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WEB REPORT\MASTER\"/>
    </mc:Choice>
  </mc:AlternateContent>
  <xr:revisionPtr revIDLastSave="0" documentId="13_ncr:1_{6B2654D8-E604-4A2E-9A4C-D88F24A4EEF2}" xr6:coauthVersionLast="47" xr6:coauthVersionMax="47" xr10:uidLastSave="{00000000-0000-0000-0000-000000000000}"/>
  <bookViews>
    <workbookView xWindow="-120" yWindow="-120" windowWidth="20730" windowHeight="11040" tabRatio="731" xr2:uid="{00000000-000D-0000-FFFF-FFFF00000000}"/>
  </bookViews>
  <sheets>
    <sheet name="Mapping_Agen" sheetId="1" r:id="rId1"/>
    <sheet name="Reseller" sheetId="2" r:id="rId2"/>
  </sheets>
  <externalReferences>
    <externalReference r:id="rId3"/>
  </externalReferences>
  <definedNames>
    <definedName name="Slicer_GROUP_MASTER" localSheetId="0">#REF!</definedName>
    <definedName name="Slicer_GROUP_MASTER">#REF!</definedName>
  </definedNames>
  <calcPr calcId="191029"/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397" i="2"/>
  <c r="O5398" i="2"/>
  <c r="O5399" i="2"/>
  <c r="O5400" i="2"/>
  <c r="O5401" i="2"/>
  <c r="O5402" i="2"/>
  <c r="O5403" i="2"/>
  <c r="O5404" i="2"/>
  <c r="O5405" i="2"/>
  <c r="O5406" i="2"/>
  <c r="O5407" i="2"/>
  <c r="O5408" i="2"/>
  <c r="O5409" i="2"/>
  <c r="O5410" i="2"/>
  <c r="O5411" i="2"/>
  <c r="O5412" i="2"/>
  <c r="O5413" i="2"/>
  <c r="O5414" i="2"/>
  <c r="O5415" i="2"/>
  <c r="O5416" i="2"/>
  <c r="O5417" i="2"/>
  <c r="O5418" i="2"/>
  <c r="O5419" i="2"/>
  <c r="O5420" i="2"/>
  <c r="O5421" i="2"/>
  <c r="O5422" i="2"/>
  <c r="O5423" i="2"/>
  <c r="O5424" i="2"/>
  <c r="O5425" i="2"/>
  <c r="O5426" i="2"/>
  <c r="O5427" i="2"/>
  <c r="O5428" i="2"/>
  <c r="O5429" i="2"/>
  <c r="O5430" i="2"/>
  <c r="O5431" i="2"/>
  <c r="O5432" i="2"/>
  <c r="O5433" i="2"/>
  <c r="O5434" i="2"/>
  <c r="O5435" i="2"/>
  <c r="O5436" i="2"/>
  <c r="O5437" i="2"/>
  <c r="O5438" i="2"/>
  <c r="O5439" i="2"/>
  <c r="O5440" i="2"/>
  <c r="O5441" i="2"/>
  <c r="O5442" i="2"/>
  <c r="O5443" i="2"/>
  <c r="O5444" i="2"/>
  <c r="O5445" i="2"/>
  <c r="O5446" i="2"/>
  <c r="O5447" i="2"/>
  <c r="O5448" i="2"/>
  <c r="O5449" i="2"/>
  <c r="O5450" i="2"/>
  <c r="O5451" i="2"/>
  <c r="O5452" i="2"/>
  <c r="O5453" i="2"/>
  <c r="O5454" i="2"/>
  <c r="O5455" i="2"/>
  <c r="O5456" i="2"/>
  <c r="O5457" i="2"/>
  <c r="O5458" i="2"/>
  <c r="O5459" i="2"/>
  <c r="O5460" i="2"/>
  <c r="O5461" i="2"/>
  <c r="O5462" i="2"/>
  <c r="O5463" i="2"/>
  <c r="O5464" i="2"/>
  <c r="O5465" i="2"/>
  <c r="O5466" i="2"/>
  <c r="O5467" i="2"/>
  <c r="O5468" i="2"/>
  <c r="O5469" i="2"/>
  <c r="O5470" i="2"/>
  <c r="O5471" i="2"/>
  <c r="O5472" i="2"/>
  <c r="O5473" i="2"/>
  <c r="O5474" i="2"/>
  <c r="O5475" i="2"/>
  <c r="O5476" i="2"/>
  <c r="O5477" i="2"/>
  <c r="O5478" i="2"/>
  <c r="O5479" i="2"/>
  <c r="O5480" i="2"/>
  <c r="O5481" i="2"/>
  <c r="O5482" i="2"/>
  <c r="O5483" i="2"/>
  <c r="O5484" i="2"/>
  <c r="O5485" i="2"/>
  <c r="O5486" i="2"/>
  <c r="O5487" i="2"/>
  <c r="O5488" i="2"/>
  <c r="O5489" i="2"/>
  <c r="O5490" i="2"/>
  <c r="O5491" i="2"/>
  <c r="O5492" i="2"/>
  <c r="O5493" i="2"/>
  <c r="O5494" i="2"/>
  <c r="O5495" i="2"/>
  <c r="O5496" i="2"/>
  <c r="O5497" i="2"/>
  <c r="O5498" i="2"/>
  <c r="O5499" i="2"/>
  <c r="O5500" i="2"/>
  <c r="O5501" i="2"/>
  <c r="O5502" i="2"/>
  <c r="O5503" i="2"/>
  <c r="O5504" i="2"/>
  <c r="O5505" i="2"/>
  <c r="O5506" i="2"/>
  <c r="O5507" i="2"/>
  <c r="O5508" i="2"/>
  <c r="O5509" i="2"/>
  <c r="O5510" i="2"/>
  <c r="O5511" i="2"/>
  <c r="O5512" i="2"/>
  <c r="O5513" i="2"/>
  <c r="O5514" i="2"/>
  <c r="O5515" i="2"/>
  <c r="O5516" i="2"/>
  <c r="O5517" i="2"/>
  <c r="O5518" i="2"/>
  <c r="O5519" i="2"/>
  <c r="O5520" i="2"/>
  <c r="O5521" i="2"/>
  <c r="O5522" i="2"/>
  <c r="O5523" i="2"/>
  <c r="O5524" i="2"/>
  <c r="O5525" i="2"/>
  <c r="O5526" i="2"/>
  <c r="O5527" i="2"/>
  <c r="O5528" i="2"/>
  <c r="O5529" i="2"/>
  <c r="O5530" i="2"/>
  <c r="O5531" i="2"/>
  <c r="O5532" i="2"/>
  <c r="O5533" i="2"/>
  <c r="O5534" i="2"/>
  <c r="O5535" i="2"/>
  <c r="O5536" i="2"/>
  <c r="O5537" i="2"/>
  <c r="O5538" i="2"/>
  <c r="O5539" i="2"/>
  <c r="O5540" i="2"/>
  <c r="O5541" i="2"/>
  <c r="O5542" i="2"/>
  <c r="O5543" i="2"/>
  <c r="O5544" i="2"/>
  <c r="O5545" i="2"/>
  <c r="O5546" i="2"/>
  <c r="O5547" i="2"/>
  <c r="O5548" i="2"/>
  <c r="O5549" i="2"/>
  <c r="O5550" i="2"/>
  <c r="O5551" i="2"/>
  <c r="O5552" i="2"/>
  <c r="O5553" i="2"/>
  <c r="O5554" i="2"/>
  <c r="O5555" i="2"/>
  <c r="O5556" i="2"/>
  <c r="O5557" i="2"/>
  <c r="O5558" i="2"/>
  <c r="O5559" i="2"/>
  <c r="O5560" i="2"/>
  <c r="O5561" i="2"/>
  <c r="O5562" i="2"/>
  <c r="O5563" i="2"/>
  <c r="O5564" i="2"/>
  <c r="O5565" i="2"/>
  <c r="O5566" i="2"/>
  <c r="O5567" i="2"/>
  <c r="O5568" i="2"/>
  <c r="O5569" i="2"/>
  <c r="O5570" i="2"/>
  <c r="O5571" i="2"/>
  <c r="O5572" i="2"/>
  <c r="O5573" i="2"/>
  <c r="O5574" i="2"/>
  <c r="O5575" i="2"/>
  <c r="O5576" i="2"/>
  <c r="O5577" i="2"/>
  <c r="O5578" i="2"/>
  <c r="O5579" i="2"/>
  <c r="O5580" i="2"/>
  <c r="O5581" i="2"/>
  <c r="O5582" i="2"/>
  <c r="O5583" i="2"/>
  <c r="O5584" i="2"/>
  <c r="O5585" i="2"/>
  <c r="O5586" i="2"/>
  <c r="O5587" i="2"/>
  <c r="O5588" i="2"/>
  <c r="O5589" i="2"/>
  <c r="O5590" i="2"/>
  <c r="O5591" i="2"/>
  <c r="O5592" i="2"/>
  <c r="O5593" i="2"/>
  <c r="O5594" i="2"/>
  <c r="O5595" i="2"/>
  <c r="O5596" i="2"/>
  <c r="O5597" i="2"/>
  <c r="O5598" i="2"/>
  <c r="O5599" i="2"/>
  <c r="O5600" i="2"/>
  <c r="O5601" i="2"/>
  <c r="O5602" i="2"/>
  <c r="O5603" i="2"/>
  <c r="O5604" i="2"/>
  <c r="O5605" i="2"/>
  <c r="O5606" i="2"/>
  <c r="O5607" i="2"/>
  <c r="O5608" i="2"/>
  <c r="O5609" i="2"/>
  <c r="O5610" i="2"/>
  <c r="O5611" i="2"/>
  <c r="O5612" i="2"/>
  <c r="O5613" i="2"/>
  <c r="O5614" i="2"/>
  <c r="O5615" i="2"/>
  <c r="O5616" i="2"/>
  <c r="O5617" i="2"/>
  <c r="O5618" i="2"/>
  <c r="O5619" i="2"/>
  <c r="O5620" i="2"/>
  <c r="O5621" i="2"/>
  <c r="O5622" i="2"/>
  <c r="O5623" i="2"/>
  <c r="O5624" i="2"/>
  <c r="O5625" i="2"/>
  <c r="O5626" i="2"/>
  <c r="O5627" i="2"/>
  <c r="O5628" i="2"/>
  <c r="O5629" i="2"/>
  <c r="O5630" i="2"/>
  <c r="O5631" i="2"/>
  <c r="O5632" i="2"/>
  <c r="O5633" i="2"/>
  <c r="O5634" i="2"/>
  <c r="O5635" i="2"/>
  <c r="O5636" i="2"/>
  <c r="O5637" i="2"/>
  <c r="O5638" i="2"/>
  <c r="O5639" i="2"/>
  <c r="O5640" i="2"/>
  <c r="O5641" i="2"/>
  <c r="O5642" i="2"/>
  <c r="O5643" i="2"/>
  <c r="O5644" i="2"/>
  <c r="O5645" i="2"/>
  <c r="O5646" i="2"/>
  <c r="O5647" i="2"/>
  <c r="O5648" i="2"/>
  <c r="O5649" i="2"/>
  <c r="O5650" i="2"/>
  <c r="O5651" i="2"/>
  <c r="O5652" i="2"/>
  <c r="O5653" i="2"/>
  <c r="O5654" i="2"/>
  <c r="O5655" i="2"/>
  <c r="O5656" i="2"/>
  <c r="O5657" i="2"/>
  <c r="O5658" i="2"/>
  <c r="O5659" i="2"/>
  <c r="O5660" i="2"/>
  <c r="O5661" i="2"/>
  <c r="O5662" i="2"/>
  <c r="O5663" i="2"/>
  <c r="O5664" i="2"/>
  <c r="O5665" i="2"/>
  <c r="O5666" i="2"/>
  <c r="O5667" i="2"/>
  <c r="O5668" i="2"/>
  <c r="O5669" i="2"/>
  <c r="O5670" i="2"/>
  <c r="O5671" i="2"/>
  <c r="O5672" i="2"/>
  <c r="O5673" i="2"/>
  <c r="O5674" i="2"/>
  <c r="O5675" i="2"/>
  <c r="O5676" i="2"/>
  <c r="O5677" i="2"/>
  <c r="O5678" i="2"/>
  <c r="O5679" i="2"/>
  <c r="O5680" i="2"/>
  <c r="O5681" i="2"/>
  <c r="O5682" i="2"/>
  <c r="O5683" i="2"/>
  <c r="O5684" i="2"/>
  <c r="O5685" i="2"/>
  <c r="O5686" i="2"/>
  <c r="O5687" i="2"/>
  <c r="O5688" i="2"/>
  <c r="O5689" i="2"/>
  <c r="O5690" i="2"/>
  <c r="O5691" i="2"/>
  <c r="O5692" i="2"/>
  <c r="O5693" i="2"/>
  <c r="O5694" i="2"/>
  <c r="O5695" i="2"/>
  <c r="O5696" i="2"/>
  <c r="O5697" i="2"/>
  <c r="O5698" i="2"/>
  <c r="O5699" i="2"/>
  <c r="O5700" i="2"/>
  <c r="O5701" i="2"/>
  <c r="O5702" i="2"/>
  <c r="O5703" i="2"/>
  <c r="O5704" i="2"/>
  <c r="O5705" i="2"/>
  <c r="O5706" i="2"/>
  <c r="O5707" i="2"/>
  <c r="O5708" i="2"/>
  <c r="O5709" i="2"/>
  <c r="O5710" i="2"/>
  <c r="O5711" i="2"/>
  <c r="O5712" i="2"/>
  <c r="O5713" i="2"/>
  <c r="O5714" i="2"/>
  <c r="O5715" i="2"/>
  <c r="O5716" i="2"/>
  <c r="O5717" i="2"/>
  <c r="O5718" i="2"/>
  <c r="O5719" i="2"/>
  <c r="O5720" i="2"/>
  <c r="O5721" i="2"/>
  <c r="O5722" i="2"/>
  <c r="O5723" i="2"/>
  <c r="O5724" i="2"/>
  <c r="O5725" i="2"/>
  <c r="O5726" i="2"/>
  <c r="O5727" i="2"/>
  <c r="O5728" i="2"/>
  <c r="O5729" i="2"/>
  <c r="O5730" i="2"/>
  <c r="O5731" i="2"/>
  <c r="O5732" i="2"/>
  <c r="O5733" i="2"/>
  <c r="O5734" i="2"/>
  <c r="O5735" i="2"/>
  <c r="O5736" i="2"/>
  <c r="O5737" i="2"/>
  <c r="O5738" i="2"/>
  <c r="O5739" i="2"/>
  <c r="O5740" i="2"/>
  <c r="O5741" i="2"/>
  <c r="O5742" i="2"/>
  <c r="O5743" i="2"/>
  <c r="O5744" i="2"/>
  <c r="O5745" i="2"/>
  <c r="O5746" i="2"/>
  <c r="O5747" i="2"/>
  <c r="O5748" i="2"/>
  <c r="O5749" i="2"/>
  <c r="O5750" i="2"/>
  <c r="O5751" i="2"/>
  <c r="O5752" i="2"/>
  <c r="O5753" i="2"/>
  <c r="O5754" i="2"/>
  <c r="O5755" i="2"/>
  <c r="O5756" i="2"/>
  <c r="O5757" i="2"/>
  <c r="O5758" i="2"/>
  <c r="O5759" i="2"/>
  <c r="O5760" i="2"/>
  <c r="O5761" i="2"/>
  <c r="O5762" i="2"/>
  <c r="O5763" i="2"/>
  <c r="O5764" i="2"/>
  <c r="O5765" i="2"/>
  <c r="O5766" i="2"/>
  <c r="O5767" i="2"/>
  <c r="O5768" i="2"/>
  <c r="O5769" i="2"/>
  <c r="O5770" i="2"/>
  <c r="O5771" i="2"/>
  <c r="O5772" i="2"/>
  <c r="O5773" i="2"/>
  <c r="O5774" i="2"/>
  <c r="O5775" i="2"/>
  <c r="O5776" i="2"/>
  <c r="O5777" i="2"/>
  <c r="O5778" i="2"/>
  <c r="O5779" i="2"/>
  <c r="O5780" i="2"/>
  <c r="O5781" i="2"/>
  <c r="O5782" i="2"/>
  <c r="O5783" i="2"/>
  <c r="O5784" i="2"/>
  <c r="O5785" i="2"/>
  <c r="O5786" i="2"/>
  <c r="O5787" i="2"/>
  <c r="O5788" i="2"/>
  <c r="O5789" i="2"/>
  <c r="O5790" i="2"/>
  <c r="O5791" i="2"/>
  <c r="O5792" i="2"/>
  <c r="O5793" i="2"/>
  <c r="O5794" i="2"/>
  <c r="O5795" i="2"/>
  <c r="O5796" i="2"/>
  <c r="O5797" i="2"/>
  <c r="O5798" i="2"/>
  <c r="O5799" i="2"/>
  <c r="O5800" i="2"/>
  <c r="O5801" i="2"/>
  <c r="O5802" i="2"/>
  <c r="O5803" i="2"/>
  <c r="O5804" i="2"/>
  <c r="O5805" i="2"/>
  <c r="O5806" i="2"/>
  <c r="O5807" i="2"/>
  <c r="O5808" i="2"/>
  <c r="O5809" i="2"/>
  <c r="O5810" i="2"/>
  <c r="O5811" i="2"/>
  <c r="O5812" i="2"/>
  <c r="O5813" i="2"/>
  <c r="O5814" i="2"/>
  <c r="O5815" i="2"/>
  <c r="O5816" i="2"/>
  <c r="O5817" i="2"/>
  <c r="O5818" i="2"/>
  <c r="O5819" i="2"/>
  <c r="O5820" i="2"/>
  <c r="O5821" i="2"/>
  <c r="O5822" i="2"/>
  <c r="O5823" i="2"/>
  <c r="O5824" i="2"/>
  <c r="O5825" i="2"/>
  <c r="O5826" i="2"/>
  <c r="O5827" i="2"/>
  <c r="O5828" i="2"/>
  <c r="O5829" i="2"/>
  <c r="O5830" i="2"/>
  <c r="O5831" i="2"/>
  <c r="O5832" i="2"/>
  <c r="O5833" i="2"/>
  <c r="O5834" i="2"/>
  <c r="O5835" i="2"/>
  <c r="O5836" i="2"/>
  <c r="O5837" i="2"/>
  <c r="O5838" i="2"/>
  <c r="O5839" i="2"/>
  <c r="O5840" i="2"/>
  <c r="O5841" i="2"/>
  <c r="O5842" i="2"/>
  <c r="O5843" i="2"/>
  <c r="O5844" i="2"/>
  <c r="O5845" i="2"/>
  <c r="O5846" i="2"/>
  <c r="O5847" i="2"/>
  <c r="O5848" i="2"/>
  <c r="O5849" i="2"/>
  <c r="O5850" i="2"/>
  <c r="O5851" i="2"/>
  <c r="O5852" i="2"/>
  <c r="O5853" i="2"/>
  <c r="O5854" i="2"/>
  <c r="O5855" i="2"/>
  <c r="O5856" i="2"/>
  <c r="O5857" i="2"/>
  <c r="O5858" i="2"/>
  <c r="O5859" i="2"/>
  <c r="O5860" i="2"/>
  <c r="O5861" i="2"/>
  <c r="O5862" i="2"/>
  <c r="O5863" i="2"/>
  <c r="O5864" i="2"/>
  <c r="O5865" i="2"/>
  <c r="O5866" i="2"/>
  <c r="O5867" i="2"/>
  <c r="O5868" i="2"/>
  <c r="O5869" i="2"/>
  <c r="O5870" i="2"/>
  <c r="O5871" i="2"/>
  <c r="O5872" i="2"/>
  <c r="O5873" i="2"/>
  <c r="O5874" i="2"/>
  <c r="O5875" i="2"/>
  <c r="O5876" i="2"/>
  <c r="O5877" i="2"/>
  <c r="O5878" i="2"/>
  <c r="O5879" i="2"/>
  <c r="O5880" i="2"/>
  <c r="O5881" i="2"/>
  <c r="O5882" i="2"/>
  <c r="O5883" i="2"/>
  <c r="O5884" i="2"/>
  <c r="O5885" i="2"/>
  <c r="O5886" i="2"/>
  <c r="O5887" i="2"/>
  <c r="O5888" i="2"/>
  <c r="O5889" i="2"/>
  <c r="O5890" i="2"/>
  <c r="O5891" i="2"/>
  <c r="O5892" i="2"/>
  <c r="O5893" i="2"/>
  <c r="O5894" i="2"/>
  <c r="O5895" i="2"/>
  <c r="O5896" i="2"/>
  <c r="O5897" i="2"/>
  <c r="O5898" i="2"/>
  <c r="O5899" i="2"/>
  <c r="O5900" i="2"/>
  <c r="O5901" i="2"/>
  <c r="O5902" i="2"/>
  <c r="O5903" i="2"/>
  <c r="O5904" i="2"/>
  <c r="O5905" i="2"/>
  <c r="O5906" i="2"/>
  <c r="O5907" i="2"/>
  <c r="O5908" i="2"/>
  <c r="O5909" i="2"/>
  <c r="O5910" i="2"/>
  <c r="O5911" i="2"/>
  <c r="O5912" i="2"/>
  <c r="O5913" i="2"/>
  <c r="O5914" i="2"/>
  <c r="O5915" i="2"/>
  <c r="O5916" i="2"/>
  <c r="O5917" i="2"/>
  <c r="O5918" i="2"/>
  <c r="O5919" i="2"/>
  <c r="O5920" i="2"/>
  <c r="O5921" i="2"/>
  <c r="O5922" i="2"/>
  <c r="O5923" i="2"/>
  <c r="O5924" i="2"/>
  <c r="O5925" i="2"/>
  <c r="O5926" i="2"/>
  <c r="O5927" i="2"/>
  <c r="O5928" i="2"/>
  <c r="O5929" i="2"/>
  <c r="O5930" i="2"/>
  <c r="O5931" i="2"/>
  <c r="O5932" i="2"/>
  <c r="O5933" i="2"/>
  <c r="O5934" i="2"/>
  <c r="O5935" i="2"/>
  <c r="O5936" i="2"/>
  <c r="O5937" i="2"/>
  <c r="O5938" i="2"/>
  <c r="O5939" i="2"/>
  <c r="O5940" i="2"/>
  <c r="O5941" i="2"/>
  <c r="O5942" i="2"/>
  <c r="O5943" i="2"/>
  <c r="O5944" i="2"/>
  <c r="O5945" i="2"/>
  <c r="O5946" i="2"/>
  <c r="O5947" i="2"/>
  <c r="O5948" i="2"/>
  <c r="O5949" i="2"/>
  <c r="O5950" i="2"/>
  <c r="O5951" i="2"/>
  <c r="O5952" i="2"/>
  <c r="O5953" i="2"/>
  <c r="O5954" i="2"/>
  <c r="O5955" i="2"/>
  <c r="O5956" i="2"/>
  <c r="O5957" i="2"/>
  <c r="O5958" i="2"/>
  <c r="O5959" i="2"/>
  <c r="O5960" i="2"/>
  <c r="O5961" i="2"/>
  <c r="O5962" i="2"/>
  <c r="O5963" i="2"/>
  <c r="O5964" i="2"/>
  <c r="O5965" i="2"/>
  <c r="O5966" i="2"/>
  <c r="O5967" i="2"/>
  <c r="O5968" i="2"/>
  <c r="O5969" i="2"/>
  <c r="O5970" i="2"/>
  <c r="O5971" i="2"/>
  <c r="O5972" i="2"/>
  <c r="O5973" i="2"/>
  <c r="O5974" i="2"/>
  <c r="O5975" i="2"/>
  <c r="O5976" i="2"/>
  <c r="O5977" i="2"/>
  <c r="O5978" i="2"/>
  <c r="O5979" i="2"/>
  <c r="O5980" i="2"/>
  <c r="O5981" i="2"/>
  <c r="O5982" i="2"/>
  <c r="O5983" i="2"/>
  <c r="O5984" i="2"/>
  <c r="O5985" i="2"/>
  <c r="O5986" i="2"/>
  <c r="O5987" i="2"/>
  <c r="O5988" i="2"/>
  <c r="O5989" i="2"/>
  <c r="O5990" i="2"/>
  <c r="O5991" i="2"/>
  <c r="O5992" i="2"/>
  <c r="O5993" i="2"/>
  <c r="O5994" i="2"/>
  <c r="O5995" i="2"/>
  <c r="O5996" i="2"/>
  <c r="O5997" i="2"/>
  <c r="O5998" i="2"/>
  <c r="O5999" i="2"/>
  <c r="O6000" i="2"/>
  <c r="O6001" i="2"/>
  <c r="O6002" i="2"/>
  <c r="O6003" i="2"/>
  <c r="O6004" i="2"/>
  <c r="O6005" i="2"/>
  <c r="O6006" i="2"/>
  <c r="O6007" i="2"/>
  <c r="O6008" i="2"/>
  <c r="O6009" i="2"/>
  <c r="O6010" i="2"/>
  <c r="O6011" i="2"/>
  <c r="O6012" i="2"/>
  <c r="O6013" i="2"/>
  <c r="O6014" i="2"/>
  <c r="O6015" i="2"/>
  <c r="O6016" i="2"/>
  <c r="O6017" i="2"/>
  <c r="O6018" i="2"/>
  <c r="O6019" i="2"/>
  <c r="O6020" i="2"/>
  <c r="O6021" i="2"/>
  <c r="O6022" i="2"/>
  <c r="O6023" i="2"/>
  <c r="O6024" i="2"/>
  <c r="O6025" i="2"/>
  <c r="O6026" i="2"/>
  <c r="O6027" i="2"/>
  <c r="O6028" i="2"/>
  <c r="O6029" i="2"/>
  <c r="O6030" i="2"/>
  <c r="O6031" i="2"/>
  <c r="O6032" i="2"/>
  <c r="O6033" i="2"/>
  <c r="O6034" i="2"/>
  <c r="O6035" i="2"/>
  <c r="O6036" i="2"/>
  <c r="O6037" i="2"/>
  <c r="O6038" i="2"/>
  <c r="O6039" i="2"/>
  <c r="O6040" i="2"/>
  <c r="O6041" i="2"/>
  <c r="O6042" i="2"/>
  <c r="O6043" i="2"/>
  <c r="O6044" i="2"/>
  <c r="O6045" i="2"/>
  <c r="O6046" i="2"/>
  <c r="O6047" i="2"/>
  <c r="O6048" i="2"/>
  <c r="O6049" i="2"/>
  <c r="O6050" i="2"/>
  <c r="O6051" i="2"/>
  <c r="O6052" i="2"/>
  <c r="O6053" i="2"/>
  <c r="O6054" i="2"/>
  <c r="O6055" i="2"/>
  <c r="O6056" i="2"/>
  <c r="O6057" i="2"/>
  <c r="O6058" i="2"/>
  <c r="O6059" i="2"/>
  <c r="O6060" i="2"/>
  <c r="O6061" i="2"/>
  <c r="O6062" i="2"/>
  <c r="O6063" i="2"/>
  <c r="O6064" i="2"/>
  <c r="O6065" i="2"/>
  <c r="O6066" i="2"/>
  <c r="O6067" i="2"/>
  <c r="O6068" i="2"/>
  <c r="O6069" i="2"/>
  <c r="O6070" i="2"/>
  <c r="O6071" i="2"/>
  <c r="O6072" i="2"/>
  <c r="O6073" i="2"/>
  <c r="O6074" i="2"/>
  <c r="O6075" i="2"/>
  <c r="O6076" i="2"/>
  <c r="O6077" i="2"/>
  <c r="O6078" i="2"/>
  <c r="O6079" i="2"/>
  <c r="O6080" i="2"/>
  <c r="O6081" i="2"/>
  <c r="O6082" i="2"/>
  <c r="O6083" i="2"/>
  <c r="O6084" i="2"/>
  <c r="O6085" i="2"/>
  <c r="O6086" i="2"/>
  <c r="O6087" i="2"/>
  <c r="O6088" i="2"/>
  <c r="O6089" i="2"/>
  <c r="O6090" i="2"/>
  <c r="O6091" i="2"/>
  <c r="O6092" i="2"/>
  <c r="O6093" i="2"/>
  <c r="O6094" i="2"/>
  <c r="O6095" i="2"/>
  <c r="O6096" i="2"/>
  <c r="O6097" i="2"/>
  <c r="O6098" i="2"/>
  <c r="O6099" i="2"/>
  <c r="O6100" i="2"/>
  <c r="O6101" i="2"/>
  <c r="O6102" i="2"/>
  <c r="O6103" i="2"/>
  <c r="O6104" i="2"/>
  <c r="O6105" i="2"/>
  <c r="O6106" i="2"/>
  <c r="O6107" i="2"/>
  <c r="O6108" i="2"/>
  <c r="O6109" i="2"/>
  <c r="O6110" i="2"/>
  <c r="O6111" i="2"/>
  <c r="O6112" i="2"/>
  <c r="O6113" i="2"/>
  <c r="O6114" i="2"/>
  <c r="O6115" i="2"/>
  <c r="O6116" i="2"/>
  <c r="O6117" i="2"/>
  <c r="O6118" i="2"/>
  <c r="O6119" i="2"/>
  <c r="O6120" i="2"/>
  <c r="O6121" i="2"/>
  <c r="O6122" i="2"/>
  <c r="O6123" i="2"/>
  <c r="O6124" i="2"/>
  <c r="O6125" i="2"/>
  <c r="O6126" i="2"/>
  <c r="O6127" i="2"/>
  <c r="O6128" i="2"/>
  <c r="O6129" i="2"/>
  <c r="O6130" i="2"/>
  <c r="O6131" i="2"/>
  <c r="O6132" i="2"/>
  <c r="O6133" i="2"/>
  <c r="O6134" i="2"/>
  <c r="O6135" i="2"/>
  <c r="O6136" i="2"/>
  <c r="O6137" i="2"/>
  <c r="O6138" i="2"/>
  <c r="O6139" i="2"/>
  <c r="O6140" i="2"/>
  <c r="O6141" i="2"/>
  <c r="O6142" i="2"/>
  <c r="O6143" i="2"/>
  <c r="O6144" i="2"/>
  <c r="O6145" i="2"/>
  <c r="O6146" i="2"/>
  <c r="O6147" i="2"/>
  <c r="O6148" i="2"/>
  <c r="O6149" i="2"/>
  <c r="O6150" i="2"/>
  <c r="O6151" i="2"/>
  <c r="O6152" i="2"/>
  <c r="O6153" i="2"/>
  <c r="O6154" i="2"/>
  <c r="O6155" i="2"/>
  <c r="O6156" i="2"/>
  <c r="O6157" i="2"/>
  <c r="O6158" i="2"/>
  <c r="O6159" i="2"/>
  <c r="O6160" i="2"/>
  <c r="O6161" i="2"/>
  <c r="O6162" i="2"/>
  <c r="O6163" i="2"/>
  <c r="O6164" i="2"/>
  <c r="O6165" i="2"/>
  <c r="O6166" i="2"/>
  <c r="O6167" i="2"/>
  <c r="O6168" i="2"/>
  <c r="O6169" i="2"/>
  <c r="O6170" i="2"/>
  <c r="O6171" i="2"/>
  <c r="O6172" i="2"/>
  <c r="O6173" i="2"/>
  <c r="O6174" i="2"/>
  <c r="O6175" i="2"/>
  <c r="O6176" i="2"/>
  <c r="O6177" i="2"/>
  <c r="O6178" i="2"/>
  <c r="O6179" i="2"/>
  <c r="O6180" i="2"/>
  <c r="O6181" i="2"/>
  <c r="O6182" i="2"/>
  <c r="O6183" i="2"/>
  <c r="O6184" i="2"/>
  <c r="O6185" i="2"/>
  <c r="O6186" i="2"/>
  <c r="O6187" i="2"/>
  <c r="O6188" i="2"/>
  <c r="O6189" i="2"/>
  <c r="O6190" i="2"/>
  <c r="O6191" i="2"/>
  <c r="O6192" i="2"/>
  <c r="O6193" i="2"/>
  <c r="O6194" i="2"/>
  <c r="O6195" i="2"/>
  <c r="O6196" i="2"/>
  <c r="O6197" i="2"/>
  <c r="O6198" i="2"/>
  <c r="O6199" i="2"/>
  <c r="O6200" i="2"/>
  <c r="O6201" i="2"/>
  <c r="O6202" i="2"/>
  <c r="O6203" i="2"/>
  <c r="O6204" i="2"/>
  <c r="O6205" i="2"/>
  <c r="O6206" i="2"/>
  <c r="O6207" i="2"/>
  <c r="O6208" i="2"/>
  <c r="O6209" i="2"/>
  <c r="O6210" i="2"/>
  <c r="O6211" i="2"/>
  <c r="O6212" i="2"/>
  <c r="O6213" i="2"/>
  <c r="O6214" i="2"/>
  <c r="O6215" i="2"/>
  <c r="O6216" i="2"/>
  <c r="O6217" i="2"/>
  <c r="O6218" i="2"/>
  <c r="O6219" i="2"/>
  <c r="O6220" i="2"/>
  <c r="O6221" i="2"/>
  <c r="O6222" i="2"/>
  <c r="O6223" i="2"/>
  <c r="O6224" i="2"/>
  <c r="O6225" i="2"/>
  <c r="O6226" i="2"/>
  <c r="O6227" i="2"/>
  <c r="O6228" i="2"/>
  <c r="O6229" i="2"/>
  <c r="O6230" i="2"/>
  <c r="O6231" i="2"/>
  <c r="O6232" i="2"/>
  <c r="O6233" i="2"/>
  <c r="O6234" i="2"/>
  <c r="O6235" i="2"/>
  <c r="O6236" i="2"/>
  <c r="O6237" i="2"/>
  <c r="O6238" i="2"/>
  <c r="O6239" i="2"/>
  <c r="O6240" i="2"/>
  <c r="O6241" i="2"/>
  <c r="O6242" i="2"/>
  <c r="O6243" i="2"/>
  <c r="O6244" i="2"/>
  <c r="O6245" i="2"/>
  <c r="O6246" i="2"/>
  <c r="O6247" i="2"/>
  <c r="O6248" i="2"/>
  <c r="O6249" i="2"/>
  <c r="O6250" i="2"/>
  <c r="O6251" i="2"/>
  <c r="O6252" i="2"/>
  <c r="O6253" i="2"/>
  <c r="O6254" i="2"/>
  <c r="O6255" i="2"/>
  <c r="O6256" i="2"/>
  <c r="O6257" i="2"/>
  <c r="O6258" i="2"/>
  <c r="O6259" i="2"/>
  <c r="O6260" i="2"/>
  <c r="O6261" i="2"/>
  <c r="O6262" i="2"/>
  <c r="O6263" i="2"/>
  <c r="O6264" i="2"/>
  <c r="O6265" i="2"/>
  <c r="O6266" i="2"/>
  <c r="O6267" i="2"/>
  <c r="O6268" i="2"/>
  <c r="O6269" i="2"/>
  <c r="O6270" i="2"/>
  <c r="O6271" i="2"/>
  <c r="O6272" i="2"/>
  <c r="O6273" i="2"/>
  <c r="O6274" i="2"/>
  <c r="O6275" i="2"/>
  <c r="O6276" i="2"/>
  <c r="O6277" i="2"/>
  <c r="O6278" i="2"/>
  <c r="O6279" i="2"/>
  <c r="O6280" i="2"/>
  <c r="O6281" i="2"/>
  <c r="O6282" i="2"/>
  <c r="O6283" i="2"/>
  <c r="O6284" i="2"/>
  <c r="O6285" i="2"/>
  <c r="O6286" i="2"/>
  <c r="O6287" i="2"/>
  <c r="O6288" i="2"/>
  <c r="O6289" i="2"/>
  <c r="O6290" i="2"/>
  <c r="O6291" i="2"/>
  <c r="O6292" i="2"/>
  <c r="O6293" i="2"/>
  <c r="O6294" i="2"/>
  <c r="O6295" i="2"/>
  <c r="O6296" i="2"/>
  <c r="O6297" i="2"/>
  <c r="O6298" i="2"/>
  <c r="O6299" i="2"/>
  <c r="O6300" i="2"/>
  <c r="O6301" i="2"/>
  <c r="O6302" i="2"/>
  <c r="O6303" i="2"/>
  <c r="O6304" i="2"/>
  <c r="O6305" i="2"/>
  <c r="O6306" i="2"/>
  <c r="O6307" i="2"/>
  <c r="O6308" i="2"/>
  <c r="O6309" i="2"/>
  <c r="O6310" i="2"/>
  <c r="O6311" i="2"/>
  <c r="O6312" i="2"/>
  <c r="O6313" i="2"/>
  <c r="O6314" i="2"/>
  <c r="O6315" i="2"/>
  <c r="O6316" i="2"/>
  <c r="O6317" i="2"/>
  <c r="O6318" i="2"/>
  <c r="O6319" i="2"/>
  <c r="O6320" i="2"/>
  <c r="O6321" i="2"/>
  <c r="O6322" i="2"/>
  <c r="O6323" i="2"/>
  <c r="O6324" i="2"/>
  <c r="O6325" i="2"/>
  <c r="O6326" i="2"/>
  <c r="O6327" i="2"/>
  <c r="O6328" i="2"/>
  <c r="O6329" i="2"/>
  <c r="O6330" i="2"/>
  <c r="O6331" i="2"/>
  <c r="O6332" i="2"/>
  <c r="O6333" i="2"/>
  <c r="O6334" i="2"/>
  <c r="O6335" i="2"/>
  <c r="O6336" i="2"/>
  <c r="O6337" i="2"/>
  <c r="O6338" i="2"/>
  <c r="O6339" i="2"/>
  <c r="O6340" i="2"/>
  <c r="O6341" i="2"/>
  <c r="O6342" i="2"/>
  <c r="O6343" i="2"/>
  <c r="O6344" i="2"/>
  <c r="O6345" i="2"/>
  <c r="O6346" i="2"/>
  <c r="O6347" i="2"/>
  <c r="O6348" i="2"/>
  <c r="O6349" i="2"/>
  <c r="O6350" i="2"/>
  <c r="O6351" i="2"/>
  <c r="O6352" i="2"/>
  <c r="O6353" i="2"/>
  <c r="O6354" i="2"/>
  <c r="O6355" i="2"/>
  <c r="O6356" i="2"/>
  <c r="O6357" i="2"/>
  <c r="O6358" i="2"/>
  <c r="O6359" i="2"/>
  <c r="O6360" i="2"/>
  <c r="O6361" i="2"/>
  <c r="O6362" i="2"/>
  <c r="O6363" i="2"/>
  <c r="O6364" i="2"/>
  <c r="O6365" i="2"/>
  <c r="O6366" i="2"/>
  <c r="O6367" i="2"/>
  <c r="O6368" i="2"/>
  <c r="O6369" i="2"/>
  <c r="O6370" i="2"/>
  <c r="O6371" i="2"/>
  <c r="O6372" i="2"/>
  <c r="O6373" i="2"/>
  <c r="O6374" i="2"/>
  <c r="O6375" i="2"/>
  <c r="O6376" i="2"/>
  <c r="O6377" i="2"/>
  <c r="O6378" i="2"/>
  <c r="O6379" i="2"/>
  <c r="O6380" i="2"/>
  <c r="O6381" i="2"/>
  <c r="O6382" i="2"/>
  <c r="O6383" i="2"/>
  <c r="O6384" i="2"/>
  <c r="O6385" i="2"/>
  <c r="O6386" i="2"/>
  <c r="O6387" i="2"/>
  <c r="O6388" i="2"/>
  <c r="O6389" i="2"/>
  <c r="O6390" i="2"/>
  <c r="O6391" i="2"/>
  <c r="O6392" i="2"/>
  <c r="O6393" i="2"/>
  <c r="O6394" i="2"/>
  <c r="O6395" i="2"/>
  <c r="O6396" i="2"/>
  <c r="O6397" i="2"/>
  <c r="O6398" i="2"/>
  <c r="O6399" i="2"/>
  <c r="O6400" i="2"/>
  <c r="O6401" i="2"/>
  <c r="O6402" i="2"/>
  <c r="O6403" i="2"/>
  <c r="O6404" i="2"/>
  <c r="O6405" i="2"/>
  <c r="O6406" i="2"/>
  <c r="O6407" i="2"/>
  <c r="O6408" i="2"/>
  <c r="O6409" i="2"/>
  <c r="O6410" i="2"/>
  <c r="O6411" i="2"/>
  <c r="O6412" i="2"/>
  <c r="O6413" i="2"/>
  <c r="O6414" i="2"/>
  <c r="O6415" i="2"/>
  <c r="O6416" i="2"/>
  <c r="O6417" i="2"/>
  <c r="O6418" i="2"/>
  <c r="O6419" i="2"/>
  <c r="O6420" i="2"/>
  <c r="O6421" i="2"/>
  <c r="O6422" i="2"/>
  <c r="O6423" i="2"/>
  <c r="O6424" i="2"/>
  <c r="O6425" i="2"/>
  <c r="O6426" i="2"/>
  <c r="O6427" i="2"/>
  <c r="O6428" i="2"/>
  <c r="O6429" i="2"/>
  <c r="O6430" i="2"/>
  <c r="O6431" i="2"/>
  <c r="O6432" i="2"/>
  <c r="O6433" i="2"/>
  <c r="O6434" i="2"/>
  <c r="O6435" i="2"/>
  <c r="O6436" i="2"/>
  <c r="O6437" i="2"/>
  <c r="O6438" i="2"/>
  <c r="O6439" i="2"/>
  <c r="O6440" i="2"/>
  <c r="O6441" i="2"/>
  <c r="O6442" i="2"/>
  <c r="O6443" i="2"/>
  <c r="O6444" i="2"/>
  <c r="O6445" i="2"/>
  <c r="O6446" i="2"/>
  <c r="O6447" i="2"/>
  <c r="O6448" i="2"/>
  <c r="O6449" i="2"/>
  <c r="O6450" i="2"/>
  <c r="O6451" i="2"/>
  <c r="O6452" i="2"/>
  <c r="O6453" i="2"/>
  <c r="O6454" i="2"/>
  <c r="O6455" i="2"/>
  <c r="O6456" i="2"/>
  <c r="O6457" i="2"/>
  <c r="O6458" i="2"/>
  <c r="O6459" i="2"/>
  <c r="O6460" i="2"/>
  <c r="O6461" i="2"/>
  <c r="O6462" i="2"/>
  <c r="O6463" i="2"/>
  <c r="O6464" i="2"/>
  <c r="O6465" i="2"/>
  <c r="O6466" i="2"/>
  <c r="O6467" i="2"/>
  <c r="O6468" i="2"/>
  <c r="O6469" i="2"/>
  <c r="O6470" i="2"/>
  <c r="O6471" i="2"/>
  <c r="O6472" i="2"/>
  <c r="O6473" i="2"/>
  <c r="O6474" i="2"/>
  <c r="O6475" i="2"/>
  <c r="O6476" i="2"/>
  <c r="O6477" i="2"/>
  <c r="O6478" i="2"/>
  <c r="O6479" i="2"/>
  <c r="O6480" i="2"/>
  <c r="O6481" i="2"/>
  <c r="O6482" i="2"/>
  <c r="O6483" i="2"/>
  <c r="O6484" i="2"/>
  <c r="O6485" i="2"/>
  <c r="O6486" i="2"/>
  <c r="O6487" i="2"/>
  <c r="O6488" i="2"/>
  <c r="O6489" i="2"/>
  <c r="O6490" i="2"/>
  <c r="O6491" i="2"/>
  <c r="O6492" i="2"/>
  <c r="O6493" i="2"/>
  <c r="O6494" i="2"/>
  <c r="O6495" i="2"/>
  <c r="O6496" i="2"/>
  <c r="O6497" i="2"/>
  <c r="O6498" i="2"/>
  <c r="O6499" i="2"/>
  <c r="O6500" i="2"/>
  <c r="O6501" i="2"/>
  <c r="O6502" i="2"/>
  <c r="O6503" i="2"/>
  <c r="O6504" i="2"/>
  <c r="O6505" i="2"/>
  <c r="O6506" i="2"/>
  <c r="O6507" i="2"/>
  <c r="O6508" i="2"/>
  <c r="O6509" i="2"/>
  <c r="O6510" i="2"/>
  <c r="O6511" i="2"/>
  <c r="O6512" i="2"/>
  <c r="O6513" i="2"/>
  <c r="O6514" i="2"/>
  <c r="O6515" i="2"/>
  <c r="O6516" i="2"/>
  <c r="O6517" i="2"/>
  <c r="O6518" i="2"/>
  <c r="O6519" i="2"/>
  <c r="O6520" i="2"/>
  <c r="O6521" i="2"/>
  <c r="O6522" i="2"/>
  <c r="O6523" i="2"/>
  <c r="O6524" i="2"/>
  <c r="O6525" i="2"/>
  <c r="O6526" i="2"/>
  <c r="O6527" i="2"/>
  <c r="O6528" i="2"/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L6528" i="2" l="1"/>
  <c r="K6528" i="2"/>
  <c r="J6528" i="2"/>
  <c r="I6528" i="2"/>
  <c r="H6528" i="2"/>
  <c r="L6527" i="2"/>
  <c r="K6527" i="2"/>
  <c r="J6527" i="2"/>
  <c r="I6527" i="2"/>
  <c r="H6527" i="2"/>
  <c r="L6526" i="2"/>
  <c r="K6526" i="2"/>
  <c r="H6526" i="2" s="1"/>
  <c r="J6526" i="2"/>
  <c r="I6526" i="2"/>
  <c r="L6525" i="2"/>
  <c r="K6525" i="2"/>
  <c r="H6525" i="2" s="1"/>
  <c r="J6525" i="2"/>
  <c r="I6525" i="2"/>
  <c r="L6524" i="2"/>
  <c r="K6524" i="2"/>
  <c r="H6524" i="2" s="1"/>
  <c r="J6524" i="2"/>
  <c r="I6524" i="2"/>
  <c r="L6523" i="2"/>
  <c r="K6523" i="2"/>
  <c r="H6523" i="2" s="1"/>
  <c r="J6523" i="2"/>
  <c r="I6523" i="2"/>
  <c r="L6522" i="2"/>
  <c r="K6522" i="2"/>
  <c r="H6522" i="2" s="1"/>
  <c r="J6522" i="2"/>
  <c r="I6522" i="2"/>
  <c r="L6521" i="2"/>
  <c r="K6521" i="2"/>
  <c r="H6521" i="2" s="1"/>
  <c r="J6521" i="2"/>
  <c r="I6521" i="2"/>
  <c r="L6520" i="2"/>
  <c r="K6520" i="2"/>
  <c r="H6520" i="2" s="1"/>
  <c r="J6520" i="2"/>
  <c r="I6520" i="2"/>
  <c r="L6519" i="2"/>
  <c r="K6519" i="2"/>
  <c r="H6519" i="2" s="1"/>
  <c r="J6519" i="2"/>
  <c r="I6519" i="2"/>
  <c r="L6518" i="2"/>
  <c r="K6518" i="2"/>
  <c r="H6518" i="2" s="1"/>
  <c r="J6518" i="2"/>
  <c r="I6518" i="2"/>
  <c r="L6517" i="2"/>
  <c r="K6517" i="2"/>
  <c r="H6517" i="2" s="1"/>
  <c r="J6517" i="2"/>
  <c r="I6517" i="2"/>
  <c r="L6516" i="2"/>
  <c r="K6516" i="2"/>
  <c r="H6516" i="2" s="1"/>
  <c r="J6516" i="2"/>
  <c r="I6516" i="2"/>
  <c r="L6515" i="2"/>
  <c r="K6515" i="2"/>
  <c r="H6515" i="2" s="1"/>
  <c r="J6515" i="2"/>
  <c r="I6515" i="2"/>
  <c r="L6514" i="2"/>
  <c r="K6514" i="2"/>
  <c r="H6514" i="2" s="1"/>
  <c r="J6514" i="2"/>
  <c r="I6514" i="2"/>
  <c r="L6513" i="2"/>
  <c r="K6513" i="2"/>
  <c r="H6513" i="2" s="1"/>
  <c r="J6513" i="2"/>
  <c r="I6513" i="2"/>
  <c r="L6512" i="2"/>
  <c r="K6512" i="2"/>
  <c r="H6512" i="2" s="1"/>
  <c r="J6512" i="2"/>
  <c r="I6512" i="2"/>
  <c r="L6511" i="2"/>
  <c r="K6511" i="2"/>
  <c r="H6511" i="2" s="1"/>
  <c r="J6511" i="2"/>
  <c r="I6511" i="2"/>
  <c r="L6510" i="2"/>
  <c r="K6510" i="2"/>
  <c r="H6510" i="2" s="1"/>
  <c r="J6510" i="2"/>
  <c r="I6510" i="2"/>
  <c r="L6509" i="2"/>
  <c r="K6509" i="2"/>
  <c r="H6509" i="2" s="1"/>
  <c r="J6509" i="2"/>
  <c r="I6509" i="2"/>
  <c r="L6508" i="2"/>
  <c r="K6508" i="2"/>
  <c r="H6508" i="2" s="1"/>
  <c r="J6508" i="2"/>
  <c r="I6508" i="2"/>
  <c r="L6507" i="2"/>
  <c r="K6507" i="2"/>
  <c r="H6507" i="2" s="1"/>
  <c r="J6507" i="2"/>
  <c r="I6507" i="2"/>
  <c r="L6506" i="2"/>
  <c r="K6506" i="2"/>
  <c r="H6506" i="2" s="1"/>
  <c r="J6506" i="2"/>
  <c r="I6506" i="2"/>
  <c r="L6505" i="2"/>
  <c r="K6505" i="2"/>
  <c r="J6505" i="2"/>
  <c r="I6505" i="2"/>
  <c r="H6505" i="2"/>
  <c r="L6504" i="2"/>
  <c r="K6504" i="2"/>
  <c r="H6504" i="2" s="1"/>
  <c r="J6504" i="2"/>
  <c r="I6504" i="2"/>
  <c r="L6503" i="2"/>
  <c r="K6503" i="2"/>
  <c r="H6503" i="2" s="1"/>
  <c r="J6503" i="2"/>
  <c r="I6503" i="2"/>
  <c r="L6502" i="2"/>
  <c r="K6502" i="2"/>
  <c r="H6502" i="2" s="1"/>
  <c r="J6502" i="2"/>
  <c r="I6502" i="2"/>
  <c r="L6501" i="2"/>
  <c r="K6501" i="2"/>
  <c r="H6501" i="2" s="1"/>
  <c r="J6501" i="2"/>
  <c r="I6501" i="2"/>
  <c r="L6500" i="2"/>
  <c r="K6500" i="2"/>
  <c r="H6500" i="2" s="1"/>
  <c r="J6500" i="2"/>
  <c r="I6500" i="2"/>
  <c r="L6499" i="2"/>
  <c r="K6499" i="2"/>
  <c r="H6499" i="2" s="1"/>
  <c r="J6499" i="2"/>
  <c r="I6499" i="2"/>
  <c r="L6498" i="2"/>
  <c r="K6498" i="2"/>
  <c r="H6498" i="2" s="1"/>
  <c r="J6498" i="2"/>
  <c r="I6498" i="2"/>
  <c r="L6497" i="2"/>
  <c r="K6497" i="2"/>
  <c r="H6497" i="2" s="1"/>
  <c r="J6497" i="2"/>
  <c r="I6497" i="2"/>
  <c r="L6496" i="2"/>
  <c r="K6496" i="2"/>
  <c r="H6496" i="2" s="1"/>
  <c r="J6496" i="2"/>
  <c r="I6496" i="2"/>
  <c r="L6495" i="2"/>
  <c r="K6495" i="2"/>
  <c r="H6495" i="2" s="1"/>
  <c r="J6495" i="2"/>
  <c r="I6495" i="2"/>
  <c r="L6494" i="2"/>
  <c r="K6494" i="2"/>
  <c r="H6494" i="2" s="1"/>
  <c r="J6494" i="2"/>
  <c r="I6494" i="2"/>
  <c r="L6493" i="2"/>
  <c r="K6493" i="2"/>
  <c r="H6493" i="2" s="1"/>
  <c r="J6493" i="2"/>
  <c r="I6493" i="2"/>
  <c r="L6492" i="2"/>
  <c r="K6492" i="2"/>
  <c r="H6492" i="2" s="1"/>
  <c r="J6492" i="2"/>
  <c r="I6492" i="2"/>
  <c r="L6491" i="2"/>
  <c r="K6491" i="2"/>
  <c r="H6491" i="2" s="1"/>
  <c r="J6491" i="2"/>
  <c r="I6491" i="2"/>
  <c r="L6490" i="2"/>
  <c r="K6490" i="2"/>
  <c r="H6490" i="2" s="1"/>
  <c r="J6490" i="2"/>
  <c r="I6490" i="2"/>
  <c r="L6489" i="2"/>
  <c r="K6489" i="2"/>
  <c r="H6489" i="2" s="1"/>
  <c r="J6489" i="2"/>
  <c r="I6489" i="2"/>
  <c r="L6488" i="2"/>
  <c r="K6488" i="2"/>
  <c r="H6488" i="2" s="1"/>
  <c r="J6488" i="2"/>
  <c r="I6488" i="2"/>
  <c r="L6487" i="2"/>
  <c r="K6487" i="2"/>
  <c r="H6487" i="2" s="1"/>
  <c r="J6487" i="2"/>
  <c r="I6487" i="2"/>
  <c r="L6486" i="2"/>
  <c r="K6486" i="2"/>
  <c r="H6486" i="2" s="1"/>
  <c r="J6486" i="2"/>
  <c r="I6486" i="2"/>
  <c r="L6485" i="2"/>
  <c r="K6485" i="2"/>
  <c r="H6485" i="2" s="1"/>
  <c r="J6485" i="2"/>
  <c r="I6485" i="2"/>
  <c r="L6484" i="2"/>
  <c r="K6484" i="2"/>
  <c r="H6484" i="2" s="1"/>
  <c r="J6484" i="2"/>
  <c r="I6484" i="2"/>
  <c r="L6483" i="2"/>
  <c r="K6483" i="2"/>
  <c r="H6483" i="2" s="1"/>
  <c r="J6483" i="2"/>
  <c r="I6483" i="2"/>
  <c r="L6482" i="2"/>
  <c r="K6482" i="2"/>
  <c r="H6482" i="2" s="1"/>
  <c r="J6482" i="2"/>
  <c r="I6482" i="2"/>
  <c r="L6481" i="2"/>
  <c r="K6481" i="2"/>
  <c r="H6481" i="2" s="1"/>
  <c r="J6481" i="2"/>
  <c r="I6481" i="2"/>
  <c r="L6480" i="2"/>
  <c r="K6480" i="2"/>
  <c r="H6480" i="2" s="1"/>
  <c r="J6480" i="2"/>
  <c r="I6480" i="2"/>
  <c r="L6479" i="2"/>
  <c r="K6479" i="2"/>
  <c r="H6479" i="2" s="1"/>
  <c r="J6479" i="2"/>
  <c r="I6479" i="2"/>
  <c r="L6478" i="2"/>
  <c r="K6478" i="2"/>
  <c r="H6478" i="2" s="1"/>
  <c r="J6478" i="2"/>
  <c r="I6478" i="2"/>
  <c r="L6477" i="2"/>
  <c r="K6477" i="2"/>
  <c r="J6477" i="2"/>
  <c r="I6477" i="2"/>
  <c r="H6477" i="2"/>
  <c r="L6476" i="2"/>
  <c r="K6476" i="2"/>
  <c r="H6476" i="2" s="1"/>
  <c r="J6476" i="2"/>
  <c r="I6476" i="2"/>
  <c r="L6475" i="2"/>
  <c r="K6475" i="2"/>
  <c r="H6475" i="2" s="1"/>
  <c r="J6475" i="2"/>
  <c r="I6475" i="2"/>
  <c r="L6474" i="2"/>
  <c r="K6474" i="2"/>
  <c r="H6474" i="2" s="1"/>
  <c r="J6474" i="2"/>
  <c r="I6474" i="2"/>
  <c r="L6473" i="2"/>
  <c r="K6473" i="2"/>
  <c r="H6473" i="2" s="1"/>
  <c r="J6473" i="2"/>
  <c r="I6473" i="2"/>
  <c r="L6472" i="2"/>
  <c r="K6472" i="2"/>
  <c r="H6472" i="2" s="1"/>
  <c r="J6472" i="2"/>
  <c r="I6472" i="2"/>
  <c r="L6471" i="2"/>
  <c r="K6471" i="2"/>
  <c r="H6471" i="2" s="1"/>
  <c r="J6471" i="2"/>
  <c r="I6471" i="2"/>
  <c r="L6470" i="2"/>
  <c r="K6470" i="2"/>
  <c r="H6470" i="2" s="1"/>
  <c r="J6470" i="2"/>
  <c r="I6470" i="2"/>
  <c r="L6469" i="2"/>
  <c r="K6469" i="2"/>
  <c r="H6469" i="2" s="1"/>
  <c r="J6469" i="2"/>
  <c r="I6469" i="2"/>
  <c r="L6468" i="2"/>
  <c r="K6468" i="2"/>
  <c r="H6468" i="2" s="1"/>
  <c r="J6468" i="2"/>
  <c r="I6468" i="2"/>
  <c r="L6467" i="2"/>
  <c r="K6467" i="2"/>
  <c r="H6467" i="2" s="1"/>
  <c r="J6467" i="2"/>
  <c r="I6467" i="2"/>
  <c r="L6466" i="2"/>
  <c r="K6466" i="2"/>
  <c r="H6466" i="2" s="1"/>
  <c r="J6466" i="2"/>
  <c r="I6466" i="2"/>
  <c r="L6465" i="2"/>
  <c r="K6465" i="2"/>
  <c r="H6465" i="2" s="1"/>
  <c r="J6465" i="2"/>
  <c r="I6465" i="2"/>
  <c r="L6464" i="2"/>
  <c r="K6464" i="2"/>
  <c r="H6464" i="2" s="1"/>
  <c r="J6464" i="2"/>
  <c r="I6464" i="2"/>
  <c r="L6463" i="2"/>
  <c r="K6463" i="2"/>
  <c r="H6463" i="2" s="1"/>
  <c r="J6463" i="2"/>
  <c r="I6463" i="2"/>
  <c r="L6462" i="2"/>
  <c r="K6462" i="2"/>
  <c r="H6462" i="2" s="1"/>
  <c r="J6462" i="2"/>
  <c r="I6462" i="2"/>
  <c r="L6461" i="2"/>
  <c r="K6461" i="2"/>
  <c r="H6461" i="2" s="1"/>
  <c r="J6461" i="2"/>
  <c r="I6461" i="2"/>
  <c r="L6460" i="2"/>
  <c r="K6460" i="2"/>
  <c r="H6460" i="2" s="1"/>
  <c r="J6460" i="2"/>
  <c r="I6460" i="2"/>
  <c r="L6459" i="2"/>
  <c r="K6459" i="2"/>
  <c r="H6459" i="2" s="1"/>
  <c r="J6459" i="2"/>
  <c r="I6459" i="2"/>
  <c r="L6458" i="2"/>
  <c r="K6458" i="2"/>
  <c r="H6458" i="2" s="1"/>
  <c r="J6458" i="2"/>
  <c r="I6458" i="2"/>
  <c r="L6457" i="2"/>
  <c r="K6457" i="2"/>
  <c r="H6457" i="2" s="1"/>
  <c r="J6457" i="2"/>
  <c r="I6457" i="2"/>
  <c r="L6456" i="2"/>
  <c r="K6456" i="2"/>
  <c r="H6456" i="2" s="1"/>
  <c r="J6456" i="2"/>
  <c r="I6456" i="2"/>
  <c r="L6455" i="2"/>
  <c r="K6455" i="2"/>
  <c r="H6455" i="2" s="1"/>
  <c r="J6455" i="2"/>
  <c r="I6455" i="2"/>
  <c r="L6454" i="2"/>
  <c r="K6454" i="2"/>
  <c r="H6454" i="2" s="1"/>
  <c r="J6454" i="2"/>
  <c r="I6454" i="2"/>
  <c r="L6453" i="2"/>
  <c r="K6453" i="2"/>
  <c r="H6453" i="2" s="1"/>
  <c r="J6453" i="2"/>
  <c r="I6453" i="2"/>
  <c r="L6452" i="2"/>
  <c r="K6452" i="2"/>
  <c r="H6452" i="2" s="1"/>
  <c r="J6452" i="2"/>
  <c r="I6452" i="2"/>
  <c r="L6451" i="2"/>
  <c r="K6451" i="2"/>
  <c r="H6451" i="2" s="1"/>
  <c r="J6451" i="2"/>
  <c r="I6451" i="2"/>
  <c r="L6450" i="2"/>
  <c r="K6450" i="2"/>
  <c r="H6450" i="2" s="1"/>
  <c r="J6450" i="2"/>
  <c r="I6450" i="2"/>
  <c r="L6449" i="2"/>
  <c r="K6449" i="2"/>
  <c r="H6449" i="2" s="1"/>
  <c r="J6449" i="2"/>
  <c r="I6449" i="2"/>
  <c r="L6448" i="2"/>
  <c r="K6448" i="2"/>
  <c r="H6448" i="2" s="1"/>
  <c r="J6448" i="2"/>
  <c r="I6448" i="2"/>
  <c r="L6447" i="2"/>
  <c r="K6447" i="2"/>
  <c r="H6447" i="2" s="1"/>
  <c r="J6447" i="2"/>
  <c r="I6447" i="2"/>
  <c r="L6446" i="2"/>
  <c r="K6446" i="2"/>
  <c r="H6446" i="2" s="1"/>
  <c r="J6446" i="2"/>
  <c r="I6446" i="2"/>
  <c r="L6445" i="2"/>
  <c r="K6445" i="2"/>
  <c r="H6445" i="2" s="1"/>
  <c r="J6445" i="2"/>
  <c r="I6445" i="2"/>
  <c r="L6444" i="2"/>
  <c r="K6444" i="2"/>
  <c r="H6444" i="2" s="1"/>
  <c r="J6444" i="2"/>
  <c r="I6444" i="2"/>
  <c r="L6443" i="2"/>
  <c r="K6443" i="2"/>
  <c r="H6443" i="2" s="1"/>
  <c r="J6443" i="2"/>
  <c r="I6443" i="2"/>
  <c r="L6442" i="2"/>
  <c r="K6442" i="2"/>
  <c r="H6442" i="2" s="1"/>
  <c r="J6442" i="2"/>
  <c r="I6442" i="2"/>
  <c r="L6441" i="2"/>
  <c r="K6441" i="2"/>
  <c r="H6441" i="2" s="1"/>
  <c r="J6441" i="2"/>
  <c r="I6441" i="2"/>
  <c r="L6440" i="2"/>
  <c r="K6440" i="2"/>
  <c r="H6440" i="2" s="1"/>
  <c r="J6440" i="2"/>
  <c r="I6440" i="2"/>
  <c r="L6439" i="2"/>
  <c r="K6439" i="2"/>
  <c r="H6439" i="2" s="1"/>
  <c r="J6439" i="2"/>
  <c r="I6439" i="2"/>
  <c r="L6438" i="2"/>
  <c r="K6438" i="2"/>
  <c r="H6438" i="2" s="1"/>
  <c r="J6438" i="2"/>
  <c r="I6438" i="2"/>
  <c r="L6437" i="2"/>
  <c r="K6437" i="2"/>
  <c r="H6437" i="2" s="1"/>
  <c r="J6437" i="2"/>
  <c r="I6437" i="2"/>
  <c r="L6436" i="2"/>
  <c r="K6436" i="2"/>
  <c r="H6436" i="2" s="1"/>
  <c r="J6436" i="2"/>
  <c r="I6436" i="2"/>
  <c r="L6435" i="2"/>
  <c r="K6435" i="2"/>
  <c r="H6435" i="2" s="1"/>
  <c r="J6435" i="2"/>
  <c r="I6435" i="2"/>
  <c r="L6434" i="2"/>
  <c r="K6434" i="2"/>
  <c r="H6434" i="2" s="1"/>
  <c r="J6434" i="2"/>
  <c r="I6434" i="2"/>
  <c r="L6433" i="2"/>
  <c r="K6433" i="2"/>
  <c r="H6433" i="2" s="1"/>
  <c r="J6433" i="2"/>
  <c r="I6433" i="2"/>
  <c r="L6432" i="2"/>
  <c r="K6432" i="2"/>
  <c r="H6432" i="2" s="1"/>
  <c r="J6432" i="2"/>
  <c r="I6432" i="2"/>
  <c r="L6431" i="2"/>
  <c r="K6431" i="2"/>
  <c r="H6431" i="2" s="1"/>
  <c r="J6431" i="2"/>
  <c r="I6431" i="2"/>
  <c r="L6430" i="2"/>
  <c r="K6430" i="2"/>
  <c r="H6430" i="2" s="1"/>
  <c r="J6430" i="2"/>
  <c r="I6430" i="2"/>
  <c r="L6429" i="2"/>
  <c r="K6429" i="2"/>
  <c r="J6429" i="2"/>
  <c r="I6429" i="2"/>
  <c r="H6429" i="2"/>
  <c r="L6428" i="2"/>
  <c r="K6428" i="2"/>
  <c r="H6428" i="2" s="1"/>
  <c r="J6428" i="2"/>
  <c r="I6428" i="2"/>
  <c r="L6427" i="2"/>
  <c r="K6427" i="2"/>
  <c r="H6427" i="2" s="1"/>
  <c r="J6427" i="2"/>
  <c r="I6427" i="2"/>
  <c r="L6426" i="2"/>
  <c r="K6426" i="2"/>
  <c r="H6426" i="2" s="1"/>
  <c r="J6426" i="2"/>
  <c r="I6426" i="2"/>
  <c r="L6425" i="2"/>
  <c r="K6425" i="2"/>
  <c r="H6425" i="2" s="1"/>
  <c r="J6425" i="2"/>
  <c r="I6425" i="2"/>
  <c r="L6424" i="2"/>
  <c r="K6424" i="2"/>
  <c r="H6424" i="2" s="1"/>
  <c r="J6424" i="2"/>
  <c r="I6424" i="2"/>
  <c r="L6423" i="2"/>
  <c r="K6423" i="2"/>
  <c r="H6423" i="2" s="1"/>
  <c r="J6423" i="2"/>
  <c r="I6423" i="2"/>
  <c r="L6422" i="2"/>
  <c r="K6422" i="2"/>
  <c r="H6422" i="2" s="1"/>
  <c r="J6422" i="2"/>
  <c r="I6422" i="2"/>
  <c r="L6421" i="2"/>
  <c r="K6421" i="2"/>
  <c r="H6421" i="2" s="1"/>
  <c r="J6421" i="2"/>
  <c r="I6421" i="2"/>
  <c r="L6420" i="2"/>
  <c r="K6420" i="2"/>
  <c r="H6420" i="2" s="1"/>
  <c r="J6420" i="2"/>
  <c r="I6420" i="2"/>
  <c r="L6419" i="2"/>
  <c r="K6419" i="2"/>
  <c r="H6419" i="2" s="1"/>
  <c r="J6419" i="2"/>
  <c r="I6419" i="2"/>
  <c r="L6418" i="2"/>
  <c r="K6418" i="2"/>
  <c r="H6418" i="2" s="1"/>
  <c r="J6418" i="2"/>
  <c r="I6418" i="2"/>
  <c r="L6417" i="2"/>
  <c r="K6417" i="2"/>
  <c r="H6417" i="2" s="1"/>
  <c r="J6417" i="2"/>
  <c r="I6417" i="2"/>
  <c r="L6416" i="2"/>
  <c r="K6416" i="2"/>
  <c r="H6416" i="2" s="1"/>
  <c r="J6416" i="2"/>
  <c r="I6416" i="2"/>
  <c r="L6415" i="2"/>
  <c r="K6415" i="2"/>
  <c r="H6415" i="2" s="1"/>
  <c r="J6415" i="2"/>
  <c r="I6415" i="2"/>
  <c r="L6414" i="2"/>
  <c r="K6414" i="2"/>
  <c r="H6414" i="2" s="1"/>
  <c r="J6414" i="2"/>
  <c r="I6414" i="2"/>
  <c r="L6413" i="2"/>
  <c r="K6413" i="2"/>
  <c r="H6413" i="2" s="1"/>
  <c r="J6413" i="2"/>
  <c r="I6413" i="2"/>
  <c r="L6412" i="2"/>
  <c r="K6412" i="2"/>
  <c r="H6412" i="2" s="1"/>
  <c r="J6412" i="2"/>
  <c r="I6412" i="2"/>
  <c r="L6411" i="2"/>
  <c r="K6411" i="2"/>
  <c r="H6411" i="2" s="1"/>
  <c r="J6411" i="2"/>
  <c r="I6411" i="2"/>
  <c r="L6410" i="2"/>
  <c r="K6410" i="2"/>
  <c r="H6410" i="2" s="1"/>
  <c r="J6410" i="2"/>
  <c r="I6410" i="2"/>
  <c r="L6409" i="2"/>
  <c r="K6409" i="2"/>
  <c r="H6409" i="2" s="1"/>
  <c r="J6409" i="2"/>
  <c r="I6409" i="2"/>
  <c r="L6408" i="2"/>
  <c r="K6408" i="2"/>
  <c r="H6408" i="2" s="1"/>
  <c r="J6408" i="2"/>
  <c r="I6408" i="2"/>
  <c r="L6407" i="2"/>
  <c r="K6407" i="2"/>
  <c r="H6407" i="2" s="1"/>
  <c r="J6407" i="2"/>
  <c r="I6407" i="2"/>
  <c r="L6406" i="2"/>
  <c r="K6406" i="2"/>
  <c r="H6406" i="2" s="1"/>
  <c r="J6406" i="2"/>
  <c r="I6406" i="2"/>
  <c r="L6405" i="2"/>
  <c r="K6405" i="2"/>
  <c r="H6405" i="2" s="1"/>
  <c r="J6405" i="2"/>
  <c r="I6405" i="2"/>
  <c r="L6404" i="2"/>
  <c r="K6404" i="2"/>
  <c r="H6404" i="2" s="1"/>
  <c r="J6404" i="2"/>
  <c r="I6404" i="2"/>
  <c r="L6403" i="2"/>
  <c r="K6403" i="2"/>
  <c r="H6403" i="2" s="1"/>
  <c r="J6403" i="2"/>
  <c r="I6403" i="2"/>
  <c r="L6402" i="2"/>
  <c r="K6402" i="2"/>
  <c r="H6402" i="2" s="1"/>
  <c r="J6402" i="2"/>
  <c r="I6402" i="2"/>
  <c r="L6401" i="2"/>
  <c r="K6401" i="2"/>
  <c r="H6401" i="2" s="1"/>
  <c r="J6401" i="2"/>
  <c r="I6401" i="2"/>
  <c r="L6400" i="2"/>
  <c r="K6400" i="2"/>
  <c r="H6400" i="2" s="1"/>
  <c r="J6400" i="2"/>
  <c r="I6400" i="2"/>
  <c r="L6399" i="2"/>
  <c r="K6399" i="2"/>
  <c r="H6399" i="2" s="1"/>
  <c r="J6399" i="2"/>
  <c r="I6399" i="2"/>
  <c r="L6398" i="2"/>
  <c r="K6398" i="2"/>
  <c r="H6398" i="2" s="1"/>
  <c r="J6398" i="2"/>
  <c r="I6398" i="2"/>
  <c r="L6397" i="2"/>
  <c r="K6397" i="2"/>
  <c r="J6397" i="2"/>
  <c r="I6397" i="2"/>
  <c r="H6397" i="2"/>
  <c r="L6396" i="2"/>
  <c r="K6396" i="2"/>
  <c r="H6396" i="2" s="1"/>
  <c r="J6396" i="2"/>
  <c r="I6396" i="2"/>
  <c r="L6395" i="2"/>
  <c r="K6395" i="2"/>
  <c r="H6395" i="2" s="1"/>
  <c r="J6395" i="2"/>
  <c r="I6395" i="2"/>
  <c r="L6394" i="2"/>
  <c r="K6394" i="2"/>
  <c r="H6394" i="2" s="1"/>
  <c r="J6394" i="2"/>
  <c r="I6394" i="2"/>
  <c r="L6393" i="2"/>
  <c r="K6393" i="2"/>
  <c r="H6393" i="2" s="1"/>
  <c r="J6393" i="2"/>
  <c r="I6393" i="2"/>
  <c r="L6392" i="2"/>
  <c r="K6392" i="2"/>
  <c r="H6392" i="2" s="1"/>
  <c r="J6392" i="2"/>
  <c r="I6392" i="2"/>
  <c r="L6391" i="2"/>
  <c r="K6391" i="2"/>
  <c r="H6391" i="2" s="1"/>
  <c r="J6391" i="2"/>
  <c r="I6391" i="2"/>
  <c r="L6390" i="2"/>
  <c r="K6390" i="2"/>
  <c r="H6390" i="2" s="1"/>
  <c r="J6390" i="2"/>
  <c r="I6390" i="2"/>
  <c r="L6389" i="2"/>
  <c r="K6389" i="2"/>
  <c r="H6389" i="2" s="1"/>
  <c r="J6389" i="2"/>
  <c r="I6389" i="2"/>
  <c r="L6388" i="2"/>
  <c r="K6388" i="2"/>
  <c r="H6388" i="2" s="1"/>
  <c r="J6388" i="2"/>
  <c r="I6388" i="2"/>
  <c r="L6387" i="2"/>
  <c r="K6387" i="2"/>
  <c r="H6387" i="2" s="1"/>
  <c r="J6387" i="2"/>
  <c r="I6387" i="2"/>
  <c r="L6386" i="2"/>
  <c r="K6386" i="2"/>
  <c r="H6386" i="2" s="1"/>
  <c r="J6386" i="2"/>
  <c r="I6386" i="2"/>
  <c r="L6385" i="2"/>
  <c r="K6385" i="2"/>
  <c r="H6385" i="2" s="1"/>
  <c r="J6385" i="2"/>
  <c r="I6385" i="2"/>
  <c r="L6384" i="2"/>
  <c r="K6384" i="2"/>
  <c r="H6384" i="2" s="1"/>
  <c r="J6384" i="2"/>
  <c r="I6384" i="2"/>
  <c r="L6383" i="2"/>
  <c r="K6383" i="2"/>
  <c r="H6383" i="2" s="1"/>
  <c r="J6383" i="2"/>
  <c r="I6383" i="2"/>
  <c r="L6382" i="2"/>
  <c r="K6382" i="2"/>
  <c r="H6382" i="2" s="1"/>
  <c r="J6382" i="2"/>
  <c r="I6382" i="2"/>
  <c r="L6381" i="2"/>
  <c r="K6381" i="2"/>
  <c r="J6381" i="2"/>
  <c r="I6381" i="2"/>
  <c r="H6381" i="2"/>
  <c r="L6380" i="2"/>
  <c r="K6380" i="2"/>
  <c r="H6380" i="2" s="1"/>
  <c r="J6380" i="2"/>
  <c r="I6380" i="2"/>
  <c r="L6379" i="2"/>
  <c r="K6379" i="2"/>
  <c r="H6379" i="2" s="1"/>
  <c r="J6379" i="2"/>
  <c r="I6379" i="2"/>
  <c r="L6378" i="2"/>
  <c r="K6378" i="2"/>
  <c r="H6378" i="2" s="1"/>
  <c r="J6378" i="2"/>
  <c r="I6378" i="2"/>
  <c r="L6377" i="2"/>
  <c r="K6377" i="2"/>
  <c r="H6377" i="2" s="1"/>
  <c r="J6377" i="2"/>
  <c r="I6377" i="2"/>
  <c r="L6376" i="2"/>
  <c r="K6376" i="2"/>
  <c r="H6376" i="2" s="1"/>
  <c r="J6376" i="2"/>
  <c r="I6376" i="2"/>
  <c r="L6375" i="2"/>
  <c r="K6375" i="2"/>
  <c r="H6375" i="2" s="1"/>
  <c r="J6375" i="2"/>
  <c r="I6375" i="2"/>
  <c r="L6374" i="2"/>
  <c r="K6374" i="2"/>
  <c r="H6374" i="2" s="1"/>
  <c r="J6374" i="2"/>
  <c r="I6374" i="2"/>
  <c r="L6373" i="2"/>
  <c r="K6373" i="2"/>
  <c r="H6373" i="2" s="1"/>
  <c r="J6373" i="2"/>
  <c r="I6373" i="2"/>
  <c r="L6372" i="2"/>
  <c r="K6372" i="2"/>
  <c r="H6372" i="2" s="1"/>
  <c r="J6372" i="2"/>
  <c r="I6372" i="2"/>
  <c r="L6371" i="2"/>
  <c r="K6371" i="2"/>
  <c r="H6371" i="2" s="1"/>
  <c r="J6371" i="2"/>
  <c r="I6371" i="2"/>
  <c r="L6370" i="2"/>
  <c r="K6370" i="2"/>
  <c r="H6370" i="2" s="1"/>
  <c r="J6370" i="2"/>
  <c r="I6370" i="2"/>
  <c r="L6369" i="2"/>
  <c r="K6369" i="2"/>
  <c r="H6369" i="2" s="1"/>
  <c r="J6369" i="2"/>
  <c r="I6369" i="2"/>
  <c r="L6368" i="2"/>
  <c r="K6368" i="2"/>
  <c r="H6368" i="2" s="1"/>
  <c r="J6368" i="2"/>
  <c r="I6368" i="2"/>
  <c r="L6367" i="2"/>
  <c r="K6367" i="2"/>
  <c r="H6367" i="2" s="1"/>
  <c r="J6367" i="2"/>
  <c r="I6367" i="2"/>
  <c r="L6366" i="2"/>
  <c r="K6366" i="2"/>
  <c r="H6366" i="2" s="1"/>
  <c r="J6366" i="2"/>
  <c r="I6366" i="2"/>
  <c r="L6365" i="2"/>
  <c r="K6365" i="2"/>
  <c r="J6365" i="2"/>
  <c r="I6365" i="2"/>
  <c r="H6365" i="2"/>
  <c r="L6364" i="2"/>
  <c r="K6364" i="2"/>
  <c r="H6364" i="2" s="1"/>
  <c r="J6364" i="2"/>
  <c r="I6364" i="2"/>
  <c r="L6363" i="2"/>
  <c r="K6363" i="2"/>
  <c r="H6363" i="2" s="1"/>
  <c r="J6363" i="2"/>
  <c r="I6363" i="2"/>
  <c r="L6362" i="2"/>
  <c r="K6362" i="2"/>
  <c r="H6362" i="2" s="1"/>
  <c r="J6362" i="2"/>
  <c r="I6362" i="2"/>
  <c r="L6361" i="2"/>
  <c r="K6361" i="2"/>
  <c r="H6361" i="2" s="1"/>
  <c r="J6361" i="2"/>
  <c r="I6361" i="2"/>
  <c r="L6360" i="2"/>
  <c r="K6360" i="2"/>
  <c r="H6360" i="2" s="1"/>
  <c r="J6360" i="2"/>
  <c r="I6360" i="2"/>
  <c r="L6359" i="2"/>
  <c r="K6359" i="2"/>
  <c r="H6359" i="2" s="1"/>
  <c r="J6359" i="2"/>
  <c r="I6359" i="2"/>
  <c r="L6358" i="2"/>
  <c r="K6358" i="2"/>
  <c r="H6358" i="2" s="1"/>
  <c r="J6358" i="2"/>
  <c r="I6358" i="2"/>
  <c r="L6357" i="2"/>
  <c r="K6357" i="2"/>
  <c r="H6357" i="2" s="1"/>
  <c r="J6357" i="2"/>
  <c r="I6357" i="2"/>
  <c r="L6356" i="2"/>
  <c r="K6356" i="2"/>
  <c r="H6356" i="2" s="1"/>
  <c r="J6356" i="2"/>
  <c r="I6356" i="2"/>
  <c r="L6355" i="2"/>
  <c r="K6355" i="2"/>
  <c r="H6355" i="2" s="1"/>
  <c r="J6355" i="2"/>
  <c r="I6355" i="2"/>
  <c r="L6354" i="2"/>
  <c r="K6354" i="2"/>
  <c r="H6354" i="2" s="1"/>
  <c r="J6354" i="2"/>
  <c r="I6354" i="2"/>
  <c r="L6353" i="2"/>
  <c r="K6353" i="2"/>
  <c r="H6353" i="2" s="1"/>
  <c r="J6353" i="2"/>
  <c r="I6353" i="2"/>
  <c r="L6352" i="2"/>
  <c r="K6352" i="2"/>
  <c r="H6352" i="2" s="1"/>
  <c r="J6352" i="2"/>
  <c r="I6352" i="2"/>
  <c r="L6351" i="2"/>
  <c r="K6351" i="2"/>
  <c r="H6351" i="2" s="1"/>
  <c r="J6351" i="2"/>
  <c r="I6351" i="2"/>
  <c r="L6350" i="2"/>
  <c r="K6350" i="2"/>
  <c r="H6350" i="2" s="1"/>
  <c r="J6350" i="2"/>
  <c r="I6350" i="2"/>
  <c r="L6349" i="2"/>
  <c r="K6349" i="2"/>
  <c r="H6349" i="2" s="1"/>
  <c r="J6349" i="2"/>
  <c r="I6349" i="2"/>
  <c r="L6348" i="2"/>
  <c r="K6348" i="2"/>
  <c r="H6348" i="2" s="1"/>
  <c r="J6348" i="2"/>
  <c r="I6348" i="2"/>
  <c r="L6347" i="2"/>
  <c r="K6347" i="2"/>
  <c r="H6347" i="2" s="1"/>
  <c r="J6347" i="2"/>
  <c r="I6347" i="2"/>
  <c r="L6346" i="2"/>
  <c r="K6346" i="2"/>
  <c r="H6346" i="2" s="1"/>
  <c r="J6346" i="2"/>
  <c r="I6346" i="2"/>
  <c r="L6345" i="2"/>
  <c r="K6345" i="2"/>
  <c r="H6345" i="2" s="1"/>
  <c r="J6345" i="2"/>
  <c r="I6345" i="2"/>
  <c r="L6344" i="2"/>
  <c r="K6344" i="2"/>
  <c r="H6344" i="2" s="1"/>
  <c r="J6344" i="2"/>
  <c r="I6344" i="2"/>
  <c r="L6343" i="2"/>
  <c r="K6343" i="2"/>
  <c r="H6343" i="2" s="1"/>
  <c r="J6343" i="2"/>
  <c r="I6343" i="2"/>
  <c r="L6342" i="2"/>
  <c r="K6342" i="2"/>
  <c r="H6342" i="2" s="1"/>
  <c r="J6342" i="2"/>
  <c r="I6342" i="2"/>
  <c r="L6341" i="2"/>
  <c r="K6341" i="2"/>
  <c r="H6341" i="2" s="1"/>
  <c r="J6341" i="2"/>
  <c r="I6341" i="2"/>
  <c r="L6340" i="2"/>
  <c r="K6340" i="2"/>
  <c r="H6340" i="2" s="1"/>
  <c r="J6340" i="2"/>
  <c r="I6340" i="2"/>
  <c r="L6339" i="2"/>
  <c r="K6339" i="2"/>
  <c r="H6339" i="2" s="1"/>
  <c r="J6339" i="2"/>
  <c r="I6339" i="2"/>
  <c r="L6338" i="2"/>
  <c r="K6338" i="2"/>
  <c r="H6338" i="2" s="1"/>
  <c r="J6338" i="2"/>
  <c r="I6338" i="2"/>
  <c r="L6337" i="2"/>
  <c r="K6337" i="2"/>
  <c r="H6337" i="2" s="1"/>
  <c r="J6337" i="2"/>
  <c r="I6337" i="2"/>
  <c r="L6336" i="2"/>
  <c r="K6336" i="2"/>
  <c r="H6336" i="2" s="1"/>
  <c r="J6336" i="2"/>
  <c r="I6336" i="2"/>
  <c r="L6335" i="2"/>
  <c r="K6335" i="2"/>
  <c r="H6335" i="2" s="1"/>
  <c r="J6335" i="2"/>
  <c r="I6335" i="2"/>
  <c r="L6334" i="2"/>
  <c r="K6334" i="2"/>
  <c r="H6334" i="2" s="1"/>
  <c r="J6334" i="2"/>
  <c r="I6334" i="2"/>
  <c r="L6333" i="2"/>
  <c r="K6333" i="2"/>
  <c r="H6333" i="2" s="1"/>
  <c r="J6333" i="2"/>
  <c r="I6333" i="2"/>
  <c r="L6332" i="2"/>
  <c r="K6332" i="2"/>
  <c r="H6332" i="2" s="1"/>
  <c r="J6332" i="2"/>
  <c r="I6332" i="2"/>
  <c r="L6331" i="2"/>
  <c r="K6331" i="2"/>
  <c r="H6331" i="2" s="1"/>
  <c r="J6331" i="2"/>
  <c r="I6331" i="2"/>
  <c r="L6330" i="2"/>
  <c r="K6330" i="2"/>
  <c r="H6330" i="2" s="1"/>
  <c r="J6330" i="2"/>
  <c r="I6330" i="2"/>
  <c r="L6329" i="2"/>
  <c r="K6329" i="2"/>
  <c r="H6329" i="2" s="1"/>
  <c r="J6329" i="2"/>
  <c r="I6329" i="2"/>
  <c r="L6328" i="2"/>
  <c r="K6328" i="2"/>
  <c r="H6328" i="2" s="1"/>
  <c r="J6328" i="2"/>
  <c r="I6328" i="2"/>
  <c r="L6327" i="2"/>
  <c r="K6327" i="2"/>
  <c r="J6327" i="2"/>
  <c r="I6327" i="2"/>
  <c r="H6327" i="2"/>
  <c r="L6326" i="2"/>
  <c r="K6326" i="2"/>
  <c r="H6326" i="2" s="1"/>
  <c r="J6326" i="2"/>
  <c r="I6326" i="2"/>
  <c r="L6325" i="2"/>
  <c r="K6325" i="2"/>
  <c r="H6325" i="2" s="1"/>
  <c r="J6325" i="2"/>
  <c r="I6325" i="2"/>
  <c r="L6324" i="2"/>
  <c r="K6324" i="2"/>
  <c r="H6324" i="2" s="1"/>
  <c r="J6324" i="2"/>
  <c r="I6324" i="2"/>
  <c r="L6323" i="2"/>
  <c r="K6323" i="2"/>
  <c r="H6323" i="2" s="1"/>
  <c r="J6323" i="2"/>
  <c r="I6323" i="2"/>
  <c r="L6322" i="2"/>
  <c r="K6322" i="2"/>
  <c r="H6322" i="2" s="1"/>
  <c r="J6322" i="2"/>
  <c r="I6322" i="2"/>
  <c r="L6321" i="2"/>
  <c r="K6321" i="2"/>
  <c r="H6321" i="2" s="1"/>
  <c r="J6321" i="2"/>
  <c r="I6321" i="2"/>
  <c r="L6320" i="2"/>
  <c r="K6320" i="2"/>
  <c r="H6320" i="2" s="1"/>
  <c r="J6320" i="2"/>
  <c r="I6320" i="2"/>
  <c r="L6319" i="2"/>
  <c r="K6319" i="2"/>
  <c r="H6319" i="2" s="1"/>
  <c r="J6319" i="2"/>
  <c r="I6319" i="2"/>
  <c r="L6318" i="2"/>
  <c r="K6318" i="2"/>
  <c r="H6318" i="2" s="1"/>
  <c r="J6318" i="2"/>
  <c r="I6318" i="2"/>
  <c r="L6317" i="2"/>
  <c r="K6317" i="2"/>
  <c r="H6317" i="2" s="1"/>
  <c r="J6317" i="2"/>
  <c r="I6317" i="2"/>
  <c r="L6316" i="2"/>
  <c r="K6316" i="2"/>
  <c r="H6316" i="2" s="1"/>
  <c r="J6316" i="2"/>
  <c r="I6316" i="2"/>
  <c r="L6315" i="2"/>
  <c r="K6315" i="2"/>
  <c r="H6315" i="2" s="1"/>
  <c r="J6315" i="2"/>
  <c r="I6315" i="2"/>
  <c r="L6314" i="2"/>
  <c r="K6314" i="2"/>
  <c r="H6314" i="2" s="1"/>
  <c r="J6314" i="2"/>
  <c r="I6314" i="2"/>
  <c r="L6313" i="2"/>
  <c r="K6313" i="2"/>
  <c r="H6313" i="2" s="1"/>
  <c r="J6313" i="2"/>
  <c r="I6313" i="2"/>
  <c r="L6312" i="2"/>
  <c r="K6312" i="2"/>
  <c r="H6312" i="2" s="1"/>
  <c r="J6312" i="2"/>
  <c r="I6312" i="2"/>
  <c r="L6311" i="2"/>
  <c r="K6311" i="2"/>
  <c r="H6311" i="2" s="1"/>
  <c r="J6311" i="2"/>
  <c r="I6311" i="2"/>
  <c r="L6310" i="2"/>
  <c r="K6310" i="2"/>
  <c r="H6310" i="2" s="1"/>
  <c r="J6310" i="2"/>
  <c r="I6310" i="2"/>
  <c r="L6309" i="2"/>
  <c r="K6309" i="2"/>
  <c r="H6309" i="2" s="1"/>
  <c r="J6309" i="2"/>
  <c r="I6309" i="2"/>
  <c r="L6308" i="2"/>
  <c r="K6308" i="2"/>
  <c r="H6308" i="2" s="1"/>
  <c r="J6308" i="2"/>
  <c r="I6308" i="2"/>
  <c r="L6307" i="2"/>
  <c r="K6307" i="2"/>
  <c r="J6307" i="2"/>
  <c r="I6307" i="2"/>
  <c r="H6307" i="2"/>
  <c r="L6306" i="2"/>
  <c r="K6306" i="2"/>
  <c r="H6306" i="2" s="1"/>
  <c r="J6306" i="2"/>
  <c r="I6306" i="2"/>
  <c r="L6305" i="2"/>
  <c r="K6305" i="2"/>
  <c r="H6305" i="2" s="1"/>
  <c r="J6305" i="2"/>
  <c r="I6305" i="2"/>
  <c r="L6304" i="2"/>
  <c r="K6304" i="2"/>
  <c r="H6304" i="2" s="1"/>
  <c r="J6304" i="2"/>
  <c r="I6304" i="2"/>
  <c r="L6303" i="2"/>
  <c r="K6303" i="2"/>
  <c r="H6303" i="2" s="1"/>
  <c r="J6303" i="2"/>
  <c r="I6303" i="2"/>
  <c r="L6302" i="2"/>
  <c r="K6302" i="2"/>
  <c r="H6302" i="2" s="1"/>
  <c r="J6302" i="2"/>
  <c r="I6302" i="2"/>
  <c r="L6301" i="2"/>
  <c r="K6301" i="2"/>
  <c r="H6301" i="2" s="1"/>
  <c r="J6301" i="2"/>
  <c r="I6301" i="2"/>
  <c r="L6300" i="2"/>
  <c r="K6300" i="2"/>
  <c r="H6300" i="2" s="1"/>
  <c r="J6300" i="2"/>
  <c r="I6300" i="2"/>
  <c r="L6299" i="2"/>
  <c r="K6299" i="2"/>
  <c r="H6299" i="2" s="1"/>
  <c r="J6299" i="2"/>
  <c r="I6299" i="2"/>
  <c r="L6298" i="2"/>
  <c r="K6298" i="2"/>
  <c r="H6298" i="2" s="1"/>
  <c r="J6298" i="2"/>
  <c r="I6298" i="2"/>
  <c r="L6297" i="2"/>
  <c r="K6297" i="2"/>
  <c r="H6297" i="2" s="1"/>
  <c r="J6297" i="2"/>
  <c r="I6297" i="2"/>
  <c r="L6296" i="2"/>
  <c r="K6296" i="2"/>
  <c r="H6296" i="2" s="1"/>
  <c r="J6296" i="2"/>
  <c r="I6296" i="2"/>
  <c r="L6295" i="2"/>
  <c r="K6295" i="2"/>
  <c r="H6295" i="2" s="1"/>
  <c r="J6295" i="2"/>
  <c r="I6295" i="2"/>
  <c r="L6294" i="2"/>
  <c r="K6294" i="2"/>
  <c r="H6294" i="2" s="1"/>
  <c r="J6294" i="2"/>
  <c r="I6294" i="2"/>
  <c r="L6293" i="2"/>
  <c r="K6293" i="2"/>
  <c r="H6293" i="2" s="1"/>
  <c r="J6293" i="2"/>
  <c r="I6293" i="2"/>
  <c r="L6292" i="2"/>
  <c r="K6292" i="2"/>
  <c r="H6292" i="2" s="1"/>
  <c r="J6292" i="2"/>
  <c r="I6292" i="2"/>
  <c r="L6291" i="2"/>
  <c r="K6291" i="2"/>
  <c r="J6291" i="2"/>
  <c r="I6291" i="2"/>
  <c r="H6291" i="2"/>
  <c r="L6290" i="2"/>
  <c r="K6290" i="2"/>
  <c r="H6290" i="2" s="1"/>
  <c r="J6290" i="2"/>
  <c r="I6290" i="2"/>
  <c r="L6289" i="2"/>
  <c r="K6289" i="2"/>
  <c r="H6289" i="2" s="1"/>
  <c r="J6289" i="2"/>
  <c r="I6289" i="2"/>
  <c r="L6288" i="2"/>
  <c r="K6288" i="2"/>
  <c r="H6288" i="2" s="1"/>
  <c r="J6288" i="2"/>
  <c r="I6288" i="2"/>
  <c r="L6287" i="2"/>
  <c r="K6287" i="2"/>
  <c r="H6287" i="2" s="1"/>
  <c r="J6287" i="2"/>
  <c r="I6287" i="2"/>
  <c r="L6286" i="2"/>
  <c r="K6286" i="2"/>
  <c r="H6286" i="2" s="1"/>
  <c r="J6286" i="2"/>
  <c r="I6286" i="2"/>
  <c r="L6285" i="2"/>
  <c r="K6285" i="2"/>
  <c r="H6285" i="2" s="1"/>
  <c r="J6285" i="2"/>
  <c r="I6285" i="2"/>
  <c r="L6284" i="2"/>
  <c r="K6284" i="2"/>
  <c r="H6284" i="2" s="1"/>
  <c r="J6284" i="2"/>
  <c r="I6284" i="2"/>
  <c r="L6283" i="2"/>
  <c r="K6283" i="2"/>
  <c r="H6283" i="2" s="1"/>
  <c r="J6283" i="2"/>
  <c r="I6283" i="2"/>
  <c r="L6282" i="2"/>
  <c r="K6282" i="2"/>
  <c r="H6282" i="2" s="1"/>
  <c r="J6282" i="2"/>
  <c r="I6282" i="2"/>
  <c r="L6281" i="2"/>
  <c r="K6281" i="2"/>
  <c r="H6281" i="2" s="1"/>
  <c r="J6281" i="2"/>
  <c r="I6281" i="2"/>
  <c r="L6280" i="2"/>
  <c r="K6280" i="2"/>
  <c r="H6280" i="2" s="1"/>
  <c r="J6280" i="2"/>
  <c r="I6280" i="2"/>
  <c r="L6279" i="2"/>
  <c r="K6279" i="2"/>
  <c r="H6279" i="2" s="1"/>
  <c r="J6279" i="2"/>
  <c r="I6279" i="2"/>
  <c r="L6278" i="2"/>
  <c r="K6278" i="2"/>
  <c r="H6278" i="2" s="1"/>
  <c r="J6278" i="2"/>
  <c r="I6278" i="2"/>
  <c r="L6277" i="2"/>
  <c r="K6277" i="2"/>
  <c r="H6277" i="2" s="1"/>
  <c r="J6277" i="2"/>
  <c r="I6277" i="2"/>
  <c r="L6276" i="2"/>
  <c r="K6276" i="2"/>
  <c r="H6276" i="2" s="1"/>
  <c r="J6276" i="2"/>
  <c r="I6276" i="2"/>
  <c r="L6275" i="2"/>
  <c r="K6275" i="2"/>
  <c r="H6275" i="2" s="1"/>
  <c r="J6275" i="2"/>
  <c r="I6275" i="2"/>
  <c r="L6274" i="2"/>
  <c r="K6274" i="2"/>
  <c r="H6274" i="2" s="1"/>
  <c r="J6274" i="2"/>
  <c r="I6274" i="2"/>
  <c r="L6273" i="2"/>
  <c r="K6273" i="2"/>
  <c r="H6273" i="2" s="1"/>
  <c r="J6273" i="2"/>
  <c r="I6273" i="2"/>
  <c r="L6272" i="2"/>
  <c r="K6272" i="2"/>
  <c r="H6272" i="2" s="1"/>
  <c r="J6272" i="2"/>
  <c r="I6272" i="2"/>
  <c r="L6271" i="2"/>
  <c r="K6271" i="2"/>
  <c r="H6271" i="2" s="1"/>
  <c r="J6271" i="2"/>
  <c r="I6271" i="2"/>
  <c r="L6270" i="2"/>
  <c r="K6270" i="2"/>
  <c r="H6270" i="2" s="1"/>
  <c r="J6270" i="2"/>
  <c r="I6270" i="2"/>
  <c r="L6269" i="2"/>
  <c r="K6269" i="2"/>
  <c r="H6269" i="2" s="1"/>
  <c r="J6269" i="2"/>
  <c r="I6269" i="2"/>
  <c r="L6268" i="2"/>
  <c r="K6268" i="2"/>
  <c r="H6268" i="2" s="1"/>
  <c r="J6268" i="2"/>
  <c r="I6268" i="2"/>
  <c r="L6267" i="2"/>
  <c r="K6267" i="2"/>
  <c r="H6267" i="2" s="1"/>
  <c r="J6267" i="2"/>
  <c r="I6267" i="2"/>
  <c r="L6266" i="2"/>
  <c r="K6266" i="2"/>
  <c r="H6266" i="2" s="1"/>
  <c r="J6266" i="2"/>
  <c r="I6266" i="2"/>
  <c r="L6265" i="2"/>
  <c r="K6265" i="2"/>
  <c r="H6265" i="2" s="1"/>
  <c r="J6265" i="2"/>
  <c r="I6265" i="2"/>
  <c r="L6264" i="2"/>
  <c r="K6264" i="2"/>
  <c r="H6264" i="2" s="1"/>
  <c r="J6264" i="2"/>
  <c r="I6264" i="2"/>
  <c r="L6263" i="2"/>
  <c r="K6263" i="2"/>
  <c r="H6263" i="2" s="1"/>
  <c r="J6263" i="2"/>
  <c r="I6263" i="2"/>
  <c r="L6262" i="2"/>
  <c r="K6262" i="2"/>
  <c r="H6262" i="2" s="1"/>
  <c r="J6262" i="2"/>
  <c r="I6262" i="2"/>
  <c r="L6261" i="2"/>
  <c r="K6261" i="2"/>
  <c r="H6261" i="2" s="1"/>
  <c r="J6261" i="2"/>
  <c r="I6261" i="2"/>
  <c r="L6260" i="2"/>
  <c r="K6260" i="2"/>
  <c r="H6260" i="2" s="1"/>
  <c r="J6260" i="2"/>
  <c r="I6260" i="2"/>
  <c r="L6259" i="2"/>
  <c r="K6259" i="2"/>
  <c r="J6259" i="2"/>
  <c r="I6259" i="2"/>
  <c r="H6259" i="2"/>
  <c r="L6258" i="2"/>
  <c r="K6258" i="2"/>
  <c r="H6258" i="2" s="1"/>
  <c r="J6258" i="2"/>
  <c r="I6258" i="2"/>
  <c r="L6257" i="2"/>
  <c r="K6257" i="2"/>
  <c r="H6257" i="2" s="1"/>
  <c r="J6257" i="2"/>
  <c r="I6257" i="2"/>
  <c r="L6256" i="2"/>
  <c r="K6256" i="2"/>
  <c r="H6256" i="2" s="1"/>
  <c r="J6256" i="2"/>
  <c r="I6256" i="2"/>
  <c r="L6255" i="2"/>
  <c r="K6255" i="2"/>
  <c r="H6255" i="2" s="1"/>
  <c r="J6255" i="2"/>
  <c r="I6255" i="2"/>
  <c r="L6254" i="2"/>
  <c r="K6254" i="2"/>
  <c r="H6254" i="2" s="1"/>
  <c r="J6254" i="2"/>
  <c r="I6254" i="2"/>
  <c r="L6253" i="2"/>
  <c r="K6253" i="2"/>
  <c r="H6253" i="2" s="1"/>
  <c r="J6253" i="2"/>
  <c r="I6253" i="2"/>
  <c r="L6252" i="2"/>
  <c r="K6252" i="2"/>
  <c r="H6252" i="2" s="1"/>
  <c r="J6252" i="2"/>
  <c r="I6252" i="2"/>
  <c r="L6251" i="2"/>
  <c r="K6251" i="2"/>
  <c r="H6251" i="2" s="1"/>
  <c r="J6251" i="2"/>
  <c r="I6251" i="2"/>
  <c r="L6250" i="2"/>
  <c r="K6250" i="2"/>
  <c r="H6250" i="2" s="1"/>
  <c r="J6250" i="2"/>
  <c r="I6250" i="2"/>
  <c r="L6249" i="2"/>
  <c r="K6249" i="2"/>
  <c r="J6249" i="2"/>
  <c r="I6249" i="2"/>
  <c r="H6249" i="2"/>
  <c r="L6248" i="2"/>
  <c r="K6248" i="2"/>
  <c r="H6248" i="2" s="1"/>
  <c r="J6248" i="2"/>
  <c r="I6248" i="2"/>
  <c r="L6247" i="2"/>
  <c r="K6247" i="2"/>
  <c r="H6247" i="2" s="1"/>
  <c r="J6247" i="2"/>
  <c r="I6247" i="2"/>
  <c r="L6246" i="2"/>
  <c r="K6246" i="2"/>
  <c r="H6246" i="2" s="1"/>
  <c r="J6246" i="2"/>
  <c r="I6246" i="2"/>
  <c r="L6245" i="2"/>
  <c r="K6245" i="2"/>
  <c r="H6245" i="2" s="1"/>
  <c r="J6245" i="2"/>
  <c r="I6245" i="2"/>
  <c r="L6244" i="2"/>
  <c r="K6244" i="2"/>
  <c r="H6244" i="2" s="1"/>
  <c r="J6244" i="2"/>
  <c r="I6244" i="2"/>
  <c r="L6243" i="2"/>
  <c r="K6243" i="2"/>
  <c r="J6243" i="2"/>
  <c r="I6243" i="2"/>
  <c r="H6243" i="2"/>
  <c r="L6242" i="2"/>
  <c r="K6242" i="2"/>
  <c r="H6242" i="2" s="1"/>
  <c r="J6242" i="2"/>
  <c r="I6242" i="2"/>
  <c r="L6241" i="2"/>
  <c r="K6241" i="2"/>
  <c r="H6241" i="2" s="1"/>
  <c r="J6241" i="2"/>
  <c r="I6241" i="2"/>
  <c r="L6240" i="2"/>
  <c r="K6240" i="2"/>
  <c r="H6240" i="2" s="1"/>
  <c r="J6240" i="2"/>
  <c r="I6240" i="2"/>
  <c r="L6239" i="2"/>
  <c r="K6239" i="2"/>
  <c r="H6239" i="2" s="1"/>
  <c r="J6239" i="2"/>
  <c r="I6239" i="2"/>
  <c r="L6238" i="2"/>
  <c r="K6238" i="2"/>
  <c r="H6238" i="2" s="1"/>
  <c r="J6238" i="2"/>
  <c r="I6238" i="2"/>
  <c r="L6237" i="2"/>
  <c r="K6237" i="2"/>
  <c r="H6237" i="2" s="1"/>
  <c r="J6237" i="2"/>
  <c r="I6237" i="2"/>
  <c r="L6236" i="2"/>
  <c r="K6236" i="2"/>
  <c r="H6236" i="2" s="1"/>
  <c r="J6236" i="2"/>
  <c r="I6236" i="2"/>
  <c r="L6235" i="2"/>
  <c r="K6235" i="2"/>
  <c r="H6235" i="2" s="1"/>
  <c r="J6235" i="2"/>
  <c r="I6235" i="2"/>
  <c r="L6234" i="2"/>
  <c r="K6234" i="2"/>
  <c r="H6234" i="2" s="1"/>
  <c r="J6234" i="2"/>
  <c r="I6234" i="2"/>
  <c r="L6233" i="2"/>
  <c r="K6233" i="2"/>
  <c r="H6233" i="2" s="1"/>
  <c r="J6233" i="2"/>
  <c r="I6233" i="2"/>
  <c r="L6232" i="2"/>
  <c r="K6232" i="2"/>
  <c r="H6232" i="2" s="1"/>
  <c r="J6232" i="2"/>
  <c r="I6232" i="2"/>
  <c r="L6231" i="2"/>
  <c r="K6231" i="2"/>
  <c r="H6231" i="2" s="1"/>
  <c r="J6231" i="2"/>
  <c r="I6231" i="2"/>
  <c r="L6230" i="2"/>
  <c r="K6230" i="2"/>
  <c r="H6230" i="2" s="1"/>
  <c r="J6230" i="2"/>
  <c r="I6230" i="2"/>
  <c r="L6229" i="2"/>
  <c r="K6229" i="2"/>
  <c r="H6229" i="2" s="1"/>
  <c r="J6229" i="2"/>
  <c r="I6229" i="2"/>
  <c r="L6228" i="2"/>
  <c r="K6228" i="2"/>
  <c r="H6228" i="2" s="1"/>
  <c r="J6228" i="2"/>
  <c r="I6228" i="2"/>
  <c r="L6227" i="2"/>
  <c r="K6227" i="2"/>
  <c r="J6227" i="2"/>
  <c r="I6227" i="2"/>
  <c r="H6227" i="2"/>
  <c r="L6226" i="2"/>
  <c r="K6226" i="2"/>
  <c r="H6226" i="2" s="1"/>
  <c r="J6226" i="2"/>
  <c r="I6226" i="2"/>
  <c r="L6225" i="2"/>
  <c r="K6225" i="2"/>
  <c r="H6225" i="2" s="1"/>
  <c r="J6225" i="2"/>
  <c r="I6225" i="2"/>
  <c r="L6224" i="2"/>
  <c r="K6224" i="2"/>
  <c r="H6224" i="2" s="1"/>
  <c r="J6224" i="2"/>
  <c r="I6224" i="2"/>
  <c r="L6223" i="2"/>
  <c r="K6223" i="2"/>
  <c r="H6223" i="2" s="1"/>
  <c r="J6223" i="2"/>
  <c r="I6223" i="2"/>
  <c r="L6222" i="2"/>
  <c r="K6222" i="2"/>
  <c r="H6222" i="2" s="1"/>
  <c r="J6222" i="2"/>
  <c r="I6222" i="2"/>
  <c r="L6221" i="2"/>
  <c r="K6221" i="2"/>
  <c r="H6221" i="2" s="1"/>
  <c r="J6221" i="2"/>
  <c r="I6221" i="2"/>
  <c r="L6220" i="2"/>
  <c r="K6220" i="2"/>
  <c r="H6220" i="2" s="1"/>
  <c r="J6220" i="2"/>
  <c r="I6220" i="2"/>
  <c r="L6219" i="2"/>
  <c r="K6219" i="2"/>
  <c r="H6219" i="2" s="1"/>
  <c r="J6219" i="2"/>
  <c r="I6219" i="2"/>
  <c r="L6218" i="2"/>
  <c r="K6218" i="2"/>
  <c r="H6218" i="2" s="1"/>
  <c r="J6218" i="2"/>
  <c r="I6218" i="2"/>
  <c r="L6217" i="2"/>
  <c r="K6217" i="2"/>
  <c r="J6217" i="2"/>
  <c r="I6217" i="2"/>
  <c r="H6217" i="2"/>
  <c r="L6216" i="2"/>
  <c r="K6216" i="2"/>
  <c r="H6216" i="2" s="1"/>
  <c r="J6216" i="2"/>
  <c r="I6216" i="2"/>
  <c r="L6215" i="2"/>
  <c r="K6215" i="2"/>
  <c r="H6215" i="2" s="1"/>
  <c r="J6215" i="2"/>
  <c r="I6215" i="2"/>
  <c r="L6214" i="2"/>
  <c r="K6214" i="2"/>
  <c r="H6214" i="2" s="1"/>
  <c r="J6214" i="2"/>
  <c r="I6214" i="2"/>
  <c r="L6213" i="2"/>
  <c r="K6213" i="2"/>
  <c r="H6213" i="2" s="1"/>
  <c r="J6213" i="2"/>
  <c r="I6213" i="2"/>
  <c r="L6212" i="2"/>
  <c r="K6212" i="2"/>
  <c r="H6212" i="2" s="1"/>
  <c r="J6212" i="2"/>
  <c r="I6212" i="2"/>
  <c r="L6211" i="2"/>
  <c r="K6211" i="2"/>
  <c r="J6211" i="2"/>
  <c r="I6211" i="2"/>
  <c r="H6211" i="2"/>
  <c r="L6210" i="2"/>
  <c r="K6210" i="2"/>
  <c r="H6210" i="2" s="1"/>
  <c r="J6210" i="2"/>
  <c r="I6210" i="2"/>
  <c r="L6209" i="2"/>
  <c r="K6209" i="2"/>
  <c r="H6209" i="2" s="1"/>
  <c r="J6209" i="2"/>
  <c r="I6209" i="2"/>
  <c r="L6208" i="2"/>
  <c r="K6208" i="2"/>
  <c r="H6208" i="2" s="1"/>
  <c r="J6208" i="2"/>
  <c r="I6208" i="2"/>
  <c r="L6207" i="2"/>
  <c r="K6207" i="2"/>
  <c r="H6207" i="2" s="1"/>
  <c r="J6207" i="2"/>
  <c r="I6207" i="2"/>
  <c r="L6206" i="2"/>
  <c r="K6206" i="2"/>
  <c r="H6206" i="2" s="1"/>
  <c r="J6206" i="2"/>
  <c r="I6206" i="2"/>
  <c r="L6205" i="2"/>
  <c r="K6205" i="2"/>
  <c r="H6205" i="2" s="1"/>
  <c r="J6205" i="2"/>
  <c r="I6205" i="2"/>
  <c r="L6204" i="2"/>
  <c r="K6204" i="2"/>
  <c r="H6204" i="2" s="1"/>
  <c r="J6204" i="2"/>
  <c r="I6204" i="2"/>
  <c r="L6203" i="2"/>
  <c r="K6203" i="2"/>
  <c r="H6203" i="2" s="1"/>
  <c r="J6203" i="2"/>
  <c r="I6203" i="2"/>
  <c r="L6202" i="2"/>
  <c r="K6202" i="2"/>
  <c r="H6202" i="2" s="1"/>
  <c r="J6202" i="2"/>
  <c r="I6202" i="2"/>
  <c r="L6201" i="2"/>
  <c r="K6201" i="2"/>
  <c r="H6201" i="2" s="1"/>
  <c r="J6201" i="2"/>
  <c r="I6201" i="2"/>
  <c r="L6200" i="2"/>
  <c r="K6200" i="2"/>
  <c r="H6200" i="2" s="1"/>
  <c r="J6200" i="2"/>
  <c r="I6200" i="2"/>
  <c r="L6199" i="2"/>
  <c r="K6199" i="2"/>
  <c r="H6199" i="2" s="1"/>
  <c r="J6199" i="2"/>
  <c r="I6199" i="2"/>
  <c r="L6198" i="2"/>
  <c r="K6198" i="2"/>
  <c r="H6198" i="2" s="1"/>
  <c r="J6198" i="2"/>
  <c r="I6198" i="2"/>
  <c r="L6197" i="2"/>
  <c r="K6197" i="2"/>
  <c r="H6197" i="2" s="1"/>
  <c r="J6197" i="2"/>
  <c r="I6197" i="2"/>
  <c r="L6196" i="2"/>
  <c r="K6196" i="2"/>
  <c r="H6196" i="2" s="1"/>
  <c r="J6196" i="2"/>
  <c r="I6196" i="2"/>
  <c r="L6195" i="2"/>
  <c r="K6195" i="2"/>
  <c r="J6195" i="2"/>
  <c r="I6195" i="2"/>
  <c r="H6195" i="2"/>
  <c r="L6194" i="2"/>
  <c r="K6194" i="2"/>
  <c r="H6194" i="2" s="1"/>
  <c r="J6194" i="2"/>
  <c r="I6194" i="2"/>
  <c r="L6193" i="2"/>
  <c r="K6193" i="2"/>
  <c r="H6193" i="2" s="1"/>
  <c r="J6193" i="2"/>
  <c r="I6193" i="2"/>
  <c r="L6192" i="2"/>
  <c r="K6192" i="2"/>
  <c r="H6192" i="2" s="1"/>
  <c r="J6192" i="2"/>
  <c r="I6192" i="2"/>
  <c r="L6191" i="2"/>
  <c r="K6191" i="2"/>
  <c r="H6191" i="2" s="1"/>
  <c r="J6191" i="2"/>
  <c r="I6191" i="2"/>
  <c r="L6190" i="2"/>
  <c r="K6190" i="2"/>
  <c r="H6190" i="2" s="1"/>
  <c r="J6190" i="2"/>
  <c r="I6190" i="2"/>
  <c r="L6189" i="2"/>
  <c r="K6189" i="2"/>
  <c r="H6189" i="2" s="1"/>
  <c r="J6189" i="2"/>
  <c r="I6189" i="2"/>
  <c r="L6188" i="2"/>
  <c r="K6188" i="2"/>
  <c r="H6188" i="2" s="1"/>
  <c r="J6188" i="2"/>
  <c r="I6188" i="2"/>
  <c r="L6187" i="2"/>
  <c r="K6187" i="2"/>
  <c r="H6187" i="2" s="1"/>
  <c r="J6187" i="2"/>
  <c r="I6187" i="2"/>
  <c r="L6186" i="2"/>
  <c r="K6186" i="2"/>
  <c r="H6186" i="2" s="1"/>
  <c r="J6186" i="2"/>
  <c r="I6186" i="2"/>
  <c r="L6185" i="2"/>
  <c r="K6185" i="2"/>
  <c r="J6185" i="2"/>
  <c r="I6185" i="2"/>
  <c r="H6185" i="2"/>
  <c r="L6184" i="2"/>
  <c r="K6184" i="2"/>
  <c r="H6184" i="2" s="1"/>
  <c r="J6184" i="2"/>
  <c r="I6184" i="2"/>
  <c r="L6183" i="2"/>
  <c r="K6183" i="2"/>
  <c r="H6183" i="2" s="1"/>
  <c r="J6183" i="2"/>
  <c r="I6183" i="2"/>
  <c r="L6182" i="2"/>
  <c r="K6182" i="2"/>
  <c r="H6182" i="2" s="1"/>
  <c r="J6182" i="2"/>
  <c r="I6182" i="2"/>
  <c r="L6181" i="2"/>
  <c r="K6181" i="2"/>
  <c r="H6181" i="2" s="1"/>
  <c r="J6181" i="2"/>
  <c r="I6181" i="2"/>
  <c r="L6180" i="2"/>
  <c r="K6180" i="2"/>
  <c r="H6180" i="2" s="1"/>
  <c r="J6180" i="2"/>
  <c r="I6180" i="2"/>
  <c r="L6179" i="2"/>
  <c r="K6179" i="2"/>
  <c r="J6179" i="2"/>
  <c r="I6179" i="2"/>
  <c r="H6179" i="2"/>
  <c r="L6178" i="2"/>
  <c r="K6178" i="2"/>
  <c r="H6178" i="2" s="1"/>
  <c r="J6178" i="2"/>
  <c r="I6178" i="2"/>
  <c r="L6177" i="2"/>
  <c r="K6177" i="2"/>
  <c r="H6177" i="2" s="1"/>
  <c r="J6177" i="2"/>
  <c r="I6177" i="2"/>
  <c r="L6176" i="2"/>
  <c r="K6176" i="2"/>
  <c r="H6176" i="2" s="1"/>
  <c r="J6176" i="2"/>
  <c r="I6176" i="2"/>
  <c r="L6175" i="2"/>
  <c r="K6175" i="2"/>
  <c r="H6175" i="2" s="1"/>
  <c r="J6175" i="2"/>
  <c r="I6175" i="2"/>
  <c r="L6174" i="2"/>
  <c r="K6174" i="2"/>
  <c r="H6174" i="2" s="1"/>
  <c r="J6174" i="2"/>
  <c r="I6174" i="2"/>
  <c r="L6173" i="2"/>
  <c r="K6173" i="2"/>
  <c r="H6173" i="2" s="1"/>
  <c r="J6173" i="2"/>
  <c r="I6173" i="2"/>
  <c r="L6172" i="2"/>
  <c r="K6172" i="2"/>
  <c r="H6172" i="2" s="1"/>
  <c r="J6172" i="2"/>
  <c r="I6172" i="2"/>
  <c r="L6171" i="2"/>
  <c r="K6171" i="2"/>
  <c r="H6171" i="2" s="1"/>
  <c r="J6171" i="2"/>
  <c r="I6171" i="2"/>
  <c r="L6170" i="2"/>
  <c r="K6170" i="2"/>
  <c r="H6170" i="2" s="1"/>
  <c r="J6170" i="2"/>
  <c r="I6170" i="2"/>
  <c r="L6169" i="2"/>
  <c r="K6169" i="2"/>
  <c r="H6169" i="2" s="1"/>
  <c r="J6169" i="2"/>
  <c r="I6169" i="2"/>
  <c r="L6168" i="2"/>
  <c r="K6168" i="2"/>
  <c r="H6168" i="2" s="1"/>
  <c r="J6168" i="2"/>
  <c r="I6168" i="2"/>
  <c r="L6167" i="2"/>
  <c r="K6167" i="2"/>
  <c r="H6167" i="2" s="1"/>
  <c r="J6167" i="2"/>
  <c r="I6167" i="2"/>
  <c r="L6166" i="2"/>
  <c r="K6166" i="2"/>
  <c r="J6166" i="2"/>
  <c r="I6166" i="2"/>
  <c r="H6166" i="2"/>
  <c r="L6165" i="2"/>
  <c r="K6165" i="2"/>
  <c r="H6165" i="2" s="1"/>
  <c r="J6165" i="2"/>
  <c r="I6165" i="2"/>
  <c r="L6164" i="2"/>
  <c r="K6164" i="2"/>
  <c r="H6164" i="2" s="1"/>
  <c r="J6164" i="2"/>
  <c r="I6164" i="2"/>
  <c r="L6163" i="2"/>
  <c r="K6163" i="2"/>
  <c r="H6163" i="2" s="1"/>
  <c r="J6163" i="2"/>
  <c r="I6163" i="2"/>
  <c r="L6162" i="2"/>
  <c r="K6162" i="2"/>
  <c r="H6162" i="2" s="1"/>
  <c r="J6162" i="2"/>
  <c r="I6162" i="2"/>
  <c r="L6161" i="2"/>
  <c r="K6161" i="2"/>
  <c r="H6161" i="2" s="1"/>
  <c r="J6161" i="2"/>
  <c r="I6161" i="2"/>
  <c r="L6160" i="2"/>
  <c r="K6160" i="2"/>
  <c r="H6160" i="2" s="1"/>
  <c r="J6160" i="2"/>
  <c r="I6160" i="2"/>
  <c r="L6159" i="2"/>
  <c r="K6159" i="2"/>
  <c r="J6159" i="2"/>
  <c r="I6159" i="2"/>
  <c r="H6159" i="2"/>
  <c r="L6158" i="2"/>
  <c r="K6158" i="2"/>
  <c r="H6158" i="2" s="1"/>
  <c r="J6158" i="2"/>
  <c r="I6158" i="2"/>
  <c r="L6157" i="2"/>
  <c r="K6157" i="2"/>
  <c r="H6157" i="2" s="1"/>
  <c r="J6157" i="2"/>
  <c r="I6157" i="2"/>
  <c r="L6156" i="2"/>
  <c r="K6156" i="2"/>
  <c r="H6156" i="2" s="1"/>
  <c r="J6156" i="2"/>
  <c r="I6156" i="2"/>
  <c r="L6155" i="2"/>
  <c r="K6155" i="2"/>
  <c r="J6155" i="2"/>
  <c r="I6155" i="2"/>
  <c r="H6155" i="2"/>
  <c r="L6154" i="2"/>
  <c r="K6154" i="2"/>
  <c r="H6154" i="2" s="1"/>
  <c r="J6154" i="2"/>
  <c r="I6154" i="2"/>
  <c r="L6153" i="2"/>
  <c r="K6153" i="2"/>
  <c r="H6153" i="2" s="1"/>
  <c r="J6153" i="2"/>
  <c r="I6153" i="2"/>
  <c r="L6152" i="2"/>
  <c r="K6152" i="2"/>
  <c r="H6152" i="2" s="1"/>
  <c r="J6152" i="2"/>
  <c r="I6152" i="2"/>
  <c r="L6151" i="2"/>
  <c r="K6151" i="2"/>
  <c r="H6151" i="2" s="1"/>
  <c r="J6151" i="2"/>
  <c r="I6151" i="2"/>
  <c r="L6150" i="2"/>
  <c r="K6150" i="2"/>
  <c r="H6150" i="2" s="1"/>
  <c r="J6150" i="2"/>
  <c r="I6150" i="2"/>
  <c r="L6149" i="2"/>
  <c r="K6149" i="2"/>
  <c r="J6149" i="2"/>
  <c r="I6149" i="2"/>
  <c r="H6149" i="2"/>
  <c r="L6148" i="2"/>
  <c r="K6148" i="2"/>
  <c r="H6148" i="2" s="1"/>
  <c r="J6148" i="2"/>
  <c r="I6148" i="2"/>
  <c r="L6147" i="2"/>
  <c r="K6147" i="2"/>
  <c r="H6147" i="2" s="1"/>
  <c r="J6147" i="2"/>
  <c r="I6147" i="2"/>
  <c r="L6146" i="2"/>
  <c r="K6146" i="2"/>
  <c r="H6146" i="2" s="1"/>
  <c r="J6146" i="2"/>
  <c r="I6146" i="2"/>
  <c r="L6145" i="2"/>
  <c r="K6145" i="2"/>
  <c r="J6145" i="2"/>
  <c r="I6145" i="2"/>
  <c r="H6145" i="2"/>
  <c r="L6144" i="2"/>
  <c r="K6144" i="2"/>
  <c r="H6144" i="2" s="1"/>
  <c r="J6144" i="2"/>
  <c r="I6144" i="2"/>
  <c r="L6143" i="2"/>
  <c r="K6143" i="2"/>
  <c r="H6143" i="2" s="1"/>
  <c r="J6143" i="2"/>
  <c r="I6143" i="2"/>
  <c r="L6142" i="2"/>
  <c r="K6142" i="2"/>
  <c r="H6142" i="2" s="1"/>
  <c r="J6142" i="2"/>
  <c r="I6142" i="2"/>
  <c r="L6141" i="2"/>
  <c r="K6141" i="2"/>
  <c r="H6141" i="2" s="1"/>
  <c r="J6141" i="2"/>
  <c r="I6141" i="2"/>
  <c r="L6140" i="2"/>
  <c r="K6140" i="2"/>
  <c r="H6140" i="2" s="1"/>
  <c r="J6140" i="2"/>
  <c r="I6140" i="2"/>
  <c r="L6139" i="2"/>
  <c r="K6139" i="2"/>
  <c r="J6139" i="2"/>
  <c r="I6139" i="2"/>
  <c r="H6139" i="2"/>
  <c r="L6138" i="2"/>
  <c r="K6138" i="2"/>
  <c r="H6138" i="2" s="1"/>
  <c r="J6138" i="2"/>
  <c r="I6138" i="2"/>
  <c r="L6137" i="2"/>
  <c r="K6137" i="2"/>
  <c r="H6137" i="2" s="1"/>
  <c r="J6137" i="2"/>
  <c r="I6137" i="2"/>
  <c r="L6136" i="2"/>
  <c r="K6136" i="2"/>
  <c r="H6136" i="2" s="1"/>
  <c r="J6136" i="2"/>
  <c r="I6136" i="2"/>
  <c r="L6135" i="2"/>
  <c r="K6135" i="2"/>
  <c r="H6135" i="2" s="1"/>
  <c r="J6135" i="2"/>
  <c r="I6135" i="2"/>
  <c r="L6134" i="2"/>
  <c r="K6134" i="2"/>
  <c r="J6134" i="2"/>
  <c r="I6134" i="2"/>
  <c r="H6134" i="2"/>
  <c r="L6133" i="2"/>
  <c r="K6133" i="2"/>
  <c r="H6133" i="2" s="1"/>
  <c r="J6133" i="2"/>
  <c r="I6133" i="2"/>
  <c r="L6132" i="2"/>
  <c r="K6132" i="2"/>
  <c r="H6132" i="2" s="1"/>
  <c r="J6132" i="2"/>
  <c r="I6132" i="2"/>
  <c r="L6131" i="2"/>
  <c r="K6131" i="2"/>
  <c r="H6131" i="2" s="1"/>
  <c r="J6131" i="2"/>
  <c r="I6131" i="2"/>
  <c r="L6130" i="2"/>
  <c r="K6130" i="2"/>
  <c r="H6130" i="2" s="1"/>
  <c r="J6130" i="2"/>
  <c r="I6130" i="2"/>
  <c r="L6129" i="2"/>
  <c r="K6129" i="2"/>
  <c r="J6129" i="2"/>
  <c r="I6129" i="2"/>
  <c r="H6129" i="2"/>
  <c r="L6128" i="2"/>
  <c r="K6128" i="2"/>
  <c r="H6128" i="2" s="1"/>
  <c r="J6128" i="2"/>
  <c r="I6128" i="2"/>
  <c r="L6127" i="2"/>
  <c r="K6127" i="2"/>
  <c r="J6127" i="2"/>
  <c r="I6127" i="2"/>
  <c r="H6127" i="2"/>
  <c r="L6126" i="2"/>
  <c r="K6126" i="2"/>
  <c r="H6126" i="2" s="1"/>
  <c r="J6126" i="2"/>
  <c r="I6126" i="2"/>
  <c r="L6125" i="2"/>
  <c r="K6125" i="2"/>
  <c r="H6125" i="2" s="1"/>
  <c r="J6125" i="2"/>
  <c r="I6125" i="2"/>
  <c r="L6124" i="2"/>
  <c r="K6124" i="2"/>
  <c r="H6124" i="2" s="1"/>
  <c r="J6124" i="2"/>
  <c r="I6124" i="2"/>
  <c r="L6123" i="2"/>
  <c r="K6123" i="2"/>
  <c r="H6123" i="2" s="1"/>
  <c r="J6123" i="2"/>
  <c r="I6123" i="2"/>
  <c r="L6122" i="2"/>
  <c r="K6122" i="2"/>
  <c r="H6122" i="2" s="1"/>
  <c r="J6122" i="2"/>
  <c r="I6122" i="2"/>
  <c r="L6121" i="2"/>
  <c r="K6121" i="2"/>
  <c r="H6121" i="2" s="1"/>
  <c r="J6121" i="2"/>
  <c r="I6121" i="2"/>
  <c r="L6120" i="2"/>
  <c r="K6120" i="2"/>
  <c r="H6120" i="2" s="1"/>
  <c r="J6120" i="2"/>
  <c r="I6120" i="2"/>
  <c r="L6119" i="2"/>
  <c r="K6119" i="2"/>
  <c r="H6119" i="2" s="1"/>
  <c r="J6119" i="2"/>
  <c r="I6119" i="2"/>
  <c r="L6118" i="2"/>
  <c r="K6118" i="2"/>
  <c r="J6118" i="2"/>
  <c r="I6118" i="2"/>
  <c r="H6118" i="2"/>
  <c r="L6117" i="2"/>
  <c r="K6117" i="2"/>
  <c r="J6117" i="2"/>
  <c r="I6117" i="2"/>
  <c r="H6117" i="2"/>
  <c r="L6116" i="2"/>
  <c r="K6116" i="2"/>
  <c r="H6116" i="2" s="1"/>
  <c r="J6116" i="2"/>
  <c r="I6116" i="2"/>
  <c r="L6115" i="2"/>
  <c r="K6115" i="2"/>
  <c r="H6115" i="2" s="1"/>
  <c r="J6115" i="2"/>
  <c r="I6115" i="2"/>
  <c r="L6114" i="2"/>
  <c r="K6114" i="2"/>
  <c r="H6114" i="2" s="1"/>
  <c r="J6114" i="2"/>
  <c r="I6114" i="2"/>
  <c r="L6113" i="2"/>
  <c r="K6113" i="2"/>
  <c r="J6113" i="2"/>
  <c r="I6113" i="2"/>
  <c r="H6113" i="2"/>
  <c r="L6112" i="2"/>
  <c r="K6112" i="2"/>
  <c r="H6112" i="2" s="1"/>
  <c r="J6112" i="2"/>
  <c r="I6112" i="2"/>
  <c r="L6111" i="2"/>
  <c r="K6111" i="2"/>
  <c r="H6111" i="2" s="1"/>
  <c r="J6111" i="2"/>
  <c r="I6111" i="2"/>
  <c r="L6110" i="2"/>
  <c r="K6110" i="2"/>
  <c r="H6110" i="2" s="1"/>
  <c r="J6110" i="2"/>
  <c r="I6110" i="2"/>
  <c r="L6109" i="2"/>
  <c r="K6109" i="2"/>
  <c r="H6109" i="2" s="1"/>
  <c r="J6109" i="2"/>
  <c r="I6109" i="2"/>
  <c r="L6108" i="2"/>
  <c r="K6108" i="2"/>
  <c r="H6108" i="2" s="1"/>
  <c r="J6108" i="2"/>
  <c r="I6108" i="2"/>
  <c r="L6107" i="2"/>
  <c r="K6107" i="2"/>
  <c r="H6107" i="2" s="1"/>
  <c r="J6107" i="2"/>
  <c r="I6107" i="2"/>
  <c r="L6106" i="2"/>
  <c r="K6106" i="2"/>
  <c r="J6106" i="2"/>
  <c r="I6106" i="2"/>
  <c r="H6106" i="2"/>
  <c r="L6105" i="2"/>
  <c r="K6105" i="2"/>
  <c r="H6105" i="2" s="1"/>
  <c r="J6105" i="2"/>
  <c r="I6105" i="2"/>
  <c r="L6104" i="2"/>
  <c r="K6104" i="2"/>
  <c r="H6104" i="2" s="1"/>
  <c r="J6104" i="2"/>
  <c r="I6104" i="2"/>
  <c r="L6103" i="2"/>
  <c r="K6103" i="2"/>
  <c r="H6103" i="2" s="1"/>
  <c r="J6103" i="2"/>
  <c r="I6103" i="2"/>
  <c r="L6102" i="2"/>
  <c r="K6102" i="2"/>
  <c r="J6102" i="2"/>
  <c r="I6102" i="2"/>
  <c r="H6102" i="2"/>
  <c r="L6101" i="2"/>
  <c r="K6101" i="2"/>
  <c r="H6101" i="2" s="1"/>
  <c r="J6101" i="2"/>
  <c r="I6101" i="2"/>
  <c r="L6100" i="2"/>
  <c r="K6100" i="2"/>
  <c r="H6100" i="2" s="1"/>
  <c r="J6100" i="2"/>
  <c r="I6100" i="2"/>
  <c r="L6099" i="2"/>
  <c r="K6099" i="2"/>
  <c r="H6099" i="2" s="1"/>
  <c r="J6099" i="2"/>
  <c r="I6099" i="2"/>
  <c r="L6098" i="2"/>
  <c r="K6098" i="2"/>
  <c r="H6098" i="2" s="1"/>
  <c r="J6098" i="2"/>
  <c r="I6098" i="2"/>
  <c r="L6097" i="2"/>
  <c r="K6097" i="2"/>
  <c r="J6097" i="2"/>
  <c r="I6097" i="2"/>
  <c r="H6097" i="2"/>
  <c r="L6096" i="2"/>
  <c r="K6096" i="2"/>
  <c r="H6096" i="2" s="1"/>
  <c r="J6096" i="2"/>
  <c r="I6096" i="2"/>
  <c r="L6095" i="2"/>
  <c r="K6095" i="2"/>
  <c r="H6095" i="2" s="1"/>
  <c r="J6095" i="2"/>
  <c r="I6095" i="2"/>
  <c r="L6094" i="2"/>
  <c r="K6094" i="2"/>
  <c r="H6094" i="2" s="1"/>
  <c r="J6094" i="2"/>
  <c r="I6094" i="2"/>
  <c r="L6093" i="2"/>
  <c r="K6093" i="2"/>
  <c r="H6093" i="2" s="1"/>
  <c r="J6093" i="2"/>
  <c r="I6093" i="2"/>
  <c r="L6092" i="2"/>
  <c r="K6092" i="2"/>
  <c r="H6092" i="2" s="1"/>
  <c r="J6092" i="2"/>
  <c r="I6092" i="2"/>
  <c r="L6091" i="2"/>
  <c r="K6091" i="2"/>
  <c r="J6091" i="2"/>
  <c r="I6091" i="2"/>
  <c r="H6091" i="2"/>
  <c r="L6090" i="2"/>
  <c r="K6090" i="2"/>
  <c r="H6090" i="2" s="1"/>
  <c r="J6090" i="2"/>
  <c r="I6090" i="2"/>
  <c r="L6089" i="2"/>
  <c r="K6089" i="2"/>
  <c r="H6089" i="2" s="1"/>
  <c r="J6089" i="2"/>
  <c r="I6089" i="2"/>
  <c r="L6088" i="2"/>
  <c r="K6088" i="2"/>
  <c r="H6088" i="2" s="1"/>
  <c r="J6088" i="2"/>
  <c r="I6088" i="2"/>
  <c r="L6087" i="2"/>
  <c r="K6087" i="2"/>
  <c r="H6087" i="2" s="1"/>
  <c r="J6087" i="2"/>
  <c r="I6087" i="2"/>
  <c r="L6086" i="2"/>
  <c r="K6086" i="2"/>
  <c r="J6086" i="2"/>
  <c r="I6086" i="2"/>
  <c r="H6086" i="2"/>
  <c r="L6085" i="2"/>
  <c r="K6085" i="2"/>
  <c r="J6085" i="2"/>
  <c r="I6085" i="2"/>
  <c r="H6085" i="2"/>
  <c r="L6084" i="2"/>
  <c r="K6084" i="2"/>
  <c r="H6084" i="2" s="1"/>
  <c r="J6084" i="2"/>
  <c r="I6084" i="2"/>
  <c r="L6083" i="2"/>
  <c r="K6083" i="2"/>
  <c r="H6083" i="2" s="1"/>
  <c r="J6083" i="2"/>
  <c r="I6083" i="2"/>
  <c r="L6082" i="2"/>
  <c r="K6082" i="2"/>
  <c r="H6082" i="2" s="1"/>
  <c r="J6082" i="2"/>
  <c r="I6082" i="2"/>
  <c r="L6081" i="2"/>
  <c r="K6081" i="2"/>
  <c r="H6081" i="2" s="1"/>
  <c r="J6081" i="2"/>
  <c r="I6081" i="2"/>
  <c r="L6080" i="2"/>
  <c r="K6080" i="2"/>
  <c r="H6080" i="2" s="1"/>
  <c r="J6080" i="2"/>
  <c r="I6080" i="2"/>
  <c r="L6079" i="2"/>
  <c r="K6079" i="2"/>
  <c r="H6079" i="2" s="1"/>
  <c r="J6079" i="2"/>
  <c r="I6079" i="2"/>
  <c r="L6078" i="2"/>
  <c r="K6078" i="2"/>
  <c r="H6078" i="2" s="1"/>
  <c r="J6078" i="2"/>
  <c r="I6078" i="2"/>
  <c r="L6077" i="2"/>
  <c r="K6077" i="2"/>
  <c r="H6077" i="2" s="1"/>
  <c r="J6077" i="2"/>
  <c r="I6077" i="2"/>
  <c r="L6076" i="2"/>
  <c r="K6076" i="2"/>
  <c r="H6076" i="2" s="1"/>
  <c r="J6076" i="2"/>
  <c r="I6076" i="2"/>
  <c r="L6075" i="2"/>
  <c r="K6075" i="2"/>
  <c r="J6075" i="2"/>
  <c r="I6075" i="2"/>
  <c r="H6075" i="2"/>
  <c r="L6074" i="2"/>
  <c r="K6074" i="2"/>
  <c r="J6074" i="2"/>
  <c r="I6074" i="2"/>
  <c r="H6074" i="2"/>
  <c r="L6073" i="2"/>
  <c r="K6073" i="2"/>
  <c r="H6073" i="2" s="1"/>
  <c r="J6073" i="2"/>
  <c r="I6073" i="2"/>
  <c r="L6072" i="2"/>
  <c r="K6072" i="2"/>
  <c r="H6072" i="2" s="1"/>
  <c r="J6072" i="2"/>
  <c r="I6072" i="2"/>
  <c r="L6071" i="2"/>
  <c r="K6071" i="2"/>
  <c r="H6071" i="2" s="1"/>
  <c r="J6071" i="2"/>
  <c r="I6071" i="2"/>
  <c r="L6070" i="2"/>
  <c r="K6070" i="2"/>
  <c r="J6070" i="2"/>
  <c r="I6070" i="2"/>
  <c r="H6070" i="2"/>
  <c r="L6069" i="2"/>
  <c r="K6069" i="2"/>
  <c r="H6069" i="2" s="1"/>
  <c r="J6069" i="2"/>
  <c r="I6069" i="2"/>
  <c r="L6068" i="2"/>
  <c r="K6068" i="2"/>
  <c r="H6068" i="2" s="1"/>
  <c r="J6068" i="2"/>
  <c r="I6068" i="2"/>
  <c r="L6067" i="2"/>
  <c r="K6067" i="2"/>
  <c r="H6067" i="2" s="1"/>
  <c r="J6067" i="2"/>
  <c r="I6067" i="2"/>
  <c r="L6066" i="2"/>
  <c r="K6066" i="2"/>
  <c r="H6066" i="2" s="1"/>
  <c r="J6066" i="2"/>
  <c r="I6066" i="2"/>
  <c r="L6065" i="2"/>
  <c r="K6065" i="2"/>
  <c r="H6065" i="2" s="1"/>
  <c r="J6065" i="2"/>
  <c r="I6065" i="2"/>
  <c r="L6064" i="2"/>
  <c r="K6064" i="2"/>
  <c r="H6064" i="2" s="1"/>
  <c r="J6064" i="2"/>
  <c r="I6064" i="2"/>
  <c r="L6063" i="2"/>
  <c r="K6063" i="2"/>
  <c r="J6063" i="2"/>
  <c r="I6063" i="2"/>
  <c r="H6063" i="2"/>
  <c r="L6062" i="2"/>
  <c r="K6062" i="2"/>
  <c r="H6062" i="2" s="1"/>
  <c r="J6062" i="2"/>
  <c r="I6062" i="2"/>
  <c r="L6061" i="2"/>
  <c r="K6061" i="2"/>
  <c r="H6061" i="2" s="1"/>
  <c r="J6061" i="2"/>
  <c r="I6061" i="2"/>
  <c r="L6060" i="2"/>
  <c r="K6060" i="2"/>
  <c r="H6060" i="2" s="1"/>
  <c r="J6060" i="2"/>
  <c r="I6060" i="2"/>
  <c r="L6059" i="2"/>
  <c r="K6059" i="2"/>
  <c r="J6059" i="2"/>
  <c r="I6059" i="2"/>
  <c r="H6059" i="2"/>
  <c r="L6058" i="2"/>
  <c r="K6058" i="2"/>
  <c r="H6058" i="2" s="1"/>
  <c r="J6058" i="2"/>
  <c r="I6058" i="2"/>
  <c r="L6057" i="2"/>
  <c r="K6057" i="2"/>
  <c r="H6057" i="2" s="1"/>
  <c r="J6057" i="2"/>
  <c r="I6057" i="2"/>
  <c r="L6056" i="2"/>
  <c r="K6056" i="2"/>
  <c r="H6056" i="2" s="1"/>
  <c r="J6056" i="2"/>
  <c r="I6056" i="2"/>
  <c r="L6055" i="2"/>
  <c r="K6055" i="2"/>
  <c r="H6055" i="2" s="1"/>
  <c r="J6055" i="2"/>
  <c r="I6055" i="2"/>
  <c r="L6054" i="2"/>
  <c r="K6054" i="2"/>
  <c r="J6054" i="2"/>
  <c r="I6054" i="2"/>
  <c r="H6054" i="2"/>
  <c r="L6053" i="2"/>
  <c r="K6053" i="2"/>
  <c r="H6053" i="2" s="1"/>
  <c r="J6053" i="2"/>
  <c r="I6053" i="2"/>
  <c r="L6052" i="2"/>
  <c r="K6052" i="2"/>
  <c r="H6052" i="2" s="1"/>
  <c r="J6052" i="2"/>
  <c r="I6052" i="2"/>
  <c r="L6051" i="2"/>
  <c r="K6051" i="2"/>
  <c r="H6051" i="2" s="1"/>
  <c r="J6051" i="2"/>
  <c r="I6051" i="2"/>
  <c r="L6050" i="2"/>
  <c r="K6050" i="2"/>
  <c r="H6050" i="2" s="1"/>
  <c r="J6050" i="2"/>
  <c r="I6050" i="2"/>
  <c r="L6049" i="2"/>
  <c r="K6049" i="2"/>
  <c r="J6049" i="2"/>
  <c r="I6049" i="2"/>
  <c r="H6049" i="2"/>
  <c r="L6048" i="2"/>
  <c r="K6048" i="2"/>
  <c r="H6048" i="2" s="1"/>
  <c r="J6048" i="2"/>
  <c r="I6048" i="2"/>
  <c r="L6047" i="2"/>
  <c r="K6047" i="2"/>
  <c r="H6047" i="2" s="1"/>
  <c r="J6047" i="2"/>
  <c r="I6047" i="2"/>
  <c r="L6046" i="2"/>
  <c r="K6046" i="2"/>
  <c r="H6046" i="2" s="1"/>
  <c r="J6046" i="2"/>
  <c r="I6046" i="2"/>
  <c r="L6045" i="2"/>
  <c r="K6045" i="2"/>
  <c r="H6045" i="2" s="1"/>
  <c r="J6045" i="2"/>
  <c r="I6045" i="2"/>
  <c r="L6044" i="2"/>
  <c r="K6044" i="2"/>
  <c r="H6044" i="2" s="1"/>
  <c r="J6044" i="2"/>
  <c r="I6044" i="2"/>
  <c r="L6043" i="2"/>
  <c r="K6043" i="2"/>
  <c r="J6043" i="2"/>
  <c r="I6043" i="2"/>
  <c r="H6043" i="2"/>
  <c r="L6042" i="2"/>
  <c r="K6042" i="2"/>
  <c r="J6042" i="2"/>
  <c r="I6042" i="2"/>
  <c r="H6042" i="2"/>
  <c r="L6041" i="2"/>
  <c r="K6041" i="2"/>
  <c r="H6041" i="2" s="1"/>
  <c r="J6041" i="2"/>
  <c r="I6041" i="2"/>
  <c r="L6040" i="2"/>
  <c r="K6040" i="2"/>
  <c r="H6040" i="2" s="1"/>
  <c r="J6040" i="2"/>
  <c r="I6040" i="2"/>
  <c r="L6039" i="2"/>
  <c r="K6039" i="2"/>
  <c r="H6039" i="2" s="1"/>
  <c r="J6039" i="2"/>
  <c r="I6039" i="2"/>
  <c r="L6038" i="2"/>
  <c r="K6038" i="2"/>
  <c r="H6038" i="2" s="1"/>
  <c r="J6038" i="2"/>
  <c r="I6038" i="2"/>
  <c r="L6037" i="2"/>
  <c r="K6037" i="2"/>
  <c r="H6037" i="2" s="1"/>
  <c r="J6037" i="2"/>
  <c r="I6037" i="2"/>
  <c r="L6036" i="2"/>
  <c r="K6036" i="2"/>
  <c r="H6036" i="2" s="1"/>
  <c r="J6036" i="2"/>
  <c r="I6036" i="2"/>
  <c r="L6035" i="2"/>
  <c r="K6035" i="2"/>
  <c r="H6035" i="2" s="1"/>
  <c r="J6035" i="2"/>
  <c r="I6035" i="2"/>
  <c r="L6034" i="2"/>
  <c r="K6034" i="2"/>
  <c r="H6034" i="2" s="1"/>
  <c r="J6034" i="2"/>
  <c r="I6034" i="2"/>
  <c r="L6033" i="2"/>
  <c r="K6033" i="2"/>
  <c r="J6033" i="2"/>
  <c r="I6033" i="2"/>
  <c r="H6033" i="2"/>
  <c r="L6032" i="2"/>
  <c r="K6032" i="2"/>
  <c r="H6032" i="2" s="1"/>
  <c r="J6032" i="2"/>
  <c r="I6032" i="2"/>
  <c r="L6031" i="2"/>
  <c r="K6031" i="2"/>
  <c r="J6031" i="2"/>
  <c r="I6031" i="2"/>
  <c r="H6031" i="2"/>
  <c r="L6030" i="2"/>
  <c r="K6030" i="2"/>
  <c r="H6030" i="2" s="1"/>
  <c r="J6030" i="2"/>
  <c r="I6030" i="2"/>
  <c r="L6029" i="2"/>
  <c r="K6029" i="2"/>
  <c r="H6029" i="2" s="1"/>
  <c r="J6029" i="2"/>
  <c r="I6029" i="2"/>
  <c r="L6028" i="2"/>
  <c r="K6028" i="2"/>
  <c r="H6028" i="2" s="1"/>
  <c r="J6028" i="2"/>
  <c r="I6028" i="2"/>
  <c r="L6027" i="2"/>
  <c r="K6027" i="2"/>
  <c r="J6027" i="2"/>
  <c r="I6027" i="2"/>
  <c r="H6027" i="2"/>
  <c r="L6026" i="2"/>
  <c r="K6026" i="2"/>
  <c r="H6026" i="2" s="1"/>
  <c r="J6026" i="2"/>
  <c r="I6026" i="2"/>
  <c r="L6025" i="2"/>
  <c r="K6025" i="2"/>
  <c r="H6025" i="2" s="1"/>
  <c r="J6025" i="2"/>
  <c r="I6025" i="2"/>
  <c r="L6024" i="2"/>
  <c r="K6024" i="2"/>
  <c r="H6024" i="2" s="1"/>
  <c r="J6024" i="2"/>
  <c r="I6024" i="2"/>
  <c r="L6023" i="2"/>
  <c r="K6023" i="2"/>
  <c r="H6023" i="2" s="1"/>
  <c r="J6023" i="2"/>
  <c r="I6023" i="2"/>
  <c r="L6022" i="2"/>
  <c r="K6022" i="2"/>
  <c r="H6022" i="2" s="1"/>
  <c r="J6022" i="2"/>
  <c r="I6022" i="2"/>
  <c r="L6021" i="2"/>
  <c r="K6021" i="2"/>
  <c r="J6021" i="2"/>
  <c r="I6021" i="2"/>
  <c r="H6021" i="2"/>
  <c r="L6020" i="2"/>
  <c r="K6020" i="2"/>
  <c r="H6020" i="2" s="1"/>
  <c r="J6020" i="2"/>
  <c r="I6020" i="2"/>
  <c r="L6019" i="2"/>
  <c r="K6019" i="2"/>
  <c r="H6019" i="2" s="1"/>
  <c r="J6019" i="2"/>
  <c r="I6019" i="2"/>
  <c r="L6018" i="2"/>
  <c r="K6018" i="2"/>
  <c r="H6018" i="2" s="1"/>
  <c r="J6018" i="2"/>
  <c r="I6018" i="2"/>
  <c r="L6017" i="2"/>
  <c r="K6017" i="2"/>
  <c r="J6017" i="2"/>
  <c r="I6017" i="2"/>
  <c r="H6017" i="2"/>
  <c r="L6016" i="2"/>
  <c r="K6016" i="2"/>
  <c r="H6016" i="2" s="1"/>
  <c r="J6016" i="2"/>
  <c r="I6016" i="2"/>
  <c r="L6015" i="2"/>
  <c r="K6015" i="2"/>
  <c r="H6015" i="2" s="1"/>
  <c r="J6015" i="2"/>
  <c r="I6015" i="2"/>
  <c r="L6014" i="2"/>
  <c r="K6014" i="2"/>
  <c r="H6014" i="2" s="1"/>
  <c r="J6014" i="2"/>
  <c r="I6014" i="2"/>
  <c r="L6013" i="2"/>
  <c r="K6013" i="2"/>
  <c r="H6013" i="2" s="1"/>
  <c r="J6013" i="2"/>
  <c r="I6013" i="2"/>
  <c r="L6012" i="2"/>
  <c r="K6012" i="2"/>
  <c r="H6012" i="2" s="1"/>
  <c r="J6012" i="2"/>
  <c r="I6012" i="2"/>
  <c r="L6011" i="2"/>
  <c r="K6011" i="2"/>
  <c r="J6011" i="2"/>
  <c r="I6011" i="2"/>
  <c r="H6011" i="2"/>
  <c r="L6010" i="2"/>
  <c r="K6010" i="2"/>
  <c r="H6010" i="2" s="1"/>
  <c r="J6010" i="2"/>
  <c r="I6010" i="2"/>
  <c r="L6009" i="2"/>
  <c r="K6009" i="2"/>
  <c r="H6009" i="2" s="1"/>
  <c r="J6009" i="2"/>
  <c r="I6009" i="2"/>
  <c r="L6008" i="2"/>
  <c r="K6008" i="2"/>
  <c r="H6008" i="2" s="1"/>
  <c r="J6008" i="2"/>
  <c r="I6008" i="2"/>
  <c r="L6007" i="2"/>
  <c r="K6007" i="2"/>
  <c r="H6007" i="2" s="1"/>
  <c r="J6007" i="2"/>
  <c r="I6007" i="2"/>
  <c r="L6006" i="2"/>
  <c r="K6006" i="2"/>
  <c r="J6006" i="2"/>
  <c r="I6006" i="2"/>
  <c r="H6006" i="2"/>
  <c r="L6005" i="2"/>
  <c r="K6005" i="2"/>
  <c r="H6005" i="2" s="1"/>
  <c r="J6005" i="2"/>
  <c r="I6005" i="2"/>
  <c r="L6004" i="2"/>
  <c r="K6004" i="2"/>
  <c r="H6004" i="2" s="1"/>
  <c r="J6004" i="2"/>
  <c r="I6004" i="2"/>
  <c r="L6003" i="2"/>
  <c r="K6003" i="2"/>
  <c r="H6003" i="2" s="1"/>
  <c r="J6003" i="2"/>
  <c r="I6003" i="2"/>
  <c r="L6002" i="2"/>
  <c r="K6002" i="2"/>
  <c r="H6002" i="2" s="1"/>
  <c r="J6002" i="2"/>
  <c r="I6002" i="2"/>
  <c r="L6001" i="2"/>
  <c r="K6001" i="2"/>
  <c r="H6001" i="2" s="1"/>
  <c r="J6001" i="2"/>
  <c r="I6001" i="2"/>
  <c r="L6000" i="2"/>
  <c r="K6000" i="2"/>
  <c r="H6000" i="2" s="1"/>
  <c r="J6000" i="2"/>
  <c r="I6000" i="2"/>
  <c r="L5999" i="2"/>
  <c r="K5999" i="2"/>
  <c r="J5999" i="2"/>
  <c r="I5999" i="2"/>
  <c r="H5999" i="2"/>
  <c r="L5998" i="2"/>
  <c r="K5998" i="2"/>
  <c r="H5998" i="2" s="1"/>
  <c r="J5998" i="2"/>
  <c r="I5998" i="2"/>
  <c r="L5997" i="2"/>
  <c r="K5997" i="2"/>
  <c r="H5997" i="2" s="1"/>
  <c r="J5997" i="2"/>
  <c r="I5997" i="2"/>
  <c r="L5996" i="2"/>
  <c r="K5996" i="2"/>
  <c r="H5996" i="2" s="1"/>
  <c r="J5996" i="2"/>
  <c r="I5996" i="2"/>
  <c r="L5995" i="2"/>
  <c r="K5995" i="2"/>
  <c r="J5995" i="2"/>
  <c r="I5995" i="2"/>
  <c r="H5995" i="2"/>
  <c r="L5994" i="2"/>
  <c r="K5994" i="2"/>
  <c r="H5994" i="2" s="1"/>
  <c r="J5994" i="2"/>
  <c r="I5994" i="2"/>
  <c r="L5993" i="2"/>
  <c r="K5993" i="2"/>
  <c r="H5993" i="2" s="1"/>
  <c r="J5993" i="2"/>
  <c r="I5993" i="2"/>
  <c r="L5992" i="2"/>
  <c r="K5992" i="2"/>
  <c r="H5992" i="2" s="1"/>
  <c r="J5992" i="2"/>
  <c r="I5992" i="2"/>
  <c r="L5991" i="2"/>
  <c r="K5991" i="2"/>
  <c r="H5991" i="2" s="1"/>
  <c r="J5991" i="2"/>
  <c r="I5991" i="2"/>
  <c r="L5990" i="2"/>
  <c r="K5990" i="2"/>
  <c r="H5990" i="2" s="1"/>
  <c r="J5990" i="2"/>
  <c r="I5990" i="2"/>
  <c r="L5989" i="2"/>
  <c r="K5989" i="2"/>
  <c r="H5989" i="2" s="1"/>
  <c r="J5989" i="2"/>
  <c r="I5989" i="2"/>
  <c r="L5988" i="2"/>
  <c r="K5988" i="2"/>
  <c r="H5988" i="2" s="1"/>
  <c r="J5988" i="2"/>
  <c r="I5988" i="2"/>
  <c r="L5987" i="2"/>
  <c r="K5987" i="2"/>
  <c r="H5987" i="2" s="1"/>
  <c r="J5987" i="2"/>
  <c r="I5987" i="2"/>
  <c r="L5986" i="2"/>
  <c r="K5986" i="2"/>
  <c r="H5986" i="2" s="1"/>
  <c r="J5986" i="2"/>
  <c r="I5986" i="2"/>
  <c r="L5985" i="2"/>
  <c r="K5985" i="2"/>
  <c r="J5985" i="2"/>
  <c r="I5985" i="2"/>
  <c r="H5985" i="2"/>
  <c r="L5984" i="2"/>
  <c r="K5984" i="2"/>
  <c r="H5984" i="2" s="1"/>
  <c r="J5984" i="2"/>
  <c r="I5984" i="2"/>
  <c r="L5983" i="2"/>
  <c r="K5983" i="2"/>
  <c r="H5983" i="2" s="1"/>
  <c r="J5983" i="2"/>
  <c r="I5983" i="2"/>
  <c r="L5982" i="2"/>
  <c r="K5982" i="2"/>
  <c r="H5982" i="2" s="1"/>
  <c r="J5982" i="2"/>
  <c r="I5982" i="2"/>
  <c r="L5981" i="2"/>
  <c r="K5981" i="2"/>
  <c r="H5981" i="2" s="1"/>
  <c r="J5981" i="2"/>
  <c r="I5981" i="2"/>
  <c r="L5980" i="2"/>
  <c r="K5980" i="2"/>
  <c r="H5980" i="2" s="1"/>
  <c r="J5980" i="2"/>
  <c r="I5980" i="2"/>
  <c r="L5979" i="2"/>
  <c r="K5979" i="2"/>
  <c r="H5979" i="2" s="1"/>
  <c r="J5979" i="2"/>
  <c r="I5979" i="2"/>
  <c r="L5978" i="2"/>
  <c r="K5978" i="2"/>
  <c r="H5978" i="2" s="1"/>
  <c r="J5978" i="2"/>
  <c r="I5978" i="2"/>
  <c r="L5977" i="2"/>
  <c r="K5977" i="2"/>
  <c r="J5977" i="2"/>
  <c r="I5977" i="2"/>
  <c r="H5977" i="2"/>
  <c r="L5976" i="2"/>
  <c r="K5976" i="2"/>
  <c r="H5976" i="2" s="1"/>
  <c r="J5976" i="2"/>
  <c r="I5976" i="2"/>
  <c r="L5975" i="2"/>
  <c r="K5975" i="2"/>
  <c r="H5975" i="2" s="1"/>
  <c r="J5975" i="2"/>
  <c r="I5975" i="2"/>
  <c r="L5974" i="2"/>
  <c r="K5974" i="2"/>
  <c r="H5974" i="2" s="1"/>
  <c r="J5974" i="2"/>
  <c r="I5974" i="2"/>
  <c r="L5973" i="2"/>
  <c r="K5973" i="2"/>
  <c r="J5973" i="2"/>
  <c r="I5973" i="2"/>
  <c r="H5973" i="2"/>
  <c r="L5972" i="2"/>
  <c r="K5972" i="2"/>
  <c r="H5972" i="2" s="1"/>
  <c r="J5972" i="2"/>
  <c r="I5972" i="2"/>
  <c r="L5971" i="2"/>
  <c r="K5971" i="2"/>
  <c r="H5971" i="2" s="1"/>
  <c r="J5971" i="2"/>
  <c r="I5971" i="2"/>
  <c r="L5970" i="2"/>
  <c r="K5970" i="2"/>
  <c r="H5970" i="2" s="1"/>
  <c r="J5970" i="2"/>
  <c r="I5970" i="2"/>
  <c r="L5969" i="2"/>
  <c r="K5969" i="2"/>
  <c r="H5969" i="2" s="1"/>
  <c r="J5969" i="2"/>
  <c r="I5969" i="2"/>
  <c r="L5968" i="2"/>
  <c r="K5968" i="2"/>
  <c r="H5968" i="2" s="1"/>
  <c r="J5968" i="2"/>
  <c r="I5968" i="2"/>
  <c r="L5967" i="2"/>
  <c r="K5967" i="2"/>
  <c r="H5967" i="2" s="1"/>
  <c r="J5967" i="2"/>
  <c r="I5967" i="2"/>
  <c r="L5966" i="2"/>
  <c r="K5966" i="2"/>
  <c r="H5966" i="2" s="1"/>
  <c r="J5966" i="2"/>
  <c r="I5966" i="2"/>
  <c r="L5965" i="2"/>
  <c r="K5965" i="2"/>
  <c r="H5965" i="2" s="1"/>
  <c r="J5965" i="2"/>
  <c r="I5965" i="2"/>
  <c r="L5964" i="2"/>
  <c r="K5964" i="2"/>
  <c r="H5964" i="2" s="1"/>
  <c r="J5964" i="2"/>
  <c r="I5964" i="2"/>
  <c r="L5963" i="2"/>
  <c r="K5963" i="2"/>
  <c r="H5963" i="2" s="1"/>
  <c r="J5963" i="2"/>
  <c r="I5963" i="2"/>
  <c r="L5962" i="2"/>
  <c r="K5962" i="2"/>
  <c r="H5962" i="2" s="1"/>
  <c r="J5962" i="2"/>
  <c r="I5962" i="2"/>
  <c r="L5961" i="2"/>
  <c r="K5961" i="2"/>
  <c r="H5961" i="2" s="1"/>
  <c r="J5961" i="2"/>
  <c r="I5961" i="2"/>
  <c r="L5960" i="2"/>
  <c r="K5960" i="2"/>
  <c r="H5960" i="2" s="1"/>
  <c r="J5960" i="2"/>
  <c r="I5960" i="2"/>
  <c r="L5959" i="2"/>
  <c r="K5959" i="2"/>
  <c r="H5959" i="2" s="1"/>
  <c r="J5959" i="2"/>
  <c r="I5959" i="2"/>
  <c r="L5958" i="2"/>
  <c r="K5958" i="2"/>
  <c r="H5958" i="2" s="1"/>
  <c r="J5958" i="2"/>
  <c r="I5958" i="2"/>
  <c r="L5957" i="2"/>
  <c r="K5957" i="2"/>
  <c r="J5957" i="2"/>
  <c r="I5957" i="2"/>
  <c r="H5957" i="2"/>
  <c r="L5956" i="2"/>
  <c r="K5956" i="2"/>
  <c r="H5956" i="2" s="1"/>
  <c r="J5956" i="2"/>
  <c r="I5956" i="2"/>
  <c r="L5955" i="2"/>
  <c r="K5955" i="2"/>
  <c r="H5955" i="2" s="1"/>
  <c r="J5955" i="2"/>
  <c r="I5955" i="2"/>
  <c r="L5954" i="2"/>
  <c r="K5954" i="2"/>
  <c r="H5954" i="2" s="1"/>
  <c r="J5954" i="2"/>
  <c r="I5954" i="2"/>
  <c r="L5953" i="2"/>
  <c r="K5953" i="2"/>
  <c r="H5953" i="2" s="1"/>
  <c r="J5953" i="2"/>
  <c r="I5953" i="2"/>
  <c r="L5952" i="2"/>
  <c r="K5952" i="2"/>
  <c r="H5952" i="2" s="1"/>
  <c r="J5952" i="2"/>
  <c r="I5952" i="2"/>
  <c r="L5951" i="2"/>
  <c r="K5951" i="2"/>
  <c r="H5951" i="2" s="1"/>
  <c r="J5951" i="2"/>
  <c r="I5951" i="2"/>
  <c r="L5950" i="2"/>
  <c r="K5950" i="2"/>
  <c r="H5950" i="2" s="1"/>
  <c r="J5950" i="2"/>
  <c r="I5950" i="2"/>
  <c r="L5949" i="2"/>
  <c r="K5949" i="2"/>
  <c r="H5949" i="2" s="1"/>
  <c r="J5949" i="2"/>
  <c r="I5949" i="2"/>
  <c r="L5948" i="2"/>
  <c r="K5948" i="2"/>
  <c r="H5948" i="2" s="1"/>
  <c r="J5948" i="2"/>
  <c r="I5948" i="2"/>
  <c r="L5947" i="2"/>
  <c r="K5947" i="2"/>
  <c r="J5947" i="2"/>
  <c r="I5947" i="2"/>
  <c r="H5947" i="2"/>
  <c r="L5946" i="2"/>
  <c r="K5946" i="2"/>
  <c r="H5946" i="2" s="1"/>
  <c r="J5946" i="2"/>
  <c r="I5946" i="2"/>
  <c r="L5945" i="2"/>
  <c r="K5945" i="2"/>
  <c r="H5945" i="2" s="1"/>
  <c r="J5945" i="2"/>
  <c r="I5945" i="2"/>
  <c r="L5944" i="2"/>
  <c r="K5944" i="2"/>
  <c r="H5944" i="2" s="1"/>
  <c r="J5944" i="2"/>
  <c r="I5944" i="2"/>
  <c r="L5943" i="2"/>
  <c r="K5943" i="2"/>
  <c r="H5943" i="2" s="1"/>
  <c r="J5943" i="2"/>
  <c r="I5943" i="2"/>
  <c r="L5942" i="2"/>
  <c r="K5942" i="2"/>
  <c r="H5942" i="2" s="1"/>
  <c r="J5942" i="2"/>
  <c r="I5942" i="2"/>
  <c r="L5941" i="2"/>
  <c r="K5941" i="2"/>
  <c r="J5941" i="2"/>
  <c r="I5941" i="2"/>
  <c r="H5941" i="2"/>
  <c r="L5940" i="2"/>
  <c r="K5940" i="2"/>
  <c r="H5940" i="2" s="1"/>
  <c r="J5940" i="2"/>
  <c r="I5940" i="2"/>
  <c r="L5939" i="2"/>
  <c r="K5939" i="2"/>
  <c r="H5939" i="2" s="1"/>
  <c r="J5939" i="2"/>
  <c r="I5939" i="2"/>
  <c r="L5938" i="2"/>
  <c r="K5938" i="2"/>
  <c r="H5938" i="2" s="1"/>
  <c r="J5938" i="2"/>
  <c r="I5938" i="2"/>
  <c r="L5937" i="2"/>
  <c r="K5937" i="2"/>
  <c r="H5937" i="2" s="1"/>
  <c r="J5937" i="2"/>
  <c r="I5937" i="2"/>
  <c r="L5936" i="2"/>
  <c r="K5936" i="2"/>
  <c r="H5936" i="2" s="1"/>
  <c r="J5936" i="2"/>
  <c r="I5936" i="2"/>
  <c r="L5935" i="2"/>
  <c r="K5935" i="2"/>
  <c r="H5935" i="2" s="1"/>
  <c r="J5935" i="2"/>
  <c r="I5935" i="2"/>
  <c r="L5934" i="2"/>
  <c r="K5934" i="2"/>
  <c r="H5934" i="2" s="1"/>
  <c r="J5934" i="2"/>
  <c r="I5934" i="2"/>
  <c r="L5933" i="2"/>
  <c r="K5933" i="2"/>
  <c r="H5933" i="2" s="1"/>
  <c r="J5933" i="2"/>
  <c r="I5933" i="2"/>
  <c r="L5932" i="2"/>
  <c r="K5932" i="2"/>
  <c r="H5932" i="2" s="1"/>
  <c r="J5932" i="2"/>
  <c r="I5932" i="2"/>
  <c r="L5931" i="2"/>
  <c r="K5931" i="2"/>
  <c r="H5931" i="2" s="1"/>
  <c r="J5931" i="2"/>
  <c r="I5931" i="2"/>
  <c r="L5930" i="2"/>
  <c r="K5930" i="2"/>
  <c r="H5930" i="2" s="1"/>
  <c r="J5930" i="2"/>
  <c r="I5930" i="2"/>
  <c r="L5929" i="2"/>
  <c r="K5929" i="2"/>
  <c r="H5929" i="2" s="1"/>
  <c r="J5929" i="2"/>
  <c r="I5929" i="2"/>
  <c r="L5928" i="2"/>
  <c r="K5928" i="2"/>
  <c r="H5928" i="2" s="1"/>
  <c r="J5928" i="2"/>
  <c r="I5928" i="2"/>
  <c r="L5927" i="2"/>
  <c r="K5927" i="2"/>
  <c r="H5927" i="2" s="1"/>
  <c r="J5927" i="2"/>
  <c r="I5927" i="2"/>
  <c r="L5926" i="2"/>
  <c r="K5926" i="2"/>
  <c r="H5926" i="2" s="1"/>
  <c r="J5926" i="2"/>
  <c r="I5926" i="2"/>
  <c r="L5925" i="2"/>
  <c r="K5925" i="2"/>
  <c r="J5925" i="2"/>
  <c r="I5925" i="2"/>
  <c r="H5925" i="2"/>
  <c r="L5924" i="2"/>
  <c r="K5924" i="2"/>
  <c r="H5924" i="2" s="1"/>
  <c r="J5924" i="2"/>
  <c r="I5924" i="2"/>
  <c r="L5923" i="2"/>
  <c r="K5923" i="2"/>
  <c r="H5923" i="2" s="1"/>
  <c r="J5923" i="2"/>
  <c r="I5923" i="2"/>
  <c r="L5922" i="2"/>
  <c r="K5922" i="2"/>
  <c r="H5922" i="2" s="1"/>
  <c r="J5922" i="2"/>
  <c r="I5922" i="2"/>
  <c r="L5921" i="2"/>
  <c r="K5921" i="2"/>
  <c r="H5921" i="2" s="1"/>
  <c r="J5921" i="2"/>
  <c r="I5921" i="2"/>
  <c r="L5920" i="2"/>
  <c r="K5920" i="2"/>
  <c r="H5920" i="2" s="1"/>
  <c r="J5920" i="2"/>
  <c r="I5920" i="2"/>
  <c r="L5919" i="2"/>
  <c r="K5919" i="2"/>
  <c r="H5919" i="2" s="1"/>
  <c r="J5919" i="2"/>
  <c r="I5919" i="2"/>
  <c r="L5918" i="2"/>
  <c r="K5918" i="2"/>
  <c r="H5918" i="2" s="1"/>
  <c r="J5918" i="2"/>
  <c r="I5918" i="2"/>
  <c r="L5917" i="2"/>
  <c r="K5917" i="2"/>
  <c r="H5917" i="2" s="1"/>
  <c r="J5917" i="2"/>
  <c r="I5917" i="2"/>
  <c r="L5916" i="2"/>
  <c r="K5916" i="2"/>
  <c r="H5916" i="2" s="1"/>
  <c r="J5916" i="2"/>
  <c r="I5916" i="2"/>
  <c r="L5915" i="2"/>
  <c r="K5915" i="2"/>
  <c r="J5915" i="2"/>
  <c r="I5915" i="2"/>
  <c r="H5915" i="2"/>
  <c r="L5914" i="2"/>
  <c r="K5914" i="2"/>
  <c r="H5914" i="2" s="1"/>
  <c r="J5914" i="2"/>
  <c r="I5914" i="2"/>
  <c r="L5913" i="2"/>
  <c r="K5913" i="2"/>
  <c r="H5913" i="2" s="1"/>
  <c r="J5913" i="2"/>
  <c r="I5913" i="2"/>
  <c r="L5912" i="2"/>
  <c r="K5912" i="2"/>
  <c r="H5912" i="2" s="1"/>
  <c r="J5912" i="2"/>
  <c r="I5912" i="2"/>
  <c r="L5911" i="2"/>
  <c r="K5911" i="2"/>
  <c r="H5911" i="2" s="1"/>
  <c r="J5911" i="2"/>
  <c r="I5911" i="2"/>
  <c r="L5910" i="2"/>
  <c r="K5910" i="2"/>
  <c r="H5910" i="2" s="1"/>
  <c r="J5910" i="2"/>
  <c r="I5910" i="2"/>
  <c r="L5909" i="2"/>
  <c r="K5909" i="2"/>
  <c r="J5909" i="2"/>
  <c r="I5909" i="2"/>
  <c r="H5909" i="2"/>
  <c r="L5908" i="2"/>
  <c r="K5908" i="2"/>
  <c r="H5908" i="2" s="1"/>
  <c r="J5908" i="2"/>
  <c r="I5908" i="2"/>
  <c r="L5907" i="2"/>
  <c r="K5907" i="2"/>
  <c r="H5907" i="2" s="1"/>
  <c r="J5907" i="2"/>
  <c r="I5907" i="2"/>
  <c r="L5906" i="2"/>
  <c r="K5906" i="2"/>
  <c r="H5906" i="2" s="1"/>
  <c r="J5906" i="2"/>
  <c r="I5906" i="2"/>
  <c r="L5905" i="2"/>
  <c r="K5905" i="2"/>
  <c r="H5905" i="2" s="1"/>
  <c r="J5905" i="2"/>
  <c r="I5905" i="2"/>
  <c r="L5904" i="2"/>
  <c r="K5904" i="2"/>
  <c r="H5904" i="2" s="1"/>
  <c r="J5904" i="2"/>
  <c r="I5904" i="2"/>
  <c r="L5903" i="2"/>
  <c r="K5903" i="2"/>
  <c r="H5903" i="2" s="1"/>
  <c r="J5903" i="2"/>
  <c r="I5903" i="2"/>
  <c r="L5902" i="2"/>
  <c r="K5902" i="2"/>
  <c r="H5902" i="2" s="1"/>
  <c r="J5902" i="2"/>
  <c r="I5902" i="2"/>
  <c r="L5901" i="2"/>
  <c r="K5901" i="2"/>
  <c r="H5901" i="2" s="1"/>
  <c r="J5901" i="2"/>
  <c r="I5901" i="2"/>
  <c r="L5900" i="2"/>
  <c r="K5900" i="2"/>
  <c r="H5900" i="2" s="1"/>
  <c r="J5900" i="2"/>
  <c r="I5900" i="2"/>
  <c r="L5899" i="2"/>
  <c r="K5899" i="2"/>
  <c r="H5899" i="2" s="1"/>
  <c r="J5899" i="2"/>
  <c r="I5899" i="2"/>
  <c r="L5898" i="2"/>
  <c r="K5898" i="2"/>
  <c r="H5898" i="2" s="1"/>
  <c r="J5898" i="2"/>
  <c r="I5898" i="2"/>
  <c r="L5897" i="2"/>
  <c r="K5897" i="2"/>
  <c r="H5897" i="2" s="1"/>
  <c r="J5897" i="2"/>
  <c r="I5897" i="2"/>
  <c r="L5896" i="2"/>
  <c r="K5896" i="2"/>
  <c r="H5896" i="2" s="1"/>
  <c r="J5896" i="2"/>
  <c r="I5896" i="2"/>
  <c r="L5895" i="2"/>
  <c r="K5895" i="2"/>
  <c r="H5895" i="2" s="1"/>
  <c r="J5895" i="2"/>
  <c r="I5895" i="2"/>
  <c r="L5894" i="2"/>
  <c r="K5894" i="2"/>
  <c r="H5894" i="2" s="1"/>
  <c r="J5894" i="2"/>
  <c r="I5894" i="2"/>
  <c r="L5893" i="2"/>
  <c r="K5893" i="2"/>
  <c r="J5893" i="2"/>
  <c r="I5893" i="2"/>
  <c r="H5893" i="2"/>
  <c r="L5892" i="2"/>
  <c r="K5892" i="2"/>
  <c r="H5892" i="2" s="1"/>
  <c r="J5892" i="2"/>
  <c r="I5892" i="2"/>
  <c r="L5891" i="2"/>
  <c r="K5891" i="2"/>
  <c r="H5891" i="2" s="1"/>
  <c r="J5891" i="2"/>
  <c r="I5891" i="2"/>
  <c r="L5890" i="2"/>
  <c r="K5890" i="2"/>
  <c r="H5890" i="2" s="1"/>
  <c r="J5890" i="2"/>
  <c r="I5890" i="2"/>
  <c r="L5889" i="2"/>
  <c r="K5889" i="2"/>
  <c r="H5889" i="2" s="1"/>
  <c r="J5889" i="2"/>
  <c r="I5889" i="2"/>
  <c r="L5888" i="2"/>
  <c r="K5888" i="2"/>
  <c r="H5888" i="2" s="1"/>
  <c r="J5888" i="2"/>
  <c r="I5888" i="2"/>
  <c r="L5887" i="2"/>
  <c r="K5887" i="2"/>
  <c r="H5887" i="2" s="1"/>
  <c r="J5887" i="2"/>
  <c r="I5887" i="2"/>
  <c r="L5886" i="2"/>
  <c r="K5886" i="2"/>
  <c r="H5886" i="2" s="1"/>
  <c r="J5886" i="2"/>
  <c r="I5886" i="2"/>
  <c r="L5885" i="2"/>
  <c r="K5885" i="2"/>
  <c r="H5885" i="2" s="1"/>
  <c r="J5885" i="2"/>
  <c r="I5885" i="2"/>
  <c r="L5884" i="2"/>
  <c r="K5884" i="2"/>
  <c r="H5884" i="2" s="1"/>
  <c r="J5884" i="2"/>
  <c r="I5884" i="2"/>
  <c r="L5883" i="2"/>
  <c r="K5883" i="2"/>
  <c r="J5883" i="2"/>
  <c r="I5883" i="2"/>
  <c r="H5883" i="2"/>
  <c r="L5882" i="2"/>
  <c r="K5882" i="2"/>
  <c r="H5882" i="2" s="1"/>
  <c r="J5882" i="2"/>
  <c r="I5882" i="2"/>
  <c r="L5881" i="2"/>
  <c r="K5881" i="2"/>
  <c r="H5881" i="2" s="1"/>
  <c r="J5881" i="2"/>
  <c r="I5881" i="2"/>
  <c r="L5880" i="2"/>
  <c r="K5880" i="2"/>
  <c r="H5880" i="2" s="1"/>
  <c r="J5880" i="2"/>
  <c r="I5880" i="2"/>
  <c r="L5879" i="2"/>
  <c r="K5879" i="2"/>
  <c r="H5879" i="2" s="1"/>
  <c r="J5879" i="2"/>
  <c r="I5879" i="2"/>
  <c r="L5878" i="2"/>
  <c r="K5878" i="2"/>
  <c r="H5878" i="2" s="1"/>
  <c r="J5878" i="2"/>
  <c r="I5878" i="2"/>
  <c r="L5877" i="2"/>
  <c r="K5877" i="2"/>
  <c r="J5877" i="2"/>
  <c r="I5877" i="2"/>
  <c r="H5877" i="2"/>
  <c r="L5876" i="2"/>
  <c r="K5876" i="2"/>
  <c r="H5876" i="2" s="1"/>
  <c r="J5876" i="2"/>
  <c r="I5876" i="2"/>
  <c r="L5875" i="2"/>
  <c r="K5875" i="2"/>
  <c r="H5875" i="2" s="1"/>
  <c r="J5875" i="2"/>
  <c r="I5875" i="2"/>
  <c r="L5874" i="2"/>
  <c r="K5874" i="2"/>
  <c r="H5874" i="2" s="1"/>
  <c r="J5874" i="2"/>
  <c r="I5874" i="2"/>
  <c r="L5873" i="2"/>
  <c r="K5873" i="2"/>
  <c r="H5873" i="2" s="1"/>
  <c r="J5873" i="2"/>
  <c r="I5873" i="2"/>
  <c r="L5872" i="2"/>
  <c r="K5872" i="2"/>
  <c r="H5872" i="2" s="1"/>
  <c r="J5872" i="2"/>
  <c r="I5872" i="2"/>
  <c r="L5871" i="2"/>
  <c r="K5871" i="2"/>
  <c r="H5871" i="2" s="1"/>
  <c r="J5871" i="2"/>
  <c r="I5871" i="2"/>
  <c r="L5870" i="2"/>
  <c r="K5870" i="2"/>
  <c r="H5870" i="2" s="1"/>
  <c r="J5870" i="2"/>
  <c r="I5870" i="2"/>
  <c r="L5869" i="2"/>
  <c r="K5869" i="2"/>
  <c r="H5869" i="2" s="1"/>
  <c r="J5869" i="2"/>
  <c r="I5869" i="2"/>
  <c r="L5868" i="2"/>
  <c r="K5868" i="2"/>
  <c r="H5868" i="2" s="1"/>
  <c r="J5868" i="2"/>
  <c r="I5868" i="2"/>
  <c r="L5867" i="2"/>
  <c r="K5867" i="2"/>
  <c r="H5867" i="2" s="1"/>
  <c r="J5867" i="2"/>
  <c r="I5867" i="2"/>
  <c r="L5866" i="2"/>
  <c r="K5866" i="2"/>
  <c r="H5866" i="2" s="1"/>
  <c r="J5866" i="2"/>
  <c r="I5866" i="2"/>
  <c r="L5865" i="2"/>
  <c r="K5865" i="2"/>
  <c r="H5865" i="2" s="1"/>
  <c r="J5865" i="2"/>
  <c r="I5865" i="2"/>
  <c r="L5864" i="2"/>
  <c r="K5864" i="2"/>
  <c r="H5864" i="2" s="1"/>
  <c r="J5864" i="2"/>
  <c r="I5864" i="2"/>
  <c r="L5863" i="2"/>
  <c r="K5863" i="2"/>
  <c r="H5863" i="2" s="1"/>
  <c r="J5863" i="2"/>
  <c r="I5863" i="2"/>
  <c r="L5862" i="2"/>
  <c r="K5862" i="2"/>
  <c r="H5862" i="2" s="1"/>
  <c r="J5862" i="2"/>
  <c r="I5862" i="2"/>
  <c r="L5861" i="2"/>
  <c r="K5861" i="2"/>
  <c r="J5861" i="2"/>
  <c r="I5861" i="2"/>
  <c r="H5861" i="2"/>
  <c r="L5860" i="2"/>
  <c r="K5860" i="2"/>
  <c r="H5860" i="2" s="1"/>
  <c r="J5860" i="2"/>
  <c r="I5860" i="2"/>
  <c r="L5859" i="2"/>
  <c r="K5859" i="2"/>
  <c r="H5859" i="2" s="1"/>
  <c r="J5859" i="2"/>
  <c r="I5859" i="2"/>
  <c r="L5858" i="2"/>
  <c r="K5858" i="2"/>
  <c r="H5858" i="2" s="1"/>
  <c r="J5858" i="2"/>
  <c r="I5858" i="2"/>
  <c r="L5857" i="2"/>
  <c r="K5857" i="2"/>
  <c r="H5857" i="2" s="1"/>
  <c r="J5857" i="2"/>
  <c r="I5857" i="2"/>
  <c r="L5856" i="2"/>
  <c r="K5856" i="2"/>
  <c r="H5856" i="2" s="1"/>
  <c r="J5856" i="2"/>
  <c r="I5856" i="2"/>
  <c r="L5855" i="2"/>
  <c r="K5855" i="2"/>
  <c r="H5855" i="2" s="1"/>
  <c r="J5855" i="2"/>
  <c r="I5855" i="2"/>
  <c r="L5854" i="2"/>
  <c r="K5854" i="2"/>
  <c r="H5854" i="2" s="1"/>
  <c r="J5854" i="2"/>
  <c r="I5854" i="2"/>
  <c r="L5853" i="2"/>
  <c r="K5853" i="2"/>
  <c r="H5853" i="2" s="1"/>
  <c r="J5853" i="2"/>
  <c r="I5853" i="2"/>
  <c r="L5852" i="2"/>
  <c r="K5852" i="2"/>
  <c r="H5852" i="2" s="1"/>
  <c r="J5852" i="2"/>
  <c r="I5852" i="2"/>
  <c r="L5851" i="2"/>
  <c r="K5851" i="2"/>
  <c r="J5851" i="2"/>
  <c r="I5851" i="2"/>
  <c r="H5851" i="2"/>
  <c r="L5850" i="2"/>
  <c r="K5850" i="2"/>
  <c r="H5850" i="2" s="1"/>
  <c r="J5850" i="2"/>
  <c r="I5850" i="2"/>
  <c r="L5849" i="2"/>
  <c r="K5849" i="2"/>
  <c r="H5849" i="2" s="1"/>
  <c r="J5849" i="2"/>
  <c r="I5849" i="2"/>
  <c r="L5848" i="2"/>
  <c r="K5848" i="2"/>
  <c r="H5848" i="2" s="1"/>
  <c r="J5848" i="2"/>
  <c r="I5848" i="2"/>
  <c r="L5847" i="2"/>
  <c r="K5847" i="2"/>
  <c r="H5847" i="2" s="1"/>
  <c r="J5847" i="2"/>
  <c r="I5847" i="2"/>
  <c r="L5846" i="2"/>
  <c r="K5846" i="2"/>
  <c r="H5846" i="2" s="1"/>
  <c r="J5846" i="2"/>
  <c r="I5846" i="2"/>
  <c r="L5845" i="2"/>
  <c r="K5845" i="2"/>
  <c r="J5845" i="2"/>
  <c r="I5845" i="2"/>
  <c r="H5845" i="2"/>
  <c r="L5844" i="2"/>
  <c r="K5844" i="2"/>
  <c r="H5844" i="2" s="1"/>
  <c r="J5844" i="2"/>
  <c r="I5844" i="2"/>
  <c r="L5843" i="2"/>
  <c r="K5843" i="2"/>
  <c r="H5843" i="2" s="1"/>
  <c r="J5843" i="2"/>
  <c r="I5843" i="2"/>
  <c r="L5842" i="2"/>
  <c r="K5842" i="2"/>
  <c r="H5842" i="2" s="1"/>
  <c r="J5842" i="2"/>
  <c r="I5842" i="2"/>
  <c r="L5841" i="2"/>
  <c r="K5841" i="2"/>
  <c r="H5841" i="2" s="1"/>
  <c r="J5841" i="2"/>
  <c r="I5841" i="2"/>
  <c r="L5840" i="2"/>
  <c r="K5840" i="2"/>
  <c r="H5840" i="2" s="1"/>
  <c r="J5840" i="2"/>
  <c r="I5840" i="2"/>
  <c r="L5839" i="2"/>
  <c r="K5839" i="2"/>
  <c r="H5839" i="2" s="1"/>
  <c r="J5839" i="2"/>
  <c r="I5839" i="2"/>
  <c r="L5838" i="2"/>
  <c r="K5838" i="2"/>
  <c r="H5838" i="2" s="1"/>
  <c r="J5838" i="2"/>
  <c r="I5838" i="2"/>
  <c r="L5837" i="2"/>
  <c r="K5837" i="2"/>
  <c r="H5837" i="2" s="1"/>
  <c r="J5837" i="2"/>
  <c r="I5837" i="2"/>
  <c r="L5836" i="2"/>
  <c r="K5836" i="2"/>
  <c r="H5836" i="2" s="1"/>
  <c r="J5836" i="2"/>
  <c r="I5836" i="2"/>
  <c r="L5835" i="2"/>
  <c r="K5835" i="2"/>
  <c r="H5835" i="2" s="1"/>
  <c r="J5835" i="2"/>
  <c r="I5835" i="2"/>
  <c r="L5834" i="2"/>
  <c r="K5834" i="2"/>
  <c r="H5834" i="2" s="1"/>
  <c r="J5834" i="2"/>
  <c r="I5834" i="2"/>
  <c r="L5833" i="2"/>
  <c r="K5833" i="2"/>
  <c r="H5833" i="2" s="1"/>
  <c r="J5833" i="2"/>
  <c r="I5833" i="2"/>
  <c r="L5832" i="2"/>
  <c r="K5832" i="2"/>
  <c r="H5832" i="2" s="1"/>
  <c r="J5832" i="2"/>
  <c r="I5832" i="2"/>
  <c r="L5831" i="2"/>
  <c r="K5831" i="2"/>
  <c r="H5831" i="2" s="1"/>
  <c r="J5831" i="2"/>
  <c r="I5831" i="2"/>
  <c r="L5830" i="2"/>
  <c r="K5830" i="2"/>
  <c r="H5830" i="2" s="1"/>
  <c r="J5830" i="2"/>
  <c r="I5830" i="2"/>
  <c r="L5829" i="2"/>
  <c r="K5829" i="2"/>
  <c r="J5829" i="2"/>
  <c r="I5829" i="2"/>
  <c r="H5829" i="2"/>
  <c r="L5828" i="2"/>
  <c r="K5828" i="2"/>
  <c r="H5828" i="2" s="1"/>
  <c r="J5828" i="2"/>
  <c r="I5828" i="2"/>
  <c r="L5827" i="2"/>
  <c r="K5827" i="2"/>
  <c r="H5827" i="2" s="1"/>
  <c r="J5827" i="2"/>
  <c r="I5827" i="2"/>
  <c r="L5826" i="2"/>
  <c r="K5826" i="2"/>
  <c r="H5826" i="2" s="1"/>
  <c r="J5826" i="2"/>
  <c r="I5826" i="2"/>
  <c r="L5825" i="2"/>
  <c r="K5825" i="2"/>
  <c r="H5825" i="2" s="1"/>
  <c r="J5825" i="2"/>
  <c r="I5825" i="2"/>
  <c r="L5824" i="2"/>
  <c r="K5824" i="2"/>
  <c r="H5824" i="2" s="1"/>
  <c r="J5824" i="2"/>
  <c r="I5824" i="2"/>
  <c r="L5823" i="2"/>
  <c r="K5823" i="2"/>
  <c r="H5823" i="2" s="1"/>
  <c r="J5823" i="2"/>
  <c r="I5823" i="2"/>
  <c r="L5822" i="2"/>
  <c r="K5822" i="2"/>
  <c r="H5822" i="2" s="1"/>
  <c r="J5822" i="2"/>
  <c r="I5822" i="2"/>
  <c r="L5821" i="2"/>
  <c r="K5821" i="2"/>
  <c r="H5821" i="2" s="1"/>
  <c r="J5821" i="2"/>
  <c r="I5821" i="2"/>
  <c r="L5820" i="2"/>
  <c r="K5820" i="2"/>
  <c r="H5820" i="2" s="1"/>
  <c r="J5820" i="2"/>
  <c r="I5820" i="2"/>
  <c r="L5819" i="2"/>
  <c r="K5819" i="2"/>
  <c r="J5819" i="2"/>
  <c r="I5819" i="2"/>
  <c r="H5819" i="2"/>
  <c r="L5818" i="2"/>
  <c r="K5818" i="2"/>
  <c r="H5818" i="2" s="1"/>
  <c r="J5818" i="2"/>
  <c r="I5818" i="2"/>
  <c r="L5817" i="2"/>
  <c r="K5817" i="2"/>
  <c r="H5817" i="2" s="1"/>
  <c r="J5817" i="2"/>
  <c r="I5817" i="2"/>
  <c r="L5816" i="2"/>
  <c r="K5816" i="2"/>
  <c r="H5816" i="2" s="1"/>
  <c r="J5816" i="2"/>
  <c r="I5816" i="2"/>
  <c r="L5815" i="2"/>
  <c r="K5815" i="2"/>
  <c r="H5815" i="2" s="1"/>
  <c r="J5815" i="2"/>
  <c r="I5815" i="2"/>
  <c r="L5814" i="2"/>
  <c r="K5814" i="2"/>
  <c r="H5814" i="2" s="1"/>
  <c r="J5814" i="2"/>
  <c r="I5814" i="2"/>
  <c r="L5813" i="2"/>
  <c r="K5813" i="2"/>
  <c r="J5813" i="2"/>
  <c r="I5813" i="2"/>
  <c r="H5813" i="2"/>
  <c r="L5812" i="2"/>
  <c r="K5812" i="2"/>
  <c r="H5812" i="2" s="1"/>
  <c r="J5812" i="2"/>
  <c r="I5812" i="2"/>
  <c r="L5811" i="2"/>
  <c r="K5811" i="2"/>
  <c r="H5811" i="2" s="1"/>
  <c r="J5811" i="2"/>
  <c r="I5811" i="2"/>
  <c r="L5810" i="2"/>
  <c r="K5810" i="2"/>
  <c r="H5810" i="2" s="1"/>
  <c r="J5810" i="2"/>
  <c r="I5810" i="2"/>
  <c r="L5809" i="2"/>
  <c r="K5809" i="2"/>
  <c r="H5809" i="2" s="1"/>
  <c r="J5809" i="2"/>
  <c r="I5809" i="2"/>
  <c r="L5808" i="2"/>
  <c r="K5808" i="2"/>
  <c r="H5808" i="2" s="1"/>
  <c r="J5808" i="2"/>
  <c r="I5808" i="2"/>
  <c r="L5807" i="2"/>
  <c r="K5807" i="2"/>
  <c r="H5807" i="2" s="1"/>
  <c r="J5807" i="2"/>
  <c r="I5807" i="2"/>
  <c r="L5806" i="2"/>
  <c r="K5806" i="2"/>
  <c r="H5806" i="2" s="1"/>
  <c r="J5806" i="2"/>
  <c r="I5806" i="2"/>
  <c r="L5805" i="2"/>
  <c r="K5805" i="2"/>
  <c r="H5805" i="2" s="1"/>
  <c r="J5805" i="2"/>
  <c r="I5805" i="2"/>
  <c r="L5804" i="2"/>
  <c r="K5804" i="2"/>
  <c r="H5804" i="2" s="1"/>
  <c r="J5804" i="2"/>
  <c r="I5804" i="2"/>
  <c r="L5803" i="2"/>
  <c r="K5803" i="2"/>
  <c r="H5803" i="2" s="1"/>
  <c r="J5803" i="2"/>
  <c r="I5803" i="2"/>
  <c r="L5802" i="2"/>
  <c r="K5802" i="2"/>
  <c r="H5802" i="2" s="1"/>
  <c r="J5802" i="2"/>
  <c r="I5802" i="2"/>
  <c r="L5801" i="2"/>
  <c r="K5801" i="2"/>
  <c r="H5801" i="2" s="1"/>
  <c r="J5801" i="2"/>
  <c r="I5801" i="2"/>
  <c r="L5800" i="2"/>
  <c r="K5800" i="2"/>
  <c r="H5800" i="2" s="1"/>
  <c r="J5800" i="2"/>
  <c r="I5800" i="2"/>
  <c r="L5799" i="2"/>
  <c r="K5799" i="2"/>
  <c r="H5799" i="2" s="1"/>
  <c r="J5799" i="2"/>
  <c r="I5799" i="2"/>
  <c r="L5798" i="2"/>
  <c r="K5798" i="2"/>
  <c r="H5798" i="2" s="1"/>
  <c r="J5798" i="2"/>
  <c r="I5798" i="2"/>
  <c r="L5797" i="2"/>
  <c r="K5797" i="2"/>
  <c r="J5797" i="2"/>
  <c r="I5797" i="2"/>
  <c r="H5797" i="2"/>
  <c r="L5796" i="2"/>
  <c r="K5796" i="2"/>
  <c r="H5796" i="2" s="1"/>
  <c r="J5796" i="2"/>
  <c r="I5796" i="2"/>
  <c r="L5795" i="2"/>
  <c r="K5795" i="2"/>
  <c r="H5795" i="2" s="1"/>
  <c r="J5795" i="2"/>
  <c r="I5795" i="2"/>
  <c r="L5794" i="2"/>
  <c r="K5794" i="2"/>
  <c r="H5794" i="2" s="1"/>
  <c r="J5794" i="2"/>
  <c r="I5794" i="2"/>
  <c r="L5793" i="2"/>
  <c r="K5793" i="2"/>
  <c r="H5793" i="2" s="1"/>
  <c r="J5793" i="2"/>
  <c r="I5793" i="2"/>
  <c r="L5792" i="2"/>
  <c r="K5792" i="2"/>
  <c r="H5792" i="2" s="1"/>
  <c r="J5792" i="2"/>
  <c r="I5792" i="2"/>
  <c r="L5791" i="2"/>
  <c r="K5791" i="2"/>
  <c r="H5791" i="2" s="1"/>
  <c r="J5791" i="2"/>
  <c r="I5791" i="2"/>
  <c r="L5790" i="2"/>
  <c r="K5790" i="2"/>
  <c r="H5790" i="2" s="1"/>
  <c r="J5790" i="2"/>
  <c r="I5790" i="2"/>
  <c r="L5789" i="2"/>
  <c r="K5789" i="2"/>
  <c r="H5789" i="2" s="1"/>
  <c r="J5789" i="2"/>
  <c r="I5789" i="2"/>
  <c r="L5788" i="2"/>
  <c r="K5788" i="2"/>
  <c r="H5788" i="2" s="1"/>
  <c r="J5788" i="2"/>
  <c r="I5788" i="2"/>
  <c r="L5787" i="2"/>
  <c r="K5787" i="2"/>
  <c r="J5787" i="2"/>
  <c r="I5787" i="2"/>
  <c r="H5787" i="2"/>
  <c r="L5786" i="2"/>
  <c r="K5786" i="2"/>
  <c r="H5786" i="2" s="1"/>
  <c r="J5786" i="2"/>
  <c r="I5786" i="2"/>
  <c r="L5785" i="2"/>
  <c r="K5785" i="2"/>
  <c r="H5785" i="2" s="1"/>
  <c r="J5785" i="2"/>
  <c r="I5785" i="2"/>
  <c r="L5784" i="2"/>
  <c r="K5784" i="2"/>
  <c r="H5784" i="2" s="1"/>
  <c r="J5784" i="2"/>
  <c r="I5784" i="2"/>
  <c r="L5783" i="2"/>
  <c r="K5783" i="2"/>
  <c r="H5783" i="2" s="1"/>
  <c r="J5783" i="2"/>
  <c r="I5783" i="2"/>
  <c r="L5782" i="2"/>
  <c r="K5782" i="2"/>
  <c r="H5782" i="2" s="1"/>
  <c r="J5782" i="2"/>
  <c r="I5782" i="2"/>
  <c r="L5781" i="2"/>
  <c r="K5781" i="2"/>
  <c r="J5781" i="2"/>
  <c r="I5781" i="2"/>
  <c r="H5781" i="2"/>
  <c r="L5780" i="2"/>
  <c r="K5780" i="2"/>
  <c r="H5780" i="2" s="1"/>
  <c r="J5780" i="2"/>
  <c r="I5780" i="2"/>
  <c r="L5779" i="2"/>
  <c r="K5779" i="2"/>
  <c r="H5779" i="2" s="1"/>
  <c r="J5779" i="2"/>
  <c r="I5779" i="2"/>
  <c r="L5778" i="2"/>
  <c r="K5778" i="2"/>
  <c r="H5778" i="2" s="1"/>
  <c r="J5778" i="2"/>
  <c r="I5778" i="2"/>
  <c r="L5777" i="2"/>
  <c r="K5777" i="2"/>
  <c r="H5777" i="2" s="1"/>
  <c r="J5777" i="2"/>
  <c r="I5777" i="2"/>
  <c r="L5776" i="2"/>
  <c r="K5776" i="2"/>
  <c r="H5776" i="2" s="1"/>
  <c r="J5776" i="2"/>
  <c r="I5776" i="2"/>
  <c r="L5775" i="2"/>
  <c r="K5775" i="2"/>
  <c r="H5775" i="2" s="1"/>
  <c r="J5775" i="2"/>
  <c r="I5775" i="2"/>
  <c r="L5774" i="2"/>
  <c r="K5774" i="2"/>
  <c r="H5774" i="2" s="1"/>
  <c r="J5774" i="2"/>
  <c r="I5774" i="2"/>
  <c r="L5773" i="2"/>
  <c r="K5773" i="2"/>
  <c r="H5773" i="2" s="1"/>
  <c r="J5773" i="2"/>
  <c r="I5773" i="2"/>
  <c r="L5772" i="2"/>
  <c r="K5772" i="2"/>
  <c r="H5772" i="2" s="1"/>
  <c r="J5772" i="2"/>
  <c r="I5772" i="2"/>
  <c r="L5771" i="2"/>
  <c r="K5771" i="2"/>
  <c r="H5771" i="2" s="1"/>
  <c r="J5771" i="2"/>
  <c r="I5771" i="2"/>
  <c r="L5770" i="2"/>
  <c r="K5770" i="2"/>
  <c r="H5770" i="2" s="1"/>
  <c r="J5770" i="2"/>
  <c r="I5770" i="2"/>
  <c r="L5769" i="2"/>
  <c r="K5769" i="2"/>
  <c r="H5769" i="2" s="1"/>
  <c r="J5769" i="2"/>
  <c r="I5769" i="2"/>
  <c r="L5768" i="2"/>
  <c r="K5768" i="2"/>
  <c r="H5768" i="2" s="1"/>
  <c r="J5768" i="2"/>
  <c r="I5768" i="2"/>
  <c r="L5767" i="2"/>
  <c r="K5767" i="2"/>
  <c r="H5767" i="2" s="1"/>
  <c r="J5767" i="2"/>
  <c r="I5767" i="2"/>
  <c r="L5766" i="2"/>
  <c r="K5766" i="2"/>
  <c r="H5766" i="2" s="1"/>
  <c r="J5766" i="2"/>
  <c r="I5766" i="2"/>
  <c r="L5765" i="2"/>
  <c r="K5765" i="2"/>
  <c r="J5765" i="2"/>
  <c r="I5765" i="2"/>
  <c r="H5765" i="2"/>
  <c r="L5764" i="2"/>
  <c r="K5764" i="2"/>
  <c r="H5764" i="2" s="1"/>
  <c r="J5764" i="2"/>
  <c r="I5764" i="2"/>
  <c r="L5763" i="2"/>
  <c r="K5763" i="2"/>
  <c r="H5763" i="2" s="1"/>
  <c r="J5763" i="2"/>
  <c r="I5763" i="2"/>
  <c r="L5762" i="2"/>
  <c r="K5762" i="2"/>
  <c r="H5762" i="2" s="1"/>
  <c r="J5762" i="2"/>
  <c r="I5762" i="2"/>
  <c r="L5761" i="2"/>
  <c r="K5761" i="2"/>
  <c r="H5761" i="2" s="1"/>
  <c r="J5761" i="2"/>
  <c r="I5761" i="2"/>
  <c r="L5760" i="2"/>
  <c r="K5760" i="2"/>
  <c r="H5760" i="2" s="1"/>
  <c r="J5760" i="2"/>
  <c r="I5760" i="2"/>
  <c r="L5759" i="2"/>
  <c r="K5759" i="2"/>
  <c r="H5759" i="2" s="1"/>
  <c r="J5759" i="2"/>
  <c r="I5759" i="2"/>
  <c r="L5758" i="2"/>
  <c r="K5758" i="2"/>
  <c r="H5758" i="2" s="1"/>
  <c r="J5758" i="2"/>
  <c r="I5758" i="2"/>
  <c r="L5757" i="2"/>
  <c r="K5757" i="2"/>
  <c r="H5757" i="2" s="1"/>
  <c r="J5757" i="2"/>
  <c r="I5757" i="2"/>
  <c r="L5756" i="2"/>
  <c r="K5756" i="2"/>
  <c r="H5756" i="2" s="1"/>
  <c r="J5756" i="2"/>
  <c r="I5756" i="2"/>
  <c r="L5755" i="2"/>
  <c r="K5755" i="2"/>
  <c r="J5755" i="2"/>
  <c r="I5755" i="2"/>
  <c r="H5755" i="2"/>
  <c r="L5754" i="2"/>
  <c r="K5754" i="2"/>
  <c r="H5754" i="2" s="1"/>
  <c r="J5754" i="2"/>
  <c r="I5754" i="2"/>
  <c r="L5753" i="2"/>
  <c r="K5753" i="2"/>
  <c r="H5753" i="2" s="1"/>
  <c r="J5753" i="2"/>
  <c r="I5753" i="2"/>
  <c r="L5752" i="2"/>
  <c r="K5752" i="2"/>
  <c r="H5752" i="2" s="1"/>
  <c r="J5752" i="2"/>
  <c r="I5752" i="2"/>
  <c r="L5751" i="2"/>
  <c r="K5751" i="2"/>
  <c r="H5751" i="2" s="1"/>
  <c r="J5751" i="2"/>
  <c r="I5751" i="2"/>
  <c r="L5750" i="2"/>
  <c r="K5750" i="2"/>
  <c r="H5750" i="2" s="1"/>
  <c r="J5750" i="2"/>
  <c r="I5750" i="2"/>
  <c r="L5749" i="2"/>
  <c r="K5749" i="2"/>
  <c r="J5749" i="2"/>
  <c r="I5749" i="2"/>
  <c r="H5749" i="2"/>
  <c r="L5748" i="2"/>
  <c r="K5748" i="2"/>
  <c r="H5748" i="2" s="1"/>
  <c r="J5748" i="2"/>
  <c r="I5748" i="2"/>
  <c r="L5747" i="2"/>
  <c r="K5747" i="2"/>
  <c r="H5747" i="2" s="1"/>
  <c r="J5747" i="2"/>
  <c r="I5747" i="2"/>
  <c r="L5746" i="2"/>
  <c r="K5746" i="2"/>
  <c r="H5746" i="2" s="1"/>
  <c r="J5746" i="2"/>
  <c r="I5746" i="2"/>
  <c r="L5745" i="2"/>
  <c r="K5745" i="2"/>
  <c r="H5745" i="2" s="1"/>
  <c r="J5745" i="2"/>
  <c r="I5745" i="2"/>
  <c r="L5744" i="2"/>
  <c r="K5744" i="2"/>
  <c r="H5744" i="2" s="1"/>
  <c r="J5744" i="2"/>
  <c r="I5744" i="2"/>
  <c r="L5743" i="2"/>
  <c r="K5743" i="2"/>
  <c r="H5743" i="2" s="1"/>
  <c r="J5743" i="2"/>
  <c r="I5743" i="2"/>
  <c r="L5742" i="2"/>
  <c r="K5742" i="2"/>
  <c r="H5742" i="2" s="1"/>
  <c r="J5742" i="2"/>
  <c r="I5742" i="2"/>
  <c r="L5741" i="2"/>
  <c r="K5741" i="2"/>
  <c r="H5741" i="2" s="1"/>
  <c r="J5741" i="2"/>
  <c r="I5741" i="2"/>
  <c r="L5740" i="2"/>
  <c r="K5740" i="2"/>
  <c r="H5740" i="2" s="1"/>
  <c r="J5740" i="2"/>
  <c r="I5740" i="2"/>
  <c r="L5739" i="2"/>
  <c r="K5739" i="2"/>
  <c r="H5739" i="2" s="1"/>
  <c r="J5739" i="2"/>
  <c r="I5739" i="2"/>
  <c r="L5738" i="2"/>
  <c r="K5738" i="2"/>
  <c r="H5738" i="2" s="1"/>
  <c r="J5738" i="2"/>
  <c r="I5738" i="2"/>
  <c r="L5737" i="2"/>
  <c r="K5737" i="2"/>
  <c r="H5737" i="2" s="1"/>
  <c r="J5737" i="2"/>
  <c r="I5737" i="2"/>
  <c r="L5736" i="2"/>
  <c r="K5736" i="2"/>
  <c r="H5736" i="2" s="1"/>
  <c r="J5736" i="2"/>
  <c r="I5736" i="2"/>
  <c r="L5735" i="2"/>
  <c r="K5735" i="2"/>
  <c r="H5735" i="2" s="1"/>
  <c r="J5735" i="2"/>
  <c r="I5735" i="2"/>
  <c r="L5734" i="2"/>
  <c r="K5734" i="2"/>
  <c r="H5734" i="2" s="1"/>
  <c r="J5734" i="2"/>
  <c r="I5734" i="2"/>
  <c r="L5733" i="2"/>
  <c r="K5733" i="2"/>
  <c r="H5733" i="2" s="1"/>
  <c r="J5733" i="2"/>
  <c r="I5733" i="2"/>
  <c r="L5732" i="2"/>
  <c r="K5732" i="2"/>
  <c r="H5732" i="2" s="1"/>
  <c r="J5732" i="2"/>
  <c r="I5732" i="2"/>
  <c r="L5731" i="2"/>
  <c r="K5731" i="2"/>
  <c r="H5731" i="2" s="1"/>
  <c r="J5731" i="2"/>
  <c r="I5731" i="2"/>
  <c r="L5730" i="2"/>
  <c r="K5730" i="2"/>
  <c r="H5730" i="2" s="1"/>
  <c r="J5730" i="2"/>
  <c r="I5730" i="2"/>
  <c r="L5729" i="2"/>
  <c r="K5729" i="2"/>
  <c r="J5729" i="2"/>
  <c r="I5729" i="2"/>
  <c r="H5729" i="2"/>
  <c r="L5728" i="2"/>
  <c r="K5728" i="2"/>
  <c r="H5728" i="2" s="1"/>
  <c r="J5728" i="2"/>
  <c r="I5728" i="2"/>
  <c r="L5727" i="2"/>
  <c r="K5727" i="2"/>
  <c r="H5727" i="2" s="1"/>
  <c r="J5727" i="2"/>
  <c r="I5727" i="2"/>
  <c r="L5726" i="2"/>
  <c r="K5726" i="2"/>
  <c r="H5726" i="2" s="1"/>
  <c r="J5726" i="2"/>
  <c r="I5726" i="2"/>
  <c r="L5725" i="2"/>
  <c r="K5725" i="2"/>
  <c r="H5725" i="2" s="1"/>
  <c r="J5725" i="2"/>
  <c r="I5725" i="2"/>
  <c r="L5724" i="2"/>
  <c r="K5724" i="2"/>
  <c r="H5724" i="2" s="1"/>
  <c r="J5724" i="2"/>
  <c r="I5724" i="2"/>
  <c r="L5723" i="2"/>
  <c r="K5723" i="2"/>
  <c r="H5723" i="2" s="1"/>
  <c r="J5723" i="2"/>
  <c r="I5723" i="2"/>
  <c r="L5722" i="2"/>
  <c r="K5722" i="2"/>
  <c r="H5722" i="2" s="1"/>
  <c r="J5722" i="2"/>
  <c r="I5722" i="2"/>
  <c r="L5721" i="2"/>
  <c r="K5721" i="2"/>
  <c r="H5721" i="2" s="1"/>
  <c r="J5721" i="2"/>
  <c r="I5721" i="2"/>
  <c r="L5720" i="2"/>
  <c r="K5720" i="2"/>
  <c r="H5720" i="2" s="1"/>
  <c r="J5720" i="2"/>
  <c r="I5720" i="2"/>
  <c r="L5719" i="2"/>
  <c r="K5719" i="2"/>
  <c r="H5719" i="2" s="1"/>
  <c r="J5719" i="2"/>
  <c r="I5719" i="2"/>
  <c r="L5718" i="2"/>
  <c r="K5718" i="2"/>
  <c r="H5718" i="2" s="1"/>
  <c r="J5718" i="2"/>
  <c r="I5718" i="2"/>
  <c r="L5717" i="2"/>
  <c r="K5717" i="2"/>
  <c r="H5717" i="2" s="1"/>
  <c r="J5717" i="2"/>
  <c r="I5717" i="2"/>
  <c r="L5716" i="2"/>
  <c r="K5716" i="2"/>
  <c r="H5716" i="2" s="1"/>
  <c r="J5716" i="2"/>
  <c r="I5716" i="2"/>
  <c r="L5715" i="2"/>
  <c r="K5715" i="2"/>
  <c r="J5715" i="2"/>
  <c r="I5715" i="2"/>
  <c r="H5715" i="2"/>
  <c r="L5714" i="2"/>
  <c r="K5714" i="2"/>
  <c r="H5714" i="2" s="1"/>
  <c r="J5714" i="2"/>
  <c r="I5714" i="2"/>
  <c r="L5713" i="2"/>
  <c r="K5713" i="2"/>
  <c r="H5713" i="2" s="1"/>
  <c r="J5713" i="2"/>
  <c r="I5713" i="2"/>
  <c r="L5712" i="2"/>
  <c r="K5712" i="2"/>
  <c r="H5712" i="2" s="1"/>
  <c r="J5712" i="2"/>
  <c r="I5712" i="2"/>
  <c r="L5711" i="2"/>
  <c r="K5711" i="2"/>
  <c r="H5711" i="2" s="1"/>
  <c r="J5711" i="2"/>
  <c r="I5711" i="2"/>
  <c r="L5710" i="2"/>
  <c r="K5710" i="2"/>
  <c r="H5710" i="2" s="1"/>
  <c r="J5710" i="2"/>
  <c r="I5710" i="2"/>
  <c r="L5709" i="2"/>
  <c r="K5709" i="2"/>
  <c r="H5709" i="2" s="1"/>
  <c r="J5709" i="2"/>
  <c r="I5709" i="2"/>
  <c r="L5708" i="2"/>
  <c r="K5708" i="2"/>
  <c r="H5708" i="2" s="1"/>
  <c r="J5708" i="2"/>
  <c r="I5708" i="2"/>
  <c r="L5707" i="2"/>
  <c r="K5707" i="2"/>
  <c r="H5707" i="2" s="1"/>
  <c r="J5707" i="2"/>
  <c r="I5707" i="2"/>
  <c r="L5706" i="2"/>
  <c r="K5706" i="2"/>
  <c r="H5706" i="2" s="1"/>
  <c r="J5706" i="2"/>
  <c r="I5706" i="2"/>
  <c r="L5705" i="2"/>
  <c r="K5705" i="2"/>
  <c r="H5705" i="2" s="1"/>
  <c r="J5705" i="2"/>
  <c r="I5705" i="2"/>
  <c r="L5704" i="2"/>
  <c r="K5704" i="2"/>
  <c r="H5704" i="2" s="1"/>
  <c r="J5704" i="2"/>
  <c r="I5704" i="2"/>
  <c r="L5703" i="2"/>
  <c r="K5703" i="2"/>
  <c r="J5703" i="2"/>
  <c r="I5703" i="2"/>
  <c r="H5703" i="2"/>
  <c r="L5702" i="2"/>
  <c r="K5702" i="2"/>
  <c r="H5702" i="2" s="1"/>
  <c r="J5702" i="2"/>
  <c r="I5702" i="2"/>
  <c r="L5701" i="2"/>
  <c r="K5701" i="2"/>
  <c r="H5701" i="2" s="1"/>
  <c r="J5701" i="2"/>
  <c r="I5701" i="2"/>
  <c r="L5700" i="2"/>
  <c r="K5700" i="2"/>
  <c r="H5700" i="2" s="1"/>
  <c r="J5700" i="2"/>
  <c r="I5700" i="2"/>
  <c r="L5699" i="2"/>
  <c r="K5699" i="2"/>
  <c r="H5699" i="2" s="1"/>
  <c r="J5699" i="2"/>
  <c r="I5699" i="2"/>
  <c r="L5698" i="2"/>
  <c r="K5698" i="2"/>
  <c r="H5698" i="2" s="1"/>
  <c r="J5698" i="2"/>
  <c r="I5698" i="2"/>
  <c r="L5697" i="2"/>
  <c r="K5697" i="2"/>
  <c r="H5697" i="2" s="1"/>
  <c r="J5697" i="2"/>
  <c r="I5697" i="2"/>
  <c r="L5696" i="2"/>
  <c r="K5696" i="2"/>
  <c r="H5696" i="2" s="1"/>
  <c r="J5696" i="2"/>
  <c r="I5696" i="2"/>
  <c r="L5695" i="2"/>
  <c r="K5695" i="2"/>
  <c r="H5695" i="2" s="1"/>
  <c r="J5695" i="2"/>
  <c r="I5695" i="2"/>
  <c r="L5694" i="2"/>
  <c r="K5694" i="2"/>
  <c r="H5694" i="2" s="1"/>
  <c r="J5694" i="2"/>
  <c r="I5694" i="2"/>
  <c r="L5693" i="2"/>
  <c r="K5693" i="2"/>
  <c r="H5693" i="2" s="1"/>
  <c r="J5693" i="2"/>
  <c r="I5693" i="2"/>
  <c r="L5692" i="2"/>
  <c r="K5692" i="2"/>
  <c r="H5692" i="2" s="1"/>
  <c r="J5692" i="2"/>
  <c r="I5692" i="2"/>
  <c r="L5691" i="2"/>
  <c r="K5691" i="2"/>
  <c r="H5691" i="2" s="1"/>
  <c r="J5691" i="2"/>
  <c r="I5691" i="2"/>
  <c r="L5690" i="2"/>
  <c r="K5690" i="2"/>
  <c r="H5690" i="2" s="1"/>
  <c r="J5690" i="2"/>
  <c r="I5690" i="2"/>
  <c r="L5689" i="2"/>
  <c r="K5689" i="2"/>
  <c r="H5689" i="2" s="1"/>
  <c r="J5689" i="2"/>
  <c r="I5689" i="2"/>
  <c r="L5688" i="2"/>
  <c r="K5688" i="2"/>
  <c r="H5688" i="2" s="1"/>
  <c r="J5688" i="2"/>
  <c r="I5688" i="2"/>
  <c r="L5687" i="2"/>
  <c r="K5687" i="2"/>
  <c r="H5687" i="2" s="1"/>
  <c r="J5687" i="2"/>
  <c r="I5687" i="2"/>
  <c r="L5686" i="2"/>
  <c r="K5686" i="2"/>
  <c r="H5686" i="2" s="1"/>
  <c r="J5686" i="2"/>
  <c r="I5686" i="2"/>
  <c r="L5685" i="2"/>
  <c r="K5685" i="2"/>
  <c r="H5685" i="2" s="1"/>
  <c r="J5685" i="2"/>
  <c r="I5685" i="2"/>
  <c r="L5684" i="2"/>
  <c r="K5684" i="2"/>
  <c r="H5684" i="2" s="1"/>
  <c r="J5684" i="2"/>
  <c r="I5684" i="2"/>
  <c r="L5683" i="2"/>
  <c r="K5683" i="2"/>
  <c r="H5683" i="2" s="1"/>
  <c r="J5683" i="2"/>
  <c r="I5683" i="2"/>
  <c r="L5682" i="2"/>
  <c r="K5682" i="2"/>
  <c r="H5682" i="2" s="1"/>
  <c r="J5682" i="2"/>
  <c r="I5682" i="2"/>
  <c r="L5681" i="2"/>
  <c r="K5681" i="2"/>
  <c r="H5681" i="2" s="1"/>
  <c r="J5681" i="2"/>
  <c r="I5681" i="2"/>
  <c r="L5680" i="2"/>
  <c r="K5680" i="2"/>
  <c r="H5680" i="2" s="1"/>
  <c r="J5680" i="2"/>
  <c r="I5680" i="2"/>
  <c r="L5679" i="2"/>
  <c r="K5679" i="2"/>
  <c r="H5679" i="2" s="1"/>
  <c r="J5679" i="2"/>
  <c r="I5679" i="2"/>
  <c r="L5678" i="2"/>
  <c r="K5678" i="2"/>
  <c r="H5678" i="2" s="1"/>
  <c r="J5678" i="2"/>
  <c r="I5678" i="2"/>
  <c r="L5677" i="2"/>
  <c r="K5677" i="2"/>
  <c r="H5677" i="2" s="1"/>
  <c r="J5677" i="2"/>
  <c r="I5677" i="2"/>
  <c r="L5676" i="2"/>
  <c r="K5676" i="2"/>
  <c r="H5676" i="2" s="1"/>
  <c r="J5676" i="2"/>
  <c r="I5676" i="2"/>
  <c r="L5675" i="2"/>
  <c r="K5675" i="2"/>
  <c r="H5675" i="2" s="1"/>
  <c r="J5675" i="2"/>
  <c r="I5675" i="2"/>
  <c r="L5674" i="2"/>
  <c r="K5674" i="2"/>
  <c r="H5674" i="2" s="1"/>
  <c r="J5674" i="2"/>
  <c r="I5674" i="2"/>
  <c r="L5673" i="2"/>
  <c r="K5673" i="2"/>
  <c r="H5673" i="2" s="1"/>
  <c r="J5673" i="2"/>
  <c r="I5673" i="2"/>
  <c r="L5672" i="2"/>
  <c r="K5672" i="2"/>
  <c r="H5672" i="2" s="1"/>
  <c r="J5672" i="2"/>
  <c r="I5672" i="2"/>
  <c r="L5671" i="2"/>
  <c r="K5671" i="2"/>
  <c r="J5671" i="2"/>
  <c r="I5671" i="2"/>
  <c r="H5671" i="2"/>
  <c r="L5670" i="2"/>
  <c r="K5670" i="2"/>
  <c r="H5670" i="2" s="1"/>
  <c r="J5670" i="2"/>
  <c r="I5670" i="2"/>
  <c r="L5669" i="2"/>
  <c r="K5669" i="2"/>
  <c r="H5669" i="2" s="1"/>
  <c r="J5669" i="2"/>
  <c r="I5669" i="2"/>
  <c r="L5668" i="2"/>
  <c r="K5668" i="2"/>
  <c r="H5668" i="2" s="1"/>
  <c r="J5668" i="2"/>
  <c r="I5668" i="2"/>
  <c r="L5667" i="2"/>
  <c r="K5667" i="2"/>
  <c r="H5667" i="2" s="1"/>
  <c r="J5667" i="2"/>
  <c r="I5667" i="2"/>
  <c r="L5666" i="2"/>
  <c r="K5666" i="2"/>
  <c r="H5666" i="2" s="1"/>
  <c r="J5666" i="2"/>
  <c r="I5666" i="2"/>
  <c r="L5665" i="2"/>
  <c r="K5665" i="2"/>
  <c r="H5665" i="2" s="1"/>
  <c r="J5665" i="2"/>
  <c r="I5665" i="2"/>
  <c r="L5664" i="2"/>
  <c r="K5664" i="2"/>
  <c r="H5664" i="2" s="1"/>
  <c r="J5664" i="2"/>
  <c r="I5664" i="2"/>
  <c r="L5663" i="2"/>
  <c r="K5663" i="2"/>
  <c r="H5663" i="2" s="1"/>
  <c r="J5663" i="2"/>
  <c r="I5663" i="2"/>
  <c r="L5662" i="2"/>
  <c r="K5662" i="2"/>
  <c r="H5662" i="2" s="1"/>
  <c r="J5662" i="2"/>
  <c r="I5662" i="2"/>
  <c r="L5661" i="2"/>
  <c r="K5661" i="2"/>
  <c r="H5661" i="2" s="1"/>
  <c r="J5661" i="2"/>
  <c r="I5661" i="2"/>
  <c r="L5660" i="2"/>
  <c r="K5660" i="2"/>
  <c r="H5660" i="2" s="1"/>
  <c r="J5660" i="2"/>
  <c r="I5660" i="2"/>
  <c r="L5659" i="2"/>
  <c r="K5659" i="2"/>
  <c r="H5659" i="2" s="1"/>
  <c r="J5659" i="2"/>
  <c r="I5659" i="2"/>
  <c r="L5658" i="2"/>
  <c r="K5658" i="2"/>
  <c r="H5658" i="2" s="1"/>
  <c r="J5658" i="2"/>
  <c r="I5658" i="2"/>
  <c r="L5657" i="2"/>
  <c r="K5657" i="2"/>
  <c r="H5657" i="2" s="1"/>
  <c r="J5657" i="2"/>
  <c r="I5657" i="2"/>
  <c r="L5656" i="2"/>
  <c r="K5656" i="2"/>
  <c r="H5656" i="2" s="1"/>
  <c r="J5656" i="2"/>
  <c r="I5656" i="2"/>
  <c r="L5655" i="2"/>
  <c r="K5655" i="2"/>
  <c r="H5655" i="2" s="1"/>
  <c r="J5655" i="2"/>
  <c r="I5655" i="2"/>
  <c r="L5654" i="2"/>
  <c r="K5654" i="2"/>
  <c r="H5654" i="2" s="1"/>
  <c r="J5654" i="2"/>
  <c r="I5654" i="2"/>
  <c r="L5653" i="2"/>
  <c r="K5653" i="2"/>
  <c r="H5653" i="2" s="1"/>
  <c r="J5653" i="2"/>
  <c r="I5653" i="2"/>
  <c r="L5652" i="2"/>
  <c r="K5652" i="2"/>
  <c r="H5652" i="2" s="1"/>
  <c r="J5652" i="2"/>
  <c r="I5652" i="2"/>
  <c r="L5651" i="2"/>
  <c r="K5651" i="2"/>
  <c r="J5651" i="2"/>
  <c r="I5651" i="2"/>
  <c r="H5651" i="2"/>
  <c r="L5650" i="2"/>
  <c r="K5650" i="2"/>
  <c r="H5650" i="2" s="1"/>
  <c r="J5650" i="2"/>
  <c r="I5650" i="2"/>
  <c r="L5649" i="2"/>
  <c r="K5649" i="2"/>
  <c r="H5649" i="2" s="1"/>
  <c r="J5649" i="2"/>
  <c r="I5649" i="2"/>
  <c r="L5648" i="2"/>
  <c r="K5648" i="2"/>
  <c r="H5648" i="2" s="1"/>
  <c r="J5648" i="2"/>
  <c r="I5648" i="2"/>
  <c r="L5647" i="2"/>
  <c r="K5647" i="2"/>
  <c r="H5647" i="2" s="1"/>
  <c r="J5647" i="2"/>
  <c r="I5647" i="2"/>
  <c r="L5646" i="2"/>
  <c r="K5646" i="2"/>
  <c r="H5646" i="2" s="1"/>
  <c r="J5646" i="2"/>
  <c r="I5646" i="2"/>
  <c r="L5645" i="2"/>
  <c r="K5645" i="2"/>
  <c r="H5645" i="2" s="1"/>
  <c r="J5645" i="2"/>
  <c r="I5645" i="2"/>
  <c r="L5644" i="2"/>
  <c r="K5644" i="2"/>
  <c r="H5644" i="2" s="1"/>
  <c r="J5644" i="2"/>
  <c r="I5644" i="2"/>
  <c r="L5643" i="2"/>
  <c r="K5643" i="2"/>
  <c r="H5643" i="2" s="1"/>
  <c r="J5643" i="2"/>
  <c r="I5643" i="2"/>
  <c r="L5642" i="2"/>
  <c r="K5642" i="2"/>
  <c r="H5642" i="2" s="1"/>
  <c r="J5642" i="2"/>
  <c r="I5642" i="2"/>
  <c r="L5641" i="2"/>
  <c r="K5641" i="2"/>
  <c r="H5641" i="2" s="1"/>
  <c r="J5641" i="2"/>
  <c r="I5641" i="2"/>
  <c r="L5640" i="2"/>
  <c r="K5640" i="2"/>
  <c r="H5640" i="2" s="1"/>
  <c r="J5640" i="2"/>
  <c r="I5640" i="2"/>
  <c r="L5639" i="2"/>
  <c r="K5639" i="2"/>
  <c r="J5639" i="2"/>
  <c r="I5639" i="2"/>
  <c r="H5639" i="2"/>
  <c r="L5638" i="2"/>
  <c r="K5638" i="2"/>
  <c r="H5638" i="2" s="1"/>
  <c r="J5638" i="2"/>
  <c r="I5638" i="2"/>
  <c r="L5637" i="2"/>
  <c r="K5637" i="2"/>
  <c r="H5637" i="2" s="1"/>
  <c r="J5637" i="2"/>
  <c r="I5637" i="2"/>
  <c r="L5636" i="2"/>
  <c r="K5636" i="2"/>
  <c r="H5636" i="2" s="1"/>
  <c r="J5636" i="2"/>
  <c r="I5636" i="2"/>
  <c r="L5635" i="2"/>
  <c r="K5635" i="2"/>
  <c r="H5635" i="2" s="1"/>
  <c r="J5635" i="2"/>
  <c r="I5635" i="2"/>
  <c r="L5634" i="2"/>
  <c r="K5634" i="2"/>
  <c r="H5634" i="2" s="1"/>
  <c r="J5634" i="2"/>
  <c r="I5634" i="2"/>
  <c r="L5633" i="2"/>
  <c r="K5633" i="2"/>
  <c r="H5633" i="2" s="1"/>
  <c r="J5633" i="2"/>
  <c r="I5633" i="2"/>
  <c r="L5632" i="2"/>
  <c r="K5632" i="2"/>
  <c r="H5632" i="2" s="1"/>
  <c r="J5632" i="2"/>
  <c r="I5632" i="2"/>
  <c r="L5631" i="2"/>
  <c r="K5631" i="2"/>
  <c r="H5631" i="2" s="1"/>
  <c r="J5631" i="2"/>
  <c r="I5631" i="2"/>
  <c r="L5630" i="2"/>
  <c r="K5630" i="2"/>
  <c r="H5630" i="2" s="1"/>
  <c r="J5630" i="2"/>
  <c r="I5630" i="2"/>
  <c r="L5629" i="2"/>
  <c r="K5629" i="2"/>
  <c r="H5629" i="2" s="1"/>
  <c r="J5629" i="2"/>
  <c r="I5629" i="2"/>
  <c r="L5628" i="2"/>
  <c r="K5628" i="2"/>
  <c r="H5628" i="2" s="1"/>
  <c r="J5628" i="2"/>
  <c r="I5628" i="2"/>
  <c r="L5627" i="2"/>
  <c r="K5627" i="2"/>
  <c r="H5627" i="2" s="1"/>
  <c r="J5627" i="2"/>
  <c r="I5627" i="2"/>
  <c r="L5626" i="2"/>
  <c r="K5626" i="2"/>
  <c r="H5626" i="2" s="1"/>
  <c r="J5626" i="2"/>
  <c r="I5626" i="2"/>
  <c r="L5625" i="2"/>
  <c r="K5625" i="2"/>
  <c r="H5625" i="2" s="1"/>
  <c r="J5625" i="2"/>
  <c r="I5625" i="2"/>
  <c r="L5624" i="2"/>
  <c r="K5624" i="2"/>
  <c r="H5624" i="2" s="1"/>
  <c r="J5624" i="2"/>
  <c r="I5624" i="2"/>
  <c r="L5623" i="2"/>
  <c r="K5623" i="2"/>
  <c r="H5623" i="2" s="1"/>
  <c r="J5623" i="2"/>
  <c r="I5623" i="2"/>
  <c r="L5622" i="2"/>
  <c r="K5622" i="2"/>
  <c r="H5622" i="2" s="1"/>
  <c r="J5622" i="2"/>
  <c r="I5622" i="2"/>
  <c r="L5621" i="2"/>
  <c r="K5621" i="2"/>
  <c r="H5621" i="2" s="1"/>
  <c r="J5621" i="2"/>
  <c r="I5621" i="2"/>
  <c r="L5620" i="2"/>
  <c r="K5620" i="2"/>
  <c r="H5620" i="2" s="1"/>
  <c r="J5620" i="2"/>
  <c r="I5620" i="2"/>
  <c r="L5619" i="2"/>
  <c r="K5619" i="2"/>
  <c r="H5619" i="2" s="1"/>
  <c r="J5619" i="2"/>
  <c r="I5619" i="2"/>
  <c r="L5618" i="2"/>
  <c r="K5618" i="2"/>
  <c r="H5618" i="2" s="1"/>
  <c r="J5618" i="2"/>
  <c r="I5618" i="2"/>
  <c r="L5617" i="2"/>
  <c r="K5617" i="2"/>
  <c r="H5617" i="2" s="1"/>
  <c r="J5617" i="2"/>
  <c r="I5617" i="2"/>
  <c r="L5616" i="2"/>
  <c r="K5616" i="2"/>
  <c r="H5616" i="2" s="1"/>
  <c r="J5616" i="2"/>
  <c r="I5616" i="2"/>
  <c r="L5615" i="2"/>
  <c r="K5615" i="2"/>
  <c r="H5615" i="2" s="1"/>
  <c r="J5615" i="2"/>
  <c r="I5615" i="2"/>
  <c r="L5614" i="2"/>
  <c r="K5614" i="2"/>
  <c r="H5614" i="2" s="1"/>
  <c r="J5614" i="2"/>
  <c r="I5614" i="2"/>
  <c r="L5613" i="2"/>
  <c r="K5613" i="2"/>
  <c r="H5613" i="2" s="1"/>
  <c r="J5613" i="2"/>
  <c r="I5613" i="2"/>
  <c r="L5612" i="2"/>
  <c r="K5612" i="2"/>
  <c r="H5612" i="2" s="1"/>
  <c r="J5612" i="2"/>
  <c r="I5612" i="2"/>
  <c r="L5611" i="2"/>
  <c r="K5611" i="2"/>
  <c r="H5611" i="2" s="1"/>
  <c r="J5611" i="2"/>
  <c r="I5611" i="2"/>
  <c r="L5610" i="2"/>
  <c r="K5610" i="2"/>
  <c r="H5610" i="2" s="1"/>
  <c r="J5610" i="2"/>
  <c r="I5610" i="2"/>
  <c r="L5609" i="2"/>
  <c r="K5609" i="2"/>
  <c r="H5609" i="2" s="1"/>
  <c r="J5609" i="2"/>
  <c r="I5609" i="2"/>
  <c r="L5608" i="2"/>
  <c r="K5608" i="2"/>
  <c r="H5608" i="2" s="1"/>
  <c r="J5608" i="2"/>
  <c r="I5608" i="2"/>
  <c r="L5607" i="2"/>
  <c r="K5607" i="2"/>
  <c r="J5607" i="2"/>
  <c r="I5607" i="2"/>
  <c r="H5607" i="2"/>
  <c r="L5606" i="2"/>
  <c r="K5606" i="2"/>
  <c r="H5606" i="2" s="1"/>
  <c r="J5606" i="2"/>
  <c r="I5606" i="2"/>
  <c r="L5605" i="2"/>
  <c r="K5605" i="2"/>
  <c r="H5605" i="2" s="1"/>
  <c r="J5605" i="2"/>
  <c r="I5605" i="2"/>
  <c r="L5604" i="2"/>
  <c r="K5604" i="2"/>
  <c r="H5604" i="2" s="1"/>
  <c r="J5604" i="2"/>
  <c r="I5604" i="2"/>
  <c r="L5603" i="2"/>
  <c r="K5603" i="2"/>
  <c r="H5603" i="2" s="1"/>
  <c r="J5603" i="2"/>
  <c r="I5603" i="2"/>
  <c r="L5602" i="2"/>
  <c r="K5602" i="2"/>
  <c r="H5602" i="2" s="1"/>
  <c r="J5602" i="2"/>
  <c r="I5602" i="2"/>
  <c r="L5601" i="2"/>
  <c r="K5601" i="2"/>
  <c r="H5601" i="2" s="1"/>
  <c r="J5601" i="2"/>
  <c r="I5601" i="2"/>
  <c r="L5600" i="2"/>
  <c r="K5600" i="2"/>
  <c r="H5600" i="2" s="1"/>
  <c r="J5600" i="2"/>
  <c r="I5600" i="2"/>
  <c r="L5599" i="2"/>
  <c r="K5599" i="2"/>
  <c r="H5599" i="2" s="1"/>
  <c r="J5599" i="2"/>
  <c r="I5599" i="2"/>
  <c r="L5598" i="2"/>
  <c r="K5598" i="2"/>
  <c r="H5598" i="2" s="1"/>
  <c r="J5598" i="2"/>
  <c r="I5598" i="2"/>
  <c r="L5597" i="2"/>
  <c r="K5597" i="2"/>
  <c r="H5597" i="2" s="1"/>
  <c r="J5597" i="2"/>
  <c r="I5597" i="2"/>
  <c r="L5596" i="2"/>
  <c r="K5596" i="2"/>
  <c r="H5596" i="2" s="1"/>
  <c r="J5596" i="2"/>
  <c r="I5596" i="2"/>
  <c r="L5595" i="2"/>
  <c r="K5595" i="2"/>
  <c r="H5595" i="2" s="1"/>
  <c r="J5595" i="2"/>
  <c r="I5595" i="2"/>
  <c r="L5594" i="2"/>
  <c r="K5594" i="2"/>
  <c r="H5594" i="2" s="1"/>
  <c r="J5594" i="2"/>
  <c r="I5594" i="2"/>
  <c r="L5593" i="2"/>
  <c r="K5593" i="2"/>
  <c r="H5593" i="2" s="1"/>
  <c r="J5593" i="2"/>
  <c r="I5593" i="2"/>
  <c r="L5592" i="2"/>
  <c r="K5592" i="2"/>
  <c r="H5592" i="2" s="1"/>
  <c r="J5592" i="2"/>
  <c r="I5592" i="2"/>
  <c r="L5591" i="2"/>
  <c r="K5591" i="2"/>
  <c r="H5591" i="2" s="1"/>
  <c r="J5591" i="2"/>
  <c r="I5591" i="2"/>
  <c r="L5590" i="2"/>
  <c r="K5590" i="2"/>
  <c r="H5590" i="2" s="1"/>
  <c r="J5590" i="2"/>
  <c r="I5590" i="2"/>
  <c r="L5589" i="2"/>
  <c r="K5589" i="2"/>
  <c r="H5589" i="2" s="1"/>
  <c r="J5589" i="2"/>
  <c r="I5589" i="2"/>
  <c r="L5588" i="2"/>
  <c r="K5588" i="2"/>
  <c r="H5588" i="2" s="1"/>
  <c r="J5588" i="2"/>
  <c r="I5588" i="2"/>
  <c r="L5587" i="2"/>
  <c r="K5587" i="2"/>
  <c r="J5587" i="2"/>
  <c r="I5587" i="2"/>
  <c r="H5587" i="2"/>
  <c r="L5586" i="2"/>
  <c r="K5586" i="2"/>
  <c r="H5586" i="2" s="1"/>
  <c r="J5586" i="2"/>
  <c r="I5586" i="2"/>
  <c r="L5585" i="2"/>
  <c r="K5585" i="2"/>
  <c r="H5585" i="2" s="1"/>
  <c r="J5585" i="2"/>
  <c r="I5585" i="2"/>
  <c r="L5584" i="2"/>
  <c r="K5584" i="2"/>
  <c r="H5584" i="2" s="1"/>
  <c r="J5584" i="2"/>
  <c r="I5584" i="2"/>
  <c r="L5583" i="2"/>
  <c r="K5583" i="2"/>
  <c r="H5583" i="2" s="1"/>
  <c r="J5583" i="2"/>
  <c r="I5583" i="2"/>
  <c r="L5582" i="2"/>
  <c r="K5582" i="2"/>
  <c r="H5582" i="2" s="1"/>
  <c r="J5582" i="2"/>
  <c r="I5582" i="2"/>
  <c r="L5581" i="2"/>
  <c r="K5581" i="2"/>
  <c r="H5581" i="2" s="1"/>
  <c r="J5581" i="2"/>
  <c r="I5581" i="2"/>
  <c r="L5580" i="2"/>
  <c r="K5580" i="2"/>
  <c r="H5580" i="2" s="1"/>
  <c r="J5580" i="2"/>
  <c r="I5580" i="2"/>
  <c r="L5579" i="2"/>
  <c r="K5579" i="2"/>
  <c r="H5579" i="2" s="1"/>
  <c r="J5579" i="2"/>
  <c r="I5579" i="2"/>
  <c r="L5578" i="2"/>
  <c r="K5578" i="2"/>
  <c r="H5578" i="2" s="1"/>
  <c r="J5578" i="2"/>
  <c r="I5578" i="2"/>
  <c r="L5577" i="2"/>
  <c r="K5577" i="2"/>
  <c r="H5577" i="2" s="1"/>
  <c r="J5577" i="2"/>
  <c r="I5577" i="2"/>
  <c r="L5576" i="2"/>
  <c r="K5576" i="2"/>
  <c r="H5576" i="2" s="1"/>
  <c r="J5576" i="2"/>
  <c r="I5576" i="2"/>
  <c r="L5575" i="2"/>
  <c r="K5575" i="2"/>
  <c r="J5575" i="2"/>
  <c r="I5575" i="2"/>
  <c r="H5575" i="2"/>
  <c r="L5574" i="2"/>
  <c r="K5574" i="2"/>
  <c r="H5574" i="2" s="1"/>
  <c r="J5574" i="2"/>
  <c r="I5574" i="2"/>
  <c r="L5573" i="2"/>
  <c r="K5573" i="2"/>
  <c r="H5573" i="2" s="1"/>
  <c r="J5573" i="2"/>
  <c r="I5573" i="2"/>
  <c r="L5572" i="2"/>
  <c r="K5572" i="2"/>
  <c r="H5572" i="2" s="1"/>
  <c r="J5572" i="2"/>
  <c r="I5572" i="2"/>
  <c r="L5571" i="2"/>
  <c r="K5571" i="2"/>
  <c r="H5571" i="2" s="1"/>
  <c r="J5571" i="2"/>
  <c r="I5571" i="2"/>
  <c r="L5570" i="2"/>
  <c r="K5570" i="2"/>
  <c r="H5570" i="2" s="1"/>
  <c r="J5570" i="2"/>
  <c r="I5570" i="2"/>
  <c r="L5569" i="2"/>
  <c r="K5569" i="2"/>
  <c r="H5569" i="2" s="1"/>
  <c r="J5569" i="2"/>
  <c r="I5569" i="2"/>
  <c r="L5568" i="2"/>
  <c r="K5568" i="2"/>
  <c r="H5568" i="2" s="1"/>
  <c r="J5568" i="2"/>
  <c r="I5568" i="2"/>
  <c r="L5567" i="2"/>
  <c r="K5567" i="2"/>
  <c r="H5567" i="2" s="1"/>
  <c r="J5567" i="2"/>
  <c r="I5567" i="2"/>
  <c r="L5566" i="2"/>
  <c r="K5566" i="2"/>
  <c r="H5566" i="2" s="1"/>
  <c r="J5566" i="2"/>
  <c r="I5566" i="2"/>
  <c r="L5565" i="2"/>
  <c r="K5565" i="2"/>
  <c r="H5565" i="2" s="1"/>
  <c r="J5565" i="2"/>
  <c r="I5565" i="2"/>
  <c r="L5564" i="2"/>
  <c r="K5564" i="2"/>
  <c r="H5564" i="2" s="1"/>
  <c r="J5564" i="2"/>
  <c r="I5564" i="2"/>
  <c r="L5563" i="2"/>
  <c r="K5563" i="2"/>
  <c r="H5563" i="2" s="1"/>
  <c r="J5563" i="2"/>
  <c r="I5563" i="2"/>
  <c r="L5562" i="2"/>
  <c r="K5562" i="2"/>
  <c r="H5562" i="2" s="1"/>
  <c r="J5562" i="2"/>
  <c r="I5562" i="2"/>
  <c r="L5561" i="2"/>
  <c r="K5561" i="2"/>
  <c r="H5561" i="2" s="1"/>
  <c r="J5561" i="2"/>
  <c r="I5561" i="2"/>
  <c r="L5560" i="2"/>
  <c r="K5560" i="2"/>
  <c r="H5560" i="2" s="1"/>
  <c r="J5560" i="2"/>
  <c r="I5560" i="2"/>
  <c r="L5559" i="2"/>
  <c r="K5559" i="2"/>
  <c r="H5559" i="2" s="1"/>
  <c r="J5559" i="2"/>
  <c r="I5559" i="2"/>
  <c r="L5558" i="2"/>
  <c r="K5558" i="2"/>
  <c r="H5558" i="2" s="1"/>
  <c r="J5558" i="2"/>
  <c r="I5558" i="2"/>
  <c r="L5557" i="2"/>
  <c r="K5557" i="2"/>
  <c r="H5557" i="2" s="1"/>
  <c r="J5557" i="2"/>
  <c r="I5557" i="2"/>
  <c r="L5556" i="2"/>
  <c r="K5556" i="2"/>
  <c r="H5556" i="2" s="1"/>
  <c r="J5556" i="2"/>
  <c r="I5556" i="2"/>
  <c r="L5555" i="2"/>
  <c r="K5555" i="2"/>
  <c r="H5555" i="2" s="1"/>
  <c r="J5555" i="2"/>
  <c r="I5555" i="2"/>
  <c r="L5554" i="2"/>
  <c r="K5554" i="2"/>
  <c r="H5554" i="2" s="1"/>
  <c r="J5554" i="2"/>
  <c r="I5554" i="2"/>
  <c r="L5553" i="2"/>
  <c r="K5553" i="2"/>
  <c r="H5553" i="2" s="1"/>
  <c r="J5553" i="2"/>
  <c r="I5553" i="2"/>
  <c r="L5552" i="2"/>
  <c r="K5552" i="2"/>
  <c r="H5552" i="2" s="1"/>
  <c r="J5552" i="2"/>
  <c r="I5552" i="2"/>
  <c r="L5551" i="2"/>
  <c r="K5551" i="2"/>
  <c r="H5551" i="2" s="1"/>
  <c r="J5551" i="2"/>
  <c r="I5551" i="2"/>
  <c r="L5550" i="2"/>
  <c r="K5550" i="2"/>
  <c r="H5550" i="2" s="1"/>
  <c r="J5550" i="2"/>
  <c r="I5550" i="2"/>
  <c r="L5549" i="2"/>
  <c r="K5549" i="2"/>
  <c r="H5549" i="2" s="1"/>
  <c r="J5549" i="2"/>
  <c r="I5549" i="2"/>
  <c r="L5548" i="2"/>
  <c r="K5548" i="2"/>
  <c r="H5548" i="2" s="1"/>
  <c r="J5548" i="2"/>
  <c r="I5548" i="2"/>
  <c r="L5547" i="2"/>
  <c r="K5547" i="2"/>
  <c r="H5547" i="2" s="1"/>
  <c r="J5547" i="2"/>
  <c r="I5547" i="2"/>
  <c r="L5546" i="2"/>
  <c r="K5546" i="2"/>
  <c r="H5546" i="2" s="1"/>
  <c r="J5546" i="2"/>
  <c r="I5546" i="2"/>
  <c r="L5545" i="2"/>
  <c r="K5545" i="2"/>
  <c r="H5545" i="2" s="1"/>
  <c r="J5545" i="2"/>
  <c r="I5545" i="2"/>
  <c r="L5544" i="2"/>
  <c r="K5544" i="2"/>
  <c r="H5544" i="2" s="1"/>
  <c r="J5544" i="2"/>
  <c r="I5544" i="2"/>
  <c r="L5543" i="2"/>
  <c r="K5543" i="2"/>
  <c r="J5543" i="2"/>
  <c r="I5543" i="2"/>
  <c r="H5543" i="2"/>
  <c r="L5542" i="2"/>
  <c r="K5542" i="2"/>
  <c r="H5542" i="2" s="1"/>
  <c r="J5542" i="2"/>
  <c r="I5542" i="2"/>
  <c r="L5541" i="2"/>
  <c r="K5541" i="2"/>
  <c r="H5541" i="2" s="1"/>
  <c r="J5541" i="2"/>
  <c r="I5541" i="2"/>
  <c r="L5540" i="2"/>
  <c r="K5540" i="2"/>
  <c r="H5540" i="2" s="1"/>
  <c r="J5540" i="2"/>
  <c r="I5540" i="2"/>
  <c r="L5539" i="2"/>
  <c r="K5539" i="2"/>
  <c r="H5539" i="2" s="1"/>
  <c r="J5539" i="2"/>
  <c r="I5539" i="2"/>
  <c r="L5538" i="2"/>
  <c r="K5538" i="2"/>
  <c r="H5538" i="2" s="1"/>
  <c r="J5538" i="2"/>
  <c r="I5538" i="2"/>
  <c r="L5537" i="2"/>
  <c r="K5537" i="2"/>
  <c r="H5537" i="2" s="1"/>
  <c r="J5537" i="2"/>
  <c r="I5537" i="2"/>
  <c r="L5536" i="2"/>
  <c r="K5536" i="2"/>
  <c r="H5536" i="2" s="1"/>
  <c r="J5536" i="2"/>
  <c r="I5536" i="2"/>
  <c r="L5535" i="2"/>
  <c r="K5535" i="2"/>
  <c r="H5535" i="2" s="1"/>
  <c r="J5535" i="2"/>
  <c r="I5535" i="2"/>
  <c r="L5534" i="2"/>
  <c r="K5534" i="2"/>
  <c r="H5534" i="2" s="1"/>
  <c r="J5534" i="2"/>
  <c r="I5534" i="2"/>
  <c r="L5533" i="2"/>
  <c r="K5533" i="2"/>
  <c r="H5533" i="2" s="1"/>
  <c r="J5533" i="2"/>
  <c r="I5533" i="2"/>
  <c r="L5532" i="2"/>
  <c r="K5532" i="2"/>
  <c r="H5532" i="2" s="1"/>
  <c r="J5532" i="2"/>
  <c r="I5532" i="2"/>
  <c r="L5531" i="2"/>
  <c r="K5531" i="2"/>
  <c r="H5531" i="2" s="1"/>
  <c r="J5531" i="2"/>
  <c r="I5531" i="2"/>
  <c r="L5530" i="2"/>
  <c r="K5530" i="2"/>
  <c r="H5530" i="2" s="1"/>
  <c r="J5530" i="2"/>
  <c r="I5530" i="2"/>
  <c r="L5529" i="2"/>
  <c r="K5529" i="2"/>
  <c r="H5529" i="2" s="1"/>
  <c r="J5529" i="2"/>
  <c r="I5529" i="2"/>
  <c r="L5528" i="2"/>
  <c r="K5528" i="2"/>
  <c r="H5528" i="2" s="1"/>
  <c r="J5528" i="2"/>
  <c r="I5528" i="2"/>
  <c r="L5527" i="2"/>
  <c r="K5527" i="2"/>
  <c r="H5527" i="2" s="1"/>
  <c r="J5527" i="2"/>
  <c r="I5527" i="2"/>
  <c r="L5526" i="2"/>
  <c r="K5526" i="2"/>
  <c r="H5526" i="2" s="1"/>
  <c r="J5526" i="2"/>
  <c r="I5526" i="2"/>
  <c r="L5525" i="2"/>
  <c r="K5525" i="2"/>
  <c r="H5525" i="2" s="1"/>
  <c r="J5525" i="2"/>
  <c r="I5525" i="2"/>
  <c r="L5524" i="2"/>
  <c r="K5524" i="2"/>
  <c r="H5524" i="2" s="1"/>
  <c r="J5524" i="2"/>
  <c r="I5524" i="2"/>
  <c r="L5523" i="2"/>
  <c r="K5523" i="2"/>
  <c r="J5523" i="2"/>
  <c r="I5523" i="2"/>
  <c r="H5523" i="2"/>
  <c r="L5522" i="2"/>
  <c r="K5522" i="2"/>
  <c r="H5522" i="2" s="1"/>
  <c r="J5522" i="2"/>
  <c r="I5522" i="2"/>
  <c r="L5521" i="2"/>
  <c r="K5521" i="2"/>
  <c r="H5521" i="2" s="1"/>
  <c r="J5521" i="2"/>
  <c r="I5521" i="2"/>
  <c r="L5520" i="2"/>
  <c r="K5520" i="2"/>
  <c r="H5520" i="2" s="1"/>
  <c r="J5520" i="2"/>
  <c r="I5520" i="2"/>
  <c r="L5519" i="2"/>
  <c r="K5519" i="2"/>
  <c r="H5519" i="2" s="1"/>
  <c r="J5519" i="2"/>
  <c r="I5519" i="2"/>
  <c r="L5518" i="2"/>
  <c r="K5518" i="2"/>
  <c r="H5518" i="2" s="1"/>
  <c r="J5518" i="2"/>
  <c r="I5518" i="2"/>
  <c r="L5517" i="2"/>
  <c r="K5517" i="2"/>
  <c r="H5517" i="2" s="1"/>
  <c r="J5517" i="2"/>
  <c r="I5517" i="2"/>
  <c r="L5516" i="2"/>
  <c r="K5516" i="2"/>
  <c r="H5516" i="2" s="1"/>
  <c r="J5516" i="2"/>
  <c r="I5516" i="2"/>
  <c r="L5515" i="2"/>
  <c r="K5515" i="2"/>
  <c r="H5515" i="2" s="1"/>
  <c r="J5515" i="2"/>
  <c r="I5515" i="2"/>
  <c r="L5514" i="2"/>
  <c r="K5514" i="2"/>
  <c r="H5514" i="2" s="1"/>
  <c r="J5514" i="2"/>
  <c r="I5514" i="2"/>
  <c r="L5513" i="2"/>
  <c r="K5513" i="2"/>
  <c r="H5513" i="2" s="1"/>
  <c r="J5513" i="2"/>
  <c r="I5513" i="2"/>
  <c r="L5512" i="2"/>
  <c r="K5512" i="2"/>
  <c r="H5512" i="2" s="1"/>
  <c r="J5512" i="2"/>
  <c r="I5512" i="2"/>
  <c r="L5511" i="2"/>
  <c r="K5511" i="2"/>
  <c r="J5511" i="2"/>
  <c r="I5511" i="2"/>
  <c r="H5511" i="2"/>
  <c r="L5510" i="2"/>
  <c r="K5510" i="2"/>
  <c r="H5510" i="2" s="1"/>
  <c r="J5510" i="2"/>
  <c r="I5510" i="2"/>
  <c r="L5509" i="2"/>
  <c r="K5509" i="2"/>
  <c r="H5509" i="2" s="1"/>
  <c r="J5509" i="2"/>
  <c r="I5509" i="2"/>
  <c r="L5508" i="2"/>
  <c r="K5508" i="2"/>
  <c r="H5508" i="2" s="1"/>
  <c r="J5508" i="2"/>
  <c r="I5508" i="2"/>
  <c r="L5507" i="2"/>
  <c r="K5507" i="2"/>
  <c r="H5507" i="2" s="1"/>
  <c r="J5507" i="2"/>
  <c r="I5507" i="2"/>
  <c r="L5506" i="2"/>
  <c r="K5506" i="2"/>
  <c r="H5506" i="2" s="1"/>
  <c r="J5506" i="2"/>
  <c r="I5506" i="2"/>
  <c r="L5505" i="2"/>
  <c r="K5505" i="2"/>
  <c r="H5505" i="2" s="1"/>
  <c r="J5505" i="2"/>
  <c r="I5505" i="2"/>
  <c r="L5504" i="2"/>
  <c r="K5504" i="2"/>
  <c r="H5504" i="2" s="1"/>
  <c r="J5504" i="2"/>
  <c r="I5504" i="2"/>
  <c r="L5503" i="2"/>
  <c r="K5503" i="2"/>
  <c r="H5503" i="2" s="1"/>
  <c r="J5503" i="2"/>
  <c r="I5503" i="2"/>
  <c r="L5502" i="2"/>
  <c r="K5502" i="2"/>
  <c r="H5502" i="2" s="1"/>
  <c r="J5502" i="2"/>
  <c r="I5502" i="2"/>
  <c r="L5501" i="2"/>
  <c r="K5501" i="2"/>
  <c r="H5501" i="2" s="1"/>
  <c r="J5501" i="2"/>
  <c r="I5501" i="2"/>
  <c r="L5500" i="2"/>
  <c r="K5500" i="2"/>
  <c r="H5500" i="2" s="1"/>
  <c r="J5500" i="2"/>
  <c r="I5500" i="2"/>
  <c r="L5499" i="2"/>
  <c r="K5499" i="2"/>
  <c r="H5499" i="2" s="1"/>
  <c r="J5499" i="2"/>
  <c r="I5499" i="2"/>
  <c r="L5498" i="2"/>
  <c r="K5498" i="2"/>
  <c r="H5498" i="2" s="1"/>
  <c r="J5498" i="2"/>
  <c r="I5498" i="2"/>
  <c r="L5497" i="2"/>
  <c r="K5497" i="2"/>
  <c r="H5497" i="2" s="1"/>
  <c r="J5497" i="2"/>
  <c r="I5497" i="2"/>
  <c r="L5496" i="2"/>
  <c r="K5496" i="2"/>
  <c r="H5496" i="2" s="1"/>
  <c r="J5496" i="2"/>
  <c r="I5496" i="2"/>
  <c r="L5495" i="2"/>
  <c r="K5495" i="2"/>
  <c r="H5495" i="2" s="1"/>
  <c r="J5495" i="2"/>
  <c r="I5495" i="2"/>
  <c r="L5494" i="2"/>
  <c r="K5494" i="2"/>
  <c r="H5494" i="2" s="1"/>
  <c r="J5494" i="2"/>
  <c r="I5494" i="2"/>
  <c r="L5493" i="2"/>
  <c r="K5493" i="2"/>
  <c r="H5493" i="2" s="1"/>
  <c r="J5493" i="2"/>
  <c r="I5493" i="2"/>
  <c r="L5492" i="2"/>
  <c r="K5492" i="2"/>
  <c r="H5492" i="2" s="1"/>
  <c r="J5492" i="2"/>
  <c r="I5492" i="2"/>
  <c r="L5491" i="2"/>
  <c r="K5491" i="2"/>
  <c r="H5491" i="2" s="1"/>
  <c r="J5491" i="2"/>
  <c r="I5491" i="2"/>
  <c r="L5490" i="2"/>
  <c r="K5490" i="2"/>
  <c r="H5490" i="2" s="1"/>
  <c r="J5490" i="2"/>
  <c r="I5490" i="2"/>
  <c r="L5489" i="2"/>
  <c r="K5489" i="2"/>
  <c r="H5489" i="2" s="1"/>
  <c r="J5489" i="2"/>
  <c r="I5489" i="2"/>
  <c r="L5488" i="2"/>
  <c r="K5488" i="2"/>
  <c r="H5488" i="2" s="1"/>
  <c r="J5488" i="2"/>
  <c r="I5488" i="2"/>
  <c r="L5487" i="2"/>
  <c r="K5487" i="2"/>
  <c r="H5487" i="2" s="1"/>
  <c r="J5487" i="2"/>
  <c r="I5487" i="2"/>
  <c r="L5486" i="2"/>
  <c r="K5486" i="2"/>
  <c r="H5486" i="2" s="1"/>
  <c r="J5486" i="2"/>
  <c r="I5486" i="2"/>
  <c r="L5485" i="2"/>
  <c r="K5485" i="2"/>
  <c r="H5485" i="2" s="1"/>
  <c r="J5485" i="2"/>
  <c r="I5485" i="2"/>
  <c r="L5484" i="2"/>
  <c r="K5484" i="2"/>
  <c r="H5484" i="2" s="1"/>
  <c r="J5484" i="2"/>
  <c r="I5484" i="2"/>
  <c r="L5483" i="2"/>
  <c r="K5483" i="2"/>
  <c r="H5483" i="2" s="1"/>
  <c r="J5483" i="2"/>
  <c r="I5483" i="2"/>
  <c r="L5482" i="2"/>
  <c r="K5482" i="2"/>
  <c r="H5482" i="2" s="1"/>
  <c r="J5482" i="2"/>
  <c r="I5482" i="2"/>
  <c r="L5481" i="2"/>
  <c r="K5481" i="2"/>
  <c r="H5481" i="2" s="1"/>
  <c r="J5481" i="2"/>
  <c r="I5481" i="2"/>
  <c r="L5480" i="2"/>
  <c r="K5480" i="2"/>
  <c r="H5480" i="2" s="1"/>
  <c r="J5480" i="2"/>
  <c r="I5480" i="2"/>
  <c r="L5479" i="2"/>
  <c r="K5479" i="2"/>
  <c r="J5479" i="2"/>
  <c r="I5479" i="2"/>
  <c r="H5479" i="2"/>
  <c r="L5478" i="2"/>
  <c r="K5478" i="2"/>
  <c r="H5478" i="2" s="1"/>
  <c r="J5478" i="2"/>
  <c r="I5478" i="2"/>
  <c r="L5477" i="2"/>
  <c r="K5477" i="2"/>
  <c r="H5477" i="2" s="1"/>
  <c r="J5477" i="2"/>
  <c r="I5477" i="2"/>
  <c r="L5476" i="2"/>
  <c r="K5476" i="2"/>
  <c r="H5476" i="2" s="1"/>
  <c r="J5476" i="2"/>
  <c r="I5476" i="2"/>
  <c r="L5475" i="2"/>
  <c r="K5475" i="2"/>
  <c r="H5475" i="2" s="1"/>
  <c r="J5475" i="2"/>
  <c r="I5475" i="2"/>
  <c r="L5474" i="2"/>
  <c r="K5474" i="2"/>
  <c r="H5474" i="2" s="1"/>
  <c r="J5474" i="2"/>
  <c r="I5474" i="2"/>
  <c r="L5473" i="2"/>
  <c r="K5473" i="2"/>
  <c r="H5473" i="2" s="1"/>
  <c r="J5473" i="2"/>
  <c r="I5473" i="2"/>
  <c r="L5472" i="2"/>
  <c r="K5472" i="2"/>
  <c r="H5472" i="2" s="1"/>
  <c r="J5472" i="2"/>
  <c r="I5472" i="2"/>
  <c r="L5471" i="2"/>
  <c r="K5471" i="2"/>
  <c r="H5471" i="2" s="1"/>
  <c r="J5471" i="2"/>
  <c r="I5471" i="2"/>
  <c r="L5470" i="2"/>
  <c r="K5470" i="2"/>
  <c r="H5470" i="2" s="1"/>
  <c r="J5470" i="2"/>
  <c r="I5470" i="2"/>
  <c r="L5469" i="2"/>
  <c r="K5469" i="2"/>
  <c r="H5469" i="2" s="1"/>
  <c r="J5469" i="2"/>
  <c r="I5469" i="2"/>
  <c r="L5468" i="2"/>
  <c r="K5468" i="2"/>
  <c r="H5468" i="2" s="1"/>
  <c r="J5468" i="2"/>
  <c r="I5468" i="2"/>
  <c r="L5467" i="2"/>
  <c r="K5467" i="2"/>
  <c r="H5467" i="2" s="1"/>
  <c r="J5467" i="2"/>
  <c r="I5467" i="2"/>
  <c r="L5466" i="2"/>
  <c r="K5466" i="2"/>
  <c r="H5466" i="2" s="1"/>
  <c r="J5466" i="2"/>
  <c r="I5466" i="2"/>
  <c r="L5465" i="2"/>
  <c r="K5465" i="2"/>
  <c r="H5465" i="2" s="1"/>
  <c r="J5465" i="2"/>
  <c r="I5465" i="2"/>
  <c r="L5464" i="2"/>
  <c r="K5464" i="2"/>
  <c r="H5464" i="2" s="1"/>
  <c r="J5464" i="2"/>
  <c r="I5464" i="2"/>
  <c r="L5463" i="2"/>
  <c r="K5463" i="2"/>
  <c r="H5463" i="2" s="1"/>
  <c r="J5463" i="2"/>
  <c r="I5463" i="2"/>
  <c r="L5462" i="2"/>
  <c r="K5462" i="2"/>
  <c r="H5462" i="2" s="1"/>
  <c r="J5462" i="2"/>
  <c r="I5462" i="2"/>
  <c r="L5461" i="2"/>
  <c r="K5461" i="2"/>
  <c r="H5461" i="2" s="1"/>
  <c r="J5461" i="2"/>
  <c r="I5461" i="2"/>
  <c r="L5460" i="2"/>
  <c r="K5460" i="2"/>
  <c r="H5460" i="2" s="1"/>
  <c r="J5460" i="2"/>
  <c r="I5460" i="2"/>
  <c r="L5459" i="2"/>
  <c r="K5459" i="2"/>
  <c r="J5459" i="2"/>
  <c r="I5459" i="2"/>
  <c r="H5459" i="2"/>
  <c r="L5458" i="2"/>
  <c r="K5458" i="2"/>
  <c r="H5458" i="2" s="1"/>
  <c r="J5458" i="2"/>
  <c r="I5458" i="2"/>
  <c r="L5457" i="2"/>
  <c r="K5457" i="2"/>
  <c r="H5457" i="2" s="1"/>
  <c r="J5457" i="2"/>
  <c r="I5457" i="2"/>
  <c r="L5456" i="2"/>
  <c r="K5456" i="2"/>
  <c r="H5456" i="2" s="1"/>
  <c r="J5456" i="2"/>
  <c r="I5456" i="2"/>
  <c r="L5455" i="2"/>
  <c r="K5455" i="2"/>
  <c r="H5455" i="2" s="1"/>
  <c r="J5455" i="2"/>
  <c r="I5455" i="2"/>
  <c r="L5454" i="2"/>
  <c r="K5454" i="2"/>
  <c r="H5454" i="2" s="1"/>
  <c r="J5454" i="2"/>
  <c r="I5454" i="2"/>
  <c r="L5453" i="2"/>
  <c r="K5453" i="2"/>
  <c r="H5453" i="2" s="1"/>
  <c r="J5453" i="2"/>
  <c r="I5453" i="2"/>
  <c r="L5452" i="2"/>
  <c r="K5452" i="2"/>
  <c r="H5452" i="2" s="1"/>
  <c r="J5452" i="2"/>
  <c r="I5452" i="2"/>
  <c r="L5451" i="2"/>
  <c r="K5451" i="2"/>
  <c r="H5451" i="2" s="1"/>
  <c r="J5451" i="2"/>
  <c r="I5451" i="2"/>
  <c r="L5450" i="2"/>
  <c r="K5450" i="2"/>
  <c r="H5450" i="2" s="1"/>
  <c r="J5450" i="2"/>
  <c r="I5450" i="2"/>
  <c r="L5449" i="2"/>
  <c r="K5449" i="2"/>
  <c r="H5449" i="2" s="1"/>
  <c r="J5449" i="2"/>
  <c r="I5449" i="2"/>
  <c r="L5448" i="2"/>
  <c r="K5448" i="2"/>
  <c r="J5448" i="2"/>
  <c r="I5448" i="2"/>
  <c r="H5448" i="2"/>
  <c r="L5447" i="2"/>
  <c r="K5447" i="2"/>
  <c r="H5447" i="2" s="1"/>
  <c r="J5447" i="2"/>
  <c r="I5447" i="2"/>
  <c r="L5446" i="2"/>
  <c r="K5446" i="2"/>
  <c r="H5446" i="2" s="1"/>
  <c r="J5446" i="2"/>
  <c r="I5446" i="2"/>
  <c r="L5445" i="2"/>
  <c r="K5445" i="2"/>
  <c r="H5445" i="2" s="1"/>
  <c r="J5445" i="2"/>
  <c r="I5445" i="2"/>
  <c r="L5444" i="2"/>
  <c r="K5444" i="2"/>
  <c r="H5444" i="2" s="1"/>
  <c r="J5444" i="2"/>
  <c r="I5444" i="2"/>
  <c r="L5443" i="2"/>
  <c r="K5443" i="2"/>
  <c r="H5443" i="2" s="1"/>
  <c r="J5443" i="2"/>
  <c r="I5443" i="2"/>
  <c r="L5442" i="2"/>
  <c r="K5442" i="2"/>
  <c r="H5442" i="2" s="1"/>
  <c r="J5442" i="2"/>
  <c r="I5442" i="2"/>
  <c r="L5441" i="2"/>
  <c r="K5441" i="2"/>
  <c r="H5441" i="2" s="1"/>
  <c r="J5441" i="2"/>
  <c r="I5441" i="2"/>
  <c r="L5440" i="2"/>
  <c r="K5440" i="2"/>
  <c r="H5440" i="2" s="1"/>
  <c r="J5440" i="2"/>
  <c r="I5440" i="2"/>
  <c r="L5439" i="2"/>
  <c r="K5439" i="2"/>
  <c r="H5439" i="2" s="1"/>
  <c r="J5439" i="2"/>
  <c r="I5439" i="2"/>
  <c r="L5438" i="2"/>
  <c r="K5438" i="2"/>
  <c r="H5438" i="2" s="1"/>
  <c r="J5438" i="2"/>
  <c r="I5438" i="2"/>
  <c r="L5437" i="2"/>
  <c r="K5437" i="2"/>
  <c r="H5437" i="2" s="1"/>
  <c r="J5437" i="2"/>
  <c r="I5437" i="2"/>
  <c r="L5436" i="2"/>
  <c r="K5436" i="2"/>
  <c r="H5436" i="2" s="1"/>
  <c r="J5436" i="2"/>
  <c r="I5436" i="2"/>
  <c r="L5435" i="2"/>
  <c r="K5435" i="2"/>
  <c r="H5435" i="2" s="1"/>
  <c r="J5435" i="2"/>
  <c r="I5435" i="2"/>
  <c r="L5434" i="2"/>
  <c r="K5434" i="2"/>
  <c r="H5434" i="2" s="1"/>
  <c r="J5434" i="2"/>
  <c r="I5434" i="2"/>
  <c r="L5433" i="2"/>
  <c r="K5433" i="2"/>
  <c r="H5433" i="2" s="1"/>
  <c r="J5433" i="2"/>
  <c r="I5433" i="2"/>
  <c r="L5432" i="2"/>
  <c r="K5432" i="2"/>
  <c r="H5432" i="2" s="1"/>
  <c r="J5432" i="2"/>
  <c r="I5432" i="2"/>
  <c r="L5431" i="2"/>
  <c r="K5431" i="2"/>
  <c r="H5431" i="2" s="1"/>
  <c r="J5431" i="2"/>
  <c r="I5431" i="2"/>
  <c r="L5430" i="2"/>
  <c r="K5430" i="2"/>
  <c r="H5430" i="2" s="1"/>
  <c r="J5430" i="2"/>
  <c r="I5430" i="2"/>
  <c r="L5429" i="2"/>
  <c r="K5429" i="2"/>
  <c r="H5429" i="2" s="1"/>
  <c r="J5429" i="2"/>
  <c r="I5429" i="2"/>
  <c r="L5428" i="2"/>
  <c r="K5428" i="2"/>
  <c r="H5428" i="2" s="1"/>
  <c r="J5428" i="2"/>
  <c r="I5428" i="2"/>
  <c r="L5427" i="2"/>
  <c r="K5427" i="2"/>
  <c r="H5427" i="2" s="1"/>
  <c r="J5427" i="2"/>
  <c r="I5427" i="2"/>
  <c r="L5426" i="2"/>
  <c r="K5426" i="2"/>
  <c r="H5426" i="2" s="1"/>
  <c r="J5426" i="2"/>
  <c r="I5426" i="2"/>
  <c r="L5425" i="2"/>
  <c r="K5425" i="2"/>
  <c r="H5425" i="2" s="1"/>
  <c r="J5425" i="2"/>
  <c r="I5425" i="2"/>
  <c r="L5424" i="2"/>
  <c r="K5424" i="2"/>
  <c r="H5424" i="2" s="1"/>
  <c r="J5424" i="2"/>
  <c r="I5424" i="2"/>
  <c r="L5423" i="2"/>
  <c r="K5423" i="2"/>
  <c r="H5423" i="2" s="1"/>
  <c r="J5423" i="2"/>
  <c r="I5423" i="2"/>
  <c r="L5422" i="2"/>
  <c r="K5422" i="2"/>
  <c r="H5422" i="2" s="1"/>
  <c r="J5422" i="2"/>
  <c r="I5422" i="2"/>
  <c r="L5421" i="2"/>
  <c r="K5421" i="2"/>
  <c r="H5421" i="2" s="1"/>
  <c r="J5421" i="2"/>
  <c r="I5421" i="2"/>
  <c r="L5420" i="2"/>
  <c r="K5420" i="2"/>
  <c r="H5420" i="2" s="1"/>
  <c r="J5420" i="2"/>
  <c r="I5420" i="2"/>
  <c r="L5419" i="2"/>
  <c r="K5419" i="2"/>
  <c r="H5419" i="2" s="1"/>
  <c r="J5419" i="2"/>
  <c r="I5419" i="2"/>
  <c r="L5418" i="2"/>
  <c r="K5418" i="2"/>
  <c r="H5418" i="2" s="1"/>
  <c r="J5418" i="2"/>
  <c r="I5418" i="2"/>
  <c r="L5417" i="2"/>
  <c r="K5417" i="2"/>
  <c r="H5417" i="2" s="1"/>
  <c r="J5417" i="2"/>
  <c r="I5417" i="2"/>
  <c r="L5416" i="2"/>
  <c r="K5416" i="2"/>
  <c r="H5416" i="2" s="1"/>
  <c r="J5416" i="2"/>
  <c r="I5416" i="2"/>
  <c r="L5415" i="2"/>
  <c r="K5415" i="2"/>
  <c r="H5415" i="2" s="1"/>
  <c r="J5415" i="2"/>
  <c r="I5415" i="2"/>
  <c r="L5414" i="2"/>
  <c r="K5414" i="2"/>
  <c r="H5414" i="2" s="1"/>
  <c r="J5414" i="2"/>
  <c r="I5414" i="2"/>
  <c r="L5413" i="2"/>
  <c r="K5413" i="2"/>
  <c r="H5413" i="2" s="1"/>
  <c r="J5413" i="2"/>
  <c r="I5413" i="2"/>
  <c r="L5412" i="2"/>
  <c r="K5412" i="2"/>
  <c r="H5412" i="2" s="1"/>
  <c r="J5412" i="2"/>
  <c r="I5412" i="2"/>
  <c r="L5411" i="2"/>
  <c r="K5411" i="2"/>
  <c r="H5411" i="2" s="1"/>
  <c r="J5411" i="2"/>
  <c r="I5411" i="2"/>
  <c r="L5410" i="2"/>
  <c r="K5410" i="2"/>
  <c r="H5410" i="2" s="1"/>
  <c r="J5410" i="2"/>
  <c r="I5410" i="2"/>
  <c r="L5409" i="2"/>
  <c r="K5409" i="2"/>
  <c r="H5409" i="2" s="1"/>
  <c r="J5409" i="2"/>
  <c r="I5409" i="2"/>
  <c r="L5408" i="2"/>
  <c r="K5408" i="2"/>
  <c r="H5408" i="2" s="1"/>
  <c r="J5408" i="2"/>
  <c r="I5408" i="2"/>
  <c r="L5407" i="2"/>
  <c r="K5407" i="2"/>
  <c r="J5407" i="2"/>
  <c r="I5407" i="2"/>
  <c r="H5407" i="2"/>
  <c r="L5406" i="2"/>
  <c r="K5406" i="2"/>
  <c r="H5406" i="2" s="1"/>
  <c r="J5406" i="2"/>
  <c r="I5406" i="2"/>
  <c r="L5405" i="2"/>
  <c r="K5405" i="2"/>
  <c r="H5405" i="2" s="1"/>
  <c r="J5405" i="2"/>
  <c r="I5405" i="2"/>
  <c r="L5404" i="2"/>
  <c r="K5404" i="2"/>
  <c r="H5404" i="2" s="1"/>
  <c r="J5404" i="2"/>
  <c r="I5404" i="2"/>
  <c r="L5403" i="2"/>
  <c r="K5403" i="2"/>
  <c r="H5403" i="2" s="1"/>
  <c r="J5403" i="2"/>
  <c r="I5403" i="2"/>
  <c r="L5402" i="2"/>
  <c r="K5402" i="2"/>
  <c r="H5402" i="2" s="1"/>
  <c r="J5402" i="2"/>
  <c r="I5402" i="2"/>
  <c r="L5401" i="2"/>
  <c r="K5401" i="2"/>
  <c r="H5401" i="2" s="1"/>
  <c r="J5401" i="2"/>
  <c r="I5401" i="2"/>
  <c r="L5400" i="2"/>
  <c r="K5400" i="2"/>
  <c r="H5400" i="2" s="1"/>
  <c r="J5400" i="2"/>
  <c r="I5400" i="2"/>
  <c r="L5399" i="2"/>
  <c r="K5399" i="2"/>
  <c r="H5399" i="2" s="1"/>
  <c r="J5399" i="2"/>
  <c r="I5399" i="2"/>
  <c r="L5398" i="2"/>
  <c r="K5398" i="2"/>
  <c r="H5398" i="2" s="1"/>
  <c r="J5398" i="2"/>
  <c r="I5398" i="2"/>
  <c r="L5397" i="2"/>
  <c r="K5397" i="2"/>
  <c r="H5397" i="2" s="1"/>
  <c r="J5397" i="2"/>
  <c r="I5397" i="2"/>
  <c r="L5396" i="2"/>
  <c r="K5396" i="2"/>
  <c r="H5396" i="2" s="1"/>
  <c r="J5396" i="2"/>
  <c r="I5396" i="2"/>
  <c r="L5395" i="2"/>
  <c r="K5395" i="2"/>
  <c r="H5395" i="2" s="1"/>
  <c r="J5395" i="2"/>
  <c r="I5395" i="2"/>
  <c r="L5394" i="2"/>
  <c r="K5394" i="2"/>
  <c r="H5394" i="2" s="1"/>
  <c r="J5394" i="2"/>
  <c r="I5394" i="2"/>
  <c r="L5393" i="2"/>
  <c r="K5393" i="2"/>
  <c r="H5393" i="2" s="1"/>
  <c r="J5393" i="2"/>
  <c r="I5393" i="2"/>
  <c r="L5392" i="2"/>
  <c r="K5392" i="2"/>
  <c r="H5392" i="2" s="1"/>
  <c r="J5392" i="2"/>
  <c r="I5392" i="2"/>
  <c r="L5391" i="2"/>
  <c r="K5391" i="2"/>
  <c r="H5391" i="2" s="1"/>
  <c r="J5391" i="2"/>
  <c r="I5391" i="2"/>
  <c r="L5390" i="2"/>
  <c r="K5390" i="2"/>
  <c r="H5390" i="2" s="1"/>
  <c r="J5390" i="2"/>
  <c r="I5390" i="2"/>
  <c r="L5389" i="2"/>
  <c r="K5389" i="2"/>
  <c r="H5389" i="2" s="1"/>
  <c r="J5389" i="2"/>
  <c r="I5389" i="2"/>
  <c r="L5388" i="2"/>
  <c r="K5388" i="2"/>
  <c r="H5388" i="2" s="1"/>
  <c r="J5388" i="2"/>
  <c r="I5388" i="2"/>
  <c r="L5387" i="2"/>
  <c r="K5387" i="2"/>
  <c r="H5387" i="2" s="1"/>
  <c r="J5387" i="2"/>
  <c r="I5387" i="2"/>
  <c r="L5386" i="2"/>
  <c r="K5386" i="2"/>
  <c r="H5386" i="2" s="1"/>
  <c r="J5386" i="2"/>
  <c r="I5386" i="2"/>
  <c r="L5385" i="2"/>
  <c r="K5385" i="2"/>
  <c r="H5385" i="2" s="1"/>
  <c r="J5385" i="2"/>
  <c r="I5385" i="2"/>
  <c r="L5384" i="2"/>
  <c r="K5384" i="2"/>
  <c r="H5384" i="2" s="1"/>
  <c r="J5384" i="2"/>
  <c r="I5384" i="2"/>
  <c r="L5383" i="2"/>
  <c r="K5383" i="2"/>
  <c r="H5383" i="2" s="1"/>
  <c r="J5383" i="2"/>
  <c r="I5383" i="2"/>
  <c r="L5382" i="2"/>
  <c r="K5382" i="2"/>
  <c r="H5382" i="2" s="1"/>
  <c r="J5382" i="2"/>
  <c r="I5382" i="2"/>
  <c r="L5381" i="2"/>
  <c r="K5381" i="2"/>
  <c r="H5381" i="2" s="1"/>
  <c r="J5381" i="2"/>
  <c r="I5381" i="2"/>
  <c r="L5380" i="2"/>
  <c r="K5380" i="2"/>
  <c r="H5380" i="2" s="1"/>
  <c r="J5380" i="2"/>
  <c r="I5380" i="2"/>
  <c r="L5379" i="2"/>
  <c r="K5379" i="2"/>
  <c r="H5379" i="2" s="1"/>
  <c r="J5379" i="2"/>
  <c r="I5379" i="2"/>
  <c r="L5378" i="2"/>
  <c r="K5378" i="2"/>
  <c r="H5378" i="2" s="1"/>
  <c r="J5378" i="2"/>
  <c r="I5378" i="2"/>
  <c r="L5377" i="2"/>
  <c r="K5377" i="2"/>
  <c r="H5377" i="2" s="1"/>
  <c r="J5377" i="2"/>
  <c r="I5377" i="2"/>
  <c r="L5376" i="2"/>
  <c r="K5376" i="2"/>
  <c r="H5376" i="2" s="1"/>
  <c r="J5376" i="2"/>
  <c r="I5376" i="2"/>
  <c r="L5375" i="2"/>
  <c r="K5375" i="2"/>
  <c r="H5375" i="2" s="1"/>
  <c r="J5375" i="2"/>
  <c r="I5375" i="2"/>
  <c r="L5374" i="2"/>
  <c r="K5374" i="2"/>
  <c r="H5374" i="2" s="1"/>
  <c r="J5374" i="2"/>
  <c r="I5374" i="2"/>
  <c r="L5373" i="2"/>
  <c r="K5373" i="2"/>
  <c r="H5373" i="2" s="1"/>
  <c r="J5373" i="2"/>
  <c r="I5373" i="2"/>
  <c r="L5372" i="2"/>
  <c r="K5372" i="2"/>
  <c r="H5372" i="2" s="1"/>
  <c r="J5372" i="2"/>
  <c r="I5372" i="2"/>
  <c r="L5371" i="2"/>
  <c r="K5371" i="2"/>
  <c r="H5371" i="2" s="1"/>
  <c r="J5371" i="2"/>
  <c r="I5371" i="2"/>
  <c r="L5370" i="2"/>
  <c r="K5370" i="2"/>
  <c r="H5370" i="2" s="1"/>
  <c r="J5370" i="2"/>
  <c r="I5370" i="2"/>
  <c r="L5369" i="2"/>
  <c r="K5369" i="2"/>
  <c r="H5369" i="2" s="1"/>
  <c r="J5369" i="2"/>
  <c r="I5369" i="2"/>
  <c r="L5368" i="2"/>
  <c r="K5368" i="2"/>
  <c r="H5368" i="2" s="1"/>
  <c r="J5368" i="2"/>
  <c r="I5368" i="2"/>
  <c r="L5367" i="2"/>
  <c r="K5367" i="2"/>
  <c r="H5367" i="2" s="1"/>
  <c r="J5367" i="2"/>
  <c r="I5367" i="2"/>
  <c r="L5366" i="2"/>
  <c r="K5366" i="2"/>
  <c r="H5366" i="2" s="1"/>
  <c r="J5366" i="2"/>
  <c r="I5366" i="2"/>
  <c r="L5365" i="2"/>
  <c r="K5365" i="2"/>
  <c r="H5365" i="2" s="1"/>
  <c r="J5365" i="2"/>
  <c r="I5365" i="2"/>
  <c r="L5364" i="2"/>
  <c r="K5364" i="2"/>
  <c r="H5364" i="2" s="1"/>
  <c r="J5364" i="2"/>
  <c r="I5364" i="2"/>
  <c r="L5363" i="2"/>
  <c r="K5363" i="2"/>
  <c r="J5363" i="2"/>
  <c r="I5363" i="2"/>
  <c r="H5363" i="2"/>
  <c r="L5362" i="2"/>
  <c r="K5362" i="2"/>
  <c r="H5362" i="2" s="1"/>
  <c r="J5362" i="2"/>
  <c r="I5362" i="2"/>
  <c r="L5361" i="2"/>
  <c r="K5361" i="2"/>
  <c r="H5361" i="2" s="1"/>
  <c r="J5361" i="2"/>
  <c r="I5361" i="2"/>
  <c r="L5360" i="2"/>
  <c r="K5360" i="2"/>
  <c r="H5360" i="2" s="1"/>
  <c r="J5360" i="2"/>
  <c r="I5360" i="2"/>
  <c r="L5359" i="2"/>
  <c r="K5359" i="2"/>
  <c r="H5359" i="2" s="1"/>
  <c r="J5359" i="2"/>
  <c r="I5359" i="2"/>
  <c r="L5358" i="2"/>
  <c r="K5358" i="2"/>
  <c r="H5358" i="2" s="1"/>
  <c r="J5358" i="2"/>
  <c r="I5358" i="2"/>
  <c r="L5357" i="2"/>
  <c r="K5357" i="2"/>
  <c r="H5357" i="2" s="1"/>
  <c r="J5357" i="2"/>
  <c r="I5357" i="2"/>
  <c r="L5356" i="2"/>
  <c r="K5356" i="2"/>
  <c r="H5356" i="2" s="1"/>
  <c r="J5356" i="2"/>
  <c r="I5356" i="2"/>
  <c r="L5355" i="2"/>
  <c r="K5355" i="2"/>
  <c r="H5355" i="2" s="1"/>
  <c r="J5355" i="2"/>
  <c r="I5355" i="2"/>
  <c r="L5354" i="2"/>
  <c r="K5354" i="2"/>
  <c r="H5354" i="2" s="1"/>
  <c r="J5354" i="2"/>
  <c r="I5354" i="2"/>
  <c r="L5353" i="2"/>
  <c r="K5353" i="2"/>
  <c r="H5353" i="2" s="1"/>
  <c r="J5353" i="2"/>
  <c r="I5353" i="2"/>
  <c r="L5352" i="2"/>
  <c r="K5352" i="2"/>
  <c r="H5352" i="2" s="1"/>
  <c r="J5352" i="2"/>
  <c r="I5352" i="2"/>
  <c r="L5351" i="2"/>
  <c r="K5351" i="2"/>
  <c r="H5351" i="2" s="1"/>
  <c r="J5351" i="2"/>
  <c r="I5351" i="2"/>
  <c r="L5350" i="2"/>
  <c r="K5350" i="2"/>
  <c r="H5350" i="2" s="1"/>
  <c r="J5350" i="2"/>
  <c r="I5350" i="2"/>
  <c r="L5349" i="2"/>
  <c r="K5349" i="2"/>
  <c r="H5349" i="2" s="1"/>
  <c r="J5349" i="2"/>
  <c r="I5349" i="2"/>
  <c r="L5348" i="2"/>
  <c r="K5348" i="2"/>
  <c r="H5348" i="2" s="1"/>
  <c r="J5348" i="2"/>
  <c r="I5348" i="2"/>
  <c r="L5347" i="2"/>
  <c r="K5347" i="2"/>
  <c r="H5347" i="2" s="1"/>
  <c r="J5347" i="2"/>
  <c r="I5347" i="2"/>
  <c r="L5346" i="2"/>
  <c r="K5346" i="2"/>
  <c r="H5346" i="2" s="1"/>
  <c r="J5346" i="2"/>
  <c r="I5346" i="2"/>
  <c r="L5345" i="2"/>
  <c r="K5345" i="2"/>
  <c r="H5345" i="2" s="1"/>
  <c r="J5345" i="2"/>
  <c r="I5345" i="2"/>
  <c r="L5344" i="2"/>
  <c r="K5344" i="2"/>
  <c r="H5344" i="2" s="1"/>
  <c r="J5344" i="2"/>
  <c r="I5344" i="2"/>
  <c r="L5343" i="2"/>
  <c r="K5343" i="2"/>
  <c r="H5343" i="2" s="1"/>
  <c r="J5343" i="2"/>
  <c r="I5343" i="2"/>
  <c r="L5342" i="2"/>
  <c r="K5342" i="2"/>
  <c r="H5342" i="2" s="1"/>
  <c r="J5342" i="2"/>
  <c r="I5342" i="2"/>
  <c r="L5341" i="2"/>
  <c r="K5341" i="2"/>
  <c r="H5341" i="2" s="1"/>
  <c r="J5341" i="2"/>
  <c r="I5341" i="2"/>
  <c r="L5340" i="2"/>
  <c r="K5340" i="2"/>
  <c r="H5340" i="2" s="1"/>
  <c r="J5340" i="2"/>
  <c r="I5340" i="2"/>
  <c r="L5339" i="2"/>
  <c r="K5339" i="2"/>
  <c r="H5339" i="2" s="1"/>
  <c r="J5339" i="2"/>
  <c r="I5339" i="2"/>
  <c r="L5338" i="2"/>
  <c r="K5338" i="2"/>
  <c r="H5338" i="2" s="1"/>
  <c r="J5338" i="2"/>
  <c r="I5338" i="2"/>
  <c r="L5337" i="2"/>
  <c r="K5337" i="2"/>
  <c r="H5337" i="2" s="1"/>
  <c r="J5337" i="2"/>
  <c r="I5337" i="2"/>
  <c r="L5336" i="2"/>
  <c r="K5336" i="2"/>
  <c r="H5336" i="2" s="1"/>
  <c r="J5336" i="2"/>
  <c r="I5336" i="2"/>
  <c r="L5335" i="2"/>
  <c r="K5335" i="2"/>
  <c r="H5335" i="2" s="1"/>
  <c r="J5335" i="2"/>
  <c r="I5335" i="2"/>
  <c r="L5334" i="2"/>
  <c r="K5334" i="2"/>
  <c r="H5334" i="2" s="1"/>
  <c r="J5334" i="2"/>
  <c r="I5334" i="2"/>
  <c r="L5333" i="2"/>
  <c r="K5333" i="2"/>
  <c r="H5333" i="2" s="1"/>
  <c r="J5333" i="2"/>
  <c r="I5333" i="2"/>
  <c r="L5332" i="2"/>
  <c r="K5332" i="2"/>
  <c r="H5332" i="2" s="1"/>
  <c r="J5332" i="2"/>
  <c r="I5332" i="2"/>
  <c r="L5331" i="2"/>
  <c r="K5331" i="2"/>
  <c r="H5331" i="2" s="1"/>
  <c r="J5331" i="2"/>
  <c r="I5331" i="2"/>
  <c r="L5330" i="2"/>
  <c r="K5330" i="2"/>
  <c r="H5330" i="2" s="1"/>
  <c r="J5330" i="2"/>
  <c r="I5330" i="2"/>
  <c r="L5329" i="2"/>
  <c r="K5329" i="2"/>
  <c r="H5329" i="2" s="1"/>
  <c r="J5329" i="2"/>
  <c r="I5329" i="2"/>
  <c r="L5328" i="2"/>
  <c r="K5328" i="2"/>
  <c r="H5328" i="2" s="1"/>
  <c r="J5328" i="2"/>
  <c r="I5328" i="2"/>
  <c r="L5327" i="2"/>
  <c r="K5327" i="2"/>
  <c r="H5327" i="2" s="1"/>
  <c r="J5327" i="2"/>
  <c r="I5327" i="2"/>
  <c r="L5326" i="2"/>
  <c r="K5326" i="2"/>
  <c r="H5326" i="2" s="1"/>
  <c r="J5326" i="2"/>
  <c r="I5326" i="2"/>
  <c r="L5325" i="2"/>
  <c r="K5325" i="2"/>
  <c r="H5325" i="2" s="1"/>
  <c r="J5325" i="2"/>
  <c r="I5325" i="2"/>
  <c r="L5324" i="2"/>
  <c r="K5324" i="2"/>
  <c r="H5324" i="2" s="1"/>
  <c r="J5324" i="2"/>
  <c r="I5324" i="2"/>
  <c r="L5323" i="2"/>
  <c r="K5323" i="2"/>
  <c r="H5323" i="2" s="1"/>
  <c r="J5323" i="2"/>
  <c r="I5323" i="2"/>
  <c r="L5322" i="2"/>
  <c r="K5322" i="2"/>
  <c r="H5322" i="2" s="1"/>
  <c r="J5322" i="2"/>
  <c r="I5322" i="2"/>
  <c r="L5321" i="2"/>
  <c r="K5321" i="2"/>
  <c r="J5321" i="2"/>
  <c r="I5321" i="2"/>
  <c r="H5321" i="2"/>
  <c r="L5320" i="2"/>
  <c r="K5320" i="2"/>
  <c r="H5320" i="2" s="1"/>
  <c r="J5320" i="2"/>
  <c r="I5320" i="2"/>
  <c r="L5319" i="2"/>
  <c r="K5319" i="2"/>
  <c r="H5319" i="2" s="1"/>
  <c r="J5319" i="2"/>
  <c r="I5319" i="2"/>
  <c r="L5318" i="2"/>
  <c r="K5318" i="2"/>
  <c r="H5318" i="2" s="1"/>
  <c r="J5318" i="2"/>
  <c r="I5318" i="2"/>
  <c r="L5317" i="2"/>
  <c r="K5317" i="2"/>
  <c r="H5317" i="2" s="1"/>
  <c r="J5317" i="2"/>
  <c r="I5317" i="2"/>
  <c r="L5316" i="2"/>
  <c r="K5316" i="2"/>
  <c r="H5316" i="2" s="1"/>
  <c r="J5316" i="2"/>
  <c r="I5316" i="2"/>
  <c r="L5315" i="2"/>
  <c r="K5315" i="2"/>
  <c r="H5315" i="2" s="1"/>
  <c r="J5315" i="2"/>
  <c r="I5315" i="2"/>
  <c r="L5314" i="2"/>
  <c r="K5314" i="2"/>
  <c r="H5314" i="2" s="1"/>
  <c r="J5314" i="2"/>
  <c r="I5314" i="2"/>
  <c r="L5313" i="2"/>
  <c r="K5313" i="2"/>
  <c r="H5313" i="2" s="1"/>
  <c r="J5313" i="2"/>
  <c r="I5313" i="2"/>
  <c r="L5312" i="2"/>
  <c r="K5312" i="2"/>
  <c r="H5312" i="2" s="1"/>
  <c r="J5312" i="2"/>
  <c r="I5312" i="2"/>
  <c r="L5311" i="2"/>
  <c r="K5311" i="2"/>
  <c r="H5311" i="2" s="1"/>
  <c r="J5311" i="2"/>
  <c r="I5311" i="2"/>
  <c r="L5310" i="2"/>
  <c r="K5310" i="2"/>
  <c r="H5310" i="2" s="1"/>
  <c r="J5310" i="2"/>
  <c r="I5310" i="2"/>
  <c r="L5309" i="2"/>
  <c r="K5309" i="2"/>
  <c r="H5309" i="2" s="1"/>
  <c r="J5309" i="2"/>
  <c r="I5309" i="2"/>
  <c r="L5308" i="2"/>
  <c r="K5308" i="2"/>
  <c r="H5308" i="2" s="1"/>
  <c r="J5308" i="2"/>
  <c r="I5308" i="2"/>
  <c r="L5307" i="2"/>
  <c r="K5307" i="2"/>
  <c r="H5307" i="2" s="1"/>
  <c r="J5307" i="2"/>
  <c r="I5307" i="2"/>
  <c r="L5306" i="2"/>
  <c r="K5306" i="2"/>
  <c r="H5306" i="2" s="1"/>
  <c r="J5306" i="2"/>
  <c r="I5306" i="2"/>
  <c r="L5305" i="2"/>
  <c r="K5305" i="2"/>
  <c r="H5305" i="2" s="1"/>
  <c r="J5305" i="2"/>
  <c r="I5305" i="2"/>
  <c r="L5304" i="2"/>
  <c r="K5304" i="2"/>
  <c r="H5304" i="2" s="1"/>
  <c r="J5304" i="2"/>
  <c r="I5304" i="2"/>
  <c r="L5303" i="2"/>
  <c r="K5303" i="2"/>
  <c r="H5303" i="2" s="1"/>
  <c r="J5303" i="2"/>
  <c r="I5303" i="2"/>
  <c r="L5302" i="2"/>
  <c r="K5302" i="2"/>
  <c r="H5302" i="2" s="1"/>
  <c r="J5302" i="2"/>
  <c r="I5302" i="2"/>
  <c r="L5301" i="2"/>
  <c r="K5301" i="2"/>
  <c r="H5301" i="2" s="1"/>
  <c r="J5301" i="2"/>
  <c r="I5301" i="2"/>
  <c r="L5300" i="2"/>
  <c r="K5300" i="2"/>
  <c r="H5300" i="2" s="1"/>
  <c r="J5300" i="2"/>
  <c r="I5300" i="2"/>
  <c r="L5299" i="2"/>
  <c r="K5299" i="2"/>
  <c r="H5299" i="2" s="1"/>
  <c r="J5299" i="2"/>
  <c r="I5299" i="2"/>
  <c r="L5298" i="2"/>
  <c r="K5298" i="2"/>
  <c r="H5298" i="2" s="1"/>
  <c r="J5298" i="2"/>
  <c r="I5298" i="2"/>
  <c r="L5297" i="2"/>
  <c r="K5297" i="2"/>
  <c r="H5297" i="2" s="1"/>
  <c r="J5297" i="2"/>
  <c r="I5297" i="2"/>
  <c r="L5296" i="2"/>
  <c r="K5296" i="2"/>
  <c r="H5296" i="2" s="1"/>
  <c r="J5296" i="2"/>
  <c r="I5296" i="2"/>
  <c r="L5295" i="2"/>
  <c r="K5295" i="2"/>
  <c r="H5295" i="2" s="1"/>
  <c r="J5295" i="2"/>
  <c r="I5295" i="2"/>
  <c r="L5294" i="2"/>
  <c r="K5294" i="2"/>
  <c r="H5294" i="2" s="1"/>
  <c r="J5294" i="2"/>
  <c r="I5294" i="2"/>
  <c r="L5293" i="2"/>
  <c r="K5293" i="2"/>
  <c r="H5293" i="2" s="1"/>
  <c r="J5293" i="2"/>
  <c r="I5293" i="2"/>
  <c r="L5292" i="2"/>
  <c r="K5292" i="2"/>
  <c r="H5292" i="2" s="1"/>
  <c r="J5292" i="2"/>
  <c r="I5292" i="2"/>
  <c r="L5291" i="2"/>
  <c r="K5291" i="2"/>
  <c r="H5291" i="2" s="1"/>
  <c r="J5291" i="2"/>
  <c r="I5291" i="2"/>
  <c r="L5290" i="2"/>
  <c r="K5290" i="2"/>
  <c r="H5290" i="2" s="1"/>
  <c r="J5290" i="2"/>
  <c r="I5290" i="2"/>
  <c r="L5289" i="2"/>
  <c r="K5289" i="2"/>
  <c r="J5289" i="2"/>
  <c r="I5289" i="2"/>
  <c r="H5289" i="2"/>
  <c r="L5288" i="2"/>
  <c r="K5288" i="2"/>
  <c r="H5288" i="2" s="1"/>
  <c r="J5288" i="2"/>
  <c r="I5288" i="2"/>
  <c r="L5287" i="2"/>
  <c r="K5287" i="2"/>
  <c r="H5287" i="2" s="1"/>
  <c r="J5287" i="2"/>
  <c r="I5287" i="2"/>
  <c r="L5286" i="2"/>
  <c r="K5286" i="2"/>
  <c r="H5286" i="2" s="1"/>
  <c r="J5286" i="2"/>
  <c r="I5286" i="2"/>
  <c r="L5285" i="2"/>
  <c r="K5285" i="2"/>
  <c r="H5285" i="2" s="1"/>
  <c r="J5285" i="2"/>
  <c r="I5285" i="2"/>
  <c r="L5284" i="2"/>
  <c r="K5284" i="2"/>
  <c r="H5284" i="2" s="1"/>
  <c r="J5284" i="2"/>
  <c r="I5284" i="2"/>
  <c r="L5283" i="2"/>
  <c r="K5283" i="2"/>
  <c r="H5283" i="2" s="1"/>
  <c r="J5283" i="2"/>
  <c r="I5283" i="2"/>
  <c r="L5282" i="2"/>
  <c r="K5282" i="2"/>
  <c r="H5282" i="2" s="1"/>
  <c r="J5282" i="2"/>
  <c r="I5282" i="2"/>
  <c r="L5281" i="2"/>
  <c r="K5281" i="2"/>
  <c r="H5281" i="2" s="1"/>
  <c r="J5281" i="2"/>
  <c r="I5281" i="2"/>
  <c r="L5280" i="2"/>
  <c r="K5280" i="2"/>
  <c r="H5280" i="2" s="1"/>
  <c r="J5280" i="2"/>
  <c r="I5280" i="2"/>
  <c r="L5279" i="2"/>
  <c r="K5279" i="2"/>
  <c r="H5279" i="2" s="1"/>
  <c r="J5279" i="2"/>
  <c r="I5279" i="2"/>
  <c r="L5278" i="2"/>
  <c r="K5278" i="2"/>
  <c r="H5278" i="2" s="1"/>
  <c r="J5278" i="2"/>
  <c r="I5278" i="2"/>
  <c r="L5277" i="2"/>
  <c r="K5277" i="2"/>
  <c r="H5277" i="2" s="1"/>
  <c r="J5277" i="2"/>
  <c r="I5277" i="2"/>
  <c r="L5276" i="2"/>
  <c r="K5276" i="2"/>
  <c r="H5276" i="2" s="1"/>
  <c r="J5276" i="2"/>
  <c r="I5276" i="2"/>
  <c r="L5275" i="2"/>
  <c r="K5275" i="2"/>
  <c r="H5275" i="2" s="1"/>
  <c r="J5275" i="2"/>
  <c r="I5275" i="2"/>
  <c r="L5274" i="2"/>
  <c r="K5274" i="2"/>
  <c r="H5274" i="2" s="1"/>
  <c r="J5274" i="2"/>
  <c r="I5274" i="2"/>
  <c r="L5273" i="2"/>
  <c r="K5273" i="2"/>
  <c r="H5273" i="2" s="1"/>
  <c r="J5273" i="2"/>
  <c r="I5273" i="2"/>
  <c r="L5272" i="2"/>
  <c r="K5272" i="2"/>
  <c r="H5272" i="2" s="1"/>
  <c r="J5272" i="2"/>
  <c r="I5272" i="2"/>
  <c r="L5271" i="2"/>
  <c r="K5271" i="2"/>
  <c r="H5271" i="2" s="1"/>
  <c r="J5271" i="2"/>
  <c r="I5271" i="2"/>
  <c r="L5270" i="2"/>
  <c r="K5270" i="2"/>
  <c r="H5270" i="2" s="1"/>
  <c r="J5270" i="2"/>
  <c r="I5270" i="2"/>
  <c r="L5269" i="2"/>
  <c r="K5269" i="2"/>
  <c r="H5269" i="2" s="1"/>
  <c r="J5269" i="2"/>
  <c r="I5269" i="2"/>
  <c r="L5268" i="2"/>
  <c r="K5268" i="2"/>
  <c r="H5268" i="2" s="1"/>
  <c r="J5268" i="2"/>
  <c r="I5268" i="2"/>
  <c r="L5267" i="2"/>
  <c r="K5267" i="2"/>
  <c r="H5267" i="2" s="1"/>
  <c r="J5267" i="2"/>
  <c r="I5267" i="2"/>
  <c r="L5266" i="2"/>
  <c r="K5266" i="2"/>
  <c r="H5266" i="2" s="1"/>
  <c r="J5266" i="2"/>
  <c r="I5266" i="2"/>
  <c r="L5265" i="2"/>
  <c r="K5265" i="2"/>
  <c r="H5265" i="2" s="1"/>
  <c r="J5265" i="2"/>
  <c r="I5265" i="2"/>
  <c r="L5264" i="2"/>
  <c r="K5264" i="2"/>
  <c r="H5264" i="2" s="1"/>
  <c r="J5264" i="2"/>
  <c r="I5264" i="2"/>
  <c r="L5263" i="2"/>
  <c r="K5263" i="2"/>
  <c r="H5263" i="2" s="1"/>
  <c r="J5263" i="2"/>
  <c r="I5263" i="2"/>
  <c r="L5262" i="2"/>
  <c r="K5262" i="2"/>
  <c r="H5262" i="2" s="1"/>
  <c r="J5262" i="2"/>
  <c r="I5262" i="2"/>
  <c r="L5261" i="2"/>
  <c r="K5261" i="2"/>
  <c r="H5261" i="2" s="1"/>
  <c r="J5261" i="2"/>
  <c r="I5261" i="2"/>
  <c r="L5260" i="2"/>
  <c r="K5260" i="2"/>
  <c r="H5260" i="2" s="1"/>
  <c r="J5260" i="2"/>
  <c r="I5260" i="2"/>
  <c r="L5259" i="2"/>
  <c r="K5259" i="2"/>
  <c r="H5259" i="2" s="1"/>
  <c r="J5259" i="2"/>
  <c r="I5259" i="2"/>
  <c r="L5258" i="2"/>
  <c r="K5258" i="2"/>
  <c r="H5258" i="2" s="1"/>
  <c r="J5258" i="2"/>
  <c r="I5258" i="2"/>
  <c r="L5257" i="2"/>
  <c r="K5257" i="2"/>
  <c r="J5257" i="2"/>
  <c r="I5257" i="2"/>
  <c r="H5257" i="2"/>
  <c r="L5256" i="2"/>
  <c r="K5256" i="2"/>
  <c r="H5256" i="2" s="1"/>
  <c r="J5256" i="2"/>
  <c r="I5256" i="2"/>
  <c r="L5255" i="2"/>
  <c r="K5255" i="2"/>
  <c r="H5255" i="2" s="1"/>
  <c r="J5255" i="2"/>
  <c r="I5255" i="2"/>
  <c r="L5254" i="2"/>
  <c r="K5254" i="2"/>
  <c r="H5254" i="2" s="1"/>
  <c r="J5254" i="2"/>
  <c r="I5254" i="2"/>
  <c r="L5253" i="2"/>
  <c r="K5253" i="2"/>
  <c r="H5253" i="2" s="1"/>
  <c r="J5253" i="2"/>
  <c r="I5253" i="2"/>
  <c r="L5252" i="2"/>
  <c r="K5252" i="2"/>
  <c r="H5252" i="2" s="1"/>
  <c r="J5252" i="2"/>
  <c r="I5252" i="2"/>
  <c r="L5251" i="2"/>
  <c r="K5251" i="2"/>
  <c r="H5251" i="2" s="1"/>
  <c r="J5251" i="2"/>
  <c r="I5251" i="2"/>
  <c r="L5250" i="2"/>
  <c r="K5250" i="2"/>
  <c r="H5250" i="2" s="1"/>
  <c r="J5250" i="2"/>
  <c r="I5250" i="2"/>
  <c r="L5249" i="2"/>
  <c r="K5249" i="2"/>
  <c r="H5249" i="2" s="1"/>
  <c r="J5249" i="2"/>
  <c r="I5249" i="2"/>
  <c r="L5248" i="2"/>
  <c r="K5248" i="2"/>
  <c r="H5248" i="2" s="1"/>
  <c r="J5248" i="2"/>
  <c r="I5248" i="2"/>
  <c r="L5247" i="2"/>
  <c r="K5247" i="2"/>
  <c r="H5247" i="2" s="1"/>
  <c r="J5247" i="2"/>
  <c r="I5247" i="2"/>
  <c r="L5246" i="2"/>
  <c r="K5246" i="2"/>
  <c r="H5246" i="2" s="1"/>
  <c r="J5246" i="2"/>
  <c r="I5246" i="2"/>
  <c r="L5245" i="2"/>
  <c r="K5245" i="2"/>
  <c r="H5245" i="2" s="1"/>
  <c r="J5245" i="2"/>
  <c r="I5245" i="2"/>
  <c r="L5244" i="2"/>
  <c r="K5244" i="2"/>
  <c r="H5244" i="2" s="1"/>
  <c r="J5244" i="2"/>
  <c r="I5244" i="2"/>
  <c r="L5243" i="2"/>
  <c r="K5243" i="2"/>
  <c r="H5243" i="2" s="1"/>
  <c r="J5243" i="2"/>
  <c r="I5243" i="2"/>
  <c r="L5242" i="2"/>
  <c r="K5242" i="2"/>
  <c r="H5242" i="2" s="1"/>
  <c r="J5242" i="2"/>
  <c r="I5242" i="2"/>
  <c r="L5241" i="2"/>
  <c r="K5241" i="2"/>
  <c r="H5241" i="2" s="1"/>
  <c r="J5241" i="2"/>
  <c r="I5241" i="2"/>
  <c r="L5240" i="2"/>
  <c r="K5240" i="2"/>
  <c r="H5240" i="2" s="1"/>
  <c r="J5240" i="2"/>
  <c r="I5240" i="2"/>
  <c r="L5239" i="2"/>
  <c r="K5239" i="2"/>
  <c r="H5239" i="2" s="1"/>
  <c r="J5239" i="2"/>
  <c r="I5239" i="2"/>
  <c r="L5238" i="2"/>
  <c r="K5238" i="2"/>
  <c r="H5238" i="2" s="1"/>
  <c r="J5238" i="2"/>
  <c r="I5238" i="2"/>
  <c r="L5237" i="2"/>
  <c r="K5237" i="2"/>
  <c r="H5237" i="2" s="1"/>
  <c r="J5237" i="2"/>
  <c r="I5237" i="2"/>
  <c r="L5236" i="2"/>
  <c r="K5236" i="2"/>
  <c r="H5236" i="2" s="1"/>
  <c r="J5236" i="2"/>
  <c r="I5236" i="2"/>
  <c r="L5235" i="2"/>
  <c r="K5235" i="2"/>
  <c r="H5235" i="2" s="1"/>
  <c r="J5235" i="2"/>
  <c r="I5235" i="2"/>
  <c r="L5234" i="2"/>
  <c r="K5234" i="2"/>
  <c r="H5234" i="2" s="1"/>
  <c r="J5234" i="2"/>
  <c r="I5234" i="2"/>
  <c r="L5233" i="2"/>
  <c r="K5233" i="2"/>
  <c r="H5233" i="2" s="1"/>
  <c r="J5233" i="2"/>
  <c r="I5233" i="2"/>
  <c r="L5232" i="2"/>
  <c r="K5232" i="2"/>
  <c r="H5232" i="2" s="1"/>
  <c r="J5232" i="2"/>
  <c r="I5232" i="2"/>
  <c r="L5231" i="2"/>
  <c r="K5231" i="2"/>
  <c r="H5231" i="2" s="1"/>
  <c r="J5231" i="2"/>
  <c r="I5231" i="2"/>
  <c r="L5230" i="2"/>
  <c r="K5230" i="2"/>
  <c r="H5230" i="2" s="1"/>
  <c r="J5230" i="2"/>
  <c r="I5230" i="2"/>
  <c r="L5229" i="2"/>
  <c r="K5229" i="2"/>
  <c r="H5229" i="2" s="1"/>
  <c r="J5229" i="2"/>
  <c r="I5229" i="2"/>
  <c r="L5228" i="2"/>
  <c r="K5228" i="2"/>
  <c r="H5228" i="2" s="1"/>
  <c r="J5228" i="2"/>
  <c r="I5228" i="2"/>
  <c r="L5227" i="2"/>
  <c r="K5227" i="2"/>
  <c r="H5227" i="2" s="1"/>
  <c r="J5227" i="2"/>
  <c r="I5227" i="2"/>
  <c r="L5226" i="2"/>
  <c r="K5226" i="2"/>
  <c r="H5226" i="2" s="1"/>
  <c r="J5226" i="2"/>
  <c r="I5226" i="2"/>
  <c r="L5225" i="2"/>
  <c r="K5225" i="2"/>
  <c r="J5225" i="2"/>
  <c r="I5225" i="2"/>
  <c r="H5225" i="2"/>
  <c r="L5224" i="2"/>
  <c r="K5224" i="2"/>
  <c r="H5224" i="2" s="1"/>
  <c r="J5224" i="2"/>
  <c r="I5224" i="2"/>
  <c r="L5223" i="2"/>
  <c r="K5223" i="2"/>
  <c r="H5223" i="2" s="1"/>
  <c r="J5223" i="2"/>
  <c r="I5223" i="2"/>
  <c r="L5222" i="2"/>
  <c r="K5222" i="2"/>
  <c r="H5222" i="2" s="1"/>
  <c r="J5222" i="2"/>
  <c r="I5222" i="2"/>
  <c r="L5221" i="2"/>
  <c r="K5221" i="2"/>
  <c r="H5221" i="2" s="1"/>
  <c r="J5221" i="2"/>
  <c r="I5221" i="2"/>
  <c r="L5220" i="2"/>
  <c r="K5220" i="2"/>
  <c r="H5220" i="2" s="1"/>
  <c r="J5220" i="2"/>
  <c r="I5220" i="2"/>
  <c r="L5219" i="2"/>
  <c r="K5219" i="2"/>
  <c r="H5219" i="2" s="1"/>
  <c r="J5219" i="2"/>
  <c r="I5219" i="2"/>
  <c r="L5218" i="2"/>
  <c r="K5218" i="2"/>
  <c r="H5218" i="2" s="1"/>
  <c r="J5218" i="2"/>
  <c r="I5218" i="2"/>
  <c r="L5217" i="2"/>
  <c r="K5217" i="2"/>
  <c r="H5217" i="2" s="1"/>
  <c r="J5217" i="2"/>
  <c r="I5217" i="2"/>
  <c r="L5216" i="2"/>
  <c r="K5216" i="2"/>
  <c r="H5216" i="2" s="1"/>
  <c r="J5216" i="2"/>
  <c r="I5216" i="2"/>
  <c r="L5215" i="2"/>
  <c r="K5215" i="2"/>
  <c r="H5215" i="2" s="1"/>
  <c r="J5215" i="2"/>
  <c r="I5215" i="2"/>
  <c r="L5214" i="2"/>
  <c r="K5214" i="2"/>
  <c r="H5214" i="2" s="1"/>
  <c r="J5214" i="2"/>
  <c r="I5214" i="2"/>
  <c r="L5213" i="2"/>
  <c r="K5213" i="2"/>
  <c r="H5213" i="2" s="1"/>
  <c r="J5213" i="2"/>
  <c r="I5213" i="2"/>
  <c r="L5212" i="2"/>
  <c r="K5212" i="2"/>
  <c r="H5212" i="2" s="1"/>
  <c r="J5212" i="2"/>
  <c r="I5212" i="2"/>
  <c r="L5211" i="2"/>
  <c r="K5211" i="2"/>
  <c r="H5211" i="2" s="1"/>
  <c r="J5211" i="2"/>
  <c r="I5211" i="2"/>
  <c r="L5210" i="2"/>
  <c r="K5210" i="2"/>
  <c r="H5210" i="2" s="1"/>
  <c r="J5210" i="2"/>
  <c r="I5210" i="2"/>
  <c r="L5209" i="2"/>
  <c r="K5209" i="2"/>
  <c r="H5209" i="2" s="1"/>
  <c r="J5209" i="2"/>
  <c r="I5209" i="2"/>
  <c r="L5208" i="2"/>
  <c r="K5208" i="2"/>
  <c r="H5208" i="2" s="1"/>
  <c r="J5208" i="2"/>
  <c r="I5208" i="2"/>
  <c r="L5207" i="2"/>
  <c r="K5207" i="2"/>
  <c r="H5207" i="2" s="1"/>
  <c r="J5207" i="2"/>
  <c r="I5207" i="2"/>
  <c r="L5206" i="2"/>
  <c r="K5206" i="2"/>
  <c r="H5206" i="2" s="1"/>
  <c r="J5206" i="2"/>
  <c r="I5206" i="2"/>
  <c r="L5205" i="2"/>
  <c r="K5205" i="2"/>
  <c r="H5205" i="2" s="1"/>
  <c r="J5205" i="2"/>
  <c r="I5205" i="2"/>
  <c r="L5204" i="2"/>
  <c r="K5204" i="2"/>
  <c r="H5204" i="2" s="1"/>
  <c r="J5204" i="2"/>
  <c r="I5204" i="2"/>
  <c r="L5203" i="2"/>
  <c r="K5203" i="2"/>
  <c r="H5203" i="2" s="1"/>
  <c r="J5203" i="2"/>
  <c r="I5203" i="2"/>
  <c r="L5202" i="2"/>
  <c r="K5202" i="2"/>
  <c r="H5202" i="2" s="1"/>
  <c r="J5202" i="2"/>
  <c r="I5202" i="2"/>
  <c r="L5201" i="2"/>
  <c r="K5201" i="2"/>
  <c r="H5201" i="2" s="1"/>
  <c r="J5201" i="2"/>
  <c r="I5201" i="2"/>
  <c r="L5200" i="2"/>
  <c r="K5200" i="2"/>
  <c r="H5200" i="2" s="1"/>
  <c r="J5200" i="2"/>
  <c r="I5200" i="2"/>
  <c r="L5199" i="2"/>
  <c r="K5199" i="2"/>
  <c r="H5199" i="2" s="1"/>
  <c r="J5199" i="2"/>
  <c r="I5199" i="2"/>
  <c r="L5198" i="2"/>
  <c r="K5198" i="2"/>
  <c r="H5198" i="2" s="1"/>
  <c r="J5198" i="2"/>
  <c r="I5198" i="2"/>
  <c r="L5197" i="2"/>
  <c r="K5197" i="2"/>
  <c r="H5197" i="2" s="1"/>
  <c r="J5197" i="2"/>
  <c r="I5197" i="2"/>
  <c r="L5196" i="2"/>
  <c r="K5196" i="2"/>
  <c r="H5196" i="2" s="1"/>
  <c r="J5196" i="2"/>
  <c r="I5196" i="2"/>
  <c r="L5195" i="2"/>
  <c r="K5195" i="2"/>
  <c r="H5195" i="2" s="1"/>
  <c r="J5195" i="2"/>
  <c r="I5195" i="2"/>
  <c r="L5194" i="2"/>
  <c r="K5194" i="2"/>
  <c r="H5194" i="2" s="1"/>
  <c r="J5194" i="2"/>
  <c r="I5194" i="2"/>
  <c r="L5193" i="2"/>
  <c r="K5193" i="2"/>
  <c r="J5193" i="2"/>
  <c r="I5193" i="2"/>
  <c r="H5193" i="2"/>
  <c r="L5192" i="2"/>
  <c r="K5192" i="2"/>
  <c r="H5192" i="2" s="1"/>
  <c r="J5192" i="2"/>
  <c r="I5192" i="2"/>
  <c r="L5191" i="2"/>
  <c r="K5191" i="2"/>
  <c r="H5191" i="2" s="1"/>
  <c r="J5191" i="2"/>
  <c r="I5191" i="2"/>
  <c r="L5190" i="2"/>
  <c r="K5190" i="2"/>
  <c r="H5190" i="2" s="1"/>
  <c r="J5190" i="2"/>
  <c r="I5190" i="2"/>
  <c r="L5189" i="2"/>
  <c r="K5189" i="2"/>
  <c r="H5189" i="2" s="1"/>
  <c r="J5189" i="2"/>
  <c r="I5189" i="2"/>
  <c r="L5188" i="2"/>
  <c r="K5188" i="2"/>
  <c r="H5188" i="2" s="1"/>
  <c r="J5188" i="2"/>
  <c r="I5188" i="2"/>
  <c r="L5187" i="2"/>
  <c r="K5187" i="2"/>
  <c r="H5187" i="2" s="1"/>
  <c r="J5187" i="2"/>
  <c r="I5187" i="2"/>
  <c r="L5186" i="2"/>
  <c r="K5186" i="2"/>
  <c r="H5186" i="2" s="1"/>
  <c r="J5186" i="2"/>
  <c r="I5186" i="2"/>
  <c r="L5185" i="2"/>
  <c r="K5185" i="2"/>
  <c r="H5185" i="2" s="1"/>
  <c r="J5185" i="2"/>
  <c r="I5185" i="2"/>
  <c r="L5184" i="2"/>
  <c r="K5184" i="2"/>
  <c r="H5184" i="2" s="1"/>
  <c r="J5184" i="2"/>
  <c r="I5184" i="2"/>
  <c r="L5183" i="2"/>
  <c r="K5183" i="2"/>
  <c r="H5183" i="2" s="1"/>
  <c r="J5183" i="2"/>
  <c r="I5183" i="2"/>
  <c r="L5182" i="2"/>
  <c r="K5182" i="2"/>
  <c r="H5182" i="2" s="1"/>
  <c r="J5182" i="2"/>
  <c r="I5182" i="2"/>
  <c r="L5181" i="2"/>
  <c r="K5181" i="2"/>
  <c r="H5181" i="2" s="1"/>
  <c r="J5181" i="2"/>
  <c r="I5181" i="2"/>
  <c r="L5180" i="2"/>
  <c r="K5180" i="2"/>
  <c r="H5180" i="2" s="1"/>
  <c r="J5180" i="2"/>
  <c r="I5180" i="2"/>
  <c r="L5179" i="2"/>
  <c r="K5179" i="2"/>
  <c r="H5179" i="2" s="1"/>
  <c r="J5179" i="2"/>
  <c r="I5179" i="2"/>
  <c r="L5178" i="2"/>
  <c r="K5178" i="2"/>
  <c r="H5178" i="2" s="1"/>
  <c r="J5178" i="2"/>
  <c r="I5178" i="2"/>
  <c r="L5177" i="2"/>
  <c r="K5177" i="2"/>
  <c r="H5177" i="2" s="1"/>
  <c r="J5177" i="2"/>
  <c r="I5177" i="2"/>
  <c r="L5176" i="2"/>
  <c r="K5176" i="2"/>
  <c r="H5176" i="2" s="1"/>
  <c r="J5176" i="2"/>
  <c r="I5176" i="2"/>
  <c r="L5175" i="2"/>
  <c r="K5175" i="2"/>
  <c r="H5175" i="2" s="1"/>
  <c r="J5175" i="2"/>
  <c r="I5175" i="2"/>
  <c r="L5174" i="2"/>
  <c r="K5174" i="2"/>
  <c r="H5174" i="2" s="1"/>
  <c r="J5174" i="2"/>
  <c r="I5174" i="2"/>
  <c r="L5173" i="2"/>
  <c r="K5173" i="2"/>
  <c r="H5173" i="2" s="1"/>
  <c r="J5173" i="2"/>
  <c r="I5173" i="2"/>
  <c r="L5172" i="2"/>
  <c r="K5172" i="2"/>
  <c r="H5172" i="2" s="1"/>
  <c r="J5172" i="2"/>
  <c r="I5172" i="2"/>
  <c r="L5171" i="2"/>
  <c r="K5171" i="2"/>
  <c r="H5171" i="2" s="1"/>
  <c r="J5171" i="2"/>
  <c r="I5171" i="2"/>
  <c r="L5170" i="2"/>
  <c r="K5170" i="2"/>
  <c r="H5170" i="2" s="1"/>
  <c r="J5170" i="2"/>
  <c r="I5170" i="2"/>
  <c r="L5169" i="2"/>
  <c r="K5169" i="2"/>
  <c r="H5169" i="2" s="1"/>
  <c r="J5169" i="2"/>
  <c r="I5169" i="2"/>
  <c r="L5168" i="2"/>
  <c r="K5168" i="2"/>
  <c r="H5168" i="2" s="1"/>
  <c r="J5168" i="2"/>
  <c r="I5168" i="2"/>
  <c r="L5167" i="2"/>
  <c r="K5167" i="2"/>
  <c r="H5167" i="2" s="1"/>
  <c r="J5167" i="2"/>
  <c r="I5167" i="2"/>
  <c r="L5166" i="2"/>
  <c r="K5166" i="2"/>
  <c r="H5166" i="2" s="1"/>
  <c r="J5166" i="2"/>
  <c r="I5166" i="2"/>
  <c r="L5165" i="2"/>
  <c r="K5165" i="2"/>
  <c r="H5165" i="2" s="1"/>
  <c r="J5165" i="2"/>
  <c r="I5165" i="2"/>
  <c r="L5164" i="2"/>
  <c r="K5164" i="2"/>
  <c r="H5164" i="2" s="1"/>
  <c r="J5164" i="2"/>
  <c r="I5164" i="2"/>
  <c r="L5163" i="2"/>
  <c r="K5163" i="2"/>
  <c r="H5163" i="2" s="1"/>
  <c r="J5163" i="2"/>
  <c r="I5163" i="2"/>
  <c r="L5162" i="2"/>
  <c r="K5162" i="2"/>
  <c r="H5162" i="2" s="1"/>
  <c r="J5162" i="2"/>
  <c r="I5162" i="2"/>
  <c r="L5161" i="2"/>
  <c r="K5161" i="2"/>
  <c r="J5161" i="2"/>
  <c r="I5161" i="2"/>
  <c r="H5161" i="2"/>
  <c r="L5160" i="2"/>
  <c r="K5160" i="2"/>
  <c r="H5160" i="2" s="1"/>
  <c r="J5160" i="2"/>
  <c r="I5160" i="2"/>
  <c r="L5159" i="2"/>
  <c r="K5159" i="2"/>
  <c r="H5159" i="2" s="1"/>
  <c r="J5159" i="2"/>
  <c r="I5159" i="2"/>
  <c r="L5158" i="2"/>
  <c r="K5158" i="2"/>
  <c r="H5158" i="2" s="1"/>
  <c r="J5158" i="2"/>
  <c r="I5158" i="2"/>
  <c r="L5157" i="2"/>
  <c r="K5157" i="2"/>
  <c r="H5157" i="2" s="1"/>
  <c r="J5157" i="2"/>
  <c r="I5157" i="2"/>
  <c r="L5156" i="2"/>
  <c r="K5156" i="2"/>
  <c r="H5156" i="2" s="1"/>
  <c r="J5156" i="2"/>
  <c r="I5156" i="2"/>
  <c r="L5155" i="2"/>
  <c r="K5155" i="2"/>
  <c r="H5155" i="2" s="1"/>
  <c r="J5155" i="2"/>
  <c r="I5155" i="2"/>
  <c r="L5154" i="2"/>
  <c r="K5154" i="2"/>
  <c r="H5154" i="2" s="1"/>
  <c r="J5154" i="2"/>
  <c r="I5154" i="2"/>
  <c r="L5153" i="2"/>
  <c r="K5153" i="2"/>
  <c r="H5153" i="2" s="1"/>
  <c r="J5153" i="2"/>
  <c r="I5153" i="2"/>
  <c r="L5152" i="2"/>
  <c r="K5152" i="2"/>
  <c r="H5152" i="2" s="1"/>
  <c r="J5152" i="2"/>
  <c r="I5152" i="2"/>
  <c r="L5151" i="2"/>
  <c r="K5151" i="2"/>
  <c r="H5151" i="2" s="1"/>
  <c r="J5151" i="2"/>
  <c r="I5151" i="2"/>
  <c r="L5150" i="2"/>
  <c r="K5150" i="2"/>
  <c r="H5150" i="2" s="1"/>
  <c r="J5150" i="2"/>
  <c r="I5150" i="2"/>
  <c r="L5149" i="2"/>
  <c r="K5149" i="2"/>
  <c r="H5149" i="2" s="1"/>
  <c r="J5149" i="2"/>
  <c r="I5149" i="2"/>
  <c r="L5148" i="2"/>
  <c r="K5148" i="2"/>
  <c r="H5148" i="2" s="1"/>
  <c r="J5148" i="2"/>
  <c r="I5148" i="2"/>
  <c r="L5147" i="2"/>
  <c r="K5147" i="2"/>
  <c r="H5147" i="2" s="1"/>
  <c r="J5147" i="2"/>
  <c r="I5147" i="2"/>
  <c r="L5146" i="2"/>
  <c r="K5146" i="2"/>
  <c r="H5146" i="2" s="1"/>
  <c r="J5146" i="2"/>
  <c r="I5146" i="2"/>
  <c r="L5145" i="2"/>
  <c r="K5145" i="2"/>
  <c r="H5145" i="2" s="1"/>
  <c r="J5145" i="2"/>
  <c r="I5145" i="2"/>
  <c r="L5144" i="2"/>
  <c r="K5144" i="2"/>
  <c r="H5144" i="2" s="1"/>
  <c r="J5144" i="2"/>
  <c r="I5144" i="2"/>
  <c r="L5143" i="2"/>
  <c r="K5143" i="2"/>
  <c r="H5143" i="2" s="1"/>
  <c r="J5143" i="2"/>
  <c r="I5143" i="2"/>
  <c r="L5142" i="2"/>
  <c r="K5142" i="2"/>
  <c r="H5142" i="2" s="1"/>
  <c r="J5142" i="2"/>
  <c r="I5142" i="2"/>
  <c r="L5141" i="2"/>
  <c r="K5141" i="2"/>
  <c r="H5141" i="2" s="1"/>
  <c r="J5141" i="2"/>
  <c r="I5141" i="2"/>
  <c r="L5140" i="2"/>
  <c r="K5140" i="2"/>
  <c r="H5140" i="2" s="1"/>
  <c r="J5140" i="2"/>
  <c r="I5140" i="2"/>
  <c r="L5139" i="2"/>
  <c r="K5139" i="2"/>
  <c r="H5139" i="2" s="1"/>
  <c r="J5139" i="2"/>
  <c r="I5139" i="2"/>
  <c r="L5138" i="2"/>
  <c r="K5138" i="2"/>
  <c r="H5138" i="2" s="1"/>
  <c r="J5138" i="2"/>
  <c r="I5138" i="2"/>
  <c r="L5137" i="2"/>
  <c r="K5137" i="2"/>
  <c r="H5137" i="2" s="1"/>
  <c r="J5137" i="2"/>
  <c r="I5137" i="2"/>
  <c r="L5136" i="2"/>
  <c r="K5136" i="2"/>
  <c r="H5136" i="2" s="1"/>
  <c r="J5136" i="2"/>
  <c r="I5136" i="2"/>
  <c r="L5135" i="2"/>
  <c r="K5135" i="2"/>
  <c r="H5135" i="2" s="1"/>
  <c r="J5135" i="2"/>
  <c r="I5135" i="2"/>
  <c r="L5134" i="2"/>
  <c r="K5134" i="2"/>
  <c r="H5134" i="2" s="1"/>
  <c r="J5134" i="2"/>
  <c r="I5134" i="2"/>
  <c r="L5133" i="2"/>
  <c r="K5133" i="2"/>
  <c r="H5133" i="2" s="1"/>
  <c r="J5133" i="2"/>
  <c r="I5133" i="2"/>
  <c r="L5132" i="2"/>
  <c r="K5132" i="2"/>
  <c r="H5132" i="2" s="1"/>
  <c r="J5132" i="2"/>
  <c r="I5132" i="2"/>
  <c r="L5131" i="2"/>
  <c r="K5131" i="2"/>
  <c r="H5131" i="2" s="1"/>
  <c r="J5131" i="2"/>
  <c r="I5131" i="2"/>
  <c r="L5130" i="2"/>
  <c r="K5130" i="2"/>
  <c r="H5130" i="2" s="1"/>
  <c r="J5130" i="2"/>
  <c r="I5130" i="2"/>
  <c r="L5129" i="2"/>
  <c r="K5129" i="2"/>
  <c r="J5129" i="2"/>
  <c r="I5129" i="2"/>
  <c r="H5129" i="2"/>
  <c r="L5128" i="2"/>
  <c r="K5128" i="2"/>
  <c r="H5128" i="2" s="1"/>
  <c r="J5128" i="2"/>
  <c r="I5128" i="2"/>
  <c r="L5127" i="2"/>
  <c r="K5127" i="2"/>
  <c r="H5127" i="2" s="1"/>
  <c r="J5127" i="2"/>
  <c r="I5127" i="2"/>
  <c r="L5126" i="2"/>
  <c r="K5126" i="2"/>
  <c r="H5126" i="2" s="1"/>
  <c r="J5126" i="2"/>
  <c r="I5126" i="2"/>
  <c r="L5125" i="2"/>
  <c r="K5125" i="2"/>
  <c r="H5125" i="2" s="1"/>
  <c r="J5125" i="2"/>
  <c r="I5125" i="2"/>
  <c r="L5124" i="2"/>
  <c r="K5124" i="2"/>
  <c r="H5124" i="2" s="1"/>
  <c r="J5124" i="2"/>
  <c r="I5124" i="2"/>
  <c r="L5123" i="2"/>
  <c r="K5123" i="2"/>
  <c r="H5123" i="2" s="1"/>
  <c r="J5123" i="2"/>
  <c r="I5123" i="2"/>
  <c r="L5122" i="2"/>
  <c r="K5122" i="2"/>
  <c r="H5122" i="2" s="1"/>
  <c r="J5122" i="2"/>
  <c r="I5122" i="2"/>
  <c r="L5121" i="2"/>
  <c r="K5121" i="2"/>
  <c r="H5121" i="2" s="1"/>
  <c r="J5121" i="2"/>
  <c r="I5121" i="2"/>
  <c r="L5120" i="2"/>
  <c r="K5120" i="2"/>
  <c r="H5120" i="2" s="1"/>
  <c r="J5120" i="2"/>
  <c r="I5120" i="2"/>
  <c r="L5119" i="2"/>
  <c r="K5119" i="2"/>
  <c r="H5119" i="2" s="1"/>
  <c r="J5119" i="2"/>
  <c r="I5119" i="2"/>
  <c r="L5118" i="2"/>
  <c r="K5118" i="2"/>
  <c r="H5118" i="2" s="1"/>
  <c r="J5118" i="2"/>
  <c r="I5118" i="2"/>
  <c r="L5117" i="2"/>
  <c r="K5117" i="2"/>
  <c r="H5117" i="2" s="1"/>
  <c r="J5117" i="2"/>
  <c r="I5117" i="2"/>
  <c r="L5116" i="2"/>
  <c r="K5116" i="2"/>
  <c r="H5116" i="2" s="1"/>
  <c r="J5116" i="2"/>
  <c r="I5116" i="2"/>
  <c r="L5115" i="2"/>
  <c r="K5115" i="2"/>
  <c r="H5115" i="2" s="1"/>
  <c r="J5115" i="2"/>
  <c r="I5115" i="2"/>
  <c r="L5114" i="2"/>
  <c r="K5114" i="2"/>
  <c r="H5114" i="2" s="1"/>
  <c r="J5114" i="2"/>
  <c r="I5114" i="2"/>
  <c r="L5113" i="2"/>
  <c r="K5113" i="2"/>
  <c r="H5113" i="2" s="1"/>
  <c r="J5113" i="2"/>
  <c r="I5113" i="2"/>
  <c r="L5112" i="2"/>
  <c r="K5112" i="2"/>
  <c r="H5112" i="2" s="1"/>
  <c r="J5112" i="2"/>
  <c r="I5112" i="2"/>
  <c r="L5111" i="2"/>
  <c r="K5111" i="2"/>
  <c r="H5111" i="2" s="1"/>
  <c r="J5111" i="2"/>
  <c r="I5111" i="2"/>
  <c r="L5110" i="2"/>
  <c r="K5110" i="2"/>
  <c r="H5110" i="2" s="1"/>
  <c r="J5110" i="2"/>
  <c r="I5110" i="2"/>
  <c r="L5109" i="2"/>
  <c r="K5109" i="2"/>
  <c r="H5109" i="2" s="1"/>
  <c r="J5109" i="2"/>
  <c r="I5109" i="2"/>
  <c r="L5108" i="2"/>
  <c r="K5108" i="2"/>
  <c r="H5108" i="2" s="1"/>
  <c r="J5108" i="2"/>
  <c r="I5108" i="2"/>
  <c r="L5107" i="2"/>
  <c r="K5107" i="2"/>
  <c r="H5107" i="2" s="1"/>
  <c r="J5107" i="2"/>
  <c r="I5107" i="2"/>
  <c r="L5106" i="2"/>
  <c r="K5106" i="2"/>
  <c r="H5106" i="2" s="1"/>
  <c r="J5106" i="2"/>
  <c r="I5106" i="2"/>
  <c r="L5105" i="2"/>
  <c r="K5105" i="2"/>
  <c r="H5105" i="2" s="1"/>
  <c r="J5105" i="2"/>
  <c r="I5105" i="2"/>
  <c r="L5104" i="2"/>
  <c r="K5104" i="2"/>
  <c r="H5104" i="2" s="1"/>
  <c r="J5104" i="2"/>
  <c r="I5104" i="2"/>
  <c r="L5103" i="2"/>
  <c r="K5103" i="2"/>
  <c r="H5103" i="2" s="1"/>
  <c r="J5103" i="2"/>
  <c r="I5103" i="2"/>
  <c r="L5102" i="2"/>
  <c r="K5102" i="2"/>
  <c r="H5102" i="2" s="1"/>
  <c r="J5102" i="2"/>
  <c r="I5102" i="2"/>
  <c r="L5101" i="2"/>
  <c r="K5101" i="2"/>
  <c r="H5101" i="2" s="1"/>
  <c r="J5101" i="2"/>
  <c r="I5101" i="2"/>
  <c r="L5100" i="2"/>
  <c r="K5100" i="2"/>
  <c r="H5100" i="2" s="1"/>
  <c r="J5100" i="2"/>
  <c r="I5100" i="2"/>
  <c r="L5099" i="2"/>
  <c r="K5099" i="2"/>
  <c r="H5099" i="2" s="1"/>
  <c r="J5099" i="2"/>
  <c r="I5099" i="2"/>
  <c r="L5098" i="2"/>
  <c r="K5098" i="2"/>
  <c r="H5098" i="2" s="1"/>
  <c r="J5098" i="2"/>
  <c r="I5098" i="2"/>
  <c r="L5097" i="2"/>
  <c r="K5097" i="2"/>
  <c r="J5097" i="2"/>
  <c r="I5097" i="2"/>
  <c r="H5097" i="2"/>
  <c r="L5096" i="2"/>
  <c r="K5096" i="2"/>
  <c r="H5096" i="2" s="1"/>
  <c r="J5096" i="2"/>
  <c r="I5096" i="2"/>
  <c r="L5095" i="2"/>
  <c r="K5095" i="2"/>
  <c r="H5095" i="2" s="1"/>
  <c r="J5095" i="2"/>
  <c r="I5095" i="2"/>
  <c r="L5094" i="2"/>
  <c r="K5094" i="2"/>
  <c r="H5094" i="2" s="1"/>
  <c r="J5094" i="2"/>
  <c r="I5094" i="2"/>
  <c r="L5093" i="2"/>
  <c r="K5093" i="2"/>
  <c r="H5093" i="2" s="1"/>
  <c r="J5093" i="2"/>
  <c r="I5093" i="2"/>
  <c r="L5092" i="2"/>
  <c r="K5092" i="2"/>
  <c r="H5092" i="2" s="1"/>
  <c r="J5092" i="2"/>
  <c r="I5092" i="2"/>
  <c r="L5091" i="2"/>
  <c r="K5091" i="2"/>
  <c r="H5091" i="2" s="1"/>
  <c r="J5091" i="2"/>
  <c r="I5091" i="2"/>
  <c r="L5090" i="2"/>
  <c r="K5090" i="2"/>
  <c r="H5090" i="2" s="1"/>
  <c r="J5090" i="2"/>
  <c r="I5090" i="2"/>
  <c r="L5089" i="2"/>
  <c r="K5089" i="2"/>
  <c r="H5089" i="2" s="1"/>
  <c r="J5089" i="2"/>
  <c r="I5089" i="2"/>
  <c r="L5088" i="2"/>
  <c r="K5088" i="2"/>
  <c r="H5088" i="2" s="1"/>
  <c r="J5088" i="2"/>
  <c r="I5088" i="2"/>
  <c r="L5087" i="2"/>
  <c r="K5087" i="2"/>
  <c r="H5087" i="2" s="1"/>
  <c r="J5087" i="2"/>
  <c r="I5087" i="2"/>
  <c r="L5086" i="2"/>
  <c r="K5086" i="2"/>
  <c r="H5086" i="2" s="1"/>
  <c r="J5086" i="2"/>
  <c r="I5086" i="2"/>
  <c r="L5085" i="2"/>
  <c r="K5085" i="2"/>
  <c r="H5085" i="2" s="1"/>
  <c r="J5085" i="2"/>
  <c r="I5085" i="2"/>
  <c r="L5084" i="2"/>
  <c r="K5084" i="2"/>
  <c r="H5084" i="2" s="1"/>
  <c r="J5084" i="2"/>
  <c r="I5084" i="2"/>
  <c r="L5083" i="2"/>
  <c r="K5083" i="2"/>
  <c r="H5083" i="2" s="1"/>
  <c r="J5083" i="2"/>
  <c r="I5083" i="2"/>
  <c r="L5082" i="2"/>
  <c r="K5082" i="2"/>
  <c r="H5082" i="2" s="1"/>
  <c r="J5082" i="2"/>
  <c r="I5082" i="2"/>
  <c r="L5081" i="2"/>
  <c r="K5081" i="2"/>
  <c r="H5081" i="2" s="1"/>
  <c r="J5081" i="2"/>
  <c r="I5081" i="2"/>
  <c r="L5080" i="2"/>
  <c r="K5080" i="2"/>
  <c r="H5080" i="2" s="1"/>
  <c r="J5080" i="2"/>
  <c r="I5080" i="2"/>
  <c r="L5079" i="2"/>
  <c r="K5079" i="2"/>
  <c r="H5079" i="2" s="1"/>
  <c r="J5079" i="2"/>
  <c r="I5079" i="2"/>
  <c r="L5078" i="2"/>
  <c r="K5078" i="2"/>
  <c r="H5078" i="2" s="1"/>
  <c r="J5078" i="2"/>
  <c r="I5078" i="2"/>
  <c r="L5077" i="2"/>
  <c r="K5077" i="2"/>
  <c r="H5077" i="2" s="1"/>
  <c r="J5077" i="2"/>
  <c r="I5077" i="2"/>
  <c r="L5076" i="2"/>
  <c r="K5076" i="2"/>
  <c r="H5076" i="2" s="1"/>
  <c r="J5076" i="2"/>
  <c r="I5076" i="2"/>
  <c r="L5075" i="2"/>
  <c r="K5075" i="2"/>
  <c r="H5075" i="2" s="1"/>
  <c r="J5075" i="2"/>
  <c r="I5075" i="2"/>
  <c r="L5074" i="2"/>
  <c r="K5074" i="2"/>
  <c r="H5074" i="2" s="1"/>
  <c r="J5074" i="2"/>
  <c r="I5074" i="2"/>
  <c r="L5073" i="2"/>
  <c r="K5073" i="2"/>
  <c r="H5073" i="2" s="1"/>
  <c r="J5073" i="2"/>
  <c r="I5073" i="2"/>
  <c r="L5072" i="2"/>
  <c r="K5072" i="2"/>
  <c r="H5072" i="2" s="1"/>
  <c r="J5072" i="2"/>
  <c r="I5072" i="2"/>
  <c r="L5071" i="2"/>
  <c r="K5071" i="2"/>
  <c r="H5071" i="2" s="1"/>
  <c r="J5071" i="2"/>
  <c r="I5071" i="2"/>
  <c r="L5070" i="2"/>
  <c r="K5070" i="2"/>
  <c r="H5070" i="2" s="1"/>
  <c r="J5070" i="2"/>
  <c r="I5070" i="2"/>
  <c r="L5069" i="2"/>
  <c r="K5069" i="2"/>
  <c r="H5069" i="2" s="1"/>
  <c r="J5069" i="2"/>
  <c r="I5069" i="2"/>
  <c r="L5068" i="2"/>
  <c r="K5068" i="2"/>
  <c r="H5068" i="2" s="1"/>
  <c r="J5068" i="2"/>
  <c r="I5068" i="2"/>
  <c r="L5067" i="2"/>
  <c r="K5067" i="2"/>
  <c r="H5067" i="2" s="1"/>
  <c r="J5067" i="2"/>
  <c r="I5067" i="2"/>
  <c r="L5066" i="2"/>
  <c r="K5066" i="2"/>
  <c r="H5066" i="2" s="1"/>
  <c r="J5066" i="2"/>
  <c r="I5066" i="2"/>
  <c r="L5065" i="2"/>
  <c r="K5065" i="2"/>
  <c r="J5065" i="2"/>
  <c r="I5065" i="2"/>
  <c r="H5065" i="2"/>
  <c r="L5064" i="2"/>
  <c r="K5064" i="2"/>
  <c r="H5064" i="2" s="1"/>
  <c r="J5064" i="2"/>
  <c r="I5064" i="2"/>
  <c r="L5063" i="2"/>
  <c r="K5063" i="2"/>
  <c r="H5063" i="2" s="1"/>
  <c r="J5063" i="2"/>
  <c r="I5063" i="2"/>
  <c r="L5062" i="2"/>
  <c r="K5062" i="2"/>
  <c r="H5062" i="2" s="1"/>
  <c r="J5062" i="2"/>
  <c r="I5062" i="2"/>
  <c r="L5061" i="2"/>
  <c r="K5061" i="2"/>
  <c r="H5061" i="2" s="1"/>
  <c r="J5061" i="2"/>
  <c r="I5061" i="2"/>
  <c r="L5060" i="2"/>
  <c r="K5060" i="2"/>
  <c r="H5060" i="2" s="1"/>
  <c r="J5060" i="2"/>
  <c r="I5060" i="2"/>
  <c r="L5059" i="2"/>
  <c r="K5059" i="2"/>
  <c r="H5059" i="2" s="1"/>
  <c r="J5059" i="2"/>
  <c r="I5059" i="2"/>
  <c r="L5058" i="2"/>
  <c r="K5058" i="2"/>
  <c r="H5058" i="2" s="1"/>
  <c r="J5058" i="2"/>
  <c r="I5058" i="2"/>
  <c r="L5057" i="2"/>
  <c r="K5057" i="2"/>
  <c r="H5057" i="2" s="1"/>
  <c r="J5057" i="2"/>
  <c r="I5057" i="2"/>
  <c r="L5056" i="2"/>
  <c r="K5056" i="2"/>
  <c r="H5056" i="2" s="1"/>
  <c r="J5056" i="2"/>
  <c r="I5056" i="2"/>
  <c r="L5055" i="2"/>
  <c r="K5055" i="2"/>
  <c r="H5055" i="2" s="1"/>
  <c r="J5055" i="2"/>
  <c r="I5055" i="2"/>
  <c r="L5054" i="2"/>
  <c r="K5054" i="2"/>
  <c r="H5054" i="2" s="1"/>
  <c r="J5054" i="2"/>
  <c r="I5054" i="2"/>
  <c r="L5053" i="2"/>
  <c r="K5053" i="2"/>
  <c r="H5053" i="2" s="1"/>
  <c r="J5053" i="2"/>
  <c r="I5053" i="2"/>
  <c r="L5052" i="2"/>
  <c r="K5052" i="2"/>
  <c r="H5052" i="2" s="1"/>
  <c r="J5052" i="2"/>
  <c r="I5052" i="2"/>
  <c r="L5051" i="2"/>
  <c r="K5051" i="2"/>
  <c r="H5051" i="2" s="1"/>
  <c r="J5051" i="2"/>
  <c r="I5051" i="2"/>
  <c r="L5050" i="2"/>
  <c r="K5050" i="2"/>
  <c r="H5050" i="2" s="1"/>
  <c r="J5050" i="2"/>
  <c r="I5050" i="2"/>
  <c r="L5049" i="2"/>
  <c r="K5049" i="2"/>
  <c r="H5049" i="2" s="1"/>
  <c r="J5049" i="2"/>
  <c r="I5049" i="2"/>
  <c r="L5048" i="2"/>
  <c r="K5048" i="2"/>
  <c r="H5048" i="2" s="1"/>
  <c r="J5048" i="2"/>
  <c r="I5048" i="2"/>
  <c r="L5047" i="2"/>
  <c r="K5047" i="2"/>
  <c r="H5047" i="2" s="1"/>
  <c r="J5047" i="2"/>
  <c r="I5047" i="2"/>
  <c r="L5046" i="2"/>
  <c r="K5046" i="2"/>
  <c r="H5046" i="2" s="1"/>
  <c r="J5046" i="2"/>
  <c r="I5046" i="2"/>
  <c r="L5045" i="2"/>
  <c r="K5045" i="2"/>
  <c r="H5045" i="2" s="1"/>
  <c r="J5045" i="2"/>
  <c r="I5045" i="2"/>
  <c r="L5044" i="2"/>
  <c r="K5044" i="2"/>
  <c r="H5044" i="2" s="1"/>
  <c r="J5044" i="2"/>
  <c r="I5044" i="2"/>
  <c r="L5043" i="2"/>
  <c r="K5043" i="2"/>
  <c r="H5043" i="2" s="1"/>
  <c r="J5043" i="2"/>
  <c r="I5043" i="2"/>
  <c r="L5042" i="2"/>
  <c r="K5042" i="2"/>
  <c r="H5042" i="2" s="1"/>
  <c r="J5042" i="2"/>
  <c r="I5042" i="2"/>
  <c r="L5041" i="2"/>
  <c r="K5041" i="2"/>
  <c r="H5041" i="2" s="1"/>
  <c r="J5041" i="2"/>
  <c r="I5041" i="2"/>
  <c r="L5040" i="2"/>
  <c r="K5040" i="2"/>
  <c r="H5040" i="2" s="1"/>
  <c r="J5040" i="2"/>
  <c r="I5040" i="2"/>
  <c r="L5039" i="2"/>
  <c r="K5039" i="2"/>
  <c r="H5039" i="2" s="1"/>
  <c r="J5039" i="2"/>
  <c r="I5039" i="2"/>
  <c r="L5038" i="2"/>
  <c r="K5038" i="2"/>
  <c r="H5038" i="2" s="1"/>
  <c r="J5038" i="2"/>
  <c r="I5038" i="2"/>
  <c r="L5037" i="2"/>
  <c r="K5037" i="2"/>
  <c r="H5037" i="2" s="1"/>
  <c r="J5037" i="2"/>
  <c r="I5037" i="2"/>
  <c r="L5036" i="2"/>
  <c r="K5036" i="2"/>
  <c r="J5036" i="2"/>
  <c r="I5036" i="2"/>
  <c r="H5036" i="2"/>
  <c r="L5035" i="2"/>
  <c r="K5035" i="2"/>
  <c r="H5035" i="2" s="1"/>
  <c r="J5035" i="2"/>
  <c r="I5035" i="2"/>
  <c r="L5034" i="2"/>
  <c r="K5034" i="2"/>
  <c r="H5034" i="2" s="1"/>
  <c r="J5034" i="2"/>
  <c r="I5034" i="2"/>
  <c r="L5033" i="2"/>
  <c r="K5033" i="2"/>
  <c r="H5033" i="2" s="1"/>
  <c r="J5033" i="2"/>
  <c r="I5033" i="2"/>
  <c r="L5032" i="2"/>
  <c r="K5032" i="2"/>
  <c r="H5032" i="2" s="1"/>
  <c r="J5032" i="2"/>
  <c r="I5032" i="2"/>
  <c r="L5031" i="2"/>
  <c r="K5031" i="2"/>
  <c r="H5031" i="2" s="1"/>
  <c r="J5031" i="2"/>
  <c r="I5031" i="2"/>
  <c r="L5030" i="2"/>
  <c r="K5030" i="2"/>
  <c r="H5030" i="2" s="1"/>
  <c r="J5030" i="2"/>
  <c r="I5030" i="2"/>
  <c r="L5029" i="2"/>
  <c r="K5029" i="2"/>
  <c r="H5029" i="2" s="1"/>
  <c r="J5029" i="2"/>
  <c r="I5029" i="2"/>
  <c r="L5028" i="2"/>
  <c r="K5028" i="2"/>
  <c r="H5028" i="2" s="1"/>
  <c r="J5028" i="2"/>
  <c r="I5028" i="2"/>
  <c r="L5027" i="2"/>
  <c r="K5027" i="2"/>
  <c r="H5027" i="2" s="1"/>
  <c r="J5027" i="2"/>
  <c r="I5027" i="2"/>
  <c r="L5026" i="2"/>
  <c r="K5026" i="2"/>
  <c r="H5026" i="2" s="1"/>
  <c r="J5026" i="2"/>
  <c r="I5026" i="2"/>
  <c r="L5025" i="2"/>
  <c r="K5025" i="2"/>
  <c r="H5025" i="2" s="1"/>
  <c r="J5025" i="2"/>
  <c r="I5025" i="2"/>
  <c r="L5024" i="2"/>
  <c r="K5024" i="2"/>
  <c r="H5024" i="2" s="1"/>
  <c r="J5024" i="2"/>
  <c r="I5024" i="2"/>
  <c r="L5023" i="2"/>
  <c r="K5023" i="2"/>
  <c r="H5023" i="2" s="1"/>
  <c r="J5023" i="2"/>
  <c r="I5023" i="2"/>
  <c r="L5022" i="2"/>
  <c r="K5022" i="2"/>
  <c r="H5022" i="2" s="1"/>
  <c r="J5022" i="2"/>
  <c r="I5022" i="2"/>
  <c r="L5021" i="2"/>
  <c r="K5021" i="2"/>
  <c r="H5021" i="2" s="1"/>
  <c r="J5021" i="2"/>
  <c r="I5021" i="2"/>
  <c r="L5020" i="2"/>
  <c r="K5020" i="2"/>
  <c r="H5020" i="2" s="1"/>
  <c r="J5020" i="2"/>
  <c r="I5020" i="2"/>
  <c r="L5019" i="2"/>
  <c r="K5019" i="2"/>
  <c r="H5019" i="2" s="1"/>
  <c r="J5019" i="2"/>
  <c r="I5019" i="2"/>
  <c r="L5018" i="2"/>
  <c r="K5018" i="2"/>
  <c r="H5018" i="2" s="1"/>
  <c r="J5018" i="2"/>
  <c r="I5018" i="2"/>
  <c r="L5017" i="2"/>
  <c r="K5017" i="2"/>
  <c r="H5017" i="2" s="1"/>
  <c r="J5017" i="2"/>
  <c r="I5017" i="2"/>
  <c r="L5016" i="2"/>
  <c r="K5016" i="2"/>
  <c r="H5016" i="2" s="1"/>
  <c r="J5016" i="2"/>
  <c r="I5016" i="2"/>
  <c r="L5015" i="2"/>
  <c r="K5015" i="2"/>
  <c r="J5015" i="2"/>
  <c r="I5015" i="2"/>
  <c r="H5015" i="2"/>
  <c r="L5014" i="2"/>
  <c r="K5014" i="2"/>
  <c r="H5014" i="2" s="1"/>
  <c r="J5014" i="2"/>
  <c r="I5014" i="2"/>
  <c r="L5013" i="2"/>
  <c r="K5013" i="2"/>
  <c r="H5013" i="2" s="1"/>
  <c r="J5013" i="2"/>
  <c r="I5013" i="2"/>
  <c r="L5012" i="2"/>
  <c r="K5012" i="2"/>
  <c r="H5012" i="2" s="1"/>
  <c r="J5012" i="2"/>
  <c r="I5012" i="2"/>
  <c r="L5011" i="2"/>
  <c r="K5011" i="2"/>
  <c r="H5011" i="2" s="1"/>
  <c r="J5011" i="2"/>
  <c r="I5011" i="2"/>
  <c r="L5010" i="2"/>
  <c r="K5010" i="2"/>
  <c r="H5010" i="2" s="1"/>
  <c r="J5010" i="2"/>
  <c r="I5010" i="2"/>
  <c r="L5009" i="2"/>
  <c r="K5009" i="2"/>
  <c r="H5009" i="2" s="1"/>
  <c r="J5009" i="2"/>
  <c r="I5009" i="2"/>
  <c r="L5008" i="2"/>
  <c r="K5008" i="2"/>
  <c r="H5008" i="2" s="1"/>
  <c r="J5008" i="2"/>
  <c r="I5008" i="2"/>
  <c r="L5007" i="2"/>
  <c r="K5007" i="2"/>
  <c r="H5007" i="2" s="1"/>
  <c r="J5007" i="2"/>
  <c r="I5007" i="2"/>
  <c r="L5006" i="2"/>
  <c r="K5006" i="2"/>
  <c r="H5006" i="2" s="1"/>
  <c r="J5006" i="2"/>
  <c r="I5006" i="2"/>
  <c r="L5005" i="2"/>
  <c r="K5005" i="2"/>
  <c r="H5005" i="2" s="1"/>
  <c r="J5005" i="2"/>
  <c r="I5005" i="2"/>
  <c r="L5004" i="2"/>
  <c r="K5004" i="2"/>
  <c r="H5004" i="2" s="1"/>
  <c r="J5004" i="2"/>
  <c r="I5004" i="2"/>
  <c r="L5003" i="2"/>
  <c r="K5003" i="2"/>
  <c r="H5003" i="2" s="1"/>
  <c r="J5003" i="2"/>
  <c r="I5003" i="2"/>
  <c r="L5002" i="2"/>
  <c r="K5002" i="2"/>
  <c r="H5002" i="2" s="1"/>
  <c r="J5002" i="2"/>
  <c r="I5002" i="2"/>
  <c r="L5001" i="2"/>
  <c r="K5001" i="2"/>
  <c r="H5001" i="2" s="1"/>
  <c r="J5001" i="2"/>
  <c r="I5001" i="2"/>
  <c r="L5000" i="2"/>
  <c r="K5000" i="2"/>
  <c r="H5000" i="2" s="1"/>
  <c r="J5000" i="2"/>
  <c r="I5000" i="2"/>
  <c r="L4999" i="2"/>
  <c r="K4999" i="2"/>
  <c r="H4999" i="2" s="1"/>
  <c r="J4999" i="2"/>
  <c r="I4999" i="2"/>
  <c r="L4998" i="2"/>
  <c r="K4998" i="2"/>
  <c r="H4998" i="2" s="1"/>
  <c r="J4998" i="2"/>
  <c r="I4998" i="2"/>
  <c r="L4997" i="2"/>
  <c r="K4997" i="2"/>
  <c r="H4997" i="2" s="1"/>
  <c r="J4997" i="2"/>
  <c r="I4997" i="2"/>
  <c r="L4996" i="2"/>
  <c r="K4996" i="2"/>
  <c r="H4996" i="2" s="1"/>
  <c r="J4996" i="2"/>
  <c r="I4996" i="2"/>
  <c r="L4995" i="2"/>
  <c r="K4995" i="2"/>
  <c r="H4995" i="2" s="1"/>
  <c r="J4995" i="2"/>
  <c r="I4995" i="2"/>
  <c r="L4994" i="2"/>
  <c r="K4994" i="2"/>
  <c r="H4994" i="2" s="1"/>
  <c r="J4994" i="2"/>
  <c r="I4994" i="2"/>
  <c r="L4993" i="2"/>
  <c r="K4993" i="2"/>
  <c r="J4993" i="2"/>
  <c r="I4993" i="2"/>
  <c r="H4993" i="2"/>
  <c r="L4992" i="2"/>
  <c r="K4992" i="2"/>
  <c r="H4992" i="2" s="1"/>
  <c r="J4992" i="2"/>
  <c r="I4992" i="2"/>
  <c r="L4991" i="2"/>
  <c r="K4991" i="2"/>
  <c r="H4991" i="2" s="1"/>
  <c r="J4991" i="2"/>
  <c r="I4991" i="2"/>
  <c r="L4990" i="2"/>
  <c r="K4990" i="2"/>
  <c r="H4990" i="2" s="1"/>
  <c r="J4990" i="2"/>
  <c r="I4990" i="2"/>
  <c r="L4989" i="2"/>
  <c r="K4989" i="2"/>
  <c r="H4989" i="2" s="1"/>
  <c r="J4989" i="2"/>
  <c r="I4989" i="2"/>
  <c r="L4988" i="2"/>
  <c r="K4988" i="2"/>
  <c r="H4988" i="2" s="1"/>
  <c r="J4988" i="2"/>
  <c r="I4988" i="2"/>
  <c r="L4987" i="2"/>
  <c r="K4987" i="2"/>
  <c r="H4987" i="2" s="1"/>
  <c r="J4987" i="2"/>
  <c r="I4987" i="2"/>
  <c r="L4986" i="2"/>
  <c r="K4986" i="2"/>
  <c r="H4986" i="2" s="1"/>
  <c r="J4986" i="2"/>
  <c r="I4986" i="2"/>
  <c r="L4985" i="2"/>
  <c r="K4985" i="2"/>
  <c r="H4985" i="2" s="1"/>
  <c r="J4985" i="2"/>
  <c r="I4985" i="2"/>
  <c r="L4984" i="2"/>
  <c r="K4984" i="2"/>
  <c r="H4984" i="2" s="1"/>
  <c r="J4984" i="2"/>
  <c r="I4984" i="2"/>
  <c r="L4983" i="2"/>
  <c r="K4983" i="2"/>
  <c r="H4983" i="2" s="1"/>
  <c r="J4983" i="2"/>
  <c r="I4983" i="2"/>
  <c r="L4982" i="2"/>
  <c r="K4982" i="2"/>
  <c r="H4982" i="2" s="1"/>
  <c r="J4982" i="2"/>
  <c r="I4982" i="2"/>
  <c r="L4981" i="2"/>
  <c r="K4981" i="2"/>
  <c r="H4981" i="2" s="1"/>
  <c r="J4981" i="2"/>
  <c r="I4981" i="2"/>
  <c r="L4980" i="2"/>
  <c r="K4980" i="2"/>
  <c r="H4980" i="2" s="1"/>
  <c r="J4980" i="2"/>
  <c r="I4980" i="2"/>
  <c r="L4979" i="2"/>
  <c r="K4979" i="2"/>
  <c r="H4979" i="2" s="1"/>
  <c r="J4979" i="2"/>
  <c r="I4979" i="2"/>
  <c r="L4978" i="2"/>
  <c r="K4978" i="2"/>
  <c r="H4978" i="2" s="1"/>
  <c r="J4978" i="2"/>
  <c r="I4978" i="2"/>
  <c r="L4977" i="2"/>
  <c r="K4977" i="2"/>
  <c r="H4977" i="2" s="1"/>
  <c r="J4977" i="2"/>
  <c r="I4977" i="2"/>
  <c r="L4976" i="2"/>
  <c r="K4976" i="2"/>
  <c r="H4976" i="2" s="1"/>
  <c r="J4976" i="2"/>
  <c r="I4976" i="2"/>
  <c r="L4975" i="2"/>
  <c r="K4975" i="2"/>
  <c r="H4975" i="2" s="1"/>
  <c r="J4975" i="2"/>
  <c r="I4975" i="2"/>
  <c r="L4974" i="2"/>
  <c r="K4974" i="2"/>
  <c r="H4974" i="2" s="1"/>
  <c r="J4974" i="2"/>
  <c r="I4974" i="2"/>
  <c r="L4973" i="2"/>
  <c r="K4973" i="2"/>
  <c r="H4973" i="2" s="1"/>
  <c r="J4973" i="2"/>
  <c r="I4973" i="2"/>
  <c r="L4972" i="2"/>
  <c r="K4972" i="2"/>
  <c r="J4972" i="2"/>
  <c r="I4972" i="2"/>
  <c r="H4972" i="2"/>
  <c r="L4971" i="2"/>
  <c r="K4971" i="2"/>
  <c r="H4971" i="2" s="1"/>
  <c r="J4971" i="2"/>
  <c r="I4971" i="2"/>
  <c r="L4970" i="2"/>
  <c r="K4970" i="2"/>
  <c r="H4970" i="2" s="1"/>
  <c r="J4970" i="2"/>
  <c r="I4970" i="2"/>
  <c r="L4969" i="2"/>
  <c r="K4969" i="2"/>
  <c r="H4969" i="2" s="1"/>
  <c r="J4969" i="2"/>
  <c r="I4969" i="2"/>
  <c r="L4968" i="2"/>
  <c r="K4968" i="2"/>
  <c r="H4968" i="2" s="1"/>
  <c r="J4968" i="2"/>
  <c r="I4968" i="2"/>
  <c r="L4967" i="2"/>
  <c r="K4967" i="2"/>
  <c r="H4967" i="2" s="1"/>
  <c r="J4967" i="2"/>
  <c r="I4967" i="2"/>
  <c r="L4966" i="2"/>
  <c r="K4966" i="2"/>
  <c r="H4966" i="2" s="1"/>
  <c r="J4966" i="2"/>
  <c r="I4966" i="2"/>
  <c r="L4965" i="2"/>
  <c r="K4965" i="2"/>
  <c r="H4965" i="2" s="1"/>
  <c r="J4965" i="2"/>
  <c r="I4965" i="2"/>
  <c r="L4964" i="2"/>
  <c r="K4964" i="2"/>
  <c r="H4964" i="2" s="1"/>
  <c r="J4964" i="2"/>
  <c r="I4964" i="2"/>
  <c r="L4963" i="2"/>
  <c r="K4963" i="2"/>
  <c r="H4963" i="2" s="1"/>
  <c r="J4963" i="2"/>
  <c r="I4963" i="2"/>
  <c r="L4962" i="2"/>
  <c r="K4962" i="2"/>
  <c r="H4962" i="2" s="1"/>
  <c r="J4962" i="2"/>
  <c r="I4962" i="2"/>
  <c r="L4961" i="2"/>
  <c r="K4961" i="2"/>
  <c r="H4961" i="2" s="1"/>
  <c r="J4961" i="2"/>
  <c r="I4961" i="2"/>
  <c r="L4960" i="2"/>
  <c r="K4960" i="2"/>
  <c r="H4960" i="2" s="1"/>
  <c r="J4960" i="2"/>
  <c r="I4960" i="2"/>
  <c r="L4959" i="2"/>
  <c r="K4959" i="2"/>
  <c r="H4959" i="2" s="1"/>
  <c r="J4959" i="2"/>
  <c r="I4959" i="2"/>
  <c r="L4958" i="2"/>
  <c r="K4958" i="2"/>
  <c r="H4958" i="2" s="1"/>
  <c r="J4958" i="2"/>
  <c r="I4958" i="2"/>
  <c r="L4957" i="2"/>
  <c r="K4957" i="2"/>
  <c r="H4957" i="2" s="1"/>
  <c r="J4957" i="2"/>
  <c r="I4957" i="2"/>
  <c r="L4956" i="2"/>
  <c r="K4956" i="2"/>
  <c r="H4956" i="2" s="1"/>
  <c r="J4956" i="2"/>
  <c r="I4956" i="2"/>
  <c r="L4955" i="2"/>
  <c r="K4955" i="2"/>
  <c r="H4955" i="2" s="1"/>
  <c r="J4955" i="2"/>
  <c r="I4955" i="2"/>
  <c r="L4954" i="2"/>
  <c r="K4954" i="2"/>
  <c r="H4954" i="2" s="1"/>
  <c r="J4954" i="2"/>
  <c r="I4954" i="2"/>
  <c r="L4953" i="2"/>
  <c r="K4953" i="2"/>
  <c r="H4953" i="2" s="1"/>
  <c r="J4953" i="2"/>
  <c r="I4953" i="2"/>
  <c r="L4952" i="2"/>
  <c r="K4952" i="2"/>
  <c r="H4952" i="2" s="1"/>
  <c r="J4952" i="2"/>
  <c r="I4952" i="2"/>
  <c r="L4951" i="2"/>
  <c r="K4951" i="2"/>
  <c r="J4951" i="2"/>
  <c r="I4951" i="2"/>
  <c r="H4951" i="2"/>
  <c r="L4950" i="2"/>
  <c r="K4950" i="2"/>
  <c r="H4950" i="2" s="1"/>
  <c r="J4950" i="2"/>
  <c r="I4950" i="2"/>
  <c r="L4949" i="2"/>
  <c r="K4949" i="2"/>
  <c r="H4949" i="2" s="1"/>
  <c r="J4949" i="2"/>
  <c r="I4949" i="2"/>
  <c r="L4948" i="2"/>
  <c r="K4948" i="2"/>
  <c r="H4948" i="2" s="1"/>
  <c r="J4948" i="2"/>
  <c r="I4948" i="2"/>
  <c r="L4947" i="2"/>
  <c r="K4947" i="2"/>
  <c r="H4947" i="2" s="1"/>
  <c r="J4947" i="2"/>
  <c r="I4947" i="2"/>
  <c r="L4946" i="2"/>
  <c r="K4946" i="2"/>
  <c r="H4946" i="2" s="1"/>
  <c r="J4946" i="2"/>
  <c r="I4946" i="2"/>
  <c r="L4945" i="2"/>
  <c r="K4945" i="2"/>
  <c r="H4945" i="2" s="1"/>
  <c r="J4945" i="2"/>
  <c r="I4945" i="2"/>
  <c r="L4944" i="2"/>
  <c r="K4944" i="2"/>
  <c r="H4944" i="2" s="1"/>
  <c r="J4944" i="2"/>
  <c r="I4944" i="2"/>
  <c r="L4943" i="2"/>
  <c r="K4943" i="2"/>
  <c r="H4943" i="2" s="1"/>
  <c r="J4943" i="2"/>
  <c r="I4943" i="2"/>
  <c r="L4942" i="2"/>
  <c r="K4942" i="2"/>
  <c r="H4942" i="2" s="1"/>
  <c r="J4942" i="2"/>
  <c r="I4942" i="2"/>
  <c r="L4941" i="2"/>
  <c r="K4941" i="2"/>
  <c r="H4941" i="2" s="1"/>
  <c r="J4941" i="2"/>
  <c r="I4941" i="2"/>
  <c r="L4940" i="2"/>
  <c r="K4940" i="2"/>
  <c r="H4940" i="2" s="1"/>
  <c r="J4940" i="2"/>
  <c r="I4940" i="2"/>
  <c r="L4939" i="2"/>
  <c r="K4939" i="2"/>
  <c r="H4939" i="2" s="1"/>
  <c r="J4939" i="2"/>
  <c r="I4939" i="2"/>
  <c r="L4938" i="2"/>
  <c r="K4938" i="2"/>
  <c r="H4938" i="2" s="1"/>
  <c r="J4938" i="2"/>
  <c r="I4938" i="2"/>
  <c r="L4937" i="2"/>
  <c r="K4937" i="2"/>
  <c r="H4937" i="2" s="1"/>
  <c r="J4937" i="2"/>
  <c r="I4937" i="2"/>
  <c r="L4936" i="2"/>
  <c r="K4936" i="2"/>
  <c r="H4936" i="2" s="1"/>
  <c r="J4936" i="2"/>
  <c r="I4936" i="2"/>
  <c r="L4935" i="2"/>
  <c r="K4935" i="2"/>
  <c r="H4935" i="2" s="1"/>
  <c r="J4935" i="2"/>
  <c r="I4935" i="2"/>
  <c r="L4934" i="2"/>
  <c r="K4934" i="2"/>
  <c r="H4934" i="2" s="1"/>
  <c r="J4934" i="2"/>
  <c r="I4934" i="2"/>
  <c r="L4933" i="2"/>
  <c r="K4933" i="2"/>
  <c r="H4933" i="2" s="1"/>
  <c r="J4933" i="2"/>
  <c r="I4933" i="2"/>
  <c r="L4932" i="2"/>
  <c r="K4932" i="2"/>
  <c r="H4932" i="2" s="1"/>
  <c r="J4932" i="2"/>
  <c r="I4932" i="2"/>
  <c r="L4931" i="2"/>
  <c r="K4931" i="2"/>
  <c r="H4931" i="2" s="1"/>
  <c r="J4931" i="2"/>
  <c r="I4931" i="2"/>
  <c r="L4930" i="2"/>
  <c r="K4930" i="2"/>
  <c r="H4930" i="2" s="1"/>
  <c r="J4930" i="2"/>
  <c r="I4930" i="2"/>
  <c r="L4929" i="2"/>
  <c r="K4929" i="2"/>
  <c r="J4929" i="2"/>
  <c r="I4929" i="2"/>
  <c r="H4929" i="2"/>
  <c r="L4928" i="2"/>
  <c r="K4928" i="2"/>
  <c r="H4928" i="2" s="1"/>
  <c r="J4928" i="2"/>
  <c r="I4928" i="2"/>
  <c r="L4927" i="2"/>
  <c r="K4927" i="2"/>
  <c r="H4927" i="2" s="1"/>
  <c r="J4927" i="2"/>
  <c r="I4927" i="2"/>
  <c r="L4926" i="2"/>
  <c r="K4926" i="2"/>
  <c r="H4926" i="2" s="1"/>
  <c r="J4926" i="2"/>
  <c r="I4926" i="2"/>
  <c r="L4925" i="2"/>
  <c r="K4925" i="2"/>
  <c r="H4925" i="2" s="1"/>
  <c r="J4925" i="2"/>
  <c r="I4925" i="2"/>
  <c r="L4924" i="2"/>
  <c r="K4924" i="2"/>
  <c r="H4924" i="2" s="1"/>
  <c r="J4924" i="2"/>
  <c r="I4924" i="2"/>
  <c r="L4923" i="2"/>
  <c r="K4923" i="2"/>
  <c r="H4923" i="2" s="1"/>
  <c r="J4923" i="2"/>
  <c r="I4923" i="2"/>
  <c r="L4922" i="2"/>
  <c r="K4922" i="2"/>
  <c r="H4922" i="2" s="1"/>
  <c r="J4922" i="2"/>
  <c r="I4922" i="2"/>
  <c r="L4921" i="2"/>
  <c r="K4921" i="2"/>
  <c r="H4921" i="2" s="1"/>
  <c r="J4921" i="2"/>
  <c r="I4921" i="2"/>
  <c r="L4920" i="2"/>
  <c r="K4920" i="2"/>
  <c r="H4920" i="2" s="1"/>
  <c r="J4920" i="2"/>
  <c r="I4920" i="2"/>
  <c r="L4919" i="2"/>
  <c r="K4919" i="2"/>
  <c r="H4919" i="2" s="1"/>
  <c r="J4919" i="2"/>
  <c r="I4919" i="2"/>
  <c r="L4918" i="2"/>
  <c r="K4918" i="2"/>
  <c r="H4918" i="2" s="1"/>
  <c r="J4918" i="2"/>
  <c r="I4918" i="2"/>
  <c r="L4917" i="2"/>
  <c r="K4917" i="2"/>
  <c r="H4917" i="2" s="1"/>
  <c r="J4917" i="2"/>
  <c r="I4917" i="2"/>
  <c r="L4916" i="2"/>
  <c r="K4916" i="2"/>
  <c r="H4916" i="2" s="1"/>
  <c r="J4916" i="2"/>
  <c r="I4916" i="2"/>
  <c r="L4915" i="2"/>
  <c r="K4915" i="2"/>
  <c r="H4915" i="2" s="1"/>
  <c r="J4915" i="2"/>
  <c r="I4915" i="2"/>
  <c r="L4914" i="2"/>
  <c r="K4914" i="2"/>
  <c r="H4914" i="2" s="1"/>
  <c r="J4914" i="2"/>
  <c r="I4914" i="2"/>
  <c r="L4913" i="2"/>
  <c r="K4913" i="2"/>
  <c r="H4913" i="2" s="1"/>
  <c r="J4913" i="2"/>
  <c r="I4913" i="2"/>
  <c r="L4912" i="2"/>
  <c r="K4912" i="2"/>
  <c r="H4912" i="2" s="1"/>
  <c r="J4912" i="2"/>
  <c r="I4912" i="2"/>
  <c r="L4911" i="2"/>
  <c r="K4911" i="2"/>
  <c r="H4911" i="2" s="1"/>
  <c r="J4911" i="2"/>
  <c r="I4911" i="2"/>
  <c r="L4910" i="2"/>
  <c r="K4910" i="2"/>
  <c r="H4910" i="2" s="1"/>
  <c r="J4910" i="2"/>
  <c r="I4910" i="2"/>
  <c r="L4909" i="2"/>
  <c r="K4909" i="2"/>
  <c r="H4909" i="2" s="1"/>
  <c r="J4909" i="2"/>
  <c r="I4909" i="2"/>
  <c r="L4908" i="2"/>
  <c r="K4908" i="2"/>
  <c r="J4908" i="2"/>
  <c r="I4908" i="2"/>
  <c r="H4908" i="2"/>
  <c r="L4907" i="2"/>
  <c r="K4907" i="2"/>
  <c r="H4907" i="2" s="1"/>
  <c r="J4907" i="2"/>
  <c r="I4907" i="2"/>
  <c r="L4906" i="2"/>
  <c r="K4906" i="2"/>
  <c r="H4906" i="2" s="1"/>
  <c r="J4906" i="2"/>
  <c r="I4906" i="2"/>
  <c r="L4905" i="2"/>
  <c r="K4905" i="2"/>
  <c r="H4905" i="2" s="1"/>
  <c r="J4905" i="2"/>
  <c r="I4905" i="2"/>
  <c r="L4904" i="2"/>
  <c r="K4904" i="2"/>
  <c r="H4904" i="2" s="1"/>
  <c r="J4904" i="2"/>
  <c r="I4904" i="2"/>
  <c r="L4903" i="2"/>
  <c r="K4903" i="2"/>
  <c r="H4903" i="2" s="1"/>
  <c r="J4903" i="2"/>
  <c r="I4903" i="2"/>
  <c r="L4902" i="2"/>
  <c r="K4902" i="2"/>
  <c r="H4902" i="2" s="1"/>
  <c r="J4902" i="2"/>
  <c r="I4902" i="2"/>
  <c r="L4901" i="2"/>
  <c r="K4901" i="2"/>
  <c r="H4901" i="2" s="1"/>
  <c r="J4901" i="2"/>
  <c r="I4901" i="2"/>
  <c r="L4900" i="2"/>
  <c r="K4900" i="2"/>
  <c r="H4900" i="2" s="1"/>
  <c r="J4900" i="2"/>
  <c r="I4900" i="2"/>
  <c r="L4899" i="2"/>
  <c r="K4899" i="2"/>
  <c r="H4899" i="2" s="1"/>
  <c r="J4899" i="2"/>
  <c r="I4899" i="2"/>
  <c r="L4898" i="2"/>
  <c r="K4898" i="2"/>
  <c r="H4898" i="2" s="1"/>
  <c r="J4898" i="2"/>
  <c r="I4898" i="2"/>
  <c r="L4897" i="2"/>
  <c r="K4897" i="2"/>
  <c r="H4897" i="2" s="1"/>
  <c r="J4897" i="2"/>
  <c r="I4897" i="2"/>
  <c r="L4896" i="2"/>
  <c r="K4896" i="2"/>
  <c r="H4896" i="2" s="1"/>
  <c r="J4896" i="2"/>
  <c r="I4896" i="2"/>
  <c r="L4895" i="2"/>
  <c r="K4895" i="2"/>
  <c r="H4895" i="2" s="1"/>
  <c r="J4895" i="2"/>
  <c r="I4895" i="2"/>
  <c r="L4894" i="2"/>
  <c r="K4894" i="2"/>
  <c r="H4894" i="2" s="1"/>
  <c r="J4894" i="2"/>
  <c r="I4894" i="2"/>
  <c r="L4893" i="2"/>
  <c r="K4893" i="2"/>
  <c r="H4893" i="2" s="1"/>
  <c r="J4893" i="2"/>
  <c r="I4893" i="2"/>
  <c r="L4892" i="2"/>
  <c r="K4892" i="2"/>
  <c r="H4892" i="2" s="1"/>
  <c r="J4892" i="2"/>
  <c r="I4892" i="2"/>
  <c r="L4891" i="2"/>
  <c r="K4891" i="2"/>
  <c r="H4891" i="2" s="1"/>
  <c r="J4891" i="2"/>
  <c r="I4891" i="2"/>
  <c r="L4890" i="2"/>
  <c r="K4890" i="2"/>
  <c r="H4890" i="2" s="1"/>
  <c r="J4890" i="2"/>
  <c r="I4890" i="2"/>
  <c r="L4889" i="2"/>
  <c r="K4889" i="2"/>
  <c r="H4889" i="2" s="1"/>
  <c r="J4889" i="2"/>
  <c r="I4889" i="2"/>
  <c r="L4888" i="2"/>
  <c r="K4888" i="2"/>
  <c r="H4888" i="2" s="1"/>
  <c r="J4888" i="2"/>
  <c r="I4888" i="2"/>
  <c r="L4887" i="2"/>
  <c r="K4887" i="2"/>
  <c r="J4887" i="2"/>
  <c r="I4887" i="2"/>
  <c r="H4887" i="2"/>
  <c r="L4886" i="2"/>
  <c r="K4886" i="2"/>
  <c r="H4886" i="2" s="1"/>
  <c r="J4886" i="2"/>
  <c r="I4886" i="2"/>
  <c r="L4885" i="2"/>
  <c r="K4885" i="2"/>
  <c r="H4885" i="2" s="1"/>
  <c r="J4885" i="2"/>
  <c r="I4885" i="2"/>
  <c r="L4884" i="2"/>
  <c r="K4884" i="2"/>
  <c r="H4884" i="2" s="1"/>
  <c r="J4884" i="2"/>
  <c r="I4884" i="2"/>
  <c r="L4883" i="2"/>
  <c r="K4883" i="2"/>
  <c r="H4883" i="2" s="1"/>
  <c r="J4883" i="2"/>
  <c r="I4883" i="2"/>
  <c r="L4882" i="2"/>
  <c r="K4882" i="2"/>
  <c r="H4882" i="2" s="1"/>
  <c r="J4882" i="2"/>
  <c r="I4882" i="2"/>
  <c r="L4881" i="2"/>
  <c r="K4881" i="2"/>
  <c r="H4881" i="2" s="1"/>
  <c r="J4881" i="2"/>
  <c r="I4881" i="2"/>
  <c r="L4880" i="2"/>
  <c r="K4880" i="2"/>
  <c r="H4880" i="2" s="1"/>
  <c r="J4880" i="2"/>
  <c r="I4880" i="2"/>
  <c r="L4879" i="2"/>
  <c r="K4879" i="2"/>
  <c r="H4879" i="2" s="1"/>
  <c r="J4879" i="2"/>
  <c r="I4879" i="2"/>
  <c r="L4878" i="2"/>
  <c r="K4878" i="2"/>
  <c r="H4878" i="2" s="1"/>
  <c r="J4878" i="2"/>
  <c r="I4878" i="2"/>
  <c r="L4877" i="2"/>
  <c r="K4877" i="2"/>
  <c r="H4877" i="2" s="1"/>
  <c r="J4877" i="2"/>
  <c r="I4877" i="2"/>
  <c r="L4876" i="2"/>
  <c r="K4876" i="2"/>
  <c r="H4876" i="2" s="1"/>
  <c r="J4876" i="2"/>
  <c r="I4876" i="2"/>
  <c r="L4875" i="2"/>
  <c r="K4875" i="2"/>
  <c r="H4875" i="2" s="1"/>
  <c r="J4875" i="2"/>
  <c r="I4875" i="2"/>
  <c r="L4874" i="2"/>
  <c r="K4874" i="2"/>
  <c r="H4874" i="2" s="1"/>
  <c r="J4874" i="2"/>
  <c r="I4874" i="2"/>
  <c r="L4873" i="2"/>
  <c r="K4873" i="2"/>
  <c r="H4873" i="2" s="1"/>
  <c r="J4873" i="2"/>
  <c r="I4873" i="2"/>
  <c r="L4872" i="2"/>
  <c r="K4872" i="2"/>
  <c r="H4872" i="2" s="1"/>
  <c r="J4872" i="2"/>
  <c r="I4872" i="2"/>
  <c r="L4871" i="2"/>
  <c r="K4871" i="2"/>
  <c r="H4871" i="2" s="1"/>
  <c r="J4871" i="2"/>
  <c r="I4871" i="2"/>
  <c r="L4870" i="2"/>
  <c r="K4870" i="2"/>
  <c r="H4870" i="2" s="1"/>
  <c r="J4870" i="2"/>
  <c r="I4870" i="2"/>
  <c r="L4869" i="2"/>
  <c r="K4869" i="2"/>
  <c r="H4869" i="2" s="1"/>
  <c r="J4869" i="2"/>
  <c r="I4869" i="2"/>
  <c r="L4868" i="2"/>
  <c r="K4868" i="2"/>
  <c r="H4868" i="2" s="1"/>
  <c r="J4868" i="2"/>
  <c r="I4868" i="2"/>
  <c r="L4867" i="2"/>
  <c r="K4867" i="2"/>
  <c r="H4867" i="2" s="1"/>
  <c r="J4867" i="2"/>
  <c r="I4867" i="2"/>
  <c r="L4866" i="2"/>
  <c r="K4866" i="2"/>
  <c r="H4866" i="2" s="1"/>
  <c r="J4866" i="2"/>
  <c r="I4866" i="2"/>
  <c r="L4865" i="2"/>
  <c r="K4865" i="2"/>
  <c r="J4865" i="2"/>
  <c r="I4865" i="2"/>
  <c r="H4865" i="2"/>
  <c r="L4864" i="2"/>
  <c r="K4864" i="2"/>
  <c r="H4864" i="2" s="1"/>
  <c r="J4864" i="2"/>
  <c r="I4864" i="2"/>
  <c r="L4863" i="2"/>
  <c r="K4863" i="2"/>
  <c r="H4863" i="2" s="1"/>
  <c r="J4863" i="2"/>
  <c r="I4863" i="2"/>
  <c r="L4862" i="2"/>
  <c r="K4862" i="2"/>
  <c r="H4862" i="2" s="1"/>
  <c r="J4862" i="2"/>
  <c r="I4862" i="2"/>
  <c r="L4861" i="2"/>
  <c r="K4861" i="2"/>
  <c r="H4861" i="2" s="1"/>
  <c r="J4861" i="2"/>
  <c r="I4861" i="2"/>
  <c r="L4860" i="2"/>
  <c r="K4860" i="2"/>
  <c r="H4860" i="2" s="1"/>
  <c r="J4860" i="2"/>
  <c r="I4860" i="2"/>
  <c r="L4859" i="2"/>
  <c r="K4859" i="2"/>
  <c r="H4859" i="2" s="1"/>
  <c r="J4859" i="2"/>
  <c r="I4859" i="2"/>
  <c r="L4858" i="2"/>
  <c r="K4858" i="2"/>
  <c r="H4858" i="2" s="1"/>
  <c r="J4858" i="2"/>
  <c r="I4858" i="2"/>
  <c r="L4857" i="2"/>
  <c r="K4857" i="2"/>
  <c r="H4857" i="2" s="1"/>
  <c r="J4857" i="2"/>
  <c r="I4857" i="2"/>
  <c r="L4856" i="2"/>
  <c r="K4856" i="2"/>
  <c r="H4856" i="2" s="1"/>
  <c r="J4856" i="2"/>
  <c r="I4856" i="2"/>
  <c r="L4855" i="2"/>
  <c r="K4855" i="2"/>
  <c r="H4855" i="2" s="1"/>
  <c r="J4855" i="2"/>
  <c r="I4855" i="2"/>
  <c r="L4854" i="2"/>
  <c r="K4854" i="2"/>
  <c r="H4854" i="2" s="1"/>
  <c r="J4854" i="2"/>
  <c r="I4854" i="2"/>
  <c r="L4853" i="2"/>
  <c r="K4853" i="2"/>
  <c r="H4853" i="2" s="1"/>
  <c r="J4853" i="2"/>
  <c r="I4853" i="2"/>
  <c r="L4852" i="2"/>
  <c r="K4852" i="2"/>
  <c r="H4852" i="2" s="1"/>
  <c r="J4852" i="2"/>
  <c r="I4852" i="2"/>
  <c r="L4851" i="2"/>
  <c r="K4851" i="2"/>
  <c r="H4851" i="2" s="1"/>
  <c r="J4851" i="2"/>
  <c r="I4851" i="2"/>
  <c r="L4850" i="2"/>
  <c r="K4850" i="2"/>
  <c r="H4850" i="2" s="1"/>
  <c r="J4850" i="2"/>
  <c r="I4850" i="2"/>
  <c r="L4849" i="2"/>
  <c r="K4849" i="2"/>
  <c r="H4849" i="2" s="1"/>
  <c r="J4849" i="2"/>
  <c r="I4849" i="2"/>
  <c r="L4848" i="2"/>
  <c r="K4848" i="2"/>
  <c r="H4848" i="2" s="1"/>
  <c r="J4848" i="2"/>
  <c r="I4848" i="2"/>
  <c r="L4847" i="2"/>
  <c r="K4847" i="2"/>
  <c r="H4847" i="2" s="1"/>
  <c r="J4847" i="2"/>
  <c r="I4847" i="2"/>
  <c r="L4846" i="2"/>
  <c r="K4846" i="2"/>
  <c r="H4846" i="2" s="1"/>
  <c r="J4846" i="2"/>
  <c r="I4846" i="2"/>
  <c r="L4845" i="2"/>
  <c r="K4845" i="2"/>
  <c r="H4845" i="2" s="1"/>
  <c r="J4845" i="2"/>
  <c r="I4845" i="2"/>
  <c r="L4844" i="2"/>
  <c r="K4844" i="2"/>
  <c r="J4844" i="2"/>
  <c r="I4844" i="2"/>
  <c r="H4844" i="2"/>
  <c r="L4843" i="2"/>
  <c r="K4843" i="2"/>
  <c r="H4843" i="2" s="1"/>
  <c r="J4843" i="2"/>
  <c r="I4843" i="2"/>
  <c r="L4842" i="2"/>
  <c r="K4842" i="2"/>
  <c r="H4842" i="2" s="1"/>
  <c r="J4842" i="2"/>
  <c r="I4842" i="2"/>
  <c r="L4841" i="2"/>
  <c r="K4841" i="2"/>
  <c r="H4841" i="2" s="1"/>
  <c r="J4841" i="2"/>
  <c r="I4841" i="2"/>
  <c r="L4840" i="2"/>
  <c r="K4840" i="2"/>
  <c r="H4840" i="2" s="1"/>
  <c r="J4840" i="2"/>
  <c r="I4840" i="2"/>
  <c r="L4839" i="2"/>
  <c r="K4839" i="2"/>
  <c r="H4839" i="2" s="1"/>
  <c r="J4839" i="2"/>
  <c r="I4839" i="2"/>
  <c r="L4838" i="2"/>
  <c r="K4838" i="2"/>
  <c r="H4838" i="2" s="1"/>
  <c r="J4838" i="2"/>
  <c r="I4838" i="2"/>
  <c r="L4837" i="2"/>
  <c r="K4837" i="2"/>
  <c r="H4837" i="2" s="1"/>
  <c r="J4837" i="2"/>
  <c r="I4837" i="2"/>
  <c r="L4836" i="2"/>
  <c r="K4836" i="2"/>
  <c r="H4836" i="2" s="1"/>
  <c r="J4836" i="2"/>
  <c r="I4836" i="2"/>
  <c r="L4835" i="2"/>
  <c r="K4835" i="2"/>
  <c r="H4835" i="2" s="1"/>
  <c r="J4835" i="2"/>
  <c r="I4835" i="2"/>
  <c r="L4834" i="2"/>
  <c r="K4834" i="2"/>
  <c r="H4834" i="2" s="1"/>
  <c r="J4834" i="2"/>
  <c r="I4834" i="2"/>
  <c r="L4833" i="2"/>
  <c r="K4833" i="2"/>
  <c r="H4833" i="2" s="1"/>
  <c r="J4833" i="2"/>
  <c r="I4833" i="2"/>
  <c r="L4832" i="2"/>
  <c r="K4832" i="2"/>
  <c r="H4832" i="2" s="1"/>
  <c r="J4832" i="2"/>
  <c r="I4832" i="2"/>
  <c r="L4831" i="2"/>
  <c r="K4831" i="2"/>
  <c r="H4831" i="2" s="1"/>
  <c r="J4831" i="2"/>
  <c r="I4831" i="2"/>
  <c r="L4830" i="2"/>
  <c r="K4830" i="2"/>
  <c r="H4830" i="2" s="1"/>
  <c r="J4830" i="2"/>
  <c r="I4830" i="2"/>
  <c r="L4829" i="2"/>
  <c r="K4829" i="2"/>
  <c r="H4829" i="2" s="1"/>
  <c r="J4829" i="2"/>
  <c r="I4829" i="2"/>
  <c r="L4828" i="2"/>
  <c r="K4828" i="2"/>
  <c r="H4828" i="2" s="1"/>
  <c r="J4828" i="2"/>
  <c r="I4828" i="2"/>
  <c r="L4827" i="2"/>
  <c r="K4827" i="2"/>
  <c r="H4827" i="2" s="1"/>
  <c r="J4827" i="2"/>
  <c r="I4827" i="2"/>
  <c r="L4826" i="2"/>
  <c r="K4826" i="2"/>
  <c r="H4826" i="2" s="1"/>
  <c r="J4826" i="2"/>
  <c r="I4826" i="2"/>
  <c r="L4825" i="2"/>
  <c r="K4825" i="2"/>
  <c r="H4825" i="2" s="1"/>
  <c r="J4825" i="2"/>
  <c r="I4825" i="2"/>
  <c r="L4824" i="2"/>
  <c r="K4824" i="2"/>
  <c r="H4824" i="2" s="1"/>
  <c r="J4824" i="2"/>
  <c r="I4824" i="2"/>
  <c r="L4823" i="2"/>
  <c r="K4823" i="2"/>
  <c r="J4823" i="2"/>
  <c r="I4823" i="2"/>
  <c r="H4823" i="2"/>
  <c r="L4822" i="2"/>
  <c r="K4822" i="2"/>
  <c r="H4822" i="2" s="1"/>
  <c r="J4822" i="2"/>
  <c r="I4822" i="2"/>
  <c r="L4821" i="2"/>
  <c r="K4821" i="2"/>
  <c r="H4821" i="2" s="1"/>
  <c r="J4821" i="2"/>
  <c r="I4821" i="2"/>
  <c r="L4820" i="2"/>
  <c r="K4820" i="2"/>
  <c r="H4820" i="2" s="1"/>
  <c r="J4820" i="2"/>
  <c r="I4820" i="2"/>
  <c r="L4819" i="2"/>
  <c r="K4819" i="2"/>
  <c r="H4819" i="2" s="1"/>
  <c r="J4819" i="2"/>
  <c r="I4819" i="2"/>
  <c r="L4818" i="2"/>
  <c r="K4818" i="2"/>
  <c r="H4818" i="2" s="1"/>
  <c r="J4818" i="2"/>
  <c r="I4818" i="2"/>
  <c r="L4817" i="2"/>
  <c r="K4817" i="2"/>
  <c r="H4817" i="2" s="1"/>
  <c r="J4817" i="2"/>
  <c r="I4817" i="2"/>
  <c r="L4816" i="2"/>
  <c r="K4816" i="2"/>
  <c r="H4816" i="2" s="1"/>
  <c r="J4816" i="2"/>
  <c r="I4816" i="2"/>
  <c r="L4815" i="2"/>
  <c r="K4815" i="2"/>
  <c r="H4815" i="2" s="1"/>
  <c r="J4815" i="2"/>
  <c r="I4815" i="2"/>
  <c r="L4814" i="2"/>
  <c r="K4814" i="2"/>
  <c r="H4814" i="2" s="1"/>
  <c r="J4814" i="2"/>
  <c r="I4814" i="2"/>
  <c r="L4813" i="2"/>
  <c r="K4813" i="2"/>
  <c r="H4813" i="2" s="1"/>
  <c r="J4813" i="2"/>
  <c r="I4813" i="2"/>
  <c r="L4812" i="2"/>
  <c r="K4812" i="2"/>
  <c r="H4812" i="2" s="1"/>
  <c r="J4812" i="2"/>
  <c r="I4812" i="2"/>
  <c r="L4811" i="2"/>
  <c r="K4811" i="2"/>
  <c r="H4811" i="2" s="1"/>
  <c r="J4811" i="2"/>
  <c r="I4811" i="2"/>
  <c r="L4810" i="2"/>
  <c r="K4810" i="2"/>
  <c r="H4810" i="2" s="1"/>
  <c r="J4810" i="2"/>
  <c r="I4810" i="2"/>
  <c r="L4809" i="2"/>
  <c r="K4809" i="2"/>
  <c r="H4809" i="2" s="1"/>
  <c r="J4809" i="2"/>
  <c r="I4809" i="2"/>
  <c r="L4808" i="2"/>
  <c r="K4808" i="2"/>
  <c r="H4808" i="2" s="1"/>
  <c r="J4808" i="2"/>
  <c r="I4808" i="2"/>
  <c r="L4807" i="2"/>
  <c r="K4807" i="2"/>
  <c r="H4807" i="2" s="1"/>
  <c r="J4807" i="2"/>
  <c r="I4807" i="2"/>
  <c r="L4806" i="2"/>
  <c r="K4806" i="2"/>
  <c r="H4806" i="2" s="1"/>
  <c r="J4806" i="2"/>
  <c r="I4806" i="2"/>
  <c r="L4805" i="2"/>
  <c r="K4805" i="2"/>
  <c r="H4805" i="2" s="1"/>
  <c r="J4805" i="2"/>
  <c r="I4805" i="2"/>
  <c r="L4804" i="2"/>
  <c r="K4804" i="2"/>
  <c r="H4804" i="2" s="1"/>
  <c r="J4804" i="2"/>
  <c r="I4804" i="2"/>
  <c r="L4803" i="2"/>
  <c r="K4803" i="2"/>
  <c r="H4803" i="2" s="1"/>
  <c r="J4803" i="2"/>
  <c r="I4803" i="2"/>
  <c r="L4802" i="2"/>
  <c r="K4802" i="2"/>
  <c r="H4802" i="2" s="1"/>
  <c r="J4802" i="2"/>
  <c r="I4802" i="2"/>
  <c r="L4801" i="2"/>
  <c r="K4801" i="2"/>
  <c r="J4801" i="2"/>
  <c r="I4801" i="2"/>
  <c r="H4801" i="2"/>
  <c r="L4800" i="2"/>
  <c r="K4800" i="2"/>
  <c r="H4800" i="2" s="1"/>
  <c r="J4800" i="2"/>
  <c r="I4800" i="2"/>
  <c r="L4799" i="2"/>
  <c r="K4799" i="2"/>
  <c r="H4799" i="2" s="1"/>
  <c r="J4799" i="2"/>
  <c r="I4799" i="2"/>
  <c r="L4798" i="2"/>
  <c r="K4798" i="2"/>
  <c r="H4798" i="2" s="1"/>
  <c r="J4798" i="2"/>
  <c r="I4798" i="2"/>
  <c r="L4797" i="2"/>
  <c r="K4797" i="2"/>
  <c r="H4797" i="2" s="1"/>
  <c r="J4797" i="2"/>
  <c r="I4797" i="2"/>
  <c r="L4796" i="2"/>
  <c r="K4796" i="2"/>
  <c r="H4796" i="2" s="1"/>
  <c r="J4796" i="2"/>
  <c r="I4796" i="2"/>
  <c r="L4795" i="2"/>
  <c r="K4795" i="2"/>
  <c r="H4795" i="2" s="1"/>
  <c r="J4795" i="2"/>
  <c r="I4795" i="2"/>
  <c r="L4794" i="2"/>
  <c r="K4794" i="2"/>
  <c r="H4794" i="2" s="1"/>
  <c r="J4794" i="2"/>
  <c r="I4794" i="2"/>
  <c r="L4793" i="2"/>
  <c r="K4793" i="2"/>
  <c r="H4793" i="2" s="1"/>
  <c r="J4793" i="2"/>
  <c r="I4793" i="2"/>
  <c r="L4792" i="2"/>
  <c r="K4792" i="2"/>
  <c r="H4792" i="2" s="1"/>
  <c r="J4792" i="2"/>
  <c r="I4792" i="2"/>
  <c r="L4791" i="2"/>
  <c r="K4791" i="2"/>
  <c r="H4791" i="2" s="1"/>
  <c r="J4791" i="2"/>
  <c r="I4791" i="2"/>
  <c r="L4790" i="2"/>
  <c r="K4790" i="2"/>
  <c r="H4790" i="2" s="1"/>
  <c r="J4790" i="2"/>
  <c r="I4790" i="2"/>
  <c r="L4789" i="2"/>
  <c r="K4789" i="2"/>
  <c r="H4789" i="2" s="1"/>
  <c r="J4789" i="2"/>
  <c r="I4789" i="2"/>
  <c r="L4788" i="2"/>
  <c r="K4788" i="2"/>
  <c r="H4788" i="2" s="1"/>
  <c r="J4788" i="2"/>
  <c r="I4788" i="2"/>
  <c r="L4787" i="2"/>
  <c r="K4787" i="2"/>
  <c r="H4787" i="2" s="1"/>
  <c r="J4787" i="2"/>
  <c r="I4787" i="2"/>
  <c r="L4786" i="2"/>
  <c r="K4786" i="2"/>
  <c r="H4786" i="2" s="1"/>
  <c r="J4786" i="2"/>
  <c r="I4786" i="2"/>
  <c r="L4785" i="2"/>
  <c r="K4785" i="2"/>
  <c r="H4785" i="2" s="1"/>
  <c r="J4785" i="2"/>
  <c r="I4785" i="2"/>
  <c r="L4784" i="2"/>
  <c r="K4784" i="2"/>
  <c r="H4784" i="2" s="1"/>
  <c r="J4784" i="2"/>
  <c r="I4784" i="2"/>
  <c r="L4783" i="2"/>
  <c r="K4783" i="2"/>
  <c r="H4783" i="2" s="1"/>
  <c r="J4783" i="2"/>
  <c r="I4783" i="2"/>
  <c r="L4782" i="2"/>
  <c r="K4782" i="2"/>
  <c r="H4782" i="2" s="1"/>
  <c r="J4782" i="2"/>
  <c r="I4782" i="2"/>
  <c r="L4781" i="2"/>
  <c r="K4781" i="2"/>
  <c r="H4781" i="2" s="1"/>
  <c r="J4781" i="2"/>
  <c r="I4781" i="2"/>
  <c r="L4780" i="2"/>
  <c r="K4780" i="2"/>
  <c r="J4780" i="2"/>
  <c r="I4780" i="2"/>
  <c r="H4780" i="2"/>
  <c r="L4779" i="2"/>
  <c r="K4779" i="2"/>
  <c r="H4779" i="2" s="1"/>
  <c r="J4779" i="2"/>
  <c r="I4779" i="2"/>
  <c r="L4778" i="2"/>
  <c r="K4778" i="2"/>
  <c r="H4778" i="2" s="1"/>
  <c r="J4778" i="2"/>
  <c r="I4778" i="2"/>
  <c r="L4777" i="2"/>
  <c r="K4777" i="2"/>
  <c r="H4777" i="2" s="1"/>
  <c r="J4777" i="2"/>
  <c r="I4777" i="2"/>
  <c r="L4776" i="2"/>
  <c r="K4776" i="2"/>
  <c r="H4776" i="2" s="1"/>
  <c r="J4776" i="2"/>
  <c r="I4776" i="2"/>
  <c r="L4775" i="2"/>
  <c r="K4775" i="2"/>
  <c r="H4775" i="2" s="1"/>
  <c r="J4775" i="2"/>
  <c r="I4775" i="2"/>
  <c r="L4774" i="2"/>
  <c r="K4774" i="2"/>
  <c r="H4774" i="2" s="1"/>
  <c r="J4774" i="2"/>
  <c r="I4774" i="2"/>
  <c r="L4773" i="2"/>
  <c r="K4773" i="2"/>
  <c r="H4773" i="2" s="1"/>
  <c r="J4773" i="2"/>
  <c r="I4773" i="2"/>
  <c r="L4772" i="2"/>
  <c r="K4772" i="2"/>
  <c r="H4772" i="2" s="1"/>
  <c r="J4772" i="2"/>
  <c r="I4772" i="2"/>
  <c r="L4771" i="2"/>
  <c r="K4771" i="2"/>
  <c r="H4771" i="2" s="1"/>
  <c r="J4771" i="2"/>
  <c r="I4771" i="2"/>
  <c r="L4770" i="2"/>
  <c r="K4770" i="2"/>
  <c r="H4770" i="2" s="1"/>
  <c r="J4770" i="2"/>
  <c r="I4770" i="2"/>
  <c r="L4769" i="2"/>
  <c r="K4769" i="2"/>
  <c r="H4769" i="2" s="1"/>
  <c r="J4769" i="2"/>
  <c r="I4769" i="2"/>
  <c r="L4768" i="2"/>
  <c r="K4768" i="2"/>
  <c r="H4768" i="2" s="1"/>
  <c r="J4768" i="2"/>
  <c r="I4768" i="2"/>
  <c r="L4767" i="2"/>
  <c r="K4767" i="2"/>
  <c r="H4767" i="2" s="1"/>
  <c r="J4767" i="2"/>
  <c r="I4767" i="2"/>
  <c r="L4766" i="2"/>
  <c r="K4766" i="2"/>
  <c r="H4766" i="2" s="1"/>
  <c r="J4766" i="2"/>
  <c r="I4766" i="2"/>
  <c r="L4765" i="2"/>
  <c r="K4765" i="2"/>
  <c r="H4765" i="2" s="1"/>
  <c r="J4765" i="2"/>
  <c r="I4765" i="2"/>
  <c r="L4764" i="2"/>
  <c r="K4764" i="2"/>
  <c r="H4764" i="2" s="1"/>
  <c r="J4764" i="2"/>
  <c r="I4764" i="2"/>
  <c r="L4763" i="2"/>
  <c r="K4763" i="2"/>
  <c r="H4763" i="2" s="1"/>
  <c r="J4763" i="2"/>
  <c r="I4763" i="2"/>
  <c r="L4762" i="2"/>
  <c r="K4762" i="2"/>
  <c r="H4762" i="2" s="1"/>
  <c r="J4762" i="2"/>
  <c r="I4762" i="2"/>
  <c r="L4761" i="2"/>
  <c r="K4761" i="2"/>
  <c r="H4761" i="2" s="1"/>
  <c r="J4761" i="2"/>
  <c r="I4761" i="2"/>
  <c r="L4760" i="2"/>
  <c r="K4760" i="2"/>
  <c r="H4760" i="2" s="1"/>
  <c r="J4760" i="2"/>
  <c r="I4760" i="2"/>
  <c r="L4759" i="2"/>
  <c r="K4759" i="2"/>
  <c r="J4759" i="2"/>
  <c r="I4759" i="2"/>
  <c r="H4759" i="2"/>
  <c r="L4758" i="2"/>
  <c r="K4758" i="2"/>
  <c r="H4758" i="2" s="1"/>
  <c r="J4758" i="2"/>
  <c r="I4758" i="2"/>
  <c r="L4757" i="2"/>
  <c r="K4757" i="2"/>
  <c r="H4757" i="2" s="1"/>
  <c r="J4757" i="2"/>
  <c r="I4757" i="2"/>
  <c r="L4756" i="2"/>
  <c r="K4756" i="2"/>
  <c r="H4756" i="2" s="1"/>
  <c r="J4756" i="2"/>
  <c r="I4756" i="2"/>
  <c r="L4755" i="2"/>
  <c r="K4755" i="2"/>
  <c r="H4755" i="2" s="1"/>
  <c r="J4755" i="2"/>
  <c r="I4755" i="2"/>
  <c r="L4754" i="2"/>
  <c r="K4754" i="2"/>
  <c r="H4754" i="2" s="1"/>
  <c r="J4754" i="2"/>
  <c r="I4754" i="2"/>
  <c r="L4753" i="2"/>
  <c r="K4753" i="2"/>
  <c r="H4753" i="2" s="1"/>
  <c r="J4753" i="2"/>
  <c r="I4753" i="2"/>
  <c r="L4752" i="2"/>
  <c r="K4752" i="2"/>
  <c r="H4752" i="2" s="1"/>
  <c r="J4752" i="2"/>
  <c r="I4752" i="2"/>
  <c r="L4751" i="2"/>
  <c r="K4751" i="2"/>
  <c r="H4751" i="2" s="1"/>
  <c r="J4751" i="2"/>
  <c r="I4751" i="2"/>
  <c r="L4750" i="2"/>
  <c r="K4750" i="2"/>
  <c r="H4750" i="2" s="1"/>
  <c r="J4750" i="2"/>
  <c r="I4750" i="2"/>
  <c r="L4749" i="2"/>
  <c r="K4749" i="2"/>
  <c r="H4749" i="2" s="1"/>
  <c r="J4749" i="2"/>
  <c r="I4749" i="2"/>
  <c r="L4748" i="2"/>
  <c r="K4748" i="2"/>
  <c r="H4748" i="2" s="1"/>
  <c r="J4748" i="2"/>
  <c r="I4748" i="2"/>
  <c r="L4747" i="2"/>
  <c r="K4747" i="2"/>
  <c r="H4747" i="2" s="1"/>
  <c r="J4747" i="2"/>
  <c r="I4747" i="2"/>
  <c r="L4746" i="2"/>
  <c r="K4746" i="2"/>
  <c r="H4746" i="2" s="1"/>
  <c r="J4746" i="2"/>
  <c r="I4746" i="2"/>
  <c r="L4745" i="2"/>
  <c r="K4745" i="2"/>
  <c r="H4745" i="2" s="1"/>
  <c r="J4745" i="2"/>
  <c r="I4745" i="2"/>
  <c r="L4744" i="2"/>
  <c r="K4744" i="2"/>
  <c r="H4744" i="2" s="1"/>
  <c r="J4744" i="2"/>
  <c r="I4744" i="2"/>
  <c r="L4743" i="2"/>
  <c r="K4743" i="2"/>
  <c r="H4743" i="2" s="1"/>
  <c r="J4743" i="2"/>
  <c r="I4743" i="2"/>
  <c r="L4742" i="2"/>
  <c r="K4742" i="2"/>
  <c r="H4742" i="2" s="1"/>
  <c r="J4742" i="2"/>
  <c r="I4742" i="2"/>
  <c r="L4741" i="2"/>
  <c r="K4741" i="2"/>
  <c r="H4741" i="2" s="1"/>
  <c r="J4741" i="2"/>
  <c r="I4741" i="2"/>
  <c r="L4740" i="2"/>
  <c r="K4740" i="2"/>
  <c r="H4740" i="2" s="1"/>
  <c r="J4740" i="2"/>
  <c r="I4740" i="2"/>
  <c r="L4739" i="2"/>
  <c r="K4739" i="2"/>
  <c r="H4739" i="2" s="1"/>
  <c r="J4739" i="2"/>
  <c r="I4739" i="2"/>
  <c r="L4738" i="2"/>
  <c r="K4738" i="2"/>
  <c r="H4738" i="2" s="1"/>
  <c r="J4738" i="2"/>
  <c r="I4738" i="2"/>
  <c r="L4737" i="2"/>
  <c r="K4737" i="2"/>
  <c r="H4737" i="2" s="1"/>
  <c r="J4737" i="2"/>
  <c r="I4737" i="2"/>
  <c r="L4736" i="2"/>
  <c r="K4736" i="2"/>
  <c r="H4736" i="2" s="1"/>
  <c r="J4736" i="2"/>
  <c r="I4736" i="2"/>
  <c r="L4735" i="2"/>
  <c r="K4735" i="2"/>
  <c r="H4735" i="2" s="1"/>
  <c r="J4735" i="2"/>
  <c r="I4735" i="2"/>
  <c r="L4734" i="2"/>
  <c r="K4734" i="2"/>
  <c r="H4734" i="2" s="1"/>
  <c r="J4734" i="2"/>
  <c r="I4734" i="2"/>
  <c r="L4733" i="2"/>
  <c r="K4733" i="2"/>
  <c r="H4733" i="2" s="1"/>
  <c r="J4733" i="2"/>
  <c r="I4733" i="2"/>
  <c r="L4732" i="2"/>
  <c r="K4732" i="2"/>
  <c r="J4732" i="2"/>
  <c r="I4732" i="2"/>
  <c r="H4732" i="2"/>
  <c r="L4731" i="2"/>
  <c r="K4731" i="2"/>
  <c r="H4731" i="2" s="1"/>
  <c r="J4731" i="2"/>
  <c r="I4731" i="2"/>
  <c r="L4730" i="2"/>
  <c r="K4730" i="2"/>
  <c r="H4730" i="2" s="1"/>
  <c r="J4730" i="2"/>
  <c r="I4730" i="2"/>
  <c r="L4729" i="2"/>
  <c r="K4729" i="2"/>
  <c r="H4729" i="2" s="1"/>
  <c r="J4729" i="2"/>
  <c r="I4729" i="2"/>
  <c r="L4728" i="2"/>
  <c r="K4728" i="2"/>
  <c r="H4728" i="2" s="1"/>
  <c r="J4728" i="2"/>
  <c r="I4728" i="2"/>
  <c r="L4727" i="2"/>
  <c r="K4727" i="2"/>
  <c r="H4727" i="2" s="1"/>
  <c r="J4727" i="2"/>
  <c r="I4727" i="2"/>
  <c r="L4726" i="2"/>
  <c r="K4726" i="2"/>
  <c r="H4726" i="2" s="1"/>
  <c r="J4726" i="2"/>
  <c r="I4726" i="2"/>
  <c r="L4725" i="2"/>
  <c r="K4725" i="2"/>
  <c r="H4725" i="2" s="1"/>
  <c r="J4725" i="2"/>
  <c r="I4725" i="2"/>
  <c r="L4724" i="2"/>
  <c r="K4724" i="2"/>
  <c r="H4724" i="2" s="1"/>
  <c r="J4724" i="2"/>
  <c r="I4724" i="2"/>
  <c r="L4723" i="2"/>
  <c r="K4723" i="2"/>
  <c r="H4723" i="2" s="1"/>
  <c r="J4723" i="2"/>
  <c r="I4723" i="2"/>
  <c r="L4722" i="2"/>
  <c r="K4722" i="2"/>
  <c r="H4722" i="2" s="1"/>
  <c r="J4722" i="2"/>
  <c r="I4722" i="2"/>
  <c r="L4721" i="2"/>
  <c r="K4721" i="2"/>
  <c r="H4721" i="2" s="1"/>
  <c r="J4721" i="2"/>
  <c r="I4721" i="2"/>
  <c r="L4720" i="2"/>
  <c r="K4720" i="2"/>
  <c r="H4720" i="2" s="1"/>
  <c r="J4720" i="2"/>
  <c r="I4720" i="2"/>
  <c r="L4719" i="2"/>
  <c r="K4719" i="2"/>
  <c r="H4719" i="2" s="1"/>
  <c r="J4719" i="2"/>
  <c r="I4719" i="2"/>
  <c r="L4718" i="2"/>
  <c r="K4718" i="2"/>
  <c r="H4718" i="2" s="1"/>
  <c r="J4718" i="2"/>
  <c r="I4718" i="2"/>
  <c r="L4717" i="2"/>
  <c r="K4717" i="2"/>
  <c r="H4717" i="2" s="1"/>
  <c r="J4717" i="2"/>
  <c r="I4717" i="2"/>
  <c r="L4716" i="2"/>
  <c r="K4716" i="2"/>
  <c r="H4716" i="2" s="1"/>
  <c r="J4716" i="2"/>
  <c r="I4716" i="2"/>
  <c r="L4715" i="2"/>
  <c r="K4715" i="2"/>
  <c r="H4715" i="2" s="1"/>
  <c r="J4715" i="2"/>
  <c r="I4715" i="2"/>
  <c r="L4714" i="2"/>
  <c r="K4714" i="2"/>
  <c r="H4714" i="2" s="1"/>
  <c r="J4714" i="2"/>
  <c r="I4714" i="2"/>
  <c r="L4713" i="2"/>
  <c r="K4713" i="2"/>
  <c r="H4713" i="2" s="1"/>
  <c r="J4713" i="2"/>
  <c r="I4713" i="2"/>
  <c r="L4712" i="2"/>
  <c r="K4712" i="2"/>
  <c r="H4712" i="2" s="1"/>
  <c r="J4712" i="2"/>
  <c r="I4712" i="2"/>
  <c r="L4711" i="2"/>
  <c r="K4711" i="2"/>
  <c r="J4711" i="2"/>
  <c r="I4711" i="2"/>
  <c r="H4711" i="2"/>
  <c r="L4710" i="2"/>
  <c r="K4710" i="2"/>
  <c r="H4710" i="2" s="1"/>
  <c r="J4710" i="2"/>
  <c r="I4710" i="2"/>
  <c r="L4709" i="2"/>
  <c r="K4709" i="2"/>
  <c r="H4709" i="2" s="1"/>
  <c r="J4709" i="2"/>
  <c r="I4709" i="2"/>
  <c r="L4708" i="2"/>
  <c r="K4708" i="2"/>
  <c r="H4708" i="2" s="1"/>
  <c r="J4708" i="2"/>
  <c r="I4708" i="2"/>
  <c r="L4707" i="2"/>
  <c r="K4707" i="2"/>
  <c r="H4707" i="2" s="1"/>
  <c r="J4707" i="2"/>
  <c r="I4707" i="2"/>
  <c r="L4706" i="2"/>
  <c r="K4706" i="2"/>
  <c r="H4706" i="2" s="1"/>
  <c r="J4706" i="2"/>
  <c r="I4706" i="2"/>
  <c r="L4705" i="2"/>
  <c r="K4705" i="2"/>
  <c r="H4705" i="2" s="1"/>
  <c r="J4705" i="2"/>
  <c r="I4705" i="2"/>
  <c r="L4704" i="2"/>
  <c r="K4704" i="2"/>
  <c r="H4704" i="2" s="1"/>
  <c r="J4704" i="2"/>
  <c r="I4704" i="2"/>
  <c r="L4703" i="2"/>
  <c r="K4703" i="2"/>
  <c r="H4703" i="2" s="1"/>
  <c r="J4703" i="2"/>
  <c r="I4703" i="2"/>
  <c r="L4702" i="2"/>
  <c r="K4702" i="2"/>
  <c r="H4702" i="2" s="1"/>
  <c r="J4702" i="2"/>
  <c r="I4702" i="2"/>
  <c r="L4701" i="2"/>
  <c r="K4701" i="2"/>
  <c r="H4701" i="2" s="1"/>
  <c r="J4701" i="2"/>
  <c r="I4701" i="2"/>
  <c r="L4700" i="2"/>
  <c r="K4700" i="2"/>
  <c r="H4700" i="2" s="1"/>
  <c r="J4700" i="2"/>
  <c r="I4700" i="2"/>
  <c r="L4699" i="2"/>
  <c r="K4699" i="2"/>
  <c r="H4699" i="2" s="1"/>
  <c r="J4699" i="2"/>
  <c r="I4699" i="2"/>
  <c r="L4698" i="2"/>
  <c r="K4698" i="2"/>
  <c r="H4698" i="2" s="1"/>
  <c r="J4698" i="2"/>
  <c r="I4698" i="2"/>
  <c r="L4697" i="2"/>
  <c r="K4697" i="2"/>
  <c r="H4697" i="2" s="1"/>
  <c r="J4697" i="2"/>
  <c r="I4697" i="2"/>
  <c r="L4696" i="2"/>
  <c r="K4696" i="2"/>
  <c r="H4696" i="2" s="1"/>
  <c r="J4696" i="2"/>
  <c r="I4696" i="2"/>
  <c r="L4695" i="2"/>
  <c r="K4695" i="2"/>
  <c r="H4695" i="2" s="1"/>
  <c r="J4695" i="2"/>
  <c r="I4695" i="2"/>
  <c r="L4694" i="2"/>
  <c r="K4694" i="2"/>
  <c r="H4694" i="2" s="1"/>
  <c r="J4694" i="2"/>
  <c r="I4694" i="2"/>
  <c r="L4693" i="2"/>
  <c r="K4693" i="2"/>
  <c r="H4693" i="2" s="1"/>
  <c r="J4693" i="2"/>
  <c r="I4693" i="2"/>
  <c r="L4692" i="2"/>
  <c r="K4692" i="2"/>
  <c r="H4692" i="2" s="1"/>
  <c r="J4692" i="2"/>
  <c r="I4692" i="2"/>
  <c r="L4691" i="2"/>
  <c r="K4691" i="2"/>
  <c r="H4691" i="2" s="1"/>
  <c r="J4691" i="2"/>
  <c r="I4691" i="2"/>
  <c r="L4690" i="2"/>
  <c r="K4690" i="2"/>
  <c r="H4690" i="2" s="1"/>
  <c r="J4690" i="2"/>
  <c r="I4690" i="2"/>
  <c r="L4689" i="2"/>
  <c r="K4689" i="2"/>
  <c r="J4689" i="2"/>
  <c r="I4689" i="2"/>
  <c r="H4689" i="2"/>
  <c r="L4688" i="2"/>
  <c r="K4688" i="2"/>
  <c r="H4688" i="2" s="1"/>
  <c r="J4688" i="2"/>
  <c r="I4688" i="2"/>
  <c r="L4687" i="2"/>
  <c r="K4687" i="2"/>
  <c r="H4687" i="2" s="1"/>
  <c r="J4687" i="2"/>
  <c r="I4687" i="2"/>
  <c r="L4686" i="2"/>
  <c r="K4686" i="2"/>
  <c r="H4686" i="2" s="1"/>
  <c r="J4686" i="2"/>
  <c r="I4686" i="2"/>
  <c r="L4685" i="2"/>
  <c r="K4685" i="2"/>
  <c r="H4685" i="2" s="1"/>
  <c r="J4685" i="2"/>
  <c r="I4685" i="2"/>
  <c r="L4684" i="2"/>
  <c r="K4684" i="2"/>
  <c r="H4684" i="2" s="1"/>
  <c r="J4684" i="2"/>
  <c r="I4684" i="2"/>
  <c r="L4683" i="2"/>
  <c r="K4683" i="2"/>
  <c r="H4683" i="2" s="1"/>
  <c r="J4683" i="2"/>
  <c r="I4683" i="2"/>
  <c r="L4682" i="2"/>
  <c r="K4682" i="2"/>
  <c r="H4682" i="2" s="1"/>
  <c r="J4682" i="2"/>
  <c r="I4682" i="2"/>
  <c r="L4681" i="2"/>
  <c r="K4681" i="2"/>
  <c r="H4681" i="2" s="1"/>
  <c r="J4681" i="2"/>
  <c r="I4681" i="2"/>
  <c r="L4680" i="2"/>
  <c r="K4680" i="2"/>
  <c r="H4680" i="2" s="1"/>
  <c r="J4680" i="2"/>
  <c r="I4680" i="2"/>
  <c r="L4679" i="2"/>
  <c r="K4679" i="2"/>
  <c r="H4679" i="2" s="1"/>
  <c r="J4679" i="2"/>
  <c r="I4679" i="2"/>
  <c r="L4678" i="2"/>
  <c r="K4678" i="2"/>
  <c r="H4678" i="2" s="1"/>
  <c r="J4678" i="2"/>
  <c r="I4678" i="2"/>
  <c r="L4677" i="2"/>
  <c r="K4677" i="2"/>
  <c r="H4677" i="2" s="1"/>
  <c r="J4677" i="2"/>
  <c r="I4677" i="2"/>
  <c r="L4676" i="2"/>
  <c r="K4676" i="2"/>
  <c r="H4676" i="2" s="1"/>
  <c r="J4676" i="2"/>
  <c r="I4676" i="2"/>
  <c r="L4675" i="2"/>
  <c r="K4675" i="2"/>
  <c r="H4675" i="2" s="1"/>
  <c r="J4675" i="2"/>
  <c r="I4675" i="2"/>
  <c r="L4674" i="2"/>
  <c r="K4674" i="2"/>
  <c r="H4674" i="2" s="1"/>
  <c r="J4674" i="2"/>
  <c r="I4674" i="2"/>
  <c r="L4673" i="2"/>
  <c r="K4673" i="2"/>
  <c r="H4673" i="2" s="1"/>
  <c r="J4673" i="2"/>
  <c r="I4673" i="2"/>
  <c r="L4672" i="2"/>
  <c r="K4672" i="2"/>
  <c r="H4672" i="2" s="1"/>
  <c r="J4672" i="2"/>
  <c r="I4672" i="2"/>
  <c r="L4671" i="2"/>
  <c r="K4671" i="2"/>
  <c r="H4671" i="2" s="1"/>
  <c r="J4671" i="2"/>
  <c r="I4671" i="2"/>
  <c r="L4670" i="2"/>
  <c r="K4670" i="2"/>
  <c r="H4670" i="2" s="1"/>
  <c r="J4670" i="2"/>
  <c r="I4670" i="2"/>
  <c r="L4669" i="2"/>
  <c r="K4669" i="2"/>
  <c r="H4669" i="2" s="1"/>
  <c r="J4669" i="2"/>
  <c r="I4669" i="2"/>
  <c r="L4668" i="2"/>
  <c r="K4668" i="2"/>
  <c r="J4668" i="2"/>
  <c r="I4668" i="2"/>
  <c r="H4668" i="2"/>
  <c r="L4667" i="2"/>
  <c r="K4667" i="2"/>
  <c r="H4667" i="2" s="1"/>
  <c r="J4667" i="2"/>
  <c r="I4667" i="2"/>
  <c r="L4666" i="2"/>
  <c r="K4666" i="2"/>
  <c r="H4666" i="2" s="1"/>
  <c r="J4666" i="2"/>
  <c r="I4666" i="2"/>
  <c r="L4665" i="2"/>
  <c r="K4665" i="2"/>
  <c r="H4665" i="2" s="1"/>
  <c r="J4665" i="2"/>
  <c r="I4665" i="2"/>
  <c r="L4664" i="2"/>
  <c r="K4664" i="2"/>
  <c r="H4664" i="2" s="1"/>
  <c r="J4664" i="2"/>
  <c r="I4664" i="2"/>
  <c r="L4663" i="2"/>
  <c r="K4663" i="2"/>
  <c r="H4663" i="2" s="1"/>
  <c r="J4663" i="2"/>
  <c r="I4663" i="2"/>
  <c r="L4662" i="2"/>
  <c r="K4662" i="2"/>
  <c r="H4662" i="2" s="1"/>
  <c r="J4662" i="2"/>
  <c r="I4662" i="2"/>
  <c r="L4661" i="2"/>
  <c r="K4661" i="2"/>
  <c r="H4661" i="2" s="1"/>
  <c r="J4661" i="2"/>
  <c r="I4661" i="2"/>
  <c r="L4660" i="2"/>
  <c r="K4660" i="2"/>
  <c r="H4660" i="2" s="1"/>
  <c r="J4660" i="2"/>
  <c r="I4660" i="2"/>
  <c r="L4659" i="2"/>
  <c r="K4659" i="2"/>
  <c r="H4659" i="2" s="1"/>
  <c r="J4659" i="2"/>
  <c r="I4659" i="2"/>
  <c r="L4658" i="2"/>
  <c r="K4658" i="2"/>
  <c r="H4658" i="2" s="1"/>
  <c r="J4658" i="2"/>
  <c r="I4658" i="2"/>
  <c r="L4657" i="2"/>
  <c r="K4657" i="2"/>
  <c r="H4657" i="2" s="1"/>
  <c r="J4657" i="2"/>
  <c r="I4657" i="2"/>
  <c r="L4656" i="2"/>
  <c r="K4656" i="2"/>
  <c r="H4656" i="2" s="1"/>
  <c r="J4656" i="2"/>
  <c r="I4656" i="2"/>
  <c r="L4655" i="2"/>
  <c r="K4655" i="2"/>
  <c r="H4655" i="2" s="1"/>
  <c r="J4655" i="2"/>
  <c r="I4655" i="2"/>
  <c r="L4654" i="2"/>
  <c r="K4654" i="2"/>
  <c r="H4654" i="2" s="1"/>
  <c r="J4654" i="2"/>
  <c r="I4654" i="2"/>
  <c r="L4653" i="2"/>
  <c r="K4653" i="2"/>
  <c r="H4653" i="2" s="1"/>
  <c r="J4653" i="2"/>
  <c r="I4653" i="2"/>
  <c r="L4652" i="2"/>
  <c r="K4652" i="2"/>
  <c r="H4652" i="2" s="1"/>
  <c r="J4652" i="2"/>
  <c r="I4652" i="2"/>
  <c r="L4651" i="2"/>
  <c r="K4651" i="2"/>
  <c r="H4651" i="2" s="1"/>
  <c r="J4651" i="2"/>
  <c r="I4651" i="2"/>
  <c r="L4650" i="2"/>
  <c r="K4650" i="2"/>
  <c r="H4650" i="2" s="1"/>
  <c r="J4650" i="2"/>
  <c r="I4650" i="2"/>
  <c r="L4649" i="2"/>
  <c r="K4649" i="2"/>
  <c r="H4649" i="2" s="1"/>
  <c r="J4649" i="2"/>
  <c r="I4649" i="2"/>
  <c r="L4648" i="2"/>
  <c r="K4648" i="2"/>
  <c r="H4648" i="2" s="1"/>
  <c r="J4648" i="2"/>
  <c r="I4648" i="2"/>
  <c r="L4647" i="2"/>
  <c r="K4647" i="2"/>
  <c r="J4647" i="2"/>
  <c r="I4647" i="2"/>
  <c r="H4647" i="2"/>
  <c r="L4646" i="2"/>
  <c r="K4646" i="2"/>
  <c r="H4646" i="2" s="1"/>
  <c r="J4646" i="2"/>
  <c r="I4646" i="2"/>
  <c r="L4645" i="2"/>
  <c r="K4645" i="2"/>
  <c r="H4645" i="2" s="1"/>
  <c r="J4645" i="2"/>
  <c r="I4645" i="2"/>
  <c r="L4644" i="2"/>
  <c r="K4644" i="2"/>
  <c r="H4644" i="2" s="1"/>
  <c r="J4644" i="2"/>
  <c r="I4644" i="2"/>
  <c r="L4643" i="2"/>
  <c r="K4643" i="2"/>
  <c r="H4643" i="2" s="1"/>
  <c r="J4643" i="2"/>
  <c r="I4643" i="2"/>
  <c r="L4642" i="2"/>
  <c r="K4642" i="2"/>
  <c r="H4642" i="2" s="1"/>
  <c r="J4642" i="2"/>
  <c r="I4642" i="2"/>
  <c r="L4641" i="2"/>
  <c r="K4641" i="2"/>
  <c r="H4641" i="2" s="1"/>
  <c r="J4641" i="2"/>
  <c r="I4641" i="2"/>
  <c r="L4640" i="2"/>
  <c r="K4640" i="2"/>
  <c r="H4640" i="2" s="1"/>
  <c r="J4640" i="2"/>
  <c r="I4640" i="2"/>
  <c r="L4639" i="2"/>
  <c r="K4639" i="2"/>
  <c r="H4639" i="2" s="1"/>
  <c r="J4639" i="2"/>
  <c r="I4639" i="2"/>
  <c r="L4638" i="2"/>
  <c r="K4638" i="2"/>
  <c r="H4638" i="2" s="1"/>
  <c r="J4638" i="2"/>
  <c r="I4638" i="2"/>
  <c r="L4637" i="2"/>
  <c r="K4637" i="2"/>
  <c r="H4637" i="2" s="1"/>
  <c r="J4637" i="2"/>
  <c r="I4637" i="2"/>
  <c r="L4636" i="2"/>
  <c r="K4636" i="2"/>
  <c r="H4636" i="2" s="1"/>
  <c r="J4636" i="2"/>
  <c r="I4636" i="2"/>
  <c r="L4635" i="2"/>
  <c r="K4635" i="2"/>
  <c r="H4635" i="2" s="1"/>
  <c r="J4635" i="2"/>
  <c r="I4635" i="2"/>
  <c r="L4634" i="2"/>
  <c r="K4634" i="2"/>
  <c r="H4634" i="2" s="1"/>
  <c r="J4634" i="2"/>
  <c r="I4634" i="2"/>
  <c r="L4633" i="2"/>
  <c r="K4633" i="2"/>
  <c r="H4633" i="2" s="1"/>
  <c r="J4633" i="2"/>
  <c r="I4633" i="2"/>
  <c r="L4632" i="2"/>
  <c r="K4632" i="2"/>
  <c r="H4632" i="2" s="1"/>
  <c r="J4632" i="2"/>
  <c r="I4632" i="2"/>
  <c r="L4631" i="2"/>
  <c r="K4631" i="2"/>
  <c r="H4631" i="2" s="1"/>
  <c r="J4631" i="2"/>
  <c r="I4631" i="2"/>
  <c r="L4630" i="2"/>
  <c r="K4630" i="2"/>
  <c r="H4630" i="2" s="1"/>
  <c r="J4630" i="2"/>
  <c r="I4630" i="2"/>
  <c r="L4629" i="2"/>
  <c r="K4629" i="2"/>
  <c r="H4629" i="2" s="1"/>
  <c r="J4629" i="2"/>
  <c r="I4629" i="2"/>
  <c r="L4628" i="2"/>
  <c r="K4628" i="2"/>
  <c r="H4628" i="2" s="1"/>
  <c r="J4628" i="2"/>
  <c r="I4628" i="2"/>
  <c r="L4627" i="2"/>
  <c r="K4627" i="2"/>
  <c r="H4627" i="2" s="1"/>
  <c r="J4627" i="2"/>
  <c r="I4627" i="2"/>
  <c r="L4626" i="2"/>
  <c r="K4626" i="2"/>
  <c r="H4626" i="2" s="1"/>
  <c r="J4626" i="2"/>
  <c r="I4626" i="2"/>
  <c r="L4625" i="2"/>
  <c r="K4625" i="2"/>
  <c r="J4625" i="2"/>
  <c r="I4625" i="2"/>
  <c r="H4625" i="2"/>
  <c r="L4624" i="2"/>
  <c r="K4624" i="2"/>
  <c r="H4624" i="2" s="1"/>
  <c r="J4624" i="2"/>
  <c r="I4624" i="2"/>
  <c r="L4623" i="2"/>
  <c r="K4623" i="2"/>
  <c r="H4623" i="2" s="1"/>
  <c r="J4623" i="2"/>
  <c r="I4623" i="2"/>
  <c r="L4622" i="2"/>
  <c r="K4622" i="2"/>
  <c r="H4622" i="2" s="1"/>
  <c r="J4622" i="2"/>
  <c r="I4622" i="2"/>
  <c r="L4621" i="2"/>
  <c r="K4621" i="2"/>
  <c r="H4621" i="2" s="1"/>
  <c r="J4621" i="2"/>
  <c r="I4621" i="2"/>
  <c r="L4620" i="2"/>
  <c r="K4620" i="2"/>
  <c r="H4620" i="2" s="1"/>
  <c r="J4620" i="2"/>
  <c r="I4620" i="2"/>
  <c r="L4619" i="2"/>
  <c r="K4619" i="2"/>
  <c r="H4619" i="2" s="1"/>
  <c r="J4619" i="2"/>
  <c r="I4619" i="2"/>
  <c r="L4618" i="2"/>
  <c r="K4618" i="2"/>
  <c r="H4618" i="2" s="1"/>
  <c r="J4618" i="2"/>
  <c r="I4618" i="2"/>
  <c r="L4617" i="2"/>
  <c r="K4617" i="2"/>
  <c r="H4617" i="2" s="1"/>
  <c r="J4617" i="2"/>
  <c r="I4617" i="2"/>
  <c r="L4616" i="2"/>
  <c r="K4616" i="2"/>
  <c r="H4616" i="2" s="1"/>
  <c r="J4616" i="2"/>
  <c r="I4616" i="2"/>
  <c r="L4615" i="2"/>
  <c r="K4615" i="2"/>
  <c r="H4615" i="2" s="1"/>
  <c r="J4615" i="2"/>
  <c r="I4615" i="2"/>
  <c r="L4614" i="2"/>
  <c r="K4614" i="2"/>
  <c r="H4614" i="2" s="1"/>
  <c r="J4614" i="2"/>
  <c r="I4614" i="2"/>
  <c r="L4613" i="2"/>
  <c r="K4613" i="2"/>
  <c r="H4613" i="2" s="1"/>
  <c r="J4613" i="2"/>
  <c r="I4613" i="2"/>
  <c r="L4612" i="2"/>
  <c r="K4612" i="2"/>
  <c r="H4612" i="2" s="1"/>
  <c r="J4612" i="2"/>
  <c r="I4612" i="2"/>
  <c r="L4611" i="2"/>
  <c r="K4611" i="2"/>
  <c r="H4611" i="2" s="1"/>
  <c r="J4611" i="2"/>
  <c r="I4611" i="2"/>
  <c r="L4610" i="2"/>
  <c r="K4610" i="2"/>
  <c r="H4610" i="2" s="1"/>
  <c r="J4610" i="2"/>
  <c r="I4610" i="2"/>
  <c r="L4609" i="2"/>
  <c r="K4609" i="2"/>
  <c r="H4609" i="2" s="1"/>
  <c r="J4609" i="2"/>
  <c r="I4609" i="2"/>
  <c r="L4608" i="2"/>
  <c r="K4608" i="2"/>
  <c r="H4608" i="2" s="1"/>
  <c r="J4608" i="2"/>
  <c r="I4608" i="2"/>
  <c r="L4607" i="2"/>
  <c r="K4607" i="2"/>
  <c r="H4607" i="2" s="1"/>
  <c r="J4607" i="2"/>
  <c r="I4607" i="2"/>
  <c r="L4606" i="2"/>
  <c r="K4606" i="2"/>
  <c r="H4606" i="2" s="1"/>
  <c r="J4606" i="2"/>
  <c r="I4606" i="2"/>
  <c r="L4605" i="2"/>
  <c r="K4605" i="2"/>
  <c r="H4605" i="2" s="1"/>
  <c r="J4605" i="2"/>
  <c r="I4605" i="2"/>
  <c r="L4604" i="2"/>
  <c r="K4604" i="2"/>
  <c r="H4604" i="2" s="1"/>
  <c r="J4604" i="2"/>
  <c r="I4604" i="2"/>
  <c r="L4603" i="2"/>
  <c r="K4603" i="2"/>
  <c r="H4603" i="2" s="1"/>
  <c r="J4603" i="2"/>
  <c r="I4603" i="2"/>
  <c r="L4602" i="2"/>
  <c r="K4602" i="2"/>
  <c r="H4602" i="2" s="1"/>
  <c r="J4602" i="2"/>
  <c r="I4602" i="2"/>
  <c r="L4601" i="2"/>
  <c r="K4601" i="2"/>
  <c r="H4601" i="2" s="1"/>
  <c r="J4601" i="2"/>
  <c r="I4601" i="2"/>
  <c r="L4600" i="2"/>
  <c r="K4600" i="2"/>
  <c r="H4600" i="2" s="1"/>
  <c r="J4600" i="2"/>
  <c r="I4600" i="2"/>
  <c r="L4599" i="2"/>
  <c r="K4599" i="2"/>
  <c r="H4599" i="2" s="1"/>
  <c r="J4599" i="2"/>
  <c r="I4599" i="2"/>
  <c r="L4598" i="2"/>
  <c r="K4598" i="2"/>
  <c r="H4598" i="2" s="1"/>
  <c r="J4598" i="2"/>
  <c r="I4598" i="2"/>
  <c r="L4597" i="2"/>
  <c r="K4597" i="2"/>
  <c r="H4597" i="2" s="1"/>
  <c r="J4597" i="2"/>
  <c r="I4597" i="2"/>
  <c r="L4596" i="2"/>
  <c r="K4596" i="2"/>
  <c r="H4596" i="2" s="1"/>
  <c r="J4596" i="2"/>
  <c r="I4596" i="2"/>
  <c r="L4595" i="2"/>
  <c r="K4595" i="2"/>
  <c r="H4595" i="2" s="1"/>
  <c r="J4595" i="2"/>
  <c r="I4595" i="2"/>
  <c r="L4594" i="2"/>
  <c r="K4594" i="2"/>
  <c r="J4594" i="2"/>
  <c r="I4594" i="2"/>
  <c r="H4594" i="2"/>
  <c r="L4593" i="2"/>
  <c r="K4593" i="2"/>
  <c r="H4593" i="2" s="1"/>
  <c r="J4593" i="2"/>
  <c r="I4593" i="2"/>
  <c r="L4592" i="2"/>
  <c r="K4592" i="2"/>
  <c r="H4592" i="2" s="1"/>
  <c r="J4592" i="2"/>
  <c r="I4592" i="2"/>
  <c r="L4591" i="2"/>
  <c r="K4591" i="2"/>
  <c r="H4591" i="2" s="1"/>
  <c r="J4591" i="2"/>
  <c r="I4591" i="2"/>
  <c r="L4590" i="2"/>
  <c r="K4590" i="2"/>
  <c r="H4590" i="2" s="1"/>
  <c r="J4590" i="2"/>
  <c r="I4590" i="2"/>
  <c r="L4589" i="2"/>
  <c r="K4589" i="2"/>
  <c r="H4589" i="2" s="1"/>
  <c r="J4589" i="2"/>
  <c r="I4589" i="2"/>
  <c r="L4588" i="2"/>
  <c r="K4588" i="2"/>
  <c r="H4588" i="2" s="1"/>
  <c r="J4588" i="2"/>
  <c r="I4588" i="2"/>
  <c r="L4587" i="2"/>
  <c r="K4587" i="2"/>
  <c r="H4587" i="2" s="1"/>
  <c r="J4587" i="2"/>
  <c r="I4587" i="2"/>
  <c r="L4586" i="2"/>
  <c r="K4586" i="2"/>
  <c r="H4586" i="2" s="1"/>
  <c r="J4586" i="2"/>
  <c r="I4586" i="2"/>
  <c r="L4585" i="2"/>
  <c r="K4585" i="2"/>
  <c r="H4585" i="2" s="1"/>
  <c r="J4585" i="2"/>
  <c r="I4585" i="2"/>
  <c r="L4584" i="2"/>
  <c r="K4584" i="2"/>
  <c r="H4584" i="2" s="1"/>
  <c r="J4584" i="2"/>
  <c r="I4584" i="2"/>
  <c r="L4583" i="2"/>
  <c r="K4583" i="2"/>
  <c r="H4583" i="2" s="1"/>
  <c r="J4583" i="2"/>
  <c r="I4583" i="2"/>
  <c r="L4582" i="2"/>
  <c r="K4582" i="2"/>
  <c r="H4582" i="2" s="1"/>
  <c r="J4582" i="2"/>
  <c r="I4582" i="2"/>
  <c r="L4581" i="2"/>
  <c r="K4581" i="2"/>
  <c r="H4581" i="2" s="1"/>
  <c r="J4581" i="2"/>
  <c r="I4581" i="2"/>
  <c r="L4580" i="2"/>
  <c r="K4580" i="2"/>
  <c r="H4580" i="2" s="1"/>
  <c r="J4580" i="2"/>
  <c r="I4580" i="2"/>
  <c r="L4579" i="2"/>
  <c r="K4579" i="2"/>
  <c r="H4579" i="2" s="1"/>
  <c r="J4579" i="2"/>
  <c r="I4579" i="2"/>
  <c r="L4578" i="2"/>
  <c r="K4578" i="2"/>
  <c r="H4578" i="2" s="1"/>
  <c r="J4578" i="2"/>
  <c r="I4578" i="2"/>
  <c r="L4577" i="2"/>
  <c r="K4577" i="2"/>
  <c r="H4577" i="2" s="1"/>
  <c r="J4577" i="2"/>
  <c r="I4577" i="2"/>
  <c r="L4576" i="2"/>
  <c r="K4576" i="2"/>
  <c r="H4576" i="2" s="1"/>
  <c r="J4576" i="2"/>
  <c r="I4576" i="2"/>
  <c r="L4575" i="2"/>
  <c r="K4575" i="2"/>
  <c r="H4575" i="2" s="1"/>
  <c r="J4575" i="2"/>
  <c r="I4575" i="2"/>
  <c r="L4574" i="2"/>
  <c r="K4574" i="2"/>
  <c r="H4574" i="2" s="1"/>
  <c r="J4574" i="2"/>
  <c r="I4574" i="2"/>
  <c r="L4573" i="2"/>
  <c r="K4573" i="2"/>
  <c r="H4573" i="2" s="1"/>
  <c r="J4573" i="2"/>
  <c r="I4573" i="2"/>
  <c r="L4572" i="2"/>
  <c r="K4572" i="2"/>
  <c r="H4572" i="2" s="1"/>
  <c r="J4572" i="2"/>
  <c r="I4572" i="2"/>
  <c r="L4571" i="2"/>
  <c r="K4571" i="2"/>
  <c r="H4571" i="2" s="1"/>
  <c r="J4571" i="2"/>
  <c r="I4571" i="2"/>
  <c r="L4570" i="2"/>
  <c r="K4570" i="2"/>
  <c r="H4570" i="2" s="1"/>
  <c r="J4570" i="2"/>
  <c r="I4570" i="2"/>
  <c r="L4569" i="2"/>
  <c r="K4569" i="2"/>
  <c r="H4569" i="2" s="1"/>
  <c r="J4569" i="2"/>
  <c r="I4569" i="2"/>
  <c r="L4568" i="2"/>
  <c r="K4568" i="2"/>
  <c r="H4568" i="2" s="1"/>
  <c r="J4568" i="2"/>
  <c r="I4568" i="2"/>
  <c r="L4567" i="2"/>
  <c r="K4567" i="2"/>
  <c r="H4567" i="2" s="1"/>
  <c r="J4567" i="2"/>
  <c r="I4567" i="2"/>
  <c r="L4566" i="2"/>
  <c r="K4566" i="2"/>
  <c r="H4566" i="2" s="1"/>
  <c r="J4566" i="2"/>
  <c r="I4566" i="2"/>
  <c r="L4565" i="2"/>
  <c r="K4565" i="2"/>
  <c r="H4565" i="2" s="1"/>
  <c r="J4565" i="2"/>
  <c r="I4565" i="2"/>
  <c r="L4564" i="2"/>
  <c r="K4564" i="2"/>
  <c r="H4564" i="2" s="1"/>
  <c r="J4564" i="2"/>
  <c r="I4564" i="2"/>
  <c r="L4563" i="2"/>
  <c r="K4563" i="2"/>
  <c r="H4563" i="2" s="1"/>
  <c r="J4563" i="2"/>
  <c r="I4563" i="2"/>
  <c r="L4562" i="2"/>
  <c r="K4562" i="2"/>
  <c r="J4562" i="2"/>
  <c r="I4562" i="2"/>
  <c r="H4562" i="2"/>
  <c r="L4561" i="2"/>
  <c r="K4561" i="2"/>
  <c r="H4561" i="2" s="1"/>
  <c r="J4561" i="2"/>
  <c r="I4561" i="2"/>
  <c r="L4560" i="2"/>
  <c r="K4560" i="2"/>
  <c r="H4560" i="2" s="1"/>
  <c r="J4560" i="2"/>
  <c r="I4560" i="2"/>
  <c r="L4559" i="2"/>
  <c r="K4559" i="2"/>
  <c r="H4559" i="2" s="1"/>
  <c r="J4559" i="2"/>
  <c r="I4559" i="2"/>
  <c r="L4558" i="2"/>
  <c r="K4558" i="2"/>
  <c r="H4558" i="2" s="1"/>
  <c r="J4558" i="2"/>
  <c r="I4558" i="2"/>
  <c r="L4557" i="2"/>
  <c r="K4557" i="2"/>
  <c r="H4557" i="2" s="1"/>
  <c r="J4557" i="2"/>
  <c r="I4557" i="2"/>
  <c r="L4556" i="2"/>
  <c r="K4556" i="2"/>
  <c r="H4556" i="2" s="1"/>
  <c r="J4556" i="2"/>
  <c r="I4556" i="2"/>
  <c r="L4555" i="2"/>
  <c r="K4555" i="2"/>
  <c r="H4555" i="2" s="1"/>
  <c r="J4555" i="2"/>
  <c r="I4555" i="2"/>
  <c r="L4554" i="2"/>
  <c r="K4554" i="2"/>
  <c r="H4554" i="2" s="1"/>
  <c r="J4554" i="2"/>
  <c r="I4554" i="2"/>
  <c r="L4553" i="2"/>
  <c r="K4553" i="2"/>
  <c r="H4553" i="2" s="1"/>
  <c r="J4553" i="2"/>
  <c r="I4553" i="2"/>
  <c r="L4552" i="2"/>
  <c r="K4552" i="2"/>
  <c r="H4552" i="2" s="1"/>
  <c r="J4552" i="2"/>
  <c r="I4552" i="2"/>
  <c r="L4551" i="2"/>
  <c r="K4551" i="2"/>
  <c r="H4551" i="2" s="1"/>
  <c r="J4551" i="2"/>
  <c r="I4551" i="2"/>
  <c r="L4550" i="2"/>
  <c r="K4550" i="2"/>
  <c r="H4550" i="2" s="1"/>
  <c r="J4550" i="2"/>
  <c r="I4550" i="2"/>
  <c r="L4549" i="2"/>
  <c r="K4549" i="2"/>
  <c r="H4549" i="2" s="1"/>
  <c r="J4549" i="2"/>
  <c r="I4549" i="2"/>
  <c r="L4548" i="2"/>
  <c r="K4548" i="2"/>
  <c r="H4548" i="2" s="1"/>
  <c r="J4548" i="2"/>
  <c r="I4548" i="2"/>
  <c r="L4547" i="2"/>
  <c r="K4547" i="2"/>
  <c r="H4547" i="2" s="1"/>
  <c r="J4547" i="2"/>
  <c r="I4547" i="2"/>
  <c r="L4546" i="2"/>
  <c r="K4546" i="2"/>
  <c r="H4546" i="2" s="1"/>
  <c r="J4546" i="2"/>
  <c r="I4546" i="2"/>
  <c r="L4545" i="2"/>
  <c r="K4545" i="2"/>
  <c r="H4545" i="2" s="1"/>
  <c r="J4545" i="2"/>
  <c r="I4545" i="2"/>
  <c r="L4544" i="2"/>
  <c r="K4544" i="2"/>
  <c r="H4544" i="2" s="1"/>
  <c r="J4544" i="2"/>
  <c r="I4544" i="2"/>
  <c r="L4543" i="2"/>
  <c r="K4543" i="2"/>
  <c r="H4543" i="2" s="1"/>
  <c r="J4543" i="2"/>
  <c r="I4543" i="2"/>
  <c r="L4542" i="2"/>
  <c r="K4542" i="2"/>
  <c r="H4542" i="2" s="1"/>
  <c r="J4542" i="2"/>
  <c r="I4542" i="2"/>
  <c r="L4541" i="2"/>
  <c r="K4541" i="2"/>
  <c r="H4541" i="2" s="1"/>
  <c r="J4541" i="2"/>
  <c r="I4541" i="2"/>
  <c r="L4540" i="2"/>
  <c r="K4540" i="2"/>
  <c r="H4540" i="2" s="1"/>
  <c r="J4540" i="2"/>
  <c r="I4540" i="2"/>
  <c r="L4539" i="2"/>
  <c r="K4539" i="2"/>
  <c r="H4539" i="2" s="1"/>
  <c r="J4539" i="2"/>
  <c r="I4539" i="2"/>
  <c r="L4538" i="2"/>
  <c r="K4538" i="2"/>
  <c r="H4538" i="2" s="1"/>
  <c r="J4538" i="2"/>
  <c r="I4538" i="2"/>
  <c r="L4537" i="2"/>
  <c r="K4537" i="2"/>
  <c r="H4537" i="2" s="1"/>
  <c r="J4537" i="2"/>
  <c r="I4537" i="2"/>
  <c r="L4536" i="2"/>
  <c r="K4536" i="2"/>
  <c r="H4536" i="2" s="1"/>
  <c r="J4536" i="2"/>
  <c r="I4536" i="2"/>
  <c r="L4535" i="2"/>
  <c r="K4535" i="2"/>
  <c r="H4535" i="2" s="1"/>
  <c r="J4535" i="2"/>
  <c r="I4535" i="2"/>
  <c r="L4534" i="2"/>
  <c r="K4534" i="2"/>
  <c r="H4534" i="2" s="1"/>
  <c r="J4534" i="2"/>
  <c r="I4534" i="2"/>
  <c r="L4533" i="2"/>
  <c r="K4533" i="2"/>
  <c r="H4533" i="2" s="1"/>
  <c r="J4533" i="2"/>
  <c r="I4533" i="2"/>
  <c r="L4532" i="2"/>
  <c r="K4532" i="2"/>
  <c r="H4532" i="2" s="1"/>
  <c r="J4532" i="2"/>
  <c r="I4532" i="2"/>
  <c r="L4531" i="2"/>
  <c r="K4531" i="2"/>
  <c r="H4531" i="2" s="1"/>
  <c r="J4531" i="2"/>
  <c r="I4531" i="2"/>
  <c r="L4530" i="2"/>
  <c r="K4530" i="2"/>
  <c r="J4530" i="2"/>
  <c r="I4530" i="2"/>
  <c r="H4530" i="2"/>
  <c r="L4529" i="2"/>
  <c r="K4529" i="2"/>
  <c r="H4529" i="2" s="1"/>
  <c r="J4529" i="2"/>
  <c r="I4529" i="2"/>
  <c r="L4528" i="2"/>
  <c r="K4528" i="2"/>
  <c r="H4528" i="2" s="1"/>
  <c r="J4528" i="2"/>
  <c r="I4528" i="2"/>
  <c r="L4527" i="2"/>
  <c r="K4527" i="2"/>
  <c r="H4527" i="2" s="1"/>
  <c r="J4527" i="2"/>
  <c r="I4527" i="2"/>
  <c r="L4526" i="2"/>
  <c r="K4526" i="2"/>
  <c r="H4526" i="2" s="1"/>
  <c r="J4526" i="2"/>
  <c r="I4526" i="2"/>
  <c r="L4525" i="2"/>
  <c r="K4525" i="2"/>
  <c r="H4525" i="2" s="1"/>
  <c r="J4525" i="2"/>
  <c r="I4525" i="2"/>
  <c r="L4524" i="2"/>
  <c r="K4524" i="2"/>
  <c r="H4524" i="2" s="1"/>
  <c r="J4524" i="2"/>
  <c r="I4524" i="2"/>
  <c r="L4523" i="2"/>
  <c r="K4523" i="2"/>
  <c r="H4523" i="2" s="1"/>
  <c r="J4523" i="2"/>
  <c r="I4523" i="2"/>
  <c r="L4522" i="2"/>
  <c r="K4522" i="2"/>
  <c r="H4522" i="2" s="1"/>
  <c r="J4522" i="2"/>
  <c r="I4522" i="2"/>
  <c r="L4521" i="2"/>
  <c r="K4521" i="2"/>
  <c r="H4521" i="2" s="1"/>
  <c r="J4521" i="2"/>
  <c r="I4521" i="2"/>
  <c r="L4520" i="2"/>
  <c r="K4520" i="2"/>
  <c r="H4520" i="2" s="1"/>
  <c r="J4520" i="2"/>
  <c r="I4520" i="2"/>
  <c r="L4519" i="2"/>
  <c r="K4519" i="2"/>
  <c r="H4519" i="2" s="1"/>
  <c r="J4519" i="2"/>
  <c r="I4519" i="2"/>
  <c r="L4518" i="2"/>
  <c r="K4518" i="2"/>
  <c r="H4518" i="2" s="1"/>
  <c r="J4518" i="2"/>
  <c r="I4518" i="2"/>
  <c r="L4517" i="2"/>
  <c r="K4517" i="2"/>
  <c r="H4517" i="2" s="1"/>
  <c r="J4517" i="2"/>
  <c r="I4517" i="2"/>
  <c r="L4516" i="2"/>
  <c r="K4516" i="2"/>
  <c r="H4516" i="2" s="1"/>
  <c r="J4516" i="2"/>
  <c r="I4516" i="2"/>
  <c r="L4515" i="2"/>
  <c r="K4515" i="2"/>
  <c r="H4515" i="2" s="1"/>
  <c r="J4515" i="2"/>
  <c r="I4515" i="2"/>
  <c r="L4514" i="2"/>
  <c r="K4514" i="2"/>
  <c r="H4514" i="2" s="1"/>
  <c r="J4514" i="2"/>
  <c r="I4514" i="2"/>
  <c r="L4513" i="2"/>
  <c r="K4513" i="2"/>
  <c r="H4513" i="2" s="1"/>
  <c r="J4513" i="2"/>
  <c r="I4513" i="2"/>
  <c r="L4512" i="2"/>
  <c r="K4512" i="2"/>
  <c r="H4512" i="2" s="1"/>
  <c r="J4512" i="2"/>
  <c r="I4512" i="2"/>
  <c r="L4511" i="2"/>
  <c r="K4511" i="2"/>
  <c r="H4511" i="2" s="1"/>
  <c r="J4511" i="2"/>
  <c r="I4511" i="2"/>
  <c r="L4510" i="2"/>
  <c r="K4510" i="2"/>
  <c r="H4510" i="2" s="1"/>
  <c r="J4510" i="2"/>
  <c r="I4510" i="2"/>
  <c r="L4509" i="2"/>
  <c r="K4509" i="2"/>
  <c r="H4509" i="2" s="1"/>
  <c r="J4509" i="2"/>
  <c r="I4509" i="2"/>
  <c r="L4508" i="2"/>
  <c r="K4508" i="2"/>
  <c r="H4508" i="2" s="1"/>
  <c r="J4508" i="2"/>
  <c r="I4508" i="2"/>
  <c r="L4507" i="2"/>
  <c r="K4507" i="2"/>
  <c r="H4507" i="2" s="1"/>
  <c r="J4507" i="2"/>
  <c r="I4507" i="2"/>
  <c r="L4506" i="2"/>
  <c r="K4506" i="2"/>
  <c r="H4506" i="2" s="1"/>
  <c r="J4506" i="2"/>
  <c r="I4506" i="2"/>
  <c r="L4505" i="2"/>
  <c r="K4505" i="2"/>
  <c r="H4505" i="2" s="1"/>
  <c r="J4505" i="2"/>
  <c r="I4505" i="2"/>
  <c r="L4504" i="2"/>
  <c r="K4504" i="2"/>
  <c r="H4504" i="2" s="1"/>
  <c r="J4504" i="2"/>
  <c r="I4504" i="2"/>
  <c r="L4503" i="2"/>
  <c r="K4503" i="2"/>
  <c r="H4503" i="2" s="1"/>
  <c r="J4503" i="2"/>
  <c r="I4503" i="2"/>
  <c r="L4502" i="2"/>
  <c r="K4502" i="2"/>
  <c r="H4502" i="2" s="1"/>
  <c r="J4502" i="2"/>
  <c r="I4502" i="2"/>
  <c r="L4501" i="2"/>
  <c r="K4501" i="2"/>
  <c r="H4501" i="2" s="1"/>
  <c r="J4501" i="2"/>
  <c r="I4501" i="2"/>
  <c r="L4500" i="2"/>
  <c r="K4500" i="2"/>
  <c r="H4500" i="2" s="1"/>
  <c r="J4500" i="2"/>
  <c r="I4500" i="2"/>
  <c r="L4499" i="2"/>
  <c r="K4499" i="2"/>
  <c r="H4499" i="2" s="1"/>
  <c r="J4499" i="2"/>
  <c r="I4499" i="2"/>
  <c r="L4498" i="2"/>
  <c r="K4498" i="2"/>
  <c r="J4498" i="2"/>
  <c r="I4498" i="2"/>
  <c r="H4498" i="2"/>
  <c r="L4497" i="2"/>
  <c r="K4497" i="2"/>
  <c r="H4497" i="2" s="1"/>
  <c r="J4497" i="2"/>
  <c r="I4497" i="2"/>
  <c r="L4496" i="2"/>
  <c r="K4496" i="2"/>
  <c r="H4496" i="2" s="1"/>
  <c r="J4496" i="2"/>
  <c r="I4496" i="2"/>
  <c r="L4495" i="2"/>
  <c r="K4495" i="2"/>
  <c r="H4495" i="2" s="1"/>
  <c r="J4495" i="2"/>
  <c r="I4495" i="2"/>
  <c r="L4494" i="2"/>
  <c r="K4494" i="2"/>
  <c r="H4494" i="2" s="1"/>
  <c r="J4494" i="2"/>
  <c r="I4494" i="2"/>
  <c r="L4493" i="2"/>
  <c r="K4493" i="2"/>
  <c r="H4493" i="2" s="1"/>
  <c r="J4493" i="2"/>
  <c r="I4493" i="2"/>
  <c r="L4492" i="2"/>
  <c r="K4492" i="2"/>
  <c r="H4492" i="2" s="1"/>
  <c r="J4492" i="2"/>
  <c r="I4492" i="2"/>
  <c r="L4491" i="2"/>
  <c r="K4491" i="2"/>
  <c r="H4491" i="2" s="1"/>
  <c r="J4491" i="2"/>
  <c r="I4491" i="2"/>
  <c r="L4490" i="2"/>
  <c r="K4490" i="2"/>
  <c r="H4490" i="2" s="1"/>
  <c r="J4490" i="2"/>
  <c r="I4490" i="2"/>
  <c r="L4489" i="2"/>
  <c r="K4489" i="2"/>
  <c r="H4489" i="2" s="1"/>
  <c r="J4489" i="2"/>
  <c r="I4489" i="2"/>
  <c r="L4488" i="2"/>
  <c r="K4488" i="2"/>
  <c r="H4488" i="2" s="1"/>
  <c r="J4488" i="2"/>
  <c r="I4488" i="2"/>
  <c r="L4487" i="2"/>
  <c r="K4487" i="2"/>
  <c r="H4487" i="2" s="1"/>
  <c r="J4487" i="2"/>
  <c r="I4487" i="2"/>
  <c r="L4486" i="2"/>
  <c r="K4486" i="2"/>
  <c r="H4486" i="2" s="1"/>
  <c r="J4486" i="2"/>
  <c r="I4486" i="2"/>
  <c r="L4485" i="2"/>
  <c r="K4485" i="2"/>
  <c r="H4485" i="2" s="1"/>
  <c r="J4485" i="2"/>
  <c r="I4485" i="2"/>
  <c r="L4484" i="2"/>
  <c r="K4484" i="2"/>
  <c r="H4484" i="2" s="1"/>
  <c r="J4484" i="2"/>
  <c r="I4484" i="2"/>
  <c r="L4483" i="2"/>
  <c r="K4483" i="2"/>
  <c r="H4483" i="2" s="1"/>
  <c r="J4483" i="2"/>
  <c r="I4483" i="2"/>
  <c r="L4482" i="2"/>
  <c r="K4482" i="2"/>
  <c r="H4482" i="2" s="1"/>
  <c r="J4482" i="2"/>
  <c r="I4482" i="2"/>
  <c r="L4481" i="2"/>
  <c r="K4481" i="2"/>
  <c r="H4481" i="2" s="1"/>
  <c r="J4481" i="2"/>
  <c r="I4481" i="2"/>
  <c r="L4480" i="2"/>
  <c r="K4480" i="2"/>
  <c r="H4480" i="2" s="1"/>
  <c r="J4480" i="2"/>
  <c r="I4480" i="2"/>
  <c r="L4479" i="2"/>
  <c r="K4479" i="2"/>
  <c r="H4479" i="2" s="1"/>
  <c r="J4479" i="2"/>
  <c r="I4479" i="2"/>
  <c r="L4478" i="2"/>
  <c r="K4478" i="2"/>
  <c r="H4478" i="2" s="1"/>
  <c r="J4478" i="2"/>
  <c r="I4478" i="2"/>
  <c r="L4477" i="2"/>
  <c r="K4477" i="2"/>
  <c r="H4477" i="2" s="1"/>
  <c r="J4477" i="2"/>
  <c r="I4477" i="2"/>
  <c r="L4476" i="2"/>
  <c r="K4476" i="2"/>
  <c r="H4476" i="2" s="1"/>
  <c r="J4476" i="2"/>
  <c r="I4476" i="2"/>
  <c r="L4475" i="2"/>
  <c r="K4475" i="2"/>
  <c r="H4475" i="2" s="1"/>
  <c r="J4475" i="2"/>
  <c r="I4475" i="2"/>
  <c r="L4474" i="2"/>
  <c r="K4474" i="2"/>
  <c r="H4474" i="2" s="1"/>
  <c r="J4474" i="2"/>
  <c r="I4474" i="2"/>
  <c r="L4473" i="2"/>
  <c r="K4473" i="2"/>
  <c r="H4473" i="2" s="1"/>
  <c r="J4473" i="2"/>
  <c r="I4473" i="2"/>
  <c r="L4472" i="2"/>
  <c r="K4472" i="2"/>
  <c r="H4472" i="2" s="1"/>
  <c r="J4472" i="2"/>
  <c r="I4472" i="2"/>
  <c r="L4471" i="2"/>
  <c r="K4471" i="2"/>
  <c r="H4471" i="2" s="1"/>
  <c r="J4471" i="2"/>
  <c r="I4471" i="2"/>
  <c r="L4470" i="2"/>
  <c r="K4470" i="2"/>
  <c r="H4470" i="2" s="1"/>
  <c r="J4470" i="2"/>
  <c r="I4470" i="2"/>
  <c r="L4469" i="2"/>
  <c r="K4469" i="2"/>
  <c r="H4469" i="2" s="1"/>
  <c r="J4469" i="2"/>
  <c r="I4469" i="2"/>
  <c r="L4468" i="2"/>
  <c r="K4468" i="2"/>
  <c r="H4468" i="2" s="1"/>
  <c r="J4468" i="2"/>
  <c r="I4468" i="2"/>
  <c r="L4467" i="2"/>
  <c r="K4467" i="2"/>
  <c r="H4467" i="2" s="1"/>
  <c r="J4467" i="2"/>
  <c r="I4467" i="2"/>
  <c r="L4466" i="2"/>
  <c r="K4466" i="2"/>
  <c r="J4466" i="2"/>
  <c r="I4466" i="2"/>
  <c r="H4466" i="2"/>
  <c r="L4465" i="2"/>
  <c r="K4465" i="2"/>
  <c r="H4465" i="2" s="1"/>
  <c r="J4465" i="2"/>
  <c r="I4465" i="2"/>
  <c r="L4464" i="2"/>
  <c r="K4464" i="2"/>
  <c r="H4464" i="2" s="1"/>
  <c r="J4464" i="2"/>
  <c r="I4464" i="2"/>
  <c r="L4463" i="2"/>
  <c r="K4463" i="2"/>
  <c r="H4463" i="2" s="1"/>
  <c r="J4463" i="2"/>
  <c r="I4463" i="2"/>
  <c r="L4462" i="2"/>
  <c r="K4462" i="2"/>
  <c r="H4462" i="2" s="1"/>
  <c r="J4462" i="2"/>
  <c r="I4462" i="2"/>
  <c r="L4461" i="2"/>
  <c r="K4461" i="2"/>
  <c r="H4461" i="2" s="1"/>
  <c r="J4461" i="2"/>
  <c r="I4461" i="2"/>
  <c r="L4460" i="2"/>
  <c r="K4460" i="2"/>
  <c r="H4460" i="2" s="1"/>
  <c r="J4460" i="2"/>
  <c r="I4460" i="2"/>
  <c r="L4459" i="2"/>
  <c r="K4459" i="2"/>
  <c r="H4459" i="2" s="1"/>
  <c r="J4459" i="2"/>
  <c r="I4459" i="2"/>
  <c r="L4458" i="2"/>
  <c r="K4458" i="2"/>
  <c r="H4458" i="2" s="1"/>
  <c r="J4458" i="2"/>
  <c r="I4458" i="2"/>
  <c r="L4457" i="2"/>
  <c r="K4457" i="2"/>
  <c r="H4457" i="2" s="1"/>
  <c r="J4457" i="2"/>
  <c r="I4457" i="2"/>
  <c r="L4456" i="2"/>
  <c r="K4456" i="2"/>
  <c r="H4456" i="2" s="1"/>
  <c r="J4456" i="2"/>
  <c r="I4456" i="2"/>
  <c r="L4455" i="2"/>
  <c r="K4455" i="2"/>
  <c r="H4455" i="2" s="1"/>
  <c r="J4455" i="2"/>
  <c r="I4455" i="2"/>
  <c r="L4454" i="2"/>
  <c r="K4454" i="2"/>
  <c r="H4454" i="2" s="1"/>
  <c r="J4454" i="2"/>
  <c r="I4454" i="2"/>
  <c r="L4453" i="2"/>
  <c r="K4453" i="2"/>
  <c r="H4453" i="2" s="1"/>
  <c r="J4453" i="2"/>
  <c r="I4453" i="2"/>
  <c r="L4452" i="2"/>
  <c r="K4452" i="2"/>
  <c r="H4452" i="2" s="1"/>
  <c r="J4452" i="2"/>
  <c r="I4452" i="2"/>
  <c r="L4451" i="2"/>
  <c r="K4451" i="2"/>
  <c r="H4451" i="2" s="1"/>
  <c r="J4451" i="2"/>
  <c r="I4451" i="2"/>
  <c r="L4450" i="2"/>
  <c r="K4450" i="2"/>
  <c r="H4450" i="2" s="1"/>
  <c r="J4450" i="2"/>
  <c r="I4450" i="2"/>
  <c r="L4449" i="2"/>
  <c r="K4449" i="2"/>
  <c r="H4449" i="2" s="1"/>
  <c r="J4449" i="2"/>
  <c r="I4449" i="2"/>
  <c r="L4448" i="2"/>
  <c r="K4448" i="2"/>
  <c r="H4448" i="2" s="1"/>
  <c r="J4448" i="2"/>
  <c r="I4448" i="2"/>
  <c r="L4447" i="2"/>
  <c r="K4447" i="2"/>
  <c r="H4447" i="2" s="1"/>
  <c r="J4447" i="2"/>
  <c r="I4447" i="2"/>
  <c r="L4446" i="2"/>
  <c r="K4446" i="2"/>
  <c r="H4446" i="2" s="1"/>
  <c r="J4446" i="2"/>
  <c r="I4446" i="2"/>
  <c r="L4445" i="2"/>
  <c r="K4445" i="2"/>
  <c r="H4445" i="2" s="1"/>
  <c r="J4445" i="2"/>
  <c r="I4445" i="2"/>
  <c r="L4444" i="2"/>
  <c r="K4444" i="2"/>
  <c r="H4444" i="2" s="1"/>
  <c r="J4444" i="2"/>
  <c r="I4444" i="2"/>
  <c r="L4443" i="2"/>
  <c r="K4443" i="2"/>
  <c r="H4443" i="2" s="1"/>
  <c r="J4443" i="2"/>
  <c r="I4443" i="2"/>
  <c r="L4442" i="2"/>
  <c r="K4442" i="2"/>
  <c r="H4442" i="2" s="1"/>
  <c r="J4442" i="2"/>
  <c r="I4442" i="2"/>
  <c r="L4441" i="2"/>
  <c r="K4441" i="2"/>
  <c r="H4441" i="2" s="1"/>
  <c r="J4441" i="2"/>
  <c r="I4441" i="2"/>
  <c r="L4440" i="2"/>
  <c r="K4440" i="2"/>
  <c r="H4440" i="2" s="1"/>
  <c r="J4440" i="2"/>
  <c r="I4440" i="2"/>
  <c r="L4439" i="2"/>
  <c r="K4439" i="2"/>
  <c r="H4439" i="2" s="1"/>
  <c r="J4439" i="2"/>
  <c r="I4439" i="2"/>
  <c r="L4438" i="2"/>
  <c r="K4438" i="2"/>
  <c r="H4438" i="2" s="1"/>
  <c r="J4438" i="2"/>
  <c r="I4438" i="2"/>
  <c r="L4437" i="2"/>
  <c r="K4437" i="2"/>
  <c r="H4437" i="2" s="1"/>
  <c r="J4437" i="2"/>
  <c r="I4437" i="2"/>
  <c r="L4436" i="2"/>
  <c r="K4436" i="2"/>
  <c r="H4436" i="2" s="1"/>
  <c r="J4436" i="2"/>
  <c r="I4436" i="2"/>
  <c r="L4435" i="2"/>
  <c r="K4435" i="2"/>
  <c r="H4435" i="2" s="1"/>
  <c r="J4435" i="2"/>
  <c r="I4435" i="2"/>
  <c r="L4434" i="2"/>
  <c r="K4434" i="2"/>
  <c r="H4434" i="2" s="1"/>
  <c r="J4434" i="2"/>
  <c r="I4434" i="2"/>
  <c r="L4433" i="2"/>
  <c r="K4433" i="2"/>
  <c r="H4433" i="2" s="1"/>
  <c r="J4433" i="2"/>
  <c r="I4433" i="2"/>
  <c r="L4432" i="2"/>
  <c r="K4432" i="2"/>
  <c r="H4432" i="2" s="1"/>
  <c r="J4432" i="2"/>
  <c r="I4432" i="2"/>
  <c r="L4431" i="2"/>
  <c r="K4431" i="2"/>
  <c r="H4431" i="2" s="1"/>
  <c r="J4431" i="2"/>
  <c r="I4431" i="2"/>
  <c r="L4430" i="2"/>
  <c r="K4430" i="2"/>
  <c r="H4430" i="2" s="1"/>
  <c r="J4430" i="2"/>
  <c r="I4430" i="2"/>
  <c r="L4429" i="2"/>
  <c r="K4429" i="2"/>
  <c r="H4429" i="2" s="1"/>
  <c r="J4429" i="2"/>
  <c r="I4429" i="2"/>
  <c r="L4428" i="2"/>
  <c r="K4428" i="2"/>
  <c r="H4428" i="2" s="1"/>
  <c r="J4428" i="2"/>
  <c r="I4428" i="2"/>
  <c r="L4427" i="2"/>
  <c r="K4427" i="2"/>
  <c r="H4427" i="2" s="1"/>
  <c r="J4427" i="2"/>
  <c r="I4427" i="2"/>
  <c r="L4426" i="2"/>
  <c r="K4426" i="2"/>
  <c r="H4426" i="2" s="1"/>
  <c r="J4426" i="2"/>
  <c r="I4426" i="2"/>
  <c r="L4425" i="2"/>
  <c r="K4425" i="2"/>
  <c r="H4425" i="2" s="1"/>
  <c r="J4425" i="2"/>
  <c r="I4425" i="2"/>
  <c r="L4424" i="2"/>
  <c r="K4424" i="2"/>
  <c r="H4424" i="2" s="1"/>
  <c r="J4424" i="2"/>
  <c r="I4424" i="2"/>
  <c r="L4423" i="2"/>
  <c r="K4423" i="2"/>
  <c r="H4423" i="2" s="1"/>
  <c r="J4423" i="2"/>
  <c r="I4423" i="2"/>
  <c r="L4422" i="2"/>
  <c r="K4422" i="2"/>
  <c r="H4422" i="2" s="1"/>
  <c r="J4422" i="2"/>
  <c r="I4422" i="2"/>
  <c r="L4421" i="2"/>
  <c r="K4421" i="2"/>
  <c r="H4421" i="2" s="1"/>
  <c r="J4421" i="2"/>
  <c r="I4421" i="2"/>
  <c r="L4420" i="2"/>
  <c r="K4420" i="2"/>
  <c r="H4420" i="2" s="1"/>
  <c r="J4420" i="2"/>
  <c r="I4420" i="2"/>
  <c r="L4419" i="2"/>
  <c r="K4419" i="2"/>
  <c r="H4419" i="2" s="1"/>
  <c r="J4419" i="2"/>
  <c r="I4419" i="2"/>
  <c r="L4418" i="2"/>
  <c r="K4418" i="2"/>
  <c r="H4418" i="2" s="1"/>
  <c r="J4418" i="2"/>
  <c r="I4418" i="2"/>
  <c r="L4417" i="2"/>
  <c r="K4417" i="2"/>
  <c r="H4417" i="2" s="1"/>
  <c r="J4417" i="2"/>
  <c r="I4417" i="2"/>
  <c r="L4416" i="2"/>
  <c r="K4416" i="2"/>
  <c r="H4416" i="2" s="1"/>
  <c r="J4416" i="2"/>
  <c r="I4416" i="2"/>
  <c r="L4415" i="2"/>
  <c r="K4415" i="2"/>
  <c r="H4415" i="2" s="1"/>
  <c r="J4415" i="2"/>
  <c r="I4415" i="2"/>
  <c r="L4414" i="2"/>
  <c r="K4414" i="2"/>
  <c r="H4414" i="2" s="1"/>
  <c r="J4414" i="2"/>
  <c r="I4414" i="2"/>
  <c r="L4413" i="2"/>
  <c r="K4413" i="2"/>
  <c r="H4413" i="2" s="1"/>
  <c r="J4413" i="2"/>
  <c r="I4413" i="2"/>
  <c r="L4412" i="2"/>
  <c r="K4412" i="2"/>
  <c r="H4412" i="2" s="1"/>
  <c r="J4412" i="2"/>
  <c r="I4412" i="2"/>
  <c r="L4411" i="2"/>
  <c r="K4411" i="2"/>
  <c r="H4411" i="2" s="1"/>
  <c r="J4411" i="2"/>
  <c r="I4411" i="2"/>
  <c r="L4410" i="2"/>
  <c r="K4410" i="2"/>
  <c r="H4410" i="2" s="1"/>
  <c r="J4410" i="2"/>
  <c r="I4410" i="2"/>
  <c r="L4409" i="2"/>
  <c r="K4409" i="2"/>
  <c r="H4409" i="2" s="1"/>
  <c r="J4409" i="2"/>
  <c r="I4409" i="2"/>
  <c r="L4408" i="2"/>
  <c r="K4408" i="2"/>
  <c r="H4408" i="2" s="1"/>
  <c r="J4408" i="2"/>
  <c r="I4408" i="2"/>
  <c r="L4407" i="2"/>
  <c r="K4407" i="2"/>
  <c r="J4407" i="2"/>
  <c r="I4407" i="2"/>
  <c r="H4407" i="2"/>
  <c r="L4406" i="2"/>
  <c r="K4406" i="2"/>
  <c r="H4406" i="2" s="1"/>
  <c r="J4406" i="2"/>
  <c r="I4406" i="2"/>
  <c r="L4405" i="2"/>
  <c r="K4405" i="2"/>
  <c r="H4405" i="2" s="1"/>
  <c r="J4405" i="2"/>
  <c r="I4405" i="2"/>
  <c r="L4404" i="2"/>
  <c r="K4404" i="2"/>
  <c r="H4404" i="2" s="1"/>
  <c r="J4404" i="2"/>
  <c r="I4404" i="2"/>
  <c r="L4403" i="2"/>
  <c r="K4403" i="2"/>
  <c r="H4403" i="2" s="1"/>
  <c r="J4403" i="2"/>
  <c r="I4403" i="2"/>
  <c r="L4402" i="2"/>
  <c r="K4402" i="2"/>
  <c r="H4402" i="2" s="1"/>
  <c r="J4402" i="2"/>
  <c r="I4402" i="2"/>
  <c r="L4401" i="2"/>
  <c r="K4401" i="2"/>
  <c r="H4401" i="2" s="1"/>
  <c r="J4401" i="2"/>
  <c r="I4401" i="2"/>
  <c r="L4400" i="2"/>
  <c r="K4400" i="2"/>
  <c r="H4400" i="2" s="1"/>
  <c r="J4400" i="2"/>
  <c r="I4400" i="2"/>
  <c r="L4399" i="2"/>
  <c r="K4399" i="2"/>
  <c r="H4399" i="2" s="1"/>
  <c r="J4399" i="2"/>
  <c r="I4399" i="2"/>
  <c r="L4398" i="2"/>
  <c r="K4398" i="2"/>
  <c r="H4398" i="2" s="1"/>
  <c r="J4398" i="2"/>
  <c r="I4398" i="2"/>
  <c r="L4397" i="2"/>
  <c r="K4397" i="2"/>
  <c r="H4397" i="2" s="1"/>
  <c r="J4397" i="2"/>
  <c r="I4397" i="2"/>
  <c r="L4396" i="2"/>
  <c r="K4396" i="2"/>
  <c r="H4396" i="2" s="1"/>
  <c r="J4396" i="2"/>
  <c r="I4396" i="2"/>
  <c r="L4395" i="2"/>
  <c r="K4395" i="2"/>
  <c r="H4395" i="2" s="1"/>
  <c r="J4395" i="2"/>
  <c r="I4395" i="2"/>
  <c r="L4394" i="2"/>
  <c r="K4394" i="2"/>
  <c r="H4394" i="2" s="1"/>
  <c r="J4394" i="2"/>
  <c r="I4394" i="2"/>
  <c r="L4393" i="2"/>
  <c r="K4393" i="2"/>
  <c r="H4393" i="2" s="1"/>
  <c r="J4393" i="2"/>
  <c r="I4393" i="2"/>
  <c r="L4392" i="2"/>
  <c r="K4392" i="2"/>
  <c r="H4392" i="2" s="1"/>
  <c r="J4392" i="2"/>
  <c r="I4392" i="2"/>
  <c r="L4391" i="2"/>
  <c r="K4391" i="2"/>
  <c r="H4391" i="2" s="1"/>
  <c r="J4391" i="2"/>
  <c r="I4391" i="2"/>
  <c r="L4390" i="2"/>
  <c r="K4390" i="2"/>
  <c r="H4390" i="2" s="1"/>
  <c r="J4390" i="2"/>
  <c r="I4390" i="2"/>
  <c r="L4389" i="2"/>
  <c r="K4389" i="2"/>
  <c r="H4389" i="2" s="1"/>
  <c r="J4389" i="2"/>
  <c r="I4389" i="2"/>
  <c r="L4388" i="2"/>
  <c r="K4388" i="2"/>
  <c r="H4388" i="2" s="1"/>
  <c r="J4388" i="2"/>
  <c r="I4388" i="2"/>
  <c r="L4387" i="2"/>
  <c r="K4387" i="2"/>
  <c r="H4387" i="2" s="1"/>
  <c r="J4387" i="2"/>
  <c r="I4387" i="2"/>
  <c r="L4386" i="2"/>
  <c r="K4386" i="2"/>
  <c r="H4386" i="2" s="1"/>
  <c r="J4386" i="2"/>
  <c r="I4386" i="2"/>
  <c r="L4385" i="2"/>
  <c r="K4385" i="2"/>
  <c r="H4385" i="2" s="1"/>
  <c r="J4385" i="2"/>
  <c r="I4385" i="2"/>
  <c r="L4384" i="2"/>
  <c r="K4384" i="2"/>
  <c r="H4384" i="2" s="1"/>
  <c r="J4384" i="2"/>
  <c r="I4384" i="2"/>
  <c r="L4383" i="2"/>
  <c r="K4383" i="2"/>
  <c r="H4383" i="2" s="1"/>
  <c r="J4383" i="2"/>
  <c r="I4383" i="2"/>
  <c r="L4382" i="2"/>
  <c r="K4382" i="2"/>
  <c r="H4382" i="2" s="1"/>
  <c r="J4382" i="2"/>
  <c r="I4382" i="2"/>
  <c r="L4381" i="2"/>
  <c r="K4381" i="2"/>
  <c r="H4381" i="2" s="1"/>
  <c r="J4381" i="2"/>
  <c r="I4381" i="2"/>
  <c r="L4380" i="2"/>
  <c r="K4380" i="2"/>
  <c r="H4380" i="2" s="1"/>
  <c r="J4380" i="2"/>
  <c r="I4380" i="2"/>
  <c r="L4379" i="2"/>
  <c r="K4379" i="2"/>
  <c r="H4379" i="2" s="1"/>
  <c r="J4379" i="2"/>
  <c r="I4379" i="2"/>
  <c r="L4378" i="2"/>
  <c r="K4378" i="2"/>
  <c r="H4378" i="2" s="1"/>
  <c r="J4378" i="2"/>
  <c r="I4378" i="2"/>
  <c r="L4377" i="2"/>
  <c r="K4377" i="2"/>
  <c r="H4377" i="2" s="1"/>
  <c r="J4377" i="2"/>
  <c r="I4377" i="2"/>
  <c r="L4376" i="2"/>
  <c r="K4376" i="2"/>
  <c r="H4376" i="2" s="1"/>
  <c r="J4376" i="2"/>
  <c r="I4376" i="2"/>
  <c r="L4375" i="2"/>
  <c r="K4375" i="2"/>
  <c r="H4375" i="2" s="1"/>
  <c r="J4375" i="2"/>
  <c r="I4375" i="2"/>
  <c r="L4374" i="2"/>
  <c r="K4374" i="2"/>
  <c r="H4374" i="2" s="1"/>
  <c r="J4374" i="2"/>
  <c r="I4374" i="2"/>
  <c r="L4373" i="2"/>
  <c r="K4373" i="2"/>
  <c r="H4373" i="2" s="1"/>
  <c r="J4373" i="2"/>
  <c r="I4373" i="2"/>
  <c r="L4372" i="2"/>
  <c r="K4372" i="2"/>
  <c r="H4372" i="2" s="1"/>
  <c r="J4372" i="2"/>
  <c r="I4372" i="2"/>
  <c r="L4371" i="2"/>
  <c r="K4371" i="2"/>
  <c r="H4371" i="2" s="1"/>
  <c r="J4371" i="2"/>
  <c r="I4371" i="2"/>
  <c r="L4370" i="2"/>
  <c r="K4370" i="2"/>
  <c r="H4370" i="2" s="1"/>
  <c r="J4370" i="2"/>
  <c r="I4370" i="2"/>
  <c r="L4369" i="2"/>
  <c r="K4369" i="2"/>
  <c r="H4369" i="2" s="1"/>
  <c r="J4369" i="2"/>
  <c r="I4369" i="2"/>
  <c r="L4368" i="2"/>
  <c r="K4368" i="2"/>
  <c r="H4368" i="2" s="1"/>
  <c r="J4368" i="2"/>
  <c r="I4368" i="2"/>
  <c r="L4367" i="2"/>
  <c r="K4367" i="2"/>
  <c r="H4367" i="2" s="1"/>
  <c r="J4367" i="2"/>
  <c r="I4367" i="2"/>
  <c r="L4366" i="2"/>
  <c r="K4366" i="2"/>
  <c r="H4366" i="2" s="1"/>
  <c r="J4366" i="2"/>
  <c r="I4366" i="2"/>
  <c r="L4365" i="2"/>
  <c r="K4365" i="2"/>
  <c r="H4365" i="2" s="1"/>
  <c r="J4365" i="2"/>
  <c r="I4365" i="2"/>
  <c r="L4364" i="2"/>
  <c r="K4364" i="2"/>
  <c r="H4364" i="2" s="1"/>
  <c r="J4364" i="2"/>
  <c r="I4364" i="2"/>
  <c r="L4363" i="2"/>
  <c r="K4363" i="2"/>
  <c r="H4363" i="2" s="1"/>
  <c r="J4363" i="2"/>
  <c r="I4363" i="2"/>
  <c r="L4362" i="2"/>
  <c r="K4362" i="2"/>
  <c r="H4362" i="2" s="1"/>
  <c r="J4362" i="2"/>
  <c r="I4362" i="2"/>
  <c r="L4361" i="2"/>
  <c r="K4361" i="2"/>
  <c r="H4361" i="2" s="1"/>
  <c r="J4361" i="2"/>
  <c r="I4361" i="2"/>
  <c r="L4360" i="2"/>
  <c r="K4360" i="2"/>
  <c r="H4360" i="2" s="1"/>
  <c r="J4360" i="2"/>
  <c r="I4360" i="2"/>
  <c r="L4359" i="2"/>
  <c r="K4359" i="2"/>
  <c r="H4359" i="2" s="1"/>
  <c r="J4359" i="2"/>
  <c r="I4359" i="2"/>
  <c r="L4358" i="2"/>
  <c r="K4358" i="2"/>
  <c r="H4358" i="2" s="1"/>
  <c r="J4358" i="2"/>
  <c r="I4358" i="2"/>
  <c r="L4357" i="2"/>
  <c r="K4357" i="2"/>
  <c r="H4357" i="2" s="1"/>
  <c r="J4357" i="2"/>
  <c r="I4357" i="2"/>
  <c r="L4356" i="2"/>
  <c r="K4356" i="2"/>
  <c r="H4356" i="2" s="1"/>
  <c r="J4356" i="2"/>
  <c r="I4356" i="2"/>
  <c r="L4355" i="2"/>
  <c r="K4355" i="2"/>
  <c r="H4355" i="2" s="1"/>
  <c r="J4355" i="2"/>
  <c r="I4355" i="2"/>
  <c r="L4354" i="2"/>
  <c r="K4354" i="2"/>
  <c r="H4354" i="2" s="1"/>
  <c r="J4354" i="2"/>
  <c r="I4354" i="2"/>
  <c r="L4353" i="2"/>
  <c r="K4353" i="2"/>
  <c r="H4353" i="2" s="1"/>
  <c r="J4353" i="2"/>
  <c r="I4353" i="2"/>
  <c r="L4352" i="2"/>
  <c r="K4352" i="2"/>
  <c r="H4352" i="2" s="1"/>
  <c r="J4352" i="2"/>
  <c r="I4352" i="2"/>
  <c r="L4351" i="2"/>
  <c r="K4351" i="2"/>
  <c r="H4351" i="2" s="1"/>
  <c r="J4351" i="2"/>
  <c r="I4351" i="2"/>
  <c r="L4350" i="2"/>
  <c r="K4350" i="2"/>
  <c r="H4350" i="2" s="1"/>
  <c r="J4350" i="2"/>
  <c r="I4350" i="2"/>
  <c r="L4349" i="2"/>
  <c r="K4349" i="2"/>
  <c r="H4349" i="2" s="1"/>
  <c r="J4349" i="2"/>
  <c r="I4349" i="2"/>
  <c r="L4348" i="2"/>
  <c r="K4348" i="2"/>
  <c r="H4348" i="2" s="1"/>
  <c r="J4348" i="2"/>
  <c r="I4348" i="2"/>
  <c r="L4347" i="2"/>
  <c r="K4347" i="2"/>
  <c r="H4347" i="2" s="1"/>
  <c r="J4347" i="2"/>
  <c r="I4347" i="2"/>
  <c r="L4346" i="2"/>
  <c r="K4346" i="2"/>
  <c r="H4346" i="2" s="1"/>
  <c r="J4346" i="2"/>
  <c r="I4346" i="2"/>
  <c r="L4345" i="2"/>
  <c r="K4345" i="2"/>
  <c r="H4345" i="2" s="1"/>
  <c r="J4345" i="2"/>
  <c r="I4345" i="2"/>
  <c r="L4344" i="2"/>
  <c r="K4344" i="2"/>
  <c r="H4344" i="2" s="1"/>
  <c r="J4344" i="2"/>
  <c r="I4344" i="2"/>
  <c r="L4343" i="2"/>
  <c r="K4343" i="2"/>
  <c r="J4343" i="2"/>
  <c r="I4343" i="2"/>
  <c r="H4343" i="2"/>
  <c r="L4342" i="2"/>
  <c r="K4342" i="2"/>
  <c r="H4342" i="2" s="1"/>
  <c r="J4342" i="2"/>
  <c r="I4342" i="2"/>
  <c r="L4341" i="2"/>
  <c r="K4341" i="2"/>
  <c r="H4341" i="2" s="1"/>
  <c r="J4341" i="2"/>
  <c r="I4341" i="2"/>
  <c r="L4340" i="2"/>
  <c r="K4340" i="2"/>
  <c r="H4340" i="2" s="1"/>
  <c r="J4340" i="2"/>
  <c r="I4340" i="2"/>
  <c r="L4339" i="2"/>
  <c r="K4339" i="2"/>
  <c r="H4339" i="2" s="1"/>
  <c r="J4339" i="2"/>
  <c r="I4339" i="2"/>
  <c r="L4338" i="2"/>
  <c r="K4338" i="2"/>
  <c r="H4338" i="2" s="1"/>
  <c r="J4338" i="2"/>
  <c r="I4338" i="2"/>
  <c r="L4337" i="2"/>
  <c r="K4337" i="2"/>
  <c r="H4337" i="2" s="1"/>
  <c r="J4337" i="2"/>
  <c r="I4337" i="2"/>
  <c r="L4336" i="2"/>
  <c r="K4336" i="2"/>
  <c r="H4336" i="2" s="1"/>
  <c r="J4336" i="2"/>
  <c r="I4336" i="2"/>
  <c r="L4335" i="2"/>
  <c r="K4335" i="2"/>
  <c r="H4335" i="2" s="1"/>
  <c r="J4335" i="2"/>
  <c r="I4335" i="2"/>
  <c r="L4334" i="2"/>
  <c r="K4334" i="2"/>
  <c r="H4334" i="2" s="1"/>
  <c r="J4334" i="2"/>
  <c r="I4334" i="2"/>
  <c r="L4333" i="2"/>
  <c r="K4333" i="2"/>
  <c r="H4333" i="2" s="1"/>
  <c r="J4333" i="2"/>
  <c r="I4333" i="2"/>
  <c r="L4332" i="2"/>
  <c r="K4332" i="2"/>
  <c r="H4332" i="2" s="1"/>
  <c r="J4332" i="2"/>
  <c r="I4332" i="2"/>
  <c r="L4331" i="2"/>
  <c r="K4331" i="2"/>
  <c r="H4331" i="2" s="1"/>
  <c r="J4331" i="2"/>
  <c r="I4331" i="2"/>
  <c r="L4330" i="2"/>
  <c r="K4330" i="2"/>
  <c r="H4330" i="2" s="1"/>
  <c r="J4330" i="2"/>
  <c r="I4330" i="2"/>
  <c r="L4329" i="2"/>
  <c r="K4329" i="2"/>
  <c r="H4329" i="2" s="1"/>
  <c r="J4329" i="2"/>
  <c r="I4329" i="2"/>
  <c r="L4328" i="2"/>
  <c r="K4328" i="2"/>
  <c r="H4328" i="2" s="1"/>
  <c r="J4328" i="2"/>
  <c r="I4328" i="2"/>
  <c r="L4327" i="2"/>
  <c r="K4327" i="2"/>
  <c r="H4327" i="2" s="1"/>
  <c r="J4327" i="2"/>
  <c r="I4327" i="2"/>
  <c r="L4326" i="2"/>
  <c r="K4326" i="2"/>
  <c r="H4326" i="2" s="1"/>
  <c r="J4326" i="2"/>
  <c r="I4326" i="2"/>
  <c r="L4325" i="2"/>
  <c r="K4325" i="2"/>
  <c r="H4325" i="2" s="1"/>
  <c r="J4325" i="2"/>
  <c r="I4325" i="2"/>
  <c r="L4324" i="2"/>
  <c r="K4324" i="2"/>
  <c r="H4324" i="2" s="1"/>
  <c r="J4324" i="2"/>
  <c r="I4324" i="2"/>
  <c r="L4323" i="2"/>
  <c r="K4323" i="2"/>
  <c r="H4323" i="2" s="1"/>
  <c r="J4323" i="2"/>
  <c r="I4323" i="2"/>
  <c r="L4322" i="2"/>
  <c r="K4322" i="2"/>
  <c r="H4322" i="2" s="1"/>
  <c r="J4322" i="2"/>
  <c r="I4322" i="2"/>
  <c r="L4321" i="2"/>
  <c r="K4321" i="2"/>
  <c r="H4321" i="2" s="1"/>
  <c r="J4321" i="2"/>
  <c r="I4321" i="2"/>
  <c r="L4320" i="2"/>
  <c r="K4320" i="2"/>
  <c r="H4320" i="2" s="1"/>
  <c r="J4320" i="2"/>
  <c r="I4320" i="2"/>
  <c r="L4319" i="2"/>
  <c r="K4319" i="2"/>
  <c r="H4319" i="2" s="1"/>
  <c r="J4319" i="2"/>
  <c r="I4319" i="2"/>
  <c r="L4318" i="2"/>
  <c r="K4318" i="2"/>
  <c r="H4318" i="2" s="1"/>
  <c r="J4318" i="2"/>
  <c r="I4318" i="2"/>
  <c r="L4317" i="2"/>
  <c r="K4317" i="2"/>
  <c r="H4317" i="2" s="1"/>
  <c r="J4317" i="2"/>
  <c r="I4317" i="2"/>
  <c r="L4316" i="2"/>
  <c r="K4316" i="2"/>
  <c r="H4316" i="2" s="1"/>
  <c r="J4316" i="2"/>
  <c r="I4316" i="2"/>
  <c r="L4315" i="2"/>
  <c r="K4315" i="2"/>
  <c r="H4315" i="2" s="1"/>
  <c r="J4315" i="2"/>
  <c r="I4315" i="2"/>
  <c r="L4314" i="2"/>
  <c r="K4314" i="2"/>
  <c r="H4314" i="2" s="1"/>
  <c r="J4314" i="2"/>
  <c r="I4314" i="2"/>
  <c r="L4313" i="2"/>
  <c r="K4313" i="2"/>
  <c r="H4313" i="2" s="1"/>
  <c r="J4313" i="2"/>
  <c r="I4313" i="2"/>
  <c r="L4312" i="2"/>
  <c r="K4312" i="2"/>
  <c r="H4312" i="2" s="1"/>
  <c r="J4312" i="2"/>
  <c r="I4312" i="2"/>
  <c r="L4311" i="2"/>
  <c r="K4311" i="2"/>
  <c r="H4311" i="2" s="1"/>
  <c r="J4311" i="2"/>
  <c r="I4311" i="2"/>
  <c r="L4310" i="2"/>
  <c r="K4310" i="2"/>
  <c r="H4310" i="2" s="1"/>
  <c r="J4310" i="2"/>
  <c r="I4310" i="2"/>
  <c r="L4309" i="2"/>
  <c r="K4309" i="2"/>
  <c r="H4309" i="2" s="1"/>
  <c r="J4309" i="2"/>
  <c r="I4309" i="2"/>
  <c r="L4308" i="2"/>
  <c r="K4308" i="2"/>
  <c r="H4308" i="2" s="1"/>
  <c r="J4308" i="2"/>
  <c r="I4308" i="2"/>
  <c r="L4307" i="2"/>
  <c r="K4307" i="2"/>
  <c r="H4307" i="2" s="1"/>
  <c r="J4307" i="2"/>
  <c r="I4307" i="2"/>
  <c r="L4306" i="2"/>
  <c r="K4306" i="2"/>
  <c r="H4306" i="2" s="1"/>
  <c r="J4306" i="2"/>
  <c r="I4306" i="2"/>
  <c r="L4305" i="2"/>
  <c r="K4305" i="2"/>
  <c r="H4305" i="2" s="1"/>
  <c r="J4305" i="2"/>
  <c r="I4305" i="2"/>
  <c r="L4304" i="2"/>
  <c r="K4304" i="2"/>
  <c r="H4304" i="2" s="1"/>
  <c r="J4304" i="2"/>
  <c r="I4304" i="2"/>
  <c r="L4303" i="2"/>
  <c r="K4303" i="2"/>
  <c r="H4303" i="2" s="1"/>
  <c r="J4303" i="2"/>
  <c r="I4303" i="2"/>
  <c r="L4302" i="2"/>
  <c r="K4302" i="2"/>
  <c r="H4302" i="2" s="1"/>
  <c r="J4302" i="2"/>
  <c r="I4302" i="2"/>
  <c r="L4301" i="2"/>
  <c r="K4301" i="2"/>
  <c r="H4301" i="2" s="1"/>
  <c r="J4301" i="2"/>
  <c r="I4301" i="2"/>
  <c r="L4300" i="2"/>
  <c r="K4300" i="2"/>
  <c r="H4300" i="2" s="1"/>
  <c r="J4300" i="2"/>
  <c r="I4300" i="2"/>
  <c r="L4299" i="2"/>
  <c r="K4299" i="2"/>
  <c r="H4299" i="2" s="1"/>
  <c r="J4299" i="2"/>
  <c r="I4299" i="2"/>
  <c r="L4298" i="2"/>
  <c r="K4298" i="2"/>
  <c r="H4298" i="2" s="1"/>
  <c r="J4298" i="2"/>
  <c r="I4298" i="2"/>
  <c r="L4297" i="2"/>
  <c r="K4297" i="2"/>
  <c r="H4297" i="2" s="1"/>
  <c r="J4297" i="2"/>
  <c r="I4297" i="2"/>
  <c r="L4296" i="2"/>
  <c r="K4296" i="2"/>
  <c r="H4296" i="2" s="1"/>
  <c r="J4296" i="2"/>
  <c r="I4296" i="2"/>
  <c r="L4295" i="2"/>
  <c r="K4295" i="2"/>
  <c r="H4295" i="2" s="1"/>
  <c r="J4295" i="2"/>
  <c r="I4295" i="2"/>
  <c r="L4294" i="2"/>
  <c r="K4294" i="2"/>
  <c r="H4294" i="2" s="1"/>
  <c r="J4294" i="2"/>
  <c r="I4294" i="2"/>
  <c r="L4293" i="2"/>
  <c r="K4293" i="2"/>
  <c r="H4293" i="2" s="1"/>
  <c r="J4293" i="2"/>
  <c r="I4293" i="2"/>
  <c r="L4292" i="2"/>
  <c r="K4292" i="2"/>
  <c r="H4292" i="2" s="1"/>
  <c r="J4292" i="2"/>
  <c r="I4292" i="2"/>
  <c r="L4291" i="2"/>
  <c r="K4291" i="2"/>
  <c r="H4291" i="2" s="1"/>
  <c r="J4291" i="2"/>
  <c r="I4291" i="2"/>
  <c r="L4290" i="2"/>
  <c r="K4290" i="2"/>
  <c r="H4290" i="2" s="1"/>
  <c r="J4290" i="2"/>
  <c r="I4290" i="2"/>
  <c r="L4289" i="2"/>
  <c r="K4289" i="2"/>
  <c r="H4289" i="2" s="1"/>
  <c r="J4289" i="2"/>
  <c r="I4289" i="2"/>
  <c r="L4288" i="2"/>
  <c r="K4288" i="2"/>
  <c r="H4288" i="2" s="1"/>
  <c r="J4288" i="2"/>
  <c r="I4288" i="2"/>
  <c r="L4287" i="2"/>
  <c r="K4287" i="2"/>
  <c r="H4287" i="2" s="1"/>
  <c r="J4287" i="2"/>
  <c r="I4287" i="2"/>
  <c r="L4286" i="2"/>
  <c r="K4286" i="2"/>
  <c r="H4286" i="2" s="1"/>
  <c r="J4286" i="2"/>
  <c r="I4286" i="2"/>
  <c r="L4285" i="2"/>
  <c r="K4285" i="2"/>
  <c r="H4285" i="2" s="1"/>
  <c r="J4285" i="2"/>
  <c r="I4285" i="2"/>
  <c r="L4284" i="2"/>
  <c r="K4284" i="2"/>
  <c r="H4284" i="2" s="1"/>
  <c r="J4284" i="2"/>
  <c r="I4284" i="2"/>
  <c r="L4283" i="2"/>
  <c r="K4283" i="2"/>
  <c r="H4283" i="2" s="1"/>
  <c r="J4283" i="2"/>
  <c r="I4283" i="2"/>
  <c r="L4282" i="2"/>
  <c r="K4282" i="2"/>
  <c r="H4282" i="2" s="1"/>
  <c r="J4282" i="2"/>
  <c r="I4282" i="2"/>
  <c r="L4281" i="2"/>
  <c r="K4281" i="2"/>
  <c r="H4281" i="2" s="1"/>
  <c r="J4281" i="2"/>
  <c r="I4281" i="2"/>
  <c r="L4280" i="2"/>
  <c r="K4280" i="2"/>
  <c r="H4280" i="2" s="1"/>
  <c r="J4280" i="2"/>
  <c r="I4280" i="2"/>
  <c r="L4279" i="2"/>
  <c r="K4279" i="2"/>
  <c r="J4279" i="2"/>
  <c r="I4279" i="2"/>
  <c r="H4279" i="2"/>
  <c r="L4278" i="2"/>
  <c r="K4278" i="2"/>
  <c r="H4278" i="2" s="1"/>
  <c r="J4278" i="2"/>
  <c r="I4278" i="2"/>
  <c r="L4277" i="2"/>
  <c r="K4277" i="2"/>
  <c r="H4277" i="2" s="1"/>
  <c r="J4277" i="2"/>
  <c r="I4277" i="2"/>
  <c r="L4276" i="2"/>
  <c r="K4276" i="2"/>
  <c r="H4276" i="2" s="1"/>
  <c r="J4276" i="2"/>
  <c r="I4276" i="2"/>
  <c r="L4275" i="2"/>
  <c r="K4275" i="2"/>
  <c r="H4275" i="2" s="1"/>
  <c r="J4275" i="2"/>
  <c r="I4275" i="2"/>
  <c r="L4274" i="2"/>
  <c r="K4274" i="2"/>
  <c r="H4274" i="2" s="1"/>
  <c r="J4274" i="2"/>
  <c r="I4274" i="2"/>
  <c r="L4273" i="2"/>
  <c r="K4273" i="2"/>
  <c r="H4273" i="2" s="1"/>
  <c r="J4273" i="2"/>
  <c r="I4273" i="2"/>
  <c r="L4272" i="2"/>
  <c r="K4272" i="2"/>
  <c r="H4272" i="2" s="1"/>
  <c r="J4272" i="2"/>
  <c r="I4272" i="2"/>
  <c r="L4271" i="2"/>
  <c r="K4271" i="2"/>
  <c r="H4271" i="2" s="1"/>
  <c r="J4271" i="2"/>
  <c r="I4271" i="2"/>
  <c r="L4270" i="2"/>
  <c r="K4270" i="2"/>
  <c r="H4270" i="2" s="1"/>
  <c r="J4270" i="2"/>
  <c r="I4270" i="2"/>
  <c r="L4269" i="2"/>
  <c r="K4269" i="2"/>
  <c r="H4269" i="2" s="1"/>
  <c r="J4269" i="2"/>
  <c r="I4269" i="2"/>
  <c r="L4268" i="2"/>
  <c r="K4268" i="2"/>
  <c r="H4268" i="2" s="1"/>
  <c r="J4268" i="2"/>
  <c r="I4268" i="2"/>
  <c r="L4267" i="2"/>
  <c r="K4267" i="2"/>
  <c r="H4267" i="2" s="1"/>
  <c r="J4267" i="2"/>
  <c r="I4267" i="2"/>
  <c r="L4266" i="2"/>
  <c r="K4266" i="2"/>
  <c r="H4266" i="2" s="1"/>
  <c r="J4266" i="2"/>
  <c r="I4266" i="2"/>
  <c r="L4265" i="2"/>
  <c r="K4265" i="2"/>
  <c r="H4265" i="2" s="1"/>
  <c r="J4265" i="2"/>
  <c r="I4265" i="2"/>
  <c r="L4264" i="2"/>
  <c r="K4264" i="2"/>
  <c r="H4264" i="2" s="1"/>
  <c r="J4264" i="2"/>
  <c r="I4264" i="2"/>
  <c r="L4263" i="2"/>
  <c r="K4263" i="2"/>
  <c r="H4263" i="2" s="1"/>
  <c r="J4263" i="2"/>
  <c r="I4263" i="2"/>
  <c r="L4262" i="2"/>
  <c r="K4262" i="2"/>
  <c r="H4262" i="2" s="1"/>
  <c r="J4262" i="2"/>
  <c r="I4262" i="2"/>
  <c r="L4261" i="2"/>
  <c r="K4261" i="2"/>
  <c r="H4261" i="2" s="1"/>
  <c r="J4261" i="2"/>
  <c r="I4261" i="2"/>
  <c r="L4260" i="2"/>
  <c r="K4260" i="2"/>
  <c r="H4260" i="2" s="1"/>
  <c r="J4260" i="2"/>
  <c r="I4260" i="2"/>
  <c r="L4259" i="2"/>
  <c r="K4259" i="2"/>
  <c r="H4259" i="2" s="1"/>
  <c r="J4259" i="2"/>
  <c r="I4259" i="2"/>
  <c r="L4258" i="2"/>
  <c r="K4258" i="2"/>
  <c r="H4258" i="2" s="1"/>
  <c r="J4258" i="2"/>
  <c r="I4258" i="2"/>
  <c r="L4257" i="2"/>
  <c r="K4257" i="2"/>
  <c r="H4257" i="2" s="1"/>
  <c r="J4257" i="2"/>
  <c r="I4257" i="2"/>
  <c r="L4256" i="2"/>
  <c r="K4256" i="2"/>
  <c r="H4256" i="2" s="1"/>
  <c r="J4256" i="2"/>
  <c r="I4256" i="2"/>
  <c r="L4255" i="2"/>
  <c r="K4255" i="2"/>
  <c r="H4255" i="2" s="1"/>
  <c r="J4255" i="2"/>
  <c r="I4255" i="2"/>
  <c r="L4254" i="2"/>
  <c r="K4254" i="2"/>
  <c r="H4254" i="2" s="1"/>
  <c r="J4254" i="2"/>
  <c r="I4254" i="2"/>
  <c r="L4253" i="2"/>
  <c r="K4253" i="2"/>
  <c r="H4253" i="2" s="1"/>
  <c r="J4253" i="2"/>
  <c r="I4253" i="2"/>
  <c r="L4252" i="2"/>
  <c r="K4252" i="2"/>
  <c r="H4252" i="2" s="1"/>
  <c r="J4252" i="2"/>
  <c r="I4252" i="2"/>
  <c r="L4251" i="2"/>
  <c r="K4251" i="2"/>
  <c r="H4251" i="2" s="1"/>
  <c r="J4251" i="2"/>
  <c r="I4251" i="2"/>
  <c r="L4250" i="2"/>
  <c r="K4250" i="2"/>
  <c r="H4250" i="2" s="1"/>
  <c r="J4250" i="2"/>
  <c r="I4250" i="2"/>
  <c r="L4249" i="2"/>
  <c r="K4249" i="2"/>
  <c r="H4249" i="2" s="1"/>
  <c r="J4249" i="2"/>
  <c r="I4249" i="2"/>
  <c r="L4248" i="2"/>
  <c r="K4248" i="2"/>
  <c r="H4248" i="2" s="1"/>
  <c r="J4248" i="2"/>
  <c r="I4248" i="2"/>
  <c r="L4247" i="2"/>
  <c r="K4247" i="2"/>
  <c r="H4247" i="2" s="1"/>
  <c r="J4247" i="2"/>
  <c r="I4247" i="2"/>
  <c r="L4246" i="2"/>
  <c r="K4246" i="2"/>
  <c r="H4246" i="2" s="1"/>
  <c r="J4246" i="2"/>
  <c r="I4246" i="2"/>
  <c r="L4245" i="2"/>
  <c r="K4245" i="2"/>
  <c r="H4245" i="2" s="1"/>
  <c r="J4245" i="2"/>
  <c r="I4245" i="2"/>
  <c r="L4244" i="2"/>
  <c r="K4244" i="2"/>
  <c r="H4244" i="2" s="1"/>
  <c r="J4244" i="2"/>
  <c r="I4244" i="2"/>
  <c r="L4243" i="2"/>
  <c r="K4243" i="2"/>
  <c r="H4243" i="2" s="1"/>
  <c r="J4243" i="2"/>
  <c r="I4243" i="2"/>
  <c r="L4242" i="2"/>
  <c r="K4242" i="2"/>
  <c r="H4242" i="2" s="1"/>
  <c r="J4242" i="2"/>
  <c r="I4242" i="2"/>
  <c r="L4241" i="2"/>
  <c r="K4241" i="2"/>
  <c r="H4241" i="2" s="1"/>
  <c r="J4241" i="2"/>
  <c r="I4241" i="2"/>
  <c r="L4240" i="2"/>
  <c r="K4240" i="2"/>
  <c r="H4240" i="2" s="1"/>
  <c r="J4240" i="2"/>
  <c r="I4240" i="2"/>
  <c r="L4239" i="2"/>
  <c r="K4239" i="2"/>
  <c r="H4239" i="2" s="1"/>
  <c r="J4239" i="2"/>
  <c r="I4239" i="2"/>
  <c r="L4238" i="2"/>
  <c r="K4238" i="2"/>
  <c r="H4238" i="2" s="1"/>
  <c r="J4238" i="2"/>
  <c r="I4238" i="2"/>
  <c r="L4237" i="2"/>
  <c r="K4237" i="2"/>
  <c r="H4237" i="2" s="1"/>
  <c r="J4237" i="2"/>
  <c r="I4237" i="2"/>
  <c r="L4236" i="2"/>
  <c r="K4236" i="2"/>
  <c r="H4236" i="2" s="1"/>
  <c r="J4236" i="2"/>
  <c r="I4236" i="2"/>
  <c r="L4235" i="2"/>
  <c r="K4235" i="2"/>
  <c r="H4235" i="2" s="1"/>
  <c r="J4235" i="2"/>
  <c r="I4235" i="2"/>
  <c r="L4234" i="2"/>
  <c r="K4234" i="2"/>
  <c r="J4234" i="2"/>
  <c r="I4234" i="2"/>
  <c r="H4234" i="2"/>
  <c r="L4233" i="2"/>
  <c r="K4233" i="2"/>
  <c r="H4233" i="2" s="1"/>
  <c r="J4233" i="2"/>
  <c r="I4233" i="2"/>
  <c r="L4232" i="2"/>
  <c r="K4232" i="2"/>
  <c r="H4232" i="2" s="1"/>
  <c r="J4232" i="2"/>
  <c r="I4232" i="2"/>
  <c r="L4231" i="2"/>
  <c r="K4231" i="2"/>
  <c r="H4231" i="2" s="1"/>
  <c r="J4231" i="2"/>
  <c r="I4231" i="2"/>
  <c r="L4230" i="2"/>
  <c r="K4230" i="2"/>
  <c r="H4230" i="2" s="1"/>
  <c r="J4230" i="2"/>
  <c r="I4230" i="2"/>
  <c r="L4229" i="2"/>
  <c r="K4229" i="2"/>
  <c r="H4229" i="2" s="1"/>
  <c r="J4229" i="2"/>
  <c r="I4229" i="2"/>
  <c r="L4228" i="2"/>
  <c r="K4228" i="2"/>
  <c r="H4228" i="2" s="1"/>
  <c r="J4228" i="2"/>
  <c r="I4228" i="2"/>
  <c r="L4227" i="2"/>
  <c r="K4227" i="2"/>
  <c r="H4227" i="2" s="1"/>
  <c r="J4227" i="2"/>
  <c r="I4227" i="2"/>
  <c r="L4226" i="2"/>
  <c r="K4226" i="2"/>
  <c r="H4226" i="2" s="1"/>
  <c r="J4226" i="2"/>
  <c r="I4226" i="2"/>
  <c r="L4225" i="2"/>
  <c r="K4225" i="2"/>
  <c r="H4225" i="2" s="1"/>
  <c r="J4225" i="2"/>
  <c r="I4225" i="2"/>
  <c r="L4224" i="2"/>
  <c r="K4224" i="2"/>
  <c r="H4224" i="2" s="1"/>
  <c r="J4224" i="2"/>
  <c r="I4224" i="2"/>
  <c r="L4223" i="2"/>
  <c r="K4223" i="2"/>
  <c r="H4223" i="2" s="1"/>
  <c r="J4223" i="2"/>
  <c r="I4223" i="2"/>
  <c r="L4222" i="2"/>
  <c r="K4222" i="2"/>
  <c r="H4222" i="2" s="1"/>
  <c r="J4222" i="2"/>
  <c r="I4222" i="2"/>
  <c r="L4221" i="2"/>
  <c r="K4221" i="2"/>
  <c r="H4221" i="2" s="1"/>
  <c r="J4221" i="2"/>
  <c r="I4221" i="2"/>
  <c r="L4220" i="2"/>
  <c r="K4220" i="2"/>
  <c r="H4220" i="2" s="1"/>
  <c r="J4220" i="2"/>
  <c r="I4220" i="2"/>
  <c r="L4219" i="2"/>
  <c r="K4219" i="2"/>
  <c r="H4219" i="2" s="1"/>
  <c r="J4219" i="2"/>
  <c r="I4219" i="2"/>
  <c r="L4218" i="2"/>
  <c r="K4218" i="2"/>
  <c r="H4218" i="2" s="1"/>
  <c r="J4218" i="2"/>
  <c r="I4218" i="2"/>
  <c r="L4217" i="2"/>
  <c r="K4217" i="2"/>
  <c r="H4217" i="2" s="1"/>
  <c r="J4217" i="2"/>
  <c r="I4217" i="2"/>
  <c r="L4216" i="2"/>
  <c r="K4216" i="2"/>
  <c r="H4216" i="2" s="1"/>
  <c r="J4216" i="2"/>
  <c r="I4216" i="2"/>
  <c r="L4215" i="2"/>
  <c r="K4215" i="2"/>
  <c r="H4215" i="2" s="1"/>
  <c r="J4215" i="2"/>
  <c r="I4215" i="2"/>
  <c r="L4214" i="2"/>
  <c r="K4214" i="2"/>
  <c r="H4214" i="2" s="1"/>
  <c r="J4214" i="2"/>
  <c r="I4214" i="2"/>
  <c r="L4213" i="2"/>
  <c r="K4213" i="2"/>
  <c r="H4213" i="2" s="1"/>
  <c r="J4213" i="2"/>
  <c r="I4213" i="2"/>
  <c r="L4212" i="2"/>
  <c r="K4212" i="2"/>
  <c r="H4212" i="2" s="1"/>
  <c r="J4212" i="2"/>
  <c r="I4212" i="2"/>
  <c r="L4211" i="2"/>
  <c r="K4211" i="2"/>
  <c r="H4211" i="2" s="1"/>
  <c r="J4211" i="2"/>
  <c r="I4211" i="2"/>
  <c r="L4210" i="2"/>
  <c r="K4210" i="2"/>
  <c r="J4210" i="2"/>
  <c r="I4210" i="2"/>
  <c r="H4210" i="2"/>
  <c r="L4209" i="2"/>
  <c r="K4209" i="2"/>
  <c r="H4209" i="2" s="1"/>
  <c r="J4209" i="2"/>
  <c r="I4209" i="2"/>
  <c r="L4208" i="2"/>
  <c r="K4208" i="2"/>
  <c r="H4208" i="2" s="1"/>
  <c r="J4208" i="2"/>
  <c r="I4208" i="2"/>
  <c r="L4207" i="2"/>
  <c r="K4207" i="2"/>
  <c r="H4207" i="2" s="1"/>
  <c r="J4207" i="2"/>
  <c r="I4207" i="2"/>
  <c r="L4206" i="2"/>
  <c r="K4206" i="2"/>
  <c r="H4206" i="2" s="1"/>
  <c r="J4206" i="2"/>
  <c r="I4206" i="2"/>
  <c r="L4205" i="2"/>
  <c r="K4205" i="2"/>
  <c r="H4205" i="2" s="1"/>
  <c r="J4205" i="2"/>
  <c r="I4205" i="2"/>
  <c r="L4204" i="2"/>
  <c r="K4204" i="2"/>
  <c r="H4204" i="2" s="1"/>
  <c r="J4204" i="2"/>
  <c r="I4204" i="2"/>
  <c r="L4203" i="2"/>
  <c r="K4203" i="2"/>
  <c r="H4203" i="2" s="1"/>
  <c r="J4203" i="2"/>
  <c r="I4203" i="2"/>
  <c r="L4202" i="2"/>
  <c r="K4202" i="2"/>
  <c r="H4202" i="2" s="1"/>
  <c r="J4202" i="2"/>
  <c r="I4202" i="2"/>
  <c r="L4201" i="2"/>
  <c r="K4201" i="2"/>
  <c r="H4201" i="2" s="1"/>
  <c r="J4201" i="2"/>
  <c r="I4201" i="2"/>
  <c r="L4200" i="2"/>
  <c r="K4200" i="2"/>
  <c r="H4200" i="2" s="1"/>
  <c r="J4200" i="2"/>
  <c r="I4200" i="2"/>
  <c r="L4199" i="2"/>
  <c r="K4199" i="2"/>
  <c r="H4199" i="2" s="1"/>
  <c r="J4199" i="2"/>
  <c r="I4199" i="2"/>
  <c r="L4198" i="2"/>
  <c r="K4198" i="2"/>
  <c r="H4198" i="2" s="1"/>
  <c r="J4198" i="2"/>
  <c r="I4198" i="2"/>
  <c r="L4197" i="2"/>
  <c r="K4197" i="2"/>
  <c r="H4197" i="2" s="1"/>
  <c r="J4197" i="2"/>
  <c r="I4197" i="2"/>
  <c r="L4196" i="2"/>
  <c r="K4196" i="2"/>
  <c r="H4196" i="2" s="1"/>
  <c r="J4196" i="2"/>
  <c r="I4196" i="2"/>
  <c r="L4195" i="2"/>
  <c r="K4195" i="2"/>
  <c r="H4195" i="2" s="1"/>
  <c r="J4195" i="2"/>
  <c r="I4195" i="2"/>
  <c r="L4194" i="2"/>
  <c r="K4194" i="2"/>
  <c r="J4194" i="2"/>
  <c r="I4194" i="2"/>
  <c r="H4194" i="2"/>
  <c r="L4193" i="2"/>
  <c r="K4193" i="2"/>
  <c r="H4193" i="2" s="1"/>
  <c r="J4193" i="2"/>
  <c r="I4193" i="2"/>
  <c r="L4192" i="2"/>
  <c r="K4192" i="2"/>
  <c r="H4192" i="2" s="1"/>
  <c r="J4192" i="2"/>
  <c r="I4192" i="2"/>
  <c r="L4191" i="2"/>
  <c r="K4191" i="2"/>
  <c r="H4191" i="2" s="1"/>
  <c r="J4191" i="2"/>
  <c r="I4191" i="2"/>
  <c r="L4190" i="2"/>
  <c r="K4190" i="2"/>
  <c r="H4190" i="2" s="1"/>
  <c r="J4190" i="2"/>
  <c r="I4190" i="2"/>
  <c r="L4189" i="2"/>
  <c r="K4189" i="2"/>
  <c r="H4189" i="2" s="1"/>
  <c r="J4189" i="2"/>
  <c r="I4189" i="2"/>
  <c r="L4188" i="2"/>
  <c r="K4188" i="2"/>
  <c r="H4188" i="2" s="1"/>
  <c r="J4188" i="2"/>
  <c r="I4188" i="2"/>
  <c r="L4187" i="2"/>
  <c r="K4187" i="2"/>
  <c r="H4187" i="2" s="1"/>
  <c r="J4187" i="2"/>
  <c r="I4187" i="2"/>
  <c r="L4186" i="2"/>
  <c r="K4186" i="2"/>
  <c r="H4186" i="2" s="1"/>
  <c r="J4186" i="2"/>
  <c r="I4186" i="2"/>
  <c r="L4185" i="2"/>
  <c r="K4185" i="2"/>
  <c r="H4185" i="2" s="1"/>
  <c r="J4185" i="2"/>
  <c r="I4185" i="2"/>
  <c r="L4184" i="2"/>
  <c r="K4184" i="2"/>
  <c r="H4184" i="2" s="1"/>
  <c r="J4184" i="2"/>
  <c r="I4184" i="2"/>
  <c r="L4183" i="2"/>
  <c r="K4183" i="2"/>
  <c r="H4183" i="2" s="1"/>
  <c r="J4183" i="2"/>
  <c r="I4183" i="2"/>
  <c r="L4182" i="2"/>
  <c r="K4182" i="2"/>
  <c r="H4182" i="2" s="1"/>
  <c r="J4182" i="2"/>
  <c r="I4182" i="2"/>
  <c r="L4181" i="2"/>
  <c r="K4181" i="2"/>
  <c r="H4181" i="2" s="1"/>
  <c r="J4181" i="2"/>
  <c r="I4181" i="2"/>
  <c r="L4180" i="2"/>
  <c r="K4180" i="2"/>
  <c r="H4180" i="2" s="1"/>
  <c r="J4180" i="2"/>
  <c r="I4180" i="2"/>
  <c r="L4179" i="2"/>
  <c r="K4179" i="2"/>
  <c r="H4179" i="2" s="1"/>
  <c r="J4179" i="2"/>
  <c r="I4179" i="2"/>
  <c r="L4178" i="2"/>
  <c r="K4178" i="2"/>
  <c r="J4178" i="2"/>
  <c r="I4178" i="2"/>
  <c r="H4178" i="2"/>
  <c r="L4177" i="2"/>
  <c r="K4177" i="2"/>
  <c r="H4177" i="2" s="1"/>
  <c r="J4177" i="2"/>
  <c r="I4177" i="2"/>
  <c r="L4176" i="2"/>
  <c r="K4176" i="2"/>
  <c r="H4176" i="2" s="1"/>
  <c r="J4176" i="2"/>
  <c r="I4176" i="2"/>
  <c r="L4175" i="2"/>
  <c r="K4175" i="2"/>
  <c r="H4175" i="2" s="1"/>
  <c r="J4175" i="2"/>
  <c r="I4175" i="2"/>
  <c r="L4174" i="2"/>
  <c r="K4174" i="2"/>
  <c r="H4174" i="2" s="1"/>
  <c r="J4174" i="2"/>
  <c r="I4174" i="2"/>
  <c r="L4173" i="2"/>
  <c r="K4173" i="2"/>
  <c r="H4173" i="2" s="1"/>
  <c r="J4173" i="2"/>
  <c r="I4173" i="2"/>
  <c r="L4172" i="2"/>
  <c r="K4172" i="2"/>
  <c r="H4172" i="2" s="1"/>
  <c r="J4172" i="2"/>
  <c r="I4172" i="2"/>
  <c r="L4171" i="2"/>
  <c r="K4171" i="2"/>
  <c r="H4171" i="2" s="1"/>
  <c r="J4171" i="2"/>
  <c r="I4171" i="2"/>
  <c r="L4170" i="2"/>
  <c r="K4170" i="2"/>
  <c r="H4170" i="2" s="1"/>
  <c r="J4170" i="2"/>
  <c r="I4170" i="2"/>
  <c r="L4169" i="2"/>
  <c r="K4169" i="2"/>
  <c r="H4169" i="2" s="1"/>
  <c r="J4169" i="2"/>
  <c r="I4169" i="2"/>
  <c r="L4168" i="2"/>
  <c r="K4168" i="2"/>
  <c r="H4168" i="2" s="1"/>
  <c r="J4168" i="2"/>
  <c r="I4168" i="2"/>
  <c r="L4167" i="2"/>
  <c r="K4167" i="2"/>
  <c r="H4167" i="2" s="1"/>
  <c r="J4167" i="2"/>
  <c r="I4167" i="2"/>
  <c r="L4166" i="2"/>
  <c r="K4166" i="2"/>
  <c r="H4166" i="2" s="1"/>
  <c r="J4166" i="2"/>
  <c r="I4166" i="2"/>
  <c r="L4165" i="2"/>
  <c r="K4165" i="2"/>
  <c r="H4165" i="2" s="1"/>
  <c r="J4165" i="2"/>
  <c r="I4165" i="2"/>
  <c r="L4164" i="2"/>
  <c r="K4164" i="2"/>
  <c r="H4164" i="2" s="1"/>
  <c r="J4164" i="2"/>
  <c r="I4164" i="2"/>
  <c r="L4163" i="2"/>
  <c r="K4163" i="2"/>
  <c r="H4163" i="2" s="1"/>
  <c r="J4163" i="2"/>
  <c r="I4163" i="2"/>
  <c r="L4162" i="2"/>
  <c r="K4162" i="2"/>
  <c r="J4162" i="2"/>
  <c r="I4162" i="2"/>
  <c r="H4162" i="2"/>
  <c r="L4161" i="2"/>
  <c r="K4161" i="2"/>
  <c r="H4161" i="2" s="1"/>
  <c r="J4161" i="2"/>
  <c r="I4161" i="2"/>
  <c r="L4160" i="2"/>
  <c r="K4160" i="2"/>
  <c r="H4160" i="2" s="1"/>
  <c r="J4160" i="2"/>
  <c r="I4160" i="2"/>
  <c r="L4159" i="2"/>
  <c r="K4159" i="2"/>
  <c r="H4159" i="2" s="1"/>
  <c r="J4159" i="2"/>
  <c r="I4159" i="2"/>
  <c r="L4158" i="2"/>
  <c r="K4158" i="2"/>
  <c r="H4158" i="2" s="1"/>
  <c r="J4158" i="2"/>
  <c r="I4158" i="2"/>
  <c r="L4157" i="2"/>
  <c r="K4157" i="2"/>
  <c r="H4157" i="2" s="1"/>
  <c r="J4157" i="2"/>
  <c r="I4157" i="2"/>
  <c r="L4156" i="2"/>
  <c r="K4156" i="2"/>
  <c r="H4156" i="2" s="1"/>
  <c r="J4156" i="2"/>
  <c r="I4156" i="2"/>
  <c r="L4155" i="2"/>
  <c r="K4155" i="2"/>
  <c r="H4155" i="2" s="1"/>
  <c r="J4155" i="2"/>
  <c r="I4155" i="2"/>
  <c r="L4154" i="2"/>
  <c r="K4154" i="2"/>
  <c r="H4154" i="2" s="1"/>
  <c r="J4154" i="2"/>
  <c r="I4154" i="2"/>
  <c r="L4153" i="2"/>
  <c r="K4153" i="2"/>
  <c r="H4153" i="2" s="1"/>
  <c r="J4153" i="2"/>
  <c r="I4153" i="2"/>
  <c r="L4152" i="2"/>
  <c r="K4152" i="2"/>
  <c r="H4152" i="2" s="1"/>
  <c r="J4152" i="2"/>
  <c r="I4152" i="2"/>
  <c r="L4151" i="2"/>
  <c r="K4151" i="2"/>
  <c r="H4151" i="2" s="1"/>
  <c r="J4151" i="2"/>
  <c r="I4151" i="2"/>
  <c r="L4150" i="2"/>
  <c r="K4150" i="2"/>
  <c r="H4150" i="2" s="1"/>
  <c r="J4150" i="2"/>
  <c r="I4150" i="2"/>
  <c r="L4149" i="2"/>
  <c r="K4149" i="2"/>
  <c r="H4149" i="2" s="1"/>
  <c r="J4149" i="2"/>
  <c r="I4149" i="2"/>
  <c r="L4148" i="2"/>
  <c r="K4148" i="2"/>
  <c r="H4148" i="2" s="1"/>
  <c r="J4148" i="2"/>
  <c r="I4148" i="2"/>
  <c r="L4147" i="2"/>
  <c r="K4147" i="2"/>
  <c r="H4147" i="2" s="1"/>
  <c r="J4147" i="2"/>
  <c r="I4147" i="2"/>
  <c r="L4146" i="2"/>
  <c r="K4146" i="2"/>
  <c r="J4146" i="2"/>
  <c r="I4146" i="2"/>
  <c r="H4146" i="2"/>
  <c r="L4145" i="2"/>
  <c r="K4145" i="2"/>
  <c r="H4145" i="2" s="1"/>
  <c r="J4145" i="2"/>
  <c r="I4145" i="2"/>
  <c r="L4144" i="2"/>
  <c r="K4144" i="2"/>
  <c r="H4144" i="2" s="1"/>
  <c r="J4144" i="2"/>
  <c r="I4144" i="2"/>
  <c r="L4143" i="2"/>
  <c r="K4143" i="2"/>
  <c r="H4143" i="2" s="1"/>
  <c r="J4143" i="2"/>
  <c r="I4143" i="2"/>
  <c r="L4142" i="2"/>
  <c r="K4142" i="2"/>
  <c r="H4142" i="2" s="1"/>
  <c r="J4142" i="2"/>
  <c r="I4142" i="2"/>
  <c r="L4141" i="2"/>
  <c r="K4141" i="2"/>
  <c r="H4141" i="2" s="1"/>
  <c r="J4141" i="2"/>
  <c r="I4141" i="2"/>
  <c r="L4140" i="2"/>
  <c r="K4140" i="2"/>
  <c r="H4140" i="2" s="1"/>
  <c r="J4140" i="2"/>
  <c r="I4140" i="2"/>
  <c r="L4139" i="2"/>
  <c r="K4139" i="2"/>
  <c r="H4139" i="2" s="1"/>
  <c r="J4139" i="2"/>
  <c r="I4139" i="2"/>
  <c r="L4138" i="2"/>
  <c r="K4138" i="2"/>
  <c r="H4138" i="2" s="1"/>
  <c r="J4138" i="2"/>
  <c r="I4138" i="2"/>
  <c r="L4137" i="2"/>
  <c r="K4137" i="2"/>
  <c r="H4137" i="2" s="1"/>
  <c r="J4137" i="2"/>
  <c r="I4137" i="2"/>
  <c r="L4136" i="2"/>
  <c r="K4136" i="2"/>
  <c r="H4136" i="2" s="1"/>
  <c r="J4136" i="2"/>
  <c r="I4136" i="2"/>
  <c r="L4135" i="2"/>
  <c r="K4135" i="2"/>
  <c r="H4135" i="2" s="1"/>
  <c r="J4135" i="2"/>
  <c r="I4135" i="2"/>
  <c r="L4134" i="2"/>
  <c r="K4134" i="2"/>
  <c r="H4134" i="2" s="1"/>
  <c r="J4134" i="2"/>
  <c r="I4134" i="2"/>
  <c r="L4133" i="2"/>
  <c r="K4133" i="2"/>
  <c r="H4133" i="2" s="1"/>
  <c r="J4133" i="2"/>
  <c r="I4133" i="2"/>
  <c r="L4132" i="2"/>
  <c r="K4132" i="2"/>
  <c r="H4132" i="2" s="1"/>
  <c r="J4132" i="2"/>
  <c r="I4132" i="2"/>
  <c r="L4131" i="2"/>
  <c r="K4131" i="2"/>
  <c r="H4131" i="2" s="1"/>
  <c r="J4131" i="2"/>
  <c r="I4131" i="2"/>
  <c r="L4130" i="2"/>
  <c r="K4130" i="2"/>
  <c r="J4130" i="2"/>
  <c r="I4130" i="2"/>
  <c r="H4130" i="2"/>
  <c r="L4129" i="2"/>
  <c r="K4129" i="2"/>
  <c r="H4129" i="2" s="1"/>
  <c r="J4129" i="2"/>
  <c r="I4129" i="2"/>
  <c r="L4128" i="2"/>
  <c r="K4128" i="2"/>
  <c r="H4128" i="2" s="1"/>
  <c r="J4128" i="2"/>
  <c r="I4128" i="2"/>
  <c r="L4127" i="2"/>
  <c r="K4127" i="2"/>
  <c r="H4127" i="2" s="1"/>
  <c r="J4127" i="2"/>
  <c r="I4127" i="2"/>
  <c r="L4126" i="2"/>
  <c r="K4126" i="2"/>
  <c r="H4126" i="2" s="1"/>
  <c r="J4126" i="2"/>
  <c r="I4126" i="2"/>
  <c r="L4125" i="2"/>
  <c r="K4125" i="2"/>
  <c r="H4125" i="2" s="1"/>
  <c r="J4125" i="2"/>
  <c r="I4125" i="2"/>
  <c r="L4124" i="2"/>
  <c r="K4124" i="2"/>
  <c r="H4124" i="2" s="1"/>
  <c r="J4124" i="2"/>
  <c r="I4124" i="2"/>
  <c r="L4123" i="2"/>
  <c r="K4123" i="2"/>
  <c r="H4123" i="2" s="1"/>
  <c r="J4123" i="2"/>
  <c r="I4123" i="2"/>
  <c r="L4122" i="2"/>
  <c r="K4122" i="2"/>
  <c r="H4122" i="2" s="1"/>
  <c r="J4122" i="2"/>
  <c r="I4122" i="2"/>
  <c r="L4121" i="2"/>
  <c r="K4121" i="2"/>
  <c r="H4121" i="2" s="1"/>
  <c r="J4121" i="2"/>
  <c r="I4121" i="2"/>
  <c r="L4120" i="2"/>
  <c r="K4120" i="2"/>
  <c r="H4120" i="2" s="1"/>
  <c r="J4120" i="2"/>
  <c r="I4120" i="2"/>
  <c r="L4119" i="2"/>
  <c r="K4119" i="2"/>
  <c r="H4119" i="2" s="1"/>
  <c r="J4119" i="2"/>
  <c r="I4119" i="2"/>
  <c r="L4118" i="2"/>
  <c r="K4118" i="2"/>
  <c r="H4118" i="2" s="1"/>
  <c r="J4118" i="2"/>
  <c r="I4118" i="2"/>
  <c r="L4117" i="2"/>
  <c r="K4117" i="2"/>
  <c r="H4117" i="2" s="1"/>
  <c r="J4117" i="2"/>
  <c r="I4117" i="2"/>
  <c r="L4116" i="2"/>
  <c r="K4116" i="2"/>
  <c r="H4116" i="2" s="1"/>
  <c r="J4116" i="2"/>
  <c r="I4116" i="2"/>
  <c r="L4115" i="2"/>
  <c r="K4115" i="2"/>
  <c r="H4115" i="2" s="1"/>
  <c r="J4115" i="2"/>
  <c r="I4115" i="2"/>
  <c r="L4114" i="2"/>
  <c r="K4114" i="2"/>
  <c r="J4114" i="2"/>
  <c r="I4114" i="2"/>
  <c r="H4114" i="2"/>
  <c r="L4113" i="2"/>
  <c r="K4113" i="2"/>
  <c r="H4113" i="2" s="1"/>
  <c r="J4113" i="2"/>
  <c r="I4113" i="2"/>
  <c r="L4112" i="2"/>
  <c r="K4112" i="2"/>
  <c r="H4112" i="2" s="1"/>
  <c r="J4112" i="2"/>
  <c r="I4112" i="2"/>
  <c r="L4111" i="2"/>
  <c r="K4111" i="2"/>
  <c r="H4111" i="2" s="1"/>
  <c r="J4111" i="2"/>
  <c r="I4111" i="2"/>
  <c r="L4110" i="2"/>
  <c r="K4110" i="2"/>
  <c r="H4110" i="2" s="1"/>
  <c r="J4110" i="2"/>
  <c r="I4110" i="2"/>
  <c r="L4109" i="2"/>
  <c r="K4109" i="2"/>
  <c r="H4109" i="2" s="1"/>
  <c r="J4109" i="2"/>
  <c r="I4109" i="2"/>
  <c r="L4108" i="2"/>
  <c r="K4108" i="2"/>
  <c r="H4108" i="2" s="1"/>
  <c r="J4108" i="2"/>
  <c r="I4108" i="2"/>
  <c r="L4107" i="2"/>
  <c r="K4107" i="2"/>
  <c r="H4107" i="2" s="1"/>
  <c r="J4107" i="2"/>
  <c r="I4107" i="2"/>
  <c r="L4106" i="2"/>
  <c r="K4106" i="2"/>
  <c r="H4106" i="2" s="1"/>
  <c r="J4106" i="2"/>
  <c r="I4106" i="2"/>
  <c r="L4105" i="2"/>
  <c r="K4105" i="2"/>
  <c r="H4105" i="2" s="1"/>
  <c r="J4105" i="2"/>
  <c r="I4105" i="2"/>
  <c r="L4104" i="2"/>
  <c r="K4104" i="2"/>
  <c r="H4104" i="2" s="1"/>
  <c r="J4104" i="2"/>
  <c r="I4104" i="2"/>
  <c r="L4103" i="2"/>
  <c r="K4103" i="2"/>
  <c r="H4103" i="2" s="1"/>
  <c r="J4103" i="2"/>
  <c r="I4103" i="2"/>
  <c r="L4102" i="2"/>
  <c r="K4102" i="2"/>
  <c r="H4102" i="2" s="1"/>
  <c r="J4102" i="2"/>
  <c r="I4102" i="2"/>
  <c r="L4101" i="2"/>
  <c r="K4101" i="2"/>
  <c r="H4101" i="2" s="1"/>
  <c r="J4101" i="2"/>
  <c r="I4101" i="2"/>
  <c r="L4100" i="2"/>
  <c r="K4100" i="2"/>
  <c r="H4100" i="2" s="1"/>
  <c r="J4100" i="2"/>
  <c r="I4100" i="2"/>
  <c r="L4099" i="2"/>
  <c r="K4099" i="2"/>
  <c r="H4099" i="2" s="1"/>
  <c r="J4099" i="2"/>
  <c r="I4099" i="2"/>
  <c r="L4098" i="2"/>
  <c r="K4098" i="2"/>
  <c r="J4098" i="2"/>
  <c r="I4098" i="2"/>
  <c r="H4098" i="2"/>
  <c r="L4097" i="2"/>
  <c r="K4097" i="2"/>
  <c r="H4097" i="2" s="1"/>
  <c r="J4097" i="2"/>
  <c r="I4097" i="2"/>
  <c r="L4096" i="2"/>
  <c r="K4096" i="2"/>
  <c r="H4096" i="2" s="1"/>
  <c r="J4096" i="2"/>
  <c r="I4096" i="2"/>
  <c r="L4095" i="2"/>
  <c r="K4095" i="2"/>
  <c r="H4095" i="2" s="1"/>
  <c r="J4095" i="2"/>
  <c r="I4095" i="2"/>
  <c r="L4094" i="2"/>
  <c r="K4094" i="2"/>
  <c r="H4094" i="2" s="1"/>
  <c r="J4094" i="2"/>
  <c r="I4094" i="2"/>
  <c r="L4093" i="2"/>
  <c r="K4093" i="2"/>
  <c r="H4093" i="2" s="1"/>
  <c r="J4093" i="2"/>
  <c r="I4093" i="2"/>
  <c r="L4092" i="2"/>
  <c r="K4092" i="2"/>
  <c r="H4092" i="2" s="1"/>
  <c r="J4092" i="2"/>
  <c r="I4092" i="2"/>
  <c r="L4091" i="2"/>
  <c r="K4091" i="2"/>
  <c r="H4091" i="2" s="1"/>
  <c r="J4091" i="2"/>
  <c r="I4091" i="2"/>
  <c r="L4090" i="2"/>
  <c r="K4090" i="2"/>
  <c r="J4090" i="2"/>
  <c r="I4090" i="2"/>
  <c r="H4090" i="2"/>
  <c r="L4089" i="2"/>
  <c r="K4089" i="2"/>
  <c r="H4089" i="2" s="1"/>
  <c r="J4089" i="2"/>
  <c r="I4089" i="2"/>
  <c r="L4088" i="2"/>
  <c r="K4088" i="2"/>
  <c r="H4088" i="2" s="1"/>
  <c r="J4088" i="2"/>
  <c r="I4088" i="2"/>
  <c r="L4087" i="2"/>
  <c r="K4087" i="2"/>
  <c r="H4087" i="2" s="1"/>
  <c r="J4087" i="2"/>
  <c r="I4087" i="2"/>
  <c r="L4086" i="2"/>
  <c r="K4086" i="2"/>
  <c r="H4086" i="2" s="1"/>
  <c r="J4086" i="2"/>
  <c r="I4086" i="2"/>
  <c r="L4085" i="2"/>
  <c r="K4085" i="2"/>
  <c r="H4085" i="2" s="1"/>
  <c r="J4085" i="2"/>
  <c r="I4085" i="2"/>
  <c r="L4084" i="2"/>
  <c r="K4084" i="2"/>
  <c r="H4084" i="2" s="1"/>
  <c r="J4084" i="2"/>
  <c r="I4084" i="2"/>
  <c r="L4083" i="2"/>
  <c r="K4083" i="2"/>
  <c r="H4083" i="2" s="1"/>
  <c r="J4083" i="2"/>
  <c r="I4083" i="2"/>
  <c r="L4082" i="2"/>
  <c r="K4082" i="2"/>
  <c r="H4082" i="2" s="1"/>
  <c r="J4082" i="2"/>
  <c r="I4082" i="2"/>
  <c r="L4081" i="2"/>
  <c r="K4081" i="2"/>
  <c r="H4081" i="2" s="1"/>
  <c r="J4081" i="2"/>
  <c r="I4081" i="2"/>
  <c r="L4080" i="2"/>
  <c r="K4080" i="2"/>
  <c r="H4080" i="2" s="1"/>
  <c r="J4080" i="2"/>
  <c r="I4080" i="2"/>
  <c r="L4079" i="2"/>
  <c r="K4079" i="2"/>
  <c r="J4079" i="2"/>
  <c r="I4079" i="2"/>
  <c r="H4079" i="2"/>
  <c r="L4078" i="2"/>
  <c r="K4078" i="2"/>
  <c r="H4078" i="2" s="1"/>
  <c r="J4078" i="2"/>
  <c r="I4078" i="2"/>
  <c r="L4077" i="2"/>
  <c r="K4077" i="2"/>
  <c r="H4077" i="2" s="1"/>
  <c r="J4077" i="2"/>
  <c r="I4077" i="2"/>
  <c r="L4076" i="2"/>
  <c r="K4076" i="2"/>
  <c r="H4076" i="2" s="1"/>
  <c r="J4076" i="2"/>
  <c r="I4076" i="2"/>
  <c r="L4075" i="2"/>
  <c r="K4075" i="2"/>
  <c r="H4075" i="2" s="1"/>
  <c r="J4075" i="2"/>
  <c r="I4075" i="2"/>
  <c r="L4074" i="2"/>
  <c r="K4074" i="2"/>
  <c r="H4074" i="2" s="1"/>
  <c r="J4074" i="2"/>
  <c r="I4074" i="2"/>
  <c r="L4073" i="2"/>
  <c r="K4073" i="2"/>
  <c r="H4073" i="2" s="1"/>
  <c r="J4073" i="2"/>
  <c r="I4073" i="2"/>
  <c r="L4072" i="2"/>
  <c r="K4072" i="2"/>
  <c r="H4072" i="2" s="1"/>
  <c r="J4072" i="2"/>
  <c r="I4072" i="2"/>
  <c r="L4071" i="2"/>
  <c r="K4071" i="2"/>
  <c r="H4071" i="2" s="1"/>
  <c r="J4071" i="2"/>
  <c r="I4071" i="2"/>
  <c r="L4070" i="2"/>
  <c r="K4070" i="2"/>
  <c r="H4070" i="2" s="1"/>
  <c r="J4070" i="2"/>
  <c r="I4070" i="2"/>
  <c r="L4069" i="2"/>
  <c r="K4069" i="2"/>
  <c r="H4069" i="2" s="1"/>
  <c r="J4069" i="2"/>
  <c r="I4069" i="2"/>
  <c r="L4068" i="2"/>
  <c r="K4068" i="2"/>
  <c r="H4068" i="2" s="1"/>
  <c r="J4068" i="2"/>
  <c r="I4068" i="2"/>
  <c r="L4067" i="2"/>
  <c r="K4067" i="2"/>
  <c r="H4067" i="2" s="1"/>
  <c r="J4067" i="2"/>
  <c r="I4067" i="2"/>
  <c r="L4066" i="2"/>
  <c r="K4066" i="2"/>
  <c r="J4066" i="2"/>
  <c r="I4066" i="2"/>
  <c r="H4066" i="2"/>
  <c r="L4065" i="2"/>
  <c r="K4065" i="2"/>
  <c r="H4065" i="2" s="1"/>
  <c r="J4065" i="2"/>
  <c r="I4065" i="2"/>
  <c r="L4064" i="2"/>
  <c r="K4064" i="2"/>
  <c r="H4064" i="2" s="1"/>
  <c r="J4064" i="2"/>
  <c r="I4064" i="2"/>
  <c r="L4063" i="2"/>
  <c r="K4063" i="2"/>
  <c r="H4063" i="2" s="1"/>
  <c r="J4063" i="2"/>
  <c r="I4063" i="2"/>
  <c r="L4062" i="2"/>
  <c r="K4062" i="2"/>
  <c r="H4062" i="2" s="1"/>
  <c r="J4062" i="2"/>
  <c r="I4062" i="2"/>
  <c r="L4061" i="2"/>
  <c r="K4061" i="2"/>
  <c r="H4061" i="2" s="1"/>
  <c r="J4061" i="2"/>
  <c r="I4061" i="2"/>
  <c r="L4060" i="2"/>
  <c r="K4060" i="2"/>
  <c r="H4060" i="2" s="1"/>
  <c r="J4060" i="2"/>
  <c r="I4060" i="2"/>
  <c r="L4059" i="2"/>
  <c r="K4059" i="2"/>
  <c r="H4059" i="2" s="1"/>
  <c r="J4059" i="2"/>
  <c r="I4059" i="2"/>
  <c r="L4058" i="2"/>
  <c r="K4058" i="2"/>
  <c r="H4058" i="2" s="1"/>
  <c r="J4058" i="2"/>
  <c r="I4058" i="2"/>
  <c r="L4057" i="2"/>
  <c r="K4057" i="2"/>
  <c r="H4057" i="2" s="1"/>
  <c r="J4057" i="2"/>
  <c r="I4057" i="2"/>
  <c r="L4056" i="2"/>
  <c r="K4056" i="2"/>
  <c r="H4056" i="2" s="1"/>
  <c r="J4056" i="2"/>
  <c r="I4056" i="2"/>
  <c r="L4055" i="2"/>
  <c r="K4055" i="2"/>
  <c r="H4055" i="2" s="1"/>
  <c r="J4055" i="2"/>
  <c r="I4055" i="2"/>
  <c r="L4054" i="2"/>
  <c r="K4054" i="2"/>
  <c r="H4054" i="2" s="1"/>
  <c r="J4054" i="2"/>
  <c r="I4054" i="2"/>
  <c r="L4053" i="2"/>
  <c r="K4053" i="2"/>
  <c r="H4053" i="2" s="1"/>
  <c r="J4053" i="2"/>
  <c r="I4053" i="2"/>
  <c r="L4052" i="2"/>
  <c r="K4052" i="2"/>
  <c r="H4052" i="2" s="1"/>
  <c r="J4052" i="2"/>
  <c r="I4052" i="2"/>
  <c r="L4051" i="2"/>
  <c r="K4051" i="2"/>
  <c r="H4051" i="2" s="1"/>
  <c r="J4051" i="2"/>
  <c r="I4051" i="2"/>
  <c r="L4050" i="2"/>
  <c r="K4050" i="2"/>
  <c r="J4050" i="2"/>
  <c r="I4050" i="2"/>
  <c r="H4050" i="2"/>
  <c r="L4049" i="2"/>
  <c r="K4049" i="2"/>
  <c r="H4049" i="2" s="1"/>
  <c r="J4049" i="2"/>
  <c r="I4049" i="2"/>
  <c r="L4048" i="2"/>
  <c r="K4048" i="2"/>
  <c r="H4048" i="2" s="1"/>
  <c r="J4048" i="2"/>
  <c r="I4048" i="2"/>
  <c r="L4047" i="2"/>
  <c r="K4047" i="2"/>
  <c r="H4047" i="2" s="1"/>
  <c r="J4047" i="2"/>
  <c r="I4047" i="2"/>
  <c r="L4046" i="2"/>
  <c r="K4046" i="2"/>
  <c r="H4046" i="2" s="1"/>
  <c r="J4046" i="2"/>
  <c r="I4046" i="2"/>
  <c r="L4045" i="2"/>
  <c r="K4045" i="2"/>
  <c r="H4045" i="2" s="1"/>
  <c r="J4045" i="2"/>
  <c r="I4045" i="2"/>
  <c r="L4044" i="2"/>
  <c r="K4044" i="2"/>
  <c r="H4044" i="2" s="1"/>
  <c r="J4044" i="2"/>
  <c r="I4044" i="2"/>
  <c r="L4043" i="2"/>
  <c r="K4043" i="2"/>
  <c r="H4043" i="2" s="1"/>
  <c r="J4043" i="2"/>
  <c r="I4043" i="2"/>
  <c r="L4042" i="2"/>
  <c r="K4042" i="2"/>
  <c r="H4042" i="2" s="1"/>
  <c r="J4042" i="2"/>
  <c r="I4042" i="2"/>
  <c r="L4041" i="2"/>
  <c r="K4041" i="2"/>
  <c r="H4041" i="2" s="1"/>
  <c r="J4041" i="2"/>
  <c r="I4041" i="2"/>
  <c r="L4040" i="2"/>
  <c r="K4040" i="2"/>
  <c r="H4040" i="2" s="1"/>
  <c r="J4040" i="2"/>
  <c r="I4040" i="2"/>
  <c r="L4039" i="2"/>
  <c r="K4039" i="2"/>
  <c r="H4039" i="2" s="1"/>
  <c r="J4039" i="2"/>
  <c r="I4039" i="2"/>
  <c r="L4038" i="2"/>
  <c r="K4038" i="2"/>
  <c r="H4038" i="2" s="1"/>
  <c r="J4038" i="2"/>
  <c r="I4038" i="2"/>
  <c r="L4037" i="2"/>
  <c r="K4037" i="2"/>
  <c r="H4037" i="2" s="1"/>
  <c r="J4037" i="2"/>
  <c r="I4037" i="2"/>
  <c r="L4036" i="2"/>
  <c r="K4036" i="2"/>
  <c r="H4036" i="2" s="1"/>
  <c r="J4036" i="2"/>
  <c r="I4036" i="2"/>
  <c r="L4035" i="2"/>
  <c r="K4035" i="2"/>
  <c r="H4035" i="2" s="1"/>
  <c r="J4035" i="2"/>
  <c r="I4035" i="2"/>
  <c r="L4034" i="2"/>
  <c r="K4034" i="2"/>
  <c r="J4034" i="2"/>
  <c r="I4034" i="2"/>
  <c r="H4034" i="2"/>
  <c r="L4033" i="2"/>
  <c r="K4033" i="2"/>
  <c r="H4033" i="2" s="1"/>
  <c r="J4033" i="2"/>
  <c r="I4033" i="2"/>
  <c r="L4032" i="2"/>
  <c r="K4032" i="2"/>
  <c r="H4032" i="2" s="1"/>
  <c r="J4032" i="2"/>
  <c r="I4032" i="2"/>
  <c r="L4031" i="2"/>
  <c r="K4031" i="2"/>
  <c r="H4031" i="2" s="1"/>
  <c r="J4031" i="2"/>
  <c r="I4031" i="2"/>
  <c r="L4030" i="2"/>
  <c r="K4030" i="2"/>
  <c r="H4030" i="2" s="1"/>
  <c r="J4030" i="2"/>
  <c r="I4030" i="2"/>
  <c r="L4029" i="2"/>
  <c r="K4029" i="2"/>
  <c r="H4029" i="2" s="1"/>
  <c r="J4029" i="2"/>
  <c r="I4029" i="2"/>
  <c r="L4028" i="2"/>
  <c r="K4028" i="2"/>
  <c r="H4028" i="2" s="1"/>
  <c r="J4028" i="2"/>
  <c r="I4028" i="2"/>
  <c r="L4027" i="2"/>
  <c r="K4027" i="2"/>
  <c r="H4027" i="2" s="1"/>
  <c r="J4027" i="2"/>
  <c r="I4027" i="2"/>
  <c r="L4026" i="2"/>
  <c r="K4026" i="2"/>
  <c r="H4026" i="2" s="1"/>
  <c r="J4026" i="2"/>
  <c r="I4026" i="2"/>
  <c r="L4025" i="2"/>
  <c r="K4025" i="2"/>
  <c r="H4025" i="2" s="1"/>
  <c r="J4025" i="2"/>
  <c r="I4025" i="2"/>
  <c r="L4024" i="2"/>
  <c r="K4024" i="2"/>
  <c r="H4024" i="2" s="1"/>
  <c r="J4024" i="2"/>
  <c r="I4024" i="2"/>
  <c r="L4023" i="2"/>
  <c r="K4023" i="2"/>
  <c r="H4023" i="2" s="1"/>
  <c r="J4023" i="2"/>
  <c r="I4023" i="2"/>
  <c r="L4022" i="2"/>
  <c r="K4022" i="2"/>
  <c r="H4022" i="2" s="1"/>
  <c r="J4022" i="2"/>
  <c r="I4022" i="2"/>
  <c r="L4021" i="2"/>
  <c r="K4021" i="2"/>
  <c r="H4021" i="2" s="1"/>
  <c r="J4021" i="2"/>
  <c r="I4021" i="2"/>
  <c r="L4020" i="2"/>
  <c r="K4020" i="2"/>
  <c r="H4020" i="2" s="1"/>
  <c r="J4020" i="2"/>
  <c r="I4020" i="2"/>
  <c r="L4019" i="2"/>
  <c r="K4019" i="2"/>
  <c r="H4019" i="2" s="1"/>
  <c r="J4019" i="2"/>
  <c r="I4019" i="2"/>
  <c r="L4018" i="2"/>
  <c r="K4018" i="2"/>
  <c r="H4018" i="2" s="1"/>
  <c r="J4018" i="2"/>
  <c r="I4018" i="2"/>
  <c r="L4017" i="2"/>
  <c r="K4017" i="2"/>
  <c r="H4017" i="2" s="1"/>
  <c r="J4017" i="2"/>
  <c r="I4017" i="2"/>
  <c r="L4016" i="2"/>
  <c r="K4016" i="2"/>
  <c r="H4016" i="2" s="1"/>
  <c r="J4016" i="2"/>
  <c r="I4016" i="2"/>
  <c r="L4015" i="2"/>
  <c r="K4015" i="2"/>
  <c r="H4015" i="2" s="1"/>
  <c r="J4015" i="2"/>
  <c r="I4015" i="2"/>
  <c r="L4014" i="2"/>
  <c r="K4014" i="2"/>
  <c r="H4014" i="2" s="1"/>
  <c r="J4014" i="2"/>
  <c r="I4014" i="2"/>
  <c r="L4013" i="2"/>
  <c r="K4013" i="2"/>
  <c r="H4013" i="2" s="1"/>
  <c r="J4013" i="2"/>
  <c r="I4013" i="2"/>
  <c r="L4012" i="2"/>
  <c r="K4012" i="2"/>
  <c r="H4012" i="2" s="1"/>
  <c r="J4012" i="2"/>
  <c r="I4012" i="2"/>
  <c r="L4011" i="2"/>
  <c r="K4011" i="2"/>
  <c r="J4011" i="2"/>
  <c r="I4011" i="2"/>
  <c r="H4011" i="2"/>
  <c r="L4010" i="2"/>
  <c r="K4010" i="2"/>
  <c r="H4010" i="2" s="1"/>
  <c r="J4010" i="2"/>
  <c r="I4010" i="2"/>
  <c r="L4009" i="2"/>
  <c r="K4009" i="2"/>
  <c r="H4009" i="2" s="1"/>
  <c r="J4009" i="2"/>
  <c r="I4009" i="2"/>
  <c r="L4008" i="2"/>
  <c r="K4008" i="2"/>
  <c r="H4008" i="2" s="1"/>
  <c r="J4008" i="2"/>
  <c r="I4008" i="2"/>
  <c r="L4007" i="2"/>
  <c r="K4007" i="2"/>
  <c r="H4007" i="2" s="1"/>
  <c r="J4007" i="2"/>
  <c r="I4007" i="2"/>
  <c r="L4006" i="2"/>
  <c r="K4006" i="2"/>
  <c r="H4006" i="2" s="1"/>
  <c r="J4006" i="2"/>
  <c r="I4006" i="2"/>
  <c r="L4005" i="2"/>
  <c r="K4005" i="2"/>
  <c r="H4005" i="2" s="1"/>
  <c r="J4005" i="2"/>
  <c r="I4005" i="2"/>
  <c r="L4004" i="2"/>
  <c r="K4004" i="2"/>
  <c r="H4004" i="2" s="1"/>
  <c r="J4004" i="2"/>
  <c r="I4004" i="2"/>
  <c r="L4003" i="2"/>
  <c r="K4003" i="2"/>
  <c r="H4003" i="2" s="1"/>
  <c r="J4003" i="2"/>
  <c r="I4003" i="2"/>
  <c r="L4002" i="2"/>
  <c r="K4002" i="2"/>
  <c r="H4002" i="2" s="1"/>
  <c r="J4002" i="2"/>
  <c r="I4002" i="2"/>
  <c r="L4001" i="2"/>
  <c r="K4001" i="2"/>
  <c r="H4001" i="2" s="1"/>
  <c r="J4001" i="2"/>
  <c r="I4001" i="2"/>
  <c r="L4000" i="2"/>
  <c r="K4000" i="2"/>
  <c r="H4000" i="2" s="1"/>
  <c r="J4000" i="2"/>
  <c r="I4000" i="2"/>
  <c r="L3999" i="2"/>
  <c r="K3999" i="2"/>
  <c r="H3999" i="2" s="1"/>
  <c r="J3999" i="2"/>
  <c r="I3999" i="2"/>
  <c r="L3998" i="2"/>
  <c r="K3998" i="2"/>
  <c r="H3998" i="2" s="1"/>
  <c r="J3998" i="2"/>
  <c r="I3998" i="2"/>
  <c r="L3997" i="2"/>
  <c r="K3997" i="2"/>
  <c r="H3997" i="2" s="1"/>
  <c r="J3997" i="2"/>
  <c r="I3997" i="2"/>
  <c r="L3996" i="2"/>
  <c r="K3996" i="2"/>
  <c r="H3996" i="2" s="1"/>
  <c r="J3996" i="2"/>
  <c r="I3996" i="2"/>
  <c r="L3995" i="2"/>
  <c r="K3995" i="2"/>
  <c r="H3995" i="2" s="1"/>
  <c r="J3995" i="2"/>
  <c r="I3995" i="2"/>
  <c r="L3994" i="2"/>
  <c r="K3994" i="2"/>
  <c r="H3994" i="2" s="1"/>
  <c r="J3994" i="2"/>
  <c r="I3994" i="2"/>
  <c r="L3993" i="2"/>
  <c r="K3993" i="2"/>
  <c r="H3993" i="2" s="1"/>
  <c r="J3993" i="2"/>
  <c r="I3993" i="2"/>
  <c r="L3992" i="2"/>
  <c r="K3992" i="2"/>
  <c r="H3992" i="2" s="1"/>
  <c r="J3992" i="2"/>
  <c r="I3992" i="2"/>
  <c r="L3991" i="2"/>
  <c r="K3991" i="2"/>
  <c r="H3991" i="2" s="1"/>
  <c r="J3991" i="2"/>
  <c r="I3991" i="2"/>
  <c r="L3990" i="2"/>
  <c r="K3990" i="2"/>
  <c r="J3990" i="2"/>
  <c r="I3990" i="2"/>
  <c r="H3990" i="2"/>
  <c r="L3989" i="2"/>
  <c r="K3989" i="2"/>
  <c r="H3989" i="2" s="1"/>
  <c r="J3989" i="2"/>
  <c r="I3989" i="2"/>
  <c r="L3988" i="2"/>
  <c r="K3988" i="2"/>
  <c r="H3988" i="2" s="1"/>
  <c r="J3988" i="2"/>
  <c r="I3988" i="2"/>
  <c r="L3987" i="2"/>
  <c r="K3987" i="2"/>
  <c r="H3987" i="2" s="1"/>
  <c r="J3987" i="2"/>
  <c r="I3987" i="2"/>
  <c r="L3986" i="2"/>
  <c r="K3986" i="2"/>
  <c r="H3986" i="2" s="1"/>
  <c r="J3986" i="2"/>
  <c r="I3986" i="2"/>
  <c r="L3985" i="2"/>
  <c r="K3985" i="2"/>
  <c r="H3985" i="2" s="1"/>
  <c r="J3985" i="2"/>
  <c r="I3985" i="2"/>
  <c r="L3984" i="2"/>
  <c r="K3984" i="2"/>
  <c r="H3984" i="2" s="1"/>
  <c r="J3984" i="2"/>
  <c r="I3984" i="2"/>
  <c r="L3983" i="2"/>
  <c r="K3983" i="2"/>
  <c r="H3983" i="2" s="1"/>
  <c r="J3983" i="2"/>
  <c r="I3983" i="2"/>
  <c r="L3982" i="2"/>
  <c r="K3982" i="2"/>
  <c r="H3982" i="2" s="1"/>
  <c r="J3982" i="2"/>
  <c r="I3982" i="2"/>
  <c r="L3981" i="2"/>
  <c r="K3981" i="2"/>
  <c r="H3981" i="2" s="1"/>
  <c r="J3981" i="2"/>
  <c r="I3981" i="2"/>
  <c r="L3980" i="2"/>
  <c r="K3980" i="2"/>
  <c r="H3980" i="2" s="1"/>
  <c r="J3980" i="2"/>
  <c r="I3980" i="2"/>
  <c r="L3979" i="2"/>
  <c r="K3979" i="2"/>
  <c r="H3979" i="2" s="1"/>
  <c r="J3979" i="2"/>
  <c r="I3979" i="2"/>
  <c r="L3978" i="2"/>
  <c r="K3978" i="2"/>
  <c r="H3978" i="2" s="1"/>
  <c r="J3978" i="2"/>
  <c r="I3978" i="2"/>
  <c r="L3977" i="2"/>
  <c r="K3977" i="2"/>
  <c r="H3977" i="2" s="1"/>
  <c r="J3977" i="2"/>
  <c r="I3977" i="2"/>
  <c r="L3976" i="2"/>
  <c r="K3976" i="2"/>
  <c r="H3976" i="2" s="1"/>
  <c r="J3976" i="2"/>
  <c r="I3976" i="2"/>
  <c r="L3975" i="2"/>
  <c r="K3975" i="2"/>
  <c r="H3975" i="2" s="1"/>
  <c r="J3975" i="2"/>
  <c r="I3975" i="2"/>
  <c r="L3974" i="2"/>
  <c r="K3974" i="2"/>
  <c r="H3974" i="2" s="1"/>
  <c r="J3974" i="2"/>
  <c r="I3974" i="2"/>
  <c r="L3973" i="2"/>
  <c r="K3973" i="2"/>
  <c r="H3973" i="2" s="1"/>
  <c r="J3973" i="2"/>
  <c r="I3973" i="2"/>
  <c r="L3972" i="2"/>
  <c r="K3972" i="2"/>
  <c r="H3972" i="2" s="1"/>
  <c r="J3972" i="2"/>
  <c r="I3972" i="2"/>
  <c r="L3971" i="2"/>
  <c r="K3971" i="2"/>
  <c r="H3971" i="2" s="1"/>
  <c r="J3971" i="2"/>
  <c r="I3971" i="2"/>
  <c r="L3970" i="2"/>
  <c r="K3970" i="2"/>
  <c r="H3970" i="2" s="1"/>
  <c r="J3970" i="2"/>
  <c r="I3970" i="2"/>
  <c r="L3969" i="2"/>
  <c r="K3969" i="2"/>
  <c r="H3969" i="2" s="1"/>
  <c r="J3969" i="2"/>
  <c r="I3969" i="2"/>
  <c r="L3968" i="2"/>
  <c r="K3968" i="2"/>
  <c r="H3968" i="2" s="1"/>
  <c r="J3968" i="2"/>
  <c r="I3968" i="2"/>
  <c r="L3967" i="2"/>
  <c r="K3967" i="2"/>
  <c r="H3967" i="2" s="1"/>
  <c r="J3967" i="2"/>
  <c r="I3967" i="2"/>
  <c r="L3966" i="2"/>
  <c r="K3966" i="2"/>
  <c r="J3966" i="2"/>
  <c r="I3966" i="2"/>
  <c r="H3966" i="2"/>
  <c r="L3965" i="2"/>
  <c r="K3965" i="2"/>
  <c r="H3965" i="2" s="1"/>
  <c r="J3965" i="2"/>
  <c r="I3965" i="2"/>
  <c r="L3964" i="2"/>
  <c r="K3964" i="2"/>
  <c r="H3964" i="2" s="1"/>
  <c r="J3964" i="2"/>
  <c r="I3964" i="2"/>
  <c r="L3963" i="2"/>
  <c r="K3963" i="2"/>
  <c r="H3963" i="2" s="1"/>
  <c r="J3963" i="2"/>
  <c r="I3963" i="2"/>
  <c r="L3962" i="2"/>
  <c r="K3962" i="2"/>
  <c r="H3962" i="2" s="1"/>
  <c r="J3962" i="2"/>
  <c r="I3962" i="2"/>
  <c r="L3961" i="2"/>
  <c r="K3961" i="2"/>
  <c r="H3961" i="2" s="1"/>
  <c r="J3961" i="2"/>
  <c r="I3961" i="2"/>
  <c r="L3960" i="2"/>
  <c r="K3960" i="2"/>
  <c r="H3960" i="2" s="1"/>
  <c r="J3960" i="2"/>
  <c r="I3960" i="2"/>
  <c r="L3959" i="2"/>
  <c r="K3959" i="2"/>
  <c r="H3959" i="2" s="1"/>
  <c r="J3959" i="2"/>
  <c r="I3959" i="2"/>
  <c r="L3958" i="2"/>
  <c r="K3958" i="2"/>
  <c r="H3958" i="2" s="1"/>
  <c r="J3958" i="2"/>
  <c r="I3958" i="2"/>
  <c r="L3957" i="2"/>
  <c r="K3957" i="2"/>
  <c r="H3957" i="2" s="1"/>
  <c r="J3957" i="2"/>
  <c r="I3957" i="2"/>
  <c r="L3956" i="2"/>
  <c r="K3956" i="2"/>
  <c r="H3956" i="2" s="1"/>
  <c r="J3956" i="2"/>
  <c r="I3956" i="2"/>
  <c r="L3955" i="2"/>
  <c r="K3955" i="2"/>
  <c r="H3955" i="2" s="1"/>
  <c r="J3955" i="2"/>
  <c r="I3955" i="2"/>
  <c r="L3954" i="2"/>
  <c r="K3954" i="2"/>
  <c r="H3954" i="2" s="1"/>
  <c r="J3954" i="2"/>
  <c r="I3954" i="2"/>
  <c r="L3953" i="2"/>
  <c r="K3953" i="2"/>
  <c r="H3953" i="2" s="1"/>
  <c r="J3953" i="2"/>
  <c r="I3953" i="2"/>
  <c r="L3952" i="2"/>
  <c r="K3952" i="2"/>
  <c r="H3952" i="2" s="1"/>
  <c r="J3952" i="2"/>
  <c r="I3952" i="2"/>
  <c r="L3951" i="2"/>
  <c r="K3951" i="2"/>
  <c r="H3951" i="2" s="1"/>
  <c r="J3951" i="2"/>
  <c r="I3951" i="2"/>
  <c r="L3950" i="2"/>
  <c r="K3950" i="2"/>
  <c r="H3950" i="2" s="1"/>
  <c r="J3950" i="2"/>
  <c r="I3950" i="2"/>
  <c r="L3949" i="2"/>
  <c r="K3949" i="2"/>
  <c r="H3949" i="2" s="1"/>
  <c r="J3949" i="2"/>
  <c r="I3949" i="2"/>
  <c r="L3948" i="2"/>
  <c r="K3948" i="2"/>
  <c r="H3948" i="2" s="1"/>
  <c r="J3948" i="2"/>
  <c r="I3948" i="2"/>
  <c r="L3947" i="2"/>
  <c r="K3947" i="2"/>
  <c r="H3947" i="2" s="1"/>
  <c r="J3947" i="2"/>
  <c r="I3947" i="2"/>
  <c r="L3946" i="2"/>
  <c r="K3946" i="2"/>
  <c r="H3946" i="2" s="1"/>
  <c r="J3946" i="2"/>
  <c r="I3946" i="2"/>
  <c r="L3945" i="2"/>
  <c r="K3945" i="2"/>
  <c r="H3945" i="2" s="1"/>
  <c r="J3945" i="2"/>
  <c r="I3945" i="2"/>
  <c r="L3944" i="2"/>
  <c r="K3944" i="2"/>
  <c r="H3944" i="2" s="1"/>
  <c r="J3944" i="2"/>
  <c r="I3944" i="2"/>
  <c r="L3943" i="2"/>
  <c r="K3943" i="2"/>
  <c r="H3943" i="2" s="1"/>
  <c r="J3943" i="2"/>
  <c r="I3943" i="2"/>
  <c r="L3942" i="2"/>
  <c r="K3942" i="2"/>
  <c r="H3942" i="2" s="1"/>
  <c r="J3942" i="2"/>
  <c r="I3942" i="2"/>
  <c r="L3941" i="2"/>
  <c r="K3941" i="2"/>
  <c r="H3941" i="2" s="1"/>
  <c r="J3941" i="2"/>
  <c r="I3941" i="2"/>
  <c r="L3940" i="2"/>
  <c r="K3940" i="2"/>
  <c r="H3940" i="2" s="1"/>
  <c r="J3940" i="2"/>
  <c r="I3940" i="2"/>
  <c r="L3939" i="2"/>
  <c r="K3939" i="2"/>
  <c r="H3939" i="2" s="1"/>
  <c r="J3939" i="2"/>
  <c r="I3939" i="2"/>
  <c r="L3938" i="2"/>
  <c r="K3938" i="2"/>
  <c r="H3938" i="2" s="1"/>
  <c r="J3938" i="2"/>
  <c r="I3938" i="2"/>
  <c r="L3937" i="2"/>
  <c r="K3937" i="2"/>
  <c r="H3937" i="2" s="1"/>
  <c r="J3937" i="2"/>
  <c r="I3937" i="2"/>
  <c r="L3936" i="2"/>
  <c r="K3936" i="2"/>
  <c r="H3936" i="2" s="1"/>
  <c r="J3936" i="2"/>
  <c r="I3936" i="2"/>
  <c r="L3935" i="2"/>
  <c r="K3935" i="2"/>
  <c r="H3935" i="2" s="1"/>
  <c r="J3935" i="2"/>
  <c r="I3935" i="2"/>
  <c r="L3934" i="2"/>
  <c r="K3934" i="2"/>
  <c r="H3934" i="2" s="1"/>
  <c r="J3934" i="2"/>
  <c r="I3934" i="2"/>
  <c r="L3933" i="2"/>
  <c r="K3933" i="2"/>
  <c r="H3933" i="2" s="1"/>
  <c r="J3933" i="2"/>
  <c r="I3933" i="2"/>
  <c r="L3932" i="2"/>
  <c r="K3932" i="2"/>
  <c r="H3932" i="2" s="1"/>
  <c r="J3932" i="2"/>
  <c r="I3932" i="2"/>
  <c r="L3931" i="2"/>
  <c r="K3931" i="2"/>
  <c r="H3931" i="2" s="1"/>
  <c r="J3931" i="2"/>
  <c r="I3931" i="2"/>
  <c r="L3930" i="2"/>
  <c r="K3930" i="2"/>
  <c r="H3930" i="2" s="1"/>
  <c r="J3930" i="2"/>
  <c r="I3930" i="2"/>
  <c r="L3929" i="2"/>
  <c r="K3929" i="2"/>
  <c r="H3929" i="2" s="1"/>
  <c r="J3929" i="2"/>
  <c r="I3929" i="2"/>
  <c r="L3928" i="2"/>
  <c r="K3928" i="2"/>
  <c r="H3928" i="2" s="1"/>
  <c r="J3928" i="2"/>
  <c r="I3928" i="2"/>
  <c r="L3927" i="2"/>
  <c r="K3927" i="2"/>
  <c r="H3927" i="2" s="1"/>
  <c r="J3927" i="2"/>
  <c r="I3927" i="2"/>
  <c r="L3926" i="2"/>
  <c r="K3926" i="2"/>
  <c r="H3926" i="2" s="1"/>
  <c r="J3926" i="2"/>
  <c r="I3926" i="2"/>
  <c r="L3925" i="2"/>
  <c r="K3925" i="2"/>
  <c r="H3925" i="2" s="1"/>
  <c r="J3925" i="2"/>
  <c r="I3925" i="2"/>
  <c r="L3924" i="2"/>
  <c r="K3924" i="2"/>
  <c r="H3924" i="2" s="1"/>
  <c r="J3924" i="2"/>
  <c r="I3924" i="2"/>
  <c r="L3923" i="2"/>
  <c r="K3923" i="2"/>
  <c r="H3923" i="2" s="1"/>
  <c r="J3923" i="2"/>
  <c r="I3923" i="2"/>
  <c r="L3922" i="2"/>
  <c r="K3922" i="2"/>
  <c r="H3922" i="2" s="1"/>
  <c r="J3922" i="2"/>
  <c r="I3922" i="2"/>
  <c r="L3921" i="2"/>
  <c r="K3921" i="2"/>
  <c r="H3921" i="2" s="1"/>
  <c r="J3921" i="2"/>
  <c r="I3921" i="2"/>
  <c r="L3920" i="2"/>
  <c r="K3920" i="2"/>
  <c r="H3920" i="2" s="1"/>
  <c r="J3920" i="2"/>
  <c r="I3920" i="2"/>
  <c r="L3919" i="2"/>
  <c r="K3919" i="2"/>
  <c r="H3919" i="2" s="1"/>
  <c r="J3919" i="2"/>
  <c r="I3919" i="2"/>
  <c r="L3918" i="2"/>
  <c r="K3918" i="2"/>
  <c r="H3918" i="2" s="1"/>
  <c r="J3918" i="2"/>
  <c r="I3918" i="2"/>
  <c r="L3917" i="2"/>
  <c r="K3917" i="2"/>
  <c r="H3917" i="2" s="1"/>
  <c r="J3917" i="2"/>
  <c r="I3917" i="2"/>
  <c r="L3916" i="2"/>
  <c r="K3916" i="2"/>
  <c r="H3916" i="2" s="1"/>
  <c r="J3916" i="2"/>
  <c r="I3916" i="2"/>
  <c r="L3915" i="2"/>
  <c r="K3915" i="2"/>
  <c r="H3915" i="2" s="1"/>
  <c r="J3915" i="2"/>
  <c r="I3915" i="2"/>
  <c r="L3914" i="2"/>
  <c r="K3914" i="2"/>
  <c r="H3914" i="2" s="1"/>
  <c r="J3914" i="2"/>
  <c r="I3914" i="2"/>
  <c r="L3913" i="2"/>
  <c r="K3913" i="2"/>
  <c r="J3913" i="2"/>
  <c r="I3913" i="2"/>
  <c r="H3913" i="2"/>
  <c r="L3912" i="2"/>
  <c r="K3912" i="2"/>
  <c r="H3912" i="2" s="1"/>
  <c r="J3912" i="2"/>
  <c r="I3912" i="2"/>
  <c r="L3911" i="2"/>
  <c r="K3911" i="2"/>
  <c r="H3911" i="2" s="1"/>
  <c r="J3911" i="2"/>
  <c r="I3911" i="2"/>
  <c r="L3910" i="2"/>
  <c r="K3910" i="2"/>
  <c r="H3910" i="2" s="1"/>
  <c r="J3910" i="2"/>
  <c r="I3910" i="2"/>
  <c r="L3909" i="2"/>
  <c r="K3909" i="2"/>
  <c r="H3909" i="2" s="1"/>
  <c r="J3909" i="2"/>
  <c r="I3909" i="2"/>
  <c r="L3908" i="2"/>
  <c r="K3908" i="2"/>
  <c r="H3908" i="2" s="1"/>
  <c r="J3908" i="2"/>
  <c r="I3908" i="2"/>
  <c r="L3907" i="2"/>
  <c r="K3907" i="2"/>
  <c r="H3907" i="2" s="1"/>
  <c r="J3907" i="2"/>
  <c r="I3907" i="2"/>
  <c r="L3906" i="2"/>
  <c r="K3906" i="2"/>
  <c r="H3906" i="2" s="1"/>
  <c r="J3906" i="2"/>
  <c r="I3906" i="2"/>
  <c r="L3905" i="2"/>
  <c r="K3905" i="2"/>
  <c r="H3905" i="2" s="1"/>
  <c r="J3905" i="2"/>
  <c r="I3905" i="2"/>
  <c r="L3904" i="2"/>
  <c r="K3904" i="2"/>
  <c r="H3904" i="2" s="1"/>
  <c r="J3904" i="2"/>
  <c r="I3904" i="2"/>
  <c r="L3903" i="2"/>
  <c r="K3903" i="2"/>
  <c r="H3903" i="2" s="1"/>
  <c r="J3903" i="2"/>
  <c r="I3903" i="2"/>
  <c r="L3902" i="2"/>
  <c r="K3902" i="2"/>
  <c r="H3902" i="2" s="1"/>
  <c r="J3902" i="2"/>
  <c r="I3902" i="2"/>
  <c r="L3901" i="2"/>
  <c r="K3901" i="2"/>
  <c r="H3901" i="2" s="1"/>
  <c r="J3901" i="2"/>
  <c r="I3901" i="2"/>
  <c r="L3900" i="2"/>
  <c r="K3900" i="2"/>
  <c r="H3900" i="2" s="1"/>
  <c r="J3900" i="2"/>
  <c r="I3900" i="2"/>
  <c r="L3899" i="2"/>
  <c r="K3899" i="2"/>
  <c r="H3899" i="2" s="1"/>
  <c r="J3899" i="2"/>
  <c r="I3899" i="2"/>
  <c r="L3898" i="2"/>
  <c r="K3898" i="2"/>
  <c r="H3898" i="2" s="1"/>
  <c r="J3898" i="2"/>
  <c r="I3898" i="2"/>
  <c r="L3897" i="2"/>
  <c r="K3897" i="2"/>
  <c r="H3897" i="2" s="1"/>
  <c r="J3897" i="2"/>
  <c r="I3897" i="2"/>
  <c r="L3896" i="2"/>
  <c r="K3896" i="2"/>
  <c r="H3896" i="2" s="1"/>
  <c r="J3896" i="2"/>
  <c r="I3896" i="2"/>
  <c r="L3895" i="2"/>
  <c r="K3895" i="2"/>
  <c r="H3895" i="2" s="1"/>
  <c r="J3895" i="2"/>
  <c r="I3895" i="2"/>
  <c r="L3894" i="2"/>
  <c r="K3894" i="2"/>
  <c r="H3894" i="2" s="1"/>
  <c r="J3894" i="2"/>
  <c r="I3894" i="2"/>
  <c r="L3893" i="2"/>
  <c r="K3893" i="2"/>
  <c r="H3893" i="2" s="1"/>
  <c r="J3893" i="2"/>
  <c r="I3893" i="2"/>
  <c r="L3892" i="2"/>
  <c r="K3892" i="2"/>
  <c r="H3892" i="2" s="1"/>
  <c r="J3892" i="2"/>
  <c r="I3892" i="2"/>
  <c r="L3891" i="2"/>
  <c r="K3891" i="2"/>
  <c r="H3891" i="2" s="1"/>
  <c r="J3891" i="2"/>
  <c r="I3891" i="2"/>
  <c r="L3890" i="2"/>
  <c r="K3890" i="2"/>
  <c r="H3890" i="2" s="1"/>
  <c r="J3890" i="2"/>
  <c r="I3890" i="2"/>
  <c r="L3889" i="2"/>
  <c r="K3889" i="2"/>
  <c r="H3889" i="2" s="1"/>
  <c r="J3889" i="2"/>
  <c r="I3889" i="2"/>
  <c r="L3888" i="2"/>
  <c r="K3888" i="2"/>
  <c r="H3888" i="2" s="1"/>
  <c r="J3888" i="2"/>
  <c r="I3888" i="2"/>
  <c r="L3887" i="2"/>
  <c r="K3887" i="2"/>
  <c r="H3887" i="2" s="1"/>
  <c r="J3887" i="2"/>
  <c r="I3887" i="2"/>
  <c r="L3886" i="2"/>
  <c r="K3886" i="2"/>
  <c r="H3886" i="2" s="1"/>
  <c r="J3886" i="2"/>
  <c r="I3886" i="2"/>
  <c r="L3885" i="2"/>
  <c r="K3885" i="2"/>
  <c r="H3885" i="2" s="1"/>
  <c r="J3885" i="2"/>
  <c r="I3885" i="2"/>
  <c r="L3884" i="2"/>
  <c r="K3884" i="2"/>
  <c r="H3884" i="2" s="1"/>
  <c r="J3884" i="2"/>
  <c r="I3884" i="2"/>
  <c r="L3883" i="2"/>
  <c r="K3883" i="2"/>
  <c r="H3883" i="2" s="1"/>
  <c r="J3883" i="2"/>
  <c r="I3883" i="2"/>
  <c r="L3882" i="2"/>
  <c r="K3882" i="2"/>
  <c r="H3882" i="2" s="1"/>
  <c r="J3882" i="2"/>
  <c r="I3882" i="2"/>
  <c r="L3881" i="2"/>
  <c r="K3881" i="2"/>
  <c r="H3881" i="2" s="1"/>
  <c r="J3881" i="2"/>
  <c r="I3881" i="2"/>
  <c r="L3880" i="2"/>
  <c r="K3880" i="2"/>
  <c r="H3880" i="2" s="1"/>
  <c r="J3880" i="2"/>
  <c r="I3880" i="2"/>
  <c r="L3879" i="2"/>
  <c r="K3879" i="2"/>
  <c r="H3879" i="2" s="1"/>
  <c r="J3879" i="2"/>
  <c r="I3879" i="2"/>
  <c r="L3878" i="2"/>
  <c r="K3878" i="2"/>
  <c r="H3878" i="2" s="1"/>
  <c r="J3878" i="2"/>
  <c r="I3878" i="2"/>
  <c r="L3877" i="2"/>
  <c r="K3877" i="2"/>
  <c r="J3877" i="2"/>
  <c r="I3877" i="2"/>
  <c r="H3877" i="2"/>
  <c r="L3876" i="2"/>
  <c r="K3876" i="2"/>
  <c r="H3876" i="2" s="1"/>
  <c r="J3876" i="2"/>
  <c r="I3876" i="2"/>
  <c r="L3875" i="2"/>
  <c r="K3875" i="2"/>
  <c r="H3875" i="2" s="1"/>
  <c r="J3875" i="2"/>
  <c r="I3875" i="2"/>
  <c r="L3874" i="2"/>
  <c r="K3874" i="2"/>
  <c r="H3874" i="2" s="1"/>
  <c r="J3874" i="2"/>
  <c r="I3874" i="2"/>
  <c r="L3873" i="2"/>
  <c r="K3873" i="2"/>
  <c r="H3873" i="2" s="1"/>
  <c r="J3873" i="2"/>
  <c r="I3873" i="2"/>
  <c r="L3872" i="2"/>
  <c r="K3872" i="2"/>
  <c r="H3872" i="2" s="1"/>
  <c r="J3872" i="2"/>
  <c r="I3872" i="2"/>
  <c r="L3871" i="2"/>
  <c r="K3871" i="2"/>
  <c r="H3871" i="2" s="1"/>
  <c r="J3871" i="2"/>
  <c r="I3871" i="2"/>
  <c r="L3870" i="2"/>
  <c r="K3870" i="2"/>
  <c r="H3870" i="2" s="1"/>
  <c r="J3870" i="2"/>
  <c r="I3870" i="2"/>
  <c r="L3869" i="2"/>
  <c r="K3869" i="2"/>
  <c r="H3869" i="2" s="1"/>
  <c r="J3869" i="2"/>
  <c r="I3869" i="2"/>
  <c r="L3868" i="2"/>
  <c r="K3868" i="2"/>
  <c r="H3868" i="2" s="1"/>
  <c r="J3868" i="2"/>
  <c r="I3868" i="2"/>
  <c r="L3867" i="2"/>
  <c r="K3867" i="2"/>
  <c r="H3867" i="2" s="1"/>
  <c r="J3867" i="2"/>
  <c r="I3867" i="2"/>
  <c r="L3866" i="2"/>
  <c r="K3866" i="2"/>
  <c r="H3866" i="2" s="1"/>
  <c r="J3866" i="2"/>
  <c r="I3866" i="2"/>
  <c r="L3865" i="2"/>
  <c r="K3865" i="2"/>
  <c r="H3865" i="2" s="1"/>
  <c r="J3865" i="2"/>
  <c r="I3865" i="2"/>
  <c r="L3864" i="2"/>
  <c r="K3864" i="2"/>
  <c r="H3864" i="2" s="1"/>
  <c r="J3864" i="2"/>
  <c r="I3864" i="2"/>
  <c r="L3863" i="2"/>
  <c r="K3863" i="2"/>
  <c r="H3863" i="2" s="1"/>
  <c r="J3863" i="2"/>
  <c r="I3863" i="2"/>
  <c r="L3862" i="2"/>
  <c r="K3862" i="2"/>
  <c r="H3862" i="2" s="1"/>
  <c r="J3862" i="2"/>
  <c r="I3862" i="2"/>
  <c r="L3861" i="2"/>
  <c r="K3861" i="2"/>
  <c r="H3861" i="2" s="1"/>
  <c r="J3861" i="2"/>
  <c r="I3861" i="2"/>
  <c r="L3860" i="2"/>
  <c r="K3860" i="2"/>
  <c r="H3860" i="2" s="1"/>
  <c r="J3860" i="2"/>
  <c r="I3860" i="2"/>
  <c r="L3859" i="2"/>
  <c r="K3859" i="2"/>
  <c r="H3859" i="2" s="1"/>
  <c r="J3859" i="2"/>
  <c r="I3859" i="2"/>
  <c r="L3858" i="2"/>
  <c r="K3858" i="2"/>
  <c r="H3858" i="2" s="1"/>
  <c r="J3858" i="2"/>
  <c r="I3858" i="2"/>
  <c r="L3857" i="2"/>
  <c r="K3857" i="2"/>
  <c r="H3857" i="2" s="1"/>
  <c r="J3857" i="2"/>
  <c r="I3857" i="2"/>
  <c r="L3856" i="2"/>
  <c r="K3856" i="2"/>
  <c r="H3856" i="2" s="1"/>
  <c r="J3856" i="2"/>
  <c r="I3856" i="2"/>
  <c r="L3855" i="2"/>
  <c r="K3855" i="2"/>
  <c r="H3855" i="2" s="1"/>
  <c r="J3855" i="2"/>
  <c r="I3855" i="2"/>
  <c r="L3854" i="2"/>
  <c r="K3854" i="2"/>
  <c r="H3854" i="2" s="1"/>
  <c r="J3854" i="2"/>
  <c r="I3854" i="2"/>
  <c r="L3853" i="2"/>
  <c r="K3853" i="2"/>
  <c r="H3853" i="2" s="1"/>
  <c r="J3853" i="2"/>
  <c r="I3853" i="2"/>
  <c r="L3852" i="2"/>
  <c r="K3852" i="2"/>
  <c r="H3852" i="2" s="1"/>
  <c r="J3852" i="2"/>
  <c r="I3852" i="2"/>
  <c r="L3851" i="2"/>
  <c r="K3851" i="2"/>
  <c r="H3851" i="2" s="1"/>
  <c r="J3851" i="2"/>
  <c r="I3851" i="2"/>
  <c r="L3850" i="2"/>
  <c r="K3850" i="2"/>
  <c r="H3850" i="2" s="1"/>
  <c r="J3850" i="2"/>
  <c r="I3850" i="2"/>
  <c r="L3849" i="2"/>
  <c r="K3849" i="2"/>
  <c r="H3849" i="2" s="1"/>
  <c r="J3849" i="2"/>
  <c r="I3849" i="2"/>
  <c r="L3848" i="2"/>
  <c r="K3848" i="2"/>
  <c r="H3848" i="2" s="1"/>
  <c r="J3848" i="2"/>
  <c r="I3848" i="2"/>
  <c r="L3847" i="2"/>
  <c r="K3847" i="2"/>
  <c r="H3847" i="2" s="1"/>
  <c r="J3847" i="2"/>
  <c r="I3847" i="2"/>
  <c r="L3846" i="2"/>
  <c r="K3846" i="2"/>
  <c r="H3846" i="2" s="1"/>
  <c r="J3846" i="2"/>
  <c r="I3846" i="2"/>
  <c r="L3845" i="2"/>
  <c r="K3845" i="2"/>
  <c r="J3845" i="2"/>
  <c r="I3845" i="2"/>
  <c r="H3845" i="2"/>
  <c r="L3844" i="2"/>
  <c r="K3844" i="2"/>
  <c r="H3844" i="2" s="1"/>
  <c r="J3844" i="2"/>
  <c r="I3844" i="2"/>
  <c r="L3843" i="2"/>
  <c r="K3843" i="2"/>
  <c r="H3843" i="2" s="1"/>
  <c r="J3843" i="2"/>
  <c r="I3843" i="2"/>
  <c r="L3842" i="2"/>
  <c r="K3842" i="2"/>
  <c r="H3842" i="2" s="1"/>
  <c r="J3842" i="2"/>
  <c r="I3842" i="2"/>
  <c r="L3841" i="2"/>
  <c r="K3841" i="2"/>
  <c r="H3841" i="2" s="1"/>
  <c r="J3841" i="2"/>
  <c r="I3841" i="2"/>
  <c r="L3840" i="2"/>
  <c r="K3840" i="2"/>
  <c r="H3840" i="2" s="1"/>
  <c r="J3840" i="2"/>
  <c r="I3840" i="2"/>
  <c r="L3839" i="2"/>
  <c r="K3839" i="2"/>
  <c r="H3839" i="2" s="1"/>
  <c r="J3839" i="2"/>
  <c r="I3839" i="2"/>
  <c r="L3838" i="2"/>
  <c r="K3838" i="2"/>
  <c r="H3838" i="2" s="1"/>
  <c r="J3838" i="2"/>
  <c r="I3838" i="2"/>
  <c r="L3837" i="2"/>
  <c r="K3837" i="2"/>
  <c r="H3837" i="2" s="1"/>
  <c r="J3837" i="2"/>
  <c r="I3837" i="2"/>
  <c r="L3836" i="2"/>
  <c r="K3836" i="2"/>
  <c r="H3836" i="2" s="1"/>
  <c r="J3836" i="2"/>
  <c r="I3836" i="2"/>
  <c r="L3835" i="2"/>
  <c r="K3835" i="2"/>
  <c r="H3835" i="2" s="1"/>
  <c r="J3835" i="2"/>
  <c r="I3835" i="2"/>
  <c r="L3834" i="2"/>
  <c r="K3834" i="2"/>
  <c r="H3834" i="2" s="1"/>
  <c r="J3834" i="2"/>
  <c r="I3834" i="2"/>
  <c r="L3833" i="2"/>
  <c r="K3833" i="2"/>
  <c r="H3833" i="2" s="1"/>
  <c r="J3833" i="2"/>
  <c r="I3833" i="2"/>
  <c r="L3832" i="2"/>
  <c r="K3832" i="2"/>
  <c r="H3832" i="2" s="1"/>
  <c r="J3832" i="2"/>
  <c r="I3832" i="2"/>
  <c r="L3831" i="2"/>
  <c r="K3831" i="2"/>
  <c r="H3831" i="2" s="1"/>
  <c r="J3831" i="2"/>
  <c r="I3831" i="2"/>
  <c r="L3830" i="2"/>
  <c r="K3830" i="2"/>
  <c r="H3830" i="2" s="1"/>
  <c r="J3830" i="2"/>
  <c r="I3830" i="2"/>
  <c r="L3829" i="2"/>
  <c r="K3829" i="2"/>
  <c r="H3829" i="2" s="1"/>
  <c r="J3829" i="2"/>
  <c r="I3829" i="2"/>
  <c r="L3828" i="2"/>
  <c r="K3828" i="2"/>
  <c r="H3828" i="2" s="1"/>
  <c r="J3828" i="2"/>
  <c r="I3828" i="2"/>
  <c r="L3827" i="2"/>
  <c r="K3827" i="2"/>
  <c r="H3827" i="2" s="1"/>
  <c r="J3827" i="2"/>
  <c r="I3827" i="2"/>
  <c r="L3826" i="2"/>
  <c r="K3826" i="2"/>
  <c r="H3826" i="2" s="1"/>
  <c r="J3826" i="2"/>
  <c r="I3826" i="2"/>
  <c r="L3825" i="2"/>
  <c r="K3825" i="2"/>
  <c r="H3825" i="2" s="1"/>
  <c r="J3825" i="2"/>
  <c r="I3825" i="2"/>
  <c r="L3824" i="2"/>
  <c r="K3824" i="2"/>
  <c r="H3824" i="2" s="1"/>
  <c r="J3824" i="2"/>
  <c r="I3824" i="2"/>
  <c r="L3823" i="2"/>
  <c r="K3823" i="2"/>
  <c r="H3823" i="2" s="1"/>
  <c r="J3823" i="2"/>
  <c r="I3823" i="2"/>
  <c r="L3822" i="2"/>
  <c r="K3822" i="2"/>
  <c r="H3822" i="2" s="1"/>
  <c r="J3822" i="2"/>
  <c r="I3822" i="2"/>
  <c r="L3821" i="2"/>
  <c r="K3821" i="2"/>
  <c r="H3821" i="2" s="1"/>
  <c r="J3821" i="2"/>
  <c r="I3821" i="2"/>
  <c r="L3820" i="2"/>
  <c r="K3820" i="2"/>
  <c r="H3820" i="2" s="1"/>
  <c r="J3820" i="2"/>
  <c r="I3820" i="2"/>
  <c r="L3819" i="2"/>
  <c r="K3819" i="2"/>
  <c r="H3819" i="2" s="1"/>
  <c r="J3819" i="2"/>
  <c r="I3819" i="2"/>
  <c r="L3818" i="2"/>
  <c r="K3818" i="2"/>
  <c r="H3818" i="2" s="1"/>
  <c r="J3818" i="2"/>
  <c r="I3818" i="2"/>
  <c r="L3817" i="2"/>
  <c r="K3817" i="2"/>
  <c r="H3817" i="2" s="1"/>
  <c r="J3817" i="2"/>
  <c r="I3817" i="2"/>
  <c r="L3816" i="2"/>
  <c r="K3816" i="2"/>
  <c r="H3816" i="2" s="1"/>
  <c r="J3816" i="2"/>
  <c r="I3816" i="2"/>
  <c r="L3815" i="2"/>
  <c r="K3815" i="2"/>
  <c r="H3815" i="2" s="1"/>
  <c r="J3815" i="2"/>
  <c r="I3815" i="2"/>
  <c r="L3814" i="2"/>
  <c r="K3814" i="2"/>
  <c r="H3814" i="2" s="1"/>
  <c r="J3814" i="2"/>
  <c r="I3814" i="2"/>
  <c r="L3813" i="2"/>
  <c r="K3813" i="2"/>
  <c r="J3813" i="2"/>
  <c r="I3813" i="2"/>
  <c r="H3813" i="2"/>
  <c r="L3812" i="2"/>
  <c r="K3812" i="2"/>
  <c r="H3812" i="2" s="1"/>
  <c r="J3812" i="2"/>
  <c r="I3812" i="2"/>
  <c r="L3811" i="2"/>
  <c r="K3811" i="2"/>
  <c r="H3811" i="2" s="1"/>
  <c r="J3811" i="2"/>
  <c r="I3811" i="2"/>
  <c r="L3810" i="2"/>
  <c r="K3810" i="2"/>
  <c r="H3810" i="2" s="1"/>
  <c r="J3810" i="2"/>
  <c r="I3810" i="2"/>
  <c r="L3809" i="2"/>
  <c r="K3809" i="2"/>
  <c r="H3809" i="2" s="1"/>
  <c r="J3809" i="2"/>
  <c r="I3809" i="2"/>
  <c r="L3808" i="2"/>
  <c r="K3808" i="2"/>
  <c r="H3808" i="2" s="1"/>
  <c r="J3808" i="2"/>
  <c r="I3808" i="2"/>
  <c r="L3807" i="2"/>
  <c r="K3807" i="2"/>
  <c r="H3807" i="2" s="1"/>
  <c r="J3807" i="2"/>
  <c r="I3807" i="2"/>
  <c r="L3806" i="2"/>
  <c r="K3806" i="2"/>
  <c r="H3806" i="2" s="1"/>
  <c r="J3806" i="2"/>
  <c r="I3806" i="2"/>
  <c r="L3805" i="2"/>
  <c r="K3805" i="2"/>
  <c r="H3805" i="2" s="1"/>
  <c r="J3805" i="2"/>
  <c r="I3805" i="2"/>
  <c r="L3804" i="2"/>
  <c r="K3804" i="2"/>
  <c r="H3804" i="2" s="1"/>
  <c r="J3804" i="2"/>
  <c r="I3804" i="2"/>
  <c r="L3803" i="2"/>
  <c r="K3803" i="2"/>
  <c r="H3803" i="2" s="1"/>
  <c r="J3803" i="2"/>
  <c r="I3803" i="2"/>
  <c r="L3802" i="2"/>
  <c r="K3802" i="2"/>
  <c r="H3802" i="2" s="1"/>
  <c r="J3802" i="2"/>
  <c r="I3802" i="2"/>
  <c r="L3801" i="2"/>
  <c r="K3801" i="2"/>
  <c r="H3801" i="2" s="1"/>
  <c r="J3801" i="2"/>
  <c r="I3801" i="2"/>
  <c r="L3800" i="2"/>
  <c r="K3800" i="2"/>
  <c r="H3800" i="2" s="1"/>
  <c r="J3800" i="2"/>
  <c r="I3800" i="2"/>
  <c r="L3799" i="2"/>
  <c r="K3799" i="2"/>
  <c r="H3799" i="2" s="1"/>
  <c r="J3799" i="2"/>
  <c r="I3799" i="2"/>
  <c r="L3798" i="2"/>
  <c r="K3798" i="2"/>
  <c r="H3798" i="2" s="1"/>
  <c r="J3798" i="2"/>
  <c r="I3798" i="2"/>
  <c r="L3797" i="2"/>
  <c r="K3797" i="2"/>
  <c r="H3797" i="2" s="1"/>
  <c r="J3797" i="2"/>
  <c r="I3797" i="2"/>
  <c r="L3796" i="2"/>
  <c r="K3796" i="2"/>
  <c r="H3796" i="2" s="1"/>
  <c r="J3796" i="2"/>
  <c r="I3796" i="2"/>
  <c r="L3795" i="2"/>
  <c r="K3795" i="2"/>
  <c r="H3795" i="2" s="1"/>
  <c r="J3795" i="2"/>
  <c r="I3795" i="2"/>
  <c r="L3794" i="2"/>
  <c r="K3794" i="2"/>
  <c r="H3794" i="2" s="1"/>
  <c r="J3794" i="2"/>
  <c r="I3794" i="2"/>
  <c r="L3793" i="2"/>
  <c r="K3793" i="2"/>
  <c r="H3793" i="2" s="1"/>
  <c r="J3793" i="2"/>
  <c r="I3793" i="2"/>
  <c r="L3792" i="2"/>
  <c r="K3792" i="2"/>
  <c r="H3792" i="2" s="1"/>
  <c r="J3792" i="2"/>
  <c r="I3792" i="2"/>
  <c r="L3791" i="2"/>
  <c r="K3791" i="2"/>
  <c r="H3791" i="2" s="1"/>
  <c r="J3791" i="2"/>
  <c r="I3791" i="2"/>
  <c r="L3790" i="2"/>
  <c r="K3790" i="2"/>
  <c r="H3790" i="2" s="1"/>
  <c r="J3790" i="2"/>
  <c r="I3790" i="2"/>
  <c r="L3789" i="2"/>
  <c r="K3789" i="2"/>
  <c r="H3789" i="2" s="1"/>
  <c r="J3789" i="2"/>
  <c r="I3789" i="2"/>
  <c r="L3788" i="2"/>
  <c r="K3788" i="2"/>
  <c r="H3788" i="2" s="1"/>
  <c r="J3788" i="2"/>
  <c r="I3788" i="2"/>
  <c r="L3787" i="2"/>
  <c r="K3787" i="2"/>
  <c r="H3787" i="2" s="1"/>
  <c r="J3787" i="2"/>
  <c r="I3787" i="2"/>
  <c r="L3786" i="2"/>
  <c r="K3786" i="2"/>
  <c r="H3786" i="2" s="1"/>
  <c r="J3786" i="2"/>
  <c r="I3786" i="2"/>
  <c r="L3785" i="2"/>
  <c r="K3785" i="2"/>
  <c r="H3785" i="2" s="1"/>
  <c r="J3785" i="2"/>
  <c r="I3785" i="2"/>
  <c r="L3784" i="2"/>
  <c r="K3784" i="2"/>
  <c r="H3784" i="2" s="1"/>
  <c r="J3784" i="2"/>
  <c r="I3784" i="2"/>
  <c r="L3783" i="2"/>
  <c r="K3783" i="2"/>
  <c r="H3783" i="2" s="1"/>
  <c r="J3783" i="2"/>
  <c r="I3783" i="2"/>
  <c r="L3782" i="2"/>
  <c r="K3782" i="2"/>
  <c r="H3782" i="2" s="1"/>
  <c r="J3782" i="2"/>
  <c r="I3782" i="2"/>
  <c r="L3781" i="2"/>
  <c r="K3781" i="2"/>
  <c r="J3781" i="2"/>
  <c r="I3781" i="2"/>
  <c r="H3781" i="2"/>
  <c r="L3780" i="2"/>
  <c r="K3780" i="2"/>
  <c r="H3780" i="2" s="1"/>
  <c r="J3780" i="2"/>
  <c r="I3780" i="2"/>
  <c r="L3779" i="2"/>
  <c r="K3779" i="2"/>
  <c r="H3779" i="2" s="1"/>
  <c r="J3779" i="2"/>
  <c r="I3779" i="2"/>
  <c r="L3778" i="2"/>
  <c r="K3778" i="2"/>
  <c r="H3778" i="2" s="1"/>
  <c r="J3778" i="2"/>
  <c r="I3778" i="2"/>
  <c r="L3777" i="2"/>
  <c r="K3777" i="2"/>
  <c r="H3777" i="2" s="1"/>
  <c r="J3777" i="2"/>
  <c r="I3777" i="2"/>
  <c r="L3776" i="2"/>
  <c r="K3776" i="2"/>
  <c r="H3776" i="2" s="1"/>
  <c r="J3776" i="2"/>
  <c r="I3776" i="2"/>
  <c r="L3775" i="2"/>
  <c r="K3775" i="2"/>
  <c r="H3775" i="2" s="1"/>
  <c r="J3775" i="2"/>
  <c r="I3775" i="2"/>
  <c r="L3774" i="2"/>
  <c r="K3774" i="2"/>
  <c r="H3774" i="2" s="1"/>
  <c r="J3774" i="2"/>
  <c r="I3774" i="2"/>
  <c r="L3773" i="2"/>
  <c r="K3773" i="2"/>
  <c r="H3773" i="2" s="1"/>
  <c r="J3773" i="2"/>
  <c r="I3773" i="2"/>
  <c r="L3772" i="2"/>
  <c r="K3772" i="2"/>
  <c r="H3772" i="2" s="1"/>
  <c r="J3772" i="2"/>
  <c r="I3772" i="2"/>
  <c r="L3771" i="2"/>
  <c r="K3771" i="2"/>
  <c r="H3771" i="2" s="1"/>
  <c r="J3771" i="2"/>
  <c r="I3771" i="2"/>
  <c r="L3770" i="2"/>
  <c r="K3770" i="2"/>
  <c r="H3770" i="2" s="1"/>
  <c r="J3770" i="2"/>
  <c r="I3770" i="2"/>
  <c r="L3769" i="2"/>
  <c r="K3769" i="2"/>
  <c r="H3769" i="2" s="1"/>
  <c r="J3769" i="2"/>
  <c r="I3769" i="2"/>
  <c r="L3768" i="2"/>
  <c r="K3768" i="2"/>
  <c r="H3768" i="2" s="1"/>
  <c r="J3768" i="2"/>
  <c r="I3768" i="2"/>
  <c r="L3767" i="2"/>
  <c r="K3767" i="2"/>
  <c r="H3767" i="2" s="1"/>
  <c r="J3767" i="2"/>
  <c r="I3767" i="2"/>
  <c r="L3766" i="2"/>
  <c r="K3766" i="2"/>
  <c r="H3766" i="2" s="1"/>
  <c r="J3766" i="2"/>
  <c r="I3766" i="2"/>
  <c r="L3765" i="2"/>
  <c r="K3765" i="2"/>
  <c r="H3765" i="2" s="1"/>
  <c r="J3765" i="2"/>
  <c r="I3765" i="2"/>
  <c r="L3764" i="2"/>
  <c r="K3764" i="2"/>
  <c r="H3764" i="2" s="1"/>
  <c r="J3764" i="2"/>
  <c r="I3764" i="2"/>
  <c r="L3763" i="2"/>
  <c r="K3763" i="2"/>
  <c r="H3763" i="2" s="1"/>
  <c r="J3763" i="2"/>
  <c r="I3763" i="2"/>
  <c r="L3762" i="2"/>
  <c r="K3762" i="2"/>
  <c r="H3762" i="2" s="1"/>
  <c r="J3762" i="2"/>
  <c r="I3762" i="2"/>
  <c r="L3761" i="2"/>
  <c r="K3761" i="2"/>
  <c r="H3761" i="2" s="1"/>
  <c r="J3761" i="2"/>
  <c r="I3761" i="2"/>
  <c r="L3760" i="2"/>
  <c r="K3760" i="2"/>
  <c r="H3760" i="2" s="1"/>
  <c r="J3760" i="2"/>
  <c r="I3760" i="2"/>
  <c r="L3759" i="2"/>
  <c r="K3759" i="2"/>
  <c r="H3759" i="2" s="1"/>
  <c r="J3759" i="2"/>
  <c r="I3759" i="2"/>
  <c r="L3758" i="2"/>
  <c r="K3758" i="2"/>
  <c r="H3758" i="2" s="1"/>
  <c r="J3758" i="2"/>
  <c r="I3758" i="2"/>
  <c r="L3757" i="2"/>
  <c r="K3757" i="2"/>
  <c r="H3757" i="2" s="1"/>
  <c r="J3757" i="2"/>
  <c r="I3757" i="2"/>
  <c r="L3756" i="2"/>
  <c r="K3756" i="2"/>
  <c r="H3756" i="2" s="1"/>
  <c r="J3756" i="2"/>
  <c r="I3756" i="2"/>
  <c r="L3755" i="2"/>
  <c r="K3755" i="2"/>
  <c r="H3755" i="2" s="1"/>
  <c r="J3755" i="2"/>
  <c r="I3755" i="2"/>
  <c r="L3754" i="2"/>
  <c r="K3754" i="2"/>
  <c r="H3754" i="2" s="1"/>
  <c r="J3754" i="2"/>
  <c r="I3754" i="2"/>
  <c r="L3753" i="2"/>
  <c r="K3753" i="2"/>
  <c r="H3753" i="2" s="1"/>
  <c r="J3753" i="2"/>
  <c r="I3753" i="2"/>
  <c r="L3752" i="2"/>
  <c r="K3752" i="2"/>
  <c r="J3752" i="2"/>
  <c r="I3752" i="2"/>
  <c r="H3752" i="2"/>
  <c r="L3751" i="2"/>
  <c r="K3751" i="2"/>
  <c r="H3751" i="2" s="1"/>
  <c r="J3751" i="2"/>
  <c r="I3751" i="2"/>
  <c r="L3750" i="2"/>
  <c r="K3750" i="2"/>
  <c r="H3750" i="2" s="1"/>
  <c r="J3750" i="2"/>
  <c r="I3750" i="2"/>
  <c r="L3749" i="2"/>
  <c r="K3749" i="2"/>
  <c r="H3749" i="2" s="1"/>
  <c r="J3749" i="2"/>
  <c r="I3749" i="2"/>
  <c r="L3748" i="2"/>
  <c r="K3748" i="2"/>
  <c r="H3748" i="2" s="1"/>
  <c r="J3748" i="2"/>
  <c r="I3748" i="2"/>
  <c r="L3747" i="2"/>
  <c r="K3747" i="2"/>
  <c r="H3747" i="2" s="1"/>
  <c r="J3747" i="2"/>
  <c r="I3747" i="2"/>
  <c r="L3746" i="2"/>
  <c r="K3746" i="2"/>
  <c r="H3746" i="2" s="1"/>
  <c r="J3746" i="2"/>
  <c r="I3746" i="2"/>
  <c r="L3745" i="2"/>
  <c r="K3745" i="2"/>
  <c r="H3745" i="2" s="1"/>
  <c r="J3745" i="2"/>
  <c r="I3745" i="2"/>
  <c r="L3744" i="2"/>
  <c r="K3744" i="2"/>
  <c r="H3744" i="2" s="1"/>
  <c r="J3744" i="2"/>
  <c r="I3744" i="2"/>
  <c r="L3743" i="2"/>
  <c r="K3743" i="2"/>
  <c r="H3743" i="2" s="1"/>
  <c r="J3743" i="2"/>
  <c r="I3743" i="2"/>
  <c r="L3742" i="2"/>
  <c r="K3742" i="2"/>
  <c r="H3742" i="2" s="1"/>
  <c r="J3742" i="2"/>
  <c r="I3742" i="2"/>
  <c r="L3741" i="2"/>
  <c r="K3741" i="2"/>
  <c r="H3741" i="2" s="1"/>
  <c r="J3741" i="2"/>
  <c r="I3741" i="2"/>
  <c r="L3740" i="2"/>
  <c r="K3740" i="2"/>
  <c r="H3740" i="2" s="1"/>
  <c r="J3740" i="2"/>
  <c r="I3740" i="2"/>
  <c r="L3739" i="2"/>
  <c r="K3739" i="2"/>
  <c r="H3739" i="2" s="1"/>
  <c r="J3739" i="2"/>
  <c r="I3739" i="2"/>
  <c r="L3738" i="2"/>
  <c r="K3738" i="2"/>
  <c r="H3738" i="2" s="1"/>
  <c r="J3738" i="2"/>
  <c r="I3738" i="2"/>
  <c r="L3737" i="2"/>
  <c r="K3737" i="2"/>
  <c r="H3737" i="2" s="1"/>
  <c r="J3737" i="2"/>
  <c r="I3737" i="2"/>
  <c r="L3736" i="2"/>
  <c r="K3736" i="2"/>
  <c r="H3736" i="2" s="1"/>
  <c r="J3736" i="2"/>
  <c r="I3736" i="2"/>
  <c r="L3735" i="2"/>
  <c r="K3735" i="2"/>
  <c r="H3735" i="2" s="1"/>
  <c r="J3735" i="2"/>
  <c r="I3735" i="2"/>
  <c r="L3734" i="2"/>
  <c r="K3734" i="2"/>
  <c r="H3734" i="2" s="1"/>
  <c r="J3734" i="2"/>
  <c r="I3734" i="2"/>
  <c r="L3733" i="2"/>
  <c r="K3733" i="2"/>
  <c r="H3733" i="2" s="1"/>
  <c r="J3733" i="2"/>
  <c r="I3733" i="2"/>
  <c r="L3732" i="2"/>
  <c r="K3732" i="2"/>
  <c r="J3732" i="2"/>
  <c r="I3732" i="2"/>
  <c r="H3732" i="2"/>
  <c r="L3731" i="2"/>
  <c r="K3731" i="2"/>
  <c r="H3731" i="2" s="1"/>
  <c r="J3731" i="2"/>
  <c r="I3731" i="2"/>
  <c r="L3730" i="2"/>
  <c r="K3730" i="2"/>
  <c r="H3730" i="2" s="1"/>
  <c r="J3730" i="2"/>
  <c r="I3730" i="2"/>
  <c r="L3729" i="2"/>
  <c r="K3729" i="2"/>
  <c r="H3729" i="2" s="1"/>
  <c r="J3729" i="2"/>
  <c r="I3729" i="2"/>
  <c r="L3728" i="2"/>
  <c r="K3728" i="2"/>
  <c r="H3728" i="2" s="1"/>
  <c r="J3728" i="2"/>
  <c r="I3728" i="2"/>
  <c r="L3727" i="2"/>
  <c r="K3727" i="2"/>
  <c r="H3727" i="2" s="1"/>
  <c r="J3727" i="2"/>
  <c r="I3727" i="2"/>
  <c r="L3726" i="2"/>
  <c r="K3726" i="2"/>
  <c r="H3726" i="2" s="1"/>
  <c r="J3726" i="2"/>
  <c r="I3726" i="2"/>
  <c r="L3725" i="2"/>
  <c r="K3725" i="2"/>
  <c r="H3725" i="2" s="1"/>
  <c r="J3725" i="2"/>
  <c r="I3725" i="2"/>
  <c r="L3724" i="2"/>
  <c r="K3724" i="2"/>
  <c r="H3724" i="2" s="1"/>
  <c r="J3724" i="2"/>
  <c r="I3724" i="2"/>
  <c r="L3723" i="2"/>
  <c r="K3723" i="2"/>
  <c r="H3723" i="2" s="1"/>
  <c r="J3723" i="2"/>
  <c r="I3723" i="2"/>
  <c r="L3722" i="2"/>
  <c r="K3722" i="2"/>
  <c r="H3722" i="2" s="1"/>
  <c r="J3722" i="2"/>
  <c r="I3722" i="2"/>
  <c r="L3721" i="2"/>
  <c r="K3721" i="2"/>
  <c r="H3721" i="2" s="1"/>
  <c r="J3721" i="2"/>
  <c r="I3721" i="2"/>
  <c r="L3720" i="2"/>
  <c r="K3720" i="2"/>
  <c r="H3720" i="2" s="1"/>
  <c r="J3720" i="2"/>
  <c r="I3720" i="2"/>
  <c r="L3719" i="2"/>
  <c r="K3719" i="2"/>
  <c r="H3719" i="2" s="1"/>
  <c r="J3719" i="2"/>
  <c r="I3719" i="2"/>
  <c r="L3718" i="2"/>
  <c r="K3718" i="2"/>
  <c r="H3718" i="2" s="1"/>
  <c r="J3718" i="2"/>
  <c r="I3718" i="2"/>
  <c r="L3717" i="2"/>
  <c r="K3717" i="2"/>
  <c r="H3717" i="2" s="1"/>
  <c r="J3717" i="2"/>
  <c r="I3717" i="2"/>
  <c r="L3716" i="2"/>
  <c r="K3716" i="2"/>
  <c r="H3716" i="2" s="1"/>
  <c r="J3716" i="2"/>
  <c r="I3716" i="2"/>
  <c r="L3715" i="2"/>
  <c r="K3715" i="2"/>
  <c r="H3715" i="2" s="1"/>
  <c r="J3715" i="2"/>
  <c r="I3715" i="2"/>
  <c r="L3714" i="2"/>
  <c r="K3714" i="2"/>
  <c r="H3714" i="2" s="1"/>
  <c r="J3714" i="2"/>
  <c r="I3714" i="2"/>
  <c r="L3713" i="2"/>
  <c r="K3713" i="2"/>
  <c r="H3713" i="2" s="1"/>
  <c r="J3713" i="2"/>
  <c r="I3713" i="2"/>
  <c r="L3712" i="2"/>
  <c r="K3712" i="2"/>
  <c r="H3712" i="2" s="1"/>
  <c r="J3712" i="2"/>
  <c r="I3712" i="2"/>
  <c r="L3711" i="2"/>
  <c r="K3711" i="2"/>
  <c r="H3711" i="2" s="1"/>
  <c r="J3711" i="2"/>
  <c r="I3711" i="2"/>
  <c r="L3710" i="2"/>
  <c r="K3710" i="2"/>
  <c r="H3710" i="2" s="1"/>
  <c r="J3710" i="2"/>
  <c r="I3710" i="2"/>
  <c r="L3709" i="2"/>
  <c r="K3709" i="2"/>
  <c r="J3709" i="2"/>
  <c r="I3709" i="2"/>
  <c r="H3709" i="2"/>
  <c r="L3708" i="2"/>
  <c r="K3708" i="2"/>
  <c r="H3708" i="2" s="1"/>
  <c r="J3708" i="2"/>
  <c r="I3708" i="2"/>
  <c r="L3707" i="2"/>
  <c r="K3707" i="2"/>
  <c r="H3707" i="2" s="1"/>
  <c r="J3707" i="2"/>
  <c r="I3707" i="2"/>
  <c r="L3706" i="2"/>
  <c r="K3706" i="2"/>
  <c r="H3706" i="2" s="1"/>
  <c r="J3706" i="2"/>
  <c r="I3706" i="2"/>
  <c r="L3705" i="2"/>
  <c r="K3705" i="2"/>
  <c r="H3705" i="2" s="1"/>
  <c r="J3705" i="2"/>
  <c r="I3705" i="2"/>
  <c r="L3704" i="2"/>
  <c r="K3704" i="2"/>
  <c r="H3704" i="2" s="1"/>
  <c r="J3704" i="2"/>
  <c r="I3704" i="2"/>
  <c r="L3703" i="2"/>
  <c r="K3703" i="2"/>
  <c r="H3703" i="2" s="1"/>
  <c r="J3703" i="2"/>
  <c r="I3703" i="2"/>
  <c r="L3702" i="2"/>
  <c r="K3702" i="2"/>
  <c r="H3702" i="2" s="1"/>
  <c r="J3702" i="2"/>
  <c r="I3702" i="2"/>
  <c r="L3701" i="2"/>
  <c r="K3701" i="2"/>
  <c r="H3701" i="2" s="1"/>
  <c r="J3701" i="2"/>
  <c r="I3701" i="2"/>
  <c r="L3700" i="2"/>
  <c r="K3700" i="2"/>
  <c r="H3700" i="2" s="1"/>
  <c r="J3700" i="2"/>
  <c r="I3700" i="2"/>
  <c r="L3699" i="2"/>
  <c r="K3699" i="2"/>
  <c r="H3699" i="2" s="1"/>
  <c r="J3699" i="2"/>
  <c r="I3699" i="2"/>
  <c r="L3698" i="2"/>
  <c r="K3698" i="2"/>
  <c r="H3698" i="2" s="1"/>
  <c r="J3698" i="2"/>
  <c r="I3698" i="2"/>
  <c r="L3697" i="2"/>
  <c r="K3697" i="2"/>
  <c r="H3697" i="2" s="1"/>
  <c r="J3697" i="2"/>
  <c r="I3697" i="2"/>
  <c r="L3696" i="2"/>
  <c r="K3696" i="2"/>
  <c r="H3696" i="2" s="1"/>
  <c r="J3696" i="2"/>
  <c r="I3696" i="2"/>
  <c r="L3695" i="2"/>
  <c r="K3695" i="2"/>
  <c r="H3695" i="2" s="1"/>
  <c r="J3695" i="2"/>
  <c r="I3695" i="2"/>
  <c r="L3694" i="2"/>
  <c r="K3694" i="2"/>
  <c r="H3694" i="2" s="1"/>
  <c r="J3694" i="2"/>
  <c r="I3694" i="2"/>
  <c r="L3693" i="2"/>
  <c r="K3693" i="2"/>
  <c r="H3693" i="2" s="1"/>
  <c r="J3693" i="2"/>
  <c r="I3693" i="2"/>
  <c r="L3692" i="2"/>
  <c r="K3692" i="2"/>
  <c r="H3692" i="2" s="1"/>
  <c r="J3692" i="2"/>
  <c r="I3692" i="2"/>
  <c r="L3691" i="2"/>
  <c r="K3691" i="2"/>
  <c r="H3691" i="2" s="1"/>
  <c r="J3691" i="2"/>
  <c r="I3691" i="2"/>
  <c r="L3690" i="2"/>
  <c r="K3690" i="2"/>
  <c r="H3690" i="2" s="1"/>
  <c r="J3690" i="2"/>
  <c r="I3690" i="2"/>
  <c r="L3689" i="2"/>
  <c r="K3689" i="2"/>
  <c r="H3689" i="2" s="1"/>
  <c r="J3689" i="2"/>
  <c r="I3689" i="2"/>
  <c r="L3688" i="2"/>
  <c r="K3688" i="2"/>
  <c r="J3688" i="2"/>
  <c r="I3688" i="2"/>
  <c r="H3688" i="2"/>
  <c r="L3687" i="2"/>
  <c r="K3687" i="2"/>
  <c r="H3687" i="2" s="1"/>
  <c r="J3687" i="2"/>
  <c r="I3687" i="2"/>
  <c r="L3686" i="2"/>
  <c r="K3686" i="2"/>
  <c r="H3686" i="2" s="1"/>
  <c r="J3686" i="2"/>
  <c r="I3686" i="2"/>
  <c r="L3685" i="2"/>
  <c r="K3685" i="2"/>
  <c r="H3685" i="2" s="1"/>
  <c r="J3685" i="2"/>
  <c r="I3685" i="2"/>
  <c r="L3684" i="2"/>
  <c r="K3684" i="2"/>
  <c r="H3684" i="2" s="1"/>
  <c r="J3684" i="2"/>
  <c r="I3684" i="2"/>
  <c r="L3683" i="2"/>
  <c r="K3683" i="2"/>
  <c r="H3683" i="2" s="1"/>
  <c r="J3683" i="2"/>
  <c r="I3683" i="2"/>
  <c r="L3682" i="2"/>
  <c r="K3682" i="2"/>
  <c r="H3682" i="2" s="1"/>
  <c r="J3682" i="2"/>
  <c r="I3682" i="2"/>
  <c r="L3681" i="2"/>
  <c r="K3681" i="2"/>
  <c r="H3681" i="2" s="1"/>
  <c r="J3681" i="2"/>
  <c r="I3681" i="2"/>
  <c r="L3680" i="2"/>
  <c r="K3680" i="2"/>
  <c r="H3680" i="2" s="1"/>
  <c r="J3680" i="2"/>
  <c r="I3680" i="2"/>
  <c r="L3679" i="2"/>
  <c r="K3679" i="2"/>
  <c r="H3679" i="2" s="1"/>
  <c r="J3679" i="2"/>
  <c r="I3679" i="2"/>
  <c r="L3678" i="2"/>
  <c r="K3678" i="2"/>
  <c r="H3678" i="2" s="1"/>
  <c r="J3678" i="2"/>
  <c r="I3678" i="2"/>
  <c r="L3677" i="2"/>
  <c r="K3677" i="2"/>
  <c r="H3677" i="2" s="1"/>
  <c r="J3677" i="2"/>
  <c r="I3677" i="2"/>
  <c r="L3676" i="2"/>
  <c r="K3676" i="2"/>
  <c r="H3676" i="2" s="1"/>
  <c r="J3676" i="2"/>
  <c r="I3676" i="2"/>
  <c r="L3675" i="2"/>
  <c r="K3675" i="2"/>
  <c r="H3675" i="2" s="1"/>
  <c r="J3675" i="2"/>
  <c r="I3675" i="2"/>
  <c r="L3674" i="2"/>
  <c r="K3674" i="2"/>
  <c r="H3674" i="2" s="1"/>
  <c r="J3674" i="2"/>
  <c r="I3674" i="2"/>
  <c r="L3673" i="2"/>
  <c r="K3673" i="2"/>
  <c r="H3673" i="2" s="1"/>
  <c r="J3673" i="2"/>
  <c r="I3673" i="2"/>
  <c r="L3672" i="2"/>
  <c r="K3672" i="2"/>
  <c r="H3672" i="2" s="1"/>
  <c r="J3672" i="2"/>
  <c r="I3672" i="2"/>
  <c r="L3671" i="2"/>
  <c r="K3671" i="2"/>
  <c r="H3671" i="2" s="1"/>
  <c r="J3671" i="2"/>
  <c r="I3671" i="2"/>
  <c r="L3670" i="2"/>
  <c r="K3670" i="2"/>
  <c r="H3670" i="2" s="1"/>
  <c r="J3670" i="2"/>
  <c r="I3670" i="2"/>
  <c r="L3669" i="2"/>
  <c r="K3669" i="2"/>
  <c r="H3669" i="2" s="1"/>
  <c r="J3669" i="2"/>
  <c r="I3669" i="2"/>
  <c r="L3668" i="2"/>
  <c r="K3668" i="2"/>
  <c r="H3668" i="2" s="1"/>
  <c r="J3668" i="2"/>
  <c r="I3668" i="2"/>
  <c r="L3667" i="2"/>
  <c r="K3667" i="2"/>
  <c r="H3667" i="2" s="1"/>
  <c r="J3667" i="2"/>
  <c r="I3667" i="2"/>
  <c r="L3666" i="2"/>
  <c r="K3666" i="2"/>
  <c r="H3666" i="2" s="1"/>
  <c r="J3666" i="2"/>
  <c r="I3666" i="2"/>
  <c r="L3665" i="2"/>
  <c r="K3665" i="2"/>
  <c r="H3665" i="2" s="1"/>
  <c r="J3665" i="2"/>
  <c r="I3665" i="2"/>
  <c r="L3664" i="2"/>
  <c r="K3664" i="2"/>
  <c r="H3664" i="2" s="1"/>
  <c r="J3664" i="2"/>
  <c r="I3664" i="2"/>
  <c r="L3663" i="2"/>
  <c r="K3663" i="2"/>
  <c r="H3663" i="2" s="1"/>
  <c r="J3663" i="2"/>
  <c r="I3663" i="2"/>
  <c r="L3662" i="2"/>
  <c r="K3662" i="2"/>
  <c r="H3662" i="2" s="1"/>
  <c r="J3662" i="2"/>
  <c r="I3662" i="2"/>
  <c r="L3661" i="2"/>
  <c r="K3661" i="2"/>
  <c r="J3661" i="2"/>
  <c r="I3661" i="2"/>
  <c r="H3661" i="2"/>
  <c r="L3660" i="2"/>
  <c r="K3660" i="2"/>
  <c r="H3660" i="2" s="1"/>
  <c r="J3660" i="2"/>
  <c r="I3660" i="2"/>
  <c r="L3659" i="2"/>
  <c r="K3659" i="2"/>
  <c r="H3659" i="2" s="1"/>
  <c r="J3659" i="2"/>
  <c r="I3659" i="2"/>
  <c r="L3658" i="2"/>
  <c r="K3658" i="2"/>
  <c r="H3658" i="2" s="1"/>
  <c r="J3658" i="2"/>
  <c r="I3658" i="2"/>
  <c r="L3657" i="2"/>
  <c r="K3657" i="2"/>
  <c r="H3657" i="2" s="1"/>
  <c r="J3657" i="2"/>
  <c r="I3657" i="2"/>
  <c r="L3656" i="2"/>
  <c r="K3656" i="2"/>
  <c r="H3656" i="2" s="1"/>
  <c r="J3656" i="2"/>
  <c r="I3656" i="2"/>
  <c r="L3655" i="2"/>
  <c r="K3655" i="2"/>
  <c r="H3655" i="2" s="1"/>
  <c r="J3655" i="2"/>
  <c r="I3655" i="2"/>
  <c r="L3654" i="2"/>
  <c r="K3654" i="2"/>
  <c r="H3654" i="2" s="1"/>
  <c r="J3654" i="2"/>
  <c r="I3654" i="2"/>
  <c r="L3653" i="2"/>
  <c r="K3653" i="2"/>
  <c r="H3653" i="2" s="1"/>
  <c r="J3653" i="2"/>
  <c r="I3653" i="2"/>
  <c r="L3652" i="2"/>
  <c r="K3652" i="2"/>
  <c r="H3652" i="2" s="1"/>
  <c r="J3652" i="2"/>
  <c r="I3652" i="2"/>
  <c r="L3651" i="2"/>
  <c r="K3651" i="2"/>
  <c r="H3651" i="2" s="1"/>
  <c r="J3651" i="2"/>
  <c r="I3651" i="2"/>
  <c r="L3650" i="2"/>
  <c r="K3650" i="2"/>
  <c r="H3650" i="2" s="1"/>
  <c r="J3650" i="2"/>
  <c r="I3650" i="2"/>
  <c r="L3649" i="2"/>
  <c r="K3649" i="2"/>
  <c r="H3649" i="2" s="1"/>
  <c r="J3649" i="2"/>
  <c r="I3649" i="2"/>
  <c r="L3648" i="2"/>
  <c r="K3648" i="2"/>
  <c r="H3648" i="2" s="1"/>
  <c r="J3648" i="2"/>
  <c r="I3648" i="2"/>
  <c r="L3647" i="2"/>
  <c r="K3647" i="2"/>
  <c r="H3647" i="2" s="1"/>
  <c r="J3647" i="2"/>
  <c r="I3647" i="2"/>
  <c r="L3646" i="2"/>
  <c r="K3646" i="2"/>
  <c r="H3646" i="2" s="1"/>
  <c r="J3646" i="2"/>
  <c r="I3646" i="2"/>
  <c r="L3645" i="2"/>
  <c r="K3645" i="2"/>
  <c r="J3645" i="2"/>
  <c r="I3645" i="2"/>
  <c r="H3645" i="2"/>
  <c r="L3644" i="2"/>
  <c r="K3644" i="2"/>
  <c r="H3644" i="2" s="1"/>
  <c r="J3644" i="2"/>
  <c r="I3644" i="2"/>
  <c r="L3643" i="2"/>
  <c r="K3643" i="2"/>
  <c r="H3643" i="2" s="1"/>
  <c r="J3643" i="2"/>
  <c r="I3643" i="2"/>
  <c r="L3642" i="2"/>
  <c r="K3642" i="2"/>
  <c r="H3642" i="2" s="1"/>
  <c r="J3642" i="2"/>
  <c r="I3642" i="2"/>
  <c r="L3641" i="2"/>
  <c r="K3641" i="2"/>
  <c r="H3641" i="2" s="1"/>
  <c r="J3641" i="2"/>
  <c r="I3641" i="2"/>
  <c r="L3640" i="2"/>
  <c r="K3640" i="2"/>
  <c r="H3640" i="2" s="1"/>
  <c r="J3640" i="2"/>
  <c r="I3640" i="2"/>
  <c r="L3639" i="2"/>
  <c r="K3639" i="2"/>
  <c r="H3639" i="2" s="1"/>
  <c r="J3639" i="2"/>
  <c r="I3639" i="2"/>
  <c r="L3638" i="2"/>
  <c r="K3638" i="2"/>
  <c r="H3638" i="2" s="1"/>
  <c r="J3638" i="2"/>
  <c r="I3638" i="2"/>
  <c r="L3637" i="2"/>
  <c r="K3637" i="2"/>
  <c r="H3637" i="2" s="1"/>
  <c r="J3637" i="2"/>
  <c r="I3637" i="2"/>
  <c r="L3636" i="2"/>
  <c r="K3636" i="2"/>
  <c r="H3636" i="2" s="1"/>
  <c r="J3636" i="2"/>
  <c r="I3636" i="2"/>
  <c r="L3635" i="2"/>
  <c r="K3635" i="2"/>
  <c r="H3635" i="2" s="1"/>
  <c r="J3635" i="2"/>
  <c r="I3635" i="2"/>
  <c r="L3634" i="2"/>
  <c r="K3634" i="2"/>
  <c r="H3634" i="2" s="1"/>
  <c r="J3634" i="2"/>
  <c r="I3634" i="2"/>
  <c r="L3633" i="2"/>
  <c r="K3633" i="2"/>
  <c r="H3633" i="2" s="1"/>
  <c r="J3633" i="2"/>
  <c r="I3633" i="2"/>
  <c r="L3632" i="2"/>
  <c r="K3632" i="2"/>
  <c r="H3632" i="2" s="1"/>
  <c r="J3632" i="2"/>
  <c r="I3632" i="2"/>
  <c r="L3631" i="2"/>
  <c r="K3631" i="2"/>
  <c r="H3631" i="2" s="1"/>
  <c r="J3631" i="2"/>
  <c r="I3631" i="2"/>
  <c r="L3630" i="2"/>
  <c r="K3630" i="2"/>
  <c r="H3630" i="2" s="1"/>
  <c r="J3630" i="2"/>
  <c r="I3630" i="2"/>
  <c r="L3629" i="2"/>
  <c r="K3629" i="2"/>
  <c r="J3629" i="2"/>
  <c r="I3629" i="2"/>
  <c r="H3629" i="2"/>
  <c r="L3628" i="2"/>
  <c r="K3628" i="2"/>
  <c r="H3628" i="2" s="1"/>
  <c r="J3628" i="2"/>
  <c r="I3628" i="2"/>
  <c r="L3627" i="2"/>
  <c r="K3627" i="2"/>
  <c r="H3627" i="2" s="1"/>
  <c r="J3627" i="2"/>
  <c r="I3627" i="2"/>
  <c r="L3626" i="2"/>
  <c r="K3626" i="2"/>
  <c r="H3626" i="2" s="1"/>
  <c r="J3626" i="2"/>
  <c r="I3626" i="2"/>
  <c r="L3625" i="2"/>
  <c r="K3625" i="2"/>
  <c r="H3625" i="2" s="1"/>
  <c r="J3625" i="2"/>
  <c r="I3625" i="2"/>
  <c r="L3624" i="2"/>
  <c r="K3624" i="2"/>
  <c r="H3624" i="2" s="1"/>
  <c r="J3624" i="2"/>
  <c r="I3624" i="2"/>
  <c r="L3623" i="2"/>
  <c r="K3623" i="2"/>
  <c r="H3623" i="2" s="1"/>
  <c r="J3623" i="2"/>
  <c r="I3623" i="2"/>
  <c r="L3622" i="2"/>
  <c r="K3622" i="2"/>
  <c r="H3622" i="2" s="1"/>
  <c r="J3622" i="2"/>
  <c r="I3622" i="2"/>
  <c r="L3621" i="2"/>
  <c r="K3621" i="2"/>
  <c r="H3621" i="2" s="1"/>
  <c r="J3621" i="2"/>
  <c r="I3621" i="2"/>
  <c r="L3620" i="2"/>
  <c r="K3620" i="2"/>
  <c r="H3620" i="2" s="1"/>
  <c r="J3620" i="2"/>
  <c r="I3620" i="2"/>
  <c r="L3619" i="2"/>
  <c r="K3619" i="2"/>
  <c r="H3619" i="2" s="1"/>
  <c r="J3619" i="2"/>
  <c r="I3619" i="2"/>
  <c r="L3618" i="2"/>
  <c r="K3618" i="2"/>
  <c r="H3618" i="2" s="1"/>
  <c r="J3618" i="2"/>
  <c r="I3618" i="2"/>
  <c r="L3617" i="2"/>
  <c r="K3617" i="2"/>
  <c r="H3617" i="2" s="1"/>
  <c r="J3617" i="2"/>
  <c r="I3617" i="2"/>
  <c r="L3616" i="2"/>
  <c r="K3616" i="2"/>
  <c r="H3616" i="2" s="1"/>
  <c r="J3616" i="2"/>
  <c r="I3616" i="2"/>
  <c r="L3615" i="2"/>
  <c r="K3615" i="2"/>
  <c r="H3615" i="2" s="1"/>
  <c r="J3615" i="2"/>
  <c r="I3615" i="2"/>
  <c r="L3614" i="2"/>
  <c r="K3614" i="2"/>
  <c r="H3614" i="2" s="1"/>
  <c r="J3614" i="2"/>
  <c r="I3614" i="2"/>
  <c r="L3613" i="2"/>
  <c r="K3613" i="2"/>
  <c r="J3613" i="2"/>
  <c r="I3613" i="2"/>
  <c r="H3613" i="2"/>
  <c r="L3612" i="2"/>
  <c r="K3612" i="2"/>
  <c r="H3612" i="2" s="1"/>
  <c r="J3612" i="2"/>
  <c r="I3612" i="2"/>
  <c r="L3611" i="2"/>
  <c r="K3611" i="2"/>
  <c r="H3611" i="2" s="1"/>
  <c r="J3611" i="2"/>
  <c r="I3611" i="2"/>
  <c r="L3610" i="2"/>
  <c r="K3610" i="2"/>
  <c r="H3610" i="2" s="1"/>
  <c r="J3610" i="2"/>
  <c r="I3610" i="2"/>
  <c r="L3609" i="2"/>
  <c r="K3609" i="2"/>
  <c r="H3609" i="2" s="1"/>
  <c r="J3609" i="2"/>
  <c r="I3609" i="2"/>
  <c r="L3608" i="2"/>
  <c r="K3608" i="2"/>
  <c r="H3608" i="2" s="1"/>
  <c r="J3608" i="2"/>
  <c r="I3608" i="2"/>
  <c r="L3607" i="2"/>
  <c r="K3607" i="2"/>
  <c r="H3607" i="2" s="1"/>
  <c r="J3607" i="2"/>
  <c r="I3607" i="2"/>
  <c r="L3606" i="2"/>
  <c r="K3606" i="2"/>
  <c r="H3606" i="2" s="1"/>
  <c r="J3606" i="2"/>
  <c r="I3606" i="2"/>
  <c r="L3605" i="2"/>
  <c r="K3605" i="2"/>
  <c r="H3605" i="2" s="1"/>
  <c r="J3605" i="2"/>
  <c r="I3605" i="2"/>
  <c r="L3604" i="2"/>
  <c r="K3604" i="2"/>
  <c r="H3604" i="2" s="1"/>
  <c r="J3604" i="2"/>
  <c r="I3604" i="2"/>
  <c r="L3603" i="2"/>
  <c r="K3603" i="2"/>
  <c r="H3603" i="2" s="1"/>
  <c r="J3603" i="2"/>
  <c r="I3603" i="2"/>
  <c r="L3602" i="2"/>
  <c r="K3602" i="2"/>
  <c r="H3602" i="2" s="1"/>
  <c r="J3602" i="2"/>
  <c r="I3602" i="2"/>
  <c r="L3601" i="2"/>
  <c r="K3601" i="2"/>
  <c r="H3601" i="2" s="1"/>
  <c r="J3601" i="2"/>
  <c r="I3601" i="2"/>
  <c r="L3600" i="2"/>
  <c r="K3600" i="2"/>
  <c r="H3600" i="2" s="1"/>
  <c r="J3600" i="2"/>
  <c r="I3600" i="2"/>
  <c r="L3599" i="2"/>
  <c r="K3599" i="2"/>
  <c r="H3599" i="2" s="1"/>
  <c r="J3599" i="2"/>
  <c r="I3599" i="2"/>
  <c r="L3598" i="2"/>
  <c r="K3598" i="2"/>
  <c r="H3598" i="2" s="1"/>
  <c r="J3598" i="2"/>
  <c r="I3598" i="2"/>
  <c r="L3597" i="2"/>
  <c r="K3597" i="2"/>
  <c r="J3597" i="2"/>
  <c r="I3597" i="2"/>
  <c r="H3597" i="2"/>
  <c r="L3596" i="2"/>
  <c r="K3596" i="2"/>
  <c r="H3596" i="2" s="1"/>
  <c r="J3596" i="2"/>
  <c r="I3596" i="2"/>
  <c r="L3595" i="2"/>
  <c r="K3595" i="2"/>
  <c r="H3595" i="2" s="1"/>
  <c r="J3595" i="2"/>
  <c r="I3595" i="2"/>
  <c r="L3594" i="2"/>
  <c r="K3594" i="2"/>
  <c r="H3594" i="2" s="1"/>
  <c r="J3594" i="2"/>
  <c r="I3594" i="2"/>
  <c r="L3593" i="2"/>
  <c r="K3593" i="2"/>
  <c r="H3593" i="2" s="1"/>
  <c r="J3593" i="2"/>
  <c r="I3593" i="2"/>
  <c r="L3592" i="2"/>
  <c r="K3592" i="2"/>
  <c r="H3592" i="2" s="1"/>
  <c r="J3592" i="2"/>
  <c r="I3592" i="2"/>
  <c r="L3591" i="2"/>
  <c r="K3591" i="2"/>
  <c r="H3591" i="2" s="1"/>
  <c r="J3591" i="2"/>
  <c r="I3591" i="2"/>
  <c r="L3590" i="2"/>
  <c r="K3590" i="2"/>
  <c r="H3590" i="2" s="1"/>
  <c r="J3590" i="2"/>
  <c r="I3590" i="2"/>
  <c r="L3589" i="2"/>
  <c r="K3589" i="2"/>
  <c r="H3589" i="2" s="1"/>
  <c r="J3589" i="2"/>
  <c r="I3589" i="2"/>
  <c r="L3588" i="2"/>
  <c r="K3588" i="2"/>
  <c r="H3588" i="2" s="1"/>
  <c r="J3588" i="2"/>
  <c r="I3588" i="2"/>
  <c r="L3587" i="2"/>
  <c r="K3587" i="2"/>
  <c r="H3587" i="2" s="1"/>
  <c r="J3587" i="2"/>
  <c r="I3587" i="2"/>
  <c r="L3586" i="2"/>
  <c r="K3586" i="2"/>
  <c r="H3586" i="2" s="1"/>
  <c r="J3586" i="2"/>
  <c r="I3586" i="2"/>
  <c r="L3585" i="2"/>
  <c r="K3585" i="2"/>
  <c r="H3585" i="2" s="1"/>
  <c r="J3585" i="2"/>
  <c r="I3585" i="2"/>
  <c r="L3584" i="2"/>
  <c r="K3584" i="2"/>
  <c r="H3584" i="2" s="1"/>
  <c r="J3584" i="2"/>
  <c r="I3584" i="2"/>
  <c r="L3583" i="2"/>
  <c r="K3583" i="2"/>
  <c r="H3583" i="2" s="1"/>
  <c r="J3583" i="2"/>
  <c r="I3583" i="2"/>
  <c r="L3582" i="2"/>
  <c r="K3582" i="2"/>
  <c r="H3582" i="2" s="1"/>
  <c r="J3582" i="2"/>
  <c r="I3582" i="2"/>
  <c r="L3581" i="2"/>
  <c r="K3581" i="2"/>
  <c r="J3581" i="2"/>
  <c r="I3581" i="2"/>
  <c r="H3581" i="2"/>
  <c r="L3580" i="2"/>
  <c r="K3580" i="2"/>
  <c r="H3580" i="2" s="1"/>
  <c r="J3580" i="2"/>
  <c r="I3580" i="2"/>
  <c r="L3579" i="2"/>
  <c r="K3579" i="2"/>
  <c r="H3579" i="2" s="1"/>
  <c r="J3579" i="2"/>
  <c r="I3579" i="2"/>
  <c r="L3578" i="2"/>
  <c r="K3578" i="2"/>
  <c r="H3578" i="2" s="1"/>
  <c r="J3578" i="2"/>
  <c r="I3578" i="2"/>
  <c r="L3577" i="2"/>
  <c r="K3577" i="2"/>
  <c r="H3577" i="2" s="1"/>
  <c r="J3577" i="2"/>
  <c r="I3577" i="2"/>
  <c r="L3576" i="2"/>
  <c r="K3576" i="2"/>
  <c r="H3576" i="2" s="1"/>
  <c r="J3576" i="2"/>
  <c r="I3576" i="2"/>
  <c r="L3575" i="2"/>
  <c r="K3575" i="2"/>
  <c r="H3575" i="2" s="1"/>
  <c r="J3575" i="2"/>
  <c r="I3575" i="2"/>
  <c r="L3574" i="2"/>
  <c r="K3574" i="2"/>
  <c r="H3574" i="2" s="1"/>
  <c r="J3574" i="2"/>
  <c r="I3574" i="2"/>
  <c r="L3573" i="2"/>
  <c r="K3573" i="2"/>
  <c r="H3573" i="2" s="1"/>
  <c r="J3573" i="2"/>
  <c r="I3573" i="2"/>
  <c r="L3572" i="2"/>
  <c r="K3572" i="2"/>
  <c r="H3572" i="2" s="1"/>
  <c r="J3572" i="2"/>
  <c r="I3572" i="2"/>
  <c r="L3571" i="2"/>
  <c r="K3571" i="2"/>
  <c r="H3571" i="2" s="1"/>
  <c r="J3571" i="2"/>
  <c r="I3571" i="2"/>
  <c r="L3570" i="2"/>
  <c r="K3570" i="2"/>
  <c r="H3570" i="2" s="1"/>
  <c r="J3570" i="2"/>
  <c r="I3570" i="2"/>
  <c r="L3569" i="2"/>
  <c r="K3569" i="2"/>
  <c r="H3569" i="2" s="1"/>
  <c r="J3569" i="2"/>
  <c r="I3569" i="2"/>
  <c r="L3568" i="2"/>
  <c r="K3568" i="2"/>
  <c r="H3568" i="2" s="1"/>
  <c r="J3568" i="2"/>
  <c r="I3568" i="2"/>
  <c r="L3567" i="2"/>
  <c r="K3567" i="2"/>
  <c r="H3567" i="2" s="1"/>
  <c r="J3567" i="2"/>
  <c r="I3567" i="2"/>
  <c r="L3566" i="2"/>
  <c r="K3566" i="2"/>
  <c r="H3566" i="2" s="1"/>
  <c r="J3566" i="2"/>
  <c r="I3566" i="2"/>
  <c r="L3565" i="2"/>
  <c r="K3565" i="2"/>
  <c r="J3565" i="2"/>
  <c r="I3565" i="2"/>
  <c r="H3565" i="2"/>
  <c r="L3564" i="2"/>
  <c r="K3564" i="2"/>
  <c r="H3564" i="2" s="1"/>
  <c r="J3564" i="2"/>
  <c r="I3564" i="2"/>
  <c r="L3563" i="2"/>
  <c r="K3563" i="2"/>
  <c r="H3563" i="2" s="1"/>
  <c r="J3563" i="2"/>
  <c r="I3563" i="2"/>
  <c r="L3562" i="2"/>
  <c r="K3562" i="2"/>
  <c r="H3562" i="2" s="1"/>
  <c r="J3562" i="2"/>
  <c r="I3562" i="2"/>
  <c r="L3561" i="2"/>
  <c r="K3561" i="2"/>
  <c r="H3561" i="2" s="1"/>
  <c r="J3561" i="2"/>
  <c r="I3561" i="2"/>
  <c r="L3560" i="2"/>
  <c r="K3560" i="2"/>
  <c r="H3560" i="2" s="1"/>
  <c r="J3560" i="2"/>
  <c r="I3560" i="2"/>
  <c r="L3559" i="2"/>
  <c r="K3559" i="2"/>
  <c r="H3559" i="2" s="1"/>
  <c r="J3559" i="2"/>
  <c r="I3559" i="2"/>
  <c r="L3558" i="2"/>
  <c r="K3558" i="2"/>
  <c r="H3558" i="2" s="1"/>
  <c r="J3558" i="2"/>
  <c r="I3558" i="2"/>
  <c r="L3557" i="2"/>
  <c r="K3557" i="2"/>
  <c r="H3557" i="2" s="1"/>
  <c r="J3557" i="2"/>
  <c r="I3557" i="2"/>
  <c r="L3556" i="2"/>
  <c r="K3556" i="2"/>
  <c r="H3556" i="2" s="1"/>
  <c r="J3556" i="2"/>
  <c r="I3556" i="2"/>
  <c r="L3555" i="2"/>
  <c r="K3555" i="2"/>
  <c r="H3555" i="2" s="1"/>
  <c r="J3555" i="2"/>
  <c r="I3555" i="2"/>
  <c r="L3554" i="2"/>
  <c r="K3554" i="2"/>
  <c r="H3554" i="2" s="1"/>
  <c r="J3554" i="2"/>
  <c r="I3554" i="2"/>
  <c r="L3553" i="2"/>
  <c r="K3553" i="2"/>
  <c r="H3553" i="2" s="1"/>
  <c r="J3553" i="2"/>
  <c r="I3553" i="2"/>
  <c r="L3552" i="2"/>
  <c r="K3552" i="2"/>
  <c r="H3552" i="2" s="1"/>
  <c r="J3552" i="2"/>
  <c r="I3552" i="2"/>
  <c r="L3551" i="2"/>
  <c r="K3551" i="2"/>
  <c r="H3551" i="2" s="1"/>
  <c r="J3551" i="2"/>
  <c r="I3551" i="2"/>
  <c r="L3550" i="2"/>
  <c r="K3550" i="2"/>
  <c r="H3550" i="2" s="1"/>
  <c r="J3550" i="2"/>
  <c r="I3550" i="2"/>
  <c r="L3549" i="2"/>
  <c r="K3549" i="2"/>
  <c r="J3549" i="2"/>
  <c r="I3549" i="2"/>
  <c r="H3549" i="2"/>
  <c r="L3548" i="2"/>
  <c r="K3548" i="2"/>
  <c r="H3548" i="2" s="1"/>
  <c r="J3548" i="2"/>
  <c r="I3548" i="2"/>
  <c r="L3547" i="2"/>
  <c r="K3547" i="2"/>
  <c r="H3547" i="2" s="1"/>
  <c r="J3547" i="2"/>
  <c r="I3547" i="2"/>
  <c r="L3546" i="2"/>
  <c r="K3546" i="2"/>
  <c r="H3546" i="2" s="1"/>
  <c r="J3546" i="2"/>
  <c r="I3546" i="2"/>
  <c r="L3545" i="2"/>
  <c r="K3545" i="2"/>
  <c r="H3545" i="2" s="1"/>
  <c r="J3545" i="2"/>
  <c r="I3545" i="2"/>
  <c r="L3544" i="2"/>
  <c r="K3544" i="2"/>
  <c r="H3544" i="2" s="1"/>
  <c r="J3544" i="2"/>
  <c r="I3544" i="2"/>
  <c r="L3543" i="2"/>
  <c r="K3543" i="2"/>
  <c r="H3543" i="2" s="1"/>
  <c r="J3543" i="2"/>
  <c r="I3543" i="2"/>
  <c r="L3542" i="2"/>
  <c r="K3542" i="2"/>
  <c r="H3542" i="2" s="1"/>
  <c r="J3542" i="2"/>
  <c r="I3542" i="2"/>
  <c r="L3541" i="2"/>
  <c r="K3541" i="2"/>
  <c r="H3541" i="2" s="1"/>
  <c r="J3541" i="2"/>
  <c r="I3541" i="2"/>
  <c r="L3540" i="2"/>
  <c r="K3540" i="2"/>
  <c r="H3540" i="2" s="1"/>
  <c r="J3540" i="2"/>
  <c r="I3540" i="2"/>
  <c r="L3539" i="2"/>
  <c r="K3539" i="2"/>
  <c r="H3539" i="2" s="1"/>
  <c r="J3539" i="2"/>
  <c r="I3539" i="2"/>
  <c r="L3538" i="2"/>
  <c r="K3538" i="2"/>
  <c r="H3538" i="2" s="1"/>
  <c r="J3538" i="2"/>
  <c r="I3538" i="2"/>
  <c r="L3537" i="2"/>
  <c r="K3537" i="2"/>
  <c r="H3537" i="2" s="1"/>
  <c r="J3537" i="2"/>
  <c r="I3537" i="2"/>
  <c r="L3536" i="2"/>
  <c r="K3536" i="2"/>
  <c r="H3536" i="2" s="1"/>
  <c r="J3536" i="2"/>
  <c r="I3536" i="2"/>
  <c r="L3535" i="2"/>
  <c r="K3535" i="2"/>
  <c r="H3535" i="2" s="1"/>
  <c r="J3535" i="2"/>
  <c r="I3535" i="2"/>
  <c r="L3534" i="2"/>
  <c r="K3534" i="2"/>
  <c r="H3534" i="2" s="1"/>
  <c r="J3534" i="2"/>
  <c r="I3534" i="2"/>
  <c r="L3533" i="2"/>
  <c r="K3533" i="2"/>
  <c r="J3533" i="2"/>
  <c r="I3533" i="2"/>
  <c r="H3533" i="2"/>
  <c r="L3532" i="2"/>
  <c r="K3532" i="2"/>
  <c r="H3532" i="2" s="1"/>
  <c r="J3532" i="2"/>
  <c r="I3532" i="2"/>
  <c r="L3531" i="2"/>
  <c r="K3531" i="2"/>
  <c r="H3531" i="2" s="1"/>
  <c r="J3531" i="2"/>
  <c r="I3531" i="2"/>
  <c r="L3530" i="2"/>
  <c r="K3530" i="2"/>
  <c r="H3530" i="2" s="1"/>
  <c r="J3530" i="2"/>
  <c r="I3530" i="2"/>
  <c r="L3529" i="2"/>
  <c r="K3529" i="2"/>
  <c r="H3529" i="2" s="1"/>
  <c r="J3529" i="2"/>
  <c r="I3529" i="2"/>
  <c r="L3528" i="2"/>
  <c r="K3528" i="2"/>
  <c r="H3528" i="2" s="1"/>
  <c r="J3528" i="2"/>
  <c r="I3528" i="2"/>
  <c r="L3527" i="2"/>
  <c r="K3527" i="2"/>
  <c r="H3527" i="2" s="1"/>
  <c r="J3527" i="2"/>
  <c r="I3527" i="2"/>
  <c r="L3526" i="2"/>
  <c r="K3526" i="2"/>
  <c r="H3526" i="2" s="1"/>
  <c r="J3526" i="2"/>
  <c r="I3526" i="2"/>
  <c r="L3525" i="2"/>
  <c r="K3525" i="2"/>
  <c r="H3525" i="2" s="1"/>
  <c r="J3525" i="2"/>
  <c r="I3525" i="2"/>
  <c r="L3524" i="2"/>
  <c r="K3524" i="2"/>
  <c r="H3524" i="2" s="1"/>
  <c r="J3524" i="2"/>
  <c r="I3524" i="2"/>
  <c r="L3523" i="2"/>
  <c r="K3523" i="2"/>
  <c r="H3523" i="2" s="1"/>
  <c r="J3523" i="2"/>
  <c r="I3523" i="2"/>
  <c r="L3522" i="2"/>
  <c r="K3522" i="2"/>
  <c r="H3522" i="2" s="1"/>
  <c r="J3522" i="2"/>
  <c r="I3522" i="2"/>
  <c r="L3521" i="2"/>
  <c r="K3521" i="2"/>
  <c r="H3521" i="2" s="1"/>
  <c r="J3521" i="2"/>
  <c r="I3521" i="2"/>
  <c r="L3520" i="2"/>
  <c r="K3520" i="2"/>
  <c r="H3520" i="2" s="1"/>
  <c r="J3520" i="2"/>
  <c r="I3520" i="2"/>
  <c r="L3519" i="2"/>
  <c r="K3519" i="2"/>
  <c r="H3519" i="2" s="1"/>
  <c r="J3519" i="2"/>
  <c r="I3519" i="2"/>
  <c r="L3518" i="2"/>
  <c r="K3518" i="2"/>
  <c r="H3518" i="2" s="1"/>
  <c r="J3518" i="2"/>
  <c r="I3518" i="2"/>
  <c r="L3517" i="2"/>
  <c r="K3517" i="2"/>
  <c r="J3517" i="2"/>
  <c r="I3517" i="2"/>
  <c r="H3517" i="2"/>
  <c r="L3516" i="2"/>
  <c r="K3516" i="2"/>
  <c r="H3516" i="2" s="1"/>
  <c r="J3516" i="2"/>
  <c r="I3516" i="2"/>
  <c r="L3515" i="2"/>
  <c r="K3515" i="2"/>
  <c r="H3515" i="2" s="1"/>
  <c r="J3515" i="2"/>
  <c r="I3515" i="2"/>
  <c r="L3514" i="2"/>
  <c r="K3514" i="2"/>
  <c r="H3514" i="2" s="1"/>
  <c r="J3514" i="2"/>
  <c r="I3514" i="2"/>
  <c r="L3513" i="2"/>
  <c r="K3513" i="2"/>
  <c r="H3513" i="2" s="1"/>
  <c r="J3513" i="2"/>
  <c r="I3513" i="2"/>
  <c r="L3512" i="2"/>
  <c r="K3512" i="2"/>
  <c r="H3512" i="2" s="1"/>
  <c r="J3512" i="2"/>
  <c r="I3512" i="2"/>
  <c r="L3511" i="2"/>
  <c r="K3511" i="2"/>
  <c r="H3511" i="2" s="1"/>
  <c r="J3511" i="2"/>
  <c r="I3511" i="2"/>
  <c r="L3510" i="2"/>
  <c r="K3510" i="2"/>
  <c r="H3510" i="2" s="1"/>
  <c r="J3510" i="2"/>
  <c r="I3510" i="2"/>
  <c r="L3509" i="2"/>
  <c r="K3509" i="2"/>
  <c r="H3509" i="2" s="1"/>
  <c r="J3509" i="2"/>
  <c r="I3509" i="2"/>
  <c r="L3508" i="2"/>
  <c r="K3508" i="2"/>
  <c r="H3508" i="2" s="1"/>
  <c r="J3508" i="2"/>
  <c r="I3508" i="2"/>
  <c r="L3507" i="2"/>
  <c r="K3507" i="2"/>
  <c r="H3507" i="2" s="1"/>
  <c r="J3507" i="2"/>
  <c r="I3507" i="2"/>
  <c r="L3506" i="2"/>
  <c r="K3506" i="2"/>
  <c r="H3506" i="2" s="1"/>
  <c r="J3506" i="2"/>
  <c r="I3506" i="2"/>
  <c r="L3505" i="2"/>
  <c r="K3505" i="2"/>
  <c r="H3505" i="2" s="1"/>
  <c r="J3505" i="2"/>
  <c r="I3505" i="2"/>
  <c r="L3504" i="2"/>
  <c r="K3504" i="2"/>
  <c r="H3504" i="2" s="1"/>
  <c r="J3504" i="2"/>
  <c r="I3504" i="2"/>
  <c r="L3503" i="2"/>
  <c r="K3503" i="2"/>
  <c r="H3503" i="2" s="1"/>
  <c r="J3503" i="2"/>
  <c r="I3503" i="2"/>
  <c r="L3502" i="2"/>
  <c r="K3502" i="2"/>
  <c r="H3502" i="2" s="1"/>
  <c r="J3502" i="2"/>
  <c r="I3502" i="2"/>
  <c r="L3501" i="2"/>
  <c r="K3501" i="2"/>
  <c r="J3501" i="2"/>
  <c r="I3501" i="2"/>
  <c r="H3501" i="2"/>
  <c r="L3500" i="2"/>
  <c r="K3500" i="2"/>
  <c r="H3500" i="2" s="1"/>
  <c r="J3500" i="2"/>
  <c r="I3500" i="2"/>
  <c r="L3499" i="2"/>
  <c r="K3499" i="2"/>
  <c r="H3499" i="2" s="1"/>
  <c r="J3499" i="2"/>
  <c r="I3499" i="2"/>
  <c r="L3498" i="2"/>
  <c r="K3498" i="2"/>
  <c r="H3498" i="2" s="1"/>
  <c r="J3498" i="2"/>
  <c r="I3498" i="2"/>
  <c r="L3497" i="2"/>
  <c r="K3497" i="2"/>
  <c r="H3497" i="2" s="1"/>
  <c r="J3497" i="2"/>
  <c r="I3497" i="2"/>
  <c r="L3496" i="2"/>
  <c r="K3496" i="2"/>
  <c r="H3496" i="2" s="1"/>
  <c r="J3496" i="2"/>
  <c r="I3496" i="2"/>
  <c r="L3495" i="2"/>
  <c r="K3495" i="2"/>
  <c r="H3495" i="2" s="1"/>
  <c r="J3495" i="2"/>
  <c r="I3495" i="2"/>
  <c r="L3494" i="2"/>
  <c r="K3494" i="2"/>
  <c r="H3494" i="2" s="1"/>
  <c r="J3494" i="2"/>
  <c r="I3494" i="2"/>
  <c r="L3493" i="2"/>
  <c r="K3493" i="2"/>
  <c r="H3493" i="2" s="1"/>
  <c r="J3493" i="2"/>
  <c r="I3493" i="2"/>
  <c r="L3492" i="2"/>
  <c r="K3492" i="2"/>
  <c r="H3492" i="2" s="1"/>
  <c r="J3492" i="2"/>
  <c r="I3492" i="2"/>
  <c r="L3491" i="2"/>
  <c r="K3491" i="2"/>
  <c r="H3491" i="2" s="1"/>
  <c r="J3491" i="2"/>
  <c r="I3491" i="2"/>
  <c r="L3490" i="2"/>
  <c r="K3490" i="2"/>
  <c r="H3490" i="2" s="1"/>
  <c r="J3490" i="2"/>
  <c r="I3490" i="2"/>
  <c r="L3489" i="2"/>
  <c r="K3489" i="2"/>
  <c r="H3489" i="2" s="1"/>
  <c r="J3489" i="2"/>
  <c r="I3489" i="2"/>
  <c r="L3488" i="2"/>
  <c r="K3488" i="2"/>
  <c r="H3488" i="2" s="1"/>
  <c r="J3488" i="2"/>
  <c r="I3488" i="2"/>
  <c r="L3487" i="2"/>
  <c r="K3487" i="2"/>
  <c r="H3487" i="2" s="1"/>
  <c r="J3487" i="2"/>
  <c r="I3487" i="2"/>
  <c r="L3486" i="2"/>
  <c r="K3486" i="2"/>
  <c r="H3486" i="2" s="1"/>
  <c r="J3486" i="2"/>
  <c r="I3486" i="2"/>
  <c r="L3485" i="2"/>
  <c r="K3485" i="2"/>
  <c r="J3485" i="2"/>
  <c r="I3485" i="2"/>
  <c r="H3485" i="2"/>
  <c r="L3484" i="2"/>
  <c r="K3484" i="2"/>
  <c r="H3484" i="2" s="1"/>
  <c r="J3484" i="2"/>
  <c r="I3484" i="2"/>
  <c r="L3483" i="2"/>
  <c r="K3483" i="2"/>
  <c r="H3483" i="2" s="1"/>
  <c r="J3483" i="2"/>
  <c r="I3483" i="2"/>
  <c r="L3482" i="2"/>
  <c r="K3482" i="2"/>
  <c r="H3482" i="2" s="1"/>
  <c r="J3482" i="2"/>
  <c r="I3482" i="2"/>
  <c r="L3481" i="2"/>
  <c r="K3481" i="2"/>
  <c r="H3481" i="2" s="1"/>
  <c r="J3481" i="2"/>
  <c r="I3481" i="2"/>
  <c r="L3480" i="2"/>
  <c r="K3480" i="2"/>
  <c r="H3480" i="2" s="1"/>
  <c r="J3480" i="2"/>
  <c r="I3480" i="2"/>
  <c r="L3479" i="2"/>
  <c r="K3479" i="2"/>
  <c r="H3479" i="2" s="1"/>
  <c r="J3479" i="2"/>
  <c r="I3479" i="2"/>
  <c r="L3478" i="2"/>
  <c r="K3478" i="2"/>
  <c r="H3478" i="2" s="1"/>
  <c r="J3478" i="2"/>
  <c r="I3478" i="2"/>
  <c r="L3477" i="2"/>
  <c r="K3477" i="2"/>
  <c r="H3477" i="2" s="1"/>
  <c r="J3477" i="2"/>
  <c r="I3477" i="2"/>
  <c r="L3476" i="2"/>
  <c r="K3476" i="2"/>
  <c r="H3476" i="2" s="1"/>
  <c r="J3476" i="2"/>
  <c r="I3476" i="2"/>
  <c r="L3475" i="2"/>
  <c r="K3475" i="2"/>
  <c r="H3475" i="2" s="1"/>
  <c r="J3475" i="2"/>
  <c r="I3475" i="2"/>
  <c r="L3474" i="2"/>
  <c r="K3474" i="2"/>
  <c r="H3474" i="2" s="1"/>
  <c r="J3474" i="2"/>
  <c r="I3474" i="2"/>
  <c r="L3473" i="2"/>
  <c r="K3473" i="2"/>
  <c r="H3473" i="2" s="1"/>
  <c r="J3473" i="2"/>
  <c r="I3473" i="2"/>
  <c r="L3472" i="2"/>
  <c r="K3472" i="2"/>
  <c r="H3472" i="2" s="1"/>
  <c r="J3472" i="2"/>
  <c r="I3472" i="2"/>
  <c r="L3471" i="2"/>
  <c r="K3471" i="2"/>
  <c r="H3471" i="2" s="1"/>
  <c r="J3471" i="2"/>
  <c r="I3471" i="2"/>
  <c r="L3470" i="2"/>
  <c r="K3470" i="2"/>
  <c r="H3470" i="2" s="1"/>
  <c r="J3470" i="2"/>
  <c r="I3470" i="2"/>
  <c r="L3469" i="2"/>
  <c r="K3469" i="2"/>
  <c r="J3469" i="2"/>
  <c r="I3469" i="2"/>
  <c r="H3469" i="2"/>
  <c r="L3468" i="2"/>
  <c r="K3468" i="2"/>
  <c r="H3468" i="2" s="1"/>
  <c r="J3468" i="2"/>
  <c r="I3468" i="2"/>
  <c r="L3467" i="2"/>
  <c r="K3467" i="2"/>
  <c r="H3467" i="2" s="1"/>
  <c r="J3467" i="2"/>
  <c r="I3467" i="2"/>
  <c r="L3466" i="2"/>
  <c r="K3466" i="2"/>
  <c r="H3466" i="2" s="1"/>
  <c r="J3466" i="2"/>
  <c r="I3466" i="2"/>
  <c r="L3465" i="2"/>
  <c r="K3465" i="2"/>
  <c r="H3465" i="2" s="1"/>
  <c r="J3465" i="2"/>
  <c r="I3465" i="2"/>
  <c r="L3464" i="2"/>
  <c r="K3464" i="2"/>
  <c r="H3464" i="2" s="1"/>
  <c r="J3464" i="2"/>
  <c r="I3464" i="2"/>
  <c r="L3463" i="2"/>
  <c r="K3463" i="2"/>
  <c r="H3463" i="2" s="1"/>
  <c r="J3463" i="2"/>
  <c r="I3463" i="2"/>
  <c r="L3462" i="2"/>
  <c r="K3462" i="2"/>
  <c r="H3462" i="2" s="1"/>
  <c r="J3462" i="2"/>
  <c r="I3462" i="2"/>
  <c r="L3461" i="2"/>
  <c r="K3461" i="2"/>
  <c r="H3461" i="2" s="1"/>
  <c r="J3461" i="2"/>
  <c r="I3461" i="2"/>
  <c r="L3460" i="2"/>
  <c r="K3460" i="2"/>
  <c r="H3460" i="2" s="1"/>
  <c r="J3460" i="2"/>
  <c r="I3460" i="2"/>
  <c r="L3459" i="2"/>
  <c r="K3459" i="2"/>
  <c r="H3459" i="2" s="1"/>
  <c r="J3459" i="2"/>
  <c r="I3459" i="2"/>
  <c r="L3458" i="2"/>
  <c r="K3458" i="2"/>
  <c r="H3458" i="2" s="1"/>
  <c r="J3458" i="2"/>
  <c r="I3458" i="2"/>
  <c r="L3457" i="2"/>
  <c r="K3457" i="2"/>
  <c r="H3457" i="2" s="1"/>
  <c r="J3457" i="2"/>
  <c r="I3457" i="2"/>
  <c r="L3456" i="2"/>
  <c r="K3456" i="2"/>
  <c r="H3456" i="2" s="1"/>
  <c r="J3456" i="2"/>
  <c r="I3456" i="2"/>
  <c r="L3455" i="2"/>
  <c r="K3455" i="2"/>
  <c r="H3455" i="2" s="1"/>
  <c r="J3455" i="2"/>
  <c r="I3455" i="2"/>
  <c r="L3454" i="2"/>
  <c r="K3454" i="2"/>
  <c r="H3454" i="2" s="1"/>
  <c r="J3454" i="2"/>
  <c r="I3454" i="2"/>
  <c r="L3453" i="2"/>
  <c r="K3453" i="2"/>
  <c r="J3453" i="2"/>
  <c r="I3453" i="2"/>
  <c r="H3453" i="2"/>
  <c r="L3452" i="2"/>
  <c r="K3452" i="2"/>
  <c r="H3452" i="2" s="1"/>
  <c r="J3452" i="2"/>
  <c r="I3452" i="2"/>
  <c r="L3451" i="2"/>
  <c r="K3451" i="2"/>
  <c r="H3451" i="2" s="1"/>
  <c r="J3451" i="2"/>
  <c r="I3451" i="2"/>
  <c r="L3450" i="2"/>
  <c r="K3450" i="2"/>
  <c r="H3450" i="2" s="1"/>
  <c r="J3450" i="2"/>
  <c r="I3450" i="2"/>
  <c r="L3449" i="2"/>
  <c r="K3449" i="2"/>
  <c r="H3449" i="2" s="1"/>
  <c r="J3449" i="2"/>
  <c r="I3449" i="2"/>
  <c r="L3448" i="2"/>
  <c r="K3448" i="2"/>
  <c r="H3448" i="2" s="1"/>
  <c r="J3448" i="2"/>
  <c r="I3448" i="2"/>
  <c r="L3447" i="2"/>
  <c r="K3447" i="2"/>
  <c r="H3447" i="2" s="1"/>
  <c r="J3447" i="2"/>
  <c r="I3447" i="2"/>
  <c r="L3446" i="2"/>
  <c r="K3446" i="2"/>
  <c r="H3446" i="2" s="1"/>
  <c r="J3446" i="2"/>
  <c r="I3446" i="2"/>
  <c r="L3445" i="2"/>
  <c r="K3445" i="2"/>
  <c r="H3445" i="2" s="1"/>
  <c r="J3445" i="2"/>
  <c r="I3445" i="2"/>
  <c r="L3444" i="2"/>
  <c r="K3444" i="2"/>
  <c r="H3444" i="2" s="1"/>
  <c r="J3444" i="2"/>
  <c r="I3444" i="2"/>
  <c r="L3443" i="2"/>
  <c r="K3443" i="2"/>
  <c r="H3443" i="2" s="1"/>
  <c r="J3443" i="2"/>
  <c r="I3443" i="2"/>
  <c r="L3442" i="2"/>
  <c r="K3442" i="2"/>
  <c r="H3442" i="2" s="1"/>
  <c r="J3442" i="2"/>
  <c r="I3442" i="2"/>
  <c r="L3441" i="2"/>
  <c r="K3441" i="2"/>
  <c r="H3441" i="2" s="1"/>
  <c r="J3441" i="2"/>
  <c r="I3441" i="2"/>
  <c r="L3440" i="2"/>
  <c r="K3440" i="2"/>
  <c r="H3440" i="2" s="1"/>
  <c r="J3440" i="2"/>
  <c r="I3440" i="2"/>
  <c r="L3439" i="2"/>
  <c r="K3439" i="2"/>
  <c r="H3439" i="2" s="1"/>
  <c r="J3439" i="2"/>
  <c r="I3439" i="2"/>
  <c r="L3438" i="2"/>
  <c r="K3438" i="2"/>
  <c r="H3438" i="2" s="1"/>
  <c r="J3438" i="2"/>
  <c r="I3438" i="2"/>
  <c r="L3437" i="2"/>
  <c r="K3437" i="2"/>
  <c r="J3437" i="2"/>
  <c r="I3437" i="2"/>
  <c r="H3437" i="2"/>
  <c r="L3436" i="2"/>
  <c r="K3436" i="2"/>
  <c r="H3436" i="2" s="1"/>
  <c r="J3436" i="2"/>
  <c r="I3436" i="2"/>
  <c r="L3435" i="2"/>
  <c r="K3435" i="2"/>
  <c r="H3435" i="2" s="1"/>
  <c r="J3435" i="2"/>
  <c r="I3435" i="2"/>
  <c r="L3434" i="2"/>
  <c r="K3434" i="2"/>
  <c r="H3434" i="2" s="1"/>
  <c r="J3434" i="2"/>
  <c r="I3434" i="2"/>
  <c r="L3433" i="2"/>
  <c r="K3433" i="2"/>
  <c r="H3433" i="2" s="1"/>
  <c r="J3433" i="2"/>
  <c r="I3433" i="2"/>
  <c r="L3432" i="2"/>
  <c r="K3432" i="2"/>
  <c r="H3432" i="2" s="1"/>
  <c r="J3432" i="2"/>
  <c r="I3432" i="2"/>
  <c r="L3431" i="2"/>
  <c r="K3431" i="2"/>
  <c r="H3431" i="2" s="1"/>
  <c r="J3431" i="2"/>
  <c r="I3431" i="2"/>
  <c r="L3430" i="2"/>
  <c r="K3430" i="2"/>
  <c r="H3430" i="2" s="1"/>
  <c r="J3430" i="2"/>
  <c r="I3430" i="2"/>
  <c r="L3429" i="2"/>
  <c r="K3429" i="2"/>
  <c r="H3429" i="2" s="1"/>
  <c r="J3429" i="2"/>
  <c r="I3429" i="2"/>
  <c r="L3428" i="2"/>
  <c r="K3428" i="2"/>
  <c r="H3428" i="2" s="1"/>
  <c r="J3428" i="2"/>
  <c r="I3428" i="2"/>
  <c r="L3427" i="2"/>
  <c r="K3427" i="2"/>
  <c r="H3427" i="2" s="1"/>
  <c r="J3427" i="2"/>
  <c r="I3427" i="2"/>
  <c r="L3426" i="2"/>
  <c r="K3426" i="2"/>
  <c r="H3426" i="2" s="1"/>
  <c r="J3426" i="2"/>
  <c r="I3426" i="2"/>
  <c r="L3425" i="2"/>
  <c r="K3425" i="2"/>
  <c r="H3425" i="2" s="1"/>
  <c r="J3425" i="2"/>
  <c r="I3425" i="2"/>
  <c r="L3424" i="2"/>
  <c r="K3424" i="2"/>
  <c r="H3424" i="2" s="1"/>
  <c r="J3424" i="2"/>
  <c r="I3424" i="2"/>
  <c r="L3423" i="2"/>
  <c r="K3423" i="2"/>
  <c r="H3423" i="2" s="1"/>
  <c r="J3423" i="2"/>
  <c r="I3423" i="2"/>
  <c r="L3422" i="2"/>
  <c r="K3422" i="2"/>
  <c r="H3422" i="2" s="1"/>
  <c r="J3422" i="2"/>
  <c r="I3422" i="2"/>
  <c r="L3421" i="2"/>
  <c r="K3421" i="2"/>
  <c r="J3421" i="2"/>
  <c r="I3421" i="2"/>
  <c r="H3421" i="2"/>
  <c r="L3420" i="2"/>
  <c r="K3420" i="2"/>
  <c r="H3420" i="2" s="1"/>
  <c r="J3420" i="2"/>
  <c r="I3420" i="2"/>
  <c r="L3419" i="2"/>
  <c r="K3419" i="2"/>
  <c r="H3419" i="2" s="1"/>
  <c r="J3419" i="2"/>
  <c r="I3419" i="2"/>
  <c r="L3418" i="2"/>
  <c r="K3418" i="2"/>
  <c r="H3418" i="2" s="1"/>
  <c r="J3418" i="2"/>
  <c r="I3418" i="2"/>
  <c r="L3417" i="2"/>
  <c r="K3417" i="2"/>
  <c r="H3417" i="2" s="1"/>
  <c r="J3417" i="2"/>
  <c r="I3417" i="2"/>
  <c r="L3416" i="2"/>
  <c r="K3416" i="2"/>
  <c r="H3416" i="2" s="1"/>
  <c r="J3416" i="2"/>
  <c r="I3416" i="2"/>
  <c r="L3415" i="2"/>
  <c r="K3415" i="2"/>
  <c r="H3415" i="2" s="1"/>
  <c r="J3415" i="2"/>
  <c r="I3415" i="2"/>
  <c r="L3414" i="2"/>
  <c r="K3414" i="2"/>
  <c r="H3414" i="2" s="1"/>
  <c r="J3414" i="2"/>
  <c r="I3414" i="2"/>
  <c r="L3413" i="2"/>
  <c r="K3413" i="2"/>
  <c r="H3413" i="2" s="1"/>
  <c r="J3413" i="2"/>
  <c r="I3413" i="2"/>
  <c r="L3412" i="2"/>
  <c r="K3412" i="2"/>
  <c r="H3412" i="2" s="1"/>
  <c r="J3412" i="2"/>
  <c r="I3412" i="2"/>
  <c r="L3411" i="2"/>
  <c r="K3411" i="2"/>
  <c r="H3411" i="2" s="1"/>
  <c r="J3411" i="2"/>
  <c r="I3411" i="2"/>
  <c r="L3410" i="2"/>
  <c r="K3410" i="2"/>
  <c r="H3410" i="2" s="1"/>
  <c r="J3410" i="2"/>
  <c r="I3410" i="2"/>
  <c r="L3409" i="2"/>
  <c r="K3409" i="2"/>
  <c r="H3409" i="2" s="1"/>
  <c r="J3409" i="2"/>
  <c r="I3409" i="2"/>
  <c r="L3408" i="2"/>
  <c r="K3408" i="2"/>
  <c r="H3408" i="2" s="1"/>
  <c r="J3408" i="2"/>
  <c r="I3408" i="2"/>
  <c r="L3407" i="2"/>
  <c r="K3407" i="2"/>
  <c r="H3407" i="2" s="1"/>
  <c r="J3407" i="2"/>
  <c r="I3407" i="2"/>
  <c r="L3406" i="2"/>
  <c r="K3406" i="2"/>
  <c r="H3406" i="2" s="1"/>
  <c r="J3406" i="2"/>
  <c r="I3406" i="2"/>
  <c r="L3405" i="2"/>
  <c r="K3405" i="2"/>
  <c r="J3405" i="2"/>
  <c r="I3405" i="2"/>
  <c r="H3405" i="2"/>
  <c r="L3404" i="2"/>
  <c r="K3404" i="2"/>
  <c r="H3404" i="2" s="1"/>
  <c r="J3404" i="2"/>
  <c r="I3404" i="2"/>
  <c r="L3403" i="2"/>
  <c r="K3403" i="2"/>
  <c r="H3403" i="2" s="1"/>
  <c r="J3403" i="2"/>
  <c r="I3403" i="2"/>
  <c r="L3402" i="2"/>
  <c r="K3402" i="2"/>
  <c r="H3402" i="2" s="1"/>
  <c r="J3402" i="2"/>
  <c r="I3402" i="2"/>
  <c r="L3401" i="2"/>
  <c r="K3401" i="2"/>
  <c r="H3401" i="2" s="1"/>
  <c r="J3401" i="2"/>
  <c r="I3401" i="2"/>
  <c r="L3400" i="2"/>
  <c r="K3400" i="2"/>
  <c r="H3400" i="2" s="1"/>
  <c r="J3400" i="2"/>
  <c r="I3400" i="2"/>
  <c r="L3399" i="2"/>
  <c r="K3399" i="2"/>
  <c r="H3399" i="2" s="1"/>
  <c r="J3399" i="2"/>
  <c r="I3399" i="2"/>
  <c r="L3398" i="2"/>
  <c r="K3398" i="2"/>
  <c r="H3398" i="2" s="1"/>
  <c r="J3398" i="2"/>
  <c r="I3398" i="2"/>
  <c r="L3397" i="2"/>
  <c r="K3397" i="2"/>
  <c r="H3397" i="2" s="1"/>
  <c r="J3397" i="2"/>
  <c r="I3397" i="2"/>
  <c r="L3396" i="2"/>
  <c r="K3396" i="2"/>
  <c r="H3396" i="2" s="1"/>
  <c r="J3396" i="2"/>
  <c r="I3396" i="2"/>
  <c r="L3395" i="2"/>
  <c r="K3395" i="2"/>
  <c r="H3395" i="2" s="1"/>
  <c r="J3395" i="2"/>
  <c r="I3395" i="2"/>
  <c r="L3394" i="2"/>
  <c r="K3394" i="2"/>
  <c r="H3394" i="2" s="1"/>
  <c r="J3394" i="2"/>
  <c r="I3394" i="2"/>
  <c r="L3393" i="2"/>
  <c r="K3393" i="2"/>
  <c r="H3393" i="2" s="1"/>
  <c r="J3393" i="2"/>
  <c r="I3393" i="2"/>
  <c r="L3392" i="2"/>
  <c r="K3392" i="2"/>
  <c r="H3392" i="2" s="1"/>
  <c r="J3392" i="2"/>
  <c r="I3392" i="2"/>
  <c r="L3391" i="2"/>
  <c r="K3391" i="2"/>
  <c r="H3391" i="2" s="1"/>
  <c r="J3391" i="2"/>
  <c r="I3391" i="2"/>
  <c r="L3390" i="2"/>
  <c r="K3390" i="2"/>
  <c r="H3390" i="2" s="1"/>
  <c r="J3390" i="2"/>
  <c r="I3390" i="2"/>
  <c r="L3389" i="2"/>
  <c r="K3389" i="2"/>
  <c r="J3389" i="2"/>
  <c r="I3389" i="2"/>
  <c r="H3389" i="2"/>
  <c r="L3388" i="2"/>
  <c r="K3388" i="2"/>
  <c r="H3388" i="2" s="1"/>
  <c r="J3388" i="2"/>
  <c r="I3388" i="2"/>
  <c r="L3387" i="2"/>
  <c r="K3387" i="2"/>
  <c r="H3387" i="2" s="1"/>
  <c r="J3387" i="2"/>
  <c r="I3387" i="2"/>
  <c r="L3386" i="2"/>
  <c r="K3386" i="2"/>
  <c r="H3386" i="2" s="1"/>
  <c r="J3386" i="2"/>
  <c r="I3386" i="2"/>
  <c r="L3385" i="2"/>
  <c r="K3385" i="2"/>
  <c r="H3385" i="2" s="1"/>
  <c r="J3385" i="2"/>
  <c r="I3385" i="2"/>
  <c r="L3384" i="2"/>
  <c r="K3384" i="2"/>
  <c r="H3384" i="2" s="1"/>
  <c r="J3384" i="2"/>
  <c r="I3384" i="2"/>
  <c r="L3383" i="2"/>
  <c r="K3383" i="2"/>
  <c r="H3383" i="2" s="1"/>
  <c r="J3383" i="2"/>
  <c r="I3383" i="2"/>
  <c r="L3382" i="2"/>
  <c r="K3382" i="2"/>
  <c r="H3382" i="2" s="1"/>
  <c r="J3382" i="2"/>
  <c r="I3382" i="2"/>
  <c r="L3381" i="2"/>
  <c r="K3381" i="2"/>
  <c r="H3381" i="2" s="1"/>
  <c r="J3381" i="2"/>
  <c r="I3381" i="2"/>
  <c r="L3380" i="2"/>
  <c r="K3380" i="2"/>
  <c r="H3380" i="2" s="1"/>
  <c r="J3380" i="2"/>
  <c r="I3380" i="2"/>
  <c r="L3379" i="2"/>
  <c r="K3379" i="2"/>
  <c r="H3379" i="2" s="1"/>
  <c r="J3379" i="2"/>
  <c r="I3379" i="2"/>
  <c r="L3378" i="2"/>
  <c r="K3378" i="2"/>
  <c r="H3378" i="2" s="1"/>
  <c r="J3378" i="2"/>
  <c r="I3378" i="2"/>
  <c r="L3377" i="2"/>
  <c r="K3377" i="2"/>
  <c r="H3377" i="2" s="1"/>
  <c r="J3377" i="2"/>
  <c r="I3377" i="2"/>
  <c r="L3376" i="2"/>
  <c r="K3376" i="2"/>
  <c r="H3376" i="2" s="1"/>
  <c r="J3376" i="2"/>
  <c r="I3376" i="2"/>
  <c r="L3375" i="2"/>
  <c r="K3375" i="2"/>
  <c r="H3375" i="2" s="1"/>
  <c r="J3375" i="2"/>
  <c r="I3375" i="2"/>
  <c r="L3374" i="2"/>
  <c r="K3374" i="2"/>
  <c r="H3374" i="2" s="1"/>
  <c r="J3374" i="2"/>
  <c r="I3374" i="2"/>
  <c r="L3373" i="2"/>
  <c r="K3373" i="2"/>
  <c r="J3373" i="2"/>
  <c r="I3373" i="2"/>
  <c r="H3373" i="2"/>
  <c r="L3372" i="2"/>
  <c r="K3372" i="2"/>
  <c r="H3372" i="2" s="1"/>
  <c r="J3372" i="2"/>
  <c r="I3372" i="2"/>
  <c r="L3371" i="2"/>
  <c r="K3371" i="2"/>
  <c r="H3371" i="2" s="1"/>
  <c r="J3371" i="2"/>
  <c r="I3371" i="2"/>
  <c r="L3370" i="2"/>
  <c r="K3370" i="2"/>
  <c r="H3370" i="2" s="1"/>
  <c r="J3370" i="2"/>
  <c r="I3370" i="2"/>
  <c r="L3369" i="2"/>
  <c r="K3369" i="2"/>
  <c r="H3369" i="2" s="1"/>
  <c r="J3369" i="2"/>
  <c r="I3369" i="2"/>
  <c r="L3368" i="2"/>
  <c r="K3368" i="2"/>
  <c r="H3368" i="2" s="1"/>
  <c r="J3368" i="2"/>
  <c r="I3368" i="2"/>
  <c r="L3367" i="2"/>
  <c r="K3367" i="2"/>
  <c r="H3367" i="2" s="1"/>
  <c r="J3367" i="2"/>
  <c r="I3367" i="2"/>
  <c r="L3366" i="2"/>
  <c r="K3366" i="2"/>
  <c r="H3366" i="2" s="1"/>
  <c r="J3366" i="2"/>
  <c r="I3366" i="2"/>
  <c r="L3365" i="2"/>
  <c r="K3365" i="2"/>
  <c r="H3365" i="2" s="1"/>
  <c r="J3365" i="2"/>
  <c r="I3365" i="2"/>
  <c r="L3364" i="2"/>
  <c r="K3364" i="2"/>
  <c r="H3364" i="2" s="1"/>
  <c r="J3364" i="2"/>
  <c r="I3364" i="2"/>
  <c r="L3363" i="2"/>
  <c r="K3363" i="2"/>
  <c r="H3363" i="2" s="1"/>
  <c r="J3363" i="2"/>
  <c r="I3363" i="2"/>
  <c r="L3362" i="2"/>
  <c r="K3362" i="2"/>
  <c r="H3362" i="2" s="1"/>
  <c r="J3362" i="2"/>
  <c r="I3362" i="2"/>
  <c r="L3361" i="2"/>
  <c r="K3361" i="2"/>
  <c r="H3361" i="2" s="1"/>
  <c r="J3361" i="2"/>
  <c r="I3361" i="2"/>
  <c r="L3360" i="2"/>
  <c r="K3360" i="2"/>
  <c r="H3360" i="2" s="1"/>
  <c r="J3360" i="2"/>
  <c r="I3360" i="2"/>
  <c r="L3359" i="2"/>
  <c r="K3359" i="2"/>
  <c r="H3359" i="2" s="1"/>
  <c r="J3359" i="2"/>
  <c r="I3359" i="2"/>
  <c r="L3358" i="2"/>
  <c r="K3358" i="2"/>
  <c r="H3358" i="2" s="1"/>
  <c r="J3358" i="2"/>
  <c r="I3358" i="2"/>
  <c r="L3357" i="2"/>
  <c r="K3357" i="2"/>
  <c r="J3357" i="2"/>
  <c r="I3357" i="2"/>
  <c r="H3357" i="2"/>
  <c r="L3356" i="2"/>
  <c r="K3356" i="2"/>
  <c r="H3356" i="2" s="1"/>
  <c r="J3356" i="2"/>
  <c r="I3356" i="2"/>
  <c r="L3355" i="2"/>
  <c r="K3355" i="2"/>
  <c r="H3355" i="2" s="1"/>
  <c r="J3355" i="2"/>
  <c r="I3355" i="2"/>
  <c r="L3354" i="2"/>
  <c r="K3354" i="2"/>
  <c r="H3354" i="2" s="1"/>
  <c r="J3354" i="2"/>
  <c r="I3354" i="2"/>
  <c r="L3353" i="2"/>
  <c r="K3353" i="2"/>
  <c r="H3353" i="2" s="1"/>
  <c r="J3353" i="2"/>
  <c r="I3353" i="2"/>
  <c r="L3352" i="2"/>
  <c r="K3352" i="2"/>
  <c r="H3352" i="2" s="1"/>
  <c r="J3352" i="2"/>
  <c r="I3352" i="2"/>
  <c r="L3351" i="2"/>
  <c r="K3351" i="2"/>
  <c r="H3351" i="2" s="1"/>
  <c r="J3351" i="2"/>
  <c r="I3351" i="2"/>
  <c r="L3350" i="2"/>
  <c r="K3350" i="2"/>
  <c r="H3350" i="2" s="1"/>
  <c r="J3350" i="2"/>
  <c r="I3350" i="2"/>
  <c r="L3349" i="2"/>
  <c r="K3349" i="2"/>
  <c r="H3349" i="2" s="1"/>
  <c r="J3349" i="2"/>
  <c r="I3349" i="2"/>
  <c r="L3348" i="2"/>
  <c r="K3348" i="2"/>
  <c r="H3348" i="2" s="1"/>
  <c r="J3348" i="2"/>
  <c r="I3348" i="2"/>
  <c r="L3347" i="2"/>
  <c r="K3347" i="2"/>
  <c r="H3347" i="2" s="1"/>
  <c r="J3347" i="2"/>
  <c r="I3347" i="2"/>
  <c r="L3346" i="2"/>
  <c r="K3346" i="2"/>
  <c r="H3346" i="2" s="1"/>
  <c r="J3346" i="2"/>
  <c r="I3346" i="2"/>
  <c r="L3345" i="2"/>
  <c r="K3345" i="2"/>
  <c r="H3345" i="2" s="1"/>
  <c r="J3345" i="2"/>
  <c r="I3345" i="2"/>
  <c r="L3344" i="2"/>
  <c r="K3344" i="2"/>
  <c r="H3344" i="2" s="1"/>
  <c r="J3344" i="2"/>
  <c r="I3344" i="2"/>
  <c r="L3343" i="2"/>
  <c r="K3343" i="2"/>
  <c r="H3343" i="2" s="1"/>
  <c r="J3343" i="2"/>
  <c r="I3343" i="2"/>
  <c r="L3342" i="2"/>
  <c r="K3342" i="2"/>
  <c r="H3342" i="2" s="1"/>
  <c r="J3342" i="2"/>
  <c r="I3342" i="2"/>
  <c r="L3341" i="2"/>
  <c r="K3341" i="2"/>
  <c r="J3341" i="2"/>
  <c r="I3341" i="2"/>
  <c r="H3341" i="2"/>
  <c r="L3340" i="2"/>
  <c r="K3340" i="2"/>
  <c r="H3340" i="2" s="1"/>
  <c r="J3340" i="2"/>
  <c r="I3340" i="2"/>
  <c r="L3339" i="2"/>
  <c r="K3339" i="2"/>
  <c r="H3339" i="2" s="1"/>
  <c r="J3339" i="2"/>
  <c r="I3339" i="2"/>
  <c r="L3338" i="2"/>
  <c r="K3338" i="2"/>
  <c r="H3338" i="2" s="1"/>
  <c r="J3338" i="2"/>
  <c r="I3338" i="2"/>
  <c r="L3337" i="2"/>
  <c r="K3337" i="2"/>
  <c r="H3337" i="2" s="1"/>
  <c r="J3337" i="2"/>
  <c r="I3337" i="2"/>
  <c r="L3336" i="2"/>
  <c r="K3336" i="2"/>
  <c r="H3336" i="2" s="1"/>
  <c r="J3336" i="2"/>
  <c r="I3336" i="2"/>
  <c r="L3335" i="2"/>
  <c r="K3335" i="2"/>
  <c r="H3335" i="2" s="1"/>
  <c r="J3335" i="2"/>
  <c r="I3335" i="2"/>
  <c r="L3334" i="2"/>
  <c r="K3334" i="2"/>
  <c r="H3334" i="2" s="1"/>
  <c r="J3334" i="2"/>
  <c r="I3334" i="2"/>
  <c r="L3333" i="2"/>
  <c r="K3333" i="2"/>
  <c r="H3333" i="2" s="1"/>
  <c r="J3333" i="2"/>
  <c r="I3333" i="2"/>
  <c r="L3332" i="2"/>
  <c r="K3332" i="2"/>
  <c r="H3332" i="2" s="1"/>
  <c r="J3332" i="2"/>
  <c r="I3332" i="2"/>
  <c r="L3331" i="2"/>
  <c r="K3331" i="2"/>
  <c r="H3331" i="2" s="1"/>
  <c r="J3331" i="2"/>
  <c r="I3331" i="2"/>
  <c r="L3330" i="2"/>
  <c r="K3330" i="2"/>
  <c r="H3330" i="2" s="1"/>
  <c r="J3330" i="2"/>
  <c r="I3330" i="2"/>
  <c r="L3329" i="2"/>
  <c r="K3329" i="2"/>
  <c r="H3329" i="2" s="1"/>
  <c r="J3329" i="2"/>
  <c r="I3329" i="2"/>
  <c r="L3328" i="2"/>
  <c r="K3328" i="2"/>
  <c r="H3328" i="2" s="1"/>
  <c r="J3328" i="2"/>
  <c r="I3328" i="2"/>
  <c r="L3327" i="2"/>
  <c r="K3327" i="2"/>
  <c r="H3327" i="2" s="1"/>
  <c r="J3327" i="2"/>
  <c r="I3327" i="2"/>
  <c r="L3326" i="2"/>
  <c r="K3326" i="2"/>
  <c r="H3326" i="2" s="1"/>
  <c r="J3326" i="2"/>
  <c r="I3326" i="2"/>
  <c r="L3325" i="2"/>
  <c r="K3325" i="2"/>
  <c r="J3325" i="2"/>
  <c r="I3325" i="2"/>
  <c r="H3325" i="2"/>
  <c r="L3324" i="2"/>
  <c r="K3324" i="2"/>
  <c r="H3324" i="2" s="1"/>
  <c r="J3324" i="2"/>
  <c r="I3324" i="2"/>
  <c r="L3323" i="2"/>
  <c r="K3323" i="2"/>
  <c r="H3323" i="2" s="1"/>
  <c r="J3323" i="2"/>
  <c r="I3323" i="2"/>
  <c r="L3322" i="2"/>
  <c r="K3322" i="2"/>
  <c r="H3322" i="2" s="1"/>
  <c r="J3322" i="2"/>
  <c r="I3322" i="2"/>
  <c r="L3321" i="2"/>
  <c r="K3321" i="2"/>
  <c r="H3321" i="2" s="1"/>
  <c r="J3321" i="2"/>
  <c r="I3321" i="2"/>
  <c r="L3320" i="2"/>
  <c r="K3320" i="2"/>
  <c r="H3320" i="2" s="1"/>
  <c r="J3320" i="2"/>
  <c r="I3320" i="2"/>
  <c r="L3319" i="2"/>
  <c r="K3319" i="2"/>
  <c r="H3319" i="2" s="1"/>
  <c r="J3319" i="2"/>
  <c r="I3319" i="2"/>
  <c r="L3318" i="2"/>
  <c r="K3318" i="2"/>
  <c r="H3318" i="2" s="1"/>
  <c r="J3318" i="2"/>
  <c r="I3318" i="2"/>
  <c r="L3317" i="2"/>
  <c r="K3317" i="2"/>
  <c r="H3317" i="2" s="1"/>
  <c r="J3317" i="2"/>
  <c r="I3317" i="2"/>
  <c r="L3316" i="2"/>
  <c r="K3316" i="2"/>
  <c r="H3316" i="2" s="1"/>
  <c r="J3316" i="2"/>
  <c r="I3316" i="2"/>
  <c r="L3315" i="2"/>
  <c r="K3315" i="2"/>
  <c r="H3315" i="2" s="1"/>
  <c r="J3315" i="2"/>
  <c r="I3315" i="2"/>
  <c r="L3314" i="2"/>
  <c r="K3314" i="2"/>
  <c r="H3314" i="2" s="1"/>
  <c r="J3314" i="2"/>
  <c r="I3314" i="2"/>
  <c r="L3313" i="2"/>
  <c r="K3313" i="2"/>
  <c r="H3313" i="2" s="1"/>
  <c r="J3313" i="2"/>
  <c r="I3313" i="2"/>
  <c r="L3312" i="2"/>
  <c r="K3312" i="2"/>
  <c r="H3312" i="2" s="1"/>
  <c r="J3312" i="2"/>
  <c r="I3312" i="2"/>
  <c r="L3311" i="2"/>
  <c r="K3311" i="2"/>
  <c r="H3311" i="2" s="1"/>
  <c r="J3311" i="2"/>
  <c r="I3311" i="2"/>
  <c r="L3310" i="2"/>
  <c r="K3310" i="2"/>
  <c r="H3310" i="2" s="1"/>
  <c r="J3310" i="2"/>
  <c r="I3310" i="2"/>
  <c r="L3309" i="2"/>
  <c r="K3309" i="2"/>
  <c r="J3309" i="2"/>
  <c r="I3309" i="2"/>
  <c r="H3309" i="2"/>
  <c r="L3308" i="2"/>
  <c r="K3308" i="2"/>
  <c r="H3308" i="2" s="1"/>
  <c r="J3308" i="2"/>
  <c r="I3308" i="2"/>
  <c r="L3307" i="2"/>
  <c r="K3307" i="2"/>
  <c r="H3307" i="2" s="1"/>
  <c r="J3307" i="2"/>
  <c r="I3307" i="2"/>
  <c r="L3306" i="2"/>
  <c r="K3306" i="2"/>
  <c r="H3306" i="2" s="1"/>
  <c r="J3306" i="2"/>
  <c r="I3306" i="2"/>
  <c r="L3305" i="2"/>
  <c r="K3305" i="2"/>
  <c r="H3305" i="2" s="1"/>
  <c r="J3305" i="2"/>
  <c r="I3305" i="2"/>
  <c r="L3304" i="2"/>
  <c r="K3304" i="2"/>
  <c r="H3304" i="2" s="1"/>
  <c r="J3304" i="2"/>
  <c r="I3304" i="2"/>
  <c r="L3303" i="2"/>
  <c r="K3303" i="2"/>
  <c r="H3303" i="2" s="1"/>
  <c r="J3303" i="2"/>
  <c r="I3303" i="2"/>
  <c r="L3302" i="2"/>
  <c r="K3302" i="2"/>
  <c r="H3302" i="2" s="1"/>
  <c r="J3302" i="2"/>
  <c r="I3302" i="2"/>
  <c r="L3301" i="2"/>
  <c r="K3301" i="2"/>
  <c r="H3301" i="2" s="1"/>
  <c r="J3301" i="2"/>
  <c r="I3301" i="2"/>
  <c r="L3300" i="2"/>
  <c r="K3300" i="2"/>
  <c r="H3300" i="2" s="1"/>
  <c r="J3300" i="2"/>
  <c r="I3300" i="2"/>
  <c r="L3299" i="2"/>
  <c r="K3299" i="2"/>
  <c r="H3299" i="2" s="1"/>
  <c r="J3299" i="2"/>
  <c r="I3299" i="2"/>
  <c r="L3298" i="2"/>
  <c r="K3298" i="2"/>
  <c r="H3298" i="2" s="1"/>
  <c r="J3298" i="2"/>
  <c r="I3298" i="2"/>
  <c r="L3297" i="2"/>
  <c r="K3297" i="2"/>
  <c r="H3297" i="2" s="1"/>
  <c r="J3297" i="2"/>
  <c r="I3297" i="2"/>
  <c r="L3296" i="2"/>
  <c r="K3296" i="2"/>
  <c r="H3296" i="2" s="1"/>
  <c r="J3296" i="2"/>
  <c r="I3296" i="2"/>
  <c r="L3295" i="2"/>
  <c r="K3295" i="2"/>
  <c r="H3295" i="2" s="1"/>
  <c r="J3295" i="2"/>
  <c r="I3295" i="2"/>
  <c r="L3294" i="2"/>
  <c r="K3294" i="2"/>
  <c r="H3294" i="2" s="1"/>
  <c r="J3294" i="2"/>
  <c r="I3294" i="2"/>
  <c r="L3293" i="2"/>
  <c r="K3293" i="2"/>
  <c r="J3293" i="2"/>
  <c r="I3293" i="2"/>
  <c r="H3293" i="2"/>
  <c r="L3292" i="2"/>
  <c r="K3292" i="2"/>
  <c r="H3292" i="2" s="1"/>
  <c r="J3292" i="2"/>
  <c r="I3292" i="2"/>
  <c r="L3291" i="2"/>
  <c r="K3291" i="2"/>
  <c r="H3291" i="2" s="1"/>
  <c r="J3291" i="2"/>
  <c r="I3291" i="2"/>
  <c r="L3290" i="2"/>
  <c r="K3290" i="2"/>
  <c r="H3290" i="2" s="1"/>
  <c r="J3290" i="2"/>
  <c r="I3290" i="2"/>
  <c r="L3289" i="2"/>
  <c r="K3289" i="2"/>
  <c r="H3289" i="2" s="1"/>
  <c r="J3289" i="2"/>
  <c r="I3289" i="2"/>
  <c r="L3288" i="2"/>
  <c r="K3288" i="2"/>
  <c r="H3288" i="2" s="1"/>
  <c r="J3288" i="2"/>
  <c r="I3288" i="2"/>
  <c r="L3287" i="2"/>
  <c r="K3287" i="2"/>
  <c r="H3287" i="2" s="1"/>
  <c r="J3287" i="2"/>
  <c r="I3287" i="2"/>
  <c r="L3286" i="2"/>
  <c r="K3286" i="2"/>
  <c r="H3286" i="2" s="1"/>
  <c r="J3286" i="2"/>
  <c r="I3286" i="2"/>
  <c r="L3285" i="2"/>
  <c r="K3285" i="2"/>
  <c r="H3285" i="2" s="1"/>
  <c r="J3285" i="2"/>
  <c r="I3285" i="2"/>
  <c r="L3284" i="2"/>
  <c r="K3284" i="2"/>
  <c r="H3284" i="2" s="1"/>
  <c r="J3284" i="2"/>
  <c r="I3284" i="2"/>
  <c r="L3283" i="2"/>
  <c r="K3283" i="2"/>
  <c r="H3283" i="2" s="1"/>
  <c r="J3283" i="2"/>
  <c r="I3283" i="2"/>
  <c r="L3282" i="2"/>
  <c r="K3282" i="2"/>
  <c r="H3282" i="2" s="1"/>
  <c r="J3282" i="2"/>
  <c r="I3282" i="2"/>
  <c r="L3281" i="2"/>
  <c r="K3281" i="2"/>
  <c r="H3281" i="2" s="1"/>
  <c r="J3281" i="2"/>
  <c r="I3281" i="2"/>
  <c r="L3280" i="2"/>
  <c r="K3280" i="2"/>
  <c r="H3280" i="2" s="1"/>
  <c r="J3280" i="2"/>
  <c r="I3280" i="2"/>
  <c r="L3279" i="2"/>
  <c r="K3279" i="2"/>
  <c r="H3279" i="2" s="1"/>
  <c r="J3279" i="2"/>
  <c r="I3279" i="2"/>
  <c r="L3278" i="2"/>
  <c r="K3278" i="2"/>
  <c r="H3278" i="2" s="1"/>
  <c r="J3278" i="2"/>
  <c r="I3278" i="2"/>
  <c r="L3277" i="2"/>
  <c r="K3277" i="2"/>
  <c r="J3277" i="2"/>
  <c r="I3277" i="2"/>
  <c r="H3277" i="2"/>
  <c r="L3276" i="2"/>
  <c r="K3276" i="2"/>
  <c r="H3276" i="2" s="1"/>
  <c r="J3276" i="2"/>
  <c r="I3276" i="2"/>
  <c r="L3275" i="2"/>
  <c r="K3275" i="2"/>
  <c r="H3275" i="2" s="1"/>
  <c r="J3275" i="2"/>
  <c r="I3275" i="2"/>
  <c r="L3274" i="2"/>
  <c r="K3274" i="2"/>
  <c r="H3274" i="2" s="1"/>
  <c r="J3274" i="2"/>
  <c r="I3274" i="2"/>
  <c r="L3273" i="2"/>
  <c r="K3273" i="2"/>
  <c r="H3273" i="2" s="1"/>
  <c r="J3273" i="2"/>
  <c r="I3273" i="2"/>
  <c r="L3272" i="2"/>
  <c r="K3272" i="2"/>
  <c r="H3272" i="2" s="1"/>
  <c r="J3272" i="2"/>
  <c r="I3272" i="2"/>
  <c r="L3271" i="2"/>
  <c r="K3271" i="2"/>
  <c r="H3271" i="2" s="1"/>
  <c r="J3271" i="2"/>
  <c r="I3271" i="2"/>
  <c r="L3270" i="2"/>
  <c r="K3270" i="2"/>
  <c r="H3270" i="2" s="1"/>
  <c r="J3270" i="2"/>
  <c r="I3270" i="2"/>
  <c r="L3269" i="2"/>
  <c r="K3269" i="2"/>
  <c r="H3269" i="2" s="1"/>
  <c r="J3269" i="2"/>
  <c r="I3269" i="2"/>
  <c r="L3268" i="2"/>
  <c r="K3268" i="2"/>
  <c r="H3268" i="2" s="1"/>
  <c r="J3268" i="2"/>
  <c r="I3268" i="2"/>
  <c r="L3267" i="2"/>
  <c r="K3267" i="2"/>
  <c r="H3267" i="2" s="1"/>
  <c r="J3267" i="2"/>
  <c r="I3267" i="2"/>
  <c r="L3266" i="2"/>
  <c r="K3266" i="2"/>
  <c r="H3266" i="2" s="1"/>
  <c r="J3266" i="2"/>
  <c r="I3266" i="2"/>
  <c r="L3265" i="2"/>
  <c r="K3265" i="2"/>
  <c r="H3265" i="2" s="1"/>
  <c r="J3265" i="2"/>
  <c r="I3265" i="2"/>
  <c r="L3264" i="2"/>
  <c r="K3264" i="2"/>
  <c r="H3264" i="2" s="1"/>
  <c r="J3264" i="2"/>
  <c r="I3264" i="2"/>
  <c r="L3263" i="2"/>
  <c r="K3263" i="2"/>
  <c r="H3263" i="2" s="1"/>
  <c r="J3263" i="2"/>
  <c r="I3263" i="2"/>
  <c r="L3262" i="2"/>
  <c r="K3262" i="2"/>
  <c r="H3262" i="2" s="1"/>
  <c r="J3262" i="2"/>
  <c r="I3262" i="2"/>
  <c r="L3261" i="2"/>
  <c r="K3261" i="2"/>
  <c r="J3261" i="2"/>
  <c r="I3261" i="2"/>
  <c r="H3261" i="2"/>
  <c r="L3260" i="2"/>
  <c r="K3260" i="2"/>
  <c r="H3260" i="2" s="1"/>
  <c r="J3260" i="2"/>
  <c r="I3260" i="2"/>
  <c r="L3259" i="2"/>
  <c r="K3259" i="2"/>
  <c r="H3259" i="2" s="1"/>
  <c r="J3259" i="2"/>
  <c r="I3259" i="2"/>
  <c r="L3258" i="2"/>
  <c r="K3258" i="2"/>
  <c r="H3258" i="2" s="1"/>
  <c r="J3258" i="2"/>
  <c r="I3258" i="2"/>
  <c r="L3257" i="2"/>
  <c r="K3257" i="2"/>
  <c r="H3257" i="2" s="1"/>
  <c r="J3257" i="2"/>
  <c r="I3257" i="2"/>
  <c r="L3256" i="2"/>
  <c r="K3256" i="2"/>
  <c r="H3256" i="2" s="1"/>
  <c r="J3256" i="2"/>
  <c r="I3256" i="2"/>
  <c r="L3255" i="2"/>
  <c r="K3255" i="2"/>
  <c r="H3255" i="2" s="1"/>
  <c r="J3255" i="2"/>
  <c r="I3255" i="2"/>
  <c r="L3254" i="2"/>
  <c r="K3254" i="2"/>
  <c r="H3254" i="2" s="1"/>
  <c r="J3254" i="2"/>
  <c r="I3254" i="2"/>
  <c r="L3253" i="2"/>
  <c r="K3253" i="2"/>
  <c r="H3253" i="2" s="1"/>
  <c r="J3253" i="2"/>
  <c r="I3253" i="2"/>
  <c r="L3252" i="2"/>
  <c r="K3252" i="2"/>
  <c r="H3252" i="2" s="1"/>
  <c r="J3252" i="2"/>
  <c r="I3252" i="2"/>
  <c r="L3251" i="2"/>
  <c r="K3251" i="2"/>
  <c r="H3251" i="2" s="1"/>
  <c r="J3251" i="2"/>
  <c r="I3251" i="2"/>
  <c r="L3250" i="2"/>
  <c r="K3250" i="2"/>
  <c r="H3250" i="2" s="1"/>
  <c r="J3250" i="2"/>
  <c r="I3250" i="2"/>
  <c r="L3249" i="2"/>
  <c r="K3249" i="2"/>
  <c r="H3249" i="2" s="1"/>
  <c r="J3249" i="2"/>
  <c r="I3249" i="2"/>
  <c r="L3248" i="2"/>
  <c r="K3248" i="2"/>
  <c r="H3248" i="2" s="1"/>
  <c r="J3248" i="2"/>
  <c r="I3248" i="2"/>
  <c r="L3247" i="2"/>
  <c r="K3247" i="2"/>
  <c r="H3247" i="2" s="1"/>
  <c r="J3247" i="2"/>
  <c r="I3247" i="2"/>
  <c r="L3246" i="2"/>
  <c r="K3246" i="2"/>
  <c r="H3246" i="2" s="1"/>
  <c r="J3246" i="2"/>
  <c r="I3246" i="2"/>
  <c r="L3245" i="2"/>
  <c r="K3245" i="2"/>
  <c r="J3245" i="2"/>
  <c r="I3245" i="2"/>
  <c r="H3245" i="2"/>
  <c r="L3244" i="2"/>
  <c r="K3244" i="2"/>
  <c r="H3244" i="2" s="1"/>
  <c r="J3244" i="2"/>
  <c r="I3244" i="2"/>
  <c r="L3243" i="2"/>
  <c r="K3243" i="2"/>
  <c r="H3243" i="2" s="1"/>
  <c r="J3243" i="2"/>
  <c r="I3243" i="2"/>
  <c r="L3242" i="2"/>
  <c r="K3242" i="2"/>
  <c r="H3242" i="2" s="1"/>
  <c r="J3242" i="2"/>
  <c r="I3242" i="2"/>
  <c r="L3241" i="2"/>
  <c r="K3241" i="2"/>
  <c r="H3241" i="2" s="1"/>
  <c r="J3241" i="2"/>
  <c r="I3241" i="2"/>
  <c r="L3240" i="2"/>
  <c r="K3240" i="2"/>
  <c r="H3240" i="2" s="1"/>
  <c r="J3240" i="2"/>
  <c r="I3240" i="2"/>
  <c r="L3239" i="2"/>
  <c r="K3239" i="2"/>
  <c r="H3239" i="2" s="1"/>
  <c r="J3239" i="2"/>
  <c r="I3239" i="2"/>
  <c r="L3238" i="2"/>
  <c r="K3238" i="2"/>
  <c r="H3238" i="2" s="1"/>
  <c r="J3238" i="2"/>
  <c r="I3238" i="2"/>
  <c r="L3237" i="2"/>
  <c r="K3237" i="2"/>
  <c r="H3237" i="2" s="1"/>
  <c r="J3237" i="2"/>
  <c r="I3237" i="2"/>
  <c r="L3236" i="2"/>
  <c r="K3236" i="2"/>
  <c r="H3236" i="2" s="1"/>
  <c r="J3236" i="2"/>
  <c r="I3236" i="2"/>
  <c r="L3235" i="2"/>
  <c r="K3235" i="2"/>
  <c r="H3235" i="2" s="1"/>
  <c r="J3235" i="2"/>
  <c r="I3235" i="2"/>
  <c r="L3234" i="2"/>
  <c r="K3234" i="2"/>
  <c r="H3234" i="2" s="1"/>
  <c r="J3234" i="2"/>
  <c r="I3234" i="2"/>
  <c r="L3233" i="2"/>
  <c r="K3233" i="2"/>
  <c r="H3233" i="2" s="1"/>
  <c r="J3233" i="2"/>
  <c r="I3233" i="2"/>
  <c r="L3232" i="2"/>
  <c r="K3232" i="2"/>
  <c r="H3232" i="2" s="1"/>
  <c r="J3232" i="2"/>
  <c r="I3232" i="2"/>
  <c r="L3231" i="2"/>
  <c r="K3231" i="2"/>
  <c r="H3231" i="2" s="1"/>
  <c r="J3231" i="2"/>
  <c r="I3231" i="2"/>
  <c r="L3230" i="2"/>
  <c r="K3230" i="2"/>
  <c r="H3230" i="2" s="1"/>
  <c r="J3230" i="2"/>
  <c r="I3230" i="2"/>
  <c r="L3229" i="2"/>
  <c r="K3229" i="2"/>
  <c r="J3229" i="2"/>
  <c r="I3229" i="2"/>
  <c r="H3229" i="2"/>
  <c r="L3228" i="2"/>
  <c r="K3228" i="2"/>
  <c r="H3228" i="2" s="1"/>
  <c r="J3228" i="2"/>
  <c r="I3228" i="2"/>
  <c r="L3227" i="2"/>
  <c r="K3227" i="2"/>
  <c r="H3227" i="2" s="1"/>
  <c r="J3227" i="2"/>
  <c r="I3227" i="2"/>
  <c r="L3226" i="2"/>
  <c r="K3226" i="2"/>
  <c r="H3226" i="2" s="1"/>
  <c r="J3226" i="2"/>
  <c r="I3226" i="2"/>
  <c r="L3225" i="2"/>
  <c r="K3225" i="2"/>
  <c r="H3225" i="2" s="1"/>
  <c r="J3225" i="2"/>
  <c r="I3225" i="2"/>
  <c r="L3224" i="2"/>
  <c r="K3224" i="2"/>
  <c r="H3224" i="2" s="1"/>
  <c r="J3224" i="2"/>
  <c r="I3224" i="2"/>
  <c r="L3223" i="2"/>
  <c r="K3223" i="2"/>
  <c r="H3223" i="2" s="1"/>
  <c r="J3223" i="2"/>
  <c r="I3223" i="2"/>
  <c r="L3222" i="2"/>
  <c r="K3222" i="2"/>
  <c r="H3222" i="2" s="1"/>
  <c r="J3222" i="2"/>
  <c r="I3222" i="2"/>
  <c r="L3221" i="2"/>
  <c r="K3221" i="2"/>
  <c r="H3221" i="2" s="1"/>
  <c r="J3221" i="2"/>
  <c r="I3221" i="2"/>
  <c r="L3220" i="2"/>
  <c r="K3220" i="2"/>
  <c r="H3220" i="2" s="1"/>
  <c r="J3220" i="2"/>
  <c r="I3220" i="2"/>
  <c r="L3219" i="2"/>
  <c r="K3219" i="2"/>
  <c r="H3219" i="2" s="1"/>
  <c r="J3219" i="2"/>
  <c r="I3219" i="2"/>
  <c r="L3218" i="2"/>
  <c r="K3218" i="2"/>
  <c r="H3218" i="2" s="1"/>
  <c r="J3218" i="2"/>
  <c r="I3218" i="2"/>
  <c r="L3217" i="2"/>
  <c r="K3217" i="2"/>
  <c r="H3217" i="2" s="1"/>
  <c r="J3217" i="2"/>
  <c r="I3217" i="2"/>
  <c r="L3216" i="2"/>
  <c r="K3216" i="2"/>
  <c r="H3216" i="2" s="1"/>
  <c r="J3216" i="2"/>
  <c r="I3216" i="2"/>
  <c r="L3215" i="2"/>
  <c r="K3215" i="2"/>
  <c r="H3215" i="2" s="1"/>
  <c r="J3215" i="2"/>
  <c r="I3215" i="2"/>
  <c r="L3214" i="2"/>
  <c r="K3214" i="2"/>
  <c r="H3214" i="2" s="1"/>
  <c r="J3214" i="2"/>
  <c r="I3214" i="2"/>
  <c r="L3213" i="2"/>
  <c r="K3213" i="2"/>
  <c r="J3213" i="2"/>
  <c r="I3213" i="2"/>
  <c r="H3213" i="2"/>
  <c r="L3212" i="2"/>
  <c r="K3212" i="2"/>
  <c r="H3212" i="2" s="1"/>
  <c r="J3212" i="2"/>
  <c r="I3212" i="2"/>
  <c r="L3211" i="2"/>
  <c r="K3211" i="2"/>
  <c r="H3211" i="2" s="1"/>
  <c r="J3211" i="2"/>
  <c r="I3211" i="2"/>
  <c r="L3210" i="2"/>
  <c r="K3210" i="2"/>
  <c r="H3210" i="2" s="1"/>
  <c r="J3210" i="2"/>
  <c r="I3210" i="2"/>
  <c r="L3209" i="2"/>
  <c r="K3209" i="2"/>
  <c r="H3209" i="2" s="1"/>
  <c r="J3209" i="2"/>
  <c r="I3209" i="2"/>
  <c r="L3208" i="2"/>
  <c r="K3208" i="2"/>
  <c r="H3208" i="2" s="1"/>
  <c r="J3208" i="2"/>
  <c r="I3208" i="2"/>
  <c r="L3207" i="2"/>
  <c r="K3207" i="2"/>
  <c r="H3207" i="2" s="1"/>
  <c r="J3207" i="2"/>
  <c r="I3207" i="2"/>
  <c r="L3206" i="2"/>
  <c r="K3206" i="2"/>
  <c r="H3206" i="2" s="1"/>
  <c r="J3206" i="2"/>
  <c r="I3206" i="2"/>
  <c r="L3205" i="2"/>
  <c r="K3205" i="2"/>
  <c r="H3205" i="2" s="1"/>
  <c r="J3205" i="2"/>
  <c r="I3205" i="2"/>
  <c r="L3204" i="2"/>
  <c r="K3204" i="2"/>
  <c r="H3204" i="2" s="1"/>
  <c r="J3204" i="2"/>
  <c r="I3204" i="2"/>
  <c r="L3203" i="2"/>
  <c r="K3203" i="2"/>
  <c r="H3203" i="2" s="1"/>
  <c r="J3203" i="2"/>
  <c r="I3203" i="2"/>
  <c r="L3202" i="2"/>
  <c r="K3202" i="2"/>
  <c r="H3202" i="2" s="1"/>
  <c r="J3202" i="2"/>
  <c r="I3202" i="2"/>
  <c r="L3201" i="2"/>
  <c r="K3201" i="2"/>
  <c r="H3201" i="2" s="1"/>
  <c r="J3201" i="2"/>
  <c r="I3201" i="2"/>
  <c r="L3200" i="2"/>
  <c r="K3200" i="2"/>
  <c r="H3200" i="2" s="1"/>
  <c r="J3200" i="2"/>
  <c r="I3200" i="2"/>
  <c r="L3199" i="2"/>
  <c r="K3199" i="2"/>
  <c r="H3199" i="2" s="1"/>
  <c r="J3199" i="2"/>
  <c r="I3199" i="2"/>
  <c r="L3198" i="2"/>
  <c r="K3198" i="2"/>
  <c r="H3198" i="2" s="1"/>
  <c r="J3198" i="2"/>
  <c r="I3198" i="2"/>
  <c r="L3197" i="2"/>
  <c r="K3197" i="2"/>
  <c r="J3197" i="2"/>
  <c r="I3197" i="2"/>
  <c r="H3197" i="2"/>
  <c r="L3196" i="2"/>
  <c r="K3196" i="2"/>
  <c r="H3196" i="2" s="1"/>
  <c r="J3196" i="2"/>
  <c r="I3196" i="2"/>
  <c r="L3195" i="2"/>
  <c r="K3195" i="2"/>
  <c r="H3195" i="2" s="1"/>
  <c r="J3195" i="2"/>
  <c r="I3195" i="2"/>
  <c r="L3194" i="2"/>
  <c r="K3194" i="2"/>
  <c r="H3194" i="2" s="1"/>
  <c r="J3194" i="2"/>
  <c r="I3194" i="2"/>
  <c r="L3193" i="2"/>
  <c r="K3193" i="2"/>
  <c r="H3193" i="2" s="1"/>
  <c r="J3193" i="2"/>
  <c r="I3193" i="2"/>
  <c r="L3192" i="2"/>
  <c r="K3192" i="2"/>
  <c r="H3192" i="2" s="1"/>
  <c r="J3192" i="2"/>
  <c r="I3192" i="2"/>
  <c r="L3191" i="2"/>
  <c r="K3191" i="2"/>
  <c r="H3191" i="2" s="1"/>
  <c r="J3191" i="2"/>
  <c r="I3191" i="2"/>
  <c r="L3190" i="2"/>
  <c r="K3190" i="2"/>
  <c r="H3190" i="2" s="1"/>
  <c r="J3190" i="2"/>
  <c r="I3190" i="2"/>
  <c r="L3189" i="2"/>
  <c r="K3189" i="2"/>
  <c r="H3189" i="2" s="1"/>
  <c r="J3189" i="2"/>
  <c r="I3189" i="2"/>
  <c r="L3188" i="2"/>
  <c r="K3188" i="2"/>
  <c r="H3188" i="2" s="1"/>
  <c r="J3188" i="2"/>
  <c r="I3188" i="2"/>
  <c r="L3187" i="2"/>
  <c r="K3187" i="2"/>
  <c r="H3187" i="2" s="1"/>
  <c r="J3187" i="2"/>
  <c r="I3187" i="2"/>
  <c r="L3186" i="2"/>
  <c r="K3186" i="2"/>
  <c r="H3186" i="2" s="1"/>
  <c r="J3186" i="2"/>
  <c r="I3186" i="2"/>
  <c r="L3185" i="2"/>
  <c r="K3185" i="2"/>
  <c r="H3185" i="2" s="1"/>
  <c r="J3185" i="2"/>
  <c r="I3185" i="2"/>
  <c r="L3184" i="2"/>
  <c r="K3184" i="2"/>
  <c r="H3184" i="2" s="1"/>
  <c r="J3184" i="2"/>
  <c r="I3184" i="2"/>
  <c r="L3183" i="2"/>
  <c r="K3183" i="2"/>
  <c r="H3183" i="2" s="1"/>
  <c r="J3183" i="2"/>
  <c r="I3183" i="2"/>
  <c r="L3182" i="2"/>
  <c r="K3182" i="2"/>
  <c r="H3182" i="2" s="1"/>
  <c r="J3182" i="2"/>
  <c r="I3182" i="2"/>
  <c r="L3181" i="2"/>
  <c r="K3181" i="2"/>
  <c r="J3181" i="2"/>
  <c r="I3181" i="2"/>
  <c r="H3181" i="2"/>
  <c r="L3180" i="2"/>
  <c r="K3180" i="2"/>
  <c r="H3180" i="2" s="1"/>
  <c r="J3180" i="2"/>
  <c r="I3180" i="2"/>
  <c r="L3179" i="2"/>
  <c r="K3179" i="2"/>
  <c r="H3179" i="2" s="1"/>
  <c r="J3179" i="2"/>
  <c r="I3179" i="2"/>
  <c r="L3178" i="2"/>
  <c r="K3178" i="2"/>
  <c r="H3178" i="2" s="1"/>
  <c r="J3178" i="2"/>
  <c r="I3178" i="2"/>
  <c r="L3177" i="2"/>
  <c r="K3177" i="2"/>
  <c r="H3177" i="2" s="1"/>
  <c r="J3177" i="2"/>
  <c r="I3177" i="2"/>
  <c r="L3176" i="2"/>
  <c r="K3176" i="2"/>
  <c r="H3176" i="2" s="1"/>
  <c r="J3176" i="2"/>
  <c r="I3176" i="2"/>
  <c r="L3175" i="2"/>
  <c r="K3175" i="2"/>
  <c r="H3175" i="2" s="1"/>
  <c r="J3175" i="2"/>
  <c r="I3175" i="2"/>
  <c r="L3174" i="2"/>
  <c r="K3174" i="2"/>
  <c r="H3174" i="2" s="1"/>
  <c r="J3174" i="2"/>
  <c r="I3174" i="2"/>
  <c r="L3173" i="2"/>
  <c r="K3173" i="2"/>
  <c r="H3173" i="2" s="1"/>
  <c r="J3173" i="2"/>
  <c r="I3173" i="2"/>
  <c r="L3172" i="2"/>
  <c r="K3172" i="2"/>
  <c r="H3172" i="2" s="1"/>
  <c r="J3172" i="2"/>
  <c r="I3172" i="2"/>
  <c r="L3171" i="2"/>
  <c r="K3171" i="2"/>
  <c r="H3171" i="2" s="1"/>
  <c r="J3171" i="2"/>
  <c r="I3171" i="2"/>
  <c r="L3170" i="2"/>
  <c r="K3170" i="2"/>
  <c r="H3170" i="2" s="1"/>
  <c r="J3170" i="2"/>
  <c r="I3170" i="2"/>
  <c r="L3169" i="2"/>
  <c r="K3169" i="2"/>
  <c r="H3169" i="2" s="1"/>
  <c r="J3169" i="2"/>
  <c r="I3169" i="2"/>
  <c r="L3168" i="2"/>
  <c r="K3168" i="2"/>
  <c r="H3168" i="2" s="1"/>
  <c r="J3168" i="2"/>
  <c r="I3168" i="2"/>
  <c r="L3167" i="2"/>
  <c r="K3167" i="2"/>
  <c r="H3167" i="2" s="1"/>
  <c r="J3167" i="2"/>
  <c r="I3167" i="2"/>
  <c r="L3166" i="2"/>
  <c r="K3166" i="2"/>
  <c r="H3166" i="2" s="1"/>
  <c r="J3166" i="2"/>
  <c r="I3166" i="2"/>
  <c r="L3165" i="2"/>
  <c r="K3165" i="2"/>
  <c r="J3165" i="2"/>
  <c r="I3165" i="2"/>
  <c r="H3165" i="2"/>
  <c r="L3164" i="2"/>
  <c r="K3164" i="2"/>
  <c r="H3164" i="2" s="1"/>
  <c r="J3164" i="2"/>
  <c r="I3164" i="2"/>
  <c r="L3163" i="2"/>
  <c r="K3163" i="2"/>
  <c r="H3163" i="2" s="1"/>
  <c r="J3163" i="2"/>
  <c r="I3163" i="2"/>
  <c r="L3162" i="2"/>
  <c r="K3162" i="2"/>
  <c r="H3162" i="2" s="1"/>
  <c r="J3162" i="2"/>
  <c r="I3162" i="2"/>
  <c r="L3161" i="2"/>
  <c r="K3161" i="2"/>
  <c r="H3161" i="2" s="1"/>
  <c r="J3161" i="2"/>
  <c r="I3161" i="2"/>
  <c r="L3160" i="2"/>
  <c r="K3160" i="2"/>
  <c r="H3160" i="2" s="1"/>
  <c r="J3160" i="2"/>
  <c r="I3160" i="2"/>
  <c r="L3159" i="2"/>
  <c r="K3159" i="2"/>
  <c r="H3159" i="2" s="1"/>
  <c r="J3159" i="2"/>
  <c r="I3159" i="2"/>
  <c r="L3158" i="2"/>
  <c r="K3158" i="2"/>
  <c r="H3158" i="2" s="1"/>
  <c r="J3158" i="2"/>
  <c r="I3158" i="2"/>
  <c r="L3157" i="2"/>
  <c r="K3157" i="2"/>
  <c r="H3157" i="2" s="1"/>
  <c r="J3157" i="2"/>
  <c r="I3157" i="2"/>
  <c r="L3156" i="2"/>
  <c r="K3156" i="2"/>
  <c r="H3156" i="2" s="1"/>
  <c r="J3156" i="2"/>
  <c r="I3156" i="2"/>
  <c r="L3155" i="2"/>
  <c r="K3155" i="2"/>
  <c r="H3155" i="2" s="1"/>
  <c r="J3155" i="2"/>
  <c r="I3155" i="2"/>
  <c r="L3154" i="2"/>
  <c r="K3154" i="2"/>
  <c r="H3154" i="2" s="1"/>
  <c r="J3154" i="2"/>
  <c r="I3154" i="2"/>
  <c r="L3153" i="2"/>
  <c r="K3153" i="2"/>
  <c r="H3153" i="2" s="1"/>
  <c r="J3153" i="2"/>
  <c r="I3153" i="2"/>
  <c r="L3152" i="2"/>
  <c r="K3152" i="2"/>
  <c r="H3152" i="2" s="1"/>
  <c r="J3152" i="2"/>
  <c r="I3152" i="2"/>
  <c r="L3151" i="2"/>
  <c r="K3151" i="2"/>
  <c r="H3151" i="2" s="1"/>
  <c r="J3151" i="2"/>
  <c r="I3151" i="2"/>
  <c r="L3150" i="2"/>
  <c r="K3150" i="2"/>
  <c r="H3150" i="2" s="1"/>
  <c r="J3150" i="2"/>
  <c r="I3150" i="2"/>
  <c r="L3149" i="2"/>
  <c r="K3149" i="2"/>
  <c r="J3149" i="2"/>
  <c r="I3149" i="2"/>
  <c r="H3149" i="2"/>
  <c r="L3148" i="2"/>
  <c r="K3148" i="2"/>
  <c r="H3148" i="2" s="1"/>
  <c r="J3148" i="2"/>
  <c r="I3148" i="2"/>
  <c r="L3147" i="2"/>
  <c r="K3147" i="2"/>
  <c r="H3147" i="2" s="1"/>
  <c r="J3147" i="2"/>
  <c r="I3147" i="2"/>
  <c r="L3146" i="2"/>
  <c r="K3146" i="2"/>
  <c r="H3146" i="2" s="1"/>
  <c r="J3146" i="2"/>
  <c r="I3146" i="2"/>
  <c r="L3145" i="2"/>
  <c r="K3145" i="2"/>
  <c r="H3145" i="2" s="1"/>
  <c r="J3145" i="2"/>
  <c r="I3145" i="2"/>
  <c r="L3144" i="2"/>
  <c r="K3144" i="2"/>
  <c r="H3144" i="2" s="1"/>
  <c r="J3144" i="2"/>
  <c r="I3144" i="2"/>
  <c r="L3143" i="2"/>
  <c r="K3143" i="2"/>
  <c r="H3143" i="2" s="1"/>
  <c r="J3143" i="2"/>
  <c r="I3143" i="2"/>
  <c r="L3142" i="2"/>
  <c r="K3142" i="2"/>
  <c r="H3142" i="2" s="1"/>
  <c r="J3142" i="2"/>
  <c r="I3142" i="2"/>
  <c r="L3141" i="2"/>
  <c r="K3141" i="2"/>
  <c r="H3141" i="2" s="1"/>
  <c r="J3141" i="2"/>
  <c r="I3141" i="2"/>
  <c r="L3140" i="2"/>
  <c r="K3140" i="2"/>
  <c r="H3140" i="2" s="1"/>
  <c r="J3140" i="2"/>
  <c r="I3140" i="2"/>
  <c r="L3139" i="2"/>
  <c r="K3139" i="2"/>
  <c r="H3139" i="2" s="1"/>
  <c r="J3139" i="2"/>
  <c r="I3139" i="2"/>
  <c r="L3138" i="2"/>
  <c r="K3138" i="2"/>
  <c r="H3138" i="2" s="1"/>
  <c r="J3138" i="2"/>
  <c r="I3138" i="2"/>
  <c r="L3137" i="2"/>
  <c r="K3137" i="2"/>
  <c r="H3137" i="2" s="1"/>
  <c r="J3137" i="2"/>
  <c r="I3137" i="2"/>
  <c r="L3136" i="2"/>
  <c r="K3136" i="2"/>
  <c r="H3136" i="2" s="1"/>
  <c r="J3136" i="2"/>
  <c r="I3136" i="2"/>
  <c r="L3135" i="2"/>
  <c r="K3135" i="2"/>
  <c r="H3135" i="2" s="1"/>
  <c r="J3135" i="2"/>
  <c r="I3135" i="2"/>
  <c r="L3134" i="2"/>
  <c r="K3134" i="2"/>
  <c r="H3134" i="2" s="1"/>
  <c r="J3134" i="2"/>
  <c r="I3134" i="2"/>
  <c r="L3133" i="2"/>
  <c r="K3133" i="2"/>
  <c r="H3133" i="2" s="1"/>
  <c r="J3133" i="2"/>
  <c r="I3133" i="2"/>
  <c r="L3132" i="2"/>
  <c r="K3132" i="2"/>
  <c r="H3132" i="2" s="1"/>
  <c r="J3132" i="2"/>
  <c r="I3132" i="2"/>
  <c r="L3131" i="2"/>
  <c r="K3131" i="2"/>
  <c r="H3131" i="2" s="1"/>
  <c r="J3131" i="2"/>
  <c r="I3131" i="2"/>
  <c r="L3130" i="2"/>
  <c r="K3130" i="2"/>
  <c r="H3130" i="2" s="1"/>
  <c r="J3130" i="2"/>
  <c r="I3130" i="2"/>
  <c r="L3129" i="2"/>
  <c r="K3129" i="2"/>
  <c r="H3129" i="2" s="1"/>
  <c r="J3129" i="2"/>
  <c r="I3129" i="2"/>
  <c r="L3128" i="2"/>
  <c r="K3128" i="2"/>
  <c r="H3128" i="2" s="1"/>
  <c r="J3128" i="2"/>
  <c r="I3128" i="2"/>
  <c r="L3127" i="2"/>
  <c r="K3127" i="2"/>
  <c r="H3127" i="2" s="1"/>
  <c r="J3127" i="2"/>
  <c r="I3127" i="2"/>
  <c r="L3126" i="2"/>
  <c r="K3126" i="2"/>
  <c r="H3126" i="2" s="1"/>
  <c r="J3126" i="2"/>
  <c r="I3126" i="2"/>
  <c r="L3125" i="2"/>
  <c r="K3125" i="2"/>
  <c r="H3125" i="2" s="1"/>
  <c r="J3125" i="2"/>
  <c r="I3125" i="2"/>
  <c r="L3124" i="2"/>
  <c r="K3124" i="2"/>
  <c r="H3124" i="2" s="1"/>
  <c r="J3124" i="2"/>
  <c r="I3124" i="2"/>
  <c r="L3123" i="2"/>
  <c r="K3123" i="2"/>
  <c r="H3123" i="2" s="1"/>
  <c r="J3123" i="2"/>
  <c r="I3123" i="2"/>
  <c r="L3122" i="2"/>
  <c r="K3122" i="2"/>
  <c r="H3122" i="2" s="1"/>
  <c r="J3122" i="2"/>
  <c r="I3122" i="2"/>
  <c r="L3121" i="2"/>
  <c r="K3121" i="2"/>
  <c r="H3121" i="2" s="1"/>
  <c r="J3121" i="2"/>
  <c r="I3121" i="2"/>
  <c r="L3120" i="2"/>
  <c r="K3120" i="2"/>
  <c r="H3120" i="2" s="1"/>
  <c r="J3120" i="2"/>
  <c r="I3120" i="2"/>
  <c r="L3119" i="2"/>
  <c r="K3119" i="2"/>
  <c r="H3119" i="2" s="1"/>
  <c r="J3119" i="2"/>
  <c r="I3119" i="2"/>
  <c r="L3118" i="2"/>
  <c r="K3118" i="2"/>
  <c r="H3118" i="2" s="1"/>
  <c r="J3118" i="2"/>
  <c r="I3118" i="2"/>
  <c r="L3117" i="2"/>
  <c r="K3117" i="2"/>
  <c r="J3117" i="2"/>
  <c r="I3117" i="2"/>
  <c r="H3117" i="2"/>
  <c r="L3116" i="2"/>
  <c r="K3116" i="2"/>
  <c r="H3116" i="2" s="1"/>
  <c r="J3116" i="2"/>
  <c r="I3116" i="2"/>
  <c r="L3115" i="2"/>
  <c r="K3115" i="2"/>
  <c r="H3115" i="2" s="1"/>
  <c r="J3115" i="2"/>
  <c r="I3115" i="2"/>
  <c r="L3114" i="2"/>
  <c r="K3114" i="2"/>
  <c r="H3114" i="2" s="1"/>
  <c r="J3114" i="2"/>
  <c r="I3114" i="2"/>
  <c r="L3113" i="2"/>
  <c r="K3113" i="2"/>
  <c r="H3113" i="2" s="1"/>
  <c r="J3113" i="2"/>
  <c r="I3113" i="2"/>
  <c r="L3112" i="2"/>
  <c r="K3112" i="2"/>
  <c r="H3112" i="2" s="1"/>
  <c r="J3112" i="2"/>
  <c r="I3112" i="2"/>
  <c r="L3111" i="2"/>
  <c r="K3111" i="2"/>
  <c r="H3111" i="2" s="1"/>
  <c r="J3111" i="2"/>
  <c r="I3111" i="2"/>
  <c r="L3110" i="2"/>
  <c r="K3110" i="2"/>
  <c r="H3110" i="2" s="1"/>
  <c r="J3110" i="2"/>
  <c r="I3110" i="2"/>
  <c r="L3109" i="2"/>
  <c r="K3109" i="2"/>
  <c r="H3109" i="2" s="1"/>
  <c r="J3109" i="2"/>
  <c r="I3109" i="2"/>
  <c r="L3108" i="2"/>
  <c r="K3108" i="2"/>
  <c r="H3108" i="2" s="1"/>
  <c r="J3108" i="2"/>
  <c r="I3108" i="2"/>
  <c r="L3107" i="2"/>
  <c r="K3107" i="2"/>
  <c r="H3107" i="2" s="1"/>
  <c r="J3107" i="2"/>
  <c r="I3107" i="2"/>
  <c r="L3106" i="2"/>
  <c r="K3106" i="2"/>
  <c r="H3106" i="2" s="1"/>
  <c r="J3106" i="2"/>
  <c r="I3106" i="2"/>
  <c r="L3105" i="2"/>
  <c r="K3105" i="2"/>
  <c r="H3105" i="2" s="1"/>
  <c r="J3105" i="2"/>
  <c r="I3105" i="2"/>
  <c r="L3104" i="2"/>
  <c r="K3104" i="2"/>
  <c r="H3104" i="2" s="1"/>
  <c r="J3104" i="2"/>
  <c r="I3104" i="2"/>
  <c r="L3103" i="2"/>
  <c r="K3103" i="2"/>
  <c r="H3103" i="2" s="1"/>
  <c r="J3103" i="2"/>
  <c r="I3103" i="2"/>
  <c r="L3102" i="2"/>
  <c r="K3102" i="2"/>
  <c r="H3102" i="2" s="1"/>
  <c r="J3102" i="2"/>
  <c r="I3102" i="2"/>
  <c r="L3101" i="2"/>
  <c r="K3101" i="2"/>
  <c r="H3101" i="2" s="1"/>
  <c r="J3101" i="2"/>
  <c r="I3101" i="2"/>
  <c r="L3100" i="2"/>
  <c r="K3100" i="2"/>
  <c r="H3100" i="2" s="1"/>
  <c r="J3100" i="2"/>
  <c r="I3100" i="2"/>
  <c r="L3099" i="2"/>
  <c r="K3099" i="2"/>
  <c r="H3099" i="2" s="1"/>
  <c r="J3099" i="2"/>
  <c r="I3099" i="2"/>
  <c r="L3098" i="2"/>
  <c r="K3098" i="2"/>
  <c r="H3098" i="2" s="1"/>
  <c r="J3098" i="2"/>
  <c r="I3098" i="2"/>
  <c r="L3097" i="2"/>
  <c r="K3097" i="2"/>
  <c r="H3097" i="2" s="1"/>
  <c r="J3097" i="2"/>
  <c r="I3097" i="2"/>
  <c r="L3096" i="2"/>
  <c r="K3096" i="2"/>
  <c r="H3096" i="2" s="1"/>
  <c r="J3096" i="2"/>
  <c r="I3096" i="2"/>
  <c r="L3095" i="2"/>
  <c r="K3095" i="2"/>
  <c r="H3095" i="2" s="1"/>
  <c r="J3095" i="2"/>
  <c r="I3095" i="2"/>
  <c r="L3094" i="2"/>
  <c r="K3094" i="2"/>
  <c r="H3094" i="2" s="1"/>
  <c r="J3094" i="2"/>
  <c r="I3094" i="2"/>
  <c r="L3093" i="2"/>
  <c r="K3093" i="2"/>
  <c r="H3093" i="2" s="1"/>
  <c r="J3093" i="2"/>
  <c r="I3093" i="2"/>
  <c r="L3092" i="2"/>
  <c r="K3092" i="2"/>
  <c r="H3092" i="2" s="1"/>
  <c r="J3092" i="2"/>
  <c r="I3092" i="2"/>
  <c r="L3091" i="2"/>
  <c r="K3091" i="2"/>
  <c r="H3091" i="2" s="1"/>
  <c r="J3091" i="2"/>
  <c r="I3091" i="2"/>
  <c r="L3090" i="2"/>
  <c r="K3090" i="2"/>
  <c r="H3090" i="2" s="1"/>
  <c r="J3090" i="2"/>
  <c r="I3090" i="2"/>
  <c r="L3089" i="2"/>
  <c r="K3089" i="2"/>
  <c r="H3089" i="2" s="1"/>
  <c r="J3089" i="2"/>
  <c r="I3089" i="2"/>
  <c r="L3088" i="2"/>
  <c r="K3088" i="2"/>
  <c r="H3088" i="2" s="1"/>
  <c r="J3088" i="2"/>
  <c r="I3088" i="2"/>
  <c r="L3087" i="2"/>
  <c r="K3087" i="2"/>
  <c r="H3087" i="2" s="1"/>
  <c r="J3087" i="2"/>
  <c r="I3087" i="2"/>
  <c r="L3086" i="2"/>
  <c r="K3086" i="2"/>
  <c r="H3086" i="2" s="1"/>
  <c r="J3086" i="2"/>
  <c r="I3086" i="2"/>
  <c r="L3085" i="2"/>
  <c r="K3085" i="2"/>
  <c r="J3085" i="2"/>
  <c r="I3085" i="2"/>
  <c r="H3085" i="2"/>
  <c r="L3084" i="2"/>
  <c r="K3084" i="2"/>
  <c r="H3084" i="2" s="1"/>
  <c r="J3084" i="2"/>
  <c r="I3084" i="2"/>
  <c r="L3083" i="2"/>
  <c r="K3083" i="2"/>
  <c r="H3083" i="2" s="1"/>
  <c r="J3083" i="2"/>
  <c r="I3083" i="2"/>
  <c r="L3082" i="2"/>
  <c r="K3082" i="2"/>
  <c r="H3082" i="2" s="1"/>
  <c r="J3082" i="2"/>
  <c r="I3082" i="2"/>
  <c r="L3081" i="2"/>
  <c r="K3081" i="2"/>
  <c r="H3081" i="2" s="1"/>
  <c r="J3081" i="2"/>
  <c r="I3081" i="2"/>
  <c r="L3080" i="2"/>
  <c r="K3080" i="2"/>
  <c r="H3080" i="2" s="1"/>
  <c r="J3080" i="2"/>
  <c r="I3080" i="2"/>
  <c r="L3079" i="2"/>
  <c r="K3079" i="2"/>
  <c r="H3079" i="2" s="1"/>
  <c r="J3079" i="2"/>
  <c r="I3079" i="2"/>
  <c r="L3078" i="2"/>
  <c r="K3078" i="2"/>
  <c r="H3078" i="2" s="1"/>
  <c r="J3078" i="2"/>
  <c r="I3078" i="2"/>
  <c r="L3077" i="2"/>
  <c r="K3077" i="2"/>
  <c r="H3077" i="2" s="1"/>
  <c r="J3077" i="2"/>
  <c r="I3077" i="2"/>
  <c r="L3076" i="2"/>
  <c r="K3076" i="2"/>
  <c r="H3076" i="2" s="1"/>
  <c r="J3076" i="2"/>
  <c r="I3076" i="2"/>
  <c r="L3075" i="2"/>
  <c r="K3075" i="2"/>
  <c r="H3075" i="2" s="1"/>
  <c r="J3075" i="2"/>
  <c r="I3075" i="2"/>
  <c r="L3074" i="2"/>
  <c r="K3074" i="2"/>
  <c r="H3074" i="2" s="1"/>
  <c r="J3074" i="2"/>
  <c r="I3074" i="2"/>
  <c r="L3073" i="2"/>
  <c r="K3073" i="2"/>
  <c r="H3073" i="2" s="1"/>
  <c r="J3073" i="2"/>
  <c r="I3073" i="2"/>
  <c r="L3072" i="2"/>
  <c r="K3072" i="2"/>
  <c r="H3072" i="2" s="1"/>
  <c r="J3072" i="2"/>
  <c r="I3072" i="2"/>
  <c r="L3071" i="2"/>
  <c r="K3071" i="2"/>
  <c r="H3071" i="2" s="1"/>
  <c r="J3071" i="2"/>
  <c r="I3071" i="2"/>
  <c r="L3070" i="2"/>
  <c r="K3070" i="2"/>
  <c r="H3070" i="2" s="1"/>
  <c r="J3070" i="2"/>
  <c r="I3070" i="2"/>
  <c r="L3069" i="2"/>
  <c r="K3069" i="2"/>
  <c r="J3069" i="2"/>
  <c r="I3069" i="2"/>
  <c r="H3069" i="2"/>
  <c r="L3068" i="2"/>
  <c r="K3068" i="2"/>
  <c r="H3068" i="2" s="1"/>
  <c r="J3068" i="2"/>
  <c r="I3068" i="2"/>
  <c r="L3067" i="2"/>
  <c r="K3067" i="2"/>
  <c r="H3067" i="2" s="1"/>
  <c r="J3067" i="2"/>
  <c r="I3067" i="2"/>
  <c r="L3066" i="2"/>
  <c r="K3066" i="2"/>
  <c r="H3066" i="2" s="1"/>
  <c r="J3066" i="2"/>
  <c r="I3066" i="2"/>
  <c r="L3065" i="2"/>
  <c r="K3065" i="2"/>
  <c r="H3065" i="2" s="1"/>
  <c r="J3065" i="2"/>
  <c r="I3065" i="2"/>
  <c r="L3064" i="2"/>
  <c r="K3064" i="2"/>
  <c r="H3064" i="2" s="1"/>
  <c r="J3064" i="2"/>
  <c r="I3064" i="2"/>
  <c r="L3063" i="2"/>
  <c r="K3063" i="2"/>
  <c r="H3063" i="2" s="1"/>
  <c r="J3063" i="2"/>
  <c r="I3063" i="2"/>
  <c r="L3062" i="2"/>
  <c r="K3062" i="2"/>
  <c r="H3062" i="2" s="1"/>
  <c r="J3062" i="2"/>
  <c r="I3062" i="2"/>
  <c r="L3061" i="2"/>
  <c r="K3061" i="2"/>
  <c r="H3061" i="2" s="1"/>
  <c r="J3061" i="2"/>
  <c r="I3061" i="2"/>
  <c r="L3060" i="2"/>
  <c r="K3060" i="2"/>
  <c r="H3060" i="2" s="1"/>
  <c r="J3060" i="2"/>
  <c r="I3060" i="2"/>
  <c r="L3059" i="2"/>
  <c r="K3059" i="2"/>
  <c r="H3059" i="2" s="1"/>
  <c r="J3059" i="2"/>
  <c r="I3059" i="2"/>
  <c r="L3058" i="2"/>
  <c r="K3058" i="2"/>
  <c r="H3058" i="2" s="1"/>
  <c r="J3058" i="2"/>
  <c r="I3058" i="2"/>
  <c r="L3057" i="2"/>
  <c r="K3057" i="2"/>
  <c r="H3057" i="2" s="1"/>
  <c r="J3057" i="2"/>
  <c r="I3057" i="2"/>
  <c r="L3056" i="2"/>
  <c r="K3056" i="2"/>
  <c r="H3056" i="2" s="1"/>
  <c r="J3056" i="2"/>
  <c r="I3056" i="2"/>
  <c r="L3055" i="2"/>
  <c r="K3055" i="2"/>
  <c r="H3055" i="2" s="1"/>
  <c r="J3055" i="2"/>
  <c r="I3055" i="2"/>
  <c r="L3054" i="2"/>
  <c r="K3054" i="2"/>
  <c r="H3054" i="2" s="1"/>
  <c r="J3054" i="2"/>
  <c r="I3054" i="2"/>
  <c r="L3053" i="2"/>
  <c r="K3053" i="2"/>
  <c r="J3053" i="2"/>
  <c r="I3053" i="2"/>
  <c r="H3053" i="2"/>
  <c r="L3052" i="2"/>
  <c r="K3052" i="2"/>
  <c r="H3052" i="2" s="1"/>
  <c r="J3052" i="2"/>
  <c r="I3052" i="2"/>
  <c r="L3051" i="2"/>
  <c r="K3051" i="2"/>
  <c r="H3051" i="2" s="1"/>
  <c r="J3051" i="2"/>
  <c r="I3051" i="2"/>
  <c r="L3050" i="2"/>
  <c r="K3050" i="2"/>
  <c r="H3050" i="2" s="1"/>
  <c r="J3050" i="2"/>
  <c r="I3050" i="2"/>
  <c r="L3049" i="2"/>
  <c r="K3049" i="2"/>
  <c r="H3049" i="2" s="1"/>
  <c r="J3049" i="2"/>
  <c r="I3049" i="2"/>
  <c r="L3048" i="2"/>
  <c r="K3048" i="2"/>
  <c r="H3048" i="2" s="1"/>
  <c r="J3048" i="2"/>
  <c r="I3048" i="2"/>
  <c r="L3047" i="2"/>
  <c r="K3047" i="2"/>
  <c r="H3047" i="2" s="1"/>
  <c r="J3047" i="2"/>
  <c r="I3047" i="2"/>
  <c r="L3046" i="2"/>
  <c r="K3046" i="2"/>
  <c r="H3046" i="2" s="1"/>
  <c r="J3046" i="2"/>
  <c r="I3046" i="2"/>
  <c r="L3045" i="2"/>
  <c r="K3045" i="2"/>
  <c r="H3045" i="2" s="1"/>
  <c r="J3045" i="2"/>
  <c r="I3045" i="2"/>
  <c r="L3044" i="2"/>
  <c r="K3044" i="2"/>
  <c r="H3044" i="2" s="1"/>
  <c r="J3044" i="2"/>
  <c r="I3044" i="2"/>
  <c r="L3043" i="2"/>
  <c r="K3043" i="2"/>
  <c r="H3043" i="2" s="1"/>
  <c r="J3043" i="2"/>
  <c r="I3043" i="2"/>
  <c r="L3042" i="2"/>
  <c r="K3042" i="2"/>
  <c r="H3042" i="2" s="1"/>
  <c r="J3042" i="2"/>
  <c r="I3042" i="2"/>
  <c r="L3041" i="2"/>
  <c r="K3041" i="2"/>
  <c r="H3041" i="2" s="1"/>
  <c r="J3041" i="2"/>
  <c r="I3041" i="2"/>
  <c r="L3040" i="2"/>
  <c r="K3040" i="2"/>
  <c r="H3040" i="2" s="1"/>
  <c r="J3040" i="2"/>
  <c r="I3040" i="2"/>
  <c r="L3039" i="2"/>
  <c r="K3039" i="2"/>
  <c r="H3039" i="2" s="1"/>
  <c r="J3039" i="2"/>
  <c r="I3039" i="2"/>
  <c r="L3038" i="2"/>
  <c r="K3038" i="2"/>
  <c r="H3038" i="2" s="1"/>
  <c r="J3038" i="2"/>
  <c r="I3038" i="2"/>
  <c r="L3037" i="2"/>
  <c r="K3037" i="2"/>
  <c r="H3037" i="2" s="1"/>
  <c r="J3037" i="2"/>
  <c r="I3037" i="2"/>
  <c r="L3036" i="2"/>
  <c r="K3036" i="2"/>
  <c r="H3036" i="2" s="1"/>
  <c r="J3036" i="2"/>
  <c r="I3036" i="2"/>
  <c r="L3035" i="2"/>
  <c r="K3035" i="2"/>
  <c r="H3035" i="2" s="1"/>
  <c r="J3035" i="2"/>
  <c r="I3035" i="2"/>
  <c r="L3034" i="2"/>
  <c r="K3034" i="2"/>
  <c r="H3034" i="2" s="1"/>
  <c r="J3034" i="2"/>
  <c r="I3034" i="2"/>
  <c r="L3033" i="2"/>
  <c r="K3033" i="2"/>
  <c r="H3033" i="2" s="1"/>
  <c r="J3033" i="2"/>
  <c r="I3033" i="2"/>
  <c r="L3032" i="2"/>
  <c r="K3032" i="2"/>
  <c r="H3032" i="2" s="1"/>
  <c r="J3032" i="2"/>
  <c r="I3032" i="2"/>
  <c r="L3031" i="2"/>
  <c r="K3031" i="2"/>
  <c r="H3031" i="2" s="1"/>
  <c r="J3031" i="2"/>
  <c r="I3031" i="2"/>
  <c r="L3030" i="2"/>
  <c r="K3030" i="2"/>
  <c r="H3030" i="2" s="1"/>
  <c r="J3030" i="2"/>
  <c r="I3030" i="2"/>
  <c r="L3029" i="2"/>
  <c r="K3029" i="2"/>
  <c r="J3029" i="2"/>
  <c r="I3029" i="2"/>
  <c r="H3029" i="2"/>
  <c r="L3028" i="2"/>
  <c r="K3028" i="2"/>
  <c r="H3028" i="2" s="1"/>
  <c r="J3028" i="2"/>
  <c r="I3028" i="2"/>
  <c r="L3027" i="2"/>
  <c r="K3027" i="2"/>
  <c r="H3027" i="2" s="1"/>
  <c r="J3027" i="2"/>
  <c r="I3027" i="2"/>
  <c r="L3026" i="2"/>
  <c r="K3026" i="2"/>
  <c r="H3026" i="2" s="1"/>
  <c r="J3026" i="2"/>
  <c r="I3026" i="2"/>
  <c r="L3025" i="2"/>
  <c r="K3025" i="2"/>
  <c r="H3025" i="2" s="1"/>
  <c r="J3025" i="2"/>
  <c r="I3025" i="2"/>
  <c r="L3024" i="2"/>
  <c r="K3024" i="2"/>
  <c r="H3024" i="2" s="1"/>
  <c r="J3024" i="2"/>
  <c r="I3024" i="2"/>
  <c r="L3023" i="2"/>
  <c r="K3023" i="2"/>
  <c r="H3023" i="2" s="1"/>
  <c r="J3023" i="2"/>
  <c r="I3023" i="2"/>
  <c r="L3022" i="2"/>
  <c r="K3022" i="2"/>
  <c r="H3022" i="2" s="1"/>
  <c r="J3022" i="2"/>
  <c r="I3022" i="2"/>
  <c r="L3021" i="2"/>
  <c r="K3021" i="2"/>
  <c r="J3021" i="2"/>
  <c r="I3021" i="2"/>
  <c r="H3021" i="2"/>
  <c r="L3020" i="2"/>
  <c r="K3020" i="2"/>
  <c r="H3020" i="2" s="1"/>
  <c r="J3020" i="2"/>
  <c r="I3020" i="2"/>
  <c r="L3019" i="2"/>
  <c r="K3019" i="2"/>
  <c r="H3019" i="2" s="1"/>
  <c r="J3019" i="2"/>
  <c r="I3019" i="2"/>
  <c r="L3018" i="2"/>
  <c r="K3018" i="2"/>
  <c r="H3018" i="2" s="1"/>
  <c r="J3018" i="2"/>
  <c r="I3018" i="2"/>
  <c r="L3017" i="2"/>
  <c r="K3017" i="2"/>
  <c r="H3017" i="2" s="1"/>
  <c r="J3017" i="2"/>
  <c r="I3017" i="2"/>
  <c r="L3016" i="2"/>
  <c r="K3016" i="2"/>
  <c r="H3016" i="2" s="1"/>
  <c r="J3016" i="2"/>
  <c r="I3016" i="2"/>
  <c r="L3015" i="2"/>
  <c r="K3015" i="2"/>
  <c r="H3015" i="2" s="1"/>
  <c r="J3015" i="2"/>
  <c r="I3015" i="2"/>
  <c r="L3014" i="2"/>
  <c r="K3014" i="2"/>
  <c r="H3014" i="2" s="1"/>
  <c r="J3014" i="2"/>
  <c r="I3014" i="2"/>
  <c r="L3013" i="2"/>
  <c r="K3013" i="2"/>
  <c r="H3013" i="2" s="1"/>
  <c r="J3013" i="2"/>
  <c r="I3013" i="2"/>
  <c r="L3012" i="2"/>
  <c r="K3012" i="2"/>
  <c r="H3012" i="2" s="1"/>
  <c r="J3012" i="2"/>
  <c r="I3012" i="2"/>
  <c r="L3011" i="2"/>
  <c r="K3011" i="2"/>
  <c r="H3011" i="2" s="1"/>
  <c r="J3011" i="2"/>
  <c r="I3011" i="2"/>
  <c r="L3010" i="2"/>
  <c r="K3010" i="2"/>
  <c r="H3010" i="2" s="1"/>
  <c r="J3010" i="2"/>
  <c r="I3010" i="2"/>
  <c r="L3009" i="2"/>
  <c r="K3009" i="2"/>
  <c r="H3009" i="2" s="1"/>
  <c r="J3009" i="2"/>
  <c r="I3009" i="2"/>
  <c r="L3008" i="2"/>
  <c r="K3008" i="2"/>
  <c r="H3008" i="2" s="1"/>
  <c r="J3008" i="2"/>
  <c r="I3008" i="2"/>
  <c r="L3007" i="2"/>
  <c r="K3007" i="2"/>
  <c r="H3007" i="2" s="1"/>
  <c r="J3007" i="2"/>
  <c r="I3007" i="2"/>
  <c r="L3006" i="2"/>
  <c r="K3006" i="2"/>
  <c r="H3006" i="2" s="1"/>
  <c r="J3006" i="2"/>
  <c r="I3006" i="2"/>
  <c r="L3005" i="2"/>
  <c r="K3005" i="2"/>
  <c r="H3005" i="2" s="1"/>
  <c r="J3005" i="2"/>
  <c r="I3005" i="2"/>
  <c r="L3004" i="2"/>
  <c r="K3004" i="2"/>
  <c r="H3004" i="2" s="1"/>
  <c r="J3004" i="2"/>
  <c r="I3004" i="2"/>
  <c r="L3003" i="2"/>
  <c r="K3003" i="2"/>
  <c r="H3003" i="2" s="1"/>
  <c r="J3003" i="2"/>
  <c r="I3003" i="2"/>
  <c r="L3002" i="2"/>
  <c r="K3002" i="2"/>
  <c r="H3002" i="2" s="1"/>
  <c r="J3002" i="2"/>
  <c r="I3002" i="2"/>
  <c r="L3001" i="2"/>
  <c r="K3001" i="2"/>
  <c r="H3001" i="2" s="1"/>
  <c r="J3001" i="2"/>
  <c r="I3001" i="2"/>
  <c r="L3000" i="2"/>
  <c r="K3000" i="2"/>
  <c r="H3000" i="2" s="1"/>
  <c r="J3000" i="2"/>
  <c r="I3000" i="2"/>
  <c r="L2999" i="2"/>
  <c r="K2999" i="2"/>
  <c r="H2999" i="2" s="1"/>
  <c r="J2999" i="2"/>
  <c r="I2999" i="2"/>
  <c r="L2998" i="2"/>
  <c r="K2998" i="2"/>
  <c r="H2998" i="2" s="1"/>
  <c r="J2998" i="2"/>
  <c r="I2998" i="2"/>
  <c r="L2997" i="2"/>
  <c r="K2997" i="2"/>
  <c r="H2997" i="2" s="1"/>
  <c r="J2997" i="2"/>
  <c r="I2997" i="2"/>
  <c r="L2996" i="2"/>
  <c r="K2996" i="2"/>
  <c r="H2996" i="2" s="1"/>
  <c r="J2996" i="2"/>
  <c r="I2996" i="2"/>
  <c r="L2995" i="2"/>
  <c r="K2995" i="2"/>
  <c r="H2995" i="2" s="1"/>
  <c r="J2995" i="2"/>
  <c r="I2995" i="2"/>
  <c r="L2994" i="2"/>
  <c r="K2994" i="2"/>
  <c r="H2994" i="2" s="1"/>
  <c r="J2994" i="2"/>
  <c r="I2994" i="2"/>
  <c r="L2993" i="2"/>
  <c r="K2993" i="2"/>
  <c r="H2993" i="2" s="1"/>
  <c r="J2993" i="2"/>
  <c r="I2993" i="2"/>
  <c r="L2992" i="2"/>
  <c r="K2992" i="2"/>
  <c r="H2992" i="2" s="1"/>
  <c r="J2992" i="2"/>
  <c r="I2992" i="2"/>
  <c r="L2991" i="2"/>
  <c r="K2991" i="2"/>
  <c r="H2991" i="2" s="1"/>
  <c r="J2991" i="2"/>
  <c r="I2991" i="2"/>
  <c r="L2990" i="2"/>
  <c r="K2990" i="2"/>
  <c r="H2990" i="2" s="1"/>
  <c r="J2990" i="2"/>
  <c r="I2990" i="2"/>
  <c r="L2989" i="2"/>
  <c r="K2989" i="2"/>
  <c r="J2989" i="2"/>
  <c r="I2989" i="2"/>
  <c r="H2989" i="2"/>
  <c r="L2988" i="2"/>
  <c r="K2988" i="2"/>
  <c r="H2988" i="2" s="1"/>
  <c r="J2988" i="2"/>
  <c r="I2988" i="2"/>
  <c r="L2987" i="2"/>
  <c r="K2987" i="2"/>
  <c r="H2987" i="2" s="1"/>
  <c r="J2987" i="2"/>
  <c r="I2987" i="2"/>
  <c r="L2986" i="2"/>
  <c r="K2986" i="2"/>
  <c r="H2986" i="2" s="1"/>
  <c r="J2986" i="2"/>
  <c r="I2986" i="2"/>
  <c r="L2985" i="2"/>
  <c r="K2985" i="2"/>
  <c r="H2985" i="2" s="1"/>
  <c r="J2985" i="2"/>
  <c r="I2985" i="2"/>
  <c r="L2984" i="2"/>
  <c r="K2984" i="2"/>
  <c r="H2984" i="2" s="1"/>
  <c r="J2984" i="2"/>
  <c r="I2984" i="2"/>
  <c r="L2983" i="2"/>
  <c r="K2983" i="2"/>
  <c r="H2983" i="2" s="1"/>
  <c r="J2983" i="2"/>
  <c r="I2983" i="2"/>
  <c r="L2982" i="2"/>
  <c r="K2982" i="2"/>
  <c r="H2982" i="2" s="1"/>
  <c r="J2982" i="2"/>
  <c r="I2982" i="2"/>
  <c r="L2981" i="2"/>
  <c r="K2981" i="2"/>
  <c r="J2981" i="2"/>
  <c r="I2981" i="2"/>
  <c r="H2981" i="2"/>
  <c r="L2980" i="2"/>
  <c r="K2980" i="2"/>
  <c r="H2980" i="2" s="1"/>
  <c r="J2980" i="2"/>
  <c r="I2980" i="2"/>
  <c r="L2979" i="2"/>
  <c r="K2979" i="2"/>
  <c r="H2979" i="2" s="1"/>
  <c r="J2979" i="2"/>
  <c r="I2979" i="2"/>
  <c r="L2978" i="2"/>
  <c r="K2978" i="2"/>
  <c r="H2978" i="2" s="1"/>
  <c r="J2978" i="2"/>
  <c r="I2978" i="2"/>
  <c r="L2977" i="2"/>
  <c r="K2977" i="2"/>
  <c r="H2977" i="2" s="1"/>
  <c r="J2977" i="2"/>
  <c r="I2977" i="2"/>
  <c r="L2976" i="2"/>
  <c r="K2976" i="2"/>
  <c r="H2976" i="2" s="1"/>
  <c r="J2976" i="2"/>
  <c r="I2976" i="2"/>
  <c r="L2975" i="2"/>
  <c r="K2975" i="2"/>
  <c r="H2975" i="2" s="1"/>
  <c r="J2975" i="2"/>
  <c r="I2975" i="2"/>
  <c r="L2974" i="2"/>
  <c r="K2974" i="2"/>
  <c r="H2974" i="2" s="1"/>
  <c r="J2974" i="2"/>
  <c r="I2974" i="2"/>
  <c r="L2973" i="2"/>
  <c r="K2973" i="2"/>
  <c r="H2973" i="2" s="1"/>
  <c r="J2973" i="2"/>
  <c r="I2973" i="2"/>
  <c r="L2972" i="2"/>
  <c r="K2972" i="2"/>
  <c r="H2972" i="2" s="1"/>
  <c r="J2972" i="2"/>
  <c r="I2972" i="2"/>
  <c r="L2971" i="2"/>
  <c r="K2971" i="2"/>
  <c r="H2971" i="2" s="1"/>
  <c r="J2971" i="2"/>
  <c r="I2971" i="2"/>
  <c r="L2970" i="2"/>
  <c r="K2970" i="2"/>
  <c r="H2970" i="2" s="1"/>
  <c r="J2970" i="2"/>
  <c r="I2970" i="2"/>
  <c r="L2969" i="2"/>
  <c r="K2969" i="2"/>
  <c r="H2969" i="2" s="1"/>
  <c r="J2969" i="2"/>
  <c r="I2969" i="2"/>
  <c r="L2968" i="2"/>
  <c r="K2968" i="2"/>
  <c r="H2968" i="2" s="1"/>
  <c r="J2968" i="2"/>
  <c r="I2968" i="2"/>
  <c r="L2967" i="2"/>
  <c r="K2967" i="2"/>
  <c r="H2967" i="2" s="1"/>
  <c r="J2967" i="2"/>
  <c r="I2967" i="2"/>
  <c r="L2966" i="2"/>
  <c r="K2966" i="2"/>
  <c r="H2966" i="2" s="1"/>
  <c r="J2966" i="2"/>
  <c r="I2966" i="2"/>
  <c r="L2965" i="2"/>
  <c r="K2965" i="2"/>
  <c r="H2965" i="2" s="1"/>
  <c r="J2965" i="2"/>
  <c r="I2965" i="2"/>
  <c r="L2964" i="2"/>
  <c r="K2964" i="2"/>
  <c r="H2964" i="2" s="1"/>
  <c r="J2964" i="2"/>
  <c r="I2964" i="2"/>
  <c r="L2963" i="2"/>
  <c r="K2963" i="2"/>
  <c r="H2963" i="2" s="1"/>
  <c r="J2963" i="2"/>
  <c r="I2963" i="2"/>
  <c r="L2962" i="2"/>
  <c r="K2962" i="2"/>
  <c r="H2962" i="2" s="1"/>
  <c r="J2962" i="2"/>
  <c r="I2962" i="2"/>
  <c r="L2961" i="2"/>
  <c r="K2961" i="2"/>
  <c r="H2961" i="2" s="1"/>
  <c r="J2961" i="2"/>
  <c r="I2961" i="2"/>
  <c r="L2960" i="2"/>
  <c r="K2960" i="2"/>
  <c r="H2960" i="2" s="1"/>
  <c r="J2960" i="2"/>
  <c r="I2960" i="2"/>
  <c r="L2959" i="2"/>
  <c r="K2959" i="2"/>
  <c r="H2959" i="2" s="1"/>
  <c r="J2959" i="2"/>
  <c r="I2959" i="2"/>
  <c r="L2958" i="2"/>
  <c r="K2958" i="2"/>
  <c r="H2958" i="2" s="1"/>
  <c r="J2958" i="2"/>
  <c r="I2958" i="2"/>
  <c r="L2957" i="2"/>
  <c r="K2957" i="2"/>
  <c r="J2957" i="2"/>
  <c r="I2957" i="2"/>
  <c r="H2957" i="2"/>
  <c r="L2956" i="2"/>
  <c r="K2956" i="2"/>
  <c r="H2956" i="2" s="1"/>
  <c r="J2956" i="2"/>
  <c r="I2956" i="2"/>
  <c r="L2955" i="2"/>
  <c r="K2955" i="2"/>
  <c r="H2955" i="2" s="1"/>
  <c r="J2955" i="2"/>
  <c r="I2955" i="2"/>
  <c r="L2954" i="2"/>
  <c r="K2954" i="2"/>
  <c r="H2954" i="2" s="1"/>
  <c r="J2954" i="2"/>
  <c r="I2954" i="2"/>
  <c r="L2953" i="2"/>
  <c r="K2953" i="2"/>
  <c r="H2953" i="2" s="1"/>
  <c r="J2953" i="2"/>
  <c r="I2953" i="2"/>
  <c r="L2952" i="2"/>
  <c r="K2952" i="2"/>
  <c r="H2952" i="2" s="1"/>
  <c r="J2952" i="2"/>
  <c r="I2952" i="2"/>
  <c r="L2951" i="2"/>
  <c r="K2951" i="2"/>
  <c r="H2951" i="2" s="1"/>
  <c r="J2951" i="2"/>
  <c r="I2951" i="2"/>
  <c r="L2950" i="2"/>
  <c r="K2950" i="2"/>
  <c r="H2950" i="2" s="1"/>
  <c r="J2950" i="2"/>
  <c r="I2950" i="2"/>
  <c r="L2949" i="2"/>
  <c r="K2949" i="2"/>
  <c r="J2949" i="2"/>
  <c r="I2949" i="2"/>
  <c r="H2949" i="2"/>
  <c r="L2948" i="2"/>
  <c r="K2948" i="2"/>
  <c r="H2948" i="2" s="1"/>
  <c r="J2948" i="2"/>
  <c r="I2948" i="2"/>
  <c r="L2947" i="2"/>
  <c r="K2947" i="2"/>
  <c r="H2947" i="2" s="1"/>
  <c r="J2947" i="2"/>
  <c r="I2947" i="2"/>
  <c r="L2946" i="2"/>
  <c r="K2946" i="2"/>
  <c r="H2946" i="2" s="1"/>
  <c r="J2946" i="2"/>
  <c r="I2946" i="2"/>
  <c r="L2945" i="2"/>
  <c r="K2945" i="2"/>
  <c r="H2945" i="2" s="1"/>
  <c r="J2945" i="2"/>
  <c r="I2945" i="2"/>
  <c r="L2944" i="2"/>
  <c r="K2944" i="2"/>
  <c r="H2944" i="2" s="1"/>
  <c r="J2944" i="2"/>
  <c r="I2944" i="2"/>
  <c r="L2943" i="2"/>
  <c r="K2943" i="2"/>
  <c r="H2943" i="2" s="1"/>
  <c r="J2943" i="2"/>
  <c r="I2943" i="2"/>
  <c r="L2942" i="2"/>
  <c r="K2942" i="2"/>
  <c r="H2942" i="2" s="1"/>
  <c r="J2942" i="2"/>
  <c r="I2942" i="2"/>
  <c r="L2941" i="2"/>
  <c r="K2941" i="2"/>
  <c r="H2941" i="2" s="1"/>
  <c r="J2941" i="2"/>
  <c r="I2941" i="2"/>
  <c r="L2940" i="2"/>
  <c r="K2940" i="2"/>
  <c r="H2940" i="2" s="1"/>
  <c r="J2940" i="2"/>
  <c r="I2940" i="2"/>
  <c r="L2939" i="2"/>
  <c r="K2939" i="2"/>
  <c r="H2939" i="2" s="1"/>
  <c r="J2939" i="2"/>
  <c r="I2939" i="2"/>
  <c r="L2938" i="2"/>
  <c r="K2938" i="2"/>
  <c r="H2938" i="2" s="1"/>
  <c r="J2938" i="2"/>
  <c r="I2938" i="2"/>
  <c r="L2937" i="2"/>
  <c r="K2937" i="2"/>
  <c r="H2937" i="2" s="1"/>
  <c r="J2937" i="2"/>
  <c r="I2937" i="2"/>
  <c r="L2936" i="2"/>
  <c r="K2936" i="2"/>
  <c r="H2936" i="2" s="1"/>
  <c r="J2936" i="2"/>
  <c r="I2936" i="2"/>
  <c r="L2935" i="2"/>
  <c r="K2935" i="2"/>
  <c r="H2935" i="2" s="1"/>
  <c r="J2935" i="2"/>
  <c r="I2935" i="2"/>
  <c r="L2934" i="2"/>
  <c r="K2934" i="2"/>
  <c r="H2934" i="2" s="1"/>
  <c r="J2934" i="2"/>
  <c r="I2934" i="2"/>
  <c r="L2933" i="2"/>
  <c r="K2933" i="2"/>
  <c r="H2933" i="2" s="1"/>
  <c r="J2933" i="2"/>
  <c r="I2933" i="2"/>
  <c r="L2932" i="2"/>
  <c r="K2932" i="2"/>
  <c r="H2932" i="2" s="1"/>
  <c r="J2932" i="2"/>
  <c r="I2932" i="2"/>
  <c r="L2931" i="2"/>
  <c r="K2931" i="2"/>
  <c r="H2931" i="2" s="1"/>
  <c r="J2931" i="2"/>
  <c r="I2931" i="2"/>
  <c r="L2930" i="2"/>
  <c r="K2930" i="2"/>
  <c r="H2930" i="2" s="1"/>
  <c r="J2930" i="2"/>
  <c r="I2930" i="2"/>
  <c r="L2929" i="2"/>
  <c r="K2929" i="2"/>
  <c r="H2929" i="2" s="1"/>
  <c r="J2929" i="2"/>
  <c r="I2929" i="2"/>
  <c r="L2928" i="2"/>
  <c r="K2928" i="2"/>
  <c r="H2928" i="2" s="1"/>
  <c r="J2928" i="2"/>
  <c r="I2928" i="2"/>
  <c r="L2927" i="2"/>
  <c r="K2927" i="2"/>
  <c r="H2927" i="2" s="1"/>
  <c r="J2927" i="2"/>
  <c r="I2927" i="2"/>
  <c r="L2926" i="2"/>
  <c r="K2926" i="2"/>
  <c r="H2926" i="2" s="1"/>
  <c r="J2926" i="2"/>
  <c r="I2926" i="2"/>
  <c r="L2925" i="2"/>
  <c r="K2925" i="2"/>
  <c r="J2925" i="2"/>
  <c r="I2925" i="2"/>
  <c r="H2925" i="2"/>
  <c r="L2924" i="2"/>
  <c r="K2924" i="2"/>
  <c r="H2924" i="2" s="1"/>
  <c r="J2924" i="2"/>
  <c r="I2924" i="2"/>
  <c r="L2923" i="2"/>
  <c r="K2923" i="2"/>
  <c r="H2923" i="2" s="1"/>
  <c r="J2923" i="2"/>
  <c r="I2923" i="2"/>
  <c r="L2922" i="2"/>
  <c r="K2922" i="2"/>
  <c r="H2922" i="2" s="1"/>
  <c r="J2922" i="2"/>
  <c r="I2922" i="2"/>
  <c r="L2921" i="2"/>
  <c r="K2921" i="2"/>
  <c r="H2921" i="2" s="1"/>
  <c r="J2921" i="2"/>
  <c r="I2921" i="2"/>
  <c r="L2920" i="2"/>
  <c r="K2920" i="2"/>
  <c r="H2920" i="2" s="1"/>
  <c r="J2920" i="2"/>
  <c r="I2920" i="2"/>
  <c r="L2919" i="2"/>
  <c r="K2919" i="2"/>
  <c r="H2919" i="2" s="1"/>
  <c r="J2919" i="2"/>
  <c r="I2919" i="2"/>
  <c r="L2918" i="2"/>
  <c r="K2918" i="2"/>
  <c r="H2918" i="2" s="1"/>
  <c r="J2918" i="2"/>
  <c r="I2918" i="2"/>
  <c r="L2917" i="2"/>
  <c r="K2917" i="2"/>
  <c r="J2917" i="2"/>
  <c r="I2917" i="2"/>
  <c r="H2917" i="2"/>
  <c r="L2916" i="2"/>
  <c r="K2916" i="2"/>
  <c r="H2916" i="2" s="1"/>
  <c r="J2916" i="2"/>
  <c r="I2916" i="2"/>
  <c r="L2915" i="2"/>
  <c r="K2915" i="2"/>
  <c r="H2915" i="2" s="1"/>
  <c r="J2915" i="2"/>
  <c r="I2915" i="2"/>
  <c r="L2914" i="2"/>
  <c r="K2914" i="2"/>
  <c r="H2914" i="2" s="1"/>
  <c r="J2914" i="2"/>
  <c r="I2914" i="2"/>
  <c r="L2913" i="2"/>
  <c r="K2913" i="2"/>
  <c r="H2913" i="2" s="1"/>
  <c r="J2913" i="2"/>
  <c r="I2913" i="2"/>
  <c r="L2912" i="2"/>
  <c r="K2912" i="2"/>
  <c r="H2912" i="2" s="1"/>
  <c r="J2912" i="2"/>
  <c r="I2912" i="2"/>
  <c r="L2911" i="2"/>
  <c r="K2911" i="2"/>
  <c r="H2911" i="2" s="1"/>
  <c r="J2911" i="2"/>
  <c r="I2911" i="2"/>
  <c r="L2910" i="2"/>
  <c r="K2910" i="2"/>
  <c r="H2910" i="2" s="1"/>
  <c r="J2910" i="2"/>
  <c r="I2910" i="2"/>
  <c r="L2909" i="2"/>
  <c r="K2909" i="2"/>
  <c r="H2909" i="2" s="1"/>
  <c r="J2909" i="2"/>
  <c r="I2909" i="2"/>
  <c r="L2908" i="2"/>
  <c r="K2908" i="2"/>
  <c r="H2908" i="2" s="1"/>
  <c r="J2908" i="2"/>
  <c r="I2908" i="2"/>
  <c r="L2907" i="2"/>
  <c r="K2907" i="2"/>
  <c r="H2907" i="2" s="1"/>
  <c r="J2907" i="2"/>
  <c r="I2907" i="2"/>
  <c r="L2906" i="2"/>
  <c r="K2906" i="2"/>
  <c r="H2906" i="2" s="1"/>
  <c r="J2906" i="2"/>
  <c r="I2906" i="2"/>
  <c r="L2905" i="2"/>
  <c r="K2905" i="2"/>
  <c r="H2905" i="2" s="1"/>
  <c r="J2905" i="2"/>
  <c r="I2905" i="2"/>
  <c r="L2904" i="2"/>
  <c r="K2904" i="2"/>
  <c r="H2904" i="2" s="1"/>
  <c r="J2904" i="2"/>
  <c r="I2904" i="2"/>
  <c r="L2903" i="2"/>
  <c r="K2903" i="2"/>
  <c r="H2903" i="2" s="1"/>
  <c r="J2903" i="2"/>
  <c r="I2903" i="2"/>
  <c r="L2902" i="2"/>
  <c r="K2902" i="2"/>
  <c r="H2902" i="2" s="1"/>
  <c r="J2902" i="2"/>
  <c r="I2902" i="2"/>
  <c r="L2901" i="2"/>
  <c r="K2901" i="2"/>
  <c r="H2901" i="2" s="1"/>
  <c r="J2901" i="2"/>
  <c r="I2901" i="2"/>
  <c r="L2900" i="2"/>
  <c r="K2900" i="2"/>
  <c r="H2900" i="2" s="1"/>
  <c r="J2900" i="2"/>
  <c r="I2900" i="2"/>
  <c r="L2899" i="2"/>
  <c r="K2899" i="2"/>
  <c r="H2899" i="2" s="1"/>
  <c r="J2899" i="2"/>
  <c r="I2899" i="2"/>
  <c r="L2898" i="2"/>
  <c r="K2898" i="2"/>
  <c r="H2898" i="2" s="1"/>
  <c r="J2898" i="2"/>
  <c r="I2898" i="2"/>
  <c r="L2897" i="2"/>
  <c r="K2897" i="2"/>
  <c r="H2897" i="2" s="1"/>
  <c r="J2897" i="2"/>
  <c r="I2897" i="2"/>
  <c r="L2896" i="2"/>
  <c r="K2896" i="2"/>
  <c r="H2896" i="2" s="1"/>
  <c r="J2896" i="2"/>
  <c r="I2896" i="2"/>
  <c r="L2895" i="2"/>
  <c r="K2895" i="2"/>
  <c r="H2895" i="2" s="1"/>
  <c r="J2895" i="2"/>
  <c r="I2895" i="2"/>
  <c r="L2894" i="2"/>
  <c r="K2894" i="2"/>
  <c r="H2894" i="2" s="1"/>
  <c r="J2894" i="2"/>
  <c r="I2894" i="2"/>
  <c r="L2893" i="2"/>
  <c r="K2893" i="2"/>
  <c r="J2893" i="2"/>
  <c r="I2893" i="2"/>
  <c r="H2893" i="2"/>
  <c r="L2892" i="2"/>
  <c r="K2892" i="2"/>
  <c r="H2892" i="2" s="1"/>
  <c r="J2892" i="2"/>
  <c r="I2892" i="2"/>
  <c r="L2891" i="2"/>
  <c r="K2891" i="2"/>
  <c r="H2891" i="2" s="1"/>
  <c r="J2891" i="2"/>
  <c r="I2891" i="2"/>
  <c r="L2890" i="2"/>
  <c r="K2890" i="2"/>
  <c r="H2890" i="2" s="1"/>
  <c r="J2890" i="2"/>
  <c r="I2890" i="2"/>
  <c r="L2889" i="2"/>
  <c r="K2889" i="2"/>
  <c r="H2889" i="2" s="1"/>
  <c r="J2889" i="2"/>
  <c r="I2889" i="2"/>
  <c r="L2888" i="2"/>
  <c r="K2888" i="2"/>
  <c r="H2888" i="2" s="1"/>
  <c r="J2888" i="2"/>
  <c r="I2888" i="2"/>
  <c r="L2887" i="2"/>
  <c r="K2887" i="2"/>
  <c r="H2887" i="2" s="1"/>
  <c r="J2887" i="2"/>
  <c r="I2887" i="2"/>
  <c r="L2886" i="2"/>
  <c r="K2886" i="2"/>
  <c r="H2886" i="2" s="1"/>
  <c r="J2886" i="2"/>
  <c r="I2886" i="2"/>
  <c r="L2885" i="2"/>
  <c r="K2885" i="2"/>
  <c r="J2885" i="2"/>
  <c r="I2885" i="2"/>
  <c r="H2885" i="2"/>
  <c r="L2884" i="2"/>
  <c r="K2884" i="2"/>
  <c r="H2884" i="2" s="1"/>
  <c r="J2884" i="2"/>
  <c r="I2884" i="2"/>
  <c r="L2883" i="2"/>
  <c r="K2883" i="2"/>
  <c r="H2883" i="2" s="1"/>
  <c r="J2883" i="2"/>
  <c r="I2883" i="2"/>
  <c r="L2882" i="2"/>
  <c r="K2882" i="2"/>
  <c r="H2882" i="2" s="1"/>
  <c r="J2882" i="2"/>
  <c r="I2882" i="2"/>
  <c r="L2881" i="2"/>
  <c r="K2881" i="2"/>
  <c r="H2881" i="2" s="1"/>
  <c r="J2881" i="2"/>
  <c r="I2881" i="2"/>
  <c r="L2880" i="2"/>
  <c r="K2880" i="2"/>
  <c r="H2880" i="2" s="1"/>
  <c r="J2880" i="2"/>
  <c r="I2880" i="2"/>
  <c r="L2879" i="2"/>
  <c r="K2879" i="2"/>
  <c r="H2879" i="2" s="1"/>
  <c r="J2879" i="2"/>
  <c r="I2879" i="2"/>
  <c r="L2878" i="2"/>
  <c r="K2878" i="2"/>
  <c r="H2878" i="2" s="1"/>
  <c r="J2878" i="2"/>
  <c r="I2878" i="2"/>
  <c r="L2877" i="2"/>
  <c r="K2877" i="2"/>
  <c r="H2877" i="2" s="1"/>
  <c r="J2877" i="2"/>
  <c r="I2877" i="2"/>
  <c r="L2876" i="2"/>
  <c r="K2876" i="2"/>
  <c r="H2876" i="2" s="1"/>
  <c r="J2876" i="2"/>
  <c r="I2876" i="2"/>
  <c r="L2875" i="2"/>
  <c r="K2875" i="2"/>
  <c r="H2875" i="2" s="1"/>
  <c r="J2875" i="2"/>
  <c r="I2875" i="2"/>
  <c r="L2874" i="2"/>
  <c r="K2874" i="2"/>
  <c r="H2874" i="2" s="1"/>
  <c r="J2874" i="2"/>
  <c r="I2874" i="2"/>
  <c r="L2873" i="2"/>
  <c r="K2873" i="2"/>
  <c r="H2873" i="2" s="1"/>
  <c r="J2873" i="2"/>
  <c r="I2873" i="2"/>
  <c r="L2872" i="2"/>
  <c r="K2872" i="2"/>
  <c r="H2872" i="2" s="1"/>
  <c r="J2872" i="2"/>
  <c r="I2872" i="2"/>
  <c r="L2871" i="2"/>
  <c r="K2871" i="2"/>
  <c r="H2871" i="2" s="1"/>
  <c r="J2871" i="2"/>
  <c r="I2871" i="2"/>
  <c r="L2870" i="2"/>
  <c r="K2870" i="2"/>
  <c r="H2870" i="2" s="1"/>
  <c r="J2870" i="2"/>
  <c r="I2870" i="2"/>
  <c r="L2869" i="2"/>
  <c r="K2869" i="2"/>
  <c r="H2869" i="2" s="1"/>
  <c r="J2869" i="2"/>
  <c r="I2869" i="2"/>
  <c r="L2868" i="2"/>
  <c r="K2868" i="2"/>
  <c r="H2868" i="2" s="1"/>
  <c r="J2868" i="2"/>
  <c r="I2868" i="2"/>
  <c r="L2867" i="2"/>
  <c r="K2867" i="2"/>
  <c r="H2867" i="2" s="1"/>
  <c r="J2867" i="2"/>
  <c r="I2867" i="2"/>
  <c r="L2866" i="2"/>
  <c r="K2866" i="2"/>
  <c r="H2866" i="2" s="1"/>
  <c r="J2866" i="2"/>
  <c r="I2866" i="2"/>
  <c r="L2865" i="2"/>
  <c r="K2865" i="2"/>
  <c r="H2865" i="2" s="1"/>
  <c r="J2865" i="2"/>
  <c r="I2865" i="2"/>
  <c r="L2864" i="2"/>
  <c r="K2864" i="2"/>
  <c r="H2864" i="2" s="1"/>
  <c r="J2864" i="2"/>
  <c r="I2864" i="2"/>
  <c r="L2863" i="2"/>
  <c r="K2863" i="2"/>
  <c r="H2863" i="2" s="1"/>
  <c r="J2863" i="2"/>
  <c r="I2863" i="2"/>
  <c r="L2862" i="2"/>
  <c r="K2862" i="2"/>
  <c r="H2862" i="2" s="1"/>
  <c r="J2862" i="2"/>
  <c r="I2862" i="2"/>
  <c r="L2861" i="2"/>
  <c r="K2861" i="2"/>
  <c r="J2861" i="2"/>
  <c r="I2861" i="2"/>
  <c r="H2861" i="2"/>
  <c r="L2860" i="2"/>
  <c r="K2860" i="2"/>
  <c r="H2860" i="2" s="1"/>
  <c r="J2860" i="2"/>
  <c r="I2860" i="2"/>
  <c r="L2859" i="2"/>
  <c r="K2859" i="2"/>
  <c r="H2859" i="2" s="1"/>
  <c r="J2859" i="2"/>
  <c r="I2859" i="2"/>
  <c r="L2858" i="2"/>
  <c r="K2858" i="2"/>
  <c r="H2858" i="2" s="1"/>
  <c r="J2858" i="2"/>
  <c r="I2858" i="2"/>
  <c r="L2857" i="2"/>
  <c r="K2857" i="2"/>
  <c r="H2857" i="2" s="1"/>
  <c r="J2857" i="2"/>
  <c r="I2857" i="2"/>
  <c r="L2856" i="2"/>
  <c r="K2856" i="2"/>
  <c r="H2856" i="2" s="1"/>
  <c r="J2856" i="2"/>
  <c r="I2856" i="2"/>
  <c r="L2855" i="2"/>
  <c r="K2855" i="2"/>
  <c r="H2855" i="2" s="1"/>
  <c r="J2855" i="2"/>
  <c r="I2855" i="2"/>
  <c r="L2854" i="2"/>
  <c r="K2854" i="2"/>
  <c r="H2854" i="2" s="1"/>
  <c r="J2854" i="2"/>
  <c r="I2854" i="2"/>
  <c r="L2853" i="2"/>
  <c r="K2853" i="2"/>
  <c r="H2853" i="2" s="1"/>
  <c r="J2853" i="2"/>
  <c r="I2853" i="2"/>
  <c r="L2852" i="2"/>
  <c r="K2852" i="2"/>
  <c r="H2852" i="2" s="1"/>
  <c r="J2852" i="2"/>
  <c r="I2852" i="2"/>
  <c r="L2851" i="2"/>
  <c r="K2851" i="2"/>
  <c r="H2851" i="2" s="1"/>
  <c r="J2851" i="2"/>
  <c r="I2851" i="2"/>
  <c r="L2850" i="2"/>
  <c r="K2850" i="2"/>
  <c r="H2850" i="2" s="1"/>
  <c r="J2850" i="2"/>
  <c r="I2850" i="2"/>
  <c r="L2849" i="2"/>
  <c r="K2849" i="2"/>
  <c r="H2849" i="2" s="1"/>
  <c r="J2849" i="2"/>
  <c r="I2849" i="2"/>
  <c r="L2848" i="2"/>
  <c r="K2848" i="2"/>
  <c r="H2848" i="2" s="1"/>
  <c r="J2848" i="2"/>
  <c r="I2848" i="2"/>
  <c r="L2847" i="2"/>
  <c r="K2847" i="2"/>
  <c r="H2847" i="2" s="1"/>
  <c r="J2847" i="2"/>
  <c r="I2847" i="2"/>
  <c r="L2846" i="2"/>
  <c r="K2846" i="2"/>
  <c r="H2846" i="2" s="1"/>
  <c r="J2846" i="2"/>
  <c r="I2846" i="2"/>
  <c r="L2845" i="2"/>
  <c r="K2845" i="2"/>
  <c r="H2845" i="2" s="1"/>
  <c r="J2845" i="2"/>
  <c r="I2845" i="2"/>
  <c r="L2844" i="2"/>
  <c r="K2844" i="2"/>
  <c r="H2844" i="2" s="1"/>
  <c r="J2844" i="2"/>
  <c r="I2844" i="2"/>
  <c r="L2843" i="2"/>
  <c r="K2843" i="2"/>
  <c r="H2843" i="2" s="1"/>
  <c r="J2843" i="2"/>
  <c r="I2843" i="2"/>
  <c r="L2842" i="2"/>
  <c r="K2842" i="2"/>
  <c r="H2842" i="2" s="1"/>
  <c r="J2842" i="2"/>
  <c r="I2842" i="2"/>
  <c r="L2841" i="2"/>
  <c r="K2841" i="2"/>
  <c r="H2841" i="2" s="1"/>
  <c r="J2841" i="2"/>
  <c r="I2841" i="2"/>
  <c r="L2840" i="2"/>
  <c r="K2840" i="2"/>
  <c r="H2840" i="2" s="1"/>
  <c r="J2840" i="2"/>
  <c r="I2840" i="2"/>
  <c r="L2839" i="2"/>
  <c r="K2839" i="2"/>
  <c r="H2839" i="2" s="1"/>
  <c r="J2839" i="2"/>
  <c r="I2839" i="2"/>
  <c r="L2838" i="2"/>
  <c r="K2838" i="2"/>
  <c r="H2838" i="2" s="1"/>
  <c r="J2838" i="2"/>
  <c r="I2838" i="2"/>
  <c r="L2837" i="2"/>
  <c r="K2837" i="2"/>
  <c r="H2837" i="2" s="1"/>
  <c r="J2837" i="2"/>
  <c r="I2837" i="2"/>
  <c r="L2836" i="2"/>
  <c r="K2836" i="2"/>
  <c r="H2836" i="2" s="1"/>
  <c r="J2836" i="2"/>
  <c r="I2836" i="2"/>
  <c r="L2835" i="2"/>
  <c r="K2835" i="2"/>
  <c r="H2835" i="2" s="1"/>
  <c r="J2835" i="2"/>
  <c r="I2835" i="2"/>
  <c r="L2834" i="2"/>
  <c r="K2834" i="2"/>
  <c r="H2834" i="2" s="1"/>
  <c r="J2834" i="2"/>
  <c r="I2834" i="2"/>
  <c r="L2833" i="2"/>
  <c r="K2833" i="2"/>
  <c r="H2833" i="2" s="1"/>
  <c r="J2833" i="2"/>
  <c r="I2833" i="2"/>
  <c r="L2832" i="2"/>
  <c r="K2832" i="2"/>
  <c r="H2832" i="2" s="1"/>
  <c r="J2832" i="2"/>
  <c r="I2832" i="2"/>
  <c r="L2831" i="2"/>
  <c r="K2831" i="2"/>
  <c r="H2831" i="2" s="1"/>
  <c r="J2831" i="2"/>
  <c r="I2831" i="2"/>
  <c r="L2830" i="2"/>
  <c r="K2830" i="2"/>
  <c r="H2830" i="2" s="1"/>
  <c r="J2830" i="2"/>
  <c r="I2830" i="2"/>
  <c r="L2829" i="2"/>
  <c r="K2829" i="2"/>
  <c r="H2829" i="2" s="1"/>
  <c r="J2829" i="2"/>
  <c r="I2829" i="2"/>
  <c r="L2828" i="2"/>
  <c r="K2828" i="2"/>
  <c r="J2828" i="2"/>
  <c r="I2828" i="2"/>
  <c r="H2828" i="2"/>
  <c r="L2827" i="2"/>
  <c r="K2827" i="2"/>
  <c r="H2827" i="2" s="1"/>
  <c r="J2827" i="2"/>
  <c r="I2827" i="2"/>
  <c r="L2826" i="2"/>
  <c r="K2826" i="2"/>
  <c r="H2826" i="2" s="1"/>
  <c r="J2826" i="2"/>
  <c r="I2826" i="2"/>
  <c r="L2825" i="2"/>
  <c r="K2825" i="2"/>
  <c r="H2825" i="2" s="1"/>
  <c r="J2825" i="2"/>
  <c r="I2825" i="2"/>
  <c r="L2824" i="2"/>
  <c r="K2824" i="2"/>
  <c r="H2824" i="2" s="1"/>
  <c r="J2824" i="2"/>
  <c r="I2824" i="2"/>
  <c r="L2823" i="2"/>
  <c r="K2823" i="2"/>
  <c r="H2823" i="2" s="1"/>
  <c r="J2823" i="2"/>
  <c r="I2823" i="2"/>
  <c r="L2822" i="2"/>
  <c r="K2822" i="2"/>
  <c r="H2822" i="2" s="1"/>
  <c r="J2822" i="2"/>
  <c r="I2822" i="2"/>
  <c r="L2821" i="2"/>
  <c r="K2821" i="2"/>
  <c r="H2821" i="2" s="1"/>
  <c r="J2821" i="2"/>
  <c r="I2821" i="2"/>
  <c r="L2820" i="2"/>
  <c r="K2820" i="2"/>
  <c r="H2820" i="2" s="1"/>
  <c r="J2820" i="2"/>
  <c r="I2820" i="2"/>
  <c r="L2819" i="2"/>
  <c r="K2819" i="2"/>
  <c r="H2819" i="2" s="1"/>
  <c r="J2819" i="2"/>
  <c r="I2819" i="2"/>
  <c r="L2818" i="2"/>
  <c r="K2818" i="2"/>
  <c r="H2818" i="2" s="1"/>
  <c r="J2818" i="2"/>
  <c r="I2818" i="2"/>
  <c r="L2817" i="2"/>
  <c r="K2817" i="2"/>
  <c r="H2817" i="2" s="1"/>
  <c r="J2817" i="2"/>
  <c r="I2817" i="2"/>
  <c r="L2816" i="2"/>
  <c r="K2816" i="2"/>
  <c r="H2816" i="2" s="1"/>
  <c r="J2816" i="2"/>
  <c r="I2816" i="2"/>
  <c r="L2815" i="2"/>
  <c r="K2815" i="2"/>
  <c r="H2815" i="2" s="1"/>
  <c r="J2815" i="2"/>
  <c r="I2815" i="2"/>
  <c r="L2814" i="2"/>
  <c r="K2814" i="2"/>
  <c r="H2814" i="2" s="1"/>
  <c r="J2814" i="2"/>
  <c r="I2814" i="2"/>
  <c r="L2813" i="2"/>
  <c r="K2813" i="2"/>
  <c r="H2813" i="2" s="1"/>
  <c r="J2813" i="2"/>
  <c r="I2813" i="2"/>
  <c r="L2812" i="2"/>
  <c r="K2812" i="2"/>
  <c r="H2812" i="2" s="1"/>
  <c r="J2812" i="2"/>
  <c r="I2812" i="2"/>
  <c r="L2811" i="2"/>
  <c r="K2811" i="2"/>
  <c r="H2811" i="2" s="1"/>
  <c r="J2811" i="2"/>
  <c r="I2811" i="2"/>
  <c r="L2810" i="2"/>
  <c r="K2810" i="2"/>
  <c r="H2810" i="2" s="1"/>
  <c r="J2810" i="2"/>
  <c r="I2810" i="2"/>
  <c r="L2809" i="2"/>
  <c r="K2809" i="2"/>
  <c r="H2809" i="2" s="1"/>
  <c r="J2809" i="2"/>
  <c r="I2809" i="2"/>
  <c r="L2808" i="2"/>
  <c r="K2808" i="2"/>
  <c r="H2808" i="2" s="1"/>
  <c r="J2808" i="2"/>
  <c r="I2808" i="2"/>
  <c r="L2807" i="2"/>
  <c r="K2807" i="2"/>
  <c r="H2807" i="2" s="1"/>
  <c r="J2807" i="2"/>
  <c r="I2807" i="2"/>
  <c r="L2806" i="2"/>
  <c r="K2806" i="2"/>
  <c r="H2806" i="2" s="1"/>
  <c r="J2806" i="2"/>
  <c r="I2806" i="2"/>
  <c r="L2805" i="2"/>
  <c r="K2805" i="2"/>
  <c r="H2805" i="2" s="1"/>
  <c r="J2805" i="2"/>
  <c r="I2805" i="2"/>
  <c r="L2804" i="2"/>
  <c r="K2804" i="2"/>
  <c r="H2804" i="2" s="1"/>
  <c r="J2804" i="2"/>
  <c r="I2804" i="2"/>
  <c r="L2803" i="2"/>
  <c r="K2803" i="2"/>
  <c r="H2803" i="2" s="1"/>
  <c r="J2803" i="2"/>
  <c r="I2803" i="2"/>
  <c r="L2802" i="2"/>
  <c r="K2802" i="2"/>
  <c r="H2802" i="2" s="1"/>
  <c r="J2802" i="2"/>
  <c r="I2802" i="2"/>
  <c r="L2801" i="2"/>
  <c r="K2801" i="2"/>
  <c r="H2801" i="2" s="1"/>
  <c r="J2801" i="2"/>
  <c r="I2801" i="2"/>
  <c r="L2800" i="2"/>
  <c r="K2800" i="2"/>
  <c r="H2800" i="2" s="1"/>
  <c r="J2800" i="2"/>
  <c r="I2800" i="2"/>
  <c r="L2799" i="2"/>
  <c r="K2799" i="2"/>
  <c r="H2799" i="2" s="1"/>
  <c r="J2799" i="2"/>
  <c r="I2799" i="2"/>
  <c r="L2798" i="2"/>
  <c r="K2798" i="2"/>
  <c r="H2798" i="2" s="1"/>
  <c r="J2798" i="2"/>
  <c r="I2798" i="2"/>
  <c r="L2797" i="2"/>
  <c r="K2797" i="2"/>
  <c r="H2797" i="2" s="1"/>
  <c r="J2797" i="2"/>
  <c r="I2797" i="2"/>
  <c r="L2796" i="2"/>
  <c r="K2796" i="2"/>
  <c r="H2796" i="2" s="1"/>
  <c r="J2796" i="2"/>
  <c r="I2796" i="2"/>
  <c r="L2795" i="2"/>
  <c r="K2795" i="2"/>
  <c r="H2795" i="2" s="1"/>
  <c r="J2795" i="2"/>
  <c r="I2795" i="2"/>
  <c r="L2794" i="2"/>
  <c r="K2794" i="2"/>
  <c r="H2794" i="2" s="1"/>
  <c r="J2794" i="2"/>
  <c r="I2794" i="2"/>
  <c r="L2793" i="2"/>
  <c r="K2793" i="2"/>
  <c r="H2793" i="2" s="1"/>
  <c r="J2793" i="2"/>
  <c r="I2793" i="2"/>
  <c r="L2792" i="2"/>
  <c r="K2792" i="2"/>
  <c r="H2792" i="2" s="1"/>
  <c r="J2792" i="2"/>
  <c r="I2792" i="2"/>
  <c r="L2791" i="2"/>
  <c r="K2791" i="2"/>
  <c r="H2791" i="2" s="1"/>
  <c r="J2791" i="2"/>
  <c r="I2791" i="2"/>
  <c r="L2790" i="2"/>
  <c r="K2790" i="2"/>
  <c r="H2790" i="2" s="1"/>
  <c r="J2790" i="2"/>
  <c r="I2790" i="2"/>
  <c r="L2789" i="2"/>
  <c r="K2789" i="2"/>
  <c r="H2789" i="2" s="1"/>
  <c r="J2789" i="2"/>
  <c r="I2789" i="2"/>
  <c r="L2788" i="2"/>
  <c r="K2788" i="2"/>
  <c r="H2788" i="2" s="1"/>
  <c r="J2788" i="2"/>
  <c r="I2788" i="2"/>
  <c r="L2787" i="2"/>
  <c r="K2787" i="2"/>
  <c r="H2787" i="2" s="1"/>
  <c r="J2787" i="2"/>
  <c r="I2787" i="2"/>
  <c r="L2786" i="2"/>
  <c r="K2786" i="2"/>
  <c r="H2786" i="2" s="1"/>
  <c r="J2786" i="2"/>
  <c r="I2786" i="2"/>
  <c r="L2785" i="2"/>
  <c r="K2785" i="2"/>
  <c r="H2785" i="2" s="1"/>
  <c r="J2785" i="2"/>
  <c r="I2785" i="2"/>
  <c r="L2784" i="2"/>
  <c r="K2784" i="2"/>
  <c r="H2784" i="2" s="1"/>
  <c r="J2784" i="2"/>
  <c r="I2784" i="2"/>
  <c r="L2783" i="2"/>
  <c r="K2783" i="2"/>
  <c r="H2783" i="2" s="1"/>
  <c r="J2783" i="2"/>
  <c r="I2783" i="2"/>
  <c r="L2782" i="2"/>
  <c r="K2782" i="2"/>
  <c r="H2782" i="2" s="1"/>
  <c r="J2782" i="2"/>
  <c r="I2782" i="2"/>
  <c r="L2781" i="2"/>
  <c r="K2781" i="2"/>
  <c r="H2781" i="2" s="1"/>
  <c r="J2781" i="2"/>
  <c r="I2781" i="2"/>
  <c r="L2780" i="2"/>
  <c r="K2780" i="2"/>
  <c r="H2780" i="2" s="1"/>
  <c r="J2780" i="2"/>
  <c r="I2780" i="2"/>
  <c r="L2779" i="2"/>
  <c r="K2779" i="2"/>
  <c r="H2779" i="2" s="1"/>
  <c r="J2779" i="2"/>
  <c r="I2779" i="2"/>
  <c r="L2778" i="2"/>
  <c r="K2778" i="2"/>
  <c r="H2778" i="2" s="1"/>
  <c r="J2778" i="2"/>
  <c r="I2778" i="2"/>
  <c r="L2777" i="2"/>
  <c r="K2777" i="2"/>
  <c r="H2777" i="2" s="1"/>
  <c r="J2777" i="2"/>
  <c r="I2777" i="2"/>
  <c r="L2776" i="2"/>
  <c r="K2776" i="2"/>
  <c r="H2776" i="2" s="1"/>
  <c r="J2776" i="2"/>
  <c r="I2776" i="2"/>
  <c r="L2775" i="2"/>
  <c r="K2775" i="2"/>
  <c r="H2775" i="2" s="1"/>
  <c r="J2775" i="2"/>
  <c r="I2775" i="2"/>
  <c r="L2774" i="2"/>
  <c r="K2774" i="2"/>
  <c r="H2774" i="2" s="1"/>
  <c r="J2774" i="2"/>
  <c r="I2774" i="2"/>
  <c r="L2773" i="2"/>
  <c r="K2773" i="2"/>
  <c r="H2773" i="2" s="1"/>
  <c r="J2773" i="2"/>
  <c r="I2773" i="2"/>
  <c r="L2772" i="2"/>
  <c r="K2772" i="2"/>
  <c r="H2772" i="2" s="1"/>
  <c r="J2772" i="2"/>
  <c r="I2772" i="2"/>
  <c r="L2771" i="2"/>
  <c r="K2771" i="2"/>
  <c r="H2771" i="2" s="1"/>
  <c r="J2771" i="2"/>
  <c r="I2771" i="2"/>
  <c r="L2770" i="2"/>
  <c r="K2770" i="2"/>
  <c r="H2770" i="2" s="1"/>
  <c r="J2770" i="2"/>
  <c r="I2770" i="2"/>
  <c r="L2769" i="2"/>
  <c r="K2769" i="2"/>
  <c r="H2769" i="2" s="1"/>
  <c r="J2769" i="2"/>
  <c r="I2769" i="2"/>
  <c r="L2768" i="2"/>
  <c r="K2768" i="2"/>
  <c r="H2768" i="2" s="1"/>
  <c r="J2768" i="2"/>
  <c r="I2768" i="2"/>
  <c r="L2767" i="2"/>
  <c r="K2767" i="2"/>
  <c r="H2767" i="2" s="1"/>
  <c r="J2767" i="2"/>
  <c r="I2767" i="2"/>
  <c r="L2766" i="2"/>
  <c r="K2766" i="2"/>
  <c r="H2766" i="2" s="1"/>
  <c r="J2766" i="2"/>
  <c r="I2766" i="2"/>
  <c r="L2765" i="2"/>
  <c r="K2765" i="2"/>
  <c r="H2765" i="2" s="1"/>
  <c r="J2765" i="2"/>
  <c r="I2765" i="2"/>
  <c r="L2764" i="2"/>
  <c r="K2764" i="2"/>
  <c r="J2764" i="2"/>
  <c r="I2764" i="2"/>
  <c r="H2764" i="2"/>
  <c r="L2763" i="2"/>
  <c r="K2763" i="2"/>
  <c r="H2763" i="2" s="1"/>
  <c r="J2763" i="2"/>
  <c r="I2763" i="2"/>
  <c r="L2762" i="2"/>
  <c r="K2762" i="2"/>
  <c r="H2762" i="2" s="1"/>
  <c r="J2762" i="2"/>
  <c r="I2762" i="2"/>
  <c r="L2761" i="2"/>
  <c r="K2761" i="2"/>
  <c r="H2761" i="2" s="1"/>
  <c r="J2761" i="2"/>
  <c r="I2761" i="2"/>
  <c r="L2760" i="2"/>
  <c r="K2760" i="2"/>
  <c r="H2760" i="2" s="1"/>
  <c r="J2760" i="2"/>
  <c r="I2760" i="2"/>
  <c r="L2759" i="2"/>
  <c r="K2759" i="2"/>
  <c r="H2759" i="2" s="1"/>
  <c r="J2759" i="2"/>
  <c r="I2759" i="2"/>
  <c r="L2758" i="2"/>
  <c r="K2758" i="2"/>
  <c r="H2758" i="2" s="1"/>
  <c r="J2758" i="2"/>
  <c r="I2758" i="2"/>
  <c r="L2757" i="2"/>
  <c r="K2757" i="2"/>
  <c r="H2757" i="2" s="1"/>
  <c r="J2757" i="2"/>
  <c r="I2757" i="2"/>
  <c r="L2756" i="2"/>
  <c r="K2756" i="2"/>
  <c r="H2756" i="2" s="1"/>
  <c r="J2756" i="2"/>
  <c r="I2756" i="2"/>
  <c r="L2755" i="2"/>
  <c r="K2755" i="2"/>
  <c r="H2755" i="2" s="1"/>
  <c r="J2755" i="2"/>
  <c r="I2755" i="2"/>
  <c r="L2754" i="2"/>
  <c r="K2754" i="2"/>
  <c r="H2754" i="2" s="1"/>
  <c r="J2754" i="2"/>
  <c r="I2754" i="2"/>
  <c r="L2753" i="2"/>
  <c r="K2753" i="2"/>
  <c r="H2753" i="2" s="1"/>
  <c r="J2753" i="2"/>
  <c r="I2753" i="2"/>
  <c r="L2752" i="2"/>
  <c r="K2752" i="2"/>
  <c r="H2752" i="2" s="1"/>
  <c r="J2752" i="2"/>
  <c r="I2752" i="2"/>
  <c r="L2751" i="2"/>
  <c r="K2751" i="2"/>
  <c r="H2751" i="2" s="1"/>
  <c r="J2751" i="2"/>
  <c r="I2751" i="2"/>
  <c r="L2750" i="2"/>
  <c r="K2750" i="2"/>
  <c r="H2750" i="2" s="1"/>
  <c r="J2750" i="2"/>
  <c r="I2750" i="2"/>
  <c r="L2749" i="2"/>
  <c r="K2749" i="2"/>
  <c r="H2749" i="2" s="1"/>
  <c r="J2749" i="2"/>
  <c r="I2749" i="2"/>
  <c r="L2748" i="2"/>
  <c r="K2748" i="2"/>
  <c r="H2748" i="2" s="1"/>
  <c r="J2748" i="2"/>
  <c r="I2748" i="2"/>
  <c r="L2747" i="2"/>
  <c r="K2747" i="2"/>
  <c r="H2747" i="2" s="1"/>
  <c r="J2747" i="2"/>
  <c r="I2747" i="2"/>
  <c r="L2746" i="2"/>
  <c r="K2746" i="2"/>
  <c r="H2746" i="2" s="1"/>
  <c r="J2746" i="2"/>
  <c r="I2746" i="2"/>
  <c r="L2745" i="2"/>
  <c r="K2745" i="2"/>
  <c r="H2745" i="2" s="1"/>
  <c r="J2745" i="2"/>
  <c r="I2745" i="2"/>
  <c r="L2744" i="2"/>
  <c r="K2744" i="2"/>
  <c r="H2744" i="2" s="1"/>
  <c r="J2744" i="2"/>
  <c r="I2744" i="2"/>
  <c r="L2743" i="2"/>
  <c r="K2743" i="2"/>
  <c r="H2743" i="2" s="1"/>
  <c r="J2743" i="2"/>
  <c r="I2743" i="2"/>
  <c r="L2742" i="2"/>
  <c r="K2742" i="2"/>
  <c r="H2742" i="2" s="1"/>
  <c r="J2742" i="2"/>
  <c r="I2742" i="2"/>
  <c r="L2741" i="2"/>
  <c r="K2741" i="2"/>
  <c r="H2741" i="2" s="1"/>
  <c r="J2741" i="2"/>
  <c r="I2741" i="2"/>
  <c r="L2740" i="2"/>
  <c r="K2740" i="2"/>
  <c r="H2740" i="2" s="1"/>
  <c r="J2740" i="2"/>
  <c r="I2740" i="2"/>
  <c r="L2739" i="2"/>
  <c r="K2739" i="2"/>
  <c r="H2739" i="2" s="1"/>
  <c r="J2739" i="2"/>
  <c r="I2739" i="2"/>
  <c r="L2738" i="2"/>
  <c r="K2738" i="2"/>
  <c r="J2738" i="2"/>
  <c r="I2738" i="2"/>
  <c r="H2738" i="2"/>
  <c r="L2737" i="2"/>
  <c r="K2737" i="2"/>
  <c r="H2737" i="2" s="1"/>
  <c r="J2737" i="2"/>
  <c r="I2737" i="2"/>
  <c r="L2736" i="2"/>
  <c r="K2736" i="2"/>
  <c r="H2736" i="2" s="1"/>
  <c r="J2736" i="2"/>
  <c r="I2736" i="2"/>
  <c r="L2735" i="2"/>
  <c r="K2735" i="2"/>
  <c r="H2735" i="2" s="1"/>
  <c r="J2735" i="2"/>
  <c r="I2735" i="2"/>
  <c r="L2734" i="2"/>
  <c r="K2734" i="2"/>
  <c r="H2734" i="2" s="1"/>
  <c r="J2734" i="2"/>
  <c r="I2734" i="2"/>
  <c r="L2733" i="2"/>
  <c r="K2733" i="2"/>
  <c r="H2733" i="2" s="1"/>
  <c r="J2733" i="2"/>
  <c r="I2733" i="2"/>
  <c r="L2732" i="2"/>
  <c r="K2732" i="2"/>
  <c r="H2732" i="2" s="1"/>
  <c r="J2732" i="2"/>
  <c r="I2732" i="2"/>
  <c r="L2731" i="2"/>
  <c r="K2731" i="2"/>
  <c r="H2731" i="2" s="1"/>
  <c r="J2731" i="2"/>
  <c r="I2731" i="2"/>
  <c r="L2730" i="2"/>
  <c r="K2730" i="2"/>
  <c r="H2730" i="2" s="1"/>
  <c r="J2730" i="2"/>
  <c r="I2730" i="2"/>
  <c r="L2729" i="2"/>
  <c r="K2729" i="2"/>
  <c r="H2729" i="2" s="1"/>
  <c r="J2729" i="2"/>
  <c r="I2729" i="2"/>
  <c r="L2728" i="2"/>
  <c r="K2728" i="2"/>
  <c r="H2728" i="2" s="1"/>
  <c r="J2728" i="2"/>
  <c r="I2728" i="2"/>
  <c r="L2727" i="2"/>
  <c r="K2727" i="2"/>
  <c r="H2727" i="2" s="1"/>
  <c r="J2727" i="2"/>
  <c r="I2727" i="2"/>
  <c r="L2726" i="2"/>
  <c r="K2726" i="2"/>
  <c r="H2726" i="2" s="1"/>
  <c r="J2726" i="2"/>
  <c r="I2726" i="2"/>
  <c r="L2725" i="2"/>
  <c r="K2725" i="2"/>
  <c r="H2725" i="2" s="1"/>
  <c r="J2725" i="2"/>
  <c r="I2725" i="2"/>
  <c r="L2724" i="2"/>
  <c r="K2724" i="2"/>
  <c r="H2724" i="2" s="1"/>
  <c r="J2724" i="2"/>
  <c r="I2724" i="2"/>
  <c r="L2723" i="2"/>
  <c r="K2723" i="2"/>
  <c r="H2723" i="2" s="1"/>
  <c r="J2723" i="2"/>
  <c r="I2723" i="2"/>
  <c r="L2722" i="2"/>
  <c r="K2722" i="2"/>
  <c r="J2722" i="2"/>
  <c r="I2722" i="2"/>
  <c r="H2722" i="2"/>
  <c r="L2721" i="2"/>
  <c r="K2721" i="2"/>
  <c r="H2721" i="2" s="1"/>
  <c r="J2721" i="2"/>
  <c r="I2721" i="2"/>
  <c r="L2720" i="2"/>
  <c r="K2720" i="2"/>
  <c r="H2720" i="2" s="1"/>
  <c r="J2720" i="2"/>
  <c r="I2720" i="2"/>
  <c r="L2719" i="2"/>
  <c r="K2719" i="2"/>
  <c r="H2719" i="2" s="1"/>
  <c r="J2719" i="2"/>
  <c r="I2719" i="2"/>
  <c r="L2718" i="2"/>
  <c r="K2718" i="2"/>
  <c r="H2718" i="2" s="1"/>
  <c r="J2718" i="2"/>
  <c r="I2718" i="2"/>
  <c r="L2717" i="2"/>
  <c r="K2717" i="2"/>
  <c r="H2717" i="2" s="1"/>
  <c r="J2717" i="2"/>
  <c r="I2717" i="2"/>
  <c r="L2716" i="2"/>
  <c r="K2716" i="2"/>
  <c r="H2716" i="2" s="1"/>
  <c r="J2716" i="2"/>
  <c r="I2716" i="2"/>
  <c r="L2715" i="2"/>
  <c r="K2715" i="2"/>
  <c r="H2715" i="2" s="1"/>
  <c r="J2715" i="2"/>
  <c r="I2715" i="2"/>
  <c r="L2714" i="2"/>
  <c r="K2714" i="2"/>
  <c r="H2714" i="2" s="1"/>
  <c r="J2714" i="2"/>
  <c r="I2714" i="2"/>
  <c r="L2713" i="2"/>
  <c r="K2713" i="2"/>
  <c r="H2713" i="2" s="1"/>
  <c r="J2713" i="2"/>
  <c r="I2713" i="2"/>
  <c r="L2712" i="2"/>
  <c r="K2712" i="2"/>
  <c r="H2712" i="2" s="1"/>
  <c r="J2712" i="2"/>
  <c r="I2712" i="2"/>
  <c r="L2711" i="2"/>
  <c r="K2711" i="2"/>
  <c r="H2711" i="2" s="1"/>
  <c r="J2711" i="2"/>
  <c r="I2711" i="2"/>
  <c r="L2710" i="2"/>
  <c r="K2710" i="2"/>
  <c r="H2710" i="2" s="1"/>
  <c r="J2710" i="2"/>
  <c r="I2710" i="2"/>
  <c r="L2709" i="2"/>
  <c r="K2709" i="2"/>
  <c r="H2709" i="2" s="1"/>
  <c r="J2709" i="2"/>
  <c r="I2709" i="2"/>
  <c r="L2708" i="2"/>
  <c r="K2708" i="2"/>
  <c r="H2708" i="2" s="1"/>
  <c r="J2708" i="2"/>
  <c r="I2708" i="2"/>
  <c r="L2707" i="2"/>
  <c r="K2707" i="2"/>
  <c r="H2707" i="2" s="1"/>
  <c r="J2707" i="2"/>
  <c r="I2707" i="2"/>
  <c r="L2706" i="2"/>
  <c r="K2706" i="2"/>
  <c r="J2706" i="2"/>
  <c r="I2706" i="2"/>
  <c r="H2706" i="2"/>
  <c r="L2705" i="2"/>
  <c r="K2705" i="2"/>
  <c r="H2705" i="2" s="1"/>
  <c r="J2705" i="2"/>
  <c r="I2705" i="2"/>
  <c r="L2704" i="2"/>
  <c r="K2704" i="2"/>
  <c r="H2704" i="2" s="1"/>
  <c r="J2704" i="2"/>
  <c r="I2704" i="2"/>
  <c r="L2703" i="2"/>
  <c r="K2703" i="2"/>
  <c r="H2703" i="2" s="1"/>
  <c r="J2703" i="2"/>
  <c r="I2703" i="2"/>
  <c r="L2702" i="2"/>
  <c r="K2702" i="2"/>
  <c r="H2702" i="2" s="1"/>
  <c r="J2702" i="2"/>
  <c r="I2702" i="2"/>
  <c r="L2701" i="2"/>
  <c r="K2701" i="2"/>
  <c r="H2701" i="2" s="1"/>
  <c r="J2701" i="2"/>
  <c r="I2701" i="2"/>
  <c r="L2700" i="2"/>
  <c r="K2700" i="2"/>
  <c r="H2700" i="2" s="1"/>
  <c r="J2700" i="2"/>
  <c r="I2700" i="2"/>
  <c r="L2699" i="2"/>
  <c r="K2699" i="2"/>
  <c r="H2699" i="2" s="1"/>
  <c r="J2699" i="2"/>
  <c r="I2699" i="2"/>
  <c r="L2698" i="2"/>
  <c r="K2698" i="2"/>
  <c r="H2698" i="2" s="1"/>
  <c r="J2698" i="2"/>
  <c r="I2698" i="2"/>
  <c r="L2697" i="2"/>
  <c r="K2697" i="2"/>
  <c r="H2697" i="2" s="1"/>
  <c r="J2697" i="2"/>
  <c r="I2697" i="2"/>
  <c r="L2696" i="2"/>
  <c r="K2696" i="2"/>
  <c r="H2696" i="2" s="1"/>
  <c r="J2696" i="2"/>
  <c r="I2696" i="2"/>
  <c r="L2695" i="2"/>
  <c r="K2695" i="2"/>
  <c r="H2695" i="2" s="1"/>
  <c r="J2695" i="2"/>
  <c r="I2695" i="2"/>
  <c r="L2694" i="2"/>
  <c r="K2694" i="2"/>
  <c r="H2694" i="2" s="1"/>
  <c r="J2694" i="2"/>
  <c r="I2694" i="2"/>
  <c r="L2693" i="2"/>
  <c r="K2693" i="2"/>
  <c r="H2693" i="2" s="1"/>
  <c r="J2693" i="2"/>
  <c r="I2693" i="2"/>
  <c r="L2692" i="2"/>
  <c r="K2692" i="2"/>
  <c r="H2692" i="2" s="1"/>
  <c r="J2692" i="2"/>
  <c r="I2692" i="2"/>
  <c r="L2691" i="2"/>
  <c r="K2691" i="2"/>
  <c r="H2691" i="2" s="1"/>
  <c r="J2691" i="2"/>
  <c r="I2691" i="2"/>
  <c r="L2690" i="2"/>
  <c r="K2690" i="2"/>
  <c r="J2690" i="2"/>
  <c r="I2690" i="2"/>
  <c r="H2690" i="2"/>
  <c r="L2689" i="2"/>
  <c r="K2689" i="2"/>
  <c r="H2689" i="2" s="1"/>
  <c r="J2689" i="2"/>
  <c r="I2689" i="2"/>
  <c r="L2688" i="2"/>
  <c r="K2688" i="2"/>
  <c r="H2688" i="2" s="1"/>
  <c r="J2688" i="2"/>
  <c r="I2688" i="2"/>
  <c r="L2687" i="2"/>
  <c r="K2687" i="2"/>
  <c r="H2687" i="2" s="1"/>
  <c r="J2687" i="2"/>
  <c r="I2687" i="2"/>
  <c r="L2686" i="2"/>
  <c r="K2686" i="2"/>
  <c r="H2686" i="2" s="1"/>
  <c r="J2686" i="2"/>
  <c r="I2686" i="2"/>
  <c r="L2685" i="2"/>
  <c r="K2685" i="2"/>
  <c r="H2685" i="2" s="1"/>
  <c r="J2685" i="2"/>
  <c r="I2685" i="2"/>
  <c r="L2684" i="2"/>
  <c r="K2684" i="2"/>
  <c r="H2684" i="2" s="1"/>
  <c r="J2684" i="2"/>
  <c r="I2684" i="2"/>
  <c r="L2683" i="2"/>
  <c r="K2683" i="2"/>
  <c r="H2683" i="2" s="1"/>
  <c r="J2683" i="2"/>
  <c r="I2683" i="2"/>
  <c r="L2682" i="2"/>
  <c r="K2682" i="2"/>
  <c r="H2682" i="2" s="1"/>
  <c r="J2682" i="2"/>
  <c r="I2682" i="2"/>
  <c r="L2681" i="2"/>
  <c r="K2681" i="2"/>
  <c r="H2681" i="2" s="1"/>
  <c r="J2681" i="2"/>
  <c r="I2681" i="2"/>
  <c r="L2680" i="2"/>
  <c r="K2680" i="2"/>
  <c r="H2680" i="2" s="1"/>
  <c r="J2680" i="2"/>
  <c r="I2680" i="2"/>
  <c r="L2679" i="2"/>
  <c r="K2679" i="2"/>
  <c r="H2679" i="2" s="1"/>
  <c r="J2679" i="2"/>
  <c r="I2679" i="2"/>
  <c r="L2678" i="2"/>
  <c r="K2678" i="2"/>
  <c r="H2678" i="2" s="1"/>
  <c r="J2678" i="2"/>
  <c r="I2678" i="2"/>
  <c r="L2677" i="2"/>
  <c r="K2677" i="2"/>
  <c r="H2677" i="2" s="1"/>
  <c r="J2677" i="2"/>
  <c r="I2677" i="2"/>
  <c r="L2676" i="2"/>
  <c r="K2676" i="2"/>
  <c r="H2676" i="2" s="1"/>
  <c r="J2676" i="2"/>
  <c r="I2676" i="2"/>
  <c r="L2675" i="2"/>
  <c r="K2675" i="2"/>
  <c r="H2675" i="2" s="1"/>
  <c r="J2675" i="2"/>
  <c r="I2675" i="2"/>
  <c r="L2674" i="2"/>
  <c r="K2674" i="2"/>
  <c r="H2674" i="2" s="1"/>
  <c r="J2674" i="2"/>
  <c r="I2674" i="2"/>
  <c r="L2673" i="2"/>
  <c r="K2673" i="2"/>
  <c r="H2673" i="2" s="1"/>
  <c r="J2673" i="2"/>
  <c r="I2673" i="2"/>
  <c r="L2672" i="2"/>
  <c r="K2672" i="2"/>
  <c r="H2672" i="2" s="1"/>
  <c r="J2672" i="2"/>
  <c r="I2672" i="2"/>
  <c r="L2671" i="2"/>
  <c r="K2671" i="2"/>
  <c r="H2671" i="2" s="1"/>
  <c r="J2671" i="2"/>
  <c r="I2671" i="2"/>
  <c r="L2670" i="2"/>
  <c r="K2670" i="2"/>
  <c r="H2670" i="2" s="1"/>
  <c r="J2670" i="2"/>
  <c r="I2670" i="2"/>
  <c r="L2669" i="2"/>
  <c r="K2669" i="2"/>
  <c r="H2669" i="2" s="1"/>
  <c r="J2669" i="2"/>
  <c r="I2669" i="2"/>
  <c r="L2668" i="2"/>
  <c r="K2668" i="2"/>
  <c r="H2668" i="2" s="1"/>
  <c r="J2668" i="2"/>
  <c r="I2668" i="2"/>
  <c r="L2667" i="2"/>
  <c r="K2667" i="2"/>
  <c r="H2667" i="2" s="1"/>
  <c r="J2667" i="2"/>
  <c r="I2667" i="2"/>
  <c r="L2666" i="2"/>
  <c r="K2666" i="2"/>
  <c r="H2666" i="2" s="1"/>
  <c r="J2666" i="2"/>
  <c r="I2666" i="2"/>
  <c r="L2665" i="2"/>
  <c r="K2665" i="2"/>
  <c r="H2665" i="2" s="1"/>
  <c r="J2665" i="2"/>
  <c r="I2665" i="2"/>
  <c r="L2664" i="2"/>
  <c r="K2664" i="2"/>
  <c r="H2664" i="2" s="1"/>
  <c r="J2664" i="2"/>
  <c r="I2664" i="2"/>
  <c r="L2663" i="2"/>
  <c r="K2663" i="2"/>
  <c r="H2663" i="2" s="1"/>
  <c r="J2663" i="2"/>
  <c r="I2663" i="2"/>
  <c r="L2662" i="2"/>
  <c r="K2662" i="2"/>
  <c r="H2662" i="2" s="1"/>
  <c r="J2662" i="2"/>
  <c r="I2662" i="2"/>
  <c r="L2661" i="2"/>
  <c r="K2661" i="2"/>
  <c r="H2661" i="2" s="1"/>
  <c r="J2661" i="2"/>
  <c r="I2661" i="2"/>
  <c r="L2660" i="2"/>
  <c r="K2660" i="2"/>
  <c r="H2660" i="2" s="1"/>
  <c r="J2660" i="2"/>
  <c r="I2660" i="2"/>
  <c r="L2659" i="2"/>
  <c r="K2659" i="2"/>
  <c r="H2659" i="2" s="1"/>
  <c r="J2659" i="2"/>
  <c r="I2659" i="2"/>
  <c r="L2658" i="2"/>
  <c r="K2658" i="2"/>
  <c r="J2658" i="2"/>
  <c r="I2658" i="2"/>
  <c r="H2658" i="2"/>
  <c r="L2657" i="2"/>
  <c r="K2657" i="2"/>
  <c r="H2657" i="2" s="1"/>
  <c r="J2657" i="2"/>
  <c r="I2657" i="2"/>
  <c r="L2656" i="2"/>
  <c r="K2656" i="2"/>
  <c r="H2656" i="2" s="1"/>
  <c r="J2656" i="2"/>
  <c r="I2656" i="2"/>
  <c r="L2655" i="2"/>
  <c r="K2655" i="2"/>
  <c r="H2655" i="2" s="1"/>
  <c r="J2655" i="2"/>
  <c r="I2655" i="2"/>
  <c r="L2654" i="2"/>
  <c r="K2654" i="2"/>
  <c r="H2654" i="2" s="1"/>
  <c r="J2654" i="2"/>
  <c r="I2654" i="2"/>
  <c r="L2653" i="2"/>
  <c r="K2653" i="2"/>
  <c r="H2653" i="2" s="1"/>
  <c r="J2653" i="2"/>
  <c r="I2653" i="2"/>
  <c r="L2652" i="2"/>
  <c r="K2652" i="2"/>
  <c r="H2652" i="2" s="1"/>
  <c r="J2652" i="2"/>
  <c r="I2652" i="2"/>
  <c r="L2651" i="2"/>
  <c r="K2651" i="2"/>
  <c r="H2651" i="2" s="1"/>
  <c r="J2651" i="2"/>
  <c r="I2651" i="2"/>
  <c r="L2650" i="2"/>
  <c r="K2650" i="2"/>
  <c r="H2650" i="2" s="1"/>
  <c r="J2650" i="2"/>
  <c r="I2650" i="2"/>
  <c r="L2649" i="2"/>
  <c r="K2649" i="2"/>
  <c r="H2649" i="2" s="1"/>
  <c r="J2649" i="2"/>
  <c r="I2649" i="2"/>
  <c r="L2648" i="2"/>
  <c r="K2648" i="2"/>
  <c r="H2648" i="2" s="1"/>
  <c r="J2648" i="2"/>
  <c r="I2648" i="2"/>
  <c r="L2647" i="2"/>
  <c r="K2647" i="2"/>
  <c r="H2647" i="2" s="1"/>
  <c r="J2647" i="2"/>
  <c r="I2647" i="2"/>
  <c r="L2646" i="2"/>
  <c r="K2646" i="2"/>
  <c r="H2646" i="2" s="1"/>
  <c r="J2646" i="2"/>
  <c r="I2646" i="2"/>
  <c r="L2645" i="2"/>
  <c r="K2645" i="2"/>
  <c r="H2645" i="2" s="1"/>
  <c r="J2645" i="2"/>
  <c r="I2645" i="2"/>
  <c r="L2644" i="2"/>
  <c r="K2644" i="2"/>
  <c r="H2644" i="2" s="1"/>
  <c r="J2644" i="2"/>
  <c r="I2644" i="2"/>
  <c r="L2643" i="2"/>
  <c r="K2643" i="2"/>
  <c r="H2643" i="2" s="1"/>
  <c r="J2643" i="2"/>
  <c r="I2643" i="2"/>
  <c r="L2642" i="2"/>
  <c r="K2642" i="2"/>
  <c r="H2642" i="2" s="1"/>
  <c r="J2642" i="2"/>
  <c r="I2642" i="2"/>
  <c r="L2641" i="2"/>
  <c r="K2641" i="2"/>
  <c r="H2641" i="2" s="1"/>
  <c r="J2641" i="2"/>
  <c r="I2641" i="2"/>
  <c r="L2640" i="2"/>
  <c r="K2640" i="2"/>
  <c r="H2640" i="2" s="1"/>
  <c r="J2640" i="2"/>
  <c r="I2640" i="2"/>
  <c r="L2639" i="2"/>
  <c r="K2639" i="2"/>
  <c r="H2639" i="2" s="1"/>
  <c r="J2639" i="2"/>
  <c r="I2639" i="2"/>
  <c r="L2638" i="2"/>
  <c r="K2638" i="2"/>
  <c r="H2638" i="2" s="1"/>
  <c r="J2638" i="2"/>
  <c r="I2638" i="2"/>
  <c r="L2637" i="2"/>
  <c r="K2637" i="2"/>
  <c r="H2637" i="2" s="1"/>
  <c r="J2637" i="2"/>
  <c r="I2637" i="2"/>
  <c r="L2636" i="2"/>
  <c r="K2636" i="2"/>
  <c r="H2636" i="2" s="1"/>
  <c r="J2636" i="2"/>
  <c r="I2636" i="2"/>
  <c r="L2635" i="2"/>
  <c r="K2635" i="2"/>
  <c r="H2635" i="2" s="1"/>
  <c r="J2635" i="2"/>
  <c r="I2635" i="2"/>
  <c r="L2634" i="2"/>
  <c r="K2634" i="2"/>
  <c r="H2634" i="2" s="1"/>
  <c r="J2634" i="2"/>
  <c r="I2634" i="2"/>
  <c r="L2633" i="2"/>
  <c r="K2633" i="2"/>
  <c r="H2633" i="2" s="1"/>
  <c r="J2633" i="2"/>
  <c r="I2633" i="2"/>
  <c r="L2632" i="2"/>
  <c r="K2632" i="2"/>
  <c r="H2632" i="2" s="1"/>
  <c r="J2632" i="2"/>
  <c r="I2632" i="2"/>
  <c r="L2631" i="2"/>
  <c r="K2631" i="2"/>
  <c r="H2631" i="2" s="1"/>
  <c r="J2631" i="2"/>
  <c r="I2631" i="2"/>
  <c r="L2630" i="2"/>
  <c r="K2630" i="2"/>
  <c r="H2630" i="2" s="1"/>
  <c r="J2630" i="2"/>
  <c r="I2630" i="2"/>
  <c r="L2629" i="2"/>
  <c r="K2629" i="2"/>
  <c r="H2629" i="2" s="1"/>
  <c r="J2629" i="2"/>
  <c r="I2629" i="2"/>
  <c r="L2628" i="2"/>
  <c r="K2628" i="2"/>
  <c r="H2628" i="2" s="1"/>
  <c r="J2628" i="2"/>
  <c r="I2628" i="2"/>
  <c r="L2627" i="2"/>
  <c r="K2627" i="2"/>
  <c r="H2627" i="2" s="1"/>
  <c r="J2627" i="2"/>
  <c r="I2627" i="2"/>
  <c r="L2626" i="2"/>
  <c r="K2626" i="2"/>
  <c r="J2626" i="2"/>
  <c r="I2626" i="2"/>
  <c r="H2626" i="2"/>
  <c r="L2625" i="2"/>
  <c r="K2625" i="2"/>
  <c r="H2625" i="2" s="1"/>
  <c r="J2625" i="2"/>
  <c r="I2625" i="2"/>
  <c r="L2624" i="2"/>
  <c r="K2624" i="2"/>
  <c r="H2624" i="2" s="1"/>
  <c r="J2624" i="2"/>
  <c r="I2624" i="2"/>
  <c r="L2623" i="2"/>
  <c r="K2623" i="2"/>
  <c r="H2623" i="2" s="1"/>
  <c r="J2623" i="2"/>
  <c r="I2623" i="2"/>
  <c r="L2622" i="2"/>
  <c r="K2622" i="2"/>
  <c r="H2622" i="2" s="1"/>
  <c r="J2622" i="2"/>
  <c r="I2622" i="2"/>
  <c r="L2621" i="2"/>
  <c r="K2621" i="2"/>
  <c r="H2621" i="2" s="1"/>
  <c r="J2621" i="2"/>
  <c r="I2621" i="2"/>
  <c r="L2620" i="2"/>
  <c r="K2620" i="2"/>
  <c r="H2620" i="2" s="1"/>
  <c r="J2620" i="2"/>
  <c r="I2620" i="2"/>
  <c r="L2619" i="2"/>
  <c r="K2619" i="2"/>
  <c r="H2619" i="2" s="1"/>
  <c r="J2619" i="2"/>
  <c r="I2619" i="2"/>
  <c r="L2618" i="2"/>
  <c r="K2618" i="2"/>
  <c r="H2618" i="2" s="1"/>
  <c r="J2618" i="2"/>
  <c r="I2618" i="2"/>
  <c r="L2617" i="2"/>
  <c r="K2617" i="2"/>
  <c r="H2617" i="2" s="1"/>
  <c r="J2617" i="2"/>
  <c r="I2617" i="2"/>
  <c r="L2616" i="2"/>
  <c r="K2616" i="2"/>
  <c r="H2616" i="2" s="1"/>
  <c r="J2616" i="2"/>
  <c r="I2616" i="2"/>
  <c r="L2615" i="2"/>
  <c r="K2615" i="2"/>
  <c r="H2615" i="2" s="1"/>
  <c r="J2615" i="2"/>
  <c r="I2615" i="2"/>
  <c r="L2614" i="2"/>
  <c r="K2614" i="2"/>
  <c r="H2614" i="2" s="1"/>
  <c r="J2614" i="2"/>
  <c r="I2614" i="2"/>
  <c r="L2613" i="2"/>
  <c r="K2613" i="2"/>
  <c r="H2613" i="2" s="1"/>
  <c r="J2613" i="2"/>
  <c r="I2613" i="2"/>
  <c r="L2612" i="2"/>
  <c r="K2612" i="2"/>
  <c r="H2612" i="2" s="1"/>
  <c r="J2612" i="2"/>
  <c r="I2612" i="2"/>
  <c r="L2611" i="2"/>
  <c r="K2611" i="2"/>
  <c r="H2611" i="2" s="1"/>
  <c r="J2611" i="2"/>
  <c r="I2611" i="2"/>
  <c r="L2610" i="2"/>
  <c r="K2610" i="2"/>
  <c r="H2610" i="2" s="1"/>
  <c r="J2610" i="2"/>
  <c r="I2610" i="2"/>
  <c r="L2609" i="2"/>
  <c r="K2609" i="2"/>
  <c r="H2609" i="2" s="1"/>
  <c r="J2609" i="2"/>
  <c r="I2609" i="2"/>
  <c r="L2608" i="2"/>
  <c r="K2608" i="2"/>
  <c r="H2608" i="2" s="1"/>
  <c r="J2608" i="2"/>
  <c r="I2608" i="2"/>
  <c r="L2607" i="2"/>
  <c r="K2607" i="2"/>
  <c r="H2607" i="2" s="1"/>
  <c r="J2607" i="2"/>
  <c r="I2607" i="2"/>
  <c r="L2606" i="2"/>
  <c r="K2606" i="2"/>
  <c r="H2606" i="2" s="1"/>
  <c r="J2606" i="2"/>
  <c r="I2606" i="2"/>
  <c r="L2605" i="2"/>
  <c r="K2605" i="2"/>
  <c r="H2605" i="2" s="1"/>
  <c r="J2605" i="2"/>
  <c r="I2605" i="2"/>
  <c r="L2604" i="2"/>
  <c r="K2604" i="2"/>
  <c r="H2604" i="2" s="1"/>
  <c r="J2604" i="2"/>
  <c r="I2604" i="2"/>
  <c r="L2603" i="2"/>
  <c r="K2603" i="2"/>
  <c r="H2603" i="2" s="1"/>
  <c r="J2603" i="2"/>
  <c r="I2603" i="2"/>
  <c r="L2602" i="2"/>
  <c r="K2602" i="2"/>
  <c r="H2602" i="2" s="1"/>
  <c r="J2602" i="2"/>
  <c r="I2602" i="2"/>
  <c r="L2601" i="2"/>
  <c r="K2601" i="2"/>
  <c r="H2601" i="2" s="1"/>
  <c r="J2601" i="2"/>
  <c r="I2601" i="2"/>
  <c r="L2600" i="2"/>
  <c r="K2600" i="2"/>
  <c r="H2600" i="2" s="1"/>
  <c r="J2600" i="2"/>
  <c r="I2600" i="2"/>
  <c r="L2599" i="2"/>
  <c r="K2599" i="2"/>
  <c r="H2599" i="2" s="1"/>
  <c r="J2599" i="2"/>
  <c r="I2599" i="2"/>
  <c r="L2598" i="2"/>
  <c r="K2598" i="2"/>
  <c r="H2598" i="2" s="1"/>
  <c r="J2598" i="2"/>
  <c r="I2598" i="2"/>
  <c r="L2597" i="2"/>
  <c r="K2597" i="2"/>
  <c r="H2597" i="2" s="1"/>
  <c r="J2597" i="2"/>
  <c r="I2597" i="2"/>
  <c r="L2596" i="2"/>
  <c r="K2596" i="2"/>
  <c r="H2596" i="2" s="1"/>
  <c r="J2596" i="2"/>
  <c r="I2596" i="2"/>
  <c r="L2595" i="2"/>
  <c r="K2595" i="2"/>
  <c r="J2595" i="2"/>
  <c r="I2595" i="2"/>
  <c r="H2595" i="2"/>
  <c r="L2594" i="2"/>
  <c r="K2594" i="2"/>
  <c r="H2594" i="2" s="1"/>
  <c r="J2594" i="2"/>
  <c r="I2594" i="2"/>
  <c r="L2593" i="2"/>
  <c r="K2593" i="2"/>
  <c r="H2593" i="2" s="1"/>
  <c r="J2593" i="2"/>
  <c r="I2593" i="2"/>
  <c r="L2592" i="2"/>
  <c r="K2592" i="2"/>
  <c r="H2592" i="2" s="1"/>
  <c r="J2592" i="2"/>
  <c r="I2592" i="2"/>
  <c r="L2591" i="2"/>
  <c r="K2591" i="2"/>
  <c r="H2591" i="2" s="1"/>
  <c r="J2591" i="2"/>
  <c r="I2591" i="2"/>
  <c r="L2590" i="2"/>
  <c r="K2590" i="2"/>
  <c r="H2590" i="2" s="1"/>
  <c r="J2590" i="2"/>
  <c r="I2590" i="2"/>
  <c r="L2589" i="2"/>
  <c r="K2589" i="2"/>
  <c r="H2589" i="2" s="1"/>
  <c r="J2589" i="2"/>
  <c r="I2589" i="2"/>
  <c r="L2588" i="2"/>
  <c r="K2588" i="2"/>
  <c r="H2588" i="2" s="1"/>
  <c r="J2588" i="2"/>
  <c r="I2588" i="2"/>
  <c r="L2587" i="2"/>
  <c r="K2587" i="2"/>
  <c r="J2587" i="2"/>
  <c r="I2587" i="2"/>
  <c r="H2587" i="2"/>
  <c r="L2586" i="2"/>
  <c r="K2586" i="2"/>
  <c r="H2586" i="2" s="1"/>
  <c r="J2586" i="2"/>
  <c r="I2586" i="2"/>
  <c r="L2585" i="2"/>
  <c r="K2585" i="2"/>
  <c r="H2585" i="2" s="1"/>
  <c r="J2585" i="2"/>
  <c r="I2585" i="2"/>
  <c r="L2584" i="2"/>
  <c r="K2584" i="2"/>
  <c r="H2584" i="2" s="1"/>
  <c r="J2584" i="2"/>
  <c r="I2584" i="2"/>
  <c r="L2583" i="2"/>
  <c r="K2583" i="2"/>
  <c r="H2583" i="2" s="1"/>
  <c r="J2583" i="2"/>
  <c r="I2583" i="2"/>
  <c r="L2582" i="2"/>
  <c r="K2582" i="2"/>
  <c r="H2582" i="2" s="1"/>
  <c r="J2582" i="2"/>
  <c r="I2582" i="2"/>
  <c r="L2581" i="2"/>
  <c r="K2581" i="2"/>
  <c r="H2581" i="2" s="1"/>
  <c r="J2581" i="2"/>
  <c r="I2581" i="2"/>
  <c r="L2580" i="2"/>
  <c r="K2580" i="2"/>
  <c r="H2580" i="2" s="1"/>
  <c r="J2580" i="2"/>
  <c r="I2580" i="2"/>
  <c r="L2579" i="2"/>
  <c r="K2579" i="2"/>
  <c r="H2579" i="2" s="1"/>
  <c r="J2579" i="2"/>
  <c r="I2579" i="2"/>
  <c r="L2578" i="2"/>
  <c r="K2578" i="2"/>
  <c r="H2578" i="2" s="1"/>
  <c r="J2578" i="2"/>
  <c r="I2578" i="2"/>
  <c r="L2577" i="2"/>
  <c r="K2577" i="2"/>
  <c r="H2577" i="2" s="1"/>
  <c r="J2577" i="2"/>
  <c r="I2577" i="2"/>
  <c r="L2576" i="2"/>
  <c r="K2576" i="2"/>
  <c r="H2576" i="2" s="1"/>
  <c r="J2576" i="2"/>
  <c r="I2576" i="2"/>
  <c r="L2575" i="2"/>
  <c r="K2575" i="2"/>
  <c r="H2575" i="2" s="1"/>
  <c r="J2575" i="2"/>
  <c r="I2575" i="2"/>
  <c r="L2574" i="2"/>
  <c r="K2574" i="2"/>
  <c r="H2574" i="2" s="1"/>
  <c r="J2574" i="2"/>
  <c r="I2574" i="2"/>
  <c r="L2573" i="2"/>
  <c r="K2573" i="2"/>
  <c r="H2573" i="2" s="1"/>
  <c r="J2573" i="2"/>
  <c r="I2573" i="2"/>
  <c r="L2572" i="2"/>
  <c r="K2572" i="2"/>
  <c r="H2572" i="2" s="1"/>
  <c r="J2572" i="2"/>
  <c r="I2572" i="2"/>
  <c r="L2571" i="2"/>
  <c r="K2571" i="2"/>
  <c r="H2571" i="2" s="1"/>
  <c r="J2571" i="2"/>
  <c r="I2571" i="2"/>
  <c r="L2570" i="2"/>
  <c r="K2570" i="2"/>
  <c r="H2570" i="2" s="1"/>
  <c r="J2570" i="2"/>
  <c r="I2570" i="2"/>
  <c r="L2569" i="2"/>
  <c r="K2569" i="2"/>
  <c r="H2569" i="2" s="1"/>
  <c r="J2569" i="2"/>
  <c r="I2569" i="2"/>
  <c r="L2568" i="2"/>
  <c r="K2568" i="2"/>
  <c r="H2568" i="2" s="1"/>
  <c r="J2568" i="2"/>
  <c r="I2568" i="2"/>
  <c r="L2567" i="2"/>
  <c r="K2567" i="2"/>
  <c r="H2567" i="2" s="1"/>
  <c r="J2567" i="2"/>
  <c r="I2567" i="2"/>
  <c r="L2566" i="2"/>
  <c r="K2566" i="2"/>
  <c r="H2566" i="2" s="1"/>
  <c r="J2566" i="2"/>
  <c r="I2566" i="2"/>
  <c r="L2565" i="2"/>
  <c r="K2565" i="2"/>
  <c r="H2565" i="2" s="1"/>
  <c r="J2565" i="2"/>
  <c r="I2565" i="2"/>
  <c r="L2564" i="2"/>
  <c r="K2564" i="2"/>
  <c r="H2564" i="2" s="1"/>
  <c r="J2564" i="2"/>
  <c r="I2564" i="2"/>
  <c r="L2563" i="2"/>
  <c r="K2563" i="2"/>
  <c r="H2563" i="2" s="1"/>
  <c r="J2563" i="2"/>
  <c r="I2563" i="2"/>
  <c r="L2562" i="2"/>
  <c r="K2562" i="2"/>
  <c r="H2562" i="2" s="1"/>
  <c r="J2562" i="2"/>
  <c r="I2562" i="2"/>
  <c r="L2561" i="2"/>
  <c r="K2561" i="2"/>
  <c r="H2561" i="2" s="1"/>
  <c r="J2561" i="2"/>
  <c r="I2561" i="2"/>
  <c r="L2560" i="2"/>
  <c r="K2560" i="2"/>
  <c r="H2560" i="2" s="1"/>
  <c r="J2560" i="2"/>
  <c r="I2560" i="2"/>
  <c r="L2559" i="2"/>
  <c r="K2559" i="2"/>
  <c r="H2559" i="2" s="1"/>
  <c r="J2559" i="2"/>
  <c r="I2559" i="2"/>
  <c r="L2558" i="2"/>
  <c r="K2558" i="2"/>
  <c r="H2558" i="2" s="1"/>
  <c r="J2558" i="2"/>
  <c r="I2558" i="2"/>
  <c r="L2557" i="2"/>
  <c r="K2557" i="2"/>
  <c r="H2557" i="2" s="1"/>
  <c r="J2557" i="2"/>
  <c r="I2557" i="2"/>
  <c r="L2556" i="2"/>
  <c r="K2556" i="2"/>
  <c r="H2556" i="2" s="1"/>
  <c r="J2556" i="2"/>
  <c r="I2556" i="2"/>
  <c r="L2555" i="2"/>
  <c r="K2555" i="2"/>
  <c r="H2555" i="2" s="1"/>
  <c r="J2555" i="2"/>
  <c r="I2555" i="2"/>
  <c r="L2554" i="2"/>
  <c r="K2554" i="2"/>
  <c r="H2554" i="2" s="1"/>
  <c r="J2554" i="2"/>
  <c r="I2554" i="2"/>
  <c r="L2553" i="2"/>
  <c r="K2553" i="2"/>
  <c r="H2553" i="2" s="1"/>
  <c r="J2553" i="2"/>
  <c r="I2553" i="2"/>
  <c r="L2552" i="2"/>
  <c r="K2552" i="2"/>
  <c r="H2552" i="2" s="1"/>
  <c r="J2552" i="2"/>
  <c r="I2552" i="2"/>
  <c r="L2551" i="2"/>
  <c r="K2551" i="2"/>
  <c r="H2551" i="2" s="1"/>
  <c r="J2551" i="2"/>
  <c r="I2551" i="2"/>
  <c r="L2550" i="2"/>
  <c r="K2550" i="2"/>
  <c r="H2550" i="2" s="1"/>
  <c r="J2550" i="2"/>
  <c r="I2550" i="2"/>
  <c r="L2549" i="2"/>
  <c r="K2549" i="2"/>
  <c r="H2549" i="2" s="1"/>
  <c r="J2549" i="2"/>
  <c r="I2549" i="2"/>
  <c r="L2548" i="2"/>
  <c r="K2548" i="2"/>
  <c r="H2548" i="2" s="1"/>
  <c r="J2548" i="2"/>
  <c r="I2548" i="2"/>
  <c r="L2547" i="2"/>
  <c r="K2547" i="2"/>
  <c r="H2547" i="2" s="1"/>
  <c r="J2547" i="2"/>
  <c r="I2547" i="2"/>
  <c r="L2546" i="2"/>
  <c r="K2546" i="2"/>
  <c r="H2546" i="2" s="1"/>
  <c r="J2546" i="2"/>
  <c r="I2546" i="2"/>
  <c r="L2545" i="2"/>
  <c r="K2545" i="2"/>
  <c r="H2545" i="2" s="1"/>
  <c r="J2545" i="2"/>
  <c r="I2545" i="2"/>
  <c r="L2544" i="2"/>
  <c r="K2544" i="2"/>
  <c r="H2544" i="2" s="1"/>
  <c r="J2544" i="2"/>
  <c r="I2544" i="2"/>
  <c r="L2543" i="2"/>
  <c r="K2543" i="2"/>
  <c r="J2543" i="2"/>
  <c r="I2543" i="2"/>
  <c r="H2543" i="2"/>
  <c r="L2542" i="2"/>
  <c r="K2542" i="2"/>
  <c r="H2542" i="2" s="1"/>
  <c r="J2542" i="2"/>
  <c r="I2542" i="2"/>
  <c r="L2541" i="2"/>
  <c r="K2541" i="2"/>
  <c r="H2541" i="2" s="1"/>
  <c r="J2541" i="2"/>
  <c r="I2541" i="2"/>
  <c r="L2540" i="2"/>
  <c r="K2540" i="2"/>
  <c r="H2540" i="2" s="1"/>
  <c r="J2540" i="2"/>
  <c r="I2540" i="2"/>
  <c r="L2539" i="2"/>
  <c r="K2539" i="2"/>
  <c r="H2539" i="2" s="1"/>
  <c r="J2539" i="2"/>
  <c r="I2539" i="2"/>
  <c r="L2538" i="2"/>
  <c r="K2538" i="2"/>
  <c r="H2538" i="2" s="1"/>
  <c r="J2538" i="2"/>
  <c r="I2538" i="2"/>
  <c r="L2537" i="2"/>
  <c r="K2537" i="2"/>
  <c r="H2537" i="2" s="1"/>
  <c r="J2537" i="2"/>
  <c r="I2537" i="2"/>
  <c r="L2536" i="2"/>
  <c r="K2536" i="2"/>
  <c r="H2536" i="2" s="1"/>
  <c r="J2536" i="2"/>
  <c r="I2536" i="2"/>
  <c r="L2535" i="2"/>
  <c r="K2535" i="2"/>
  <c r="H2535" i="2" s="1"/>
  <c r="J2535" i="2"/>
  <c r="I2535" i="2"/>
  <c r="L2534" i="2"/>
  <c r="K2534" i="2"/>
  <c r="H2534" i="2" s="1"/>
  <c r="J2534" i="2"/>
  <c r="I2534" i="2"/>
  <c r="L2533" i="2"/>
  <c r="K2533" i="2"/>
  <c r="H2533" i="2" s="1"/>
  <c r="J2533" i="2"/>
  <c r="I2533" i="2"/>
  <c r="L2532" i="2"/>
  <c r="K2532" i="2"/>
  <c r="H2532" i="2" s="1"/>
  <c r="J2532" i="2"/>
  <c r="I2532" i="2"/>
  <c r="L2531" i="2"/>
  <c r="K2531" i="2"/>
  <c r="H2531" i="2" s="1"/>
  <c r="J2531" i="2"/>
  <c r="I2531" i="2"/>
  <c r="L2530" i="2"/>
  <c r="K2530" i="2"/>
  <c r="H2530" i="2" s="1"/>
  <c r="J2530" i="2"/>
  <c r="I2530" i="2"/>
  <c r="L2529" i="2"/>
  <c r="K2529" i="2"/>
  <c r="H2529" i="2" s="1"/>
  <c r="J2529" i="2"/>
  <c r="I2529" i="2"/>
  <c r="L2528" i="2"/>
  <c r="K2528" i="2"/>
  <c r="H2528" i="2" s="1"/>
  <c r="J2528" i="2"/>
  <c r="I2528" i="2"/>
  <c r="L2527" i="2"/>
  <c r="K2527" i="2"/>
  <c r="H2527" i="2" s="1"/>
  <c r="J2527" i="2"/>
  <c r="I2527" i="2"/>
  <c r="L2526" i="2"/>
  <c r="K2526" i="2"/>
  <c r="H2526" i="2" s="1"/>
  <c r="J2526" i="2"/>
  <c r="I2526" i="2"/>
  <c r="L2525" i="2"/>
  <c r="K2525" i="2"/>
  <c r="H2525" i="2" s="1"/>
  <c r="J2525" i="2"/>
  <c r="I2525" i="2"/>
  <c r="L2524" i="2"/>
  <c r="K2524" i="2"/>
  <c r="H2524" i="2" s="1"/>
  <c r="J2524" i="2"/>
  <c r="I2524" i="2"/>
  <c r="L2523" i="2"/>
  <c r="K2523" i="2"/>
  <c r="H2523" i="2" s="1"/>
  <c r="J2523" i="2"/>
  <c r="I2523" i="2"/>
  <c r="L2522" i="2"/>
  <c r="K2522" i="2"/>
  <c r="H2522" i="2" s="1"/>
  <c r="J2522" i="2"/>
  <c r="I2522" i="2"/>
  <c r="L2521" i="2"/>
  <c r="K2521" i="2"/>
  <c r="H2521" i="2" s="1"/>
  <c r="J2521" i="2"/>
  <c r="I2521" i="2"/>
  <c r="L2520" i="2"/>
  <c r="K2520" i="2"/>
  <c r="H2520" i="2" s="1"/>
  <c r="J2520" i="2"/>
  <c r="I2520" i="2"/>
  <c r="L2519" i="2"/>
  <c r="K2519" i="2"/>
  <c r="H2519" i="2" s="1"/>
  <c r="J2519" i="2"/>
  <c r="I2519" i="2"/>
  <c r="L2518" i="2"/>
  <c r="K2518" i="2"/>
  <c r="H2518" i="2" s="1"/>
  <c r="J2518" i="2"/>
  <c r="I2518" i="2"/>
  <c r="L2517" i="2"/>
  <c r="K2517" i="2"/>
  <c r="H2517" i="2" s="1"/>
  <c r="J2517" i="2"/>
  <c r="I2517" i="2"/>
  <c r="L2516" i="2"/>
  <c r="K2516" i="2"/>
  <c r="H2516" i="2" s="1"/>
  <c r="J2516" i="2"/>
  <c r="I2516" i="2"/>
  <c r="L2515" i="2"/>
  <c r="K2515" i="2"/>
  <c r="H2515" i="2" s="1"/>
  <c r="J2515" i="2"/>
  <c r="I2515" i="2"/>
  <c r="L2514" i="2"/>
  <c r="K2514" i="2"/>
  <c r="H2514" i="2" s="1"/>
  <c r="J2514" i="2"/>
  <c r="I2514" i="2"/>
  <c r="L2513" i="2"/>
  <c r="K2513" i="2"/>
  <c r="H2513" i="2" s="1"/>
  <c r="J2513" i="2"/>
  <c r="I2513" i="2"/>
  <c r="L2512" i="2"/>
  <c r="K2512" i="2"/>
  <c r="H2512" i="2" s="1"/>
  <c r="J2512" i="2"/>
  <c r="I2512" i="2"/>
  <c r="L2511" i="2"/>
  <c r="K2511" i="2"/>
  <c r="H2511" i="2" s="1"/>
  <c r="J2511" i="2"/>
  <c r="I2511" i="2"/>
  <c r="L2510" i="2"/>
  <c r="K2510" i="2"/>
  <c r="H2510" i="2" s="1"/>
  <c r="J2510" i="2"/>
  <c r="I2510" i="2"/>
  <c r="L2509" i="2"/>
  <c r="K2509" i="2"/>
  <c r="H2509" i="2" s="1"/>
  <c r="J2509" i="2"/>
  <c r="I2509" i="2"/>
  <c r="L2508" i="2"/>
  <c r="K2508" i="2"/>
  <c r="H2508" i="2" s="1"/>
  <c r="J2508" i="2"/>
  <c r="I2508" i="2"/>
  <c r="L2507" i="2"/>
  <c r="K2507" i="2"/>
  <c r="H2507" i="2" s="1"/>
  <c r="J2507" i="2"/>
  <c r="I2507" i="2"/>
  <c r="L2506" i="2"/>
  <c r="K2506" i="2"/>
  <c r="H2506" i="2" s="1"/>
  <c r="J2506" i="2"/>
  <c r="I2506" i="2"/>
  <c r="L2505" i="2"/>
  <c r="K2505" i="2"/>
  <c r="H2505" i="2" s="1"/>
  <c r="J2505" i="2"/>
  <c r="I2505" i="2"/>
  <c r="L2504" i="2"/>
  <c r="K2504" i="2"/>
  <c r="H2504" i="2" s="1"/>
  <c r="J2504" i="2"/>
  <c r="I2504" i="2"/>
  <c r="L2503" i="2"/>
  <c r="K2503" i="2"/>
  <c r="H2503" i="2" s="1"/>
  <c r="J2503" i="2"/>
  <c r="I2503" i="2"/>
  <c r="L2502" i="2"/>
  <c r="K2502" i="2"/>
  <c r="H2502" i="2" s="1"/>
  <c r="J2502" i="2"/>
  <c r="I2502" i="2"/>
  <c r="L2501" i="2"/>
  <c r="K2501" i="2"/>
  <c r="H2501" i="2" s="1"/>
  <c r="J2501" i="2"/>
  <c r="I2501" i="2"/>
  <c r="L2500" i="2"/>
  <c r="K2500" i="2"/>
  <c r="H2500" i="2" s="1"/>
  <c r="J2500" i="2"/>
  <c r="I2500" i="2"/>
  <c r="L2499" i="2"/>
  <c r="K2499" i="2"/>
  <c r="H2499" i="2" s="1"/>
  <c r="J2499" i="2"/>
  <c r="I2499" i="2"/>
  <c r="L2498" i="2"/>
  <c r="K2498" i="2"/>
  <c r="H2498" i="2" s="1"/>
  <c r="J2498" i="2"/>
  <c r="I2498" i="2"/>
  <c r="L2497" i="2"/>
  <c r="K2497" i="2"/>
  <c r="H2497" i="2" s="1"/>
  <c r="J2497" i="2"/>
  <c r="I2497" i="2"/>
  <c r="L2496" i="2"/>
  <c r="K2496" i="2"/>
  <c r="H2496" i="2" s="1"/>
  <c r="J2496" i="2"/>
  <c r="I2496" i="2"/>
  <c r="L2495" i="2"/>
  <c r="K2495" i="2"/>
  <c r="H2495" i="2" s="1"/>
  <c r="J2495" i="2"/>
  <c r="I2495" i="2"/>
  <c r="L2494" i="2"/>
  <c r="K2494" i="2"/>
  <c r="H2494" i="2" s="1"/>
  <c r="J2494" i="2"/>
  <c r="I2494" i="2"/>
  <c r="L2493" i="2"/>
  <c r="K2493" i="2"/>
  <c r="H2493" i="2" s="1"/>
  <c r="J2493" i="2"/>
  <c r="I2493" i="2"/>
  <c r="L2492" i="2"/>
  <c r="K2492" i="2"/>
  <c r="H2492" i="2" s="1"/>
  <c r="J2492" i="2"/>
  <c r="I2492" i="2"/>
  <c r="L2491" i="2"/>
  <c r="K2491" i="2"/>
  <c r="J2491" i="2"/>
  <c r="I2491" i="2"/>
  <c r="H2491" i="2"/>
  <c r="L2490" i="2"/>
  <c r="K2490" i="2"/>
  <c r="H2490" i="2" s="1"/>
  <c r="J2490" i="2"/>
  <c r="I2490" i="2"/>
  <c r="L2489" i="2"/>
  <c r="K2489" i="2"/>
  <c r="H2489" i="2" s="1"/>
  <c r="J2489" i="2"/>
  <c r="I2489" i="2"/>
  <c r="L2488" i="2"/>
  <c r="K2488" i="2"/>
  <c r="H2488" i="2" s="1"/>
  <c r="J2488" i="2"/>
  <c r="I2488" i="2"/>
  <c r="L2487" i="2"/>
  <c r="K2487" i="2"/>
  <c r="H2487" i="2" s="1"/>
  <c r="J2487" i="2"/>
  <c r="I2487" i="2"/>
  <c r="L2486" i="2"/>
  <c r="K2486" i="2"/>
  <c r="H2486" i="2" s="1"/>
  <c r="J2486" i="2"/>
  <c r="I2486" i="2"/>
  <c r="L2485" i="2"/>
  <c r="K2485" i="2"/>
  <c r="H2485" i="2" s="1"/>
  <c r="J2485" i="2"/>
  <c r="I2485" i="2"/>
  <c r="L2484" i="2"/>
  <c r="K2484" i="2"/>
  <c r="H2484" i="2" s="1"/>
  <c r="J2484" i="2"/>
  <c r="I2484" i="2"/>
  <c r="L2483" i="2"/>
  <c r="K2483" i="2"/>
  <c r="H2483" i="2" s="1"/>
  <c r="J2483" i="2"/>
  <c r="I2483" i="2"/>
  <c r="L2482" i="2"/>
  <c r="K2482" i="2"/>
  <c r="H2482" i="2" s="1"/>
  <c r="J2482" i="2"/>
  <c r="I2482" i="2"/>
  <c r="L2481" i="2"/>
  <c r="K2481" i="2"/>
  <c r="H2481" i="2" s="1"/>
  <c r="J2481" i="2"/>
  <c r="I2481" i="2"/>
  <c r="L2480" i="2"/>
  <c r="K2480" i="2"/>
  <c r="H2480" i="2" s="1"/>
  <c r="J2480" i="2"/>
  <c r="I2480" i="2"/>
  <c r="L2479" i="2"/>
  <c r="K2479" i="2"/>
  <c r="H2479" i="2" s="1"/>
  <c r="J2479" i="2"/>
  <c r="I2479" i="2"/>
  <c r="L2478" i="2"/>
  <c r="K2478" i="2"/>
  <c r="H2478" i="2" s="1"/>
  <c r="J2478" i="2"/>
  <c r="I2478" i="2"/>
  <c r="L2477" i="2"/>
  <c r="K2477" i="2"/>
  <c r="H2477" i="2" s="1"/>
  <c r="J2477" i="2"/>
  <c r="I2477" i="2"/>
  <c r="L2476" i="2"/>
  <c r="K2476" i="2"/>
  <c r="H2476" i="2" s="1"/>
  <c r="J2476" i="2"/>
  <c r="I2476" i="2"/>
  <c r="L2475" i="2"/>
  <c r="K2475" i="2"/>
  <c r="H2475" i="2" s="1"/>
  <c r="J2475" i="2"/>
  <c r="I2475" i="2"/>
  <c r="L2474" i="2"/>
  <c r="K2474" i="2"/>
  <c r="H2474" i="2" s="1"/>
  <c r="J2474" i="2"/>
  <c r="I2474" i="2"/>
  <c r="L2473" i="2"/>
  <c r="K2473" i="2"/>
  <c r="H2473" i="2" s="1"/>
  <c r="J2473" i="2"/>
  <c r="I2473" i="2"/>
  <c r="L2472" i="2"/>
  <c r="K2472" i="2"/>
  <c r="H2472" i="2" s="1"/>
  <c r="J2472" i="2"/>
  <c r="I2472" i="2"/>
  <c r="L2471" i="2"/>
  <c r="K2471" i="2"/>
  <c r="H2471" i="2" s="1"/>
  <c r="J2471" i="2"/>
  <c r="I2471" i="2"/>
  <c r="L2470" i="2"/>
  <c r="K2470" i="2"/>
  <c r="H2470" i="2" s="1"/>
  <c r="J2470" i="2"/>
  <c r="I2470" i="2"/>
  <c r="L2469" i="2"/>
  <c r="K2469" i="2"/>
  <c r="H2469" i="2" s="1"/>
  <c r="J2469" i="2"/>
  <c r="I2469" i="2"/>
  <c r="L2468" i="2"/>
  <c r="K2468" i="2"/>
  <c r="H2468" i="2" s="1"/>
  <c r="J2468" i="2"/>
  <c r="I2468" i="2"/>
  <c r="L2467" i="2"/>
  <c r="K2467" i="2"/>
  <c r="H2467" i="2" s="1"/>
  <c r="J2467" i="2"/>
  <c r="I2467" i="2"/>
  <c r="L2466" i="2"/>
  <c r="K2466" i="2"/>
  <c r="H2466" i="2" s="1"/>
  <c r="J2466" i="2"/>
  <c r="I2466" i="2"/>
  <c r="L2465" i="2"/>
  <c r="K2465" i="2"/>
  <c r="H2465" i="2" s="1"/>
  <c r="J2465" i="2"/>
  <c r="I2465" i="2"/>
  <c r="L2464" i="2"/>
  <c r="K2464" i="2"/>
  <c r="H2464" i="2" s="1"/>
  <c r="J2464" i="2"/>
  <c r="I2464" i="2"/>
  <c r="L2463" i="2"/>
  <c r="K2463" i="2"/>
  <c r="H2463" i="2" s="1"/>
  <c r="J2463" i="2"/>
  <c r="I2463" i="2"/>
  <c r="L2462" i="2"/>
  <c r="K2462" i="2"/>
  <c r="H2462" i="2" s="1"/>
  <c r="J2462" i="2"/>
  <c r="I2462" i="2"/>
  <c r="L2461" i="2"/>
  <c r="K2461" i="2"/>
  <c r="H2461" i="2" s="1"/>
  <c r="J2461" i="2"/>
  <c r="I2461" i="2"/>
  <c r="L2460" i="2"/>
  <c r="K2460" i="2"/>
  <c r="H2460" i="2" s="1"/>
  <c r="J2460" i="2"/>
  <c r="I2460" i="2"/>
  <c r="L2459" i="2"/>
  <c r="K2459" i="2"/>
  <c r="H2459" i="2" s="1"/>
  <c r="J2459" i="2"/>
  <c r="I2459" i="2"/>
  <c r="L2458" i="2"/>
  <c r="K2458" i="2"/>
  <c r="H2458" i="2" s="1"/>
  <c r="J2458" i="2"/>
  <c r="I2458" i="2"/>
  <c r="L2457" i="2"/>
  <c r="K2457" i="2"/>
  <c r="H2457" i="2" s="1"/>
  <c r="J2457" i="2"/>
  <c r="I2457" i="2"/>
  <c r="L2456" i="2"/>
  <c r="K2456" i="2"/>
  <c r="H2456" i="2" s="1"/>
  <c r="J2456" i="2"/>
  <c r="I2456" i="2"/>
  <c r="L2455" i="2"/>
  <c r="K2455" i="2"/>
  <c r="H2455" i="2" s="1"/>
  <c r="J2455" i="2"/>
  <c r="I2455" i="2"/>
  <c r="L2454" i="2"/>
  <c r="K2454" i="2"/>
  <c r="H2454" i="2" s="1"/>
  <c r="J2454" i="2"/>
  <c r="I2454" i="2"/>
  <c r="L2453" i="2"/>
  <c r="K2453" i="2"/>
  <c r="H2453" i="2" s="1"/>
  <c r="J2453" i="2"/>
  <c r="I2453" i="2"/>
  <c r="L2452" i="2"/>
  <c r="K2452" i="2"/>
  <c r="H2452" i="2" s="1"/>
  <c r="J2452" i="2"/>
  <c r="I2452" i="2"/>
  <c r="L2451" i="2"/>
  <c r="K2451" i="2"/>
  <c r="H2451" i="2" s="1"/>
  <c r="J2451" i="2"/>
  <c r="I2451" i="2"/>
  <c r="L2450" i="2"/>
  <c r="K2450" i="2"/>
  <c r="H2450" i="2" s="1"/>
  <c r="J2450" i="2"/>
  <c r="I2450" i="2"/>
  <c r="L2449" i="2"/>
  <c r="K2449" i="2"/>
  <c r="H2449" i="2" s="1"/>
  <c r="J2449" i="2"/>
  <c r="I2449" i="2"/>
  <c r="L2448" i="2"/>
  <c r="K2448" i="2"/>
  <c r="H2448" i="2" s="1"/>
  <c r="J2448" i="2"/>
  <c r="I2448" i="2"/>
  <c r="L2447" i="2"/>
  <c r="K2447" i="2"/>
  <c r="J2447" i="2"/>
  <c r="I2447" i="2"/>
  <c r="H2447" i="2"/>
  <c r="L2446" i="2"/>
  <c r="K2446" i="2"/>
  <c r="H2446" i="2" s="1"/>
  <c r="J2446" i="2"/>
  <c r="I2446" i="2"/>
  <c r="L2445" i="2"/>
  <c r="K2445" i="2"/>
  <c r="H2445" i="2" s="1"/>
  <c r="J2445" i="2"/>
  <c r="I2445" i="2"/>
  <c r="L2444" i="2"/>
  <c r="K2444" i="2"/>
  <c r="H2444" i="2" s="1"/>
  <c r="J2444" i="2"/>
  <c r="I2444" i="2"/>
  <c r="L2443" i="2"/>
  <c r="K2443" i="2"/>
  <c r="H2443" i="2" s="1"/>
  <c r="J2443" i="2"/>
  <c r="I2443" i="2"/>
  <c r="L2442" i="2"/>
  <c r="K2442" i="2"/>
  <c r="H2442" i="2" s="1"/>
  <c r="J2442" i="2"/>
  <c r="I2442" i="2"/>
  <c r="L2441" i="2"/>
  <c r="K2441" i="2"/>
  <c r="H2441" i="2" s="1"/>
  <c r="J2441" i="2"/>
  <c r="I2441" i="2"/>
  <c r="L2440" i="2"/>
  <c r="K2440" i="2"/>
  <c r="H2440" i="2" s="1"/>
  <c r="J2440" i="2"/>
  <c r="I2440" i="2"/>
  <c r="L2439" i="2"/>
  <c r="K2439" i="2"/>
  <c r="H2439" i="2" s="1"/>
  <c r="J2439" i="2"/>
  <c r="I2439" i="2"/>
  <c r="L2438" i="2"/>
  <c r="K2438" i="2"/>
  <c r="H2438" i="2" s="1"/>
  <c r="J2438" i="2"/>
  <c r="I2438" i="2"/>
  <c r="L2437" i="2"/>
  <c r="K2437" i="2"/>
  <c r="H2437" i="2" s="1"/>
  <c r="J2437" i="2"/>
  <c r="I2437" i="2"/>
  <c r="L2436" i="2"/>
  <c r="K2436" i="2"/>
  <c r="H2436" i="2" s="1"/>
  <c r="J2436" i="2"/>
  <c r="I2436" i="2"/>
  <c r="L2435" i="2"/>
  <c r="K2435" i="2"/>
  <c r="H2435" i="2" s="1"/>
  <c r="J2435" i="2"/>
  <c r="I2435" i="2"/>
  <c r="L2434" i="2"/>
  <c r="K2434" i="2"/>
  <c r="H2434" i="2" s="1"/>
  <c r="J2434" i="2"/>
  <c r="I2434" i="2"/>
  <c r="L2433" i="2"/>
  <c r="K2433" i="2"/>
  <c r="H2433" i="2" s="1"/>
  <c r="J2433" i="2"/>
  <c r="I2433" i="2"/>
  <c r="L2432" i="2"/>
  <c r="K2432" i="2"/>
  <c r="H2432" i="2" s="1"/>
  <c r="J2432" i="2"/>
  <c r="I2432" i="2"/>
  <c r="L2431" i="2"/>
  <c r="K2431" i="2"/>
  <c r="H2431" i="2" s="1"/>
  <c r="J2431" i="2"/>
  <c r="I2431" i="2"/>
  <c r="L2430" i="2"/>
  <c r="K2430" i="2"/>
  <c r="H2430" i="2" s="1"/>
  <c r="J2430" i="2"/>
  <c r="I2430" i="2"/>
  <c r="L2429" i="2"/>
  <c r="K2429" i="2"/>
  <c r="H2429" i="2" s="1"/>
  <c r="J2429" i="2"/>
  <c r="I2429" i="2"/>
  <c r="L2428" i="2"/>
  <c r="K2428" i="2"/>
  <c r="H2428" i="2" s="1"/>
  <c r="J2428" i="2"/>
  <c r="I2428" i="2"/>
  <c r="L2427" i="2"/>
  <c r="K2427" i="2"/>
  <c r="J2427" i="2"/>
  <c r="I2427" i="2"/>
  <c r="H2427" i="2"/>
  <c r="L2426" i="2"/>
  <c r="K2426" i="2"/>
  <c r="H2426" i="2" s="1"/>
  <c r="J2426" i="2"/>
  <c r="I2426" i="2"/>
  <c r="L2425" i="2"/>
  <c r="K2425" i="2"/>
  <c r="H2425" i="2" s="1"/>
  <c r="J2425" i="2"/>
  <c r="I2425" i="2"/>
  <c r="L2424" i="2"/>
  <c r="K2424" i="2"/>
  <c r="H2424" i="2" s="1"/>
  <c r="J2424" i="2"/>
  <c r="I2424" i="2"/>
  <c r="L2423" i="2"/>
  <c r="K2423" i="2"/>
  <c r="H2423" i="2" s="1"/>
  <c r="J2423" i="2"/>
  <c r="I2423" i="2"/>
  <c r="L2422" i="2"/>
  <c r="K2422" i="2"/>
  <c r="H2422" i="2" s="1"/>
  <c r="J2422" i="2"/>
  <c r="I2422" i="2"/>
  <c r="L2421" i="2"/>
  <c r="K2421" i="2"/>
  <c r="H2421" i="2" s="1"/>
  <c r="J2421" i="2"/>
  <c r="I2421" i="2"/>
  <c r="L2420" i="2"/>
  <c r="K2420" i="2"/>
  <c r="H2420" i="2" s="1"/>
  <c r="J2420" i="2"/>
  <c r="I2420" i="2"/>
  <c r="L2419" i="2"/>
  <c r="K2419" i="2"/>
  <c r="H2419" i="2" s="1"/>
  <c r="J2419" i="2"/>
  <c r="I2419" i="2"/>
  <c r="L2418" i="2"/>
  <c r="K2418" i="2"/>
  <c r="H2418" i="2" s="1"/>
  <c r="J2418" i="2"/>
  <c r="I2418" i="2"/>
  <c r="L2417" i="2"/>
  <c r="K2417" i="2"/>
  <c r="H2417" i="2" s="1"/>
  <c r="J2417" i="2"/>
  <c r="I2417" i="2"/>
  <c r="L2416" i="2"/>
  <c r="K2416" i="2"/>
  <c r="H2416" i="2" s="1"/>
  <c r="J2416" i="2"/>
  <c r="I2416" i="2"/>
  <c r="L2415" i="2"/>
  <c r="K2415" i="2"/>
  <c r="H2415" i="2" s="1"/>
  <c r="J2415" i="2"/>
  <c r="I2415" i="2"/>
  <c r="L2414" i="2"/>
  <c r="K2414" i="2"/>
  <c r="H2414" i="2" s="1"/>
  <c r="J2414" i="2"/>
  <c r="I2414" i="2"/>
  <c r="L2413" i="2"/>
  <c r="K2413" i="2"/>
  <c r="H2413" i="2" s="1"/>
  <c r="J2413" i="2"/>
  <c r="I2413" i="2"/>
  <c r="L2412" i="2"/>
  <c r="K2412" i="2"/>
  <c r="H2412" i="2" s="1"/>
  <c r="J2412" i="2"/>
  <c r="I2412" i="2"/>
  <c r="L2411" i="2"/>
  <c r="K2411" i="2"/>
  <c r="H2411" i="2" s="1"/>
  <c r="J2411" i="2"/>
  <c r="I2411" i="2"/>
  <c r="L2410" i="2"/>
  <c r="K2410" i="2"/>
  <c r="H2410" i="2" s="1"/>
  <c r="J2410" i="2"/>
  <c r="I2410" i="2"/>
  <c r="L2409" i="2"/>
  <c r="K2409" i="2"/>
  <c r="H2409" i="2" s="1"/>
  <c r="J2409" i="2"/>
  <c r="I2409" i="2"/>
  <c r="L2408" i="2"/>
  <c r="K2408" i="2"/>
  <c r="H2408" i="2" s="1"/>
  <c r="J2408" i="2"/>
  <c r="I2408" i="2"/>
  <c r="L2407" i="2"/>
  <c r="K2407" i="2"/>
  <c r="H2407" i="2" s="1"/>
  <c r="J2407" i="2"/>
  <c r="I2407" i="2"/>
  <c r="L2406" i="2"/>
  <c r="K2406" i="2"/>
  <c r="H2406" i="2" s="1"/>
  <c r="J2406" i="2"/>
  <c r="I2406" i="2"/>
  <c r="L2405" i="2"/>
  <c r="K2405" i="2"/>
  <c r="H2405" i="2" s="1"/>
  <c r="J2405" i="2"/>
  <c r="I2405" i="2"/>
  <c r="L2404" i="2"/>
  <c r="K2404" i="2"/>
  <c r="H2404" i="2" s="1"/>
  <c r="J2404" i="2"/>
  <c r="I2404" i="2"/>
  <c r="L2403" i="2"/>
  <c r="K2403" i="2"/>
  <c r="H2403" i="2" s="1"/>
  <c r="J2403" i="2"/>
  <c r="I2403" i="2"/>
  <c r="L2402" i="2"/>
  <c r="K2402" i="2"/>
  <c r="H2402" i="2" s="1"/>
  <c r="J2402" i="2"/>
  <c r="I2402" i="2"/>
  <c r="L2401" i="2"/>
  <c r="K2401" i="2"/>
  <c r="H2401" i="2" s="1"/>
  <c r="J2401" i="2"/>
  <c r="I2401" i="2"/>
  <c r="L2400" i="2"/>
  <c r="K2400" i="2"/>
  <c r="H2400" i="2" s="1"/>
  <c r="J2400" i="2"/>
  <c r="I2400" i="2"/>
  <c r="L2399" i="2"/>
  <c r="K2399" i="2"/>
  <c r="H2399" i="2" s="1"/>
  <c r="J2399" i="2"/>
  <c r="I2399" i="2"/>
  <c r="L2398" i="2"/>
  <c r="K2398" i="2"/>
  <c r="H2398" i="2" s="1"/>
  <c r="J2398" i="2"/>
  <c r="I2398" i="2"/>
  <c r="L2397" i="2"/>
  <c r="K2397" i="2"/>
  <c r="H2397" i="2" s="1"/>
  <c r="J2397" i="2"/>
  <c r="I2397" i="2"/>
  <c r="L2396" i="2"/>
  <c r="K2396" i="2"/>
  <c r="H2396" i="2" s="1"/>
  <c r="J2396" i="2"/>
  <c r="I2396" i="2"/>
  <c r="L2395" i="2"/>
  <c r="K2395" i="2"/>
  <c r="J2395" i="2"/>
  <c r="I2395" i="2"/>
  <c r="H2395" i="2"/>
  <c r="L2394" i="2"/>
  <c r="K2394" i="2"/>
  <c r="H2394" i="2" s="1"/>
  <c r="J2394" i="2"/>
  <c r="I2394" i="2"/>
  <c r="L2393" i="2"/>
  <c r="K2393" i="2"/>
  <c r="H2393" i="2" s="1"/>
  <c r="J2393" i="2"/>
  <c r="I2393" i="2"/>
  <c r="L2392" i="2"/>
  <c r="K2392" i="2"/>
  <c r="H2392" i="2" s="1"/>
  <c r="J2392" i="2"/>
  <c r="I2392" i="2"/>
  <c r="L2391" i="2"/>
  <c r="K2391" i="2"/>
  <c r="H2391" i="2" s="1"/>
  <c r="J2391" i="2"/>
  <c r="I2391" i="2"/>
  <c r="L2390" i="2"/>
  <c r="K2390" i="2"/>
  <c r="H2390" i="2" s="1"/>
  <c r="J2390" i="2"/>
  <c r="I2390" i="2"/>
  <c r="L2389" i="2"/>
  <c r="K2389" i="2"/>
  <c r="H2389" i="2" s="1"/>
  <c r="J2389" i="2"/>
  <c r="I2389" i="2"/>
  <c r="L2388" i="2"/>
  <c r="K2388" i="2"/>
  <c r="H2388" i="2" s="1"/>
  <c r="J2388" i="2"/>
  <c r="I2388" i="2"/>
  <c r="L2387" i="2"/>
  <c r="K2387" i="2"/>
  <c r="H2387" i="2" s="1"/>
  <c r="J2387" i="2"/>
  <c r="I2387" i="2"/>
  <c r="L2386" i="2"/>
  <c r="K2386" i="2"/>
  <c r="H2386" i="2" s="1"/>
  <c r="J2386" i="2"/>
  <c r="I2386" i="2"/>
  <c r="L2385" i="2"/>
  <c r="K2385" i="2"/>
  <c r="H2385" i="2" s="1"/>
  <c r="J2385" i="2"/>
  <c r="I2385" i="2"/>
  <c r="L2384" i="2"/>
  <c r="K2384" i="2"/>
  <c r="H2384" i="2" s="1"/>
  <c r="J2384" i="2"/>
  <c r="I2384" i="2"/>
  <c r="L2383" i="2"/>
  <c r="K2383" i="2"/>
  <c r="H2383" i="2" s="1"/>
  <c r="J2383" i="2"/>
  <c r="I2383" i="2"/>
  <c r="L2382" i="2"/>
  <c r="K2382" i="2"/>
  <c r="H2382" i="2" s="1"/>
  <c r="J2382" i="2"/>
  <c r="I2382" i="2"/>
  <c r="L2381" i="2"/>
  <c r="K2381" i="2"/>
  <c r="H2381" i="2" s="1"/>
  <c r="J2381" i="2"/>
  <c r="I2381" i="2"/>
  <c r="L2380" i="2"/>
  <c r="K2380" i="2"/>
  <c r="H2380" i="2" s="1"/>
  <c r="J2380" i="2"/>
  <c r="I2380" i="2"/>
  <c r="L2379" i="2"/>
  <c r="K2379" i="2"/>
  <c r="H2379" i="2" s="1"/>
  <c r="J2379" i="2"/>
  <c r="I2379" i="2"/>
  <c r="L2378" i="2"/>
  <c r="K2378" i="2"/>
  <c r="H2378" i="2" s="1"/>
  <c r="J2378" i="2"/>
  <c r="I2378" i="2"/>
  <c r="L2377" i="2"/>
  <c r="K2377" i="2"/>
  <c r="H2377" i="2" s="1"/>
  <c r="J2377" i="2"/>
  <c r="I2377" i="2"/>
  <c r="L2376" i="2"/>
  <c r="K2376" i="2"/>
  <c r="H2376" i="2" s="1"/>
  <c r="J2376" i="2"/>
  <c r="I2376" i="2"/>
  <c r="L2375" i="2"/>
  <c r="K2375" i="2"/>
  <c r="H2375" i="2" s="1"/>
  <c r="J2375" i="2"/>
  <c r="I2375" i="2"/>
  <c r="L2374" i="2"/>
  <c r="K2374" i="2"/>
  <c r="H2374" i="2" s="1"/>
  <c r="J2374" i="2"/>
  <c r="I2374" i="2"/>
  <c r="L2373" i="2"/>
  <c r="K2373" i="2"/>
  <c r="H2373" i="2" s="1"/>
  <c r="J2373" i="2"/>
  <c r="I2373" i="2"/>
  <c r="L2372" i="2"/>
  <c r="K2372" i="2"/>
  <c r="H2372" i="2" s="1"/>
  <c r="J2372" i="2"/>
  <c r="I2372" i="2"/>
  <c r="L2371" i="2"/>
  <c r="K2371" i="2"/>
  <c r="H2371" i="2" s="1"/>
  <c r="J2371" i="2"/>
  <c r="I2371" i="2"/>
  <c r="L2370" i="2"/>
  <c r="K2370" i="2"/>
  <c r="H2370" i="2" s="1"/>
  <c r="J2370" i="2"/>
  <c r="I2370" i="2"/>
  <c r="L2369" i="2"/>
  <c r="K2369" i="2"/>
  <c r="H2369" i="2" s="1"/>
  <c r="J2369" i="2"/>
  <c r="I2369" i="2"/>
  <c r="L2368" i="2"/>
  <c r="K2368" i="2"/>
  <c r="H2368" i="2" s="1"/>
  <c r="J2368" i="2"/>
  <c r="I2368" i="2"/>
  <c r="L2367" i="2"/>
  <c r="K2367" i="2"/>
  <c r="H2367" i="2" s="1"/>
  <c r="J2367" i="2"/>
  <c r="I2367" i="2"/>
  <c r="L2366" i="2"/>
  <c r="K2366" i="2"/>
  <c r="H2366" i="2" s="1"/>
  <c r="J2366" i="2"/>
  <c r="I2366" i="2"/>
  <c r="L2365" i="2"/>
  <c r="K2365" i="2"/>
  <c r="H2365" i="2" s="1"/>
  <c r="J2365" i="2"/>
  <c r="I2365" i="2"/>
  <c r="L2364" i="2"/>
  <c r="K2364" i="2"/>
  <c r="H2364" i="2" s="1"/>
  <c r="J2364" i="2"/>
  <c r="I2364" i="2"/>
  <c r="L2363" i="2"/>
  <c r="K2363" i="2"/>
  <c r="H2363" i="2" s="1"/>
  <c r="J2363" i="2"/>
  <c r="I2363" i="2"/>
  <c r="L2362" i="2"/>
  <c r="K2362" i="2"/>
  <c r="H2362" i="2" s="1"/>
  <c r="J2362" i="2"/>
  <c r="I2362" i="2"/>
  <c r="L2361" i="2"/>
  <c r="K2361" i="2"/>
  <c r="H2361" i="2" s="1"/>
  <c r="J2361" i="2"/>
  <c r="I2361" i="2"/>
  <c r="L2360" i="2"/>
  <c r="K2360" i="2"/>
  <c r="H2360" i="2" s="1"/>
  <c r="J2360" i="2"/>
  <c r="I2360" i="2"/>
  <c r="L2359" i="2"/>
  <c r="K2359" i="2"/>
  <c r="H2359" i="2" s="1"/>
  <c r="J2359" i="2"/>
  <c r="I2359" i="2"/>
  <c r="L2358" i="2"/>
  <c r="K2358" i="2"/>
  <c r="H2358" i="2" s="1"/>
  <c r="J2358" i="2"/>
  <c r="I2358" i="2"/>
  <c r="L2357" i="2"/>
  <c r="K2357" i="2"/>
  <c r="H2357" i="2" s="1"/>
  <c r="J2357" i="2"/>
  <c r="I2357" i="2"/>
  <c r="L2356" i="2"/>
  <c r="K2356" i="2"/>
  <c r="H2356" i="2" s="1"/>
  <c r="J2356" i="2"/>
  <c r="I2356" i="2"/>
  <c r="L2355" i="2"/>
  <c r="K2355" i="2"/>
  <c r="H2355" i="2" s="1"/>
  <c r="J2355" i="2"/>
  <c r="I2355" i="2"/>
  <c r="L2354" i="2"/>
  <c r="K2354" i="2"/>
  <c r="H2354" i="2" s="1"/>
  <c r="J2354" i="2"/>
  <c r="I2354" i="2"/>
  <c r="L2353" i="2"/>
  <c r="K2353" i="2"/>
  <c r="H2353" i="2" s="1"/>
  <c r="J2353" i="2"/>
  <c r="I2353" i="2"/>
  <c r="L2352" i="2"/>
  <c r="K2352" i="2"/>
  <c r="H2352" i="2" s="1"/>
  <c r="J2352" i="2"/>
  <c r="I2352" i="2"/>
  <c r="L2351" i="2"/>
  <c r="K2351" i="2"/>
  <c r="H2351" i="2" s="1"/>
  <c r="J2351" i="2"/>
  <c r="I2351" i="2"/>
  <c r="L2350" i="2"/>
  <c r="K2350" i="2"/>
  <c r="H2350" i="2" s="1"/>
  <c r="J2350" i="2"/>
  <c r="I2350" i="2"/>
  <c r="L2349" i="2"/>
  <c r="K2349" i="2"/>
  <c r="H2349" i="2" s="1"/>
  <c r="J2349" i="2"/>
  <c r="I2349" i="2"/>
  <c r="L2348" i="2"/>
  <c r="K2348" i="2"/>
  <c r="H2348" i="2" s="1"/>
  <c r="J2348" i="2"/>
  <c r="I2348" i="2"/>
  <c r="L2347" i="2"/>
  <c r="K2347" i="2"/>
  <c r="J2347" i="2"/>
  <c r="I2347" i="2"/>
  <c r="H2347" i="2"/>
  <c r="L2346" i="2"/>
  <c r="K2346" i="2"/>
  <c r="H2346" i="2" s="1"/>
  <c r="J2346" i="2"/>
  <c r="I2346" i="2"/>
  <c r="L2345" i="2"/>
  <c r="K2345" i="2"/>
  <c r="H2345" i="2" s="1"/>
  <c r="J2345" i="2"/>
  <c r="I2345" i="2"/>
  <c r="L2344" i="2"/>
  <c r="K2344" i="2"/>
  <c r="H2344" i="2" s="1"/>
  <c r="J2344" i="2"/>
  <c r="I2344" i="2"/>
  <c r="L2343" i="2"/>
  <c r="K2343" i="2"/>
  <c r="H2343" i="2" s="1"/>
  <c r="J2343" i="2"/>
  <c r="I2343" i="2"/>
  <c r="L2342" i="2"/>
  <c r="K2342" i="2"/>
  <c r="H2342" i="2" s="1"/>
  <c r="J2342" i="2"/>
  <c r="I2342" i="2"/>
  <c r="L2341" i="2"/>
  <c r="K2341" i="2"/>
  <c r="H2341" i="2" s="1"/>
  <c r="J2341" i="2"/>
  <c r="I2341" i="2"/>
  <c r="L2340" i="2"/>
  <c r="K2340" i="2"/>
  <c r="H2340" i="2" s="1"/>
  <c r="J2340" i="2"/>
  <c r="I2340" i="2"/>
  <c r="L2339" i="2"/>
  <c r="K2339" i="2"/>
  <c r="H2339" i="2" s="1"/>
  <c r="J2339" i="2"/>
  <c r="I2339" i="2"/>
  <c r="L2338" i="2"/>
  <c r="K2338" i="2"/>
  <c r="H2338" i="2" s="1"/>
  <c r="J2338" i="2"/>
  <c r="I2338" i="2"/>
  <c r="L2337" i="2"/>
  <c r="K2337" i="2"/>
  <c r="H2337" i="2" s="1"/>
  <c r="J2337" i="2"/>
  <c r="I2337" i="2"/>
  <c r="L2336" i="2"/>
  <c r="K2336" i="2"/>
  <c r="H2336" i="2" s="1"/>
  <c r="J2336" i="2"/>
  <c r="I2336" i="2"/>
  <c r="L2335" i="2"/>
  <c r="K2335" i="2"/>
  <c r="H2335" i="2" s="1"/>
  <c r="J2335" i="2"/>
  <c r="I2335" i="2"/>
  <c r="L2334" i="2"/>
  <c r="K2334" i="2"/>
  <c r="H2334" i="2" s="1"/>
  <c r="J2334" i="2"/>
  <c r="I2334" i="2"/>
  <c r="L2333" i="2"/>
  <c r="K2333" i="2"/>
  <c r="H2333" i="2" s="1"/>
  <c r="J2333" i="2"/>
  <c r="I2333" i="2"/>
  <c r="L2332" i="2"/>
  <c r="K2332" i="2"/>
  <c r="H2332" i="2" s="1"/>
  <c r="J2332" i="2"/>
  <c r="I2332" i="2"/>
  <c r="L2331" i="2"/>
  <c r="K2331" i="2"/>
  <c r="H2331" i="2" s="1"/>
  <c r="J2331" i="2"/>
  <c r="I2331" i="2"/>
  <c r="L2330" i="2"/>
  <c r="K2330" i="2"/>
  <c r="H2330" i="2" s="1"/>
  <c r="J2330" i="2"/>
  <c r="I2330" i="2"/>
  <c r="L2329" i="2"/>
  <c r="K2329" i="2"/>
  <c r="H2329" i="2" s="1"/>
  <c r="J2329" i="2"/>
  <c r="I2329" i="2"/>
  <c r="L2328" i="2"/>
  <c r="K2328" i="2"/>
  <c r="H2328" i="2" s="1"/>
  <c r="J2328" i="2"/>
  <c r="I2328" i="2"/>
  <c r="L2327" i="2"/>
  <c r="K2327" i="2"/>
  <c r="H2327" i="2" s="1"/>
  <c r="J2327" i="2"/>
  <c r="I2327" i="2"/>
  <c r="L2326" i="2"/>
  <c r="K2326" i="2"/>
  <c r="H2326" i="2" s="1"/>
  <c r="J2326" i="2"/>
  <c r="I2326" i="2"/>
  <c r="L2325" i="2"/>
  <c r="K2325" i="2"/>
  <c r="H2325" i="2" s="1"/>
  <c r="J2325" i="2"/>
  <c r="I2325" i="2"/>
  <c r="L2324" i="2"/>
  <c r="K2324" i="2"/>
  <c r="H2324" i="2" s="1"/>
  <c r="J2324" i="2"/>
  <c r="I2324" i="2"/>
  <c r="L2323" i="2"/>
  <c r="K2323" i="2"/>
  <c r="H2323" i="2" s="1"/>
  <c r="J2323" i="2"/>
  <c r="I2323" i="2"/>
  <c r="L2322" i="2"/>
  <c r="K2322" i="2"/>
  <c r="H2322" i="2" s="1"/>
  <c r="J2322" i="2"/>
  <c r="I2322" i="2"/>
  <c r="L2321" i="2"/>
  <c r="K2321" i="2"/>
  <c r="H2321" i="2" s="1"/>
  <c r="J2321" i="2"/>
  <c r="I2321" i="2"/>
  <c r="L2320" i="2"/>
  <c r="K2320" i="2"/>
  <c r="H2320" i="2" s="1"/>
  <c r="J2320" i="2"/>
  <c r="I2320" i="2"/>
  <c r="L2319" i="2"/>
  <c r="K2319" i="2"/>
  <c r="H2319" i="2" s="1"/>
  <c r="J2319" i="2"/>
  <c r="I2319" i="2"/>
  <c r="L2318" i="2"/>
  <c r="K2318" i="2"/>
  <c r="H2318" i="2" s="1"/>
  <c r="J2318" i="2"/>
  <c r="I2318" i="2"/>
  <c r="L2317" i="2"/>
  <c r="K2317" i="2"/>
  <c r="H2317" i="2" s="1"/>
  <c r="J2317" i="2"/>
  <c r="I2317" i="2"/>
  <c r="L2316" i="2"/>
  <c r="K2316" i="2"/>
  <c r="H2316" i="2" s="1"/>
  <c r="J2316" i="2"/>
  <c r="I2316" i="2"/>
  <c r="L2315" i="2"/>
  <c r="K2315" i="2"/>
  <c r="H2315" i="2" s="1"/>
  <c r="J2315" i="2"/>
  <c r="I2315" i="2"/>
  <c r="L2314" i="2"/>
  <c r="K2314" i="2"/>
  <c r="H2314" i="2" s="1"/>
  <c r="J2314" i="2"/>
  <c r="I2314" i="2"/>
  <c r="L2313" i="2"/>
  <c r="K2313" i="2"/>
  <c r="H2313" i="2" s="1"/>
  <c r="J2313" i="2"/>
  <c r="I2313" i="2"/>
  <c r="L2312" i="2"/>
  <c r="K2312" i="2"/>
  <c r="H2312" i="2" s="1"/>
  <c r="J2312" i="2"/>
  <c r="I2312" i="2"/>
  <c r="L2311" i="2"/>
  <c r="K2311" i="2"/>
  <c r="H2311" i="2" s="1"/>
  <c r="J2311" i="2"/>
  <c r="I2311" i="2"/>
  <c r="L2310" i="2"/>
  <c r="K2310" i="2"/>
  <c r="H2310" i="2" s="1"/>
  <c r="J2310" i="2"/>
  <c r="I2310" i="2"/>
  <c r="L2309" i="2"/>
  <c r="K2309" i="2"/>
  <c r="H2309" i="2" s="1"/>
  <c r="J2309" i="2"/>
  <c r="I2309" i="2"/>
  <c r="L2308" i="2"/>
  <c r="K2308" i="2"/>
  <c r="H2308" i="2" s="1"/>
  <c r="J2308" i="2"/>
  <c r="I2308" i="2"/>
  <c r="L2307" i="2"/>
  <c r="K2307" i="2"/>
  <c r="H2307" i="2" s="1"/>
  <c r="J2307" i="2"/>
  <c r="I2307" i="2"/>
  <c r="L2306" i="2"/>
  <c r="K2306" i="2"/>
  <c r="H2306" i="2" s="1"/>
  <c r="J2306" i="2"/>
  <c r="I2306" i="2"/>
  <c r="L2305" i="2"/>
  <c r="K2305" i="2"/>
  <c r="H2305" i="2" s="1"/>
  <c r="J2305" i="2"/>
  <c r="I2305" i="2"/>
  <c r="L2304" i="2"/>
  <c r="K2304" i="2"/>
  <c r="H2304" i="2" s="1"/>
  <c r="J2304" i="2"/>
  <c r="I2304" i="2"/>
  <c r="L2303" i="2"/>
  <c r="K2303" i="2"/>
  <c r="H2303" i="2" s="1"/>
  <c r="J2303" i="2"/>
  <c r="I2303" i="2"/>
  <c r="L2302" i="2"/>
  <c r="K2302" i="2"/>
  <c r="H2302" i="2" s="1"/>
  <c r="J2302" i="2"/>
  <c r="I2302" i="2"/>
  <c r="L2301" i="2"/>
  <c r="K2301" i="2"/>
  <c r="H2301" i="2" s="1"/>
  <c r="J2301" i="2"/>
  <c r="I2301" i="2"/>
  <c r="L2300" i="2"/>
  <c r="K2300" i="2"/>
  <c r="H2300" i="2" s="1"/>
  <c r="J2300" i="2"/>
  <c r="I2300" i="2"/>
  <c r="L2299" i="2"/>
  <c r="K2299" i="2"/>
  <c r="J2299" i="2"/>
  <c r="I2299" i="2"/>
  <c r="H2299" i="2"/>
  <c r="L2298" i="2"/>
  <c r="K2298" i="2"/>
  <c r="H2298" i="2" s="1"/>
  <c r="J2298" i="2"/>
  <c r="I2298" i="2"/>
  <c r="L2297" i="2"/>
  <c r="K2297" i="2"/>
  <c r="H2297" i="2" s="1"/>
  <c r="J2297" i="2"/>
  <c r="I2297" i="2"/>
  <c r="L2296" i="2"/>
  <c r="K2296" i="2"/>
  <c r="H2296" i="2" s="1"/>
  <c r="J2296" i="2"/>
  <c r="I2296" i="2"/>
  <c r="L2295" i="2"/>
  <c r="K2295" i="2"/>
  <c r="H2295" i="2" s="1"/>
  <c r="J2295" i="2"/>
  <c r="I2295" i="2"/>
  <c r="L2294" i="2"/>
  <c r="K2294" i="2"/>
  <c r="H2294" i="2" s="1"/>
  <c r="J2294" i="2"/>
  <c r="I2294" i="2"/>
  <c r="L2293" i="2"/>
  <c r="K2293" i="2"/>
  <c r="H2293" i="2" s="1"/>
  <c r="J2293" i="2"/>
  <c r="I2293" i="2"/>
  <c r="L2292" i="2"/>
  <c r="K2292" i="2"/>
  <c r="H2292" i="2" s="1"/>
  <c r="J2292" i="2"/>
  <c r="I2292" i="2"/>
  <c r="L2291" i="2"/>
  <c r="K2291" i="2"/>
  <c r="H2291" i="2" s="1"/>
  <c r="J2291" i="2"/>
  <c r="I2291" i="2"/>
  <c r="L2290" i="2"/>
  <c r="K2290" i="2"/>
  <c r="H2290" i="2" s="1"/>
  <c r="J2290" i="2"/>
  <c r="I2290" i="2"/>
  <c r="L2289" i="2"/>
  <c r="K2289" i="2"/>
  <c r="H2289" i="2" s="1"/>
  <c r="J2289" i="2"/>
  <c r="I2289" i="2"/>
  <c r="L2288" i="2"/>
  <c r="K2288" i="2"/>
  <c r="H2288" i="2" s="1"/>
  <c r="J2288" i="2"/>
  <c r="I2288" i="2"/>
  <c r="L2287" i="2"/>
  <c r="K2287" i="2"/>
  <c r="H2287" i="2" s="1"/>
  <c r="J2287" i="2"/>
  <c r="I2287" i="2"/>
  <c r="L2286" i="2"/>
  <c r="K2286" i="2"/>
  <c r="H2286" i="2" s="1"/>
  <c r="J2286" i="2"/>
  <c r="I2286" i="2"/>
  <c r="L2285" i="2"/>
  <c r="K2285" i="2"/>
  <c r="H2285" i="2" s="1"/>
  <c r="J2285" i="2"/>
  <c r="I2285" i="2"/>
  <c r="L2284" i="2"/>
  <c r="K2284" i="2"/>
  <c r="H2284" i="2" s="1"/>
  <c r="J2284" i="2"/>
  <c r="I2284" i="2"/>
  <c r="L2283" i="2"/>
  <c r="K2283" i="2"/>
  <c r="J2283" i="2"/>
  <c r="I2283" i="2"/>
  <c r="H2283" i="2"/>
  <c r="L2282" i="2"/>
  <c r="K2282" i="2"/>
  <c r="H2282" i="2" s="1"/>
  <c r="J2282" i="2"/>
  <c r="I2282" i="2"/>
  <c r="L2281" i="2"/>
  <c r="K2281" i="2"/>
  <c r="H2281" i="2" s="1"/>
  <c r="J2281" i="2"/>
  <c r="I2281" i="2"/>
  <c r="L2280" i="2"/>
  <c r="K2280" i="2"/>
  <c r="H2280" i="2" s="1"/>
  <c r="J2280" i="2"/>
  <c r="I2280" i="2"/>
  <c r="L2279" i="2"/>
  <c r="K2279" i="2"/>
  <c r="H2279" i="2" s="1"/>
  <c r="J2279" i="2"/>
  <c r="I2279" i="2"/>
  <c r="L2278" i="2"/>
  <c r="K2278" i="2"/>
  <c r="H2278" i="2" s="1"/>
  <c r="J2278" i="2"/>
  <c r="I2278" i="2"/>
  <c r="L2277" i="2"/>
  <c r="K2277" i="2"/>
  <c r="H2277" i="2" s="1"/>
  <c r="J2277" i="2"/>
  <c r="I2277" i="2"/>
  <c r="L2276" i="2"/>
  <c r="K2276" i="2"/>
  <c r="H2276" i="2" s="1"/>
  <c r="J2276" i="2"/>
  <c r="I2276" i="2"/>
  <c r="L2275" i="2"/>
  <c r="K2275" i="2"/>
  <c r="H2275" i="2" s="1"/>
  <c r="J2275" i="2"/>
  <c r="I2275" i="2"/>
  <c r="L2274" i="2"/>
  <c r="K2274" i="2"/>
  <c r="H2274" i="2" s="1"/>
  <c r="J2274" i="2"/>
  <c r="I2274" i="2"/>
  <c r="L2273" i="2"/>
  <c r="K2273" i="2"/>
  <c r="H2273" i="2" s="1"/>
  <c r="J2273" i="2"/>
  <c r="I2273" i="2"/>
  <c r="L2272" i="2"/>
  <c r="K2272" i="2"/>
  <c r="H2272" i="2" s="1"/>
  <c r="J2272" i="2"/>
  <c r="I2272" i="2"/>
  <c r="L2271" i="2"/>
  <c r="K2271" i="2"/>
  <c r="H2271" i="2" s="1"/>
  <c r="J2271" i="2"/>
  <c r="I2271" i="2"/>
  <c r="L2270" i="2"/>
  <c r="K2270" i="2"/>
  <c r="H2270" i="2" s="1"/>
  <c r="J2270" i="2"/>
  <c r="I2270" i="2"/>
  <c r="L2269" i="2"/>
  <c r="K2269" i="2"/>
  <c r="H2269" i="2" s="1"/>
  <c r="J2269" i="2"/>
  <c r="I2269" i="2"/>
  <c r="L2268" i="2"/>
  <c r="K2268" i="2"/>
  <c r="H2268" i="2" s="1"/>
  <c r="J2268" i="2"/>
  <c r="I2268" i="2"/>
  <c r="L2267" i="2"/>
  <c r="K2267" i="2"/>
  <c r="H2267" i="2" s="1"/>
  <c r="J2267" i="2"/>
  <c r="I2267" i="2"/>
  <c r="L2266" i="2"/>
  <c r="K2266" i="2"/>
  <c r="H2266" i="2" s="1"/>
  <c r="J2266" i="2"/>
  <c r="I2266" i="2"/>
  <c r="L2265" i="2"/>
  <c r="K2265" i="2"/>
  <c r="H2265" i="2" s="1"/>
  <c r="J2265" i="2"/>
  <c r="I2265" i="2"/>
  <c r="L2264" i="2"/>
  <c r="K2264" i="2"/>
  <c r="H2264" i="2" s="1"/>
  <c r="J2264" i="2"/>
  <c r="I2264" i="2"/>
  <c r="L2263" i="2"/>
  <c r="K2263" i="2"/>
  <c r="H2263" i="2" s="1"/>
  <c r="J2263" i="2"/>
  <c r="I2263" i="2"/>
  <c r="L2262" i="2"/>
  <c r="K2262" i="2"/>
  <c r="H2262" i="2" s="1"/>
  <c r="J2262" i="2"/>
  <c r="I2262" i="2"/>
  <c r="L2261" i="2"/>
  <c r="K2261" i="2"/>
  <c r="H2261" i="2" s="1"/>
  <c r="J2261" i="2"/>
  <c r="I2261" i="2"/>
  <c r="L2260" i="2"/>
  <c r="K2260" i="2"/>
  <c r="H2260" i="2" s="1"/>
  <c r="J2260" i="2"/>
  <c r="I2260" i="2"/>
  <c r="L2259" i="2"/>
  <c r="K2259" i="2"/>
  <c r="H2259" i="2" s="1"/>
  <c r="J2259" i="2"/>
  <c r="I2259" i="2"/>
  <c r="L2258" i="2"/>
  <c r="K2258" i="2"/>
  <c r="H2258" i="2" s="1"/>
  <c r="J2258" i="2"/>
  <c r="I2258" i="2"/>
  <c r="L2257" i="2"/>
  <c r="K2257" i="2"/>
  <c r="H2257" i="2" s="1"/>
  <c r="J2257" i="2"/>
  <c r="I2257" i="2"/>
  <c r="L2256" i="2"/>
  <c r="K2256" i="2"/>
  <c r="H2256" i="2" s="1"/>
  <c r="J2256" i="2"/>
  <c r="I2256" i="2"/>
  <c r="L2255" i="2"/>
  <c r="K2255" i="2"/>
  <c r="H2255" i="2" s="1"/>
  <c r="J2255" i="2"/>
  <c r="I2255" i="2"/>
  <c r="L2254" i="2"/>
  <c r="K2254" i="2"/>
  <c r="H2254" i="2" s="1"/>
  <c r="J2254" i="2"/>
  <c r="I2254" i="2"/>
  <c r="L2253" i="2"/>
  <c r="K2253" i="2"/>
  <c r="H2253" i="2" s="1"/>
  <c r="J2253" i="2"/>
  <c r="I2253" i="2"/>
  <c r="L2252" i="2"/>
  <c r="K2252" i="2"/>
  <c r="H2252" i="2" s="1"/>
  <c r="J2252" i="2"/>
  <c r="I2252" i="2"/>
  <c r="L2251" i="2"/>
  <c r="K2251" i="2"/>
  <c r="H2251" i="2" s="1"/>
  <c r="J2251" i="2"/>
  <c r="I2251" i="2"/>
  <c r="L2250" i="2"/>
  <c r="K2250" i="2"/>
  <c r="H2250" i="2" s="1"/>
  <c r="J2250" i="2"/>
  <c r="I2250" i="2"/>
  <c r="L2249" i="2"/>
  <c r="K2249" i="2"/>
  <c r="H2249" i="2" s="1"/>
  <c r="J2249" i="2"/>
  <c r="I2249" i="2"/>
  <c r="L2248" i="2"/>
  <c r="K2248" i="2"/>
  <c r="H2248" i="2" s="1"/>
  <c r="J2248" i="2"/>
  <c r="I2248" i="2"/>
  <c r="L2247" i="2"/>
  <c r="K2247" i="2"/>
  <c r="H2247" i="2" s="1"/>
  <c r="J2247" i="2"/>
  <c r="I2247" i="2"/>
  <c r="L2246" i="2"/>
  <c r="K2246" i="2"/>
  <c r="H2246" i="2" s="1"/>
  <c r="J2246" i="2"/>
  <c r="I2246" i="2"/>
  <c r="L2245" i="2"/>
  <c r="K2245" i="2"/>
  <c r="H2245" i="2" s="1"/>
  <c r="J2245" i="2"/>
  <c r="I2245" i="2"/>
  <c r="L2244" i="2"/>
  <c r="K2244" i="2"/>
  <c r="H2244" i="2" s="1"/>
  <c r="J2244" i="2"/>
  <c r="I2244" i="2"/>
  <c r="L2243" i="2"/>
  <c r="K2243" i="2"/>
  <c r="H2243" i="2" s="1"/>
  <c r="J2243" i="2"/>
  <c r="I2243" i="2"/>
  <c r="L2242" i="2"/>
  <c r="K2242" i="2"/>
  <c r="H2242" i="2" s="1"/>
  <c r="J2242" i="2"/>
  <c r="I2242" i="2"/>
  <c r="L2241" i="2"/>
  <c r="K2241" i="2"/>
  <c r="H2241" i="2" s="1"/>
  <c r="J2241" i="2"/>
  <c r="I2241" i="2"/>
  <c r="L2240" i="2"/>
  <c r="K2240" i="2"/>
  <c r="H2240" i="2" s="1"/>
  <c r="J2240" i="2"/>
  <c r="I2240" i="2"/>
  <c r="L2239" i="2"/>
  <c r="K2239" i="2"/>
  <c r="H2239" i="2" s="1"/>
  <c r="J2239" i="2"/>
  <c r="I2239" i="2"/>
  <c r="L2238" i="2"/>
  <c r="K2238" i="2"/>
  <c r="H2238" i="2" s="1"/>
  <c r="J2238" i="2"/>
  <c r="I2238" i="2"/>
  <c r="L2237" i="2"/>
  <c r="K2237" i="2"/>
  <c r="H2237" i="2" s="1"/>
  <c r="J2237" i="2"/>
  <c r="I2237" i="2"/>
  <c r="L2236" i="2"/>
  <c r="K2236" i="2"/>
  <c r="H2236" i="2" s="1"/>
  <c r="J2236" i="2"/>
  <c r="I2236" i="2"/>
  <c r="L2235" i="2"/>
  <c r="K2235" i="2"/>
  <c r="J2235" i="2"/>
  <c r="I2235" i="2"/>
  <c r="H2235" i="2"/>
  <c r="L2234" i="2"/>
  <c r="K2234" i="2"/>
  <c r="H2234" i="2" s="1"/>
  <c r="J2234" i="2"/>
  <c r="I2234" i="2"/>
  <c r="L2233" i="2"/>
  <c r="K2233" i="2"/>
  <c r="H2233" i="2" s="1"/>
  <c r="J2233" i="2"/>
  <c r="I2233" i="2"/>
  <c r="L2232" i="2"/>
  <c r="K2232" i="2"/>
  <c r="H2232" i="2" s="1"/>
  <c r="J2232" i="2"/>
  <c r="I2232" i="2"/>
  <c r="L2231" i="2"/>
  <c r="K2231" i="2"/>
  <c r="H2231" i="2" s="1"/>
  <c r="J2231" i="2"/>
  <c r="I2231" i="2"/>
  <c r="L2230" i="2"/>
  <c r="K2230" i="2"/>
  <c r="H2230" i="2" s="1"/>
  <c r="J2230" i="2"/>
  <c r="I2230" i="2"/>
  <c r="L2229" i="2"/>
  <c r="K2229" i="2"/>
  <c r="H2229" i="2" s="1"/>
  <c r="J2229" i="2"/>
  <c r="I2229" i="2"/>
  <c r="L2228" i="2"/>
  <c r="K2228" i="2"/>
  <c r="H2228" i="2" s="1"/>
  <c r="J2228" i="2"/>
  <c r="I2228" i="2"/>
  <c r="L2227" i="2"/>
  <c r="K2227" i="2"/>
  <c r="H2227" i="2" s="1"/>
  <c r="J2227" i="2"/>
  <c r="I2227" i="2"/>
  <c r="L2226" i="2"/>
  <c r="K2226" i="2"/>
  <c r="H2226" i="2" s="1"/>
  <c r="J2226" i="2"/>
  <c r="I2226" i="2"/>
  <c r="L2225" i="2"/>
  <c r="K2225" i="2"/>
  <c r="H2225" i="2" s="1"/>
  <c r="J2225" i="2"/>
  <c r="I2225" i="2"/>
  <c r="L2224" i="2"/>
  <c r="K2224" i="2"/>
  <c r="H2224" i="2" s="1"/>
  <c r="J2224" i="2"/>
  <c r="I2224" i="2"/>
  <c r="L2223" i="2"/>
  <c r="K2223" i="2"/>
  <c r="H2223" i="2" s="1"/>
  <c r="J2223" i="2"/>
  <c r="I2223" i="2"/>
  <c r="L2222" i="2"/>
  <c r="K2222" i="2"/>
  <c r="H2222" i="2" s="1"/>
  <c r="J2222" i="2"/>
  <c r="I2222" i="2"/>
  <c r="L2221" i="2"/>
  <c r="K2221" i="2"/>
  <c r="H2221" i="2" s="1"/>
  <c r="J2221" i="2"/>
  <c r="I2221" i="2"/>
  <c r="L2220" i="2"/>
  <c r="K2220" i="2"/>
  <c r="H2220" i="2" s="1"/>
  <c r="J2220" i="2"/>
  <c r="I2220" i="2"/>
  <c r="L2219" i="2"/>
  <c r="K2219" i="2"/>
  <c r="J2219" i="2"/>
  <c r="I2219" i="2"/>
  <c r="H2219" i="2"/>
  <c r="L2218" i="2"/>
  <c r="K2218" i="2"/>
  <c r="H2218" i="2" s="1"/>
  <c r="J2218" i="2"/>
  <c r="I2218" i="2"/>
  <c r="L2217" i="2"/>
  <c r="K2217" i="2"/>
  <c r="H2217" i="2" s="1"/>
  <c r="J2217" i="2"/>
  <c r="I2217" i="2"/>
  <c r="L2216" i="2"/>
  <c r="K2216" i="2"/>
  <c r="H2216" i="2" s="1"/>
  <c r="J2216" i="2"/>
  <c r="I2216" i="2"/>
  <c r="L2215" i="2"/>
  <c r="K2215" i="2"/>
  <c r="H2215" i="2" s="1"/>
  <c r="J2215" i="2"/>
  <c r="I2215" i="2"/>
  <c r="L2214" i="2"/>
  <c r="K2214" i="2"/>
  <c r="H2214" i="2" s="1"/>
  <c r="J2214" i="2"/>
  <c r="I2214" i="2"/>
  <c r="L2213" i="2"/>
  <c r="K2213" i="2"/>
  <c r="H2213" i="2" s="1"/>
  <c r="J2213" i="2"/>
  <c r="I2213" i="2"/>
  <c r="L2212" i="2"/>
  <c r="K2212" i="2"/>
  <c r="H2212" i="2" s="1"/>
  <c r="J2212" i="2"/>
  <c r="I2212" i="2"/>
  <c r="L2211" i="2"/>
  <c r="K2211" i="2"/>
  <c r="H2211" i="2" s="1"/>
  <c r="J2211" i="2"/>
  <c r="I2211" i="2"/>
  <c r="L2210" i="2"/>
  <c r="K2210" i="2"/>
  <c r="H2210" i="2" s="1"/>
  <c r="J2210" i="2"/>
  <c r="I2210" i="2"/>
  <c r="L2209" i="2"/>
  <c r="K2209" i="2"/>
  <c r="H2209" i="2" s="1"/>
  <c r="J2209" i="2"/>
  <c r="I2209" i="2"/>
  <c r="L2208" i="2"/>
  <c r="K2208" i="2"/>
  <c r="H2208" i="2" s="1"/>
  <c r="J2208" i="2"/>
  <c r="I2208" i="2"/>
  <c r="L2207" i="2"/>
  <c r="K2207" i="2"/>
  <c r="H2207" i="2" s="1"/>
  <c r="J2207" i="2"/>
  <c r="I2207" i="2"/>
  <c r="L2206" i="2"/>
  <c r="K2206" i="2"/>
  <c r="H2206" i="2" s="1"/>
  <c r="J2206" i="2"/>
  <c r="I2206" i="2"/>
  <c r="L2205" i="2"/>
  <c r="K2205" i="2"/>
  <c r="H2205" i="2" s="1"/>
  <c r="J2205" i="2"/>
  <c r="I2205" i="2"/>
  <c r="L2204" i="2"/>
  <c r="K2204" i="2"/>
  <c r="H2204" i="2" s="1"/>
  <c r="J2204" i="2"/>
  <c r="I2204" i="2"/>
  <c r="L2203" i="2"/>
  <c r="K2203" i="2"/>
  <c r="H2203" i="2" s="1"/>
  <c r="J2203" i="2"/>
  <c r="I2203" i="2"/>
  <c r="L2202" i="2"/>
  <c r="K2202" i="2"/>
  <c r="H2202" i="2" s="1"/>
  <c r="J2202" i="2"/>
  <c r="I2202" i="2"/>
  <c r="L2201" i="2"/>
  <c r="K2201" i="2"/>
  <c r="H2201" i="2" s="1"/>
  <c r="J2201" i="2"/>
  <c r="I2201" i="2"/>
  <c r="L2200" i="2"/>
  <c r="K2200" i="2"/>
  <c r="H2200" i="2" s="1"/>
  <c r="J2200" i="2"/>
  <c r="I2200" i="2"/>
  <c r="L2199" i="2"/>
  <c r="K2199" i="2"/>
  <c r="H2199" i="2" s="1"/>
  <c r="J2199" i="2"/>
  <c r="I2199" i="2"/>
  <c r="L2198" i="2"/>
  <c r="K2198" i="2"/>
  <c r="H2198" i="2" s="1"/>
  <c r="J2198" i="2"/>
  <c r="I2198" i="2"/>
  <c r="L2197" i="2"/>
  <c r="K2197" i="2"/>
  <c r="H2197" i="2" s="1"/>
  <c r="J2197" i="2"/>
  <c r="I2197" i="2"/>
  <c r="L2196" i="2"/>
  <c r="K2196" i="2"/>
  <c r="H2196" i="2" s="1"/>
  <c r="J2196" i="2"/>
  <c r="I2196" i="2"/>
  <c r="L2195" i="2"/>
  <c r="K2195" i="2"/>
  <c r="H2195" i="2" s="1"/>
  <c r="J2195" i="2"/>
  <c r="I2195" i="2"/>
  <c r="L2194" i="2"/>
  <c r="K2194" i="2"/>
  <c r="H2194" i="2" s="1"/>
  <c r="J2194" i="2"/>
  <c r="I2194" i="2"/>
  <c r="L2193" i="2"/>
  <c r="K2193" i="2"/>
  <c r="H2193" i="2" s="1"/>
  <c r="J2193" i="2"/>
  <c r="I2193" i="2"/>
  <c r="L2192" i="2"/>
  <c r="K2192" i="2"/>
  <c r="H2192" i="2" s="1"/>
  <c r="J2192" i="2"/>
  <c r="I2192" i="2"/>
  <c r="L2191" i="2"/>
  <c r="K2191" i="2"/>
  <c r="H2191" i="2" s="1"/>
  <c r="J2191" i="2"/>
  <c r="I2191" i="2"/>
  <c r="L2190" i="2"/>
  <c r="K2190" i="2"/>
  <c r="H2190" i="2" s="1"/>
  <c r="J2190" i="2"/>
  <c r="I2190" i="2"/>
  <c r="L2189" i="2"/>
  <c r="K2189" i="2"/>
  <c r="H2189" i="2" s="1"/>
  <c r="J2189" i="2"/>
  <c r="I2189" i="2"/>
  <c r="L2188" i="2"/>
  <c r="K2188" i="2"/>
  <c r="H2188" i="2" s="1"/>
  <c r="J2188" i="2"/>
  <c r="I2188" i="2"/>
  <c r="L2187" i="2"/>
  <c r="K2187" i="2"/>
  <c r="H2187" i="2" s="1"/>
  <c r="J2187" i="2"/>
  <c r="I2187" i="2"/>
  <c r="L2186" i="2"/>
  <c r="K2186" i="2"/>
  <c r="H2186" i="2" s="1"/>
  <c r="J2186" i="2"/>
  <c r="I2186" i="2"/>
  <c r="L2185" i="2"/>
  <c r="K2185" i="2"/>
  <c r="H2185" i="2" s="1"/>
  <c r="J2185" i="2"/>
  <c r="I2185" i="2"/>
  <c r="L2184" i="2"/>
  <c r="K2184" i="2"/>
  <c r="H2184" i="2" s="1"/>
  <c r="J2184" i="2"/>
  <c r="I2184" i="2"/>
  <c r="L2183" i="2"/>
  <c r="K2183" i="2"/>
  <c r="H2183" i="2" s="1"/>
  <c r="J2183" i="2"/>
  <c r="I2183" i="2"/>
  <c r="L2182" i="2"/>
  <c r="K2182" i="2"/>
  <c r="H2182" i="2" s="1"/>
  <c r="J2182" i="2"/>
  <c r="I2182" i="2"/>
  <c r="L2181" i="2"/>
  <c r="K2181" i="2"/>
  <c r="H2181" i="2" s="1"/>
  <c r="J2181" i="2"/>
  <c r="I2181" i="2"/>
  <c r="L2180" i="2"/>
  <c r="K2180" i="2"/>
  <c r="H2180" i="2" s="1"/>
  <c r="J2180" i="2"/>
  <c r="I2180" i="2"/>
  <c r="L2179" i="2"/>
  <c r="K2179" i="2"/>
  <c r="H2179" i="2" s="1"/>
  <c r="J2179" i="2"/>
  <c r="I2179" i="2"/>
  <c r="L2178" i="2"/>
  <c r="K2178" i="2"/>
  <c r="H2178" i="2" s="1"/>
  <c r="J2178" i="2"/>
  <c r="I2178" i="2"/>
  <c r="L2177" i="2"/>
  <c r="K2177" i="2"/>
  <c r="H2177" i="2" s="1"/>
  <c r="J2177" i="2"/>
  <c r="I2177" i="2"/>
  <c r="L2176" i="2"/>
  <c r="K2176" i="2"/>
  <c r="H2176" i="2" s="1"/>
  <c r="J2176" i="2"/>
  <c r="I2176" i="2"/>
  <c r="L2175" i="2"/>
  <c r="K2175" i="2"/>
  <c r="H2175" i="2" s="1"/>
  <c r="J2175" i="2"/>
  <c r="I2175" i="2"/>
  <c r="L2174" i="2"/>
  <c r="K2174" i="2"/>
  <c r="H2174" i="2" s="1"/>
  <c r="J2174" i="2"/>
  <c r="I2174" i="2"/>
  <c r="L2173" i="2"/>
  <c r="K2173" i="2"/>
  <c r="H2173" i="2" s="1"/>
  <c r="J2173" i="2"/>
  <c r="I2173" i="2"/>
  <c r="L2172" i="2"/>
  <c r="K2172" i="2"/>
  <c r="H2172" i="2" s="1"/>
  <c r="J2172" i="2"/>
  <c r="I2172" i="2"/>
  <c r="L2171" i="2"/>
  <c r="K2171" i="2"/>
  <c r="J2171" i="2"/>
  <c r="I2171" i="2"/>
  <c r="H2171" i="2"/>
  <c r="L2170" i="2"/>
  <c r="K2170" i="2"/>
  <c r="H2170" i="2" s="1"/>
  <c r="J2170" i="2"/>
  <c r="I2170" i="2"/>
  <c r="L2169" i="2"/>
  <c r="K2169" i="2"/>
  <c r="H2169" i="2" s="1"/>
  <c r="J2169" i="2"/>
  <c r="I2169" i="2"/>
  <c r="L2168" i="2"/>
  <c r="K2168" i="2"/>
  <c r="H2168" i="2" s="1"/>
  <c r="J2168" i="2"/>
  <c r="I2168" i="2"/>
  <c r="L2167" i="2"/>
  <c r="K2167" i="2"/>
  <c r="H2167" i="2" s="1"/>
  <c r="J2167" i="2"/>
  <c r="I2167" i="2"/>
  <c r="L2166" i="2"/>
  <c r="K2166" i="2"/>
  <c r="H2166" i="2" s="1"/>
  <c r="J2166" i="2"/>
  <c r="I2166" i="2"/>
  <c r="L2165" i="2"/>
  <c r="K2165" i="2"/>
  <c r="H2165" i="2" s="1"/>
  <c r="J2165" i="2"/>
  <c r="I2165" i="2"/>
  <c r="L2164" i="2"/>
  <c r="K2164" i="2"/>
  <c r="H2164" i="2" s="1"/>
  <c r="J2164" i="2"/>
  <c r="I2164" i="2"/>
  <c r="L2163" i="2"/>
  <c r="K2163" i="2"/>
  <c r="H2163" i="2" s="1"/>
  <c r="J2163" i="2"/>
  <c r="I2163" i="2"/>
  <c r="L2162" i="2"/>
  <c r="K2162" i="2"/>
  <c r="H2162" i="2" s="1"/>
  <c r="J2162" i="2"/>
  <c r="I2162" i="2"/>
  <c r="L2161" i="2"/>
  <c r="K2161" i="2"/>
  <c r="H2161" i="2" s="1"/>
  <c r="J2161" i="2"/>
  <c r="I2161" i="2"/>
  <c r="L2160" i="2"/>
  <c r="K2160" i="2"/>
  <c r="H2160" i="2" s="1"/>
  <c r="J2160" i="2"/>
  <c r="I2160" i="2"/>
  <c r="L2159" i="2"/>
  <c r="K2159" i="2"/>
  <c r="H2159" i="2" s="1"/>
  <c r="J2159" i="2"/>
  <c r="I2159" i="2"/>
  <c r="L2158" i="2"/>
  <c r="K2158" i="2"/>
  <c r="H2158" i="2" s="1"/>
  <c r="J2158" i="2"/>
  <c r="I2158" i="2"/>
  <c r="L2157" i="2"/>
  <c r="K2157" i="2"/>
  <c r="H2157" i="2" s="1"/>
  <c r="J2157" i="2"/>
  <c r="I2157" i="2"/>
  <c r="L2156" i="2"/>
  <c r="K2156" i="2"/>
  <c r="H2156" i="2" s="1"/>
  <c r="J2156" i="2"/>
  <c r="I2156" i="2"/>
  <c r="L2155" i="2"/>
  <c r="K2155" i="2"/>
  <c r="J2155" i="2"/>
  <c r="I2155" i="2"/>
  <c r="H2155" i="2"/>
  <c r="L2154" i="2"/>
  <c r="K2154" i="2"/>
  <c r="H2154" i="2" s="1"/>
  <c r="J2154" i="2"/>
  <c r="I2154" i="2"/>
  <c r="L2153" i="2"/>
  <c r="K2153" i="2"/>
  <c r="H2153" i="2" s="1"/>
  <c r="J2153" i="2"/>
  <c r="I2153" i="2"/>
  <c r="L2152" i="2"/>
  <c r="K2152" i="2"/>
  <c r="H2152" i="2" s="1"/>
  <c r="J2152" i="2"/>
  <c r="I2152" i="2"/>
  <c r="L2151" i="2"/>
  <c r="K2151" i="2"/>
  <c r="H2151" i="2" s="1"/>
  <c r="J2151" i="2"/>
  <c r="I2151" i="2"/>
  <c r="L2150" i="2"/>
  <c r="K2150" i="2"/>
  <c r="H2150" i="2" s="1"/>
  <c r="J2150" i="2"/>
  <c r="I2150" i="2"/>
  <c r="L2149" i="2"/>
  <c r="K2149" i="2"/>
  <c r="H2149" i="2" s="1"/>
  <c r="J2149" i="2"/>
  <c r="I2149" i="2"/>
  <c r="L2148" i="2"/>
  <c r="K2148" i="2"/>
  <c r="H2148" i="2" s="1"/>
  <c r="J2148" i="2"/>
  <c r="I2148" i="2"/>
  <c r="L2147" i="2"/>
  <c r="K2147" i="2"/>
  <c r="H2147" i="2" s="1"/>
  <c r="J2147" i="2"/>
  <c r="I2147" i="2"/>
  <c r="L2146" i="2"/>
  <c r="K2146" i="2"/>
  <c r="H2146" i="2" s="1"/>
  <c r="J2146" i="2"/>
  <c r="I2146" i="2"/>
  <c r="L2145" i="2"/>
  <c r="K2145" i="2"/>
  <c r="H2145" i="2" s="1"/>
  <c r="J2145" i="2"/>
  <c r="I2145" i="2"/>
  <c r="L2144" i="2"/>
  <c r="K2144" i="2"/>
  <c r="H2144" i="2" s="1"/>
  <c r="J2144" i="2"/>
  <c r="I2144" i="2"/>
  <c r="L2143" i="2"/>
  <c r="K2143" i="2"/>
  <c r="H2143" i="2" s="1"/>
  <c r="J2143" i="2"/>
  <c r="I2143" i="2"/>
  <c r="L2142" i="2"/>
  <c r="K2142" i="2"/>
  <c r="H2142" i="2" s="1"/>
  <c r="J2142" i="2"/>
  <c r="I2142" i="2"/>
  <c r="L2141" i="2"/>
  <c r="K2141" i="2"/>
  <c r="H2141" i="2" s="1"/>
  <c r="J2141" i="2"/>
  <c r="I2141" i="2"/>
  <c r="L2140" i="2"/>
  <c r="K2140" i="2"/>
  <c r="H2140" i="2" s="1"/>
  <c r="J2140" i="2"/>
  <c r="I2140" i="2"/>
  <c r="L2139" i="2"/>
  <c r="K2139" i="2"/>
  <c r="H2139" i="2" s="1"/>
  <c r="J2139" i="2"/>
  <c r="I2139" i="2"/>
  <c r="L2138" i="2"/>
  <c r="K2138" i="2"/>
  <c r="H2138" i="2" s="1"/>
  <c r="J2138" i="2"/>
  <c r="I2138" i="2"/>
  <c r="L2137" i="2"/>
  <c r="K2137" i="2"/>
  <c r="H2137" i="2" s="1"/>
  <c r="J2137" i="2"/>
  <c r="I2137" i="2"/>
  <c r="L2136" i="2"/>
  <c r="K2136" i="2"/>
  <c r="H2136" i="2" s="1"/>
  <c r="J2136" i="2"/>
  <c r="I2136" i="2"/>
  <c r="L2135" i="2"/>
  <c r="K2135" i="2"/>
  <c r="H2135" i="2" s="1"/>
  <c r="J2135" i="2"/>
  <c r="I2135" i="2"/>
  <c r="L2134" i="2"/>
  <c r="K2134" i="2"/>
  <c r="H2134" i="2" s="1"/>
  <c r="J2134" i="2"/>
  <c r="I2134" i="2"/>
  <c r="L2133" i="2"/>
  <c r="K2133" i="2"/>
  <c r="H2133" i="2" s="1"/>
  <c r="J2133" i="2"/>
  <c r="I2133" i="2"/>
  <c r="L2132" i="2"/>
  <c r="K2132" i="2"/>
  <c r="H2132" i="2" s="1"/>
  <c r="J2132" i="2"/>
  <c r="I2132" i="2"/>
  <c r="L2131" i="2"/>
  <c r="K2131" i="2"/>
  <c r="H2131" i="2" s="1"/>
  <c r="J2131" i="2"/>
  <c r="I2131" i="2"/>
  <c r="L2130" i="2"/>
  <c r="K2130" i="2"/>
  <c r="H2130" i="2" s="1"/>
  <c r="J2130" i="2"/>
  <c r="I2130" i="2"/>
  <c r="L2129" i="2"/>
  <c r="K2129" i="2"/>
  <c r="H2129" i="2" s="1"/>
  <c r="J2129" i="2"/>
  <c r="I2129" i="2"/>
  <c r="L2128" i="2"/>
  <c r="K2128" i="2"/>
  <c r="H2128" i="2" s="1"/>
  <c r="J2128" i="2"/>
  <c r="I2128" i="2"/>
  <c r="L2127" i="2"/>
  <c r="K2127" i="2"/>
  <c r="H2127" i="2" s="1"/>
  <c r="J2127" i="2"/>
  <c r="I2127" i="2"/>
  <c r="L2126" i="2"/>
  <c r="K2126" i="2"/>
  <c r="H2126" i="2" s="1"/>
  <c r="J2126" i="2"/>
  <c r="I2126" i="2"/>
  <c r="L2125" i="2"/>
  <c r="K2125" i="2"/>
  <c r="H2125" i="2" s="1"/>
  <c r="J2125" i="2"/>
  <c r="I2125" i="2"/>
  <c r="L2124" i="2"/>
  <c r="K2124" i="2"/>
  <c r="H2124" i="2" s="1"/>
  <c r="J2124" i="2"/>
  <c r="I2124" i="2"/>
  <c r="L2123" i="2"/>
  <c r="K2123" i="2"/>
  <c r="H2123" i="2" s="1"/>
  <c r="J2123" i="2"/>
  <c r="I2123" i="2"/>
  <c r="L2122" i="2"/>
  <c r="K2122" i="2"/>
  <c r="H2122" i="2" s="1"/>
  <c r="J2122" i="2"/>
  <c r="I2122" i="2"/>
  <c r="L2121" i="2"/>
  <c r="K2121" i="2"/>
  <c r="H2121" i="2" s="1"/>
  <c r="J2121" i="2"/>
  <c r="I2121" i="2"/>
  <c r="L2120" i="2"/>
  <c r="K2120" i="2"/>
  <c r="H2120" i="2" s="1"/>
  <c r="J2120" i="2"/>
  <c r="I2120" i="2"/>
  <c r="L2119" i="2"/>
  <c r="K2119" i="2"/>
  <c r="J2119" i="2"/>
  <c r="I2119" i="2"/>
  <c r="H2119" i="2"/>
  <c r="L2118" i="2"/>
  <c r="K2118" i="2"/>
  <c r="H2118" i="2" s="1"/>
  <c r="J2118" i="2"/>
  <c r="I2118" i="2"/>
  <c r="L2117" i="2"/>
  <c r="K2117" i="2"/>
  <c r="H2117" i="2" s="1"/>
  <c r="J2117" i="2"/>
  <c r="I2117" i="2"/>
  <c r="L2116" i="2"/>
  <c r="K2116" i="2"/>
  <c r="H2116" i="2" s="1"/>
  <c r="J2116" i="2"/>
  <c r="I2116" i="2"/>
  <c r="L2115" i="2"/>
  <c r="K2115" i="2"/>
  <c r="H2115" i="2" s="1"/>
  <c r="J2115" i="2"/>
  <c r="I2115" i="2"/>
  <c r="L2114" i="2"/>
  <c r="K2114" i="2"/>
  <c r="H2114" i="2" s="1"/>
  <c r="J2114" i="2"/>
  <c r="I2114" i="2"/>
  <c r="L2113" i="2"/>
  <c r="K2113" i="2"/>
  <c r="H2113" i="2" s="1"/>
  <c r="J2113" i="2"/>
  <c r="I2113" i="2"/>
  <c r="L2112" i="2"/>
  <c r="K2112" i="2"/>
  <c r="H2112" i="2" s="1"/>
  <c r="J2112" i="2"/>
  <c r="I2112" i="2"/>
  <c r="L2111" i="2"/>
  <c r="K2111" i="2"/>
  <c r="H2111" i="2" s="1"/>
  <c r="J2111" i="2"/>
  <c r="I2111" i="2"/>
  <c r="L2110" i="2"/>
  <c r="K2110" i="2"/>
  <c r="H2110" i="2" s="1"/>
  <c r="J2110" i="2"/>
  <c r="I2110" i="2"/>
  <c r="L2109" i="2"/>
  <c r="K2109" i="2"/>
  <c r="H2109" i="2" s="1"/>
  <c r="J2109" i="2"/>
  <c r="I2109" i="2"/>
  <c r="L2108" i="2"/>
  <c r="K2108" i="2"/>
  <c r="H2108" i="2" s="1"/>
  <c r="J2108" i="2"/>
  <c r="I2108" i="2"/>
  <c r="L2107" i="2"/>
  <c r="K2107" i="2"/>
  <c r="J2107" i="2"/>
  <c r="I2107" i="2"/>
  <c r="H2107" i="2"/>
  <c r="L2106" i="2"/>
  <c r="K2106" i="2"/>
  <c r="H2106" i="2" s="1"/>
  <c r="J2106" i="2"/>
  <c r="I2106" i="2"/>
  <c r="L2105" i="2"/>
  <c r="K2105" i="2"/>
  <c r="H2105" i="2" s="1"/>
  <c r="J2105" i="2"/>
  <c r="I2105" i="2"/>
  <c r="L2104" i="2"/>
  <c r="K2104" i="2"/>
  <c r="H2104" i="2" s="1"/>
  <c r="J2104" i="2"/>
  <c r="I2104" i="2"/>
  <c r="L2103" i="2"/>
  <c r="K2103" i="2"/>
  <c r="H2103" i="2" s="1"/>
  <c r="J2103" i="2"/>
  <c r="I2103" i="2"/>
  <c r="L2102" i="2"/>
  <c r="K2102" i="2"/>
  <c r="H2102" i="2" s="1"/>
  <c r="J2102" i="2"/>
  <c r="I2102" i="2"/>
  <c r="L2101" i="2"/>
  <c r="K2101" i="2"/>
  <c r="H2101" i="2" s="1"/>
  <c r="J2101" i="2"/>
  <c r="I2101" i="2"/>
  <c r="L2100" i="2"/>
  <c r="K2100" i="2"/>
  <c r="H2100" i="2" s="1"/>
  <c r="J2100" i="2"/>
  <c r="I2100" i="2"/>
  <c r="L2099" i="2"/>
  <c r="K2099" i="2"/>
  <c r="H2099" i="2" s="1"/>
  <c r="J2099" i="2"/>
  <c r="I2099" i="2"/>
  <c r="L2098" i="2"/>
  <c r="K2098" i="2"/>
  <c r="H2098" i="2" s="1"/>
  <c r="J2098" i="2"/>
  <c r="I2098" i="2"/>
  <c r="L2097" i="2"/>
  <c r="K2097" i="2"/>
  <c r="H2097" i="2" s="1"/>
  <c r="J2097" i="2"/>
  <c r="I2097" i="2"/>
  <c r="L2096" i="2"/>
  <c r="K2096" i="2"/>
  <c r="H2096" i="2" s="1"/>
  <c r="J2096" i="2"/>
  <c r="I2096" i="2"/>
  <c r="L2095" i="2"/>
  <c r="K2095" i="2"/>
  <c r="H2095" i="2" s="1"/>
  <c r="J2095" i="2"/>
  <c r="I2095" i="2"/>
  <c r="L2094" i="2"/>
  <c r="K2094" i="2"/>
  <c r="H2094" i="2" s="1"/>
  <c r="J2094" i="2"/>
  <c r="I2094" i="2"/>
  <c r="L2093" i="2"/>
  <c r="K2093" i="2"/>
  <c r="H2093" i="2" s="1"/>
  <c r="J2093" i="2"/>
  <c r="I2093" i="2"/>
  <c r="L2092" i="2"/>
  <c r="K2092" i="2"/>
  <c r="H2092" i="2" s="1"/>
  <c r="J2092" i="2"/>
  <c r="I2092" i="2"/>
  <c r="L2091" i="2"/>
  <c r="K2091" i="2"/>
  <c r="H2091" i="2" s="1"/>
  <c r="J2091" i="2"/>
  <c r="I2091" i="2"/>
  <c r="L2090" i="2"/>
  <c r="K2090" i="2"/>
  <c r="H2090" i="2" s="1"/>
  <c r="J2090" i="2"/>
  <c r="I2090" i="2"/>
  <c r="L2089" i="2"/>
  <c r="K2089" i="2"/>
  <c r="H2089" i="2" s="1"/>
  <c r="J2089" i="2"/>
  <c r="I2089" i="2"/>
  <c r="L2088" i="2"/>
  <c r="K2088" i="2"/>
  <c r="H2088" i="2" s="1"/>
  <c r="J2088" i="2"/>
  <c r="I2088" i="2"/>
  <c r="L2087" i="2"/>
  <c r="K2087" i="2"/>
  <c r="H2087" i="2" s="1"/>
  <c r="J2087" i="2"/>
  <c r="I2087" i="2"/>
  <c r="L2086" i="2"/>
  <c r="K2086" i="2"/>
  <c r="H2086" i="2" s="1"/>
  <c r="J2086" i="2"/>
  <c r="I2086" i="2"/>
  <c r="L2085" i="2"/>
  <c r="K2085" i="2"/>
  <c r="H2085" i="2" s="1"/>
  <c r="J2085" i="2"/>
  <c r="I2085" i="2"/>
  <c r="L2084" i="2"/>
  <c r="K2084" i="2"/>
  <c r="H2084" i="2" s="1"/>
  <c r="J2084" i="2"/>
  <c r="I2084" i="2"/>
  <c r="L2083" i="2"/>
  <c r="K2083" i="2"/>
  <c r="H2083" i="2" s="1"/>
  <c r="J2083" i="2"/>
  <c r="I2083" i="2"/>
  <c r="L2082" i="2"/>
  <c r="K2082" i="2"/>
  <c r="H2082" i="2" s="1"/>
  <c r="J2082" i="2"/>
  <c r="I2082" i="2"/>
  <c r="L2081" i="2"/>
  <c r="K2081" i="2"/>
  <c r="H2081" i="2" s="1"/>
  <c r="J2081" i="2"/>
  <c r="I2081" i="2"/>
  <c r="L2080" i="2"/>
  <c r="K2080" i="2"/>
  <c r="H2080" i="2" s="1"/>
  <c r="J2080" i="2"/>
  <c r="I2080" i="2"/>
  <c r="L2079" i="2"/>
  <c r="K2079" i="2"/>
  <c r="H2079" i="2" s="1"/>
  <c r="J2079" i="2"/>
  <c r="I2079" i="2"/>
  <c r="L2078" i="2"/>
  <c r="K2078" i="2"/>
  <c r="H2078" i="2" s="1"/>
  <c r="J2078" i="2"/>
  <c r="I2078" i="2"/>
  <c r="L2077" i="2"/>
  <c r="K2077" i="2"/>
  <c r="H2077" i="2" s="1"/>
  <c r="J2077" i="2"/>
  <c r="I2077" i="2"/>
  <c r="L2076" i="2"/>
  <c r="K2076" i="2"/>
  <c r="H2076" i="2" s="1"/>
  <c r="J2076" i="2"/>
  <c r="I2076" i="2"/>
  <c r="L2075" i="2"/>
  <c r="K2075" i="2"/>
  <c r="J2075" i="2"/>
  <c r="I2075" i="2"/>
  <c r="H2075" i="2"/>
  <c r="L2074" i="2"/>
  <c r="K2074" i="2"/>
  <c r="H2074" i="2" s="1"/>
  <c r="J2074" i="2"/>
  <c r="I2074" i="2"/>
  <c r="L2073" i="2"/>
  <c r="K2073" i="2"/>
  <c r="H2073" i="2" s="1"/>
  <c r="J2073" i="2"/>
  <c r="I2073" i="2"/>
  <c r="L2072" i="2"/>
  <c r="K2072" i="2"/>
  <c r="H2072" i="2" s="1"/>
  <c r="J2072" i="2"/>
  <c r="I2072" i="2"/>
  <c r="L2071" i="2"/>
  <c r="K2071" i="2"/>
  <c r="H2071" i="2" s="1"/>
  <c r="J2071" i="2"/>
  <c r="I2071" i="2"/>
  <c r="L2070" i="2"/>
  <c r="K2070" i="2"/>
  <c r="H2070" i="2" s="1"/>
  <c r="J2070" i="2"/>
  <c r="I2070" i="2"/>
  <c r="L2069" i="2"/>
  <c r="K2069" i="2"/>
  <c r="H2069" i="2" s="1"/>
  <c r="J2069" i="2"/>
  <c r="I2069" i="2"/>
  <c r="L2068" i="2"/>
  <c r="K2068" i="2"/>
  <c r="H2068" i="2" s="1"/>
  <c r="J2068" i="2"/>
  <c r="I2068" i="2"/>
  <c r="L2067" i="2"/>
  <c r="K2067" i="2"/>
  <c r="J2067" i="2"/>
  <c r="I2067" i="2"/>
  <c r="H2067" i="2"/>
  <c r="L2066" i="2"/>
  <c r="K2066" i="2"/>
  <c r="H2066" i="2" s="1"/>
  <c r="J2066" i="2"/>
  <c r="I2066" i="2"/>
  <c r="L2065" i="2"/>
  <c r="K2065" i="2"/>
  <c r="H2065" i="2" s="1"/>
  <c r="J2065" i="2"/>
  <c r="I2065" i="2"/>
  <c r="L2064" i="2"/>
  <c r="K2064" i="2"/>
  <c r="H2064" i="2" s="1"/>
  <c r="J2064" i="2"/>
  <c r="I2064" i="2"/>
  <c r="L2063" i="2"/>
  <c r="K2063" i="2"/>
  <c r="H2063" i="2" s="1"/>
  <c r="J2063" i="2"/>
  <c r="I2063" i="2"/>
  <c r="L2062" i="2"/>
  <c r="K2062" i="2"/>
  <c r="H2062" i="2" s="1"/>
  <c r="J2062" i="2"/>
  <c r="I2062" i="2"/>
  <c r="L2061" i="2"/>
  <c r="K2061" i="2"/>
  <c r="H2061" i="2" s="1"/>
  <c r="J2061" i="2"/>
  <c r="I2061" i="2"/>
  <c r="L2060" i="2"/>
  <c r="K2060" i="2"/>
  <c r="H2060" i="2" s="1"/>
  <c r="J2060" i="2"/>
  <c r="I2060" i="2"/>
  <c r="L2059" i="2"/>
  <c r="K2059" i="2"/>
  <c r="H2059" i="2" s="1"/>
  <c r="J2059" i="2"/>
  <c r="I2059" i="2"/>
  <c r="L2058" i="2"/>
  <c r="K2058" i="2"/>
  <c r="H2058" i="2" s="1"/>
  <c r="J2058" i="2"/>
  <c r="I2058" i="2"/>
  <c r="L2057" i="2"/>
  <c r="K2057" i="2"/>
  <c r="H2057" i="2" s="1"/>
  <c r="J2057" i="2"/>
  <c r="I2057" i="2"/>
  <c r="L2056" i="2"/>
  <c r="K2056" i="2"/>
  <c r="H2056" i="2" s="1"/>
  <c r="J2056" i="2"/>
  <c r="I2056" i="2"/>
  <c r="L2055" i="2"/>
  <c r="K2055" i="2"/>
  <c r="H2055" i="2" s="1"/>
  <c r="J2055" i="2"/>
  <c r="I2055" i="2"/>
  <c r="L2054" i="2"/>
  <c r="K2054" i="2"/>
  <c r="H2054" i="2" s="1"/>
  <c r="J2054" i="2"/>
  <c r="I2054" i="2"/>
  <c r="L2053" i="2"/>
  <c r="K2053" i="2"/>
  <c r="H2053" i="2" s="1"/>
  <c r="J2053" i="2"/>
  <c r="I2053" i="2"/>
  <c r="L2052" i="2"/>
  <c r="K2052" i="2"/>
  <c r="H2052" i="2" s="1"/>
  <c r="J2052" i="2"/>
  <c r="I2052" i="2"/>
  <c r="L2051" i="2"/>
  <c r="K2051" i="2"/>
  <c r="H2051" i="2" s="1"/>
  <c r="J2051" i="2"/>
  <c r="I2051" i="2"/>
  <c r="L2050" i="2"/>
  <c r="K2050" i="2"/>
  <c r="H2050" i="2" s="1"/>
  <c r="J2050" i="2"/>
  <c r="I2050" i="2"/>
  <c r="L2049" i="2"/>
  <c r="K2049" i="2"/>
  <c r="H2049" i="2" s="1"/>
  <c r="J2049" i="2"/>
  <c r="I2049" i="2"/>
  <c r="L2048" i="2"/>
  <c r="K2048" i="2"/>
  <c r="H2048" i="2" s="1"/>
  <c r="J2048" i="2"/>
  <c r="I2048" i="2"/>
  <c r="L2047" i="2"/>
  <c r="K2047" i="2"/>
  <c r="H2047" i="2" s="1"/>
  <c r="J2047" i="2"/>
  <c r="I2047" i="2"/>
  <c r="L2046" i="2"/>
  <c r="K2046" i="2"/>
  <c r="H2046" i="2" s="1"/>
  <c r="J2046" i="2"/>
  <c r="I2046" i="2"/>
  <c r="L2045" i="2"/>
  <c r="K2045" i="2"/>
  <c r="H2045" i="2" s="1"/>
  <c r="J2045" i="2"/>
  <c r="I2045" i="2"/>
  <c r="L2044" i="2"/>
  <c r="K2044" i="2"/>
  <c r="H2044" i="2" s="1"/>
  <c r="J2044" i="2"/>
  <c r="I2044" i="2"/>
  <c r="L2043" i="2"/>
  <c r="K2043" i="2"/>
  <c r="H2043" i="2" s="1"/>
  <c r="J2043" i="2"/>
  <c r="I2043" i="2"/>
  <c r="L2042" i="2"/>
  <c r="K2042" i="2"/>
  <c r="H2042" i="2" s="1"/>
  <c r="J2042" i="2"/>
  <c r="I2042" i="2"/>
  <c r="L2041" i="2"/>
  <c r="K2041" i="2"/>
  <c r="H2041" i="2" s="1"/>
  <c r="J2041" i="2"/>
  <c r="I2041" i="2"/>
  <c r="L2040" i="2"/>
  <c r="K2040" i="2"/>
  <c r="H2040" i="2" s="1"/>
  <c r="J2040" i="2"/>
  <c r="I2040" i="2"/>
  <c r="L2039" i="2"/>
  <c r="K2039" i="2"/>
  <c r="H2039" i="2" s="1"/>
  <c r="J2039" i="2"/>
  <c r="I2039" i="2"/>
  <c r="L2038" i="2"/>
  <c r="K2038" i="2"/>
  <c r="H2038" i="2" s="1"/>
  <c r="J2038" i="2"/>
  <c r="I2038" i="2"/>
  <c r="L2037" i="2"/>
  <c r="K2037" i="2"/>
  <c r="H2037" i="2" s="1"/>
  <c r="J2037" i="2"/>
  <c r="I2037" i="2"/>
  <c r="L2036" i="2"/>
  <c r="K2036" i="2"/>
  <c r="H2036" i="2" s="1"/>
  <c r="J2036" i="2"/>
  <c r="I2036" i="2"/>
  <c r="L2035" i="2"/>
  <c r="K2035" i="2"/>
  <c r="H2035" i="2" s="1"/>
  <c r="J2035" i="2"/>
  <c r="I2035" i="2"/>
  <c r="L2034" i="2"/>
  <c r="K2034" i="2"/>
  <c r="H2034" i="2" s="1"/>
  <c r="J2034" i="2"/>
  <c r="I2034" i="2"/>
  <c r="L2033" i="2"/>
  <c r="K2033" i="2"/>
  <c r="H2033" i="2" s="1"/>
  <c r="J2033" i="2"/>
  <c r="I2033" i="2"/>
  <c r="L2032" i="2"/>
  <c r="K2032" i="2"/>
  <c r="H2032" i="2" s="1"/>
  <c r="J2032" i="2"/>
  <c r="I2032" i="2"/>
  <c r="L2031" i="2"/>
  <c r="K2031" i="2"/>
  <c r="H2031" i="2" s="1"/>
  <c r="J2031" i="2"/>
  <c r="I2031" i="2"/>
  <c r="L2030" i="2"/>
  <c r="K2030" i="2"/>
  <c r="H2030" i="2" s="1"/>
  <c r="J2030" i="2"/>
  <c r="I2030" i="2"/>
  <c r="L2029" i="2"/>
  <c r="K2029" i="2"/>
  <c r="H2029" i="2" s="1"/>
  <c r="J2029" i="2"/>
  <c r="I2029" i="2"/>
  <c r="L2028" i="2"/>
  <c r="K2028" i="2"/>
  <c r="H2028" i="2" s="1"/>
  <c r="J2028" i="2"/>
  <c r="I2028" i="2"/>
  <c r="L2027" i="2"/>
  <c r="K2027" i="2"/>
  <c r="H2027" i="2" s="1"/>
  <c r="J2027" i="2"/>
  <c r="I2027" i="2"/>
  <c r="L2026" i="2"/>
  <c r="K2026" i="2"/>
  <c r="J2026" i="2"/>
  <c r="I2026" i="2"/>
  <c r="H2026" i="2"/>
  <c r="L2025" i="2"/>
  <c r="K2025" i="2"/>
  <c r="H2025" i="2" s="1"/>
  <c r="J2025" i="2"/>
  <c r="I2025" i="2"/>
  <c r="L2024" i="2"/>
  <c r="K2024" i="2"/>
  <c r="H2024" i="2" s="1"/>
  <c r="J2024" i="2"/>
  <c r="I2024" i="2"/>
  <c r="L2023" i="2"/>
  <c r="K2023" i="2"/>
  <c r="H2023" i="2" s="1"/>
  <c r="J2023" i="2"/>
  <c r="I2023" i="2"/>
  <c r="L2022" i="2"/>
  <c r="K2022" i="2"/>
  <c r="H2022" i="2" s="1"/>
  <c r="J2022" i="2"/>
  <c r="I2022" i="2"/>
  <c r="L2021" i="2"/>
  <c r="K2021" i="2"/>
  <c r="H2021" i="2" s="1"/>
  <c r="J2021" i="2"/>
  <c r="I2021" i="2"/>
  <c r="L2020" i="2"/>
  <c r="K2020" i="2"/>
  <c r="H2020" i="2" s="1"/>
  <c r="J2020" i="2"/>
  <c r="I2020" i="2"/>
  <c r="L2019" i="2"/>
  <c r="K2019" i="2"/>
  <c r="H2019" i="2" s="1"/>
  <c r="J2019" i="2"/>
  <c r="I2019" i="2"/>
  <c r="L2018" i="2"/>
  <c r="K2018" i="2"/>
  <c r="H2018" i="2" s="1"/>
  <c r="J2018" i="2"/>
  <c r="I2018" i="2"/>
  <c r="L2017" i="2"/>
  <c r="K2017" i="2"/>
  <c r="H2017" i="2" s="1"/>
  <c r="J2017" i="2"/>
  <c r="I2017" i="2"/>
  <c r="L2016" i="2"/>
  <c r="K2016" i="2"/>
  <c r="H2016" i="2" s="1"/>
  <c r="J2016" i="2"/>
  <c r="I2016" i="2"/>
  <c r="L2015" i="2"/>
  <c r="K2015" i="2"/>
  <c r="H2015" i="2" s="1"/>
  <c r="J2015" i="2"/>
  <c r="I2015" i="2"/>
  <c r="L2014" i="2"/>
  <c r="K2014" i="2"/>
  <c r="H2014" i="2" s="1"/>
  <c r="J2014" i="2"/>
  <c r="I2014" i="2"/>
  <c r="L2013" i="2"/>
  <c r="K2013" i="2"/>
  <c r="H2013" i="2" s="1"/>
  <c r="J2013" i="2"/>
  <c r="I2013" i="2"/>
  <c r="L2012" i="2"/>
  <c r="K2012" i="2"/>
  <c r="H2012" i="2" s="1"/>
  <c r="J2012" i="2"/>
  <c r="I2012" i="2"/>
  <c r="L2011" i="2"/>
  <c r="K2011" i="2"/>
  <c r="H2011" i="2" s="1"/>
  <c r="J2011" i="2"/>
  <c r="I2011" i="2"/>
  <c r="L2010" i="2"/>
  <c r="K2010" i="2"/>
  <c r="J2010" i="2"/>
  <c r="I2010" i="2"/>
  <c r="H2010" i="2"/>
  <c r="L2009" i="2"/>
  <c r="K2009" i="2"/>
  <c r="H2009" i="2" s="1"/>
  <c r="J2009" i="2"/>
  <c r="I2009" i="2"/>
  <c r="L2008" i="2"/>
  <c r="K2008" i="2"/>
  <c r="H2008" i="2" s="1"/>
  <c r="J2008" i="2"/>
  <c r="I2008" i="2"/>
  <c r="L2007" i="2"/>
  <c r="K2007" i="2"/>
  <c r="H2007" i="2" s="1"/>
  <c r="J2007" i="2"/>
  <c r="I2007" i="2"/>
  <c r="L2006" i="2"/>
  <c r="K2006" i="2"/>
  <c r="H2006" i="2" s="1"/>
  <c r="J2006" i="2"/>
  <c r="I2006" i="2"/>
  <c r="L2005" i="2"/>
  <c r="K2005" i="2"/>
  <c r="H2005" i="2" s="1"/>
  <c r="J2005" i="2"/>
  <c r="I2005" i="2"/>
  <c r="L2004" i="2"/>
  <c r="K2004" i="2"/>
  <c r="H2004" i="2" s="1"/>
  <c r="J2004" i="2"/>
  <c r="I2004" i="2"/>
  <c r="L2003" i="2"/>
  <c r="K2003" i="2"/>
  <c r="H2003" i="2" s="1"/>
  <c r="J2003" i="2"/>
  <c r="I2003" i="2"/>
  <c r="L2002" i="2"/>
  <c r="K2002" i="2"/>
  <c r="H2002" i="2" s="1"/>
  <c r="J2002" i="2"/>
  <c r="I2002" i="2"/>
  <c r="L2001" i="2"/>
  <c r="K2001" i="2"/>
  <c r="H2001" i="2" s="1"/>
  <c r="J2001" i="2"/>
  <c r="I2001" i="2"/>
  <c r="L2000" i="2"/>
  <c r="K2000" i="2"/>
  <c r="H2000" i="2" s="1"/>
  <c r="J2000" i="2"/>
  <c r="I2000" i="2"/>
  <c r="L1999" i="2"/>
  <c r="K1999" i="2"/>
  <c r="H1999" i="2" s="1"/>
  <c r="J1999" i="2"/>
  <c r="I1999" i="2"/>
  <c r="L1998" i="2"/>
  <c r="K1998" i="2"/>
  <c r="H1998" i="2" s="1"/>
  <c r="J1998" i="2"/>
  <c r="I1998" i="2"/>
  <c r="L1997" i="2"/>
  <c r="K1997" i="2"/>
  <c r="H1997" i="2" s="1"/>
  <c r="J1997" i="2"/>
  <c r="I1997" i="2"/>
  <c r="L1996" i="2"/>
  <c r="K1996" i="2"/>
  <c r="H1996" i="2" s="1"/>
  <c r="J1996" i="2"/>
  <c r="I1996" i="2"/>
  <c r="L1995" i="2"/>
  <c r="K1995" i="2"/>
  <c r="H1995" i="2" s="1"/>
  <c r="J1995" i="2"/>
  <c r="I1995" i="2"/>
  <c r="L1994" i="2"/>
  <c r="K1994" i="2"/>
  <c r="H1994" i="2" s="1"/>
  <c r="J1994" i="2"/>
  <c r="I1994" i="2"/>
  <c r="L1993" i="2"/>
  <c r="K1993" i="2"/>
  <c r="H1993" i="2" s="1"/>
  <c r="J1993" i="2"/>
  <c r="I1993" i="2"/>
  <c r="L1992" i="2"/>
  <c r="K1992" i="2"/>
  <c r="H1992" i="2" s="1"/>
  <c r="J1992" i="2"/>
  <c r="I1992" i="2"/>
  <c r="L1991" i="2"/>
  <c r="K1991" i="2"/>
  <c r="H1991" i="2" s="1"/>
  <c r="J1991" i="2"/>
  <c r="I1991" i="2"/>
  <c r="L1990" i="2"/>
  <c r="K1990" i="2"/>
  <c r="H1990" i="2" s="1"/>
  <c r="J1990" i="2"/>
  <c r="I1990" i="2"/>
  <c r="L1989" i="2"/>
  <c r="K1989" i="2"/>
  <c r="H1989" i="2" s="1"/>
  <c r="J1989" i="2"/>
  <c r="I1989" i="2"/>
  <c r="L1988" i="2"/>
  <c r="K1988" i="2"/>
  <c r="H1988" i="2" s="1"/>
  <c r="J1988" i="2"/>
  <c r="I1988" i="2"/>
  <c r="L1987" i="2"/>
  <c r="K1987" i="2"/>
  <c r="H1987" i="2" s="1"/>
  <c r="J1987" i="2"/>
  <c r="I1987" i="2"/>
  <c r="L1986" i="2"/>
  <c r="K1986" i="2"/>
  <c r="H1986" i="2" s="1"/>
  <c r="J1986" i="2"/>
  <c r="I1986" i="2"/>
  <c r="L1985" i="2"/>
  <c r="K1985" i="2"/>
  <c r="H1985" i="2" s="1"/>
  <c r="J1985" i="2"/>
  <c r="I1985" i="2"/>
  <c r="L1984" i="2"/>
  <c r="K1984" i="2"/>
  <c r="H1984" i="2" s="1"/>
  <c r="J1984" i="2"/>
  <c r="I1984" i="2"/>
  <c r="L1983" i="2"/>
  <c r="K1983" i="2"/>
  <c r="H1983" i="2" s="1"/>
  <c r="J1983" i="2"/>
  <c r="I1983" i="2"/>
  <c r="L1982" i="2"/>
  <c r="K1982" i="2"/>
  <c r="H1982" i="2" s="1"/>
  <c r="J1982" i="2"/>
  <c r="I1982" i="2"/>
  <c r="L1981" i="2"/>
  <c r="K1981" i="2"/>
  <c r="H1981" i="2" s="1"/>
  <c r="J1981" i="2"/>
  <c r="I1981" i="2"/>
  <c r="L1980" i="2"/>
  <c r="K1980" i="2"/>
  <c r="H1980" i="2" s="1"/>
  <c r="J1980" i="2"/>
  <c r="I1980" i="2"/>
  <c r="L1979" i="2"/>
  <c r="K1979" i="2"/>
  <c r="H1979" i="2" s="1"/>
  <c r="J1979" i="2"/>
  <c r="I1979" i="2"/>
  <c r="L1978" i="2"/>
  <c r="K1978" i="2"/>
  <c r="H1978" i="2" s="1"/>
  <c r="J1978" i="2"/>
  <c r="I1978" i="2"/>
  <c r="L1977" i="2"/>
  <c r="K1977" i="2"/>
  <c r="H1977" i="2" s="1"/>
  <c r="J1977" i="2"/>
  <c r="I1977" i="2"/>
  <c r="L1976" i="2"/>
  <c r="K1976" i="2"/>
  <c r="H1976" i="2" s="1"/>
  <c r="J1976" i="2"/>
  <c r="I1976" i="2"/>
  <c r="L1975" i="2"/>
  <c r="K1975" i="2"/>
  <c r="H1975" i="2" s="1"/>
  <c r="J1975" i="2"/>
  <c r="I1975" i="2"/>
  <c r="L1974" i="2"/>
  <c r="K1974" i="2"/>
  <c r="H1974" i="2" s="1"/>
  <c r="J1974" i="2"/>
  <c r="I1974" i="2"/>
  <c r="L1973" i="2"/>
  <c r="K1973" i="2"/>
  <c r="H1973" i="2" s="1"/>
  <c r="J1973" i="2"/>
  <c r="I1973" i="2"/>
  <c r="L1972" i="2"/>
  <c r="K1972" i="2"/>
  <c r="H1972" i="2" s="1"/>
  <c r="J1972" i="2"/>
  <c r="I1972" i="2"/>
  <c r="L1971" i="2"/>
  <c r="K1971" i="2"/>
  <c r="H1971" i="2" s="1"/>
  <c r="J1971" i="2"/>
  <c r="I1971" i="2"/>
  <c r="L1970" i="2"/>
  <c r="K1970" i="2"/>
  <c r="J1970" i="2"/>
  <c r="I1970" i="2"/>
  <c r="H1970" i="2"/>
  <c r="L1969" i="2"/>
  <c r="K1969" i="2"/>
  <c r="H1969" i="2" s="1"/>
  <c r="J1969" i="2"/>
  <c r="I1969" i="2"/>
  <c r="L1968" i="2"/>
  <c r="K1968" i="2"/>
  <c r="H1968" i="2" s="1"/>
  <c r="J1968" i="2"/>
  <c r="I1968" i="2"/>
  <c r="L1967" i="2"/>
  <c r="K1967" i="2"/>
  <c r="H1967" i="2" s="1"/>
  <c r="J1967" i="2"/>
  <c r="I1967" i="2"/>
  <c r="L1966" i="2"/>
  <c r="K1966" i="2"/>
  <c r="H1966" i="2" s="1"/>
  <c r="J1966" i="2"/>
  <c r="I1966" i="2"/>
  <c r="L1965" i="2"/>
  <c r="K1965" i="2"/>
  <c r="H1965" i="2" s="1"/>
  <c r="J1965" i="2"/>
  <c r="I1965" i="2"/>
  <c r="L1964" i="2"/>
  <c r="K1964" i="2"/>
  <c r="H1964" i="2" s="1"/>
  <c r="J1964" i="2"/>
  <c r="I1964" i="2"/>
  <c r="L1963" i="2"/>
  <c r="K1963" i="2"/>
  <c r="J1963" i="2"/>
  <c r="I1963" i="2"/>
  <c r="H1963" i="2"/>
  <c r="L1962" i="2"/>
  <c r="K1962" i="2"/>
  <c r="H1962" i="2" s="1"/>
  <c r="J1962" i="2"/>
  <c r="I1962" i="2"/>
  <c r="L1961" i="2"/>
  <c r="K1961" i="2"/>
  <c r="H1961" i="2" s="1"/>
  <c r="J1961" i="2"/>
  <c r="I1961" i="2"/>
  <c r="L1960" i="2"/>
  <c r="K1960" i="2"/>
  <c r="H1960" i="2" s="1"/>
  <c r="J1960" i="2"/>
  <c r="I1960" i="2"/>
  <c r="L1959" i="2"/>
  <c r="K1959" i="2"/>
  <c r="H1959" i="2" s="1"/>
  <c r="J1959" i="2"/>
  <c r="I1959" i="2"/>
  <c r="L1958" i="2"/>
  <c r="K1958" i="2"/>
  <c r="H1958" i="2" s="1"/>
  <c r="J1958" i="2"/>
  <c r="I1958" i="2"/>
  <c r="L1957" i="2"/>
  <c r="K1957" i="2"/>
  <c r="H1957" i="2" s="1"/>
  <c r="J1957" i="2"/>
  <c r="I1957" i="2"/>
  <c r="L1956" i="2"/>
  <c r="K1956" i="2"/>
  <c r="H1956" i="2" s="1"/>
  <c r="J1956" i="2"/>
  <c r="I1956" i="2"/>
  <c r="L1955" i="2"/>
  <c r="K1955" i="2"/>
  <c r="H1955" i="2" s="1"/>
  <c r="J1955" i="2"/>
  <c r="I1955" i="2"/>
  <c r="L1954" i="2"/>
  <c r="K1954" i="2"/>
  <c r="H1954" i="2" s="1"/>
  <c r="J1954" i="2"/>
  <c r="I1954" i="2"/>
  <c r="L1953" i="2"/>
  <c r="K1953" i="2"/>
  <c r="H1953" i="2" s="1"/>
  <c r="J1953" i="2"/>
  <c r="I1953" i="2"/>
  <c r="L1952" i="2"/>
  <c r="K1952" i="2"/>
  <c r="H1952" i="2" s="1"/>
  <c r="J1952" i="2"/>
  <c r="I1952" i="2"/>
  <c r="L1951" i="2"/>
  <c r="K1951" i="2"/>
  <c r="H1951" i="2" s="1"/>
  <c r="J1951" i="2"/>
  <c r="I1951" i="2"/>
  <c r="L1950" i="2"/>
  <c r="K1950" i="2"/>
  <c r="H1950" i="2" s="1"/>
  <c r="J1950" i="2"/>
  <c r="I1950" i="2"/>
  <c r="L1949" i="2"/>
  <c r="K1949" i="2"/>
  <c r="H1949" i="2" s="1"/>
  <c r="J1949" i="2"/>
  <c r="I1949" i="2"/>
  <c r="L1948" i="2"/>
  <c r="K1948" i="2"/>
  <c r="H1948" i="2" s="1"/>
  <c r="J1948" i="2"/>
  <c r="I1948" i="2"/>
  <c r="L1947" i="2"/>
  <c r="K1947" i="2"/>
  <c r="J1947" i="2"/>
  <c r="I1947" i="2"/>
  <c r="H1947" i="2"/>
  <c r="L1946" i="2"/>
  <c r="K1946" i="2"/>
  <c r="H1946" i="2" s="1"/>
  <c r="J1946" i="2"/>
  <c r="I1946" i="2"/>
  <c r="L1945" i="2"/>
  <c r="K1945" i="2"/>
  <c r="H1945" i="2" s="1"/>
  <c r="J1945" i="2"/>
  <c r="I1945" i="2"/>
  <c r="L1944" i="2"/>
  <c r="K1944" i="2"/>
  <c r="H1944" i="2" s="1"/>
  <c r="J1944" i="2"/>
  <c r="I1944" i="2"/>
  <c r="L1943" i="2"/>
  <c r="K1943" i="2"/>
  <c r="H1943" i="2" s="1"/>
  <c r="J1943" i="2"/>
  <c r="I1943" i="2"/>
  <c r="L1942" i="2"/>
  <c r="K1942" i="2"/>
  <c r="J1942" i="2"/>
  <c r="I1942" i="2"/>
  <c r="H1942" i="2"/>
  <c r="L1941" i="2"/>
  <c r="K1941" i="2"/>
  <c r="H1941" i="2" s="1"/>
  <c r="J1941" i="2"/>
  <c r="I1941" i="2"/>
  <c r="L1940" i="2"/>
  <c r="K1940" i="2"/>
  <c r="H1940" i="2" s="1"/>
  <c r="J1940" i="2"/>
  <c r="I1940" i="2"/>
  <c r="L1939" i="2"/>
  <c r="K1939" i="2"/>
  <c r="H1939" i="2" s="1"/>
  <c r="J1939" i="2"/>
  <c r="I1939" i="2"/>
  <c r="L1938" i="2"/>
  <c r="K1938" i="2"/>
  <c r="H1938" i="2" s="1"/>
  <c r="J1938" i="2"/>
  <c r="I1938" i="2"/>
  <c r="L1937" i="2"/>
  <c r="K1937" i="2"/>
  <c r="H1937" i="2" s="1"/>
  <c r="J1937" i="2"/>
  <c r="I1937" i="2"/>
  <c r="L1936" i="2"/>
  <c r="K1936" i="2"/>
  <c r="H1936" i="2" s="1"/>
  <c r="J1936" i="2"/>
  <c r="I1936" i="2"/>
  <c r="L1935" i="2"/>
  <c r="K1935" i="2"/>
  <c r="H1935" i="2" s="1"/>
  <c r="J1935" i="2"/>
  <c r="I1935" i="2"/>
  <c r="L1934" i="2"/>
  <c r="K1934" i="2"/>
  <c r="H1934" i="2" s="1"/>
  <c r="J1934" i="2"/>
  <c r="I1934" i="2"/>
  <c r="L1933" i="2"/>
  <c r="K1933" i="2"/>
  <c r="H1933" i="2" s="1"/>
  <c r="J1933" i="2"/>
  <c r="I1933" i="2"/>
  <c r="L1932" i="2"/>
  <c r="K1932" i="2"/>
  <c r="H1932" i="2" s="1"/>
  <c r="J1932" i="2"/>
  <c r="I1932" i="2"/>
  <c r="L1931" i="2"/>
  <c r="K1931" i="2"/>
  <c r="H1931" i="2" s="1"/>
  <c r="J1931" i="2"/>
  <c r="I1931" i="2"/>
  <c r="L1930" i="2"/>
  <c r="K1930" i="2"/>
  <c r="H1930" i="2" s="1"/>
  <c r="J1930" i="2"/>
  <c r="I1930" i="2"/>
  <c r="L1929" i="2"/>
  <c r="K1929" i="2"/>
  <c r="H1929" i="2" s="1"/>
  <c r="J1929" i="2"/>
  <c r="I1929" i="2"/>
  <c r="L1928" i="2"/>
  <c r="K1928" i="2"/>
  <c r="H1928" i="2" s="1"/>
  <c r="J1928" i="2"/>
  <c r="I1928" i="2"/>
  <c r="L1927" i="2"/>
  <c r="K1927" i="2"/>
  <c r="H1927" i="2" s="1"/>
  <c r="J1927" i="2"/>
  <c r="I1927" i="2"/>
  <c r="L1926" i="2"/>
  <c r="K1926" i="2"/>
  <c r="J1926" i="2"/>
  <c r="I1926" i="2"/>
  <c r="H1926" i="2"/>
  <c r="L1925" i="2"/>
  <c r="K1925" i="2"/>
  <c r="H1925" i="2" s="1"/>
  <c r="J1925" i="2"/>
  <c r="I1925" i="2"/>
  <c r="L1924" i="2"/>
  <c r="K1924" i="2"/>
  <c r="H1924" i="2" s="1"/>
  <c r="J1924" i="2"/>
  <c r="I1924" i="2"/>
  <c r="L1923" i="2"/>
  <c r="K1923" i="2"/>
  <c r="H1923" i="2" s="1"/>
  <c r="J1923" i="2"/>
  <c r="I1923" i="2"/>
  <c r="L1922" i="2"/>
  <c r="K1922" i="2"/>
  <c r="H1922" i="2" s="1"/>
  <c r="J1922" i="2"/>
  <c r="I1922" i="2"/>
  <c r="L1921" i="2"/>
  <c r="K1921" i="2"/>
  <c r="J1921" i="2"/>
  <c r="I1921" i="2"/>
  <c r="H1921" i="2"/>
  <c r="L1920" i="2"/>
  <c r="K1920" i="2"/>
  <c r="H1920" i="2" s="1"/>
  <c r="J1920" i="2"/>
  <c r="I1920" i="2"/>
  <c r="L1919" i="2"/>
  <c r="K1919" i="2"/>
  <c r="H1919" i="2" s="1"/>
  <c r="J1919" i="2"/>
  <c r="I1919" i="2"/>
  <c r="L1918" i="2"/>
  <c r="K1918" i="2"/>
  <c r="H1918" i="2" s="1"/>
  <c r="J1918" i="2"/>
  <c r="I1918" i="2"/>
  <c r="L1917" i="2"/>
  <c r="K1917" i="2"/>
  <c r="H1917" i="2" s="1"/>
  <c r="J1917" i="2"/>
  <c r="I1917" i="2"/>
  <c r="L1916" i="2"/>
  <c r="K1916" i="2"/>
  <c r="H1916" i="2" s="1"/>
  <c r="J1916" i="2"/>
  <c r="I1916" i="2"/>
  <c r="L1915" i="2"/>
  <c r="K1915" i="2"/>
  <c r="H1915" i="2" s="1"/>
  <c r="J1915" i="2"/>
  <c r="I1915" i="2"/>
  <c r="L1914" i="2"/>
  <c r="K1914" i="2"/>
  <c r="H1914" i="2" s="1"/>
  <c r="J1914" i="2"/>
  <c r="I1914" i="2"/>
  <c r="L1913" i="2"/>
  <c r="K1913" i="2"/>
  <c r="H1913" i="2" s="1"/>
  <c r="J1913" i="2"/>
  <c r="I1913" i="2"/>
  <c r="L1912" i="2"/>
  <c r="K1912" i="2"/>
  <c r="H1912" i="2" s="1"/>
  <c r="J1912" i="2"/>
  <c r="I1912" i="2"/>
  <c r="L1911" i="2"/>
  <c r="K1911" i="2"/>
  <c r="H1911" i="2" s="1"/>
  <c r="J1911" i="2"/>
  <c r="I1911" i="2"/>
  <c r="L1910" i="2"/>
  <c r="K1910" i="2"/>
  <c r="H1910" i="2" s="1"/>
  <c r="J1910" i="2"/>
  <c r="I1910" i="2"/>
  <c r="L1909" i="2"/>
  <c r="K1909" i="2"/>
  <c r="H1909" i="2" s="1"/>
  <c r="J1909" i="2"/>
  <c r="I1909" i="2"/>
  <c r="L1908" i="2"/>
  <c r="K1908" i="2"/>
  <c r="H1908" i="2" s="1"/>
  <c r="J1908" i="2"/>
  <c r="I1908" i="2"/>
  <c r="L1907" i="2"/>
  <c r="K1907" i="2"/>
  <c r="H1907" i="2" s="1"/>
  <c r="J1907" i="2"/>
  <c r="I1907" i="2"/>
  <c r="L1906" i="2"/>
  <c r="K1906" i="2"/>
  <c r="H1906" i="2" s="1"/>
  <c r="J1906" i="2"/>
  <c r="I1906" i="2"/>
  <c r="L1905" i="2"/>
  <c r="K1905" i="2"/>
  <c r="J1905" i="2"/>
  <c r="I1905" i="2"/>
  <c r="H1905" i="2"/>
  <c r="L1904" i="2"/>
  <c r="K1904" i="2"/>
  <c r="H1904" i="2" s="1"/>
  <c r="J1904" i="2"/>
  <c r="I1904" i="2"/>
  <c r="L1903" i="2"/>
  <c r="K1903" i="2"/>
  <c r="H1903" i="2" s="1"/>
  <c r="J1903" i="2"/>
  <c r="I1903" i="2"/>
  <c r="L1902" i="2"/>
  <c r="K1902" i="2"/>
  <c r="H1902" i="2" s="1"/>
  <c r="J1902" i="2"/>
  <c r="I1902" i="2"/>
  <c r="L1901" i="2"/>
  <c r="K1901" i="2"/>
  <c r="H1901" i="2" s="1"/>
  <c r="J1901" i="2"/>
  <c r="I1901" i="2"/>
  <c r="L1900" i="2"/>
  <c r="K1900" i="2"/>
  <c r="H1900" i="2" s="1"/>
  <c r="J1900" i="2"/>
  <c r="I1900" i="2"/>
  <c r="L1899" i="2"/>
  <c r="K1899" i="2"/>
  <c r="J1899" i="2"/>
  <c r="I1899" i="2"/>
  <c r="H1899" i="2"/>
  <c r="L1898" i="2"/>
  <c r="K1898" i="2"/>
  <c r="H1898" i="2" s="1"/>
  <c r="J1898" i="2"/>
  <c r="I1898" i="2"/>
  <c r="L1897" i="2"/>
  <c r="K1897" i="2"/>
  <c r="H1897" i="2" s="1"/>
  <c r="J1897" i="2"/>
  <c r="I1897" i="2"/>
  <c r="L1896" i="2"/>
  <c r="K1896" i="2"/>
  <c r="H1896" i="2" s="1"/>
  <c r="J1896" i="2"/>
  <c r="I1896" i="2"/>
  <c r="L1895" i="2"/>
  <c r="K1895" i="2"/>
  <c r="H1895" i="2" s="1"/>
  <c r="J1895" i="2"/>
  <c r="I1895" i="2"/>
  <c r="L1894" i="2"/>
  <c r="K1894" i="2"/>
  <c r="J1894" i="2"/>
  <c r="I1894" i="2"/>
  <c r="H1894" i="2"/>
  <c r="L1893" i="2"/>
  <c r="K1893" i="2"/>
  <c r="H1893" i="2" s="1"/>
  <c r="J1893" i="2"/>
  <c r="I1893" i="2"/>
  <c r="L1892" i="2"/>
  <c r="K1892" i="2"/>
  <c r="H1892" i="2" s="1"/>
  <c r="J1892" i="2"/>
  <c r="I1892" i="2"/>
  <c r="L1891" i="2"/>
  <c r="K1891" i="2"/>
  <c r="H1891" i="2" s="1"/>
  <c r="J1891" i="2"/>
  <c r="I1891" i="2"/>
  <c r="L1890" i="2"/>
  <c r="K1890" i="2"/>
  <c r="H1890" i="2" s="1"/>
  <c r="J1890" i="2"/>
  <c r="I1890" i="2"/>
  <c r="L1889" i="2"/>
  <c r="K1889" i="2"/>
  <c r="H1889" i="2" s="1"/>
  <c r="J1889" i="2"/>
  <c r="I1889" i="2"/>
  <c r="L1888" i="2"/>
  <c r="K1888" i="2"/>
  <c r="H1888" i="2" s="1"/>
  <c r="J1888" i="2"/>
  <c r="I1888" i="2"/>
  <c r="L1887" i="2"/>
  <c r="K1887" i="2"/>
  <c r="H1887" i="2" s="1"/>
  <c r="J1887" i="2"/>
  <c r="I1887" i="2"/>
  <c r="L1886" i="2"/>
  <c r="K1886" i="2"/>
  <c r="H1886" i="2" s="1"/>
  <c r="J1886" i="2"/>
  <c r="I1886" i="2"/>
  <c r="L1885" i="2"/>
  <c r="K1885" i="2"/>
  <c r="H1885" i="2" s="1"/>
  <c r="J1885" i="2"/>
  <c r="I1885" i="2"/>
  <c r="L1884" i="2"/>
  <c r="K1884" i="2"/>
  <c r="H1884" i="2" s="1"/>
  <c r="J1884" i="2"/>
  <c r="I1884" i="2"/>
  <c r="L1883" i="2"/>
  <c r="K1883" i="2"/>
  <c r="J1883" i="2"/>
  <c r="I1883" i="2"/>
  <c r="H1883" i="2"/>
  <c r="L1882" i="2"/>
  <c r="K1882" i="2"/>
  <c r="H1882" i="2" s="1"/>
  <c r="J1882" i="2"/>
  <c r="I1882" i="2"/>
  <c r="L1881" i="2"/>
  <c r="K1881" i="2"/>
  <c r="H1881" i="2" s="1"/>
  <c r="J1881" i="2"/>
  <c r="I1881" i="2"/>
  <c r="L1880" i="2"/>
  <c r="K1880" i="2"/>
  <c r="H1880" i="2" s="1"/>
  <c r="J1880" i="2"/>
  <c r="I1880" i="2"/>
  <c r="L1879" i="2"/>
  <c r="K1879" i="2"/>
  <c r="H1879" i="2" s="1"/>
  <c r="J1879" i="2"/>
  <c r="I1879" i="2"/>
  <c r="L1878" i="2"/>
  <c r="K1878" i="2"/>
  <c r="J1878" i="2"/>
  <c r="I1878" i="2"/>
  <c r="H1878" i="2"/>
  <c r="L1877" i="2"/>
  <c r="K1877" i="2"/>
  <c r="H1877" i="2" s="1"/>
  <c r="J1877" i="2"/>
  <c r="I1877" i="2"/>
  <c r="L1876" i="2"/>
  <c r="K1876" i="2"/>
  <c r="H1876" i="2" s="1"/>
  <c r="J1876" i="2"/>
  <c r="I1876" i="2"/>
  <c r="L1875" i="2"/>
  <c r="K1875" i="2"/>
  <c r="H1875" i="2" s="1"/>
  <c r="J1875" i="2"/>
  <c r="I1875" i="2"/>
  <c r="L1874" i="2"/>
  <c r="K1874" i="2"/>
  <c r="H1874" i="2" s="1"/>
  <c r="J1874" i="2"/>
  <c r="I1874" i="2"/>
  <c r="L1873" i="2"/>
  <c r="K1873" i="2"/>
  <c r="H1873" i="2" s="1"/>
  <c r="J1873" i="2"/>
  <c r="I1873" i="2"/>
  <c r="L1872" i="2"/>
  <c r="K1872" i="2"/>
  <c r="H1872" i="2" s="1"/>
  <c r="J1872" i="2"/>
  <c r="I1872" i="2"/>
  <c r="L1871" i="2"/>
  <c r="K1871" i="2"/>
  <c r="H1871" i="2" s="1"/>
  <c r="J1871" i="2"/>
  <c r="I1871" i="2"/>
  <c r="L1870" i="2"/>
  <c r="K1870" i="2"/>
  <c r="H1870" i="2" s="1"/>
  <c r="J1870" i="2"/>
  <c r="I1870" i="2"/>
  <c r="L1869" i="2"/>
  <c r="K1869" i="2"/>
  <c r="H1869" i="2" s="1"/>
  <c r="J1869" i="2"/>
  <c r="I1869" i="2"/>
  <c r="L1868" i="2"/>
  <c r="K1868" i="2"/>
  <c r="H1868" i="2" s="1"/>
  <c r="J1868" i="2"/>
  <c r="I1868" i="2"/>
  <c r="L1867" i="2"/>
  <c r="K1867" i="2"/>
  <c r="H1867" i="2" s="1"/>
  <c r="J1867" i="2"/>
  <c r="I1867" i="2"/>
  <c r="L1866" i="2"/>
  <c r="K1866" i="2"/>
  <c r="H1866" i="2" s="1"/>
  <c r="J1866" i="2"/>
  <c r="I1866" i="2"/>
  <c r="L1865" i="2"/>
  <c r="K1865" i="2"/>
  <c r="H1865" i="2" s="1"/>
  <c r="J1865" i="2"/>
  <c r="I1865" i="2"/>
  <c r="L1864" i="2"/>
  <c r="K1864" i="2"/>
  <c r="H1864" i="2" s="1"/>
  <c r="J1864" i="2"/>
  <c r="I1864" i="2"/>
  <c r="L1863" i="2"/>
  <c r="K1863" i="2"/>
  <c r="H1863" i="2" s="1"/>
  <c r="J1863" i="2"/>
  <c r="I1863" i="2"/>
  <c r="L1862" i="2"/>
  <c r="K1862" i="2"/>
  <c r="J1862" i="2"/>
  <c r="I1862" i="2"/>
  <c r="H1862" i="2"/>
  <c r="L1861" i="2"/>
  <c r="K1861" i="2"/>
  <c r="H1861" i="2" s="1"/>
  <c r="J1861" i="2"/>
  <c r="I1861" i="2"/>
  <c r="L1860" i="2"/>
  <c r="K1860" i="2"/>
  <c r="H1860" i="2" s="1"/>
  <c r="J1860" i="2"/>
  <c r="I1860" i="2"/>
  <c r="L1859" i="2"/>
  <c r="K1859" i="2"/>
  <c r="H1859" i="2" s="1"/>
  <c r="J1859" i="2"/>
  <c r="I1859" i="2"/>
  <c r="L1858" i="2"/>
  <c r="K1858" i="2"/>
  <c r="H1858" i="2" s="1"/>
  <c r="J1858" i="2"/>
  <c r="I1858" i="2"/>
  <c r="L1857" i="2"/>
  <c r="K1857" i="2"/>
  <c r="J1857" i="2"/>
  <c r="I1857" i="2"/>
  <c r="H1857" i="2"/>
  <c r="L1856" i="2"/>
  <c r="K1856" i="2"/>
  <c r="H1856" i="2" s="1"/>
  <c r="J1856" i="2"/>
  <c r="I1856" i="2"/>
  <c r="L1855" i="2"/>
  <c r="K1855" i="2"/>
  <c r="H1855" i="2" s="1"/>
  <c r="J1855" i="2"/>
  <c r="I1855" i="2"/>
  <c r="L1854" i="2"/>
  <c r="K1854" i="2"/>
  <c r="H1854" i="2" s="1"/>
  <c r="J1854" i="2"/>
  <c r="I1854" i="2"/>
  <c r="L1853" i="2"/>
  <c r="K1853" i="2"/>
  <c r="H1853" i="2" s="1"/>
  <c r="J1853" i="2"/>
  <c r="I1853" i="2"/>
  <c r="L1852" i="2"/>
  <c r="K1852" i="2"/>
  <c r="H1852" i="2" s="1"/>
  <c r="J1852" i="2"/>
  <c r="I1852" i="2"/>
  <c r="L1851" i="2"/>
  <c r="K1851" i="2"/>
  <c r="H1851" i="2" s="1"/>
  <c r="J1851" i="2"/>
  <c r="I1851" i="2"/>
  <c r="L1850" i="2"/>
  <c r="K1850" i="2"/>
  <c r="H1850" i="2" s="1"/>
  <c r="J1850" i="2"/>
  <c r="I1850" i="2"/>
  <c r="L1849" i="2"/>
  <c r="K1849" i="2"/>
  <c r="H1849" i="2" s="1"/>
  <c r="J1849" i="2"/>
  <c r="I1849" i="2"/>
  <c r="L1848" i="2"/>
  <c r="K1848" i="2"/>
  <c r="H1848" i="2" s="1"/>
  <c r="J1848" i="2"/>
  <c r="I1848" i="2"/>
  <c r="L1847" i="2"/>
  <c r="K1847" i="2"/>
  <c r="H1847" i="2" s="1"/>
  <c r="J1847" i="2"/>
  <c r="I1847" i="2"/>
  <c r="L1846" i="2"/>
  <c r="K1846" i="2"/>
  <c r="H1846" i="2" s="1"/>
  <c r="J1846" i="2"/>
  <c r="I1846" i="2"/>
  <c r="L1845" i="2"/>
  <c r="K1845" i="2"/>
  <c r="H1845" i="2" s="1"/>
  <c r="J1845" i="2"/>
  <c r="I1845" i="2"/>
  <c r="L1844" i="2"/>
  <c r="K1844" i="2"/>
  <c r="H1844" i="2" s="1"/>
  <c r="J1844" i="2"/>
  <c r="I1844" i="2"/>
  <c r="L1843" i="2"/>
  <c r="K1843" i="2"/>
  <c r="H1843" i="2" s="1"/>
  <c r="J1843" i="2"/>
  <c r="I1843" i="2"/>
  <c r="L1842" i="2"/>
  <c r="K1842" i="2"/>
  <c r="H1842" i="2" s="1"/>
  <c r="J1842" i="2"/>
  <c r="I1842" i="2"/>
  <c r="L1841" i="2"/>
  <c r="K1841" i="2"/>
  <c r="J1841" i="2"/>
  <c r="I1841" i="2"/>
  <c r="H1841" i="2"/>
  <c r="L1840" i="2"/>
  <c r="K1840" i="2"/>
  <c r="H1840" i="2" s="1"/>
  <c r="J1840" i="2"/>
  <c r="I1840" i="2"/>
  <c r="L1839" i="2"/>
  <c r="K1839" i="2"/>
  <c r="H1839" i="2" s="1"/>
  <c r="J1839" i="2"/>
  <c r="I1839" i="2"/>
  <c r="L1838" i="2"/>
  <c r="K1838" i="2"/>
  <c r="H1838" i="2" s="1"/>
  <c r="J1838" i="2"/>
  <c r="I1838" i="2"/>
  <c r="L1837" i="2"/>
  <c r="K1837" i="2"/>
  <c r="H1837" i="2" s="1"/>
  <c r="J1837" i="2"/>
  <c r="I1837" i="2"/>
  <c r="L1836" i="2"/>
  <c r="K1836" i="2"/>
  <c r="H1836" i="2" s="1"/>
  <c r="J1836" i="2"/>
  <c r="I1836" i="2"/>
  <c r="L1835" i="2"/>
  <c r="K1835" i="2"/>
  <c r="J1835" i="2"/>
  <c r="I1835" i="2"/>
  <c r="H1835" i="2"/>
  <c r="L1834" i="2"/>
  <c r="K1834" i="2"/>
  <c r="H1834" i="2" s="1"/>
  <c r="J1834" i="2"/>
  <c r="I1834" i="2"/>
  <c r="L1833" i="2"/>
  <c r="K1833" i="2"/>
  <c r="H1833" i="2" s="1"/>
  <c r="J1833" i="2"/>
  <c r="I1833" i="2"/>
  <c r="L1832" i="2"/>
  <c r="K1832" i="2"/>
  <c r="H1832" i="2" s="1"/>
  <c r="J1832" i="2"/>
  <c r="I1832" i="2"/>
  <c r="L1831" i="2"/>
  <c r="K1831" i="2"/>
  <c r="H1831" i="2" s="1"/>
  <c r="J1831" i="2"/>
  <c r="I1831" i="2"/>
  <c r="L1830" i="2"/>
  <c r="K1830" i="2"/>
  <c r="H1830" i="2" s="1"/>
  <c r="J1830" i="2"/>
  <c r="I1830" i="2"/>
  <c r="L1829" i="2"/>
  <c r="K1829" i="2"/>
  <c r="H1829" i="2" s="1"/>
  <c r="J1829" i="2"/>
  <c r="I1829" i="2"/>
  <c r="L1828" i="2"/>
  <c r="K1828" i="2"/>
  <c r="H1828" i="2" s="1"/>
  <c r="J1828" i="2"/>
  <c r="I1828" i="2"/>
  <c r="L1827" i="2"/>
  <c r="K1827" i="2"/>
  <c r="H1827" i="2" s="1"/>
  <c r="J1827" i="2"/>
  <c r="I1827" i="2"/>
  <c r="L1826" i="2"/>
  <c r="K1826" i="2"/>
  <c r="H1826" i="2" s="1"/>
  <c r="J1826" i="2"/>
  <c r="I1826" i="2"/>
  <c r="L1825" i="2"/>
  <c r="K1825" i="2"/>
  <c r="H1825" i="2" s="1"/>
  <c r="J1825" i="2"/>
  <c r="I1825" i="2"/>
  <c r="L1824" i="2"/>
  <c r="K1824" i="2"/>
  <c r="H1824" i="2" s="1"/>
  <c r="J1824" i="2"/>
  <c r="I1824" i="2"/>
  <c r="L1823" i="2"/>
  <c r="K1823" i="2"/>
  <c r="H1823" i="2" s="1"/>
  <c r="J1823" i="2"/>
  <c r="I1823" i="2"/>
  <c r="L1822" i="2"/>
  <c r="K1822" i="2"/>
  <c r="H1822" i="2" s="1"/>
  <c r="J1822" i="2"/>
  <c r="I1822" i="2"/>
  <c r="L1821" i="2"/>
  <c r="K1821" i="2"/>
  <c r="H1821" i="2" s="1"/>
  <c r="J1821" i="2"/>
  <c r="I1821" i="2"/>
  <c r="L1820" i="2"/>
  <c r="K1820" i="2"/>
  <c r="H1820" i="2" s="1"/>
  <c r="J1820" i="2"/>
  <c r="I1820" i="2"/>
  <c r="L1819" i="2"/>
  <c r="K1819" i="2"/>
  <c r="J1819" i="2"/>
  <c r="I1819" i="2"/>
  <c r="H1819" i="2"/>
  <c r="L1818" i="2"/>
  <c r="K1818" i="2"/>
  <c r="H1818" i="2" s="1"/>
  <c r="J1818" i="2"/>
  <c r="I1818" i="2"/>
  <c r="L1817" i="2"/>
  <c r="K1817" i="2"/>
  <c r="H1817" i="2" s="1"/>
  <c r="J1817" i="2"/>
  <c r="I1817" i="2"/>
  <c r="L1816" i="2"/>
  <c r="K1816" i="2"/>
  <c r="H1816" i="2" s="1"/>
  <c r="J1816" i="2"/>
  <c r="I1816" i="2"/>
  <c r="L1815" i="2"/>
  <c r="K1815" i="2"/>
  <c r="H1815" i="2" s="1"/>
  <c r="J1815" i="2"/>
  <c r="I1815" i="2"/>
  <c r="L1814" i="2"/>
  <c r="K1814" i="2"/>
  <c r="J1814" i="2"/>
  <c r="I1814" i="2"/>
  <c r="H1814" i="2"/>
  <c r="L1813" i="2"/>
  <c r="K1813" i="2"/>
  <c r="H1813" i="2" s="1"/>
  <c r="J1813" i="2"/>
  <c r="I1813" i="2"/>
  <c r="L1812" i="2"/>
  <c r="K1812" i="2"/>
  <c r="H1812" i="2" s="1"/>
  <c r="J1812" i="2"/>
  <c r="I1812" i="2"/>
  <c r="L1811" i="2"/>
  <c r="K1811" i="2"/>
  <c r="H1811" i="2" s="1"/>
  <c r="J1811" i="2"/>
  <c r="I1811" i="2"/>
  <c r="L1810" i="2"/>
  <c r="K1810" i="2"/>
  <c r="H1810" i="2" s="1"/>
  <c r="J1810" i="2"/>
  <c r="I1810" i="2"/>
  <c r="L1809" i="2"/>
  <c r="K1809" i="2"/>
  <c r="H1809" i="2" s="1"/>
  <c r="J1809" i="2"/>
  <c r="I1809" i="2"/>
  <c r="L1808" i="2"/>
  <c r="K1808" i="2"/>
  <c r="H1808" i="2" s="1"/>
  <c r="J1808" i="2"/>
  <c r="I1808" i="2"/>
  <c r="L1807" i="2"/>
  <c r="K1807" i="2"/>
  <c r="H1807" i="2" s="1"/>
  <c r="J1807" i="2"/>
  <c r="I1807" i="2"/>
  <c r="L1806" i="2"/>
  <c r="K1806" i="2"/>
  <c r="H1806" i="2" s="1"/>
  <c r="J1806" i="2"/>
  <c r="I1806" i="2"/>
  <c r="L1805" i="2"/>
  <c r="K1805" i="2"/>
  <c r="H1805" i="2" s="1"/>
  <c r="J1805" i="2"/>
  <c r="I1805" i="2"/>
  <c r="L1804" i="2"/>
  <c r="K1804" i="2"/>
  <c r="H1804" i="2" s="1"/>
  <c r="J1804" i="2"/>
  <c r="I1804" i="2"/>
  <c r="L1803" i="2"/>
  <c r="K1803" i="2"/>
  <c r="H1803" i="2" s="1"/>
  <c r="J1803" i="2"/>
  <c r="I1803" i="2"/>
  <c r="L1802" i="2"/>
  <c r="K1802" i="2"/>
  <c r="H1802" i="2" s="1"/>
  <c r="J1802" i="2"/>
  <c r="I1802" i="2"/>
  <c r="L1801" i="2"/>
  <c r="K1801" i="2"/>
  <c r="H1801" i="2" s="1"/>
  <c r="J1801" i="2"/>
  <c r="I1801" i="2"/>
  <c r="L1800" i="2"/>
  <c r="K1800" i="2"/>
  <c r="H1800" i="2" s="1"/>
  <c r="J1800" i="2"/>
  <c r="I1800" i="2"/>
  <c r="L1799" i="2"/>
  <c r="K1799" i="2"/>
  <c r="H1799" i="2" s="1"/>
  <c r="J1799" i="2"/>
  <c r="I1799" i="2"/>
  <c r="L1798" i="2"/>
  <c r="K1798" i="2"/>
  <c r="J1798" i="2"/>
  <c r="I1798" i="2"/>
  <c r="H1798" i="2"/>
  <c r="L1797" i="2"/>
  <c r="K1797" i="2"/>
  <c r="H1797" i="2" s="1"/>
  <c r="J1797" i="2"/>
  <c r="I1797" i="2"/>
  <c r="L1796" i="2"/>
  <c r="K1796" i="2"/>
  <c r="H1796" i="2" s="1"/>
  <c r="J1796" i="2"/>
  <c r="I1796" i="2"/>
  <c r="L1795" i="2"/>
  <c r="K1795" i="2"/>
  <c r="H1795" i="2" s="1"/>
  <c r="J1795" i="2"/>
  <c r="I1795" i="2"/>
  <c r="L1794" i="2"/>
  <c r="K1794" i="2"/>
  <c r="H1794" i="2" s="1"/>
  <c r="J1794" i="2"/>
  <c r="I1794" i="2"/>
  <c r="L1793" i="2"/>
  <c r="K1793" i="2"/>
  <c r="J1793" i="2"/>
  <c r="I1793" i="2"/>
  <c r="H1793" i="2"/>
  <c r="L1792" i="2"/>
  <c r="K1792" i="2"/>
  <c r="H1792" i="2" s="1"/>
  <c r="J1792" i="2"/>
  <c r="I1792" i="2"/>
  <c r="L1791" i="2"/>
  <c r="K1791" i="2"/>
  <c r="H1791" i="2" s="1"/>
  <c r="J1791" i="2"/>
  <c r="I1791" i="2"/>
  <c r="L1790" i="2"/>
  <c r="K1790" i="2"/>
  <c r="H1790" i="2" s="1"/>
  <c r="J1790" i="2"/>
  <c r="I1790" i="2"/>
  <c r="L1789" i="2"/>
  <c r="K1789" i="2"/>
  <c r="H1789" i="2" s="1"/>
  <c r="J1789" i="2"/>
  <c r="I1789" i="2"/>
  <c r="L1788" i="2"/>
  <c r="K1788" i="2"/>
  <c r="H1788" i="2" s="1"/>
  <c r="J1788" i="2"/>
  <c r="I1788" i="2"/>
  <c r="L1787" i="2"/>
  <c r="K1787" i="2"/>
  <c r="H1787" i="2" s="1"/>
  <c r="J1787" i="2"/>
  <c r="I1787" i="2"/>
  <c r="L1786" i="2"/>
  <c r="K1786" i="2"/>
  <c r="H1786" i="2" s="1"/>
  <c r="J1786" i="2"/>
  <c r="I1786" i="2"/>
  <c r="L1785" i="2"/>
  <c r="K1785" i="2"/>
  <c r="H1785" i="2" s="1"/>
  <c r="J1785" i="2"/>
  <c r="I1785" i="2"/>
  <c r="L1784" i="2"/>
  <c r="K1784" i="2"/>
  <c r="H1784" i="2" s="1"/>
  <c r="J1784" i="2"/>
  <c r="I1784" i="2"/>
  <c r="L1783" i="2"/>
  <c r="K1783" i="2"/>
  <c r="H1783" i="2" s="1"/>
  <c r="J1783" i="2"/>
  <c r="I1783" i="2"/>
  <c r="L1782" i="2"/>
  <c r="K1782" i="2"/>
  <c r="H1782" i="2" s="1"/>
  <c r="J1782" i="2"/>
  <c r="I1782" i="2"/>
  <c r="L1781" i="2"/>
  <c r="K1781" i="2"/>
  <c r="H1781" i="2" s="1"/>
  <c r="J1781" i="2"/>
  <c r="I1781" i="2"/>
  <c r="L1780" i="2"/>
  <c r="K1780" i="2"/>
  <c r="H1780" i="2" s="1"/>
  <c r="J1780" i="2"/>
  <c r="I1780" i="2"/>
  <c r="L1779" i="2"/>
  <c r="K1779" i="2"/>
  <c r="H1779" i="2" s="1"/>
  <c r="J1779" i="2"/>
  <c r="I1779" i="2"/>
  <c r="L1778" i="2"/>
  <c r="K1778" i="2"/>
  <c r="H1778" i="2" s="1"/>
  <c r="J1778" i="2"/>
  <c r="I1778" i="2"/>
  <c r="L1777" i="2"/>
  <c r="K1777" i="2"/>
  <c r="J1777" i="2"/>
  <c r="I1777" i="2"/>
  <c r="H1777" i="2"/>
  <c r="L1776" i="2"/>
  <c r="K1776" i="2"/>
  <c r="H1776" i="2" s="1"/>
  <c r="J1776" i="2"/>
  <c r="I1776" i="2"/>
  <c r="L1775" i="2"/>
  <c r="K1775" i="2"/>
  <c r="H1775" i="2" s="1"/>
  <c r="J1775" i="2"/>
  <c r="I1775" i="2"/>
  <c r="L1774" i="2"/>
  <c r="K1774" i="2"/>
  <c r="H1774" i="2" s="1"/>
  <c r="J1774" i="2"/>
  <c r="I1774" i="2"/>
  <c r="L1773" i="2"/>
  <c r="K1773" i="2"/>
  <c r="H1773" i="2" s="1"/>
  <c r="J1773" i="2"/>
  <c r="I1773" i="2"/>
  <c r="L1772" i="2"/>
  <c r="K1772" i="2"/>
  <c r="H1772" i="2" s="1"/>
  <c r="J1772" i="2"/>
  <c r="I1772" i="2"/>
  <c r="L1771" i="2"/>
  <c r="K1771" i="2"/>
  <c r="J1771" i="2"/>
  <c r="I1771" i="2"/>
  <c r="H1771" i="2"/>
  <c r="L1770" i="2"/>
  <c r="K1770" i="2"/>
  <c r="H1770" i="2" s="1"/>
  <c r="J1770" i="2"/>
  <c r="I1770" i="2"/>
  <c r="L1769" i="2"/>
  <c r="K1769" i="2"/>
  <c r="H1769" i="2" s="1"/>
  <c r="J1769" i="2"/>
  <c r="I1769" i="2"/>
  <c r="L1768" i="2"/>
  <c r="K1768" i="2"/>
  <c r="H1768" i="2" s="1"/>
  <c r="J1768" i="2"/>
  <c r="I1768" i="2"/>
  <c r="L1767" i="2"/>
  <c r="K1767" i="2"/>
  <c r="H1767" i="2" s="1"/>
  <c r="J1767" i="2"/>
  <c r="I1767" i="2"/>
  <c r="L1766" i="2"/>
  <c r="K1766" i="2"/>
  <c r="H1766" i="2" s="1"/>
  <c r="J1766" i="2"/>
  <c r="I1766" i="2"/>
  <c r="L1765" i="2"/>
  <c r="K1765" i="2"/>
  <c r="H1765" i="2" s="1"/>
  <c r="J1765" i="2"/>
  <c r="I1765" i="2"/>
  <c r="L1764" i="2"/>
  <c r="K1764" i="2"/>
  <c r="H1764" i="2" s="1"/>
  <c r="J1764" i="2"/>
  <c r="I1764" i="2"/>
  <c r="L1763" i="2"/>
  <c r="K1763" i="2"/>
  <c r="H1763" i="2" s="1"/>
  <c r="J1763" i="2"/>
  <c r="I1763" i="2"/>
  <c r="L1762" i="2"/>
  <c r="K1762" i="2"/>
  <c r="H1762" i="2" s="1"/>
  <c r="J1762" i="2"/>
  <c r="I1762" i="2"/>
  <c r="L1761" i="2"/>
  <c r="K1761" i="2"/>
  <c r="H1761" i="2" s="1"/>
  <c r="J1761" i="2"/>
  <c r="I1761" i="2"/>
  <c r="L1760" i="2"/>
  <c r="K1760" i="2"/>
  <c r="H1760" i="2" s="1"/>
  <c r="J1760" i="2"/>
  <c r="I1760" i="2"/>
  <c r="L1759" i="2"/>
  <c r="K1759" i="2"/>
  <c r="H1759" i="2" s="1"/>
  <c r="J1759" i="2"/>
  <c r="I1759" i="2"/>
  <c r="L1758" i="2"/>
  <c r="K1758" i="2"/>
  <c r="H1758" i="2" s="1"/>
  <c r="J1758" i="2"/>
  <c r="I1758" i="2"/>
  <c r="L1757" i="2"/>
  <c r="K1757" i="2"/>
  <c r="H1757" i="2" s="1"/>
  <c r="J1757" i="2"/>
  <c r="I1757" i="2"/>
  <c r="L1756" i="2"/>
  <c r="K1756" i="2"/>
  <c r="H1756" i="2" s="1"/>
  <c r="J1756" i="2"/>
  <c r="I1756" i="2"/>
  <c r="L1755" i="2"/>
  <c r="K1755" i="2"/>
  <c r="J1755" i="2"/>
  <c r="I1755" i="2"/>
  <c r="H1755" i="2"/>
  <c r="L1754" i="2"/>
  <c r="K1754" i="2"/>
  <c r="H1754" i="2" s="1"/>
  <c r="J1754" i="2"/>
  <c r="I1754" i="2"/>
  <c r="L1753" i="2"/>
  <c r="K1753" i="2"/>
  <c r="H1753" i="2" s="1"/>
  <c r="J1753" i="2"/>
  <c r="I1753" i="2"/>
  <c r="L1752" i="2"/>
  <c r="K1752" i="2"/>
  <c r="H1752" i="2" s="1"/>
  <c r="J1752" i="2"/>
  <c r="I1752" i="2"/>
  <c r="L1751" i="2"/>
  <c r="K1751" i="2"/>
  <c r="H1751" i="2" s="1"/>
  <c r="J1751" i="2"/>
  <c r="I1751" i="2"/>
  <c r="L1750" i="2"/>
  <c r="K1750" i="2"/>
  <c r="J1750" i="2"/>
  <c r="I1750" i="2"/>
  <c r="H1750" i="2"/>
  <c r="L1749" i="2"/>
  <c r="K1749" i="2"/>
  <c r="H1749" i="2" s="1"/>
  <c r="J1749" i="2"/>
  <c r="I1749" i="2"/>
  <c r="L1748" i="2"/>
  <c r="K1748" i="2"/>
  <c r="H1748" i="2" s="1"/>
  <c r="J1748" i="2"/>
  <c r="I1748" i="2"/>
  <c r="L1747" i="2"/>
  <c r="K1747" i="2"/>
  <c r="H1747" i="2" s="1"/>
  <c r="J1747" i="2"/>
  <c r="I1747" i="2"/>
  <c r="L1746" i="2"/>
  <c r="K1746" i="2"/>
  <c r="H1746" i="2" s="1"/>
  <c r="J1746" i="2"/>
  <c r="I1746" i="2"/>
  <c r="L1745" i="2"/>
  <c r="K1745" i="2"/>
  <c r="H1745" i="2" s="1"/>
  <c r="J1745" i="2"/>
  <c r="I1745" i="2"/>
  <c r="L1744" i="2"/>
  <c r="K1744" i="2"/>
  <c r="H1744" i="2" s="1"/>
  <c r="J1744" i="2"/>
  <c r="I1744" i="2"/>
  <c r="L1743" i="2"/>
  <c r="K1743" i="2"/>
  <c r="H1743" i="2" s="1"/>
  <c r="J1743" i="2"/>
  <c r="I1743" i="2"/>
  <c r="L1742" i="2"/>
  <c r="K1742" i="2"/>
  <c r="H1742" i="2" s="1"/>
  <c r="J1742" i="2"/>
  <c r="I1742" i="2"/>
  <c r="L1741" i="2"/>
  <c r="K1741" i="2"/>
  <c r="H1741" i="2" s="1"/>
  <c r="J1741" i="2"/>
  <c r="I1741" i="2"/>
  <c r="L1740" i="2"/>
  <c r="K1740" i="2"/>
  <c r="H1740" i="2" s="1"/>
  <c r="J1740" i="2"/>
  <c r="I1740" i="2"/>
  <c r="L1739" i="2"/>
  <c r="K1739" i="2"/>
  <c r="H1739" i="2" s="1"/>
  <c r="J1739" i="2"/>
  <c r="I1739" i="2"/>
  <c r="L1738" i="2"/>
  <c r="K1738" i="2"/>
  <c r="H1738" i="2" s="1"/>
  <c r="J1738" i="2"/>
  <c r="I1738" i="2"/>
  <c r="L1737" i="2"/>
  <c r="K1737" i="2"/>
  <c r="H1737" i="2" s="1"/>
  <c r="J1737" i="2"/>
  <c r="I1737" i="2"/>
  <c r="L1736" i="2"/>
  <c r="K1736" i="2"/>
  <c r="H1736" i="2" s="1"/>
  <c r="J1736" i="2"/>
  <c r="I1736" i="2"/>
  <c r="L1735" i="2"/>
  <c r="K1735" i="2"/>
  <c r="H1735" i="2" s="1"/>
  <c r="J1735" i="2"/>
  <c r="I1735" i="2"/>
  <c r="L1734" i="2"/>
  <c r="K1734" i="2"/>
  <c r="H1734" i="2" s="1"/>
  <c r="J1734" i="2"/>
  <c r="I1734" i="2"/>
  <c r="L1733" i="2"/>
  <c r="K1733" i="2"/>
  <c r="H1733" i="2" s="1"/>
  <c r="J1733" i="2"/>
  <c r="I1733" i="2"/>
  <c r="L1732" i="2"/>
  <c r="K1732" i="2"/>
  <c r="H1732" i="2" s="1"/>
  <c r="J1732" i="2"/>
  <c r="I1732" i="2"/>
  <c r="L1731" i="2"/>
  <c r="K1731" i="2"/>
  <c r="H1731" i="2" s="1"/>
  <c r="J1731" i="2"/>
  <c r="I1731" i="2"/>
  <c r="L1730" i="2"/>
  <c r="K1730" i="2"/>
  <c r="J1730" i="2"/>
  <c r="I1730" i="2"/>
  <c r="H1730" i="2"/>
  <c r="L1729" i="2"/>
  <c r="K1729" i="2"/>
  <c r="H1729" i="2" s="1"/>
  <c r="J1729" i="2"/>
  <c r="I1729" i="2"/>
  <c r="L1728" i="2"/>
  <c r="K1728" i="2"/>
  <c r="H1728" i="2" s="1"/>
  <c r="J1728" i="2"/>
  <c r="I1728" i="2"/>
  <c r="L1727" i="2"/>
  <c r="K1727" i="2"/>
  <c r="H1727" i="2" s="1"/>
  <c r="J1727" i="2"/>
  <c r="I1727" i="2"/>
  <c r="L1726" i="2"/>
  <c r="K1726" i="2"/>
  <c r="H1726" i="2" s="1"/>
  <c r="J1726" i="2"/>
  <c r="I1726" i="2"/>
  <c r="L1725" i="2"/>
  <c r="K1725" i="2"/>
  <c r="H1725" i="2" s="1"/>
  <c r="J1725" i="2"/>
  <c r="I1725" i="2"/>
  <c r="L1724" i="2"/>
  <c r="K1724" i="2"/>
  <c r="H1724" i="2" s="1"/>
  <c r="J1724" i="2"/>
  <c r="I1724" i="2"/>
  <c r="L1723" i="2"/>
  <c r="K1723" i="2"/>
  <c r="H1723" i="2" s="1"/>
  <c r="J1723" i="2"/>
  <c r="I1723" i="2"/>
  <c r="L1722" i="2"/>
  <c r="K1722" i="2"/>
  <c r="J1722" i="2"/>
  <c r="I1722" i="2"/>
  <c r="H1722" i="2"/>
  <c r="L1721" i="2"/>
  <c r="K1721" i="2"/>
  <c r="H1721" i="2" s="1"/>
  <c r="J1721" i="2"/>
  <c r="I1721" i="2"/>
  <c r="L1720" i="2"/>
  <c r="K1720" i="2"/>
  <c r="H1720" i="2" s="1"/>
  <c r="J1720" i="2"/>
  <c r="I1720" i="2"/>
  <c r="L1719" i="2"/>
  <c r="K1719" i="2"/>
  <c r="H1719" i="2" s="1"/>
  <c r="J1719" i="2"/>
  <c r="I1719" i="2"/>
  <c r="L1718" i="2"/>
  <c r="K1718" i="2"/>
  <c r="H1718" i="2" s="1"/>
  <c r="J1718" i="2"/>
  <c r="I1718" i="2"/>
  <c r="L1717" i="2"/>
  <c r="K1717" i="2"/>
  <c r="H1717" i="2" s="1"/>
  <c r="J1717" i="2"/>
  <c r="I1717" i="2"/>
  <c r="L1716" i="2"/>
  <c r="K1716" i="2"/>
  <c r="H1716" i="2" s="1"/>
  <c r="J1716" i="2"/>
  <c r="I1716" i="2"/>
  <c r="L1715" i="2"/>
  <c r="K1715" i="2"/>
  <c r="H1715" i="2" s="1"/>
  <c r="J1715" i="2"/>
  <c r="I1715" i="2"/>
  <c r="L1714" i="2"/>
  <c r="K1714" i="2"/>
  <c r="H1714" i="2" s="1"/>
  <c r="J1714" i="2"/>
  <c r="I1714" i="2"/>
  <c r="L1713" i="2"/>
  <c r="K1713" i="2"/>
  <c r="H1713" i="2" s="1"/>
  <c r="J1713" i="2"/>
  <c r="I1713" i="2"/>
  <c r="L1712" i="2"/>
  <c r="K1712" i="2"/>
  <c r="H1712" i="2" s="1"/>
  <c r="J1712" i="2"/>
  <c r="I1712" i="2"/>
  <c r="L1711" i="2"/>
  <c r="K1711" i="2"/>
  <c r="H1711" i="2" s="1"/>
  <c r="J1711" i="2"/>
  <c r="I1711" i="2"/>
  <c r="L1710" i="2"/>
  <c r="K1710" i="2"/>
  <c r="H1710" i="2" s="1"/>
  <c r="J1710" i="2"/>
  <c r="I1710" i="2"/>
  <c r="L1709" i="2"/>
  <c r="K1709" i="2"/>
  <c r="H1709" i="2" s="1"/>
  <c r="J1709" i="2"/>
  <c r="I1709" i="2"/>
  <c r="L1708" i="2"/>
  <c r="K1708" i="2"/>
  <c r="H1708" i="2" s="1"/>
  <c r="J1708" i="2"/>
  <c r="I1708" i="2"/>
  <c r="L1707" i="2"/>
  <c r="K1707" i="2"/>
  <c r="H1707" i="2" s="1"/>
  <c r="J1707" i="2"/>
  <c r="I1707" i="2"/>
  <c r="L1706" i="2"/>
  <c r="K1706" i="2"/>
  <c r="H1706" i="2" s="1"/>
  <c r="J1706" i="2"/>
  <c r="I1706" i="2"/>
  <c r="L1705" i="2"/>
  <c r="K1705" i="2"/>
  <c r="H1705" i="2" s="1"/>
  <c r="J1705" i="2"/>
  <c r="I1705" i="2"/>
  <c r="L1704" i="2"/>
  <c r="K1704" i="2"/>
  <c r="H1704" i="2" s="1"/>
  <c r="J1704" i="2"/>
  <c r="I1704" i="2"/>
  <c r="L1703" i="2"/>
  <c r="K1703" i="2"/>
  <c r="H1703" i="2" s="1"/>
  <c r="J1703" i="2"/>
  <c r="I1703" i="2"/>
  <c r="L1702" i="2"/>
  <c r="K1702" i="2"/>
  <c r="H1702" i="2" s="1"/>
  <c r="J1702" i="2"/>
  <c r="I1702" i="2"/>
  <c r="L1701" i="2"/>
  <c r="K1701" i="2"/>
  <c r="H1701" i="2" s="1"/>
  <c r="J1701" i="2"/>
  <c r="I1701" i="2"/>
  <c r="L1700" i="2"/>
  <c r="K1700" i="2"/>
  <c r="H1700" i="2" s="1"/>
  <c r="J1700" i="2"/>
  <c r="I1700" i="2"/>
  <c r="L1699" i="2"/>
  <c r="K1699" i="2"/>
  <c r="H1699" i="2" s="1"/>
  <c r="J1699" i="2"/>
  <c r="I1699" i="2"/>
  <c r="L1698" i="2"/>
  <c r="K1698" i="2"/>
  <c r="J1698" i="2"/>
  <c r="I1698" i="2"/>
  <c r="H1698" i="2"/>
  <c r="L1697" i="2"/>
  <c r="K1697" i="2"/>
  <c r="H1697" i="2" s="1"/>
  <c r="J1697" i="2"/>
  <c r="I1697" i="2"/>
  <c r="L1696" i="2"/>
  <c r="K1696" i="2"/>
  <c r="H1696" i="2" s="1"/>
  <c r="J1696" i="2"/>
  <c r="I1696" i="2"/>
  <c r="L1695" i="2"/>
  <c r="K1695" i="2"/>
  <c r="H1695" i="2" s="1"/>
  <c r="J1695" i="2"/>
  <c r="I1695" i="2"/>
  <c r="L1694" i="2"/>
  <c r="K1694" i="2"/>
  <c r="H1694" i="2" s="1"/>
  <c r="J1694" i="2"/>
  <c r="I1694" i="2"/>
  <c r="L1693" i="2"/>
  <c r="K1693" i="2"/>
  <c r="H1693" i="2" s="1"/>
  <c r="J1693" i="2"/>
  <c r="I1693" i="2"/>
  <c r="L1692" i="2"/>
  <c r="K1692" i="2"/>
  <c r="H1692" i="2" s="1"/>
  <c r="J1692" i="2"/>
  <c r="I1692" i="2"/>
  <c r="L1691" i="2"/>
  <c r="K1691" i="2"/>
  <c r="H1691" i="2" s="1"/>
  <c r="J1691" i="2"/>
  <c r="I1691" i="2"/>
  <c r="L1690" i="2"/>
  <c r="K1690" i="2"/>
  <c r="J1690" i="2"/>
  <c r="I1690" i="2"/>
  <c r="H1690" i="2"/>
  <c r="L1689" i="2"/>
  <c r="K1689" i="2"/>
  <c r="H1689" i="2" s="1"/>
  <c r="J1689" i="2"/>
  <c r="I1689" i="2"/>
  <c r="L1688" i="2"/>
  <c r="K1688" i="2"/>
  <c r="H1688" i="2" s="1"/>
  <c r="J1688" i="2"/>
  <c r="I1688" i="2"/>
  <c r="L1687" i="2"/>
  <c r="K1687" i="2"/>
  <c r="H1687" i="2" s="1"/>
  <c r="J1687" i="2"/>
  <c r="I1687" i="2"/>
  <c r="L1686" i="2"/>
  <c r="K1686" i="2"/>
  <c r="H1686" i="2" s="1"/>
  <c r="J1686" i="2"/>
  <c r="I1686" i="2"/>
  <c r="L1685" i="2"/>
  <c r="K1685" i="2"/>
  <c r="H1685" i="2" s="1"/>
  <c r="J1685" i="2"/>
  <c r="I1685" i="2"/>
  <c r="L1684" i="2"/>
  <c r="K1684" i="2"/>
  <c r="H1684" i="2" s="1"/>
  <c r="J1684" i="2"/>
  <c r="I1684" i="2"/>
  <c r="L1683" i="2"/>
  <c r="K1683" i="2"/>
  <c r="H1683" i="2" s="1"/>
  <c r="J1683" i="2"/>
  <c r="I1683" i="2"/>
  <c r="L1682" i="2"/>
  <c r="K1682" i="2"/>
  <c r="H1682" i="2" s="1"/>
  <c r="J1682" i="2"/>
  <c r="I1682" i="2"/>
  <c r="L1681" i="2"/>
  <c r="K1681" i="2"/>
  <c r="H1681" i="2" s="1"/>
  <c r="J1681" i="2"/>
  <c r="I1681" i="2"/>
  <c r="L1680" i="2"/>
  <c r="K1680" i="2"/>
  <c r="H1680" i="2" s="1"/>
  <c r="J1680" i="2"/>
  <c r="I1680" i="2"/>
  <c r="L1679" i="2"/>
  <c r="K1679" i="2"/>
  <c r="H1679" i="2" s="1"/>
  <c r="J1679" i="2"/>
  <c r="I1679" i="2"/>
  <c r="L1678" i="2"/>
  <c r="K1678" i="2"/>
  <c r="H1678" i="2" s="1"/>
  <c r="J1678" i="2"/>
  <c r="I1678" i="2"/>
  <c r="L1677" i="2"/>
  <c r="K1677" i="2"/>
  <c r="H1677" i="2" s="1"/>
  <c r="J1677" i="2"/>
  <c r="I1677" i="2"/>
  <c r="L1676" i="2"/>
  <c r="K1676" i="2"/>
  <c r="H1676" i="2" s="1"/>
  <c r="J1676" i="2"/>
  <c r="I1676" i="2"/>
  <c r="L1675" i="2"/>
  <c r="K1675" i="2"/>
  <c r="H1675" i="2" s="1"/>
  <c r="J1675" i="2"/>
  <c r="I1675" i="2"/>
  <c r="L1674" i="2"/>
  <c r="K1674" i="2"/>
  <c r="H1674" i="2" s="1"/>
  <c r="J1674" i="2"/>
  <c r="I1674" i="2"/>
  <c r="L1673" i="2"/>
  <c r="K1673" i="2"/>
  <c r="H1673" i="2" s="1"/>
  <c r="J1673" i="2"/>
  <c r="I1673" i="2"/>
  <c r="L1672" i="2"/>
  <c r="K1672" i="2"/>
  <c r="H1672" i="2" s="1"/>
  <c r="J1672" i="2"/>
  <c r="I1672" i="2"/>
  <c r="L1671" i="2"/>
  <c r="K1671" i="2"/>
  <c r="H1671" i="2" s="1"/>
  <c r="J1671" i="2"/>
  <c r="I1671" i="2"/>
  <c r="L1670" i="2"/>
  <c r="K1670" i="2"/>
  <c r="H1670" i="2" s="1"/>
  <c r="J1670" i="2"/>
  <c r="I1670" i="2"/>
  <c r="L1669" i="2"/>
  <c r="K1669" i="2"/>
  <c r="H1669" i="2" s="1"/>
  <c r="J1669" i="2"/>
  <c r="I1669" i="2"/>
  <c r="L1668" i="2"/>
  <c r="K1668" i="2"/>
  <c r="H1668" i="2" s="1"/>
  <c r="J1668" i="2"/>
  <c r="I1668" i="2"/>
  <c r="L1667" i="2"/>
  <c r="K1667" i="2"/>
  <c r="H1667" i="2" s="1"/>
  <c r="J1667" i="2"/>
  <c r="I1667" i="2"/>
  <c r="L1666" i="2"/>
  <c r="K1666" i="2"/>
  <c r="J1666" i="2"/>
  <c r="I1666" i="2"/>
  <c r="H1666" i="2"/>
  <c r="L1665" i="2"/>
  <c r="K1665" i="2"/>
  <c r="H1665" i="2" s="1"/>
  <c r="J1665" i="2"/>
  <c r="I1665" i="2"/>
  <c r="L1664" i="2"/>
  <c r="K1664" i="2"/>
  <c r="H1664" i="2" s="1"/>
  <c r="J1664" i="2"/>
  <c r="I1664" i="2"/>
  <c r="L1663" i="2"/>
  <c r="K1663" i="2"/>
  <c r="H1663" i="2" s="1"/>
  <c r="J1663" i="2"/>
  <c r="I1663" i="2"/>
  <c r="L1662" i="2"/>
  <c r="K1662" i="2"/>
  <c r="H1662" i="2" s="1"/>
  <c r="J1662" i="2"/>
  <c r="I1662" i="2"/>
  <c r="L1661" i="2"/>
  <c r="K1661" i="2"/>
  <c r="H1661" i="2" s="1"/>
  <c r="J1661" i="2"/>
  <c r="I1661" i="2"/>
  <c r="L1660" i="2"/>
  <c r="K1660" i="2"/>
  <c r="H1660" i="2" s="1"/>
  <c r="J1660" i="2"/>
  <c r="I1660" i="2"/>
  <c r="L1659" i="2"/>
  <c r="K1659" i="2"/>
  <c r="H1659" i="2" s="1"/>
  <c r="J1659" i="2"/>
  <c r="I1659" i="2"/>
  <c r="L1658" i="2"/>
  <c r="K1658" i="2"/>
  <c r="J1658" i="2"/>
  <c r="I1658" i="2"/>
  <c r="H1658" i="2"/>
  <c r="L1657" i="2"/>
  <c r="K1657" i="2"/>
  <c r="H1657" i="2" s="1"/>
  <c r="J1657" i="2"/>
  <c r="I1657" i="2"/>
  <c r="L1656" i="2"/>
  <c r="K1656" i="2"/>
  <c r="H1656" i="2" s="1"/>
  <c r="J1656" i="2"/>
  <c r="I1656" i="2"/>
  <c r="L1655" i="2"/>
  <c r="K1655" i="2"/>
  <c r="H1655" i="2" s="1"/>
  <c r="J1655" i="2"/>
  <c r="I1655" i="2"/>
  <c r="L1654" i="2"/>
  <c r="K1654" i="2"/>
  <c r="H1654" i="2" s="1"/>
  <c r="J1654" i="2"/>
  <c r="I1654" i="2"/>
  <c r="L1653" i="2"/>
  <c r="K1653" i="2"/>
  <c r="H1653" i="2" s="1"/>
  <c r="J1653" i="2"/>
  <c r="I1653" i="2"/>
  <c r="L1652" i="2"/>
  <c r="K1652" i="2"/>
  <c r="H1652" i="2" s="1"/>
  <c r="J1652" i="2"/>
  <c r="I1652" i="2"/>
  <c r="L1651" i="2"/>
  <c r="K1651" i="2"/>
  <c r="H1651" i="2" s="1"/>
  <c r="J1651" i="2"/>
  <c r="I1651" i="2"/>
  <c r="L1650" i="2"/>
  <c r="K1650" i="2"/>
  <c r="H1650" i="2" s="1"/>
  <c r="J1650" i="2"/>
  <c r="I1650" i="2"/>
  <c r="L1649" i="2"/>
  <c r="K1649" i="2"/>
  <c r="H1649" i="2" s="1"/>
  <c r="J1649" i="2"/>
  <c r="I1649" i="2"/>
  <c r="L1648" i="2"/>
  <c r="K1648" i="2"/>
  <c r="H1648" i="2" s="1"/>
  <c r="J1648" i="2"/>
  <c r="I1648" i="2"/>
  <c r="L1647" i="2"/>
  <c r="K1647" i="2"/>
  <c r="H1647" i="2" s="1"/>
  <c r="J1647" i="2"/>
  <c r="I1647" i="2"/>
  <c r="L1646" i="2"/>
  <c r="K1646" i="2"/>
  <c r="H1646" i="2" s="1"/>
  <c r="J1646" i="2"/>
  <c r="I1646" i="2"/>
  <c r="L1645" i="2"/>
  <c r="K1645" i="2"/>
  <c r="H1645" i="2" s="1"/>
  <c r="J1645" i="2"/>
  <c r="I1645" i="2"/>
  <c r="L1644" i="2"/>
  <c r="K1644" i="2"/>
  <c r="H1644" i="2" s="1"/>
  <c r="J1644" i="2"/>
  <c r="I1644" i="2"/>
  <c r="L1643" i="2"/>
  <c r="K1643" i="2"/>
  <c r="H1643" i="2" s="1"/>
  <c r="J1643" i="2"/>
  <c r="I1643" i="2"/>
  <c r="L1642" i="2"/>
  <c r="K1642" i="2"/>
  <c r="H1642" i="2" s="1"/>
  <c r="J1642" i="2"/>
  <c r="I1642" i="2"/>
  <c r="L1641" i="2"/>
  <c r="K1641" i="2"/>
  <c r="H1641" i="2" s="1"/>
  <c r="J1641" i="2"/>
  <c r="I1641" i="2"/>
  <c r="L1640" i="2"/>
  <c r="K1640" i="2"/>
  <c r="H1640" i="2" s="1"/>
  <c r="J1640" i="2"/>
  <c r="I1640" i="2"/>
  <c r="L1639" i="2"/>
  <c r="K1639" i="2"/>
  <c r="H1639" i="2" s="1"/>
  <c r="J1639" i="2"/>
  <c r="I1639" i="2"/>
  <c r="L1638" i="2"/>
  <c r="K1638" i="2"/>
  <c r="H1638" i="2" s="1"/>
  <c r="J1638" i="2"/>
  <c r="I1638" i="2"/>
  <c r="L1637" i="2"/>
  <c r="K1637" i="2"/>
  <c r="H1637" i="2" s="1"/>
  <c r="J1637" i="2"/>
  <c r="I1637" i="2"/>
  <c r="L1636" i="2"/>
  <c r="K1636" i="2"/>
  <c r="H1636" i="2" s="1"/>
  <c r="J1636" i="2"/>
  <c r="I1636" i="2"/>
  <c r="L1635" i="2"/>
  <c r="K1635" i="2"/>
  <c r="H1635" i="2" s="1"/>
  <c r="J1635" i="2"/>
  <c r="I1635" i="2"/>
  <c r="L1634" i="2"/>
  <c r="K1634" i="2"/>
  <c r="J1634" i="2"/>
  <c r="I1634" i="2"/>
  <c r="H1634" i="2"/>
  <c r="L1633" i="2"/>
  <c r="K1633" i="2"/>
  <c r="H1633" i="2" s="1"/>
  <c r="J1633" i="2"/>
  <c r="I1633" i="2"/>
  <c r="L1632" i="2"/>
  <c r="K1632" i="2"/>
  <c r="H1632" i="2" s="1"/>
  <c r="J1632" i="2"/>
  <c r="I1632" i="2"/>
  <c r="L1631" i="2"/>
  <c r="K1631" i="2"/>
  <c r="H1631" i="2" s="1"/>
  <c r="J1631" i="2"/>
  <c r="I1631" i="2"/>
  <c r="L1630" i="2"/>
  <c r="K1630" i="2"/>
  <c r="H1630" i="2" s="1"/>
  <c r="J1630" i="2"/>
  <c r="I1630" i="2"/>
  <c r="L1629" i="2"/>
  <c r="K1629" i="2"/>
  <c r="H1629" i="2" s="1"/>
  <c r="J1629" i="2"/>
  <c r="I1629" i="2"/>
  <c r="L1628" i="2"/>
  <c r="K1628" i="2"/>
  <c r="H1628" i="2" s="1"/>
  <c r="J1628" i="2"/>
  <c r="I1628" i="2"/>
  <c r="L1627" i="2"/>
  <c r="K1627" i="2"/>
  <c r="H1627" i="2" s="1"/>
  <c r="J1627" i="2"/>
  <c r="I1627" i="2"/>
  <c r="L1626" i="2"/>
  <c r="K1626" i="2"/>
  <c r="J1626" i="2"/>
  <c r="I1626" i="2"/>
  <c r="H1626" i="2"/>
  <c r="L1625" i="2"/>
  <c r="K1625" i="2"/>
  <c r="H1625" i="2" s="1"/>
  <c r="J1625" i="2"/>
  <c r="I1625" i="2"/>
  <c r="L1624" i="2"/>
  <c r="K1624" i="2"/>
  <c r="H1624" i="2" s="1"/>
  <c r="J1624" i="2"/>
  <c r="I1624" i="2"/>
  <c r="L1623" i="2"/>
  <c r="K1623" i="2"/>
  <c r="H1623" i="2" s="1"/>
  <c r="J1623" i="2"/>
  <c r="I1623" i="2"/>
  <c r="L1622" i="2"/>
  <c r="K1622" i="2"/>
  <c r="H1622" i="2" s="1"/>
  <c r="J1622" i="2"/>
  <c r="I1622" i="2"/>
  <c r="L1621" i="2"/>
  <c r="K1621" i="2"/>
  <c r="H1621" i="2" s="1"/>
  <c r="J1621" i="2"/>
  <c r="I1621" i="2"/>
  <c r="L1620" i="2"/>
  <c r="K1620" i="2"/>
  <c r="H1620" i="2" s="1"/>
  <c r="J1620" i="2"/>
  <c r="I1620" i="2"/>
  <c r="L1619" i="2"/>
  <c r="K1619" i="2"/>
  <c r="H1619" i="2" s="1"/>
  <c r="J1619" i="2"/>
  <c r="I1619" i="2"/>
  <c r="L1618" i="2"/>
  <c r="K1618" i="2"/>
  <c r="H1618" i="2" s="1"/>
  <c r="J1618" i="2"/>
  <c r="I1618" i="2"/>
  <c r="L1617" i="2"/>
  <c r="K1617" i="2"/>
  <c r="H1617" i="2" s="1"/>
  <c r="J1617" i="2"/>
  <c r="I1617" i="2"/>
  <c r="L1616" i="2"/>
  <c r="K1616" i="2"/>
  <c r="H1616" i="2" s="1"/>
  <c r="J1616" i="2"/>
  <c r="I1616" i="2"/>
  <c r="L1615" i="2"/>
  <c r="K1615" i="2"/>
  <c r="H1615" i="2" s="1"/>
  <c r="J1615" i="2"/>
  <c r="I1615" i="2"/>
  <c r="L1614" i="2"/>
  <c r="K1614" i="2"/>
  <c r="H1614" i="2" s="1"/>
  <c r="J1614" i="2"/>
  <c r="I1614" i="2"/>
  <c r="L1613" i="2"/>
  <c r="K1613" i="2"/>
  <c r="H1613" i="2" s="1"/>
  <c r="J1613" i="2"/>
  <c r="I1613" i="2"/>
  <c r="L1612" i="2"/>
  <c r="K1612" i="2"/>
  <c r="H1612" i="2" s="1"/>
  <c r="J1612" i="2"/>
  <c r="I1612" i="2"/>
  <c r="L1611" i="2"/>
  <c r="K1611" i="2"/>
  <c r="H1611" i="2" s="1"/>
  <c r="J1611" i="2"/>
  <c r="I1611" i="2"/>
  <c r="L1610" i="2"/>
  <c r="K1610" i="2"/>
  <c r="H1610" i="2" s="1"/>
  <c r="J1610" i="2"/>
  <c r="I1610" i="2"/>
  <c r="L1609" i="2"/>
  <c r="K1609" i="2"/>
  <c r="H1609" i="2" s="1"/>
  <c r="J1609" i="2"/>
  <c r="I1609" i="2"/>
  <c r="L1608" i="2"/>
  <c r="K1608" i="2"/>
  <c r="H1608" i="2" s="1"/>
  <c r="J1608" i="2"/>
  <c r="I1608" i="2"/>
  <c r="L1607" i="2"/>
  <c r="K1607" i="2"/>
  <c r="H1607" i="2" s="1"/>
  <c r="J1607" i="2"/>
  <c r="I1607" i="2"/>
  <c r="L1606" i="2"/>
  <c r="K1606" i="2"/>
  <c r="H1606" i="2" s="1"/>
  <c r="J1606" i="2"/>
  <c r="I1606" i="2"/>
  <c r="L1605" i="2"/>
  <c r="K1605" i="2"/>
  <c r="H1605" i="2" s="1"/>
  <c r="J1605" i="2"/>
  <c r="I1605" i="2"/>
  <c r="L1604" i="2"/>
  <c r="K1604" i="2"/>
  <c r="H1604" i="2" s="1"/>
  <c r="J1604" i="2"/>
  <c r="I1604" i="2"/>
  <c r="L1603" i="2"/>
  <c r="K1603" i="2"/>
  <c r="H1603" i="2" s="1"/>
  <c r="J1603" i="2"/>
  <c r="I1603" i="2"/>
  <c r="L1602" i="2"/>
  <c r="K1602" i="2"/>
  <c r="H1602" i="2" s="1"/>
  <c r="J1602" i="2"/>
  <c r="I1602" i="2"/>
  <c r="L1601" i="2"/>
  <c r="K1601" i="2"/>
  <c r="H1601" i="2" s="1"/>
  <c r="J1601" i="2"/>
  <c r="I1601" i="2"/>
  <c r="L1600" i="2"/>
  <c r="K1600" i="2"/>
  <c r="H1600" i="2" s="1"/>
  <c r="J1600" i="2"/>
  <c r="I1600" i="2"/>
  <c r="L1599" i="2"/>
  <c r="K1599" i="2"/>
  <c r="H1599" i="2" s="1"/>
  <c r="J1599" i="2"/>
  <c r="I1599" i="2"/>
  <c r="L1598" i="2"/>
  <c r="K1598" i="2"/>
  <c r="H1598" i="2" s="1"/>
  <c r="J1598" i="2"/>
  <c r="I1598" i="2"/>
  <c r="L1597" i="2"/>
  <c r="K1597" i="2"/>
  <c r="H1597" i="2" s="1"/>
  <c r="J1597" i="2"/>
  <c r="I1597" i="2"/>
  <c r="L1596" i="2"/>
  <c r="K1596" i="2"/>
  <c r="H1596" i="2" s="1"/>
  <c r="J1596" i="2"/>
  <c r="I1596" i="2"/>
  <c r="L1595" i="2"/>
  <c r="K1595" i="2"/>
  <c r="H1595" i="2" s="1"/>
  <c r="J1595" i="2"/>
  <c r="I1595" i="2"/>
  <c r="L1594" i="2"/>
  <c r="K1594" i="2"/>
  <c r="J1594" i="2"/>
  <c r="I1594" i="2"/>
  <c r="H1594" i="2"/>
  <c r="L1593" i="2"/>
  <c r="K1593" i="2"/>
  <c r="H1593" i="2" s="1"/>
  <c r="J1593" i="2"/>
  <c r="I1593" i="2"/>
  <c r="L1592" i="2"/>
  <c r="K1592" i="2"/>
  <c r="H1592" i="2" s="1"/>
  <c r="J1592" i="2"/>
  <c r="I1592" i="2"/>
  <c r="L1591" i="2"/>
  <c r="K1591" i="2"/>
  <c r="H1591" i="2" s="1"/>
  <c r="J1591" i="2"/>
  <c r="I1591" i="2"/>
  <c r="L1590" i="2"/>
  <c r="K1590" i="2"/>
  <c r="H1590" i="2" s="1"/>
  <c r="J1590" i="2"/>
  <c r="I1590" i="2"/>
  <c r="L1589" i="2"/>
  <c r="K1589" i="2"/>
  <c r="H1589" i="2" s="1"/>
  <c r="J1589" i="2"/>
  <c r="I1589" i="2"/>
  <c r="L1588" i="2"/>
  <c r="K1588" i="2"/>
  <c r="H1588" i="2" s="1"/>
  <c r="J1588" i="2"/>
  <c r="I1588" i="2"/>
  <c r="L1587" i="2"/>
  <c r="K1587" i="2"/>
  <c r="H1587" i="2" s="1"/>
  <c r="J1587" i="2"/>
  <c r="I1587" i="2"/>
  <c r="L1586" i="2"/>
  <c r="K1586" i="2"/>
  <c r="H1586" i="2" s="1"/>
  <c r="J1586" i="2"/>
  <c r="I1586" i="2"/>
  <c r="L1585" i="2"/>
  <c r="K1585" i="2"/>
  <c r="H1585" i="2" s="1"/>
  <c r="J1585" i="2"/>
  <c r="I1585" i="2"/>
  <c r="L1584" i="2"/>
  <c r="K1584" i="2"/>
  <c r="H1584" i="2" s="1"/>
  <c r="J1584" i="2"/>
  <c r="I1584" i="2"/>
  <c r="L1583" i="2"/>
  <c r="K1583" i="2"/>
  <c r="H1583" i="2" s="1"/>
  <c r="J1583" i="2"/>
  <c r="I1583" i="2"/>
  <c r="L1582" i="2"/>
  <c r="K1582" i="2"/>
  <c r="H1582" i="2" s="1"/>
  <c r="J1582" i="2"/>
  <c r="I1582" i="2"/>
  <c r="L1581" i="2"/>
  <c r="K1581" i="2"/>
  <c r="H1581" i="2" s="1"/>
  <c r="J1581" i="2"/>
  <c r="I1581" i="2"/>
  <c r="L1580" i="2"/>
  <c r="K1580" i="2"/>
  <c r="H1580" i="2" s="1"/>
  <c r="J1580" i="2"/>
  <c r="I1580" i="2"/>
  <c r="L1579" i="2"/>
  <c r="K1579" i="2"/>
  <c r="H1579" i="2" s="1"/>
  <c r="J1579" i="2"/>
  <c r="I1579" i="2"/>
  <c r="L1578" i="2"/>
  <c r="K1578" i="2"/>
  <c r="H1578" i="2" s="1"/>
  <c r="J1578" i="2"/>
  <c r="I1578" i="2"/>
  <c r="L1577" i="2"/>
  <c r="K1577" i="2"/>
  <c r="H1577" i="2" s="1"/>
  <c r="J1577" i="2"/>
  <c r="I1577" i="2"/>
  <c r="L1576" i="2"/>
  <c r="K1576" i="2"/>
  <c r="H1576" i="2" s="1"/>
  <c r="J1576" i="2"/>
  <c r="I1576" i="2"/>
  <c r="L1575" i="2"/>
  <c r="K1575" i="2"/>
  <c r="H1575" i="2" s="1"/>
  <c r="J1575" i="2"/>
  <c r="I1575" i="2"/>
  <c r="L1574" i="2"/>
  <c r="K1574" i="2"/>
  <c r="H1574" i="2" s="1"/>
  <c r="J1574" i="2"/>
  <c r="I1574" i="2"/>
  <c r="L1573" i="2"/>
  <c r="K1573" i="2"/>
  <c r="H1573" i="2" s="1"/>
  <c r="J1573" i="2"/>
  <c r="I1573" i="2"/>
  <c r="L1572" i="2"/>
  <c r="K1572" i="2"/>
  <c r="H1572" i="2" s="1"/>
  <c r="J1572" i="2"/>
  <c r="I1572" i="2"/>
  <c r="L1571" i="2"/>
  <c r="K1571" i="2"/>
  <c r="H1571" i="2" s="1"/>
  <c r="J1571" i="2"/>
  <c r="I1571" i="2"/>
  <c r="L1570" i="2"/>
  <c r="K1570" i="2"/>
  <c r="H1570" i="2" s="1"/>
  <c r="J1570" i="2"/>
  <c r="I1570" i="2"/>
  <c r="L1569" i="2"/>
  <c r="K1569" i="2"/>
  <c r="H1569" i="2" s="1"/>
  <c r="J1569" i="2"/>
  <c r="I1569" i="2"/>
  <c r="L1568" i="2"/>
  <c r="K1568" i="2"/>
  <c r="H1568" i="2" s="1"/>
  <c r="J1568" i="2"/>
  <c r="I1568" i="2"/>
  <c r="L1567" i="2"/>
  <c r="K1567" i="2"/>
  <c r="H1567" i="2" s="1"/>
  <c r="J1567" i="2"/>
  <c r="I1567" i="2"/>
  <c r="L1566" i="2"/>
  <c r="K1566" i="2"/>
  <c r="H1566" i="2" s="1"/>
  <c r="J1566" i="2"/>
  <c r="I1566" i="2"/>
  <c r="L1565" i="2"/>
  <c r="K1565" i="2"/>
  <c r="H1565" i="2" s="1"/>
  <c r="J1565" i="2"/>
  <c r="I1565" i="2"/>
  <c r="L1564" i="2"/>
  <c r="K1564" i="2"/>
  <c r="H1564" i="2" s="1"/>
  <c r="J1564" i="2"/>
  <c r="I1564" i="2"/>
  <c r="L1563" i="2"/>
  <c r="K1563" i="2"/>
  <c r="H1563" i="2" s="1"/>
  <c r="J1563" i="2"/>
  <c r="I1563" i="2"/>
  <c r="L1562" i="2"/>
  <c r="K1562" i="2"/>
  <c r="J1562" i="2"/>
  <c r="I1562" i="2"/>
  <c r="H1562" i="2"/>
  <c r="L1561" i="2"/>
  <c r="K1561" i="2"/>
  <c r="H1561" i="2" s="1"/>
  <c r="J1561" i="2"/>
  <c r="I1561" i="2"/>
  <c r="L1560" i="2"/>
  <c r="K1560" i="2"/>
  <c r="H1560" i="2" s="1"/>
  <c r="J1560" i="2"/>
  <c r="I1560" i="2"/>
  <c r="L1559" i="2"/>
  <c r="K1559" i="2"/>
  <c r="H1559" i="2" s="1"/>
  <c r="J1559" i="2"/>
  <c r="I1559" i="2"/>
  <c r="L1558" i="2"/>
  <c r="K1558" i="2"/>
  <c r="H1558" i="2" s="1"/>
  <c r="J1558" i="2"/>
  <c r="I1558" i="2"/>
  <c r="L1557" i="2"/>
  <c r="K1557" i="2"/>
  <c r="H1557" i="2" s="1"/>
  <c r="J1557" i="2"/>
  <c r="I1557" i="2"/>
  <c r="L1556" i="2"/>
  <c r="K1556" i="2"/>
  <c r="H1556" i="2" s="1"/>
  <c r="J1556" i="2"/>
  <c r="I1556" i="2"/>
  <c r="L1555" i="2"/>
  <c r="K1555" i="2"/>
  <c r="H1555" i="2" s="1"/>
  <c r="J1555" i="2"/>
  <c r="I1555" i="2"/>
  <c r="L1554" i="2"/>
  <c r="K1554" i="2"/>
  <c r="H1554" i="2" s="1"/>
  <c r="J1554" i="2"/>
  <c r="I1554" i="2"/>
  <c r="L1553" i="2"/>
  <c r="K1553" i="2"/>
  <c r="H1553" i="2" s="1"/>
  <c r="J1553" i="2"/>
  <c r="I1553" i="2"/>
  <c r="L1552" i="2"/>
  <c r="K1552" i="2"/>
  <c r="H1552" i="2" s="1"/>
  <c r="J1552" i="2"/>
  <c r="I1552" i="2"/>
  <c r="L1551" i="2"/>
  <c r="K1551" i="2"/>
  <c r="H1551" i="2" s="1"/>
  <c r="J1551" i="2"/>
  <c r="I1551" i="2"/>
  <c r="L1550" i="2"/>
  <c r="K1550" i="2"/>
  <c r="H1550" i="2" s="1"/>
  <c r="J1550" i="2"/>
  <c r="I1550" i="2"/>
  <c r="L1549" i="2"/>
  <c r="K1549" i="2"/>
  <c r="H1549" i="2" s="1"/>
  <c r="J1549" i="2"/>
  <c r="I1549" i="2"/>
  <c r="L1548" i="2"/>
  <c r="K1548" i="2"/>
  <c r="H1548" i="2" s="1"/>
  <c r="J1548" i="2"/>
  <c r="I1548" i="2"/>
  <c r="L1547" i="2"/>
  <c r="K1547" i="2"/>
  <c r="H1547" i="2" s="1"/>
  <c r="J1547" i="2"/>
  <c r="I1547" i="2"/>
  <c r="L1546" i="2"/>
  <c r="K1546" i="2"/>
  <c r="H1546" i="2" s="1"/>
  <c r="J1546" i="2"/>
  <c r="I1546" i="2"/>
  <c r="L1545" i="2"/>
  <c r="K1545" i="2"/>
  <c r="H1545" i="2" s="1"/>
  <c r="J1545" i="2"/>
  <c r="I1545" i="2"/>
  <c r="L1544" i="2"/>
  <c r="K1544" i="2"/>
  <c r="H1544" i="2" s="1"/>
  <c r="J1544" i="2"/>
  <c r="I1544" i="2"/>
  <c r="L1543" i="2"/>
  <c r="K1543" i="2"/>
  <c r="H1543" i="2" s="1"/>
  <c r="J1543" i="2"/>
  <c r="I1543" i="2"/>
  <c r="L1542" i="2"/>
  <c r="K1542" i="2"/>
  <c r="H1542" i="2" s="1"/>
  <c r="J1542" i="2"/>
  <c r="I1542" i="2"/>
  <c r="L1541" i="2"/>
  <c r="K1541" i="2"/>
  <c r="H1541" i="2" s="1"/>
  <c r="J1541" i="2"/>
  <c r="I1541" i="2"/>
  <c r="L1540" i="2"/>
  <c r="K1540" i="2"/>
  <c r="H1540" i="2" s="1"/>
  <c r="J1540" i="2"/>
  <c r="I1540" i="2"/>
  <c r="L1539" i="2"/>
  <c r="K1539" i="2"/>
  <c r="H1539" i="2" s="1"/>
  <c r="J1539" i="2"/>
  <c r="I1539" i="2"/>
  <c r="L1538" i="2"/>
  <c r="K1538" i="2"/>
  <c r="H1538" i="2" s="1"/>
  <c r="J1538" i="2"/>
  <c r="I1538" i="2"/>
  <c r="L1537" i="2"/>
  <c r="K1537" i="2"/>
  <c r="H1537" i="2" s="1"/>
  <c r="J1537" i="2"/>
  <c r="I1537" i="2"/>
  <c r="L1536" i="2"/>
  <c r="K1536" i="2"/>
  <c r="H1536" i="2" s="1"/>
  <c r="J1536" i="2"/>
  <c r="I1536" i="2"/>
  <c r="L1535" i="2"/>
  <c r="K1535" i="2"/>
  <c r="H1535" i="2" s="1"/>
  <c r="J1535" i="2"/>
  <c r="I1535" i="2"/>
  <c r="L1534" i="2"/>
  <c r="K1534" i="2"/>
  <c r="H1534" i="2" s="1"/>
  <c r="J1534" i="2"/>
  <c r="I1534" i="2"/>
  <c r="L1533" i="2"/>
  <c r="K1533" i="2"/>
  <c r="H1533" i="2" s="1"/>
  <c r="J1533" i="2"/>
  <c r="I1533" i="2"/>
  <c r="L1532" i="2"/>
  <c r="K1532" i="2"/>
  <c r="H1532" i="2" s="1"/>
  <c r="J1532" i="2"/>
  <c r="I1532" i="2"/>
  <c r="L1531" i="2"/>
  <c r="K1531" i="2"/>
  <c r="H1531" i="2" s="1"/>
  <c r="J1531" i="2"/>
  <c r="I1531" i="2"/>
  <c r="L1530" i="2"/>
  <c r="K1530" i="2"/>
  <c r="J1530" i="2"/>
  <c r="I1530" i="2"/>
  <c r="H1530" i="2"/>
  <c r="L1529" i="2"/>
  <c r="K1529" i="2"/>
  <c r="H1529" i="2" s="1"/>
  <c r="J1529" i="2"/>
  <c r="I1529" i="2"/>
  <c r="L1528" i="2"/>
  <c r="K1528" i="2"/>
  <c r="H1528" i="2" s="1"/>
  <c r="J1528" i="2"/>
  <c r="I1528" i="2"/>
  <c r="L1527" i="2"/>
  <c r="K1527" i="2"/>
  <c r="H1527" i="2" s="1"/>
  <c r="J1527" i="2"/>
  <c r="I1527" i="2"/>
  <c r="L1526" i="2"/>
  <c r="K1526" i="2"/>
  <c r="H1526" i="2" s="1"/>
  <c r="J1526" i="2"/>
  <c r="I1526" i="2"/>
  <c r="L1525" i="2"/>
  <c r="K1525" i="2"/>
  <c r="H1525" i="2" s="1"/>
  <c r="J1525" i="2"/>
  <c r="I1525" i="2"/>
  <c r="L1524" i="2"/>
  <c r="K1524" i="2"/>
  <c r="H1524" i="2" s="1"/>
  <c r="J1524" i="2"/>
  <c r="I1524" i="2"/>
  <c r="L1523" i="2"/>
  <c r="K1523" i="2"/>
  <c r="H1523" i="2" s="1"/>
  <c r="J1523" i="2"/>
  <c r="I1523" i="2"/>
  <c r="L1522" i="2"/>
  <c r="K1522" i="2"/>
  <c r="H1522" i="2" s="1"/>
  <c r="J1522" i="2"/>
  <c r="I1522" i="2"/>
  <c r="L1521" i="2"/>
  <c r="K1521" i="2"/>
  <c r="H1521" i="2" s="1"/>
  <c r="J1521" i="2"/>
  <c r="I1521" i="2"/>
  <c r="L1520" i="2"/>
  <c r="K1520" i="2"/>
  <c r="H1520" i="2" s="1"/>
  <c r="J1520" i="2"/>
  <c r="I1520" i="2"/>
  <c r="L1519" i="2"/>
  <c r="K1519" i="2"/>
  <c r="H1519" i="2" s="1"/>
  <c r="J1519" i="2"/>
  <c r="I1519" i="2"/>
  <c r="L1518" i="2"/>
  <c r="K1518" i="2"/>
  <c r="H1518" i="2" s="1"/>
  <c r="J1518" i="2"/>
  <c r="I1518" i="2"/>
  <c r="L1517" i="2"/>
  <c r="K1517" i="2"/>
  <c r="H1517" i="2" s="1"/>
  <c r="J1517" i="2"/>
  <c r="I1517" i="2"/>
  <c r="L1516" i="2"/>
  <c r="K1516" i="2"/>
  <c r="H1516" i="2" s="1"/>
  <c r="J1516" i="2"/>
  <c r="I1516" i="2"/>
  <c r="L1515" i="2"/>
  <c r="K1515" i="2"/>
  <c r="H1515" i="2" s="1"/>
  <c r="J1515" i="2"/>
  <c r="I1515" i="2"/>
  <c r="L1514" i="2"/>
  <c r="K1514" i="2"/>
  <c r="H1514" i="2" s="1"/>
  <c r="J1514" i="2"/>
  <c r="I1514" i="2"/>
  <c r="L1513" i="2"/>
  <c r="K1513" i="2"/>
  <c r="H1513" i="2" s="1"/>
  <c r="J1513" i="2"/>
  <c r="I1513" i="2"/>
  <c r="L1512" i="2"/>
  <c r="K1512" i="2"/>
  <c r="H1512" i="2" s="1"/>
  <c r="J1512" i="2"/>
  <c r="I1512" i="2"/>
  <c r="L1511" i="2"/>
  <c r="K1511" i="2"/>
  <c r="H1511" i="2" s="1"/>
  <c r="J1511" i="2"/>
  <c r="I1511" i="2"/>
  <c r="L1510" i="2"/>
  <c r="K1510" i="2"/>
  <c r="H1510" i="2" s="1"/>
  <c r="J1510" i="2"/>
  <c r="I1510" i="2"/>
  <c r="L1509" i="2"/>
  <c r="K1509" i="2"/>
  <c r="H1509" i="2" s="1"/>
  <c r="J1509" i="2"/>
  <c r="I1509" i="2"/>
  <c r="L1508" i="2"/>
  <c r="K1508" i="2"/>
  <c r="H1508" i="2" s="1"/>
  <c r="J1508" i="2"/>
  <c r="I1508" i="2"/>
  <c r="L1507" i="2"/>
  <c r="K1507" i="2"/>
  <c r="H1507" i="2" s="1"/>
  <c r="J1507" i="2"/>
  <c r="I1507" i="2"/>
  <c r="L1506" i="2"/>
  <c r="K1506" i="2"/>
  <c r="H1506" i="2" s="1"/>
  <c r="J1506" i="2"/>
  <c r="I1506" i="2"/>
  <c r="L1505" i="2"/>
  <c r="K1505" i="2"/>
  <c r="J1505" i="2"/>
  <c r="I1505" i="2"/>
  <c r="H1505" i="2"/>
  <c r="L1504" i="2"/>
  <c r="K1504" i="2"/>
  <c r="H1504" i="2" s="1"/>
  <c r="J1504" i="2"/>
  <c r="I1504" i="2"/>
  <c r="L1503" i="2"/>
  <c r="K1503" i="2"/>
  <c r="H1503" i="2" s="1"/>
  <c r="J1503" i="2"/>
  <c r="I1503" i="2"/>
  <c r="L1502" i="2"/>
  <c r="K1502" i="2"/>
  <c r="H1502" i="2" s="1"/>
  <c r="J1502" i="2"/>
  <c r="I1502" i="2"/>
  <c r="L1501" i="2"/>
  <c r="K1501" i="2"/>
  <c r="H1501" i="2" s="1"/>
  <c r="J1501" i="2"/>
  <c r="I1501" i="2"/>
  <c r="L1500" i="2"/>
  <c r="K1500" i="2"/>
  <c r="H1500" i="2" s="1"/>
  <c r="J1500" i="2"/>
  <c r="I1500" i="2"/>
  <c r="L1499" i="2"/>
  <c r="K1499" i="2"/>
  <c r="H1499" i="2" s="1"/>
  <c r="J1499" i="2"/>
  <c r="I1499" i="2"/>
  <c r="L1498" i="2"/>
  <c r="K1498" i="2"/>
  <c r="H1498" i="2" s="1"/>
  <c r="J1498" i="2"/>
  <c r="I1498" i="2"/>
  <c r="L1497" i="2"/>
  <c r="K1497" i="2"/>
  <c r="H1497" i="2" s="1"/>
  <c r="J1497" i="2"/>
  <c r="I1497" i="2"/>
  <c r="L1496" i="2"/>
  <c r="K1496" i="2"/>
  <c r="H1496" i="2" s="1"/>
  <c r="J1496" i="2"/>
  <c r="I1496" i="2"/>
  <c r="L1495" i="2"/>
  <c r="K1495" i="2"/>
  <c r="H1495" i="2" s="1"/>
  <c r="J1495" i="2"/>
  <c r="I1495" i="2"/>
  <c r="L1494" i="2"/>
  <c r="K1494" i="2"/>
  <c r="H1494" i="2" s="1"/>
  <c r="J1494" i="2"/>
  <c r="I1494" i="2"/>
  <c r="L1493" i="2"/>
  <c r="K1493" i="2"/>
  <c r="H1493" i="2" s="1"/>
  <c r="J1493" i="2"/>
  <c r="I1493" i="2"/>
  <c r="L1492" i="2"/>
  <c r="K1492" i="2"/>
  <c r="H1492" i="2" s="1"/>
  <c r="J1492" i="2"/>
  <c r="I1492" i="2"/>
  <c r="L1491" i="2"/>
  <c r="K1491" i="2"/>
  <c r="H1491" i="2" s="1"/>
  <c r="J1491" i="2"/>
  <c r="I1491" i="2"/>
  <c r="L1490" i="2"/>
  <c r="K1490" i="2"/>
  <c r="H1490" i="2" s="1"/>
  <c r="J1490" i="2"/>
  <c r="I1490" i="2"/>
  <c r="L1489" i="2"/>
  <c r="K1489" i="2"/>
  <c r="H1489" i="2" s="1"/>
  <c r="J1489" i="2"/>
  <c r="I1489" i="2"/>
  <c r="L1488" i="2"/>
  <c r="K1488" i="2"/>
  <c r="H1488" i="2" s="1"/>
  <c r="J1488" i="2"/>
  <c r="I1488" i="2"/>
  <c r="L1487" i="2"/>
  <c r="K1487" i="2"/>
  <c r="H1487" i="2" s="1"/>
  <c r="J1487" i="2"/>
  <c r="I1487" i="2"/>
  <c r="L1486" i="2"/>
  <c r="K1486" i="2"/>
  <c r="H1486" i="2" s="1"/>
  <c r="J1486" i="2"/>
  <c r="I1486" i="2"/>
  <c r="L1485" i="2"/>
  <c r="K1485" i="2"/>
  <c r="H1485" i="2" s="1"/>
  <c r="J1485" i="2"/>
  <c r="I1485" i="2"/>
  <c r="L1484" i="2"/>
  <c r="K1484" i="2"/>
  <c r="H1484" i="2" s="1"/>
  <c r="J1484" i="2"/>
  <c r="I1484" i="2"/>
  <c r="L1483" i="2"/>
  <c r="K1483" i="2"/>
  <c r="H1483" i="2" s="1"/>
  <c r="J1483" i="2"/>
  <c r="I1483" i="2"/>
  <c r="L1482" i="2"/>
  <c r="K1482" i="2"/>
  <c r="H1482" i="2" s="1"/>
  <c r="J1482" i="2"/>
  <c r="I1482" i="2"/>
  <c r="L1481" i="2"/>
  <c r="K1481" i="2"/>
  <c r="H1481" i="2" s="1"/>
  <c r="J1481" i="2"/>
  <c r="I1481" i="2"/>
  <c r="L1480" i="2"/>
  <c r="K1480" i="2"/>
  <c r="H1480" i="2" s="1"/>
  <c r="J1480" i="2"/>
  <c r="I1480" i="2"/>
  <c r="L1479" i="2"/>
  <c r="K1479" i="2"/>
  <c r="H1479" i="2" s="1"/>
  <c r="J1479" i="2"/>
  <c r="I1479" i="2"/>
  <c r="L1478" i="2"/>
  <c r="K1478" i="2"/>
  <c r="J1478" i="2"/>
  <c r="I1478" i="2"/>
  <c r="H1478" i="2"/>
  <c r="L1477" i="2"/>
  <c r="K1477" i="2"/>
  <c r="H1477" i="2" s="1"/>
  <c r="J1477" i="2"/>
  <c r="I1477" i="2"/>
  <c r="L1476" i="2"/>
  <c r="K1476" i="2"/>
  <c r="H1476" i="2" s="1"/>
  <c r="J1476" i="2"/>
  <c r="I1476" i="2"/>
  <c r="L1475" i="2"/>
  <c r="K1475" i="2"/>
  <c r="H1475" i="2" s="1"/>
  <c r="J1475" i="2"/>
  <c r="I1475" i="2"/>
  <c r="L1474" i="2"/>
  <c r="K1474" i="2"/>
  <c r="H1474" i="2" s="1"/>
  <c r="J1474" i="2"/>
  <c r="I1474" i="2"/>
  <c r="L1473" i="2"/>
  <c r="K1473" i="2"/>
  <c r="H1473" i="2" s="1"/>
  <c r="J1473" i="2"/>
  <c r="I1473" i="2"/>
  <c r="L1472" i="2"/>
  <c r="K1472" i="2"/>
  <c r="H1472" i="2" s="1"/>
  <c r="J1472" i="2"/>
  <c r="I1472" i="2"/>
  <c r="L1471" i="2"/>
  <c r="K1471" i="2"/>
  <c r="H1471" i="2" s="1"/>
  <c r="J1471" i="2"/>
  <c r="I1471" i="2"/>
  <c r="L1470" i="2"/>
  <c r="K1470" i="2"/>
  <c r="H1470" i="2" s="1"/>
  <c r="J1470" i="2"/>
  <c r="I1470" i="2"/>
  <c r="L1469" i="2"/>
  <c r="K1469" i="2"/>
  <c r="H1469" i="2" s="1"/>
  <c r="J1469" i="2"/>
  <c r="I1469" i="2"/>
  <c r="L1468" i="2"/>
  <c r="K1468" i="2"/>
  <c r="H1468" i="2" s="1"/>
  <c r="J1468" i="2"/>
  <c r="I1468" i="2"/>
  <c r="L1467" i="2"/>
  <c r="K1467" i="2"/>
  <c r="H1467" i="2" s="1"/>
  <c r="J1467" i="2"/>
  <c r="I1467" i="2"/>
  <c r="L1466" i="2"/>
  <c r="K1466" i="2"/>
  <c r="H1466" i="2" s="1"/>
  <c r="J1466" i="2"/>
  <c r="I1466" i="2"/>
  <c r="L1465" i="2"/>
  <c r="K1465" i="2"/>
  <c r="H1465" i="2" s="1"/>
  <c r="J1465" i="2"/>
  <c r="I1465" i="2"/>
  <c r="L1464" i="2"/>
  <c r="K1464" i="2"/>
  <c r="H1464" i="2" s="1"/>
  <c r="J1464" i="2"/>
  <c r="I1464" i="2"/>
  <c r="L1463" i="2"/>
  <c r="K1463" i="2"/>
  <c r="H1463" i="2" s="1"/>
  <c r="J1463" i="2"/>
  <c r="I1463" i="2"/>
  <c r="L1462" i="2"/>
  <c r="K1462" i="2"/>
  <c r="H1462" i="2" s="1"/>
  <c r="J1462" i="2"/>
  <c r="I1462" i="2"/>
  <c r="L1461" i="2"/>
  <c r="K1461" i="2"/>
  <c r="H1461" i="2" s="1"/>
  <c r="J1461" i="2"/>
  <c r="I1461" i="2"/>
  <c r="L1460" i="2"/>
  <c r="K1460" i="2"/>
  <c r="H1460" i="2" s="1"/>
  <c r="J1460" i="2"/>
  <c r="I1460" i="2"/>
  <c r="L1459" i="2"/>
  <c r="K1459" i="2"/>
  <c r="H1459" i="2" s="1"/>
  <c r="J1459" i="2"/>
  <c r="I1459" i="2"/>
  <c r="L1458" i="2"/>
  <c r="K1458" i="2"/>
  <c r="H1458" i="2" s="1"/>
  <c r="J1458" i="2"/>
  <c r="I1458" i="2"/>
  <c r="L1457" i="2"/>
  <c r="K1457" i="2"/>
  <c r="H1457" i="2" s="1"/>
  <c r="J1457" i="2"/>
  <c r="I1457" i="2"/>
  <c r="L1456" i="2"/>
  <c r="K1456" i="2"/>
  <c r="H1456" i="2" s="1"/>
  <c r="J1456" i="2"/>
  <c r="I1456" i="2"/>
  <c r="L1455" i="2"/>
  <c r="K1455" i="2"/>
  <c r="H1455" i="2" s="1"/>
  <c r="J1455" i="2"/>
  <c r="I1455" i="2"/>
  <c r="L1454" i="2"/>
  <c r="K1454" i="2"/>
  <c r="H1454" i="2" s="1"/>
  <c r="J1454" i="2"/>
  <c r="I1454" i="2"/>
  <c r="L1453" i="2"/>
  <c r="K1453" i="2"/>
  <c r="J1453" i="2"/>
  <c r="I1453" i="2"/>
  <c r="H1453" i="2"/>
  <c r="L1452" i="2"/>
  <c r="K1452" i="2"/>
  <c r="H1452" i="2" s="1"/>
  <c r="J1452" i="2"/>
  <c r="I1452" i="2"/>
  <c r="L1451" i="2"/>
  <c r="K1451" i="2"/>
  <c r="H1451" i="2" s="1"/>
  <c r="J1451" i="2"/>
  <c r="I1451" i="2"/>
  <c r="L1450" i="2"/>
  <c r="K1450" i="2"/>
  <c r="H1450" i="2" s="1"/>
  <c r="J1450" i="2"/>
  <c r="I1450" i="2"/>
  <c r="L1449" i="2"/>
  <c r="K1449" i="2"/>
  <c r="H1449" i="2" s="1"/>
  <c r="J1449" i="2"/>
  <c r="I1449" i="2"/>
  <c r="L1448" i="2"/>
  <c r="K1448" i="2"/>
  <c r="H1448" i="2" s="1"/>
  <c r="J1448" i="2"/>
  <c r="I1448" i="2"/>
  <c r="L1447" i="2"/>
  <c r="K1447" i="2"/>
  <c r="H1447" i="2" s="1"/>
  <c r="J1447" i="2"/>
  <c r="I1447" i="2"/>
  <c r="L1446" i="2"/>
  <c r="K1446" i="2"/>
  <c r="H1446" i="2" s="1"/>
  <c r="J1446" i="2"/>
  <c r="I1446" i="2"/>
  <c r="L1445" i="2"/>
  <c r="K1445" i="2"/>
  <c r="H1445" i="2" s="1"/>
  <c r="J1445" i="2"/>
  <c r="I1445" i="2"/>
  <c r="L1444" i="2"/>
  <c r="K1444" i="2"/>
  <c r="H1444" i="2" s="1"/>
  <c r="J1444" i="2"/>
  <c r="I1444" i="2"/>
  <c r="L1443" i="2"/>
  <c r="K1443" i="2"/>
  <c r="H1443" i="2" s="1"/>
  <c r="J1443" i="2"/>
  <c r="I1443" i="2"/>
  <c r="L1442" i="2"/>
  <c r="K1442" i="2"/>
  <c r="H1442" i="2" s="1"/>
  <c r="J1442" i="2"/>
  <c r="I1442" i="2"/>
  <c r="L1441" i="2"/>
  <c r="K1441" i="2"/>
  <c r="H1441" i="2" s="1"/>
  <c r="J1441" i="2"/>
  <c r="I1441" i="2"/>
  <c r="L1440" i="2"/>
  <c r="K1440" i="2"/>
  <c r="H1440" i="2" s="1"/>
  <c r="J1440" i="2"/>
  <c r="I1440" i="2"/>
  <c r="L1439" i="2"/>
  <c r="K1439" i="2"/>
  <c r="H1439" i="2" s="1"/>
  <c r="J1439" i="2"/>
  <c r="I1439" i="2"/>
  <c r="L1438" i="2"/>
  <c r="K1438" i="2"/>
  <c r="H1438" i="2" s="1"/>
  <c r="J1438" i="2"/>
  <c r="I1438" i="2"/>
  <c r="L1437" i="2"/>
  <c r="K1437" i="2"/>
  <c r="H1437" i="2" s="1"/>
  <c r="J1437" i="2"/>
  <c r="I1437" i="2"/>
  <c r="L1436" i="2"/>
  <c r="K1436" i="2"/>
  <c r="H1436" i="2" s="1"/>
  <c r="J1436" i="2"/>
  <c r="I1436" i="2"/>
  <c r="L1435" i="2"/>
  <c r="K1435" i="2"/>
  <c r="H1435" i="2" s="1"/>
  <c r="J1435" i="2"/>
  <c r="I1435" i="2"/>
  <c r="L1434" i="2"/>
  <c r="K1434" i="2"/>
  <c r="H1434" i="2" s="1"/>
  <c r="J1434" i="2"/>
  <c r="I1434" i="2"/>
  <c r="L1433" i="2"/>
  <c r="K1433" i="2"/>
  <c r="H1433" i="2" s="1"/>
  <c r="J1433" i="2"/>
  <c r="I1433" i="2"/>
  <c r="L1432" i="2"/>
  <c r="K1432" i="2"/>
  <c r="H1432" i="2" s="1"/>
  <c r="J1432" i="2"/>
  <c r="I1432" i="2"/>
  <c r="L1431" i="2"/>
  <c r="K1431" i="2"/>
  <c r="H1431" i="2" s="1"/>
  <c r="J1431" i="2"/>
  <c r="I1431" i="2"/>
  <c r="L1430" i="2"/>
  <c r="K1430" i="2"/>
  <c r="H1430" i="2" s="1"/>
  <c r="J1430" i="2"/>
  <c r="I1430" i="2"/>
  <c r="L1429" i="2"/>
  <c r="K1429" i="2"/>
  <c r="H1429" i="2" s="1"/>
  <c r="J1429" i="2"/>
  <c r="I1429" i="2"/>
  <c r="L1428" i="2"/>
  <c r="K1428" i="2"/>
  <c r="H1428" i="2" s="1"/>
  <c r="J1428" i="2"/>
  <c r="I1428" i="2"/>
  <c r="L1427" i="2"/>
  <c r="K1427" i="2"/>
  <c r="H1427" i="2" s="1"/>
  <c r="J1427" i="2"/>
  <c r="I1427" i="2"/>
  <c r="L1426" i="2"/>
  <c r="K1426" i="2"/>
  <c r="J1426" i="2"/>
  <c r="I1426" i="2"/>
  <c r="H1426" i="2"/>
  <c r="L1425" i="2"/>
  <c r="K1425" i="2"/>
  <c r="H1425" i="2" s="1"/>
  <c r="J1425" i="2"/>
  <c r="I1425" i="2"/>
  <c r="L1424" i="2"/>
  <c r="K1424" i="2"/>
  <c r="H1424" i="2" s="1"/>
  <c r="J1424" i="2"/>
  <c r="I1424" i="2"/>
  <c r="L1423" i="2"/>
  <c r="K1423" i="2"/>
  <c r="H1423" i="2" s="1"/>
  <c r="J1423" i="2"/>
  <c r="I1423" i="2"/>
  <c r="L1422" i="2"/>
  <c r="K1422" i="2"/>
  <c r="H1422" i="2" s="1"/>
  <c r="J1422" i="2"/>
  <c r="I1422" i="2"/>
  <c r="L1421" i="2"/>
  <c r="K1421" i="2"/>
  <c r="H1421" i="2" s="1"/>
  <c r="J1421" i="2"/>
  <c r="I1421" i="2"/>
  <c r="L1420" i="2"/>
  <c r="K1420" i="2"/>
  <c r="H1420" i="2" s="1"/>
  <c r="J1420" i="2"/>
  <c r="I1420" i="2"/>
  <c r="L1419" i="2"/>
  <c r="K1419" i="2"/>
  <c r="J1419" i="2"/>
  <c r="I1419" i="2"/>
  <c r="H1419" i="2"/>
  <c r="L1418" i="2"/>
  <c r="K1418" i="2"/>
  <c r="H1418" i="2" s="1"/>
  <c r="J1418" i="2"/>
  <c r="I1418" i="2"/>
  <c r="L1417" i="2"/>
  <c r="K1417" i="2"/>
  <c r="H1417" i="2" s="1"/>
  <c r="J1417" i="2"/>
  <c r="I1417" i="2"/>
  <c r="L1416" i="2"/>
  <c r="K1416" i="2"/>
  <c r="H1416" i="2" s="1"/>
  <c r="J1416" i="2"/>
  <c r="I1416" i="2"/>
  <c r="L1415" i="2"/>
  <c r="K1415" i="2"/>
  <c r="H1415" i="2" s="1"/>
  <c r="J1415" i="2"/>
  <c r="I1415" i="2"/>
  <c r="L1414" i="2"/>
  <c r="K1414" i="2"/>
  <c r="H1414" i="2" s="1"/>
  <c r="J1414" i="2"/>
  <c r="I1414" i="2"/>
  <c r="L1413" i="2"/>
  <c r="K1413" i="2"/>
  <c r="H1413" i="2" s="1"/>
  <c r="J1413" i="2"/>
  <c r="I1413" i="2"/>
  <c r="L1412" i="2"/>
  <c r="K1412" i="2"/>
  <c r="H1412" i="2" s="1"/>
  <c r="J1412" i="2"/>
  <c r="I1412" i="2"/>
  <c r="L1411" i="2"/>
  <c r="K1411" i="2"/>
  <c r="H1411" i="2" s="1"/>
  <c r="J1411" i="2"/>
  <c r="I1411" i="2"/>
  <c r="L1410" i="2"/>
  <c r="K1410" i="2"/>
  <c r="H1410" i="2" s="1"/>
  <c r="J1410" i="2"/>
  <c r="I1410" i="2"/>
  <c r="L1409" i="2"/>
  <c r="K1409" i="2"/>
  <c r="H1409" i="2" s="1"/>
  <c r="J1409" i="2"/>
  <c r="I1409" i="2"/>
  <c r="L1408" i="2"/>
  <c r="K1408" i="2"/>
  <c r="H1408" i="2" s="1"/>
  <c r="J1408" i="2"/>
  <c r="I1408" i="2"/>
  <c r="L1407" i="2"/>
  <c r="K1407" i="2"/>
  <c r="H1407" i="2" s="1"/>
  <c r="J1407" i="2"/>
  <c r="I1407" i="2"/>
  <c r="L1406" i="2"/>
  <c r="K1406" i="2"/>
  <c r="H1406" i="2" s="1"/>
  <c r="J1406" i="2"/>
  <c r="I1406" i="2"/>
  <c r="L1405" i="2"/>
  <c r="K1405" i="2"/>
  <c r="H1405" i="2" s="1"/>
  <c r="J1405" i="2"/>
  <c r="I1405" i="2"/>
  <c r="L1404" i="2"/>
  <c r="K1404" i="2"/>
  <c r="H1404" i="2" s="1"/>
  <c r="J1404" i="2"/>
  <c r="I1404" i="2"/>
  <c r="L1403" i="2"/>
  <c r="K1403" i="2"/>
  <c r="J1403" i="2"/>
  <c r="I1403" i="2"/>
  <c r="H1403" i="2"/>
  <c r="L1402" i="2"/>
  <c r="K1402" i="2"/>
  <c r="H1402" i="2" s="1"/>
  <c r="J1402" i="2"/>
  <c r="I1402" i="2"/>
  <c r="L1401" i="2"/>
  <c r="K1401" i="2"/>
  <c r="H1401" i="2" s="1"/>
  <c r="J1401" i="2"/>
  <c r="I1401" i="2"/>
  <c r="L1400" i="2"/>
  <c r="K1400" i="2"/>
  <c r="H1400" i="2" s="1"/>
  <c r="J1400" i="2"/>
  <c r="I1400" i="2"/>
  <c r="L1399" i="2"/>
  <c r="K1399" i="2"/>
  <c r="H1399" i="2" s="1"/>
  <c r="J1399" i="2"/>
  <c r="I1399" i="2"/>
  <c r="L1398" i="2"/>
  <c r="K1398" i="2"/>
  <c r="J1398" i="2"/>
  <c r="I1398" i="2"/>
  <c r="H1398" i="2"/>
  <c r="L1397" i="2"/>
  <c r="K1397" i="2"/>
  <c r="H1397" i="2" s="1"/>
  <c r="J1397" i="2"/>
  <c r="I1397" i="2"/>
  <c r="L1396" i="2"/>
  <c r="K1396" i="2"/>
  <c r="H1396" i="2" s="1"/>
  <c r="J1396" i="2"/>
  <c r="I1396" i="2"/>
  <c r="L1395" i="2"/>
  <c r="K1395" i="2"/>
  <c r="H1395" i="2" s="1"/>
  <c r="J1395" i="2"/>
  <c r="I1395" i="2"/>
  <c r="L1394" i="2"/>
  <c r="K1394" i="2"/>
  <c r="H1394" i="2" s="1"/>
  <c r="J1394" i="2"/>
  <c r="I1394" i="2"/>
  <c r="L1393" i="2"/>
  <c r="K1393" i="2"/>
  <c r="H1393" i="2" s="1"/>
  <c r="J1393" i="2"/>
  <c r="I1393" i="2"/>
  <c r="L1392" i="2"/>
  <c r="K1392" i="2"/>
  <c r="H1392" i="2" s="1"/>
  <c r="J1392" i="2"/>
  <c r="I1392" i="2"/>
  <c r="L1391" i="2"/>
  <c r="K1391" i="2"/>
  <c r="H1391" i="2" s="1"/>
  <c r="J1391" i="2"/>
  <c r="I1391" i="2"/>
  <c r="L1390" i="2"/>
  <c r="K1390" i="2"/>
  <c r="H1390" i="2" s="1"/>
  <c r="J1390" i="2"/>
  <c r="I1390" i="2"/>
  <c r="L1389" i="2"/>
  <c r="K1389" i="2"/>
  <c r="H1389" i="2" s="1"/>
  <c r="J1389" i="2"/>
  <c r="I1389" i="2"/>
  <c r="L1388" i="2"/>
  <c r="K1388" i="2"/>
  <c r="H1388" i="2" s="1"/>
  <c r="J1388" i="2"/>
  <c r="I1388" i="2"/>
  <c r="L1387" i="2"/>
  <c r="K1387" i="2"/>
  <c r="H1387" i="2" s="1"/>
  <c r="J1387" i="2"/>
  <c r="I1387" i="2"/>
  <c r="L1386" i="2"/>
  <c r="K1386" i="2"/>
  <c r="H1386" i="2" s="1"/>
  <c r="J1386" i="2"/>
  <c r="I1386" i="2"/>
  <c r="L1385" i="2"/>
  <c r="K1385" i="2"/>
  <c r="H1385" i="2" s="1"/>
  <c r="J1385" i="2"/>
  <c r="I1385" i="2"/>
  <c r="L1384" i="2"/>
  <c r="K1384" i="2"/>
  <c r="H1384" i="2" s="1"/>
  <c r="J1384" i="2"/>
  <c r="I1384" i="2"/>
  <c r="L1383" i="2"/>
  <c r="K1383" i="2"/>
  <c r="H1383" i="2" s="1"/>
  <c r="J1383" i="2"/>
  <c r="I1383" i="2"/>
  <c r="L1382" i="2"/>
  <c r="K1382" i="2"/>
  <c r="J1382" i="2"/>
  <c r="I1382" i="2"/>
  <c r="H1382" i="2"/>
  <c r="L1381" i="2"/>
  <c r="K1381" i="2"/>
  <c r="H1381" i="2" s="1"/>
  <c r="J1381" i="2"/>
  <c r="I1381" i="2"/>
  <c r="L1380" i="2"/>
  <c r="K1380" i="2"/>
  <c r="H1380" i="2" s="1"/>
  <c r="J1380" i="2"/>
  <c r="I1380" i="2"/>
  <c r="L1379" i="2"/>
  <c r="K1379" i="2"/>
  <c r="H1379" i="2" s="1"/>
  <c r="J1379" i="2"/>
  <c r="I1379" i="2"/>
  <c r="L1378" i="2"/>
  <c r="K1378" i="2"/>
  <c r="H1378" i="2" s="1"/>
  <c r="J1378" i="2"/>
  <c r="I1378" i="2"/>
  <c r="L1377" i="2"/>
  <c r="K1377" i="2"/>
  <c r="H1377" i="2" s="1"/>
  <c r="J1377" i="2"/>
  <c r="I1377" i="2"/>
  <c r="L1376" i="2"/>
  <c r="K1376" i="2"/>
  <c r="H1376" i="2" s="1"/>
  <c r="J1376" i="2"/>
  <c r="I1376" i="2"/>
  <c r="L1375" i="2"/>
  <c r="K1375" i="2"/>
  <c r="H1375" i="2" s="1"/>
  <c r="J1375" i="2"/>
  <c r="I1375" i="2"/>
  <c r="L1374" i="2"/>
  <c r="K1374" i="2"/>
  <c r="H1374" i="2" s="1"/>
  <c r="J1374" i="2"/>
  <c r="I1374" i="2"/>
  <c r="L1373" i="2"/>
  <c r="K1373" i="2"/>
  <c r="H1373" i="2" s="1"/>
  <c r="J1373" i="2"/>
  <c r="I1373" i="2"/>
  <c r="L1372" i="2"/>
  <c r="K1372" i="2"/>
  <c r="H1372" i="2" s="1"/>
  <c r="J1372" i="2"/>
  <c r="I1372" i="2"/>
  <c r="L1371" i="2"/>
  <c r="K1371" i="2"/>
  <c r="H1371" i="2" s="1"/>
  <c r="J1371" i="2"/>
  <c r="I1371" i="2"/>
  <c r="L1370" i="2"/>
  <c r="K1370" i="2"/>
  <c r="H1370" i="2" s="1"/>
  <c r="J1370" i="2"/>
  <c r="I1370" i="2"/>
  <c r="L1369" i="2"/>
  <c r="K1369" i="2"/>
  <c r="H1369" i="2" s="1"/>
  <c r="J1369" i="2"/>
  <c r="I1369" i="2"/>
  <c r="L1368" i="2"/>
  <c r="K1368" i="2"/>
  <c r="H1368" i="2" s="1"/>
  <c r="J1368" i="2"/>
  <c r="I1368" i="2"/>
  <c r="L1367" i="2"/>
  <c r="K1367" i="2"/>
  <c r="H1367" i="2" s="1"/>
  <c r="J1367" i="2"/>
  <c r="I1367" i="2"/>
  <c r="L1366" i="2"/>
  <c r="K1366" i="2"/>
  <c r="H1366" i="2" s="1"/>
  <c r="J1366" i="2"/>
  <c r="I1366" i="2"/>
  <c r="L1365" i="2"/>
  <c r="K1365" i="2"/>
  <c r="H1365" i="2" s="1"/>
  <c r="J1365" i="2"/>
  <c r="I1365" i="2"/>
  <c r="L1364" i="2"/>
  <c r="K1364" i="2"/>
  <c r="H1364" i="2" s="1"/>
  <c r="J1364" i="2"/>
  <c r="I1364" i="2"/>
  <c r="L1363" i="2"/>
  <c r="K1363" i="2"/>
  <c r="H1363" i="2" s="1"/>
  <c r="J1363" i="2"/>
  <c r="I1363" i="2"/>
  <c r="L1362" i="2"/>
  <c r="K1362" i="2"/>
  <c r="J1362" i="2"/>
  <c r="I1362" i="2"/>
  <c r="H1362" i="2"/>
  <c r="L1361" i="2"/>
  <c r="K1361" i="2"/>
  <c r="H1361" i="2" s="1"/>
  <c r="J1361" i="2"/>
  <c r="I1361" i="2"/>
  <c r="L1360" i="2"/>
  <c r="K1360" i="2"/>
  <c r="H1360" i="2" s="1"/>
  <c r="J1360" i="2"/>
  <c r="I1360" i="2"/>
  <c r="L1359" i="2"/>
  <c r="K1359" i="2"/>
  <c r="H1359" i="2" s="1"/>
  <c r="J1359" i="2"/>
  <c r="I1359" i="2"/>
  <c r="L1358" i="2"/>
  <c r="K1358" i="2"/>
  <c r="H1358" i="2" s="1"/>
  <c r="J1358" i="2"/>
  <c r="I1358" i="2"/>
  <c r="L1357" i="2"/>
  <c r="K1357" i="2"/>
  <c r="H1357" i="2" s="1"/>
  <c r="J1357" i="2"/>
  <c r="I1357" i="2"/>
  <c r="L1356" i="2"/>
  <c r="K1356" i="2"/>
  <c r="H1356" i="2" s="1"/>
  <c r="J1356" i="2"/>
  <c r="I1356" i="2"/>
  <c r="L1355" i="2"/>
  <c r="K1355" i="2"/>
  <c r="H1355" i="2" s="1"/>
  <c r="J1355" i="2"/>
  <c r="I1355" i="2"/>
  <c r="L1354" i="2"/>
  <c r="K1354" i="2"/>
  <c r="H1354" i="2" s="1"/>
  <c r="J1354" i="2"/>
  <c r="I1354" i="2"/>
  <c r="L1353" i="2"/>
  <c r="K1353" i="2"/>
  <c r="H1353" i="2" s="1"/>
  <c r="J1353" i="2"/>
  <c r="I1353" i="2"/>
  <c r="L1352" i="2"/>
  <c r="K1352" i="2"/>
  <c r="H1352" i="2" s="1"/>
  <c r="J1352" i="2"/>
  <c r="I1352" i="2"/>
  <c r="L1351" i="2"/>
  <c r="K1351" i="2"/>
  <c r="H1351" i="2" s="1"/>
  <c r="J1351" i="2"/>
  <c r="I1351" i="2"/>
  <c r="L1350" i="2"/>
  <c r="K1350" i="2"/>
  <c r="H1350" i="2" s="1"/>
  <c r="J1350" i="2"/>
  <c r="I1350" i="2"/>
  <c r="L1349" i="2"/>
  <c r="K1349" i="2"/>
  <c r="H1349" i="2" s="1"/>
  <c r="J1349" i="2"/>
  <c r="I1349" i="2"/>
  <c r="L1348" i="2"/>
  <c r="K1348" i="2"/>
  <c r="H1348" i="2" s="1"/>
  <c r="J1348" i="2"/>
  <c r="I1348" i="2"/>
  <c r="L1347" i="2"/>
  <c r="K1347" i="2"/>
  <c r="H1347" i="2" s="1"/>
  <c r="J1347" i="2"/>
  <c r="I1347" i="2"/>
  <c r="L1346" i="2"/>
  <c r="K1346" i="2"/>
  <c r="H1346" i="2" s="1"/>
  <c r="J1346" i="2"/>
  <c r="I1346" i="2"/>
  <c r="L1345" i="2"/>
  <c r="K1345" i="2"/>
  <c r="H1345" i="2" s="1"/>
  <c r="J1345" i="2"/>
  <c r="I1345" i="2"/>
  <c r="L1344" i="2"/>
  <c r="K1344" i="2"/>
  <c r="H1344" i="2" s="1"/>
  <c r="J1344" i="2"/>
  <c r="I1344" i="2"/>
  <c r="L1343" i="2"/>
  <c r="K1343" i="2"/>
  <c r="H1343" i="2" s="1"/>
  <c r="J1343" i="2"/>
  <c r="I1343" i="2"/>
  <c r="L1342" i="2"/>
  <c r="K1342" i="2"/>
  <c r="H1342" i="2" s="1"/>
  <c r="J1342" i="2"/>
  <c r="I1342" i="2"/>
  <c r="L1341" i="2"/>
  <c r="K1341" i="2"/>
  <c r="H1341" i="2" s="1"/>
  <c r="J1341" i="2"/>
  <c r="I1341" i="2"/>
  <c r="L1340" i="2"/>
  <c r="K1340" i="2"/>
  <c r="H1340" i="2" s="1"/>
  <c r="J1340" i="2"/>
  <c r="I1340" i="2"/>
  <c r="L1339" i="2"/>
  <c r="K1339" i="2"/>
  <c r="J1339" i="2"/>
  <c r="I1339" i="2"/>
  <c r="H1339" i="2"/>
  <c r="L1338" i="2"/>
  <c r="K1338" i="2"/>
  <c r="H1338" i="2" s="1"/>
  <c r="J1338" i="2"/>
  <c r="I1338" i="2"/>
  <c r="L1337" i="2"/>
  <c r="K1337" i="2"/>
  <c r="H1337" i="2" s="1"/>
  <c r="J1337" i="2"/>
  <c r="I1337" i="2"/>
  <c r="L1336" i="2"/>
  <c r="K1336" i="2"/>
  <c r="H1336" i="2" s="1"/>
  <c r="J1336" i="2"/>
  <c r="I1336" i="2"/>
  <c r="L1335" i="2"/>
  <c r="K1335" i="2"/>
  <c r="H1335" i="2" s="1"/>
  <c r="J1335" i="2"/>
  <c r="I1335" i="2"/>
  <c r="L1334" i="2"/>
  <c r="K1334" i="2"/>
  <c r="H1334" i="2" s="1"/>
  <c r="J1334" i="2"/>
  <c r="I1334" i="2"/>
  <c r="L1333" i="2"/>
  <c r="K1333" i="2"/>
  <c r="H1333" i="2" s="1"/>
  <c r="J1333" i="2"/>
  <c r="I1333" i="2"/>
  <c r="L1332" i="2"/>
  <c r="K1332" i="2"/>
  <c r="H1332" i="2" s="1"/>
  <c r="J1332" i="2"/>
  <c r="I1332" i="2"/>
  <c r="L1331" i="2"/>
  <c r="K1331" i="2"/>
  <c r="H1331" i="2" s="1"/>
  <c r="J1331" i="2"/>
  <c r="I1331" i="2"/>
  <c r="L1330" i="2"/>
  <c r="K1330" i="2"/>
  <c r="H1330" i="2" s="1"/>
  <c r="J1330" i="2"/>
  <c r="I1330" i="2"/>
  <c r="L1329" i="2"/>
  <c r="K1329" i="2"/>
  <c r="H1329" i="2" s="1"/>
  <c r="J1329" i="2"/>
  <c r="I1329" i="2"/>
  <c r="L1328" i="2"/>
  <c r="K1328" i="2"/>
  <c r="H1328" i="2" s="1"/>
  <c r="J1328" i="2"/>
  <c r="I1328" i="2"/>
  <c r="L1327" i="2"/>
  <c r="K1327" i="2"/>
  <c r="H1327" i="2" s="1"/>
  <c r="J1327" i="2"/>
  <c r="I1327" i="2"/>
  <c r="L1326" i="2"/>
  <c r="K1326" i="2"/>
  <c r="H1326" i="2" s="1"/>
  <c r="J1326" i="2"/>
  <c r="I1326" i="2"/>
  <c r="L1325" i="2"/>
  <c r="K1325" i="2"/>
  <c r="H1325" i="2" s="1"/>
  <c r="J1325" i="2"/>
  <c r="I1325" i="2"/>
  <c r="L1324" i="2"/>
  <c r="K1324" i="2"/>
  <c r="H1324" i="2" s="1"/>
  <c r="J1324" i="2"/>
  <c r="I1324" i="2"/>
  <c r="L1323" i="2"/>
  <c r="K1323" i="2"/>
  <c r="H1323" i="2" s="1"/>
  <c r="J1323" i="2"/>
  <c r="I1323" i="2"/>
  <c r="L1322" i="2"/>
  <c r="K1322" i="2"/>
  <c r="H1322" i="2" s="1"/>
  <c r="J1322" i="2"/>
  <c r="I1322" i="2"/>
  <c r="L1321" i="2"/>
  <c r="K1321" i="2"/>
  <c r="H1321" i="2" s="1"/>
  <c r="J1321" i="2"/>
  <c r="I1321" i="2"/>
  <c r="L1320" i="2"/>
  <c r="K1320" i="2"/>
  <c r="H1320" i="2" s="1"/>
  <c r="J1320" i="2"/>
  <c r="I1320" i="2"/>
  <c r="L1319" i="2"/>
  <c r="K1319" i="2"/>
  <c r="H1319" i="2" s="1"/>
  <c r="J1319" i="2"/>
  <c r="I1319" i="2"/>
  <c r="L1318" i="2"/>
  <c r="K1318" i="2"/>
  <c r="J1318" i="2"/>
  <c r="I1318" i="2"/>
  <c r="H1318" i="2"/>
  <c r="L1317" i="2"/>
  <c r="K1317" i="2"/>
  <c r="H1317" i="2" s="1"/>
  <c r="J1317" i="2"/>
  <c r="I1317" i="2"/>
  <c r="L1316" i="2"/>
  <c r="K1316" i="2"/>
  <c r="H1316" i="2" s="1"/>
  <c r="J1316" i="2"/>
  <c r="I1316" i="2"/>
  <c r="L1315" i="2"/>
  <c r="K1315" i="2"/>
  <c r="H1315" i="2" s="1"/>
  <c r="J1315" i="2"/>
  <c r="I1315" i="2"/>
  <c r="L1314" i="2"/>
  <c r="K1314" i="2"/>
  <c r="H1314" i="2" s="1"/>
  <c r="J1314" i="2"/>
  <c r="I1314" i="2"/>
  <c r="L1313" i="2"/>
  <c r="K1313" i="2"/>
  <c r="H1313" i="2" s="1"/>
  <c r="J1313" i="2"/>
  <c r="I1313" i="2"/>
  <c r="L1312" i="2"/>
  <c r="K1312" i="2"/>
  <c r="H1312" i="2" s="1"/>
  <c r="J1312" i="2"/>
  <c r="I1312" i="2"/>
  <c r="L1311" i="2"/>
  <c r="K1311" i="2"/>
  <c r="H1311" i="2" s="1"/>
  <c r="J1311" i="2"/>
  <c r="I1311" i="2"/>
  <c r="L1310" i="2"/>
  <c r="K1310" i="2"/>
  <c r="H1310" i="2" s="1"/>
  <c r="J1310" i="2"/>
  <c r="I1310" i="2"/>
  <c r="L1309" i="2"/>
  <c r="K1309" i="2"/>
  <c r="H1309" i="2" s="1"/>
  <c r="J1309" i="2"/>
  <c r="I1309" i="2"/>
  <c r="L1308" i="2"/>
  <c r="K1308" i="2"/>
  <c r="H1308" i="2" s="1"/>
  <c r="J1308" i="2"/>
  <c r="I1308" i="2"/>
  <c r="L1307" i="2"/>
  <c r="K1307" i="2"/>
  <c r="H1307" i="2" s="1"/>
  <c r="J1307" i="2"/>
  <c r="I1307" i="2"/>
  <c r="L1306" i="2"/>
  <c r="K1306" i="2"/>
  <c r="H1306" i="2" s="1"/>
  <c r="J1306" i="2"/>
  <c r="I1306" i="2"/>
  <c r="L1305" i="2"/>
  <c r="K1305" i="2"/>
  <c r="H1305" i="2" s="1"/>
  <c r="J1305" i="2"/>
  <c r="I1305" i="2"/>
  <c r="L1304" i="2"/>
  <c r="K1304" i="2"/>
  <c r="H1304" i="2" s="1"/>
  <c r="J1304" i="2"/>
  <c r="I1304" i="2"/>
  <c r="L1303" i="2"/>
  <c r="K1303" i="2"/>
  <c r="H1303" i="2" s="1"/>
  <c r="J1303" i="2"/>
  <c r="I1303" i="2"/>
  <c r="L1302" i="2"/>
  <c r="K1302" i="2"/>
  <c r="H1302" i="2" s="1"/>
  <c r="J1302" i="2"/>
  <c r="I1302" i="2"/>
  <c r="L1301" i="2"/>
  <c r="K1301" i="2"/>
  <c r="H1301" i="2" s="1"/>
  <c r="J1301" i="2"/>
  <c r="I1301" i="2"/>
  <c r="L1300" i="2"/>
  <c r="K1300" i="2"/>
  <c r="H1300" i="2" s="1"/>
  <c r="J1300" i="2"/>
  <c r="I1300" i="2"/>
  <c r="L1299" i="2"/>
  <c r="K1299" i="2"/>
  <c r="H1299" i="2" s="1"/>
  <c r="J1299" i="2"/>
  <c r="I1299" i="2"/>
  <c r="L1298" i="2"/>
  <c r="K1298" i="2"/>
  <c r="J1298" i="2"/>
  <c r="I1298" i="2"/>
  <c r="H1298" i="2"/>
  <c r="L1297" i="2"/>
  <c r="K1297" i="2"/>
  <c r="H1297" i="2" s="1"/>
  <c r="J1297" i="2"/>
  <c r="I1297" i="2"/>
  <c r="L1296" i="2"/>
  <c r="K1296" i="2"/>
  <c r="H1296" i="2" s="1"/>
  <c r="J1296" i="2"/>
  <c r="I1296" i="2"/>
  <c r="L1295" i="2"/>
  <c r="K1295" i="2"/>
  <c r="H1295" i="2" s="1"/>
  <c r="J1295" i="2"/>
  <c r="I1295" i="2"/>
  <c r="L1294" i="2"/>
  <c r="K1294" i="2"/>
  <c r="H1294" i="2" s="1"/>
  <c r="J1294" i="2"/>
  <c r="I1294" i="2"/>
  <c r="L1293" i="2"/>
  <c r="K1293" i="2"/>
  <c r="H1293" i="2" s="1"/>
  <c r="J1293" i="2"/>
  <c r="I1293" i="2"/>
  <c r="L1292" i="2"/>
  <c r="K1292" i="2"/>
  <c r="H1292" i="2" s="1"/>
  <c r="J1292" i="2"/>
  <c r="I1292" i="2"/>
  <c r="L1291" i="2"/>
  <c r="K1291" i="2"/>
  <c r="H1291" i="2" s="1"/>
  <c r="J1291" i="2"/>
  <c r="I1291" i="2"/>
  <c r="L1290" i="2"/>
  <c r="K1290" i="2"/>
  <c r="H1290" i="2" s="1"/>
  <c r="J1290" i="2"/>
  <c r="I1290" i="2"/>
  <c r="L1289" i="2"/>
  <c r="K1289" i="2"/>
  <c r="H1289" i="2" s="1"/>
  <c r="J1289" i="2"/>
  <c r="I1289" i="2"/>
  <c r="L1288" i="2"/>
  <c r="K1288" i="2"/>
  <c r="H1288" i="2" s="1"/>
  <c r="J1288" i="2"/>
  <c r="I1288" i="2"/>
  <c r="L1287" i="2"/>
  <c r="K1287" i="2"/>
  <c r="H1287" i="2" s="1"/>
  <c r="J1287" i="2"/>
  <c r="I1287" i="2"/>
  <c r="L1286" i="2"/>
  <c r="K1286" i="2"/>
  <c r="H1286" i="2" s="1"/>
  <c r="J1286" i="2"/>
  <c r="I1286" i="2"/>
  <c r="L1285" i="2"/>
  <c r="K1285" i="2"/>
  <c r="H1285" i="2" s="1"/>
  <c r="J1285" i="2"/>
  <c r="I1285" i="2"/>
  <c r="L1284" i="2"/>
  <c r="K1284" i="2"/>
  <c r="H1284" i="2" s="1"/>
  <c r="J1284" i="2"/>
  <c r="I1284" i="2"/>
  <c r="L1283" i="2"/>
  <c r="K1283" i="2"/>
  <c r="H1283" i="2" s="1"/>
  <c r="J1283" i="2"/>
  <c r="I1283" i="2"/>
  <c r="L1282" i="2"/>
  <c r="K1282" i="2"/>
  <c r="H1282" i="2" s="1"/>
  <c r="J1282" i="2"/>
  <c r="I1282" i="2"/>
  <c r="L1281" i="2"/>
  <c r="K1281" i="2"/>
  <c r="H1281" i="2" s="1"/>
  <c r="J1281" i="2"/>
  <c r="I1281" i="2"/>
  <c r="L1280" i="2"/>
  <c r="K1280" i="2"/>
  <c r="H1280" i="2" s="1"/>
  <c r="J1280" i="2"/>
  <c r="I1280" i="2"/>
  <c r="L1279" i="2"/>
  <c r="K1279" i="2"/>
  <c r="H1279" i="2" s="1"/>
  <c r="J1279" i="2"/>
  <c r="I1279" i="2"/>
  <c r="L1278" i="2"/>
  <c r="K1278" i="2"/>
  <c r="H1278" i="2" s="1"/>
  <c r="J1278" i="2"/>
  <c r="I1278" i="2"/>
  <c r="L1277" i="2"/>
  <c r="K1277" i="2"/>
  <c r="H1277" i="2" s="1"/>
  <c r="J1277" i="2"/>
  <c r="I1277" i="2"/>
  <c r="L1276" i="2"/>
  <c r="K1276" i="2"/>
  <c r="H1276" i="2" s="1"/>
  <c r="J1276" i="2"/>
  <c r="I1276" i="2"/>
  <c r="L1275" i="2"/>
  <c r="K1275" i="2"/>
  <c r="J1275" i="2"/>
  <c r="I1275" i="2"/>
  <c r="H1275" i="2"/>
  <c r="L1274" i="2"/>
  <c r="K1274" i="2"/>
  <c r="H1274" i="2" s="1"/>
  <c r="J1274" i="2"/>
  <c r="I1274" i="2"/>
  <c r="L1273" i="2"/>
  <c r="K1273" i="2"/>
  <c r="H1273" i="2" s="1"/>
  <c r="J1273" i="2"/>
  <c r="I1273" i="2"/>
  <c r="L1272" i="2"/>
  <c r="K1272" i="2"/>
  <c r="H1272" i="2" s="1"/>
  <c r="J1272" i="2"/>
  <c r="I1272" i="2"/>
  <c r="L1271" i="2"/>
  <c r="K1271" i="2"/>
  <c r="H1271" i="2" s="1"/>
  <c r="J1271" i="2"/>
  <c r="I1271" i="2"/>
  <c r="L1270" i="2"/>
  <c r="K1270" i="2"/>
  <c r="H1270" i="2" s="1"/>
  <c r="J1270" i="2"/>
  <c r="I1270" i="2"/>
  <c r="L1269" i="2"/>
  <c r="K1269" i="2"/>
  <c r="H1269" i="2" s="1"/>
  <c r="J1269" i="2"/>
  <c r="I1269" i="2"/>
  <c r="L1268" i="2"/>
  <c r="K1268" i="2"/>
  <c r="H1268" i="2" s="1"/>
  <c r="J1268" i="2"/>
  <c r="I1268" i="2"/>
  <c r="L1267" i="2"/>
  <c r="K1267" i="2"/>
  <c r="H1267" i="2" s="1"/>
  <c r="J1267" i="2"/>
  <c r="I1267" i="2"/>
  <c r="L1266" i="2"/>
  <c r="K1266" i="2"/>
  <c r="H1266" i="2" s="1"/>
  <c r="J1266" i="2"/>
  <c r="I1266" i="2"/>
  <c r="L1265" i="2"/>
  <c r="K1265" i="2"/>
  <c r="H1265" i="2" s="1"/>
  <c r="J1265" i="2"/>
  <c r="I1265" i="2"/>
  <c r="L1264" i="2"/>
  <c r="K1264" i="2"/>
  <c r="H1264" i="2" s="1"/>
  <c r="J1264" i="2"/>
  <c r="I1264" i="2"/>
  <c r="L1263" i="2"/>
  <c r="K1263" i="2"/>
  <c r="H1263" i="2" s="1"/>
  <c r="J1263" i="2"/>
  <c r="I1263" i="2"/>
  <c r="L1262" i="2"/>
  <c r="K1262" i="2"/>
  <c r="H1262" i="2" s="1"/>
  <c r="J1262" i="2"/>
  <c r="I1262" i="2"/>
  <c r="L1261" i="2"/>
  <c r="K1261" i="2"/>
  <c r="H1261" i="2" s="1"/>
  <c r="J1261" i="2"/>
  <c r="I1261" i="2"/>
  <c r="L1260" i="2"/>
  <c r="K1260" i="2"/>
  <c r="H1260" i="2" s="1"/>
  <c r="J1260" i="2"/>
  <c r="I1260" i="2"/>
  <c r="L1259" i="2"/>
  <c r="K1259" i="2"/>
  <c r="H1259" i="2" s="1"/>
  <c r="J1259" i="2"/>
  <c r="I1259" i="2"/>
  <c r="L1258" i="2"/>
  <c r="K1258" i="2"/>
  <c r="H1258" i="2" s="1"/>
  <c r="J1258" i="2"/>
  <c r="I1258" i="2"/>
  <c r="L1257" i="2"/>
  <c r="K1257" i="2"/>
  <c r="H1257" i="2" s="1"/>
  <c r="J1257" i="2"/>
  <c r="I1257" i="2"/>
  <c r="L1256" i="2"/>
  <c r="K1256" i="2"/>
  <c r="H1256" i="2" s="1"/>
  <c r="J1256" i="2"/>
  <c r="I1256" i="2"/>
  <c r="L1255" i="2"/>
  <c r="K1255" i="2"/>
  <c r="H1255" i="2" s="1"/>
  <c r="J1255" i="2"/>
  <c r="I1255" i="2"/>
  <c r="L1254" i="2"/>
  <c r="K1254" i="2"/>
  <c r="J1254" i="2"/>
  <c r="I1254" i="2"/>
  <c r="H1254" i="2"/>
  <c r="L1253" i="2"/>
  <c r="K1253" i="2"/>
  <c r="H1253" i="2" s="1"/>
  <c r="J1253" i="2"/>
  <c r="I1253" i="2"/>
  <c r="L1252" i="2"/>
  <c r="K1252" i="2"/>
  <c r="H1252" i="2" s="1"/>
  <c r="J1252" i="2"/>
  <c r="I1252" i="2"/>
  <c r="L1251" i="2"/>
  <c r="K1251" i="2"/>
  <c r="H1251" i="2" s="1"/>
  <c r="J1251" i="2"/>
  <c r="I1251" i="2"/>
  <c r="L1250" i="2"/>
  <c r="K1250" i="2"/>
  <c r="H1250" i="2" s="1"/>
  <c r="J1250" i="2"/>
  <c r="I1250" i="2"/>
  <c r="L1249" i="2"/>
  <c r="K1249" i="2"/>
  <c r="H1249" i="2" s="1"/>
  <c r="J1249" i="2"/>
  <c r="I1249" i="2"/>
  <c r="L1248" i="2"/>
  <c r="K1248" i="2"/>
  <c r="H1248" i="2" s="1"/>
  <c r="J1248" i="2"/>
  <c r="I1248" i="2"/>
  <c r="L1247" i="2"/>
  <c r="K1247" i="2"/>
  <c r="H1247" i="2" s="1"/>
  <c r="J1247" i="2"/>
  <c r="I1247" i="2"/>
  <c r="L1246" i="2"/>
  <c r="K1246" i="2"/>
  <c r="H1246" i="2" s="1"/>
  <c r="J1246" i="2"/>
  <c r="I1246" i="2"/>
  <c r="L1245" i="2"/>
  <c r="K1245" i="2"/>
  <c r="H1245" i="2" s="1"/>
  <c r="J1245" i="2"/>
  <c r="I1245" i="2"/>
  <c r="L1244" i="2"/>
  <c r="K1244" i="2"/>
  <c r="H1244" i="2" s="1"/>
  <c r="J1244" i="2"/>
  <c r="I1244" i="2"/>
  <c r="L1243" i="2"/>
  <c r="K1243" i="2"/>
  <c r="J1243" i="2"/>
  <c r="I1243" i="2"/>
  <c r="H1243" i="2"/>
  <c r="L1242" i="2"/>
  <c r="K1242" i="2"/>
  <c r="H1242" i="2" s="1"/>
  <c r="J1242" i="2"/>
  <c r="I1242" i="2"/>
  <c r="L1241" i="2"/>
  <c r="K1241" i="2"/>
  <c r="H1241" i="2" s="1"/>
  <c r="J1241" i="2"/>
  <c r="I1241" i="2"/>
  <c r="L1240" i="2"/>
  <c r="K1240" i="2"/>
  <c r="H1240" i="2" s="1"/>
  <c r="J1240" i="2"/>
  <c r="I1240" i="2"/>
  <c r="L1239" i="2"/>
  <c r="K1239" i="2"/>
  <c r="H1239" i="2" s="1"/>
  <c r="J1239" i="2"/>
  <c r="I1239" i="2"/>
  <c r="L1238" i="2"/>
  <c r="K1238" i="2"/>
  <c r="H1238" i="2" s="1"/>
  <c r="J1238" i="2"/>
  <c r="I1238" i="2"/>
  <c r="L1237" i="2"/>
  <c r="K1237" i="2"/>
  <c r="H1237" i="2" s="1"/>
  <c r="J1237" i="2"/>
  <c r="I1237" i="2"/>
  <c r="L1236" i="2"/>
  <c r="K1236" i="2"/>
  <c r="H1236" i="2" s="1"/>
  <c r="J1236" i="2"/>
  <c r="I1236" i="2"/>
  <c r="L1235" i="2"/>
  <c r="K1235" i="2"/>
  <c r="H1235" i="2" s="1"/>
  <c r="J1235" i="2"/>
  <c r="I1235" i="2"/>
  <c r="L1234" i="2"/>
  <c r="K1234" i="2"/>
  <c r="J1234" i="2"/>
  <c r="I1234" i="2"/>
  <c r="H1234" i="2"/>
  <c r="L1233" i="2"/>
  <c r="K1233" i="2"/>
  <c r="H1233" i="2" s="1"/>
  <c r="J1233" i="2"/>
  <c r="I1233" i="2"/>
  <c r="L1232" i="2"/>
  <c r="K1232" i="2"/>
  <c r="H1232" i="2" s="1"/>
  <c r="J1232" i="2"/>
  <c r="I1232" i="2"/>
  <c r="L1231" i="2"/>
  <c r="K1231" i="2"/>
  <c r="H1231" i="2" s="1"/>
  <c r="J1231" i="2"/>
  <c r="I1231" i="2"/>
  <c r="L1230" i="2"/>
  <c r="K1230" i="2"/>
  <c r="H1230" i="2" s="1"/>
  <c r="J1230" i="2"/>
  <c r="I1230" i="2"/>
  <c r="L1229" i="2"/>
  <c r="K1229" i="2"/>
  <c r="H1229" i="2" s="1"/>
  <c r="J1229" i="2"/>
  <c r="I1229" i="2"/>
  <c r="L1228" i="2"/>
  <c r="K1228" i="2"/>
  <c r="H1228" i="2" s="1"/>
  <c r="J1228" i="2"/>
  <c r="I1228" i="2"/>
  <c r="L1227" i="2"/>
  <c r="K1227" i="2"/>
  <c r="H1227" i="2" s="1"/>
  <c r="J1227" i="2"/>
  <c r="I1227" i="2"/>
  <c r="L1226" i="2"/>
  <c r="K1226" i="2"/>
  <c r="H1226" i="2" s="1"/>
  <c r="J1226" i="2"/>
  <c r="I1226" i="2"/>
  <c r="L1225" i="2"/>
  <c r="K1225" i="2"/>
  <c r="H1225" i="2" s="1"/>
  <c r="J1225" i="2"/>
  <c r="I1225" i="2"/>
  <c r="L1224" i="2"/>
  <c r="K1224" i="2"/>
  <c r="H1224" i="2" s="1"/>
  <c r="J1224" i="2"/>
  <c r="I1224" i="2"/>
  <c r="L1223" i="2"/>
  <c r="K1223" i="2"/>
  <c r="H1223" i="2" s="1"/>
  <c r="J1223" i="2"/>
  <c r="I1223" i="2"/>
  <c r="L1222" i="2"/>
  <c r="K1222" i="2"/>
  <c r="J1222" i="2"/>
  <c r="I1222" i="2"/>
  <c r="H1222" i="2"/>
  <c r="L1221" i="2"/>
  <c r="K1221" i="2"/>
  <c r="H1221" i="2" s="1"/>
  <c r="J1221" i="2"/>
  <c r="I1221" i="2"/>
  <c r="L1220" i="2"/>
  <c r="K1220" i="2"/>
  <c r="H1220" i="2" s="1"/>
  <c r="J1220" i="2"/>
  <c r="I1220" i="2"/>
  <c r="L1219" i="2"/>
  <c r="K1219" i="2"/>
  <c r="H1219" i="2" s="1"/>
  <c r="J1219" i="2"/>
  <c r="I1219" i="2"/>
  <c r="L1218" i="2"/>
  <c r="K1218" i="2"/>
  <c r="H1218" i="2" s="1"/>
  <c r="J1218" i="2"/>
  <c r="I1218" i="2"/>
  <c r="L1217" i="2"/>
  <c r="K1217" i="2"/>
  <c r="H1217" i="2" s="1"/>
  <c r="J1217" i="2"/>
  <c r="I1217" i="2"/>
  <c r="L1216" i="2"/>
  <c r="K1216" i="2"/>
  <c r="H1216" i="2" s="1"/>
  <c r="J1216" i="2"/>
  <c r="I1216" i="2"/>
  <c r="L1215" i="2"/>
  <c r="K1215" i="2"/>
  <c r="H1215" i="2" s="1"/>
  <c r="J1215" i="2"/>
  <c r="I1215" i="2"/>
  <c r="L1214" i="2"/>
  <c r="K1214" i="2"/>
  <c r="H1214" i="2" s="1"/>
  <c r="J1214" i="2"/>
  <c r="I1214" i="2"/>
  <c r="L1213" i="2"/>
  <c r="K1213" i="2"/>
  <c r="H1213" i="2" s="1"/>
  <c r="J1213" i="2"/>
  <c r="I1213" i="2"/>
  <c r="L1212" i="2"/>
  <c r="K1212" i="2"/>
  <c r="H1212" i="2" s="1"/>
  <c r="J1212" i="2"/>
  <c r="I1212" i="2"/>
  <c r="L1211" i="2"/>
  <c r="K1211" i="2"/>
  <c r="J1211" i="2"/>
  <c r="I1211" i="2"/>
  <c r="H1211" i="2"/>
  <c r="L1210" i="2"/>
  <c r="K1210" i="2"/>
  <c r="H1210" i="2" s="1"/>
  <c r="J1210" i="2"/>
  <c r="I1210" i="2"/>
  <c r="L1209" i="2"/>
  <c r="K1209" i="2"/>
  <c r="H1209" i="2" s="1"/>
  <c r="J1209" i="2"/>
  <c r="I1209" i="2"/>
  <c r="L1208" i="2"/>
  <c r="K1208" i="2"/>
  <c r="H1208" i="2" s="1"/>
  <c r="J1208" i="2"/>
  <c r="I1208" i="2"/>
  <c r="L1207" i="2"/>
  <c r="K1207" i="2"/>
  <c r="H1207" i="2" s="1"/>
  <c r="J1207" i="2"/>
  <c r="I1207" i="2"/>
  <c r="L1206" i="2"/>
  <c r="K1206" i="2"/>
  <c r="H1206" i="2" s="1"/>
  <c r="J1206" i="2"/>
  <c r="I1206" i="2"/>
  <c r="L1205" i="2"/>
  <c r="K1205" i="2"/>
  <c r="H1205" i="2" s="1"/>
  <c r="J1205" i="2"/>
  <c r="I1205" i="2"/>
  <c r="L1204" i="2"/>
  <c r="K1204" i="2"/>
  <c r="H1204" i="2" s="1"/>
  <c r="J1204" i="2"/>
  <c r="I1204" i="2"/>
  <c r="L1203" i="2"/>
  <c r="K1203" i="2"/>
  <c r="H1203" i="2" s="1"/>
  <c r="J1203" i="2"/>
  <c r="I1203" i="2"/>
  <c r="L1202" i="2"/>
  <c r="K1202" i="2"/>
  <c r="J1202" i="2"/>
  <c r="I1202" i="2"/>
  <c r="H1202" i="2"/>
  <c r="L1201" i="2"/>
  <c r="K1201" i="2"/>
  <c r="H1201" i="2" s="1"/>
  <c r="J1201" i="2"/>
  <c r="I1201" i="2"/>
  <c r="L1200" i="2"/>
  <c r="K1200" i="2"/>
  <c r="H1200" i="2" s="1"/>
  <c r="J1200" i="2"/>
  <c r="I1200" i="2"/>
  <c r="L1199" i="2"/>
  <c r="K1199" i="2"/>
  <c r="H1199" i="2" s="1"/>
  <c r="J1199" i="2"/>
  <c r="I1199" i="2"/>
  <c r="L1198" i="2"/>
  <c r="K1198" i="2"/>
  <c r="H1198" i="2" s="1"/>
  <c r="J1198" i="2"/>
  <c r="I1198" i="2"/>
  <c r="L1197" i="2"/>
  <c r="K1197" i="2"/>
  <c r="H1197" i="2" s="1"/>
  <c r="J1197" i="2"/>
  <c r="I1197" i="2"/>
  <c r="L1196" i="2"/>
  <c r="K1196" i="2"/>
  <c r="H1196" i="2" s="1"/>
  <c r="J1196" i="2"/>
  <c r="I1196" i="2"/>
  <c r="L1195" i="2"/>
  <c r="K1195" i="2"/>
  <c r="H1195" i="2" s="1"/>
  <c r="J1195" i="2"/>
  <c r="I1195" i="2"/>
  <c r="L1194" i="2"/>
  <c r="K1194" i="2"/>
  <c r="H1194" i="2" s="1"/>
  <c r="J1194" i="2"/>
  <c r="I1194" i="2"/>
  <c r="L1193" i="2"/>
  <c r="K1193" i="2"/>
  <c r="H1193" i="2" s="1"/>
  <c r="J1193" i="2"/>
  <c r="I1193" i="2"/>
  <c r="L1192" i="2"/>
  <c r="K1192" i="2"/>
  <c r="H1192" i="2" s="1"/>
  <c r="J1192" i="2"/>
  <c r="I1192" i="2"/>
  <c r="L1191" i="2"/>
  <c r="K1191" i="2"/>
  <c r="H1191" i="2" s="1"/>
  <c r="J1191" i="2"/>
  <c r="I1191" i="2"/>
  <c r="L1190" i="2"/>
  <c r="K1190" i="2"/>
  <c r="J1190" i="2"/>
  <c r="I1190" i="2"/>
  <c r="H1190" i="2"/>
  <c r="L1189" i="2"/>
  <c r="K1189" i="2"/>
  <c r="H1189" i="2" s="1"/>
  <c r="J1189" i="2"/>
  <c r="I1189" i="2"/>
  <c r="L1188" i="2"/>
  <c r="K1188" i="2"/>
  <c r="H1188" i="2" s="1"/>
  <c r="J1188" i="2"/>
  <c r="I1188" i="2"/>
  <c r="L1187" i="2"/>
  <c r="K1187" i="2"/>
  <c r="H1187" i="2" s="1"/>
  <c r="J1187" i="2"/>
  <c r="I1187" i="2"/>
  <c r="L1186" i="2"/>
  <c r="K1186" i="2"/>
  <c r="H1186" i="2" s="1"/>
  <c r="J1186" i="2"/>
  <c r="I1186" i="2"/>
  <c r="L1185" i="2"/>
  <c r="K1185" i="2"/>
  <c r="H1185" i="2" s="1"/>
  <c r="J1185" i="2"/>
  <c r="I1185" i="2"/>
  <c r="L1184" i="2"/>
  <c r="K1184" i="2"/>
  <c r="H1184" i="2" s="1"/>
  <c r="J1184" i="2"/>
  <c r="I1184" i="2"/>
  <c r="L1183" i="2"/>
  <c r="K1183" i="2"/>
  <c r="H1183" i="2" s="1"/>
  <c r="J1183" i="2"/>
  <c r="I1183" i="2"/>
  <c r="L1182" i="2"/>
  <c r="K1182" i="2"/>
  <c r="H1182" i="2" s="1"/>
  <c r="J1182" i="2"/>
  <c r="I1182" i="2"/>
  <c r="L1181" i="2"/>
  <c r="K1181" i="2"/>
  <c r="H1181" i="2" s="1"/>
  <c r="J1181" i="2"/>
  <c r="I1181" i="2"/>
  <c r="L1180" i="2"/>
  <c r="K1180" i="2"/>
  <c r="H1180" i="2" s="1"/>
  <c r="J1180" i="2"/>
  <c r="I1180" i="2"/>
  <c r="L1179" i="2"/>
  <c r="K1179" i="2"/>
  <c r="J1179" i="2"/>
  <c r="I1179" i="2"/>
  <c r="H1179" i="2"/>
  <c r="L1178" i="2"/>
  <c r="K1178" i="2"/>
  <c r="H1178" i="2" s="1"/>
  <c r="J1178" i="2"/>
  <c r="I1178" i="2"/>
  <c r="L1177" i="2"/>
  <c r="K1177" i="2"/>
  <c r="H1177" i="2" s="1"/>
  <c r="J1177" i="2"/>
  <c r="I1177" i="2"/>
  <c r="L1176" i="2"/>
  <c r="K1176" i="2"/>
  <c r="H1176" i="2" s="1"/>
  <c r="J1176" i="2"/>
  <c r="I1176" i="2"/>
  <c r="L1175" i="2"/>
  <c r="K1175" i="2"/>
  <c r="H1175" i="2" s="1"/>
  <c r="J1175" i="2"/>
  <c r="I1175" i="2"/>
  <c r="L1174" i="2"/>
  <c r="K1174" i="2"/>
  <c r="H1174" i="2" s="1"/>
  <c r="J1174" i="2"/>
  <c r="I1174" i="2"/>
  <c r="L1173" i="2"/>
  <c r="K1173" i="2"/>
  <c r="H1173" i="2" s="1"/>
  <c r="J1173" i="2"/>
  <c r="I1173" i="2"/>
  <c r="L1172" i="2"/>
  <c r="K1172" i="2"/>
  <c r="H1172" i="2" s="1"/>
  <c r="J1172" i="2"/>
  <c r="I1172" i="2"/>
  <c r="L1171" i="2"/>
  <c r="K1171" i="2"/>
  <c r="H1171" i="2" s="1"/>
  <c r="J1171" i="2"/>
  <c r="I1171" i="2"/>
  <c r="L1170" i="2"/>
  <c r="K1170" i="2"/>
  <c r="J1170" i="2"/>
  <c r="I1170" i="2"/>
  <c r="H1170" i="2"/>
  <c r="L1169" i="2"/>
  <c r="K1169" i="2"/>
  <c r="H1169" i="2" s="1"/>
  <c r="J1169" i="2"/>
  <c r="I1169" i="2"/>
  <c r="L1168" i="2"/>
  <c r="K1168" i="2"/>
  <c r="H1168" i="2" s="1"/>
  <c r="J1168" i="2"/>
  <c r="I1168" i="2"/>
  <c r="L1167" i="2"/>
  <c r="K1167" i="2"/>
  <c r="H1167" i="2" s="1"/>
  <c r="J1167" i="2"/>
  <c r="I1167" i="2"/>
  <c r="L1166" i="2"/>
  <c r="K1166" i="2"/>
  <c r="H1166" i="2" s="1"/>
  <c r="J1166" i="2"/>
  <c r="I1166" i="2"/>
  <c r="L1165" i="2"/>
  <c r="K1165" i="2"/>
  <c r="H1165" i="2" s="1"/>
  <c r="J1165" i="2"/>
  <c r="I1165" i="2"/>
  <c r="L1164" i="2"/>
  <c r="K1164" i="2"/>
  <c r="H1164" i="2" s="1"/>
  <c r="J1164" i="2"/>
  <c r="I1164" i="2"/>
  <c r="L1163" i="2"/>
  <c r="K1163" i="2"/>
  <c r="H1163" i="2" s="1"/>
  <c r="J1163" i="2"/>
  <c r="I1163" i="2"/>
  <c r="L1162" i="2"/>
  <c r="K1162" i="2"/>
  <c r="H1162" i="2" s="1"/>
  <c r="J1162" i="2"/>
  <c r="I1162" i="2"/>
  <c r="L1161" i="2"/>
  <c r="K1161" i="2"/>
  <c r="H1161" i="2" s="1"/>
  <c r="J1161" i="2"/>
  <c r="I1161" i="2"/>
  <c r="L1160" i="2"/>
  <c r="K1160" i="2"/>
  <c r="H1160" i="2" s="1"/>
  <c r="J1160" i="2"/>
  <c r="I1160" i="2"/>
  <c r="L1159" i="2"/>
  <c r="K1159" i="2"/>
  <c r="H1159" i="2" s="1"/>
  <c r="J1159" i="2"/>
  <c r="I1159" i="2"/>
  <c r="L1158" i="2"/>
  <c r="K1158" i="2"/>
  <c r="J1158" i="2"/>
  <c r="I1158" i="2"/>
  <c r="H1158" i="2"/>
  <c r="L1157" i="2"/>
  <c r="K1157" i="2"/>
  <c r="H1157" i="2" s="1"/>
  <c r="J1157" i="2"/>
  <c r="I1157" i="2"/>
  <c r="L1156" i="2"/>
  <c r="K1156" i="2"/>
  <c r="H1156" i="2" s="1"/>
  <c r="J1156" i="2"/>
  <c r="I1156" i="2"/>
  <c r="L1155" i="2"/>
  <c r="K1155" i="2"/>
  <c r="H1155" i="2" s="1"/>
  <c r="J1155" i="2"/>
  <c r="I1155" i="2"/>
  <c r="L1154" i="2"/>
  <c r="K1154" i="2"/>
  <c r="H1154" i="2" s="1"/>
  <c r="J1154" i="2"/>
  <c r="I1154" i="2"/>
  <c r="L1153" i="2"/>
  <c r="K1153" i="2"/>
  <c r="H1153" i="2" s="1"/>
  <c r="J1153" i="2"/>
  <c r="I1153" i="2"/>
  <c r="L1152" i="2"/>
  <c r="K1152" i="2"/>
  <c r="H1152" i="2" s="1"/>
  <c r="J1152" i="2"/>
  <c r="I1152" i="2"/>
  <c r="L1151" i="2"/>
  <c r="K1151" i="2"/>
  <c r="H1151" i="2" s="1"/>
  <c r="J1151" i="2"/>
  <c r="I1151" i="2"/>
  <c r="L1150" i="2"/>
  <c r="K1150" i="2"/>
  <c r="H1150" i="2" s="1"/>
  <c r="J1150" i="2"/>
  <c r="I1150" i="2"/>
  <c r="L1149" i="2"/>
  <c r="K1149" i="2"/>
  <c r="H1149" i="2" s="1"/>
  <c r="J1149" i="2"/>
  <c r="I1149" i="2"/>
  <c r="L1148" i="2"/>
  <c r="K1148" i="2"/>
  <c r="H1148" i="2" s="1"/>
  <c r="J1148" i="2"/>
  <c r="I1148" i="2"/>
  <c r="L1147" i="2"/>
  <c r="K1147" i="2"/>
  <c r="H1147" i="2" s="1"/>
  <c r="J1147" i="2"/>
  <c r="I1147" i="2"/>
  <c r="L1146" i="2"/>
  <c r="K1146" i="2"/>
  <c r="J1146" i="2"/>
  <c r="I1146" i="2"/>
  <c r="H1146" i="2"/>
  <c r="L1145" i="2"/>
  <c r="K1145" i="2"/>
  <c r="H1145" i="2" s="1"/>
  <c r="J1145" i="2"/>
  <c r="I1145" i="2"/>
  <c r="L1144" i="2"/>
  <c r="K1144" i="2"/>
  <c r="H1144" i="2" s="1"/>
  <c r="J1144" i="2"/>
  <c r="I1144" i="2"/>
  <c r="L1143" i="2"/>
  <c r="K1143" i="2"/>
  <c r="H1143" i="2" s="1"/>
  <c r="J1143" i="2"/>
  <c r="I1143" i="2"/>
  <c r="L1142" i="2"/>
  <c r="K1142" i="2"/>
  <c r="H1142" i="2" s="1"/>
  <c r="J1142" i="2"/>
  <c r="I1142" i="2"/>
  <c r="L1141" i="2"/>
  <c r="K1141" i="2"/>
  <c r="H1141" i="2" s="1"/>
  <c r="J1141" i="2"/>
  <c r="I1141" i="2"/>
  <c r="L1140" i="2"/>
  <c r="K1140" i="2"/>
  <c r="H1140" i="2" s="1"/>
  <c r="J1140" i="2"/>
  <c r="I1140" i="2"/>
  <c r="L1139" i="2"/>
  <c r="K1139" i="2"/>
  <c r="H1139" i="2" s="1"/>
  <c r="J1139" i="2"/>
  <c r="I1139" i="2"/>
  <c r="L1138" i="2"/>
  <c r="K1138" i="2"/>
  <c r="H1138" i="2" s="1"/>
  <c r="J1138" i="2"/>
  <c r="I1138" i="2"/>
  <c r="L1137" i="2"/>
  <c r="K1137" i="2"/>
  <c r="H1137" i="2" s="1"/>
  <c r="J1137" i="2"/>
  <c r="I1137" i="2"/>
  <c r="L1136" i="2"/>
  <c r="K1136" i="2"/>
  <c r="H1136" i="2" s="1"/>
  <c r="J1136" i="2"/>
  <c r="I1136" i="2"/>
  <c r="L1135" i="2"/>
  <c r="K1135" i="2"/>
  <c r="H1135" i="2" s="1"/>
  <c r="J1135" i="2"/>
  <c r="I1135" i="2"/>
  <c r="L1134" i="2"/>
  <c r="K1134" i="2"/>
  <c r="J1134" i="2"/>
  <c r="I1134" i="2"/>
  <c r="H1134" i="2"/>
  <c r="L1133" i="2"/>
  <c r="K1133" i="2"/>
  <c r="H1133" i="2" s="1"/>
  <c r="J1133" i="2"/>
  <c r="I1133" i="2"/>
  <c r="L1132" i="2"/>
  <c r="K1132" i="2"/>
  <c r="H1132" i="2" s="1"/>
  <c r="J1132" i="2"/>
  <c r="I1132" i="2"/>
  <c r="L1131" i="2"/>
  <c r="K1131" i="2"/>
  <c r="H1131" i="2" s="1"/>
  <c r="J1131" i="2"/>
  <c r="I1131" i="2"/>
  <c r="L1130" i="2"/>
  <c r="K1130" i="2"/>
  <c r="H1130" i="2" s="1"/>
  <c r="J1130" i="2"/>
  <c r="I1130" i="2"/>
  <c r="L1129" i="2"/>
  <c r="K1129" i="2"/>
  <c r="H1129" i="2" s="1"/>
  <c r="J1129" i="2"/>
  <c r="I1129" i="2"/>
  <c r="L1128" i="2"/>
  <c r="K1128" i="2"/>
  <c r="H1128" i="2" s="1"/>
  <c r="J1128" i="2"/>
  <c r="I1128" i="2"/>
  <c r="L1127" i="2"/>
  <c r="K1127" i="2"/>
  <c r="H1127" i="2" s="1"/>
  <c r="J1127" i="2"/>
  <c r="I1127" i="2"/>
  <c r="L1126" i="2"/>
  <c r="K1126" i="2"/>
  <c r="H1126" i="2" s="1"/>
  <c r="J1126" i="2"/>
  <c r="I1126" i="2"/>
  <c r="L1125" i="2"/>
  <c r="K1125" i="2"/>
  <c r="H1125" i="2" s="1"/>
  <c r="J1125" i="2"/>
  <c r="I1125" i="2"/>
  <c r="L1124" i="2"/>
  <c r="K1124" i="2"/>
  <c r="H1124" i="2" s="1"/>
  <c r="J1124" i="2"/>
  <c r="I1124" i="2"/>
  <c r="L1123" i="2"/>
  <c r="K1123" i="2"/>
  <c r="J1123" i="2"/>
  <c r="I1123" i="2"/>
  <c r="H1123" i="2"/>
  <c r="L1122" i="2"/>
  <c r="K1122" i="2"/>
  <c r="H1122" i="2" s="1"/>
  <c r="J1122" i="2"/>
  <c r="I1122" i="2"/>
  <c r="L1121" i="2"/>
  <c r="K1121" i="2"/>
  <c r="H1121" i="2" s="1"/>
  <c r="J1121" i="2"/>
  <c r="I1121" i="2"/>
  <c r="L1120" i="2"/>
  <c r="K1120" i="2"/>
  <c r="H1120" i="2" s="1"/>
  <c r="J1120" i="2"/>
  <c r="I1120" i="2"/>
  <c r="L1119" i="2"/>
  <c r="K1119" i="2"/>
  <c r="H1119" i="2" s="1"/>
  <c r="J1119" i="2"/>
  <c r="I1119" i="2"/>
  <c r="L1118" i="2"/>
  <c r="K1118" i="2"/>
  <c r="J1118" i="2"/>
  <c r="I1118" i="2"/>
  <c r="H1118" i="2"/>
  <c r="L1117" i="2"/>
  <c r="K1117" i="2"/>
  <c r="H1117" i="2" s="1"/>
  <c r="J1117" i="2"/>
  <c r="I1117" i="2"/>
  <c r="L1116" i="2"/>
  <c r="K1116" i="2"/>
  <c r="H1116" i="2" s="1"/>
  <c r="J1116" i="2"/>
  <c r="I1116" i="2"/>
  <c r="L1115" i="2"/>
  <c r="K1115" i="2"/>
  <c r="H1115" i="2" s="1"/>
  <c r="J1115" i="2"/>
  <c r="I1115" i="2"/>
  <c r="L1114" i="2"/>
  <c r="K1114" i="2"/>
  <c r="H1114" i="2" s="1"/>
  <c r="J1114" i="2"/>
  <c r="I1114" i="2"/>
  <c r="L1113" i="2"/>
  <c r="K1113" i="2"/>
  <c r="H1113" i="2" s="1"/>
  <c r="J1113" i="2"/>
  <c r="I1113" i="2"/>
  <c r="L1112" i="2"/>
  <c r="K1112" i="2"/>
  <c r="H1112" i="2" s="1"/>
  <c r="J1112" i="2"/>
  <c r="I1112" i="2"/>
  <c r="L1111" i="2"/>
  <c r="K1111" i="2"/>
  <c r="H1111" i="2" s="1"/>
  <c r="J1111" i="2"/>
  <c r="I1111" i="2"/>
  <c r="L1110" i="2"/>
  <c r="K1110" i="2"/>
  <c r="H1110" i="2" s="1"/>
  <c r="J1110" i="2"/>
  <c r="I1110" i="2"/>
  <c r="L1109" i="2"/>
  <c r="K1109" i="2"/>
  <c r="H1109" i="2" s="1"/>
  <c r="J1109" i="2"/>
  <c r="I1109" i="2"/>
  <c r="L1108" i="2"/>
  <c r="K1108" i="2"/>
  <c r="H1108" i="2" s="1"/>
  <c r="J1108" i="2"/>
  <c r="I1108" i="2"/>
  <c r="L1107" i="2"/>
  <c r="K1107" i="2"/>
  <c r="J1107" i="2"/>
  <c r="I1107" i="2"/>
  <c r="H1107" i="2"/>
  <c r="L1106" i="2"/>
  <c r="K1106" i="2"/>
  <c r="H1106" i="2" s="1"/>
  <c r="J1106" i="2"/>
  <c r="I1106" i="2"/>
  <c r="L1105" i="2"/>
  <c r="K1105" i="2"/>
  <c r="H1105" i="2" s="1"/>
  <c r="J1105" i="2"/>
  <c r="I1105" i="2"/>
  <c r="L1104" i="2"/>
  <c r="K1104" i="2"/>
  <c r="H1104" i="2" s="1"/>
  <c r="J1104" i="2"/>
  <c r="I1104" i="2"/>
  <c r="L1103" i="2"/>
  <c r="K1103" i="2"/>
  <c r="H1103" i="2" s="1"/>
  <c r="J1103" i="2"/>
  <c r="I1103" i="2"/>
  <c r="L1102" i="2"/>
  <c r="K1102" i="2"/>
  <c r="H1102" i="2" s="1"/>
  <c r="J1102" i="2"/>
  <c r="I1102" i="2"/>
  <c r="L1101" i="2"/>
  <c r="K1101" i="2"/>
  <c r="H1101" i="2" s="1"/>
  <c r="J1101" i="2"/>
  <c r="I1101" i="2"/>
  <c r="L1100" i="2"/>
  <c r="K1100" i="2"/>
  <c r="H1100" i="2" s="1"/>
  <c r="J1100" i="2"/>
  <c r="I1100" i="2"/>
  <c r="L1099" i="2"/>
  <c r="K1099" i="2"/>
  <c r="H1099" i="2" s="1"/>
  <c r="J1099" i="2"/>
  <c r="I1099" i="2"/>
  <c r="L1098" i="2"/>
  <c r="K1098" i="2"/>
  <c r="H1098" i="2" s="1"/>
  <c r="J1098" i="2"/>
  <c r="I1098" i="2"/>
  <c r="L1097" i="2"/>
  <c r="K1097" i="2"/>
  <c r="H1097" i="2" s="1"/>
  <c r="J1097" i="2"/>
  <c r="I1097" i="2"/>
  <c r="L1096" i="2"/>
  <c r="K1096" i="2"/>
  <c r="H1096" i="2" s="1"/>
  <c r="J1096" i="2"/>
  <c r="I1096" i="2"/>
  <c r="L1095" i="2"/>
  <c r="K1095" i="2"/>
  <c r="H1095" i="2" s="1"/>
  <c r="J1095" i="2"/>
  <c r="I1095" i="2"/>
  <c r="L1094" i="2"/>
  <c r="K1094" i="2"/>
  <c r="H1094" i="2" s="1"/>
  <c r="J1094" i="2"/>
  <c r="I1094" i="2"/>
  <c r="L1093" i="2"/>
  <c r="K1093" i="2"/>
  <c r="H1093" i="2" s="1"/>
  <c r="J1093" i="2"/>
  <c r="I1093" i="2"/>
  <c r="L1092" i="2"/>
  <c r="K1092" i="2"/>
  <c r="H1092" i="2" s="1"/>
  <c r="J1092" i="2"/>
  <c r="I1092" i="2"/>
  <c r="L1091" i="2"/>
  <c r="K1091" i="2"/>
  <c r="J1091" i="2"/>
  <c r="I1091" i="2"/>
  <c r="H1091" i="2"/>
  <c r="L1090" i="2"/>
  <c r="K1090" i="2"/>
  <c r="H1090" i="2" s="1"/>
  <c r="J1090" i="2"/>
  <c r="I1090" i="2"/>
  <c r="L1089" i="2"/>
  <c r="K1089" i="2"/>
  <c r="H1089" i="2" s="1"/>
  <c r="J1089" i="2"/>
  <c r="I1089" i="2"/>
  <c r="L1088" i="2"/>
  <c r="K1088" i="2"/>
  <c r="H1088" i="2" s="1"/>
  <c r="J1088" i="2"/>
  <c r="I1088" i="2"/>
  <c r="L1087" i="2"/>
  <c r="K1087" i="2"/>
  <c r="H1087" i="2" s="1"/>
  <c r="J1087" i="2"/>
  <c r="I1087" i="2"/>
  <c r="L1086" i="2"/>
  <c r="K1086" i="2"/>
  <c r="H1086" i="2" s="1"/>
  <c r="J1086" i="2"/>
  <c r="I1086" i="2"/>
  <c r="L1085" i="2"/>
  <c r="K1085" i="2"/>
  <c r="H1085" i="2" s="1"/>
  <c r="J1085" i="2"/>
  <c r="I1085" i="2"/>
  <c r="L1084" i="2"/>
  <c r="K1084" i="2"/>
  <c r="H1084" i="2" s="1"/>
  <c r="J1084" i="2"/>
  <c r="I1084" i="2"/>
  <c r="L1083" i="2"/>
  <c r="K1083" i="2"/>
  <c r="H1083" i="2" s="1"/>
  <c r="J1083" i="2"/>
  <c r="I1083" i="2"/>
  <c r="L1082" i="2"/>
  <c r="K1082" i="2"/>
  <c r="H1082" i="2" s="1"/>
  <c r="J1082" i="2"/>
  <c r="I1082" i="2"/>
  <c r="L1081" i="2"/>
  <c r="K1081" i="2"/>
  <c r="H1081" i="2" s="1"/>
  <c r="J1081" i="2"/>
  <c r="I1081" i="2"/>
  <c r="L1080" i="2"/>
  <c r="K1080" i="2"/>
  <c r="H1080" i="2" s="1"/>
  <c r="J1080" i="2"/>
  <c r="I1080" i="2"/>
  <c r="L1079" i="2"/>
  <c r="K1079" i="2"/>
  <c r="H1079" i="2" s="1"/>
  <c r="J1079" i="2"/>
  <c r="I1079" i="2"/>
  <c r="L1078" i="2"/>
  <c r="K1078" i="2"/>
  <c r="H1078" i="2" s="1"/>
  <c r="J1078" i="2"/>
  <c r="I1078" i="2"/>
  <c r="L1077" i="2"/>
  <c r="K1077" i="2"/>
  <c r="H1077" i="2" s="1"/>
  <c r="J1077" i="2"/>
  <c r="I1077" i="2"/>
  <c r="L1076" i="2"/>
  <c r="K1076" i="2"/>
  <c r="H1076" i="2" s="1"/>
  <c r="J1076" i="2"/>
  <c r="I1076" i="2"/>
  <c r="L1075" i="2"/>
  <c r="K1075" i="2"/>
  <c r="H1075" i="2" s="1"/>
  <c r="J1075" i="2"/>
  <c r="I1075" i="2"/>
  <c r="L1074" i="2"/>
  <c r="K1074" i="2"/>
  <c r="H1074" i="2" s="1"/>
  <c r="J1074" i="2"/>
  <c r="I1074" i="2"/>
  <c r="L1073" i="2"/>
  <c r="K1073" i="2"/>
  <c r="H1073" i="2" s="1"/>
  <c r="J1073" i="2"/>
  <c r="I1073" i="2"/>
  <c r="L1072" i="2"/>
  <c r="K1072" i="2"/>
  <c r="H1072" i="2" s="1"/>
  <c r="J1072" i="2"/>
  <c r="I1072" i="2"/>
  <c r="L1071" i="2"/>
  <c r="K1071" i="2"/>
  <c r="H1071" i="2" s="1"/>
  <c r="J1071" i="2"/>
  <c r="I1071" i="2"/>
  <c r="L1070" i="2"/>
  <c r="K1070" i="2"/>
  <c r="J1070" i="2"/>
  <c r="I1070" i="2"/>
  <c r="H1070" i="2"/>
  <c r="L1069" i="2"/>
  <c r="K1069" i="2"/>
  <c r="H1069" i="2" s="1"/>
  <c r="J1069" i="2"/>
  <c r="I1069" i="2"/>
  <c r="L1068" i="2"/>
  <c r="K1068" i="2"/>
  <c r="H1068" i="2" s="1"/>
  <c r="J1068" i="2"/>
  <c r="I1068" i="2"/>
  <c r="L1067" i="2"/>
  <c r="K1067" i="2"/>
  <c r="H1067" i="2" s="1"/>
  <c r="J1067" i="2"/>
  <c r="I1067" i="2"/>
  <c r="L1066" i="2"/>
  <c r="K1066" i="2"/>
  <c r="H1066" i="2" s="1"/>
  <c r="J1066" i="2"/>
  <c r="I1066" i="2"/>
  <c r="L1065" i="2"/>
  <c r="K1065" i="2"/>
  <c r="H1065" i="2" s="1"/>
  <c r="J1065" i="2"/>
  <c r="I1065" i="2"/>
  <c r="L1064" i="2"/>
  <c r="K1064" i="2"/>
  <c r="H1064" i="2" s="1"/>
  <c r="J1064" i="2"/>
  <c r="I1064" i="2"/>
  <c r="L1063" i="2"/>
  <c r="K1063" i="2"/>
  <c r="H1063" i="2" s="1"/>
  <c r="J1063" i="2"/>
  <c r="I1063" i="2"/>
  <c r="L1062" i="2"/>
  <c r="K1062" i="2"/>
  <c r="H1062" i="2" s="1"/>
  <c r="J1062" i="2"/>
  <c r="I1062" i="2"/>
  <c r="L1061" i="2"/>
  <c r="K1061" i="2"/>
  <c r="H1061" i="2" s="1"/>
  <c r="J1061" i="2"/>
  <c r="I1061" i="2"/>
  <c r="L1060" i="2"/>
  <c r="K1060" i="2"/>
  <c r="H1060" i="2" s="1"/>
  <c r="J1060" i="2"/>
  <c r="I1060" i="2"/>
  <c r="L1059" i="2"/>
  <c r="K1059" i="2"/>
  <c r="H1059" i="2" s="1"/>
  <c r="J1059" i="2"/>
  <c r="I1059" i="2"/>
  <c r="L1058" i="2"/>
  <c r="K1058" i="2"/>
  <c r="J1058" i="2"/>
  <c r="I1058" i="2"/>
  <c r="H1058" i="2"/>
  <c r="L1057" i="2"/>
  <c r="K1057" i="2"/>
  <c r="H1057" i="2" s="1"/>
  <c r="J1057" i="2"/>
  <c r="I1057" i="2"/>
  <c r="L1056" i="2"/>
  <c r="K1056" i="2"/>
  <c r="H1056" i="2" s="1"/>
  <c r="J1056" i="2"/>
  <c r="I1056" i="2"/>
  <c r="L1055" i="2"/>
  <c r="K1055" i="2"/>
  <c r="H1055" i="2" s="1"/>
  <c r="J1055" i="2"/>
  <c r="I1055" i="2"/>
  <c r="L1054" i="2"/>
  <c r="K1054" i="2"/>
  <c r="H1054" i="2" s="1"/>
  <c r="J1054" i="2"/>
  <c r="I1054" i="2"/>
  <c r="L1053" i="2"/>
  <c r="K1053" i="2"/>
  <c r="H1053" i="2" s="1"/>
  <c r="J1053" i="2"/>
  <c r="I1053" i="2"/>
  <c r="L1052" i="2"/>
  <c r="K1052" i="2"/>
  <c r="H1052" i="2" s="1"/>
  <c r="J1052" i="2"/>
  <c r="I1052" i="2"/>
  <c r="L1051" i="2"/>
  <c r="K1051" i="2"/>
  <c r="H1051" i="2" s="1"/>
  <c r="J1051" i="2"/>
  <c r="I1051" i="2"/>
  <c r="L1050" i="2"/>
  <c r="K1050" i="2"/>
  <c r="H1050" i="2" s="1"/>
  <c r="J1050" i="2"/>
  <c r="I1050" i="2"/>
  <c r="L1049" i="2"/>
  <c r="K1049" i="2"/>
  <c r="H1049" i="2" s="1"/>
  <c r="J1049" i="2"/>
  <c r="I1049" i="2"/>
  <c r="L1048" i="2"/>
  <c r="K1048" i="2"/>
  <c r="H1048" i="2" s="1"/>
  <c r="J1048" i="2"/>
  <c r="I1048" i="2"/>
  <c r="L1047" i="2"/>
  <c r="K1047" i="2"/>
  <c r="H1047" i="2" s="1"/>
  <c r="J1047" i="2"/>
  <c r="I1047" i="2"/>
  <c r="L1046" i="2"/>
  <c r="K1046" i="2"/>
  <c r="H1046" i="2" s="1"/>
  <c r="J1046" i="2"/>
  <c r="I1046" i="2"/>
  <c r="L1045" i="2"/>
  <c r="K1045" i="2"/>
  <c r="H1045" i="2" s="1"/>
  <c r="J1045" i="2"/>
  <c r="I1045" i="2"/>
  <c r="L1044" i="2"/>
  <c r="K1044" i="2"/>
  <c r="H1044" i="2" s="1"/>
  <c r="J1044" i="2"/>
  <c r="I1044" i="2"/>
  <c r="L1043" i="2"/>
  <c r="K1043" i="2"/>
  <c r="H1043" i="2" s="1"/>
  <c r="J1043" i="2"/>
  <c r="I1043" i="2"/>
  <c r="L1042" i="2"/>
  <c r="K1042" i="2"/>
  <c r="H1042" i="2" s="1"/>
  <c r="J1042" i="2"/>
  <c r="I1042" i="2"/>
  <c r="L1041" i="2"/>
  <c r="K1041" i="2"/>
  <c r="H1041" i="2" s="1"/>
  <c r="J1041" i="2"/>
  <c r="I1041" i="2"/>
  <c r="L1040" i="2"/>
  <c r="K1040" i="2"/>
  <c r="H1040" i="2" s="1"/>
  <c r="J1040" i="2"/>
  <c r="I1040" i="2"/>
  <c r="L1039" i="2"/>
  <c r="K1039" i="2"/>
  <c r="H1039" i="2" s="1"/>
  <c r="J1039" i="2"/>
  <c r="I1039" i="2"/>
  <c r="L1038" i="2"/>
  <c r="K1038" i="2"/>
  <c r="J1038" i="2"/>
  <c r="I1038" i="2"/>
  <c r="H1038" i="2"/>
  <c r="L1037" i="2"/>
  <c r="K1037" i="2"/>
  <c r="H1037" i="2" s="1"/>
  <c r="J1037" i="2"/>
  <c r="I1037" i="2"/>
  <c r="L1036" i="2"/>
  <c r="K1036" i="2"/>
  <c r="H1036" i="2" s="1"/>
  <c r="J1036" i="2"/>
  <c r="I1036" i="2"/>
  <c r="L1035" i="2"/>
  <c r="K1035" i="2"/>
  <c r="H1035" i="2" s="1"/>
  <c r="J1035" i="2"/>
  <c r="I1035" i="2"/>
  <c r="L1034" i="2"/>
  <c r="K1034" i="2"/>
  <c r="J1034" i="2"/>
  <c r="I1034" i="2"/>
  <c r="H1034" i="2"/>
  <c r="L1033" i="2"/>
  <c r="K1033" i="2"/>
  <c r="H1033" i="2" s="1"/>
  <c r="J1033" i="2"/>
  <c r="I1033" i="2"/>
  <c r="L1032" i="2"/>
  <c r="K1032" i="2"/>
  <c r="H1032" i="2" s="1"/>
  <c r="J1032" i="2"/>
  <c r="I1032" i="2"/>
  <c r="L1031" i="2"/>
  <c r="K1031" i="2"/>
  <c r="H1031" i="2" s="1"/>
  <c r="J1031" i="2"/>
  <c r="I1031" i="2"/>
  <c r="L1030" i="2"/>
  <c r="K1030" i="2"/>
  <c r="H1030" i="2" s="1"/>
  <c r="J1030" i="2"/>
  <c r="I1030" i="2"/>
  <c r="L1029" i="2"/>
  <c r="K1029" i="2"/>
  <c r="H1029" i="2" s="1"/>
  <c r="J1029" i="2"/>
  <c r="I1029" i="2"/>
  <c r="L1028" i="2"/>
  <c r="K1028" i="2"/>
  <c r="H1028" i="2" s="1"/>
  <c r="J1028" i="2"/>
  <c r="I1028" i="2"/>
  <c r="L1027" i="2"/>
  <c r="K1027" i="2"/>
  <c r="H1027" i="2" s="1"/>
  <c r="J1027" i="2"/>
  <c r="I1027" i="2"/>
  <c r="L1026" i="2"/>
  <c r="K1026" i="2"/>
  <c r="J1026" i="2"/>
  <c r="I1026" i="2"/>
  <c r="H1026" i="2"/>
  <c r="L1025" i="2"/>
  <c r="K1025" i="2"/>
  <c r="H1025" i="2" s="1"/>
  <c r="J1025" i="2"/>
  <c r="I1025" i="2"/>
  <c r="L1024" i="2"/>
  <c r="K1024" i="2"/>
  <c r="H1024" i="2" s="1"/>
  <c r="J1024" i="2"/>
  <c r="I1024" i="2"/>
  <c r="L1023" i="2"/>
  <c r="K1023" i="2"/>
  <c r="H1023" i="2" s="1"/>
  <c r="J1023" i="2"/>
  <c r="I1023" i="2"/>
  <c r="L1022" i="2"/>
  <c r="K1022" i="2"/>
  <c r="H1022" i="2" s="1"/>
  <c r="J1022" i="2"/>
  <c r="I1022" i="2"/>
  <c r="L1021" i="2"/>
  <c r="K1021" i="2"/>
  <c r="H1021" i="2" s="1"/>
  <c r="J1021" i="2"/>
  <c r="I1021" i="2"/>
  <c r="L1020" i="2"/>
  <c r="K1020" i="2"/>
  <c r="H1020" i="2" s="1"/>
  <c r="J1020" i="2"/>
  <c r="I1020" i="2"/>
  <c r="L1019" i="2"/>
  <c r="K1019" i="2"/>
  <c r="H1019" i="2" s="1"/>
  <c r="J1019" i="2"/>
  <c r="I1019" i="2"/>
  <c r="L1018" i="2"/>
  <c r="K1018" i="2"/>
  <c r="J1018" i="2"/>
  <c r="I1018" i="2"/>
  <c r="H1018" i="2"/>
  <c r="L1017" i="2"/>
  <c r="K1017" i="2"/>
  <c r="H1017" i="2" s="1"/>
  <c r="J1017" i="2"/>
  <c r="I1017" i="2"/>
  <c r="L1016" i="2"/>
  <c r="K1016" i="2"/>
  <c r="H1016" i="2" s="1"/>
  <c r="J1016" i="2"/>
  <c r="I1016" i="2"/>
  <c r="L1015" i="2"/>
  <c r="K1015" i="2"/>
  <c r="H1015" i="2" s="1"/>
  <c r="J1015" i="2"/>
  <c r="I1015" i="2"/>
  <c r="L1014" i="2"/>
  <c r="K1014" i="2"/>
  <c r="H1014" i="2" s="1"/>
  <c r="J1014" i="2"/>
  <c r="I1014" i="2"/>
  <c r="L1013" i="2"/>
  <c r="K1013" i="2"/>
  <c r="H1013" i="2" s="1"/>
  <c r="J1013" i="2"/>
  <c r="I1013" i="2"/>
  <c r="L1012" i="2"/>
  <c r="K1012" i="2"/>
  <c r="H1012" i="2" s="1"/>
  <c r="J1012" i="2"/>
  <c r="I1012" i="2"/>
  <c r="L1011" i="2"/>
  <c r="K1011" i="2"/>
  <c r="J1011" i="2"/>
  <c r="I1011" i="2"/>
  <c r="H1011" i="2"/>
  <c r="L1010" i="2"/>
  <c r="K1010" i="2"/>
  <c r="H1010" i="2" s="1"/>
  <c r="J1010" i="2"/>
  <c r="I1010" i="2"/>
  <c r="L1009" i="2"/>
  <c r="K1009" i="2"/>
  <c r="H1009" i="2" s="1"/>
  <c r="J1009" i="2"/>
  <c r="I1009" i="2"/>
  <c r="L1008" i="2"/>
  <c r="K1008" i="2"/>
  <c r="H1008" i="2" s="1"/>
  <c r="J1008" i="2"/>
  <c r="I1008" i="2"/>
  <c r="L1007" i="2"/>
  <c r="K1007" i="2"/>
  <c r="H1007" i="2" s="1"/>
  <c r="J1007" i="2"/>
  <c r="I1007" i="2"/>
  <c r="L1006" i="2"/>
  <c r="K1006" i="2"/>
  <c r="H1006" i="2" s="1"/>
  <c r="J1006" i="2"/>
  <c r="I1006" i="2"/>
  <c r="L1005" i="2"/>
  <c r="K1005" i="2"/>
  <c r="H1005" i="2" s="1"/>
  <c r="J1005" i="2"/>
  <c r="I1005" i="2"/>
  <c r="L1004" i="2"/>
  <c r="K1004" i="2"/>
  <c r="H1004" i="2" s="1"/>
  <c r="J1004" i="2"/>
  <c r="I1004" i="2"/>
  <c r="L1003" i="2"/>
  <c r="K1003" i="2"/>
  <c r="J1003" i="2"/>
  <c r="I1003" i="2"/>
  <c r="H1003" i="2"/>
  <c r="L1002" i="2"/>
  <c r="K1002" i="2"/>
  <c r="H1002" i="2" s="1"/>
  <c r="J1002" i="2"/>
  <c r="I1002" i="2"/>
  <c r="L1001" i="2"/>
  <c r="K1001" i="2"/>
  <c r="H1001" i="2" s="1"/>
  <c r="J1001" i="2"/>
  <c r="I1001" i="2"/>
  <c r="L1000" i="2"/>
  <c r="K1000" i="2"/>
  <c r="H1000" i="2" s="1"/>
  <c r="J1000" i="2"/>
  <c r="I1000" i="2"/>
  <c r="L999" i="2"/>
  <c r="K999" i="2"/>
  <c r="H999" i="2" s="1"/>
  <c r="J999" i="2"/>
  <c r="I999" i="2"/>
  <c r="L998" i="2"/>
  <c r="K998" i="2"/>
  <c r="H998" i="2" s="1"/>
  <c r="J998" i="2"/>
  <c r="I998" i="2"/>
  <c r="L997" i="2"/>
  <c r="K997" i="2"/>
  <c r="H997" i="2" s="1"/>
  <c r="J997" i="2"/>
  <c r="I997" i="2"/>
  <c r="L996" i="2"/>
  <c r="K996" i="2"/>
  <c r="H996" i="2" s="1"/>
  <c r="J996" i="2"/>
  <c r="I996" i="2"/>
  <c r="L995" i="2"/>
  <c r="K995" i="2"/>
  <c r="J995" i="2"/>
  <c r="I995" i="2"/>
  <c r="H995" i="2"/>
  <c r="L994" i="2"/>
  <c r="K994" i="2"/>
  <c r="H994" i="2" s="1"/>
  <c r="J994" i="2"/>
  <c r="I994" i="2"/>
  <c r="L993" i="2"/>
  <c r="K993" i="2"/>
  <c r="H993" i="2" s="1"/>
  <c r="J993" i="2"/>
  <c r="I993" i="2"/>
  <c r="L992" i="2"/>
  <c r="K992" i="2"/>
  <c r="H992" i="2" s="1"/>
  <c r="J992" i="2"/>
  <c r="I992" i="2"/>
  <c r="L991" i="2"/>
  <c r="K991" i="2"/>
  <c r="H991" i="2" s="1"/>
  <c r="J991" i="2"/>
  <c r="I991" i="2"/>
  <c r="L990" i="2"/>
  <c r="K990" i="2"/>
  <c r="J990" i="2"/>
  <c r="I990" i="2"/>
  <c r="H990" i="2"/>
  <c r="L989" i="2"/>
  <c r="K989" i="2"/>
  <c r="H989" i="2" s="1"/>
  <c r="J989" i="2"/>
  <c r="I989" i="2"/>
  <c r="L988" i="2"/>
  <c r="K988" i="2"/>
  <c r="H988" i="2" s="1"/>
  <c r="J988" i="2"/>
  <c r="I988" i="2"/>
  <c r="L987" i="2"/>
  <c r="K987" i="2"/>
  <c r="H987" i="2" s="1"/>
  <c r="J987" i="2"/>
  <c r="I987" i="2"/>
  <c r="L986" i="2"/>
  <c r="K986" i="2"/>
  <c r="H986" i="2" s="1"/>
  <c r="J986" i="2"/>
  <c r="I986" i="2"/>
  <c r="L985" i="2"/>
  <c r="K985" i="2"/>
  <c r="H985" i="2" s="1"/>
  <c r="J985" i="2"/>
  <c r="I985" i="2"/>
  <c r="L984" i="2"/>
  <c r="K984" i="2"/>
  <c r="H984" i="2" s="1"/>
  <c r="J984" i="2"/>
  <c r="I984" i="2"/>
  <c r="L983" i="2"/>
  <c r="K983" i="2"/>
  <c r="H983" i="2" s="1"/>
  <c r="J983" i="2"/>
  <c r="I983" i="2"/>
  <c r="L982" i="2"/>
  <c r="K982" i="2"/>
  <c r="H982" i="2" s="1"/>
  <c r="J982" i="2"/>
  <c r="I982" i="2"/>
  <c r="L981" i="2"/>
  <c r="K981" i="2"/>
  <c r="H981" i="2" s="1"/>
  <c r="J981" i="2"/>
  <c r="I981" i="2"/>
  <c r="L980" i="2"/>
  <c r="K980" i="2"/>
  <c r="H980" i="2" s="1"/>
  <c r="J980" i="2"/>
  <c r="I980" i="2"/>
  <c r="L979" i="2"/>
  <c r="K979" i="2"/>
  <c r="J979" i="2"/>
  <c r="I979" i="2"/>
  <c r="H979" i="2"/>
  <c r="L978" i="2"/>
  <c r="K978" i="2"/>
  <c r="H978" i="2" s="1"/>
  <c r="J978" i="2"/>
  <c r="I978" i="2"/>
  <c r="L977" i="2"/>
  <c r="K977" i="2"/>
  <c r="H977" i="2" s="1"/>
  <c r="J977" i="2"/>
  <c r="I977" i="2"/>
  <c r="L976" i="2"/>
  <c r="K976" i="2"/>
  <c r="H976" i="2" s="1"/>
  <c r="J976" i="2"/>
  <c r="I976" i="2"/>
  <c r="L975" i="2"/>
  <c r="K975" i="2"/>
  <c r="H975" i="2" s="1"/>
  <c r="J975" i="2"/>
  <c r="I975" i="2"/>
  <c r="L974" i="2"/>
  <c r="K974" i="2"/>
  <c r="H974" i="2" s="1"/>
  <c r="J974" i="2"/>
  <c r="I974" i="2"/>
  <c r="L973" i="2"/>
  <c r="K973" i="2"/>
  <c r="H973" i="2" s="1"/>
  <c r="J973" i="2"/>
  <c r="I973" i="2"/>
  <c r="L972" i="2"/>
  <c r="K972" i="2"/>
  <c r="H972" i="2" s="1"/>
  <c r="J972" i="2"/>
  <c r="I972" i="2"/>
  <c r="L971" i="2"/>
  <c r="K971" i="2"/>
  <c r="J971" i="2"/>
  <c r="I971" i="2"/>
  <c r="H971" i="2"/>
  <c r="L970" i="2"/>
  <c r="K970" i="2"/>
  <c r="H970" i="2" s="1"/>
  <c r="J970" i="2"/>
  <c r="I970" i="2"/>
  <c r="L969" i="2"/>
  <c r="K969" i="2"/>
  <c r="H969" i="2" s="1"/>
  <c r="J969" i="2"/>
  <c r="I969" i="2"/>
  <c r="L968" i="2"/>
  <c r="K968" i="2"/>
  <c r="H968" i="2" s="1"/>
  <c r="J968" i="2"/>
  <c r="I968" i="2"/>
  <c r="L967" i="2"/>
  <c r="K967" i="2"/>
  <c r="H967" i="2" s="1"/>
  <c r="J967" i="2"/>
  <c r="I967" i="2"/>
  <c r="L966" i="2"/>
  <c r="K966" i="2"/>
  <c r="H966" i="2" s="1"/>
  <c r="J966" i="2"/>
  <c r="I966" i="2"/>
  <c r="L965" i="2"/>
  <c r="K965" i="2"/>
  <c r="H965" i="2" s="1"/>
  <c r="J965" i="2"/>
  <c r="I965" i="2"/>
  <c r="L964" i="2"/>
  <c r="K964" i="2"/>
  <c r="H964" i="2" s="1"/>
  <c r="J964" i="2"/>
  <c r="I964" i="2"/>
  <c r="L963" i="2"/>
  <c r="K963" i="2"/>
  <c r="J963" i="2"/>
  <c r="I963" i="2"/>
  <c r="H963" i="2"/>
  <c r="L962" i="2"/>
  <c r="K962" i="2"/>
  <c r="H962" i="2" s="1"/>
  <c r="J962" i="2"/>
  <c r="I962" i="2"/>
  <c r="L961" i="2"/>
  <c r="K961" i="2"/>
  <c r="H961" i="2" s="1"/>
  <c r="J961" i="2"/>
  <c r="I961" i="2"/>
  <c r="L960" i="2"/>
  <c r="K960" i="2"/>
  <c r="H960" i="2" s="1"/>
  <c r="J960" i="2"/>
  <c r="I960" i="2"/>
  <c r="L959" i="2"/>
  <c r="K959" i="2"/>
  <c r="H959" i="2" s="1"/>
  <c r="J959" i="2"/>
  <c r="I959" i="2"/>
  <c r="L958" i="2"/>
  <c r="K958" i="2"/>
  <c r="J958" i="2"/>
  <c r="I958" i="2"/>
  <c r="H958" i="2"/>
  <c r="L957" i="2"/>
  <c r="K957" i="2"/>
  <c r="H957" i="2" s="1"/>
  <c r="J957" i="2"/>
  <c r="I957" i="2"/>
  <c r="L956" i="2"/>
  <c r="K956" i="2"/>
  <c r="H956" i="2" s="1"/>
  <c r="J956" i="2"/>
  <c r="I956" i="2"/>
  <c r="L955" i="2"/>
  <c r="K955" i="2"/>
  <c r="H955" i="2" s="1"/>
  <c r="J955" i="2"/>
  <c r="I955" i="2"/>
  <c r="L954" i="2"/>
  <c r="K954" i="2"/>
  <c r="H954" i="2" s="1"/>
  <c r="J954" i="2"/>
  <c r="I954" i="2"/>
  <c r="L953" i="2"/>
  <c r="K953" i="2"/>
  <c r="H953" i="2" s="1"/>
  <c r="J953" i="2"/>
  <c r="I953" i="2"/>
  <c r="L952" i="2"/>
  <c r="K952" i="2"/>
  <c r="H952" i="2" s="1"/>
  <c r="J952" i="2"/>
  <c r="I952" i="2"/>
  <c r="L951" i="2"/>
  <c r="K951" i="2"/>
  <c r="H951" i="2" s="1"/>
  <c r="J951" i="2"/>
  <c r="I951" i="2"/>
  <c r="L950" i="2"/>
  <c r="K950" i="2"/>
  <c r="J950" i="2"/>
  <c r="I950" i="2"/>
  <c r="H950" i="2"/>
  <c r="L949" i="2"/>
  <c r="K949" i="2"/>
  <c r="H949" i="2" s="1"/>
  <c r="J949" i="2"/>
  <c r="I949" i="2"/>
  <c r="L948" i="2"/>
  <c r="K948" i="2"/>
  <c r="H948" i="2" s="1"/>
  <c r="J948" i="2"/>
  <c r="I948" i="2"/>
  <c r="L947" i="2"/>
  <c r="K947" i="2"/>
  <c r="H947" i="2" s="1"/>
  <c r="J947" i="2"/>
  <c r="I947" i="2"/>
  <c r="L946" i="2"/>
  <c r="K946" i="2"/>
  <c r="H946" i="2" s="1"/>
  <c r="J946" i="2"/>
  <c r="I946" i="2"/>
  <c r="L945" i="2"/>
  <c r="K945" i="2"/>
  <c r="H945" i="2" s="1"/>
  <c r="J945" i="2"/>
  <c r="I945" i="2"/>
  <c r="L944" i="2"/>
  <c r="K944" i="2"/>
  <c r="H944" i="2" s="1"/>
  <c r="J944" i="2"/>
  <c r="I944" i="2"/>
  <c r="L943" i="2"/>
  <c r="K943" i="2"/>
  <c r="H943" i="2" s="1"/>
  <c r="J943" i="2"/>
  <c r="I943" i="2"/>
  <c r="L942" i="2"/>
  <c r="K942" i="2"/>
  <c r="J942" i="2"/>
  <c r="I942" i="2"/>
  <c r="H942" i="2"/>
  <c r="L941" i="2"/>
  <c r="K941" i="2"/>
  <c r="H941" i="2" s="1"/>
  <c r="J941" i="2"/>
  <c r="I941" i="2"/>
  <c r="L940" i="2"/>
  <c r="K940" i="2"/>
  <c r="H940" i="2" s="1"/>
  <c r="J940" i="2"/>
  <c r="I940" i="2"/>
  <c r="L939" i="2"/>
  <c r="K939" i="2"/>
  <c r="H939" i="2" s="1"/>
  <c r="J939" i="2"/>
  <c r="I939" i="2"/>
  <c r="L938" i="2"/>
  <c r="K938" i="2"/>
  <c r="J938" i="2"/>
  <c r="I938" i="2"/>
  <c r="H938" i="2"/>
  <c r="L937" i="2"/>
  <c r="K937" i="2"/>
  <c r="H937" i="2" s="1"/>
  <c r="J937" i="2"/>
  <c r="I937" i="2"/>
  <c r="L936" i="2"/>
  <c r="K936" i="2"/>
  <c r="H936" i="2" s="1"/>
  <c r="J936" i="2"/>
  <c r="I936" i="2"/>
  <c r="L935" i="2"/>
  <c r="K935" i="2"/>
  <c r="H935" i="2" s="1"/>
  <c r="J935" i="2"/>
  <c r="I935" i="2"/>
  <c r="L934" i="2"/>
  <c r="K934" i="2"/>
  <c r="H934" i="2" s="1"/>
  <c r="J934" i="2"/>
  <c r="I934" i="2"/>
  <c r="L933" i="2"/>
  <c r="K933" i="2"/>
  <c r="H933" i="2" s="1"/>
  <c r="J933" i="2"/>
  <c r="I933" i="2"/>
  <c r="L932" i="2"/>
  <c r="K932" i="2"/>
  <c r="H932" i="2" s="1"/>
  <c r="J932" i="2"/>
  <c r="I932" i="2"/>
  <c r="L931" i="2"/>
  <c r="K931" i="2"/>
  <c r="H931" i="2" s="1"/>
  <c r="J931" i="2"/>
  <c r="I931" i="2"/>
  <c r="L930" i="2"/>
  <c r="K930" i="2"/>
  <c r="J930" i="2"/>
  <c r="I930" i="2"/>
  <c r="H930" i="2"/>
  <c r="L929" i="2"/>
  <c r="K929" i="2"/>
  <c r="H929" i="2" s="1"/>
  <c r="J929" i="2"/>
  <c r="I929" i="2"/>
  <c r="L928" i="2"/>
  <c r="K928" i="2"/>
  <c r="H928" i="2" s="1"/>
  <c r="J928" i="2"/>
  <c r="I928" i="2"/>
  <c r="L927" i="2"/>
  <c r="K927" i="2"/>
  <c r="H927" i="2" s="1"/>
  <c r="J927" i="2"/>
  <c r="I927" i="2"/>
  <c r="L926" i="2"/>
  <c r="K926" i="2"/>
  <c r="H926" i="2" s="1"/>
  <c r="J926" i="2"/>
  <c r="I926" i="2"/>
  <c r="L925" i="2"/>
  <c r="K925" i="2"/>
  <c r="H925" i="2" s="1"/>
  <c r="J925" i="2"/>
  <c r="I925" i="2"/>
  <c r="L924" i="2"/>
  <c r="K924" i="2"/>
  <c r="H924" i="2" s="1"/>
  <c r="J924" i="2"/>
  <c r="I924" i="2"/>
  <c r="L923" i="2"/>
  <c r="K923" i="2"/>
  <c r="H923" i="2" s="1"/>
  <c r="J923" i="2"/>
  <c r="I923" i="2"/>
  <c r="L922" i="2"/>
  <c r="K922" i="2"/>
  <c r="J922" i="2"/>
  <c r="I922" i="2"/>
  <c r="H922" i="2"/>
  <c r="L921" i="2"/>
  <c r="K921" i="2"/>
  <c r="H921" i="2" s="1"/>
  <c r="J921" i="2"/>
  <c r="I921" i="2"/>
  <c r="L920" i="2"/>
  <c r="K920" i="2"/>
  <c r="H920" i="2" s="1"/>
  <c r="J920" i="2"/>
  <c r="I920" i="2"/>
  <c r="L919" i="2"/>
  <c r="K919" i="2"/>
  <c r="H919" i="2" s="1"/>
  <c r="J919" i="2"/>
  <c r="I919" i="2"/>
  <c r="L918" i="2"/>
  <c r="K918" i="2"/>
  <c r="H918" i="2" s="1"/>
  <c r="J918" i="2"/>
  <c r="I918" i="2"/>
  <c r="L917" i="2"/>
  <c r="K917" i="2"/>
  <c r="H917" i="2" s="1"/>
  <c r="J917" i="2"/>
  <c r="I917" i="2"/>
  <c r="L916" i="2"/>
  <c r="K916" i="2"/>
  <c r="H916" i="2" s="1"/>
  <c r="J916" i="2"/>
  <c r="I916" i="2"/>
  <c r="L915" i="2"/>
  <c r="K915" i="2"/>
  <c r="J915" i="2"/>
  <c r="I915" i="2"/>
  <c r="H915" i="2"/>
  <c r="L914" i="2"/>
  <c r="K914" i="2"/>
  <c r="H914" i="2" s="1"/>
  <c r="J914" i="2"/>
  <c r="I914" i="2"/>
  <c r="L913" i="2"/>
  <c r="K913" i="2"/>
  <c r="H913" i="2" s="1"/>
  <c r="J913" i="2"/>
  <c r="I913" i="2"/>
  <c r="L912" i="2"/>
  <c r="K912" i="2"/>
  <c r="H912" i="2" s="1"/>
  <c r="J912" i="2"/>
  <c r="I912" i="2"/>
  <c r="L911" i="2"/>
  <c r="K911" i="2"/>
  <c r="H911" i="2" s="1"/>
  <c r="J911" i="2"/>
  <c r="I911" i="2"/>
  <c r="L910" i="2"/>
  <c r="K910" i="2"/>
  <c r="H910" i="2" s="1"/>
  <c r="J910" i="2"/>
  <c r="I910" i="2"/>
  <c r="L909" i="2"/>
  <c r="K909" i="2"/>
  <c r="H909" i="2" s="1"/>
  <c r="J909" i="2"/>
  <c r="I909" i="2"/>
  <c r="L908" i="2"/>
  <c r="K908" i="2"/>
  <c r="H908" i="2" s="1"/>
  <c r="J908" i="2"/>
  <c r="I908" i="2"/>
  <c r="L907" i="2"/>
  <c r="K907" i="2"/>
  <c r="J907" i="2"/>
  <c r="I907" i="2"/>
  <c r="H907" i="2"/>
  <c r="L906" i="2"/>
  <c r="K906" i="2"/>
  <c r="H906" i="2" s="1"/>
  <c r="J906" i="2"/>
  <c r="I906" i="2"/>
  <c r="L905" i="2"/>
  <c r="K905" i="2"/>
  <c r="H905" i="2" s="1"/>
  <c r="J905" i="2"/>
  <c r="I905" i="2"/>
  <c r="L904" i="2"/>
  <c r="K904" i="2"/>
  <c r="H904" i="2" s="1"/>
  <c r="J904" i="2"/>
  <c r="I904" i="2"/>
  <c r="L903" i="2"/>
  <c r="K903" i="2"/>
  <c r="H903" i="2" s="1"/>
  <c r="J903" i="2"/>
  <c r="I903" i="2"/>
  <c r="L902" i="2"/>
  <c r="K902" i="2"/>
  <c r="H902" i="2" s="1"/>
  <c r="J902" i="2"/>
  <c r="I902" i="2"/>
  <c r="L901" i="2"/>
  <c r="K901" i="2"/>
  <c r="H901" i="2" s="1"/>
  <c r="J901" i="2"/>
  <c r="I901" i="2"/>
  <c r="L900" i="2"/>
  <c r="K900" i="2"/>
  <c r="H900" i="2" s="1"/>
  <c r="J900" i="2"/>
  <c r="I900" i="2"/>
  <c r="L899" i="2"/>
  <c r="K899" i="2"/>
  <c r="J899" i="2"/>
  <c r="I899" i="2"/>
  <c r="H899" i="2"/>
  <c r="L898" i="2"/>
  <c r="K898" i="2"/>
  <c r="H898" i="2" s="1"/>
  <c r="J898" i="2"/>
  <c r="I898" i="2"/>
  <c r="L897" i="2"/>
  <c r="K897" i="2"/>
  <c r="H897" i="2" s="1"/>
  <c r="J897" i="2"/>
  <c r="I897" i="2"/>
  <c r="L896" i="2"/>
  <c r="K896" i="2"/>
  <c r="H896" i="2" s="1"/>
  <c r="J896" i="2"/>
  <c r="I896" i="2"/>
  <c r="L895" i="2"/>
  <c r="K895" i="2"/>
  <c r="H895" i="2" s="1"/>
  <c r="J895" i="2"/>
  <c r="I895" i="2"/>
  <c r="L894" i="2"/>
  <c r="K894" i="2"/>
  <c r="J894" i="2"/>
  <c r="I894" i="2"/>
  <c r="H894" i="2"/>
  <c r="L893" i="2"/>
  <c r="K893" i="2"/>
  <c r="H893" i="2" s="1"/>
  <c r="J893" i="2"/>
  <c r="I893" i="2"/>
  <c r="L892" i="2"/>
  <c r="K892" i="2"/>
  <c r="H892" i="2" s="1"/>
  <c r="J892" i="2"/>
  <c r="I892" i="2"/>
  <c r="L891" i="2"/>
  <c r="K891" i="2"/>
  <c r="H891" i="2" s="1"/>
  <c r="J891" i="2"/>
  <c r="I891" i="2"/>
  <c r="L890" i="2"/>
  <c r="K890" i="2"/>
  <c r="H890" i="2" s="1"/>
  <c r="J890" i="2"/>
  <c r="I890" i="2"/>
  <c r="L889" i="2"/>
  <c r="K889" i="2"/>
  <c r="H889" i="2" s="1"/>
  <c r="J889" i="2"/>
  <c r="I889" i="2"/>
  <c r="L888" i="2"/>
  <c r="K888" i="2"/>
  <c r="H888" i="2" s="1"/>
  <c r="J888" i="2"/>
  <c r="I888" i="2"/>
  <c r="L887" i="2"/>
  <c r="K887" i="2"/>
  <c r="H887" i="2" s="1"/>
  <c r="J887" i="2"/>
  <c r="I887" i="2"/>
  <c r="L886" i="2"/>
  <c r="K886" i="2"/>
  <c r="H886" i="2" s="1"/>
  <c r="J886" i="2"/>
  <c r="I886" i="2"/>
  <c r="L885" i="2"/>
  <c r="K885" i="2"/>
  <c r="H885" i="2" s="1"/>
  <c r="J885" i="2"/>
  <c r="I885" i="2"/>
  <c r="L884" i="2"/>
  <c r="K884" i="2"/>
  <c r="H884" i="2" s="1"/>
  <c r="J884" i="2"/>
  <c r="I884" i="2"/>
  <c r="L883" i="2"/>
  <c r="K883" i="2"/>
  <c r="H883" i="2" s="1"/>
  <c r="J883" i="2"/>
  <c r="I883" i="2"/>
  <c r="L882" i="2"/>
  <c r="K882" i="2"/>
  <c r="H882" i="2" s="1"/>
  <c r="J882" i="2"/>
  <c r="I882" i="2"/>
  <c r="L881" i="2"/>
  <c r="K881" i="2"/>
  <c r="H881" i="2" s="1"/>
  <c r="J881" i="2"/>
  <c r="I881" i="2"/>
  <c r="L880" i="2"/>
  <c r="K880" i="2"/>
  <c r="H880" i="2" s="1"/>
  <c r="J880" i="2"/>
  <c r="I880" i="2"/>
  <c r="L879" i="2"/>
  <c r="K879" i="2"/>
  <c r="H879" i="2" s="1"/>
  <c r="J879" i="2"/>
  <c r="I879" i="2"/>
  <c r="L878" i="2"/>
  <c r="K878" i="2"/>
  <c r="H878" i="2" s="1"/>
  <c r="J878" i="2"/>
  <c r="I878" i="2"/>
  <c r="L877" i="2"/>
  <c r="K877" i="2"/>
  <c r="H877" i="2" s="1"/>
  <c r="J877" i="2"/>
  <c r="I877" i="2"/>
  <c r="L876" i="2"/>
  <c r="K876" i="2"/>
  <c r="H876" i="2" s="1"/>
  <c r="J876" i="2"/>
  <c r="I876" i="2"/>
  <c r="L875" i="2"/>
  <c r="K875" i="2"/>
  <c r="J875" i="2"/>
  <c r="I875" i="2"/>
  <c r="H875" i="2"/>
  <c r="L874" i="2"/>
  <c r="K874" i="2"/>
  <c r="H874" i="2" s="1"/>
  <c r="J874" i="2"/>
  <c r="I874" i="2"/>
  <c r="L873" i="2"/>
  <c r="K873" i="2"/>
  <c r="H873" i="2" s="1"/>
  <c r="J873" i="2"/>
  <c r="I873" i="2"/>
  <c r="L872" i="2"/>
  <c r="K872" i="2"/>
  <c r="H872" i="2" s="1"/>
  <c r="J872" i="2"/>
  <c r="I872" i="2"/>
  <c r="L871" i="2"/>
  <c r="K871" i="2"/>
  <c r="H871" i="2" s="1"/>
  <c r="J871" i="2"/>
  <c r="I871" i="2"/>
  <c r="L870" i="2"/>
  <c r="K870" i="2"/>
  <c r="H870" i="2" s="1"/>
  <c r="J870" i="2"/>
  <c r="I870" i="2"/>
  <c r="L869" i="2"/>
  <c r="K869" i="2"/>
  <c r="H869" i="2" s="1"/>
  <c r="J869" i="2"/>
  <c r="I869" i="2"/>
  <c r="L868" i="2"/>
  <c r="K868" i="2"/>
  <c r="H868" i="2" s="1"/>
  <c r="J868" i="2"/>
  <c r="I868" i="2"/>
  <c r="L867" i="2"/>
  <c r="K867" i="2"/>
  <c r="H867" i="2" s="1"/>
  <c r="J867" i="2"/>
  <c r="I867" i="2"/>
  <c r="L866" i="2"/>
  <c r="K866" i="2"/>
  <c r="H866" i="2" s="1"/>
  <c r="J866" i="2"/>
  <c r="I866" i="2"/>
  <c r="L865" i="2"/>
  <c r="K865" i="2"/>
  <c r="H865" i="2" s="1"/>
  <c r="J865" i="2"/>
  <c r="I865" i="2"/>
  <c r="L864" i="2"/>
  <c r="K864" i="2"/>
  <c r="H864" i="2" s="1"/>
  <c r="J864" i="2"/>
  <c r="I864" i="2"/>
  <c r="L863" i="2"/>
  <c r="K863" i="2"/>
  <c r="H863" i="2" s="1"/>
  <c r="J863" i="2"/>
  <c r="I863" i="2"/>
  <c r="L862" i="2"/>
  <c r="K862" i="2"/>
  <c r="J862" i="2"/>
  <c r="I862" i="2"/>
  <c r="H862" i="2"/>
  <c r="L861" i="2"/>
  <c r="K861" i="2"/>
  <c r="H861" i="2" s="1"/>
  <c r="J861" i="2"/>
  <c r="I861" i="2"/>
  <c r="L860" i="2"/>
  <c r="K860" i="2"/>
  <c r="H860" i="2" s="1"/>
  <c r="J860" i="2"/>
  <c r="I860" i="2"/>
  <c r="L859" i="2"/>
  <c r="K859" i="2"/>
  <c r="H859" i="2" s="1"/>
  <c r="J859" i="2"/>
  <c r="I859" i="2"/>
  <c r="L858" i="2"/>
  <c r="K858" i="2"/>
  <c r="H858" i="2" s="1"/>
  <c r="J858" i="2"/>
  <c r="I858" i="2"/>
  <c r="L857" i="2"/>
  <c r="K857" i="2"/>
  <c r="H857" i="2" s="1"/>
  <c r="J857" i="2"/>
  <c r="I857" i="2"/>
  <c r="L856" i="2"/>
  <c r="K856" i="2"/>
  <c r="H856" i="2" s="1"/>
  <c r="J856" i="2"/>
  <c r="I856" i="2"/>
  <c r="L855" i="2"/>
  <c r="K855" i="2"/>
  <c r="H855" i="2" s="1"/>
  <c r="J855" i="2"/>
  <c r="I855" i="2"/>
  <c r="L854" i="2"/>
  <c r="K854" i="2"/>
  <c r="H854" i="2" s="1"/>
  <c r="J854" i="2"/>
  <c r="I854" i="2"/>
  <c r="L853" i="2"/>
  <c r="K853" i="2"/>
  <c r="H853" i="2" s="1"/>
  <c r="J853" i="2"/>
  <c r="I853" i="2"/>
  <c r="L852" i="2"/>
  <c r="K852" i="2"/>
  <c r="H852" i="2" s="1"/>
  <c r="J852" i="2"/>
  <c r="I852" i="2"/>
  <c r="L851" i="2"/>
  <c r="K851" i="2"/>
  <c r="H851" i="2" s="1"/>
  <c r="J851" i="2"/>
  <c r="I851" i="2"/>
  <c r="L850" i="2"/>
  <c r="K850" i="2"/>
  <c r="H850" i="2" s="1"/>
  <c r="J850" i="2"/>
  <c r="I850" i="2"/>
  <c r="L849" i="2"/>
  <c r="K849" i="2"/>
  <c r="H849" i="2" s="1"/>
  <c r="J849" i="2"/>
  <c r="I849" i="2"/>
  <c r="L848" i="2"/>
  <c r="K848" i="2"/>
  <c r="H848" i="2" s="1"/>
  <c r="J848" i="2"/>
  <c r="I848" i="2"/>
  <c r="L847" i="2"/>
  <c r="K847" i="2"/>
  <c r="H847" i="2" s="1"/>
  <c r="J847" i="2"/>
  <c r="I847" i="2"/>
  <c r="L846" i="2"/>
  <c r="K846" i="2"/>
  <c r="H846" i="2" s="1"/>
  <c r="J846" i="2"/>
  <c r="I846" i="2"/>
  <c r="L845" i="2"/>
  <c r="K845" i="2"/>
  <c r="H845" i="2" s="1"/>
  <c r="J845" i="2"/>
  <c r="I845" i="2"/>
  <c r="L844" i="2"/>
  <c r="K844" i="2"/>
  <c r="H844" i="2" s="1"/>
  <c r="J844" i="2"/>
  <c r="I844" i="2"/>
  <c r="L843" i="2"/>
  <c r="K843" i="2"/>
  <c r="H843" i="2" s="1"/>
  <c r="J843" i="2"/>
  <c r="I843" i="2"/>
  <c r="L842" i="2"/>
  <c r="K842" i="2"/>
  <c r="J842" i="2"/>
  <c r="I842" i="2"/>
  <c r="H842" i="2"/>
  <c r="L841" i="2"/>
  <c r="K841" i="2"/>
  <c r="H841" i="2" s="1"/>
  <c r="J841" i="2"/>
  <c r="I841" i="2"/>
  <c r="L840" i="2"/>
  <c r="K840" i="2"/>
  <c r="H840" i="2" s="1"/>
  <c r="J840" i="2"/>
  <c r="I840" i="2"/>
  <c r="L839" i="2"/>
  <c r="K839" i="2"/>
  <c r="H839" i="2" s="1"/>
  <c r="J839" i="2"/>
  <c r="I839" i="2"/>
  <c r="L838" i="2"/>
  <c r="K838" i="2"/>
  <c r="H838" i="2" s="1"/>
  <c r="J838" i="2"/>
  <c r="I838" i="2"/>
  <c r="L837" i="2"/>
  <c r="K837" i="2"/>
  <c r="H837" i="2" s="1"/>
  <c r="J837" i="2"/>
  <c r="I837" i="2"/>
  <c r="L836" i="2"/>
  <c r="K836" i="2"/>
  <c r="H836" i="2" s="1"/>
  <c r="J836" i="2"/>
  <c r="I836" i="2"/>
  <c r="L835" i="2"/>
  <c r="K835" i="2"/>
  <c r="H835" i="2" s="1"/>
  <c r="J835" i="2"/>
  <c r="I835" i="2"/>
  <c r="L834" i="2"/>
  <c r="K834" i="2"/>
  <c r="H834" i="2" s="1"/>
  <c r="J834" i="2"/>
  <c r="I834" i="2"/>
  <c r="L833" i="2"/>
  <c r="K833" i="2"/>
  <c r="H833" i="2" s="1"/>
  <c r="J833" i="2"/>
  <c r="I833" i="2"/>
  <c r="L832" i="2"/>
  <c r="K832" i="2"/>
  <c r="H832" i="2" s="1"/>
  <c r="J832" i="2"/>
  <c r="I832" i="2"/>
  <c r="L831" i="2"/>
  <c r="K831" i="2"/>
  <c r="H831" i="2" s="1"/>
  <c r="J831" i="2"/>
  <c r="I831" i="2"/>
  <c r="L830" i="2"/>
  <c r="K830" i="2"/>
  <c r="H830" i="2" s="1"/>
  <c r="J830" i="2"/>
  <c r="I830" i="2"/>
  <c r="L829" i="2"/>
  <c r="K829" i="2"/>
  <c r="H829" i="2" s="1"/>
  <c r="J829" i="2"/>
  <c r="I829" i="2"/>
  <c r="L828" i="2"/>
  <c r="K828" i="2"/>
  <c r="H828" i="2" s="1"/>
  <c r="J828" i="2"/>
  <c r="I828" i="2"/>
  <c r="L827" i="2"/>
  <c r="K827" i="2"/>
  <c r="H827" i="2" s="1"/>
  <c r="J827" i="2"/>
  <c r="I827" i="2"/>
  <c r="L826" i="2"/>
  <c r="K826" i="2"/>
  <c r="H826" i="2" s="1"/>
  <c r="J826" i="2"/>
  <c r="I826" i="2"/>
  <c r="L825" i="2"/>
  <c r="K825" i="2"/>
  <c r="H825" i="2" s="1"/>
  <c r="J825" i="2"/>
  <c r="I825" i="2"/>
  <c r="L824" i="2"/>
  <c r="K824" i="2"/>
  <c r="H824" i="2" s="1"/>
  <c r="J824" i="2"/>
  <c r="I824" i="2"/>
  <c r="L823" i="2"/>
  <c r="K823" i="2"/>
  <c r="H823" i="2" s="1"/>
  <c r="J823" i="2"/>
  <c r="I823" i="2"/>
  <c r="L822" i="2"/>
  <c r="K822" i="2"/>
  <c r="H822" i="2" s="1"/>
  <c r="J822" i="2"/>
  <c r="I822" i="2"/>
  <c r="L821" i="2"/>
  <c r="K821" i="2"/>
  <c r="H821" i="2" s="1"/>
  <c r="J821" i="2"/>
  <c r="I821" i="2"/>
  <c r="L820" i="2"/>
  <c r="K820" i="2"/>
  <c r="H820" i="2" s="1"/>
  <c r="J820" i="2"/>
  <c r="I820" i="2"/>
  <c r="L819" i="2"/>
  <c r="K819" i="2"/>
  <c r="J819" i="2"/>
  <c r="I819" i="2"/>
  <c r="H819" i="2"/>
  <c r="L818" i="2"/>
  <c r="K818" i="2"/>
  <c r="H818" i="2" s="1"/>
  <c r="J818" i="2"/>
  <c r="I818" i="2"/>
  <c r="L817" i="2"/>
  <c r="K817" i="2"/>
  <c r="H817" i="2" s="1"/>
  <c r="J817" i="2"/>
  <c r="I817" i="2"/>
  <c r="L816" i="2"/>
  <c r="K816" i="2"/>
  <c r="H816" i="2" s="1"/>
  <c r="J816" i="2"/>
  <c r="I816" i="2"/>
  <c r="L815" i="2"/>
  <c r="K815" i="2"/>
  <c r="H815" i="2" s="1"/>
  <c r="J815" i="2"/>
  <c r="I815" i="2"/>
  <c r="L814" i="2"/>
  <c r="K814" i="2"/>
  <c r="H814" i="2" s="1"/>
  <c r="J814" i="2"/>
  <c r="I814" i="2"/>
  <c r="L813" i="2"/>
  <c r="K813" i="2"/>
  <c r="H813" i="2" s="1"/>
  <c r="J813" i="2"/>
  <c r="I813" i="2"/>
  <c r="L812" i="2"/>
  <c r="K812" i="2"/>
  <c r="H812" i="2" s="1"/>
  <c r="J812" i="2"/>
  <c r="I812" i="2"/>
  <c r="L811" i="2"/>
  <c r="K811" i="2"/>
  <c r="H811" i="2" s="1"/>
  <c r="J811" i="2"/>
  <c r="I811" i="2"/>
  <c r="L810" i="2"/>
  <c r="K810" i="2"/>
  <c r="H810" i="2" s="1"/>
  <c r="J810" i="2"/>
  <c r="I810" i="2"/>
  <c r="L809" i="2"/>
  <c r="K809" i="2"/>
  <c r="H809" i="2" s="1"/>
  <c r="J809" i="2"/>
  <c r="I809" i="2"/>
  <c r="L808" i="2"/>
  <c r="K808" i="2"/>
  <c r="H808" i="2" s="1"/>
  <c r="J808" i="2"/>
  <c r="I808" i="2"/>
  <c r="L807" i="2"/>
  <c r="K807" i="2"/>
  <c r="H807" i="2" s="1"/>
  <c r="J807" i="2"/>
  <c r="I807" i="2"/>
  <c r="L806" i="2"/>
  <c r="K806" i="2"/>
  <c r="H806" i="2" s="1"/>
  <c r="J806" i="2"/>
  <c r="I806" i="2"/>
  <c r="L805" i="2"/>
  <c r="K805" i="2"/>
  <c r="H805" i="2" s="1"/>
  <c r="J805" i="2"/>
  <c r="I805" i="2"/>
  <c r="L804" i="2"/>
  <c r="K804" i="2"/>
  <c r="H804" i="2" s="1"/>
  <c r="J804" i="2"/>
  <c r="I804" i="2"/>
  <c r="L803" i="2"/>
  <c r="K803" i="2"/>
  <c r="H803" i="2" s="1"/>
  <c r="J803" i="2"/>
  <c r="I803" i="2"/>
  <c r="L802" i="2"/>
  <c r="K802" i="2"/>
  <c r="H802" i="2" s="1"/>
  <c r="J802" i="2"/>
  <c r="I802" i="2"/>
  <c r="L801" i="2"/>
  <c r="K801" i="2"/>
  <c r="H801" i="2" s="1"/>
  <c r="J801" i="2"/>
  <c r="I801" i="2"/>
  <c r="L800" i="2"/>
  <c r="K800" i="2"/>
  <c r="H800" i="2" s="1"/>
  <c r="J800" i="2"/>
  <c r="I800" i="2"/>
  <c r="L799" i="2"/>
  <c r="K799" i="2"/>
  <c r="H799" i="2" s="1"/>
  <c r="J799" i="2"/>
  <c r="I799" i="2"/>
  <c r="L798" i="2"/>
  <c r="K798" i="2"/>
  <c r="J798" i="2"/>
  <c r="I798" i="2"/>
  <c r="H798" i="2"/>
  <c r="L797" i="2"/>
  <c r="K797" i="2"/>
  <c r="H797" i="2" s="1"/>
  <c r="J797" i="2"/>
  <c r="I797" i="2"/>
  <c r="L796" i="2"/>
  <c r="K796" i="2"/>
  <c r="H796" i="2" s="1"/>
  <c r="J796" i="2"/>
  <c r="I796" i="2"/>
  <c r="L795" i="2"/>
  <c r="K795" i="2"/>
  <c r="H795" i="2" s="1"/>
  <c r="J795" i="2"/>
  <c r="I795" i="2"/>
  <c r="L794" i="2"/>
  <c r="K794" i="2"/>
  <c r="J794" i="2"/>
  <c r="I794" i="2"/>
  <c r="H794" i="2"/>
  <c r="L793" i="2"/>
  <c r="K793" i="2"/>
  <c r="H793" i="2" s="1"/>
  <c r="J793" i="2"/>
  <c r="I793" i="2"/>
  <c r="L792" i="2"/>
  <c r="K792" i="2"/>
  <c r="H792" i="2" s="1"/>
  <c r="J792" i="2"/>
  <c r="I792" i="2"/>
  <c r="L791" i="2"/>
  <c r="K791" i="2"/>
  <c r="H791" i="2" s="1"/>
  <c r="J791" i="2"/>
  <c r="I791" i="2"/>
  <c r="L790" i="2"/>
  <c r="K790" i="2"/>
  <c r="H790" i="2" s="1"/>
  <c r="J790" i="2"/>
  <c r="I790" i="2"/>
  <c r="L789" i="2"/>
  <c r="K789" i="2"/>
  <c r="H789" i="2" s="1"/>
  <c r="J789" i="2"/>
  <c r="I789" i="2"/>
  <c r="L788" i="2"/>
  <c r="K788" i="2"/>
  <c r="H788" i="2" s="1"/>
  <c r="J788" i="2"/>
  <c r="I788" i="2"/>
  <c r="L787" i="2"/>
  <c r="K787" i="2"/>
  <c r="H787" i="2" s="1"/>
  <c r="J787" i="2"/>
  <c r="I787" i="2"/>
  <c r="L786" i="2"/>
  <c r="K786" i="2"/>
  <c r="H786" i="2" s="1"/>
  <c r="J786" i="2"/>
  <c r="I786" i="2"/>
  <c r="L785" i="2"/>
  <c r="K785" i="2"/>
  <c r="H785" i="2" s="1"/>
  <c r="J785" i="2"/>
  <c r="I785" i="2"/>
  <c r="L784" i="2"/>
  <c r="K784" i="2"/>
  <c r="H784" i="2" s="1"/>
  <c r="J784" i="2"/>
  <c r="I784" i="2"/>
  <c r="L783" i="2"/>
  <c r="K783" i="2"/>
  <c r="H783" i="2" s="1"/>
  <c r="J783" i="2"/>
  <c r="I783" i="2"/>
  <c r="L782" i="2"/>
  <c r="K782" i="2"/>
  <c r="H782" i="2" s="1"/>
  <c r="J782" i="2"/>
  <c r="I782" i="2"/>
  <c r="L781" i="2"/>
  <c r="K781" i="2"/>
  <c r="H781" i="2" s="1"/>
  <c r="J781" i="2"/>
  <c r="I781" i="2"/>
  <c r="L780" i="2"/>
  <c r="K780" i="2"/>
  <c r="H780" i="2" s="1"/>
  <c r="J780" i="2"/>
  <c r="I780" i="2"/>
  <c r="L779" i="2"/>
  <c r="K779" i="2"/>
  <c r="H779" i="2" s="1"/>
  <c r="J779" i="2"/>
  <c r="I779" i="2"/>
  <c r="L778" i="2"/>
  <c r="K778" i="2"/>
  <c r="H778" i="2" s="1"/>
  <c r="J778" i="2"/>
  <c r="I778" i="2"/>
  <c r="L777" i="2"/>
  <c r="K777" i="2"/>
  <c r="H777" i="2" s="1"/>
  <c r="J777" i="2"/>
  <c r="I777" i="2"/>
  <c r="L776" i="2"/>
  <c r="K776" i="2"/>
  <c r="H776" i="2" s="1"/>
  <c r="J776" i="2"/>
  <c r="I776" i="2"/>
  <c r="L775" i="2"/>
  <c r="K775" i="2"/>
  <c r="H775" i="2" s="1"/>
  <c r="J775" i="2"/>
  <c r="I775" i="2"/>
  <c r="L774" i="2"/>
  <c r="K774" i="2"/>
  <c r="H774" i="2" s="1"/>
  <c r="J774" i="2"/>
  <c r="I774" i="2"/>
  <c r="L773" i="2"/>
  <c r="K773" i="2"/>
  <c r="H773" i="2" s="1"/>
  <c r="J773" i="2"/>
  <c r="I773" i="2"/>
  <c r="L772" i="2"/>
  <c r="K772" i="2"/>
  <c r="H772" i="2" s="1"/>
  <c r="J772" i="2"/>
  <c r="I772" i="2"/>
  <c r="L771" i="2"/>
  <c r="K771" i="2"/>
  <c r="H771" i="2" s="1"/>
  <c r="J771" i="2"/>
  <c r="I771" i="2"/>
  <c r="L770" i="2"/>
  <c r="K770" i="2"/>
  <c r="H770" i="2" s="1"/>
  <c r="J770" i="2"/>
  <c r="I770" i="2"/>
  <c r="L769" i="2"/>
  <c r="K769" i="2"/>
  <c r="H769" i="2" s="1"/>
  <c r="J769" i="2"/>
  <c r="I769" i="2"/>
  <c r="L768" i="2"/>
  <c r="K768" i="2"/>
  <c r="H768" i="2" s="1"/>
  <c r="J768" i="2"/>
  <c r="I768" i="2"/>
  <c r="L767" i="2"/>
  <c r="K767" i="2"/>
  <c r="H767" i="2" s="1"/>
  <c r="J767" i="2"/>
  <c r="I767" i="2"/>
  <c r="L766" i="2"/>
  <c r="K766" i="2"/>
  <c r="J766" i="2"/>
  <c r="I766" i="2"/>
  <c r="H766" i="2"/>
  <c r="L765" i="2"/>
  <c r="K765" i="2"/>
  <c r="H765" i="2" s="1"/>
  <c r="J765" i="2"/>
  <c r="I765" i="2"/>
  <c r="L764" i="2"/>
  <c r="K764" i="2"/>
  <c r="H764" i="2" s="1"/>
  <c r="J764" i="2"/>
  <c r="I764" i="2"/>
  <c r="L763" i="2"/>
  <c r="K763" i="2"/>
  <c r="J763" i="2"/>
  <c r="I763" i="2"/>
  <c r="H763" i="2"/>
  <c r="L762" i="2"/>
  <c r="K762" i="2"/>
  <c r="H762" i="2" s="1"/>
  <c r="J762" i="2"/>
  <c r="I762" i="2"/>
  <c r="L761" i="2"/>
  <c r="K761" i="2"/>
  <c r="H761" i="2" s="1"/>
  <c r="J761" i="2"/>
  <c r="I761" i="2"/>
  <c r="L760" i="2"/>
  <c r="K760" i="2"/>
  <c r="H760" i="2" s="1"/>
  <c r="J760" i="2"/>
  <c r="I760" i="2"/>
  <c r="L759" i="2"/>
  <c r="K759" i="2"/>
  <c r="H759" i="2" s="1"/>
  <c r="J759" i="2"/>
  <c r="I759" i="2"/>
  <c r="L758" i="2"/>
  <c r="K758" i="2"/>
  <c r="H758" i="2" s="1"/>
  <c r="J758" i="2"/>
  <c r="I758" i="2"/>
  <c r="L757" i="2"/>
  <c r="K757" i="2"/>
  <c r="H757" i="2" s="1"/>
  <c r="J757" i="2"/>
  <c r="I757" i="2"/>
  <c r="L756" i="2"/>
  <c r="K756" i="2"/>
  <c r="H756" i="2" s="1"/>
  <c r="J756" i="2"/>
  <c r="I756" i="2"/>
  <c r="L755" i="2"/>
  <c r="K755" i="2"/>
  <c r="H755" i="2" s="1"/>
  <c r="J755" i="2"/>
  <c r="I755" i="2"/>
  <c r="L754" i="2"/>
  <c r="K754" i="2"/>
  <c r="H754" i="2" s="1"/>
  <c r="J754" i="2"/>
  <c r="I754" i="2"/>
  <c r="L753" i="2"/>
  <c r="K753" i="2"/>
  <c r="H753" i="2" s="1"/>
  <c r="J753" i="2"/>
  <c r="I753" i="2"/>
  <c r="L752" i="2"/>
  <c r="K752" i="2"/>
  <c r="H752" i="2" s="1"/>
  <c r="J752" i="2"/>
  <c r="I752" i="2"/>
  <c r="L751" i="2"/>
  <c r="K751" i="2"/>
  <c r="H751" i="2" s="1"/>
  <c r="J751" i="2"/>
  <c r="I751" i="2"/>
  <c r="L750" i="2"/>
  <c r="K750" i="2"/>
  <c r="H750" i="2" s="1"/>
  <c r="J750" i="2"/>
  <c r="I750" i="2"/>
  <c r="L749" i="2"/>
  <c r="K749" i="2"/>
  <c r="H749" i="2" s="1"/>
  <c r="J749" i="2"/>
  <c r="I749" i="2"/>
  <c r="L748" i="2"/>
  <c r="K748" i="2"/>
  <c r="J748" i="2"/>
  <c r="I748" i="2"/>
  <c r="H748" i="2"/>
  <c r="L747" i="2"/>
  <c r="K747" i="2"/>
  <c r="J747" i="2"/>
  <c r="I747" i="2"/>
  <c r="H747" i="2"/>
  <c r="L746" i="2"/>
  <c r="K746" i="2"/>
  <c r="H746" i="2" s="1"/>
  <c r="J746" i="2"/>
  <c r="I746" i="2"/>
  <c r="L745" i="2"/>
  <c r="K745" i="2"/>
  <c r="H745" i="2" s="1"/>
  <c r="J745" i="2"/>
  <c r="I745" i="2"/>
  <c r="L744" i="2"/>
  <c r="K744" i="2"/>
  <c r="H744" i="2" s="1"/>
  <c r="J744" i="2"/>
  <c r="I744" i="2"/>
  <c r="L743" i="2"/>
  <c r="K743" i="2"/>
  <c r="H743" i="2" s="1"/>
  <c r="J743" i="2"/>
  <c r="I743" i="2"/>
  <c r="L742" i="2"/>
  <c r="K742" i="2"/>
  <c r="H742" i="2" s="1"/>
  <c r="J742" i="2"/>
  <c r="I742" i="2"/>
  <c r="L741" i="2"/>
  <c r="K741" i="2"/>
  <c r="H741" i="2" s="1"/>
  <c r="J741" i="2"/>
  <c r="I741" i="2"/>
  <c r="L740" i="2"/>
  <c r="K740" i="2"/>
  <c r="H740" i="2" s="1"/>
  <c r="J740" i="2"/>
  <c r="I740" i="2"/>
  <c r="L739" i="2"/>
  <c r="K739" i="2"/>
  <c r="H739" i="2" s="1"/>
  <c r="J739" i="2"/>
  <c r="I739" i="2"/>
  <c r="L738" i="2"/>
  <c r="K738" i="2"/>
  <c r="H738" i="2" s="1"/>
  <c r="J738" i="2"/>
  <c r="I738" i="2"/>
  <c r="L737" i="2"/>
  <c r="K737" i="2"/>
  <c r="H737" i="2" s="1"/>
  <c r="J737" i="2"/>
  <c r="I737" i="2"/>
  <c r="L736" i="2"/>
  <c r="K736" i="2"/>
  <c r="H736" i="2" s="1"/>
  <c r="J736" i="2"/>
  <c r="I736" i="2"/>
  <c r="L735" i="2"/>
  <c r="K735" i="2"/>
  <c r="H735" i="2" s="1"/>
  <c r="J735" i="2"/>
  <c r="I735" i="2"/>
  <c r="L734" i="2"/>
  <c r="K734" i="2"/>
  <c r="J734" i="2"/>
  <c r="I734" i="2"/>
  <c r="H734" i="2"/>
  <c r="L733" i="2"/>
  <c r="K733" i="2"/>
  <c r="H733" i="2" s="1"/>
  <c r="J733" i="2"/>
  <c r="I733" i="2"/>
  <c r="L732" i="2"/>
  <c r="K732" i="2"/>
  <c r="H732" i="2" s="1"/>
  <c r="J732" i="2"/>
  <c r="I732" i="2"/>
  <c r="L731" i="2"/>
  <c r="K731" i="2"/>
  <c r="J731" i="2"/>
  <c r="I731" i="2"/>
  <c r="H731" i="2"/>
  <c r="L730" i="2"/>
  <c r="K730" i="2"/>
  <c r="H730" i="2" s="1"/>
  <c r="J730" i="2"/>
  <c r="I730" i="2"/>
  <c r="L729" i="2"/>
  <c r="K729" i="2"/>
  <c r="H729" i="2" s="1"/>
  <c r="J729" i="2"/>
  <c r="I729" i="2"/>
  <c r="L728" i="2"/>
  <c r="K728" i="2"/>
  <c r="H728" i="2" s="1"/>
  <c r="J728" i="2"/>
  <c r="I728" i="2"/>
  <c r="L727" i="2"/>
  <c r="K727" i="2"/>
  <c r="H727" i="2" s="1"/>
  <c r="J727" i="2"/>
  <c r="I727" i="2"/>
  <c r="L726" i="2"/>
  <c r="K726" i="2"/>
  <c r="H726" i="2" s="1"/>
  <c r="J726" i="2"/>
  <c r="I726" i="2"/>
  <c r="L725" i="2"/>
  <c r="K725" i="2"/>
  <c r="H725" i="2" s="1"/>
  <c r="J725" i="2"/>
  <c r="I725" i="2"/>
  <c r="L724" i="2"/>
  <c r="K724" i="2"/>
  <c r="H724" i="2" s="1"/>
  <c r="J724" i="2"/>
  <c r="I724" i="2"/>
  <c r="L723" i="2"/>
  <c r="K723" i="2"/>
  <c r="H723" i="2" s="1"/>
  <c r="J723" i="2"/>
  <c r="I723" i="2"/>
  <c r="L722" i="2"/>
  <c r="K722" i="2"/>
  <c r="J722" i="2"/>
  <c r="I722" i="2"/>
  <c r="H722" i="2"/>
  <c r="L721" i="2"/>
  <c r="K721" i="2"/>
  <c r="H721" i="2" s="1"/>
  <c r="J721" i="2"/>
  <c r="I721" i="2"/>
  <c r="L720" i="2"/>
  <c r="K720" i="2"/>
  <c r="H720" i="2" s="1"/>
  <c r="J720" i="2"/>
  <c r="I720" i="2"/>
  <c r="L719" i="2"/>
  <c r="K719" i="2"/>
  <c r="J719" i="2"/>
  <c r="I719" i="2"/>
  <c r="H719" i="2"/>
  <c r="L718" i="2"/>
  <c r="K718" i="2"/>
  <c r="H718" i="2" s="1"/>
  <c r="J718" i="2"/>
  <c r="I718" i="2"/>
  <c r="L717" i="2"/>
  <c r="K717" i="2"/>
  <c r="H717" i="2" s="1"/>
  <c r="J717" i="2"/>
  <c r="I717" i="2"/>
  <c r="L716" i="2"/>
  <c r="K716" i="2"/>
  <c r="H716" i="2" s="1"/>
  <c r="J716" i="2"/>
  <c r="I716" i="2"/>
  <c r="L715" i="2"/>
  <c r="K715" i="2"/>
  <c r="H715" i="2" s="1"/>
  <c r="J715" i="2"/>
  <c r="I715" i="2"/>
  <c r="L714" i="2"/>
  <c r="K714" i="2"/>
  <c r="H714" i="2" s="1"/>
  <c r="J714" i="2"/>
  <c r="I714" i="2"/>
  <c r="L713" i="2"/>
  <c r="K713" i="2"/>
  <c r="H713" i="2" s="1"/>
  <c r="J713" i="2"/>
  <c r="I713" i="2"/>
  <c r="L712" i="2"/>
  <c r="K712" i="2"/>
  <c r="H712" i="2" s="1"/>
  <c r="J712" i="2"/>
  <c r="I712" i="2"/>
  <c r="L711" i="2"/>
  <c r="K711" i="2"/>
  <c r="H711" i="2" s="1"/>
  <c r="J711" i="2"/>
  <c r="I711" i="2"/>
  <c r="L710" i="2"/>
  <c r="K710" i="2"/>
  <c r="H710" i="2" s="1"/>
  <c r="J710" i="2"/>
  <c r="I710" i="2"/>
  <c r="L709" i="2"/>
  <c r="K709" i="2"/>
  <c r="H709" i="2" s="1"/>
  <c r="J709" i="2"/>
  <c r="I709" i="2"/>
  <c r="L708" i="2"/>
  <c r="K708" i="2"/>
  <c r="J708" i="2"/>
  <c r="I708" i="2"/>
  <c r="H708" i="2"/>
  <c r="L707" i="2"/>
  <c r="K707" i="2"/>
  <c r="H707" i="2" s="1"/>
  <c r="J707" i="2"/>
  <c r="I707" i="2"/>
  <c r="L706" i="2"/>
  <c r="K706" i="2"/>
  <c r="H706" i="2" s="1"/>
  <c r="J706" i="2"/>
  <c r="I706" i="2"/>
  <c r="L705" i="2"/>
  <c r="K705" i="2"/>
  <c r="H705" i="2" s="1"/>
  <c r="J705" i="2"/>
  <c r="I705" i="2"/>
  <c r="L704" i="2"/>
  <c r="K704" i="2"/>
  <c r="H704" i="2" s="1"/>
  <c r="J704" i="2"/>
  <c r="I704" i="2"/>
  <c r="L703" i="2"/>
  <c r="K703" i="2"/>
  <c r="J703" i="2"/>
  <c r="I703" i="2"/>
  <c r="H703" i="2"/>
  <c r="L702" i="2"/>
  <c r="K702" i="2"/>
  <c r="H702" i="2" s="1"/>
  <c r="J702" i="2"/>
  <c r="I702" i="2"/>
  <c r="L701" i="2"/>
  <c r="K701" i="2"/>
  <c r="H701" i="2" s="1"/>
  <c r="J701" i="2"/>
  <c r="I701" i="2"/>
  <c r="L700" i="2"/>
  <c r="K700" i="2"/>
  <c r="H700" i="2" s="1"/>
  <c r="J700" i="2"/>
  <c r="I700" i="2"/>
  <c r="L699" i="2"/>
  <c r="K699" i="2"/>
  <c r="H699" i="2" s="1"/>
  <c r="J699" i="2"/>
  <c r="I699" i="2"/>
  <c r="L698" i="2"/>
  <c r="K698" i="2"/>
  <c r="H698" i="2" s="1"/>
  <c r="J698" i="2"/>
  <c r="I698" i="2"/>
  <c r="L697" i="2"/>
  <c r="K697" i="2"/>
  <c r="H697" i="2" s="1"/>
  <c r="J697" i="2"/>
  <c r="I697" i="2"/>
  <c r="L696" i="2"/>
  <c r="K696" i="2"/>
  <c r="H696" i="2" s="1"/>
  <c r="J696" i="2"/>
  <c r="I696" i="2"/>
  <c r="L695" i="2"/>
  <c r="K695" i="2"/>
  <c r="H695" i="2" s="1"/>
  <c r="J695" i="2"/>
  <c r="I695" i="2"/>
  <c r="L694" i="2"/>
  <c r="K694" i="2"/>
  <c r="H694" i="2" s="1"/>
  <c r="J694" i="2"/>
  <c r="I694" i="2"/>
  <c r="L693" i="2"/>
  <c r="K693" i="2"/>
  <c r="H693" i="2" s="1"/>
  <c r="J693" i="2"/>
  <c r="I693" i="2"/>
  <c r="L692" i="2"/>
  <c r="K692" i="2"/>
  <c r="J692" i="2"/>
  <c r="I692" i="2"/>
  <c r="H692" i="2"/>
  <c r="L691" i="2"/>
  <c r="K691" i="2"/>
  <c r="H691" i="2" s="1"/>
  <c r="J691" i="2"/>
  <c r="I691" i="2"/>
  <c r="L690" i="2"/>
  <c r="K690" i="2"/>
  <c r="J690" i="2"/>
  <c r="I690" i="2"/>
  <c r="H690" i="2"/>
  <c r="L689" i="2"/>
  <c r="K689" i="2"/>
  <c r="H689" i="2" s="1"/>
  <c r="J689" i="2"/>
  <c r="I689" i="2"/>
  <c r="L688" i="2"/>
  <c r="K688" i="2"/>
  <c r="H688" i="2" s="1"/>
  <c r="J688" i="2"/>
  <c r="I688" i="2"/>
  <c r="L687" i="2"/>
  <c r="K687" i="2"/>
  <c r="H687" i="2" s="1"/>
  <c r="J687" i="2"/>
  <c r="I687" i="2"/>
  <c r="L686" i="2"/>
  <c r="K686" i="2"/>
  <c r="H686" i="2" s="1"/>
  <c r="J686" i="2"/>
  <c r="I686" i="2"/>
  <c r="L685" i="2"/>
  <c r="K685" i="2"/>
  <c r="H685" i="2" s="1"/>
  <c r="J685" i="2"/>
  <c r="I685" i="2"/>
  <c r="L684" i="2"/>
  <c r="K684" i="2"/>
  <c r="H684" i="2" s="1"/>
  <c r="J684" i="2"/>
  <c r="I684" i="2"/>
  <c r="L683" i="2"/>
  <c r="K683" i="2"/>
  <c r="H683" i="2" s="1"/>
  <c r="J683" i="2"/>
  <c r="I683" i="2"/>
  <c r="L682" i="2"/>
  <c r="K682" i="2"/>
  <c r="H682" i="2" s="1"/>
  <c r="J682" i="2"/>
  <c r="I682" i="2"/>
  <c r="L681" i="2"/>
  <c r="K681" i="2"/>
  <c r="H681" i="2" s="1"/>
  <c r="J681" i="2"/>
  <c r="I681" i="2"/>
  <c r="L680" i="2"/>
  <c r="K680" i="2"/>
  <c r="H680" i="2" s="1"/>
  <c r="J680" i="2"/>
  <c r="I680" i="2"/>
  <c r="L679" i="2"/>
  <c r="K679" i="2"/>
  <c r="H679" i="2" s="1"/>
  <c r="J679" i="2"/>
  <c r="I679" i="2"/>
  <c r="L678" i="2"/>
  <c r="K678" i="2"/>
  <c r="H678" i="2" s="1"/>
  <c r="J678" i="2"/>
  <c r="I678" i="2"/>
  <c r="L677" i="2"/>
  <c r="K677" i="2"/>
  <c r="H677" i="2" s="1"/>
  <c r="J677" i="2"/>
  <c r="I677" i="2"/>
  <c r="L676" i="2"/>
  <c r="K676" i="2"/>
  <c r="J676" i="2"/>
  <c r="I676" i="2"/>
  <c r="H676" i="2"/>
  <c r="L675" i="2"/>
  <c r="K675" i="2"/>
  <c r="H675" i="2" s="1"/>
  <c r="J675" i="2"/>
  <c r="I675" i="2"/>
  <c r="L674" i="2"/>
  <c r="K674" i="2"/>
  <c r="H674" i="2" s="1"/>
  <c r="J674" i="2"/>
  <c r="I674" i="2"/>
  <c r="L673" i="2"/>
  <c r="K673" i="2"/>
  <c r="H673" i="2" s="1"/>
  <c r="J673" i="2"/>
  <c r="I673" i="2"/>
  <c r="L672" i="2"/>
  <c r="K672" i="2"/>
  <c r="H672" i="2" s="1"/>
  <c r="J672" i="2"/>
  <c r="I672" i="2"/>
  <c r="L671" i="2"/>
  <c r="K671" i="2"/>
  <c r="J671" i="2"/>
  <c r="I671" i="2"/>
  <c r="H671" i="2"/>
  <c r="L670" i="2"/>
  <c r="K670" i="2"/>
  <c r="H670" i="2" s="1"/>
  <c r="J670" i="2"/>
  <c r="I670" i="2"/>
  <c r="L669" i="2"/>
  <c r="K669" i="2"/>
  <c r="H669" i="2" s="1"/>
  <c r="J669" i="2"/>
  <c r="I669" i="2"/>
  <c r="L668" i="2"/>
  <c r="K668" i="2"/>
  <c r="H668" i="2" s="1"/>
  <c r="J668" i="2"/>
  <c r="I668" i="2"/>
  <c r="L667" i="2"/>
  <c r="K667" i="2"/>
  <c r="H667" i="2" s="1"/>
  <c r="J667" i="2"/>
  <c r="I667" i="2"/>
  <c r="L666" i="2"/>
  <c r="K666" i="2"/>
  <c r="H666" i="2" s="1"/>
  <c r="J666" i="2"/>
  <c r="I666" i="2"/>
  <c r="L665" i="2"/>
  <c r="K665" i="2"/>
  <c r="H665" i="2" s="1"/>
  <c r="J665" i="2"/>
  <c r="I665" i="2"/>
  <c r="L664" i="2"/>
  <c r="K664" i="2"/>
  <c r="H664" i="2" s="1"/>
  <c r="J664" i="2"/>
  <c r="I664" i="2"/>
  <c r="L663" i="2"/>
  <c r="K663" i="2"/>
  <c r="H663" i="2" s="1"/>
  <c r="J663" i="2"/>
  <c r="I663" i="2"/>
  <c r="L662" i="2"/>
  <c r="K662" i="2"/>
  <c r="H662" i="2" s="1"/>
  <c r="J662" i="2"/>
  <c r="I662" i="2"/>
  <c r="L661" i="2"/>
  <c r="K661" i="2"/>
  <c r="H661" i="2" s="1"/>
  <c r="J661" i="2"/>
  <c r="I661" i="2"/>
  <c r="L660" i="2"/>
  <c r="K660" i="2"/>
  <c r="H660" i="2" s="1"/>
  <c r="J660" i="2"/>
  <c r="I660" i="2"/>
  <c r="L659" i="2"/>
  <c r="K659" i="2"/>
  <c r="H659" i="2" s="1"/>
  <c r="J659" i="2"/>
  <c r="I659" i="2"/>
  <c r="L658" i="2"/>
  <c r="K658" i="2"/>
  <c r="H658" i="2" s="1"/>
  <c r="J658" i="2"/>
  <c r="I658" i="2"/>
  <c r="L657" i="2"/>
  <c r="K657" i="2"/>
  <c r="H657" i="2" s="1"/>
  <c r="J657" i="2"/>
  <c r="I657" i="2"/>
  <c r="L656" i="2"/>
  <c r="K656" i="2"/>
  <c r="H656" i="2" s="1"/>
  <c r="J656" i="2"/>
  <c r="I656" i="2"/>
  <c r="L655" i="2"/>
  <c r="K655" i="2"/>
  <c r="J655" i="2"/>
  <c r="I655" i="2"/>
  <c r="H655" i="2"/>
  <c r="L654" i="2"/>
  <c r="K654" i="2"/>
  <c r="H654" i="2" s="1"/>
  <c r="J654" i="2"/>
  <c r="I654" i="2"/>
  <c r="L653" i="2"/>
  <c r="K653" i="2"/>
  <c r="H653" i="2" s="1"/>
  <c r="J653" i="2"/>
  <c r="I653" i="2"/>
  <c r="L652" i="2"/>
  <c r="K652" i="2"/>
  <c r="H652" i="2" s="1"/>
  <c r="J652" i="2"/>
  <c r="I652" i="2"/>
  <c r="L651" i="2"/>
  <c r="K651" i="2"/>
  <c r="H651" i="2" s="1"/>
  <c r="J651" i="2"/>
  <c r="I651" i="2"/>
  <c r="L650" i="2"/>
  <c r="K650" i="2"/>
  <c r="J650" i="2"/>
  <c r="I650" i="2"/>
  <c r="H650" i="2"/>
  <c r="L649" i="2"/>
  <c r="K649" i="2"/>
  <c r="H649" i="2" s="1"/>
  <c r="J649" i="2"/>
  <c r="I649" i="2"/>
  <c r="L648" i="2"/>
  <c r="K648" i="2"/>
  <c r="H648" i="2" s="1"/>
  <c r="J648" i="2"/>
  <c r="I648" i="2"/>
  <c r="L647" i="2"/>
  <c r="K647" i="2"/>
  <c r="H647" i="2" s="1"/>
  <c r="J647" i="2"/>
  <c r="I647" i="2"/>
  <c r="L646" i="2"/>
  <c r="K646" i="2"/>
  <c r="H646" i="2" s="1"/>
  <c r="J646" i="2"/>
  <c r="I646" i="2"/>
  <c r="L645" i="2"/>
  <c r="K645" i="2"/>
  <c r="H645" i="2" s="1"/>
  <c r="J645" i="2"/>
  <c r="I645" i="2"/>
  <c r="L644" i="2"/>
  <c r="K644" i="2"/>
  <c r="H644" i="2" s="1"/>
  <c r="J644" i="2"/>
  <c r="I644" i="2"/>
  <c r="L643" i="2"/>
  <c r="K643" i="2"/>
  <c r="H643" i="2" s="1"/>
  <c r="J643" i="2"/>
  <c r="I643" i="2"/>
  <c r="L642" i="2"/>
  <c r="K642" i="2"/>
  <c r="H642" i="2" s="1"/>
  <c r="J642" i="2"/>
  <c r="I642" i="2"/>
  <c r="L641" i="2"/>
  <c r="K641" i="2"/>
  <c r="H641" i="2" s="1"/>
  <c r="J641" i="2"/>
  <c r="I641" i="2"/>
  <c r="L640" i="2"/>
  <c r="K640" i="2"/>
  <c r="H640" i="2" s="1"/>
  <c r="J640" i="2"/>
  <c r="I640" i="2"/>
  <c r="L639" i="2"/>
  <c r="K639" i="2"/>
  <c r="H639" i="2" s="1"/>
  <c r="J639" i="2"/>
  <c r="I639" i="2"/>
  <c r="L638" i="2"/>
  <c r="K638" i="2"/>
  <c r="H638" i="2" s="1"/>
  <c r="J638" i="2"/>
  <c r="I638" i="2"/>
  <c r="L637" i="2"/>
  <c r="K637" i="2"/>
  <c r="H637" i="2" s="1"/>
  <c r="J637" i="2"/>
  <c r="I637" i="2"/>
  <c r="L636" i="2"/>
  <c r="K636" i="2"/>
  <c r="H636" i="2" s="1"/>
  <c r="J636" i="2"/>
  <c r="I636" i="2"/>
  <c r="L635" i="2"/>
  <c r="K635" i="2"/>
  <c r="H635" i="2" s="1"/>
  <c r="J635" i="2"/>
  <c r="I635" i="2"/>
  <c r="L634" i="2"/>
  <c r="K634" i="2"/>
  <c r="J634" i="2"/>
  <c r="I634" i="2"/>
  <c r="H634" i="2"/>
  <c r="L633" i="2"/>
  <c r="K633" i="2"/>
  <c r="H633" i="2" s="1"/>
  <c r="J633" i="2"/>
  <c r="I633" i="2"/>
  <c r="L632" i="2"/>
  <c r="K632" i="2"/>
  <c r="H632" i="2" s="1"/>
  <c r="J632" i="2"/>
  <c r="I632" i="2"/>
  <c r="L631" i="2"/>
  <c r="K631" i="2"/>
  <c r="H631" i="2" s="1"/>
  <c r="J631" i="2"/>
  <c r="I631" i="2"/>
  <c r="L630" i="2"/>
  <c r="K630" i="2"/>
  <c r="H630" i="2" s="1"/>
  <c r="J630" i="2"/>
  <c r="I630" i="2"/>
  <c r="L629" i="2"/>
  <c r="K629" i="2"/>
  <c r="H629" i="2" s="1"/>
  <c r="J629" i="2"/>
  <c r="I629" i="2"/>
  <c r="L628" i="2"/>
  <c r="K628" i="2"/>
  <c r="J628" i="2"/>
  <c r="I628" i="2"/>
  <c r="H628" i="2"/>
  <c r="L627" i="2"/>
  <c r="K627" i="2"/>
  <c r="H627" i="2" s="1"/>
  <c r="J627" i="2"/>
  <c r="I627" i="2"/>
  <c r="L626" i="2"/>
  <c r="K626" i="2"/>
  <c r="H626" i="2" s="1"/>
  <c r="J626" i="2"/>
  <c r="I626" i="2"/>
  <c r="L625" i="2"/>
  <c r="K625" i="2"/>
  <c r="H625" i="2" s="1"/>
  <c r="J625" i="2"/>
  <c r="I625" i="2"/>
  <c r="L624" i="2"/>
  <c r="K624" i="2"/>
  <c r="H624" i="2" s="1"/>
  <c r="J624" i="2"/>
  <c r="I624" i="2"/>
  <c r="L623" i="2"/>
  <c r="K623" i="2"/>
  <c r="H623" i="2" s="1"/>
  <c r="J623" i="2"/>
  <c r="I623" i="2"/>
  <c r="L622" i="2"/>
  <c r="K622" i="2"/>
  <c r="H622" i="2" s="1"/>
  <c r="J622" i="2"/>
  <c r="I622" i="2"/>
  <c r="L621" i="2"/>
  <c r="K621" i="2"/>
  <c r="H621" i="2" s="1"/>
  <c r="J621" i="2"/>
  <c r="I621" i="2"/>
  <c r="L620" i="2"/>
  <c r="K620" i="2"/>
  <c r="H620" i="2" s="1"/>
  <c r="J620" i="2"/>
  <c r="I620" i="2"/>
  <c r="L619" i="2"/>
  <c r="K619" i="2"/>
  <c r="H619" i="2" s="1"/>
  <c r="J619" i="2"/>
  <c r="I619" i="2"/>
  <c r="L618" i="2"/>
  <c r="K618" i="2"/>
  <c r="H618" i="2" s="1"/>
  <c r="J618" i="2"/>
  <c r="I618" i="2"/>
  <c r="L617" i="2"/>
  <c r="K617" i="2"/>
  <c r="H617" i="2" s="1"/>
  <c r="J617" i="2"/>
  <c r="I617" i="2"/>
  <c r="L616" i="2"/>
  <c r="K616" i="2"/>
  <c r="H616" i="2" s="1"/>
  <c r="J616" i="2"/>
  <c r="I616" i="2"/>
  <c r="L615" i="2"/>
  <c r="K615" i="2"/>
  <c r="H615" i="2" s="1"/>
  <c r="J615" i="2"/>
  <c r="I615" i="2"/>
  <c r="L614" i="2"/>
  <c r="K614" i="2"/>
  <c r="H614" i="2" s="1"/>
  <c r="J614" i="2"/>
  <c r="I614" i="2"/>
  <c r="L613" i="2"/>
  <c r="K613" i="2"/>
  <c r="H613" i="2" s="1"/>
  <c r="J613" i="2"/>
  <c r="I613" i="2"/>
  <c r="L612" i="2"/>
  <c r="K612" i="2"/>
  <c r="J612" i="2"/>
  <c r="I612" i="2"/>
  <c r="H612" i="2"/>
  <c r="L611" i="2"/>
  <c r="K611" i="2"/>
  <c r="H611" i="2" s="1"/>
  <c r="J611" i="2"/>
  <c r="I611" i="2"/>
  <c r="L610" i="2"/>
  <c r="K610" i="2"/>
  <c r="H610" i="2" s="1"/>
  <c r="J610" i="2"/>
  <c r="I610" i="2"/>
  <c r="L609" i="2"/>
  <c r="K609" i="2"/>
  <c r="H609" i="2" s="1"/>
  <c r="J609" i="2"/>
  <c r="I609" i="2"/>
  <c r="L608" i="2"/>
  <c r="K608" i="2"/>
  <c r="H608" i="2" s="1"/>
  <c r="J608" i="2"/>
  <c r="I608" i="2"/>
  <c r="L607" i="2"/>
  <c r="K607" i="2"/>
  <c r="J607" i="2"/>
  <c r="I607" i="2"/>
  <c r="H607" i="2"/>
  <c r="L606" i="2"/>
  <c r="K606" i="2"/>
  <c r="H606" i="2" s="1"/>
  <c r="J606" i="2"/>
  <c r="I606" i="2"/>
  <c r="L605" i="2"/>
  <c r="K605" i="2"/>
  <c r="H605" i="2" s="1"/>
  <c r="J605" i="2"/>
  <c r="I605" i="2"/>
  <c r="L604" i="2"/>
  <c r="K604" i="2"/>
  <c r="H604" i="2" s="1"/>
  <c r="J604" i="2"/>
  <c r="I604" i="2"/>
  <c r="L603" i="2"/>
  <c r="K603" i="2"/>
  <c r="H603" i="2" s="1"/>
  <c r="J603" i="2"/>
  <c r="I603" i="2"/>
  <c r="L602" i="2"/>
  <c r="K602" i="2"/>
  <c r="H602" i="2" s="1"/>
  <c r="J602" i="2"/>
  <c r="I602" i="2"/>
  <c r="L601" i="2"/>
  <c r="K601" i="2"/>
  <c r="H601" i="2" s="1"/>
  <c r="J601" i="2"/>
  <c r="I601" i="2"/>
  <c r="L600" i="2"/>
  <c r="K600" i="2"/>
  <c r="H600" i="2" s="1"/>
  <c r="J600" i="2"/>
  <c r="I600" i="2"/>
  <c r="L599" i="2"/>
  <c r="K599" i="2"/>
  <c r="H599" i="2" s="1"/>
  <c r="J599" i="2"/>
  <c r="I599" i="2"/>
  <c r="L598" i="2"/>
  <c r="K598" i="2"/>
  <c r="H598" i="2" s="1"/>
  <c r="J598" i="2"/>
  <c r="I598" i="2"/>
  <c r="L597" i="2"/>
  <c r="K597" i="2"/>
  <c r="H597" i="2" s="1"/>
  <c r="J597" i="2"/>
  <c r="I597" i="2"/>
  <c r="L596" i="2"/>
  <c r="K596" i="2"/>
  <c r="H596" i="2" s="1"/>
  <c r="J596" i="2"/>
  <c r="I596" i="2"/>
  <c r="L595" i="2"/>
  <c r="K595" i="2"/>
  <c r="H595" i="2" s="1"/>
  <c r="J595" i="2"/>
  <c r="I595" i="2"/>
  <c r="L594" i="2"/>
  <c r="K594" i="2"/>
  <c r="H594" i="2" s="1"/>
  <c r="J594" i="2"/>
  <c r="I594" i="2"/>
  <c r="L593" i="2"/>
  <c r="K593" i="2"/>
  <c r="H593" i="2" s="1"/>
  <c r="J593" i="2"/>
  <c r="I593" i="2"/>
  <c r="L592" i="2"/>
  <c r="K592" i="2"/>
  <c r="H592" i="2" s="1"/>
  <c r="J592" i="2"/>
  <c r="I592" i="2"/>
  <c r="L591" i="2"/>
  <c r="K591" i="2"/>
  <c r="J591" i="2"/>
  <c r="I591" i="2"/>
  <c r="H591" i="2"/>
  <c r="L590" i="2"/>
  <c r="K590" i="2"/>
  <c r="H590" i="2" s="1"/>
  <c r="J590" i="2"/>
  <c r="I590" i="2"/>
  <c r="L589" i="2"/>
  <c r="K589" i="2"/>
  <c r="H589" i="2" s="1"/>
  <c r="J589" i="2"/>
  <c r="I589" i="2"/>
  <c r="L588" i="2"/>
  <c r="K588" i="2"/>
  <c r="H588" i="2" s="1"/>
  <c r="J588" i="2"/>
  <c r="I588" i="2"/>
  <c r="L587" i="2"/>
  <c r="K587" i="2"/>
  <c r="H587" i="2" s="1"/>
  <c r="J587" i="2"/>
  <c r="I587" i="2"/>
  <c r="L586" i="2"/>
  <c r="K586" i="2"/>
  <c r="J586" i="2"/>
  <c r="I586" i="2"/>
  <c r="H586" i="2"/>
  <c r="L585" i="2"/>
  <c r="K585" i="2"/>
  <c r="H585" i="2" s="1"/>
  <c r="J585" i="2"/>
  <c r="I585" i="2"/>
  <c r="L584" i="2"/>
  <c r="K584" i="2"/>
  <c r="H584" i="2" s="1"/>
  <c r="J584" i="2"/>
  <c r="I584" i="2"/>
  <c r="L583" i="2"/>
  <c r="K583" i="2"/>
  <c r="H583" i="2" s="1"/>
  <c r="J583" i="2"/>
  <c r="I583" i="2"/>
  <c r="L582" i="2"/>
  <c r="K582" i="2"/>
  <c r="H582" i="2" s="1"/>
  <c r="J582" i="2"/>
  <c r="I582" i="2"/>
  <c r="L581" i="2"/>
  <c r="K581" i="2"/>
  <c r="H581" i="2" s="1"/>
  <c r="J581" i="2"/>
  <c r="I581" i="2"/>
  <c r="L580" i="2"/>
  <c r="K580" i="2"/>
  <c r="H580" i="2" s="1"/>
  <c r="J580" i="2"/>
  <c r="I580" i="2"/>
  <c r="L579" i="2"/>
  <c r="K579" i="2"/>
  <c r="H579" i="2" s="1"/>
  <c r="J579" i="2"/>
  <c r="I579" i="2"/>
  <c r="L578" i="2"/>
  <c r="K578" i="2"/>
  <c r="H578" i="2" s="1"/>
  <c r="J578" i="2"/>
  <c r="I578" i="2"/>
  <c r="L577" i="2"/>
  <c r="K577" i="2"/>
  <c r="H577" i="2" s="1"/>
  <c r="J577" i="2"/>
  <c r="I577" i="2"/>
  <c r="L576" i="2"/>
  <c r="K576" i="2"/>
  <c r="H576" i="2" s="1"/>
  <c r="J576" i="2"/>
  <c r="I576" i="2"/>
  <c r="L575" i="2"/>
  <c r="K575" i="2"/>
  <c r="H575" i="2" s="1"/>
  <c r="J575" i="2"/>
  <c r="I575" i="2"/>
  <c r="L574" i="2"/>
  <c r="K574" i="2"/>
  <c r="H574" i="2" s="1"/>
  <c r="J574" i="2"/>
  <c r="I574" i="2"/>
  <c r="L573" i="2"/>
  <c r="K573" i="2"/>
  <c r="H573" i="2" s="1"/>
  <c r="J573" i="2"/>
  <c r="I573" i="2"/>
  <c r="L572" i="2"/>
  <c r="K572" i="2"/>
  <c r="H572" i="2" s="1"/>
  <c r="J572" i="2"/>
  <c r="I572" i="2"/>
  <c r="L571" i="2"/>
  <c r="K571" i="2"/>
  <c r="H571" i="2" s="1"/>
  <c r="J571" i="2"/>
  <c r="I571" i="2"/>
  <c r="L570" i="2"/>
  <c r="K570" i="2"/>
  <c r="J570" i="2"/>
  <c r="I570" i="2"/>
  <c r="H570" i="2"/>
  <c r="L569" i="2"/>
  <c r="K569" i="2"/>
  <c r="H569" i="2" s="1"/>
  <c r="J569" i="2"/>
  <c r="I569" i="2"/>
  <c r="L568" i="2"/>
  <c r="K568" i="2"/>
  <c r="H568" i="2" s="1"/>
  <c r="J568" i="2"/>
  <c r="I568" i="2"/>
  <c r="L567" i="2"/>
  <c r="K567" i="2"/>
  <c r="H567" i="2" s="1"/>
  <c r="J567" i="2"/>
  <c r="I567" i="2"/>
  <c r="L566" i="2"/>
  <c r="K566" i="2"/>
  <c r="H566" i="2" s="1"/>
  <c r="J566" i="2"/>
  <c r="I566" i="2"/>
  <c r="L565" i="2"/>
  <c r="K565" i="2"/>
  <c r="H565" i="2" s="1"/>
  <c r="J565" i="2"/>
  <c r="I565" i="2"/>
  <c r="L564" i="2"/>
  <c r="K564" i="2"/>
  <c r="J564" i="2"/>
  <c r="I564" i="2"/>
  <c r="H564" i="2"/>
  <c r="L563" i="2"/>
  <c r="K563" i="2"/>
  <c r="H563" i="2" s="1"/>
  <c r="J563" i="2"/>
  <c r="I563" i="2"/>
  <c r="L562" i="2"/>
  <c r="K562" i="2"/>
  <c r="H562" i="2" s="1"/>
  <c r="J562" i="2"/>
  <c r="I562" i="2"/>
  <c r="L561" i="2"/>
  <c r="K561" i="2"/>
  <c r="H561" i="2" s="1"/>
  <c r="J561" i="2"/>
  <c r="I561" i="2"/>
  <c r="L560" i="2"/>
  <c r="K560" i="2"/>
  <c r="H560" i="2" s="1"/>
  <c r="J560" i="2"/>
  <c r="I560" i="2"/>
  <c r="L559" i="2"/>
  <c r="K559" i="2"/>
  <c r="H559" i="2" s="1"/>
  <c r="J559" i="2"/>
  <c r="I559" i="2"/>
  <c r="L558" i="2"/>
  <c r="K558" i="2"/>
  <c r="H558" i="2" s="1"/>
  <c r="J558" i="2"/>
  <c r="I558" i="2"/>
  <c r="L557" i="2"/>
  <c r="K557" i="2"/>
  <c r="H557" i="2" s="1"/>
  <c r="J557" i="2"/>
  <c r="I557" i="2"/>
  <c r="L556" i="2"/>
  <c r="K556" i="2"/>
  <c r="H556" i="2" s="1"/>
  <c r="J556" i="2"/>
  <c r="I556" i="2"/>
  <c r="L555" i="2"/>
  <c r="K555" i="2"/>
  <c r="H555" i="2" s="1"/>
  <c r="J555" i="2"/>
  <c r="I555" i="2"/>
  <c r="L554" i="2"/>
  <c r="K554" i="2"/>
  <c r="H554" i="2" s="1"/>
  <c r="J554" i="2"/>
  <c r="I554" i="2"/>
  <c r="L553" i="2"/>
  <c r="K553" i="2"/>
  <c r="H553" i="2" s="1"/>
  <c r="J553" i="2"/>
  <c r="I553" i="2"/>
  <c r="L552" i="2"/>
  <c r="K552" i="2"/>
  <c r="H552" i="2" s="1"/>
  <c r="J552" i="2"/>
  <c r="I552" i="2"/>
  <c r="L551" i="2"/>
  <c r="K551" i="2"/>
  <c r="H551" i="2" s="1"/>
  <c r="J551" i="2"/>
  <c r="I551" i="2"/>
  <c r="L550" i="2"/>
  <c r="K550" i="2"/>
  <c r="H550" i="2" s="1"/>
  <c r="J550" i="2"/>
  <c r="I550" i="2"/>
  <c r="L549" i="2"/>
  <c r="K549" i="2"/>
  <c r="H549" i="2" s="1"/>
  <c r="J549" i="2"/>
  <c r="I549" i="2"/>
  <c r="L548" i="2"/>
  <c r="K548" i="2"/>
  <c r="J548" i="2"/>
  <c r="I548" i="2"/>
  <c r="H548" i="2"/>
  <c r="L547" i="2"/>
  <c r="K547" i="2"/>
  <c r="H547" i="2" s="1"/>
  <c r="J547" i="2"/>
  <c r="I547" i="2"/>
  <c r="L546" i="2"/>
  <c r="K546" i="2"/>
  <c r="H546" i="2" s="1"/>
  <c r="J546" i="2"/>
  <c r="I546" i="2"/>
  <c r="L545" i="2"/>
  <c r="K545" i="2"/>
  <c r="H545" i="2" s="1"/>
  <c r="J545" i="2"/>
  <c r="I545" i="2"/>
  <c r="L544" i="2"/>
  <c r="K544" i="2"/>
  <c r="H544" i="2" s="1"/>
  <c r="J544" i="2"/>
  <c r="I544" i="2"/>
  <c r="L543" i="2"/>
  <c r="K543" i="2"/>
  <c r="J543" i="2"/>
  <c r="I543" i="2"/>
  <c r="H543" i="2"/>
  <c r="L542" i="2"/>
  <c r="K542" i="2"/>
  <c r="H542" i="2" s="1"/>
  <c r="J542" i="2"/>
  <c r="I542" i="2"/>
  <c r="L541" i="2"/>
  <c r="K541" i="2"/>
  <c r="H541" i="2" s="1"/>
  <c r="J541" i="2"/>
  <c r="I541" i="2"/>
  <c r="L540" i="2"/>
  <c r="K540" i="2"/>
  <c r="H540" i="2" s="1"/>
  <c r="J540" i="2"/>
  <c r="I540" i="2"/>
  <c r="L539" i="2"/>
  <c r="K539" i="2"/>
  <c r="H539" i="2" s="1"/>
  <c r="J539" i="2"/>
  <c r="I539" i="2"/>
  <c r="L538" i="2"/>
  <c r="K538" i="2"/>
  <c r="H538" i="2" s="1"/>
  <c r="J538" i="2"/>
  <c r="I538" i="2"/>
  <c r="L537" i="2"/>
  <c r="K537" i="2"/>
  <c r="H537" i="2" s="1"/>
  <c r="J537" i="2"/>
  <c r="I537" i="2"/>
  <c r="L536" i="2"/>
  <c r="K536" i="2"/>
  <c r="H536" i="2" s="1"/>
  <c r="J536" i="2"/>
  <c r="I536" i="2"/>
  <c r="L535" i="2"/>
  <c r="K535" i="2"/>
  <c r="H535" i="2" s="1"/>
  <c r="J535" i="2"/>
  <c r="I535" i="2"/>
  <c r="L534" i="2"/>
  <c r="K534" i="2"/>
  <c r="H534" i="2" s="1"/>
  <c r="J534" i="2"/>
  <c r="I534" i="2"/>
  <c r="L533" i="2"/>
  <c r="K533" i="2"/>
  <c r="H533" i="2" s="1"/>
  <c r="J533" i="2"/>
  <c r="I533" i="2"/>
  <c r="L532" i="2"/>
  <c r="K532" i="2"/>
  <c r="H532" i="2" s="1"/>
  <c r="J532" i="2"/>
  <c r="I532" i="2"/>
  <c r="L531" i="2"/>
  <c r="K531" i="2"/>
  <c r="H531" i="2" s="1"/>
  <c r="J531" i="2"/>
  <c r="I531" i="2"/>
  <c r="L530" i="2"/>
  <c r="K530" i="2"/>
  <c r="H530" i="2" s="1"/>
  <c r="J530" i="2"/>
  <c r="I530" i="2"/>
  <c r="L529" i="2"/>
  <c r="K529" i="2"/>
  <c r="H529" i="2" s="1"/>
  <c r="J529" i="2"/>
  <c r="I529" i="2"/>
  <c r="L528" i="2"/>
  <c r="K528" i="2"/>
  <c r="H528" i="2" s="1"/>
  <c r="J528" i="2"/>
  <c r="I528" i="2"/>
  <c r="L527" i="2"/>
  <c r="K527" i="2"/>
  <c r="J527" i="2"/>
  <c r="I527" i="2"/>
  <c r="H527" i="2"/>
  <c r="L526" i="2"/>
  <c r="K526" i="2"/>
  <c r="H526" i="2" s="1"/>
  <c r="J526" i="2"/>
  <c r="I526" i="2"/>
  <c r="L525" i="2"/>
  <c r="K525" i="2"/>
  <c r="H525" i="2" s="1"/>
  <c r="J525" i="2"/>
  <c r="I525" i="2"/>
  <c r="L524" i="2"/>
  <c r="K524" i="2"/>
  <c r="H524" i="2" s="1"/>
  <c r="J524" i="2"/>
  <c r="I524" i="2"/>
  <c r="L523" i="2"/>
  <c r="K523" i="2"/>
  <c r="H523" i="2" s="1"/>
  <c r="J523" i="2"/>
  <c r="I523" i="2"/>
  <c r="L522" i="2"/>
  <c r="K522" i="2"/>
  <c r="J522" i="2"/>
  <c r="I522" i="2"/>
  <c r="H522" i="2"/>
  <c r="L521" i="2"/>
  <c r="K521" i="2"/>
  <c r="H521" i="2" s="1"/>
  <c r="J521" i="2"/>
  <c r="I521" i="2"/>
  <c r="L520" i="2"/>
  <c r="K520" i="2"/>
  <c r="H520" i="2" s="1"/>
  <c r="J520" i="2"/>
  <c r="I520" i="2"/>
  <c r="L519" i="2"/>
  <c r="K519" i="2"/>
  <c r="H519" i="2" s="1"/>
  <c r="J519" i="2"/>
  <c r="I519" i="2"/>
  <c r="L518" i="2"/>
  <c r="K518" i="2"/>
  <c r="H518" i="2" s="1"/>
  <c r="J518" i="2"/>
  <c r="I518" i="2"/>
  <c r="L517" i="2"/>
  <c r="K517" i="2"/>
  <c r="H517" i="2" s="1"/>
  <c r="J517" i="2"/>
  <c r="I517" i="2"/>
  <c r="L516" i="2"/>
  <c r="K516" i="2"/>
  <c r="H516" i="2" s="1"/>
  <c r="J516" i="2"/>
  <c r="I516" i="2"/>
  <c r="L515" i="2"/>
  <c r="K515" i="2"/>
  <c r="H515" i="2" s="1"/>
  <c r="J515" i="2"/>
  <c r="I515" i="2"/>
  <c r="L514" i="2"/>
  <c r="K514" i="2"/>
  <c r="H514" i="2" s="1"/>
  <c r="J514" i="2"/>
  <c r="I514" i="2"/>
  <c r="L513" i="2"/>
  <c r="K513" i="2"/>
  <c r="H513" i="2" s="1"/>
  <c r="J513" i="2"/>
  <c r="I513" i="2"/>
  <c r="L512" i="2"/>
  <c r="K512" i="2"/>
  <c r="H512" i="2" s="1"/>
  <c r="J512" i="2"/>
  <c r="I512" i="2"/>
  <c r="L511" i="2"/>
  <c r="K511" i="2"/>
  <c r="H511" i="2" s="1"/>
  <c r="J511" i="2"/>
  <c r="I511" i="2"/>
  <c r="L510" i="2"/>
  <c r="K510" i="2"/>
  <c r="H510" i="2" s="1"/>
  <c r="J510" i="2"/>
  <c r="I510" i="2"/>
  <c r="L509" i="2"/>
  <c r="K509" i="2"/>
  <c r="H509" i="2" s="1"/>
  <c r="J509" i="2"/>
  <c r="I509" i="2"/>
  <c r="L508" i="2"/>
  <c r="K508" i="2"/>
  <c r="H508" i="2" s="1"/>
  <c r="J508" i="2"/>
  <c r="I508" i="2"/>
  <c r="L507" i="2"/>
  <c r="K507" i="2"/>
  <c r="H507" i="2" s="1"/>
  <c r="J507" i="2"/>
  <c r="I507" i="2"/>
  <c r="L506" i="2"/>
  <c r="K506" i="2"/>
  <c r="J506" i="2"/>
  <c r="I506" i="2"/>
  <c r="H506" i="2"/>
  <c r="L505" i="2"/>
  <c r="K505" i="2"/>
  <c r="H505" i="2" s="1"/>
  <c r="J505" i="2"/>
  <c r="I505" i="2"/>
  <c r="L504" i="2"/>
  <c r="K504" i="2"/>
  <c r="H504" i="2" s="1"/>
  <c r="J504" i="2"/>
  <c r="I504" i="2"/>
  <c r="L503" i="2"/>
  <c r="K503" i="2"/>
  <c r="H503" i="2" s="1"/>
  <c r="J503" i="2"/>
  <c r="I503" i="2"/>
  <c r="L502" i="2"/>
  <c r="K502" i="2"/>
  <c r="H502" i="2" s="1"/>
  <c r="J502" i="2"/>
  <c r="I502" i="2"/>
  <c r="L501" i="2"/>
  <c r="K501" i="2"/>
  <c r="H501" i="2" s="1"/>
  <c r="J501" i="2"/>
  <c r="I501" i="2"/>
  <c r="L500" i="2"/>
  <c r="K500" i="2"/>
  <c r="H500" i="2" s="1"/>
  <c r="J500" i="2"/>
  <c r="I500" i="2"/>
  <c r="L499" i="2"/>
  <c r="K499" i="2"/>
  <c r="J499" i="2"/>
  <c r="I499" i="2"/>
  <c r="H499" i="2"/>
  <c r="L498" i="2"/>
  <c r="K498" i="2"/>
  <c r="H498" i="2" s="1"/>
  <c r="J498" i="2"/>
  <c r="I498" i="2"/>
  <c r="L497" i="2"/>
  <c r="K497" i="2"/>
  <c r="H497" i="2" s="1"/>
  <c r="J497" i="2"/>
  <c r="I497" i="2"/>
  <c r="L496" i="2"/>
  <c r="K496" i="2"/>
  <c r="H496" i="2" s="1"/>
  <c r="J496" i="2"/>
  <c r="I496" i="2"/>
  <c r="L495" i="2"/>
  <c r="K495" i="2"/>
  <c r="H495" i="2" s="1"/>
  <c r="J495" i="2"/>
  <c r="I495" i="2"/>
  <c r="L494" i="2"/>
  <c r="K494" i="2"/>
  <c r="H494" i="2" s="1"/>
  <c r="J494" i="2"/>
  <c r="I494" i="2"/>
  <c r="L493" i="2"/>
  <c r="K493" i="2"/>
  <c r="H493" i="2" s="1"/>
  <c r="J493" i="2"/>
  <c r="I493" i="2"/>
  <c r="L492" i="2"/>
  <c r="K492" i="2"/>
  <c r="H492" i="2" s="1"/>
  <c r="J492" i="2"/>
  <c r="I492" i="2"/>
  <c r="L491" i="2"/>
  <c r="K491" i="2"/>
  <c r="H491" i="2" s="1"/>
  <c r="J491" i="2"/>
  <c r="I491" i="2"/>
  <c r="L490" i="2"/>
  <c r="K490" i="2"/>
  <c r="H490" i="2" s="1"/>
  <c r="J490" i="2"/>
  <c r="I490" i="2"/>
  <c r="L489" i="2"/>
  <c r="K489" i="2"/>
  <c r="H489" i="2" s="1"/>
  <c r="J489" i="2"/>
  <c r="I489" i="2"/>
  <c r="L488" i="2"/>
  <c r="K488" i="2"/>
  <c r="H488" i="2" s="1"/>
  <c r="J488" i="2"/>
  <c r="I488" i="2"/>
  <c r="L487" i="2"/>
  <c r="K487" i="2"/>
  <c r="H487" i="2" s="1"/>
  <c r="J487" i="2"/>
  <c r="I487" i="2"/>
  <c r="L486" i="2"/>
  <c r="K486" i="2"/>
  <c r="H486" i="2" s="1"/>
  <c r="J486" i="2"/>
  <c r="I486" i="2"/>
  <c r="L485" i="2"/>
  <c r="K485" i="2"/>
  <c r="H485" i="2" s="1"/>
  <c r="J485" i="2"/>
  <c r="I485" i="2"/>
  <c r="L484" i="2"/>
  <c r="K484" i="2"/>
  <c r="H484" i="2" s="1"/>
  <c r="J484" i="2"/>
  <c r="I484" i="2"/>
  <c r="L483" i="2"/>
  <c r="K483" i="2"/>
  <c r="J483" i="2"/>
  <c r="I483" i="2"/>
  <c r="H483" i="2"/>
  <c r="L482" i="2"/>
  <c r="K482" i="2"/>
  <c r="H482" i="2" s="1"/>
  <c r="J482" i="2"/>
  <c r="I482" i="2"/>
  <c r="L481" i="2"/>
  <c r="K481" i="2"/>
  <c r="H481" i="2" s="1"/>
  <c r="J481" i="2"/>
  <c r="I481" i="2"/>
  <c r="L480" i="2"/>
  <c r="K480" i="2"/>
  <c r="H480" i="2" s="1"/>
  <c r="J480" i="2"/>
  <c r="I480" i="2"/>
  <c r="L479" i="2"/>
  <c r="K479" i="2"/>
  <c r="J479" i="2"/>
  <c r="I479" i="2"/>
  <c r="H479" i="2"/>
  <c r="L478" i="2"/>
  <c r="K478" i="2"/>
  <c r="H478" i="2" s="1"/>
  <c r="J478" i="2"/>
  <c r="I478" i="2"/>
  <c r="L477" i="2"/>
  <c r="K477" i="2"/>
  <c r="H477" i="2" s="1"/>
  <c r="J477" i="2"/>
  <c r="I477" i="2"/>
  <c r="L476" i="2"/>
  <c r="K476" i="2"/>
  <c r="H476" i="2" s="1"/>
  <c r="J476" i="2"/>
  <c r="I476" i="2"/>
  <c r="L475" i="2"/>
  <c r="K475" i="2"/>
  <c r="H475" i="2" s="1"/>
  <c r="J475" i="2"/>
  <c r="I475" i="2"/>
  <c r="L474" i="2"/>
  <c r="K474" i="2"/>
  <c r="H474" i="2" s="1"/>
  <c r="J474" i="2"/>
  <c r="I474" i="2"/>
  <c r="L473" i="2"/>
  <c r="K473" i="2"/>
  <c r="H473" i="2" s="1"/>
  <c r="J473" i="2"/>
  <c r="I473" i="2"/>
  <c r="L472" i="2"/>
  <c r="K472" i="2"/>
  <c r="H472" i="2" s="1"/>
  <c r="J472" i="2"/>
  <c r="I472" i="2"/>
  <c r="L471" i="2"/>
  <c r="K471" i="2"/>
  <c r="H471" i="2" s="1"/>
  <c r="J471" i="2"/>
  <c r="I471" i="2"/>
  <c r="L470" i="2"/>
  <c r="K470" i="2"/>
  <c r="H470" i="2" s="1"/>
  <c r="J470" i="2"/>
  <c r="I470" i="2"/>
  <c r="L469" i="2"/>
  <c r="K469" i="2"/>
  <c r="H469" i="2" s="1"/>
  <c r="J469" i="2"/>
  <c r="I469" i="2"/>
  <c r="L468" i="2"/>
  <c r="K468" i="2"/>
  <c r="H468" i="2" s="1"/>
  <c r="J468" i="2"/>
  <c r="I468" i="2"/>
  <c r="L467" i="2"/>
  <c r="K467" i="2"/>
  <c r="H467" i="2" s="1"/>
  <c r="J467" i="2"/>
  <c r="I467" i="2"/>
  <c r="L466" i="2"/>
  <c r="K466" i="2"/>
  <c r="H466" i="2" s="1"/>
  <c r="J466" i="2"/>
  <c r="I466" i="2"/>
  <c r="L465" i="2"/>
  <c r="K465" i="2"/>
  <c r="H465" i="2" s="1"/>
  <c r="J465" i="2"/>
  <c r="I465" i="2"/>
  <c r="L464" i="2"/>
  <c r="K464" i="2"/>
  <c r="H464" i="2" s="1"/>
  <c r="J464" i="2"/>
  <c r="I464" i="2"/>
  <c r="L463" i="2"/>
  <c r="K463" i="2"/>
  <c r="J463" i="2"/>
  <c r="I463" i="2"/>
  <c r="H463" i="2"/>
  <c r="L462" i="2"/>
  <c r="K462" i="2"/>
  <c r="H462" i="2" s="1"/>
  <c r="J462" i="2"/>
  <c r="I462" i="2"/>
  <c r="L461" i="2"/>
  <c r="K461" i="2"/>
  <c r="H461" i="2" s="1"/>
  <c r="J461" i="2"/>
  <c r="I461" i="2"/>
  <c r="L460" i="2"/>
  <c r="K460" i="2"/>
  <c r="H460" i="2" s="1"/>
  <c r="J460" i="2"/>
  <c r="I460" i="2"/>
  <c r="L459" i="2"/>
  <c r="K459" i="2"/>
  <c r="H459" i="2" s="1"/>
  <c r="J459" i="2"/>
  <c r="I459" i="2"/>
  <c r="L458" i="2"/>
  <c r="K458" i="2"/>
  <c r="H458" i="2" s="1"/>
  <c r="J458" i="2"/>
  <c r="I458" i="2"/>
  <c r="L457" i="2"/>
  <c r="K457" i="2"/>
  <c r="H457" i="2" s="1"/>
  <c r="J457" i="2"/>
  <c r="I457" i="2"/>
  <c r="L456" i="2"/>
  <c r="K456" i="2"/>
  <c r="H456" i="2" s="1"/>
  <c r="J456" i="2"/>
  <c r="I456" i="2"/>
  <c r="L455" i="2"/>
  <c r="K455" i="2"/>
  <c r="H455" i="2" s="1"/>
  <c r="J455" i="2"/>
  <c r="I455" i="2"/>
  <c r="L454" i="2"/>
  <c r="K454" i="2"/>
  <c r="H454" i="2" s="1"/>
  <c r="J454" i="2"/>
  <c r="I454" i="2"/>
  <c r="L453" i="2"/>
  <c r="K453" i="2"/>
  <c r="H453" i="2" s="1"/>
  <c r="J453" i="2"/>
  <c r="I453" i="2"/>
  <c r="L452" i="2"/>
  <c r="K452" i="2"/>
  <c r="H452" i="2" s="1"/>
  <c r="J452" i="2"/>
  <c r="I452" i="2"/>
  <c r="L451" i="2"/>
  <c r="K451" i="2"/>
  <c r="H451" i="2" s="1"/>
  <c r="J451" i="2"/>
  <c r="I451" i="2"/>
  <c r="L450" i="2"/>
  <c r="K450" i="2"/>
  <c r="H450" i="2" s="1"/>
  <c r="J450" i="2"/>
  <c r="I450" i="2"/>
  <c r="L449" i="2"/>
  <c r="K449" i="2"/>
  <c r="H449" i="2" s="1"/>
  <c r="J449" i="2"/>
  <c r="I449" i="2"/>
  <c r="L448" i="2"/>
  <c r="K448" i="2"/>
  <c r="H448" i="2" s="1"/>
  <c r="J448" i="2"/>
  <c r="I448" i="2"/>
  <c r="L447" i="2"/>
  <c r="K447" i="2"/>
  <c r="H447" i="2" s="1"/>
  <c r="J447" i="2"/>
  <c r="I447" i="2"/>
  <c r="L446" i="2"/>
  <c r="K446" i="2"/>
  <c r="H446" i="2" s="1"/>
  <c r="J446" i="2"/>
  <c r="I446" i="2"/>
  <c r="L445" i="2"/>
  <c r="K445" i="2"/>
  <c r="H445" i="2" s="1"/>
  <c r="J445" i="2"/>
  <c r="I445" i="2"/>
  <c r="L444" i="2"/>
  <c r="K444" i="2"/>
  <c r="H444" i="2" s="1"/>
  <c r="J444" i="2"/>
  <c r="I444" i="2"/>
  <c r="L443" i="2"/>
  <c r="K443" i="2"/>
  <c r="H443" i="2" s="1"/>
  <c r="J443" i="2"/>
  <c r="I443" i="2"/>
  <c r="L442" i="2"/>
  <c r="K442" i="2"/>
  <c r="H442" i="2" s="1"/>
  <c r="J442" i="2"/>
  <c r="I442" i="2"/>
  <c r="L441" i="2"/>
  <c r="K441" i="2"/>
  <c r="J441" i="2"/>
  <c r="I441" i="2"/>
  <c r="H441" i="2"/>
  <c r="L440" i="2"/>
  <c r="K440" i="2"/>
  <c r="H440" i="2" s="1"/>
  <c r="J440" i="2"/>
  <c r="I440" i="2"/>
  <c r="L439" i="2"/>
  <c r="K439" i="2"/>
  <c r="H439" i="2" s="1"/>
  <c r="J439" i="2"/>
  <c r="I439" i="2"/>
  <c r="L438" i="2"/>
  <c r="K438" i="2"/>
  <c r="H438" i="2" s="1"/>
  <c r="J438" i="2"/>
  <c r="I438" i="2"/>
  <c r="L437" i="2"/>
  <c r="K437" i="2"/>
  <c r="H437" i="2" s="1"/>
  <c r="J437" i="2"/>
  <c r="I437" i="2"/>
  <c r="L436" i="2"/>
  <c r="K436" i="2"/>
  <c r="H436" i="2" s="1"/>
  <c r="J436" i="2"/>
  <c r="I436" i="2"/>
  <c r="L435" i="2"/>
  <c r="K435" i="2"/>
  <c r="H435" i="2" s="1"/>
  <c r="J435" i="2"/>
  <c r="I435" i="2"/>
  <c r="L434" i="2"/>
  <c r="K434" i="2"/>
  <c r="H434" i="2" s="1"/>
  <c r="J434" i="2"/>
  <c r="I434" i="2"/>
  <c r="L433" i="2"/>
  <c r="K433" i="2"/>
  <c r="H433" i="2" s="1"/>
  <c r="J433" i="2"/>
  <c r="I433" i="2"/>
  <c r="L432" i="2"/>
  <c r="K432" i="2"/>
  <c r="H432" i="2" s="1"/>
  <c r="J432" i="2"/>
  <c r="I432" i="2"/>
  <c r="L431" i="2"/>
  <c r="K431" i="2"/>
  <c r="H431" i="2" s="1"/>
  <c r="J431" i="2"/>
  <c r="I431" i="2"/>
  <c r="L430" i="2"/>
  <c r="K430" i="2"/>
  <c r="H430" i="2" s="1"/>
  <c r="J430" i="2"/>
  <c r="I430" i="2"/>
  <c r="L429" i="2"/>
  <c r="K429" i="2"/>
  <c r="H429" i="2" s="1"/>
  <c r="J429" i="2"/>
  <c r="I429" i="2"/>
  <c r="L428" i="2"/>
  <c r="K428" i="2"/>
  <c r="H428" i="2" s="1"/>
  <c r="J428" i="2"/>
  <c r="I428" i="2"/>
  <c r="L427" i="2"/>
  <c r="K427" i="2"/>
  <c r="H427" i="2" s="1"/>
  <c r="J427" i="2"/>
  <c r="I427" i="2"/>
  <c r="L426" i="2"/>
  <c r="K426" i="2"/>
  <c r="H426" i="2" s="1"/>
  <c r="J426" i="2"/>
  <c r="I426" i="2"/>
  <c r="L425" i="2"/>
  <c r="K425" i="2"/>
  <c r="H425" i="2" s="1"/>
  <c r="J425" i="2"/>
  <c r="I425" i="2"/>
  <c r="L424" i="2"/>
  <c r="K424" i="2"/>
  <c r="H424" i="2" s="1"/>
  <c r="J424" i="2"/>
  <c r="I424" i="2"/>
  <c r="L423" i="2"/>
  <c r="K423" i="2"/>
  <c r="H423" i="2" s="1"/>
  <c r="J423" i="2"/>
  <c r="I423" i="2"/>
  <c r="L422" i="2"/>
  <c r="K422" i="2"/>
  <c r="H422" i="2" s="1"/>
  <c r="J422" i="2"/>
  <c r="I422" i="2"/>
  <c r="L421" i="2"/>
  <c r="K421" i="2"/>
  <c r="H421" i="2" s="1"/>
  <c r="J421" i="2"/>
  <c r="I421" i="2"/>
  <c r="L420" i="2"/>
  <c r="K420" i="2"/>
  <c r="H420" i="2" s="1"/>
  <c r="J420" i="2"/>
  <c r="I420" i="2"/>
  <c r="L419" i="2"/>
  <c r="K419" i="2"/>
  <c r="J419" i="2"/>
  <c r="I419" i="2"/>
  <c r="H419" i="2"/>
  <c r="L418" i="2"/>
  <c r="K418" i="2"/>
  <c r="H418" i="2" s="1"/>
  <c r="J418" i="2"/>
  <c r="I418" i="2"/>
  <c r="L417" i="2"/>
  <c r="K417" i="2"/>
  <c r="H417" i="2" s="1"/>
  <c r="J417" i="2"/>
  <c r="I417" i="2"/>
  <c r="L416" i="2"/>
  <c r="K416" i="2"/>
  <c r="H416" i="2" s="1"/>
  <c r="J416" i="2"/>
  <c r="I416" i="2"/>
  <c r="L415" i="2"/>
  <c r="K415" i="2"/>
  <c r="J415" i="2"/>
  <c r="I415" i="2"/>
  <c r="H415" i="2"/>
  <c r="L414" i="2"/>
  <c r="K414" i="2"/>
  <c r="H414" i="2" s="1"/>
  <c r="J414" i="2"/>
  <c r="I414" i="2"/>
  <c r="L413" i="2"/>
  <c r="K413" i="2"/>
  <c r="H413" i="2" s="1"/>
  <c r="J413" i="2"/>
  <c r="I413" i="2"/>
  <c r="L412" i="2"/>
  <c r="K412" i="2"/>
  <c r="H412" i="2" s="1"/>
  <c r="J412" i="2"/>
  <c r="I412" i="2"/>
  <c r="L411" i="2"/>
  <c r="K411" i="2"/>
  <c r="H411" i="2" s="1"/>
  <c r="J411" i="2"/>
  <c r="I411" i="2"/>
  <c r="L410" i="2"/>
  <c r="K410" i="2"/>
  <c r="H410" i="2" s="1"/>
  <c r="J410" i="2"/>
  <c r="I410" i="2"/>
  <c r="L409" i="2"/>
  <c r="K409" i="2"/>
  <c r="H409" i="2" s="1"/>
  <c r="J409" i="2"/>
  <c r="I409" i="2"/>
  <c r="L408" i="2"/>
  <c r="K408" i="2"/>
  <c r="H408" i="2" s="1"/>
  <c r="J408" i="2"/>
  <c r="I408" i="2"/>
  <c r="L407" i="2"/>
  <c r="K407" i="2"/>
  <c r="H407" i="2" s="1"/>
  <c r="J407" i="2"/>
  <c r="I407" i="2"/>
  <c r="L406" i="2"/>
  <c r="K406" i="2"/>
  <c r="H406" i="2" s="1"/>
  <c r="J406" i="2"/>
  <c r="I406" i="2"/>
  <c r="L405" i="2"/>
  <c r="K405" i="2"/>
  <c r="H405" i="2" s="1"/>
  <c r="J405" i="2"/>
  <c r="I405" i="2"/>
  <c r="L404" i="2"/>
  <c r="K404" i="2"/>
  <c r="H404" i="2" s="1"/>
  <c r="J404" i="2"/>
  <c r="I404" i="2"/>
  <c r="L403" i="2"/>
  <c r="K403" i="2"/>
  <c r="H403" i="2" s="1"/>
  <c r="J403" i="2"/>
  <c r="I403" i="2"/>
  <c r="L402" i="2"/>
  <c r="K402" i="2"/>
  <c r="H402" i="2" s="1"/>
  <c r="J402" i="2"/>
  <c r="I402" i="2"/>
  <c r="L401" i="2"/>
  <c r="K401" i="2"/>
  <c r="H401" i="2" s="1"/>
  <c r="J401" i="2"/>
  <c r="I401" i="2"/>
  <c r="L400" i="2"/>
  <c r="K400" i="2"/>
  <c r="H400" i="2" s="1"/>
  <c r="J400" i="2"/>
  <c r="I400" i="2"/>
  <c r="L399" i="2"/>
  <c r="K399" i="2"/>
  <c r="J399" i="2"/>
  <c r="I399" i="2"/>
  <c r="H399" i="2"/>
  <c r="L398" i="2"/>
  <c r="K398" i="2"/>
  <c r="H398" i="2" s="1"/>
  <c r="J398" i="2"/>
  <c r="I398" i="2"/>
  <c r="L397" i="2"/>
  <c r="K397" i="2"/>
  <c r="H397" i="2" s="1"/>
  <c r="J397" i="2"/>
  <c r="I397" i="2"/>
  <c r="L396" i="2"/>
  <c r="K396" i="2"/>
  <c r="H396" i="2" s="1"/>
  <c r="J396" i="2"/>
  <c r="I396" i="2"/>
  <c r="L395" i="2"/>
  <c r="K395" i="2"/>
  <c r="H395" i="2" s="1"/>
  <c r="J395" i="2"/>
  <c r="I395" i="2"/>
  <c r="L394" i="2"/>
  <c r="K394" i="2"/>
  <c r="H394" i="2" s="1"/>
  <c r="J394" i="2"/>
  <c r="I394" i="2"/>
  <c r="L393" i="2"/>
  <c r="K393" i="2"/>
  <c r="H393" i="2" s="1"/>
  <c r="J393" i="2"/>
  <c r="I393" i="2"/>
  <c r="L392" i="2"/>
  <c r="K392" i="2"/>
  <c r="H392" i="2" s="1"/>
  <c r="J392" i="2"/>
  <c r="I392" i="2"/>
  <c r="L391" i="2"/>
  <c r="K391" i="2"/>
  <c r="H391" i="2" s="1"/>
  <c r="J391" i="2"/>
  <c r="I391" i="2"/>
  <c r="L390" i="2"/>
  <c r="K390" i="2"/>
  <c r="H390" i="2" s="1"/>
  <c r="J390" i="2"/>
  <c r="I390" i="2"/>
  <c r="L389" i="2"/>
  <c r="K389" i="2"/>
  <c r="H389" i="2" s="1"/>
  <c r="J389" i="2"/>
  <c r="I389" i="2"/>
  <c r="L388" i="2"/>
  <c r="K388" i="2"/>
  <c r="H388" i="2" s="1"/>
  <c r="J388" i="2"/>
  <c r="I388" i="2"/>
  <c r="L387" i="2"/>
  <c r="K387" i="2"/>
  <c r="H387" i="2" s="1"/>
  <c r="J387" i="2"/>
  <c r="I387" i="2"/>
  <c r="L386" i="2"/>
  <c r="K386" i="2"/>
  <c r="H386" i="2" s="1"/>
  <c r="J386" i="2"/>
  <c r="I386" i="2"/>
  <c r="L385" i="2"/>
  <c r="K385" i="2"/>
  <c r="H385" i="2" s="1"/>
  <c r="J385" i="2"/>
  <c r="I385" i="2"/>
  <c r="L384" i="2"/>
  <c r="K384" i="2"/>
  <c r="H384" i="2" s="1"/>
  <c r="J384" i="2"/>
  <c r="I384" i="2"/>
  <c r="L383" i="2"/>
  <c r="K383" i="2"/>
  <c r="H383" i="2" s="1"/>
  <c r="J383" i="2"/>
  <c r="I383" i="2"/>
  <c r="L382" i="2"/>
  <c r="K382" i="2"/>
  <c r="H382" i="2" s="1"/>
  <c r="J382" i="2"/>
  <c r="I382" i="2"/>
  <c r="L381" i="2"/>
  <c r="K381" i="2"/>
  <c r="H381" i="2" s="1"/>
  <c r="J381" i="2"/>
  <c r="I381" i="2"/>
  <c r="L380" i="2"/>
  <c r="K380" i="2"/>
  <c r="H380" i="2" s="1"/>
  <c r="J380" i="2"/>
  <c r="I380" i="2"/>
  <c r="L379" i="2"/>
  <c r="K379" i="2"/>
  <c r="H379" i="2" s="1"/>
  <c r="J379" i="2"/>
  <c r="I379" i="2"/>
  <c r="L378" i="2"/>
  <c r="K378" i="2"/>
  <c r="H378" i="2" s="1"/>
  <c r="J378" i="2"/>
  <c r="I378" i="2"/>
  <c r="L377" i="2"/>
  <c r="K377" i="2"/>
  <c r="J377" i="2"/>
  <c r="I377" i="2"/>
  <c r="H377" i="2"/>
  <c r="L376" i="2"/>
  <c r="K376" i="2"/>
  <c r="H376" i="2" s="1"/>
  <c r="J376" i="2"/>
  <c r="I376" i="2"/>
  <c r="L375" i="2"/>
  <c r="K375" i="2"/>
  <c r="H375" i="2" s="1"/>
  <c r="J375" i="2"/>
  <c r="I375" i="2"/>
  <c r="L374" i="2"/>
  <c r="K374" i="2"/>
  <c r="H374" i="2" s="1"/>
  <c r="J374" i="2"/>
  <c r="I374" i="2"/>
  <c r="L373" i="2"/>
  <c r="K373" i="2"/>
  <c r="J373" i="2"/>
  <c r="I373" i="2"/>
  <c r="H373" i="2"/>
  <c r="L372" i="2"/>
  <c r="K372" i="2"/>
  <c r="H372" i="2" s="1"/>
  <c r="J372" i="2"/>
  <c r="I372" i="2"/>
  <c r="L371" i="2"/>
  <c r="K371" i="2"/>
  <c r="H371" i="2" s="1"/>
  <c r="J371" i="2"/>
  <c r="I371" i="2"/>
  <c r="L370" i="2"/>
  <c r="K370" i="2"/>
  <c r="H370" i="2" s="1"/>
  <c r="J370" i="2"/>
  <c r="I370" i="2"/>
  <c r="L369" i="2"/>
  <c r="K369" i="2"/>
  <c r="H369" i="2" s="1"/>
  <c r="J369" i="2"/>
  <c r="I369" i="2"/>
  <c r="L368" i="2"/>
  <c r="K368" i="2"/>
  <c r="H368" i="2" s="1"/>
  <c r="J368" i="2"/>
  <c r="I368" i="2"/>
  <c r="L367" i="2"/>
  <c r="K367" i="2"/>
  <c r="H367" i="2" s="1"/>
  <c r="J367" i="2"/>
  <c r="I367" i="2"/>
  <c r="L366" i="2"/>
  <c r="K366" i="2"/>
  <c r="H366" i="2" s="1"/>
  <c r="J366" i="2"/>
  <c r="I366" i="2"/>
  <c r="L365" i="2"/>
  <c r="K365" i="2"/>
  <c r="J365" i="2"/>
  <c r="I365" i="2"/>
  <c r="H365" i="2"/>
  <c r="L364" i="2"/>
  <c r="K364" i="2"/>
  <c r="H364" i="2" s="1"/>
  <c r="J364" i="2"/>
  <c r="I364" i="2"/>
  <c r="L363" i="2"/>
  <c r="K363" i="2"/>
  <c r="H363" i="2" s="1"/>
  <c r="J363" i="2"/>
  <c r="I363" i="2"/>
  <c r="L362" i="2"/>
  <c r="K362" i="2"/>
  <c r="H362" i="2" s="1"/>
  <c r="J362" i="2"/>
  <c r="I362" i="2"/>
  <c r="L361" i="2"/>
  <c r="K361" i="2"/>
  <c r="H361" i="2" s="1"/>
  <c r="J361" i="2"/>
  <c r="I361" i="2"/>
  <c r="L360" i="2"/>
  <c r="K360" i="2"/>
  <c r="H360" i="2" s="1"/>
  <c r="J360" i="2"/>
  <c r="I360" i="2"/>
  <c r="L359" i="2"/>
  <c r="K359" i="2"/>
  <c r="H359" i="2" s="1"/>
  <c r="J359" i="2"/>
  <c r="I359" i="2"/>
  <c r="L358" i="2"/>
  <c r="K358" i="2"/>
  <c r="H358" i="2" s="1"/>
  <c r="J358" i="2"/>
  <c r="I358" i="2"/>
  <c r="L357" i="2"/>
  <c r="K357" i="2"/>
  <c r="H357" i="2" s="1"/>
  <c r="J357" i="2"/>
  <c r="I357" i="2"/>
  <c r="L356" i="2"/>
  <c r="K356" i="2"/>
  <c r="H356" i="2" s="1"/>
  <c r="J356" i="2"/>
  <c r="I356" i="2"/>
  <c r="L355" i="2"/>
  <c r="K355" i="2"/>
  <c r="H355" i="2" s="1"/>
  <c r="J355" i="2"/>
  <c r="I355" i="2"/>
  <c r="L354" i="2"/>
  <c r="K354" i="2"/>
  <c r="H354" i="2" s="1"/>
  <c r="J354" i="2"/>
  <c r="I354" i="2"/>
  <c r="L353" i="2"/>
  <c r="K353" i="2"/>
  <c r="H353" i="2" s="1"/>
  <c r="J353" i="2"/>
  <c r="I353" i="2"/>
  <c r="L352" i="2"/>
  <c r="K352" i="2"/>
  <c r="H352" i="2" s="1"/>
  <c r="J352" i="2"/>
  <c r="I352" i="2"/>
  <c r="L351" i="2"/>
  <c r="K351" i="2"/>
  <c r="J351" i="2"/>
  <c r="I351" i="2"/>
  <c r="H351" i="2"/>
  <c r="L350" i="2"/>
  <c r="K350" i="2"/>
  <c r="H350" i="2" s="1"/>
  <c r="J350" i="2"/>
  <c r="I350" i="2"/>
  <c r="L349" i="2"/>
  <c r="K349" i="2"/>
  <c r="J349" i="2"/>
  <c r="I349" i="2"/>
  <c r="H349" i="2"/>
  <c r="L348" i="2"/>
  <c r="K348" i="2"/>
  <c r="H348" i="2" s="1"/>
  <c r="J348" i="2"/>
  <c r="I348" i="2"/>
  <c r="L347" i="2"/>
  <c r="K347" i="2"/>
  <c r="H347" i="2" s="1"/>
  <c r="J347" i="2"/>
  <c r="I347" i="2"/>
  <c r="L346" i="2"/>
  <c r="K346" i="2"/>
  <c r="H346" i="2" s="1"/>
  <c r="J346" i="2"/>
  <c r="I346" i="2"/>
  <c r="L345" i="2"/>
  <c r="K345" i="2"/>
  <c r="H345" i="2" s="1"/>
  <c r="J345" i="2"/>
  <c r="I345" i="2"/>
  <c r="L344" i="2"/>
  <c r="K344" i="2"/>
  <c r="H344" i="2" s="1"/>
  <c r="J344" i="2"/>
  <c r="I344" i="2"/>
  <c r="L343" i="2"/>
  <c r="K343" i="2"/>
  <c r="H343" i="2" s="1"/>
  <c r="J343" i="2"/>
  <c r="I343" i="2"/>
  <c r="L342" i="2"/>
  <c r="K342" i="2"/>
  <c r="H342" i="2" s="1"/>
  <c r="J342" i="2"/>
  <c r="I342" i="2"/>
  <c r="L341" i="2"/>
  <c r="K341" i="2"/>
  <c r="H341" i="2" s="1"/>
  <c r="J341" i="2"/>
  <c r="I341" i="2"/>
  <c r="L340" i="2"/>
  <c r="K340" i="2"/>
  <c r="H340" i="2" s="1"/>
  <c r="J340" i="2"/>
  <c r="I340" i="2"/>
  <c r="L339" i="2"/>
  <c r="K339" i="2"/>
  <c r="H339" i="2" s="1"/>
  <c r="J339" i="2"/>
  <c r="I339" i="2"/>
  <c r="L338" i="2"/>
  <c r="K338" i="2"/>
  <c r="H338" i="2" s="1"/>
  <c r="J338" i="2"/>
  <c r="I338" i="2"/>
  <c r="L337" i="2"/>
  <c r="K337" i="2"/>
  <c r="H337" i="2" s="1"/>
  <c r="J337" i="2"/>
  <c r="I337" i="2"/>
  <c r="L336" i="2"/>
  <c r="K336" i="2"/>
  <c r="J336" i="2"/>
  <c r="I336" i="2"/>
  <c r="H336" i="2"/>
  <c r="L335" i="2"/>
  <c r="K335" i="2"/>
  <c r="J335" i="2"/>
  <c r="I335" i="2"/>
  <c r="H335" i="2"/>
  <c r="L334" i="2"/>
  <c r="K334" i="2"/>
  <c r="H334" i="2" s="1"/>
  <c r="J334" i="2"/>
  <c r="I334" i="2"/>
  <c r="L333" i="2"/>
  <c r="K333" i="2"/>
  <c r="H333" i="2" s="1"/>
  <c r="J333" i="2"/>
  <c r="I333" i="2"/>
  <c r="L332" i="2"/>
  <c r="K332" i="2"/>
  <c r="H332" i="2" s="1"/>
  <c r="J332" i="2"/>
  <c r="I332" i="2"/>
  <c r="L331" i="2"/>
  <c r="K331" i="2"/>
  <c r="H331" i="2" s="1"/>
  <c r="J331" i="2"/>
  <c r="I331" i="2"/>
  <c r="L330" i="2"/>
  <c r="K330" i="2"/>
  <c r="H330" i="2" s="1"/>
  <c r="J330" i="2"/>
  <c r="I330" i="2"/>
  <c r="L329" i="2"/>
  <c r="K329" i="2"/>
  <c r="H329" i="2" s="1"/>
  <c r="J329" i="2"/>
  <c r="I329" i="2"/>
  <c r="L328" i="2"/>
  <c r="K328" i="2"/>
  <c r="H328" i="2" s="1"/>
  <c r="J328" i="2"/>
  <c r="I328" i="2"/>
  <c r="L327" i="2"/>
  <c r="K327" i="2"/>
  <c r="H327" i="2" s="1"/>
  <c r="J327" i="2"/>
  <c r="I327" i="2"/>
  <c r="L326" i="2"/>
  <c r="K326" i="2"/>
  <c r="H326" i="2" s="1"/>
  <c r="J326" i="2"/>
  <c r="I326" i="2"/>
  <c r="L325" i="2"/>
  <c r="K325" i="2"/>
  <c r="H325" i="2" s="1"/>
  <c r="J325" i="2"/>
  <c r="I325" i="2"/>
  <c r="L324" i="2"/>
  <c r="K324" i="2"/>
  <c r="H324" i="2" s="1"/>
  <c r="J324" i="2"/>
  <c r="I324" i="2"/>
  <c r="L323" i="2"/>
  <c r="K323" i="2"/>
  <c r="J323" i="2"/>
  <c r="I323" i="2"/>
  <c r="H323" i="2"/>
  <c r="L322" i="2"/>
  <c r="K322" i="2"/>
  <c r="H322" i="2" s="1"/>
  <c r="J322" i="2"/>
  <c r="I322" i="2"/>
  <c r="L321" i="2"/>
  <c r="K321" i="2"/>
  <c r="H321" i="2" s="1"/>
  <c r="J321" i="2"/>
  <c r="I321" i="2"/>
  <c r="L320" i="2"/>
  <c r="K320" i="2"/>
  <c r="J320" i="2"/>
  <c r="I320" i="2"/>
  <c r="H320" i="2"/>
  <c r="L319" i="2"/>
  <c r="K319" i="2"/>
  <c r="H319" i="2" s="1"/>
  <c r="J319" i="2"/>
  <c r="I319" i="2"/>
  <c r="L318" i="2"/>
  <c r="K318" i="2"/>
  <c r="H318" i="2" s="1"/>
  <c r="J318" i="2"/>
  <c r="I318" i="2"/>
  <c r="L317" i="2"/>
  <c r="K317" i="2"/>
  <c r="H317" i="2" s="1"/>
  <c r="J317" i="2"/>
  <c r="I317" i="2"/>
  <c r="L316" i="2"/>
  <c r="K316" i="2"/>
  <c r="H316" i="2" s="1"/>
  <c r="J316" i="2"/>
  <c r="I316" i="2"/>
  <c r="L315" i="2"/>
  <c r="K315" i="2"/>
  <c r="H315" i="2" s="1"/>
  <c r="J315" i="2"/>
  <c r="I315" i="2"/>
  <c r="L314" i="2"/>
  <c r="K314" i="2"/>
  <c r="H314" i="2" s="1"/>
  <c r="J314" i="2"/>
  <c r="I314" i="2"/>
  <c r="L313" i="2"/>
  <c r="K313" i="2"/>
  <c r="H313" i="2" s="1"/>
  <c r="J313" i="2"/>
  <c r="I313" i="2"/>
  <c r="L312" i="2"/>
  <c r="K312" i="2"/>
  <c r="H312" i="2" s="1"/>
  <c r="J312" i="2"/>
  <c r="I312" i="2"/>
  <c r="L311" i="2"/>
  <c r="K311" i="2"/>
  <c r="H311" i="2" s="1"/>
  <c r="J311" i="2"/>
  <c r="I311" i="2"/>
  <c r="L310" i="2"/>
  <c r="K310" i="2"/>
  <c r="H310" i="2" s="1"/>
  <c r="J310" i="2"/>
  <c r="I310" i="2"/>
  <c r="L309" i="2"/>
  <c r="K309" i="2"/>
  <c r="H309" i="2" s="1"/>
  <c r="J309" i="2"/>
  <c r="I309" i="2"/>
  <c r="L308" i="2"/>
  <c r="K308" i="2"/>
  <c r="J308" i="2"/>
  <c r="I308" i="2"/>
  <c r="H308" i="2"/>
  <c r="L307" i="2"/>
  <c r="K307" i="2"/>
  <c r="J307" i="2"/>
  <c r="I307" i="2"/>
  <c r="H307" i="2"/>
  <c r="L306" i="2"/>
  <c r="K306" i="2"/>
  <c r="H306" i="2" s="1"/>
  <c r="J306" i="2"/>
  <c r="I306" i="2"/>
  <c r="L305" i="2"/>
  <c r="K305" i="2"/>
  <c r="H305" i="2" s="1"/>
  <c r="J305" i="2"/>
  <c r="I305" i="2"/>
  <c r="L304" i="2"/>
  <c r="K304" i="2"/>
  <c r="H304" i="2" s="1"/>
  <c r="J304" i="2"/>
  <c r="I304" i="2"/>
  <c r="L303" i="2"/>
  <c r="K303" i="2"/>
  <c r="H303" i="2" s="1"/>
  <c r="J303" i="2"/>
  <c r="I303" i="2"/>
  <c r="L302" i="2"/>
  <c r="K302" i="2"/>
  <c r="H302" i="2" s="1"/>
  <c r="J302" i="2"/>
  <c r="I302" i="2"/>
  <c r="L301" i="2"/>
  <c r="K301" i="2"/>
  <c r="H301" i="2" s="1"/>
  <c r="J301" i="2"/>
  <c r="I301" i="2"/>
  <c r="L300" i="2"/>
  <c r="K300" i="2"/>
  <c r="H300" i="2" s="1"/>
  <c r="J300" i="2"/>
  <c r="I300" i="2"/>
  <c r="L299" i="2"/>
  <c r="K299" i="2"/>
  <c r="H299" i="2" s="1"/>
  <c r="J299" i="2"/>
  <c r="I299" i="2"/>
  <c r="L298" i="2"/>
  <c r="K298" i="2"/>
  <c r="H298" i="2" s="1"/>
  <c r="J298" i="2"/>
  <c r="I298" i="2"/>
  <c r="L297" i="2"/>
  <c r="K297" i="2"/>
  <c r="H297" i="2" s="1"/>
  <c r="J297" i="2"/>
  <c r="I297" i="2"/>
  <c r="L296" i="2"/>
  <c r="K296" i="2"/>
  <c r="H296" i="2" s="1"/>
  <c r="J296" i="2"/>
  <c r="I296" i="2"/>
  <c r="L295" i="2"/>
  <c r="K295" i="2"/>
  <c r="H295" i="2" s="1"/>
  <c r="J295" i="2"/>
  <c r="I295" i="2"/>
  <c r="L294" i="2"/>
  <c r="K294" i="2"/>
  <c r="H294" i="2" s="1"/>
  <c r="J294" i="2"/>
  <c r="I294" i="2"/>
  <c r="L293" i="2"/>
  <c r="K293" i="2"/>
  <c r="J293" i="2"/>
  <c r="I293" i="2"/>
  <c r="H293" i="2"/>
  <c r="L292" i="2"/>
  <c r="K292" i="2"/>
  <c r="J292" i="2"/>
  <c r="I292" i="2"/>
  <c r="H292" i="2"/>
  <c r="L291" i="2"/>
  <c r="K291" i="2"/>
  <c r="H291" i="2" s="1"/>
  <c r="J291" i="2"/>
  <c r="I291" i="2"/>
  <c r="L290" i="2"/>
  <c r="K290" i="2"/>
  <c r="H290" i="2" s="1"/>
  <c r="J290" i="2"/>
  <c r="I290" i="2"/>
  <c r="L289" i="2"/>
  <c r="K289" i="2"/>
  <c r="H289" i="2" s="1"/>
  <c r="J289" i="2"/>
  <c r="I289" i="2"/>
  <c r="L288" i="2"/>
  <c r="K288" i="2"/>
  <c r="H288" i="2" s="1"/>
  <c r="J288" i="2"/>
  <c r="I288" i="2"/>
  <c r="L287" i="2"/>
  <c r="K287" i="2"/>
  <c r="H287" i="2" s="1"/>
  <c r="J287" i="2"/>
  <c r="I287" i="2"/>
  <c r="L286" i="2"/>
  <c r="K286" i="2"/>
  <c r="H286" i="2" s="1"/>
  <c r="J286" i="2"/>
  <c r="I286" i="2"/>
  <c r="L285" i="2"/>
  <c r="K285" i="2"/>
  <c r="H285" i="2" s="1"/>
  <c r="J285" i="2"/>
  <c r="I285" i="2"/>
  <c r="L284" i="2"/>
  <c r="K284" i="2"/>
  <c r="H284" i="2" s="1"/>
  <c r="J284" i="2"/>
  <c r="I284" i="2"/>
  <c r="L283" i="2"/>
  <c r="K283" i="2"/>
  <c r="H283" i="2" s="1"/>
  <c r="J283" i="2"/>
  <c r="I283" i="2"/>
  <c r="L282" i="2"/>
  <c r="K282" i="2"/>
  <c r="H282" i="2" s="1"/>
  <c r="J282" i="2"/>
  <c r="I282" i="2"/>
  <c r="L281" i="2"/>
  <c r="K281" i="2"/>
  <c r="H281" i="2" s="1"/>
  <c r="J281" i="2"/>
  <c r="I281" i="2"/>
  <c r="L280" i="2"/>
  <c r="K280" i="2"/>
  <c r="H280" i="2" s="1"/>
  <c r="J280" i="2"/>
  <c r="I280" i="2"/>
  <c r="L279" i="2"/>
  <c r="K279" i="2"/>
  <c r="H279" i="2" s="1"/>
  <c r="J279" i="2"/>
  <c r="I279" i="2"/>
  <c r="L278" i="2"/>
  <c r="K278" i="2"/>
  <c r="H278" i="2" s="1"/>
  <c r="J278" i="2"/>
  <c r="I278" i="2"/>
  <c r="L277" i="2"/>
  <c r="K277" i="2"/>
  <c r="J277" i="2"/>
  <c r="I277" i="2"/>
  <c r="H277" i="2"/>
  <c r="L276" i="2"/>
  <c r="K276" i="2"/>
  <c r="H276" i="2" s="1"/>
  <c r="J276" i="2"/>
  <c r="I276" i="2"/>
  <c r="L275" i="2"/>
  <c r="K275" i="2"/>
  <c r="H275" i="2" s="1"/>
  <c r="J275" i="2"/>
  <c r="I275" i="2"/>
  <c r="L274" i="2"/>
  <c r="K274" i="2"/>
  <c r="H274" i="2" s="1"/>
  <c r="J274" i="2"/>
  <c r="I274" i="2"/>
  <c r="L273" i="2"/>
  <c r="K273" i="2"/>
  <c r="H273" i="2" s="1"/>
  <c r="J273" i="2"/>
  <c r="I273" i="2"/>
  <c r="L272" i="2"/>
  <c r="K272" i="2"/>
  <c r="J272" i="2"/>
  <c r="I272" i="2"/>
  <c r="H272" i="2"/>
  <c r="L271" i="2"/>
  <c r="K271" i="2"/>
  <c r="H271" i="2" s="1"/>
  <c r="J271" i="2"/>
  <c r="I271" i="2"/>
  <c r="L270" i="2"/>
  <c r="K270" i="2"/>
  <c r="H270" i="2" s="1"/>
  <c r="J270" i="2"/>
  <c r="I270" i="2"/>
  <c r="L269" i="2"/>
  <c r="K269" i="2"/>
  <c r="H269" i="2" s="1"/>
  <c r="J269" i="2"/>
  <c r="I269" i="2"/>
  <c r="L268" i="2"/>
  <c r="K268" i="2"/>
  <c r="H268" i="2" s="1"/>
  <c r="J268" i="2"/>
  <c r="I268" i="2"/>
  <c r="L267" i="2"/>
  <c r="K267" i="2"/>
  <c r="H267" i="2" s="1"/>
  <c r="J267" i="2"/>
  <c r="I267" i="2"/>
  <c r="L266" i="2"/>
  <c r="K266" i="2"/>
  <c r="H266" i="2" s="1"/>
  <c r="J266" i="2"/>
  <c r="I266" i="2"/>
  <c r="L265" i="2"/>
  <c r="K265" i="2"/>
  <c r="H265" i="2" s="1"/>
  <c r="J265" i="2"/>
  <c r="I265" i="2"/>
  <c r="L264" i="2"/>
  <c r="K264" i="2"/>
  <c r="J264" i="2"/>
  <c r="I264" i="2"/>
  <c r="H264" i="2"/>
  <c r="L263" i="2"/>
  <c r="K263" i="2"/>
  <c r="H263" i="2" s="1"/>
  <c r="J263" i="2"/>
  <c r="I263" i="2"/>
  <c r="L262" i="2"/>
  <c r="K262" i="2"/>
  <c r="H262" i="2" s="1"/>
  <c r="J262" i="2"/>
  <c r="I262" i="2"/>
  <c r="L261" i="2"/>
  <c r="K261" i="2"/>
  <c r="H261" i="2" s="1"/>
  <c r="J261" i="2"/>
  <c r="I261" i="2"/>
  <c r="L260" i="2"/>
  <c r="K260" i="2"/>
  <c r="H260" i="2" s="1"/>
  <c r="J260" i="2"/>
  <c r="I260" i="2"/>
  <c r="L259" i="2"/>
  <c r="K259" i="2"/>
  <c r="J259" i="2"/>
  <c r="I259" i="2"/>
  <c r="H259" i="2"/>
  <c r="L258" i="2"/>
  <c r="K258" i="2"/>
  <c r="H258" i="2" s="1"/>
  <c r="J258" i="2"/>
  <c r="I258" i="2"/>
  <c r="L257" i="2"/>
  <c r="K257" i="2"/>
  <c r="H257" i="2" s="1"/>
  <c r="J257" i="2"/>
  <c r="I257" i="2"/>
  <c r="L256" i="2"/>
  <c r="K256" i="2"/>
  <c r="H256" i="2" s="1"/>
  <c r="J256" i="2"/>
  <c r="I256" i="2"/>
  <c r="L255" i="2"/>
  <c r="K255" i="2"/>
  <c r="H255" i="2" s="1"/>
  <c r="J255" i="2"/>
  <c r="I255" i="2"/>
  <c r="L254" i="2"/>
  <c r="K254" i="2"/>
  <c r="H254" i="2" s="1"/>
  <c r="J254" i="2"/>
  <c r="I254" i="2"/>
  <c r="L253" i="2"/>
  <c r="K253" i="2"/>
  <c r="H253" i="2" s="1"/>
  <c r="J253" i="2"/>
  <c r="I253" i="2"/>
  <c r="L252" i="2"/>
  <c r="K252" i="2"/>
  <c r="H252" i="2" s="1"/>
  <c r="J252" i="2"/>
  <c r="I252" i="2"/>
  <c r="L251" i="2"/>
  <c r="K251" i="2"/>
  <c r="H251" i="2" s="1"/>
  <c r="J251" i="2"/>
  <c r="I251" i="2"/>
  <c r="L250" i="2"/>
  <c r="K250" i="2"/>
  <c r="H250" i="2" s="1"/>
  <c r="J250" i="2"/>
  <c r="I250" i="2"/>
  <c r="L249" i="2"/>
  <c r="K249" i="2"/>
  <c r="J249" i="2"/>
  <c r="I249" i="2"/>
  <c r="H249" i="2"/>
  <c r="L248" i="2"/>
  <c r="K248" i="2"/>
  <c r="H248" i="2" s="1"/>
  <c r="J248" i="2"/>
  <c r="I248" i="2"/>
  <c r="L247" i="2"/>
  <c r="K247" i="2"/>
  <c r="H247" i="2" s="1"/>
  <c r="J247" i="2"/>
  <c r="I247" i="2"/>
  <c r="L246" i="2"/>
  <c r="K246" i="2"/>
  <c r="H246" i="2" s="1"/>
  <c r="J246" i="2"/>
  <c r="I246" i="2"/>
  <c r="L245" i="2"/>
  <c r="K245" i="2"/>
  <c r="H245" i="2" s="1"/>
  <c r="J245" i="2"/>
  <c r="I245" i="2"/>
  <c r="L244" i="2"/>
  <c r="K244" i="2"/>
  <c r="J244" i="2"/>
  <c r="I244" i="2"/>
  <c r="H244" i="2"/>
  <c r="L243" i="2"/>
  <c r="K243" i="2"/>
  <c r="H243" i="2" s="1"/>
  <c r="J243" i="2"/>
  <c r="I243" i="2"/>
  <c r="L242" i="2"/>
  <c r="K242" i="2"/>
  <c r="H242" i="2" s="1"/>
  <c r="J242" i="2"/>
  <c r="I242" i="2"/>
  <c r="L241" i="2"/>
  <c r="K241" i="2"/>
  <c r="H241" i="2" s="1"/>
  <c r="J241" i="2"/>
  <c r="I241" i="2"/>
  <c r="L240" i="2"/>
  <c r="K240" i="2"/>
  <c r="H240" i="2" s="1"/>
  <c r="J240" i="2"/>
  <c r="I240" i="2"/>
  <c r="L239" i="2"/>
  <c r="K239" i="2"/>
  <c r="H239" i="2" s="1"/>
  <c r="J239" i="2"/>
  <c r="I239" i="2"/>
  <c r="L238" i="2"/>
  <c r="K238" i="2"/>
  <c r="H238" i="2" s="1"/>
  <c r="J238" i="2"/>
  <c r="I238" i="2"/>
  <c r="L237" i="2"/>
  <c r="K237" i="2"/>
  <c r="H237" i="2" s="1"/>
  <c r="J237" i="2"/>
  <c r="I237" i="2"/>
  <c r="L236" i="2"/>
  <c r="K236" i="2"/>
  <c r="H236" i="2" s="1"/>
  <c r="J236" i="2"/>
  <c r="I236" i="2"/>
  <c r="L235" i="2"/>
  <c r="K235" i="2"/>
  <c r="J235" i="2"/>
  <c r="I235" i="2"/>
  <c r="H235" i="2"/>
  <c r="L234" i="2"/>
  <c r="K234" i="2"/>
  <c r="H234" i="2" s="1"/>
  <c r="J234" i="2"/>
  <c r="I234" i="2"/>
  <c r="L233" i="2"/>
  <c r="K233" i="2"/>
  <c r="H233" i="2" s="1"/>
  <c r="J233" i="2"/>
  <c r="I233" i="2"/>
  <c r="L232" i="2"/>
  <c r="K232" i="2"/>
  <c r="H232" i="2" s="1"/>
  <c r="J232" i="2"/>
  <c r="I232" i="2"/>
  <c r="L231" i="2"/>
  <c r="K231" i="2"/>
  <c r="H231" i="2" s="1"/>
  <c r="J231" i="2"/>
  <c r="I231" i="2"/>
  <c r="L230" i="2"/>
  <c r="K230" i="2"/>
  <c r="H230" i="2" s="1"/>
  <c r="J230" i="2"/>
  <c r="I230" i="2"/>
  <c r="L229" i="2"/>
  <c r="K229" i="2"/>
  <c r="J229" i="2"/>
  <c r="I229" i="2"/>
  <c r="H229" i="2"/>
  <c r="L228" i="2"/>
  <c r="K228" i="2"/>
  <c r="H228" i="2" s="1"/>
  <c r="J228" i="2"/>
  <c r="I228" i="2"/>
  <c r="L227" i="2"/>
  <c r="K227" i="2"/>
  <c r="H227" i="2" s="1"/>
  <c r="J227" i="2"/>
  <c r="I227" i="2"/>
  <c r="L226" i="2"/>
  <c r="K226" i="2"/>
  <c r="H226" i="2" s="1"/>
  <c r="J226" i="2"/>
  <c r="I226" i="2"/>
  <c r="L225" i="2"/>
  <c r="K225" i="2"/>
  <c r="H225" i="2" s="1"/>
  <c r="J225" i="2"/>
  <c r="I225" i="2"/>
  <c r="L224" i="2"/>
  <c r="K224" i="2"/>
  <c r="H224" i="2" s="1"/>
  <c r="J224" i="2"/>
  <c r="I224" i="2"/>
  <c r="L223" i="2"/>
  <c r="K223" i="2"/>
  <c r="H223" i="2" s="1"/>
  <c r="J223" i="2"/>
  <c r="I223" i="2"/>
  <c r="L222" i="2"/>
  <c r="K222" i="2"/>
  <c r="H222" i="2" s="1"/>
  <c r="J222" i="2"/>
  <c r="I222" i="2"/>
  <c r="L221" i="2"/>
  <c r="K221" i="2"/>
  <c r="J221" i="2"/>
  <c r="I221" i="2"/>
  <c r="H221" i="2"/>
  <c r="L220" i="2"/>
  <c r="K220" i="2"/>
  <c r="H220" i="2" s="1"/>
  <c r="J220" i="2"/>
  <c r="I220" i="2"/>
  <c r="L219" i="2"/>
  <c r="K219" i="2"/>
  <c r="H219" i="2" s="1"/>
  <c r="J219" i="2"/>
  <c r="I219" i="2"/>
  <c r="L218" i="2"/>
  <c r="K218" i="2"/>
  <c r="H218" i="2" s="1"/>
  <c r="J218" i="2"/>
  <c r="I218" i="2"/>
  <c r="L217" i="2"/>
  <c r="K217" i="2"/>
  <c r="H217" i="2" s="1"/>
  <c r="J217" i="2"/>
  <c r="I217" i="2"/>
  <c r="L216" i="2"/>
  <c r="K216" i="2"/>
  <c r="J216" i="2"/>
  <c r="I216" i="2"/>
  <c r="H216" i="2"/>
  <c r="L215" i="2"/>
  <c r="K215" i="2"/>
  <c r="H215" i="2" s="1"/>
  <c r="J215" i="2"/>
  <c r="I215" i="2"/>
  <c r="L214" i="2"/>
  <c r="K214" i="2"/>
  <c r="H214" i="2" s="1"/>
  <c r="J214" i="2"/>
  <c r="I214" i="2"/>
  <c r="L213" i="2"/>
  <c r="K213" i="2"/>
  <c r="H213" i="2" s="1"/>
  <c r="J213" i="2"/>
  <c r="I213" i="2"/>
  <c r="L212" i="2"/>
  <c r="K212" i="2"/>
  <c r="H212" i="2" s="1"/>
  <c r="J212" i="2"/>
  <c r="I212" i="2"/>
  <c r="L211" i="2"/>
  <c r="K211" i="2"/>
  <c r="H211" i="2" s="1"/>
  <c r="J211" i="2"/>
  <c r="I211" i="2"/>
  <c r="L210" i="2"/>
  <c r="K210" i="2"/>
  <c r="H210" i="2" s="1"/>
  <c r="J210" i="2"/>
  <c r="I210" i="2"/>
  <c r="L209" i="2"/>
  <c r="K209" i="2"/>
  <c r="H209" i="2" s="1"/>
  <c r="J209" i="2"/>
  <c r="I209" i="2"/>
  <c r="L208" i="2"/>
  <c r="K208" i="2"/>
  <c r="H208" i="2" s="1"/>
  <c r="J208" i="2"/>
  <c r="I208" i="2"/>
  <c r="L207" i="2"/>
  <c r="K207" i="2"/>
  <c r="J207" i="2"/>
  <c r="I207" i="2"/>
  <c r="H207" i="2"/>
  <c r="L206" i="2"/>
  <c r="K206" i="2"/>
  <c r="H206" i="2" s="1"/>
  <c r="J206" i="2"/>
  <c r="I206" i="2"/>
  <c r="L205" i="2"/>
  <c r="K205" i="2"/>
  <c r="H205" i="2" s="1"/>
  <c r="J205" i="2"/>
  <c r="I205" i="2"/>
  <c r="L204" i="2"/>
  <c r="K204" i="2"/>
  <c r="H204" i="2" s="1"/>
  <c r="J204" i="2"/>
  <c r="I204" i="2"/>
  <c r="L203" i="2"/>
  <c r="K203" i="2"/>
  <c r="H203" i="2" s="1"/>
  <c r="J203" i="2"/>
  <c r="I203" i="2"/>
  <c r="L202" i="2"/>
  <c r="K202" i="2"/>
  <c r="H202" i="2" s="1"/>
  <c r="J202" i="2"/>
  <c r="I202" i="2"/>
  <c r="L201" i="2"/>
  <c r="K201" i="2"/>
  <c r="H201" i="2" s="1"/>
  <c r="J201" i="2"/>
  <c r="I201" i="2"/>
  <c r="L200" i="2"/>
  <c r="K200" i="2"/>
  <c r="H200" i="2" s="1"/>
  <c r="J200" i="2"/>
  <c r="I200" i="2"/>
  <c r="L199" i="2"/>
  <c r="K199" i="2"/>
  <c r="H199" i="2" s="1"/>
  <c r="J199" i="2"/>
  <c r="I199" i="2"/>
  <c r="L198" i="2"/>
  <c r="K198" i="2"/>
  <c r="H198" i="2" s="1"/>
  <c r="J198" i="2"/>
  <c r="I198" i="2"/>
  <c r="L197" i="2"/>
  <c r="K197" i="2"/>
  <c r="H197" i="2" s="1"/>
  <c r="J197" i="2"/>
  <c r="I197" i="2"/>
  <c r="L196" i="2"/>
  <c r="K196" i="2"/>
  <c r="H196" i="2" s="1"/>
  <c r="J196" i="2"/>
  <c r="I196" i="2"/>
  <c r="L195" i="2"/>
  <c r="K195" i="2"/>
  <c r="H195" i="2" s="1"/>
  <c r="J195" i="2"/>
  <c r="I195" i="2"/>
  <c r="L194" i="2"/>
  <c r="K194" i="2"/>
  <c r="H194" i="2" s="1"/>
  <c r="J194" i="2"/>
  <c r="I194" i="2"/>
  <c r="L193" i="2"/>
  <c r="K193" i="2"/>
  <c r="H193" i="2" s="1"/>
  <c r="J193" i="2"/>
  <c r="I193" i="2"/>
  <c r="L192" i="2"/>
  <c r="K192" i="2"/>
  <c r="J192" i="2"/>
  <c r="I192" i="2"/>
  <c r="H192" i="2"/>
  <c r="L191" i="2"/>
  <c r="K191" i="2"/>
  <c r="H191" i="2" s="1"/>
  <c r="J191" i="2"/>
  <c r="I191" i="2"/>
  <c r="L190" i="2"/>
  <c r="K190" i="2"/>
  <c r="H190" i="2" s="1"/>
  <c r="J190" i="2"/>
  <c r="I190" i="2"/>
  <c r="L189" i="2"/>
  <c r="K189" i="2"/>
  <c r="H189" i="2" s="1"/>
  <c r="J189" i="2"/>
  <c r="I189" i="2"/>
  <c r="L188" i="2"/>
  <c r="K188" i="2"/>
  <c r="H188" i="2" s="1"/>
  <c r="J188" i="2"/>
  <c r="I188" i="2"/>
  <c r="L187" i="2"/>
  <c r="K187" i="2"/>
  <c r="H187" i="2" s="1"/>
  <c r="J187" i="2"/>
  <c r="I187" i="2"/>
  <c r="L186" i="2"/>
  <c r="K186" i="2"/>
  <c r="H186" i="2" s="1"/>
  <c r="J186" i="2"/>
  <c r="I186" i="2"/>
  <c r="L185" i="2"/>
  <c r="K185" i="2"/>
  <c r="H185" i="2" s="1"/>
  <c r="J185" i="2"/>
  <c r="I185" i="2"/>
  <c r="L184" i="2"/>
  <c r="K184" i="2"/>
  <c r="H184" i="2" s="1"/>
  <c r="J184" i="2"/>
  <c r="I184" i="2"/>
  <c r="L183" i="2"/>
  <c r="K183" i="2"/>
  <c r="H183" i="2" s="1"/>
  <c r="J183" i="2"/>
  <c r="I183" i="2"/>
  <c r="L182" i="2"/>
  <c r="K182" i="2"/>
  <c r="H182" i="2" s="1"/>
  <c r="J182" i="2"/>
  <c r="I182" i="2"/>
  <c r="L181" i="2"/>
  <c r="K181" i="2"/>
  <c r="H181" i="2" s="1"/>
  <c r="J181" i="2"/>
  <c r="I181" i="2"/>
  <c r="L180" i="2"/>
  <c r="K180" i="2"/>
  <c r="H180" i="2" s="1"/>
  <c r="J180" i="2"/>
  <c r="I180" i="2"/>
  <c r="L179" i="2"/>
  <c r="K179" i="2"/>
  <c r="J179" i="2"/>
  <c r="I179" i="2"/>
  <c r="H179" i="2"/>
  <c r="L178" i="2"/>
  <c r="K178" i="2"/>
  <c r="H178" i="2" s="1"/>
  <c r="J178" i="2"/>
  <c r="I178" i="2"/>
  <c r="L177" i="2"/>
  <c r="K177" i="2"/>
  <c r="H177" i="2" s="1"/>
  <c r="J177" i="2"/>
  <c r="I177" i="2"/>
  <c r="L176" i="2"/>
  <c r="K176" i="2"/>
  <c r="H176" i="2" s="1"/>
  <c r="J176" i="2"/>
  <c r="I176" i="2"/>
  <c r="L175" i="2"/>
  <c r="K175" i="2"/>
  <c r="H175" i="2" s="1"/>
  <c r="J175" i="2"/>
  <c r="I175" i="2"/>
  <c r="L174" i="2"/>
  <c r="K174" i="2"/>
  <c r="H174" i="2" s="1"/>
  <c r="J174" i="2"/>
  <c r="I174" i="2"/>
  <c r="L173" i="2"/>
  <c r="K173" i="2"/>
  <c r="H173" i="2" s="1"/>
  <c r="J173" i="2"/>
  <c r="I173" i="2"/>
  <c r="L172" i="2"/>
  <c r="K172" i="2"/>
  <c r="H172" i="2" s="1"/>
  <c r="J172" i="2"/>
  <c r="I172" i="2"/>
  <c r="L171" i="2"/>
  <c r="K171" i="2"/>
  <c r="J171" i="2"/>
  <c r="I171" i="2"/>
  <c r="H171" i="2"/>
  <c r="L170" i="2"/>
  <c r="K170" i="2"/>
  <c r="H170" i="2" s="1"/>
  <c r="J170" i="2"/>
  <c r="I170" i="2"/>
  <c r="L169" i="2"/>
  <c r="K169" i="2"/>
  <c r="H169" i="2" s="1"/>
  <c r="J169" i="2"/>
  <c r="I169" i="2"/>
  <c r="L168" i="2"/>
  <c r="K168" i="2"/>
  <c r="H168" i="2" s="1"/>
  <c r="J168" i="2"/>
  <c r="I168" i="2"/>
  <c r="L167" i="2"/>
  <c r="K167" i="2"/>
  <c r="H167" i="2" s="1"/>
  <c r="J167" i="2"/>
  <c r="I167" i="2"/>
  <c r="L166" i="2"/>
  <c r="K166" i="2"/>
  <c r="H166" i="2" s="1"/>
  <c r="J166" i="2"/>
  <c r="I166" i="2"/>
  <c r="L165" i="2"/>
  <c r="K165" i="2"/>
  <c r="H165" i="2" s="1"/>
  <c r="J165" i="2"/>
  <c r="I165" i="2"/>
  <c r="L164" i="2"/>
  <c r="K164" i="2"/>
  <c r="J164" i="2"/>
  <c r="I164" i="2"/>
  <c r="H164" i="2"/>
  <c r="L163" i="2"/>
  <c r="K163" i="2"/>
  <c r="H163" i="2" s="1"/>
  <c r="J163" i="2"/>
  <c r="I163" i="2"/>
  <c r="L162" i="2"/>
  <c r="K162" i="2"/>
  <c r="H162" i="2" s="1"/>
  <c r="J162" i="2"/>
  <c r="I162" i="2"/>
  <c r="L161" i="2"/>
  <c r="K161" i="2"/>
  <c r="H161" i="2" s="1"/>
  <c r="J161" i="2"/>
  <c r="I161" i="2"/>
  <c r="L160" i="2"/>
  <c r="K160" i="2"/>
  <c r="H160" i="2" s="1"/>
  <c r="J160" i="2"/>
  <c r="I160" i="2"/>
  <c r="L159" i="2"/>
  <c r="K159" i="2"/>
  <c r="H159" i="2" s="1"/>
  <c r="J159" i="2"/>
  <c r="I159" i="2"/>
  <c r="L158" i="2"/>
  <c r="K158" i="2"/>
  <c r="H158" i="2" s="1"/>
  <c r="J158" i="2"/>
  <c r="I158" i="2"/>
  <c r="L157" i="2"/>
  <c r="K157" i="2"/>
  <c r="J157" i="2"/>
  <c r="I157" i="2"/>
  <c r="H157" i="2"/>
  <c r="L156" i="2"/>
  <c r="K156" i="2"/>
  <c r="H156" i="2" s="1"/>
  <c r="J156" i="2"/>
  <c r="I156" i="2"/>
  <c r="L155" i="2"/>
  <c r="K155" i="2"/>
  <c r="H155" i="2" s="1"/>
  <c r="J155" i="2"/>
  <c r="I155" i="2"/>
  <c r="L154" i="2"/>
  <c r="K154" i="2"/>
  <c r="H154" i="2" s="1"/>
  <c r="J154" i="2"/>
  <c r="I154" i="2"/>
  <c r="L153" i="2"/>
  <c r="K153" i="2"/>
  <c r="H153" i="2" s="1"/>
  <c r="J153" i="2"/>
  <c r="I153" i="2"/>
  <c r="L152" i="2"/>
  <c r="K152" i="2"/>
  <c r="H152" i="2" s="1"/>
  <c r="J152" i="2"/>
  <c r="I152" i="2"/>
  <c r="L151" i="2"/>
  <c r="K151" i="2"/>
  <c r="H151" i="2" s="1"/>
  <c r="J151" i="2"/>
  <c r="I151" i="2"/>
  <c r="L150" i="2"/>
  <c r="K150" i="2"/>
  <c r="H150" i="2" s="1"/>
  <c r="J150" i="2"/>
  <c r="I150" i="2"/>
  <c r="L149" i="2"/>
  <c r="K149" i="2"/>
  <c r="J149" i="2"/>
  <c r="I149" i="2"/>
  <c r="H149" i="2"/>
  <c r="L148" i="2"/>
  <c r="K148" i="2"/>
  <c r="H148" i="2" s="1"/>
  <c r="J148" i="2"/>
  <c r="I148" i="2"/>
  <c r="L147" i="2"/>
  <c r="K147" i="2"/>
  <c r="H147" i="2" s="1"/>
  <c r="J147" i="2"/>
  <c r="I147" i="2"/>
  <c r="L146" i="2"/>
  <c r="K146" i="2"/>
  <c r="H146" i="2" s="1"/>
  <c r="J146" i="2"/>
  <c r="I146" i="2"/>
  <c r="L145" i="2"/>
  <c r="K145" i="2"/>
  <c r="H145" i="2" s="1"/>
  <c r="J145" i="2"/>
  <c r="I145" i="2"/>
  <c r="L144" i="2"/>
  <c r="K144" i="2"/>
  <c r="H144" i="2" s="1"/>
  <c r="J144" i="2"/>
  <c r="I144" i="2"/>
  <c r="L143" i="2"/>
  <c r="K143" i="2"/>
  <c r="J143" i="2"/>
  <c r="I143" i="2"/>
  <c r="H143" i="2"/>
  <c r="L142" i="2"/>
  <c r="K142" i="2"/>
  <c r="H142" i="2" s="1"/>
  <c r="J142" i="2"/>
  <c r="I142" i="2"/>
  <c r="L141" i="2"/>
  <c r="K141" i="2"/>
  <c r="H141" i="2" s="1"/>
  <c r="J141" i="2"/>
  <c r="I141" i="2"/>
  <c r="L140" i="2"/>
  <c r="K140" i="2"/>
  <c r="H140" i="2" s="1"/>
  <c r="J140" i="2"/>
  <c r="I140" i="2"/>
  <c r="L139" i="2"/>
  <c r="K139" i="2"/>
  <c r="H139" i="2" s="1"/>
  <c r="J139" i="2"/>
  <c r="I139" i="2"/>
  <c r="L138" i="2"/>
  <c r="K138" i="2"/>
  <c r="H138" i="2" s="1"/>
  <c r="J138" i="2"/>
  <c r="I138" i="2"/>
  <c r="L137" i="2"/>
  <c r="K137" i="2"/>
  <c r="H137" i="2" s="1"/>
  <c r="J137" i="2"/>
  <c r="I137" i="2"/>
  <c r="L136" i="2"/>
  <c r="K136" i="2"/>
  <c r="J136" i="2"/>
  <c r="I136" i="2"/>
  <c r="H136" i="2"/>
  <c r="L135" i="2"/>
  <c r="K135" i="2"/>
  <c r="H135" i="2" s="1"/>
  <c r="J135" i="2"/>
  <c r="I135" i="2"/>
  <c r="L134" i="2"/>
  <c r="K134" i="2"/>
  <c r="H134" i="2" s="1"/>
  <c r="J134" i="2"/>
  <c r="I134" i="2"/>
  <c r="L133" i="2"/>
  <c r="K133" i="2"/>
  <c r="H133" i="2" s="1"/>
  <c r="J133" i="2"/>
  <c r="I133" i="2"/>
  <c r="L132" i="2"/>
  <c r="K132" i="2"/>
  <c r="H132" i="2" s="1"/>
  <c r="J132" i="2"/>
  <c r="I132" i="2"/>
  <c r="L131" i="2"/>
  <c r="K131" i="2"/>
  <c r="H131" i="2" s="1"/>
  <c r="J131" i="2"/>
  <c r="I131" i="2"/>
  <c r="L130" i="2"/>
  <c r="K130" i="2"/>
  <c r="H130" i="2" s="1"/>
  <c r="J130" i="2"/>
  <c r="I130" i="2"/>
  <c r="L129" i="2"/>
  <c r="K129" i="2"/>
  <c r="H129" i="2" s="1"/>
  <c r="J129" i="2"/>
  <c r="I129" i="2"/>
  <c r="L128" i="2"/>
  <c r="K128" i="2"/>
  <c r="J128" i="2"/>
  <c r="I128" i="2"/>
  <c r="H128" i="2"/>
  <c r="L127" i="2"/>
  <c r="K127" i="2"/>
  <c r="H127" i="2" s="1"/>
  <c r="J127" i="2"/>
  <c r="I127" i="2"/>
  <c r="L126" i="2"/>
  <c r="K126" i="2"/>
  <c r="H126" i="2" s="1"/>
  <c r="J126" i="2"/>
  <c r="I126" i="2"/>
  <c r="L125" i="2"/>
  <c r="K125" i="2"/>
  <c r="H125" i="2" s="1"/>
  <c r="J125" i="2"/>
  <c r="I125" i="2"/>
  <c r="L124" i="2"/>
  <c r="K124" i="2"/>
  <c r="H124" i="2" s="1"/>
  <c r="J124" i="2"/>
  <c r="I124" i="2"/>
  <c r="L123" i="2"/>
  <c r="K123" i="2"/>
  <c r="H123" i="2" s="1"/>
  <c r="J123" i="2"/>
  <c r="I123" i="2"/>
  <c r="L122" i="2"/>
  <c r="K122" i="2"/>
  <c r="H122" i="2" s="1"/>
  <c r="J122" i="2"/>
  <c r="I122" i="2"/>
  <c r="L121" i="2"/>
  <c r="K121" i="2"/>
  <c r="J121" i="2"/>
  <c r="I121" i="2"/>
  <c r="H121" i="2"/>
  <c r="L120" i="2"/>
  <c r="K120" i="2"/>
  <c r="H120" i="2" s="1"/>
  <c r="J120" i="2"/>
  <c r="I120" i="2"/>
  <c r="L119" i="2"/>
  <c r="K119" i="2"/>
  <c r="H119" i="2" s="1"/>
  <c r="J119" i="2"/>
  <c r="I119" i="2"/>
  <c r="L118" i="2"/>
  <c r="K118" i="2"/>
  <c r="H118" i="2" s="1"/>
  <c r="J118" i="2"/>
  <c r="I118" i="2"/>
  <c r="L117" i="2"/>
  <c r="K117" i="2"/>
  <c r="H117" i="2" s="1"/>
  <c r="J117" i="2"/>
  <c r="I117" i="2"/>
  <c r="L116" i="2"/>
  <c r="K116" i="2"/>
  <c r="H116" i="2" s="1"/>
  <c r="J116" i="2"/>
  <c r="I116" i="2"/>
  <c r="L115" i="2"/>
  <c r="K115" i="2"/>
  <c r="J115" i="2"/>
  <c r="I115" i="2"/>
  <c r="H115" i="2"/>
  <c r="L114" i="2"/>
  <c r="K114" i="2"/>
  <c r="H114" i="2" s="1"/>
  <c r="J114" i="2"/>
  <c r="I114" i="2"/>
  <c r="L113" i="2"/>
  <c r="K113" i="2"/>
  <c r="H113" i="2" s="1"/>
  <c r="J113" i="2"/>
  <c r="I113" i="2"/>
  <c r="L112" i="2"/>
  <c r="K112" i="2"/>
  <c r="H112" i="2" s="1"/>
  <c r="J112" i="2"/>
  <c r="I112" i="2"/>
  <c r="L111" i="2"/>
  <c r="K111" i="2"/>
  <c r="H111" i="2" s="1"/>
  <c r="J111" i="2"/>
  <c r="I111" i="2"/>
  <c r="L110" i="2"/>
  <c r="K110" i="2"/>
  <c r="H110" i="2" s="1"/>
  <c r="J110" i="2"/>
  <c r="I110" i="2"/>
  <c r="L109" i="2"/>
  <c r="K109" i="2"/>
  <c r="H109" i="2" s="1"/>
  <c r="J109" i="2"/>
  <c r="I109" i="2"/>
  <c r="L108" i="2"/>
  <c r="K108" i="2"/>
  <c r="H108" i="2" s="1"/>
  <c r="J108" i="2"/>
  <c r="I108" i="2"/>
  <c r="L107" i="2"/>
  <c r="K107" i="2"/>
  <c r="J107" i="2"/>
  <c r="I107" i="2"/>
  <c r="H107" i="2"/>
  <c r="L106" i="2"/>
  <c r="K106" i="2"/>
  <c r="H106" i="2" s="1"/>
  <c r="J106" i="2"/>
  <c r="I106" i="2"/>
  <c r="L105" i="2"/>
  <c r="K105" i="2"/>
  <c r="H105" i="2" s="1"/>
  <c r="J105" i="2"/>
  <c r="I105" i="2"/>
  <c r="L104" i="2"/>
  <c r="K104" i="2"/>
  <c r="H104" i="2" s="1"/>
  <c r="J104" i="2"/>
  <c r="I104" i="2"/>
  <c r="L103" i="2"/>
  <c r="K103" i="2"/>
  <c r="H103" i="2" s="1"/>
  <c r="J103" i="2"/>
  <c r="I103" i="2"/>
  <c r="L102" i="2"/>
  <c r="K102" i="2"/>
  <c r="H102" i="2" s="1"/>
  <c r="J102" i="2"/>
  <c r="I102" i="2"/>
  <c r="L101" i="2"/>
  <c r="K101" i="2"/>
  <c r="H101" i="2" s="1"/>
  <c r="J101" i="2"/>
  <c r="I101" i="2"/>
  <c r="L100" i="2"/>
  <c r="K100" i="2"/>
  <c r="J100" i="2"/>
  <c r="I100" i="2"/>
  <c r="H100" i="2"/>
  <c r="L99" i="2"/>
  <c r="K99" i="2"/>
  <c r="H99" i="2" s="1"/>
  <c r="J99" i="2"/>
  <c r="I99" i="2"/>
  <c r="L98" i="2"/>
  <c r="K98" i="2"/>
  <c r="H98" i="2" s="1"/>
  <c r="J98" i="2"/>
  <c r="I98" i="2"/>
  <c r="L97" i="2"/>
  <c r="K97" i="2"/>
  <c r="H97" i="2" s="1"/>
  <c r="J97" i="2"/>
  <c r="I97" i="2"/>
  <c r="L96" i="2"/>
  <c r="K96" i="2"/>
  <c r="H96" i="2" s="1"/>
  <c r="J96" i="2"/>
  <c r="I96" i="2"/>
  <c r="L95" i="2"/>
  <c r="K95" i="2"/>
  <c r="H95" i="2" s="1"/>
  <c r="J95" i="2"/>
  <c r="I95" i="2"/>
  <c r="L94" i="2"/>
  <c r="K94" i="2"/>
  <c r="H94" i="2" s="1"/>
  <c r="J94" i="2"/>
  <c r="I94" i="2"/>
  <c r="L93" i="2"/>
  <c r="K93" i="2"/>
  <c r="J93" i="2"/>
  <c r="I93" i="2"/>
  <c r="H93" i="2"/>
  <c r="L92" i="2"/>
  <c r="K92" i="2"/>
  <c r="H92" i="2" s="1"/>
  <c r="J92" i="2"/>
  <c r="I92" i="2"/>
  <c r="L91" i="2"/>
  <c r="K91" i="2"/>
  <c r="H91" i="2" s="1"/>
  <c r="J91" i="2"/>
  <c r="I91" i="2"/>
  <c r="L90" i="2"/>
  <c r="K90" i="2"/>
  <c r="H90" i="2" s="1"/>
  <c r="J90" i="2"/>
  <c r="I90" i="2"/>
  <c r="L89" i="2"/>
  <c r="K89" i="2"/>
  <c r="H89" i="2" s="1"/>
  <c r="J89" i="2"/>
  <c r="I89" i="2"/>
  <c r="L88" i="2"/>
  <c r="K88" i="2"/>
  <c r="H88" i="2" s="1"/>
  <c r="J88" i="2"/>
  <c r="I88" i="2"/>
  <c r="L87" i="2"/>
  <c r="K87" i="2"/>
  <c r="H87" i="2" s="1"/>
  <c r="J87" i="2"/>
  <c r="I87" i="2"/>
  <c r="L86" i="2"/>
  <c r="K86" i="2"/>
  <c r="H86" i="2" s="1"/>
  <c r="J86" i="2"/>
  <c r="I86" i="2"/>
  <c r="L85" i="2"/>
  <c r="K85" i="2"/>
  <c r="J85" i="2"/>
  <c r="I85" i="2"/>
  <c r="H85" i="2"/>
  <c r="L84" i="2"/>
  <c r="K84" i="2"/>
  <c r="H84" i="2" s="1"/>
  <c r="J84" i="2"/>
  <c r="I84" i="2"/>
  <c r="L83" i="2"/>
  <c r="K83" i="2"/>
  <c r="H83" i="2" s="1"/>
  <c r="J83" i="2"/>
  <c r="I83" i="2"/>
  <c r="L82" i="2"/>
  <c r="K82" i="2"/>
  <c r="H82" i="2" s="1"/>
  <c r="J82" i="2"/>
  <c r="I82" i="2"/>
  <c r="L81" i="2"/>
  <c r="K81" i="2"/>
  <c r="H81" i="2" s="1"/>
  <c r="J81" i="2"/>
  <c r="I81" i="2"/>
  <c r="L80" i="2"/>
  <c r="K80" i="2"/>
  <c r="H80" i="2" s="1"/>
  <c r="J80" i="2"/>
  <c r="I80" i="2"/>
  <c r="L79" i="2"/>
  <c r="K79" i="2"/>
  <c r="J79" i="2"/>
  <c r="I79" i="2"/>
  <c r="H79" i="2"/>
  <c r="L78" i="2"/>
  <c r="K78" i="2"/>
  <c r="H78" i="2" s="1"/>
  <c r="J78" i="2"/>
  <c r="I78" i="2"/>
  <c r="L77" i="2"/>
  <c r="K77" i="2"/>
  <c r="H77" i="2" s="1"/>
  <c r="J77" i="2"/>
  <c r="I77" i="2"/>
  <c r="L76" i="2"/>
  <c r="K76" i="2"/>
  <c r="H76" i="2" s="1"/>
  <c r="J76" i="2"/>
  <c r="I76" i="2"/>
  <c r="L75" i="2"/>
  <c r="K75" i="2"/>
  <c r="H75" i="2" s="1"/>
  <c r="J75" i="2"/>
  <c r="I75" i="2"/>
  <c r="L74" i="2"/>
  <c r="K74" i="2"/>
  <c r="H74" i="2" s="1"/>
  <c r="J74" i="2"/>
  <c r="I74" i="2"/>
  <c r="L73" i="2"/>
  <c r="K73" i="2"/>
  <c r="H73" i="2" s="1"/>
  <c r="J73" i="2"/>
  <c r="I73" i="2"/>
  <c r="L72" i="2"/>
  <c r="K72" i="2"/>
  <c r="J72" i="2"/>
  <c r="I72" i="2"/>
  <c r="H72" i="2"/>
  <c r="L71" i="2"/>
  <c r="K71" i="2"/>
  <c r="H71" i="2" s="1"/>
  <c r="J71" i="2"/>
  <c r="I71" i="2"/>
  <c r="L70" i="2"/>
  <c r="K70" i="2"/>
  <c r="H70" i="2" s="1"/>
  <c r="J70" i="2"/>
  <c r="I70" i="2"/>
  <c r="L69" i="2"/>
  <c r="K69" i="2"/>
  <c r="H69" i="2" s="1"/>
  <c r="J69" i="2"/>
  <c r="I69" i="2"/>
  <c r="L68" i="2"/>
  <c r="K68" i="2"/>
  <c r="H68" i="2" s="1"/>
  <c r="J68" i="2"/>
  <c r="I68" i="2"/>
  <c r="L67" i="2"/>
  <c r="K67" i="2"/>
  <c r="H67" i="2" s="1"/>
  <c r="J67" i="2"/>
  <c r="I67" i="2"/>
  <c r="L66" i="2"/>
  <c r="K66" i="2"/>
  <c r="H66" i="2" s="1"/>
  <c r="J66" i="2"/>
  <c r="I66" i="2"/>
  <c r="L65" i="2"/>
  <c r="K65" i="2"/>
  <c r="H65" i="2" s="1"/>
  <c r="J65" i="2"/>
  <c r="I65" i="2"/>
  <c r="L64" i="2"/>
  <c r="K64" i="2"/>
  <c r="J64" i="2"/>
  <c r="I64" i="2"/>
  <c r="H64" i="2"/>
  <c r="L63" i="2"/>
  <c r="K63" i="2"/>
  <c r="H63" i="2" s="1"/>
  <c r="J63" i="2"/>
  <c r="I63" i="2"/>
  <c r="L62" i="2"/>
  <c r="K62" i="2"/>
  <c r="H62" i="2" s="1"/>
  <c r="J62" i="2"/>
  <c r="I62" i="2"/>
  <c r="L61" i="2"/>
  <c r="K61" i="2"/>
  <c r="H61" i="2" s="1"/>
  <c r="J61" i="2"/>
  <c r="I61" i="2"/>
  <c r="L60" i="2"/>
  <c r="K60" i="2"/>
  <c r="H60" i="2" s="1"/>
  <c r="J60" i="2"/>
  <c r="I60" i="2"/>
  <c r="L59" i="2"/>
  <c r="K59" i="2"/>
  <c r="H59" i="2" s="1"/>
  <c r="J59" i="2"/>
  <c r="I59" i="2"/>
  <c r="L58" i="2"/>
  <c r="K58" i="2"/>
  <c r="H58" i="2" s="1"/>
  <c r="J58" i="2"/>
  <c r="I58" i="2"/>
  <c r="L57" i="2"/>
  <c r="K57" i="2"/>
  <c r="J57" i="2"/>
  <c r="I57" i="2"/>
  <c r="H57" i="2"/>
  <c r="L56" i="2"/>
  <c r="K56" i="2"/>
  <c r="H56" i="2" s="1"/>
  <c r="J56" i="2"/>
  <c r="I56" i="2"/>
  <c r="L55" i="2"/>
  <c r="K55" i="2"/>
  <c r="H55" i="2" s="1"/>
  <c r="J55" i="2"/>
  <c r="I55" i="2"/>
  <c r="L54" i="2"/>
  <c r="K54" i="2"/>
  <c r="H54" i="2" s="1"/>
  <c r="J54" i="2"/>
  <c r="I54" i="2"/>
  <c r="L53" i="2"/>
  <c r="K53" i="2"/>
  <c r="H53" i="2" s="1"/>
  <c r="J53" i="2"/>
  <c r="I53" i="2"/>
  <c r="L52" i="2"/>
  <c r="K52" i="2"/>
  <c r="H52" i="2" s="1"/>
  <c r="J52" i="2"/>
  <c r="I52" i="2"/>
  <c r="L51" i="2"/>
  <c r="K51" i="2"/>
  <c r="J51" i="2"/>
  <c r="I51" i="2"/>
  <c r="H51" i="2"/>
  <c r="L50" i="2"/>
  <c r="K50" i="2"/>
  <c r="H50" i="2" s="1"/>
  <c r="J50" i="2"/>
  <c r="I50" i="2"/>
  <c r="L49" i="2"/>
  <c r="K49" i="2"/>
  <c r="H49" i="2" s="1"/>
  <c r="J49" i="2"/>
  <c r="I49" i="2"/>
  <c r="L48" i="2"/>
  <c r="K48" i="2"/>
  <c r="H48" i="2" s="1"/>
  <c r="J48" i="2"/>
  <c r="I48" i="2"/>
  <c r="L47" i="2"/>
  <c r="K47" i="2"/>
  <c r="H47" i="2" s="1"/>
  <c r="J47" i="2"/>
  <c r="I47" i="2"/>
  <c r="L46" i="2"/>
  <c r="K46" i="2"/>
  <c r="H46" i="2" s="1"/>
  <c r="J46" i="2"/>
  <c r="I46" i="2"/>
  <c r="L45" i="2"/>
  <c r="K45" i="2"/>
  <c r="H45" i="2" s="1"/>
  <c r="J45" i="2"/>
  <c r="I45" i="2"/>
  <c r="L44" i="2"/>
  <c r="K44" i="2"/>
  <c r="H44" i="2" s="1"/>
  <c r="J44" i="2"/>
  <c r="I44" i="2"/>
  <c r="L43" i="2"/>
  <c r="K43" i="2"/>
  <c r="J43" i="2"/>
  <c r="I43" i="2"/>
  <c r="H43" i="2"/>
  <c r="L42" i="2"/>
  <c r="K42" i="2"/>
  <c r="H42" i="2" s="1"/>
  <c r="J42" i="2"/>
  <c r="I42" i="2"/>
  <c r="L41" i="2"/>
  <c r="K41" i="2"/>
  <c r="H41" i="2" s="1"/>
  <c r="J41" i="2"/>
  <c r="I41" i="2"/>
  <c r="L40" i="2"/>
  <c r="K40" i="2"/>
  <c r="H40" i="2" s="1"/>
  <c r="J40" i="2"/>
  <c r="I40" i="2"/>
  <c r="L39" i="2"/>
  <c r="K39" i="2"/>
  <c r="H39" i="2" s="1"/>
  <c r="J39" i="2"/>
  <c r="I39" i="2"/>
  <c r="L38" i="2"/>
  <c r="K38" i="2"/>
  <c r="H38" i="2" s="1"/>
  <c r="J38" i="2"/>
  <c r="I38" i="2"/>
  <c r="L37" i="2"/>
  <c r="K37" i="2"/>
  <c r="H37" i="2" s="1"/>
  <c r="J37" i="2"/>
  <c r="I37" i="2"/>
  <c r="L36" i="2"/>
  <c r="K36" i="2"/>
  <c r="J36" i="2"/>
  <c r="I36" i="2"/>
  <c r="H36" i="2"/>
  <c r="L35" i="2"/>
  <c r="K35" i="2"/>
  <c r="H35" i="2" s="1"/>
  <c r="J35" i="2"/>
  <c r="I35" i="2"/>
  <c r="L34" i="2"/>
  <c r="K34" i="2"/>
  <c r="H34" i="2" s="1"/>
  <c r="J34" i="2"/>
  <c r="I34" i="2"/>
  <c r="L33" i="2"/>
  <c r="K33" i="2"/>
  <c r="H33" i="2" s="1"/>
  <c r="J33" i="2"/>
  <c r="I33" i="2"/>
  <c r="L32" i="2"/>
  <c r="K32" i="2"/>
  <c r="H32" i="2" s="1"/>
  <c r="J32" i="2"/>
  <c r="I32" i="2"/>
  <c r="L31" i="2"/>
  <c r="K31" i="2"/>
  <c r="H31" i="2" s="1"/>
  <c r="J31" i="2"/>
  <c r="I31" i="2"/>
  <c r="L30" i="2"/>
  <c r="K30" i="2"/>
  <c r="H30" i="2" s="1"/>
  <c r="J30" i="2"/>
  <c r="I30" i="2"/>
  <c r="L29" i="2"/>
  <c r="K29" i="2"/>
  <c r="J29" i="2"/>
  <c r="I29" i="2"/>
  <c r="H29" i="2"/>
  <c r="L28" i="2"/>
  <c r="K28" i="2"/>
  <c r="H28" i="2" s="1"/>
  <c r="J28" i="2"/>
  <c r="I28" i="2"/>
  <c r="L27" i="2"/>
  <c r="K27" i="2"/>
  <c r="H27" i="2" s="1"/>
  <c r="J27" i="2"/>
  <c r="I27" i="2"/>
  <c r="L26" i="2"/>
  <c r="K26" i="2"/>
  <c r="H26" i="2" s="1"/>
  <c r="J26" i="2"/>
  <c r="I26" i="2"/>
  <c r="L25" i="2"/>
  <c r="K25" i="2"/>
  <c r="H25" i="2" s="1"/>
  <c r="J25" i="2"/>
  <c r="I25" i="2"/>
  <c r="L24" i="2"/>
  <c r="K24" i="2"/>
  <c r="H24" i="2" s="1"/>
  <c r="J24" i="2"/>
  <c r="I24" i="2"/>
  <c r="L23" i="2"/>
  <c r="K23" i="2"/>
  <c r="H23" i="2" s="1"/>
  <c r="J23" i="2"/>
  <c r="I23" i="2"/>
  <c r="L22" i="2"/>
  <c r="K22" i="2"/>
  <c r="H22" i="2" s="1"/>
  <c r="J22" i="2"/>
  <c r="I22" i="2"/>
  <c r="L21" i="2"/>
  <c r="K21" i="2"/>
  <c r="J21" i="2"/>
  <c r="I21" i="2"/>
  <c r="H21" i="2"/>
  <c r="L20" i="2"/>
  <c r="K20" i="2"/>
  <c r="H20" i="2" s="1"/>
  <c r="J20" i="2"/>
  <c r="I20" i="2"/>
  <c r="L19" i="2"/>
  <c r="K19" i="2"/>
  <c r="H19" i="2" s="1"/>
  <c r="J19" i="2"/>
  <c r="I19" i="2"/>
  <c r="L18" i="2"/>
  <c r="K18" i="2"/>
  <c r="H18" i="2" s="1"/>
  <c r="J18" i="2"/>
  <c r="I18" i="2"/>
  <c r="L17" i="2"/>
  <c r="K17" i="2"/>
  <c r="H17" i="2" s="1"/>
  <c r="J17" i="2"/>
  <c r="I17" i="2"/>
  <c r="L16" i="2"/>
  <c r="K16" i="2"/>
  <c r="H16" i="2" s="1"/>
  <c r="J16" i="2"/>
  <c r="I16" i="2"/>
  <c r="L15" i="2"/>
  <c r="K15" i="2"/>
  <c r="J15" i="2"/>
  <c r="I15" i="2"/>
  <c r="H15" i="2"/>
  <c r="L14" i="2"/>
  <c r="K14" i="2"/>
  <c r="H14" i="2" s="1"/>
  <c r="J14" i="2"/>
  <c r="I14" i="2"/>
  <c r="L13" i="2"/>
  <c r="K13" i="2"/>
  <c r="H13" i="2" s="1"/>
  <c r="J13" i="2"/>
  <c r="I13" i="2"/>
  <c r="L12" i="2"/>
  <c r="K12" i="2"/>
  <c r="H12" i="2" s="1"/>
  <c r="J12" i="2"/>
  <c r="I12" i="2"/>
  <c r="L11" i="2"/>
  <c r="K11" i="2"/>
  <c r="H11" i="2" s="1"/>
  <c r="J11" i="2"/>
  <c r="I11" i="2"/>
  <c r="L10" i="2"/>
  <c r="K10" i="2"/>
  <c r="H10" i="2" s="1"/>
  <c r="J10" i="2"/>
  <c r="I10" i="2"/>
  <c r="L9" i="2"/>
  <c r="K9" i="2"/>
  <c r="H9" i="2" s="1"/>
  <c r="J9" i="2"/>
  <c r="I9" i="2"/>
  <c r="L8" i="2"/>
  <c r="K8" i="2"/>
  <c r="J8" i="2"/>
  <c r="I8" i="2"/>
  <c r="H8" i="2"/>
  <c r="L7" i="2"/>
  <c r="K7" i="2"/>
  <c r="H7" i="2" s="1"/>
  <c r="J7" i="2"/>
  <c r="I7" i="2"/>
  <c r="L6" i="2"/>
  <c r="K6" i="2"/>
  <c r="H6" i="2" s="1"/>
  <c r="J6" i="2"/>
  <c r="I6" i="2"/>
  <c r="L5" i="2"/>
  <c r="K5" i="2"/>
  <c r="H5" i="2" s="1"/>
  <c r="J5" i="2"/>
  <c r="I5" i="2"/>
  <c r="L4" i="2"/>
  <c r="K4" i="2"/>
  <c r="H4" i="2" s="1"/>
  <c r="J4" i="2"/>
  <c r="I4" i="2"/>
  <c r="L3" i="2"/>
  <c r="K3" i="2"/>
  <c r="H3" i="2" s="1"/>
  <c r="J3" i="2"/>
  <c r="I3" i="2"/>
  <c r="L2" i="2"/>
  <c r="K2" i="2"/>
  <c r="H2" i="2" s="1"/>
  <c r="J2" i="2"/>
  <c r="I2" i="2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<sst xmlns="http://schemas.openxmlformats.org/spreadsheetml/2006/main" count="64408" uniqueCount="17035">
  <si>
    <t>AGEN ID</t>
  </si>
  <si>
    <t>CABANG</t>
  </si>
  <si>
    <t>TYPE</t>
  </si>
  <si>
    <t>SCO</t>
  </si>
  <si>
    <t>DSO</t>
  </si>
  <si>
    <t>Daftar</t>
  </si>
  <si>
    <t>LOCATION</t>
  </si>
  <si>
    <t>KOTA/KAB</t>
  </si>
  <si>
    <t>KECAMATAN</t>
  </si>
  <si>
    <t>KELURAHAN</t>
  </si>
  <si>
    <t>JADWAL</t>
  </si>
  <si>
    <t>LIMIT</t>
  </si>
  <si>
    <t>STATUS</t>
  </si>
  <si>
    <t>AR00008</t>
  </si>
  <si>
    <t>AR00008-SANS VOUCHER(O)</t>
  </si>
  <si>
    <t>BSD</t>
  </si>
  <si>
    <t>Prima</t>
  </si>
  <si>
    <t>NON SCO</t>
  </si>
  <si>
    <t>6°16'17.1"S 106°39'55.9"E</t>
  </si>
  <si>
    <t>KOTA TANGERANG SELATAN</t>
  </si>
  <si>
    <t>SERPONG UTARA</t>
  </si>
  <si>
    <t>JELUPANG</t>
  </si>
  <si>
    <t>NON MM</t>
  </si>
  <si>
    <t>AR00009</t>
  </si>
  <si>
    <t>AR00009-ASTAGA PULSA(B)</t>
  </si>
  <si>
    <t>INTERNAL</t>
  </si>
  <si>
    <t>AR00010</t>
  </si>
  <si>
    <t>AR00010-SHINTA CELL(R)</t>
  </si>
  <si>
    <t>No Limit</t>
  </si>
  <si>
    <t>6°16'46.3"S 106°39'58.7"E</t>
  </si>
  <si>
    <t>SERPONG</t>
  </si>
  <si>
    <t>LENGKONG WETAN</t>
  </si>
  <si>
    <t>AR00012</t>
  </si>
  <si>
    <t>AR00012-ALFATH CELL(RV)</t>
  </si>
  <si>
    <t>AR00013</t>
  </si>
  <si>
    <t>AR00013-RIKA CELL(RV)</t>
  </si>
  <si>
    <t>Limit</t>
  </si>
  <si>
    <t>Hupron</t>
  </si>
  <si>
    <t>6°17'10.2"S 106°41'00.7"E</t>
  </si>
  <si>
    <t>Rabu,Sabtu</t>
  </si>
  <si>
    <t>MM</t>
  </si>
  <si>
    <t>AR00014</t>
  </si>
  <si>
    <t>AR00014-PRATAMA RELOAD(P)</t>
  </si>
  <si>
    <t>6°18'06.8"S 106°42'41.0"E</t>
  </si>
  <si>
    <t>CIPUTAT</t>
  </si>
  <si>
    <t>JOMBANG</t>
  </si>
  <si>
    <t>AR00015</t>
  </si>
  <si>
    <t>AR00015-DHAIFA CELL(R)</t>
  </si>
  <si>
    <t>6°15'53.8"S 106°39'47.0"E</t>
  </si>
  <si>
    <t>AR00017</t>
  </si>
  <si>
    <t>AR00017-AHMAD(P)</t>
  </si>
  <si>
    <t>6°12'04.6"S 106°36'45.7"E</t>
  </si>
  <si>
    <t>KOTA TANGERANG</t>
  </si>
  <si>
    <t>KARAWACI</t>
  </si>
  <si>
    <t>KARAWACI BARU</t>
  </si>
  <si>
    <t>AR00018</t>
  </si>
  <si>
    <t>AR00018-FIRMAN CELL(R)</t>
  </si>
  <si>
    <t>AR00026</t>
  </si>
  <si>
    <t>AR00026-SAMSIAH CELL(RV)</t>
  </si>
  <si>
    <t>6°18'02.9"S 106°40'23.4"E</t>
  </si>
  <si>
    <t>RAWABUNTU</t>
  </si>
  <si>
    <t>AR00030</t>
  </si>
  <si>
    <t>AR00030-OO CELL(R)</t>
  </si>
  <si>
    <t>AR00032</t>
  </si>
  <si>
    <t>AR00032-BERSINAR CELL(R)</t>
  </si>
  <si>
    <t>AR00034</t>
  </si>
  <si>
    <t>AR00034-FANI2 CELL(R)</t>
  </si>
  <si>
    <t>6°17'31.4"S 106°34'36.3"E</t>
  </si>
  <si>
    <t>TANGERANG</t>
  </si>
  <si>
    <t>LEGOK</t>
  </si>
  <si>
    <t>SERDANG WETAN</t>
  </si>
  <si>
    <t>AR00048</t>
  </si>
  <si>
    <t>AR00048-SUMMERSIX CELL(MV)</t>
  </si>
  <si>
    <t>6°19'32.9"S 106°41'55.8"E</t>
  </si>
  <si>
    <t>CIATER</t>
  </si>
  <si>
    <t>AR00050</t>
  </si>
  <si>
    <t>AR00050-BANYUMAS CELL(P)</t>
  </si>
  <si>
    <t>AR19018</t>
  </si>
  <si>
    <t>AR19018-ANGGUN CELLULAR(P)</t>
  </si>
  <si>
    <t>PRG</t>
  </si>
  <si>
    <t>AR38772</t>
  </si>
  <si>
    <t>AR38772-FARHAN CELL(P)</t>
  </si>
  <si>
    <t>ONLINE</t>
  </si>
  <si>
    <t>AR00058</t>
  </si>
  <si>
    <t>AR00058-LILI CELL(R)</t>
  </si>
  <si>
    <t>AR00060</t>
  </si>
  <si>
    <t>AR00060-NW CELL(R)</t>
  </si>
  <si>
    <t>AR00062</t>
  </si>
  <si>
    <t>AR00062-ARDIANTY CELL(R)</t>
  </si>
  <si>
    <t>AR00065</t>
  </si>
  <si>
    <t>AR00065-OUTSIDER CELL(RV)</t>
  </si>
  <si>
    <t>6°17'13.5"S 106°40'18.9"E</t>
  </si>
  <si>
    <t>LENGKONG GUDANG</t>
  </si>
  <si>
    <t>AR38742</t>
  </si>
  <si>
    <t>AR38742-MADURA ROYALL 999(P)</t>
  </si>
  <si>
    <t>AR33033</t>
  </si>
  <si>
    <t>AR33033-DIANA(P)</t>
  </si>
  <si>
    <t>AR00092</t>
  </si>
  <si>
    <t>AR00092-RAHMA SANIA(MV)</t>
  </si>
  <si>
    <t>6°18'15.7"S 106°41'12.5"E</t>
  </si>
  <si>
    <t>RAWA MEKARJAYA</t>
  </si>
  <si>
    <t>Selasa,Jum'at</t>
  </si>
  <si>
    <t>AR00103</t>
  </si>
  <si>
    <t>AR00103-LAME GOGO CELL(R)</t>
  </si>
  <si>
    <t>AR00107</t>
  </si>
  <si>
    <t>AR00107-ANA CELL(R)</t>
  </si>
  <si>
    <t>AR35771</t>
  </si>
  <si>
    <t>AR35771-KAYSHA CELL(P)</t>
  </si>
  <si>
    <t>AR00114</t>
  </si>
  <si>
    <t>AR00114-YOHAN CELL(R)</t>
  </si>
  <si>
    <t>AR36726</t>
  </si>
  <si>
    <t>AR36726-RAZKA CELL(P)</t>
  </si>
  <si>
    <t>PP</t>
  </si>
  <si>
    <t>AR00118</t>
  </si>
  <si>
    <t>AR00118-RITE CELL(P)</t>
  </si>
  <si>
    <t>6°18'11.8"S 106°40'17.5"E</t>
  </si>
  <si>
    <t>AR00125</t>
  </si>
  <si>
    <t>AR00125-INTAN CELL(P)</t>
  </si>
  <si>
    <t>6°18'34.7"S 106°41'30.4"E</t>
  </si>
  <si>
    <t>AR32454</t>
  </si>
  <si>
    <t>AR32454-FIRMANSYAH CELL(P)</t>
  </si>
  <si>
    <t>ICON</t>
  </si>
  <si>
    <t>AR00143</t>
  </si>
  <si>
    <t>AR00143-FIRDAUS CELL(R)</t>
  </si>
  <si>
    <t>AR38077</t>
  </si>
  <si>
    <t>AR38077-ANANDA PUSPITA(P)</t>
  </si>
  <si>
    <t>AR29105</t>
  </si>
  <si>
    <t>AR29105-ASTAGA(P)</t>
  </si>
  <si>
    <t>AR26815</t>
  </si>
  <si>
    <t>AR26815-AZKA CELL(P)</t>
  </si>
  <si>
    <t>AR00177</t>
  </si>
  <si>
    <t>AR00177-IPUNG CELL(R)</t>
  </si>
  <si>
    <t>AR00179</t>
  </si>
  <si>
    <t>AR00179-FABIAN CELL(P)</t>
  </si>
  <si>
    <t>6°17'35.3"S 106°40'19.1"E</t>
  </si>
  <si>
    <t>AR35216</t>
  </si>
  <si>
    <t>AR35216-YAHYA HAMID NASUTION(P)</t>
  </si>
  <si>
    <t>AR00182</t>
  </si>
  <si>
    <t>AR00182-ALI CELL (2)(R)</t>
  </si>
  <si>
    <t>AR00196</t>
  </si>
  <si>
    <t>AR00196-CIKAL(R)</t>
  </si>
  <si>
    <t>AR00200</t>
  </si>
  <si>
    <t>AR00200-IDA CELL 5(P)</t>
  </si>
  <si>
    <t>Febri Kurniawan</t>
  </si>
  <si>
    <t>6°21'13.5"S 106°32'28.2"E</t>
  </si>
  <si>
    <t>BOGOR</t>
  </si>
  <si>
    <t>PARUNG PANJANG</t>
  </si>
  <si>
    <t>LUMPANG</t>
  </si>
  <si>
    <t>AR00210</t>
  </si>
  <si>
    <t>AR00210-HEAR CELL(P)</t>
  </si>
  <si>
    <t>AR39149</t>
  </si>
  <si>
    <t>AR39149-ZAKI CELL(P)</t>
  </si>
  <si>
    <t>Ahmad Bukhori</t>
  </si>
  <si>
    <t>AR01792</t>
  </si>
  <si>
    <t>AR01792-DINA CELL(P)</t>
  </si>
  <si>
    <t>AR00212</t>
  </si>
  <si>
    <t>AR00212-EDA CELL(R)</t>
  </si>
  <si>
    <t>AR00215</t>
  </si>
  <si>
    <t>AR00215-ASMI CELL(RV)</t>
  </si>
  <si>
    <t>Mas Komarjaya</t>
  </si>
  <si>
    <t>6°20'41.2"S 106°33'32.6"E</t>
  </si>
  <si>
    <t>CIBUNAR</t>
  </si>
  <si>
    <t>Senin,Kamis</t>
  </si>
  <si>
    <t>AR39051</t>
  </si>
  <si>
    <t>AR39051-RENIACELL(O)</t>
  </si>
  <si>
    <t>AR31007</t>
  </si>
  <si>
    <t>AR31007-NUR INDAH(P)</t>
  </si>
  <si>
    <t>AR00220</t>
  </si>
  <si>
    <t>AR00220-PANJI CELL(RL)</t>
  </si>
  <si>
    <t>6°19'50.8"S 106°41'36.0"E</t>
  </si>
  <si>
    <t>BUARAN</t>
  </si>
  <si>
    <t>AR00350</t>
  </si>
  <si>
    <t>AR00350-JUVE CELL (3)(P)</t>
  </si>
  <si>
    <t>AR30265</t>
  </si>
  <si>
    <t>AR30265-FALZA CELL(P)</t>
  </si>
  <si>
    <t>AR25240</t>
  </si>
  <si>
    <t>AR25240-KOPERASI YUASA(P)</t>
  </si>
  <si>
    <t>AR00253</t>
  </si>
  <si>
    <t>AR00253-NURUL CELL (4)(R)</t>
  </si>
  <si>
    <t>AR00272</t>
  </si>
  <si>
    <t>AR00272-IMOET CELL(R)</t>
  </si>
  <si>
    <t>AR01780</t>
  </si>
  <si>
    <t>AR01780-RUSDICELL(P)</t>
  </si>
  <si>
    <t>AR00290</t>
  </si>
  <si>
    <t>AR00290-SKM CELL(P)</t>
  </si>
  <si>
    <t>AR15944</t>
  </si>
  <si>
    <t>AR15944-ZAIDAN CELL(P)</t>
  </si>
  <si>
    <t>AR00300</t>
  </si>
  <si>
    <t>AR00300-SLANKY CELL(RV)</t>
  </si>
  <si>
    <t>6°17'10.7"S 106°40'18.5"E</t>
  </si>
  <si>
    <t>AR00302</t>
  </si>
  <si>
    <t>AR00302-DADO CELL (4)(RL)</t>
  </si>
  <si>
    <t>AR00310</t>
  </si>
  <si>
    <t>AR00310-MURO CELL(P)</t>
  </si>
  <si>
    <t>AR00313</t>
  </si>
  <si>
    <t>AR00313-ADI SUMARDI CELL(P)</t>
  </si>
  <si>
    <t>6°20'48.9"S 106°30'15.7"E</t>
  </si>
  <si>
    <t>JAMBE</t>
  </si>
  <si>
    <t>TABAN</t>
  </si>
  <si>
    <t>AR00315</t>
  </si>
  <si>
    <t>AR00315-NAZWA_CELL (3)(R)</t>
  </si>
  <si>
    <t>AR00319</t>
  </si>
  <si>
    <t>AR00319-HAFIDZ MAULANA(R)</t>
  </si>
  <si>
    <t>AR00321</t>
  </si>
  <si>
    <t>AR00321-NANIK ISNA NINGSIH(P)</t>
  </si>
  <si>
    <t>AR00326</t>
  </si>
  <si>
    <t>AR00326-GBA CELL(R)</t>
  </si>
  <si>
    <t>AR00330</t>
  </si>
  <si>
    <t>AR00330-ERLAND CELL(R)</t>
  </si>
  <si>
    <t>AR00338</t>
  </si>
  <si>
    <t>AR00338-NUGRAHA CELL(P)</t>
  </si>
  <si>
    <t>6°23'12.2"S 106°33'21.7"E</t>
  </si>
  <si>
    <t>GOROWONG</t>
  </si>
  <si>
    <t>AR00348</t>
  </si>
  <si>
    <t>AR00348-HENDRA CELL(P)</t>
  </si>
  <si>
    <t>6°25'13.2"S 106°31'59.8"E</t>
  </si>
  <si>
    <t>TENJO</t>
  </si>
  <si>
    <t>CIOMAS</t>
  </si>
  <si>
    <t>AR01860</t>
  </si>
  <si>
    <t>AR01860-FATHI CELL(M)</t>
  </si>
  <si>
    <t>AR00358</t>
  </si>
  <si>
    <t>AR00358-ANDRES CELL(R)</t>
  </si>
  <si>
    <t>AR38865</t>
  </si>
  <si>
    <t>AR38865-ANISA(P)</t>
  </si>
  <si>
    <t>AR39187</t>
  </si>
  <si>
    <t>AR39187-SITI ROHANAH(O)</t>
  </si>
  <si>
    <t>AR17350</t>
  </si>
  <si>
    <t>AR17350-HANY CELL(P)</t>
  </si>
  <si>
    <t>AR00089</t>
  </si>
  <si>
    <t>AR00089-KENAYA CELL(R)</t>
  </si>
  <si>
    <t>AR34642</t>
  </si>
  <si>
    <t>AR34642-MART CELL(P)</t>
  </si>
  <si>
    <t>AR03175</t>
  </si>
  <si>
    <t>AR03175-YENI CELL(R)</t>
  </si>
  <si>
    <t>AR35336</t>
  </si>
  <si>
    <t>AR35336-WARUNG EMBUN(P)</t>
  </si>
  <si>
    <t>AR00414</t>
  </si>
  <si>
    <t>AR00414-RIFKY CELL (2)(R)</t>
  </si>
  <si>
    <t>AR39499</t>
  </si>
  <si>
    <t>AR39499-KAFFA CELL(P)</t>
  </si>
  <si>
    <t>AR39429</t>
  </si>
  <si>
    <t>AR39429-SUKRIAWAN(O)</t>
  </si>
  <si>
    <t>AR01387</t>
  </si>
  <si>
    <t>AR01387-ONIE CELL(RV)</t>
  </si>
  <si>
    <t>Abdul Harris</t>
  </si>
  <si>
    <t>6°18'10.3"S 106°34'17.6"E</t>
  </si>
  <si>
    <t>KEMUNING</t>
  </si>
  <si>
    <t>AR00441</t>
  </si>
  <si>
    <t>AR00441-ADIYATMA CELL(P)</t>
  </si>
  <si>
    <t>AR38914</t>
  </si>
  <si>
    <t>AR38914-REGINA(O)</t>
  </si>
  <si>
    <t>AR30560</t>
  </si>
  <si>
    <t>AR30560-ERMA(P)</t>
  </si>
  <si>
    <t>AR30862</t>
  </si>
  <si>
    <t>AR30862-IYOS YUSTIATI(P)</t>
  </si>
  <si>
    <t>AR33669</t>
  </si>
  <si>
    <t>AR33669-SUSMIYATI(P)</t>
  </si>
  <si>
    <t>AR00484</t>
  </si>
  <si>
    <t>AR00484-NIVA CELL(R)</t>
  </si>
  <si>
    <t>AR00528</t>
  </si>
  <si>
    <t>AR00528-MILA CELL 8(P)</t>
  </si>
  <si>
    <t>AR00531</t>
  </si>
  <si>
    <t>AR00531-NENG DEA CELL(RV)</t>
  </si>
  <si>
    <t>AR38409</t>
  </si>
  <si>
    <t>AR38409-AZHARI(O)</t>
  </si>
  <si>
    <t>AR00606</t>
  </si>
  <si>
    <t>AR00606-LELA CELL (2)(RV)</t>
  </si>
  <si>
    <t>6°21'5.3"S 106°33'41.3"E</t>
  </si>
  <si>
    <t>AR07015</t>
  </si>
  <si>
    <t>AR07015-EFAN CELL(P)</t>
  </si>
  <si>
    <t>AR00612</t>
  </si>
  <si>
    <t>AR00612-KPM CELL(P)</t>
  </si>
  <si>
    <t>AR32431</t>
  </si>
  <si>
    <t>AR32431-PENTI(P)</t>
  </si>
  <si>
    <t>AR00619</t>
  </si>
  <si>
    <t>AR00619-NOVEL CELL(RV)</t>
  </si>
  <si>
    <t>6°17'39.7"S 106°41'44.3"E</t>
  </si>
  <si>
    <t>AR38325</t>
  </si>
  <si>
    <t>AR38325-NUPUS CELL(P)</t>
  </si>
  <si>
    <t>AR00637</t>
  </si>
  <si>
    <t>AR00637-SMS CELL(R)</t>
  </si>
  <si>
    <t>AR00645</t>
  </si>
  <si>
    <t>AR00645-TITIN CELL(P)</t>
  </si>
  <si>
    <t>6°21'20.2"S 106°33'18.7"E</t>
  </si>
  <si>
    <t>AR34478</t>
  </si>
  <si>
    <t>AR34478-FITCELL(P)</t>
  </si>
  <si>
    <t>AR00667</t>
  </si>
  <si>
    <t>AR00667-ARIA CELL(MV)</t>
  </si>
  <si>
    <t>AR00696</t>
  </si>
  <si>
    <t>AR00696-27 CELL(RV)</t>
  </si>
  <si>
    <t>6°17'47.5"S 106°39'43.7"E</t>
  </si>
  <si>
    <t>AR00714</t>
  </si>
  <si>
    <t>AR00714-SISKA CELL (4)(R)</t>
  </si>
  <si>
    <t>AR13016</t>
  </si>
  <si>
    <t>AR13016-FARIS CELL(P)</t>
  </si>
  <si>
    <t>AR05601</t>
  </si>
  <si>
    <t>AR05601-AAS CELL(P)</t>
  </si>
  <si>
    <t>AR35236</t>
  </si>
  <si>
    <t>AR35236-TK.HAMDALAH(P)</t>
  </si>
  <si>
    <t>AR00805</t>
  </si>
  <si>
    <t>AR00805-STANLEY CELL(P)</t>
  </si>
  <si>
    <t>AR00811</t>
  </si>
  <si>
    <t>AR00811-ALVATIH CELL(P)</t>
  </si>
  <si>
    <t>AR31772</t>
  </si>
  <si>
    <t>AR31772-AFANDI19 CEEL(P)</t>
  </si>
  <si>
    <t>AR38380</t>
  </si>
  <si>
    <t>AR38380-NOVI(O)</t>
  </si>
  <si>
    <t>AR00826</t>
  </si>
  <si>
    <t>AR00826-NURYAN CELL (R)</t>
  </si>
  <si>
    <t>AR00832</t>
  </si>
  <si>
    <t>AR00832-RASYA CELL (3)(MV)</t>
  </si>
  <si>
    <t>AR39125</t>
  </si>
  <si>
    <t>AR39125-FITRI CELL(P)</t>
  </si>
  <si>
    <t>AR00871</t>
  </si>
  <si>
    <t>AR00871-ZALFA CELL(RL)</t>
  </si>
  <si>
    <t>6°18'23.8"S 106°41'3.5"E</t>
  </si>
  <si>
    <t>AR28064</t>
  </si>
  <si>
    <t>AR28064-SYARIF CELL(P)</t>
  </si>
  <si>
    <t>AR36757</t>
  </si>
  <si>
    <t>AR36757-ICA CELL(O)</t>
  </si>
  <si>
    <t>AR00880</t>
  </si>
  <si>
    <t>AR00880-SEMAR CELL(P)</t>
  </si>
  <si>
    <t>AR00881</t>
  </si>
  <si>
    <t>AR00881-OICELL(M)</t>
  </si>
  <si>
    <t>AR00892</t>
  </si>
  <si>
    <t>AR00892-ELI CELL(MV)</t>
  </si>
  <si>
    <t>6°21'19.4"S 106°32'12.4"E</t>
  </si>
  <si>
    <t>AR00925</t>
  </si>
  <si>
    <t>AR00925-SHANUM CELL(P)</t>
  </si>
  <si>
    <t>AR00947</t>
  </si>
  <si>
    <t>AR00947-ASYFA CELL(M)</t>
  </si>
  <si>
    <t>AR37022</t>
  </si>
  <si>
    <t>AR37022-ABADI SELULAR(O)</t>
  </si>
  <si>
    <t>AR00985</t>
  </si>
  <si>
    <t>AR00985-ERNA CELL (6)(RV)</t>
  </si>
  <si>
    <t>6°21'21.8"S 106°31'46.7"E</t>
  </si>
  <si>
    <t>GINTUNGCILEJET</t>
  </si>
  <si>
    <t>AR08853</t>
  </si>
  <si>
    <t>AR08853-EXTREME CELL(RV)</t>
  </si>
  <si>
    <t>6°18'11.4"S 106°36'44.5"E</t>
  </si>
  <si>
    <t>PAGEDANGAN</t>
  </si>
  <si>
    <t>SITU GADUNG</t>
  </si>
  <si>
    <t>AR38468</t>
  </si>
  <si>
    <t>AR38468-AHMAD RIDWAN(P)</t>
  </si>
  <si>
    <t>AR01068</t>
  </si>
  <si>
    <t>AR01068-DEWA CELL (6)(MV)</t>
  </si>
  <si>
    <t>6°21'18.5"S 106°27'47.1"E</t>
  </si>
  <si>
    <t>BABAKAN</t>
  </si>
  <si>
    <t>AR04230</t>
  </si>
  <si>
    <t>AR04230-ALVIAN CELL(P)</t>
  </si>
  <si>
    <t>AR03843</t>
  </si>
  <si>
    <t>AR03843-QISYA CELL(R)</t>
  </si>
  <si>
    <t>AR01165</t>
  </si>
  <si>
    <t>AR01165-NEVIN(P)</t>
  </si>
  <si>
    <t>6°12'58.8"S 106°38'12.6"E</t>
  </si>
  <si>
    <t>PINANG</t>
  </si>
  <si>
    <t>PANUNGGANGAN UTARA</t>
  </si>
  <si>
    <t>AR01179</t>
  </si>
  <si>
    <t>AR01179-CHACHA CELL (2)(P)</t>
  </si>
  <si>
    <t>6°20'53.4"S 106°30'23.3"E</t>
  </si>
  <si>
    <t>AR01229</t>
  </si>
  <si>
    <t>AR01229-DIA CELL (4)(RV)</t>
  </si>
  <si>
    <t>6°21'23.3"S 106°31'45.7"E</t>
  </si>
  <si>
    <t>AR01359</t>
  </si>
  <si>
    <t>AR01359-BRAVO PULSA(D)</t>
  </si>
  <si>
    <t>6°19'17.3"S 106°38'29.4"E</t>
  </si>
  <si>
    <t>AR25078</t>
  </si>
  <si>
    <t>AR25078-NURMAYANTI(P)</t>
  </si>
  <si>
    <t>AR28012</t>
  </si>
  <si>
    <t>AR28012-IBNU CELL 3(P)</t>
  </si>
  <si>
    <t>AR11952</t>
  </si>
  <si>
    <t>AR11952-NICO CELL(RV)</t>
  </si>
  <si>
    <t>6°17'41.5"S 106°38'08.5"E</t>
  </si>
  <si>
    <t>AR01430</t>
  </si>
  <si>
    <t>AR01430-LARAS AYU(M)</t>
  </si>
  <si>
    <t>AR29633</t>
  </si>
  <si>
    <t>AR29633-NIRWANA CELL(P)</t>
  </si>
  <si>
    <t>AR31722</t>
  </si>
  <si>
    <t>AR31722-NOSE7CELL(P)</t>
  </si>
  <si>
    <t>AR01463</t>
  </si>
  <si>
    <t>AR01463-AZKA CELL(MV)</t>
  </si>
  <si>
    <t>6°19'19.9"S 106°32'44.8"E</t>
  </si>
  <si>
    <t>BABAT</t>
  </si>
  <si>
    <t>AR01480</t>
  </si>
  <si>
    <t>AR01480-SIFA CELL (6)(R)</t>
  </si>
  <si>
    <t>AR13166</t>
  </si>
  <si>
    <t>AR13166-MINGGA CELL(MV)</t>
  </si>
  <si>
    <t>6°17'44.7"S 106°37'41.8"E</t>
  </si>
  <si>
    <t>AR01483</t>
  </si>
  <si>
    <t>AR01483-KO'IK CELLULAR(P)</t>
  </si>
  <si>
    <t>AR01709</t>
  </si>
  <si>
    <t>AR01709-YANA SUBAGJA(R)</t>
  </si>
  <si>
    <t>AR00976</t>
  </si>
  <si>
    <t>AR00976-SULIES CELL(P)</t>
  </si>
  <si>
    <t>AR01771</t>
  </si>
  <si>
    <t>AR01771-ROWI RELOAD(R)</t>
  </si>
  <si>
    <t>AR01772</t>
  </si>
  <si>
    <t>AR01772-ANISSA MASTER(M)</t>
  </si>
  <si>
    <t>6°17'18.1"S 106°41'13.8"E</t>
  </si>
  <si>
    <t>LENGKONG GUDANG TIMUR</t>
  </si>
  <si>
    <t>AR01776</t>
  </si>
  <si>
    <t>AR01776-KEMBAR RELOAD(MV)</t>
  </si>
  <si>
    <t>6°18'22.2"S 106°40'04.6"E</t>
  </si>
  <si>
    <t>CILENGGANG</t>
  </si>
  <si>
    <t>AR29112</t>
  </si>
  <si>
    <t>AR29112-ARYA CELL(P)</t>
  </si>
  <si>
    <t>AR35249</t>
  </si>
  <si>
    <t>AR35249-R17(P)</t>
  </si>
  <si>
    <t>AR28563</t>
  </si>
  <si>
    <t>AR28563-M.ADZLAN SAPUTRA(P)</t>
  </si>
  <si>
    <t>AR01782</t>
  </si>
  <si>
    <t>AR01782-BANGKIT CELL(MV)</t>
  </si>
  <si>
    <t>6°17'47.8"S 106°41'25.9"E</t>
  </si>
  <si>
    <t>AR01783</t>
  </si>
  <si>
    <t>AR01783-MRP LIDYA MASTER(P)</t>
  </si>
  <si>
    <t>6°12'47.3"S 106°34'03.8"E</t>
  </si>
  <si>
    <t>CURUG</t>
  </si>
  <si>
    <t>KADU</t>
  </si>
  <si>
    <t>AR01786</t>
  </si>
  <si>
    <t>AR01786-DAFA CELL(MV)</t>
  </si>
  <si>
    <t>6°23'10.2"S 106°33'12.0"E</t>
  </si>
  <si>
    <t>AR10849</t>
  </si>
  <si>
    <t>AR10849-KENZO CELL(P)</t>
  </si>
  <si>
    <t>AR11892</t>
  </si>
  <si>
    <t>AR11892-RIZIYA CELL(P)</t>
  </si>
  <si>
    <t>AR19687</t>
  </si>
  <si>
    <t>AR19687-KENZO ROMAULI(R)</t>
  </si>
  <si>
    <t>AR01795</t>
  </si>
  <si>
    <t>AR01795-KRIBO CELL(RL)</t>
  </si>
  <si>
    <t>6°23'25.6"S 106°36'48.3"E</t>
  </si>
  <si>
    <t>RUMPIN</t>
  </si>
  <si>
    <t>KERTAJAYA</t>
  </si>
  <si>
    <t>AR01800</t>
  </si>
  <si>
    <t>AR01800-FARID CELL(P)</t>
  </si>
  <si>
    <t>6°18'07.3"S 106°40'47.2"E</t>
  </si>
  <si>
    <t>AR01805</t>
  </si>
  <si>
    <t>AR01805-FIKRI CELL(P)</t>
  </si>
  <si>
    <t>6°19'19.5"S 106°41'49.3"E</t>
  </si>
  <si>
    <t>AR01819</t>
  </si>
  <si>
    <t>AR01819-ENIL CELL(P)</t>
  </si>
  <si>
    <t>AR36309</t>
  </si>
  <si>
    <t>AR36309-IYAH CELL(P)</t>
  </si>
  <si>
    <t>AR39486</t>
  </si>
  <si>
    <t>AR39486-ANA CELL(P)</t>
  </si>
  <si>
    <t>AR01826</t>
  </si>
  <si>
    <t>AR01826-OMANG CELL(P)</t>
  </si>
  <si>
    <t>6°23'12.8"S 106°30'23.6"E</t>
  </si>
  <si>
    <t>TAPOS</t>
  </si>
  <si>
    <t>AR39876</t>
  </si>
  <si>
    <t>AR39876-Afrienas Cell(O)</t>
  </si>
  <si>
    <t>AR01830</t>
  </si>
  <si>
    <t>AR01830-PONK CELL(R)</t>
  </si>
  <si>
    <t>AR01832</t>
  </si>
  <si>
    <t>AR01832-EWO CELL(R)</t>
  </si>
  <si>
    <t>AR01840</t>
  </si>
  <si>
    <t>AR01840-SHALSA CELL (2)(P)</t>
  </si>
  <si>
    <t>6°21'47.7"S 106°31'24.8"E</t>
  </si>
  <si>
    <t>AR01843</t>
  </si>
  <si>
    <t>AR01843-FAQIH CELL(MV)</t>
  </si>
  <si>
    <t>6°21'26.5"S 106°33'39.3"E</t>
  </si>
  <si>
    <t>PARUNGPANJANG</t>
  </si>
  <si>
    <t>AR34454</t>
  </si>
  <si>
    <t>AR34454-WULAN(P)</t>
  </si>
  <si>
    <t>AR35600</t>
  </si>
  <si>
    <t>AR35600-RIMA HUMAIROH(P)</t>
  </si>
  <si>
    <t>AR01848</t>
  </si>
  <si>
    <t>AR01848-BENSON SIRAIT CELL(P)</t>
  </si>
  <si>
    <t>6°20'22.8"S 106°33'52.8"E</t>
  </si>
  <si>
    <t>AR39030</t>
  </si>
  <si>
    <t>AR39030-WARUNG AZRIEL(O)</t>
  </si>
  <si>
    <t>AR39681</t>
  </si>
  <si>
    <t>AR39681-SURATNO(O)</t>
  </si>
  <si>
    <t>AR03816</t>
  </si>
  <si>
    <t>AR03816-ERLYN CELL(P)</t>
  </si>
  <si>
    <t>AR01856</t>
  </si>
  <si>
    <t>AR01856-SABDA CELL(M)</t>
  </si>
  <si>
    <t>AR13559</t>
  </si>
  <si>
    <t>AR13559-INDAH CELL(MV)</t>
  </si>
  <si>
    <t>6°17'51.9"S 106°37'09.4"E</t>
  </si>
  <si>
    <t>CICALENGKA</t>
  </si>
  <si>
    <t>AR13778</t>
  </si>
  <si>
    <t>AR13778-ALISTA CELL(R)</t>
  </si>
  <si>
    <t>AR01868</t>
  </si>
  <si>
    <t>AR01868-ERRUM CELL(MV)</t>
  </si>
  <si>
    <t>6°21'27.9"S 106°31'31.2"E</t>
  </si>
  <si>
    <t>AR01872</t>
  </si>
  <si>
    <t>AR01872-NICK CELL(MV)</t>
  </si>
  <si>
    <t>6°20'23.9"S 106°31'25.5"E</t>
  </si>
  <si>
    <t>SUKAMANAH</t>
  </si>
  <si>
    <t>AR30534</t>
  </si>
  <si>
    <t>AR30534-AHMAD RIVAI(P)</t>
  </si>
  <si>
    <t>AR01874</t>
  </si>
  <si>
    <t>AR01874-LANGIT CELL(M)</t>
  </si>
  <si>
    <t>6°19'39.1"S 106°39'57.1"E</t>
  </si>
  <si>
    <t>SETU</t>
  </si>
  <si>
    <t>KADEMANGAN</t>
  </si>
  <si>
    <t>AR35366</t>
  </si>
  <si>
    <t>AR35366-AGUS SLAMET(P)</t>
  </si>
  <si>
    <t>AR01905</t>
  </si>
  <si>
    <t>AR01905-GEMBEL CELL(MV)</t>
  </si>
  <si>
    <t>6°21'19.2"S 106°30'37.3"E</t>
  </si>
  <si>
    <t>BATOK</t>
  </si>
  <si>
    <t>AR35594</t>
  </si>
  <si>
    <t>AR35594-NENG EHA CELL(P)</t>
  </si>
  <si>
    <t>AR34612</t>
  </si>
  <si>
    <t>AR34612-NELY(P)</t>
  </si>
  <si>
    <t>AR00417</t>
  </si>
  <si>
    <t>AR00417-MAHMUD CELL(P)</t>
  </si>
  <si>
    <t>AR31791</t>
  </si>
  <si>
    <t>AR31791-GHITA DAYANTI(P)</t>
  </si>
  <si>
    <t>AR32520</t>
  </si>
  <si>
    <t>AR32520-DEDEANISAH(P)</t>
  </si>
  <si>
    <t>AR02395</t>
  </si>
  <si>
    <t>AR02395-DITO CELL(R)</t>
  </si>
  <si>
    <t>AR38618</t>
  </si>
  <si>
    <t>AR38618-Agung(O)</t>
  </si>
  <si>
    <t>AR36736</t>
  </si>
  <si>
    <t>AR36736-ALBI CELL(O)</t>
  </si>
  <si>
    <t>AR02656</t>
  </si>
  <si>
    <t>AR02656-CHALISTA CELL(RV)</t>
  </si>
  <si>
    <t>6°19'4.2"S 106°40'39.1"E</t>
  </si>
  <si>
    <t>AR36983</t>
  </si>
  <si>
    <t>AR36983-BELA CELL(P)</t>
  </si>
  <si>
    <t>AR02661</t>
  </si>
  <si>
    <t>AR02661-MANTRI CELL(P)</t>
  </si>
  <si>
    <t>6°09'18.9"S 106°36'07.2"E</t>
  </si>
  <si>
    <t>PERIUK</t>
  </si>
  <si>
    <t>AR02669</t>
  </si>
  <si>
    <t>AR02669-JOANA CELL(R)</t>
  </si>
  <si>
    <t>AR02672</t>
  </si>
  <si>
    <t>AR02672-ESA RELOAD(MV)</t>
  </si>
  <si>
    <t>6°16'54.7"S 106°40'44.5"E</t>
  </si>
  <si>
    <t>AR02730</t>
  </si>
  <si>
    <t>AR02730-HILAL CELL(R)</t>
  </si>
  <si>
    <t>AR02756</t>
  </si>
  <si>
    <t>AR02756-ZAIN 2 CELL(M)</t>
  </si>
  <si>
    <t>AR02872</t>
  </si>
  <si>
    <t>AR02872-ALFATH REZA(RV)</t>
  </si>
  <si>
    <t>6°17'15.5"S 106°40'57.7"E</t>
  </si>
  <si>
    <t>AR38643</t>
  </si>
  <si>
    <t>AR38643-LUPICELL(O)</t>
  </si>
  <si>
    <t>AR02933</t>
  </si>
  <si>
    <t>AR02933-ALBY CELL(P)</t>
  </si>
  <si>
    <t>6°22'0.8"S 106°36'19.5"E</t>
  </si>
  <si>
    <t>MEKARSARI</t>
  </si>
  <si>
    <t>AR03006</t>
  </si>
  <si>
    <t>AR03006-WILLY CELL(RL)</t>
  </si>
  <si>
    <t>6°26'02.1"S 106°35'01.9"E</t>
  </si>
  <si>
    <t>CIGUDEG</t>
  </si>
  <si>
    <t>BATUJAJAR</t>
  </si>
  <si>
    <t>AR03027</t>
  </si>
  <si>
    <t>AR03027-NOMEN CELL(P)</t>
  </si>
  <si>
    <t>6°22'05.7"S 106°33'48.1"E</t>
  </si>
  <si>
    <t>PINGKU</t>
  </si>
  <si>
    <t>AR03029</t>
  </si>
  <si>
    <t>AR03029-NAZIVA CELL(RV)</t>
  </si>
  <si>
    <t>AR38654</t>
  </si>
  <si>
    <t>AR38654-IBNU CELL 4(P)</t>
  </si>
  <si>
    <t>AR28739</t>
  </si>
  <si>
    <t>AR28739-BUNGA LESTARI CELL(P)</t>
  </si>
  <si>
    <t>AR03176</t>
  </si>
  <si>
    <t>AR03176-HERNI HERAWATI CELL(M)</t>
  </si>
  <si>
    <t>AR12710</t>
  </si>
  <si>
    <t>AR12710-NOVA CELL(MV)</t>
  </si>
  <si>
    <t>AR34913</t>
  </si>
  <si>
    <t>AR34913-ZUMA CELL(P)</t>
  </si>
  <si>
    <t>AR37511</t>
  </si>
  <si>
    <t>AR37511-YENI ANDRIYANI(P)</t>
  </si>
  <si>
    <t>AR03349</t>
  </si>
  <si>
    <t>AR03349-ENON CELL(RV)</t>
  </si>
  <si>
    <t>AR03306</t>
  </si>
  <si>
    <t>AR03306-WAHANA CELL(R)</t>
  </si>
  <si>
    <t>AR03449</t>
  </si>
  <si>
    <t>AR03449-RAHMAD CELL(R)</t>
  </si>
  <si>
    <t>AR33223</t>
  </si>
  <si>
    <t>AR33223-UWES ARYA PERMANA(P)</t>
  </si>
  <si>
    <t>AR34243</t>
  </si>
  <si>
    <t>AR34243-ME CELLULAR(P)</t>
  </si>
  <si>
    <t>AR06232</t>
  </si>
  <si>
    <t>AR06232-SAANI(P)</t>
  </si>
  <si>
    <t>AR03732</t>
  </si>
  <si>
    <t>AR03732-HANAFI S PRAWATA(R)</t>
  </si>
  <si>
    <t>AR34729</t>
  </si>
  <si>
    <t>AR34729-APRIZA CELL(P)</t>
  </si>
  <si>
    <t>AR00160</t>
  </si>
  <si>
    <t>AR00160-DOLFI(P)</t>
  </si>
  <si>
    <t>AR05538</t>
  </si>
  <si>
    <t>AR05538-ABUN CELL(R)</t>
  </si>
  <si>
    <t>AR03839</t>
  </si>
  <si>
    <t>AR03839-SHANALA CELL(R)</t>
  </si>
  <si>
    <t>AR15495</t>
  </si>
  <si>
    <t>AR15495-KOPKAR PT DNP(P)</t>
  </si>
  <si>
    <t>AR31056</t>
  </si>
  <si>
    <t>AR31056-WALI(P)</t>
  </si>
  <si>
    <t>AR34384</t>
  </si>
  <si>
    <t>AR34384-LINDAWATI(P)</t>
  </si>
  <si>
    <t>AR26846</t>
  </si>
  <si>
    <t>AR26846-WARUNG IQBAL(P)</t>
  </si>
  <si>
    <t>AR03978</t>
  </si>
  <si>
    <t>AR03978-HAIKAL RIZKY CELL(RV)</t>
  </si>
  <si>
    <t>6°18'2.9"S 106°40'23.4"E</t>
  </si>
  <si>
    <t>AR03991</t>
  </si>
  <si>
    <t>AR03991-DIANTARI CELL(R)</t>
  </si>
  <si>
    <t>AR23247</t>
  </si>
  <si>
    <t>AR23247-NIKE CELL(P)</t>
  </si>
  <si>
    <t>AR04040</t>
  </si>
  <si>
    <t>AR04040-ERNA CELL(R)</t>
  </si>
  <si>
    <t>AR04050</t>
  </si>
  <si>
    <t>AR04050-RIVA CELL(MV)</t>
  </si>
  <si>
    <t>6°20'27.6"S 106°29'27.5"E</t>
  </si>
  <si>
    <t>DARU</t>
  </si>
  <si>
    <t>AR04085</t>
  </si>
  <si>
    <t>AR04085-UCA CELL(MV)</t>
  </si>
  <si>
    <t>6°21'48.6"S 106°33'14.5"E</t>
  </si>
  <si>
    <t>AR04106</t>
  </si>
  <si>
    <t>AR04106-FAJAR CELL(R)</t>
  </si>
  <si>
    <t>AR04110</t>
  </si>
  <si>
    <t>AR04110-BUANA TEKNIK CELL(R)</t>
  </si>
  <si>
    <t>AR04167</t>
  </si>
  <si>
    <t>AR04167-KANG EBIT CELL(R)</t>
  </si>
  <si>
    <t>AR04169</t>
  </si>
  <si>
    <t>AR04169-HASNA CELL(R)</t>
  </si>
  <si>
    <t>AR04196</t>
  </si>
  <si>
    <t>AR04196-SANTI CELL(P)</t>
  </si>
  <si>
    <t>6°23'24.3"S 106°31'18.0"E</t>
  </si>
  <si>
    <t>JAGABAYA</t>
  </si>
  <si>
    <t>AR04200</t>
  </si>
  <si>
    <t>AR04200-LUCKY CELL(M)</t>
  </si>
  <si>
    <t>AR36628</t>
  </si>
  <si>
    <t>AR36628-TIA ADELIA(P)</t>
  </si>
  <si>
    <t>AR04261</t>
  </si>
  <si>
    <t>AR04261-DAFA REVA CELL(MV)</t>
  </si>
  <si>
    <t>6°19'11.4"S 106°40'55.0"E</t>
  </si>
  <si>
    <t>AR04273</t>
  </si>
  <si>
    <t>AR04273-RASYA CELL(MV)</t>
  </si>
  <si>
    <t>AR39740</t>
  </si>
  <si>
    <t>AR39740-NAJWA 18 CELL(P)</t>
  </si>
  <si>
    <t>AR28550</t>
  </si>
  <si>
    <t>AR28550-GUSTI CELL(P)</t>
  </si>
  <si>
    <t>AR04365</t>
  </si>
  <si>
    <t>AR04365-YUSUF FAHMI CELL(RV)</t>
  </si>
  <si>
    <t>6°17'57.9"S 106°41'23.7"E</t>
  </si>
  <si>
    <t>AR04434</t>
  </si>
  <si>
    <t>AR04434-CISENGGANG 99 CLL(P)</t>
  </si>
  <si>
    <t>AR04460</t>
  </si>
  <si>
    <t>AR04460-IPS CELL(P)</t>
  </si>
  <si>
    <t>AR12387</t>
  </si>
  <si>
    <t>AR12387-AB CELL(P)</t>
  </si>
  <si>
    <t>AR04659</t>
  </si>
  <si>
    <t>AR04659-BAYU CELL(P)</t>
  </si>
  <si>
    <t>6°22'01.8"S 106°32'49.5"E</t>
  </si>
  <si>
    <t>AR04740</t>
  </si>
  <si>
    <t>AR04740-DODOY CELL(R)</t>
  </si>
  <si>
    <t>AR04747</t>
  </si>
  <si>
    <t>AR04747-SAKIT JIWA CELL(P)</t>
  </si>
  <si>
    <t>6°21'14.9"S 106°33'3.3"E</t>
  </si>
  <si>
    <t>AR15293</t>
  </si>
  <si>
    <t>AR15293-FATIH CELL(P)</t>
  </si>
  <si>
    <t>AR04936</t>
  </si>
  <si>
    <t>AR04936-AINUN CELL(R)</t>
  </si>
  <si>
    <t>AR04941</t>
  </si>
  <si>
    <t>AR04941-NR CELL(P)</t>
  </si>
  <si>
    <t>6°19'58.4"S 106°28'02.5"E</t>
  </si>
  <si>
    <t>AR04947</t>
  </si>
  <si>
    <t>AR04947-YOHAN CELL(R)</t>
  </si>
  <si>
    <t>AR39679</t>
  </si>
  <si>
    <t>AR39679-GREAT PHONE CELL(P)</t>
  </si>
  <si>
    <t>AR05266</t>
  </si>
  <si>
    <t>AR05266-ADIE CELL(P)</t>
  </si>
  <si>
    <t>AR26812</t>
  </si>
  <si>
    <t>AR26812-ANGKASA CELLULAR(P)</t>
  </si>
  <si>
    <t>AR19913</t>
  </si>
  <si>
    <t>AR19913-NIZAR CELL(P)</t>
  </si>
  <si>
    <t>AR20239</t>
  </si>
  <si>
    <t>AR20239-MAMAN SUPARMAN(P)</t>
  </si>
  <si>
    <t>AR05307</t>
  </si>
  <si>
    <t>AR05307-NIRBITA CELL(RV)</t>
  </si>
  <si>
    <t>AR13043</t>
  </si>
  <si>
    <t>AR13043-ASILAH CALL(M)</t>
  </si>
  <si>
    <t>AR05343</t>
  </si>
  <si>
    <t>AR05343-DAFFA CELL(RV)</t>
  </si>
  <si>
    <t>6°18'11.3"S 106°40'21.3"E</t>
  </si>
  <si>
    <t>AR05436</t>
  </si>
  <si>
    <t>AR05436-ALDO CELL(MV)</t>
  </si>
  <si>
    <t>AR05458</t>
  </si>
  <si>
    <t>AR05458-DEWI FATHIR CELL(P)</t>
  </si>
  <si>
    <t>6°22'21.6"S 106°33'56.4"E</t>
  </si>
  <si>
    <t>AR05498</t>
  </si>
  <si>
    <t>AR05498-R2 CELL(R)</t>
  </si>
  <si>
    <t>AR06673</t>
  </si>
  <si>
    <t>AR06673-DHE CELL(R)</t>
  </si>
  <si>
    <t>AR05556</t>
  </si>
  <si>
    <t>AR05556-FAIZ LUBIS CELL(RV)</t>
  </si>
  <si>
    <t>AR32145</t>
  </si>
  <si>
    <t>AR32145-MASUR CELL(P)</t>
  </si>
  <si>
    <t>AR38375</t>
  </si>
  <si>
    <t>AR38375-RIFKI CELL(P)</t>
  </si>
  <si>
    <t>AR05650</t>
  </si>
  <si>
    <t>AR05650-AZMI CELL(M)</t>
  </si>
  <si>
    <t>AR05693</t>
  </si>
  <si>
    <t>AR05693-BAROKAHCELL(D)</t>
  </si>
  <si>
    <t>AR05700</t>
  </si>
  <si>
    <t>AR05700-AMSAL CELL(P)</t>
  </si>
  <si>
    <t>AR07289</t>
  </si>
  <si>
    <t>AR07289-MOLEK CELL(MV)</t>
  </si>
  <si>
    <t>AR09535</t>
  </si>
  <si>
    <t>AR09535-AZKANIO CELL(R)</t>
  </si>
  <si>
    <t>AR36230</t>
  </si>
  <si>
    <t>AR36230-NADIA(O)</t>
  </si>
  <si>
    <t>AR06007</t>
  </si>
  <si>
    <t>AR06007-QUINSHA(R)</t>
  </si>
  <si>
    <t>AR06033</t>
  </si>
  <si>
    <t>AR06033-ILMI CELL(MV)</t>
  </si>
  <si>
    <t>6°15'43.0"S 106°33'30.6"E</t>
  </si>
  <si>
    <t>CURUG WETAN</t>
  </si>
  <si>
    <t>AR06044</t>
  </si>
  <si>
    <t>AR06044-ADEM CELL(RL)</t>
  </si>
  <si>
    <t>6°20'22.8"S 106°39'14.4"E</t>
  </si>
  <si>
    <t>KERANGGAN</t>
  </si>
  <si>
    <t>AR06123</t>
  </si>
  <si>
    <t>AR06123-GIO CELL(RV)</t>
  </si>
  <si>
    <t>AR06135</t>
  </si>
  <si>
    <t>AR06135-FILDA CELL(P)</t>
  </si>
  <si>
    <t>AR38562</t>
  </si>
  <si>
    <t>AR38562-INTAN(O)</t>
  </si>
  <si>
    <t>AR06191</t>
  </si>
  <si>
    <t>AR06191-TANTI CELL(MV)</t>
  </si>
  <si>
    <t>6°21'49.9"S 106°33'0.8"E</t>
  </si>
  <si>
    <t>AR28345</t>
  </si>
  <si>
    <t>AR28345-WIJI CELL(P)</t>
  </si>
  <si>
    <t>AR37157</t>
  </si>
  <si>
    <t>AR37157-ROSID CELL(P)</t>
  </si>
  <si>
    <t>AR14573</t>
  </si>
  <si>
    <t>AR14573-STARCELL(MV)</t>
  </si>
  <si>
    <t>6°18'09.7"S 106°35'37.6"E</t>
  </si>
  <si>
    <t>AR06432</t>
  </si>
  <si>
    <t>AR06432-ASTAGA DITDOT(M)</t>
  </si>
  <si>
    <t>AR06573</t>
  </si>
  <si>
    <t>AR06573-M KANIRIN(R)</t>
  </si>
  <si>
    <t>6°19'0.6"S 106°39'54.1"E</t>
  </si>
  <si>
    <t>AR06576</t>
  </si>
  <si>
    <t>AR06576-UCI SAPUTRA CELL(RV)</t>
  </si>
  <si>
    <t>AR37964</t>
  </si>
  <si>
    <t>AR37964-SITI JUHAERIAH(O)</t>
  </si>
  <si>
    <t>AR35786</t>
  </si>
  <si>
    <t>AR35786-ALI AKBAR CELL(P)</t>
  </si>
  <si>
    <t>AR00204</t>
  </si>
  <si>
    <t>AR00204-AYU CELL (12)(P)</t>
  </si>
  <si>
    <t>AR02645</t>
  </si>
  <si>
    <t>AR02645-ISALCELL(P)</t>
  </si>
  <si>
    <t>AR04356</t>
  </si>
  <si>
    <t>AR04356-MABAR CELL(R)</t>
  </si>
  <si>
    <t>AR07024</t>
  </si>
  <si>
    <t>AR07024-ABI CELL(R)</t>
  </si>
  <si>
    <t>AR07025</t>
  </si>
  <si>
    <t>AR07025-DAVE CELL(R)</t>
  </si>
  <si>
    <t>AR07066</t>
  </si>
  <si>
    <t>AR07066-VALANDYA(M)</t>
  </si>
  <si>
    <t>AR24355</t>
  </si>
  <si>
    <t>AR24355-YULIANTI MAUDIAH(P)</t>
  </si>
  <si>
    <t>AR07225</t>
  </si>
  <si>
    <t>AR07225-MELS CELL(P)</t>
  </si>
  <si>
    <t>6°23'08.4"S 106°33'37.6"E</t>
  </si>
  <si>
    <t>AR38321</t>
  </si>
  <si>
    <t>AR38321-ARTI(O)</t>
  </si>
  <si>
    <t>AR07342</t>
  </si>
  <si>
    <t>AR07342-AQILA MART(RV)</t>
  </si>
  <si>
    <t>6°13'58.7"S 106°38'40.7"E</t>
  </si>
  <si>
    <t>PAKUALAM</t>
  </si>
  <si>
    <t>AR07445</t>
  </si>
  <si>
    <t>AR07445-BAGAZ CELL(P)</t>
  </si>
  <si>
    <t>AR07453</t>
  </si>
  <si>
    <t>AR07453-IBAY CELL(R)</t>
  </si>
  <si>
    <t>AR07470</t>
  </si>
  <si>
    <t>AR07470-BAMB CELL(MV)</t>
  </si>
  <si>
    <t>AR01844</t>
  </si>
  <si>
    <t>AR01844-HERMAN CELL(P)</t>
  </si>
  <si>
    <t>AR13472</t>
  </si>
  <si>
    <t>AR13472-ARSYILA CELL(P)</t>
  </si>
  <si>
    <t>AR07578</t>
  </si>
  <si>
    <t>AR07578-FARRAS CELL(R)</t>
  </si>
  <si>
    <t>AR37620</t>
  </si>
  <si>
    <t>AR37620-GUNAWAN(P)</t>
  </si>
  <si>
    <t>AR38835</t>
  </si>
  <si>
    <t>AR38835-CHANDRA(O)</t>
  </si>
  <si>
    <t>AR07632</t>
  </si>
  <si>
    <t>AR07632-PRADANA CELL(R)</t>
  </si>
  <si>
    <t>AR07644</t>
  </si>
  <si>
    <t>AR07644-SYARIF K2(M)</t>
  </si>
  <si>
    <t>AR28967</t>
  </si>
  <si>
    <t>AR28967-RINA PUJIYANTI(P)</t>
  </si>
  <si>
    <t>AR07768</t>
  </si>
  <si>
    <t>AR07768-YANTO CELL(MV)</t>
  </si>
  <si>
    <t>6°26'30.4"S 106°35'51.3"E</t>
  </si>
  <si>
    <t>TEGALEGA</t>
  </si>
  <si>
    <t>AR35371</t>
  </si>
  <si>
    <t>AR35371-YUSIFA(P)</t>
  </si>
  <si>
    <t>AR07885</t>
  </si>
  <si>
    <t>Ar07885-ELOK CELL(M)</t>
  </si>
  <si>
    <t>AR07907</t>
  </si>
  <si>
    <t>AR07907-AZAHRA CELL(MV)</t>
  </si>
  <si>
    <t>6°20'00.2"S 106°24'09.4"E</t>
  </si>
  <si>
    <t>LEBAK</t>
  </si>
  <si>
    <t>MAJA</t>
  </si>
  <si>
    <t>AR07927</t>
  </si>
  <si>
    <t>AR07927-VIVIN CELL(P)</t>
  </si>
  <si>
    <t>AR08006</t>
  </si>
  <si>
    <t>AR08006-TJ CELL(P)</t>
  </si>
  <si>
    <t>6°23'10.4"S 106°37'54.2"E</t>
  </si>
  <si>
    <t>SUKAMULYA</t>
  </si>
  <si>
    <t>AR39001</t>
  </si>
  <si>
    <t>AR39001-ANISA MANTIRI(O)</t>
  </si>
  <si>
    <t>AR39343</t>
  </si>
  <si>
    <t>AR39343-ILYAS ALFAURONI(O)</t>
  </si>
  <si>
    <t>AR08127</t>
  </si>
  <si>
    <t>AR08127-COPEQ CELL(P)</t>
  </si>
  <si>
    <t>6°16'06.9"S 106°37'48.4"E</t>
  </si>
  <si>
    <t>MEDANG</t>
  </si>
  <si>
    <t>AR08186</t>
  </si>
  <si>
    <t>AR08186-PAGI CELLULER(P)</t>
  </si>
  <si>
    <t>6°22'10.0"S 106°38'14.7"E</t>
  </si>
  <si>
    <t>MEKARJAYA</t>
  </si>
  <si>
    <t>AR08197</t>
  </si>
  <si>
    <t>AR08197-MERRY CELL(RV)</t>
  </si>
  <si>
    <t>AR08214</t>
  </si>
  <si>
    <t>AR08214-AHMAD YASIRR CELL(RL)</t>
  </si>
  <si>
    <t>6°17'14.5"S 106°40'55.5"E</t>
  </si>
  <si>
    <t>AR08226</t>
  </si>
  <si>
    <t>AR08226-CACA CELL(P)</t>
  </si>
  <si>
    <t>AR08245</t>
  </si>
  <si>
    <t>AR08245-BOY CELL(RV)</t>
  </si>
  <si>
    <t>6°21'19.6"S 106°40'41.3"E</t>
  </si>
  <si>
    <t>AR08300</t>
  </si>
  <si>
    <t>AR08300-HENDI CELL(MV)</t>
  </si>
  <si>
    <t>6°20'23.8"S 106°40'10.3"E</t>
  </si>
  <si>
    <t>AR39792</t>
  </si>
  <si>
    <t>AR39792-Sumarni(O)</t>
  </si>
  <si>
    <t>AR08349</t>
  </si>
  <si>
    <t>AR08349-DEN(R)</t>
  </si>
  <si>
    <t>AR08378</t>
  </si>
  <si>
    <t>AR08378-SUCI CELL(RL)</t>
  </si>
  <si>
    <t>6°18'20.2"S 106°40'42.8"E</t>
  </si>
  <si>
    <t>AR08390</t>
  </si>
  <si>
    <t>AR08390-AMAR CELL(RV)</t>
  </si>
  <si>
    <t>6°21'28.6"S 106°30'56.6"E</t>
  </si>
  <si>
    <t>AR26415</t>
  </si>
  <si>
    <t>AR26415-RAHMA CELL(P)</t>
  </si>
  <si>
    <t>AR35121</t>
  </si>
  <si>
    <t>AR35121-TOKO VINO(P)</t>
  </si>
  <si>
    <t>AR08437</t>
  </si>
  <si>
    <t>AR08437-M IBRAHIM(RV)</t>
  </si>
  <si>
    <t>6°19'17.1"S 106°39'51.1"E</t>
  </si>
  <si>
    <t>AR03871</t>
  </si>
  <si>
    <t>AR03871-OKOY CELL(P)</t>
  </si>
  <si>
    <t>AR24238</t>
  </si>
  <si>
    <t>AR24238-JDANJ CELL(P)</t>
  </si>
  <si>
    <t>AR08485</t>
  </si>
  <si>
    <t>AR08485-CINTA CELL(P)</t>
  </si>
  <si>
    <t>AR25942</t>
  </si>
  <si>
    <t>AR25942-KENZO CELL(P)</t>
  </si>
  <si>
    <t>AR36450</t>
  </si>
  <si>
    <t>AR36450-RA.MINIMART(O)</t>
  </si>
  <si>
    <t>AR08713</t>
  </si>
  <si>
    <t>AR08713-IBAS CELL(RL)</t>
  </si>
  <si>
    <t>Khoirul Anan</t>
  </si>
  <si>
    <t>6°22'14.3"S 106°41'53.2"E</t>
  </si>
  <si>
    <t>GUNUNG SINDUR</t>
  </si>
  <si>
    <t>PENGASINAN</t>
  </si>
  <si>
    <t>AR08715</t>
  </si>
  <si>
    <t>AR08715-BIMA CELL(RV)</t>
  </si>
  <si>
    <t>6°20'42.0"S 106°39'42.6"E</t>
  </si>
  <si>
    <t>MUNCUL</t>
  </si>
  <si>
    <t>AR08740</t>
  </si>
  <si>
    <t>AR08740-WARTEL PULSA(RV)</t>
  </si>
  <si>
    <t>6°20'37.0"S 106°40'7.8"E</t>
  </si>
  <si>
    <t>AR08750</t>
  </si>
  <si>
    <t>AR08750-DANS CELL(P)</t>
  </si>
  <si>
    <t>AR08793</t>
  </si>
  <si>
    <t>AR08793-DEN RAFFA CELL(R)</t>
  </si>
  <si>
    <t>AR00819</t>
  </si>
  <si>
    <t>AR00819-NAYA CELL (3)(P)</t>
  </si>
  <si>
    <t>AR08842</t>
  </si>
  <si>
    <t>AR08842-JUNO CELL(R)</t>
  </si>
  <si>
    <t>AR15016</t>
  </si>
  <si>
    <t>AR15016-NIZAR CELL(RV)</t>
  </si>
  <si>
    <t>6°18'20.4"S 106°34'14.3"E</t>
  </si>
  <si>
    <t>AR08869</t>
  </si>
  <si>
    <t>AR08869-BAROKAH CELL 2(P)</t>
  </si>
  <si>
    <t>6°19'16.2"S 106°39'48.4"E</t>
  </si>
  <si>
    <t>AR13904</t>
  </si>
  <si>
    <t>AR13904-SMART CELL(MV)</t>
  </si>
  <si>
    <t>6°15'9.0"S 106°35'49.7"E</t>
  </si>
  <si>
    <t>KELAPA DUA</t>
  </si>
  <si>
    <t>BOJONG NANGKA</t>
  </si>
  <si>
    <t>AR08896</t>
  </si>
  <si>
    <t>AR08896-STAR CELL(M)</t>
  </si>
  <si>
    <t>6°20'46.9"S 106°38'15.4"E</t>
  </si>
  <si>
    <t>AR08911</t>
  </si>
  <si>
    <t>AR08911-TANIA CELL(M)</t>
  </si>
  <si>
    <t>AR18835</t>
  </si>
  <si>
    <t>AR18835-ANDRIE MAPAN(P)</t>
  </si>
  <si>
    <t>AR08928</t>
  </si>
  <si>
    <t>AR08928-AMS CELL(RV)</t>
  </si>
  <si>
    <t>6°21'27.9"S 106°31'31.3"E</t>
  </si>
  <si>
    <t>AR08941</t>
  </si>
  <si>
    <t>AR08941-ARIES CELL(RV)</t>
  </si>
  <si>
    <t>AR17076</t>
  </si>
  <si>
    <t>AR17076-GALAXY CELL(MV)</t>
  </si>
  <si>
    <t>6°17'54.4"S 106°35'21.4"E</t>
  </si>
  <si>
    <t>AR08951</t>
  </si>
  <si>
    <t>AR08951-SISKA CELL(P)</t>
  </si>
  <si>
    <t>6°18'19.9"S 106°39'09.3"E</t>
  </si>
  <si>
    <t>CISAUK</t>
  </si>
  <si>
    <t>SAMPORA</t>
  </si>
  <si>
    <t>AR09007</t>
  </si>
  <si>
    <t>AR09007-ZAHRA RMZ CELL(RL)</t>
  </si>
  <si>
    <t>6°18'19.5"S 106°41'21.4"E</t>
  </si>
  <si>
    <t>AR10206</t>
  </si>
  <si>
    <t>AR10206-KAMILCELL(M)</t>
  </si>
  <si>
    <t>AR09061</t>
  </si>
  <si>
    <t>AR09061-REYNALDI CELL(R)</t>
  </si>
  <si>
    <t>AR16661</t>
  </si>
  <si>
    <t>AR16661-MUNI(R)</t>
  </si>
  <si>
    <t>AR09113</t>
  </si>
  <si>
    <t>AR09113-ZAFIRAH CELL(MV)</t>
  </si>
  <si>
    <t>AR09128</t>
  </si>
  <si>
    <t>AR09128-ALINA CELL(R)</t>
  </si>
  <si>
    <t>AR36329</t>
  </si>
  <si>
    <t>AR36329-RCG ELZA(P)</t>
  </si>
  <si>
    <t>AR09235</t>
  </si>
  <si>
    <t>AR09235-REHAN CELL(RV)</t>
  </si>
  <si>
    <t>6°20'26.7"S 106°33'09.4"E</t>
  </si>
  <si>
    <t>AR37359</t>
  </si>
  <si>
    <t>AR37359-PAGI CELL 2(O)</t>
  </si>
  <si>
    <t>AR38623</t>
  </si>
  <si>
    <t>AR38623-RIDHO(O)</t>
  </si>
  <si>
    <t>AR09381</t>
  </si>
  <si>
    <t>AR09381-TIYAH CELL(P)</t>
  </si>
  <si>
    <t>6°20'47.4"S 106°31'29.0"E</t>
  </si>
  <si>
    <t>AR09388</t>
  </si>
  <si>
    <t>AR09388-WIDYAN CELL(P)</t>
  </si>
  <si>
    <t>AR09395</t>
  </si>
  <si>
    <t>AR09395-HABIB CELL(P)</t>
  </si>
  <si>
    <t>AR09425</t>
  </si>
  <si>
    <t>AR09425-PURBA CELL(RV)</t>
  </si>
  <si>
    <t>AR33574</t>
  </si>
  <si>
    <t>AR33574-ZAHRA CELL(P)</t>
  </si>
  <si>
    <t>AR09494</t>
  </si>
  <si>
    <t>AR09494-DENIAH CELL(RV)</t>
  </si>
  <si>
    <t>6°19'48.6"S 106°33'41.7"E</t>
  </si>
  <si>
    <t>BOJONGKAMAL</t>
  </si>
  <si>
    <t>AR09503</t>
  </si>
  <si>
    <t>AR09503-IAM CELL(R)</t>
  </si>
  <si>
    <t>AR32805</t>
  </si>
  <si>
    <t>AR32805-BUNGA CELL(P)</t>
  </si>
  <si>
    <t>AR09546</t>
  </si>
  <si>
    <t>AR09546-ZAHRA CL CELL(R)</t>
  </si>
  <si>
    <t>AR33610</t>
  </si>
  <si>
    <t>AR33610-WULAN(P)</t>
  </si>
  <si>
    <t>AR09607</t>
  </si>
  <si>
    <t>AR09607-AISYAH CELL(M)</t>
  </si>
  <si>
    <t>AR09683</t>
  </si>
  <si>
    <t>AR09683-ALFI EL(P)</t>
  </si>
  <si>
    <t>AR09685</t>
  </si>
  <si>
    <t>AR09685-DIAN SUSANTI CELL(M)</t>
  </si>
  <si>
    <t>AR37882</t>
  </si>
  <si>
    <t>AR37882-ABBI CELL(O)</t>
  </si>
  <si>
    <t>AR39878</t>
  </si>
  <si>
    <t>AR39878-Bintang Cel(O)</t>
  </si>
  <si>
    <t>AR09740</t>
  </si>
  <si>
    <t>AR09740-SUBHAN CELL(R)</t>
  </si>
  <si>
    <t>AR01873</t>
  </si>
  <si>
    <t>AR01873-CK CELL(M)</t>
  </si>
  <si>
    <t>AR12968</t>
  </si>
  <si>
    <t>AR12968-JANUAR WAHYUDI(P)</t>
  </si>
  <si>
    <t>AR09822</t>
  </si>
  <si>
    <t>AR09822-CHEKER CELL(RV)</t>
  </si>
  <si>
    <t>6°19'53.4"S 106°33'17.8"E</t>
  </si>
  <si>
    <t>AR39304</t>
  </si>
  <si>
    <t>AR39304-MMH LIYANAAL(P)</t>
  </si>
  <si>
    <t>AR03228</t>
  </si>
  <si>
    <t>AR03228-RAD ENO ACC HP(M)</t>
  </si>
  <si>
    <t>AR09968</t>
  </si>
  <si>
    <t>AR09968-NAUM DOLI CELL(RV)</t>
  </si>
  <si>
    <t>6°20'01.7"S 106°32'05.8"E</t>
  </si>
  <si>
    <t>JAGABITA</t>
  </si>
  <si>
    <t>AR09975</t>
  </si>
  <si>
    <t>AR09975-RISMAN CELL(RV)</t>
  </si>
  <si>
    <t>6°20'03.0"S 106°31'38.7"E</t>
  </si>
  <si>
    <t>AR09976</t>
  </si>
  <si>
    <t>AR09976-CHELA CELL(R)</t>
  </si>
  <si>
    <t>AR35592</t>
  </si>
  <si>
    <t>AR35592-RINI CELL(P)</t>
  </si>
  <si>
    <t>AR36079</t>
  </si>
  <si>
    <t>AR36079-NINA LESTARI(O)</t>
  </si>
  <si>
    <t>AR10044</t>
  </si>
  <si>
    <t>AR10044-R N R CELL(R)</t>
  </si>
  <si>
    <t>AR10081</t>
  </si>
  <si>
    <t>AR10081-ARBI CELL(RV)</t>
  </si>
  <si>
    <t>6°19'47.2"S 106°31'17.7"E</t>
  </si>
  <si>
    <t>AR14836</t>
  </si>
  <si>
    <t>AR14836-MIKE CELL(P)</t>
  </si>
  <si>
    <t>AR10204</t>
  </si>
  <si>
    <t>AR10204-AGNI CELL(R)</t>
  </si>
  <si>
    <t>AR34761</t>
  </si>
  <si>
    <t>AR34761-WARUNG IBU IDA(P)</t>
  </si>
  <si>
    <t>AR10269</t>
  </si>
  <si>
    <t>AR10269-DODI CELL(R)</t>
  </si>
  <si>
    <t>AR10292</t>
  </si>
  <si>
    <t>AR10292-ARDI CELL(P)</t>
  </si>
  <si>
    <t>AR10353</t>
  </si>
  <si>
    <t>AR10353-RAMACELL(P)</t>
  </si>
  <si>
    <t>6°21'16.0"S 106°38'05.3"E</t>
  </si>
  <si>
    <t>SURADITA</t>
  </si>
  <si>
    <t>AR05867</t>
  </si>
  <si>
    <t>AR05867-WAGIMIN CELL(P)</t>
  </si>
  <si>
    <t>AR35555</t>
  </si>
  <si>
    <t>AR35555-FIVECELL(P)</t>
  </si>
  <si>
    <t>AR10460</t>
  </si>
  <si>
    <t>AR10460-OCOL RANGGA CELL(R)</t>
  </si>
  <si>
    <t>AR10527</t>
  </si>
  <si>
    <t>AR10527-ADIH SALES(C)</t>
  </si>
  <si>
    <t>AR38985</t>
  </si>
  <si>
    <t>AR38985-SSSS CELL(P)</t>
  </si>
  <si>
    <t>AR10608</t>
  </si>
  <si>
    <t>AR10608-A.M NASUTION(R)</t>
  </si>
  <si>
    <t>AR10654</t>
  </si>
  <si>
    <t>AR10654-RIZKY CELL(RV)</t>
  </si>
  <si>
    <t>AR10662</t>
  </si>
  <si>
    <t>AR10662-MAMA AKA CELL(R)</t>
  </si>
  <si>
    <t>AR10680</t>
  </si>
  <si>
    <t>AR10680-RISKI CELL(P)</t>
  </si>
  <si>
    <t>AR10685</t>
  </si>
  <si>
    <t>AR10685-FAZRI CELL(P)</t>
  </si>
  <si>
    <t>AR10751</t>
  </si>
  <si>
    <t>AR10751-WD CELL(R)</t>
  </si>
  <si>
    <t>AR10779</t>
  </si>
  <si>
    <t>AR10779-DILAH CELL(R)</t>
  </si>
  <si>
    <t>AR10796</t>
  </si>
  <si>
    <t>AR10796-NCUM CELL(RV)</t>
  </si>
  <si>
    <t>6°13'30.8"S 106°38'48.4"E</t>
  </si>
  <si>
    <t>PANUNGGANGAN</t>
  </si>
  <si>
    <t>AR39325</t>
  </si>
  <si>
    <t>AR39325-MIKAYLA CELL(P)</t>
  </si>
  <si>
    <t>AR10798</t>
  </si>
  <si>
    <t>AR10798-SUN CELL(R)</t>
  </si>
  <si>
    <t>AR10812</t>
  </si>
  <si>
    <t>AR10812-KILAT CELL(P)</t>
  </si>
  <si>
    <t>6°19'11.5"S 106°38'30.0"E</t>
  </si>
  <si>
    <t>AR08915</t>
  </si>
  <si>
    <t>AR08915-SABANA CELL(M)</t>
  </si>
  <si>
    <t>AR10854</t>
  </si>
  <si>
    <t>AR10854-WRONGWAY CELL(M)</t>
  </si>
  <si>
    <t>6°16'59.5"S 106°39'38.9"E</t>
  </si>
  <si>
    <t>AR10910</t>
  </si>
  <si>
    <t>AR10910-KIA CELL(MV)</t>
  </si>
  <si>
    <t>AR37812</t>
  </si>
  <si>
    <t>AR37812-DESI CELL(O)</t>
  </si>
  <si>
    <t>AR10925</t>
  </si>
  <si>
    <t>AR10925-IREN CELL(M)</t>
  </si>
  <si>
    <t>6°20'20.6"S 106°38'48.6"E</t>
  </si>
  <si>
    <t>AR10960</t>
  </si>
  <si>
    <t>AR10960-HALO CELL(P)</t>
  </si>
  <si>
    <t>AR10963</t>
  </si>
  <si>
    <t>AR10963-AKBAR DANI CELL(RV)</t>
  </si>
  <si>
    <t>6°18'49.2"S 106°41'15.1"E</t>
  </si>
  <si>
    <t>AR10973</t>
  </si>
  <si>
    <t>AR10973-AL CELL(P)</t>
  </si>
  <si>
    <t>AR00134</t>
  </si>
  <si>
    <t>AR00134-VALENCIS TEAM(P)</t>
  </si>
  <si>
    <t>AR20505</t>
  </si>
  <si>
    <t>AR20505-WARUNG INTAN(RV)</t>
  </si>
  <si>
    <t>6°18'03.4"S 106°35'11.8"E</t>
  </si>
  <si>
    <t>AR11057</t>
  </si>
  <si>
    <t>AR11057-TAMY CELL(MV)</t>
  </si>
  <si>
    <t>6°19'47.8"S 106°41'49.4"E</t>
  </si>
  <si>
    <t>AR11093</t>
  </si>
  <si>
    <t>AR11093-THIO CELL(RV)</t>
  </si>
  <si>
    <t>AR15536</t>
  </si>
  <si>
    <t>AR15536-ACOY(P)</t>
  </si>
  <si>
    <t>AR11173</t>
  </si>
  <si>
    <t>AR11173-SHILA CELL(R)</t>
  </si>
  <si>
    <t>AR11185</t>
  </si>
  <si>
    <t>AR11185-NUAWA CELL(P)</t>
  </si>
  <si>
    <t>6°22'30.4"S 106°37'56.1"E</t>
  </si>
  <si>
    <t>AR11205</t>
  </si>
  <si>
    <t>AR11205-CISADANE 2 CELL(P)</t>
  </si>
  <si>
    <t>AR29329</t>
  </si>
  <si>
    <t>AR29329-RIO(P)</t>
  </si>
  <si>
    <t>AR11227</t>
  </si>
  <si>
    <t>AR11227-SALWA CELL(MV)</t>
  </si>
  <si>
    <t>6°22'7.6"S 106°33'48.9"E</t>
  </si>
  <si>
    <t>AR11261</t>
  </si>
  <si>
    <t>AR11261-ESTERIA CELL(P)</t>
  </si>
  <si>
    <t>AR11285</t>
  </si>
  <si>
    <t>AR11285-HESTI HERLINA(RV)</t>
  </si>
  <si>
    <t>6°17'50.0"S 106°41'11.9"E</t>
  </si>
  <si>
    <t>AR32131</t>
  </si>
  <si>
    <t>AR32131-ASYAFA CELL(P)</t>
  </si>
  <si>
    <t>AR34439</t>
  </si>
  <si>
    <t>AR34439-ANISAH(P)</t>
  </si>
  <si>
    <t>AR11329</t>
  </si>
  <si>
    <t>AR11329-DUTA PONSEL(P)</t>
  </si>
  <si>
    <t>AR11335</t>
  </si>
  <si>
    <t>AR11335-RIZKY CIHEULANG(RV)</t>
  </si>
  <si>
    <t>6°25'03.6"S 106°35'21.2"E</t>
  </si>
  <si>
    <t>DAGO</t>
  </si>
  <si>
    <t>AR38701</t>
  </si>
  <si>
    <t>AR38701-RIPA(O)</t>
  </si>
  <si>
    <t>AR11393</t>
  </si>
  <si>
    <t>AR11393-MAMIK(R)</t>
  </si>
  <si>
    <t>AR11431</t>
  </si>
  <si>
    <t>AR11431-NOVAL(RV)</t>
  </si>
  <si>
    <t>AR11479</t>
  </si>
  <si>
    <t>AR11479-SAMUEL(P)</t>
  </si>
  <si>
    <t>6°12'58.7"S 106°38'5.8"E</t>
  </si>
  <si>
    <t>AR11527</t>
  </si>
  <si>
    <t>AR11527-BU DONI CELL(P)</t>
  </si>
  <si>
    <t>6°17'09.6"S 106°40'10.8"E</t>
  </si>
  <si>
    <t>AR23272</t>
  </si>
  <si>
    <t>AR23272-AGEN CELL(P)</t>
  </si>
  <si>
    <t>AR11542</t>
  </si>
  <si>
    <t>AR11542-CISADANE CELL(P)</t>
  </si>
  <si>
    <t>6°19'14.8"S 106°39'48.8"E</t>
  </si>
  <si>
    <t>AR11551</t>
  </si>
  <si>
    <t>AR11551-DIANZ CELL(P)</t>
  </si>
  <si>
    <t>6°19'41.9"S 106°27'10.0"E</t>
  </si>
  <si>
    <t>AR11610</t>
  </si>
  <si>
    <t>AR11610-DEPOSIT95(M)</t>
  </si>
  <si>
    <t>6°22'46.6"S 106°33'23.1"E</t>
  </si>
  <si>
    <t>AR00617</t>
  </si>
  <si>
    <t>AR00617-WARUNG PULSA (2)(R)</t>
  </si>
  <si>
    <t>AR11679</t>
  </si>
  <si>
    <t>AR11679-ULPAH CELL CELL(M2)</t>
  </si>
  <si>
    <t>AR25034</t>
  </si>
  <si>
    <t>AR25034-RAJA BATA(R)</t>
  </si>
  <si>
    <t>AR11696</t>
  </si>
  <si>
    <t>AR11696-APR CELL(M)</t>
  </si>
  <si>
    <t>AR11697</t>
  </si>
  <si>
    <t>AR11697-MEANG CELL(R)</t>
  </si>
  <si>
    <t>AR11701</t>
  </si>
  <si>
    <t>AR11701-ROHAYANI CELL(P)</t>
  </si>
  <si>
    <t>AR11702</t>
  </si>
  <si>
    <t>AR11702-YUNI CELL(RV)</t>
  </si>
  <si>
    <t>6°21'12.0"S 106°30'27.8"E</t>
  </si>
  <si>
    <t>AR11704</t>
  </si>
  <si>
    <t>AR11704-ARIS CICANGKAL(P)</t>
  </si>
  <si>
    <t>6°23'15.3"S 106°37'58.2"E</t>
  </si>
  <si>
    <t>AR11716</t>
  </si>
  <si>
    <t>AR11716-FARRAS CELL(RV)</t>
  </si>
  <si>
    <t>6°21'21.9"S 106°37'48.6"E</t>
  </si>
  <si>
    <t>AR11717</t>
  </si>
  <si>
    <t>AR11717-RIASYA CELL(RV)</t>
  </si>
  <si>
    <t>6°20'37.4"S 106°34'2.6"E</t>
  </si>
  <si>
    <t>AR28277</t>
  </si>
  <si>
    <t>AR28277-PARIS CELL(P)</t>
  </si>
  <si>
    <t>AR34543</t>
  </si>
  <si>
    <t>AR34543-AURA CELL(P)</t>
  </si>
  <si>
    <t>AR39682</t>
  </si>
  <si>
    <t>AR39682-SUSI WARNINGSIH(O)</t>
  </si>
  <si>
    <t>AR39857</t>
  </si>
  <si>
    <t>AR39857-Riri123(O)</t>
  </si>
  <si>
    <t>AR11826</t>
  </si>
  <si>
    <t>AR11826-PUTTRA CELL(R)</t>
  </si>
  <si>
    <t>AR01884</t>
  </si>
  <si>
    <t>AR01884-YUYUN CELL(P)</t>
  </si>
  <si>
    <t>AR11893</t>
  </si>
  <si>
    <t>AR11893-AFFAN CELL(RV)</t>
  </si>
  <si>
    <t>6°17'52.6"S 106°41'5.8"E</t>
  </si>
  <si>
    <t>AR11908</t>
  </si>
  <si>
    <t>AR11908-PUTRI CELL(P)</t>
  </si>
  <si>
    <t>6°17'35.2"S 106°27'06.7"E</t>
  </si>
  <si>
    <t>TIGARAKSA</t>
  </si>
  <si>
    <t>BANTAR PANJANG</t>
  </si>
  <si>
    <t>AR22076</t>
  </si>
  <si>
    <t>AR22076-GOLDEN CELL(RV)</t>
  </si>
  <si>
    <t>6°17'54.3"S 106°35'23.0"E</t>
  </si>
  <si>
    <t>AR11992</t>
  </si>
  <si>
    <t>AR11992-ASTRI CELL(M)</t>
  </si>
  <si>
    <t>AR12008</t>
  </si>
  <si>
    <t>AR12008-NANDI CELL(RV)</t>
  </si>
  <si>
    <t>6°19'42.5"S 106°27'27.4"E</t>
  </si>
  <si>
    <t>AR12021</t>
  </si>
  <si>
    <t>AR12021-GG CELL(P)</t>
  </si>
  <si>
    <t>AR12027</t>
  </si>
  <si>
    <t>AR12027-NADINE CELL(RV)</t>
  </si>
  <si>
    <t>AR12074</t>
  </si>
  <si>
    <t>AR12074-IMAS AR CELL(RL)</t>
  </si>
  <si>
    <t>6°18'25.5"S 106°31'09.6"E</t>
  </si>
  <si>
    <t>PANONGAN</t>
  </si>
  <si>
    <t>RANCA IYUH</t>
  </si>
  <si>
    <t>AR12141</t>
  </si>
  <si>
    <t>AR12141-LUBIS CELL(P)</t>
  </si>
  <si>
    <t>6°20'12.6"S 106°35'59.4"E</t>
  </si>
  <si>
    <t>JATAKE</t>
  </si>
  <si>
    <t>AR12254</t>
  </si>
  <si>
    <t>AR12254-PINKAN PERMATA CELL(R)</t>
  </si>
  <si>
    <t>AR34884</t>
  </si>
  <si>
    <t>AR34884-REPKI CELL(P)</t>
  </si>
  <si>
    <t>AR12361</t>
  </si>
  <si>
    <t>AR12361-DUDI CELLULAR(R)</t>
  </si>
  <si>
    <t>AR03873</t>
  </si>
  <si>
    <t>AR03873-FADLI CELL(P)</t>
  </si>
  <si>
    <t>AR12410</t>
  </si>
  <si>
    <t>AR12410-BANGKOK CELL(R)</t>
  </si>
  <si>
    <t>AR12465</t>
  </si>
  <si>
    <t>AR12465-OCTOPUS(P)</t>
  </si>
  <si>
    <t>AR14543</t>
  </si>
  <si>
    <t>AR14543-HENDRAPERDANA CELL(P)</t>
  </si>
  <si>
    <t>AR12482</t>
  </si>
  <si>
    <t>AR12482-MULYATI CELL(RV)</t>
  </si>
  <si>
    <t>6°19'34.7"S 106°32'56.8"E</t>
  </si>
  <si>
    <t>AR12587</t>
  </si>
  <si>
    <t>AR12587-GUSTINE CELL(P)</t>
  </si>
  <si>
    <t>AR29733</t>
  </si>
  <si>
    <t>AR29733-ISOH CELL(P)</t>
  </si>
  <si>
    <t>AR34079</t>
  </si>
  <si>
    <t>AR34079-NALA CELLULAR 1(P)</t>
  </si>
  <si>
    <t>AR12682</t>
  </si>
  <si>
    <t>AR12682-AFIFAH CELL(RV)</t>
  </si>
  <si>
    <t>6°19'01.7"S 106°39'49.4"E</t>
  </si>
  <si>
    <t>AR37698</t>
  </si>
  <si>
    <t>AR37698-ADEL CELL(O)</t>
  </si>
  <si>
    <t>AR12766</t>
  </si>
  <si>
    <t>AR12766-RANGKIANG CELL(RV)</t>
  </si>
  <si>
    <t>AR12831</t>
  </si>
  <si>
    <t>AR12831-ERIS CELL(RV)</t>
  </si>
  <si>
    <t>AR03741</t>
  </si>
  <si>
    <t>AR03741-DRAZAT CELL(P)</t>
  </si>
  <si>
    <t>AR12875</t>
  </si>
  <si>
    <t>AR12875-NAMIRA CELL(P)</t>
  </si>
  <si>
    <t>6°14'51.3"S 106°37'13.9"E</t>
  </si>
  <si>
    <t>CURUG SANGERENG</t>
  </si>
  <si>
    <t>AR22087</t>
  </si>
  <si>
    <t>AR22087-GOLDEN STAR(RV)</t>
  </si>
  <si>
    <t>6°17'55.2"S 106°35'16.6"E</t>
  </si>
  <si>
    <t>AR30424</t>
  </si>
  <si>
    <t>AR30424-BLESS(P)</t>
  </si>
  <si>
    <t>AR31871</t>
  </si>
  <si>
    <t>AR31871-HELMI CELL 2(P)</t>
  </si>
  <si>
    <t>AR35378</t>
  </si>
  <si>
    <t>AR35378-MASTER PULSA(P)</t>
  </si>
  <si>
    <t>AR13071</t>
  </si>
  <si>
    <t>AR13071-RUSMIYATI CELL(R)</t>
  </si>
  <si>
    <t>AR13080</t>
  </si>
  <si>
    <t>AR13080-RAJO CELL(P)</t>
  </si>
  <si>
    <t>AR13107</t>
  </si>
  <si>
    <t>AR13107-EXO-L(R)</t>
  </si>
  <si>
    <t>AR13129</t>
  </si>
  <si>
    <t>AR13129-NENI CELL(P)</t>
  </si>
  <si>
    <t>AR27415</t>
  </si>
  <si>
    <t>AR27415-VITA(RL)</t>
  </si>
  <si>
    <t>6°17'58.9"S 106°36'50.8"E</t>
  </si>
  <si>
    <t>AR13253</t>
  </si>
  <si>
    <t>AR13253-RAYHANNA(R)</t>
  </si>
  <si>
    <t>AR13290</t>
  </si>
  <si>
    <t>AR13290-IBNU CELL(P)</t>
  </si>
  <si>
    <t>6°16'50.9"S 106°37'58.3"E</t>
  </si>
  <si>
    <t>LENGKONG KULON</t>
  </si>
  <si>
    <t>AR06139</t>
  </si>
  <si>
    <t>AR06139-DEDE CELL(P)</t>
  </si>
  <si>
    <t>AR13388</t>
  </si>
  <si>
    <t>AR13388-RANGGA CELL 2(MV)</t>
  </si>
  <si>
    <t>AR13408</t>
  </si>
  <si>
    <t>AR13408-HASIBA CELL(R)</t>
  </si>
  <si>
    <t>AR13432</t>
  </si>
  <si>
    <t>AR13432-AZIZA CELL(RV)</t>
  </si>
  <si>
    <t>6°20'7.9"S 106°41'29.8"E</t>
  </si>
  <si>
    <t>AR24844</t>
  </si>
  <si>
    <t>AR24844-MULYANI CELL(P)</t>
  </si>
  <si>
    <t>AR34324</t>
  </si>
  <si>
    <t>AR34324-FITRIA(P)</t>
  </si>
  <si>
    <t>AR39504</t>
  </si>
  <si>
    <t>AR39504-Fauzi(O)</t>
  </si>
  <si>
    <t>AR13505</t>
  </si>
  <si>
    <t>AR13505-AGS CELL(P)</t>
  </si>
  <si>
    <t>6°16'25.4"S 106°39'47.1"E</t>
  </si>
  <si>
    <t>AR27772</t>
  </si>
  <si>
    <t>AR27772-WARUNG MAMAH APANG(RV)</t>
  </si>
  <si>
    <t>6°18'01.3"S 106°34'13.4"E</t>
  </si>
  <si>
    <t>AR13566</t>
  </si>
  <si>
    <t>AR13566-RUBY CELL(P)</t>
  </si>
  <si>
    <t>AR20056</t>
  </si>
  <si>
    <t>AR20056-HAJI HASAN(P)</t>
  </si>
  <si>
    <t>AR13644</t>
  </si>
  <si>
    <t>AR13644-BENDIKCELL(RV)</t>
  </si>
  <si>
    <t>6°21'51.3"S 106°43'20.5"E</t>
  </si>
  <si>
    <t>KOTA DEPOK</t>
  </si>
  <si>
    <t>BOJONGSARI</t>
  </si>
  <si>
    <t>PONDOK PETIR</t>
  </si>
  <si>
    <t>AR39100</t>
  </si>
  <si>
    <t>AR39100-YATI(O)</t>
  </si>
  <si>
    <t>AR11298</t>
  </si>
  <si>
    <t>AR11298-ADI CELL(M)</t>
  </si>
  <si>
    <t>AR13789</t>
  </si>
  <si>
    <t>AR13789-YOGI CELL(RV)</t>
  </si>
  <si>
    <t>6°23'1.8"S 106°40'32.9"E</t>
  </si>
  <si>
    <t>GUNUNGSINDUR</t>
  </si>
  <si>
    <t>AR13856</t>
  </si>
  <si>
    <t>AR13856-KHIBAY CELL(R)</t>
  </si>
  <si>
    <t>AR27774</t>
  </si>
  <si>
    <t>AR27774-MAMAH AQIL(RV)</t>
  </si>
  <si>
    <t>6°18'24.4"S 106°34'13.2"E</t>
  </si>
  <si>
    <t>PALASARI</t>
  </si>
  <si>
    <t>AR13890</t>
  </si>
  <si>
    <t>AR13890-YUAN CELLULAR(R)</t>
  </si>
  <si>
    <t>AR14274</t>
  </si>
  <si>
    <t>AR14274-NAYA CELL(MV)</t>
  </si>
  <si>
    <t>6°14'48.3"S 106°38'32.9"E</t>
  </si>
  <si>
    <t>PAKULONAN BARAT</t>
  </si>
  <si>
    <t>AR28401</t>
  </si>
  <si>
    <t>AR28401-RISKI MUBAROK(P)</t>
  </si>
  <si>
    <t>AR13956</t>
  </si>
  <si>
    <t>AR13956-PUTRI CELL(P)</t>
  </si>
  <si>
    <t>6°15'44.4"S 106°38'41.0"E</t>
  </si>
  <si>
    <t>CIHUNI</t>
  </si>
  <si>
    <t>AR13990</t>
  </si>
  <si>
    <t>AR13990-ADAM CELL(M)</t>
  </si>
  <si>
    <t>AR14047</t>
  </si>
  <si>
    <t>AR14047-JENNY CELL(R)</t>
  </si>
  <si>
    <t>6°19'04.7"S 106°40'09.4"E</t>
  </si>
  <si>
    <t>AR14057</t>
  </si>
  <si>
    <t>AR14057-MANDIRI CELL(M)</t>
  </si>
  <si>
    <t>AR14078</t>
  </si>
  <si>
    <t>AR14078-BERKAH JAYA CELLULAR(MV)</t>
  </si>
  <si>
    <t>6°20'28.5"S 106°34'12.5"E</t>
  </si>
  <si>
    <t>AR14141</t>
  </si>
  <si>
    <t>AR14141-NURUL CELL(R)</t>
  </si>
  <si>
    <t>AR14149</t>
  </si>
  <si>
    <t>AR14149-VIDA CELL(P)</t>
  </si>
  <si>
    <t>AR32270</t>
  </si>
  <si>
    <t>AR32270-MEI(P)</t>
  </si>
  <si>
    <t>AR14210</t>
  </si>
  <si>
    <t>AR14210-NIKKI CELL(P)</t>
  </si>
  <si>
    <t>AR37752</t>
  </si>
  <si>
    <t>AR37752-SM CELL(P)</t>
  </si>
  <si>
    <t>AR31019</t>
  </si>
  <si>
    <t>AR31019-UMES(P)</t>
  </si>
  <si>
    <t>AR15422</t>
  </si>
  <si>
    <t>AR15422-ANGGA CELL(MV)</t>
  </si>
  <si>
    <t>6°13'15.1"S 106°36'32.3"E</t>
  </si>
  <si>
    <t>BENCONGAN INDAH</t>
  </si>
  <si>
    <t>AR30715</t>
  </si>
  <si>
    <t>AR30715-ROMANSYAH CELL(RV)</t>
  </si>
  <si>
    <t>6°18'10.5"S 106°34'17.3"E</t>
  </si>
  <si>
    <t>AR14313</t>
  </si>
  <si>
    <t>AR14313-YULITA CELL(RV)</t>
  </si>
  <si>
    <t>6°19'34.7"S 106°40'00.1"E</t>
  </si>
  <si>
    <t>AR14369</t>
  </si>
  <si>
    <t>AR14369-UBAY CELL(P)</t>
  </si>
  <si>
    <t>AR14404</t>
  </si>
  <si>
    <t>AR14404-OKTOBER(P)</t>
  </si>
  <si>
    <t>AR31838</t>
  </si>
  <si>
    <t>AR31838-ILHAM CELL(RL)</t>
  </si>
  <si>
    <t>6°18'06.5"S 106°35'45.7"E</t>
  </si>
  <si>
    <t>AR14475</t>
  </si>
  <si>
    <t>AR14475-ANNISA CELL(M)</t>
  </si>
  <si>
    <t>AR33630</t>
  </si>
  <si>
    <t>AR33630-ARASYI CELL(P)</t>
  </si>
  <si>
    <t>AR35287</t>
  </si>
  <si>
    <t>AR35287-KAHFI CELL(P)</t>
  </si>
  <si>
    <t>AR36328</t>
  </si>
  <si>
    <t>AR36328-ARS PHONE CELL(R)</t>
  </si>
  <si>
    <t>6°18'11.1"S 106°36'44.3"E</t>
  </si>
  <si>
    <t>AR14587</t>
  </si>
  <si>
    <t>AR14587-LAUDIA AMELIA CELL(R)</t>
  </si>
  <si>
    <t>AR36824</t>
  </si>
  <si>
    <t>AR36824-MAESAROH(O)</t>
  </si>
  <si>
    <t>AR14731</t>
  </si>
  <si>
    <t>AR14731-AZ CELL(P)</t>
  </si>
  <si>
    <t>6°21'17.3"S 106°28'56.6"E</t>
  </si>
  <si>
    <t>AR14751</t>
  </si>
  <si>
    <t>AR14751-MAYACELL(P)</t>
  </si>
  <si>
    <t>6°20'33.1"S 106°45'32.2"E</t>
  </si>
  <si>
    <t>PAMULANG</t>
  </si>
  <si>
    <t>PONDOK CABE UDIK</t>
  </si>
  <si>
    <t>AR14762</t>
  </si>
  <si>
    <t>AR14762-TOKO BUKU AMANDA(P)</t>
  </si>
  <si>
    <t>6°17'55.1"S 106°35'20.3"E</t>
  </si>
  <si>
    <t>AR14799</t>
  </si>
  <si>
    <t>AR14799-YENI CELL(R)</t>
  </si>
  <si>
    <t>AR39817</t>
  </si>
  <si>
    <t>AR39817-Azizah.Net1(O)</t>
  </si>
  <si>
    <t>AR14816</t>
  </si>
  <si>
    <t>AR14816-STARCELL BSD(P)</t>
  </si>
  <si>
    <t>AR00180</t>
  </si>
  <si>
    <t>AR00180-FAIRUZ CELL(P)</t>
  </si>
  <si>
    <t>AR14862</t>
  </si>
  <si>
    <t>AR14862-ABIB CELL(R)</t>
  </si>
  <si>
    <t>AR07118</t>
  </si>
  <si>
    <t>AR07118-RIZKYDITYA CELL(R)</t>
  </si>
  <si>
    <t>AR14882</t>
  </si>
  <si>
    <t>AR14882-TOKO SURYA(RV)</t>
  </si>
  <si>
    <t>6°22'28.7"S 106°40'26.0"E</t>
  </si>
  <si>
    <t>PABUARAN</t>
  </si>
  <si>
    <t>AR14896</t>
  </si>
  <si>
    <t>AR14896-TOKO IBU ARGA(RV)</t>
  </si>
  <si>
    <t>6°22'45.2"S 106°39'58.7"E</t>
  </si>
  <si>
    <t>AR14920</t>
  </si>
  <si>
    <t>AR14920-RNR CELL(RL)</t>
  </si>
  <si>
    <t>6°22'54.0"S 106°42'10.0"E</t>
  </si>
  <si>
    <t>AR14922</t>
  </si>
  <si>
    <t>AR14922-IBNU CELL2(P)</t>
  </si>
  <si>
    <t>AR14932</t>
  </si>
  <si>
    <t>AR14932-AULIA CELL(R)</t>
  </si>
  <si>
    <t>AR14934</t>
  </si>
  <si>
    <t>AR14934-BERKAT CELL(MV)</t>
  </si>
  <si>
    <t>6°17'50.4"S 106°41'58.2"E</t>
  </si>
  <si>
    <t>AR14948</t>
  </si>
  <si>
    <t>AR14948-AZ-ZAHRA CELL(R)</t>
  </si>
  <si>
    <t>AR14949</t>
  </si>
  <si>
    <t>AR14949-A2CELL(P)</t>
  </si>
  <si>
    <t>AR14951</t>
  </si>
  <si>
    <t>AR14951-NURMA CELL(M)</t>
  </si>
  <si>
    <t>AR14952</t>
  </si>
  <si>
    <t>AR14952-TOKO MIKAEL NAINGGOLAN(M)</t>
  </si>
  <si>
    <t>AR14974</t>
  </si>
  <si>
    <t>AR14974-GEVIN CELL(R)</t>
  </si>
  <si>
    <t>6°22'8.6"S 106°33'48.7"E</t>
  </si>
  <si>
    <t>AR16995</t>
  </si>
  <si>
    <t>AR16995-AMEYL CELL(RV)</t>
  </si>
  <si>
    <t>6°15'8.2"S 106°35'46.2"E</t>
  </si>
  <si>
    <t>AR37969</t>
  </si>
  <si>
    <t>AR37969-MD BERKAH CELL(RL)</t>
  </si>
  <si>
    <t>6°18'34.0"S 106°35'18.3"E</t>
  </si>
  <si>
    <t>AR15073</t>
  </si>
  <si>
    <t>AR15073-KURNIA CELL(RV)</t>
  </si>
  <si>
    <t>6°23'44.3"S 106°41'10.0"E</t>
  </si>
  <si>
    <t>CIBINONG</t>
  </si>
  <si>
    <t>AR15096</t>
  </si>
  <si>
    <t>AR15096-ARA CELLULER(RV)</t>
  </si>
  <si>
    <t>6°23'18.0"S 106°36'46.6"E</t>
  </si>
  <si>
    <t>AR15097</t>
  </si>
  <si>
    <t>AR15097-PALESTINA CELL(RV)</t>
  </si>
  <si>
    <t>6°25'12.5"S 106°43'48.0"E</t>
  </si>
  <si>
    <t>PARUNG</t>
  </si>
  <si>
    <t>WARU</t>
  </si>
  <si>
    <t>AR36451</t>
  </si>
  <si>
    <t>AR36451-SALFA CELL(P)</t>
  </si>
  <si>
    <t>AR15108</t>
  </si>
  <si>
    <t>AR15108-DESY CELL(RL)</t>
  </si>
  <si>
    <t>AR15139</t>
  </si>
  <si>
    <t>AR15139-TOKO WAWAN(RV)</t>
  </si>
  <si>
    <t>6°27'52.4"S 106°39'35.2"E</t>
  </si>
  <si>
    <t>CISEENG</t>
  </si>
  <si>
    <t>PUTAT NUTUG</t>
  </si>
  <si>
    <t>AR02157</t>
  </si>
  <si>
    <t>AR02157-YOSSI CELL(P)</t>
  </si>
  <si>
    <t>AR17317</t>
  </si>
  <si>
    <t>AR17317-KHAIRA CELL(MV)</t>
  </si>
  <si>
    <t>6°14'33.6"S 106°38'02.4"E</t>
  </si>
  <si>
    <t>AR15172</t>
  </si>
  <si>
    <t>AR15172-BEBEN CELL(RL)</t>
  </si>
  <si>
    <t>6°23'53.6"S 106°42'54.6"E</t>
  </si>
  <si>
    <t>AR15230</t>
  </si>
  <si>
    <t>AR15230-TOKO RANGKUTI JAYA(RV)</t>
  </si>
  <si>
    <t>6°24'47.2"S 106°43'23.2"E</t>
  </si>
  <si>
    <t>AR15267</t>
  </si>
  <si>
    <t>AR15267-BANYU CELL(MV)</t>
  </si>
  <si>
    <t>6°26'46.0"S 106°41'09.5"E</t>
  </si>
  <si>
    <t>CIBENTANG</t>
  </si>
  <si>
    <t>AR15268</t>
  </si>
  <si>
    <t>AR15268-TIA CELL(R)</t>
  </si>
  <si>
    <t>AR15272</t>
  </si>
  <si>
    <t>AR15272-ROHANI CELL(RV)</t>
  </si>
  <si>
    <t>AR15274</t>
  </si>
  <si>
    <t>AR15274-QIARA(RV)</t>
  </si>
  <si>
    <t>AR30008</t>
  </si>
  <si>
    <t>AR30008-AMELIA PUTRI SAPTANTI(P)</t>
  </si>
  <si>
    <t>AR39280</t>
  </si>
  <si>
    <t>AR39280-CHAERUDIN(O)</t>
  </si>
  <si>
    <t>AR15296</t>
  </si>
  <si>
    <t>AR15296-VITA CELL(R)</t>
  </si>
  <si>
    <t>AR15310</t>
  </si>
  <si>
    <t>AR15310-KAYLA CELL(P)</t>
  </si>
  <si>
    <t>AR39803</t>
  </si>
  <si>
    <t>AR39803-FADIL CELL(P)</t>
  </si>
  <si>
    <t>AR21267</t>
  </si>
  <si>
    <t>AR21267-KARTI(P)</t>
  </si>
  <si>
    <t>AR15408</t>
  </si>
  <si>
    <t>AR15408-RAFA(R)</t>
  </si>
  <si>
    <t>AR22100</t>
  </si>
  <si>
    <t>AR22100-PANGKALAN JAYA 1(RV)</t>
  </si>
  <si>
    <t>6°15'20.2"S 106°36'26.9"E</t>
  </si>
  <si>
    <t>AR15453</t>
  </si>
  <si>
    <t>AR15453-GLENN(P)</t>
  </si>
  <si>
    <t>AR15479</t>
  </si>
  <si>
    <t>AR15479-WARUNG FARID(RV)</t>
  </si>
  <si>
    <t>AR24660</t>
  </si>
  <si>
    <t>AR24660-SHINTHA(P)</t>
  </si>
  <si>
    <t>AR32225</t>
  </si>
  <si>
    <t>AR32225-NURHASANAH(P)</t>
  </si>
  <si>
    <t>AR34514</t>
  </si>
  <si>
    <t>AR34514-DZAKI(P)</t>
  </si>
  <si>
    <t>AR15542</t>
  </si>
  <si>
    <t>AR15542-INIRUDICS(P)</t>
  </si>
  <si>
    <t>AR15550</t>
  </si>
  <si>
    <t>AR15550-GAZA CELL(R)</t>
  </si>
  <si>
    <t>AR15652</t>
  </si>
  <si>
    <t>AR15652-JAYA CELL(R)</t>
  </si>
  <si>
    <t>AR15654</t>
  </si>
  <si>
    <t>AR15654-RIVAAL(P)</t>
  </si>
  <si>
    <t>AR35152</t>
  </si>
  <si>
    <t>AR35152-ERNANSTORE(P)</t>
  </si>
  <si>
    <t>AR36671</t>
  </si>
  <si>
    <t>AR36671-FILDZA(O)</t>
  </si>
  <si>
    <t>AR00281</t>
  </si>
  <si>
    <t>AR00281-QIMOY CELL(R)</t>
  </si>
  <si>
    <t>AR00742</t>
  </si>
  <si>
    <t>AR00742-KARAMEL CELL(R)</t>
  </si>
  <si>
    <t>AR16025</t>
  </si>
  <si>
    <t>AR16025-IHSAN CELL(RV)</t>
  </si>
  <si>
    <t>6°19'56.1"S 106°39'30.7"E</t>
  </si>
  <si>
    <t>AR16122</t>
  </si>
  <si>
    <t>AR16122-FIRDAUS CELL(RV)</t>
  </si>
  <si>
    <t>6°18'28.1"S 106°40'04.6"E</t>
  </si>
  <si>
    <t>AR16129</t>
  </si>
  <si>
    <t>AR16129-AURA CELL(RV)</t>
  </si>
  <si>
    <t>6°15'10.4"S 106°36'0.3"E</t>
  </si>
  <si>
    <t>AR16235</t>
  </si>
  <si>
    <t>AR16235-FARRIL CELL(RV)</t>
  </si>
  <si>
    <t>6°18'53.2"S 106°39'45.3"E</t>
  </si>
  <si>
    <t>AR01828</t>
  </si>
  <si>
    <t>AR01828-ABANG CELL(MV)</t>
  </si>
  <si>
    <t>AR16393</t>
  </si>
  <si>
    <t>AR16393-AYUDHIRA(P)</t>
  </si>
  <si>
    <t>AR16416</t>
  </si>
  <si>
    <t>AR16416-MELISA CELL(P)</t>
  </si>
  <si>
    <t>AR14801</t>
  </si>
  <si>
    <t>AR14801-OLSER CELL(MV)</t>
  </si>
  <si>
    <t>AR36610</t>
  </si>
  <si>
    <t>AR36610-REZA RAY(P)</t>
  </si>
  <si>
    <t>AR01023</t>
  </si>
  <si>
    <t>AR01023-NAFISHA CELL(R)</t>
  </si>
  <si>
    <t>AR16671</t>
  </si>
  <si>
    <t>AR16671-SARI CELL(MV)</t>
  </si>
  <si>
    <t>6°23'11.7"S 106°41'07.1"E</t>
  </si>
  <si>
    <t>AR16766</t>
  </si>
  <si>
    <t>AR16766-HENDRA CELL(P)</t>
  </si>
  <si>
    <t>AR16788</t>
  </si>
  <si>
    <t>AR16788-GIOVINCO CELULER(R)</t>
  </si>
  <si>
    <t>AR06266</t>
  </si>
  <si>
    <t>AR06266-ARGA CELL(P)</t>
  </si>
  <si>
    <t>AR16818</t>
  </si>
  <si>
    <t>AR16818-WR CELL(P)</t>
  </si>
  <si>
    <t>AR14203</t>
  </si>
  <si>
    <t>AR14203-INDOPONSEL(M)</t>
  </si>
  <si>
    <t>AR16861</t>
  </si>
  <si>
    <t>AR16861-PONEL CELL(MV)</t>
  </si>
  <si>
    <t>6°20'17.6"S 106°26'28.0"E</t>
  </si>
  <si>
    <t>SINGABRAJA</t>
  </si>
  <si>
    <t>AR16960</t>
  </si>
  <si>
    <t>AR16960-REYHAN CELL(P)</t>
  </si>
  <si>
    <t>AR16964</t>
  </si>
  <si>
    <t>AR16964-IWAN PHONE CELL(RV)</t>
  </si>
  <si>
    <t>6°17'56.4"S 106°35'27.0"E</t>
  </si>
  <si>
    <t>AR16982</t>
  </si>
  <si>
    <t>AR16982-SHOFA CELL(R)</t>
  </si>
  <si>
    <t>AR23191</t>
  </si>
  <si>
    <t>AR23191-WARUNG LAILA CELL(RL)</t>
  </si>
  <si>
    <t>6°15'37.8"S 106°38'32.2"E</t>
  </si>
  <si>
    <t>AR39450</t>
  </si>
  <si>
    <t>AR39450-NUPUS CELL(RL)</t>
  </si>
  <si>
    <t>6°18'18.5"S 106°35'03.0"E</t>
  </si>
  <si>
    <t>AR17081</t>
  </si>
  <si>
    <t>AR17081-NOVAL CELL(MV)</t>
  </si>
  <si>
    <t>AR17211</t>
  </si>
  <si>
    <t>AR17211-BARAKALLAH CELL(RV)</t>
  </si>
  <si>
    <t>6°20'40.6"S 106°42'24.9"E</t>
  </si>
  <si>
    <t>AR27421</t>
  </si>
  <si>
    <t>AR27421-DIKI CELL(RV)</t>
  </si>
  <si>
    <t>6°14'59.0"S 106°37'44.1"E</t>
  </si>
  <si>
    <t>AR17274</t>
  </si>
  <si>
    <t>AR17274-KA CELL 2(R)</t>
  </si>
  <si>
    <t>AR17310</t>
  </si>
  <si>
    <t>AR17310-NOVI(R)</t>
  </si>
  <si>
    <t>AR27667</t>
  </si>
  <si>
    <t>AR27667-WARUNG DEN AKSA(RV)</t>
  </si>
  <si>
    <t>6°15'16.0"S 106°36'15.5"E</t>
  </si>
  <si>
    <t>AR17321</t>
  </si>
  <si>
    <t>AR17321-ALIF CELL(MV)</t>
  </si>
  <si>
    <t>AR27770</t>
  </si>
  <si>
    <t>AR27770-WARUNG MAMAH AIS(R)</t>
  </si>
  <si>
    <t>6°13'14.9"S 106°36'32.2"E</t>
  </si>
  <si>
    <t>AR17343</t>
  </si>
  <si>
    <t>AR17343-LAWE CELL(RV)</t>
  </si>
  <si>
    <t>AR22378</t>
  </si>
  <si>
    <t>AR22378-RINI ASPIANI CELL(P)</t>
  </si>
  <si>
    <t>AR17353</t>
  </si>
  <si>
    <t>AR17353-Q CELL(P)</t>
  </si>
  <si>
    <t>AR17385</t>
  </si>
  <si>
    <t>AR17385-MEIKY CELL(M)</t>
  </si>
  <si>
    <t>AR17387</t>
  </si>
  <si>
    <t>AR17387-AZKA CELL(RV)</t>
  </si>
  <si>
    <t>AR17424</t>
  </si>
  <si>
    <t>AR17424-AWAY YANTI CELL(P)</t>
  </si>
  <si>
    <t>AR17441</t>
  </si>
  <si>
    <t>AR17441-WARUNG RUBIAH CELL(RV)</t>
  </si>
  <si>
    <t>AR39884</t>
  </si>
  <si>
    <t>AR39884-Anugerah Cell(RL)</t>
  </si>
  <si>
    <t>6°17'32.2"S 106°35'42.2"E</t>
  </si>
  <si>
    <t>AR17491</t>
  </si>
  <si>
    <t>AR17491-MADURA INDAH(RL)</t>
  </si>
  <si>
    <t>6°20'31.6"S 106°34'16.5"E</t>
  </si>
  <si>
    <t>AR17511</t>
  </si>
  <si>
    <t>AR17511-SUKU ARGO(M)</t>
  </si>
  <si>
    <t>AR17529</t>
  </si>
  <si>
    <t>AR17529-TRIYA CELL(P)</t>
  </si>
  <si>
    <t>6°21'21.6"S 106°31'46.8"E</t>
  </si>
  <si>
    <t>AR17567</t>
  </si>
  <si>
    <t>AR17567-ALVACELL(R)</t>
  </si>
  <si>
    <t>AR28273</t>
  </si>
  <si>
    <t>AR28273-SUMIYATI(P)</t>
  </si>
  <si>
    <t>AR17578</t>
  </si>
  <si>
    <t>AR17578-KIA CELL(R)</t>
  </si>
  <si>
    <t>AR31752</t>
  </si>
  <si>
    <t>AR31752-LUBIS CELLULAR(P)</t>
  </si>
  <si>
    <t>AR17741</t>
  </si>
  <si>
    <t>AR17741-YUDI CELL 2(M1)</t>
  </si>
  <si>
    <t>AR17752</t>
  </si>
  <si>
    <t>AR17752-TOKO DINI(P)</t>
  </si>
  <si>
    <t>AR17761</t>
  </si>
  <si>
    <t>AR17761-A2L CELL(RV)</t>
  </si>
  <si>
    <t>6°24'26.6"S 106°43'04.4"E</t>
  </si>
  <si>
    <t>CIDOKOM</t>
  </si>
  <si>
    <t>AR17765</t>
  </si>
  <si>
    <t>AR17765-VERA CELL(RV)</t>
  </si>
  <si>
    <t>6°24'06.6"S 106°42'40.9"E</t>
  </si>
  <si>
    <t>AR17783</t>
  </si>
  <si>
    <t>AR17783-ENDAH CELL(MV)</t>
  </si>
  <si>
    <t>6°19'15.3"S 106°42'01.6"E</t>
  </si>
  <si>
    <t>AR17790</t>
  </si>
  <si>
    <t>AR17790-GEMILANG CELL(RV)</t>
  </si>
  <si>
    <t>AR17798</t>
  </si>
  <si>
    <t>AR17798-REGINA CELL(R)</t>
  </si>
  <si>
    <t>AR17801</t>
  </si>
  <si>
    <t>AR17801-DK CELLEKTRICAL(RV)</t>
  </si>
  <si>
    <t>AR17822</t>
  </si>
  <si>
    <t>AR17822-WIENS CELL(P)</t>
  </si>
  <si>
    <t>AR17849</t>
  </si>
  <si>
    <t>AR17849-AIDIL CELL(RV)</t>
  </si>
  <si>
    <t>6°24'08.9"S 106°44'03.3"E</t>
  </si>
  <si>
    <t>AR17855</t>
  </si>
  <si>
    <t>AR17855-AURIZ CELL(R)</t>
  </si>
  <si>
    <t>AR17871</t>
  </si>
  <si>
    <t>AR17871-PERMATA CELL(RV)</t>
  </si>
  <si>
    <t>6°24'25.3"S 106°43'32.6"E</t>
  </si>
  <si>
    <t>AR33910</t>
  </si>
  <si>
    <t>AR33910-AIDA(P)</t>
  </si>
  <si>
    <t>AR36318</t>
  </si>
  <si>
    <t>AR36318-HARMONICELL(O)</t>
  </si>
  <si>
    <t>AR17924</t>
  </si>
  <si>
    <t>AR17924-NADIRA CELL(M2)</t>
  </si>
  <si>
    <t>6°26'20.6"S 106°41'59.9"E</t>
  </si>
  <si>
    <t>BOJONGINDAH</t>
  </si>
  <si>
    <t>AR17948</t>
  </si>
  <si>
    <t>AR17948-MOH.MUHRIDIN(P)</t>
  </si>
  <si>
    <t>6°20'06.3"S 106°26'20.0"E</t>
  </si>
  <si>
    <t>AR17955</t>
  </si>
  <si>
    <t>AR17955-BM CELL(RV)</t>
  </si>
  <si>
    <t>6°24'55.4"S 106°44'16.1"E</t>
  </si>
  <si>
    <t>DUREN MEKAR</t>
  </si>
  <si>
    <t>AR17976</t>
  </si>
  <si>
    <t>AR17976-DUTA CELL 89(RV)</t>
  </si>
  <si>
    <t>AR39860</t>
  </si>
  <si>
    <t>AR39860-Elis Praningsih(O)</t>
  </si>
  <si>
    <t>AR18053</t>
  </si>
  <si>
    <t>AR18053-RFK RELOAD(R)</t>
  </si>
  <si>
    <t>AR06965</t>
  </si>
  <si>
    <t>AR06965-MARYAM CELL(R)</t>
  </si>
  <si>
    <t>AR18107</t>
  </si>
  <si>
    <t>AR18107-LIEN CELL(P)</t>
  </si>
  <si>
    <t>AR18171</t>
  </si>
  <si>
    <t>AR18171-NCA29(RL)</t>
  </si>
  <si>
    <t>6°25'28.3"S 106°44'01.5"E</t>
  </si>
  <si>
    <t>AR18172</t>
  </si>
  <si>
    <t>AR18172-AMRINA CELL(MV)</t>
  </si>
  <si>
    <t>6°25'41.5"S 106°44'11.1"E</t>
  </si>
  <si>
    <t>DUREN SERIBU</t>
  </si>
  <si>
    <t>AR18196</t>
  </si>
  <si>
    <t>AR18196-SALUT CELL(RL)</t>
  </si>
  <si>
    <t>6°25'36.5"S 106°42'40.8"E</t>
  </si>
  <si>
    <t>WARUJAYA</t>
  </si>
  <si>
    <t>AR18217</t>
  </si>
  <si>
    <t>AR18217-RISMA CELL(P)</t>
  </si>
  <si>
    <t>AR11779</t>
  </si>
  <si>
    <t>AR11779-HENDRA RIO CELL(P)</t>
  </si>
  <si>
    <t>AR18324</t>
  </si>
  <si>
    <t>AR18324-DUDY CELL(RV)</t>
  </si>
  <si>
    <t>6°26'28.3"S 106°43'42.8"E</t>
  </si>
  <si>
    <t>PAMEGARSARI</t>
  </si>
  <si>
    <t>AR18326</t>
  </si>
  <si>
    <t>AR18326-ELA CELL(MV)</t>
  </si>
  <si>
    <t>6°26'51.4"S 106°42'21.1"E</t>
  </si>
  <si>
    <t>BOJONGSEMPU</t>
  </si>
  <si>
    <t>AR16476</t>
  </si>
  <si>
    <t>AR16476-MEMEY CELL(R)</t>
  </si>
  <si>
    <t>AR18340</t>
  </si>
  <si>
    <t>AR18340-AMELIA CELL(RV)</t>
  </si>
  <si>
    <t>AR18352</t>
  </si>
  <si>
    <t>AR18352-MUHAMAD BAIM CELL(R)</t>
  </si>
  <si>
    <t>AR18394</t>
  </si>
  <si>
    <t>AR18394-CAHAYA CELL(R)</t>
  </si>
  <si>
    <t>AR18395</t>
  </si>
  <si>
    <t>AR18395-KJ CELL(RV)</t>
  </si>
  <si>
    <t>6°26'30.5"S 106°41'41.7"E</t>
  </si>
  <si>
    <t>AR18398</t>
  </si>
  <si>
    <t>AR18398-RIO CELL(RL)</t>
  </si>
  <si>
    <t>AR18399</t>
  </si>
  <si>
    <t>AR18399-ONLEN CELL(RV)</t>
  </si>
  <si>
    <t>6°25'37.2"S 106°39'29.2"E</t>
  </si>
  <si>
    <t>KURIPAN</t>
  </si>
  <si>
    <t>AR18400</t>
  </si>
  <si>
    <t>AR18400-SALSABILA CELL(P)</t>
  </si>
  <si>
    <t>AR18450</t>
  </si>
  <si>
    <t>AR18450-IFAN CELL(R)</t>
  </si>
  <si>
    <t>AR18470</t>
  </si>
  <si>
    <t>AR18470-ARFIN MALIK CELL(P)</t>
  </si>
  <si>
    <t>AR18488</t>
  </si>
  <si>
    <t>AR18488-TOKO SRC MUNARA(R)</t>
  </si>
  <si>
    <t>AR18508</t>
  </si>
  <si>
    <t>AR18508-TOKO IBU TITI(R)</t>
  </si>
  <si>
    <t>AR18511</t>
  </si>
  <si>
    <t>AR18511-TOKO YOGA(RV)</t>
  </si>
  <si>
    <t>6°25'35.1"S 106°37'13.3"E</t>
  </si>
  <si>
    <t>CIPINANG</t>
  </si>
  <si>
    <t>AR18601</t>
  </si>
  <si>
    <t>AR18601-TOKO IBU ENDANG(RL)</t>
  </si>
  <si>
    <t>6°28'59.9"S 106°40'37.7"E</t>
  </si>
  <si>
    <t>KARIHKIL</t>
  </si>
  <si>
    <t>AR27895</t>
  </si>
  <si>
    <t>AR27895-UKI CELL(P)</t>
  </si>
  <si>
    <t>AR34200</t>
  </si>
  <si>
    <t>AR34200-JACKNJILL CELL(P)</t>
  </si>
  <si>
    <t>AR18679</t>
  </si>
  <si>
    <t>AR18679-CM CELL(MV)</t>
  </si>
  <si>
    <t>6°25'3.7"S 106°36'51.3"E</t>
  </si>
  <si>
    <t>SUKASARI</t>
  </si>
  <si>
    <t>AR18782</t>
  </si>
  <si>
    <t>AR18782-DYTA RELOAD(P)</t>
  </si>
  <si>
    <t>AR18791</t>
  </si>
  <si>
    <t>AR18791-NOUVAL CELL(RV)</t>
  </si>
  <si>
    <t>6°22'09.7"S 106°40'21.3"E</t>
  </si>
  <si>
    <t>AR18818</t>
  </si>
  <si>
    <t>AR18818-TIZNA CELL(P)</t>
  </si>
  <si>
    <t>AR39384</t>
  </si>
  <si>
    <t>AR39384-GILANG CELL(P)</t>
  </si>
  <si>
    <t>AR18844</t>
  </si>
  <si>
    <t>AR18844-KEKEY CELL(RV)</t>
  </si>
  <si>
    <t>6°24'14.4"S 106°43'28.6"E</t>
  </si>
  <si>
    <t>AR18922</t>
  </si>
  <si>
    <t>AR18922-WIWIN CELL(RV)</t>
  </si>
  <si>
    <t>6°25'11.4"S 106°39'25.6"E</t>
  </si>
  <si>
    <t>AR00051</t>
  </si>
  <si>
    <t>AR00051-MINKA CELL(P)</t>
  </si>
  <si>
    <t>AR18961</t>
  </si>
  <si>
    <t>AR18961-NOMNOM CELL(P)</t>
  </si>
  <si>
    <t>AR09980</t>
  </si>
  <si>
    <t>AR09980-IPIT CELL(R)</t>
  </si>
  <si>
    <t>AR19022</t>
  </si>
  <si>
    <t>AR19022-DEWI CELL(P)</t>
  </si>
  <si>
    <t>6°26'27.7"S 106°41'47.9"E</t>
  </si>
  <si>
    <t>PARIGI MEKAR</t>
  </si>
  <si>
    <t>AR19049</t>
  </si>
  <si>
    <t>AR19049-BAIM CELL(RV)</t>
  </si>
  <si>
    <t>AR19051</t>
  </si>
  <si>
    <t>AR19051-19 CELL(P)</t>
  </si>
  <si>
    <t>AR19136</t>
  </si>
  <si>
    <t>AR19136-LAST CELL(R)</t>
  </si>
  <si>
    <t>AR19198</t>
  </si>
  <si>
    <t>AR19198-NANA CELL(RV)</t>
  </si>
  <si>
    <t>6°18'43.5"S 106°42'9.1"E</t>
  </si>
  <si>
    <t>AR15151</t>
  </si>
  <si>
    <t>AR15151-UJI(P)</t>
  </si>
  <si>
    <t>AR19230</t>
  </si>
  <si>
    <t>AR19230-WARUNG LISA(P)</t>
  </si>
  <si>
    <t>AR19231</t>
  </si>
  <si>
    <t>AR19231-ODY CELL(R)</t>
  </si>
  <si>
    <t>AR19367</t>
  </si>
  <si>
    <t>AR19367-SRC MUNARA 2(R)</t>
  </si>
  <si>
    <t>6°26'41.2"S 106°38'25.4"E</t>
  </si>
  <si>
    <t>AR19430</t>
  </si>
  <si>
    <t>AR19430-KAKA CELL(P)</t>
  </si>
  <si>
    <t>6°25'54.2"S 106°43'55.9"E</t>
  </si>
  <si>
    <t>AR19453</t>
  </si>
  <si>
    <t>AR19453-BUNDA SEKAR CELL(RV)</t>
  </si>
  <si>
    <t>AR19489</t>
  </si>
  <si>
    <t>AR19489-MARS CELL(RV)</t>
  </si>
  <si>
    <t>AR19491</t>
  </si>
  <si>
    <t>AR19491-ALIFA(P)</t>
  </si>
  <si>
    <t>AR19519</t>
  </si>
  <si>
    <t>AR19519-SHERA CELL(R)</t>
  </si>
  <si>
    <t>AR19532</t>
  </si>
  <si>
    <t>AR19532-CANG BENY(M)</t>
  </si>
  <si>
    <t>AR19595</t>
  </si>
  <si>
    <t>AR19595-RIZKY CELL(P)</t>
  </si>
  <si>
    <t>6°25'12.3"S 106°43'56.8"E</t>
  </si>
  <si>
    <t>AR19682</t>
  </si>
  <si>
    <t>AR19682-ARKHAN CELL(R)</t>
  </si>
  <si>
    <t>6°27'26.8"S 106°44'05.5"E</t>
  </si>
  <si>
    <t>JABONMEKAR</t>
  </si>
  <si>
    <t>AR19684</t>
  </si>
  <si>
    <t>AR19684-ZAHRA CELL(P)</t>
  </si>
  <si>
    <t>6°24'19.6"S 106°32'37.9"E</t>
  </si>
  <si>
    <t>AR30584</t>
  </si>
  <si>
    <t>AR30584-ASAAFA(P)</t>
  </si>
  <si>
    <t>AR19901</t>
  </si>
  <si>
    <t>AR19901-CONG LADI(RV)</t>
  </si>
  <si>
    <t>AR33814</t>
  </si>
  <si>
    <t>AR33814-STAR CELL 2(P)</t>
  </si>
  <si>
    <t>AR19920</t>
  </si>
  <si>
    <t>AR19920-RIO CELL(RV)</t>
  </si>
  <si>
    <t>6°25'23.9"S 106°39'25.5"E</t>
  </si>
  <si>
    <t>AR19935</t>
  </si>
  <si>
    <t>AR19935-ALFAN CELL(R)</t>
  </si>
  <si>
    <t>AR19959</t>
  </si>
  <si>
    <t>AR19959-TRIOS CELL(R)</t>
  </si>
  <si>
    <t>AR19967</t>
  </si>
  <si>
    <t>AR19967-RINDU ORDER(R)</t>
  </si>
  <si>
    <t>AR19996</t>
  </si>
  <si>
    <t>AR19996-IZAN CELL(P)</t>
  </si>
  <si>
    <t>6°15'47.4"S 106°38'26.8"E</t>
  </si>
  <si>
    <t>AR20001</t>
  </si>
  <si>
    <t>AR20001-AZLAN CELL(RL)</t>
  </si>
  <si>
    <t>6°25'16.8"S 106°40'20.4"E</t>
  </si>
  <si>
    <t>AR35111</t>
  </si>
  <si>
    <t>AR35111-ADITIYA(P)</t>
  </si>
  <si>
    <t>AR00626</t>
  </si>
  <si>
    <t>AR00626-FITRAH CELL(R)</t>
  </si>
  <si>
    <t>AR20101</t>
  </si>
  <si>
    <t>AR20101-MUIZ CELL(R)</t>
  </si>
  <si>
    <t>AR15482</t>
  </si>
  <si>
    <t>AR15482-NOVI CELL(P)</t>
  </si>
  <si>
    <t>AR20115</t>
  </si>
  <si>
    <t>AR20115-WULAN CELL(RV)</t>
  </si>
  <si>
    <t>AR20140</t>
  </si>
  <si>
    <t>AR20140-UYA CELL(RV)</t>
  </si>
  <si>
    <t>6°25'32.5"S 106°39'26.7"E</t>
  </si>
  <si>
    <t>AR20206</t>
  </si>
  <si>
    <t>AR20206-LILIS CELL(P)</t>
  </si>
  <si>
    <t>AR20236</t>
  </si>
  <si>
    <t>AR20236-RUNIKA CELL(P)</t>
  </si>
  <si>
    <t>AR31186</t>
  </si>
  <si>
    <t>AR31186-CUNENG(P)</t>
  </si>
  <si>
    <t>AR39305</t>
  </si>
  <si>
    <t>AR39305-RINA(O)</t>
  </si>
  <si>
    <t>AR20306</t>
  </si>
  <si>
    <t>AR20306-OKI(RV)</t>
  </si>
  <si>
    <t>AR18091</t>
  </si>
  <si>
    <t>AR18091-KHAYLA09 CELL(R)</t>
  </si>
  <si>
    <t>AR20384</t>
  </si>
  <si>
    <t>AR20384-HAYATI(P)</t>
  </si>
  <si>
    <t>AR28244</t>
  </si>
  <si>
    <t>AR28244-MUYATI(P)</t>
  </si>
  <si>
    <t>AR20414</t>
  </si>
  <si>
    <t>AR20414-WARUNG TANG CELL(R)</t>
  </si>
  <si>
    <t>AR20430</t>
  </si>
  <si>
    <t>AR20430-FFF CELL(RV)</t>
  </si>
  <si>
    <t>AR20437</t>
  </si>
  <si>
    <t>AR20437-OKTA CELL(R)</t>
  </si>
  <si>
    <t>AR30115</t>
  </si>
  <si>
    <t>AR30115-INDRI CELL(P)</t>
  </si>
  <si>
    <t>AR01018</t>
  </si>
  <si>
    <t>AR01018-SALMA CELL (4)(MV)</t>
  </si>
  <si>
    <t>6°21'58.3"S 106°37'00.7"E</t>
  </si>
  <si>
    <t>AR20522</t>
  </si>
  <si>
    <t>AR20522-FAZILA CELL(P)</t>
  </si>
  <si>
    <t>AR20650</t>
  </si>
  <si>
    <t>AR20650-WINDA CELL(P)</t>
  </si>
  <si>
    <t>AR20651</t>
  </si>
  <si>
    <t>AR20651-FARHAN CELL(RV)</t>
  </si>
  <si>
    <t>AR20668</t>
  </si>
  <si>
    <t>AR20668-LINGGAR JATI 2 CELL(MV)</t>
  </si>
  <si>
    <t>AR20716</t>
  </si>
  <si>
    <t>AR20716-RADENCELLSHOP CISAUK(P)</t>
  </si>
  <si>
    <t>AR20745</t>
  </si>
  <si>
    <t>AR20745-ATIFAH CELL(R)</t>
  </si>
  <si>
    <t>AR01482</t>
  </si>
  <si>
    <t>AR01482-EXCELL(MV)</t>
  </si>
  <si>
    <t>6°20'41.7"S 106°35'37.5"E</t>
  </si>
  <si>
    <t>MEKAR WANGI</t>
  </si>
  <si>
    <t>AR20869</t>
  </si>
  <si>
    <t>AR20869-SRI RAHAYU CELL(R)</t>
  </si>
  <si>
    <t>AR20882</t>
  </si>
  <si>
    <t>AR20882-ZIDANE CELL(P)</t>
  </si>
  <si>
    <t>AR20893</t>
  </si>
  <si>
    <t>AR20893-CERREN CELL(RV)</t>
  </si>
  <si>
    <t>6°25'17.3"S 106°43'41.5"E</t>
  </si>
  <si>
    <t>AR31414</t>
  </si>
  <si>
    <t>AR31414-IRA NURALANI(P)</t>
  </si>
  <si>
    <t>AR31861</t>
  </si>
  <si>
    <t>AR31861-DEVY(P)</t>
  </si>
  <si>
    <t>AR20910</t>
  </si>
  <si>
    <t>AR20910-LALANG CELL(P)</t>
  </si>
  <si>
    <t>AR20947</t>
  </si>
  <si>
    <t>AR20947-USNA CELL(P)</t>
  </si>
  <si>
    <t>6°23'07.7"S 106°32'38.1"E</t>
  </si>
  <si>
    <t>AR35265</t>
  </si>
  <si>
    <t>AR35265-WARSITO(P)</t>
  </si>
  <si>
    <t>AR20951</t>
  </si>
  <si>
    <t>AR20951-NURSIDI(P)</t>
  </si>
  <si>
    <t>AR21022</t>
  </si>
  <si>
    <t>AR21022-SHERYL CELL(R)</t>
  </si>
  <si>
    <t>AR35759</t>
  </si>
  <si>
    <t>AR35759-FAISHAL(P)</t>
  </si>
  <si>
    <t>AR21058</t>
  </si>
  <si>
    <t>AR21058-TOKO JUANDA(RV)</t>
  </si>
  <si>
    <t>6°20'02.9"S 106°32'14.7"E</t>
  </si>
  <si>
    <t>AR21112</t>
  </si>
  <si>
    <t>AR21112-MURIDI(P)</t>
  </si>
  <si>
    <t>AR37626</t>
  </si>
  <si>
    <t>AR37626-ALYA(P)</t>
  </si>
  <si>
    <t>AR21148</t>
  </si>
  <si>
    <t>AR21148-RODIAH(P)</t>
  </si>
  <si>
    <t>AR21176</t>
  </si>
  <si>
    <t>AR21176-SITI ROHMAH CELL(P)</t>
  </si>
  <si>
    <t>6°21'07.3"S 106°32'05.1"E</t>
  </si>
  <si>
    <t>AR21221</t>
  </si>
  <si>
    <t>AR21221-ECHO CELL(P)</t>
  </si>
  <si>
    <t>AR21237</t>
  </si>
  <si>
    <t>AR21237-AFZAL(R)</t>
  </si>
  <si>
    <t>AR21260</t>
  </si>
  <si>
    <t>AR21260-AZMI CELL(RV)</t>
  </si>
  <si>
    <t>6°26'27.6"S 106°44'00.3"E</t>
  </si>
  <si>
    <t>AR10184</t>
  </si>
  <si>
    <t>AR10184-FEBI CELL(R)</t>
  </si>
  <si>
    <t>AR21552</t>
  </si>
  <si>
    <t>AR21552-FATHIR CELL(P)</t>
  </si>
  <si>
    <t>6°22'50.4"S 106°41'17.9"E</t>
  </si>
  <si>
    <t>AR21556</t>
  </si>
  <si>
    <t>AR21556-WARUNG KEMBAR(RV)</t>
  </si>
  <si>
    <t>AR18607</t>
  </si>
  <si>
    <t>AR18607-ARFAN CELL(P)</t>
  </si>
  <si>
    <t>AR21678</t>
  </si>
  <si>
    <t>AR21678-NICOLAS CELL(P)</t>
  </si>
  <si>
    <t>AR21732</t>
  </si>
  <si>
    <t>AR21732-RAHMATULLAH SIDIK(P)</t>
  </si>
  <si>
    <t>AR21778</t>
  </si>
  <si>
    <t>AR21778-ISMI CELLULER(R)</t>
  </si>
  <si>
    <t>6°16'17.2"S 106°37'55.1"E</t>
  </si>
  <si>
    <t>AR21857</t>
  </si>
  <si>
    <t>AR21857-ESIH(P)</t>
  </si>
  <si>
    <t>AR21901</t>
  </si>
  <si>
    <t>AR21901-WARUNG DEWI CELL(RV)</t>
  </si>
  <si>
    <t>AR01857</t>
  </si>
  <si>
    <t>AR01857-JEJE CELL(M)</t>
  </si>
  <si>
    <t>6°19'55.5"S 106°34'32.7"E</t>
  </si>
  <si>
    <t>MALANG NENGAH</t>
  </si>
  <si>
    <t>AR28058</t>
  </si>
  <si>
    <t>AR28058-DEDEH MAEMUNAH(P)</t>
  </si>
  <si>
    <t>AR35251</t>
  </si>
  <si>
    <t>AR35251-SINDI(P)</t>
  </si>
  <si>
    <t>AR34979</t>
  </si>
  <si>
    <t>AR34979-ANNISA CELLULAR(P)</t>
  </si>
  <si>
    <t>AR08943</t>
  </si>
  <si>
    <t>AR08943-KDS CELL(MV)</t>
  </si>
  <si>
    <t>6°19'34.4"S 106°36'12.6"E</t>
  </si>
  <si>
    <t>KADU SIRUNG</t>
  </si>
  <si>
    <t>AR22086</t>
  </si>
  <si>
    <t>AR22086-WARUNG CING SAWIH(R)</t>
  </si>
  <si>
    <t>AR12919</t>
  </si>
  <si>
    <t>AR12919-YOGA CELL(RV)</t>
  </si>
  <si>
    <t>6°19'31.4"S 106°35'33.4"E</t>
  </si>
  <si>
    <t>AR17448</t>
  </si>
  <si>
    <t>AR17448-TITIN(RV)</t>
  </si>
  <si>
    <t>6°19'37.7"S 106°38'08.2"E</t>
  </si>
  <si>
    <t>AR28168</t>
  </si>
  <si>
    <t>AR28168-WARUNG YUMA(R)</t>
  </si>
  <si>
    <t>6°15'52.6"S 106°38'39.4"E</t>
  </si>
  <si>
    <t>AR22224</t>
  </si>
  <si>
    <t>AR22224-DELTA CELL(P)</t>
  </si>
  <si>
    <t>AR22254</t>
  </si>
  <si>
    <t>AR22254-PANDIANGAN CELL(P)</t>
  </si>
  <si>
    <t>AR22323</t>
  </si>
  <si>
    <t>AR22323-SUHERIAH(P)</t>
  </si>
  <si>
    <t>AR35284</t>
  </si>
  <si>
    <t>AR35284-FH CELL(P)</t>
  </si>
  <si>
    <t>AR22382</t>
  </si>
  <si>
    <t>AR22382-FEAYZA CELL(RV)</t>
  </si>
  <si>
    <t>AR38305</t>
  </si>
  <si>
    <t>AR38305-MEISHA DANDA(P)</t>
  </si>
  <si>
    <t>AR22403</t>
  </si>
  <si>
    <t>AR22403-VIA CELL(RL)</t>
  </si>
  <si>
    <t>6°19'59.1"S 106°39'46.6"E</t>
  </si>
  <si>
    <t>AR22409</t>
  </si>
  <si>
    <t>AR22409-KENTOENK(MV)</t>
  </si>
  <si>
    <t>AR22410</t>
  </si>
  <si>
    <t>AR22410-AMI CELL(P)</t>
  </si>
  <si>
    <t>AR22427</t>
  </si>
  <si>
    <t>AR22427-SIFA CELL(P)</t>
  </si>
  <si>
    <t>6°21'24.6"S 106°31'36.2"E</t>
  </si>
  <si>
    <t>AR22470</t>
  </si>
  <si>
    <t>AR22470-WANDA CELL(RV)</t>
  </si>
  <si>
    <t>6°20'7.5"S 106°39'54.2"E</t>
  </si>
  <si>
    <t>AR22514</t>
  </si>
  <si>
    <t>AR22514-FAIZCELL(RL)</t>
  </si>
  <si>
    <t>6°25'45.5"S 106°42'18.5"E</t>
  </si>
  <si>
    <t>AR38810</t>
  </si>
  <si>
    <t>AR38810-NURAENI(O)</t>
  </si>
  <si>
    <t>AR00091</t>
  </si>
  <si>
    <t>AR00091-LUCKY CELL(R)</t>
  </si>
  <si>
    <t>AR22585</t>
  </si>
  <si>
    <t>AR22585-DARA CELL(R)</t>
  </si>
  <si>
    <t>6°30'4.9"S 106°42'38.8"E</t>
  </si>
  <si>
    <t>RANCA BUNGUR</t>
  </si>
  <si>
    <t>CANDALI</t>
  </si>
  <si>
    <t>AR22618</t>
  </si>
  <si>
    <t>AR22618-LINA FAULINA(P)</t>
  </si>
  <si>
    <t>AR22690</t>
  </si>
  <si>
    <t>AR22690-ARSY CELLULAR(P)</t>
  </si>
  <si>
    <t>AR07600</t>
  </si>
  <si>
    <t>AR07600-AZZAM CELL(P)</t>
  </si>
  <si>
    <t>AR22718</t>
  </si>
  <si>
    <t>AR22718-BUMIAYU CELL(MV)</t>
  </si>
  <si>
    <t>AR22791</t>
  </si>
  <si>
    <t>AR22791-CLINIC PHONE CELL(RV)</t>
  </si>
  <si>
    <t>AR22808</t>
  </si>
  <si>
    <t>AR22808-FAMILY CELL(P)</t>
  </si>
  <si>
    <t>6°26'25.7"S 106°35'30.1"E</t>
  </si>
  <si>
    <t>AR22812</t>
  </si>
  <si>
    <t>AR22812-CIFAH CELL(RV)</t>
  </si>
  <si>
    <t>6°20'03.4"S 106°32'18.4"E</t>
  </si>
  <si>
    <t>AR22816</t>
  </si>
  <si>
    <t>AR22816-DEARMAAIY CELL(RV)</t>
  </si>
  <si>
    <t>AR22824</t>
  </si>
  <si>
    <t>AR22824-FIKRI CELL(RV)</t>
  </si>
  <si>
    <t>6°19'46.3"S 106°31'05.6"E</t>
  </si>
  <si>
    <t>AR22919</t>
  </si>
  <si>
    <t>AR22919-SEPTI SALAM CELL(P)</t>
  </si>
  <si>
    <t>AR09377</t>
  </si>
  <si>
    <t>AR09377-NAYLA CELL(R)</t>
  </si>
  <si>
    <t>AR29427</t>
  </si>
  <si>
    <t>AR29427-TONY EKA FAJAR(P)</t>
  </si>
  <si>
    <t>AR32696</t>
  </si>
  <si>
    <t>AR32696-ENDANG CELL(P)</t>
  </si>
  <si>
    <t>AR23008</t>
  </si>
  <si>
    <t>AR23008-INDOTEKNIK CELL(P)</t>
  </si>
  <si>
    <t>AR23009</t>
  </si>
  <si>
    <t>AR23009-ELIH(P)</t>
  </si>
  <si>
    <t>AR39715</t>
  </si>
  <si>
    <t>AR39715-NENI CELL(O)</t>
  </si>
  <si>
    <t>AR23077</t>
  </si>
  <si>
    <t>AR23077-ADITYA PERMANA(R)</t>
  </si>
  <si>
    <t>AR23190</t>
  </si>
  <si>
    <t>AR23190-SYAQILA CELL(R)</t>
  </si>
  <si>
    <t>AR28224</t>
  </si>
  <si>
    <t>AR28224-BRYAN CELL(RV)</t>
  </si>
  <si>
    <t>6°16'19.0"S 106°37'47.8"E</t>
  </si>
  <si>
    <t>AR07846</t>
  </si>
  <si>
    <t>AR07846-MARVELL(P)</t>
  </si>
  <si>
    <t>AR23687</t>
  </si>
  <si>
    <t>AR23687-UTIS RELOAD(MV)</t>
  </si>
  <si>
    <t>AR23303</t>
  </si>
  <si>
    <t>AR23303-DARMAN CELL(R)</t>
  </si>
  <si>
    <t>6°20'8.4"S 106°41'29.9"E</t>
  </si>
  <si>
    <t>AR23307</t>
  </si>
  <si>
    <t>AR23307-HELMI CELL(MV)</t>
  </si>
  <si>
    <t>6°25'07.8"S 106°43'55.5"E</t>
  </si>
  <si>
    <t>AR23317</t>
  </si>
  <si>
    <t>AR23317-DUA CEL(P)</t>
  </si>
  <si>
    <t>AR34672</t>
  </si>
  <si>
    <t>AR34672-IRSALDI CELL(P)</t>
  </si>
  <si>
    <t>AR23428</t>
  </si>
  <si>
    <t>AR23428-NINA YULIANA(P)</t>
  </si>
  <si>
    <t>6°24'09.5"S 106°27'22.7"E</t>
  </si>
  <si>
    <t>JASINGA</t>
  </si>
  <si>
    <t>PANGAUR</t>
  </si>
  <si>
    <t>AR01793</t>
  </si>
  <si>
    <t>AR01793-DYRA MASTER(M)</t>
  </si>
  <si>
    <t>AR23482</t>
  </si>
  <si>
    <t>AR23482-ABI CELL(RV)</t>
  </si>
  <si>
    <t>6°20'47.3"S 106°33'31.1"E</t>
  </si>
  <si>
    <t>AR23488</t>
  </si>
  <si>
    <t>AR23488-TOKO JOSHUA(RV)</t>
  </si>
  <si>
    <t>6°19'3.0"S 106°39'54.6"E</t>
  </si>
  <si>
    <t>AR23496</t>
  </si>
  <si>
    <t>AR23496-FIA CELL(R)</t>
  </si>
  <si>
    <t>AR04359</t>
  </si>
  <si>
    <t>AR04359-KOMENG CELL(P)</t>
  </si>
  <si>
    <t>AR23563</t>
  </si>
  <si>
    <t>AR23563-DR CELL(M)</t>
  </si>
  <si>
    <t>AR23565</t>
  </si>
  <si>
    <t>AR23565-ANE CELL(RV)</t>
  </si>
  <si>
    <t>6°17'10.8"S 106°40'12.1"E</t>
  </si>
  <si>
    <t>AR23580</t>
  </si>
  <si>
    <t>AR23580-RISKY CELL(RV)</t>
  </si>
  <si>
    <t>AR23581</t>
  </si>
  <si>
    <t>AR23581-DELINA CELL(RV)</t>
  </si>
  <si>
    <t>AR23590</t>
  </si>
  <si>
    <t>AR23590-SEISYA CELL(RL)</t>
  </si>
  <si>
    <t>6°24'48.4"S 106°39'22.2"E</t>
  </si>
  <si>
    <t>AR23593</t>
  </si>
  <si>
    <t>AR23593-SHAKA CELL(P)</t>
  </si>
  <si>
    <t>6°21'6.5"S 106°33'44.4"E</t>
  </si>
  <si>
    <t>AR15920</t>
  </si>
  <si>
    <t>AR15920-MAMA RIAN(P)</t>
  </si>
  <si>
    <t>AR30893</t>
  </si>
  <si>
    <t>AR30893-ARKI CELL(P)</t>
  </si>
  <si>
    <t>AR23607</t>
  </si>
  <si>
    <t>AR23607-CROWN CELL(RV)</t>
  </si>
  <si>
    <t>6°14'23.8"S 106°39'46.2"E</t>
  </si>
  <si>
    <t>PAKUJAYA</t>
  </si>
  <si>
    <t>AR23621</t>
  </si>
  <si>
    <t>AR23621-WR ADLY HSB(RV)</t>
  </si>
  <si>
    <t>AR35517</t>
  </si>
  <si>
    <t>AR35517-UCI CELL(P)</t>
  </si>
  <si>
    <t>AR36361</t>
  </si>
  <si>
    <t>AR36361-PUTRA CELL(P)</t>
  </si>
  <si>
    <t>AR38035</t>
  </si>
  <si>
    <t>AR38035-IBU RUSDI(O)</t>
  </si>
  <si>
    <t>AR39873</t>
  </si>
  <si>
    <t>AR39873-Aisyah(O)</t>
  </si>
  <si>
    <t>AR23790</t>
  </si>
  <si>
    <t>AR23790-BUNDA CELL(MV)</t>
  </si>
  <si>
    <t>6° 19' 45.8" S 106° 26' 2.8" E</t>
  </si>
  <si>
    <t>SOLEAR</t>
  </si>
  <si>
    <t>CIKASUNGKA</t>
  </si>
  <si>
    <t>AR23826</t>
  </si>
  <si>
    <t>AR23826-ARTAJASA CELL(P)</t>
  </si>
  <si>
    <t>AR22089</t>
  </si>
  <si>
    <t>AR22089-PANGKALAN JAYA 2(RV)</t>
  </si>
  <si>
    <t>6°19'11.2"S 106°34'51.2"E</t>
  </si>
  <si>
    <t>CARINGIN</t>
  </si>
  <si>
    <t>AR01779</t>
  </si>
  <si>
    <t>AR01779-YM CELL(P)</t>
  </si>
  <si>
    <t>AR23868</t>
  </si>
  <si>
    <t>AR23868-OLLE CELL(R)</t>
  </si>
  <si>
    <t>AR23893</t>
  </si>
  <si>
    <t>AR23893-PUTRI CELL(P)</t>
  </si>
  <si>
    <t>AR24069</t>
  </si>
  <si>
    <t>AR24069-NAZWA ASYILA(P)</t>
  </si>
  <si>
    <t>AR24078</t>
  </si>
  <si>
    <t>AR24078-GLORY CELL(RV)</t>
  </si>
  <si>
    <t>6°28'05.6"S 106°42'46.8"E</t>
  </si>
  <si>
    <t>IWUL</t>
  </si>
  <si>
    <t>AR24156</t>
  </si>
  <si>
    <t>AR24156-SUPATMI(RV)</t>
  </si>
  <si>
    <t>AR23841</t>
  </si>
  <si>
    <t>AR23841-NATASYA CELL(RL)</t>
  </si>
  <si>
    <t>6°20'31.2"S 106°35'23.0"E</t>
  </si>
  <si>
    <t>KARANG TENGAH</t>
  </si>
  <si>
    <t>AR24180</t>
  </si>
  <si>
    <t>AR24180-GIBRAN CELL(P)</t>
  </si>
  <si>
    <t>AR24196</t>
  </si>
  <si>
    <t>AR24196-BIMS CELL(P)</t>
  </si>
  <si>
    <t>6°17'39.1"S 106°38'05.0"E</t>
  </si>
  <si>
    <t>AR24221</t>
  </si>
  <si>
    <t>AR24221-SURYA REALOAD(RL)</t>
  </si>
  <si>
    <t>AR15367</t>
  </si>
  <si>
    <t>AR15367-HOLID CELL(R)</t>
  </si>
  <si>
    <t>AR25922</t>
  </si>
  <si>
    <t>AR25922-NAIRA CELL(P)</t>
  </si>
  <si>
    <t>AR24240</t>
  </si>
  <si>
    <t>AR24240-TIA AMELIA(R)</t>
  </si>
  <si>
    <t>AR24253</t>
  </si>
  <si>
    <t>AR24253-BAROKAH CELL(RV)</t>
  </si>
  <si>
    <t>6°26'07.8"S 106°35'29.4"E</t>
  </si>
  <si>
    <t>AR24254</t>
  </si>
  <si>
    <t>AR24254-QIA CELL(RV)</t>
  </si>
  <si>
    <t>AR31235</t>
  </si>
  <si>
    <t>AR31235-ANDRIE AJA(P)</t>
  </si>
  <si>
    <t>AR24277</t>
  </si>
  <si>
    <t>AR24277-SRC AL-IKHLAS(R)</t>
  </si>
  <si>
    <t>AR24288</t>
  </si>
  <si>
    <t>AR24288-KAYLA CELL(P)</t>
  </si>
  <si>
    <t>AR37790</t>
  </si>
  <si>
    <t>AR37790-IWAN CELL(P)</t>
  </si>
  <si>
    <t>AR24399</t>
  </si>
  <si>
    <t>AR24399-HANUM CELL(RV)</t>
  </si>
  <si>
    <t>AR24483</t>
  </si>
  <si>
    <t>AR24483-NIA CELL(RV)</t>
  </si>
  <si>
    <t>6°20'2.1"S 106°39'35.8"E</t>
  </si>
  <si>
    <t>AR24508</t>
  </si>
  <si>
    <t>AR24508-HANIF(P)</t>
  </si>
  <si>
    <t>AR38339</t>
  </si>
  <si>
    <t>AR38339-RADITYA05(O)</t>
  </si>
  <si>
    <t>AR24533</t>
  </si>
  <si>
    <t>AR24533-ARFAN99 CELL(RV)</t>
  </si>
  <si>
    <t>6°21'31.3"S 106°31'25.1"E</t>
  </si>
  <si>
    <t>AR03895</t>
  </si>
  <si>
    <t>AR03895-DAHAYU CELL(R)</t>
  </si>
  <si>
    <t>AR14250</t>
  </si>
  <si>
    <t>AR14250-RADEN AR(P)</t>
  </si>
  <si>
    <t>AR24665</t>
  </si>
  <si>
    <t>AR24665-MINI TOSERBA(RV)</t>
  </si>
  <si>
    <t>6°23'31.0"S 106°35'10.3"E</t>
  </si>
  <si>
    <t>AR24676</t>
  </si>
  <si>
    <t>AR24676-RADENCELLSHOP 3(RV)</t>
  </si>
  <si>
    <t>AR24781</t>
  </si>
  <si>
    <t>AR24781-RUSTANDY(R)</t>
  </si>
  <si>
    <t>AR24822</t>
  </si>
  <si>
    <t>AR24822-RAZKA TIRTA CELL(R)</t>
  </si>
  <si>
    <t>AR24843</t>
  </si>
  <si>
    <t>AR24843-NISA CELL(RV)</t>
  </si>
  <si>
    <t>6°18'33.2"S 106°41'5.5"E</t>
  </si>
  <si>
    <t>AR20408</t>
  </si>
  <si>
    <t>AR20408-FINANCE DMS(B)</t>
  </si>
  <si>
    <t>AR24957</t>
  </si>
  <si>
    <t>AR24957-OZIL CELL(RV)</t>
  </si>
  <si>
    <t>AR24976</t>
  </si>
  <si>
    <t>AR24976-BERKAH CELL(R)</t>
  </si>
  <si>
    <t>AR23865</t>
  </si>
  <si>
    <t>AR23865-ASIH YULIANTI(P)</t>
  </si>
  <si>
    <t>AR26263</t>
  </si>
  <si>
    <t>AR26263-SHARVIN(R)</t>
  </si>
  <si>
    <t>AR34376</t>
  </si>
  <si>
    <t>AR34376-MAULANA YUSUP(P)</t>
  </si>
  <si>
    <t>AR25035</t>
  </si>
  <si>
    <t>AR25035-REREY 2(P)</t>
  </si>
  <si>
    <t>AR00368</t>
  </si>
  <si>
    <t>AR00368-ANDI88 CELL(R)</t>
  </si>
  <si>
    <t>AR25121</t>
  </si>
  <si>
    <t>AR25121-AHMAD(RL)</t>
  </si>
  <si>
    <t>AR25140</t>
  </si>
  <si>
    <t>AR25140-CRB CELL(RV)</t>
  </si>
  <si>
    <t>AR25176</t>
  </si>
  <si>
    <t>AR25176-RIANA(P)</t>
  </si>
  <si>
    <t>AR25231</t>
  </si>
  <si>
    <t>AR25231-RS CELL(R)</t>
  </si>
  <si>
    <t>AR25233</t>
  </si>
  <si>
    <t>AR25233-YUNG_ELECTRO(RV)</t>
  </si>
  <si>
    <t>AR00877</t>
  </si>
  <si>
    <t>AR00877-AMA CELL(M)</t>
  </si>
  <si>
    <t>AR30925</t>
  </si>
  <si>
    <t>AR30925-ARGA(P)</t>
  </si>
  <si>
    <t>AR25243</t>
  </si>
  <si>
    <t>AR25243-AZWAR CELL(RL)</t>
  </si>
  <si>
    <t>AR25286</t>
  </si>
  <si>
    <t>AR25286-VINO CELL(RV)</t>
  </si>
  <si>
    <t>6°19'43.3"S 106°31'05.1"E</t>
  </si>
  <si>
    <t>AR26154</t>
  </si>
  <si>
    <t>AR26154-TWINS CELL(RV)</t>
  </si>
  <si>
    <t>6°19'14.3"S 106°36'16.9"E</t>
  </si>
  <si>
    <t>AR32033</t>
  </si>
  <si>
    <t>AR32033-ARIF(P)</t>
  </si>
  <si>
    <t>AR33489</t>
  </si>
  <si>
    <t>AR33489-UNIL CELL(P)</t>
  </si>
  <si>
    <t>AR25343</t>
  </si>
  <si>
    <t>AR25343-NAHDA2 CELL(P)</t>
  </si>
  <si>
    <t>6°19'55.6"S 106°27'42.7"E</t>
  </si>
  <si>
    <t>AR25388</t>
  </si>
  <si>
    <t>AR25388-RUDI CELL(RV)</t>
  </si>
  <si>
    <t>6°21'55.6"S 106°35'24.9"E</t>
  </si>
  <si>
    <t>CIKUDA</t>
  </si>
  <si>
    <t>AR25425</t>
  </si>
  <si>
    <t>AR25425-ARIF NIZAR(P)</t>
  </si>
  <si>
    <t>AR25455</t>
  </si>
  <si>
    <t>AR25455-MUNCUL INTERNET(RV)</t>
  </si>
  <si>
    <t>AR25489</t>
  </si>
  <si>
    <t>AR25489-TOKO RIDHO ILLAHI(RV)</t>
  </si>
  <si>
    <t>AR33662</t>
  </si>
  <si>
    <t>AR33662-NAURA ORLIN MAYLIANA(P)</t>
  </si>
  <si>
    <t>AR25557</t>
  </si>
  <si>
    <t>AR25557-VIRA(R)</t>
  </si>
  <si>
    <t>6°24'25.8"S 106°37'42.9"E</t>
  </si>
  <si>
    <t>TAMANSARI</t>
  </si>
  <si>
    <t>AR25592</t>
  </si>
  <si>
    <t>AR25592-RAFLI CELL(P)</t>
  </si>
  <si>
    <t>AR25623</t>
  </si>
  <si>
    <t>AR25623-SANTIKA CELL(RV)</t>
  </si>
  <si>
    <t>6°21'14.1"S 106°33'40.2"E</t>
  </si>
  <si>
    <t>AR25625</t>
  </si>
  <si>
    <t>AR25625-TOKO ERDI(RV)</t>
  </si>
  <si>
    <t>AR08473</t>
  </si>
  <si>
    <t>AR08473-MIA CELL(M)</t>
  </si>
  <si>
    <t>AR25682</t>
  </si>
  <si>
    <t>AR25682-ADITYA CELL(RV)</t>
  </si>
  <si>
    <t>6°21'25.2"S 106°31'30.0"E</t>
  </si>
  <si>
    <t>AR25687</t>
  </si>
  <si>
    <t>AR25687-FERDINAN(RV)</t>
  </si>
  <si>
    <t>AR25766</t>
  </si>
  <si>
    <t>AR25766-TOKO TOPIK(RV)</t>
  </si>
  <si>
    <t>AR25772</t>
  </si>
  <si>
    <t>AR25772-METY CELL(R)</t>
  </si>
  <si>
    <t>6°22'49.3"S 106°34'04.4"E</t>
  </si>
  <si>
    <t>AR25782</t>
  </si>
  <si>
    <t>AR25782-ALETA CELL(P)</t>
  </si>
  <si>
    <t>AR25790</t>
  </si>
  <si>
    <t>AR25790-AQSHA MARIA(R)</t>
  </si>
  <si>
    <t>AR25827</t>
  </si>
  <si>
    <t>AR25827-FADIL CELL(P)</t>
  </si>
  <si>
    <t>6°25'13.4"S 106°43'39.2"E</t>
  </si>
  <si>
    <t>AR25842</t>
  </si>
  <si>
    <t>AR25842-GIAN CELL(R)</t>
  </si>
  <si>
    <t>AR25870</t>
  </si>
  <si>
    <t>AR25870-234 CELL(RV)</t>
  </si>
  <si>
    <t>AR25911</t>
  </si>
  <si>
    <t>AR25911-REZFANCELL(RV)</t>
  </si>
  <si>
    <t>AR25921</t>
  </si>
  <si>
    <t>AR25921-ENUR CELL(P)</t>
  </si>
  <si>
    <t>AR00057</t>
  </si>
  <si>
    <t>AR00057-MURTINI CELL(R)</t>
  </si>
  <si>
    <t>AR08486</t>
  </si>
  <si>
    <t>AR08486-BERKAH CELL(P)</t>
  </si>
  <si>
    <t>AR29518</t>
  </si>
  <si>
    <t>AR29518-TITIK SUMARNI(P)</t>
  </si>
  <si>
    <t>AR25990</t>
  </si>
  <si>
    <t>AR25990-NURYANI CELL(RL)</t>
  </si>
  <si>
    <t>6°21'09.5"S 106°31'22.8"E</t>
  </si>
  <si>
    <t>AR25993</t>
  </si>
  <si>
    <t>AR25993-2PUTRA CELL(R)</t>
  </si>
  <si>
    <t>AR37971</t>
  </si>
  <si>
    <t>AR37971-DIKI(O)</t>
  </si>
  <si>
    <t>AR25999</t>
  </si>
  <si>
    <t>AR25999-INTAN PERMATASARI(R)</t>
  </si>
  <si>
    <t>AR26114</t>
  </si>
  <si>
    <t>AR26114-SRI AMANDA(RL)</t>
  </si>
  <si>
    <t>6°19'46.4"S 106°31'30.5"E</t>
  </si>
  <si>
    <t>AR39697</t>
  </si>
  <si>
    <t>AR39697-FITCELL(P)</t>
  </si>
  <si>
    <t>AR27787</t>
  </si>
  <si>
    <t>AR27787-WARUNG DEVI(RL)</t>
  </si>
  <si>
    <t>6°19'08.0"S 106°34'23.8"E</t>
  </si>
  <si>
    <t>AR26251</t>
  </si>
  <si>
    <t>AR26251-KULIANA(R)</t>
  </si>
  <si>
    <t>AR00216</t>
  </si>
  <si>
    <t>AR00216-VICK(R)</t>
  </si>
  <si>
    <t>AR26303</t>
  </si>
  <si>
    <t>AR26303-LALA(P)</t>
  </si>
  <si>
    <t>AR01360</t>
  </si>
  <si>
    <t>AR01360-CLA CELL(M)</t>
  </si>
  <si>
    <t>AR26367</t>
  </si>
  <si>
    <t>AR26367-ERIK(P)</t>
  </si>
  <si>
    <t>AR26368</t>
  </si>
  <si>
    <t>AR26368-IBNU PRIMA(P)</t>
  </si>
  <si>
    <t>6°21'02.5"S 106°34'38.8"E</t>
  </si>
  <si>
    <t>KABASIRAN</t>
  </si>
  <si>
    <t>AR26369</t>
  </si>
  <si>
    <t>AR26369-DUDI CELL 2(P)</t>
  </si>
  <si>
    <t>6°26'41.8"S 106°43'46.3"E</t>
  </si>
  <si>
    <t>AR26371</t>
  </si>
  <si>
    <t>AR26371-IZAN CELL(P)</t>
  </si>
  <si>
    <t>6°15'56.8"S 106°38'34.9"E</t>
  </si>
  <si>
    <t>AR26377</t>
  </si>
  <si>
    <t>AR26377-IRRA CELL(RV)</t>
  </si>
  <si>
    <t>AR26385</t>
  </si>
  <si>
    <t>AR26385-NENI DIANA(R)</t>
  </si>
  <si>
    <t>AR26391</t>
  </si>
  <si>
    <t>AR26391-RIASYA PRIMA(P)</t>
  </si>
  <si>
    <t>6°20'37.6"S 106°34'02.2"E</t>
  </si>
  <si>
    <t>AR26392</t>
  </si>
  <si>
    <t>AR26392-AI CELL(P)</t>
  </si>
  <si>
    <t>AR26393</t>
  </si>
  <si>
    <t>AR26393-KENZO CELL(P)</t>
  </si>
  <si>
    <t>AR26394</t>
  </si>
  <si>
    <t>AR26394-LANCAR JAYA 4(P)</t>
  </si>
  <si>
    <t>AR04994</t>
  </si>
  <si>
    <t>AR04994-AZNURI CELL(P)</t>
  </si>
  <si>
    <t>AR26401</t>
  </si>
  <si>
    <t>AR26401-AINA PRIMA CELL(P)</t>
  </si>
  <si>
    <t>AR26405</t>
  </si>
  <si>
    <t>AR26405-JUN CELL(P)</t>
  </si>
  <si>
    <t>6°16'50.8"S 106°37'59.2"E</t>
  </si>
  <si>
    <t>AR26406</t>
  </si>
  <si>
    <t>AR26406-ANAWAWI CELL(R)</t>
  </si>
  <si>
    <t>AR26410</t>
  </si>
  <si>
    <t>AR26410-HANSEL CELL(P)</t>
  </si>
  <si>
    <t>AR26414</t>
  </si>
  <si>
    <t>AR26414-GEVIN PRIMA(P)</t>
  </si>
  <si>
    <t>AR14493</t>
  </si>
  <si>
    <t>AR14493-CENTRAL PHONE CELL(P)</t>
  </si>
  <si>
    <t>AR26437</t>
  </si>
  <si>
    <t>AR26437-ALIEF PRIMA(P)</t>
  </si>
  <si>
    <t>AR26439</t>
  </si>
  <si>
    <t>AR26439-AZKA PRIMA(P)</t>
  </si>
  <si>
    <t>6°19'14.6"S 106°32'50.5"E</t>
  </si>
  <si>
    <t>AR26458</t>
  </si>
  <si>
    <t>AR26458-GELSI KRIBO CELL(P)</t>
  </si>
  <si>
    <t>AR26490</t>
  </si>
  <si>
    <t>AR26490-ZAHRA(P)</t>
  </si>
  <si>
    <t>6°12'20.3"S 106°41'18.2"E</t>
  </si>
  <si>
    <t>NEROGTOG</t>
  </si>
  <si>
    <t>AR26505</t>
  </si>
  <si>
    <t>AR26505-RIDONE CELL(R)</t>
  </si>
  <si>
    <t>AR26506</t>
  </si>
  <si>
    <t>AR26506-CHANDRA SERVIS CELLULER(P)</t>
  </si>
  <si>
    <t>6°19'09.7"S 106°32'19.1"E</t>
  </si>
  <si>
    <t>CIANGIR</t>
  </si>
  <si>
    <t>AR21041</t>
  </si>
  <si>
    <t>AR21041-FITO CELL(P)</t>
  </si>
  <si>
    <t>AR26576</t>
  </si>
  <si>
    <t>AR26576-MEYCELL(P)</t>
  </si>
  <si>
    <t>AR26582</t>
  </si>
  <si>
    <t>AR26582-PUTIEE CELL(R)</t>
  </si>
  <si>
    <t>AR26602</t>
  </si>
  <si>
    <t>AR26602-NOVI CELL2(P)</t>
  </si>
  <si>
    <t>AR22002</t>
  </si>
  <si>
    <t>AR22002-OPIE CELL(R)</t>
  </si>
  <si>
    <t>AR26632</t>
  </si>
  <si>
    <t>AR26632-ALWAN CELL(RV)</t>
  </si>
  <si>
    <t>6°21'07.1"S 106°27'47.9"E</t>
  </si>
  <si>
    <t>AR26644</t>
  </si>
  <si>
    <t>AR26644-SYAM CELL(R)</t>
  </si>
  <si>
    <t>AR22997</t>
  </si>
  <si>
    <t>AR22997-WYSE CELL(P)</t>
  </si>
  <si>
    <t>AR28938</t>
  </si>
  <si>
    <t>AR28938-AKIFA CELL(P)</t>
  </si>
  <si>
    <t>AR26701</t>
  </si>
  <si>
    <t>AR26701-VALENTINE CELULLAR(P)</t>
  </si>
  <si>
    <t>AR26733</t>
  </si>
  <si>
    <t>AR26733-MUJA CELL(P)</t>
  </si>
  <si>
    <t>AR26735</t>
  </si>
  <si>
    <t>AR26735-ALENG CELL(RV)</t>
  </si>
  <si>
    <t>AR26776</t>
  </si>
  <si>
    <t>AR26776-NAYLA(P)</t>
  </si>
  <si>
    <t>AR26777</t>
  </si>
  <si>
    <t>AR26777-TOKO AL HIFAYAH(P)</t>
  </si>
  <si>
    <t>AR26786</t>
  </si>
  <si>
    <t>AR26786-DEWI FORTUNA(P)</t>
  </si>
  <si>
    <t>AR26796</t>
  </si>
  <si>
    <t>AR26796-KIRAN CELL(P)</t>
  </si>
  <si>
    <t>AR26809</t>
  </si>
  <si>
    <t>AR26809-FEBY(P)</t>
  </si>
  <si>
    <t>AR30157</t>
  </si>
  <si>
    <t>AR30157-INDA MARAENI(P)</t>
  </si>
  <si>
    <t>AR26813</t>
  </si>
  <si>
    <t>AR26813-SANDI CELL(R)</t>
  </si>
  <si>
    <t>AR32725</t>
  </si>
  <si>
    <t>AR32725-ATIK(P)</t>
  </si>
  <si>
    <t>AR26822</t>
  </si>
  <si>
    <t>AR26822-EGA(P)</t>
  </si>
  <si>
    <t>AR00108</t>
  </si>
  <si>
    <t>AR00108-TIAM IN(M)</t>
  </si>
  <si>
    <t>AR00608</t>
  </si>
  <si>
    <t>AR00608-NARTI CELL(P)</t>
  </si>
  <si>
    <t>AR26855</t>
  </si>
  <si>
    <t>AR26855-TOKO TOHMIN(RV)</t>
  </si>
  <si>
    <t>AR26859</t>
  </si>
  <si>
    <t>AR26859-SALWA(P)</t>
  </si>
  <si>
    <t>AR01729</t>
  </si>
  <si>
    <t>AR01729-AWANG CELL(P)</t>
  </si>
  <si>
    <t>AR26862</t>
  </si>
  <si>
    <t>AR26862-ADINDA CELL(P)</t>
  </si>
  <si>
    <t>AR26871</t>
  </si>
  <si>
    <t>AR26871-FARIS CELL(P)</t>
  </si>
  <si>
    <t>AR26892</t>
  </si>
  <si>
    <t>AR26892-GHOBET CELLULAR(P)</t>
  </si>
  <si>
    <t>AR26923</t>
  </si>
  <si>
    <t>AR26923-MIZZA CALL(RV)</t>
  </si>
  <si>
    <t>6°27'07.9"S 106°43'26.4"E</t>
  </si>
  <si>
    <t>AR26927</t>
  </si>
  <si>
    <t>AR26927-TRIA(MV)</t>
  </si>
  <si>
    <t>AR26942</t>
  </si>
  <si>
    <t>AR26942-TR CELL(P)</t>
  </si>
  <si>
    <t>AR26943</t>
  </si>
  <si>
    <t>AR26943-ELSA CELL(R)</t>
  </si>
  <si>
    <t>AR26990</t>
  </si>
  <si>
    <t>AR26990-TOKO ALVIN PUTRA(RV)</t>
  </si>
  <si>
    <t>AR26991</t>
  </si>
  <si>
    <t>AR26991-AR CELULLAR(R)</t>
  </si>
  <si>
    <t>AR26993</t>
  </si>
  <si>
    <t>AR26993-AHMAD BUSAIRI(P)</t>
  </si>
  <si>
    <t>AR01781</t>
  </si>
  <si>
    <t>AR01781-CJJ CELL(P)</t>
  </si>
  <si>
    <t>AR27027</t>
  </si>
  <si>
    <t>AR27027-AL KAHFI(RV)</t>
  </si>
  <si>
    <t>AR02910</t>
  </si>
  <si>
    <t>AR02910-AAYOSEP CELL(R)</t>
  </si>
  <si>
    <t>AR27087</t>
  </si>
  <si>
    <t>AR27087-IBNU KARNALIS(P)</t>
  </si>
  <si>
    <t>AR04013</t>
  </si>
  <si>
    <t>AR04013-ANIN CELL(R)</t>
  </si>
  <si>
    <t>AR27124</t>
  </si>
  <si>
    <t>AR27124-AHMAD HIDAYAT(P)</t>
  </si>
  <si>
    <t>AR27135</t>
  </si>
  <si>
    <t>AR27135-HANANI OFFICIAL(P)</t>
  </si>
  <si>
    <t>AR27144</t>
  </si>
  <si>
    <t>AR27144-BUGA CELL 2(P)</t>
  </si>
  <si>
    <t>AR27170</t>
  </si>
  <si>
    <t>AR27170-TRI NURANI(P)</t>
  </si>
  <si>
    <t>AR27175</t>
  </si>
  <si>
    <t>AR27175-GALIH CELL(R)</t>
  </si>
  <si>
    <t>AR05289</t>
  </si>
  <si>
    <t>AR05289-MUT CELL(M)</t>
  </si>
  <si>
    <t>AR27206</t>
  </si>
  <si>
    <t>AR27206-SYAHDAN CELL(RL)</t>
  </si>
  <si>
    <t>6°23'55.0"S 106°42'25.5"E</t>
  </si>
  <si>
    <t>AR27232</t>
  </si>
  <si>
    <t>AR27232-LISA SAFITRI(P)</t>
  </si>
  <si>
    <t>AR27260</t>
  </si>
  <si>
    <t>AR27260-ALISYACELULER(P)</t>
  </si>
  <si>
    <t>6°21'05.9"S 106°31'26.6"E</t>
  </si>
  <si>
    <t>AR27274</t>
  </si>
  <si>
    <t>AR27274-SITI HAMDAH(P)</t>
  </si>
  <si>
    <t>AR27278</t>
  </si>
  <si>
    <t>AR27278-IYANG(P)</t>
  </si>
  <si>
    <t>6°20'22.1"S 106°32'11.6"E</t>
  </si>
  <si>
    <t>AR27288</t>
  </si>
  <si>
    <t>AR27288-JAD CELL(R)</t>
  </si>
  <si>
    <t>AR27305</t>
  </si>
  <si>
    <t>AR27305-RIZKY CELL(RV)</t>
  </si>
  <si>
    <t>AR27309</t>
  </si>
  <si>
    <t>AR27309-ACHIEN(P)</t>
  </si>
  <si>
    <t>AR27323</t>
  </si>
  <si>
    <t>AR27323-KINANTI(P)</t>
  </si>
  <si>
    <t>AR27333</t>
  </si>
  <si>
    <t>AR27333-WJJSJSN(P)</t>
  </si>
  <si>
    <t>AR27371</t>
  </si>
  <si>
    <t>AR27371-DINI SETIYANI(P)</t>
  </si>
  <si>
    <t>AR27375</t>
  </si>
  <si>
    <t>AR27375-WIKE WIDIAWATI(P)</t>
  </si>
  <si>
    <t>AR27383</t>
  </si>
  <si>
    <t>AR27383-ANNISA(RV)</t>
  </si>
  <si>
    <t>6°18'41.3"S 106°41'03.3"E</t>
  </si>
  <si>
    <t>AR27384</t>
  </si>
  <si>
    <t>AR27384-JAMAL(P)</t>
  </si>
  <si>
    <t>AR27385</t>
  </si>
  <si>
    <t>AR27385-ENGENE(P)</t>
  </si>
  <si>
    <t>AR27402</t>
  </si>
  <si>
    <t>AR27402-CIKAL CELL(P)</t>
  </si>
  <si>
    <t>AR27408</t>
  </si>
  <si>
    <t>AR27408-AYAY CELL(P)</t>
  </si>
  <si>
    <t>AR28729</t>
  </si>
  <si>
    <t>AR28729-99CENTERPULSA(MV)</t>
  </si>
  <si>
    <t>6°19'06.3"S 106°34'38.8"E</t>
  </si>
  <si>
    <t>AR27420</t>
  </si>
  <si>
    <t>AR27420-FAI SIMATUPANG CELL(P)</t>
  </si>
  <si>
    <t>AR36353</t>
  </si>
  <si>
    <t>AR36353-CELLA CELL(RL)</t>
  </si>
  <si>
    <t>6°15'14.8"S 106°36'28.5"E</t>
  </si>
  <si>
    <t>AR27423</t>
  </si>
  <si>
    <t>AR27423-KENKEN CELL(R)</t>
  </si>
  <si>
    <t>AR09758</t>
  </si>
  <si>
    <t>AR09758-FIA CELL(R)</t>
  </si>
  <si>
    <t>AR27446</t>
  </si>
  <si>
    <t>AR27446-BERKAH CELL(R)</t>
  </si>
  <si>
    <t>AR21952</t>
  </si>
  <si>
    <t>AR21952-MISBAH(P)</t>
  </si>
  <si>
    <t>AR27456</t>
  </si>
  <si>
    <t>AR27456-SRI DEVI(P)</t>
  </si>
  <si>
    <t>AR27461</t>
  </si>
  <si>
    <t>AR27461-SUHERMAWAN SURJADI(P)</t>
  </si>
  <si>
    <t>6°18'16.5"S 106°40'59.9"E</t>
  </si>
  <si>
    <t>AR27487</t>
  </si>
  <si>
    <t>AR27487-WARUNG MAMA AI(P)</t>
  </si>
  <si>
    <t>6°20'48.5"S 106°33'59.1"E</t>
  </si>
  <si>
    <t>AR27518</t>
  </si>
  <si>
    <t>AR27518-AULIYA(P)</t>
  </si>
  <si>
    <t>AR27532</t>
  </si>
  <si>
    <t>AR27532-YUYUN(R)</t>
  </si>
  <si>
    <t>AR27554</t>
  </si>
  <si>
    <t>AR27554-MALA ALYA CELL(M)</t>
  </si>
  <si>
    <t>AR27585</t>
  </si>
  <si>
    <t>AR27585-LUTHFI CELL(RV)</t>
  </si>
  <si>
    <t>6°18'23.8"S 106°31'24.7"E</t>
  </si>
  <si>
    <t>AR27587</t>
  </si>
  <si>
    <t>AR27587-IRA AMELIA(RL)</t>
  </si>
  <si>
    <t>6°25'33.8"S 106°40'33.6"E</t>
  </si>
  <si>
    <t>CIHOE</t>
  </si>
  <si>
    <t>AR27603</t>
  </si>
  <si>
    <t>AR27603-FATMAWATI CELL(P)</t>
  </si>
  <si>
    <t>AR31946</t>
  </si>
  <si>
    <t>AR31946-RIZKI CELL(RV)</t>
  </si>
  <si>
    <t>6°15'29.8"S 106°37'27.1"E</t>
  </si>
  <si>
    <t>AR27631</t>
  </si>
  <si>
    <t>AR27631-AZAQILA CELL(P)</t>
  </si>
  <si>
    <t>AR23605</t>
  </si>
  <si>
    <t>AR23605-FARIHOL CELL(P)</t>
  </si>
  <si>
    <t>AR26350</t>
  </si>
  <si>
    <t>AR26350-TRIA CELL(RV)</t>
  </si>
  <si>
    <t>AR27654</t>
  </si>
  <si>
    <t>AR27654-WILLY PRIMA(P)</t>
  </si>
  <si>
    <t>AR39729</t>
  </si>
  <si>
    <t>AR39729-KAMILA CELL(RL)</t>
  </si>
  <si>
    <t>6°16'12.0"S 106°37'39.5"E</t>
  </si>
  <si>
    <t>AR27668</t>
  </si>
  <si>
    <t>AR27668-SUGENG CELL(RL)</t>
  </si>
  <si>
    <t>6°21'15.9"S 106°35'41.6"E</t>
  </si>
  <si>
    <t>AR27703</t>
  </si>
  <si>
    <t>AR27703-WARUNG BEBBY(R)</t>
  </si>
  <si>
    <t>AR27712</t>
  </si>
  <si>
    <t>AR27712-TOKO LANI(P)</t>
  </si>
  <si>
    <t>AR27733</t>
  </si>
  <si>
    <t>AR27733-FARUQ DOMINIC(P)</t>
  </si>
  <si>
    <t>AR27741</t>
  </si>
  <si>
    <t>AR27741-MULYA PHONE(RV)</t>
  </si>
  <si>
    <t>AR38152</t>
  </si>
  <si>
    <t>AR38152-KEY CELL(RL)</t>
  </si>
  <si>
    <t>6°15'04.0"S 106°37'42.5"E</t>
  </si>
  <si>
    <t>AR27771</t>
  </si>
  <si>
    <t>AR27771-WARUNG TINI(RV)</t>
  </si>
  <si>
    <t>AR30092</t>
  </si>
  <si>
    <t>AR30092-A2 CELL(RL)</t>
  </si>
  <si>
    <t>6°19'45.8"S 106°38'00.8"E</t>
  </si>
  <si>
    <t>AR31460</t>
  </si>
  <si>
    <t>AR31460-TOKO PEJUANG(RV)</t>
  </si>
  <si>
    <t>6°19'34.0"S 106°36'11.2"E</t>
  </si>
  <si>
    <t>AR37919</t>
  </si>
  <si>
    <t>AR37919-RAHMAT CELL(RL)</t>
  </si>
  <si>
    <t>6°20'06.3"S 106°36'00.5"E</t>
  </si>
  <si>
    <t>AR27789</t>
  </si>
  <si>
    <t>AR27789-SUHENDRA(P)</t>
  </si>
  <si>
    <t>AR27794</t>
  </si>
  <si>
    <t>AR27794-TOKO ICHA(RV)</t>
  </si>
  <si>
    <t>AR27439</t>
  </si>
  <si>
    <t>AR27439-16CELL(P)</t>
  </si>
  <si>
    <t>AR27810</t>
  </si>
  <si>
    <t>AR27810-DUDI(P)</t>
  </si>
  <si>
    <t>AR28812</t>
  </si>
  <si>
    <t>AR28812-KIOS RAY RAY(R)</t>
  </si>
  <si>
    <t>6°14'53.4"S 106°37'8.4"E</t>
  </si>
  <si>
    <t>AR27822</t>
  </si>
  <si>
    <t>AR27822-RAMDAN CELL(RL)</t>
  </si>
  <si>
    <t>6°13'55.5"S 106°41'2.7"E</t>
  </si>
  <si>
    <t>AR27824</t>
  </si>
  <si>
    <t>AR27824-ULFA(P)</t>
  </si>
  <si>
    <t>AR27858</t>
  </si>
  <si>
    <t>AR27858-WARUNG KUNINGAN(RV)</t>
  </si>
  <si>
    <t>AR28758</t>
  </si>
  <si>
    <t>AR28758-PRABU(P)</t>
  </si>
  <si>
    <t>AR32612</t>
  </si>
  <si>
    <t>AR32612-HANDOKO IP(P)</t>
  </si>
  <si>
    <t>AR27875</t>
  </si>
  <si>
    <t>AR27875-SANZCELL(R)</t>
  </si>
  <si>
    <t>6°22'06.7"S 106°44'34.8"E</t>
  </si>
  <si>
    <t>SERUA</t>
  </si>
  <si>
    <t>AR33358</t>
  </si>
  <si>
    <t>AR33358-KENZIE(P)</t>
  </si>
  <si>
    <t>AR27925</t>
  </si>
  <si>
    <t>AR27925-ARSHAKA CELL(RL)</t>
  </si>
  <si>
    <t>AR27944</t>
  </si>
  <si>
    <t>AR27944-kaiden cell(R)</t>
  </si>
  <si>
    <t>AR27953</t>
  </si>
  <si>
    <t>AR27953-NADHIFA(RL)</t>
  </si>
  <si>
    <t>6°24'07.9"S 106°44'20.9"E</t>
  </si>
  <si>
    <t>AR27973</t>
  </si>
  <si>
    <t>AR27973-RITANIA CELL(R)</t>
  </si>
  <si>
    <t>AR34436</t>
  </si>
  <si>
    <t>AR34436-LINDA CELL(P)</t>
  </si>
  <si>
    <t>AR27979</t>
  </si>
  <si>
    <t>AR27979-SHOFA CELL(RV)</t>
  </si>
  <si>
    <t>AR27981</t>
  </si>
  <si>
    <t>AR27981-DAFFACELL(R)</t>
  </si>
  <si>
    <t>AR28001</t>
  </si>
  <si>
    <t>AR28001-PUTRI PHONE CELL(R)</t>
  </si>
  <si>
    <t>AR38638</t>
  </si>
  <si>
    <t>AR38638-HARIS CELL(P)</t>
  </si>
  <si>
    <t>AR28015</t>
  </si>
  <si>
    <t>AR28015-TIARA(P)</t>
  </si>
  <si>
    <t>AR28030</t>
  </si>
  <si>
    <t>AR28030-MENTARI CELL(RV)</t>
  </si>
  <si>
    <t>AR28038</t>
  </si>
  <si>
    <t>AR28038-MOH.MUNDIR(P)</t>
  </si>
  <si>
    <t>AR39029</t>
  </si>
  <si>
    <t>AR39029-OJI X MINION CELL(O)</t>
  </si>
  <si>
    <t>AR28059</t>
  </si>
  <si>
    <t>AR28059-TOKO GODANG TUA(RV)</t>
  </si>
  <si>
    <t>AR28060</t>
  </si>
  <si>
    <t>AR28060-WARUNG MICKHAEL(RV)</t>
  </si>
  <si>
    <t>AR28061</t>
  </si>
  <si>
    <t>AR28061-KEVIN CELL(R)</t>
  </si>
  <si>
    <t>AR28062</t>
  </si>
  <si>
    <t>AR28062-WARUNG TIAN(R)</t>
  </si>
  <si>
    <t>AR37977</t>
  </si>
  <si>
    <t>AR37977-WARUNG FATIH(RL)</t>
  </si>
  <si>
    <t>6°19'32.9"S 106°35'58.0"E</t>
  </si>
  <si>
    <t>AR00366</t>
  </si>
  <si>
    <t>AR00366-BINTANG A CELL(P)</t>
  </si>
  <si>
    <t>AR28065</t>
  </si>
  <si>
    <t>AR28065-AISYAH(P)</t>
  </si>
  <si>
    <t>AR28066</t>
  </si>
  <si>
    <t>AR28066-ELLA CELL(R)</t>
  </si>
  <si>
    <t>AR28072</t>
  </si>
  <si>
    <t>AR28072-BABARY JASA(P)</t>
  </si>
  <si>
    <t>AR38622</t>
  </si>
  <si>
    <t>AR38622-ANINDI(RL)</t>
  </si>
  <si>
    <t>6°19'37.4"S 106°36'55.4"E</t>
  </si>
  <si>
    <t>AR21625</t>
  </si>
  <si>
    <t>AR21625-SITI ROHMAH MUHAPILAH(P)</t>
  </si>
  <si>
    <t>AR28089</t>
  </si>
  <si>
    <t>AR28089-TOKO DEWI(RL)</t>
  </si>
  <si>
    <t>6°18'19.5"S 106°39'44.4"E</t>
  </si>
  <si>
    <t>AR22546</t>
  </si>
  <si>
    <t>AR22546-RADEN CELL(R)</t>
  </si>
  <si>
    <t>AR28120</t>
  </si>
  <si>
    <t>AR28120-MAYLINA(P)</t>
  </si>
  <si>
    <t>AR28124</t>
  </si>
  <si>
    <t>AR28124-YUAN CELL(R)</t>
  </si>
  <si>
    <t>AR28144</t>
  </si>
  <si>
    <t>AR28144-MANG AYI(RV)</t>
  </si>
  <si>
    <t>6°18'19.2"S 106°39'47.3"E</t>
  </si>
  <si>
    <t>AR28166</t>
  </si>
  <si>
    <t>AR28166-TOKO DAFA(RV)</t>
  </si>
  <si>
    <t>6°21'51.2"S 106°33'16.2"E</t>
  </si>
  <si>
    <t>AR39866</t>
  </si>
  <si>
    <t>AR39866-Pingucell(RV)</t>
  </si>
  <si>
    <t>6°14'13.9"S 106°37'11.2"E</t>
  </si>
  <si>
    <t>AR28173</t>
  </si>
  <si>
    <t>AR28173-WARUNG BABEH SEMBAKO(RV)</t>
  </si>
  <si>
    <t>AR28175</t>
  </si>
  <si>
    <t>AR28175-SISIL CELL(P)</t>
  </si>
  <si>
    <t>AR28183</t>
  </si>
  <si>
    <t>AR28183-SUGIANTO CELL(P)</t>
  </si>
  <si>
    <t>6°19'26.6"S 106°39'48.9"E</t>
  </si>
  <si>
    <t>AR28185</t>
  </si>
  <si>
    <t>AR28185-TOKO SISI(RV)</t>
  </si>
  <si>
    <t>6°19'22.8"S 106°40'02.2"E</t>
  </si>
  <si>
    <t>AR38730</t>
  </si>
  <si>
    <t>AR38730-888CELL(RL)</t>
  </si>
  <si>
    <t>6°18'59.2"S 106°34'21.2"E</t>
  </si>
  <si>
    <t>AR28196</t>
  </si>
  <si>
    <t>AR28196-DEVIKURNIA(P)</t>
  </si>
  <si>
    <t>AR28197</t>
  </si>
  <si>
    <t>AR28197-LUBIS ASBUL(P)</t>
  </si>
  <si>
    <t>AR28198</t>
  </si>
  <si>
    <t>AR28198-FERLI HARYANTI(P)</t>
  </si>
  <si>
    <t>AR28211</t>
  </si>
  <si>
    <t>AR28211-YULI CELL(R)</t>
  </si>
  <si>
    <t>AR30548</t>
  </si>
  <si>
    <t>AR30548-FAZILA STORE(RL)</t>
  </si>
  <si>
    <t>6°16'48.4"S 106°37'31.9"E</t>
  </si>
  <si>
    <t>AR28226</t>
  </si>
  <si>
    <t>AR28226-WARUNG NANDA(P)</t>
  </si>
  <si>
    <t>6°16'18.8"S 106°37'47.2"E</t>
  </si>
  <si>
    <t>AR22964</t>
  </si>
  <si>
    <t>AR22964-BINTANG CELL(P)</t>
  </si>
  <si>
    <t>AR33935</t>
  </si>
  <si>
    <t>AR33935-ADIB CELL(P)</t>
  </si>
  <si>
    <t>AR28253</t>
  </si>
  <si>
    <t>AR28253-JOSHUA CELL(R)</t>
  </si>
  <si>
    <t>AR28267</t>
  </si>
  <si>
    <t>AR28267-MIKO CELL(RV)</t>
  </si>
  <si>
    <t>AR28271</t>
  </si>
  <si>
    <t>AR28271-ADIN CELL(P)</t>
  </si>
  <si>
    <t>AR37843</t>
  </si>
  <si>
    <t>AR37843-AURA CELL(O)</t>
  </si>
  <si>
    <t>AR28275</t>
  </si>
  <si>
    <t>AR28275-PUTRI(P)</t>
  </si>
  <si>
    <t>AR39067</t>
  </si>
  <si>
    <t>AR39067-SUMARTINI(O)</t>
  </si>
  <si>
    <t>AR28283</t>
  </si>
  <si>
    <t>AR28283-WARUNG BU INDUN(R)</t>
  </si>
  <si>
    <t>AR28288</t>
  </si>
  <si>
    <t>AR28288-M.A.Y CELL(P)</t>
  </si>
  <si>
    <t>AR28308</t>
  </si>
  <si>
    <t>AR28308-NURHAYATI(P)</t>
  </si>
  <si>
    <t>AR28313</t>
  </si>
  <si>
    <t>AR28313-SYAHRIL93 CELL(RL)</t>
  </si>
  <si>
    <t>6°21'55.1"S 106°28'59.4"E</t>
  </si>
  <si>
    <t>AR28324</t>
  </si>
  <si>
    <t>AR28324-LUSI CELL(RV)</t>
  </si>
  <si>
    <t>6°16'44.3"S 106°40'53.9"E</t>
  </si>
  <si>
    <t>LENGKONG KARYA</t>
  </si>
  <si>
    <t>AR28326</t>
  </si>
  <si>
    <t>AR28326-WARUNG AFKAR(RV)</t>
  </si>
  <si>
    <t>AR28327</t>
  </si>
  <si>
    <t>AR28327-PUTRA CELL2(P)</t>
  </si>
  <si>
    <t>6°21'25.1"S 106°33'45.6"E</t>
  </si>
  <si>
    <t>AR28329</t>
  </si>
  <si>
    <t>AR28329-TOKO HONEY(RV)</t>
  </si>
  <si>
    <t>AR28339</t>
  </si>
  <si>
    <t>AR28339-HENY(P)</t>
  </si>
  <si>
    <t>AR01952</t>
  </si>
  <si>
    <t>AR01952-TRI(R)</t>
  </si>
  <si>
    <t>AR28355</t>
  </si>
  <si>
    <t>AR28355-LINDA CELL(RV)</t>
  </si>
  <si>
    <t>AR28367</t>
  </si>
  <si>
    <t>AR28367-ANDIO(P)</t>
  </si>
  <si>
    <t>AR28385</t>
  </si>
  <si>
    <t>AR28385-ZAKENOI CELL(RL)</t>
  </si>
  <si>
    <t>6°18'9.3"S 106°34'52.6"E</t>
  </si>
  <si>
    <t>AR28387</t>
  </si>
  <si>
    <t>AR28387-NIZAM CELL(R)</t>
  </si>
  <si>
    <t>AR28398</t>
  </si>
  <si>
    <t>AR28398-RAFA ARFAN(R)</t>
  </si>
  <si>
    <t>AR03141</t>
  </si>
  <si>
    <t>AR03141-JOSEP(R)</t>
  </si>
  <si>
    <t>AR28408</t>
  </si>
  <si>
    <t>AR28408-DIKI MAULANA(P)</t>
  </si>
  <si>
    <t>AR28433</t>
  </si>
  <si>
    <t>AR28433-AMR(P)</t>
  </si>
  <si>
    <t>AR05739</t>
  </si>
  <si>
    <t>AR05739-EXX CELL(P)</t>
  </si>
  <si>
    <t>AR28446</t>
  </si>
  <si>
    <t>AR28446-RAHMAN AZIS(P)</t>
  </si>
  <si>
    <t>AR28454</t>
  </si>
  <si>
    <t>AR28454-ALFIA(R)</t>
  </si>
  <si>
    <t>AR10797</t>
  </si>
  <si>
    <t>AR10797-SANTO CELL(M)</t>
  </si>
  <si>
    <t>AR28470</t>
  </si>
  <si>
    <t>AR28470-WARUNG MADURA AFIFAH(RV)</t>
  </si>
  <si>
    <t>AR28491</t>
  </si>
  <si>
    <t>AR28491-WARUNG VIRGIA(R)</t>
  </si>
  <si>
    <t>AR28501</t>
  </si>
  <si>
    <t>AR28501-SURYAMAN(P)</t>
  </si>
  <si>
    <t>AR28505</t>
  </si>
  <si>
    <t>AR28505-ARIN CELL(R)</t>
  </si>
  <si>
    <t>6°21'26.8"S 106°29'56.4"E</t>
  </si>
  <si>
    <t>AR28509</t>
  </si>
  <si>
    <t>AR28509-IZUL CELL(RL)</t>
  </si>
  <si>
    <t>6°13'01.6"S 106°39'27.1"E</t>
  </si>
  <si>
    <t>PANUNGGANGAN TIMUR</t>
  </si>
  <si>
    <t>AR12480</t>
  </si>
  <si>
    <t>AR12480-ANUM CELL(R)</t>
  </si>
  <si>
    <t>AR28517</t>
  </si>
  <si>
    <t>AR28517-WARUNG BPK ASEP(RV)</t>
  </si>
  <si>
    <t>AR28518</t>
  </si>
  <si>
    <t>AR28518-RANI CELL(RV)</t>
  </si>
  <si>
    <t>AR28519</t>
  </si>
  <si>
    <t>AR28519-AMAR CELL(P)</t>
  </si>
  <si>
    <t>AR28522</t>
  </si>
  <si>
    <t>AR28522-REZALDI CELL(RV)</t>
  </si>
  <si>
    <t>AR28523</t>
  </si>
  <si>
    <t>AR28523-TOKO DAMA(RV)</t>
  </si>
  <si>
    <t>6°27'01.8"S 106°43'56.9"E</t>
  </si>
  <si>
    <t>AR28535</t>
  </si>
  <si>
    <t>AR28535-SHALOM WIFI(RV)</t>
  </si>
  <si>
    <t>AR28538</t>
  </si>
  <si>
    <t>AR28538-ADIYASSA CELL2(P)</t>
  </si>
  <si>
    <t>AR28541</t>
  </si>
  <si>
    <t>AR28541-RAISA CELL(RL)</t>
  </si>
  <si>
    <t>6°20'6.9"S 106°35'59.6"E</t>
  </si>
  <si>
    <t>AR18035</t>
  </si>
  <si>
    <t>AR18035-AULIA CELL(P)</t>
  </si>
  <si>
    <t>AR28554</t>
  </si>
  <si>
    <t>AR28554-DUA BINTANG CELL(RV)</t>
  </si>
  <si>
    <t>AR28562</t>
  </si>
  <si>
    <t>AR28562-HDCELL(P)</t>
  </si>
  <si>
    <t>AR18933</t>
  </si>
  <si>
    <t>AR18933-PUTRI ALINA(R)</t>
  </si>
  <si>
    <t>AR22970</t>
  </si>
  <si>
    <t>AR22970-JULBAR CELL(R)</t>
  </si>
  <si>
    <t>AR28589</t>
  </si>
  <si>
    <t>AR28589-WARUNG AHLAN(RV)</t>
  </si>
  <si>
    <t>6°20'14.9"S 106°29'40.2"E</t>
  </si>
  <si>
    <t>AR28591</t>
  </si>
  <si>
    <t>AR28591-WARUNG IIS(RV)</t>
  </si>
  <si>
    <t>6°20'16.1"S 106°29'52.7"E</t>
  </si>
  <si>
    <t>AR28600</t>
  </si>
  <si>
    <t>AR28600-J.A.D CELL 2(P)</t>
  </si>
  <si>
    <t>AR28616</t>
  </si>
  <si>
    <t>AR28616-WARUNG IPAH(RV)</t>
  </si>
  <si>
    <t>AR28627</t>
  </si>
  <si>
    <t>AR28627-AKHMAL CELL(RV)</t>
  </si>
  <si>
    <t>6°20'14.1"S 106°30'16.2"E</t>
  </si>
  <si>
    <t>AR28643</t>
  </si>
  <si>
    <t>AR28643-RAYAN CELL(P)</t>
  </si>
  <si>
    <t>AR28650</t>
  </si>
  <si>
    <t>AR28650-ARNOV CELL(P)</t>
  </si>
  <si>
    <t>AR28651</t>
  </si>
  <si>
    <t>AR28651-UPU(P)</t>
  </si>
  <si>
    <t>6°26'03.0"S 106°36'07.6"E</t>
  </si>
  <si>
    <t>AR28680</t>
  </si>
  <si>
    <t>AR28680-REGGIE LESMANA(P)</t>
  </si>
  <si>
    <t>AR28681</t>
  </si>
  <si>
    <t>AR28681-MINA CELL(RV)</t>
  </si>
  <si>
    <t>6°21'25.2"S 106°30'43.1"E</t>
  </si>
  <si>
    <t>AR28688</t>
  </si>
  <si>
    <t>AR28688-IBU IYOS(RV)</t>
  </si>
  <si>
    <t>AR38855</t>
  </si>
  <si>
    <t>AR38855-WARKOP RAIHAN(RL)</t>
  </si>
  <si>
    <t>6°19'46.6"S 106°37'05.6"E</t>
  </si>
  <si>
    <t>AR28735</t>
  </si>
  <si>
    <t>AR28735-DAFA CELL(P)</t>
  </si>
  <si>
    <t>AR32326</t>
  </si>
  <si>
    <t>AR32326-RR CELL(P)</t>
  </si>
  <si>
    <t>AR28740</t>
  </si>
  <si>
    <t>AR28740-DIAN FOTOCOPY(R)</t>
  </si>
  <si>
    <t>AR28749</t>
  </si>
  <si>
    <t>AR28749-IIN MART(R)</t>
  </si>
  <si>
    <t>AR33519</t>
  </si>
  <si>
    <t>AR33519-TONI ANDRIA(P)</t>
  </si>
  <si>
    <t>AR38525</t>
  </si>
  <si>
    <t>AR38525-ANWAR(O)</t>
  </si>
  <si>
    <t>AR28765</t>
  </si>
  <si>
    <t>AR28765-BUNGA(P)</t>
  </si>
  <si>
    <t>AR28778</t>
  </si>
  <si>
    <t>AR28778-ALBY CELL(R)</t>
  </si>
  <si>
    <t>AR28782</t>
  </si>
  <si>
    <t>AR28782-YANHI CELL(RV)</t>
  </si>
  <si>
    <t>6°19'38.9"S 106°32'29.1"E</t>
  </si>
  <si>
    <t>AR21126</t>
  </si>
  <si>
    <t>AR21126-HER CELL(P)</t>
  </si>
  <si>
    <t>AR28789</t>
  </si>
  <si>
    <t>AR28789-WHELLAS CELL(R)</t>
  </si>
  <si>
    <t>6°26'14.8"S 106°36'02.2"E</t>
  </si>
  <si>
    <t>AR28799</t>
  </si>
  <si>
    <t>AR28799-AIRA CELL2(P)</t>
  </si>
  <si>
    <t>AR28811</t>
  </si>
  <si>
    <t>AR28811-WARUNG KNG HAMID(P)</t>
  </si>
  <si>
    <t>6°14'40.9"S 106°36'44.1"E</t>
  </si>
  <si>
    <t>AR38611</t>
  </si>
  <si>
    <t>AR38611-ADAM CELL(RL)</t>
  </si>
  <si>
    <t>6°14'49.0"S 106°37'13.6"E</t>
  </si>
  <si>
    <t>AR28813</t>
  </si>
  <si>
    <t>AR28813-RAISA CELL(RL)</t>
  </si>
  <si>
    <t>6°26'08.9"S 106°41'59.0"E</t>
  </si>
  <si>
    <t>AR28828</t>
  </si>
  <si>
    <t>AR28828-VERA(P)</t>
  </si>
  <si>
    <t>AR28841</t>
  </si>
  <si>
    <t>AR28841-JAYA CELL(RV)</t>
  </si>
  <si>
    <t>AR28844</t>
  </si>
  <si>
    <t>AR28844-TOKO ABYAN(RV)</t>
  </si>
  <si>
    <t>AR28859</t>
  </si>
  <si>
    <t>AR28859-SYIFFFACELL(P)</t>
  </si>
  <si>
    <t>AR28864</t>
  </si>
  <si>
    <t>AR28864-TOKO KEMBAR(P)</t>
  </si>
  <si>
    <t>AR28888</t>
  </si>
  <si>
    <t>AR28888-MUNAFIROH(P)</t>
  </si>
  <si>
    <t>6°17'36.9"S 106°33'40.6"E</t>
  </si>
  <si>
    <t>AR23711</t>
  </si>
  <si>
    <t>AR23711-DENAY CELL(P)</t>
  </si>
  <si>
    <t>AR28919</t>
  </si>
  <si>
    <t>AR28919-WARUNG RIZKY(R)</t>
  </si>
  <si>
    <t>AR25497</t>
  </si>
  <si>
    <t>AR25497-IKONG CELL(R)</t>
  </si>
  <si>
    <t>AR28957</t>
  </si>
  <si>
    <t>AR28957-PONEL PRIMA(P)</t>
  </si>
  <si>
    <t>AR28961</t>
  </si>
  <si>
    <t>AR28961-RAHMA CELL(P)</t>
  </si>
  <si>
    <t>AR26696</t>
  </si>
  <si>
    <t>AR26696-FAQIH PRIMA(P)</t>
  </si>
  <si>
    <t>AR28971</t>
  </si>
  <si>
    <t>AR28971-RIFKI CELL(P)</t>
  </si>
  <si>
    <t>AR29028</t>
  </si>
  <si>
    <t>AR29028-ZIQRI(P)</t>
  </si>
  <si>
    <t>AR29035</t>
  </si>
  <si>
    <t>AR29035-WARUNG MADURA BAROKAH(P)</t>
  </si>
  <si>
    <t>AR29038</t>
  </si>
  <si>
    <t>AR29038-SAJUM JAMAKSARI(P)</t>
  </si>
  <si>
    <t>AR29044</t>
  </si>
  <si>
    <t>AR29044-WARUNG DK BERKAT(RL)</t>
  </si>
  <si>
    <t>6°25'12.7"S 106°43'56.9"E</t>
  </si>
  <si>
    <t>AR29048</t>
  </si>
  <si>
    <t>AR29048-RESTU CELL(RV)</t>
  </si>
  <si>
    <t>AR29053</t>
  </si>
  <si>
    <t>AR29053-HENDI CELL(RV)</t>
  </si>
  <si>
    <t>AR29057</t>
  </si>
  <si>
    <t>AR29057-WARSRUK(RV)</t>
  </si>
  <si>
    <t>AR29060</t>
  </si>
  <si>
    <t>AR29060-QUEEN CELL(R)</t>
  </si>
  <si>
    <t>AR29096</t>
  </si>
  <si>
    <t>AR29096-TRIOS CELL(P)</t>
  </si>
  <si>
    <t>AR29114</t>
  </si>
  <si>
    <t>AR29114-KAYA 86(P)</t>
  </si>
  <si>
    <t>AR34373</t>
  </si>
  <si>
    <t>AR34373-YANTI CEL(P)</t>
  </si>
  <si>
    <t>AR34676</t>
  </si>
  <si>
    <t>AR34676-WARUNG TM(P)</t>
  </si>
  <si>
    <t>AR29145</t>
  </si>
  <si>
    <t>AR29145-WARUNG MADURA HASTINI(RV)</t>
  </si>
  <si>
    <t>AR29155</t>
  </si>
  <si>
    <t>AR29155-TRIANCELL(P)</t>
  </si>
  <si>
    <t>AR29180</t>
  </si>
  <si>
    <t>AR29180-YUSUF FAHMI CELL 2(P)</t>
  </si>
  <si>
    <t>6°16'11.6"S 106°39'43.7"E</t>
  </si>
  <si>
    <t>AR29184</t>
  </si>
  <si>
    <t>AR29184-3D CELL(RV)</t>
  </si>
  <si>
    <t>AR29197</t>
  </si>
  <si>
    <t>AR29197-WARUNG MITRA USAHA(RV)</t>
  </si>
  <si>
    <t>AR29211</t>
  </si>
  <si>
    <t>AR29211-MOH IMRAN(P)</t>
  </si>
  <si>
    <t>AR29218</t>
  </si>
  <si>
    <t>AR29218-DIKA CELL(P)</t>
  </si>
  <si>
    <t>AR29224</t>
  </si>
  <si>
    <t>AR29224-SITI JULAEHA(P)</t>
  </si>
  <si>
    <t>AR29236</t>
  </si>
  <si>
    <t>AR29236-SINDI RAHMADANTI(P)</t>
  </si>
  <si>
    <t>AR29247</t>
  </si>
  <si>
    <t>AR29247-VM CELL(P)</t>
  </si>
  <si>
    <t>AR29276</t>
  </si>
  <si>
    <t>AR29276-WARUNG DILA(P)</t>
  </si>
  <si>
    <t>6°18'09.6"S 106°36'03.9"E</t>
  </si>
  <si>
    <t>AR29287</t>
  </si>
  <si>
    <t>AR29287-NOVITA SARI CELL(R)</t>
  </si>
  <si>
    <t>AR29302</t>
  </si>
  <si>
    <t>AR29302-AHMAD UBAIDILLAH(RV)</t>
  </si>
  <si>
    <t>6°21'59.9"S 106°38'26.6"E</t>
  </si>
  <si>
    <t>AR29317</t>
  </si>
  <si>
    <t>AR29317-HIDAYAH CELL(P)</t>
  </si>
  <si>
    <t>AR29320</t>
  </si>
  <si>
    <t>AR29320-WARUNG ALESHA(RV)</t>
  </si>
  <si>
    <t>6°20'05.4"S 106°32'44.0"E</t>
  </si>
  <si>
    <t>AR34754</t>
  </si>
  <si>
    <t>AR34754-SUPIAH(P)</t>
  </si>
  <si>
    <t>AR29343</t>
  </si>
  <si>
    <t>AR29343-HIKMAH CELL(RV)</t>
  </si>
  <si>
    <t>6°12'28.8"S 106°37'52.1"E</t>
  </si>
  <si>
    <t>CIKOKOL</t>
  </si>
  <si>
    <t>AR29357</t>
  </si>
  <si>
    <t>AR29357-REVAN PERMANAN(P)</t>
  </si>
  <si>
    <t>AR29383</t>
  </si>
  <si>
    <t>AR29383-DIMAS CELL(P)</t>
  </si>
  <si>
    <t>6°17'2.3"S 106°38'4.5"E</t>
  </si>
  <si>
    <t>AR29402</t>
  </si>
  <si>
    <t>AR29402-ANNA P(P)</t>
  </si>
  <si>
    <t>AR29408</t>
  </si>
  <si>
    <t>AR29408-SUCI CELL(RV)</t>
  </si>
  <si>
    <t>AR29411</t>
  </si>
  <si>
    <t>AR29411-NOUVAL CELL 2(P)</t>
  </si>
  <si>
    <t>AR29413</t>
  </si>
  <si>
    <t>AR29413-HERSYI CELL(P)</t>
  </si>
  <si>
    <t>AR35118</t>
  </si>
  <si>
    <t>AR35118-ARSYAD CELLULAR(P)</t>
  </si>
  <si>
    <t>AR29431</t>
  </si>
  <si>
    <t>AR29431-RIZVAL CELL(RV)</t>
  </si>
  <si>
    <t>AR29438</t>
  </si>
  <si>
    <t>AR29438-MALIK CELL(P)</t>
  </si>
  <si>
    <t>AR29439</t>
  </si>
  <si>
    <t>AR29439-QORI CELL(P)</t>
  </si>
  <si>
    <t>AR29444</t>
  </si>
  <si>
    <t>AR29444-MY ASTAGA STORE(R)</t>
  </si>
  <si>
    <t>AR29462</t>
  </si>
  <si>
    <t>AR29462-WARUNG MADURA ALBAROKAH(RV)</t>
  </si>
  <si>
    <t>AR29473</t>
  </si>
  <si>
    <t>AR29473-ATHAYA RIZQIA(P)</t>
  </si>
  <si>
    <t>6°19'23.5"S 106°40'08.0"E</t>
  </si>
  <si>
    <t>AR29480</t>
  </si>
  <si>
    <t>Ar29480-NENK CELL(R)</t>
  </si>
  <si>
    <t>AR29483</t>
  </si>
  <si>
    <t>AR29483-DAVIT P3(P)</t>
  </si>
  <si>
    <t>AR35333</t>
  </si>
  <si>
    <t>AR35333-JUITA(P)</t>
  </si>
  <si>
    <t>AR29532</t>
  </si>
  <si>
    <t>AR29532-ZEA(P)</t>
  </si>
  <si>
    <t>AR29535</t>
  </si>
  <si>
    <t>AR29535-AMBAS(P)</t>
  </si>
  <si>
    <t>AR29541</t>
  </si>
  <si>
    <t>AR29541-YUFRIANI(P)</t>
  </si>
  <si>
    <t>AR29552</t>
  </si>
  <si>
    <t>AR29552-ZIEN CELL(R)</t>
  </si>
  <si>
    <t>AR29569</t>
  </si>
  <si>
    <t>AR29569-IPAH(P)</t>
  </si>
  <si>
    <t>AR29581</t>
  </si>
  <si>
    <t>AR29581-RAFI CELL(P)</t>
  </si>
  <si>
    <t>AR29585</t>
  </si>
  <si>
    <t>AR29585-SARI CELL 2(P)</t>
  </si>
  <si>
    <t>6°23'10.5"S 106°41'11.5"E</t>
  </si>
  <si>
    <t>AR29594</t>
  </si>
  <si>
    <t>AR29594-ABD BAHRI(P)</t>
  </si>
  <si>
    <t>AR29612</t>
  </si>
  <si>
    <t>AR29612-SERUNI CELLULAR(RV)</t>
  </si>
  <si>
    <t>AR29614</t>
  </si>
  <si>
    <t>AR29614-HOSNI CELL(RV)</t>
  </si>
  <si>
    <t>6°20'25.3"S 106°40'12.1"E</t>
  </si>
  <si>
    <t>AR36289</t>
  </si>
  <si>
    <t>AR36289-IYAN PRASASTI(P)</t>
  </si>
  <si>
    <t>AR36542</t>
  </si>
  <si>
    <t>AR36542-CANDRA(P)</t>
  </si>
  <si>
    <t>AR37700</t>
  </si>
  <si>
    <t>AR37700-M SULFAN FIRADY(O)</t>
  </si>
  <si>
    <t>AR29646</t>
  </si>
  <si>
    <t>AR29646-VANIA CELL(RV)</t>
  </si>
  <si>
    <t>AR29651</t>
  </si>
  <si>
    <t>AR29651-ALIFIA CELL(P)</t>
  </si>
  <si>
    <t>AR08304</t>
  </si>
  <si>
    <t>AR08304-BOY RELOAD(P)</t>
  </si>
  <si>
    <t>AR29680</t>
  </si>
  <si>
    <t>AR29680-FANI CELL(P)</t>
  </si>
  <si>
    <t>AR29681</t>
  </si>
  <si>
    <t>AR29681-D3 CELL(P)</t>
  </si>
  <si>
    <t>AR11375</t>
  </si>
  <si>
    <t>AR11375-NAHDA CELL(M)</t>
  </si>
  <si>
    <t>6°28'45.0"S 106°27'24.2"E</t>
  </si>
  <si>
    <t>AR29694</t>
  </si>
  <si>
    <t>AR29694-WARUNG MADURA ROYAL(P)</t>
  </si>
  <si>
    <t>6°16'58.4"S 106°38'31.5"E</t>
  </si>
  <si>
    <t>AR29695</t>
  </si>
  <si>
    <t>AR29695-SAKIRA CELL(P)</t>
  </si>
  <si>
    <t>AR29715</t>
  </si>
  <si>
    <t>AR29715-TOKO IKMAL JAYA 3(P)</t>
  </si>
  <si>
    <t>AR16815</t>
  </si>
  <si>
    <t>AR16815-SDY CELULER(P)</t>
  </si>
  <si>
    <t>AR29729</t>
  </si>
  <si>
    <t>AR29729-NENK CELL(P)</t>
  </si>
  <si>
    <t>AR25030</t>
  </si>
  <si>
    <t>AR25030-EKA SARI(P)</t>
  </si>
  <si>
    <t>AR29740</t>
  </si>
  <si>
    <t>AR29740-NOVA CELL 2(P)</t>
  </si>
  <si>
    <t>AR30611</t>
  </si>
  <si>
    <t>AR30611-ANGEL CEL(P)</t>
  </si>
  <si>
    <t>AR29757</t>
  </si>
  <si>
    <t>AR29757-SAHLA RIZKI(R)</t>
  </si>
  <si>
    <t>AR31725</t>
  </si>
  <si>
    <t>AR31725-HIKUN CELL(P)</t>
  </si>
  <si>
    <t>AR29774</t>
  </si>
  <si>
    <t>AR29774-SATIMAH(P)</t>
  </si>
  <si>
    <t>AR29787</t>
  </si>
  <si>
    <t>AR29787-AKBAR ANANDI(P)</t>
  </si>
  <si>
    <t>AR29792</t>
  </si>
  <si>
    <t>AR29792-H.CECEP(P)</t>
  </si>
  <si>
    <t>AR29796</t>
  </si>
  <si>
    <t>AR29796-BELBEL CELL(P)</t>
  </si>
  <si>
    <t>AR29799</t>
  </si>
  <si>
    <t>AR29799-DOVI CELL(P)</t>
  </si>
  <si>
    <t>AR29813</t>
  </si>
  <si>
    <t>AR29813-RIKI(P)</t>
  </si>
  <si>
    <t>AR29817</t>
  </si>
  <si>
    <t>AR29817-MOGEN CELL(P)</t>
  </si>
  <si>
    <t>AR29826</t>
  </si>
  <si>
    <t>AR29826-SURYA RELOAD2(P)</t>
  </si>
  <si>
    <t>AR29828</t>
  </si>
  <si>
    <t>AR29828-FITRIA INDRIYANI(P)</t>
  </si>
  <si>
    <t>AR32410</t>
  </si>
  <si>
    <t>AR32410-RIZIK CELL(P)</t>
  </si>
  <si>
    <t>AR29830</t>
  </si>
  <si>
    <t>AR29830-RIKI(P)</t>
  </si>
  <si>
    <t>AR29858</t>
  </si>
  <si>
    <t>AR29858-ZEAFREYA(P)</t>
  </si>
  <si>
    <t>AR29859</t>
  </si>
  <si>
    <t>AR29859-WARUNG NENG(RV)</t>
  </si>
  <si>
    <t>AR29866</t>
  </si>
  <si>
    <t>AR29866-NR CELL(R)</t>
  </si>
  <si>
    <t>AR29880</t>
  </si>
  <si>
    <t>AR29880-IKA(P)</t>
  </si>
  <si>
    <t>AR34311</t>
  </si>
  <si>
    <t>AR34311-MESHWA CELL(P)</t>
  </si>
  <si>
    <t>AR29902</t>
  </si>
  <si>
    <t>AR29902-LUCKY CELL II(R)</t>
  </si>
  <si>
    <t>AR29910</t>
  </si>
  <si>
    <t>AR29910-DEDIH(P)</t>
  </si>
  <si>
    <t>AR29914</t>
  </si>
  <si>
    <t>AR29914-WARUNG RIZKY(R)</t>
  </si>
  <si>
    <t>AR29928</t>
  </si>
  <si>
    <t>AR29928-SITI AMALIAH(RL)</t>
  </si>
  <si>
    <t>6°17'5.6"S 106°37'8.8"E</t>
  </si>
  <si>
    <t>CIJANTRA</t>
  </si>
  <si>
    <t>AR38287</t>
  </si>
  <si>
    <t>AR38287-CIAH CELL(O)</t>
  </si>
  <si>
    <t>AR29979</t>
  </si>
  <si>
    <t>AR29979-AHMADI(P)</t>
  </si>
  <si>
    <t>AR29995</t>
  </si>
  <si>
    <t>AR29995-ASRI GRESSANDY(P)</t>
  </si>
  <si>
    <t>AR39604</t>
  </si>
  <si>
    <t>AR39604-ANIS CELL(P)</t>
  </si>
  <si>
    <t>AR30014</t>
  </si>
  <si>
    <t>AR30014-ROSITA(P)</t>
  </si>
  <si>
    <t>AR30018</t>
  </si>
  <si>
    <t>AR30018-MUHTADI(P)</t>
  </si>
  <si>
    <t>AR30025</t>
  </si>
  <si>
    <t>AR30025-WARUNG MAMAH AISYAH(RV)</t>
  </si>
  <si>
    <t>AR30035</t>
  </si>
  <si>
    <t>AR30035-WARUNG BOROKAH(RV)</t>
  </si>
  <si>
    <t>6°19'11.5"S 106°39'56.6"E</t>
  </si>
  <si>
    <t>AR30038</t>
  </si>
  <si>
    <t>AR30038-RP CEEL(R)</t>
  </si>
  <si>
    <t>AR30059</t>
  </si>
  <si>
    <t>AR30059-AGUS SUSANTO(P)</t>
  </si>
  <si>
    <t>6°10'24.1"S 106°26'32.6"E</t>
  </si>
  <si>
    <t>MERAK</t>
  </si>
  <si>
    <t>AR00410</t>
  </si>
  <si>
    <t>AR00410-ZAIN CELL (2)(P)</t>
  </si>
  <si>
    <t>AR39477</t>
  </si>
  <si>
    <t>AR39477-KYA CELL(RL)</t>
  </si>
  <si>
    <t>6°20'36.6"S 106°36'13.7"E</t>
  </si>
  <si>
    <t>AR01851</t>
  </si>
  <si>
    <t>AR01851-CHANTIKA JAYA ABADI(R)</t>
  </si>
  <si>
    <t>AR30119</t>
  </si>
  <si>
    <t>AR30119-AKH SAKIRUDDIN(RV)</t>
  </si>
  <si>
    <t>AR30120</t>
  </si>
  <si>
    <t>AR30120-NABILLA CELL(P)</t>
  </si>
  <si>
    <t>AR30131</t>
  </si>
  <si>
    <t>AR30131-RIYAN(P)</t>
  </si>
  <si>
    <t>AR30141</t>
  </si>
  <si>
    <t>AR30141-JEKPOT CELL(RV)</t>
  </si>
  <si>
    <t>AR30142</t>
  </si>
  <si>
    <t>AR30142-FATHIAN CELL(RV)</t>
  </si>
  <si>
    <t>6°17'14.8"S 106°40'14.0"E</t>
  </si>
  <si>
    <t>AR30143</t>
  </si>
  <si>
    <t>AR30143-ZAIRA CELL(R)</t>
  </si>
  <si>
    <t>AR30153</t>
  </si>
  <si>
    <t>AR30153-EGA CELL(P)</t>
  </si>
  <si>
    <t>6°19'22.2"S 106°38'29.0"E</t>
  </si>
  <si>
    <t>AR30156</t>
  </si>
  <si>
    <t>AR30156-TOKO MATON DI JAYA(RV)</t>
  </si>
  <si>
    <t>AR05334</t>
  </si>
  <si>
    <t>AR05334-SODA CELL(R)</t>
  </si>
  <si>
    <t>AR30158</t>
  </si>
  <si>
    <t>AR30158-QUEEN CELL(RV)</t>
  </si>
  <si>
    <t>6°23'03.7"S 106°40'49.8"E</t>
  </si>
  <si>
    <t>AR30160</t>
  </si>
  <si>
    <t>AR30160-ALAN CELL(RV)</t>
  </si>
  <si>
    <t>6°23'55.5"S 106°42'27.5"E</t>
  </si>
  <si>
    <t>AR30169</t>
  </si>
  <si>
    <t>AR30169-SCO FEBRI(S)</t>
  </si>
  <si>
    <t>AR30171</t>
  </si>
  <si>
    <t>AR30171-BUMBUN(P)</t>
  </si>
  <si>
    <t>AR30177</t>
  </si>
  <si>
    <t>AR30177-LARAS AYU(P)</t>
  </si>
  <si>
    <t>AR30207</t>
  </si>
  <si>
    <t>AR30207-FIKRI CEL(RL)</t>
  </si>
  <si>
    <t>6°21'27.0"S 106°29'15.2"E</t>
  </si>
  <si>
    <t>AR30216</t>
  </si>
  <si>
    <t>AR30216-IMANUEL(P)</t>
  </si>
  <si>
    <t>AR30220</t>
  </si>
  <si>
    <t>AR30220-DESRA(P)</t>
  </si>
  <si>
    <t>AR30231</t>
  </si>
  <si>
    <t>AR30231-ABADI CELULLER(R)</t>
  </si>
  <si>
    <t>AR15337</t>
  </si>
  <si>
    <t>AR15337-PJM CELL(P)</t>
  </si>
  <si>
    <t>AR23450</t>
  </si>
  <si>
    <t>AR23450-DWI AYU RAHAYU(P)</t>
  </si>
  <si>
    <t>AR30279</t>
  </si>
  <si>
    <t>AR30279-HANNA CELL(P)</t>
  </si>
  <si>
    <t>AR30280</t>
  </si>
  <si>
    <t>AR30280-PUTRI CELL(R)</t>
  </si>
  <si>
    <t>AR30281</t>
  </si>
  <si>
    <t>AR30281-WARUNG RAHMAD(R)</t>
  </si>
  <si>
    <t>AR30308</t>
  </si>
  <si>
    <t>AR30308-MUHAMAD FAUZAN(P)</t>
  </si>
  <si>
    <t>AR30309</t>
  </si>
  <si>
    <t>AR30309-SOFI CELL(P)</t>
  </si>
  <si>
    <t>AR27010</t>
  </si>
  <si>
    <t>AR27010-RIDUAN(P)</t>
  </si>
  <si>
    <t>AR30317</t>
  </si>
  <si>
    <t>AR30317-WAKIT(P)</t>
  </si>
  <si>
    <t>AR30328</t>
  </si>
  <si>
    <t>AR30328-32143(RV)</t>
  </si>
  <si>
    <t>AR30342</t>
  </si>
  <si>
    <t>AR30342-TAHRU RACHMAT(P)</t>
  </si>
  <si>
    <t>AR31445</t>
  </si>
  <si>
    <t>AR31445-WIDYA(P)</t>
  </si>
  <si>
    <t>AR30365</t>
  </si>
  <si>
    <t>AR30365-SITI(P)</t>
  </si>
  <si>
    <t>AR30380</t>
  </si>
  <si>
    <t>AR30380-SUKASDI(P)</t>
  </si>
  <si>
    <t>AR30386</t>
  </si>
  <si>
    <t>AR30386-HSB CELL(RV)</t>
  </si>
  <si>
    <t>AR30411</t>
  </si>
  <si>
    <t>AR30411-MEKAR CELL(P)</t>
  </si>
  <si>
    <t>AR30417</t>
  </si>
  <si>
    <t>AR30417-IRMAWATI CELL(P)</t>
  </si>
  <si>
    <t>AR36198</t>
  </si>
  <si>
    <t>AR36198-LILIS(O)</t>
  </si>
  <si>
    <t>AR30445</t>
  </si>
  <si>
    <t>AR30445-IIM CELL(P)</t>
  </si>
  <si>
    <t>AR30461</t>
  </si>
  <si>
    <t>AR30461-FEJA CELL(RV)</t>
  </si>
  <si>
    <t>AR30479</t>
  </si>
  <si>
    <t>AR30479-NESYA(P)</t>
  </si>
  <si>
    <t>AR30492</t>
  </si>
  <si>
    <t>AR30492-ACHIL(P)</t>
  </si>
  <si>
    <t>AR36274</t>
  </si>
  <si>
    <t>AR36274-IKA CELLULER(O)</t>
  </si>
  <si>
    <t>AR30501</t>
  </si>
  <si>
    <t>AR30501-MAULIDA(R)</t>
  </si>
  <si>
    <t>AR37785</t>
  </si>
  <si>
    <t>AR37785-ROSITA CELL(P)</t>
  </si>
  <si>
    <t>AR30515</t>
  </si>
  <si>
    <t>AR30515-SENDAL ANDO(P)</t>
  </si>
  <si>
    <t>AR30522</t>
  </si>
  <si>
    <t>AR30522-ACIVADIL(RV)</t>
  </si>
  <si>
    <t>AR38832</t>
  </si>
  <si>
    <t>AR38832-SUPARDI(P)</t>
  </si>
  <si>
    <t>AR30547</t>
  </si>
  <si>
    <t>AR30547-WARUNG MARWIYAH(RV)</t>
  </si>
  <si>
    <t>AR08872</t>
  </si>
  <si>
    <t>AR08872-TEGUH PRIYATNA01 CELL(M)</t>
  </si>
  <si>
    <t>6°15'29.0"S 106°34'31.8"E</t>
  </si>
  <si>
    <t>SUKABAKTI</t>
  </si>
  <si>
    <t>AR30550</t>
  </si>
  <si>
    <t>AR30550-APRI CELL(P)</t>
  </si>
  <si>
    <t>AR39760</t>
  </si>
  <si>
    <t>AR39760-Ari Virsawanti(O)</t>
  </si>
  <si>
    <t>AR08652</t>
  </si>
  <si>
    <t>AR08652-CLARA CELL(P)</t>
  </si>
  <si>
    <t>AR09731</t>
  </si>
  <si>
    <t>AR09731-MAMAH CICI CELL(R)</t>
  </si>
  <si>
    <t>AR30586</t>
  </si>
  <si>
    <t>AR30586-SUMARNI(RV)</t>
  </si>
  <si>
    <t>6°20'36.4"S 106°40'48.0"E</t>
  </si>
  <si>
    <t>AR17892</t>
  </si>
  <si>
    <t>AR17892-IKA(P)</t>
  </si>
  <si>
    <t>AR30612</t>
  </si>
  <si>
    <t>AR30612-PENTI TRIMALASARI(P)</t>
  </si>
  <si>
    <t>AR30620</t>
  </si>
  <si>
    <t>AR30620-MONICA(P)</t>
  </si>
  <si>
    <t>AR30624</t>
  </si>
  <si>
    <t>AR30624-PURYANTI(P)</t>
  </si>
  <si>
    <t>AR30642</t>
  </si>
  <si>
    <t>AR30642-EUIS RUSMIATI(R)</t>
  </si>
  <si>
    <t>AR30646</t>
  </si>
  <si>
    <t>AR30646-WARUNG ALAN(RV)</t>
  </si>
  <si>
    <t>6°23'59.8"S 106°42'33.4"E</t>
  </si>
  <si>
    <t>AR30653</t>
  </si>
  <si>
    <t>AR30653-NURHASANAH(P)</t>
  </si>
  <si>
    <t>AR30669</t>
  </si>
  <si>
    <t>AR30669-DZAKY CELL(RV)</t>
  </si>
  <si>
    <t>AR30673</t>
  </si>
  <si>
    <t>AR30673-ALQI(P)</t>
  </si>
  <si>
    <t>AR30678</t>
  </si>
  <si>
    <t>AR30678-AZA CELL(P)</t>
  </si>
  <si>
    <t>AR30681</t>
  </si>
  <si>
    <t>AR30681-CESYALIFA-CELL(R)</t>
  </si>
  <si>
    <t>AR27454</t>
  </si>
  <si>
    <t>AR27454-AULIA RAHMA(P)</t>
  </si>
  <si>
    <t>AR30703</t>
  </si>
  <si>
    <t>AR30703-UGOH CELL(R)</t>
  </si>
  <si>
    <t>AR30710</t>
  </si>
  <si>
    <t>AR30710-MUHAMAD BADRU WASIH(P)</t>
  </si>
  <si>
    <t>AR30714</t>
  </si>
  <si>
    <t>AR30714-KUNINGAN 2 CELL(RV)</t>
  </si>
  <si>
    <t>6°18'49.9"S 106°42'8.0"E</t>
  </si>
  <si>
    <t>AR00421</t>
  </si>
  <si>
    <t>AR00421-TIFANNY CELL(RV)</t>
  </si>
  <si>
    <t>6°22'03.2"S 106°38'40.2"E</t>
  </si>
  <si>
    <t>AR32868</t>
  </si>
  <si>
    <t>AR32868-JILLY NITA ARLISA(P)</t>
  </si>
  <si>
    <t>AR33741</t>
  </si>
  <si>
    <t>AR33741-MAHYUDIN(P)</t>
  </si>
  <si>
    <t>AR30768</t>
  </si>
  <si>
    <t>AR30768-SINTIA(P)</t>
  </si>
  <si>
    <t>AR30770</t>
  </si>
  <si>
    <t>AR30770-PUSMAWATI CELL(P)</t>
  </si>
  <si>
    <t>AR30774</t>
  </si>
  <si>
    <t>AR30774-RAFAEL CELL(RV)</t>
  </si>
  <si>
    <t>6°21'41.0"S 106°43'25.4"E</t>
  </si>
  <si>
    <t>AR30800</t>
  </si>
  <si>
    <t>AR30800-NENENG HELIYAH(P)</t>
  </si>
  <si>
    <t>AR30804</t>
  </si>
  <si>
    <t>AR30804-NAZWA(P)</t>
  </si>
  <si>
    <t>AR30811</t>
  </si>
  <si>
    <t>AR30811-NC SMARTPHONE(RV)</t>
  </si>
  <si>
    <t>6°12'28.9"S 106°37'52.0"E</t>
  </si>
  <si>
    <t>AR30813</t>
  </si>
  <si>
    <t>AR30813-MAJAPAHIT CELL(R)</t>
  </si>
  <si>
    <t>AR30825</t>
  </si>
  <si>
    <t>AR30825-AHMAD HAWASIH(P)</t>
  </si>
  <si>
    <t>AR30859</t>
  </si>
  <si>
    <t>AR30859-NAOMI CELL(RV)</t>
  </si>
  <si>
    <t>6°17'48.4"S 106°39'47.1"E</t>
  </si>
  <si>
    <t>AR30861</t>
  </si>
  <si>
    <t>AR30861-ROBIAH B SUWARNO(RV)</t>
  </si>
  <si>
    <t>AR34981</t>
  </si>
  <si>
    <t>AR34981-ADAM(P)</t>
  </si>
  <si>
    <t>AR30880</t>
  </si>
  <si>
    <t>AR30880-SINTYA CELL(R)</t>
  </si>
  <si>
    <t>AR30884</t>
  </si>
  <si>
    <t>AR30884-WARSILAH(P)</t>
  </si>
  <si>
    <t>AR30890</t>
  </si>
  <si>
    <t>AR30890-SCO HENDRA(S)</t>
  </si>
  <si>
    <t>AR30892</t>
  </si>
  <si>
    <t>AR30892-II MEGA FAUZI(P)</t>
  </si>
  <si>
    <t>AR35637</t>
  </si>
  <si>
    <t>AR35637-SITI SALPIYAH(P)</t>
  </si>
  <si>
    <t>AR30894</t>
  </si>
  <si>
    <t>AR30894-TOKO RIZKI(RV)</t>
  </si>
  <si>
    <t>AR35915</t>
  </si>
  <si>
    <t>AR35915-NURUL(O)</t>
  </si>
  <si>
    <t>AR37030</t>
  </si>
  <si>
    <t>AR37030-SITI NURHASANAH(O)</t>
  </si>
  <si>
    <t>AR30935</t>
  </si>
  <si>
    <t>AR30935-DINI(R)</t>
  </si>
  <si>
    <t>AR30938</t>
  </si>
  <si>
    <t>AR30938-RISKA CELL(RV)</t>
  </si>
  <si>
    <t>6°20'00.7"S 106°37'01.6"E</t>
  </si>
  <si>
    <t>AR30946</t>
  </si>
  <si>
    <t>AR30946-BILLAH ZAHIDA(P)</t>
  </si>
  <si>
    <t>AR30951</t>
  </si>
  <si>
    <t>AR30951-TETY CELL(RL)</t>
  </si>
  <si>
    <t>AR30953</t>
  </si>
  <si>
    <t>AR30953-AWAN STORE(RV)</t>
  </si>
  <si>
    <t>AR30958</t>
  </si>
  <si>
    <t>AR30958-DIDIK BUDIAWAN(RV)</t>
  </si>
  <si>
    <t>6°18'13.1"S 106°41'25.4"E</t>
  </si>
  <si>
    <t>AR30960</t>
  </si>
  <si>
    <t>AR30960-TOKO MILA CELL(RV)</t>
  </si>
  <si>
    <t>AR30970</t>
  </si>
  <si>
    <t>AR30970-RIA CELL(P)</t>
  </si>
  <si>
    <t>6°16'21.4"S 106°40'13.8"E</t>
  </si>
  <si>
    <t>AR30987</t>
  </si>
  <si>
    <t>AR30987-ERAPHONE CELL(P)</t>
  </si>
  <si>
    <t>AR38578</t>
  </si>
  <si>
    <t>AR38578-IKA(O)</t>
  </si>
  <si>
    <t>AR30999</t>
  </si>
  <si>
    <t>AR30999-FADLAN CELL(R)</t>
  </si>
  <si>
    <t>AR31001</t>
  </si>
  <si>
    <t>AR31001-MAMAH DIMAS(P)</t>
  </si>
  <si>
    <t>AR31003</t>
  </si>
  <si>
    <t>AR31003-ANANDA STORE(R)</t>
  </si>
  <si>
    <t>AR31004</t>
  </si>
  <si>
    <t>AR31004-MAJAPAHIT CELL2(P)</t>
  </si>
  <si>
    <t>AR39467</t>
  </si>
  <si>
    <t>AR39467-LUTHER S(P)</t>
  </si>
  <si>
    <t>AR31010</t>
  </si>
  <si>
    <t>AR31010-X-CELL(P)</t>
  </si>
  <si>
    <t>AR31011</t>
  </si>
  <si>
    <t>AR31011-ADAM CELL(RV)</t>
  </si>
  <si>
    <t>6°19'34.1"S 106°41'38.2"E</t>
  </si>
  <si>
    <t>AR00167</t>
  </si>
  <si>
    <t>AR00167-PUTRA MOTOR CELL(R)</t>
  </si>
  <si>
    <t>AR00208</t>
  </si>
  <si>
    <t>AR00208-HARI CELL(R)</t>
  </si>
  <si>
    <t>AR31057</t>
  </si>
  <si>
    <t>AR31057-TALIARTA(P)</t>
  </si>
  <si>
    <t>AR31058</t>
  </si>
  <si>
    <t>AR31058-INDRAWATI CELL(P)</t>
  </si>
  <si>
    <t>6°21'07.2"S 106°33'26.0"E</t>
  </si>
  <si>
    <t>AR00217</t>
  </si>
  <si>
    <t>AR00217-NABILA CELL (5)(R)</t>
  </si>
  <si>
    <t>AR31083</t>
  </si>
  <si>
    <t>AR31083-IIK CELL(P)</t>
  </si>
  <si>
    <t>6°23'38.9"S 106°43'22.3"E</t>
  </si>
  <si>
    <t>AR31100</t>
  </si>
  <si>
    <t>AR31100-DIDON(RL)</t>
  </si>
  <si>
    <t>6°14'12.3"S 106°41'10.3"E</t>
  </si>
  <si>
    <t>AR31109</t>
  </si>
  <si>
    <t>AR31109-SCO HUPRON(S)</t>
  </si>
  <si>
    <t>AR31111</t>
  </si>
  <si>
    <t>AR31111-ROOVY PULSA(P)</t>
  </si>
  <si>
    <t>AR31121</t>
  </si>
  <si>
    <t>AR31121-ALEND CELL(P)</t>
  </si>
  <si>
    <t>6°16'44.7"S 106°40'52.2"E</t>
  </si>
  <si>
    <t>AR31128</t>
  </si>
  <si>
    <t>AR31128-DARA MUTIARA(P)</t>
  </si>
  <si>
    <t>AR31153</t>
  </si>
  <si>
    <t>AR31153-DEVI CELL(RV)</t>
  </si>
  <si>
    <t>AR31172</t>
  </si>
  <si>
    <t>AR31172-TOKO ARIS JAYA(RV)</t>
  </si>
  <si>
    <t>AR31176</t>
  </si>
  <si>
    <t>AR31176-MAYA IMELDA(P)</t>
  </si>
  <si>
    <t>AR31185</t>
  </si>
  <si>
    <t>AR31185-TOKO NASUTION(RV)</t>
  </si>
  <si>
    <t>AR00580</t>
  </si>
  <si>
    <t>AR00580-ANGGRAENI CELL(P)</t>
  </si>
  <si>
    <t>AR31192</t>
  </si>
  <si>
    <t>AR31192-RADI CELL(R)</t>
  </si>
  <si>
    <t>AR31194</t>
  </si>
  <si>
    <t>AR31194-RAFA CELL(P)</t>
  </si>
  <si>
    <t>AR31196</t>
  </si>
  <si>
    <t>AR31196-TOKO AQILA(RV)</t>
  </si>
  <si>
    <t>6°20'54.8"S 106°40'18.5"E</t>
  </si>
  <si>
    <t>AR31198</t>
  </si>
  <si>
    <t>AR31198-YOGI RINALDY(P)</t>
  </si>
  <si>
    <t>AR00718</t>
  </si>
  <si>
    <t>AR00718-RIVALDO CELL(R)</t>
  </si>
  <si>
    <t>AR31219</t>
  </si>
  <si>
    <t>AR31219-MUTHIA IRHAMNA(P)</t>
  </si>
  <si>
    <t>AR31225</t>
  </si>
  <si>
    <t>AR31225-WARUNG MPO ADE(RV)</t>
  </si>
  <si>
    <t>AR31226</t>
  </si>
  <si>
    <t>AR31226-MAYA CEL(R)</t>
  </si>
  <si>
    <t>AR00839</t>
  </si>
  <si>
    <t>AR00839-SITI WACHIDAH CELL(P)</t>
  </si>
  <si>
    <t>AR31236</t>
  </si>
  <si>
    <t>AR31236-TOKO FAIRUZ(RV)</t>
  </si>
  <si>
    <t>AR31259</t>
  </si>
  <si>
    <t>AR31259-WARUNG BANG DUREN(R)</t>
  </si>
  <si>
    <t>6°18'31.1"S 106°40'44.6"E</t>
  </si>
  <si>
    <t>AR31278</t>
  </si>
  <si>
    <t>AR31278-SYAQILLAFARAH(P)</t>
  </si>
  <si>
    <t>AR31281</t>
  </si>
  <si>
    <t>AR31281-ADELIA CELL(RV)</t>
  </si>
  <si>
    <t>6°19'22.0"S 106°40'08.0"E</t>
  </si>
  <si>
    <t>AR31286</t>
  </si>
  <si>
    <t>AR31286-ALESHA CELL(R)</t>
  </si>
  <si>
    <t>AR01855</t>
  </si>
  <si>
    <t>AR01855-TOP CELL(R)</t>
  </si>
  <si>
    <t>AR31310</t>
  </si>
  <si>
    <t>AR31310-ILHAMFAUZI(P)</t>
  </si>
  <si>
    <t>AR31311</t>
  </si>
  <si>
    <t>AR31311-TOKO DINI(P)</t>
  </si>
  <si>
    <t>AR31331</t>
  </si>
  <si>
    <t>AR31331-ADELIA CELL(P)</t>
  </si>
  <si>
    <t>6°19'23.5"S 106°40'07.8"E</t>
  </si>
  <si>
    <t>AR31354</t>
  </si>
  <si>
    <t>AR31354-BOS MUDA(P)</t>
  </si>
  <si>
    <t>AR02352</t>
  </si>
  <si>
    <t>AR02352-SANTI (5)(P)</t>
  </si>
  <si>
    <t>AR31366</t>
  </si>
  <si>
    <t>AR31366-QIYANA CELL(P)</t>
  </si>
  <si>
    <t>AR31399</t>
  </si>
  <si>
    <t>AR31399-AUDYA CELL(P)</t>
  </si>
  <si>
    <t>AR05297</t>
  </si>
  <si>
    <t>AR05297-TIMUNGCELL2(P)</t>
  </si>
  <si>
    <t>AR24239</t>
  </si>
  <si>
    <t>AR24239-RATNA(P)</t>
  </si>
  <si>
    <t>AR31427</t>
  </si>
  <si>
    <t>AR31427-SENKU(P)</t>
  </si>
  <si>
    <t>AR26121</t>
  </si>
  <si>
    <t>AR26121-SITI NURHASANAH(R)</t>
  </si>
  <si>
    <t>AR31435</t>
  </si>
  <si>
    <t>AR31435-TOKO(P)</t>
  </si>
  <si>
    <t>AR27867</t>
  </si>
  <si>
    <t>AR27867-JOJO(P)</t>
  </si>
  <si>
    <t>AR31447</t>
  </si>
  <si>
    <t>AR31447-TOKO H.RASMAD 2(P)</t>
  </si>
  <si>
    <t>AR31448</t>
  </si>
  <si>
    <t>AR31448-WIWIN SUPRAPTI(P)</t>
  </si>
  <si>
    <t>AR31449</t>
  </si>
  <si>
    <t>AR31449-SUSICELL(P)</t>
  </si>
  <si>
    <t>AR06378</t>
  </si>
  <si>
    <t>AR06378-BELLA CELL(RL)</t>
  </si>
  <si>
    <t>6°20'26.6"S 106°38'26.6"E</t>
  </si>
  <si>
    <t>AR31468</t>
  </si>
  <si>
    <t>AR31468-PUJILESTATI(P)</t>
  </si>
  <si>
    <t>AR31472</t>
  </si>
  <si>
    <t>AR31472-HOME CELL(P)</t>
  </si>
  <si>
    <t>6°18'33.5"S 106°41'08.3"E</t>
  </si>
  <si>
    <t>AR31478</t>
  </si>
  <si>
    <t>AR31478-TASYA CELL(P)</t>
  </si>
  <si>
    <t>AR31498</t>
  </si>
  <si>
    <t>AR31498-SABILA CELL(P)</t>
  </si>
  <si>
    <t>AR31502</t>
  </si>
  <si>
    <t>AR31502-ANTI(P)</t>
  </si>
  <si>
    <t>AR31503</t>
  </si>
  <si>
    <t>AR31503-TOKO MOCHI(P)</t>
  </si>
  <si>
    <t>AR29638</t>
  </si>
  <si>
    <t>AR29638-UIN(P)</t>
  </si>
  <si>
    <t>AR31513</t>
  </si>
  <si>
    <t>AR31513-BRIGHTECH CELLULAR(R)</t>
  </si>
  <si>
    <t>6°18'45.3"S 106°41'30.4"E</t>
  </si>
  <si>
    <t>AR31535</t>
  </si>
  <si>
    <t>AR31535-AGUS YULIANTO(P)</t>
  </si>
  <si>
    <t>AR31538</t>
  </si>
  <si>
    <t>AR31538-ISMI YANTI(P)</t>
  </si>
  <si>
    <t>AR30688</t>
  </si>
  <si>
    <t>AR30688-AYU CELL(P)</t>
  </si>
  <si>
    <t>AR31563</t>
  </si>
  <si>
    <t>AR31563-MULIA CELL 2(RV)</t>
  </si>
  <si>
    <t>6°14'23.2"S 106°39'38.9"E</t>
  </si>
  <si>
    <t>AR31761</t>
  </si>
  <si>
    <t>AR31761-BANYUMAS CELL(P)</t>
  </si>
  <si>
    <t>AR31581</t>
  </si>
  <si>
    <t>AR31581-YANI SURYANI(P)</t>
  </si>
  <si>
    <t>6°20'42.0"S 106°33'50.6"E</t>
  </si>
  <si>
    <t>AR31585</t>
  </si>
  <si>
    <t>AR31585-ULIN NUHA(P)</t>
  </si>
  <si>
    <t>AR31586</t>
  </si>
  <si>
    <t>AR31586-RINDU(P)</t>
  </si>
  <si>
    <t>AR31587</t>
  </si>
  <si>
    <t>AR31587-IBET(P)</t>
  </si>
  <si>
    <t>AR31596</t>
  </si>
  <si>
    <t>AR31596-AYU CELL(P)</t>
  </si>
  <si>
    <t>AR31598</t>
  </si>
  <si>
    <t>AR31598-SAKILA CELL(P)</t>
  </si>
  <si>
    <t>AR31616</t>
  </si>
  <si>
    <t>AR31616-HESTY WULANDARI(P)</t>
  </si>
  <si>
    <t>AR31624</t>
  </si>
  <si>
    <t>AR31624-MART CELL(P)</t>
  </si>
  <si>
    <t>AR31627</t>
  </si>
  <si>
    <t>AR31627-ABIL VERMAK(P)</t>
  </si>
  <si>
    <t>6°16'50.7"S 106°37'59.3"E</t>
  </si>
  <si>
    <t>AR11024</t>
  </si>
  <si>
    <t>AR11024-ANTON CELL(MV)</t>
  </si>
  <si>
    <t>6°19'20.2"S 106°38'27.4"E</t>
  </si>
  <si>
    <t>AR31640</t>
  </si>
  <si>
    <t>AR31640-WARUNG QILA(RV)</t>
  </si>
  <si>
    <t>6°18'35.5"S 106°39'56.4"E</t>
  </si>
  <si>
    <t>AR31903</t>
  </si>
  <si>
    <t>AR31903-RANI(P)</t>
  </si>
  <si>
    <t>AR31666</t>
  </si>
  <si>
    <t>AR31666-JEFI PHONE CELL(P)</t>
  </si>
  <si>
    <t>6°09'41.0"S 106°40'38.9"E</t>
  </si>
  <si>
    <t>BATUCEPER</t>
  </si>
  <si>
    <t>KEBON BESAR</t>
  </si>
  <si>
    <t>AR31679</t>
  </si>
  <si>
    <t>AR31679-FAZLI CELL(P)</t>
  </si>
  <si>
    <t>AR31680</t>
  </si>
  <si>
    <t>AR31680-ENDANG ERMAYANTI(P)</t>
  </si>
  <si>
    <t>AR31681</t>
  </si>
  <si>
    <t>AR31681-TOKO HAIKAL(P)</t>
  </si>
  <si>
    <t>AR32329</t>
  </si>
  <si>
    <t>AR32329-BAHFIL CELL(P)</t>
  </si>
  <si>
    <t>AR31687</t>
  </si>
  <si>
    <t>AR31687-BISCOMART(P)</t>
  </si>
  <si>
    <t>AR31689</t>
  </si>
  <si>
    <t>AR31689-WR FAROCELL(P)</t>
  </si>
  <si>
    <t>AR31693</t>
  </si>
  <si>
    <t>AR31693-SARAH CELL(P)</t>
  </si>
  <si>
    <t>AR33005</t>
  </si>
  <si>
    <t>AR33005-ILHAM MAULANA(P)</t>
  </si>
  <si>
    <t>AR31709</t>
  </si>
  <si>
    <t>AR31709-INDRI PERMATASARI(P)</t>
  </si>
  <si>
    <t>AR31710</t>
  </si>
  <si>
    <t>AR31710-SDT PRIMA(P)</t>
  </si>
  <si>
    <t>AR31712</t>
  </si>
  <si>
    <t>AR31712-NEO CELL(P)</t>
  </si>
  <si>
    <t>AR31717</t>
  </si>
  <si>
    <t>AR31717-INDRIE CELL(R)</t>
  </si>
  <si>
    <t>AR31718</t>
  </si>
  <si>
    <t>AR31718-IPAN CELL(RV)</t>
  </si>
  <si>
    <t>AR31721</t>
  </si>
  <si>
    <t>AR31721-KEDAI MAK ODAH(R)</t>
  </si>
  <si>
    <t>AR33798</t>
  </si>
  <si>
    <t>AR33798-BUDI K(P)</t>
  </si>
  <si>
    <t>AR34717</t>
  </si>
  <si>
    <t>AR34717-RIS CELL(P)</t>
  </si>
  <si>
    <t>AR31728</t>
  </si>
  <si>
    <t>AR31728-RIYANTO(P)</t>
  </si>
  <si>
    <t>AR31730</t>
  </si>
  <si>
    <t>AR31730-MIA BOMBAY(R)</t>
  </si>
  <si>
    <t>AR31733</t>
  </si>
  <si>
    <t>AR31733-ASBI CELL(P)</t>
  </si>
  <si>
    <t>AR31741</t>
  </si>
  <si>
    <t>AR31741-ABDUL S(P)</t>
  </si>
  <si>
    <t>AR31742</t>
  </si>
  <si>
    <t>AR31742-GLOSSY CELL(P)</t>
  </si>
  <si>
    <t>AR31751</t>
  </si>
  <si>
    <t>AR31751-HOME 2 CELL(P)</t>
  </si>
  <si>
    <t>6°18'33.0"S 106°41'8.0"E</t>
  </si>
  <si>
    <t>AR35441</t>
  </si>
  <si>
    <t>AR35441-HAMIDAH(P)</t>
  </si>
  <si>
    <t>AR31757</t>
  </si>
  <si>
    <t>AR31757-FITO CELL(P)</t>
  </si>
  <si>
    <t>AR35815</t>
  </si>
  <si>
    <t>AR35815-NIMAS ARUM NINDYA HABSARI(P)</t>
  </si>
  <si>
    <t>AR31764</t>
  </si>
  <si>
    <t>AR31764-SITI NURHOLILAH(P)</t>
  </si>
  <si>
    <t>AR37999</t>
  </si>
  <si>
    <t>AR37999-LAST CELL(P)</t>
  </si>
  <si>
    <t>AR31776</t>
  </si>
  <si>
    <t>AR31776-LILIS(P)</t>
  </si>
  <si>
    <t>AR31778</t>
  </si>
  <si>
    <t>AR31778-QUEEN CELL(P)</t>
  </si>
  <si>
    <t>AR31779</t>
  </si>
  <si>
    <t>AR31779-AZKA RPS CELL(RV)</t>
  </si>
  <si>
    <t>AR31787</t>
  </si>
  <si>
    <t>AR31787-TOKO AJD(RV)</t>
  </si>
  <si>
    <t>AR39601</t>
  </si>
  <si>
    <t>AR39601-IKDAM CISENGGANG 99(P)</t>
  </si>
  <si>
    <t>AR31805</t>
  </si>
  <si>
    <t>AR31805-EVON CELL(P)</t>
  </si>
  <si>
    <t>6°17'35.2"S 106°33'33.3"E</t>
  </si>
  <si>
    <t>AR31807</t>
  </si>
  <si>
    <t>AR31807-KHANSA CELL(P)</t>
  </si>
  <si>
    <t>6°17'39.5"S 106°33'26.9"E</t>
  </si>
  <si>
    <t>AR31814</t>
  </si>
  <si>
    <t>AR31814-HUPS CELL(P)</t>
  </si>
  <si>
    <t>6°22'24.9"S 106°44'8.4"E</t>
  </si>
  <si>
    <t>AR31818</t>
  </si>
  <si>
    <t>AR31818-DZIKRI CELL(RV)</t>
  </si>
  <si>
    <t>6°30'05.8"S 106°42'59.7"E</t>
  </si>
  <si>
    <t>KEMANG</t>
  </si>
  <si>
    <t>AR31823</t>
  </si>
  <si>
    <t>AR31823-ELHAN CELL(P)</t>
  </si>
  <si>
    <t>AR31832</t>
  </si>
  <si>
    <t>AR31832-SRI DEVI(P)</t>
  </si>
  <si>
    <t>AR13861</t>
  </si>
  <si>
    <t>AR13861-DIDI CELL(RL)</t>
  </si>
  <si>
    <t>6°22'35.2"S 106°38'02.7"E</t>
  </si>
  <si>
    <t>AR31849</t>
  </si>
  <si>
    <t>AR31849-WARUNG ERISUSAN(RV)</t>
  </si>
  <si>
    <t>AR31851</t>
  </si>
  <si>
    <t>AR31851-NANA RELOAD(R)</t>
  </si>
  <si>
    <t>AR00370</t>
  </si>
  <si>
    <t>AR00370-KOBY CELL(R)</t>
  </si>
  <si>
    <t>AR05268</t>
  </si>
  <si>
    <t>AR05268-ADELIA CELL(R)</t>
  </si>
  <si>
    <t>AR08428</t>
  </si>
  <si>
    <t>AR08428-ROSSI CELL(P)</t>
  </si>
  <si>
    <t>AR31876</t>
  </si>
  <si>
    <t>AR31876-KENCANA FLASHER(RV)</t>
  </si>
  <si>
    <t>AR15015</t>
  </si>
  <si>
    <t>AR15015-DILA CELLULAR(RV)</t>
  </si>
  <si>
    <t>6°17'03.5"S 106°35'25.9"E</t>
  </si>
  <si>
    <t>AR09101</t>
  </si>
  <si>
    <t>AR09101-SURYANTI CELL(R)</t>
  </si>
  <si>
    <t>AR31884</t>
  </si>
  <si>
    <t>AR31884-KENZO CELL(P)</t>
  </si>
  <si>
    <t>AR31888</t>
  </si>
  <si>
    <t>AR31888-RIDHO CELL(P)</t>
  </si>
  <si>
    <t>6°19'18.2"S 106°38'28.8"E</t>
  </si>
  <si>
    <t>AR31889</t>
  </si>
  <si>
    <t>AR31889-AYUMICELL(P)</t>
  </si>
  <si>
    <t>6°17'08.1"S 106°37'29.7"E</t>
  </si>
  <si>
    <t>AR31901</t>
  </si>
  <si>
    <t>AR31901-MIRA AMALIA(P)</t>
  </si>
  <si>
    <t>AR09194</t>
  </si>
  <si>
    <t>AR09194-SUHAERI CELL(R)</t>
  </si>
  <si>
    <t>AR31905</t>
  </si>
  <si>
    <t>AR31905-AZIZ CELL(P)</t>
  </si>
  <si>
    <t>6°20'32.5"S 106°35'13.2"E</t>
  </si>
  <si>
    <t>AR31908</t>
  </si>
  <si>
    <t>AR31908-DIVA ADITIA(P)</t>
  </si>
  <si>
    <t>AR31910</t>
  </si>
  <si>
    <t>AR31910-YULITTA RELOAD 2(P)</t>
  </si>
  <si>
    <t>6°19'28.1"S 106°39'55.7"E</t>
  </si>
  <si>
    <t>AR31917</t>
  </si>
  <si>
    <t>AR31917-HAMILHAM(P)</t>
  </si>
  <si>
    <t>AR31927</t>
  </si>
  <si>
    <t>AR31927-ABUH(P)</t>
  </si>
  <si>
    <t>AR31935</t>
  </si>
  <si>
    <t>AR31935-ADIYASSA CELL(P)</t>
  </si>
  <si>
    <t>AR17265</t>
  </si>
  <si>
    <t>AR17265-KAPUK CELL(MV)</t>
  </si>
  <si>
    <t>6°15'05.2"S 106°33'55.4"E</t>
  </si>
  <si>
    <t>AR31970</t>
  </si>
  <si>
    <t>AR31970-PONSEL KITA(P)</t>
  </si>
  <si>
    <t>AR31973</t>
  </si>
  <si>
    <t>AR31973-LUKAMAN CEL(P)</t>
  </si>
  <si>
    <t>AR31974</t>
  </si>
  <si>
    <t>AR31974-RNRCELL(P)</t>
  </si>
  <si>
    <t>AR31982</t>
  </si>
  <si>
    <t>AR31982-WARUNG HOLIFAH(RL)</t>
  </si>
  <si>
    <t>6°19'21.0"S 106°39'47.4"E</t>
  </si>
  <si>
    <t>AR31985</t>
  </si>
  <si>
    <t>AR31985-GLORY CELL(RV)</t>
  </si>
  <si>
    <t>AR31990</t>
  </si>
  <si>
    <t>AR31990-REZALDI CELL 2(P)</t>
  </si>
  <si>
    <t>AR31994</t>
  </si>
  <si>
    <t>AR31994-TOKO ACENG(P)</t>
  </si>
  <si>
    <t>AR31996</t>
  </si>
  <si>
    <t>AR31996-RIKI(P)</t>
  </si>
  <si>
    <t>AR32012</t>
  </si>
  <si>
    <t>AR32012-LISA SAFITRI(P)</t>
  </si>
  <si>
    <t>AR32013</t>
  </si>
  <si>
    <t>AR32013-IBNUCELL 2(P)</t>
  </si>
  <si>
    <t>AR32025</t>
  </si>
  <si>
    <t>AR32025-VIVI CELL(P)</t>
  </si>
  <si>
    <t>AR32027</t>
  </si>
  <si>
    <t>AR32027-YADI(R)</t>
  </si>
  <si>
    <t>AR11293</t>
  </si>
  <si>
    <t>AR11293-MEGA CELL(R)</t>
  </si>
  <si>
    <t>AR32040</t>
  </si>
  <si>
    <t>AR32040-AHMAD HAERUDIN(P)</t>
  </si>
  <si>
    <t>AR32041</t>
  </si>
  <si>
    <t>AR32041-TRI MAULIDDIAWATI(P)</t>
  </si>
  <si>
    <t>AR32042</t>
  </si>
  <si>
    <t>AR32042-DZIKRI CEEL(P)</t>
  </si>
  <si>
    <t>AR32048</t>
  </si>
  <si>
    <t>AR32048-AYLEEN(P)</t>
  </si>
  <si>
    <t>AR32052</t>
  </si>
  <si>
    <t>AR32052-RENNY(P)</t>
  </si>
  <si>
    <t>AR32059</t>
  </si>
  <si>
    <t>AR32059-CANDA2 CELL(RV)</t>
  </si>
  <si>
    <t>AR32060</t>
  </si>
  <si>
    <t>AR32060-UBANG CELL(P)</t>
  </si>
  <si>
    <t>AR32063</t>
  </si>
  <si>
    <t>AR32063-REY CELL(RL)</t>
  </si>
  <si>
    <t>6°21'10.0"S 106°31'30.2"E</t>
  </si>
  <si>
    <t>AR32076</t>
  </si>
  <si>
    <t>AR32076-IBU HOTIM(RV)</t>
  </si>
  <si>
    <t>AR32078</t>
  </si>
  <si>
    <t>AR32078-MESYA CELL(P)</t>
  </si>
  <si>
    <t>AR32087</t>
  </si>
  <si>
    <t>AR32087-EPIC CELL(RL)</t>
  </si>
  <si>
    <t>6°21'09.7"S 106°29'15.7"E</t>
  </si>
  <si>
    <t>AR32088</t>
  </si>
  <si>
    <t>AR32088-DOMS(P)</t>
  </si>
  <si>
    <t>AR32089</t>
  </si>
  <si>
    <t>AR32089-INDAH SUPRIYATI(P)</t>
  </si>
  <si>
    <t>AR32104</t>
  </si>
  <si>
    <t>AR32104-ANDRI SOETIAWAN(P)</t>
  </si>
  <si>
    <t>AR32119</t>
  </si>
  <si>
    <t>AR32119-IFIA FITRIYANI(P)</t>
  </si>
  <si>
    <t>AR32121</t>
  </si>
  <si>
    <t>AR32121-SODIKIN(P)</t>
  </si>
  <si>
    <t>AR32130</t>
  </si>
  <si>
    <t>AR32130-FARIZ(P)</t>
  </si>
  <si>
    <t>AR13638</t>
  </si>
  <si>
    <t>AR13638-RUKMANAH CELL(R)</t>
  </si>
  <si>
    <t>AR32141</t>
  </si>
  <si>
    <t>AR32141-FRANS CELL(RV)</t>
  </si>
  <si>
    <t>6°18'24.3"S 106°40'50.6"E</t>
  </si>
  <si>
    <t>AR22583</t>
  </si>
  <si>
    <t>AR22583-FIT CELL(P)</t>
  </si>
  <si>
    <t>AR32154</t>
  </si>
  <si>
    <t>AR32154-SITI CELL(P)</t>
  </si>
  <si>
    <t>AR32157</t>
  </si>
  <si>
    <t>AR32157-DINDA CELL(P)</t>
  </si>
  <si>
    <t>AR32175</t>
  </si>
  <si>
    <t>AR32175-ALFAN(P)</t>
  </si>
  <si>
    <t>AR32179</t>
  </si>
  <si>
    <t>AR32179-WARUNG FATHOR(RV)</t>
  </si>
  <si>
    <t>6°19'22.1"S 106°39'44.7"E</t>
  </si>
  <si>
    <t>AR32180</t>
  </si>
  <si>
    <t>AR32180-DEWI CELL(P)</t>
  </si>
  <si>
    <t>AR32181</t>
  </si>
  <si>
    <t>AR32181-RANIE(P)</t>
  </si>
  <si>
    <t>AR32182</t>
  </si>
  <si>
    <t>AR32182-DESI HARNUM(P)</t>
  </si>
  <si>
    <t>AR32187</t>
  </si>
  <si>
    <t>AR32187-MASHURI(P)</t>
  </si>
  <si>
    <t>AR32193</t>
  </si>
  <si>
    <t>AR32193-WARUNG ITHA CELL(RV)</t>
  </si>
  <si>
    <t>AR32195</t>
  </si>
  <si>
    <t>AR32195-GUDANG KOUTA 2(P)</t>
  </si>
  <si>
    <t>AR32196</t>
  </si>
  <si>
    <t>AR32196-LISMA(P)</t>
  </si>
  <si>
    <t>AR32203</t>
  </si>
  <si>
    <t>AR32203-ZIO BAMENZ CELL(P)</t>
  </si>
  <si>
    <t>AR32204</t>
  </si>
  <si>
    <t>AR32204-EUIS CELL(R)</t>
  </si>
  <si>
    <t>AR32209</t>
  </si>
  <si>
    <t>AR32209-LULU(R)</t>
  </si>
  <si>
    <t>AR32218</t>
  </si>
  <si>
    <t>AR32218-FADLI(R)</t>
  </si>
  <si>
    <t>AR32219</t>
  </si>
  <si>
    <t>AR32219-EMUTI CELL(P)</t>
  </si>
  <si>
    <t>AR32220</t>
  </si>
  <si>
    <t>AR32220-NURHENDI(RV)</t>
  </si>
  <si>
    <t>AR23377</t>
  </si>
  <si>
    <t>AR23377-AMIN CELL(P)</t>
  </si>
  <si>
    <t>AR24525</t>
  </si>
  <si>
    <t>AR24525-RAMADHONI(P)</t>
  </si>
  <si>
    <t>AR32236</t>
  </si>
  <si>
    <t>AR32236-WHO CELL(P)</t>
  </si>
  <si>
    <t>6°19'33.6"S 106°36'01.9"E</t>
  </si>
  <si>
    <t>AR32238</t>
  </si>
  <si>
    <t>AR32238-AFRIL CELL(P)</t>
  </si>
  <si>
    <t>AR32249</t>
  </si>
  <si>
    <t>AR32249-ELIS(P)</t>
  </si>
  <si>
    <t>AR32254</t>
  </si>
  <si>
    <t>AR32254-YOGA PRIMA(P)</t>
  </si>
  <si>
    <t>AR32269</t>
  </si>
  <si>
    <t>AR32269-IYAN HENDRAYANA(P)</t>
  </si>
  <si>
    <t>AR25342</t>
  </si>
  <si>
    <t>AR25342-ADAM CELL(P)</t>
  </si>
  <si>
    <t>AR32274</t>
  </si>
  <si>
    <t>AR32274-LILIS SURYANI(P)</t>
  </si>
  <si>
    <t>6°21'22.8"S 106°41'16.3"E</t>
  </si>
  <si>
    <t>AR32275</t>
  </si>
  <si>
    <t>AR32275-THOMASANGGASURYA(P)</t>
  </si>
  <si>
    <t>AR32280</t>
  </si>
  <si>
    <t>AR32280-SUKSESSCELL(P)</t>
  </si>
  <si>
    <t>AR32290</t>
  </si>
  <si>
    <t>AR32290-SUTRISNO(P)</t>
  </si>
  <si>
    <t>AR27106</t>
  </si>
  <si>
    <t>AR27106-HARIYADI(P)</t>
  </si>
  <si>
    <t>AR32296</t>
  </si>
  <si>
    <t>AR32296-MAHARANI CELL(P)</t>
  </si>
  <si>
    <t>AR32297</t>
  </si>
  <si>
    <t>AR32297-SUSILO(P)</t>
  </si>
  <si>
    <t>AR32301</t>
  </si>
  <si>
    <t>AR32301-SAMSUL(P)</t>
  </si>
  <si>
    <t>AR32304</t>
  </si>
  <si>
    <t>AR32304-QIYARA CELL(R)</t>
  </si>
  <si>
    <t>AR32313</t>
  </si>
  <si>
    <t>AR32313-SITIAISYAH(P)</t>
  </si>
  <si>
    <t>AR32314</t>
  </si>
  <si>
    <t>AR32314-BAROKAH PRIMA(P)</t>
  </si>
  <si>
    <t>AR32319</t>
  </si>
  <si>
    <t>AR32319-IRA ROSMELINA(P)</t>
  </si>
  <si>
    <t>AR32320</t>
  </si>
  <si>
    <t>AR32320-GOLDEN STAR2(P)</t>
  </si>
  <si>
    <t>AR32321</t>
  </si>
  <si>
    <t>AR32321-RAHMA JAYA CELL(P)</t>
  </si>
  <si>
    <t>AR32324</t>
  </si>
  <si>
    <t>AR32324-AFADILA CSLL(RV)</t>
  </si>
  <si>
    <t>AR29670</t>
  </si>
  <si>
    <t>AR29670-KATENG(P)</t>
  </si>
  <si>
    <t>AR32328</t>
  </si>
  <si>
    <t>AR32328-AFA CELL(P)</t>
  </si>
  <si>
    <t>AR31663</t>
  </si>
  <si>
    <t>AR31663-TEGUH ERRY SUGIHARTO(P)</t>
  </si>
  <si>
    <t>AR32335</t>
  </si>
  <si>
    <t>AR32335-RENDRA(P)</t>
  </si>
  <si>
    <t>AR32339</t>
  </si>
  <si>
    <t>AR32339-FARIDA(P)</t>
  </si>
  <si>
    <t>AR32345</t>
  </si>
  <si>
    <t>AR32345-REGINA(P)</t>
  </si>
  <si>
    <t>AR32346</t>
  </si>
  <si>
    <t>AR32346-Eka priyatna(P)</t>
  </si>
  <si>
    <t>AR32347</t>
  </si>
  <si>
    <t>AR32347-ADI(P)</t>
  </si>
  <si>
    <t>AR32348</t>
  </si>
  <si>
    <t>AR32348-RISKAANDIYANI(P)</t>
  </si>
  <si>
    <t>AR32351</t>
  </si>
  <si>
    <t>AR32351-MADURA ROYAL 3(P)</t>
  </si>
  <si>
    <t>AR32355</t>
  </si>
  <si>
    <t>AR32355-ASRI YANAH(P)</t>
  </si>
  <si>
    <t>AR32356</t>
  </si>
  <si>
    <t>AR32356-NAZWA(P)</t>
  </si>
  <si>
    <t>AR32369</t>
  </si>
  <si>
    <t>AR32369-BHAKTI DWI PRASETYO(P)</t>
  </si>
  <si>
    <t>AR32372</t>
  </si>
  <si>
    <t>AR32372-JTM CELL(P)</t>
  </si>
  <si>
    <t>AR32376</t>
  </si>
  <si>
    <t>AR32376-STINGER CELL(P)</t>
  </si>
  <si>
    <t>AR32379</t>
  </si>
  <si>
    <t>AR32379-ANGGARA CELL(P)</t>
  </si>
  <si>
    <t>AR32381</t>
  </si>
  <si>
    <t>AR32381-NAJWAN CELL(RL)</t>
  </si>
  <si>
    <t>6°20'30.9"S 106°40'09.3"E</t>
  </si>
  <si>
    <t>AR32386</t>
  </si>
  <si>
    <t>AR32386-TOMI(P)</t>
  </si>
  <si>
    <t>AR32392</t>
  </si>
  <si>
    <t>AR32392-NANDA CELL(P)</t>
  </si>
  <si>
    <t>AR32398</t>
  </si>
  <si>
    <t>AR32398-KOPRAL CELL(P)</t>
  </si>
  <si>
    <t>AR32404</t>
  </si>
  <si>
    <t>AR32404-MUHAMMAD ARPAN(P)</t>
  </si>
  <si>
    <t>AR32409</t>
  </si>
  <si>
    <t>AR32409-SITI CELL(P)</t>
  </si>
  <si>
    <t>AR32924</t>
  </si>
  <si>
    <t>AR32924-ABDUL KOHAR(P)</t>
  </si>
  <si>
    <t>AR32413</t>
  </si>
  <si>
    <t>AR32413-WARUNG ACUNG(P)</t>
  </si>
  <si>
    <t>AR32414</t>
  </si>
  <si>
    <t>AR32414-DINI CELL(R)</t>
  </si>
  <si>
    <t>AR32415</t>
  </si>
  <si>
    <t>AR32415-BINTANG CELL(P)</t>
  </si>
  <si>
    <t>AR32416</t>
  </si>
  <si>
    <t>AR32416-HN CELL(R)</t>
  </si>
  <si>
    <t>AR33542</t>
  </si>
  <si>
    <t>AR33542-EMIS(P)</t>
  </si>
  <si>
    <t>AR32437</t>
  </si>
  <si>
    <t>AR32437-MEARE CHIKEN(RV)</t>
  </si>
  <si>
    <t>6°20'26.7"S 106°33'07.1"E</t>
  </si>
  <si>
    <t>AR32441</t>
  </si>
  <si>
    <t>AR32441-SELYY 99 CELL(R)</t>
  </si>
  <si>
    <t>AR32442</t>
  </si>
  <si>
    <t>AR32442-FATIH CELL(P)</t>
  </si>
  <si>
    <t>AR14287</t>
  </si>
  <si>
    <t>AR14287-DUNIA PONSEL(MV)</t>
  </si>
  <si>
    <t>6°20'25.9"S 106°38'13.0"E</t>
  </si>
  <si>
    <t>AR32450</t>
  </si>
  <si>
    <t>AR32450-AULIA CELL(P)</t>
  </si>
  <si>
    <t>AR32452</t>
  </si>
  <si>
    <t>AR32452-TERAS KUOTA(P)</t>
  </si>
  <si>
    <t>AR35016</t>
  </si>
  <si>
    <t>AR35016-RASENDRIA(P)</t>
  </si>
  <si>
    <t>AR32460</t>
  </si>
  <si>
    <t>AR32460-ANGGIE WIDIANTI(P)</t>
  </si>
  <si>
    <t>AR32464</t>
  </si>
  <si>
    <t>AR32464-AZMI CELL(R)</t>
  </si>
  <si>
    <t>AR32474</t>
  </si>
  <si>
    <t>AR32474-GIAN CELL 2(P)</t>
  </si>
  <si>
    <t>AR32475</t>
  </si>
  <si>
    <t>AR32475-AGIS CELL(P)</t>
  </si>
  <si>
    <t>AR32479</t>
  </si>
  <si>
    <t>AR32479-EUIS MARYATI(P)</t>
  </si>
  <si>
    <t>AR32494</t>
  </si>
  <si>
    <t>AR32494-BERKAH(P)</t>
  </si>
  <si>
    <t>AR32500</t>
  </si>
  <si>
    <t>AR32500-HOME 3 CELL(P)</t>
  </si>
  <si>
    <t>6°18'33.1"S 106°41'8.2"E</t>
  </si>
  <si>
    <t>AR32509</t>
  </si>
  <si>
    <t>AR32509-FREDI(R)</t>
  </si>
  <si>
    <t>AR32514</t>
  </si>
  <si>
    <t>AR32514-SITI(P)</t>
  </si>
  <si>
    <t>AR32517</t>
  </si>
  <si>
    <t>AR32517-FITRIANI(P)</t>
  </si>
  <si>
    <t>AR32518</t>
  </si>
  <si>
    <t>AR32518-ALIF CELL(P)</t>
  </si>
  <si>
    <t>AR35386</t>
  </si>
  <si>
    <t>AR35386-ALKIS BOY(P)</t>
  </si>
  <si>
    <t>AR32531</t>
  </si>
  <si>
    <t>AR32531-ACHMAD GUFRON(P)</t>
  </si>
  <si>
    <t>AR32537</t>
  </si>
  <si>
    <t>AR32537-NISA CELL(P)</t>
  </si>
  <si>
    <t>AR32538</t>
  </si>
  <si>
    <t>AR32538-SISDA CELL(P)</t>
  </si>
  <si>
    <t>AR32547</t>
  </si>
  <si>
    <t>AR32547-KONTER 2013(P)</t>
  </si>
  <si>
    <t>6°20'28.1"S 106°31'31.9"E</t>
  </si>
  <si>
    <t>AR32548</t>
  </si>
  <si>
    <t>AR32548-DAFI CELL(P)</t>
  </si>
  <si>
    <t>AR39457</t>
  </si>
  <si>
    <t>AR39457-NICK DEDY ZULKAIRI(O)</t>
  </si>
  <si>
    <t>AR39722</t>
  </si>
  <si>
    <t>AR39722-RONY KURNIAWAN(O)</t>
  </si>
  <si>
    <t>AR32556</t>
  </si>
  <si>
    <t>AR32556-FITRI CELL(P)</t>
  </si>
  <si>
    <t>AR32557</t>
  </si>
  <si>
    <t>AR32557-ONE CELL(R)</t>
  </si>
  <si>
    <t>AR32563</t>
  </si>
  <si>
    <t>AR32563-YUAN CELL(P)</t>
  </si>
  <si>
    <t>AR32567</t>
  </si>
  <si>
    <t>AR32567-KOKO CELL(P)</t>
  </si>
  <si>
    <t>AR32571</t>
  </si>
  <si>
    <t>AR32571-WIDE CELL(P)</t>
  </si>
  <si>
    <t>AR39788</t>
  </si>
  <si>
    <t>AR39788-QISTHI CELL(P)</t>
  </si>
  <si>
    <t>AR32574</t>
  </si>
  <si>
    <t>AR32574-MARIYANI123(P)</t>
  </si>
  <si>
    <t>AR32581</t>
  </si>
  <si>
    <t>AR32581-ADITYA(P)</t>
  </si>
  <si>
    <t>AR32584</t>
  </si>
  <si>
    <t>AR32584-RV CELL(P)</t>
  </si>
  <si>
    <t>AR32590</t>
  </si>
  <si>
    <t>AR32590-FAIDZIN CELL(R)</t>
  </si>
  <si>
    <t>AR32594</t>
  </si>
  <si>
    <t>AR32594-HENNY(P)</t>
  </si>
  <si>
    <t>AR32595</t>
  </si>
  <si>
    <t>AR32595-DEDEN IRAWAN(P)</t>
  </si>
  <si>
    <t>AR32597</t>
  </si>
  <si>
    <t>AR32597-ANNISA OKTAVIANI(P)</t>
  </si>
  <si>
    <t>AR32599</t>
  </si>
  <si>
    <t>AR32599-IIS ISNAWATI(P)</t>
  </si>
  <si>
    <t>AR32603</t>
  </si>
  <si>
    <t>AR32603-NURMA(P)</t>
  </si>
  <si>
    <t>AR32604</t>
  </si>
  <si>
    <t>AR32604-BAY CELL(RL)</t>
  </si>
  <si>
    <t>6°16'22.0"S 106°35'54.8"E</t>
  </si>
  <si>
    <t>AR32608</t>
  </si>
  <si>
    <t>AR32608-ULPAH PRIMA(P)</t>
  </si>
  <si>
    <t>AR00232</t>
  </si>
  <si>
    <t>AR00232-IMAH CELL (2)(R)</t>
  </si>
  <si>
    <t>AR32619</t>
  </si>
  <si>
    <t>AR32619-HERMAWAN(P)</t>
  </si>
  <si>
    <t>AR32627</t>
  </si>
  <si>
    <t>AR32627-GALIH AGUNG PRATAMA(P)</t>
  </si>
  <si>
    <t>AR32630</t>
  </si>
  <si>
    <t>AR32630-FENDI SAPUTRA(P)</t>
  </si>
  <si>
    <t>AR32634</t>
  </si>
  <si>
    <t>AR32634-SISKA(P)</t>
  </si>
  <si>
    <t>AR32639</t>
  </si>
  <si>
    <t>AR32639-CALESTO(P)</t>
  </si>
  <si>
    <t>AR32647</t>
  </si>
  <si>
    <t>AR32647-JAD CICAYUR(P)</t>
  </si>
  <si>
    <t>AR32651</t>
  </si>
  <si>
    <t>AR32651-WARUNG YUMA(P)</t>
  </si>
  <si>
    <t>AR32652</t>
  </si>
  <si>
    <t>AR32652-ELISA CELL(P)</t>
  </si>
  <si>
    <t>AR32657</t>
  </si>
  <si>
    <t>AR32657-NADIAH(P)</t>
  </si>
  <si>
    <t>AR32659</t>
  </si>
  <si>
    <t>AR32659-OKY CELL(R)</t>
  </si>
  <si>
    <t>AR32663</t>
  </si>
  <si>
    <t>AR32663-ZAFIQO(P)</t>
  </si>
  <si>
    <t>AR32664</t>
  </si>
  <si>
    <t>AR32664-AMDS(P)</t>
  </si>
  <si>
    <t>AR32668</t>
  </si>
  <si>
    <t>AR32668-QUEEN CELL(P)</t>
  </si>
  <si>
    <t>6°22'1.2"S 106°35'11.3"E</t>
  </si>
  <si>
    <t>AR32669</t>
  </si>
  <si>
    <t>AR32669-RISNA CELL(R)</t>
  </si>
  <si>
    <t>AR32670</t>
  </si>
  <si>
    <t>AR32670-MAUZA CELL(P)</t>
  </si>
  <si>
    <t>AR32673</t>
  </si>
  <si>
    <t>AR32673-ABDUL ROJI(P)</t>
  </si>
  <si>
    <t>AR32674</t>
  </si>
  <si>
    <t>AR32674-AGAY(P)</t>
  </si>
  <si>
    <t>AR32687</t>
  </si>
  <si>
    <t>AR32687-CHINTA CELL(P)</t>
  </si>
  <si>
    <t>AR32688</t>
  </si>
  <si>
    <t>AR32688-ARENDRA CELL(P)</t>
  </si>
  <si>
    <t>6°21'41.8"S 106°34'58.6"E</t>
  </si>
  <si>
    <t>AR32693</t>
  </si>
  <si>
    <t>AR32693-ANDIRA(P)</t>
  </si>
  <si>
    <t>AR00469</t>
  </si>
  <si>
    <t>AR00469-TRI DAYATI CELL(R)</t>
  </si>
  <si>
    <t>AR32699</t>
  </si>
  <si>
    <t>AR32699-TITIN(P)</t>
  </si>
  <si>
    <t>AR32700</t>
  </si>
  <si>
    <t>AR32700-FADILLA ARIESTA AMORDYAN(P)</t>
  </si>
  <si>
    <t>AR32701</t>
  </si>
  <si>
    <t>AR32701-RINI PUSPITASARI(P)</t>
  </si>
  <si>
    <t>AR32702</t>
  </si>
  <si>
    <t>AR32702-WARUNG MESYA(P)</t>
  </si>
  <si>
    <t>AR32703</t>
  </si>
  <si>
    <t>AR32703-IKA(P)</t>
  </si>
  <si>
    <t>AR32706</t>
  </si>
  <si>
    <t>AR32706-RIDHO CELL(P)</t>
  </si>
  <si>
    <t>6°22'8.6"S 106°33'46.7"E</t>
  </si>
  <si>
    <t>AR32707</t>
  </si>
  <si>
    <t>AR32707-FE CELL(P)</t>
  </si>
  <si>
    <t>AR01433</t>
  </si>
  <si>
    <t>AR01433-VICTORIA PULSA(R)</t>
  </si>
  <si>
    <t>AR32716</t>
  </si>
  <si>
    <t>AR32716-JOGJA CELL(P)</t>
  </si>
  <si>
    <t>AR32717</t>
  </si>
  <si>
    <t>AR32717-ANDI CELL(R)</t>
  </si>
  <si>
    <t>AR01845</t>
  </si>
  <si>
    <t>AR01845-SAMHUDI CELL(M)</t>
  </si>
  <si>
    <t>AR02217</t>
  </si>
  <si>
    <t>AR02217-HIDAYAT CELL(R)</t>
  </si>
  <si>
    <t>AR32727</t>
  </si>
  <si>
    <t>AR32727-HASAN(P)</t>
  </si>
  <si>
    <t>AR32732</t>
  </si>
  <si>
    <t>AR32732-HARUN GULTOM(P)</t>
  </si>
  <si>
    <t>AR32735</t>
  </si>
  <si>
    <t>AR32735-AMANDA CELL(P)</t>
  </si>
  <si>
    <t>AR32738</t>
  </si>
  <si>
    <t>AR32738-AJI(P)</t>
  </si>
  <si>
    <t>AR32742</t>
  </si>
  <si>
    <t>AR32742-FIRMANSYAH(P)</t>
  </si>
  <si>
    <t>AR32749</t>
  </si>
  <si>
    <t>AR32749-ACHMAD FIRDAUS(P)</t>
  </si>
  <si>
    <t>AR08068</t>
  </si>
  <si>
    <t>AR08068-JECKY(P)</t>
  </si>
  <si>
    <t>AR32754</t>
  </si>
  <si>
    <t>AR32754-LINA CELL(P)</t>
  </si>
  <si>
    <t>AR32756</t>
  </si>
  <si>
    <t>AR32756-AA CELL(P)</t>
  </si>
  <si>
    <t>AR32765</t>
  </si>
  <si>
    <t>AR32765-NAOMI CELL(P)</t>
  </si>
  <si>
    <t>AR32767</t>
  </si>
  <si>
    <t>AR32767-SUGENG CELL(RL)</t>
  </si>
  <si>
    <t>AR32769</t>
  </si>
  <si>
    <t>AR32769-DIRLY(P)</t>
  </si>
  <si>
    <t>AR32770</t>
  </si>
  <si>
    <t>AR32770-FAHMI NASHRIL HADI(P)</t>
  </si>
  <si>
    <t>AR32773</t>
  </si>
  <si>
    <t>AR32773-FIAN CELL(P)</t>
  </si>
  <si>
    <t>AR32779</t>
  </si>
  <si>
    <t>AR32779-KAHFIE CELL(P)</t>
  </si>
  <si>
    <t>AR32783</t>
  </si>
  <si>
    <t>AR32783-JUBAROKANTI(P)</t>
  </si>
  <si>
    <t>AR32784</t>
  </si>
  <si>
    <t>AR32784-AGUNG(P)</t>
  </si>
  <si>
    <t>AR32792</t>
  </si>
  <si>
    <t>AR32792-OVAL CELL(P)</t>
  </si>
  <si>
    <t>AR32794</t>
  </si>
  <si>
    <t>AR32794-CHAIRUDDIN(P)</t>
  </si>
  <si>
    <t>AR32795</t>
  </si>
  <si>
    <t>AR32795-RAHMA CELL(P)</t>
  </si>
  <si>
    <t>AR32802</t>
  </si>
  <si>
    <t>AR32802-ARAYYAN CELL(P)</t>
  </si>
  <si>
    <t>AR15292</t>
  </si>
  <si>
    <t>AR15292-MEGA CELL(P)</t>
  </si>
  <si>
    <t>AR32806</t>
  </si>
  <si>
    <t>AR32806-ROHMAWATI(P)</t>
  </si>
  <si>
    <t>AR32818</t>
  </si>
  <si>
    <t>AR32818-ALAM(P)</t>
  </si>
  <si>
    <t>AR32823</t>
  </si>
  <si>
    <t>AR32823-KAPUK CELL 2(P)</t>
  </si>
  <si>
    <t>AR32825</t>
  </si>
  <si>
    <t>AR32825-MAULANA CELL(R)</t>
  </si>
  <si>
    <t>AR32826</t>
  </si>
  <si>
    <t>AR32826-PUYOL(R)</t>
  </si>
  <si>
    <t>AR32827</t>
  </si>
  <si>
    <t>AR32827-BANGHUS CELL(P)</t>
  </si>
  <si>
    <t>AR23556</t>
  </si>
  <si>
    <t>AR23556-CICI CELL(P)</t>
  </si>
  <si>
    <t>AR32839</t>
  </si>
  <si>
    <t>AR32839-RANIANURYANIE(P)</t>
  </si>
  <si>
    <t>AR32844</t>
  </si>
  <si>
    <t>AR32844-TONO KARYADI(P)</t>
  </si>
  <si>
    <t>AR32845</t>
  </si>
  <si>
    <t>AR32845-WARUNG SD(P)</t>
  </si>
  <si>
    <t>AR32850</t>
  </si>
  <si>
    <t>AR32850-MANDIRI CEL(P)</t>
  </si>
  <si>
    <t>AR32853</t>
  </si>
  <si>
    <t>AR32853-BADRU CELL(P)</t>
  </si>
  <si>
    <t>AR32855</t>
  </si>
  <si>
    <t>AR32855-AHSAN CELL(P)</t>
  </si>
  <si>
    <t>AR32857</t>
  </si>
  <si>
    <t>AR32857-WIJAYA CELL(R)</t>
  </si>
  <si>
    <t>AR32864</t>
  </si>
  <si>
    <t>AR32864-NASYAR FARA PURNAMA(P)</t>
  </si>
  <si>
    <t>AR32866</t>
  </si>
  <si>
    <t>AR32866-NANDA(P)</t>
  </si>
  <si>
    <t>AR24267</t>
  </si>
  <si>
    <t>AR24267-REREY CELL(P)</t>
  </si>
  <si>
    <t>AR32873</t>
  </si>
  <si>
    <t>AR32873-SOPIAH(P)</t>
  </si>
  <si>
    <t>AR32876</t>
  </si>
  <si>
    <t>AR32876-WARUNG DEWI(R)</t>
  </si>
  <si>
    <t>AR32878</t>
  </si>
  <si>
    <t>AR32878-WARUNG RISKIAH(R)</t>
  </si>
  <si>
    <t>6°18'13.9"S 106°39'45.3"E</t>
  </si>
  <si>
    <t>AR32879</t>
  </si>
  <si>
    <t>AR32879-MAMAN(P)</t>
  </si>
  <si>
    <t>AR32880</t>
  </si>
  <si>
    <t>AR32880-RIDWAN(P)</t>
  </si>
  <si>
    <t>AR32885</t>
  </si>
  <si>
    <t>AR32885-SITI SADIYAH(P)</t>
  </si>
  <si>
    <t>AR32889</t>
  </si>
  <si>
    <t>AR32889-AZIZAH CELL(P)</t>
  </si>
  <si>
    <t>AR32892</t>
  </si>
  <si>
    <t>AR32892-WPM CELL(P)</t>
  </si>
  <si>
    <t>AR32895</t>
  </si>
  <si>
    <t>AR32895-ASKAR CELL(P)</t>
  </si>
  <si>
    <t>AR32898</t>
  </si>
  <si>
    <t>AR32898-HASBY21(R)</t>
  </si>
  <si>
    <t>AR32899</t>
  </si>
  <si>
    <t>AR32899-MELDIALFANDI(P)</t>
  </si>
  <si>
    <t>AR32903</t>
  </si>
  <si>
    <t>AR32903-CALL MONEY CELL(P)</t>
  </si>
  <si>
    <t>AR32908</t>
  </si>
  <si>
    <t>AR32908-MANDA 04 CELL(P)</t>
  </si>
  <si>
    <t>AR32910</t>
  </si>
  <si>
    <t>AR32910-ABDUL MUTHALIB(R)</t>
  </si>
  <si>
    <t>6°29'04.7"S 106°42'14.0"E</t>
  </si>
  <si>
    <t>JAMPANG</t>
  </si>
  <si>
    <t>AR32911</t>
  </si>
  <si>
    <t>AR32911-M NURHALIM(P)</t>
  </si>
  <si>
    <t>AR32912</t>
  </si>
  <si>
    <t>AR32912-TANTI PRIMA(P)</t>
  </si>
  <si>
    <t>AR32916</t>
  </si>
  <si>
    <t>AR32916-FAMILLY CELL(P)</t>
  </si>
  <si>
    <t>6°22'12.6"S 106°33'49.3"E</t>
  </si>
  <si>
    <t>AR32918</t>
  </si>
  <si>
    <t>AR32918-WIDYA CELL(R)</t>
  </si>
  <si>
    <t>AR32919</t>
  </si>
  <si>
    <t>AR32919-TOKO ANGGI CELL(P)</t>
  </si>
  <si>
    <t>AR25651</t>
  </si>
  <si>
    <t>AR25651-DERON(P)</t>
  </si>
  <si>
    <t>AR32931</t>
  </si>
  <si>
    <t>AR32931-AURA CELL(P)</t>
  </si>
  <si>
    <t>AR32936</t>
  </si>
  <si>
    <t>AR32936-UUT UTARI(P)</t>
  </si>
  <si>
    <t>AR32937</t>
  </si>
  <si>
    <t>AR32937-BATAN CELL(P)</t>
  </si>
  <si>
    <t>6°19'41.2"S 106°40'20.1"E</t>
  </si>
  <si>
    <t>AR32943</t>
  </si>
  <si>
    <t>AR32943-YAYANG CELL(P)</t>
  </si>
  <si>
    <t>AR32946</t>
  </si>
  <si>
    <t>AR32946-GITA CELL(P)</t>
  </si>
  <si>
    <t>AR32948</t>
  </si>
  <si>
    <t>AR32948-ATIK27(P)</t>
  </si>
  <si>
    <t>6°17'06.9"S 106°24'52.4"E</t>
  </si>
  <si>
    <t>AR32956</t>
  </si>
  <si>
    <t>AR32956-VERA CELL(P)</t>
  </si>
  <si>
    <t>AR32964</t>
  </si>
  <si>
    <t>AR32964-DENDEN CELL(P)</t>
  </si>
  <si>
    <t>AR32971</t>
  </si>
  <si>
    <t>AR32971-NOVRIANTO(P)</t>
  </si>
  <si>
    <t>AR32979</t>
  </si>
  <si>
    <t>AR32979-NURUL HAKIM(R)</t>
  </si>
  <si>
    <t>AR32982</t>
  </si>
  <si>
    <t>AR32982-MAMAH NAY PRIMA(P)</t>
  </si>
  <si>
    <t>AR28437</t>
  </si>
  <si>
    <t>AR28437-YM CELL(R)</t>
  </si>
  <si>
    <t>AR28760</t>
  </si>
  <si>
    <t>AR28760-PAPABUND CELL(P)</t>
  </si>
  <si>
    <t>AR32996</t>
  </si>
  <si>
    <t>AR32996-NOMEN CELL 2(R)</t>
  </si>
  <si>
    <t>AR33000</t>
  </si>
  <si>
    <t>AR33000-MALTUFATUL AQIDAH(P)</t>
  </si>
  <si>
    <t>6°24'34.2"S 106°42'59.5"E</t>
  </si>
  <si>
    <t>AR33002</t>
  </si>
  <si>
    <t>AR33002-ZR CELULLER(R)</t>
  </si>
  <si>
    <t>AR33003</t>
  </si>
  <si>
    <t>AR33003-DIRLY APSEL(P)</t>
  </si>
  <si>
    <t>AR30733</t>
  </si>
  <si>
    <t>AR30733-ZAHIRA(P)</t>
  </si>
  <si>
    <t>AR33012</t>
  </si>
  <si>
    <t>AR33012-EPUL93(P)</t>
  </si>
  <si>
    <t>AR33022</t>
  </si>
  <si>
    <t>AR33022-YOGA CELLULAR(P)</t>
  </si>
  <si>
    <t>AR33024</t>
  </si>
  <si>
    <t>AR33024-JKM CELL(P)</t>
  </si>
  <si>
    <t>AR30993</t>
  </si>
  <si>
    <t>AR30993-MIRA(P)</t>
  </si>
  <si>
    <t>AR33035</t>
  </si>
  <si>
    <t>AR33035-INDUSTRI ELECTRICK PULSA(P)</t>
  </si>
  <si>
    <t>AR33036</t>
  </si>
  <si>
    <t>AR33036-RIDWAN2(P)</t>
  </si>
  <si>
    <t>6°19'53.9"S 106°39'53.1"E</t>
  </si>
  <si>
    <t>AR33043</t>
  </si>
  <si>
    <t>AR33043-ALAN CELL2(R)</t>
  </si>
  <si>
    <t>AR33044</t>
  </si>
  <si>
    <t>AR33044-BERKAT 92 CELL(R)</t>
  </si>
  <si>
    <t>AR33047</t>
  </si>
  <si>
    <t>AR33047-MART CELL(P)</t>
  </si>
  <si>
    <t>AR33056</t>
  </si>
  <si>
    <t>AR33056-MARISKA NURKHOLIFAH(P)</t>
  </si>
  <si>
    <t>AR33057</t>
  </si>
  <si>
    <t>AR33057-MIRA CALL(P)</t>
  </si>
  <si>
    <t>AR33059</t>
  </si>
  <si>
    <t>AR33059-ERIN(P)</t>
  </si>
  <si>
    <t>AR33068</t>
  </si>
  <si>
    <t>AR33068-ZAKY(P)</t>
  </si>
  <si>
    <t>AR33075</t>
  </si>
  <si>
    <t>AR33075-ILUNK(P)</t>
  </si>
  <si>
    <t>AR33076</t>
  </si>
  <si>
    <t>AR33076-TEGUH CELL(R)</t>
  </si>
  <si>
    <t>AR33087</t>
  </si>
  <si>
    <t>AR33087-MARYANI CELL(R)</t>
  </si>
  <si>
    <t>AR33098</t>
  </si>
  <si>
    <t>AR33098-INISIAL D(P)</t>
  </si>
  <si>
    <t>AR33107</t>
  </si>
  <si>
    <t>AR33107-SOFIATUL FADILAH(P)</t>
  </si>
  <si>
    <t>AR33110</t>
  </si>
  <si>
    <t>AR33110-ACH FIKRI(P)</t>
  </si>
  <si>
    <t>AR33112</t>
  </si>
  <si>
    <t>AR33112-AMRAN(P)</t>
  </si>
  <si>
    <t>AR33127</t>
  </si>
  <si>
    <t>AR33127-MADEENAH CELL(P)</t>
  </si>
  <si>
    <t>AR33129</t>
  </si>
  <si>
    <t>AR33129-NANO(P)</t>
  </si>
  <si>
    <t>AR31202</t>
  </si>
  <si>
    <t>AR31202-MAMAN(P)</t>
  </si>
  <si>
    <t>AR33135</t>
  </si>
  <si>
    <t>AR33135-UMMU HABIBAH(P)</t>
  </si>
  <si>
    <t>AR33141</t>
  </si>
  <si>
    <t>AR33141-RAFASYAH CELLULAR(R)</t>
  </si>
  <si>
    <t>AR33150</t>
  </si>
  <si>
    <t>AR33150-ZAFIRA CELL(P)</t>
  </si>
  <si>
    <t>AR33155</t>
  </si>
  <si>
    <t>AR33155-EGY CELL(P)</t>
  </si>
  <si>
    <t>AR33156</t>
  </si>
  <si>
    <t>AR33156-ST.AISYAH IWAN(P)</t>
  </si>
  <si>
    <t>AR33162</t>
  </si>
  <si>
    <t>AR33162-NIA ISNAENI(P)</t>
  </si>
  <si>
    <t>AR33165</t>
  </si>
  <si>
    <t>AR33165-RIZKY(P)</t>
  </si>
  <si>
    <t>AR33217</t>
  </si>
  <si>
    <t>AR33217-KIKIN SAKINAH(P)</t>
  </si>
  <si>
    <t>AR33169</t>
  </si>
  <si>
    <t>AR33169-RIA.CELL(P)</t>
  </si>
  <si>
    <t>AR33171</t>
  </si>
  <si>
    <t>AR33171-YANTIE(P)</t>
  </si>
  <si>
    <t>AR34112</t>
  </si>
  <si>
    <t>AR34112-SAHIRA CELL(P)</t>
  </si>
  <si>
    <t>AR33173</t>
  </si>
  <si>
    <t>AR33173-MUHAMMAD SYEHU ISLAM(P)</t>
  </si>
  <si>
    <t>AR33182</t>
  </si>
  <si>
    <t>AR33182-WARUNG WITA(P)</t>
  </si>
  <si>
    <t>AR33183</t>
  </si>
  <si>
    <t>AR33183-KLIS CELLULAR(R)</t>
  </si>
  <si>
    <t>AR33184</t>
  </si>
  <si>
    <t>AR33184-ZAYNA CELL(R)</t>
  </si>
  <si>
    <t>6°19'41.4"S 106°36'40.9"E</t>
  </si>
  <si>
    <t>AR33196</t>
  </si>
  <si>
    <t>AR33196-JUNAILI(P)</t>
  </si>
  <si>
    <t>AR33197</t>
  </si>
  <si>
    <t>AR33197-AYOHMAI(P)</t>
  </si>
  <si>
    <t>AR33204</t>
  </si>
  <si>
    <t>AR33204-ABAN CELL(P)</t>
  </si>
  <si>
    <t>AR34390</t>
  </si>
  <si>
    <t>AR34390-NIDA CELL(P)</t>
  </si>
  <si>
    <t>AR34501</t>
  </si>
  <si>
    <t>AR34501-AFRIZAL(P)</t>
  </si>
  <si>
    <t>AR34617</t>
  </si>
  <si>
    <t>AR34617-BONBON CELL(P)</t>
  </si>
  <si>
    <t>AR34955</t>
  </si>
  <si>
    <t>AR34955-SAPRI CELL(P)</t>
  </si>
  <si>
    <t>AR35476</t>
  </si>
  <si>
    <t>AR35476-HAFIZATUL JANNAH(P)</t>
  </si>
  <si>
    <t>AR33225</t>
  </si>
  <si>
    <t>AR33225-ALIET(P)</t>
  </si>
  <si>
    <t>AR33226</t>
  </si>
  <si>
    <t>AR33226-AIKKO(P)</t>
  </si>
  <si>
    <t>AR33228</t>
  </si>
  <si>
    <t>AR33228-RANI JAYA ACC(R)</t>
  </si>
  <si>
    <t>AR33229</t>
  </si>
  <si>
    <t>AR33229-RESTU IBU CELL(P)</t>
  </si>
  <si>
    <t>AR35881</t>
  </si>
  <si>
    <t>AR35881-HADI CELL(O)</t>
  </si>
  <si>
    <t>AR38072</t>
  </si>
  <si>
    <t>AR38072-EDI SOPIAN(O)</t>
  </si>
  <si>
    <t>AR33238</t>
  </si>
  <si>
    <t>AR33238-SANDY CELL(P)</t>
  </si>
  <si>
    <t>AR33241</t>
  </si>
  <si>
    <t>AR33241-LABAN CELL(P)</t>
  </si>
  <si>
    <t>AR38361</t>
  </si>
  <si>
    <t>AR38361-WIDIA(O)</t>
  </si>
  <si>
    <t>AR33249</t>
  </si>
  <si>
    <t>AR33249-ABUT(P)</t>
  </si>
  <si>
    <t>AR38369</t>
  </si>
  <si>
    <t>AR38369-FH CELL 2(O)</t>
  </si>
  <si>
    <t>AR33267</t>
  </si>
  <si>
    <t>AR33267-YOSE FOTOCOPY(P)</t>
  </si>
  <si>
    <t>AR33278</t>
  </si>
  <si>
    <t>AR33278-NURUL(P)</t>
  </si>
  <si>
    <t>AR33279</t>
  </si>
  <si>
    <t>AR33279-QIARRA CELL(P)</t>
  </si>
  <si>
    <t>AR33283</t>
  </si>
  <si>
    <t>AR33283-BERKAT 92 CELL(R)</t>
  </si>
  <si>
    <t>AR33293</t>
  </si>
  <si>
    <t>AR33293-IRFAN FAUZI(P)</t>
  </si>
  <si>
    <t>AR33300</t>
  </si>
  <si>
    <t>AR33300-AFCELL(P)</t>
  </si>
  <si>
    <t>AR33307</t>
  </si>
  <si>
    <t>AR33307-IMAM MAKI CELL(P)</t>
  </si>
  <si>
    <t>AR33310</t>
  </si>
  <si>
    <t>AR33310-MUHAMMAD IDRIS(P)</t>
  </si>
  <si>
    <t>AR33323</t>
  </si>
  <si>
    <t>AR33323-PODOMORO CELL(P)</t>
  </si>
  <si>
    <t>AR33324</t>
  </si>
  <si>
    <t>AR33324-RAMIN(P)</t>
  </si>
  <si>
    <t>AR33327</t>
  </si>
  <si>
    <t>AR33327-KIOS NURUL(P)</t>
  </si>
  <si>
    <t>AR33336</t>
  </si>
  <si>
    <t>AR33336-AMI RAIHEL YUDA PRAJA(P)</t>
  </si>
  <si>
    <t>AR33342</t>
  </si>
  <si>
    <t>AR33342-EPAN MULYANA(P)</t>
  </si>
  <si>
    <t>AR33348</t>
  </si>
  <si>
    <t>AR33348-SITI LAELAH(P)</t>
  </si>
  <si>
    <t>AR33350</t>
  </si>
  <si>
    <t>AR33350-MOCH SURYA CELL(P)</t>
  </si>
  <si>
    <t>AR39074</t>
  </si>
  <si>
    <t>AR39074-ANDARU(O)</t>
  </si>
  <si>
    <t>AR33357</t>
  </si>
  <si>
    <t>AR33357-TIA(P)</t>
  </si>
  <si>
    <t>AR39768</t>
  </si>
  <si>
    <t>AR39768-Syaefullah(O)</t>
  </si>
  <si>
    <t>AR33361</t>
  </si>
  <si>
    <t>AR33361-GEVARIEL(P)</t>
  </si>
  <si>
    <t>AR33362</t>
  </si>
  <si>
    <t>AR33362-DEWI CELL(P)</t>
  </si>
  <si>
    <t>6°16'48.2"S 106°37'28.1"E</t>
  </si>
  <si>
    <t>AR33367</t>
  </si>
  <si>
    <t>AR33367-MISNA(P)</t>
  </si>
  <si>
    <t>AR33369</t>
  </si>
  <si>
    <t>AR33369-IRMA SULASTRI(P)</t>
  </si>
  <si>
    <t>AR33384</t>
  </si>
  <si>
    <t>AR33384-GEVA CELL(P)</t>
  </si>
  <si>
    <t>AR33385</t>
  </si>
  <si>
    <t>AR33385-COUNTER ONONIHA(P)</t>
  </si>
  <si>
    <t>AR33392</t>
  </si>
  <si>
    <t>AR33392-SRCYEYEN(P)</t>
  </si>
  <si>
    <t>6°25'49.1"S 106°28'02.8"E</t>
  </si>
  <si>
    <t>BARENGKOK</t>
  </si>
  <si>
    <t>AR33393</t>
  </si>
  <si>
    <t>AR33393-SUSI FIRDAUS(P)</t>
  </si>
  <si>
    <t>AR33411</t>
  </si>
  <si>
    <t>AR33411-YOSEP PRATIKO(P)</t>
  </si>
  <si>
    <t>AR33430</t>
  </si>
  <si>
    <t>AR33430-ROHIMAH(P)</t>
  </si>
  <si>
    <t>AR33432</t>
  </si>
  <si>
    <t>AR33432-FAUHAN(P)</t>
  </si>
  <si>
    <t>AR33433</t>
  </si>
  <si>
    <t>AR33433-DEDDY OKTAVIAN(P)</t>
  </si>
  <si>
    <t>AR33439</t>
  </si>
  <si>
    <t>AR33439-ALSYAH CELL(P)</t>
  </si>
  <si>
    <t>AR33442</t>
  </si>
  <si>
    <t>AR33442-ALHAMDULLAH CELL(P)</t>
  </si>
  <si>
    <t>AR33443</t>
  </si>
  <si>
    <t>AR33443-HENDRA(P)</t>
  </si>
  <si>
    <t>AR33450</t>
  </si>
  <si>
    <t>AR33450-REKA SELIA PUTRI(P)</t>
  </si>
  <si>
    <t>AR33455</t>
  </si>
  <si>
    <t>AR33455-AYU WANDINI(P)</t>
  </si>
  <si>
    <t>AR00117</t>
  </si>
  <si>
    <t>AR00117-YULIA CELL(P)</t>
  </si>
  <si>
    <t>AR00161</t>
  </si>
  <si>
    <t>AR00161-AJA(R)</t>
  </si>
  <si>
    <t>AR33462</t>
  </si>
  <si>
    <t>AR33462-MURNI JAYA CELL(P)</t>
  </si>
  <si>
    <t>AR33465</t>
  </si>
  <si>
    <t>AR33465-DINI NOVITASARI(P)</t>
  </si>
  <si>
    <t>AR33472</t>
  </si>
  <si>
    <t>AR33472-DINAFIHA CELL(P)</t>
  </si>
  <si>
    <t>AR33474</t>
  </si>
  <si>
    <t>AR33474-ADHARI(P)</t>
  </si>
  <si>
    <t>AR33478</t>
  </si>
  <si>
    <t>AR33478-NURPIAH(P)</t>
  </si>
  <si>
    <t>AR33487</t>
  </si>
  <si>
    <t>AR33487-NORSALIM(P)</t>
  </si>
  <si>
    <t>AR00359</t>
  </si>
  <si>
    <t>AR00359-TITIK CELL(R)</t>
  </si>
  <si>
    <t>AR01822</t>
  </si>
  <si>
    <t>AR01822-KUJAYA CELL(M)</t>
  </si>
  <si>
    <t>AR33514</t>
  </si>
  <si>
    <t>AR33514-HATTA(P)</t>
  </si>
  <si>
    <t>AR33517</t>
  </si>
  <si>
    <t>AR33517-WARUNG HASYA(P)</t>
  </si>
  <si>
    <t>AR33518</t>
  </si>
  <si>
    <t>AR33518-DEWI CELL(P)</t>
  </si>
  <si>
    <t>AR03734</t>
  </si>
  <si>
    <t>AR03734-OCIE CELL(R)</t>
  </si>
  <si>
    <t>AR33529</t>
  </si>
  <si>
    <t>AR33529-M.NURDIN(P)</t>
  </si>
  <si>
    <t>AR33531</t>
  </si>
  <si>
    <t>AR33531-YANTI PERSILIA(P)</t>
  </si>
  <si>
    <t>AR06833</t>
  </si>
  <si>
    <t>AR06833-HUSYER CELL(R)</t>
  </si>
  <si>
    <t>AR33546</t>
  </si>
  <si>
    <t>AR33546-THIO CELL(RV)</t>
  </si>
  <si>
    <t>6°17'2.4"S 106°40'53.7"E</t>
  </si>
  <si>
    <t>AR33552</t>
  </si>
  <si>
    <t>AR33552-DEVIA RESHA SARI(P)</t>
  </si>
  <si>
    <t>AR33556</t>
  </si>
  <si>
    <t>AR33556-DELAAGUSTIN(P)</t>
  </si>
  <si>
    <t>AR33564</t>
  </si>
  <si>
    <t>AR33564-FARAH CELL(P)</t>
  </si>
  <si>
    <t>AR33566</t>
  </si>
  <si>
    <t>AR33566-SITIKHODIJAH(P)</t>
  </si>
  <si>
    <t>AR33571</t>
  </si>
  <si>
    <t>AR33571-YANTI CELL(P)</t>
  </si>
  <si>
    <t>AR07548</t>
  </si>
  <si>
    <t>AR07548-IMAS CELL(R)</t>
  </si>
  <si>
    <t>AR33576</t>
  </si>
  <si>
    <t>AR33576-DINI CELL(P)</t>
  </si>
  <si>
    <t>AR33578</t>
  </si>
  <si>
    <t>AR33578-ABAM CELL(P)</t>
  </si>
  <si>
    <t>AR33587</t>
  </si>
  <si>
    <t>AR33587-ATIK27(P)</t>
  </si>
  <si>
    <t>6°17'16.4"S 106°25'04.8"E</t>
  </si>
  <si>
    <t>PASANGGRAHAN</t>
  </si>
  <si>
    <t>AR33591</t>
  </si>
  <si>
    <t>AR33591-MALA(P)</t>
  </si>
  <si>
    <t>AR33593</t>
  </si>
  <si>
    <t>AR33593-BERKAH CELL(P)</t>
  </si>
  <si>
    <t>AR33596</t>
  </si>
  <si>
    <t>AR33596-HERA(P)</t>
  </si>
  <si>
    <t>AR33605</t>
  </si>
  <si>
    <t>AR33605-DINI ANDRIYANI(P)</t>
  </si>
  <si>
    <t>AR08016</t>
  </si>
  <si>
    <t>AR08016-MULYANA CELL(R)</t>
  </si>
  <si>
    <t>AR33620</t>
  </si>
  <si>
    <t>AR33620-JAY(P)</t>
  </si>
  <si>
    <t>AR33622</t>
  </si>
  <si>
    <t>AR33622-TOKO SEMESTA(P)</t>
  </si>
  <si>
    <t>AR33624</t>
  </si>
  <si>
    <t>AR33624-FAMILLY2 CELL(P)</t>
  </si>
  <si>
    <t>6°23'33.7"S 106°33'23.8"E</t>
  </si>
  <si>
    <t>AR33626</t>
  </si>
  <si>
    <t>AR33626-ANDALA(P)</t>
  </si>
  <si>
    <t>AR08837</t>
  </si>
  <si>
    <t>AR08837-ROBBY CELL(M)</t>
  </si>
  <si>
    <t>AR33633</t>
  </si>
  <si>
    <t>AR33633-NABILA(P)</t>
  </si>
  <si>
    <t>AR33638</t>
  </si>
  <si>
    <t>AR33638-LENAWATI(P)</t>
  </si>
  <si>
    <t>AR33641</t>
  </si>
  <si>
    <t>AR33641-RINDUAN HAREFA(P)</t>
  </si>
  <si>
    <t>AR33644</t>
  </si>
  <si>
    <t>AR33644-ALYA(P)</t>
  </si>
  <si>
    <t>AR33659</t>
  </si>
  <si>
    <t>AR33659-MURNI CELL(P)</t>
  </si>
  <si>
    <t>AR09579</t>
  </si>
  <si>
    <t>AR09579-MIFTAHUL CELL(R)</t>
  </si>
  <si>
    <t>AR10428</t>
  </si>
  <si>
    <t>AR10428-LINA ASNAWI CELL(R)</t>
  </si>
  <si>
    <t>AR11801</t>
  </si>
  <si>
    <t>AR11801-INEZCELL(P)</t>
  </si>
  <si>
    <t>AR33686</t>
  </si>
  <si>
    <t>AR33686-HARUN(P)</t>
  </si>
  <si>
    <t>AR33692</t>
  </si>
  <si>
    <t>AR33692-EUIS(P)</t>
  </si>
  <si>
    <t>AR33697</t>
  </si>
  <si>
    <t>AR33697-CAHAYA CELL 2(P)</t>
  </si>
  <si>
    <t>AR33698</t>
  </si>
  <si>
    <t>AR33698-SON CELL(P)</t>
  </si>
  <si>
    <t>AR33706</t>
  </si>
  <si>
    <t>AR33706-AMANAH CELL(P)</t>
  </si>
  <si>
    <t>6°15'54.4"S 106°39'22.1"E</t>
  </si>
  <si>
    <t>PONDOK JAGUNG</t>
  </si>
  <si>
    <t>AR33708</t>
  </si>
  <si>
    <t>AR33708-MAHMUR(P)</t>
  </si>
  <si>
    <t>AR33709</t>
  </si>
  <si>
    <t>AR33709-NURKHOTIMAH(P)</t>
  </si>
  <si>
    <t>AR33721</t>
  </si>
  <si>
    <t>AR33721-IMASOCID(P)</t>
  </si>
  <si>
    <t>AR33727</t>
  </si>
  <si>
    <t>AR33727-IKA CELL(R)</t>
  </si>
  <si>
    <t>AR33728</t>
  </si>
  <si>
    <t>AR33728-CICI CELL(P)</t>
  </si>
  <si>
    <t>AR33729</t>
  </si>
  <si>
    <t>AR33729-DEWI CELL(P)</t>
  </si>
  <si>
    <t>AR13491</t>
  </si>
  <si>
    <t>AR13491-MIESTERCELL(P)</t>
  </si>
  <si>
    <t>AR33744</t>
  </si>
  <si>
    <t>AR33744-MAHRAMIN(P)</t>
  </si>
  <si>
    <t>AR33747</t>
  </si>
  <si>
    <t>AR33747-FRIS(P)</t>
  </si>
  <si>
    <t>AR33748</t>
  </si>
  <si>
    <t>AR33748-ANWAR CELL(P)</t>
  </si>
  <si>
    <t>AR33749</t>
  </si>
  <si>
    <t>AR33749-SULAIMAN ARROSYID(P)</t>
  </si>
  <si>
    <t>AR33755</t>
  </si>
  <si>
    <t>AR33755-MARYANA(P)</t>
  </si>
  <si>
    <t>AR33756</t>
  </si>
  <si>
    <t>AR33756-FENNY CELL(P)</t>
  </si>
  <si>
    <t>AR33757</t>
  </si>
  <si>
    <t>AR33757-DEFHA CELL(P)</t>
  </si>
  <si>
    <t>AR33760</t>
  </si>
  <si>
    <t>AR33760-SALMA CELL(P)</t>
  </si>
  <si>
    <t>AR33766</t>
  </si>
  <si>
    <t>AR33766-HARUNARASYID(P)</t>
  </si>
  <si>
    <t>AR33769</t>
  </si>
  <si>
    <t>AR33769-AULIA(P)</t>
  </si>
  <si>
    <t>AR14644</t>
  </si>
  <si>
    <t>AR14644-MELGA CELL 2(P)</t>
  </si>
  <si>
    <t>AR33775</t>
  </si>
  <si>
    <t>AR33775-IRFAN HIDAYAT(P)</t>
  </si>
  <si>
    <t>AR33781</t>
  </si>
  <si>
    <t>AR33781-ARSY CELL(R)</t>
  </si>
  <si>
    <t>AR33785</t>
  </si>
  <si>
    <t>AR33785-MUTIA CELL(P)</t>
  </si>
  <si>
    <t>AR14867</t>
  </si>
  <si>
    <t>AR14867-MIKO CELL(P)</t>
  </si>
  <si>
    <t>AR33803</t>
  </si>
  <si>
    <t>AR33803-RIRIN(P)</t>
  </si>
  <si>
    <t>AR33807</t>
  </si>
  <si>
    <t>AR33807-BERKAH CELL(P)</t>
  </si>
  <si>
    <t>AR33809</t>
  </si>
  <si>
    <t>AR33809-YANTI(R)</t>
  </si>
  <si>
    <t>AR25011</t>
  </si>
  <si>
    <t>AR25011-HASYANDI CELL(R)</t>
  </si>
  <si>
    <t>AR33815</t>
  </si>
  <si>
    <t>AR33815-ABD BAHRI(P)</t>
  </si>
  <si>
    <t>AR33816</t>
  </si>
  <si>
    <t>AR33816-P BAHRI(P)</t>
  </si>
  <si>
    <t>AR33821</t>
  </si>
  <si>
    <t>AR33821-ANISA(P)</t>
  </si>
  <si>
    <t>AR27038</t>
  </si>
  <si>
    <t>AR27038-TOKO HAJI SOLEH(P)</t>
  </si>
  <si>
    <t>AR33831</t>
  </si>
  <si>
    <t>AR33831-HANINCELL(P)</t>
  </si>
  <si>
    <t>6°22'06.0"S 106°42'23.3"E</t>
  </si>
  <si>
    <t>RAWAKALONG</t>
  </si>
  <si>
    <t>AR33832</t>
  </si>
  <si>
    <t>AR33832-NISSA CELL(P)</t>
  </si>
  <si>
    <t>AR33834</t>
  </si>
  <si>
    <t>AR33834-VS CELL VIOLA_SYAUQI(P)</t>
  </si>
  <si>
    <t>AR33845</t>
  </si>
  <si>
    <t>AR33845-DANIA CELL(R)</t>
  </si>
  <si>
    <t>AR33848</t>
  </si>
  <si>
    <t>AR33848-IIK CELLCOM(P)</t>
  </si>
  <si>
    <t>AR33853</t>
  </si>
  <si>
    <t>AR33853-AMIR GADING SERPONG(P)</t>
  </si>
  <si>
    <t>AR33854</t>
  </si>
  <si>
    <t>AR33854-EGA CELLULAR(P)</t>
  </si>
  <si>
    <t>AR33859</t>
  </si>
  <si>
    <t>AR33859-NAVIA CELL(P)</t>
  </si>
  <si>
    <t>6°19'33.7"S 106°25'50.8"E</t>
  </si>
  <si>
    <t>AR28075</t>
  </si>
  <si>
    <t>AR28075-ADJI PUTRA CELLULAR PAYMENT(P)</t>
  </si>
  <si>
    <t>AR33868</t>
  </si>
  <si>
    <t>AR33868-SULAEMAN(P)</t>
  </si>
  <si>
    <t>AR33869</t>
  </si>
  <si>
    <t>AR33869-NURAENI(P)</t>
  </si>
  <si>
    <t>AR33877</t>
  </si>
  <si>
    <t>AR33877-ROHMAH PUTRI CELL(R)</t>
  </si>
  <si>
    <t>AR33881</t>
  </si>
  <si>
    <t>AR33881-OEY CELL(P)</t>
  </si>
  <si>
    <t>AR33893</t>
  </si>
  <si>
    <t>AR33893-REZALDI CELL 3(P)</t>
  </si>
  <si>
    <t>AR33894</t>
  </si>
  <si>
    <t>AR33894-SARI P(P)</t>
  </si>
  <si>
    <t>AR33896</t>
  </si>
  <si>
    <t>AR33896-SULASTRI(P)</t>
  </si>
  <si>
    <t>AR33900</t>
  </si>
  <si>
    <t>AR33900-ANUGRAH CELL(P)</t>
  </si>
  <si>
    <t>AR33905</t>
  </si>
  <si>
    <t>AR33905-SUTRISNO(P)</t>
  </si>
  <si>
    <t>AR33906</t>
  </si>
  <si>
    <t>AR33906-SAWALLUDIN FIKRI(P)</t>
  </si>
  <si>
    <t>AR33909</t>
  </si>
  <si>
    <t>AR33909-THE PHONCELL(P)</t>
  </si>
  <si>
    <t>AR28514</t>
  </si>
  <si>
    <t>AR28514-TEDI(P)</t>
  </si>
  <si>
    <t>AR33913</t>
  </si>
  <si>
    <t>AR33913-RANGKUTY(P)</t>
  </si>
  <si>
    <t>6°20'33.4"S 106°35'13.5"E</t>
  </si>
  <si>
    <t>AR33922</t>
  </si>
  <si>
    <t>AR33922-PS_CELL 2(P)</t>
  </si>
  <si>
    <t>AR33923</t>
  </si>
  <si>
    <t>AR33923-SCO YAKUB(S)</t>
  </si>
  <si>
    <t>AR33924</t>
  </si>
  <si>
    <t>AR33924-SCO BIM(P)</t>
  </si>
  <si>
    <t>AR33925</t>
  </si>
  <si>
    <t>AR33925-SALES PRG 01(P)</t>
  </si>
  <si>
    <t>AR33927</t>
  </si>
  <si>
    <t>AR33927-PS_CELL 1(P)</t>
  </si>
  <si>
    <t>AR33930</t>
  </si>
  <si>
    <t>AR33930-FANY CELL(P)</t>
  </si>
  <si>
    <t>AR33932</t>
  </si>
  <si>
    <t>AR33932-ELFI(P)</t>
  </si>
  <si>
    <t>AR33933</t>
  </si>
  <si>
    <t>AR33933-ABIDZAR(P)</t>
  </si>
  <si>
    <t>AR33934</t>
  </si>
  <si>
    <t>AR33934-CARISSA CELL(P)</t>
  </si>
  <si>
    <t>AR28571</t>
  </si>
  <si>
    <t>AR28571-ARJUNA(P)</t>
  </si>
  <si>
    <t>AR33937</t>
  </si>
  <si>
    <t>AR33937-RENA PHONE CELL(P)</t>
  </si>
  <si>
    <t>AR33938</t>
  </si>
  <si>
    <t>AR33938-GUN(P)</t>
  </si>
  <si>
    <t>AR33939</t>
  </si>
  <si>
    <t>AR33939-SCO MARDIAN(P)</t>
  </si>
  <si>
    <t>6°18'12.2"S 106°41'11.2"E</t>
  </si>
  <si>
    <t>AR33941</t>
  </si>
  <si>
    <t>AR33941-KANAYA CELL(P)</t>
  </si>
  <si>
    <t>AR33944</t>
  </si>
  <si>
    <t>AR33944-CAHAYA CELL(P)</t>
  </si>
  <si>
    <t>AR33945</t>
  </si>
  <si>
    <t>AR33945-KIANO CELL(P)</t>
  </si>
  <si>
    <t>6°20'29.2"S 106°40'09.1"E</t>
  </si>
  <si>
    <t>AR33949</t>
  </si>
  <si>
    <t>AR33949-AYIN(P)</t>
  </si>
  <si>
    <t>AR33959</t>
  </si>
  <si>
    <t>AR33959-TOKO MATONDANG(R)</t>
  </si>
  <si>
    <t>AR33961</t>
  </si>
  <si>
    <t>AR33961-RIRI CELL(P)</t>
  </si>
  <si>
    <t>AR33965</t>
  </si>
  <si>
    <t>AR33965-NISA CELL(P)</t>
  </si>
  <si>
    <t>AR33968</t>
  </si>
  <si>
    <t>AR33968-ALDO CELL(P)</t>
  </si>
  <si>
    <t>AR33983</t>
  </si>
  <si>
    <t>AR33983-MULYADI(RV)</t>
  </si>
  <si>
    <t>AR33986</t>
  </si>
  <si>
    <t>AR33986-ANGLING DARMA(P)</t>
  </si>
  <si>
    <t>AR34000</t>
  </si>
  <si>
    <t>AR34000-MARWAH SAYUTI(P)</t>
  </si>
  <si>
    <t>AR34001</t>
  </si>
  <si>
    <t>AR34001-AY PONSEL(P)</t>
  </si>
  <si>
    <t>AR34003</t>
  </si>
  <si>
    <t>AR34003-ENI CELL(R)</t>
  </si>
  <si>
    <t>AR29684</t>
  </si>
  <si>
    <t>AR29684-CENA CELL(P)</t>
  </si>
  <si>
    <t>AR34013</t>
  </si>
  <si>
    <t>AR34013-ERWINCELL(P)</t>
  </si>
  <si>
    <t>AR34015</t>
  </si>
  <si>
    <t>AR34015-JATIM CELL(P)</t>
  </si>
  <si>
    <t>AR34019</t>
  </si>
  <si>
    <t>AR34019-RULLI(P)</t>
  </si>
  <si>
    <t>AR34025</t>
  </si>
  <si>
    <t>AR34025-DR CELL(P)</t>
  </si>
  <si>
    <t>AR34026</t>
  </si>
  <si>
    <t>AR34026-LAPAK DATA KEMANG(P)</t>
  </si>
  <si>
    <t>AR34029</t>
  </si>
  <si>
    <t>AR34029-AZA CELL(P)</t>
  </si>
  <si>
    <t>AR34031</t>
  </si>
  <si>
    <t>AR34031-TOKO EDLIS(P)</t>
  </si>
  <si>
    <t>AR34033</t>
  </si>
  <si>
    <t>AR34033-TOKO AUDRI(R)</t>
  </si>
  <si>
    <t>6°15'30.7"S 106°40'32.7"E</t>
  </si>
  <si>
    <t>AR34036</t>
  </si>
  <si>
    <t>AR34036-KEVINCELL(P)</t>
  </si>
  <si>
    <t>AR34043</t>
  </si>
  <si>
    <t>AR34043-ARYA CELL(P)</t>
  </si>
  <si>
    <t>AR34045</t>
  </si>
  <si>
    <t>AR34045-ZAKI CELL(P)</t>
  </si>
  <si>
    <t>AR29931</t>
  </si>
  <si>
    <t>AR29931-YULIAN NURYADIN(P)</t>
  </si>
  <si>
    <t>AR34065</t>
  </si>
  <si>
    <t>AR34065-TOKO OBAT YAYANG(R)</t>
  </si>
  <si>
    <t>AR34066</t>
  </si>
  <si>
    <t>AR34066-NATHAN CELL(R)</t>
  </si>
  <si>
    <t>AR34070</t>
  </si>
  <si>
    <t>AR34070-WARUNG MAMAMUDA MADURA(P)</t>
  </si>
  <si>
    <t>AR34072</t>
  </si>
  <si>
    <t>AR34072-WARUNG MAMA MUDA MADURA2(P)</t>
  </si>
  <si>
    <t>AR34075</t>
  </si>
  <si>
    <t>AR34075-ARYANI(P)</t>
  </si>
  <si>
    <t>AR34078</t>
  </si>
  <si>
    <t>AR34078-BERKAT CELL(P)</t>
  </si>
  <si>
    <t>AR30253</t>
  </si>
  <si>
    <t>AR30253-KLEKAR CELL(RV)</t>
  </si>
  <si>
    <t>AR34082</t>
  </si>
  <si>
    <t>AR34082-TOKO AHMAD(P)</t>
  </si>
  <si>
    <t>AR34083</t>
  </si>
  <si>
    <t>AR34083-NAZWA CELL(P)</t>
  </si>
  <si>
    <t>AR34084</t>
  </si>
  <si>
    <t>AR34084-IKA(P)</t>
  </si>
  <si>
    <t>AR34086</t>
  </si>
  <si>
    <t>AR34086-CEYLIN CELL(R)</t>
  </si>
  <si>
    <t>AR34087</t>
  </si>
  <si>
    <t>AR34087-ARICALL(P)</t>
  </si>
  <si>
    <t>AR31432</t>
  </si>
  <si>
    <t>AR31432-ARIZ(P)</t>
  </si>
  <si>
    <t>AR34098</t>
  </si>
  <si>
    <t>AR34098-ERDIH(P)</t>
  </si>
  <si>
    <t>AR32553</t>
  </si>
  <si>
    <t>AR32553-TRIYONO(P)</t>
  </si>
  <si>
    <t>AR34108</t>
  </si>
  <si>
    <t>AR34108-HANUN CELL(P)</t>
  </si>
  <si>
    <t>AR34110</t>
  </si>
  <si>
    <t>AR34110-IFAN CELL(P)</t>
  </si>
  <si>
    <t>AR34111</t>
  </si>
  <si>
    <t>AR34111-ARDA CELL(R)</t>
  </si>
  <si>
    <t>AR34965</t>
  </si>
  <si>
    <t>AR34965-ANIH SURYANIH(P)</t>
  </si>
  <si>
    <t>AR34114</t>
  </si>
  <si>
    <t>AR34114-DEA(P)</t>
  </si>
  <si>
    <t>AR34115</t>
  </si>
  <si>
    <t>AR34115-GALAXY CELL(P)</t>
  </si>
  <si>
    <t>AR34116</t>
  </si>
  <si>
    <t>AR34116-DWI JAYA(P)</t>
  </si>
  <si>
    <t>AR34117</t>
  </si>
  <si>
    <t>AR34117-RAKHA CELL(P)</t>
  </si>
  <si>
    <t>AR34123</t>
  </si>
  <si>
    <t>AR34123-IDOCEMENT TUNGGAL PRAKARSA(PN)</t>
  </si>
  <si>
    <t>AR34124</t>
  </si>
  <si>
    <t>AR34124-SITI NURKHOLIPAH(P)</t>
  </si>
  <si>
    <t>AR34129</t>
  </si>
  <si>
    <t>AR34129-TK WAHYU(P)</t>
  </si>
  <si>
    <t>AR34130</t>
  </si>
  <si>
    <t>AR34130-GUNS CELL(P)</t>
  </si>
  <si>
    <t>AR34131</t>
  </si>
  <si>
    <t>AR34131-LILAH CELL(P)</t>
  </si>
  <si>
    <t>AR34132</t>
  </si>
  <si>
    <t>AR34132-RAISSA CELLULAR(P)</t>
  </si>
  <si>
    <t>AR34140</t>
  </si>
  <si>
    <t>AR34140-PANDAWA CELL(P)</t>
  </si>
  <si>
    <t>AR34145</t>
  </si>
  <si>
    <t>AR34145-INDRIYANI(P)</t>
  </si>
  <si>
    <t>AR34156</t>
  </si>
  <si>
    <t>AR34156-WARUNG YANI(R)</t>
  </si>
  <si>
    <t>AR34157</t>
  </si>
  <si>
    <t>AR34157-WARUNG INTAN(P)</t>
  </si>
  <si>
    <t>AR34158</t>
  </si>
  <si>
    <t>AR34158-WARUNG IBU IDAH(P)</t>
  </si>
  <si>
    <t>AR34160</t>
  </si>
  <si>
    <t>AR34160-NINA(P)</t>
  </si>
  <si>
    <t>AR38263</t>
  </si>
  <si>
    <t>AR38263-INTAN(O)</t>
  </si>
  <si>
    <t>AR34163</t>
  </si>
  <si>
    <t>AR34163-LIMAS CELL(P)</t>
  </si>
  <si>
    <t>AR34164</t>
  </si>
  <si>
    <t>AR34164-PT MAXWIN(PN)</t>
  </si>
  <si>
    <t>AR34169</t>
  </si>
  <si>
    <t>AR34169-WINI WINARNI(P)</t>
  </si>
  <si>
    <t>AR34172</t>
  </si>
  <si>
    <t>AR34172-BILQIS CELL(P)</t>
  </si>
  <si>
    <t>AR34173</t>
  </si>
  <si>
    <t>AR34173-RIZKY CELLULAR(P)</t>
  </si>
  <si>
    <t>AR34174</t>
  </si>
  <si>
    <t>AR34174-SAKILA CELL(RL)</t>
  </si>
  <si>
    <t>6°20'34.8"S 106°33'46.1"E</t>
  </si>
  <si>
    <t>AR34178</t>
  </si>
  <si>
    <t>AR34178-UCHY(P)</t>
  </si>
  <si>
    <t>AR34180</t>
  </si>
  <si>
    <t>AR34180-FALUNG GONDRONG CELL(P)</t>
  </si>
  <si>
    <t>AR34185</t>
  </si>
  <si>
    <t>AR34185-ANGGI CELL(P)</t>
  </si>
  <si>
    <t>AR34188</t>
  </si>
  <si>
    <t>AR34188-SILVIA CELL(R)</t>
  </si>
  <si>
    <t>AR39706</t>
  </si>
  <si>
    <t>AR39706-FLOWER CELL(P)</t>
  </si>
  <si>
    <t>AR34192</t>
  </si>
  <si>
    <t>AR34192-ABD RAHAMAN(P)</t>
  </si>
  <si>
    <t>AR34196</t>
  </si>
  <si>
    <t>AR34196-ZAM CELL(P)</t>
  </si>
  <si>
    <t>6°19'42.6"S 106°27'27.5"E</t>
  </si>
  <si>
    <t>AR34199</t>
  </si>
  <si>
    <t>AR34199-TEJA LESMANA(P)</t>
  </si>
  <si>
    <t>AR00371</t>
  </si>
  <si>
    <t>AR00371-AZZAHRA CELL (2)(R)</t>
  </si>
  <si>
    <t>AR34201</t>
  </si>
  <si>
    <t>AR34201-WRS CELL(P)</t>
  </si>
  <si>
    <t>AR34206</t>
  </si>
  <si>
    <t>AR34206-TOKOSIFA(R)</t>
  </si>
  <si>
    <t>AR34208</t>
  </si>
  <si>
    <t>AR34208-ABDUL AZIZ(P)</t>
  </si>
  <si>
    <t>AR34214</t>
  </si>
  <si>
    <t>AR34214-QWERTY CELL(R)</t>
  </si>
  <si>
    <t>AR34215</t>
  </si>
  <si>
    <t>AR34215-WARUNG PAHCA(P)</t>
  </si>
  <si>
    <t>AR34218</t>
  </si>
  <si>
    <t>AR34218-PUTRA(P)</t>
  </si>
  <si>
    <t>AR34221</t>
  </si>
  <si>
    <t>AR34221-WARUNG VINO(P)</t>
  </si>
  <si>
    <t>6°19'24.2"S 106°39'45.4"E</t>
  </si>
  <si>
    <t>AR34223</t>
  </si>
  <si>
    <t>AR34223-ALFIA(RV)</t>
  </si>
  <si>
    <t>AR34226</t>
  </si>
  <si>
    <t>AR34226-EVELYN CELL(P)</t>
  </si>
  <si>
    <t>AR34227</t>
  </si>
  <si>
    <t>AR34227-WIDIA CELL(RV)</t>
  </si>
  <si>
    <t>AR34228</t>
  </si>
  <si>
    <t>AR34228-HAKIM CELL(P)</t>
  </si>
  <si>
    <t>AR34233</t>
  </si>
  <si>
    <t>AR34233-AWAYL0ISES(RV)</t>
  </si>
  <si>
    <t>AR34234</t>
  </si>
  <si>
    <t>AR34234-ALIMATUS SELVIA(P)</t>
  </si>
  <si>
    <t>AR34236</t>
  </si>
  <si>
    <t>AR34236-FIZAR ERLANSYAH(P)</t>
  </si>
  <si>
    <t>AR34237</t>
  </si>
  <si>
    <t>AR34237-LUTFI(PN)</t>
  </si>
  <si>
    <t>AR34241</t>
  </si>
  <si>
    <t>AR34241-AAL CELL(R)</t>
  </si>
  <si>
    <t>AR01083</t>
  </si>
  <si>
    <t>AR01083-RANGGA CELL(P)</t>
  </si>
  <si>
    <t>AR34249</t>
  </si>
  <si>
    <t>AR34249-TOKO CIKA(P)</t>
  </si>
  <si>
    <t>AR34250</t>
  </si>
  <si>
    <t>AR34250-LAURA CELL(P)</t>
  </si>
  <si>
    <t>AR34254</t>
  </si>
  <si>
    <t>AR34254-DUA CELL(P)</t>
  </si>
  <si>
    <t>AR34258</t>
  </si>
  <si>
    <t>AR34258-ZAKIYAH(P)</t>
  </si>
  <si>
    <t>AR34264</t>
  </si>
  <si>
    <t>AR34264-YUSIFA(P)</t>
  </si>
  <si>
    <t>AR34265</t>
  </si>
  <si>
    <t>AR34265-FATTAN CELL(R)</t>
  </si>
  <si>
    <t>AR34269</t>
  </si>
  <si>
    <t>AR34269-AURA CELL(P)</t>
  </si>
  <si>
    <t>AR34271</t>
  </si>
  <si>
    <t>AR34271-AL FATIH CELL(R)</t>
  </si>
  <si>
    <t>AR34273</t>
  </si>
  <si>
    <t>AR34273-ROFIK(P)</t>
  </si>
  <si>
    <t>AR02418</t>
  </si>
  <si>
    <t>AR02418-AKMAL CELL(R)</t>
  </si>
  <si>
    <t>AR34277</t>
  </si>
  <si>
    <t>AR34277-IBNU CELL(P)</t>
  </si>
  <si>
    <t>AR02660</t>
  </si>
  <si>
    <t>AR02660-ALFATHAZKA(R)</t>
  </si>
  <si>
    <t>AR34283</t>
  </si>
  <si>
    <t>AR34283-WARYANTO(P)</t>
  </si>
  <si>
    <t>AR34286</t>
  </si>
  <si>
    <t>AR34286-MJ CELL(P)</t>
  </si>
  <si>
    <t>AR34290</t>
  </si>
  <si>
    <t>AR34290-NINDA CELL(P)</t>
  </si>
  <si>
    <t>AR34292</t>
  </si>
  <si>
    <t>AR34292-UBAY CELL(P)</t>
  </si>
  <si>
    <t>AR34293</t>
  </si>
  <si>
    <t>AR34293-TOKO ALI(R)</t>
  </si>
  <si>
    <t>6°23'53.6"S 106°42'23.2"E</t>
  </si>
  <si>
    <t>AR34294</t>
  </si>
  <si>
    <t>AR34294-KAREBET CELLL(P)</t>
  </si>
  <si>
    <t>AR34297</t>
  </si>
  <si>
    <t>AR34297-SAHRIL(P)</t>
  </si>
  <si>
    <t>AR34301</t>
  </si>
  <si>
    <t>AR34301-LIANA(P)</t>
  </si>
  <si>
    <t>AR34302</t>
  </si>
  <si>
    <t>AR34302-AURORA(P)</t>
  </si>
  <si>
    <t>AR34309</t>
  </si>
  <si>
    <t>AR34309-NAURA(P)</t>
  </si>
  <si>
    <t>AR03438</t>
  </si>
  <si>
    <t>AR03438-DINA(RV)</t>
  </si>
  <si>
    <t>AR34313</t>
  </si>
  <si>
    <t>AR34313-GINA CELL(P)</t>
  </si>
  <si>
    <t>AR34316</t>
  </si>
  <si>
    <t>AR34316-TERAS PULSA MESHWA(P)</t>
  </si>
  <si>
    <t>AR34317</t>
  </si>
  <si>
    <t>AR34317-SS CELL(P)</t>
  </si>
  <si>
    <t>AR34318</t>
  </si>
  <si>
    <t>AR34318-MIRA SITI NURWILAH(P)</t>
  </si>
  <si>
    <t>AR34319</t>
  </si>
  <si>
    <t>AR34319-IPAL(P)</t>
  </si>
  <si>
    <t>AR34321</t>
  </si>
  <si>
    <t>AR34321-SITI SOFIYAH(P)</t>
  </si>
  <si>
    <t>AR04548</t>
  </si>
  <si>
    <t>AR04548-BILLITON CELL(P)</t>
  </si>
  <si>
    <t>AR34329</t>
  </si>
  <si>
    <t>AR34329-AMIRA CELLULAR(P)</t>
  </si>
  <si>
    <t>AR34336</t>
  </si>
  <si>
    <t>AR34336-TIGA PUTRI CELL(R)</t>
  </si>
  <si>
    <t>6°21'41.5"S 106°35'6.3"E</t>
  </si>
  <si>
    <t>AR34341</t>
  </si>
  <si>
    <t>AR34341-WAFICELL(P)</t>
  </si>
  <si>
    <t>AR34345</t>
  </si>
  <si>
    <t>AR34345-VALENTINE CELL(P)</t>
  </si>
  <si>
    <t>AR14474</t>
  </si>
  <si>
    <t>AR14474-GHINA CELL(MV)</t>
  </si>
  <si>
    <t>6°21'05.8"S 106°38'10.5"E</t>
  </si>
  <si>
    <t>AR34351</t>
  </si>
  <si>
    <t>AR34351-WINATI AGUSTINA(P)</t>
  </si>
  <si>
    <t>AR34352</t>
  </si>
  <si>
    <t>AR34352-SELL BUY STORE(P)</t>
  </si>
  <si>
    <t>AR34353</t>
  </si>
  <si>
    <t>AR34353-CHIMUNK CELL(P)</t>
  </si>
  <si>
    <t>AR34354</t>
  </si>
  <si>
    <t>AR34354-NESYA ALIN(P)</t>
  </si>
  <si>
    <t>AR34355</t>
  </si>
  <si>
    <t>AR34355-WARUNG AUDRY(P)</t>
  </si>
  <si>
    <t>AR34357</t>
  </si>
  <si>
    <t>AR34357-TOKO ANDIKA(R)</t>
  </si>
  <si>
    <t>AR34361</t>
  </si>
  <si>
    <t>AR34361-YUNI ARISKA(P)</t>
  </si>
  <si>
    <t>AR34364</t>
  </si>
  <si>
    <t>AR34364-MELANI CELL(P)</t>
  </si>
  <si>
    <t>AR34365</t>
  </si>
  <si>
    <t>AR34365-TOKO VIO(P)</t>
  </si>
  <si>
    <t>AR34371</t>
  </si>
  <si>
    <t>AR34371-DOMINOCELL(P)</t>
  </si>
  <si>
    <t>AR05568</t>
  </si>
  <si>
    <t>AR05568-VS JAYA CELL(M)</t>
  </si>
  <si>
    <t>AR34374</t>
  </si>
  <si>
    <t>AR34374-EUIS MAINAH(P)</t>
  </si>
  <si>
    <t>AR09854</t>
  </si>
  <si>
    <t>AR09854-AYUTIKA CELL(R)</t>
  </si>
  <si>
    <t>AR34378</t>
  </si>
  <si>
    <t>AR34378-MENTARI CELL(P)</t>
  </si>
  <si>
    <t>AR34381</t>
  </si>
  <si>
    <t>AR34381-ADE SUTISNA(P)</t>
  </si>
  <si>
    <t>AR34382</t>
  </si>
  <si>
    <t>AR34382-WILLEMN RAYA(P)</t>
  </si>
  <si>
    <t>AR10548</t>
  </si>
  <si>
    <t>AR10548-RINI CELL(R)</t>
  </si>
  <si>
    <t>AR34389</t>
  </si>
  <si>
    <t>AR34389-OLLA CELL(P)</t>
  </si>
  <si>
    <t>AR11681</t>
  </si>
  <si>
    <t>AR11681-DIAN CELL(P)</t>
  </si>
  <si>
    <t>AR11736</t>
  </si>
  <si>
    <t>AR11736-WINCELL(R)</t>
  </si>
  <si>
    <t>AR13645</t>
  </si>
  <si>
    <t>AR13645-MAJU CELL(P)</t>
  </si>
  <si>
    <t>AR34400</t>
  </si>
  <si>
    <t>AR34400-ALAN CELL 3(P)</t>
  </si>
  <si>
    <t>AR34401</t>
  </si>
  <si>
    <t>AR34401-ALVIANO CELL(P)</t>
  </si>
  <si>
    <t>6°21'21.5"S 106°33'07.6"E</t>
  </si>
  <si>
    <t>AR34407</t>
  </si>
  <si>
    <t>AR34407-ANA CELL(R)</t>
  </si>
  <si>
    <t>AR34408</t>
  </si>
  <si>
    <t>AR34408-NIZZAM CELL(P)</t>
  </si>
  <si>
    <t>AR15989</t>
  </si>
  <si>
    <t>AR15989-SASHA CELL(P)</t>
  </si>
  <si>
    <t>AR20894</t>
  </si>
  <si>
    <t>AR20894-PUSPITASARI(P)</t>
  </si>
  <si>
    <t>AR34413</t>
  </si>
  <si>
    <t>AR34413-SELLY OKTAVIA(P)</t>
  </si>
  <si>
    <t>AR25979</t>
  </si>
  <si>
    <t>AR25979-YENI SUPARTIKA(P)</t>
  </si>
  <si>
    <t>AR34416</t>
  </si>
  <si>
    <t>AR34416-HANUM CELULER(P)</t>
  </si>
  <si>
    <t>AR34418</t>
  </si>
  <si>
    <t>AR34418-ARYO MAULANA(P)</t>
  </si>
  <si>
    <t>AR34420</t>
  </si>
  <si>
    <t>AR34420-WR ASIH DEDE(R)</t>
  </si>
  <si>
    <t>6°18'46.1"S 106°41'40.3"E</t>
  </si>
  <si>
    <t>AR34426</t>
  </si>
  <si>
    <t>AR34426-NABILA CELL(P)</t>
  </si>
  <si>
    <t>AR34429</t>
  </si>
  <si>
    <t>AR34429-UMAEDI(P)</t>
  </si>
  <si>
    <t>AR34431</t>
  </si>
  <si>
    <t>AR34431-ARAAYA(P)</t>
  </si>
  <si>
    <t>AR26844</t>
  </si>
  <si>
    <t>AR26844-SYAHIYA(P)</t>
  </si>
  <si>
    <t>AR27974</t>
  </si>
  <si>
    <t>AR27974-HAMDI(R)</t>
  </si>
  <si>
    <t>AR34440</t>
  </si>
  <si>
    <t>AR34440-MN CELL(R)</t>
  </si>
  <si>
    <t>6°19'31.9"S 106°41'17.5"E</t>
  </si>
  <si>
    <t>AR34442</t>
  </si>
  <si>
    <t>AR34442-BELLA CELL(P)</t>
  </si>
  <si>
    <t>AR34443</t>
  </si>
  <si>
    <t>AR34443-DERY ANDRIAN(P)</t>
  </si>
  <si>
    <t>AR34444</t>
  </si>
  <si>
    <t>AR34444-BAYU CELL(P)</t>
  </si>
  <si>
    <t>AR34445</t>
  </si>
  <si>
    <t>AR34445-KOKO CELL(P)</t>
  </si>
  <si>
    <t>AR30499</t>
  </si>
  <si>
    <t>AR30499-NINA PARLINA(P)</t>
  </si>
  <si>
    <t>AR34452</t>
  </si>
  <si>
    <t>AR34452-TOKO ANGGI(P)</t>
  </si>
  <si>
    <t>6°18'18.7"S 106°39'42.4"E</t>
  </si>
  <si>
    <t>AR34453</t>
  </si>
  <si>
    <t>AR34453-HILYA CELL 1(P)</t>
  </si>
  <si>
    <t>AR31507</t>
  </si>
  <si>
    <t>AR31507-IBU DEA AIRU(P)</t>
  </si>
  <si>
    <t>AR34462</t>
  </si>
  <si>
    <t>AR34462-ZAKIAH(P)</t>
  </si>
  <si>
    <t>AR34465</t>
  </si>
  <si>
    <t>AR34465-DIANA(P)</t>
  </si>
  <si>
    <t>AR34466</t>
  </si>
  <si>
    <t>AR34466-MIAMA CELL(P)</t>
  </si>
  <si>
    <t>AR34469</t>
  </si>
  <si>
    <t>AR34469-SIFA(P)</t>
  </si>
  <si>
    <t>6°20'40.5"S 106°29'45.3"E</t>
  </si>
  <si>
    <t>AR34470</t>
  </si>
  <si>
    <t>AR34470-REI CELL(MV)</t>
  </si>
  <si>
    <t>6°20'52.3"S 106°41'17.8"E</t>
  </si>
  <si>
    <t>AR34471</t>
  </si>
  <si>
    <t>AR34471-JAYA(P)</t>
  </si>
  <si>
    <t>AR34473</t>
  </si>
  <si>
    <t>AR34473-ANAH PRATIWI(P)</t>
  </si>
  <si>
    <t>AR33134</t>
  </si>
  <si>
    <t>AR33134-NITA DWI PRISTIANA(P)</t>
  </si>
  <si>
    <t>AR34479</t>
  </si>
  <si>
    <t>AR34479-SISILIA ALECA CELL CELL(RV)</t>
  </si>
  <si>
    <t>AR34481</t>
  </si>
  <si>
    <t>AR34481-WARUNG JONO(RV)</t>
  </si>
  <si>
    <t>AR34482</t>
  </si>
  <si>
    <t>AR34482-TOKO BUNDA KUN(R)</t>
  </si>
  <si>
    <t>AR34483</t>
  </si>
  <si>
    <t>AR34483-AZZAM CELL(P)</t>
  </si>
  <si>
    <t>AR34484</t>
  </si>
  <si>
    <t>AR34484-RIDWAN ZAHRA CELL(P)</t>
  </si>
  <si>
    <t>AR34488</t>
  </si>
  <si>
    <t>AR34488-DAFFA CELLULAR(R)</t>
  </si>
  <si>
    <t>6°13'45.1"S 106°40'50.1"E</t>
  </si>
  <si>
    <t>KUNCIRAN INDAH</t>
  </si>
  <si>
    <t>AR34491</t>
  </si>
  <si>
    <t>AR34491-LEONARDI(P)</t>
  </si>
  <si>
    <t>AR34499</t>
  </si>
  <si>
    <t>AR34499-WR.SOLIHIN(RV)</t>
  </si>
  <si>
    <t>AR34848</t>
  </si>
  <si>
    <t>AR34848-TONO KARYADI(PL)</t>
  </si>
  <si>
    <t>AR34503</t>
  </si>
  <si>
    <t>AR34503-ANUGRAH CELL(P)</t>
  </si>
  <si>
    <t>AR34507</t>
  </si>
  <si>
    <t>AR34507-ELGON CELL(P)</t>
  </si>
  <si>
    <t>AR34509</t>
  </si>
  <si>
    <t>AR34509-MAJU JAYA STORE(P)</t>
  </si>
  <si>
    <t>AR34510</t>
  </si>
  <si>
    <t>AR34510-JAED CELL(R)</t>
  </si>
  <si>
    <t>AR34513</t>
  </si>
  <si>
    <t>AR34513-ARIYA CELL(P)</t>
  </si>
  <si>
    <t>AR35063</t>
  </si>
  <si>
    <t>AR35063-ADAM CELL(P)</t>
  </si>
  <si>
    <t>AR34524</t>
  </si>
  <si>
    <t>AR34524-APIKA CELL(P)</t>
  </si>
  <si>
    <t>AR34525</t>
  </si>
  <si>
    <t>AR34525-QAY89(RV)</t>
  </si>
  <si>
    <t>AR34526</t>
  </si>
  <si>
    <t>AR34526-ARSAKHA CELL(R)</t>
  </si>
  <si>
    <t>AR34527</t>
  </si>
  <si>
    <t>AR34527-RESTA CELL(P)</t>
  </si>
  <si>
    <t>AR34528</t>
  </si>
  <si>
    <t>AR34528-PUTRI CELL(P)</t>
  </si>
  <si>
    <t>AR34530</t>
  </si>
  <si>
    <t>AR34530-TOKO LAINUFAR(R)</t>
  </si>
  <si>
    <t>AR34531</t>
  </si>
  <si>
    <t>AR34531-QUEEN CELL(R)</t>
  </si>
  <si>
    <t>AR34532</t>
  </si>
  <si>
    <t>AR34532-ANDRIANI PUTRI RUSMANA(P)</t>
  </si>
  <si>
    <t>AR34534</t>
  </si>
  <si>
    <t>AR34534-MAWAR PURNAMA SARI(P)</t>
  </si>
  <si>
    <t>AR34539</t>
  </si>
  <si>
    <t>AR34539-WARUNG TASIK(R)</t>
  </si>
  <si>
    <t>AR34540</t>
  </si>
  <si>
    <t>AR34540-WARUNG KARSIH(R)</t>
  </si>
  <si>
    <t>AR34541</t>
  </si>
  <si>
    <t>AR34541-BERKAH CELL(R)</t>
  </si>
  <si>
    <t>AR35675</t>
  </si>
  <si>
    <t>AR35675-CHRISHOP(P)</t>
  </si>
  <si>
    <t>AR34547</t>
  </si>
  <si>
    <t>AR34547-AQIL(P)</t>
  </si>
  <si>
    <t>AR34549</t>
  </si>
  <si>
    <t>AR34549-ZUBAIDI(P)</t>
  </si>
  <si>
    <t>AR34552</t>
  </si>
  <si>
    <t>AR34552-AUL CELL(R)</t>
  </si>
  <si>
    <t>AR34553</t>
  </si>
  <si>
    <t>AR34553-WARUNG PUDIN(P)</t>
  </si>
  <si>
    <t>AR36249</t>
  </si>
  <si>
    <t>AR36249-MOHAMAD ROPEI(P)</t>
  </si>
  <si>
    <t>AR34561</t>
  </si>
  <si>
    <t>AR34561-ALMA AULALIA(P)</t>
  </si>
  <si>
    <t>AR34562</t>
  </si>
  <si>
    <t>AR34562-ANNISA CELL(P)</t>
  </si>
  <si>
    <t>AR34564</t>
  </si>
  <si>
    <t>AR34564-KHALID CELL(R)</t>
  </si>
  <si>
    <t>AR34569</t>
  </si>
  <si>
    <t>AR34569-ACIKRG(P)</t>
  </si>
  <si>
    <t>AR34571</t>
  </si>
  <si>
    <t>AR34571-TITRA CELL(R)</t>
  </si>
  <si>
    <t>AR34572</t>
  </si>
  <si>
    <t>AR34572-UDAY CELL(P)</t>
  </si>
  <si>
    <t>AR36273</t>
  </si>
  <si>
    <t>AR36273-CHIPEH(O)</t>
  </si>
  <si>
    <t>AR34576</t>
  </si>
  <si>
    <t>AR34576-ZAIN(P)</t>
  </si>
  <si>
    <t>AR34577</t>
  </si>
  <si>
    <t>AR34577-SS CELLULAR(P)</t>
  </si>
  <si>
    <t>AR34578</t>
  </si>
  <si>
    <t>AR34578-SYABAB RELOAD(R)</t>
  </si>
  <si>
    <t>AR34580</t>
  </si>
  <si>
    <t>AR34580-KEVIN CELL(R)</t>
  </si>
  <si>
    <t>AR34583</t>
  </si>
  <si>
    <t>AR34583-JAGUAR CELLULAR(R)</t>
  </si>
  <si>
    <t>AR34586</t>
  </si>
  <si>
    <t>AR34586-FAREL CELL(RV)</t>
  </si>
  <si>
    <t>AR34587</t>
  </si>
  <si>
    <t>AR34587-SAMM ART CELL(P)</t>
  </si>
  <si>
    <t>AR36476</t>
  </si>
  <si>
    <t>AR36476-WARUNG ENIN(P)</t>
  </si>
  <si>
    <t>AR34591</t>
  </si>
  <si>
    <t>AR34591-WARUNG NNO(P)</t>
  </si>
  <si>
    <t>AR34598</t>
  </si>
  <si>
    <t>AR34598-NICKY AULIA(P)</t>
  </si>
  <si>
    <t>AR34599</t>
  </si>
  <si>
    <t>AR34599-NADIRA CELL(R)</t>
  </si>
  <si>
    <t>AR34600</t>
  </si>
  <si>
    <t>AR34600-MUHDOR CELL(RV)</t>
  </si>
  <si>
    <t>AR34602</t>
  </si>
  <si>
    <t>AR34602-RIZCKY CELL(P)</t>
  </si>
  <si>
    <t>AR34605</t>
  </si>
  <si>
    <t>AR34605-MALIK CELL(P)</t>
  </si>
  <si>
    <t>AR34610</t>
  </si>
  <si>
    <t>AR34610-RIZKI CELL 3(P)</t>
  </si>
  <si>
    <t>6°15'38.1"S 106°37'24.1"E</t>
  </si>
  <si>
    <t>AR34611</t>
  </si>
  <si>
    <t>AR34611-TINI CELL(P)</t>
  </si>
  <si>
    <t>AR36555</t>
  </si>
  <si>
    <t>AR36555-NAZMI CELL(O)</t>
  </si>
  <si>
    <t>AR34615</t>
  </si>
  <si>
    <t>AR34615-ANNISA CELL 2(P)</t>
  </si>
  <si>
    <t>AR37534</t>
  </si>
  <si>
    <t>AR37534-IRMAYANTI(O)</t>
  </si>
  <si>
    <t>AR34620</t>
  </si>
  <si>
    <t>AR34620-OBHENG CELL(R)</t>
  </si>
  <si>
    <t>AR34622</t>
  </si>
  <si>
    <t>AR34622-TOKO RIAHTA(R)</t>
  </si>
  <si>
    <t>AR34623</t>
  </si>
  <si>
    <t>AR34623-LINA CELL(R)</t>
  </si>
  <si>
    <t>AR34626</t>
  </si>
  <si>
    <t>AR34626-FARID(P)</t>
  </si>
  <si>
    <t>AR34632</t>
  </si>
  <si>
    <t>AR34632-BHARATA CELL(P)</t>
  </si>
  <si>
    <t>6°27'03.9"S 106°44'08.6"E</t>
  </si>
  <si>
    <t>TAJURHALANG</t>
  </si>
  <si>
    <t>KALISUREN</t>
  </si>
  <si>
    <t>AR34634</t>
  </si>
  <si>
    <t>AR34634-OSCAR CELL(R)</t>
  </si>
  <si>
    <t>AR34639</t>
  </si>
  <si>
    <t>AR34639-IPAH(P)</t>
  </si>
  <si>
    <t>AR39080</t>
  </si>
  <si>
    <t>AR39080-SELIN CELL(O)</t>
  </si>
  <si>
    <t>AR34649</t>
  </si>
  <si>
    <t>AR34649-BERDY SAI(P)</t>
  </si>
  <si>
    <t>AR34650</t>
  </si>
  <si>
    <t>AR34650-AR-RIZQY CELLULER(P)</t>
  </si>
  <si>
    <t>6°18'20.7"S 106°39'01.7"E</t>
  </si>
  <si>
    <t>AR34652</t>
  </si>
  <si>
    <t>AR34652-ANDRIAN CELL(P)</t>
  </si>
  <si>
    <t>AR34653</t>
  </si>
  <si>
    <t>AR34653-NUSA CELL(P)</t>
  </si>
  <si>
    <t>AR39622</t>
  </si>
  <si>
    <t>AR39622-ZALFA RIZVIYANI(O)</t>
  </si>
  <si>
    <t>AR34658</t>
  </si>
  <si>
    <t>AR34658-MULYANI CELL(P)</t>
  </si>
  <si>
    <t>AR34660</t>
  </si>
  <si>
    <t>AR34660-VIDOLI(P)</t>
  </si>
  <si>
    <t>AR34664</t>
  </si>
  <si>
    <t>AR34664-DIETZ CELL(P)</t>
  </si>
  <si>
    <t>AR34665</t>
  </si>
  <si>
    <t>AR34665-NASIR CELL(P)</t>
  </si>
  <si>
    <t>AR00482</t>
  </si>
  <si>
    <t>AR00482-ADRIAN CELL(P)</t>
  </si>
  <si>
    <t>AR34671</t>
  </si>
  <si>
    <t>AR34671-HENDRA CELL(P)</t>
  </si>
  <si>
    <t>AR03730</t>
  </si>
  <si>
    <t>AR03730-DONIH CELL(R)</t>
  </si>
  <si>
    <t>AR04754</t>
  </si>
  <si>
    <t>AR04754-NADA CELL(M)</t>
  </si>
  <si>
    <t>AR34674</t>
  </si>
  <si>
    <t>AR34674-WARUNG MPOK ELA(P)</t>
  </si>
  <si>
    <t>6°24'23.8"S 106°42'26.6"E</t>
  </si>
  <si>
    <t>AR07725</t>
  </si>
  <si>
    <t>AR07725-ADHIE CELL(P)</t>
  </si>
  <si>
    <t>AR34687</t>
  </si>
  <si>
    <t>AR34687-NURSOLIHAT(P)</t>
  </si>
  <si>
    <t>AR34693</t>
  </si>
  <si>
    <t>AR34693-ABDULLAH ZEINI(P)</t>
  </si>
  <si>
    <t>AR34697</t>
  </si>
  <si>
    <t>AR34697-MLY(P)</t>
  </si>
  <si>
    <t>AR34698</t>
  </si>
  <si>
    <t>AR34698-DARA KENANGA NASUTION(P)</t>
  </si>
  <si>
    <t>AR34705</t>
  </si>
  <si>
    <t>AR34705-DISYA CELL(P)</t>
  </si>
  <si>
    <t>AR34707</t>
  </si>
  <si>
    <t>AR34707-NANA CELL(P)</t>
  </si>
  <si>
    <t>AR08425</t>
  </si>
  <si>
    <t>AR08425-CAKIL CELL(P)</t>
  </si>
  <si>
    <t>AR34714</t>
  </si>
  <si>
    <t>AR34714-APIH CELL(P)</t>
  </si>
  <si>
    <t>6°21'36.2"S 106°42'45.0"E</t>
  </si>
  <si>
    <t>BAKTI JAYA</t>
  </si>
  <si>
    <t>AR12633</t>
  </si>
  <si>
    <t>AR12633-SAHRUL(R)</t>
  </si>
  <si>
    <t>AR34720</t>
  </si>
  <si>
    <t>AR34720-BILAL CELL(P)</t>
  </si>
  <si>
    <t>AR34724</t>
  </si>
  <si>
    <t>AR34724-ERIK(P)</t>
  </si>
  <si>
    <t>AR34728</t>
  </si>
  <si>
    <t>AR34728-BOIM CELL(R)</t>
  </si>
  <si>
    <t>AR12873</t>
  </si>
  <si>
    <t>AR12873-FADILAH CELL(P)</t>
  </si>
  <si>
    <t>AR34732</t>
  </si>
  <si>
    <t>AR34732-DEKI PRANATA(P)</t>
  </si>
  <si>
    <t>AR34737</t>
  </si>
  <si>
    <t>AR34737-BOY CELL(P)</t>
  </si>
  <si>
    <t>AR20106</t>
  </si>
  <si>
    <t>AR20106-D2 CELL(P)</t>
  </si>
  <si>
    <t>AR34740</t>
  </si>
  <si>
    <t>AR34740-YULIYANA(P)</t>
  </si>
  <si>
    <t>AR34744</t>
  </si>
  <si>
    <t>AR34744-ABIMANYOE CELL(P)</t>
  </si>
  <si>
    <t>AR34746</t>
  </si>
  <si>
    <t>AR34746-BLESSING CELL(P)</t>
  </si>
  <si>
    <t>AR20475</t>
  </si>
  <si>
    <t>AR20475-WAHIDAH CELL(P)</t>
  </si>
  <si>
    <t>AR34756</t>
  </si>
  <si>
    <t>AR34756-SALMA CELL(P)</t>
  </si>
  <si>
    <t>AR34760</t>
  </si>
  <si>
    <t>AR34760-ILYAS ALFAURONI(P)</t>
  </si>
  <si>
    <t>6°21'23.6"S 106°38'00.7"E</t>
  </si>
  <si>
    <t>AR20896</t>
  </si>
  <si>
    <t>AR20896-AWIT SURYATI(P)</t>
  </si>
  <si>
    <t>AR34762</t>
  </si>
  <si>
    <t>AR34762-KUKUK KURNIAWAN(P)</t>
  </si>
  <si>
    <t>AR34764</t>
  </si>
  <si>
    <t>AR34764-YL KREATIF(P)</t>
  </si>
  <si>
    <t>AR34785</t>
  </si>
  <si>
    <t>AR34785-DEKI PRANATA(P)</t>
  </si>
  <si>
    <t>AR34818</t>
  </si>
  <si>
    <t>AR34818-NOVI(P)</t>
  </si>
  <si>
    <t>AR34827</t>
  </si>
  <si>
    <t>AR34827-DWI CELL(P)</t>
  </si>
  <si>
    <t>AR34837</t>
  </si>
  <si>
    <t>AR34837-AJIJAH SELL(P)</t>
  </si>
  <si>
    <t>AR34843</t>
  </si>
  <si>
    <t>AR34843-ERNAWATI(P)</t>
  </si>
  <si>
    <t>AR34845</t>
  </si>
  <si>
    <t>AR34845-YAKUB(P)</t>
  </si>
  <si>
    <t>AR34846</t>
  </si>
  <si>
    <t>AR34846-MAMA PUTRI(P)</t>
  </si>
  <si>
    <t>AR20948</t>
  </si>
  <si>
    <t>AR20948-JDB(R)</t>
  </si>
  <si>
    <t>AR34854</t>
  </si>
  <si>
    <t>AR34854-FAMILLY CELL(P)</t>
  </si>
  <si>
    <t>AR34860</t>
  </si>
  <si>
    <t>AR34860-MLY(P)</t>
  </si>
  <si>
    <t>AR34862</t>
  </si>
  <si>
    <t>AR34862-M.RIFAI CELLULAR(P)</t>
  </si>
  <si>
    <t>6°21'07.3"S 106°30'46.0"E</t>
  </si>
  <si>
    <t>AR34867</t>
  </si>
  <si>
    <t>AR34867-SHAMMAH PONSEL(RL)</t>
  </si>
  <si>
    <t>6°23'45.1"S 106°44'19.7"E</t>
  </si>
  <si>
    <t>BOJONGSARI BARU</t>
  </si>
  <si>
    <t>AR34874</t>
  </si>
  <si>
    <t>AR34874-TAZ CELL(P)</t>
  </si>
  <si>
    <t>6°15'00.9"S 106°39'53.7"E</t>
  </si>
  <si>
    <t>PONDOK JAGUNG TIMUR</t>
  </si>
  <si>
    <t>AR34875</t>
  </si>
  <si>
    <t>AR34875-G-CELL(P)</t>
  </si>
  <si>
    <t>6°23'01.6"S 106°38'23.3"E</t>
  </si>
  <si>
    <t>AR34876</t>
  </si>
  <si>
    <t>AR34876-ALGIES CELL(P)</t>
  </si>
  <si>
    <t>AR34879</t>
  </si>
  <si>
    <t>AR34879-NAZMI CELL(P)</t>
  </si>
  <si>
    <t>6°15'39.9"S 106°37'44.6"E</t>
  </si>
  <si>
    <t>AR34880</t>
  </si>
  <si>
    <t>AR34880-MELLA CELL(P)</t>
  </si>
  <si>
    <t>AR34882</t>
  </si>
  <si>
    <t>AR34882-KEANO SNACK(P)</t>
  </si>
  <si>
    <t>AR23059</t>
  </si>
  <si>
    <t>AR23059-RIHAN CELL(P)</t>
  </si>
  <si>
    <t>AR34887</t>
  </si>
  <si>
    <t>AR34887-BAYANI RELOAD(R)</t>
  </si>
  <si>
    <t>AR34888</t>
  </si>
  <si>
    <t>AR34888-DESY(P)</t>
  </si>
  <si>
    <t>AR34891</t>
  </si>
  <si>
    <t>AR34891-NURIL FIRDAUSIYAH(P)</t>
  </si>
  <si>
    <t>AR34893</t>
  </si>
  <si>
    <t>AR34893-YASMINE_CELL(R)</t>
  </si>
  <si>
    <t>AR34894</t>
  </si>
  <si>
    <t>AR34894-RJ CELL(P)</t>
  </si>
  <si>
    <t>AR34895</t>
  </si>
  <si>
    <t>AR34895-ABDUL JABAR(R)</t>
  </si>
  <si>
    <t>AR34896</t>
  </si>
  <si>
    <t>AR34896-ALPIN CELL(R)</t>
  </si>
  <si>
    <t>AR34906</t>
  </si>
  <si>
    <t>AR34906-DIMAZ(P)</t>
  </si>
  <si>
    <t>AR34908</t>
  </si>
  <si>
    <t>AR34908-HOME CELL 1(P)</t>
  </si>
  <si>
    <t>6°18'32.8"S 106°41'8.0"E</t>
  </si>
  <si>
    <t>AR25996</t>
  </si>
  <si>
    <t>AR25996-PUTRI(P)</t>
  </si>
  <si>
    <t>AR34911</t>
  </si>
  <si>
    <t>AR34911-REXI CELL(P)</t>
  </si>
  <si>
    <t>AR34912</t>
  </si>
  <si>
    <t>AR34912-BATUBARA(R)</t>
  </si>
  <si>
    <t>6°22'12.5"S 106°36'3.4"E</t>
  </si>
  <si>
    <t>AR27635</t>
  </si>
  <si>
    <t>AR27635-NANDAR CELL(P)</t>
  </si>
  <si>
    <t>AR34915</t>
  </si>
  <si>
    <t>AR34915-MANDALA CELL(P)</t>
  </si>
  <si>
    <t>AR34920</t>
  </si>
  <si>
    <t>AR34920-FAMILY CELL(P)</t>
  </si>
  <si>
    <t>AR34930</t>
  </si>
  <si>
    <t>AR34930-ANDIKA(P)</t>
  </si>
  <si>
    <t>AR34934</t>
  </si>
  <si>
    <t>AR34934-ADITIACELL(RL)</t>
  </si>
  <si>
    <t>AR34936</t>
  </si>
  <si>
    <t>AR34936-ROSELA CELL(P)</t>
  </si>
  <si>
    <t>AR34939</t>
  </si>
  <si>
    <t>AR34939-ROFIQOH(P)</t>
  </si>
  <si>
    <t>AR34942</t>
  </si>
  <si>
    <t>AR34942-KRIS CELL(P)</t>
  </si>
  <si>
    <t>AR34946</t>
  </si>
  <si>
    <t>AR34946-ARDIYANSYAH(P)</t>
  </si>
  <si>
    <t>6°24'35.0"S 106°35'13.0"E</t>
  </si>
  <si>
    <t>AR34947</t>
  </si>
  <si>
    <t>AR34947-RAMA(P)</t>
  </si>
  <si>
    <t>AR34949</t>
  </si>
  <si>
    <t>AR34949-HORIS(P)</t>
  </si>
  <si>
    <t>AR34950</t>
  </si>
  <si>
    <t>AR34950-LUNA CELL(P)</t>
  </si>
  <si>
    <t>AR34952</t>
  </si>
  <si>
    <t>AR34952-IDHA ZPRM(P)</t>
  </si>
  <si>
    <t>AR34953</t>
  </si>
  <si>
    <t>AR34953-JALU CELL(P)</t>
  </si>
  <si>
    <t>AR28250</t>
  </si>
  <si>
    <t>AR28250-ARSYA CELL(P)</t>
  </si>
  <si>
    <t>AR34960</t>
  </si>
  <si>
    <t>AR34960-SITI AMINAH(P)</t>
  </si>
  <si>
    <t>AR28786</t>
  </si>
  <si>
    <t>AR28786-TOROJOL CELL(P)</t>
  </si>
  <si>
    <t>AR34970</t>
  </si>
  <si>
    <t>AR34970-LODA CELL(P)</t>
  </si>
  <si>
    <t>AR34972</t>
  </si>
  <si>
    <t>AR34972-REVO CELL(P)</t>
  </si>
  <si>
    <t>AR28916</t>
  </si>
  <si>
    <t>AR28916-ARI(P)</t>
  </si>
  <si>
    <t>AR34980</t>
  </si>
  <si>
    <t>AR34980-FIRZA CELL(P)</t>
  </si>
  <si>
    <t>AR30357</t>
  </si>
  <si>
    <t>AR30357-TOMMY(P)</t>
  </si>
  <si>
    <t>AR34983</t>
  </si>
  <si>
    <t>AR34983-GAZA CELL(P)</t>
  </si>
  <si>
    <t>AR34986</t>
  </si>
  <si>
    <t>AR34986-KING BIMBIM(P)</t>
  </si>
  <si>
    <t>AR34987</t>
  </si>
  <si>
    <t>AR34987-IDRIS(P)</t>
  </si>
  <si>
    <t>AR34989</t>
  </si>
  <si>
    <t>AR34989-WIDATTT(P)</t>
  </si>
  <si>
    <t>AR34990</t>
  </si>
  <si>
    <t>AR34990-LALA CELL(P)</t>
  </si>
  <si>
    <t>AR34994</t>
  </si>
  <si>
    <t>AR34994-DONY CELL(P)</t>
  </si>
  <si>
    <t>AR35003</t>
  </si>
  <si>
    <t>AR35003-ARIPIN SUHENDI(P)</t>
  </si>
  <si>
    <t>AR35006</t>
  </si>
  <si>
    <t>AR35006-DEBI SAGITA(P)</t>
  </si>
  <si>
    <t>AR35014</t>
  </si>
  <si>
    <t>AR35014-RESTU CELL(P)</t>
  </si>
  <si>
    <t>AR32295</t>
  </si>
  <si>
    <t>AR32295-WARUNG AQILA 24(P)</t>
  </si>
  <si>
    <t>AR35020</t>
  </si>
  <si>
    <t>AR35020-IBNU(P)</t>
  </si>
  <si>
    <t>AR35022</t>
  </si>
  <si>
    <t>AR35022-JAYDEN CELL(P)</t>
  </si>
  <si>
    <t>AR35025</t>
  </si>
  <si>
    <t>AR35025-AGUS CELL(P)</t>
  </si>
  <si>
    <t>AR35030</t>
  </si>
  <si>
    <t>AR35030-BASIR CELL(P)</t>
  </si>
  <si>
    <t>AR35031</t>
  </si>
  <si>
    <t>AR35031-DIDIK HARYANTO(P)</t>
  </si>
  <si>
    <t>AR35034</t>
  </si>
  <si>
    <t>AR35034-KEYSHA CELL(P)</t>
  </si>
  <si>
    <t>AR35038</t>
  </si>
  <si>
    <t>AR35038-MBULLCELL(P)</t>
  </si>
  <si>
    <t>6°25'49.6"S 106°32'21.8"E</t>
  </si>
  <si>
    <t>BANGUNJAYA</t>
  </si>
  <si>
    <t>AR35043</t>
  </si>
  <si>
    <t>AR35043-NAZWA CELL(P)</t>
  </si>
  <si>
    <t>AR35047</t>
  </si>
  <si>
    <t>AR35047-YUNI EKA PUTRI(P)</t>
  </si>
  <si>
    <t>AR35052</t>
  </si>
  <si>
    <t>AR35052-JA.CELL(P)</t>
  </si>
  <si>
    <t>AR35053</t>
  </si>
  <si>
    <t>AR35053-ANITA CELL 2(P)</t>
  </si>
  <si>
    <t>AR35054</t>
  </si>
  <si>
    <t>AR35054-RESTI CELL(P)</t>
  </si>
  <si>
    <t>AR32554</t>
  </si>
  <si>
    <t>AR32554-RENA PHONE CELL(P)</t>
  </si>
  <si>
    <t>AR35067</t>
  </si>
  <si>
    <t>AR35067-JRR CELL(P)</t>
  </si>
  <si>
    <t>AR35068</t>
  </si>
  <si>
    <t>AR35068-ARSYAD CELULLAR(P)</t>
  </si>
  <si>
    <t>AR35071</t>
  </si>
  <si>
    <t>AR35071-SOVY NUR BAYINAH(P)</t>
  </si>
  <si>
    <t>AR35077</t>
  </si>
  <si>
    <t>AR35077-CIPCIP STORE(P)</t>
  </si>
  <si>
    <t>AR35078</t>
  </si>
  <si>
    <t>AR35078-AMELIA(P)</t>
  </si>
  <si>
    <t>AR35083</t>
  </si>
  <si>
    <t>AR35083-SYIFA CELL(P)</t>
  </si>
  <si>
    <t>AR35084</t>
  </si>
  <si>
    <t>AR35084-RINI(P)</t>
  </si>
  <si>
    <t>AR35089</t>
  </si>
  <si>
    <t>AR35089-ARFAN(P)</t>
  </si>
  <si>
    <t>AR35091</t>
  </si>
  <si>
    <t>AR35091-ALIFA CELL(R)</t>
  </si>
  <si>
    <t>AR35093</t>
  </si>
  <si>
    <t>AR35093-SARWANTI(P)</t>
  </si>
  <si>
    <t>AR35094</t>
  </si>
  <si>
    <t>AR35094-PANDIANGAN CELL 2(P)</t>
  </si>
  <si>
    <t>AR35095</t>
  </si>
  <si>
    <t>AR35095-CIFAHNISA(P)</t>
  </si>
  <si>
    <t>AR35097</t>
  </si>
  <si>
    <t>AR35097-HAURA AZALIA(P)</t>
  </si>
  <si>
    <t>AR35099</t>
  </si>
  <si>
    <t>AR35099-VS_TANGKELEK PULSA(P)</t>
  </si>
  <si>
    <t>AR35103</t>
  </si>
  <si>
    <t>AR35103-ASIMA ELISABETH(P)</t>
  </si>
  <si>
    <t>AR35107</t>
  </si>
  <si>
    <t>AR35107-GAMRAWI(R)</t>
  </si>
  <si>
    <t>AR35110</t>
  </si>
  <si>
    <t>AR35110-ALIUNG CELL(P)</t>
  </si>
  <si>
    <t>AR32994</t>
  </si>
  <si>
    <t>AR32994-APID CELL(P)</t>
  </si>
  <si>
    <t>AR35112</t>
  </si>
  <si>
    <t>AR35112-GUSTI RANGGA(P)</t>
  </si>
  <si>
    <t>AR35113</t>
  </si>
  <si>
    <t>AR35113-NENTI NETRA DEWI(P)</t>
  </si>
  <si>
    <t>AR35114</t>
  </si>
  <si>
    <t>AR35114-MADURA ROYAL4(P)</t>
  </si>
  <si>
    <t>AR33172</t>
  </si>
  <si>
    <t>AR33172-BOS TAMBANG(P)</t>
  </si>
  <si>
    <t>AR33234</t>
  </si>
  <si>
    <t>AR33234-ELENA(P)</t>
  </si>
  <si>
    <t>AR35122</t>
  </si>
  <si>
    <t>AR35122-MITA CEL(P)</t>
  </si>
  <si>
    <t>6°13'46.9"S 106°38'59.4"E</t>
  </si>
  <si>
    <t>AR35128</t>
  </si>
  <si>
    <t>AR35128-NIDA(P)</t>
  </si>
  <si>
    <t>AR35131</t>
  </si>
  <si>
    <t>AR35131-AWALLCELL(P)</t>
  </si>
  <si>
    <t>AR35132</t>
  </si>
  <si>
    <t>AR35132-MUHAMAD AKBAR(P)</t>
  </si>
  <si>
    <t>AR33252</t>
  </si>
  <si>
    <t>AR33252-MARIA(P)</t>
  </si>
  <si>
    <t>AR35140</t>
  </si>
  <si>
    <t>AR35140-SITI NURJANAH(P)</t>
  </si>
  <si>
    <t>AR35141</t>
  </si>
  <si>
    <t>AR35141-UCHY(P)</t>
  </si>
  <si>
    <t>AR35144</t>
  </si>
  <si>
    <t>AR35144-YULIANA(P)</t>
  </si>
  <si>
    <t>AR35147</t>
  </si>
  <si>
    <t>AR35147-BAROKAH PONSEL(P)</t>
  </si>
  <si>
    <t>AR34398</t>
  </si>
  <si>
    <t>AR34398-MIKHA AULIA PUTRI(P)</t>
  </si>
  <si>
    <t>AR35150</t>
  </si>
  <si>
    <t>AR35150-RISKA AMELIA(P)</t>
  </si>
  <si>
    <t>AR35151</t>
  </si>
  <si>
    <t>AR35151-TEGUH CELL(P)</t>
  </si>
  <si>
    <t>AR34412</t>
  </si>
  <si>
    <t>AR34412-NAIL(P)</t>
  </si>
  <si>
    <t>AR35155</t>
  </si>
  <si>
    <t>AR35155-MUAMAD MATIN(P)</t>
  </si>
  <si>
    <t>AR35161</t>
  </si>
  <si>
    <t>AR35161-FAIRUZ(P)</t>
  </si>
  <si>
    <t>AR35162</t>
  </si>
  <si>
    <t>AR35162-TIKA(P)</t>
  </si>
  <si>
    <t>AR35163</t>
  </si>
  <si>
    <t>AR35163-AMANAH 2 CELL(P)</t>
  </si>
  <si>
    <t>AR35165</t>
  </si>
  <si>
    <t>AR35165-FAWAZ CELL(P)</t>
  </si>
  <si>
    <t>AR35168</t>
  </si>
  <si>
    <t>AR35168-FAHRI(P)</t>
  </si>
  <si>
    <t>AR35172</t>
  </si>
  <si>
    <t>AR35172-BOY CELL(P)</t>
  </si>
  <si>
    <t>AR35173</t>
  </si>
  <si>
    <t>AR35173-RIKO CELL(P)</t>
  </si>
  <si>
    <t>AR35174</t>
  </si>
  <si>
    <t>AR35174-MURDADO CELL(P)</t>
  </si>
  <si>
    <t>AR35175</t>
  </si>
  <si>
    <t>AR35175-TITIN(P)</t>
  </si>
  <si>
    <t>AR35181</t>
  </si>
  <si>
    <t>AR35181-ASTUTI(P)</t>
  </si>
  <si>
    <t>AR35187</t>
  </si>
  <si>
    <t>AR35187-ALYSHA KHAIR CELL(P)</t>
  </si>
  <si>
    <t>AR35188</t>
  </si>
  <si>
    <t>AR35188-FAREL. CELL(P)</t>
  </si>
  <si>
    <t>6°19'49.1"S 106°31'34.9"E</t>
  </si>
  <si>
    <t>AR35189</t>
  </si>
  <si>
    <t>AR35189-PATRICIA CELL(P)</t>
  </si>
  <si>
    <t>AR35191</t>
  </si>
  <si>
    <t>AR35191-ICA(P)</t>
  </si>
  <si>
    <t>AR34657</t>
  </si>
  <si>
    <t>AR34657-KHOIR(P)</t>
  </si>
  <si>
    <t>AR34910</t>
  </si>
  <si>
    <t>AR34910-TATU CELL(P)</t>
  </si>
  <si>
    <t>AR35531</t>
  </si>
  <si>
    <t>AR35531-SINDI MELANI(P)</t>
  </si>
  <si>
    <t>AR35206</t>
  </si>
  <si>
    <t>AR35206-ANDRI SOETIAWAN(P)</t>
  </si>
  <si>
    <t>AR35211</t>
  </si>
  <si>
    <t>AR35211-HURIP ARPAN(P)</t>
  </si>
  <si>
    <t>AR35213</t>
  </si>
  <si>
    <t>AR35213-EMUTI CELL(P)</t>
  </si>
  <si>
    <t>6°19'49.8"S 106°33'42.7"E</t>
  </si>
  <si>
    <t>AR35214</t>
  </si>
  <si>
    <t>AR35214-PAGI CELL(P)</t>
  </si>
  <si>
    <t>6°22'15.1"S 106°38'29.7"E</t>
  </si>
  <si>
    <t>AR36112</t>
  </si>
  <si>
    <t>AR36112-HALIMAH(O)</t>
  </si>
  <si>
    <t>AR35217</t>
  </si>
  <si>
    <t>AR35217-A BULE CELL(P)</t>
  </si>
  <si>
    <t>AR35221</t>
  </si>
  <si>
    <t>AR35221-JTM CELL(P)</t>
  </si>
  <si>
    <t>AR35223</t>
  </si>
  <si>
    <t>AR35223-IMAMCANDRAWIGUNA(P)</t>
  </si>
  <si>
    <t>AR35224</t>
  </si>
  <si>
    <t>AR35224-SAIFUL ANAM(P)</t>
  </si>
  <si>
    <t>AR35227</t>
  </si>
  <si>
    <t>AR35227-NENGSYIVA78(P)</t>
  </si>
  <si>
    <t>AR36395</t>
  </si>
  <si>
    <t>AR36395-FIKA FADILLAH(O)</t>
  </si>
  <si>
    <t>AR35238</t>
  </si>
  <si>
    <t>AR35238-ZAKI CELL(P)</t>
  </si>
  <si>
    <t>AR35240</t>
  </si>
  <si>
    <t>AR35240-SYAHRUL(P)</t>
  </si>
  <si>
    <t>AR35247</t>
  </si>
  <si>
    <t>AR35247-ROSI KAMIL(P)</t>
  </si>
  <si>
    <t>6°20'16.3"S 106°39'56.4"E</t>
  </si>
  <si>
    <t>AR36459</t>
  </si>
  <si>
    <t>AR36459-DHARIYANTO(O)</t>
  </si>
  <si>
    <t>AR36595</t>
  </si>
  <si>
    <t>AR36595-AGUSTIAN MAULUDI(P)</t>
  </si>
  <si>
    <t>AR35262</t>
  </si>
  <si>
    <t>AR35262-DINI CELLULER(P)</t>
  </si>
  <si>
    <t>AR36864</t>
  </si>
  <si>
    <t>AR36864-LINA CELL(O)</t>
  </si>
  <si>
    <t>AR35266</t>
  </si>
  <si>
    <t>AR35266-RR CELL(P)</t>
  </si>
  <si>
    <t>AR38158</t>
  </si>
  <si>
    <t>AR38158-ADAM(O)</t>
  </si>
  <si>
    <t>AR35278</t>
  </si>
  <si>
    <t>AR35278-VIA CELL(P)</t>
  </si>
  <si>
    <t>AR35281</t>
  </si>
  <si>
    <t>AR35281-SUHAETI(P)</t>
  </si>
  <si>
    <t>AR35282</t>
  </si>
  <si>
    <t>AR35282-SISKA YULIANA(P)</t>
  </si>
  <si>
    <t>AR38174</t>
  </si>
  <si>
    <t>AR38174-ELIYANA(O)</t>
  </si>
  <si>
    <t>AR35285</t>
  </si>
  <si>
    <t>AR35285-ICIH CELL(P)</t>
  </si>
  <si>
    <t>6°20'43.4"S 106°34'03.8"E</t>
  </si>
  <si>
    <t>AR38811</t>
  </si>
  <si>
    <t>AR38811-APIP(O)</t>
  </si>
  <si>
    <t>AR35289</t>
  </si>
  <si>
    <t>AR35289-EMAN CELL(P)</t>
  </si>
  <si>
    <t>6°19'23.7"S 106°31'47.8"E</t>
  </si>
  <si>
    <t>AR35293</t>
  </si>
  <si>
    <t>AR35293-DASKIM(P)</t>
  </si>
  <si>
    <t>AR35305</t>
  </si>
  <si>
    <t>AR35305-ENI MARDIANI(P)</t>
  </si>
  <si>
    <t>AR35309</t>
  </si>
  <si>
    <t>AR35309-SYAKILA CELL(P)</t>
  </si>
  <si>
    <t>AR39295</t>
  </si>
  <si>
    <t>AR39295-NUR EKA OCTAVIANI(O)</t>
  </si>
  <si>
    <t>AR35314</t>
  </si>
  <si>
    <t>AR35314-FAHRI(P)</t>
  </si>
  <si>
    <t>6°17'25.5"S 106°38'24.9"E</t>
  </si>
  <si>
    <t>AR35315</t>
  </si>
  <si>
    <t>AR35315-INTAN CELL(P)</t>
  </si>
  <si>
    <t>AR35317</t>
  </si>
  <si>
    <t>AR35317-MARTINA NOOR DINARI(P)</t>
  </si>
  <si>
    <t>AR35325</t>
  </si>
  <si>
    <t>AR35325-TOKO EMBUN(P)</t>
  </si>
  <si>
    <t>AR35327</t>
  </si>
  <si>
    <t>AR35327-FERIYADI(P)</t>
  </si>
  <si>
    <t>AR35328</t>
  </si>
  <si>
    <t>AR35328-JALILAH CELL(P)</t>
  </si>
  <si>
    <t>AR39356</t>
  </si>
  <si>
    <t>AR39356-RIYAH CELL(O)</t>
  </si>
  <si>
    <t>AR35334</t>
  </si>
  <si>
    <t>AR35334-ENDAH KURNIYATI(P)</t>
  </si>
  <si>
    <t>AR39613</t>
  </si>
  <si>
    <t>AR39613-MELI TRIANINGSIH(O)</t>
  </si>
  <si>
    <t>AR35337</t>
  </si>
  <si>
    <t>AR35337-DICKY IRFANI ANGGRA(P)</t>
  </si>
  <si>
    <t>AR35341</t>
  </si>
  <si>
    <t>AR35341-HERIYANTO(P)</t>
  </si>
  <si>
    <t>AR39651</t>
  </si>
  <si>
    <t>AR39651-CEPIN CELL(P)</t>
  </si>
  <si>
    <t>AR35348</t>
  </si>
  <si>
    <t>AR35348-OLIVIA CELL(P)</t>
  </si>
  <si>
    <t>AR35353</t>
  </si>
  <si>
    <t>AR35353-NAURA CELL(P)</t>
  </si>
  <si>
    <t>AR35355</t>
  </si>
  <si>
    <t>AR35355-RINDU CELL(P)</t>
  </si>
  <si>
    <t>AR35358</t>
  </si>
  <si>
    <t>AR35358-NITA(P)</t>
  </si>
  <si>
    <t>AR35365</t>
  </si>
  <si>
    <t>AR35365-YURIZA CELL(P)</t>
  </si>
  <si>
    <t>AR00242</t>
  </si>
  <si>
    <t>AR00242-ERIN CELL(R)</t>
  </si>
  <si>
    <t>AR35367</t>
  </si>
  <si>
    <t>AR35367-NURUL HIKMAH CELL(P)</t>
  </si>
  <si>
    <t>6°15'21.8"S 106°42'20.5"E</t>
  </si>
  <si>
    <t>PONDOK AREN</t>
  </si>
  <si>
    <t>AR00247</t>
  </si>
  <si>
    <t>AR00247-LIA CELL (22)(R)</t>
  </si>
  <si>
    <t>AR00294</t>
  </si>
  <si>
    <t>AR00294-SAFWA CELL(R)</t>
  </si>
  <si>
    <t>AR35379</t>
  </si>
  <si>
    <t>AR35379-OVI CELL(P)</t>
  </si>
  <si>
    <t>AR00392</t>
  </si>
  <si>
    <t>AR00392-AGUS SLAMET(P)</t>
  </si>
  <si>
    <t>AR00418</t>
  </si>
  <si>
    <t>AR00418-ROSI CELL(R)</t>
  </si>
  <si>
    <t>AR35400</t>
  </si>
  <si>
    <t>AR35400-KESYA CELL(P)</t>
  </si>
  <si>
    <t>6°17'43.5"S 106°36'50.5"E</t>
  </si>
  <si>
    <t>AR35401</t>
  </si>
  <si>
    <t>AR35401-TOKO RISKI(P)</t>
  </si>
  <si>
    <t>AR35403</t>
  </si>
  <si>
    <t>AR35403-SITI AULIA(RL)</t>
  </si>
  <si>
    <t>AR35404</t>
  </si>
  <si>
    <t>AR35404-SITI DALILAH(P)</t>
  </si>
  <si>
    <t>AR35406</t>
  </si>
  <si>
    <t>AR35406-MAHRUS ALI(P)</t>
  </si>
  <si>
    <t>AR35408</t>
  </si>
  <si>
    <t>AR35408-HK CELL(P)</t>
  </si>
  <si>
    <t>AR35411</t>
  </si>
  <si>
    <t>AR35411-WIRANTOBASUTOMO(P)</t>
  </si>
  <si>
    <t>AR35414</t>
  </si>
  <si>
    <t>AR35414-MARGIYANTO(P)</t>
  </si>
  <si>
    <t>AR35417</t>
  </si>
  <si>
    <t>AR35417-DAFIT(P)</t>
  </si>
  <si>
    <t>AR00442</t>
  </si>
  <si>
    <t>AR00442-BERJAYANT(P)</t>
  </si>
  <si>
    <t>AR35426</t>
  </si>
  <si>
    <t>AR35426-GHITA DAYANTY(P)</t>
  </si>
  <si>
    <t>AR35427</t>
  </si>
  <si>
    <t>AR35427-ADEK NAZRI(P)</t>
  </si>
  <si>
    <t>AR35434</t>
  </si>
  <si>
    <t>AR35434-SATRIA ABI MANYU(P)</t>
  </si>
  <si>
    <t>AR00470</t>
  </si>
  <si>
    <t>AR00470-TEGAR RELOAD(P)</t>
  </si>
  <si>
    <t>AR35442</t>
  </si>
  <si>
    <t>AR35442-LEBAK WANGI(P)</t>
  </si>
  <si>
    <t>AR35443</t>
  </si>
  <si>
    <t>AR35443-GAFUR ABDUL(P)</t>
  </si>
  <si>
    <t>AR35446</t>
  </si>
  <si>
    <t>AR35446-YAHYA(P)</t>
  </si>
  <si>
    <t>AR35451</t>
  </si>
  <si>
    <t>AR35451-RATNA(R)</t>
  </si>
  <si>
    <t>AR35463</t>
  </si>
  <si>
    <t>AR35463-ANI(P)</t>
  </si>
  <si>
    <t>AR35464</t>
  </si>
  <si>
    <t>AR35464-DAFFA CELL 2(P)</t>
  </si>
  <si>
    <t>AR35466</t>
  </si>
  <si>
    <t>AR35466-FAUZAN CELL(P)</t>
  </si>
  <si>
    <t>AR35470</t>
  </si>
  <si>
    <t>AR35470-WARUNG COAN(P)</t>
  </si>
  <si>
    <t>AR35473</t>
  </si>
  <si>
    <t>AR35473-NURHIKMAH(P)</t>
  </si>
  <si>
    <t>AR00659</t>
  </si>
  <si>
    <t>AR00659-NAHRONI CELL(P)</t>
  </si>
  <si>
    <t>AR00755</t>
  </si>
  <si>
    <t>AR00755-RIS CELL (2)(R)</t>
  </si>
  <si>
    <t>AR35487</t>
  </si>
  <si>
    <t>AR35487-RANDU CELL(R)</t>
  </si>
  <si>
    <t>AR35489</t>
  </si>
  <si>
    <t>AR35489-MEYDIANA(P)</t>
  </si>
  <si>
    <t>AR35491</t>
  </si>
  <si>
    <t>AR35491-ASMIANTI RUMBIA(P)</t>
  </si>
  <si>
    <t>AR00817</t>
  </si>
  <si>
    <t>AR00817-IKI CELL (4)(P)</t>
  </si>
  <si>
    <t>AR35496</t>
  </si>
  <si>
    <t>AR35496-MAMA EGA(RL)</t>
  </si>
  <si>
    <t>6°20'46.2"S 106°30'10.3"E</t>
  </si>
  <si>
    <t>AR35499</t>
  </si>
  <si>
    <t>AR35499-TK ARA(R)</t>
  </si>
  <si>
    <t>AR35503</t>
  </si>
  <si>
    <t>AR35503-A.N CELL(R)</t>
  </si>
  <si>
    <t>AR35505</t>
  </si>
  <si>
    <t>AR35505-ABID CELLULER(P)</t>
  </si>
  <si>
    <t>AR35511</t>
  </si>
  <si>
    <t>AR35511-DEDE ALYANTI(P)</t>
  </si>
  <si>
    <t>AR35512</t>
  </si>
  <si>
    <t>AR35512-FENDI ANDIKA(P)</t>
  </si>
  <si>
    <t>AR00876</t>
  </si>
  <si>
    <t>AR00876-FARHAN CELL(M)</t>
  </si>
  <si>
    <t>AR35519</t>
  </si>
  <si>
    <t>AR35519-KOMARUDIN(P)</t>
  </si>
  <si>
    <t>AR35520</t>
  </si>
  <si>
    <t>AR35520-CIPTA CELL(P)</t>
  </si>
  <si>
    <t>6°13'12.1"S 106°36'23.8"E</t>
  </si>
  <si>
    <t>AR35524</t>
  </si>
  <si>
    <t>AR35524-SITI SALWA(P)</t>
  </si>
  <si>
    <t>AR35525</t>
  </si>
  <si>
    <t>AR35525-DAWWAM CELL(R)</t>
  </si>
  <si>
    <t>6°17'30.1"S 106°40'17.3"E</t>
  </si>
  <si>
    <t>AR01088</t>
  </si>
  <si>
    <t>AR01088-NASWAN CELL(R)</t>
  </si>
  <si>
    <t>AR35532</t>
  </si>
  <si>
    <t>AR35532-RH CELLULAR(P)</t>
  </si>
  <si>
    <t>AR35541</t>
  </si>
  <si>
    <t>AR35541-NURZAZIRA(P)</t>
  </si>
  <si>
    <t>AR35544</t>
  </si>
  <si>
    <t>AR35544-MAT TERDAM(P)</t>
  </si>
  <si>
    <t>AR35545</t>
  </si>
  <si>
    <t>AR35545-CEPOT CELL(R)</t>
  </si>
  <si>
    <t>AR35552</t>
  </si>
  <si>
    <t>AR35552-HAMD CELL 1(P)</t>
  </si>
  <si>
    <t>6°17'48.1"S 106°37'30.2"E</t>
  </si>
  <si>
    <t>AR01377</t>
  </si>
  <si>
    <t>AR01377-ZONA PULSA(P)</t>
  </si>
  <si>
    <t>AR35560</t>
  </si>
  <si>
    <t>AR35560-DOEL AGEN(P)</t>
  </si>
  <si>
    <t>AR35563</t>
  </si>
  <si>
    <t>AR35563-RIZIEQ BERKAH(R)</t>
  </si>
  <si>
    <t>AR35564</t>
  </si>
  <si>
    <t>AR35564-KIKI CELL(P)</t>
  </si>
  <si>
    <t>AR35567</t>
  </si>
  <si>
    <t>AR35567-TOKO PAK NUR(P)</t>
  </si>
  <si>
    <t>AR35572</t>
  </si>
  <si>
    <t>AR35572-YUMNA CELL(P)</t>
  </si>
  <si>
    <t>AR35573</t>
  </si>
  <si>
    <t>AR35573-WIWIT SUSANTI(R)</t>
  </si>
  <si>
    <t>AR35575</t>
  </si>
  <si>
    <t>AR35575-YULLYANTI(P)</t>
  </si>
  <si>
    <t>AR35577</t>
  </si>
  <si>
    <t>AR35577-ARIFIN(P)</t>
  </si>
  <si>
    <t>AR35578</t>
  </si>
  <si>
    <t>AR35578-ITING CEL(P)</t>
  </si>
  <si>
    <t>AR35581</t>
  </si>
  <si>
    <t>AR35581-RATNA(R)</t>
  </si>
  <si>
    <t>AR35588</t>
  </si>
  <si>
    <t>AR35588-KRISTINA(P)</t>
  </si>
  <si>
    <t>AR35590</t>
  </si>
  <si>
    <t>AR35590-QUEEN CELL 2(RV)</t>
  </si>
  <si>
    <t>6°23'41.2"S 106°42'08.3"E</t>
  </si>
  <si>
    <t>PADURENAN</t>
  </si>
  <si>
    <t>AR01459</t>
  </si>
  <si>
    <t>AR01459-VALENTIN RELOAD(MV)</t>
  </si>
  <si>
    <t>AR01787</t>
  </si>
  <si>
    <t>AR01787-FRIENDS CELL(R)</t>
  </si>
  <si>
    <t>AR35598</t>
  </si>
  <si>
    <t>AR35598-WARKOP FAREL(P)</t>
  </si>
  <si>
    <t>AR01825</t>
  </si>
  <si>
    <t>AR01825-ANDINA CELL(R)</t>
  </si>
  <si>
    <t>AR35609</t>
  </si>
  <si>
    <t>AR35609-AZHAR(P)</t>
  </si>
  <si>
    <t>AR35610</t>
  </si>
  <si>
    <t>AR35610-RIZA CELL(P)</t>
  </si>
  <si>
    <t>AR35611</t>
  </si>
  <si>
    <t>AR35611-NURANISA(P)</t>
  </si>
  <si>
    <t>AR35615</t>
  </si>
  <si>
    <t>AR35615-AISYAH(P)</t>
  </si>
  <si>
    <t>AR35618</t>
  </si>
  <si>
    <t>AR35618-WIDIFENITAWILIS(P)</t>
  </si>
  <si>
    <t>AR35621</t>
  </si>
  <si>
    <t>AR35621-RIO SAPUTRA(P)</t>
  </si>
  <si>
    <t>AR35624</t>
  </si>
  <si>
    <t>AR35624-ASNAWI(P)</t>
  </si>
  <si>
    <t>AR35625</t>
  </si>
  <si>
    <t>AR35625-TOKO BANG AGUS(P)</t>
  </si>
  <si>
    <t>AR35627</t>
  </si>
  <si>
    <t>AR35627-ASNAWI(P)</t>
  </si>
  <si>
    <t>AR01854</t>
  </si>
  <si>
    <t>AR01854-DISC CELL(M)</t>
  </si>
  <si>
    <t>AR35638</t>
  </si>
  <si>
    <t>AR35638-RIZKY CELL(P)</t>
  </si>
  <si>
    <t>6°19'55.7"S 106°32'03.2"E</t>
  </si>
  <si>
    <t>AR02002</t>
  </si>
  <si>
    <t>AR02002-EZIO CELL(R)</t>
  </si>
  <si>
    <t>AR35651</t>
  </si>
  <si>
    <t>AR35651-NHIA(P)</t>
  </si>
  <si>
    <t>AR35656</t>
  </si>
  <si>
    <t>AR35656-ABDUL ROHMAT(P)</t>
  </si>
  <si>
    <t>AR35662</t>
  </si>
  <si>
    <t>AR35662-RENO(P)</t>
  </si>
  <si>
    <t>AR35671</t>
  </si>
  <si>
    <t>AR35671-SUBAGIO DAINALAD(P)</t>
  </si>
  <si>
    <t>AR35672</t>
  </si>
  <si>
    <t>AR35672-AZHAR...(P)</t>
  </si>
  <si>
    <t>AR03182</t>
  </si>
  <si>
    <t>AR03182-UMAY(R)</t>
  </si>
  <si>
    <t>AR35684</t>
  </si>
  <si>
    <t>AR35684-OZORA CELL(P)</t>
  </si>
  <si>
    <t>AR35685</t>
  </si>
  <si>
    <t>AR35685-RINJANI(P)</t>
  </si>
  <si>
    <t>AR35691</t>
  </si>
  <si>
    <t>AR35691-HIDAYAH(P)</t>
  </si>
  <si>
    <t>AR35694</t>
  </si>
  <si>
    <t>AR35694-TOKO LUBIS(P)</t>
  </si>
  <si>
    <t>6°23'34.0"S 106°42'21.5"E</t>
  </si>
  <si>
    <t>AR35695</t>
  </si>
  <si>
    <t>AR35695-KIRANA CELL(P)</t>
  </si>
  <si>
    <t>AR35696</t>
  </si>
  <si>
    <t>AR35696-AHMAD SOPI(P)</t>
  </si>
  <si>
    <t>AR35698</t>
  </si>
  <si>
    <t>AR35698-SANDY(P)</t>
  </si>
  <si>
    <t>AR35701</t>
  </si>
  <si>
    <t>AR35701-IIS KHOIRIAH(P)</t>
  </si>
  <si>
    <t>AR35709</t>
  </si>
  <si>
    <t>AR35709-RATNASARI(P)</t>
  </si>
  <si>
    <t>AR35710</t>
  </si>
  <si>
    <t>AR35710-ALAN CELL(P)</t>
  </si>
  <si>
    <t>AR35716</t>
  </si>
  <si>
    <t>AR35716-VINA CELL(P)</t>
  </si>
  <si>
    <t>AR35725</t>
  </si>
  <si>
    <t>AR35725-YUSMAN(P)</t>
  </si>
  <si>
    <t>AR35728</t>
  </si>
  <si>
    <t>AR35728-YULI YANIH(P)</t>
  </si>
  <si>
    <t>AR35730</t>
  </si>
  <si>
    <t>AR35730-EMON(P)</t>
  </si>
  <si>
    <t>AR35749</t>
  </si>
  <si>
    <t>AR35749-NANO(P)</t>
  </si>
  <si>
    <t>AR35751</t>
  </si>
  <si>
    <t>AR35751-INARDY CELL(P)</t>
  </si>
  <si>
    <t>AR35752</t>
  </si>
  <si>
    <t>AR35752-REKA SELIA PUTRI(P)</t>
  </si>
  <si>
    <t>AR03529</t>
  </si>
  <si>
    <t>AR03529-PSB CELL(P)</t>
  </si>
  <si>
    <t>AR35762</t>
  </si>
  <si>
    <t>AR35762-BHAKTI DWI PRASETYO(P)</t>
  </si>
  <si>
    <t>AR35764</t>
  </si>
  <si>
    <t>AR35764-FADLI BIN MAHMUD(P)</t>
  </si>
  <si>
    <t>AR03685</t>
  </si>
  <si>
    <t>AR03685-SCORPIO CELL(P)</t>
  </si>
  <si>
    <t>AR05716</t>
  </si>
  <si>
    <t>AR05716-RIIA CELL(P)</t>
  </si>
  <si>
    <t>AR35773</t>
  </si>
  <si>
    <t>AR35773-ATI(P)</t>
  </si>
  <si>
    <t>AR35776</t>
  </si>
  <si>
    <t>AR35776-IDHAZPRM(P)</t>
  </si>
  <si>
    <t>AR35777</t>
  </si>
  <si>
    <t>AR35777-ALISYA CELL(R)</t>
  </si>
  <si>
    <t>6°17'55.6"S 106°41'29.2"E</t>
  </si>
  <si>
    <t>AR35783</t>
  </si>
  <si>
    <t>AR35783-ZAINUL(P)</t>
  </si>
  <si>
    <t>6°19'16.8"S 106°32'39.5"E</t>
  </si>
  <si>
    <t>AR35784</t>
  </si>
  <si>
    <t>AR35784-TOKO ANDIKA 08(RV)</t>
  </si>
  <si>
    <t>6°15'43.2"S 106°40'26.8"E</t>
  </si>
  <si>
    <t>AR06932</t>
  </si>
  <si>
    <t>AR06932-ARIEF CELL(R)</t>
  </si>
  <si>
    <t>AR07577</t>
  </si>
  <si>
    <t>AR07577-SURYANI CELL(R)</t>
  </si>
  <si>
    <t>AR35787</t>
  </si>
  <si>
    <t>AR35787-YURIZA CELL(P)</t>
  </si>
  <si>
    <t>AR35790</t>
  </si>
  <si>
    <t>AR35790-ALVIANA SAFITRI(P)</t>
  </si>
  <si>
    <t>AR35800</t>
  </si>
  <si>
    <t>AR35800-APRIANA OLO DOS SANTOS(P)</t>
  </si>
  <si>
    <t>AR35801</t>
  </si>
  <si>
    <t>AR35801-TOKO KONG MESIN(P)</t>
  </si>
  <si>
    <t>6°13'40.0"S 106°38'25.9"E</t>
  </si>
  <si>
    <t>AR35802</t>
  </si>
  <si>
    <t>AR35802-WARUNG LILIS(RL)</t>
  </si>
  <si>
    <t>AR35804</t>
  </si>
  <si>
    <t>AR35804-IDIN(P)</t>
  </si>
  <si>
    <t>AR35812</t>
  </si>
  <si>
    <t>AR35812-NITA SRIWIJAYANTI(P)</t>
  </si>
  <si>
    <t>AR07628</t>
  </si>
  <si>
    <t>AR07628-NR CELL(M)</t>
  </si>
  <si>
    <t>AR35816</t>
  </si>
  <si>
    <t>AR35816-FAISOL(P)</t>
  </si>
  <si>
    <t>AR08483</t>
  </si>
  <si>
    <t>AR08483-DZAKY CELL 2(M)</t>
  </si>
  <si>
    <t>AR35819</t>
  </si>
  <si>
    <t>AR35819-AFIFAH CELL(P)</t>
  </si>
  <si>
    <t>AR35825</t>
  </si>
  <si>
    <t>AR35825-DEDEW CELL(P)</t>
  </si>
  <si>
    <t>AR35832</t>
  </si>
  <si>
    <t>AR35832-SYEHAN CELL(P)</t>
  </si>
  <si>
    <t>6°17'28.6"S 106°40'18.2"E</t>
  </si>
  <si>
    <t>AR35835</t>
  </si>
  <si>
    <t>AR35835-CICI CELL(P)</t>
  </si>
  <si>
    <t>AR35842</t>
  </si>
  <si>
    <t>AR35842-ADE(P)</t>
  </si>
  <si>
    <t>AR35843</t>
  </si>
  <si>
    <t>AR35843-TOKO INDAH(P)</t>
  </si>
  <si>
    <t>AR35848</t>
  </si>
  <si>
    <t>AR35848-FAIZ(P)</t>
  </si>
  <si>
    <t>AR35850</t>
  </si>
  <si>
    <t>AR35850-TTM CELL(P)</t>
  </si>
  <si>
    <t>AR35855</t>
  </si>
  <si>
    <t>AR35855-NAJWAN CELL1(P)</t>
  </si>
  <si>
    <t>6°17'42.4"S 106°38'05.4"E</t>
  </si>
  <si>
    <t>AR35863</t>
  </si>
  <si>
    <t>AR35863-LIYANA(P)</t>
  </si>
  <si>
    <t>AR35872</t>
  </si>
  <si>
    <t>AR35872-AMR CELL(P)</t>
  </si>
  <si>
    <t>AR09022</t>
  </si>
  <si>
    <t>AR09022-GUPPY SNACK(R)</t>
  </si>
  <si>
    <t>AR35875</t>
  </si>
  <si>
    <t>AR35875-TAQI(P)</t>
  </si>
  <si>
    <t>6°17'29.6"S 106°38'1.9"E</t>
  </si>
  <si>
    <t>AR09283</t>
  </si>
  <si>
    <t>AR09283-RASYHID CELL(R)</t>
  </si>
  <si>
    <t>AR09464</t>
  </si>
  <si>
    <t>AR09464-DERRIEL CELL(P)</t>
  </si>
  <si>
    <t>AR35887</t>
  </si>
  <si>
    <t>AR35887-DELINA CELL(P)</t>
  </si>
  <si>
    <t>AR35905</t>
  </si>
  <si>
    <t>AR35905-FATHURRAHMAN BASYIR(P)</t>
  </si>
  <si>
    <t>AR35909</t>
  </si>
  <si>
    <t>AR35909-DANI RAMADHAN(P)</t>
  </si>
  <si>
    <t>AR35913</t>
  </si>
  <si>
    <t>AR35913-HALIM CELL(RL)</t>
  </si>
  <si>
    <t>6°16'43.1"S 106°37'29.5"E</t>
  </si>
  <si>
    <t>AR35914</t>
  </si>
  <si>
    <t>AR35914-ZAINAL(O)</t>
  </si>
  <si>
    <t>AR09707</t>
  </si>
  <si>
    <t>AR09707-MARSANCELL(R)</t>
  </si>
  <si>
    <t>AR35918</t>
  </si>
  <si>
    <t>AR35918-KHOLIDI(O)</t>
  </si>
  <si>
    <t>AR35920</t>
  </si>
  <si>
    <t>AR35920-NAYLA CELL(O)</t>
  </si>
  <si>
    <t>AR35924</t>
  </si>
  <si>
    <t>AR35924-KEYSAR CELL(P)</t>
  </si>
  <si>
    <t>6°16'38.1"S 106°37'31.7"E</t>
  </si>
  <si>
    <t>AR35932</t>
  </si>
  <si>
    <t>AR35932-NIRWANA INARA CELL 2(O)</t>
  </si>
  <si>
    <t>AR35935</t>
  </si>
  <si>
    <t>AR35935-SALEHODDIN(O)</t>
  </si>
  <si>
    <t>AR35939</t>
  </si>
  <si>
    <t>AR35939-ANISA(O)</t>
  </si>
  <si>
    <t>AR35946</t>
  </si>
  <si>
    <t>AR35946-ADELIA CELULER(O)</t>
  </si>
  <si>
    <t>AR35948</t>
  </si>
  <si>
    <t>AR35948-ADELIA CELULER 2(O)</t>
  </si>
  <si>
    <t>AR35952</t>
  </si>
  <si>
    <t>AR35952-INARA CELL(O)</t>
  </si>
  <si>
    <t>AR35954</t>
  </si>
  <si>
    <t>AR35954-ITA MAYANGSARI(O)</t>
  </si>
  <si>
    <t>AR35955</t>
  </si>
  <si>
    <t>AR35955-GACILCELL(O)</t>
  </si>
  <si>
    <t>AR35956</t>
  </si>
  <si>
    <t>AR35956-RASYA ANGGARA(O)</t>
  </si>
  <si>
    <t>AR35964</t>
  </si>
  <si>
    <t>AR35964-BAISULTON(O)</t>
  </si>
  <si>
    <t>AR35969</t>
  </si>
  <si>
    <t>AR35969-RAFA TRI CELL(P)</t>
  </si>
  <si>
    <t>AR35970</t>
  </si>
  <si>
    <t>AR35970-ANASTASYA(O)</t>
  </si>
  <si>
    <t>AR35988</t>
  </si>
  <si>
    <t>AR35988-NAURA NADIRA(O)</t>
  </si>
  <si>
    <t>AR09776</t>
  </si>
  <si>
    <t>AR09776-WALI CELL(P)</t>
  </si>
  <si>
    <t>AR35998</t>
  </si>
  <si>
    <t>AR35998-RAHMAWATI(O)</t>
  </si>
  <si>
    <t>AR36001</t>
  </si>
  <si>
    <t>AR36001-MODERN CELL(R)</t>
  </si>
  <si>
    <t>AR36005</t>
  </si>
  <si>
    <t>AR36005-NOVA(P)</t>
  </si>
  <si>
    <t>AR36014</t>
  </si>
  <si>
    <t>AR36014-YA2N(O)</t>
  </si>
  <si>
    <t>AR36031</t>
  </si>
  <si>
    <t>AR36031-OELYA MAULIDDINA(O)</t>
  </si>
  <si>
    <t>AR36039</t>
  </si>
  <si>
    <t>AR36039-QIARA CELL(O)</t>
  </si>
  <si>
    <t>AR36040</t>
  </si>
  <si>
    <t>AR36040-M CELL(P)</t>
  </si>
  <si>
    <t>AR36047</t>
  </si>
  <si>
    <t>AR36047-HERRA(O)</t>
  </si>
  <si>
    <t>AR36049</t>
  </si>
  <si>
    <t>AR36049-BUNDA RAFAGERRY(P)</t>
  </si>
  <si>
    <t>AR36053</t>
  </si>
  <si>
    <t>AR36053-ENTER FASH CELL(P)</t>
  </si>
  <si>
    <t>AR36055</t>
  </si>
  <si>
    <t>AR36055-TETI RIANA(O)</t>
  </si>
  <si>
    <t>AR09868</t>
  </si>
  <si>
    <t>AR09868-EVAN CELL(R)</t>
  </si>
  <si>
    <t>AR09982</t>
  </si>
  <si>
    <t>AR09982-RISKA CELL(P)</t>
  </si>
  <si>
    <t>AR10455</t>
  </si>
  <si>
    <t>AR10455-NARMAN CELL(R)</t>
  </si>
  <si>
    <t>AR36066</t>
  </si>
  <si>
    <t>AR36066-PUTRA CELL(P)</t>
  </si>
  <si>
    <t>6°17'29.2"S 106°38'17.5"E</t>
  </si>
  <si>
    <t>AR36071</t>
  </si>
  <si>
    <t>AR36071-AZKA CELL(R)</t>
  </si>
  <si>
    <t>6°23'04.9"S 106°40'11.7"E</t>
  </si>
  <si>
    <t>AR36073</t>
  </si>
  <si>
    <t>AR36073-FATHIR CELL 2(P)</t>
  </si>
  <si>
    <t>AR10918</t>
  </si>
  <si>
    <t>AR10918-DHINI CELL(R)</t>
  </si>
  <si>
    <t>AR36080</t>
  </si>
  <si>
    <t>AR36080-WARUNG LASTRI(P)</t>
  </si>
  <si>
    <t>AR36083</t>
  </si>
  <si>
    <t>AR36083-ANISSA CALL(O)</t>
  </si>
  <si>
    <t>AR36086</t>
  </si>
  <si>
    <t>AR36086-MAGFIROTUL HASANAH(O)</t>
  </si>
  <si>
    <t>AR36088</t>
  </si>
  <si>
    <t>AR36088-AVRIL(O)</t>
  </si>
  <si>
    <t>AR36089</t>
  </si>
  <si>
    <t>AR36089-WAWAN(O)</t>
  </si>
  <si>
    <t>AR36091</t>
  </si>
  <si>
    <t>AR36091-ARBI CELL(P)</t>
  </si>
  <si>
    <t>6°29'57.5"S 106°44'1.0"E</t>
  </si>
  <si>
    <t>AR36092</t>
  </si>
  <si>
    <t>AR36092-THAFANA CELL(P)</t>
  </si>
  <si>
    <t>AR36104</t>
  </si>
  <si>
    <t>AR36104-ISMAIL(O)</t>
  </si>
  <si>
    <t>AR36109</t>
  </si>
  <si>
    <t>AR36109-ILHAM(O)</t>
  </si>
  <si>
    <t>AR36111</t>
  </si>
  <si>
    <t>AR36111-REGINA CRISTIAN(P)</t>
  </si>
  <si>
    <t>AR10977</t>
  </si>
  <si>
    <t>AR10977-GINAN CELL(M)</t>
  </si>
  <si>
    <t>AR36113</t>
  </si>
  <si>
    <t>AR36113-ALI(O)</t>
  </si>
  <si>
    <t>AR36116</t>
  </si>
  <si>
    <t>AR36116-AMAH CELL(P)</t>
  </si>
  <si>
    <t>AR36119</t>
  </si>
  <si>
    <t>AR36119-AINI CELL(P)</t>
  </si>
  <si>
    <t>6°21'22.8"S 106°33'22.9"E</t>
  </si>
  <si>
    <t>AR36130</t>
  </si>
  <si>
    <t>AR36130-DANIL(O)</t>
  </si>
  <si>
    <t>AR36134</t>
  </si>
  <si>
    <t>AR36134-WIB CELL(R)</t>
  </si>
  <si>
    <t>AR36143</t>
  </si>
  <si>
    <t>AR36143-DELIA FLORENZA(O)</t>
  </si>
  <si>
    <t>AR36148</t>
  </si>
  <si>
    <t>AR36148-RAHMAT CELL(P)</t>
  </si>
  <si>
    <t>AR36154</t>
  </si>
  <si>
    <t>AR36154-TOKO AISYAH(P)</t>
  </si>
  <si>
    <t>AR36157</t>
  </si>
  <si>
    <t>AR36157-ILHAM(O)</t>
  </si>
  <si>
    <t>AR36160</t>
  </si>
  <si>
    <t>AR36160-ASMAJI(O)</t>
  </si>
  <si>
    <t>AR36161</t>
  </si>
  <si>
    <t>AR36161-TOKO DOEL(P)</t>
  </si>
  <si>
    <t>6°12'22.7"S 106°37'51.8"E</t>
  </si>
  <si>
    <t>AR36163</t>
  </si>
  <si>
    <t>AR36163-AKBARPANCAPUTRA(O)</t>
  </si>
  <si>
    <t>AR36167</t>
  </si>
  <si>
    <t>AR36167-DINA SEPTIYANA(O)</t>
  </si>
  <si>
    <t>AR11109</t>
  </si>
  <si>
    <t>AR11109-SOFIAN CELL(M)</t>
  </si>
  <si>
    <t>AR36173</t>
  </si>
  <si>
    <t>AR36173-HOMECELL(P)</t>
  </si>
  <si>
    <t>AR36188</t>
  </si>
  <si>
    <t>AR36188-TRIA UTAMI(O)</t>
  </si>
  <si>
    <t>AR11225</t>
  </si>
  <si>
    <t>AR11225-JJ CO(R)</t>
  </si>
  <si>
    <t>AR36203</t>
  </si>
  <si>
    <t>AR36203-LILIN(O)</t>
  </si>
  <si>
    <t>AR36210</t>
  </si>
  <si>
    <t>AR36210-AGUS(O)</t>
  </si>
  <si>
    <t>AR36219</t>
  </si>
  <si>
    <t>AR36219-EUISCELL(O)</t>
  </si>
  <si>
    <t>AR36223</t>
  </si>
  <si>
    <t>AR36223-MAS NUR(P)</t>
  </si>
  <si>
    <t>AR36225</t>
  </si>
  <si>
    <t>AR36225-NIA(O)</t>
  </si>
  <si>
    <t>AR11534</t>
  </si>
  <si>
    <t>AR11534-BINA CELL(M)</t>
  </si>
  <si>
    <t>AR36231</t>
  </si>
  <si>
    <t>AR36231-MUHAMAD NUR(O)</t>
  </si>
  <si>
    <t>AR36237</t>
  </si>
  <si>
    <t>AR36237-HERJAYA MAHRONI(O)</t>
  </si>
  <si>
    <t>AR36238</t>
  </si>
  <si>
    <t>AR36238-AMANAH BIRU(O)</t>
  </si>
  <si>
    <t>AR11611</t>
  </si>
  <si>
    <t>AR11611-KAMELBUGUPI CELL(P)</t>
  </si>
  <si>
    <t>AR36243</t>
  </si>
  <si>
    <t>AR36243-ZANN(O)</t>
  </si>
  <si>
    <t>AR36244</t>
  </si>
  <si>
    <t>AR36244-SURYO SAPARUDIN(O)</t>
  </si>
  <si>
    <t>AR36245</t>
  </si>
  <si>
    <t>AR36245-TOKO RISKI 2(O)</t>
  </si>
  <si>
    <t>AR11733</t>
  </si>
  <si>
    <t>AR11733-MD CELL(P)</t>
  </si>
  <si>
    <t>AR36250</t>
  </si>
  <si>
    <t>AR36250-AGIL KONTER PAIN(P)</t>
  </si>
  <si>
    <t>AR12353</t>
  </si>
  <si>
    <t>AR12353-DANDI RELOAD(M)</t>
  </si>
  <si>
    <t>AR12599</t>
  </si>
  <si>
    <t>AR12599-INARA CELL(R)</t>
  </si>
  <si>
    <t>AR36257</t>
  </si>
  <si>
    <t>AR36257-BATUBARA PRIMA(P)</t>
  </si>
  <si>
    <t>6°22'3.7"S 106°35'45.7"E</t>
  </si>
  <si>
    <t>AR36258</t>
  </si>
  <si>
    <t>AR36258-SCO PARID JSG(P)</t>
  </si>
  <si>
    <t>AR36261</t>
  </si>
  <si>
    <t>AR36261-MUHAMAD RIZKY HAFIYUDIN(O)</t>
  </si>
  <si>
    <t>AR36271</t>
  </si>
  <si>
    <t>AR36271-ANDESKA CELL(P)</t>
  </si>
  <si>
    <t>6°25'23.8"S 106°43'24.8"E</t>
  </si>
  <si>
    <t>AR13337</t>
  </si>
  <si>
    <t>AR13337-RANGGA CELL(MV)</t>
  </si>
  <si>
    <t>AR13488</t>
  </si>
  <si>
    <t>AR13488-CL CELL(P)</t>
  </si>
  <si>
    <t>AR36275</t>
  </si>
  <si>
    <t>AR36275-DY CELL(P)</t>
  </si>
  <si>
    <t>6°22'05.7"S 106°33'47.8"E</t>
  </si>
  <si>
    <t>AR13910</t>
  </si>
  <si>
    <t>AR13910-BULUKCELL(R)</t>
  </si>
  <si>
    <t>AR36282</t>
  </si>
  <si>
    <t>AR36282-AJI(O)</t>
  </si>
  <si>
    <t>AR36284</t>
  </si>
  <si>
    <t>AR36284-MADURA AMEL(O)</t>
  </si>
  <si>
    <t>AR36288</t>
  </si>
  <si>
    <t>AR36288-TINI(O)</t>
  </si>
  <si>
    <t>6°19'30.1"S 106°33'10.0"E</t>
  </si>
  <si>
    <t>AR14220</t>
  </si>
  <si>
    <t>AR14220-ARI CELL(M)</t>
  </si>
  <si>
    <t>AR36290</t>
  </si>
  <si>
    <t>AR36290-RINDA SEPTIANA(O)</t>
  </si>
  <si>
    <t>AR36295</t>
  </si>
  <si>
    <t>AR36295-TTM PHONE(R)</t>
  </si>
  <si>
    <t>AR36296</t>
  </si>
  <si>
    <t>AR36296-DHIPA CELCOM(P)</t>
  </si>
  <si>
    <t>AR36298</t>
  </si>
  <si>
    <t>AR36298-KENANGA CELLULAR(R)</t>
  </si>
  <si>
    <t>AR36301</t>
  </si>
  <si>
    <t>AR36301-ANDY(O)</t>
  </si>
  <si>
    <t>AR36303</t>
  </si>
  <si>
    <t>AR36303-ADI BR CELL(P)</t>
  </si>
  <si>
    <t>AR36304</t>
  </si>
  <si>
    <t>AR36304-ASRI(O)</t>
  </si>
  <si>
    <t>AR36306</t>
  </si>
  <si>
    <t>AR36306-SETIYADI(O)</t>
  </si>
  <si>
    <t>AR15098</t>
  </si>
  <si>
    <t>AR15098-KHOZEX CELL(P)</t>
  </si>
  <si>
    <t>AR36314</t>
  </si>
  <si>
    <t>AR36314-SAMSUDIN(RL)</t>
  </si>
  <si>
    <t>6°19'30.4"S 106°32'36.6"E</t>
  </si>
  <si>
    <t>AR16022</t>
  </si>
  <si>
    <t>AR16022-KOMALA CELL(R)</t>
  </si>
  <si>
    <t>AR36325</t>
  </si>
  <si>
    <t>AR36325-YANI(RV)</t>
  </si>
  <si>
    <t>AR36326</t>
  </si>
  <si>
    <t>AR36326-SANTI CELL(RL)</t>
  </si>
  <si>
    <t>6°22'35.7"S 106°35'10.1"E</t>
  </si>
  <si>
    <t>AR20752</t>
  </si>
  <si>
    <t>AR20752-ICA(RV)</t>
  </si>
  <si>
    <t>6°21'11.2"S 106°39'09.2"E</t>
  </si>
  <si>
    <t>AR16293</t>
  </si>
  <si>
    <t>AR16293-BRILIANT CELL(RV)</t>
  </si>
  <si>
    <t>AR36337</t>
  </si>
  <si>
    <t>AR36337-WARUNG MAMAH TASYA(R)</t>
  </si>
  <si>
    <t>AR36339</t>
  </si>
  <si>
    <t>AR36339-AZRIL CELL(P)</t>
  </si>
  <si>
    <t>AR17339</t>
  </si>
  <si>
    <t>AR17339-PURIY CELL(RL)</t>
  </si>
  <si>
    <t>6°15'24.8"S 106°35'22.3"E</t>
  </si>
  <si>
    <t>AR36354</t>
  </si>
  <si>
    <t>AR36354-BAYU(O)</t>
  </si>
  <si>
    <t>AR36355</t>
  </si>
  <si>
    <t>AR36355-RUDI CELL(R)</t>
  </si>
  <si>
    <t>AR36357</t>
  </si>
  <si>
    <t>AR36357-ERWINCELL(O)</t>
  </si>
  <si>
    <t>AR36360</t>
  </si>
  <si>
    <t>AR36360-ALVA CELLULAR(RL)</t>
  </si>
  <si>
    <t>6°16'16.0"S 106°39'54.4"E</t>
  </si>
  <si>
    <t>AR16460</t>
  </si>
  <si>
    <t>AR16460-ANWAR CELL(P)</t>
  </si>
  <si>
    <t>AR36364</t>
  </si>
  <si>
    <t>AR36364-AHMAD(O)</t>
  </si>
  <si>
    <t>AR36365</t>
  </si>
  <si>
    <t>AR36365-MIMIH CELL(R)</t>
  </si>
  <si>
    <t>AR36370</t>
  </si>
  <si>
    <t>AR36370-EKA(RV)</t>
  </si>
  <si>
    <t>6°21'10.0"S 106°29'12.3"E</t>
  </si>
  <si>
    <t>AR36372</t>
  </si>
  <si>
    <t>AR36372-SRC RIZKI ASTAPATI CELL(P)</t>
  </si>
  <si>
    <t>AR36373</t>
  </si>
  <si>
    <t>AR36373-NAFISYA CELL(P)</t>
  </si>
  <si>
    <t>AR36376</t>
  </si>
  <si>
    <t>AR36376-WARSONO(O)</t>
  </si>
  <si>
    <t>AR36377</t>
  </si>
  <si>
    <t>AR36377-SUCI CELL2(R)</t>
  </si>
  <si>
    <t>AR36378</t>
  </si>
  <si>
    <t>AR36378-CAHAYA CELL(P)</t>
  </si>
  <si>
    <t>AR36379</t>
  </si>
  <si>
    <t>AR36379-HIKMAWATI(O)</t>
  </si>
  <si>
    <t>AR36382</t>
  </si>
  <si>
    <t>AR36382-AKHMAD ROSIDI(O)</t>
  </si>
  <si>
    <t>AR36383</t>
  </si>
  <si>
    <t>AR36383-ACHMAD BAIHAKI(O)</t>
  </si>
  <si>
    <t>AR36386</t>
  </si>
  <si>
    <t>AR36386-FADIL(O)</t>
  </si>
  <si>
    <t>AR36388</t>
  </si>
  <si>
    <t>AR36388-RDC CELL(P)</t>
  </si>
  <si>
    <t>AR36389</t>
  </si>
  <si>
    <t>AR36389-ENJEN JAENUDIN(O)</t>
  </si>
  <si>
    <t>AR16831</t>
  </si>
  <si>
    <t>AR16831-NICO CELL(R)</t>
  </si>
  <si>
    <t>AR36396</t>
  </si>
  <si>
    <t>AR36396-AULIA LUBIS CELL(P)</t>
  </si>
  <si>
    <t>AR36399</t>
  </si>
  <si>
    <t>AR36399-GUNAWAN DJUPRI RAHAYA SE(P)</t>
  </si>
  <si>
    <t>AR36400</t>
  </si>
  <si>
    <t>AR36400-NORHASANAH(O)</t>
  </si>
  <si>
    <t>AR36401</t>
  </si>
  <si>
    <t>AR36401-HAMMAM CELL(P)</t>
  </si>
  <si>
    <t>AR36402</t>
  </si>
  <si>
    <t>AR36402-BUKHORI(O)</t>
  </si>
  <si>
    <t>AR36404</t>
  </si>
  <si>
    <t>AR36404-INDAH CELL(R)</t>
  </si>
  <si>
    <t>AR36409</t>
  </si>
  <si>
    <t>AR36409-WARUNG MUHAMAD RAIHAN(P)</t>
  </si>
  <si>
    <t>AR36410</t>
  </si>
  <si>
    <t>AR36410-NAURA PUTRI 02 CELL(P)</t>
  </si>
  <si>
    <t>AR36411</t>
  </si>
  <si>
    <t>AR36411-TIKA CELL(P)</t>
  </si>
  <si>
    <t>AR36415</t>
  </si>
  <si>
    <t>AR36415-NAUFAL CELL(P)</t>
  </si>
  <si>
    <t>AR36416</t>
  </si>
  <si>
    <t>AR36416-NARA CELL(P)</t>
  </si>
  <si>
    <t>AR36421</t>
  </si>
  <si>
    <t>AR36421-ADJ STORE(O)</t>
  </si>
  <si>
    <t>AR36427</t>
  </si>
  <si>
    <t>AR36427-ANITA CELL(O)</t>
  </si>
  <si>
    <t>AR36428</t>
  </si>
  <si>
    <t>AR36428-AMELIA(O)</t>
  </si>
  <si>
    <t>AR36433</t>
  </si>
  <si>
    <t>AR36433-POLA BLUE(P)</t>
  </si>
  <si>
    <t>6°22'12.5"S 106°32'55.4"E</t>
  </si>
  <si>
    <t>AR36434</t>
  </si>
  <si>
    <t>AR36434-AGUS CELL 2(P)</t>
  </si>
  <si>
    <t>6°25'43.2"S 106°27'32.4"E</t>
  </si>
  <si>
    <t>BAGOANG</t>
  </si>
  <si>
    <t>AR36443</t>
  </si>
  <si>
    <t>AR36443-WINI WINARNI(O)</t>
  </si>
  <si>
    <t>AR36445</t>
  </si>
  <si>
    <t>AR36445-RAYA CELL(P)</t>
  </si>
  <si>
    <t>AR17573</t>
  </si>
  <si>
    <t>AR17573-MARISA CELL(R)</t>
  </si>
  <si>
    <t>AR17728</t>
  </si>
  <si>
    <t>AR17728-WARUNG AUFAA CELL(M)</t>
  </si>
  <si>
    <t>AR17880</t>
  </si>
  <si>
    <t>AR17880-NOER CELL(P)</t>
  </si>
  <si>
    <t>AR36452</t>
  </si>
  <si>
    <t>AR36452-HUSEN CELL(P)</t>
  </si>
  <si>
    <t>6°21'23.9"S 106°31'29.6"E</t>
  </si>
  <si>
    <t>AR36454</t>
  </si>
  <si>
    <t>AR36454-FABIAN FAZEELA CELL(P)</t>
  </si>
  <si>
    <t>AR18320</t>
  </si>
  <si>
    <t>AR18320-MAHDA CELL(M)</t>
  </si>
  <si>
    <t>AR36462</t>
  </si>
  <si>
    <t>AR36462-MOCH WILBI ULUL AZMI(O)</t>
  </si>
  <si>
    <t>AR36464</t>
  </si>
  <si>
    <t>AR36464-MOTICELL(O)</t>
  </si>
  <si>
    <t>AR36465</t>
  </si>
  <si>
    <t>AR36465-RUDIAWAN(O)</t>
  </si>
  <si>
    <t>AR36466</t>
  </si>
  <si>
    <t>AR36466-DEDICELL07(O)</t>
  </si>
  <si>
    <t>AR36469</t>
  </si>
  <si>
    <t>AR36469-JAFFAR CELL(P)</t>
  </si>
  <si>
    <t>AR36470</t>
  </si>
  <si>
    <t>AR36470-NURUL KAMILAH(P)</t>
  </si>
  <si>
    <t>AR36472</t>
  </si>
  <si>
    <t>AR36472-AYU CELL(P)</t>
  </si>
  <si>
    <t>AR36474</t>
  </si>
  <si>
    <t>AR36474-CISADANE CELL 2(P)</t>
  </si>
  <si>
    <t>6°19'7.8"S 106°39'47.3"E</t>
  </si>
  <si>
    <t>AR18339</t>
  </si>
  <si>
    <t>AR18339-DUMENG CELL(R)</t>
  </si>
  <si>
    <t>AR36478</t>
  </si>
  <si>
    <t>AR36478-AIRA CELL(P)</t>
  </si>
  <si>
    <t>AR36481</t>
  </si>
  <si>
    <t>AR36481-DEBI(O)</t>
  </si>
  <si>
    <t>6°23'12.6"S 106°30'29.2"E</t>
  </si>
  <si>
    <t>AR36484</t>
  </si>
  <si>
    <t>AR36484-DEBI(O)</t>
  </si>
  <si>
    <t>AR36485</t>
  </si>
  <si>
    <t>AR36485-TWINS LAUNDRY(P)</t>
  </si>
  <si>
    <t>AR36486</t>
  </si>
  <si>
    <t>AR36486-FARJO CELL(P)</t>
  </si>
  <si>
    <t>AR36491</t>
  </si>
  <si>
    <t>AR36491-BRILINK KHAIRA CELL(P)</t>
  </si>
  <si>
    <t>6°14'33.8"S 106°38'01.4"E</t>
  </si>
  <si>
    <t>AR36497</t>
  </si>
  <si>
    <t>AR36497-MOCH SURYA PERMANA(O)</t>
  </si>
  <si>
    <t>AR36498</t>
  </si>
  <si>
    <t>AR36498-SENYAMAN CHELL(O)</t>
  </si>
  <si>
    <t>AR36500</t>
  </si>
  <si>
    <t>AR36500-LUTFI CELL(P)</t>
  </si>
  <si>
    <t>AR36502</t>
  </si>
  <si>
    <t>AR36502-WARKOP ARJUNA(R)</t>
  </si>
  <si>
    <t>6°18'11.5"S 106°41'5.3"E</t>
  </si>
  <si>
    <t>AR36506</t>
  </si>
  <si>
    <t>AR36506-DHICHA CELL(P)</t>
  </si>
  <si>
    <t>AR36507</t>
  </si>
  <si>
    <t>AR36507-INTAN(O)</t>
  </si>
  <si>
    <t>AR36508</t>
  </si>
  <si>
    <t>AR36508-YAHYA(O)</t>
  </si>
  <si>
    <t>AR36512</t>
  </si>
  <si>
    <t>AR36512-DEWI CELL 2(P)</t>
  </si>
  <si>
    <t>AR36513</t>
  </si>
  <si>
    <t>AR36513-JULLY CELL(P)</t>
  </si>
  <si>
    <t>AR36522</t>
  </si>
  <si>
    <t>AR36522-TUTI MULIASARI(O)</t>
  </si>
  <si>
    <t>AR36528</t>
  </si>
  <si>
    <t>AR36528-ANISA SANARI AZKIA CELL(P)</t>
  </si>
  <si>
    <t>AR36529</t>
  </si>
  <si>
    <t>AR36529-IRMA CELL(RL)</t>
  </si>
  <si>
    <t>6°19'24.8"S 106°39'46.9"E</t>
  </si>
  <si>
    <t>AR36533</t>
  </si>
  <si>
    <t>AR36533-HERRY(O)</t>
  </si>
  <si>
    <t>AR36537</t>
  </si>
  <si>
    <t>AR36537-VAIRA CELL(P)</t>
  </si>
  <si>
    <t>AR36538</t>
  </si>
  <si>
    <t>AR36538-RIA CELL(P)</t>
  </si>
  <si>
    <t>6°22'12.4"S 106°33'50.0"E</t>
  </si>
  <si>
    <t>AR36540</t>
  </si>
  <si>
    <t>AR36540-NT CELL(P)</t>
  </si>
  <si>
    <t>AR36541</t>
  </si>
  <si>
    <t>AR36541-WILDA MAULIDIYAH HASANAH(O)</t>
  </si>
  <si>
    <t>AR18660</t>
  </si>
  <si>
    <t>AR18660-LUCKY CELL(MV)</t>
  </si>
  <si>
    <t>AR36543</t>
  </si>
  <si>
    <t>AR36543-TOKO ZARRA SMART(RL)</t>
  </si>
  <si>
    <t>6°19'21.6"S 106°32'55.1"E</t>
  </si>
  <si>
    <t>AR36544</t>
  </si>
  <si>
    <t>AR36544-MUHAMAD RIDWAN(R)</t>
  </si>
  <si>
    <t>6°19'29.1"S 106°32'40.3"E</t>
  </si>
  <si>
    <t>AR36547</t>
  </si>
  <si>
    <t>AR36547-BENNYCALL(RL)</t>
  </si>
  <si>
    <t>6°22'32.2"S 106°35'23.2"E</t>
  </si>
  <si>
    <t>AR36548</t>
  </si>
  <si>
    <t>AR36548-DESI(RL)</t>
  </si>
  <si>
    <t>6°19'17.1"S 106°32'32.5"E</t>
  </si>
  <si>
    <t>AR36549</t>
  </si>
  <si>
    <t>AR36549-ANDIKA CELL(P)</t>
  </si>
  <si>
    <t>AR36551</t>
  </si>
  <si>
    <t>AR36551-ZAINUDDIN(O)</t>
  </si>
  <si>
    <t>AR19228</t>
  </si>
  <si>
    <t>AR19228-YUSNIA CELL(R)</t>
  </si>
  <si>
    <t>AR36558</t>
  </si>
  <si>
    <t>AR36558-NAUVAL CELL(P)</t>
  </si>
  <si>
    <t>AR36561</t>
  </si>
  <si>
    <t>AR36561-WARUNG JABIR(P)</t>
  </si>
  <si>
    <t>AR36563</t>
  </si>
  <si>
    <t>AR36563-TOKO HERU(P)</t>
  </si>
  <si>
    <t>6°12'34.2"S 106°37'57.9"E</t>
  </si>
  <si>
    <t>AR36567</t>
  </si>
  <si>
    <t>AR36567-ANGGUN CELL(P)</t>
  </si>
  <si>
    <t>6°23'28.7"S 106°43'18.6"E</t>
  </si>
  <si>
    <t>AR36568</t>
  </si>
  <si>
    <t>AR36568-WARUNG TANITA(P)</t>
  </si>
  <si>
    <t>6°21'03.0"S 106°36'25.5"E</t>
  </si>
  <si>
    <t>DANGDANG</t>
  </si>
  <si>
    <t>AR36572</t>
  </si>
  <si>
    <t>AR36572-AYANG(O)</t>
  </si>
  <si>
    <t>AR36576</t>
  </si>
  <si>
    <t>AR36576-TISYALITA(P)</t>
  </si>
  <si>
    <t>6°21'42.2"S 106°28'35.6"E</t>
  </si>
  <si>
    <t>AR36577</t>
  </si>
  <si>
    <t>AR36577-AQILLA CELL(P)</t>
  </si>
  <si>
    <t>AR20034</t>
  </si>
  <si>
    <t>AR20034-DECA CELL(R)</t>
  </si>
  <si>
    <t>AR36584</t>
  </si>
  <si>
    <t>AR36584-NURAENICELL(O)</t>
  </si>
  <si>
    <t>AR20249</t>
  </si>
  <si>
    <t>AR20249-ERK CELL(R)</t>
  </si>
  <si>
    <t>AR20369</t>
  </si>
  <si>
    <t>AR20369-PURWANTINI(R)</t>
  </si>
  <si>
    <t>AR36622</t>
  </si>
  <si>
    <t>AR36622-LISNAWATI CELL(P)</t>
  </si>
  <si>
    <t>AR36625</t>
  </si>
  <si>
    <t>AR36625-FIRDA ARYATI(P)</t>
  </si>
  <si>
    <t>AR22045</t>
  </si>
  <si>
    <t>AR22045-SRI SUNDARI(P)</t>
  </si>
  <si>
    <t>AR22385</t>
  </si>
  <si>
    <t>AR22385-SITI MUSYAWAROH(R)</t>
  </si>
  <si>
    <t>AR36633</t>
  </si>
  <si>
    <t>AR36633-SELFI CELL(P)</t>
  </si>
  <si>
    <t>AR36635</t>
  </si>
  <si>
    <t>AR36635-FAJAR CELL(P)</t>
  </si>
  <si>
    <t>AR36636</t>
  </si>
  <si>
    <t>AR36636-M.ZACKY(O)</t>
  </si>
  <si>
    <t>AR36638</t>
  </si>
  <si>
    <t>AR36638-NURZAZIRA(O)</t>
  </si>
  <si>
    <t>AR36646</t>
  </si>
  <si>
    <t>AR36646-JUNIAH(P)</t>
  </si>
  <si>
    <t>AR36651</t>
  </si>
  <si>
    <t>AR36651-DOA IBU(P)</t>
  </si>
  <si>
    <t>AR36652</t>
  </si>
  <si>
    <t>AR36652-BOMBER CELL(RL)</t>
  </si>
  <si>
    <t>AR36655</t>
  </si>
  <si>
    <t>AR36655-SS CELL(P)</t>
  </si>
  <si>
    <t>AR36656</t>
  </si>
  <si>
    <t>AR36656-MD CELL(RL)</t>
  </si>
  <si>
    <t>AR36661</t>
  </si>
  <si>
    <t>AR36661-SCO YANA(P)</t>
  </si>
  <si>
    <t>AR36662</t>
  </si>
  <si>
    <t>AR36662-NIA(P)</t>
  </si>
  <si>
    <t>AR36666</t>
  </si>
  <si>
    <t>AR36666-KURNIA CELL(P)</t>
  </si>
  <si>
    <t>AR22698</t>
  </si>
  <si>
    <t>AR22698-NESHEA(R)</t>
  </si>
  <si>
    <t>AR23604</t>
  </si>
  <si>
    <t>AR23604-TOKO ELITTA(R)</t>
  </si>
  <si>
    <t>AR36672</t>
  </si>
  <si>
    <t>AR36672-RANS(P)</t>
  </si>
  <si>
    <t>6°21'00.9"S 106°31'40.3"E</t>
  </si>
  <si>
    <t>AR23622</t>
  </si>
  <si>
    <t>AR23622-ANDINI PUTRI CELL(R)</t>
  </si>
  <si>
    <t>AR23760</t>
  </si>
  <si>
    <t>AR23760-AL-BANTANI CELL(R)</t>
  </si>
  <si>
    <t>AR36678</t>
  </si>
  <si>
    <t>AR36678-KEMBAR STORE(P)</t>
  </si>
  <si>
    <t>AR24543</t>
  </si>
  <si>
    <t>AR24543-WINS CELL(P)</t>
  </si>
  <si>
    <t>AR36681</t>
  </si>
  <si>
    <t>AR36681-ERA PHONE CELL(P)</t>
  </si>
  <si>
    <t>6°16'43.5"S 106°40'3.1"E</t>
  </si>
  <si>
    <t>AR36682</t>
  </si>
  <si>
    <t>AR36682-SALSABILLA CELL(P)</t>
  </si>
  <si>
    <t>AR25235</t>
  </si>
  <si>
    <t>AR25235-ABUT(R)</t>
  </si>
  <si>
    <t>AR36687</t>
  </si>
  <si>
    <t>AR36687-MELATI CELL(RL)</t>
  </si>
  <si>
    <t>AR36691</t>
  </si>
  <si>
    <t>AR36691-REVA RAHMALIA(O)</t>
  </si>
  <si>
    <t>AR36694</t>
  </si>
  <si>
    <t>AR36694-AHMAD(O)</t>
  </si>
  <si>
    <t>AR36696</t>
  </si>
  <si>
    <t>AR36696-ROFIKY CELL(P)</t>
  </si>
  <si>
    <t>AR36697</t>
  </si>
  <si>
    <t>AR36697-BOY CELL(RL)</t>
  </si>
  <si>
    <t>AR36700</t>
  </si>
  <si>
    <t>AR36700-ALBAST ALFAN CELL(P)</t>
  </si>
  <si>
    <t>AR36702</t>
  </si>
  <si>
    <t>AR36702-KIOS KOKO(O)</t>
  </si>
  <si>
    <t>AR36706</t>
  </si>
  <si>
    <t>AR36706-NAZWA(P)</t>
  </si>
  <si>
    <t>AR36708</t>
  </si>
  <si>
    <t>AR36708-TRIYAKSA CELL(RL)</t>
  </si>
  <si>
    <t>AR36711</t>
  </si>
  <si>
    <t>AR36711-WARUNG PUTRI CINDO(RL)</t>
  </si>
  <si>
    <t>AR36712</t>
  </si>
  <si>
    <t>AR36712-MADURA HOIERRR(P)</t>
  </si>
  <si>
    <t>6°14'51.2"S 106°36'55.0"E</t>
  </si>
  <si>
    <t>AR36713</t>
  </si>
  <si>
    <t>AR36713-TOPUP.IN STORE(P)</t>
  </si>
  <si>
    <t>AR36715</t>
  </si>
  <si>
    <t>AR36715-YULI YANIH(O)</t>
  </si>
  <si>
    <t>AR36721</t>
  </si>
  <si>
    <t>AR36721-LAURA CELL(RL)</t>
  </si>
  <si>
    <t>AR36725</t>
  </si>
  <si>
    <t>AR36725-LYLA CELL(P)</t>
  </si>
  <si>
    <t>AR25316</t>
  </si>
  <si>
    <t>AR25316-EKA CELL(P)</t>
  </si>
  <si>
    <t>AR36727</t>
  </si>
  <si>
    <t>AR36727-WARUNG HJ MUNIROH(RL)</t>
  </si>
  <si>
    <t>AR36728</t>
  </si>
  <si>
    <t>AR36728-WIN CELL(RL)</t>
  </si>
  <si>
    <t>AR36732</t>
  </si>
  <si>
    <t>AR36732-YANA SURYANA(O)</t>
  </si>
  <si>
    <t>AR36734</t>
  </si>
  <si>
    <t>AR36734-RICKY ARIYANTO(RL)</t>
  </si>
  <si>
    <t>AR26397</t>
  </si>
  <si>
    <t>AR26397-KOZEX CELL(P)</t>
  </si>
  <si>
    <t>AR36742</t>
  </si>
  <si>
    <t>AR36742-SALSIAH(O)</t>
  </si>
  <si>
    <t>AR36749</t>
  </si>
  <si>
    <t>AR36749-NR CELL(RL)</t>
  </si>
  <si>
    <t>6°29'10.9"S 106°43'14.5"E</t>
  </si>
  <si>
    <t>AR26514</t>
  </si>
  <si>
    <t>AR26514-FAHRIZAL CELL(R)</t>
  </si>
  <si>
    <t>AR36758</t>
  </si>
  <si>
    <t>AR36758-WARUNG FALISA(RL)</t>
  </si>
  <si>
    <t>AR36760</t>
  </si>
  <si>
    <t>AR36760-RFYZA(RL)</t>
  </si>
  <si>
    <t>AR36763</t>
  </si>
  <si>
    <t>AR36763-JAENAH(O)</t>
  </si>
  <si>
    <t>AR36765</t>
  </si>
  <si>
    <t>AR36765-NONA CELL(P)</t>
  </si>
  <si>
    <t>6°19'47.0"S 106°31'33.5"E</t>
  </si>
  <si>
    <t>AR36769</t>
  </si>
  <si>
    <t>AR36769-AHSAN CELL(O)</t>
  </si>
  <si>
    <t>AR36776</t>
  </si>
  <si>
    <t>AR36776-REVAN CELL(RL)</t>
  </si>
  <si>
    <t>AR36777</t>
  </si>
  <si>
    <t>AR36777-AZRIL CELL(RL)</t>
  </si>
  <si>
    <t>AR36778</t>
  </si>
  <si>
    <t>AR36778-AZIDAN CELL(P)</t>
  </si>
  <si>
    <t>6°22'38.1"S 106°26'16.4"E</t>
  </si>
  <si>
    <t>BOJONG</t>
  </si>
  <si>
    <t>AR36780</t>
  </si>
  <si>
    <t>AR36780-BP3 CELL(O)</t>
  </si>
  <si>
    <t>AR36786</t>
  </si>
  <si>
    <t>AR36786-SALSA KOMUNIKA(RL)</t>
  </si>
  <si>
    <t>AR36788</t>
  </si>
  <si>
    <t>AR36788-EUIS(O)</t>
  </si>
  <si>
    <t>AR36790</t>
  </si>
  <si>
    <t>AR36790-IIN ROJIIN(P)</t>
  </si>
  <si>
    <t>6°21'52.9"S 106°35'15.6"E</t>
  </si>
  <si>
    <t>AR36792</t>
  </si>
  <si>
    <t>AR36792-DANIYAH CELL(O)</t>
  </si>
  <si>
    <t>AR36799</t>
  </si>
  <si>
    <t>AR36799-WARUNG NAYLA(P)</t>
  </si>
  <si>
    <t>AR36807</t>
  </si>
  <si>
    <t>AR36807-TITIN(P)</t>
  </si>
  <si>
    <t>AR36808</t>
  </si>
  <si>
    <t>AR36808-ALVARO CELL(RL)</t>
  </si>
  <si>
    <t>AR36813</t>
  </si>
  <si>
    <t>AR36813-SUGENG PRIMA(P)</t>
  </si>
  <si>
    <t>AR36815</t>
  </si>
  <si>
    <t>AR36815-TOKO ARITONANG(RL)</t>
  </si>
  <si>
    <t>AR26631</t>
  </si>
  <si>
    <t>AR26631-NURLAILA CELL(P)</t>
  </si>
  <si>
    <t>AR36819</t>
  </si>
  <si>
    <t>AR36819-DUA BERSAUDARA(O)</t>
  </si>
  <si>
    <t>AR36823</t>
  </si>
  <si>
    <t>AR36823-YATII(O)</t>
  </si>
  <si>
    <t>AR26675</t>
  </si>
  <si>
    <t>AR26675-DIDI BEWOK(P)</t>
  </si>
  <si>
    <t>AR36827</t>
  </si>
  <si>
    <t>AR36827-ELA APRILIA(O)</t>
  </si>
  <si>
    <t>AR36832</t>
  </si>
  <si>
    <t>AR36832-ENI CELL(P)</t>
  </si>
  <si>
    <t>AR36833</t>
  </si>
  <si>
    <t>AR36833-ARINI CELL(P)</t>
  </si>
  <si>
    <t>6°22'19.2"S 106°33'41.7"E</t>
  </si>
  <si>
    <t>AR36834</t>
  </si>
  <si>
    <t>AR36834-SINTA CELLULAR(RL)</t>
  </si>
  <si>
    <t>6°19'35.4"S 106°41'17.8"E</t>
  </si>
  <si>
    <t>AR36843</t>
  </si>
  <si>
    <t>AR36843-ARUNA CELL(P)</t>
  </si>
  <si>
    <t>AR36854</t>
  </si>
  <si>
    <t>AR36854-SURYA JAYA CELL(O)</t>
  </si>
  <si>
    <t>AR36860</t>
  </si>
  <si>
    <t>AR36860-ENI CELL(P)</t>
  </si>
  <si>
    <t>AR26860</t>
  </si>
  <si>
    <t>AR26860-SYAEFULLAH(P)</t>
  </si>
  <si>
    <t>AR36866</t>
  </si>
  <si>
    <t>AR36866-EKA CELL 1(RL)</t>
  </si>
  <si>
    <t>6°19'34.8"S 106°33'15.6"E</t>
  </si>
  <si>
    <t>AR36867</t>
  </si>
  <si>
    <t>AR36867-WTD PULSA(O)</t>
  </si>
  <si>
    <t>AR27205</t>
  </si>
  <si>
    <t>AR27205-ANGGA(P)</t>
  </si>
  <si>
    <t>AR36870</t>
  </si>
  <si>
    <t>AR36870-TOMYCELL123(P)</t>
  </si>
  <si>
    <t>AR36872</t>
  </si>
  <si>
    <t>AR36872-BAYU(O)</t>
  </si>
  <si>
    <t>AR36875</t>
  </si>
  <si>
    <t>AR36875-WAWAN CELL(P)</t>
  </si>
  <si>
    <t>AR36876</t>
  </si>
  <si>
    <t>AR36876-TUTI ALAWIYAH(P)</t>
  </si>
  <si>
    <t>6°19'36.4"S 106°35'33.2"E</t>
  </si>
  <si>
    <t>AR36877</t>
  </si>
  <si>
    <t>AR36877-MAHBUBAH(P)</t>
  </si>
  <si>
    <t>AR27642</t>
  </si>
  <si>
    <t>AR27642-WINDY(P)</t>
  </si>
  <si>
    <t>AR36890</t>
  </si>
  <si>
    <t>AR36890-ZAHRA(O)</t>
  </si>
  <si>
    <t>AR36891</t>
  </si>
  <si>
    <t>AR36891-MIRNA(O)</t>
  </si>
  <si>
    <t>AR36895</t>
  </si>
  <si>
    <t>AR36895-MIDAH(O)</t>
  </si>
  <si>
    <t>AR36902</t>
  </si>
  <si>
    <t>AR36902-SUDINO(O)</t>
  </si>
  <si>
    <t>AR36904</t>
  </si>
  <si>
    <t>AR36904-ANI FISKA(O)</t>
  </si>
  <si>
    <t>AR27796</t>
  </si>
  <si>
    <t>AR27796-JOJO CELL(P)</t>
  </si>
  <si>
    <t>AR36912</t>
  </si>
  <si>
    <t>AR36912-INDRI PERMATASARI(O)</t>
  </si>
  <si>
    <t>AR27874</t>
  </si>
  <si>
    <t>AR27874-NYI MAS RIRIH(P)</t>
  </si>
  <si>
    <t>AR36917</t>
  </si>
  <si>
    <t>AR36917-ANTI SUSANTI(O)</t>
  </si>
  <si>
    <t>AR36926</t>
  </si>
  <si>
    <t>AR36926-KONTER(O)</t>
  </si>
  <si>
    <t>AR28118</t>
  </si>
  <si>
    <t>AR28118-UUM(P)</t>
  </si>
  <si>
    <t>AR36947</t>
  </si>
  <si>
    <t>AR36947-EASYCASH(O)</t>
  </si>
  <si>
    <t>AR36948</t>
  </si>
  <si>
    <t>AR36948-EASYCASH(O)</t>
  </si>
  <si>
    <t>AR36949</t>
  </si>
  <si>
    <t>AR36949-ADAKAMI(O)</t>
  </si>
  <si>
    <t>AR28460</t>
  </si>
  <si>
    <t>AR28460-WAROENG PULSA(P)</t>
  </si>
  <si>
    <t>AR29645</t>
  </si>
  <si>
    <t>AR29645-RISKI CELL(P)</t>
  </si>
  <si>
    <t>AR36966</t>
  </si>
  <si>
    <t>AR36966-PINJAMWINWIN(O)</t>
  </si>
  <si>
    <t>AR36967</t>
  </si>
  <si>
    <t>AR36967-BAYUCELL(O)</t>
  </si>
  <si>
    <t>AR36968</t>
  </si>
  <si>
    <t>AR36968-ODEO TEKNOLOGI INDONESIA(O)</t>
  </si>
  <si>
    <t>AR36978</t>
  </si>
  <si>
    <t>AR36978-EASYCASH INDONESIA(O)</t>
  </si>
  <si>
    <t>AR36979</t>
  </si>
  <si>
    <t>AR36979-LUSIANA(O)</t>
  </si>
  <si>
    <t>AR36980</t>
  </si>
  <si>
    <t>AR36980-EASYCASH INDONESIA(O)</t>
  </si>
  <si>
    <t>AR36981</t>
  </si>
  <si>
    <t>AR36981-AJIE CELL(RL)</t>
  </si>
  <si>
    <t>AR29722</t>
  </si>
  <si>
    <t>AR29722-X.CELL(P)</t>
  </si>
  <si>
    <t>AR36985</t>
  </si>
  <si>
    <t>AR36985-OY ENERGI TEKNOLOGI(O)</t>
  </si>
  <si>
    <t>AR36986</t>
  </si>
  <si>
    <t>AR36986-AMAN CEPAT(O)</t>
  </si>
  <si>
    <t>AR36989</t>
  </si>
  <si>
    <t>AR36989-KARINA RIANTI(O)</t>
  </si>
  <si>
    <t>AR37002</t>
  </si>
  <si>
    <t>AR37002-PLINKPAY(O)</t>
  </si>
  <si>
    <t>AR37008</t>
  </si>
  <si>
    <t>AR37008-AGUS SUSANTO(O)</t>
  </si>
  <si>
    <t>AR37011</t>
  </si>
  <si>
    <t>AR37011-PLINKPAY ZALDY(O)</t>
  </si>
  <si>
    <t>AR37013</t>
  </si>
  <si>
    <t>AR37013-OY ENERGI TEKNOLOGI EKA F(O)</t>
  </si>
  <si>
    <t>AR37015</t>
  </si>
  <si>
    <t>AR37015-ADAKAMI FINTECH(O)</t>
  </si>
  <si>
    <t>AR37018</t>
  </si>
  <si>
    <t>AR37018-MUHAMMAD SYUKRI(O)</t>
  </si>
  <si>
    <t>AR37019</t>
  </si>
  <si>
    <t>AR37019-RUPIAH KILAT(O)</t>
  </si>
  <si>
    <t>AR37020</t>
  </si>
  <si>
    <t>AR37020-RUPIAH KILAT(O)</t>
  </si>
  <si>
    <t>AR37021</t>
  </si>
  <si>
    <t>AR37021-PRASTIYO(O)</t>
  </si>
  <si>
    <t>AR29744</t>
  </si>
  <si>
    <t>AR29744-ERIK SOFIAN(P)</t>
  </si>
  <si>
    <t>AR37027</t>
  </si>
  <si>
    <t>AR37027-PT NUSA SATU INTI ARTHA(O)</t>
  </si>
  <si>
    <t>AR37029</t>
  </si>
  <si>
    <t>AR37029-PENGEMBALIAN RUPIAH KILAT(O)</t>
  </si>
  <si>
    <t>AR29772</t>
  </si>
  <si>
    <t>AR29772-MY FREN CELL(P)</t>
  </si>
  <si>
    <t>AR37031</t>
  </si>
  <si>
    <t>AR37031-RUPIAH KILAT INDONESIA(O)</t>
  </si>
  <si>
    <t>AR37032</t>
  </si>
  <si>
    <t>AR37032-DEVI PERMATA SARI(O)</t>
  </si>
  <si>
    <t>AR37036</t>
  </si>
  <si>
    <t>AR37036-NUR OKTAVIA IDRIS(O)</t>
  </si>
  <si>
    <t>AR37039</t>
  </si>
  <si>
    <t>AR37039-RESTHY HAHARANI(O)</t>
  </si>
  <si>
    <t>AR37047</t>
  </si>
  <si>
    <t>AR37047-RUPIAH KILAT(O)</t>
  </si>
  <si>
    <t>AR37053</t>
  </si>
  <si>
    <t>AR37053-PENGEMBALIAN DANA(O)</t>
  </si>
  <si>
    <t>AR37054</t>
  </si>
  <si>
    <t>AR37054-FERI HERIYONO(O)</t>
  </si>
  <si>
    <t>AR37056</t>
  </si>
  <si>
    <t>AR37056-WAHANDOYO(O)</t>
  </si>
  <si>
    <t>AR37057</t>
  </si>
  <si>
    <t>AR37057-ELLIS DESSY(O)</t>
  </si>
  <si>
    <t>AR37058</t>
  </si>
  <si>
    <t>AR37058-ODEO TEKNOLOGI INDONESIA(O)</t>
  </si>
  <si>
    <t>AR37060</t>
  </si>
  <si>
    <t>AR37060-LIU SIN KONG(O)</t>
  </si>
  <si>
    <t>AR37062</t>
  </si>
  <si>
    <t>AR37062-HARRY LESMANA(O)</t>
  </si>
  <si>
    <t>AR37067</t>
  </si>
  <si>
    <t>AR37067-LIA FATIMAH(O)</t>
  </si>
  <si>
    <t>AR37072</t>
  </si>
  <si>
    <t>AR37072-SOPEE SPINJAM(O)</t>
  </si>
  <si>
    <t>AR37076</t>
  </si>
  <si>
    <t>AR37076-M FAJRIN SOBRI(O)</t>
  </si>
  <si>
    <t>AR37078</t>
  </si>
  <si>
    <t>AR37078-FEBRI DWI CAHYONO(O)</t>
  </si>
  <si>
    <t>AR37079</t>
  </si>
  <si>
    <t>AR37079-SUPER AMAN(O)</t>
  </si>
  <si>
    <t>AR37080</t>
  </si>
  <si>
    <t>AR37080-DINI(O)</t>
  </si>
  <si>
    <t>AR37081</t>
  </si>
  <si>
    <t>AR37081-RUPIAH KILAT INDONESIA(O)</t>
  </si>
  <si>
    <t>AR37083</t>
  </si>
  <si>
    <t>AR37083-RUPIAH KILAT INDONESIA(O)</t>
  </si>
  <si>
    <t>AR37090</t>
  </si>
  <si>
    <t>AR37090-AGNESSIA NANDA ARIMBI(O)</t>
  </si>
  <si>
    <t>AR37091</t>
  </si>
  <si>
    <t>AR37091-RICKO TRI SULAIMAN(O)</t>
  </si>
  <si>
    <t>AR37099</t>
  </si>
  <si>
    <t>AR37099-AGUS BAYU PERMANA(O)</t>
  </si>
  <si>
    <t>AR37101</t>
  </si>
  <si>
    <t>AR37101-ADELIA TRI NATASYA(O)</t>
  </si>
  <si>
    <t>AR37102</t>
  </si>
  <si>
    <t>AR37102-YUYUN ISTIDUA(O)</t>
  </si>
  <si>
    <t>AR37104</t>
  </si>
  <si>
    <t>AR37104-TRI UTAMI(O)</t>
  </si>
  <si>
    <t>AR37107</t>
  </si>
  <si>
    <t>AR37107-PINJAMAN KILAT(O)</t>
  </si>
  <si>
    <t>AR37108</t>
  </si>
  <si>
    <t>AR37108-RIZKY CELL(O)</t>
  </si>
  <si>
    <t>AR37109</t>
  </si>
  <si>
    <t>AR37109-SOPEE SPINJAM(O)</t>
  </si>
  <si>
    <t>AR37111</t>
  </si>
  <si>
    <t>AR37111-DANA AMANAH(O)</t>
  </si>
  <si>
    <t>AR37112</t>
  </si>
  <si>
    <t>AR37112-KHANZA CELL(P)</t>
  </si>
  <si>
    <t>AR37113</t>
  </si>
  <si>
    <t>AR37113-DARMA SILA INDRAPTO(O)</t>
  </si>
  <si>
    <t>AR37116</t>
  </si>
  <si>
    <t>AR37116-ODEO TEKNOLOGI INDONESIA(O)</t>
  </si>
  <si>
    <t>AR37117</t>
  </si>
  <si>
    <t>AR37117-RUPIAHCEPAT(O)</t>
  </si>
  <si>
    <t>AR37121</t>
  </si>
  <si>
    <t>AR37121-PINJAM DUIT(O)</t>
  </si>
  <si>
    <t>AR37123</t>
  </si>
  <si>
    <t>AR37123-ADAKAMI DIGITAL INDONESIA(O)</t>
  </si>
  <si>
    <t>AR37124</t>
  </si>
  <si>
    <t>AR37124-ADAPUNDI(O)</t>
  </si>
  <si>
    <t>AR37126</t>
  </si>
  <si>
    <t>AR37126-RUPIAH KILAT(O)</t>
  </si>
  <si>
    <t>AR29829</t>
  </si>
  <si>
    <t>AR29829-Khalid Cell(P)</t>
  </si>
  <si>
    <t>AR37128</t>
  </si>
  <si>
    <t>AR37128-RUPIAH KILAT(O)</t>
  </si>
  <si>
    <t>AR37129</t>
  </si>
  <si>
    <t>AR37129-RUPIAH KILAT INDONESIA(O)</t>
  </si>
  <si>
    <t>AR37130</t>
  </si>
  <si>
    <t>AR37130-NONI NURUL PINJAMDUIT(O)</t>
  </si>
  <si>
    <t>AR37131</t>
  </si>
  <si>
    <t>AR37131-KAREL KREDIT DIGITAL(O)</t>
  </si>
  <si>
    <t>AR37133</t>
  </si>
  <si>
    <t>AR37133-SHOPEE PINJAM(O)</t>
  </si>
  <si>
    <t>AR37135</t>
  </si>
  <si>
    <t>AR37135-PINJAMWINWIN(O)</t>
  </si>
  <si>
    <t>AR37146</t>
  </si>
  <si>
    <t>AR37146-ROFEK(P)</t>
  </si>
  <si>
    <t>AR37149</t>
  </si>
  <si>
    <t>AR37149-DIANITA ANJARINI(O)</t>
  </si>
  <si>
    <t>AR29887</t>
  </si>
  <si>
    <t>AR29887-SITI BADRIYAH(P)</t>
  </si>
  <si>
    <t>AR37159</t>
  </si>
  <si>
    <t>AR37159-KRISNA DEWI UDARA(O)</t>
  </si>
  <si>
    <t>AR30089</t>
  </si>
  <si>
    <t>AR30089-SERPONG TANGERANG(P)</t>
  </si>
  <si>
    <t>AR37166</t>
  </si>
  <si>
    <t>AR37166-EASYCASH(O)</t>
  </si>
  <si>
    <t>AR37167</t>
  </si>
  <si>
    <t>AR37167-ERNA TRIANI(O)</t>
  </si>
  <si>
    <t>AR37170</t>
  </si>
  <si>
    <t>AR37170-FITROTUL ROSIYAH(O)</t>
  </si>
  <si>
    <t>AR37173</t>
  </si>
  <si>
    <t>AR37173-NUSA SATU INTI ARTHA(O)</t>
  </si>
  <si>
    <t>AR37175</t>
  </si>
  <si>
    <t>AR37175-360 KREDI(O)</t>
  </si>
  <si>
    <t>AR37176</t>
  </si>
  <si>
    <t>AR37176-PINJAM KILAT(O)</t>
  </si>
  <si>
    <t>AR37179</t>
  </si>
  <si>
    <t>AR37179-ODEO TEKNOLOGI INDONESIA(O)</t>
  </si>
  <si>
    <t>AR37182</t>
  </si>
  <si>
    <t>AR37182-YUSTIKA SURYA PRATIWI(O)</t>
  </si>
  <si>
    <t>AR37186</t>
  </si>
  <si>
    <t>AR37186-ALIT NANDINI(O)</t>
  </si>
  <si>
    <t>AR37192</t>
  </si>
  <si>
    <t>AR37192-ODEO TEKNOLOGI INDONESIA(O)</t>
  </si>
  <si>
    <t>AR37197</t>
  </si>
  <si>
    <t>AR37197-SINGA ID(O)</t>
  </si>
  <si>
    <t>AR37200</t>
  </si>
  <si>
    <t>AR37200-RUPIAH CEPAT(O)</t>
  </si>
  <si>
    <t>AR37203</t>
  </si>
  <si>
    <t>AR37203-HADI TANOYO(O)</t>
  </si>
  <si>
    <t>AR37215</t>
  </si>
  <si>
    <t>AR37215-ERNA(O)</t>
  </si>
  <si>
    <t>AR37216</t>
  </si>
  <si>
    <t>AR37216-LILI SUKASIH(O)</t>
  </si>
  <si>
    <t>AR37218</t>
  </si>
  <si>
    <t>AR37218-NAZARUDDIN MODAL NASIONAL(O)</t>
  </si>
  <si>
    <t>AR37224</t>
  </si>
  <si>
    <t>AR37224-OVIE KRISNAWATI RAHMAH(O)</t>
  </si>
  <si>
    <t>AR37229</t>
  </si>
  <si>
    <t>AR37229-PT. SUPER AMAN(O)</t>
  </si>
  <si>
    <t>AR37231</t>
  </si>
  <si>
    <t>AR37231-PINJAMDUIT(O)</t>
  </si>
  <si>
    <t>AR37232</t>
  </si>
  <si>
    <t>AR37232-IRMA(O)</t>
  </si>
  <si>
    <t>AR37242</t>
  </si>
  <si>
    <t>AR37242-ODEO TEKNOLOGI INDONESIA(O)</t>
  </si>
  <si>
    <t>AR37248</t>
  </si>
  <si>
    <t>AR37248-TUNAIKU AMARBANK(P)</t>
  </si>
  <si>
    <t>AR37256</t>
  </si>
  <si>
    <t>AR37256-ANDRI WR(P)</t>
  </si>
  <si>
    <t>AR37279</t>
  </si>
  <si>
    <t>AR37279-JAYAMART CELL(P)</t>
  </si>
  <si>
    <t>AR37280</t>
  </si>
  <si>
    <t>AR37280-ODEO(O)</t>
  </si>
  <si>
    <t>AR37282</t>
  </si>
  <si>
    <t>AR37282-NUSA SATU INTI ARTHA(O)</t>
  </si>
  <si>
    <t>AR37291</t>
  </si>
  <si>
    <t>AR37291-Sri sundari(O)</t>
  </si>
  <si>
    <t>AR37294</t>
  </si>
  <si>
    <t>AR37294-DIKI RAHMAT(P)</t>
  </si>
  <si>
    <t>AR37296</t>
  </si>
  <si>
    <t>AR37296-AMAN CEPAT(O)</t>
  </si>
  <si>
    <t>AR37297</t>
  </si>
  <si>
    <t>AR37297-SOFIAH(O)</t>
  </si>
  <si>
    <t>AR30316</t>
  </si>
  <si>
    <t>AR30316-ADINDA CELL(RL)</t>
  </si>
  <si>
    <t>AR37309</t>
  </si>
  <si>
    <t>AR37309-NURMALASARI(O)</t>
  </si>
  <si>
    <t>AR37310</t>
  </si>
  <si>
    <t>AR37310-EASYCASH(O)</t>
  </si>
  <si>
    <t>AR37317</t>
  </si>
  <si>
    <t>AR37317-UTAMI ASERA DEWI(O)</t>
  </si>
  <si>
    <t>AR37326</t>
  </si>
  <si>
    <t>AR37326-AGUS DADANG(O)</t>
  </si>
  <si>
    <t>AR30510</t>
  </si>
  <si>
    <t>AR30510-ABI CELL(P)</t>
  </si>
  <si>
    <t>AR37350</t>
  </si>
  <si>
    <t>AR37350-HAIRUL ANWAR(O)</t>
  </si>
  <si>
    <t>AR30571</t>
  </si>
  <si>
    <t>AR30571-LINA CELL(P)</t>
  </si>
  <si>
    <t>AR37369</t>
  </si>
  <si>
    <t>AR37369-JULIA FATMAWATI(P)</t>
  </si>
  <si>
    <t>AR37383</t>
  </si>
  <si>
    <t>AR37383-ODEO TEKNOLOGI INDONESIA(O)</t>
  </si>
  <si>
    <t>AR30743</t>
  </si>
  <si>
    <t>AR30743-ISA MUSTAFA(P)</t>
  </si>
  <si>
    <t>AR30909</t>
  </si>
  <si>
    <t>AR30909-NUSANTARA CELL(P)</t>
  </si>
  <si>
    <t>AR31062</t>
  </si>
  <si>
    <t>AR31062-RIZKY(P)</t>
  </si>
  <si>
    <t>AR31294</t>
  </si>
  <si>
    <t>AR31294-LUSIANA(P)</t>
  </si>
  <si>
    <t>AR37455</t>
  </si>
  <si>
    <t>AR37455-ADI MDR(P)</t>
  </si>
  <si>
    <t>AR37458</t>
  </si>
  <si>
    <t>AR37458-RAISA PINSEL(O)</t>
  </si>
  <si>
    <t>AR37478</t>
  </si>
  <si>
    <t>AR37478-NISA(P)</t>
  </si>
  <si>
    <t>AR37480</t>
  </si>
  <si>
    <t>AR37480-NAHLA(O)</t>
  </si>
  <si>
    <t>6°19'20.2"S 106°25'44.5"E</t>
  </si>
  <si>
    <t>CIKUYA</t>
  </si>
  <si>
    <t>AR37495</t>
  </si>
  <si>
    <t>AR37495-WIDIA(P)</t>
  </si>
  <si>
    <t>AR37510</t>
  </si>
  <si>
    <t>AR37510-BENNY(P)</t>
  </si>
  <si>
    <t>AR31365</t>
  </si>
  <si>
    <t>AR31365-GOHANS(P)</t>
  </si>
  <si>
    <t>AR37513</t>
  </si>
  <si>
    <t>AR37513-BUDIN(P)</t>
  </si>
  <si>
    <t>6°20'26.0"S 106°40'07.3"E</t>
  </si>
  <si>
    <t>AR37520</t>
  </si>
  <si>
    <t>AR37520-NURDIN(O)</t>
  </si>
  <si>
    <t>6°19'46.4"S 106°31'57.0"E</t>
  </si>
  <si>
    <t>AR37532</t>
  </si>
  <si>
    <t>AR37532-DECI CELL(O)</t>
  </si>
  <si>
    <t>AR31416</t>
  </si>
  <si>
    <t>AR31416-ALESHA CELL(P)</t>
  </si>
  <si>
    <t>AR37551</t>
  </si>
  <si>
    <t>AR37551-FIKRI N(O)</t>
  </si>
  <si>
    <t>AR37572</t>
  </si>
  <si>
    <t>AR37572-TIARAANISA12(O)</t>
  </si>
  <si>
    <t>AR37574</t>
  </si>
  <si>
    <t>AR37574-SURYANA(O)</t>
  </si>
  <si>
    <t>AR37582</t>
  </si>
  <si>
    <t>AR37582-LIANNA 06(O)</t>
  </si>
  <si>
    <t>AR31551</t>
  </si>
  <si>
    <t>AR31551-NITA ARIYANTI(P)</t>
  </si>
  <si>
    <t>AR31573</t>
  </si>
  <si>
    <t>AR31573-ICA DELIANTI(P)</t>
  </si>
  <si>
    <t>AR37593</t>
  </si>
  <si>
    <t>AR37593-PUTRI CELL(P)</t>
  </si>
  <si>
    <t>AR37608</t>
  </si>
  <si>
    <t>AR37608-LOGO CELL(O)</t>
  </si>
  <si>
    <t>AR37616</t>
  </si>
  <si>
    <t>AR37616-MUJIB(P)</t>
  </si>
  <si>
    <t>AR31686</t>
  </si>
  <si>
    <t>AR31686-JUHROTUL AWALLYAH(P)</t>
  </si>
  <si>
    <t>AR37622</t>
  </si>
  <si>
    <t>AR37622-TOKO ADARAN(RL)</t>
  </si>
  <si>
    <t>6°15'54.7"S 106°40'20.7"E</t>
  </si>
  <si>
    <t>AR31703</t>
  </si>
  <si>
    <t>AR31703-TIEN AUGUSTINAH.(P)</t>
  </si>
  <si>
    <t>AR31867</t>
  </si>
  <si>
    <t>AR31867-PUTRI VERANICA(P)</t>
  </si>
  <si>
    <t>AR37627</t>
  </si>
  <si>
    <t>AR37627-ROHAYANI(P)</t>
  </si>
  <si>
    <t>6°20'19.7"S 106°30'35.3"E</t>
  </si>
  <si>
    <t>AR37629</t>
  </si>
  <si>
    <t>AR37629-HARYANTO(O)</t>
  </si>
  <si>
    <t>AR37649</t>
  </si>
  <si>
    <t>AR37649-MAHADA(O)</t>
  </si>
  <si>
    <t>AR37651</t>
  </si>
  <si>
    <t>AR37651-MAYA CELL(RL)</t>
  </si>
  <si>
    <t>AR37655</t>
  </si>
  <si>
    <t>AR37655-ROFAH(O)</t>
  </si>
  <si>
    <t>AR37675</t>
  </si>
  <si>
    <t>AR37675-WARUNG MUKLIS 2(RL)</t>
  </si>
  <si>
    <t>6°19'42.2"S 106°37'32.2"E</t>
  </si>
  <si>
    <t>AR37679</t>
  </si>
  <si>
    <t>AR37679-MITA CELL 2(O)</t>
  </si>
  <si>
    <t>AR37684</t>
  </si>
  <si>
    <t>AR37684-MIRAWATI(O)</t>
  </si>
  <si>
    <t>AR31881</t>
  </si>
  <si>
    <t>AR31881-SYAQILA CELL(P)</t>
  </si>
  <si>
    <t>AR32226</t>
  </si>
  <si>
    <t>AR32226-SUMBER RISKI(P)</t>
  </si>
  <si>
    <t>AR37710</t>
  </si>
  <si>
    <t>AR37710-AMONG CELL(P)</t>
  </si>
  <si>
    <t>AR37723</t>
  </si>
  <si>
    <t>AR37723-TOKO JOSHUA(O)</t>
  </si>
  <si>
    <t>AR37730</t>
  </si>
  <si>
    <t>AR37730-JAMALUDIN(O)</t>
  </si>
  <si>
    <t>AR37735</t>
  </si>
  <si>
    <t>AR37735-SITI NURAZIZAH(O)</t>
  </si>
  <si>
    <t>AR32573</t>
  </si>
  <si>
    <t>AR32573-HANAFI(P)</t>
  </si>
  <si>
    <t>AR37743</t>
  </si>
  <si>
    <t>AR37743-MADURA ROYAL 09(O)</t>
  </si>
  <si>
    <t>AR37748</t>
  </si>
  <si>
    <t>AR37748-OKCELL(O)</t>
  </si>
  <si>
    <t>AR37750</t>
  </si>
  <si>
    <t>AR37750-ANTON(O)</t>
  </si>
  <si>
    <t>AR32709</t>
  </si>
  <si>
    <t>AR32709-KHOIRUL ANAN(P)</t>
  </si>
  <si>
    <t>AR32724</t>
  </si>
  <si>
    <t>AR32724-DELIYAH CELL(P)</t>
  </si>
  <si>
    <t>AR37773</t>
  </si>
  <si>
    <t>AR37773-NURVITA SARI(O)</t>
  </si>
  <si>
    <t>AR37777</t>
  </si>
  <si>
    <t>AR37777-UKI99(O)</t>
  </si>
  <si>
    <t>AR32753</t>
  </si>
  <si>
    <t>AR32753-KAOKA CELL(P)</t>
  </si>
  <si>
    <t>AR37789</t>
  </si>
  <si>
    <t>AR37789-NUR(O)</t>
  </si>
  <si>
    <t>AR32832</t>
  </si>
  <si>
    <t>AR32832-ARSOBAR(P)</t>
  </si>
  <si>
    <t>AR37791</t>
  </si>
  <si>
    <t>AR37791-PATMA CELL(O)</t>
  </si>
  <si>
    <t>AR37792</t>
  </si>
  <si>
    <t>AR37792-JAMALCELL(O)</t>
  </si>
  <si>
    <t>AR37799</t>
  </si>
  <si>
    <t>AR37799-OCTOPUS(O)</t>
  </si>
  <si>
    <t>AR37800</t>
  </si>
  <si>
    <t>AR37800-BAROKAH2 CELL(P)</t>
  </si>
  <si>
    <t>AR37802</t>
  </si>
  <si>
    <t>AR37802-BALGIS CELL(O)</t>
  </si>
  <si>
    <t>AR32992</t>
  </si>
  <si>
    <t>AR32992-STARCO CELLULAR(P)</t>
  </si>
  <si>
    <t>AR33168</t>
  </si>
  <si>
    <t>AR33168-M.ARIFIN(P)</t>
  </si>
  <si>
    <t>AR37814</t>
  </si>
  <si>
    <t>AR37814-PUTRI(O)</t>
  </si>
  <si>
    <t>AR37816</t>
  </si>
  <si>
    <t>AR37816-BIMBIM CELL(O)</t>
  </si>
  <si>
    <t>AR37819</t>
  </si>
  <si>
    <t>AR37819-ERIK TRIANA(O)</t>
  </si>
  <si>
    <t>AR33209</t>
  </si>
  <si>
    <t>AR33209-RIZQ CELL(P)</t>
  </si>
  <si>
    <t>AR37844</t>
  </si>
  <si>
    <t>AR37844-UMAR(O)</t>
  </si>
  <si>
    <t>AR37849</t>
  </si>
  <si>
    <t>AR37849-NURDIN(O)</t>
  </si>
  <si>
    <t>AR33218</t>
  </si>
  <si>
    <t>AR33218-AGUS SURYONO(P)</t>
  </si>
  <si>
    <t>AR33222</t>
  </si>
  <si>
    <t>AR33222-YOGA CELL 2(P)</t>
  </si>
  <si>
    <t>AR37861</t>
  </si>
  <si>
    <t>AR37861-HENDRI CELL(O)</t>
  </si>
  <si>
    <t>AR37862</t>
  </si>
  <si>
    <t>AR37862-SITI FARIDAH ADDINNA(P)</t>
  </si>
  <si>
    <t>AR37865</t>
  </si>
  <si>
    <t>AR37865-JAMAL(O)</t>
  </si>
  <si>
    <t>AR37868</t>
  </si>
  <si>
    <t>AR37868-FARHAN CELL(O)</t>
  </si>
  <si>
    <t>AR37869</t>
  </si>
  <si>
    <t>AR37869-REREY_CELL(O)</t>
  </si>
  <si>
    <t>AR37876</t>
  </si>
  <si>
    <t>AR37876-SITI KHOLISOH FAJRIAH(O)</t>
  </si>
  <si>
    <t>AR33235</t>
  </si>
  <si>
    <t>AR33235-DEWI(P)</t>
  </si>
  <si>
    <t>AR37883</t>
  </si>
  <si>
    <t>AR37883-TIMBUL FRISKY SIAGIAN(O)</t>
  </si>
  <si>
    <t>AR33243</t>
  </si>
  <si>
    <t>AR33243-RENO WIJI PAMUNGKI(P)</t>
  </si>
  <si>
    <t>AR37891</t>
  </si>
  <si>
    <t>AR37891-VIRAA CELL(O)</t>
  </si>
  <si>
    <t>AR37903</t>
  </si>
  <si>
    <t>AR37903-AMI(O)</t>
  </si>
  <si>
    <t>6°22'40.8"S 106°32'16.5"E</t>
  </si>
  <si>
    <t>AR33351</t>
  </si>
  <si>
    <t>AR33351-AGHENTARMIJAH(P)</t>
  </si>
  <si>
    <t>AR37914</t>
  </si>
  <si>
    <t>AR37914-ANI KUSNANI(O)</t>
  </si>
  <si>
    <t>AR37918</t>
  </si>
  <si>
    <t>AR37918-ALPIN FAKHRI CELL(RL)</t>
  </si>
  <si>
    <t>6°19'45.7"S 106°34'36.6"E</t>
  </si>
  <si>
    <t>AR21932</t>
  </si>
  <si>
    <t>AR21932-SARAH CELL(RL)</t>
  </si>
  <si>
    <t>6°21'38.5"S 106°38'10.0"E</t>
  </si>
  <si>
    <t>AR37922</t>
  </si>
  <si>
    <t>AR37922-WARKOM(P)</t>
  </si>
  <si>
    <t>AR37924</t>
  </si>
  <si>
    <t>AR37924-ELVI SENA(O)</t>
  </si>
  <si>
    <t>AR33458</t>
  </si>
  <si>
    <t>AR33458-SUTRISNO(P)</t>
  </si>
  <si>
    <t>AR37929</t>
  </si>
  <si>
    <t>AR37929-RENO WIJI PAMUNGKI(RL)</t>
  </si>
  <si>
    <t>6°19'46.9"S 106°31'14.5"E</t>
  </si>
  <si>
    <t>AR37943</t>
  </si>
  <si>
    <t>AR37943-ADHARPAY(O)</t>
  </si>
  <si>
    <t>AR37946</t>
  </si>
  <si>
    <t>AR37946-WARUNG NOUREEN(RL)</t>
  </si>
  <si>
    <t>6°22'00.8"S 106°38'43.5"E</t>
  </si>
  <si>
    <t>AR37949</t>
  </si>
  <si>
    <t>AR37949-ASM CELL(P)</t>
  </si>
  <si>
    <t>AR37950</t>
  </si>
  <si>
    <t>AR37950-FATHUR(RL)</t>
  </si>
  <si>
    <t>6°20'08.7"S 106°29'29.1"E</t>
  </si>
  <si>
    <t>AR37951</t>
  </si>
  <si>
    <t>AR37951-NABILA CELL(O)</t>
  </si>
  <si>
    <t>AR24158</t>
  </si>
  <si>
    <t>AR24158-MELDA(RV)</t>
  </si>
  <si>
    <t>6°21'28.1"S 106°37'53.2"E</t>
  </si>
  <si>
    <t>AR37959</t>
  </si>
  <si>
    <t>AR37959-LAILI(O)</t>
  </si>
  <si>
    <t>AR33461</t>
  </si>
  <si>
    <t>AR33461-FITRI HANDAYANI(P)</t>
  </si>
  <si>
    <t>AR37965</t>
  </si>
  <si>
    <t>AR37965-YOGA CELL2(RL)</t>
  </si>
  <si>
    <t>AR37966</t>
  </si>
  <si>
    <t>AR37966-WARUNG REHAN(P)</t>
  </si>
  <si>
    <t>AR25301</t>
  </si>
  <si>
    <t>AR25301-TOKO PUTRA(RL)</t>
  </si>
  <si>
    <t>6°20'23.7"S 106°38'05.7"E</t>
  </si>
  <si>
    <t>AR37970</t>
  </si>
  <si>
    <t>AR37970-ESIH SAPUTRI(O)</t>
  </si>
  <si>
    <t>AR33496</t>
  </si>
  <si>
    <t>AR33496-TOKO YANI(P)</t>
  </si>
  <si>
    <t>AR37975</t>
  </si>
  <si>
    <t>AR37975-HANAFI(O)</t>
  </si>
  <si>
    <t>AR28063</t>
  </si>
  <si>
    <t>AR28063-DIAN CELL(RV)</t>
  </si>
  <si>
    <t>6°21'01.4"S 106°38'00.7"E</t>
  </si>
  <si>
    <t>AR27615</t>
  </si>
  <si>
    <t>AR27615-IWAN CELL(RV)</t>
  </si>
  <si>
    <t>6°16'37.9"S 106°37'31.4"E</t>
  </si>
  <si>
    <t>AR37980</t>
  </si>
  <si>
    <t>AR37980-INDRI CEL(O)</t>
  </si>
  <si>
    <t>AR37986</t>
  </si>
  <si>
    <t>AR37986-FAZRI CELL(O)</t>
  </si>
  <si>
    <t>AR37987</t>
  </si>
  <si>
    <t>AR37987-QIMORA CELL(RL)</t>
  </si>
  <si>
    <t>6°21'31.3"S 106°29'01.1"E</t>
  </si>
  <si>
    <t>AR37995</t>
  </si>
  <si>
    <t>AR37995-ALKISS BOY(O)</t>
  </si>
  <si>
    <t>AR33663</t>
  </si>
  <si>
    <t>AR33663-TOKO RISKI(P)</t>
  </si>
  <si>
    <t>AR33770</t>
  </si>
  <si>
    <t>AR33770-MY PRIMA CELL(P)</t>
  </si>
  <si>
    <t>AR38011</t>
  </si>
  <si>
    <t>AR38011-MADURA ROYAL FIRMAN(O)</t>
  </si>
  <si>
    <t>AR38014</t>
  </si>
  <si>
    <t>AR38014-KRISTINA MANULLANG(P)</t>
  </si>
  <si>
    <t>AR33828</t>
  </si>
  <si>
    <t>AR33828-IIS AISYAH(P)</t>
  </si>
  <si>
    <t>AR38021</t>
  </si>
  <si>
    <t>AR38021-LILLAH CELL(O)</t>
  </si>
  <si>
    <t>AR38024</t>
  </si>
  <si>
    <t>AR38024-DORA CELL(P)</t>
  </si>
  <si>
    <t>6°22'33.9"S 106°33'20.0"E</t>
  </si>
  <si>
    <t>AR38030</t>
  </si>
  <si>
    <t>AR38030-WIKHE NUR INDAH SARI(O)</t>
  </si>
  <si>
    <t>AR33861</t>
  </si>
  <si>
    <t>AR33861-NURUL(P)</t>
  </si>
  <si>
    <t>AR38038</t>
  </si>
  <si>
    <t>AR38038-SUGENG RIANTO(O)</t>
  </si>
  <si>
    <t>AR38040</t>
  </si>
  <si>
    <t>AR38040-SARWANTI(O)</t>
  </si>
  <si>
    <t>AR38041</t>
  </si>
  <si>
    <t>AR38041-TOKO DEWI(RL)</t>
  </si>
  <si>
    <t>6°23'20.6"S 106°41'27.6"E</t>
  </si>
  <si>
    <t>AR38047</t>
  </si>
  <si>
    <t>AR38047-SRC YEYEN(O)</t>
  </si>
  <si>
    <t>AR34008</t>
  </si>
  <si>
    <t>AR34008-WR ADAM(P)</t>
  </si>
  <si>
    <t>AR38050</t>
  </si>
  <si>
    <t>AR38050-ARIS SARIPUDIN(O)</t>
  </si>
  <si>
    <t>AR38059</t>
  </si>
  <si>
    <t>AR38059-SERVIA NURCAHYA CEL(RL)</t>
  </si>
  <si>
    <t>6°19'34.2"S 106°29'02.6"E</t>
  </si>
  <si>
    <t>AR38060</t>
  </si>
  <si>
    <t>AR38060-NUR CELL(RL)</t>
  </si>
  <si>
    <t>6°19'01.4"S 106°30'25.5"E</t>
  </si>
  <si>
    <t>ANCOL PASIR</t>
  </si>
  <si>
    <t>AR38064</t>
  </si>
  <si>
    <t>AR38064-MUHEMIN CEL(P)</t>
  </si>
  <si>
    <t>6°18'34.0"S 106°30'00.8"E</t>
  </si>
  <si>
    <t>RANCA BUAYA</t>
  </si>
  <si>
    <t>AR38066</t>
  </si>
  <si>
    <t>AR38066-FUSS CELL(RL)</t>
  </si>
  <si>
    <t>6°19'01.5"S 106°30'25.2"E</t>
  </si>
  <si>
    <t>AR38069</t>
  </si>
  <si>
    <t>AR38069-TOKO JAY(RL)</t>
  </si>
  <si>
    <t>6°19'04.6"S 106°29'20.4"E</t>
  </si>
  <si>
    <t>TIPAR RAYA</t>
  </si>
  <si>
    <t>AR38070</t>
  </si>
  <si>
    <t>AR38070-WARUNG BABEH(RL)</t>
  </si>
  <si>
    <t>6°19'37.5"S 106°39'54.7"E</t>
  </si>
  <si>
    <t>AR34061</t>
  </si>
  <si>
    <t>AR34061-YUSIROH(P)</t>
  </si>
  <si>
    <t>AR34091</t>
  </si>
  <si>
    <t>AR34091-MAD YUSUP(P)</t>
  </si>
  <si>
    <t>AR38078</t>
  </si>
  <si>
    <t>AR38078-TOKO TINA(RL)</t>
  </si>
  <si>
    <t>AR38083</t>
  </si>
  <si>
    <t>AR38083-DINI(O)</t>
  </si>
  <si>
    <t>AR38086</t>
  </si>
  <si>
    <t>AR38086-QIANA CELL(RL)</t>
  </si>
  <si>
    <t>6°20'06.4"S 106°28'34.4"E</t>
  </si>
  <si>
    <t>CILAKU</t>
  </si>
  <si>
    <t>AR38098</t>
  </si>
  <si>
    <t>AR38098-JUWITA(O)</t>
  </si>
  <si>
    <t>AR38102</t>
  </si>
  <si>
    <t>AR38102-ISAN(O)</t>
  </si>
  <si>
    <t>AR34101</t>
  </si>
  <si>
    <t>AR34101-TOKO CAHAYA AMANAH(P)</t>
  </si>
  <si>
    <t>AR38106</t>
  </si>
  <si>
    <t>AR38106-DONI(P)</t>
  </si>
  <si>
    <t>AR38109</t>
  </si>
  <si>
    <t>AR38109-TOKO NURUL(RL)</t>
  </si>
  <si>
    <t>AR38110</t>
  </si>
  <si>
    <t>AR38110-TOKO MILA(RL)</t>
  </si>
  <si>
    <t>6°19'31.1"S 106°28'35.8"E</t>
  </si>
  <si>
    <t>AR38111</t>
  </si>
  <si>
    <t>AR38111-TOKO SINAR GALUH(RL)</t>
  </si>
  <si>
    <t>6°18'48.6"S 106°28'45.3"E</t>
  </si>
  <si>
    <t>AR38116</t>
  </si>
  <si>
    <t>AR38116-KAFFAH FOTOCOPY(P)</t>
  </si>
  <si>
    <t>AR38119</t>
  </si>
  <si>
    <t>AR38119-MUIKA(RL)</t>
  </si>
  <si>
    <t>6°19'59.0"S 106°28'35.3"E</t>
  </si>
  <si>
    <t>AR38122</t>
  </si>
  <si>
    <t>AR38122-WARUNG IPIT(RL)</t>
  </si>
  <si>
    <t>6°20'30.5"S 106°29'46.7"E</t>
  </si>
  <si>
    <t>AR38123</t>
  </si>
  <si>
    <t>AR38123-HERI KURNIAWAN(RL)</t>
  </si>
  <si>
    <t>6°18'33.0"S 106°29'04.7"E</t>
  </si>
  <si>
    <t>AR38127</t>
  </si>
  <si>
    <t>AR38127-INDRI YANI(O)</t>
  </si>
  <si>
    <t>AR38132</t>
  </si>
  <si>
    <t>AR38132-FIA(O)</t>
  </si>
  <si>
    <t>AR38137</t>
  </si>
  <si>
    <t>AR38137-UMMU CELL(RL)</t>
  </si>
  <si>
    <t>6°20'23.4"S 106°28'36.9"E</t>
  </si>
  <si>
    <t>AR38138</t>
  </si>
  <si>
    <t>AR38138-LARIS CELL(P)</t>
  </si>
  <si>
    <t>AR38140</t>
  </si>
  <si>
    <t>AR38140-SITI(O)</t>
  </si>
  <si>
    <t>AR38144</t>
  </si>
  <si>
    <t>AR38144-SUMBER RISKI 1(P)</t>
  </si>
  <si>
    <t>6°24'34.2"S 106°42'59.6"E</t>
  </si>
  <si>
    <t>AR38145</t>
  </si>
  <si>
    <t>AR38145-WARUNG RIZKA(RL)</t>
  </si>
  <si>
    <t>6°19'26.8"S 106°30'44.3"E</t>
  </si>
  <si>
    <t>AR38146</t>
  </si>
  <si>
    <t>AR38146-NAVIA CELL2(P)</t>
  </si>
  <si>
    <t>6°18'59.2"S 106°30'04.9"E</t>
  </si>
  <si>
    <t>AR38147</t>
  </si>
  <si>
    <t>AR38147-MAMAH ANDIN(P)</t>
  </si>
  <si>
    <t>6°17'59.6"S 106°30'15.7"E</t>
  </si>
  <si>
    <t>PASIR BARAT</t>
  </si>
  <si>
    <t>AR38150</t>
  </si>
  <si>
    <t>AR38150-ZEZE CELL(RL)</t>
  </si>
  <si>
    <t>6°17'59.2"S 106°30'10.4"E</t>
  </si>
  <si>
    <t>KUTRUK</t>
  </si>
  <si>
    <t>AR27811</t>
  </si>
  <si>
    <t>AR27811-GELSI CELL(RV)</t>
  </si>
  <si>
    <t>6°15'56.7"S 106°34'11.1"E</t>
  </si>
  <si>
    <t>AR38156</t>
  </si>
  <si>
    <t>AR38156-ALIA HASYIM(P)</t>
  </si>
  <si>
    <t>6°19'28.0"S 106°25'57.9"E</t>
  </si>
  <si>
    <t>CILELES</t>
  </si>
  <si>
    <t>AR38157</t>
  </si>
  <si>
    <t>AR38157-TOKO GITA(P)</t>
  </si>
  <si>
    <t>AR34161</t>
  </si>
  <si>
    <t>AR34161-H AC(P)</t>
  </si>
  <si>
    <t>AR38161</t>
  </si>
  <si>
    <t>AR38161-TOKO TEGUH(RL)</t>
  </si>
  <si>
    <t>6°17'40.3"S 106°29'42.8"E</t>
  </si>
  <si>
    <t>AR38162</t>
  </si>
  <si>
    <t>AR38162-KARWINA(O)</t>
  </si>
  <si>
    <t>AR38169</t>
  </si>
  <si>
    <t>AR38169-WARUNG AWEAOME(P)</t>
  </si>
  <si>
    <t>AR34190</t>
  </si>
  <si>
    <t>AR34190-AWAYLOISES(P)</t>
  </si>
  <si>
    <t>AR34274</t>
  </si>
  <si>
    <t>AR34274-DEFFAN(P)</t>
  </si>
  <si>
    <t>AR38176</t>
  </si>
  <si>
    <t>AR38176-IKREAM(P)</t>
  </si>
  <si>
    <t>AR38179</t>
  </si>
  <si>
    <t>AR38179-WARUNG NURJEN(P)</t>
  </si>
  <si>
    <t>6°18'16.4"S 106°30'03.2"E</t>
  </si>
  <si>
    <t>AR38180</t>
  </si>
  <si>
    <t>AR38180-YEYEN(RL)</t>
  </si>
  <si>
    <t>6°19'40.5"S 106°32'58.2"E</t>
  </si>
  <si>
    <t>AR38183</t>
  </si>
  <si>
    <t>AR38183-BINTANG CELL(RL)</t>
  </si>
  <si>
    <t>6°16'30.9"S 106°31'57.7"E</t>
  </si>
  <si>
    <t>AR38184</t>
  </si>
  <si>
    <t>AR38184-WARUNG IRMA(P)</t>
  </si>
  <si>
    <t>6°17'19.1"S 106°31'59.1"E</t>
  </si>
  <si>
    <t>SERDANG KULON</t>
  </si>
  <si>
    <t>AR38185</t>
  </si>
  <si>
    <t>AR38185-BERKAH CELL(P)</t>
  </si>
  <si>
    <t>AR38187</t>
  </si>
  <si>
    <t>AR38187-ARSHAKA CELL(RL)</t>
  </si>
  <si>
    <t>6°19'44.4"S 106°28'35.7"E</t>
  </si>
  <si>
    <t>AR38190</t>
  </si>
  <si>
    <t>AR38190-DEVI OKTAVIANI(O)</t>
  </si>
  <si>
    <t>AR38192</t>
  </si>
  <si>
    <t>AR38192-IQBAL MAULANA(P)</t>
  </si>
  <si>
    <t>AR38202</t>
  </si>
  <si>
    <t>AR38202-WARUNG ISLAHLUDIN(RL)</t>
  </si>
  <si>
    <t>6°18'20.0"S 106°29'17.1"E</t>
  </si>
  <si>
    <t>AR38203</t>
  </si>
  <si>
    <t>AR38203-BUDI(O)</t>
  </si>
  <si>
    <t>AR38206</t>
  </si>
  <si>
    <t>AR38206-EGIE CELL(P)</t>
  </si>
  <si>
    <t>AR38219</t>
  </si>
  <si>
    <t>AR38219-MUHAMMAD RIZKY SYAHPUTRA(O)</t>
  </si>
  <si>
    <t>AR38224</t>
  </si>
  <si>
    <t>AR38224-LIDIA CELL(P)</t>
  </si>
  <si>
    <t>6°18'16.2"S 106°30'08.7"E</t>
  </si>
  <si>
    <t>AR38225</t>
  </si>
  <si>
    <t>AR38225-EDI WIYANSAH(P)</t>
  </si>
  <si>
    <t>AR38226</t>
  </si>
  <si>
    <t>AR38226-OCELL(O)</t>
  </si>
  <si>
    <t>AR38227</t>
  </si>
  <si>
    <t>AR38227-WARUNG IPAT(RL)</t>
  </si>
  <si>
    <t>6°19'40.2"S 106°25'56.1"E</t>
  </si>
  <si>
    <t>AR38230</t>
  </si>
  <si>
    <t>AR38230-ANDINI(O)</t>
  </si>
  <si>
    <t>AR38232</t>
  </si>
  <si>
    <t>AR38232-ZIDAN CELL(RL)</t>
  </si>
  <si>
    <t>6°18'16.0"S 106°30'09.3"E</t>
  </si>
  <si>
    <t>AR38234</t>
  </si>
  <si>
    <t>AR38234-JAMILAH(O)</t>
  </si>
  <si>
    <t>AR38237</t>
  </si>
  <si>
    <t>AR38237-ANGEL DAGO CELL(P)</t>
  </si>
  <si>
    <t>AR38240</t>
  </si>
  <si>
    <t>AR38240-HASAN CELL(RL)</t>
  </si>
  <si>
    <t>6°21'36.4"S 106°29'31.9"E</t>
  </si>
  <si>
    <t>AR38249</t>
  </si>
  <si>
    <t>AR38249-TOKO ADLY 1(RL)</t>
  </si>
  <si>
    <t>6°18'36.8"S 106°42'29.4"E</t>
  </si>
  <si>
    <t>AR34278</t>
  </si>
  <si>
    <t>AR34278-FIZRA CELL(P)</t>
  </si>
  <si>
    <t>AR38258</t>
  </si>
  <si>
    <t>AR38258-IBU JAMIO(RL)</t>
  </si>
  <si>
    <t>6°19'16.4"S 106°28'18.7"E</t>
  </si>
  <si>
    <t>SINGABANGSA</t>
  </si>
  <si>
    <t>AR38260</t>
  </si>
  <si>
    <t>AR38260-AMANDA(O)</t>
  </si>
  <si>
    <t>AR38261</t>
  </si>
  <si>
    <t>AR38261-ERITA CELL(RL)</t>
  </si>
  <si>
    <t>6°18'38.6"S 106°28'02.6"E</t>
  </si>
  <si>
    <t>AR34393</t>
  </si>
  <si>
    <t>AR34393-ERNA LUTHFI(P)</t>
  </si>
  <si>
    <t>AR38275</t>
  </si>
  <si>
    <t>AR38275-MITRA GADGET CELL(RL)</t>
  </si>
  <si>
    <t>6°21'45.4"S 106°42'57.7"E</t>
  </si>
  <si>
    <t>AR38281</t>
  </si>
  <si>
    <t>AR38281-TOKO DESY(RL)</t>
  </si>
  <si>
    <t>6°19'20.1"S 106°28'21.4"E</t>
  </si>
  <si>
    <t>AR38286</t>
  </si>
  <si>
    <t>AR38286-MEL0N(O)</t>
  </si>
  <si>
    <t>AR34411</t>
  </si>
  <si>
    <t>AR34411-FITRI CELL(P)</t>
  </si>
  <si>
    <t>AR38294</t>
  </si>
  <si>
    <t>AR38294-MAMAN LUKMAN(O)</t>
  </si>
  <si>
    <t>AR38303</t>
  </si>
  <si>
    <t>AR38303-PANCA CELL(RL)</t>
  </si>
  <si>
    <t>6°17'50.6"S 106°31'41.8"E</t>
  </si>
  <si>
    <t>RANCA KALAPA</t>
  </si>
  <si>
    <t>AR34415</t>
  </si>
  <si>
    <t>AR34415-MAMAH DIKA CELL(P)</t>
  </si>
  <si>
    <t>AR38309</t>
  </si>
  <si>
    <t>AR38309-NARTI CELL(RL)</t>
  </si>
  <si>
    <t>6°21'13.4"S 106°29'02.5"E</t>
  </si>
  <si>
    <t>AR38318</t>
  </si>
  <si>
    <t>AR38318-BAMBANG(O)</t>
  </si>
  <si>
    <t>AR38319</t>
  </si>
  <si>
    <t>AR38319-AMANDA CELL(RL)</t>
  </si>
  <si>
    <t>6°20'08.9"S 106°30'24.0"E</t>
  </si>
  <si>
    <t>AR38320</t>
  </si>
  <si>
    <t>AR38320-AMANDACELL73(P)</t>
  </si>
  <si>
    <t>AR34448</t>
  </si>
  <si>
    <t>AR34448-HILYA CELL(P)</t>
  </si>
  <si>
    <t>AR38324</t>
  </si>
  <si>
    <t>AR38324-KHAILA.CELL(O)</t>
  </si>
  <si>
    <t>AR34556</t>
  </si>
  <si>
    <t>AR34556-SABILA CELL(R)</t>
  </si>
  <si>
    <t>AR38335</t>
  </si>
  <si>
    <t>AR38335-BERKAH CELL(RL)</t>
  </si>
  <si>
    <t>6°17'39.7"S 106°36'55.3"E</t>
  </si>
  <si>
    <t>AR34573</t>
  </si>
  <si>
    <t>AR34573-NENGSIH(P)</t>
  </si>
  <si>
    <t>AR38343</t>
  </si>
  <si>
    <t>AR38343-NINING CELL(P)</t>
  </si>
  <si>
    <t>AR34588</t>
  </si>
  <si>
    <t>AR34588-ASPAL(P)</t>
  </si>
  <si>
    <t>AR38353</t>
  </si>
  <si>
    <t>AR38353-IMA(O)</t>
  </si>
  <si>
    <t>AR38359</t>
  </si>
  <si>
    <t>AR38359-ARU(O)</t>
  </si>
  <si>
    <t>AR34667</t>
  </si>
  <si>
    <t>AR34667-RIFKI CELL(P)</t>
  </si>
  <si>
    <t>AR38364</t>
  </si>
  <si>
    <t>AR38364-ALMA(P)</t>
  </si>
  <si>
    <t>AR34673</t>
  </si>
  <si>
    <t>AR34673-IRSALDI CELL 2(P)</t>
  </si>
  <si>
    <t>AR38371</t>
  </si>
  <si>
    <t>AR38371-KENS CELL(RL)</t>
  </si>
  <si>
    <t>6°19'08.5"S 106°26'32.2"E</t>
  </si>
  <si>
    <t>AR38372</t>
  </si>
  <si>
    <t>AR38372-IVO CELL(RL)</t>
  </si>
  <si>
    <t>6°17'23.8"S 106°27'10.1"E</t>
  </si>
  <si>
    <t>MUNJUL</t>
  </si>
  <si>
    <t>AR34710</t>
  </si>
  <si>
    <t>AR34710-ACHMAD SELL(P)</t>
  </si>
  <si>
    <t>AR38379</t>
  </si>
  <si>
    <t>AR38379-SILATURRAHIEM CELL(P)</t>
  </si>
  <si>
    <t>AR34738</t>
  </si>
  <si>
    <t>AR34738-WARUNG MADURA ANNUR(P)</t>
  </si>
  <si>
    <t>AR38385</t>
  </si>
  <si>
    <t>AR38385-SELAMET CELL(P)</t>
  </si>
  <si>
    <t>AR38391</t>
  </si>
  <si>
    <t>AR38391-AZKA CELL(P)</t>
  </si>
  <si>
    <t>AR38394</t>
  </si>
  <si>
    <t>AR38394-FERDY FIRMANSYAH(P)</t>
  </si>
  <si>
    <t>6°17'20.3"S 106°38'30.2"E</t>
  </si>
  <si>
    <t>AR38396</t>
  </si>
  <si>
    <t>AR38396-MUJIB WINARNO(O)</t>
  </si>
  <si>
    <t>AR38398</t>
  </si>
  <si>
    <t>AR38398-RIZKI MAULANA(P)</t>
  </si>
  <si>
    <t>AR35139</t>
  </si>
  <si>
    <t>AR35139-RUDI AZHAR(P)</t>
  </si>
  <si>
    <t>AR38401</t>
  </si>
  <si>
    <t>AR38401-NUNU NUGRAHA(O)</t>
  </si>
  <si>
    <t>AR38408</t>
  </si>
  <si>
    <t>AR38408-ANGKASA CELL 2(O)</t>
  </si>
  <si>
    <t>6°21'57.7"S 106°40'16.5"E</t>
  </si>
  <si>
    <t>AR35148</t>
  </si>
  <si>
    <t>AR35148-MADURA ROYAL 99(P)</t>
  </si>
  <si>
    <t>AR38410</t>
  </si>
  <si>
    <t>AR38410-DINI(O)</t>
  </si>
  <si>
    <t>AR38411</t>
  </si>
  <si>
    <t>AR38411-METAPHONE 79(RL)</t>
  </si>
  <si>
    <t>6°19'46.8"S 106°26'00.7"E</t>
  </si>
  <si>
    <t>AR38412</t>
  </si>
  <si>
    <t>AR38412-AULIA CELL(RL)</t>
  </si>
  <si>
    <t>6°19'10.1"S 106°26'23.2"E</t>
  </si>
  <si>
    <t>AR35193</t>
  </si>
  <si>
    <t>AR35193-FAREL(P)</t>
  </si>
  <si>
    <t>AR38416</t>
  </si>
  <si>
    <t>AR38416-IDRIS(O)</t>
  </si>
  <si>
    <t>AR38422</t>
  </si>
  <si>
    <t>AR38422-NUMIK CELL(O)</t>
  </si>
  <si>
    <t>AR38439</t>
  </si>
  <si>
    <t>AR38439-DEDE SUPRIATNA(O)</t>
  </si>
  <si>
    <t>AR38440</t>
  </si>
  <si>
    <t>AR38440-FRANSISCA(P)</t>
  </si>
  <si>
    <t>AR38445</t>
  </si>
  <si>
    <t>AR38445-ARUM YUNINGSIH(P)</t>
  </si>
  <si>
    <t>6°22'57.7"S 106°34'05.3"E</t>
  </si>
  <si>
    <t>AR38449</t>
  </si>
  <si>
    <t>AR38449-SAYUR CELL(P)</t>
  </si>
  <si>
    <t>AR38452</t>
  </si>
  <si>
    <t>AR38452-AGNIA CELL(P)</t>
  </si>
  <si>
    <t>AR35195</t>
  </si>
  <si>
    <t>AR35195-MY MM CELL(RL)</t>
  </si>
  <si>
    <t>AR38465</t>
  </si>
  <si>
    <t>AR38465-FEBRYY(P)</t>
  </si>
  <si>
    <t>6°13'55.9"S 106°41'02.7"E</t>
  </si>
  <si>
    <t>AR35204</t>
  </si>
  <si>
    <t>AR35204-AGNES CELL(P)</t>
  </si>
  <si>
    <t>AR38477</t>
  </si>
  <si>
    <t>AR38477-REINOLD(O)</t>
  </si>
  <si>
    <t>AR35271</t>
  </si>
  <si>
    <t>AR35271-EUIS CELL(P)</t>
  </si>
  <si>
    <t>AR38494</t>
  </si>
  <si>
    <t>AR38494-WARUNG UMAY(P)</t>
  </si>
  <si>
    <t>6°19'42.3"S 106°25'52.9"E</t>
  </si>
  <si>
    <t>AR35313</t>
  </si>
  <si>
    <t>AR35313-MEYRA(P)</t>
  </si>
  <si>
    <t>AR38497</t>
  </si>
  <si>
    <t>AR38497-SITICELL(O)</t>
  </si>
  <si>
    <t>AR35345</t>
  </si>
  <si>
    <t>AR35345-ENDANG SUTRISNA(P)</t>
  </si>
  <si>
    <t>AR38502</t>
  </si>
  <si>
    <t>AR38502-UMEN(O)</t>
  </si>
  <si>
    <t>AR38503</t>
  </si>
  <si>
    <t>AR38503-MADURA ROYAL DIMAS(P)</t>
  </si>
  <si>
    <t>AR38504</t>
  </si>
  <si>
    <t>AR38504-OSAM(O)</t>
  </si>
  <si>
    <t>AR38511</t>
  </si>
  <si>
    <t>AR38511-WR NANDAR(RL)</t>
  </si>
  <si>
    <t>6°21'05.7"S 106°27'48.9"E</t>
  </si>
  <si>
    <t>AR38512</t>
  </si>
  <si>
    <t>AR38512-KEMBAR CELL(RL)</t>
  </si>
  <si>
    <t>6°19'35.6"S 106°25'47.4"E</t>
  </si>
  <si>
    <t>AR35381</t>
  </si>
  <si>
    <t>AR35381-YURIZA CELL 2(P)</t>
  </si>
  <si>
    <t>AR38519</t>
  </si>
  <si>
    <t>AR38519-HENY(O)</t>
  </si>
  <si>
    <t>AR35421</t>
  </si>
  <si>
    <t>AR35421-AGUS HARI PRASETYO(P)</t>
  </si>
  <si>
    <t>AR38529</t>
  </si>
  <si>
    <t>AR38529-TOKO NAHLA(RL)</t>
  </si>
  <si>
    <t>AR38536</t>
  </si>
  <si>
    <t>AR38536-HOSRIYAH(O)</t>
  </si>
  <si>
    <t>AR38545</t>
  </si>
  <si>
    <t>AR38545-SITI SAROH(O)</t>
  </si>
  <si>
    <t>AR38546</t>
  </si>
  <si>
    <t>AR38546-REZA CELL(O)</t>
  </si>
  <si>
    <t>AR35479</t>
  </si>
  <si>
    <t>AR35479-ALWI(P)</t>
  </si>
  <si>
    <t>AR38551</t>
  </si>
  <si>
    <t>AR38551-NURJANAH(P)</t>
  </si>
  <si>
    <t>6°19'19.8"S 106°41'50.0"E</t>
  </si>
  <si>
    <t>AR38553</t>
  </si>
  <si>
    <t>AR38553-NIZAR(O)</t>
  </si>
  <si>
    <t>AR38555</t>
  </si>
  <si>
    <t>AR38555-NAJWA CELL(P)</t>
  </si>
  <si>
    <t>AR35495</t>
  </si>
  <si>
    <t>AR35495-HASIN(P)</t>
  </si>
  <si>
    <t>AR38561</t>
  </si>
  <si>
    <t>AR38561-ARI CELL(O)</t>
  </si>
  <si>
    <t>AR35648</t>
  </si>
  <si>
    <t>AR35648-ANGGITA NURUL SYALSABILA(P)</t>
  </si>
  <si>
    <t>AR38566</t>
  </si>
  <si>
    <t>AR38566-NOEY CELL(O)</t>
  </si>
  <si>
    <t>AR38577</t>
  </si>
  <si>
    <t>AR38577-SASRIYANAH(P)</t>
  </si>
  <si>
    <t>6°19'21.4"S 106°34'23.9"E</t>
  </si>
  <si>
    <t>CIRARAB</t>
  </si>
  <si>
    <t>AR35772</t>
  </si>
  <si>
    <t>AR35772-ZAHROH(P)</t>
  </si>
  <si>
    <t>AR38581</t>
  </si>
  <si>
    <t>AR38581-GG CELL(P)</t>
  </si>
  <si>
    <t>6°21'47.9"S 106°43'21.8"E</t>
  </si>
  <si>
    <t>AR35785</t>
  </si>
  <si>
    <t>AR35785-RIYANTI AGUSTINA(P)</t>
  </si>
  <si>
    <t>AR38585</t>
  </si>
  <si>
    <t>AR38585-RESTIAN(O)</t>
  </si>
  <si>
    <t>AR35818</t>
  </si>
  <si>
    <t>AR35818-ADZARIS(P)</t>
  </si>
  <si>
    <t>AR38593</t>
  </si>
  <si>
    <t>AR38593-TOKO GILANG(P)</t>
  </si>
  <si>
    <t>6°19'41.9"S 106°25'37.2"E</t>
  </si>
  <si>
    <t>AR35873</t>
  </si>
  <si>
    <t>AR35873-CINDY AULIA(P)</t>
  </si>
  <si>
    <t>AR38610</t>
  </si>
  <si>
    <t>AR38610-MADURA ROYAL(O)</t>
  </si>
  <si>
    <t>AR31878</t>
  </si>
  <si>
    <t>AR31878-YENI CELL(RV)</t>
  </si>
  <si>
    <t>6°16'2.7"S 106°35'37.7"E</t>
  </si>
  <si>
    <t>AR38617</t>
  </si>
  <si>
    <t>AR38617-TK DOA IBU(RL)</t>
  </si>
  <si>
    <t>6°19'42.8"S 106°25'57.0"E</t>
  </si>
  <si>
    <t>AR35885</t>
  </si>
  <si>
    <t>AR35885-SAFIRA CELL(P)</t>
  </si>
  <si>
    <t>AR35997</t>
  </si>
  <si>
    <t>AR35997-FIGO(O)</t>
  </si>
  <si>
    <t>AR38621</t>
  </si>
  <si>
    <t>AR38621-NINA(RL)</t>
  </si>
  <si>
    <t>6°18'25.5"S 106°40'08.0"E</t>
  </si>
  <si>
    <t>AR28073</t>
  </si>
  <si>
    <t>AR28073-WARUNG BU JAKA(RV)</t>
  </si>
  <si>
    <t>6°20'54.8"S 106°38'11.9"E</t>
  </si>
  <si>
    <t>AR36056</t>
  </si>
  <si>
    <t>AR36056-ROBI(O)</t>
  </si>
  <si>
    <t>AR38634</t>
  </si>
  <si>
    <t>AR38634-ILHAM FS(P)</t>
  </si>
  <si>
    <t>AR38636</t>
  </si>
  <si>
    <t>AR38636-TOKO PUPUT(RL)</t>
  </si>
  <si>
    <t>6°19'55.3"S 106°30'34.5"E</t>
  </si>
  <si>
    <t>AR36057</t>
  </si>
  <si>
    <t>AR36057-ABADI SELULAR 2(O)</t>
  </si>
  <si>
    <t>AR38639</t>
  </si>
  <si>
    <t>AR38639-GOGO STORE FROZEN(RL)</t>
  </si>
  <si>
    <t>6°20'14.3"S 106°40'01.6"E</t>
  </si>
  <si>
    <t>AR36065</t>
  </si>
  <si>
    <t>AR36065-NAIRA CELL(P)</t>
  </si>
  <si>
    <t>AR38644</t>
  </si>
  <si>
    <t>AR38644-OLAH CELL(RL)</t>
  </si>
  <si>
    <t>6°19'33.7"S 106°25'10.6"E</t>
  </si>
  <si>
    <t>AR38645</t>
  </si>
  <si>
    <t>AR38645-KONTER AWAN BEO(RL)</t>
  </si>
  <si>
    <t>6°17'53.2"S 106°24'48.5"E</t>
  </si>
  <si>
    <t>CIREUNDEU</t>
  </si>
  <si>
    <t>AR36172</t>
  </si>
  <si>
    <t>AR36172-NIA AMALIA PUTRI(O)</t>
  </si>
  <si>
    <t>AR36242</t>
  </si>
  <si>
    <t>AR36242-ASRI GRESSANDY(O)</t>
  </si>
  <si>
    <t>AR38670</t>
  </si>
  <si>
    <t>AR38670-MIMI(O)</t>
  </si>
  <si>
    <t>6°09'31.9"S 106°38'23.8"E</t>
  </si>
  <si>
    <t>NEGLASARI</t>
  </si>
  <si>
    <t>KARANG SARI</t>
  </si>
  <si>
    <t>AR38673</t>
  </si>
  <si>
    <t>AR38673-IWAN(O)</t>
  </si>
  <si>
    <t>AR38680</t>
  </si>
  <si>
    <t>AR38680-DIAN(O)</t>
  </si>
  <si>
    <t>AR38692</t>
  </si>
  <si>
    <t>AR38692-LIA NURMALA(O)</t>
  </si>
  <si>
    <t>AR38693</t>
  </si>
  <si>
    <t>AR38693-MASLIHAH(O)</t>
  </si>
  <si>
    <t>AR36251</t>
  </si>
  <si>
    <t>AR36251-AYARA CELL(P)</t>
  </si>
  <si>
    <t>AR38716</t>
  </si>
  <si>
    <t>AR38716-IDRUS WIJAYA(O)</t>
  </si>
  <si>
    <t>AR38717</t>
  </si>
  <si>
    <t>AR38717-AZIZAH CELL(P)</t>
  </si>
  <si>
    <t>AR28188</t>
  </si>
  <si>
    <t>AR28188-MAMA IBAN(RV)</t>
  </si>
  <si>
    <t>6°21'22.4"S 106°38'02.3"E</t>
  </si>
  <si>
    <t>AR36254</t>
  </si>
  <si>
    <t>AR36254-NURUL FITRIA(O)</t>
  </si>
  <si>
    <t>AR36278</t>
  </si>
  <si>
    <t>AR36278-SALAMSEPTICELL(O)</t>
  </si>
  <si>
    <t>AR36448</t>
  </si>
  <si>
    <t>AR36448-DEPO CELL(P)</t>
  </si>
  <si>
    <t>AR38756</t>
  </si>
  <si>
    <t>AR38756-SISKA CELL(O)</t>
  </si>
  <si>
    <t>AR36582</t>
  </si>
  <si>
    <t>AR36582-LILI EFIYANTI(O)</t>
  </si>
  <si>
    <t>AR38801</t>
  </si>
  <si>
    <t>AR38801-MOCH RUSLIADI(O)</t>
  </si>
  <si>
    <t>6°19'07.5"S 106°40'48.9"E</t>
  </si>
  <si>
    <t>AR38808</t>
  </si>
  <si>
    <t>AR38808-YUAN CELL(P)</t>
  </si>
  <si>
    <t>AR36629</t>
  </si>
  <si>
    <t>AR36629-EBOT CELL(P)</t>
  </si>
  <si>
    <t>AR36670</t>
  </si>
  <si>
    <t>AR36670-TOKO DINI(P)</t>
  </si>
  <si>
    <t>AR36675</t>
  </si>
  <si>
    <t>AR36675-ROWI CELL(P)</t>
  </si>
  <si>
    <t>AR36676</t>
  </si>
  <si>
    <t>AR36676-JAJANG(O)</t>
  </si>
  <si>
    <t>AR36680</t>
  </si>
  <si>
    <t>AR36680-I AM SIGITAIZER(P)</t>
  </si>
  <si>
    <t>AR38836</t>
  </si>
  <si>
    <t>AR38836-SUKMA WIJAYA(O)</t>
  </si>
  <si>
    <t>AR38841</t>
  </si>
  <si>
    <t>AR38841-DITA NUR(O)</t>
  </si>
  <si>
    <t>AR38848</t>
  </si>
  <si>
    <t>AR38848-MIFTAH CELL(P)</t>
  </si>
  <si>
    <t>AR38850</t>
  </si>
  <si>
    <t>AR38850-YUSRIL CELL(O)</t>
  </si>
  <si>
    <t>AR38853</t>
  </si>
  <si>
    <t>AR38853-TOKO BALAM(RL)</t>
  </si>
  <si>
    <t>6°19'33.1"S 106°38'42.8"E</t>
  </si>
  <si>
    <t>CIBOGO</t>
  </si>
  <si>
    <t>AR31639</t>
  </si>
  <si>
    <t>AR31639-MIHE CELL(RV)</t>
  </si>
  <si>
    <t>6°20'25.2"S 106°38'9.6"E</t>
  </si>
  <si>
    <t>AR38860</t>
  </si>
  <si>
    <t>AR38860-SETIA CELLULER(O)</t>
  </si>
  <si>
    <t>AR38862</t>
  </si>
  <si>
    <t>AR38862-CHA-CHA CELL(RL)</t>
  </si>
  <si>
    <t>6°20'45.5"S 106°33'47.8"E</t>
  </si>
  <si>
    <t>AR38863</t>
  </si>
  <si>
    <t>AR38863-ANISA CELL(P)</t>
  </si>
  <si>
    <t>AR36686</t>
  </si>
  <si>
    <t>AR36686-UDIN SAMSUDIN(P)</t>
  </si>
  <si>
    <t>AR38873</t>
  </si>
  <si>
    <t>AR38873-METI(O)</t>
  </si>
  <si>
    <t>AR38875</t>
  </si>
  <si>
    <t>AR38875-HODIS CELL(O)</t>
  </si>
  <si>
    <t>AR38884</t>
  </si>
  <si>
    <t>AR38884-AZKIA CELL(P)</t>
  </si>
  <si>
    <t>6°21'18.5"S 106°27'45.6"E</t>
  </si>
  <si>
    <t>AR38895</t>
  </si>
  <si>
    <t>AR38895-RISKIUDIN(O)</t>
  </si>
  <si>
    <t>AR38901</t>
  </si>
  <si>
    <t>AR38901-UMAYANTI(P)</t>
  </si>
  <si>
    <t>AR38903</t>
  </si>
  <si>
    <t>AR38903-HENDRY KARNADI(O)</t>
  </si>
  <si>
    <t>AR38907</t>
  </si>
  <si>
    <t>AR38907-TUTIK WARDANI(O)</t>
  </si>
  <si>
    <t>AR38911</t>
  </si>
  <si>
    <t>AR38911-RAFLI CELL(RL)</t>
  </si>
  <si>
    <t>6°17'43.3"S 106°36'50.4"E</t>
  </si>
  <si>
    <t>AR36817</t>
  </si>
  <si>
    <t>AR36817-FIDA(O)</t>
  </si>
  <si>
    <t>AR38918</t>
  </si>
  <si>
    <t>AR38918-REY CELL(O)</t>
  </si>
  <si>
    <t>AR36869</t>
  </si>
  <si>
    <t>AR36869-TICTOC CELL(O)</t>
  </si>
  <si>
    <t>AR36878</t>
  </si>
  <si>
    <t>AR36878-PURNA CELL(P)</t>
  </si>
  <si>
    <t>AR38949</t>
  </si>
  <si>
    <t>AR38949-MIRWANSAPUTRABATUBARA(RL)</t>
  </si>
  <si>
    <t>6°19'01.2"S 106°27'49.2"E</t>
  </si>
  <si>
    <t>AR38953</t>
  </si>
  <si>
    <t>AR38953-MUHAMMAD WIDDAN ASAD(O)</t>
  </si>
  <si>
    <t>AR38956</t>
  </si>
  <si>
    <t>AR38956-DONI RACHMAT(O)</t>
  </si>
  <si>
    <t>AR38971</t>
  </si>
  <si>
    <t>AR38971-SUHLAN CELL(RL)</t>
  </si>
  <si>
    <t>AR38972</t>
  </si>
  <si>
    <t>AR38972-AMAKA JAYA(RL)</t>
  </si>
  <si>
    <t>6°19'43.7"S 106°25'29.2"E</t>
  </si>
  <si>
    <t>AR38975</t>
  </si>
  <si>
    <t>AR38975-RIAN PRATAMA(P)</t>
  </si>
  <si>
    <t>AR36907</t>
  </si>
  <si>
    <t>AR36907-ISAL CELL(P)</t>
  </si>
  <si>
    <t>AR38987</t>
  </si>
  <si>
    <t>AR38987-WAHIDIN(RL)</t>
  </si>
  <si>
    <t>6°16'43.9"S 106°29'42.6"E</t>
  </si>
  <si>
    <t>MARGASARI</t>
  </si>
  <si>
    <t>AR36914</t>
  </si>
  <si>
    <t>AR36914-IDA SITI H(O)</t>
  </si>
  <si>
    <t>AR36928</t>
  </si>
  <si>
    <t>AR36928-AL-AQSA(O)</t>
  </si>
  <si>
    <t>AR38998</t>
  </si>
  <si>
    <t>AR38998-HAZZA CELL(RL)</t>
  </si>
  <si>
    <t>6°17'25.1"S 106°27'01.7"E</t>
  </si>
  <si>
    <t>AR39000</t>
  </si>
  <si>
    <t>AR39000-TOKO RASYID(P)</t>
  </si>
  <si>
    <t>AR36957</t>
  </si>
  <si>
    <t>AR36957-NAJWA CELL(P)</t>
  </si>
  <si>
    <t>AR39012</t>
  </si>
  <si>
    <t>AR39012-ANANDA CELL(RL)</t>
  </si>
  <si>
    <t>6°15'36.8"S 106°34'49.9"E</t>
  </si>
  <si>
    <t>AR36962</t>
  </si>
  <si>
    <t>AR36962-SYURYANAH(O)</t>
  </si>
  <si>
    <t>AR39016</t>
  </si>
  <si>
    <t>AR39016-TOKO YANI(O)</t>
  </si>
  <si>
    <t>AR39018</t>
  </si>
  <si>
    <t>AR39018-HGS DEKSTOP(RL)</t>
  </si>
  <si>
    <t>6°19'09.5"S 106°26'21.1"E</t>
  </si>
  <si>
    <t>AR39019</t>
  </si>
  <si>
    <t>AR39019-S.A CELLULER(RL)</t>
  </si>
  <si>
    <t>6°18'39.9"S 106°24'39.8"E</t>
  </si>
  <si>
    <t>AR37127</t>
  </si>
  <si>
    <t>AR37127-AKIFAH CELL(O)</t>
  </si>
  <si>
    <t>AR37161</t>
  </si>
  <si>
    <t>AR37161-FIDA(O)</t>
  </si>
  <si>
    <t>AR37308</t>
  </si>
  <si>
    <t>AR37308-ROHMAN CELL(O)</t>
  </si>
  <si>
    <t>AR37335</t>
  </si>
  <si>
    <t>AR37335-IRFAN CELL(P)</t>
  </si>
  <si>
    <t>AR37396</t>
  </si>
  <si>
    <t>AR37396-Dana Amanah(O)</t>
  </si>
  <si>
    <t>AR39057</t>
  </si>
  <si>
    <t>AR39057-BABAT PHONE CELL(RL)</t>
  </si>
  <si>
    <t>6°19'20.3"S 106°32'35.2"E</t>
  </si>
  <si>
    <t>AR39058</t>
  </si>
  <si>
    <t>AR39058-NIRZAM CELL(RL)</t>
  </si>
  <si>
    <t>6°17'18.7"S 106°30'56.6"E</t>
  </si>
  <si>
    <t>AR37400</t>
  </si>
  <si>
    <t>AR37400-RAFKA CELL(O)</t>
  </si>
  <si>
    <t>AR39068</t>
  </si>
  <si>
    <t>AR39068-FAMILY CELL 3(P)</t>
  </si>
  <si>
    <t>6°23'06.5"S 106°32'05.3"E</t>
  </si>
  <si>
    <t>AR39070</t>
  </si>
  <si>
    <t>AR39070-ABD MANNAN(O)</t>
  </si>
  <si>
    <t>AR39071</t>
  </si>
  <si>
    <t>AR39071-HALOMOAN NAULI HRP(O)</t>
  </si>
  <si>
    <t>AR37404</t>
  </si>
  <si>
    <t>AR37404-NAJWA CELL(O)</t>
  </si>
  <si>
    <t>AR39076</t>
  </si>
  <si>
    <t>AR39076-RAMDAN(O)</t>
  </si>
  <si>
    <t>6°17'53.3"S 106°37'59.5"E</t>
  </si>
  <si>
    <t>AR37410</t>
  </si>
  <si>
    <t>AR37410-AMAN CEPAT(O)</t>
  </si>
  <si>
    <t>AR37584</t>
  </si>
  <si>
    <t>AR37584-MADURA ROYAL BOSSS(P)</t>
  </si>
  <si>
    <t>AR37589</t>
  </si>
  <si>
    <t>AR37589-SALMAN ALFARISI(O)</t>
  </si>
  <si>
    <t>AR39085</t>
  </si>
  <si>
    <t>AR39085-AINUL(O)</t>
  </si>
  <si>
    <t>AR39088</t>
  </si>
  <si>
    <t>AR39088-NURJANAH(O)</t>
  </si>
  <si>
    <t>AR37978</t>
  </si>
  <si>
    <t>AR37978-KAFI CELL(RL)</t>
  </si>
  <si>
    <t>6°17'24.5"S 106°35'37.1"E</t>
  </si>
  <si>
    <t>AR37625</t>
  </si>
  <si>
    <t>AR37625-CHIMUNK CELL(O)</t>
  </si>
  <si>
    <t>AR37741</t>
  </si>
  <si>
    <t>AR37741-RAMDANI CELL(O)</t>
  </si>
  <si>
    <t>AR37760</t>
  </si>
  <si>
    <t>AR37760-DANZZ(O)</t>
  </si>
  <si>
    <t>AR37803</t>
  </si>
  <si>
    <t>AR37803-WASIL(O)</t>
  </si>
  <si>
    <t>AR39130</t>
  </si>
  <si>
    <t>AR39130-DEFI ENGGRENY(O)</t>
  </si>
  <si>
    <t>AR39133</t>
  </si>
  <si>
    <t>AR39133-IKSAN(P)</t>
  </si>
  <si>
    <t>AR37853</t>
  </si>
  <si>
    <t>AR37853-HERMAN(O)</t>
  </si>
  <si>
    <t>AR37855</t>
  </si>
  <si>
    <t>AR37855-EZA(O)</t>
  </si>
  <si>
    <t>AR37886</t>
  </si>
  <si>
    <t>AR37886-ADHARI(O)</t>
  </si>
  <si>
    <t>AR37907</t>
  </si>
  <si>
    <t>AR37907-RAZ CELL(O)</t>
  </si>
  <si>
    <t>AR37928</t>
  </si>
  <si>
    <t>AR37928-KHANFAS CELL(O)</t>
  </si>
  <si>
    <t>AR38003</t>
  </si>
  <si>
    <t>AR38003-ENDY(O)</t>
  </si>
  <si>
    <t>AR38020</t>
  </si>
  <si>
    <t>AR38020-NADILLA(O)</t>
  </si>
  <si>
    <t>AR38049</t>
  </si>
  <si>
    <t>AR38049-FAHMI(O)</t>
  </si>
  <si>
    <t>AR38104</t>
  </si>
  <si>
    <t>AR38104-ADINDA MARTIA SARI(O)</t>
  </si>
  <si>
    <t>AR39192</t>
  </si>
  <si>
    <t>AR39192-CIPAH CELL(P)</t>
  </si>
  <si>
    <t>AR39202</t>
  </si>
  <si>
    <t>AR39202-DELVI(O)</t>
  </si>
  <si>
    <t>AR39209</t>
  </si>
  <si>
    <t>AR39209-WILDAN CELL(O)</t>
  </si>
  <si>
    <t>AR38171</t>
  </si>
  <si>
    <t>AR38171-GHOBET RELOAD(P)</t>
  </si>
  <si>
    <t>AR38256</t>
  </si>
  <si>
    <t>AR38256-ENDAH KURNIYATI(O)</t>
  </si>
  <si>
    <t>AR38345</t>
  </si>
  <si>
    <t>AR38345-HARIRI(O)</t>
  </si>
  <si>
    <t>AR38400</t>
  </si>
  <si>
    <t>AR38400-IPAH(O)</t>
  </si>
  <si>
    <t>AR38413</t>
  </si>
  <si>
    <t>AR38413-JUNOT(O)</t>
  </si>
  <si>
    <t>AR38463</t>
  </si>
  <si>
    <t>AR38463-KONTER AFRIENAS CELL(O)</t>
  </si>
  <si>
    <t>AR38493</t>
  </si>
  <si>
    <t>AR38493-MUTIARA RAMADHAN(RL)</t>
  </si>
  <si>
    <t>AR38496</t>
  </si>
  <si>
    <t>AR38496-ERNAPJYA(O)</t>
  </si>
  <si>
    <t>AR38501</t>
  </si>
  <si>
    <t>AR38501-EDI SOPIAN(O)</t>
  </si>
  <si>
    <t>AR38514</t>
  </si>
  <si>
    <t>AR38514-DIKA(O)</t>
  </si>
  <si>
    <t>AR38549</t>
  </si>
  <si>
    <t>AR38549-DINDA FARADILLA(O)</t>
  </si>
  <si>
    <t>AR38559</t>
  </si>
  <si>
    <t>AR38559-ROHMAH ARSY CELL(P)</t>
  </si>
  <si>
    <t>AR39303</t>
  </si>
  <si>
    <t>AR39303-TIYA ELVIRDA LANSNIGI(O)</t>
  </si>
  <si>
    <t>AR38582</t>
  </si>
  <si>
    <t>AR38582-HILDA CELL(O)</t>
  </si>
  <si>
    <t>AR38588</t>
  </si>
  <si>
    <t>AR38588-HAIQUL(O)</t>
  </si>
  <si>
    <t>AR38599</t>
  </si>
  <si>
    <t>AR38599-HOMECELL(P)</t>
  </si>
  <si>
    <t>AR38620</t>
  </si>
  <si>
    <t>AR38620-RISMA(O)</t>
  </si>
  <si>
    <t>AR38646</t>
  </si>
  <si>
    <t>AR38646-HAMDI(P)</t>
  </si>
  <si>
    <t>AR38736</t>
  </si>
  <si>
    <t>AR38736-ALFILCELL(O)</t>
  </si>
  <si>
    <t>AR38755</t>
  </si>
  <si>
    <t>AR38755-TOKO YANI 2(O)</t>
  </si>
  <si>
    <t>AR38823</t>
  </si>
  <si>
    <t>AR38823-MARCELL(O)</t>
  </si>
  <si>
    <t>AR38935</t>
  </si>
  <si>
    <t>AR38935-M.RIZKY(O)</t>
  </si>
  <si>
    <t>AR39362</t>
  </si>
  <si>
    <t>AR39362-AUDY DAYANA(P)</t>
  </si>
  <si>
    <t>6°18'07.8"S 106°38'16.5"E</t>
  </si>
  <si>
    <t>AR38939</t>
  </si>
  <si>
    <t>AR38939-IDA FARIDA(O)</t>
  </si>
  <si>
    <t>AR39375</t>
  </si>
  <si>
    <t>AR39375-NAYLA CELL(P)</t>
  </si>
  <si>
    <t>6°19'47.1"S 106°31'33.6"E</t>
  </si>
  <si>
    <t>AR38989</t>
  </si>
  <si>
    <t>AR38989-NAJWA18 CELL(O)</t>
  </si>
  <si>
    <t>AR38990</t>
  </si>
  <si>
    <t>AR38990-DEDE HERMAWAN(O)</t>
  </si>
  <si>
    <t>AR39397</t>
  </si>
  <si>
    <t>AR39397-AINI CELL(RL)</t>
  </si>
  <si>
    <t>6°18'10.1"S 106°39'48.6"E</t>
  </si>
  <si>
    <t>AR39013</t>
  </si>
  <si>
    <t>AR39013-YUDHA CELL(O)</t>
  </si>
  <si>
    <t>AR39020</t>
  </si>
  <si>
    <t>AR39020-TOGI SIMANJUNTAK(O)</t>
  </si>
  <si>
    <t>AR39052</t>
  </si>
  <si>
    <t>AR39052-PUNANI(O)</t>
  </si>
  <si>
    <t>AR39077</t>
  </si>
  <si>
    <t>AR39077-SARWONO(O)</t>
  </si>
  <si>
    <t>AR39082</t>
  </si>
  <si>
    <t>AR39082-ALSYAH12 CELLULER(O)</t>
  </si>
  <si>
    <t>AR32447</t>
  </si>
  <si>
    <t>AR32447-FARRAS(RV)</t>
  </si>
  <si>
    <t>6°21'21.7"S 106°37'49.3"E</t>
  </si>
  <si>
    <t>AR39111</t>
  </si>
  <si>
    <t>AR39111-TSABITA CELL(O)</t>
  </si>
  <si>
    <t>AR39129</t>
  </si>
  <si>
    <t>AR39129-ALEX CELL(P)</t>
  </si>
  <si>
    <t>AR39137</t>
  </si>
  <si>
    <t>AR39137-ACH. MULYADI(O)</t>
  </si>
  <si>
    <t>AR39146</t>
  </si>
  <si>
    <t>AR39146-FAIZ CELL(P)</t>
  </si>
  <si>
    <t>AR39148</t>
  </si>
  <si>
    <t>AR39148-NIRWANA(O)</t>
  </si>
  <si>
    <t>AR34346</t>
  </si>
  <si>
    <t>AR34346-ARIES CELL(RV)</t>
  </si>
  <si>
    <t>6°18'55.2"S 106°39'5.0"E</t>
  </si>
  <si>
    <t>AR39479</t>
  </si>
  <si>
    <t>AR39479-KEMBAR CELL(P)</t>
  </si>
  <si>
    <t>6°20'53.2"S 106°30'23.3"E</t>
  </si>
  <si>
    <t>AR39152</t>
  </si>
  <si>
    <t>AR39152-SIDIK PERMANA(O)</t>
  </si>
  <si>
    <t>AR39169</t>
  </si>
  <si>
    <t>AR39169-YURIZA CELL(O)</t>
  </si>
  <si>
    <t>AR39496</t>
  </si>
  <si>
    <t>AR39496-RENI CELL(P)</t>
  </si>
  <si>
    <t>AR39498</t>
  </si>
  <si>
    <t>AR39498-WARKOM CELL(RL)</t>
  </si>
  <si>
    <t>6°17'12.8"S 106°40'20.1"E</t>
  </si>
  <si>
    <t>AR39180</t>
  </si>
  <si>
    <t>AR39180-BAROKAH CELL 3(P)</t>
  </si>
  <si>
    <t>AR39503</t>
  </si>
  <si>
    <t>AR39503-IBN CELL(RL)</t>
  </si>
  <si>
    <t>6°21'15.0"S 106°34'44.2"E</t>
  </si>
  <si>
    <t>AR39189</t>
  </si>
  <si>
    <t>AR39189-YAYAN(O)</t>
  </si>
  <si>
    <t>AR39214</t>
  </si>
  <si>
    <t>AR39214-ZIZAH CELL(O)</t>
  </si>
  <si>
    <t>AR39219</t>
  </si>
  <si>
    <t>AR39219-H.DADI(O)</t>
  </si>
  <si>
    <t>AR39526</t>
  </si>
  <si>
    <t>AR39526-SITI KHOTIJAH(O)</t>
  </si>
  <si>
    <t>6°16'43.7"S 106°34'11.5"E</t>
  </si>
  <si>
    <t>RANCAGONG</t>
  </si>
  <si>
    <t>AR39221</t>
  </si>
  <si>
    <t>AR39221-ABIYA(O)</t>
  </si>
  <si>
    <t>AR39565</t>
  </si>
  <si>
    <t>AR39565-GUN CELL(O)</t>
  </si>
  <si>
    <t>6°17'33.9"S 106°37'49.8"E</t>
  </si>
  <si>
    <t>AR39234</t>
  </si>
  <si>
    <t>AR39234-SHAFA SELL(O)</t>
  </si>
  <si>
    <t>AR39239</t>
  </si>
  <si>
    <t>AR39239-MOH ALIM(O)</t>
  </si>
  <si>
    <t>AR39584</t>
  </si>
  <si>
    <t>AR39584-SS CELL(RL)</t>
  </si>
  <si>
    <t>6°17'16.5"S 106°40'15.0"E</t>
  </si>
  <si>
    <t>AR39594</t>
  </si>
  <si>
    <t>AR39594-CECEP BADRUDIN(RL)</t>
  </si>
  <si>
    <t>6°18'04.5"S 106°29'55.4"E</t>
  </si>
  <si>
    <t>AR39596</t>
  </si>
  <si>
    <t>AR39596-RAYA CELL(P)</t>
  </si>
  <si>
    <t>6°21'21.5"S 106°36'8.7"E</t>
  </si>
  <si>
    <t>AR39245</t>
  </si>
  <si>
    <t>AR39245-ERNA WATI(O)</t>
  </si>
  <si>
    <t>AR39270</t>
  </si>
  <si>
    <t>AR39270-YAHYA(O)</t>
  </si>
  <si>
    <t>AR39297</t>
  </si>
  <si>
    <t>AR39297-FAHRI SERVICE(P)</t>
  </si>
  <si>
    <t>AR39299</t>
  </si>
  <si>
    <t>AR39299-TNT CELL(O)</t>
  </si>
  <si>
    <t>AR39301</t>
  </si>
  <si>
    <t>AR39301-ADHI KUSNANDAR(O)</t>
  </si>
  <si>
    <t>AR39320</t>
  </si>
  <si>
    <t>AR39320-SARAS(O)</t>
  </si>
  <si>
    <t>AR39333</t>
  </si>
  <si>
    <t>AR39333-SRI RAHMA(O)</t>
  </si>
  <si>
    <t>AR39336</t>
  </si>
  <si>
    <t>AR39336-ANGGA3568(O)</t>
  </si>
  <si>
    <t>AR39623</t>
  </si>
  <si>
    <t>AR39623-ELY CELL(RL)</t>
  </si>
  <si>
    <t>6°17'18.2"S 106°29'49.8"E</t>
  </si>
  <si>
    <t>AR39626</t>
  </si>
  <si>
    <t>AR39626-MANDIRI CELL(RL)</t>
  </si>
  <si>
    <t>6°20'09.4"S 106°26'10.9"E</t>
  </si>
  <si>
    <t>AR39361</t>
  </si>
  <si>
    <t>AR39361-KENS TMEUBAM(O)</t>
  </si>
  <si>
    <t>AR39370</t>
  </si>
  <si>
    <t>AR39370-BUSTAM MINI ATM(P)</t>
  </si>
  <si>
    <t>AR39640</t>
  </si>
  <si>
    <t>AR39640-WR. UCOK LUBIS(RL)</t>
  </si>
  <si>
    <t>6°19'50.7"S 106°39'41.9"E</t>
  </si>
  <si>
    <t>AR39391</t>
  </si>
  <si>
    <t>AR39391-ALI TEA(O)</t>
  </si>
  <si>
    <t>AR39645</t>
  </si>
  <si>
    <t>AR39645-KANZIA CELL(RL)</t>
  </si>
  <si>
    <t>6°19'34.9"S 106°27'37.0"E</t>
  </si>
  <si>
    <t>AR39405</t>
  </si>
  <si>
    <t>AR39405-MUHAMMAD MASRUR(O)</t>
  </si>
  <si>
    <t>AR39434</t>
  </si>
  <si>
    <t>AR39434-JEFRI(O)</t>
  </si>
  <si>
    <t>AR39661</t>
  </si>
  <si>
    <t>AR39661-YHARA CELL(P)</t>
  </si>
  <si>
    <t>6°20'59.3"S 106°30'20.8"E</t>
  </si>
  <si>
    <t>AR39438</t>
  </si>
  <si>
    <t>AR39438-SEDERHANA CELL(O)</t>
  </si>
  <si>
    <t>AR39439</t>
  </si>
  <si>
    <t>AR39439-MOH SAMITRA(O)</t>
  </si>
  <si>
    <t>AR39680</t>
  </si>
  <si>
    <t>AR39680-TOKO 2 PUTRA(RL)</t>
  </si>
  <si>
    <t>6°24'28.0"S 106°40'46.2"E</t>
  </si>
  <si>
    <t>CIBADUNG</t>
  </si>
  <si>
    <t>AR39455</t>
  </si>
  <si>
    <t>AR39455-HARFIS CELL(O)</t>
  </si>
  <si>
    <t>AR39459</t>
  </si>
  <si>
    <t>AR39459-HILMANCELL02(O)</t>
  </si>
  <si>
    <t>AR39469</t>
  </si>
  <si>
    <t>AR39469-MOCHAMAD SYAHRUL FIRDAUS(O)</t>
  </si>
  <si>
    <t>AR39483</t>
  </si>
  <si>
    <t>AR39483-BEATRIX ANITA(O)</t>
  </si>
  <si>
    <t>AR39703</t>
  </si>
  <si>
    <t>AR39703-SHAZIA CELL(P)</t>
  </si>
  <si>
    <t>6°21'15.3"S 106°34'44.2"E</t>
  </si>
  <si>
    <t>AR39513</t>
  </si>
  <si>
    <t>AR39513-YANTI(O)</t>
  </si>
  <si>
    <t>AR39707</t>
  </si>
  <si>
    <t>AR39707-EMC CELL(P)</t>
  </si>
  <si>
    <t>6°19'26.0"S 106°28'15.4"E</t>
  </si>
  <si>
    <t>AR39708</t>
  </si>
  <si>
    <t>AR39708-RAYN SERVICE(RL)</t>
  </si>
  <si>
    <t>6°19'08.2"S 106°27'44.0"E</t>
  </si>
  <si>
    <t>AR39709</t>
  </si>
  <si>
    <t>AR39709-YULIYANTI(RL)</t>
  </si>
  <si>
    <t>6°21'55.2"S 106°28'59.2"E</t>
  </si>
  <si>
    <t>AR39712</t>
  </si>
  <si>
    <t>AR39712-AKMAL JAYA(RL)</t>
  </si>
  <si>
    <t>6°19'00.7"S 106°29'29.6"E</t>
  </si>
  <si>
    <t>AR39515</t>
  </si>
  <si>
    <t>AR39515-MALIK CELL(O)</t>
  </si>
  <si>
    <t>AR39536</t>
  </si>
  <si>
    <t>AR39536-PUSPITACELL(O)</t>
  </si>
  <si>
    <t>AR39719</t>
  </si>
  <si>
    <t>AR39719-NIZZA CELL(RL)</t>
  </si>
  <si>
    <t>6°20'11.9"S 106°29'09.5"E</t>
  </si>
  <si>
    <t>AR39720</t>
  </si>
  <si>
    <t>AR39720-LANA CELL(P)</t>
  </si>
  <si>
    <t>6°20'04.0"S 106°26'06.1"E</t>
  </si>
  <si>
    <t>AR39575</t>
  </si>
  <si>
    <t>AR39575-REYHANCELL(O)</t>
  </si>
  <si>
    <t>AR39580</t>
  </si>
  <si>
    <t>AR39580-MR.AGUS.S(O)</t>
  </si>
  <si>
    <t>AR39091</t>
  </si>
  <si>
    <t>AR39091-IDAMAN CELL(RL)</t>
  </si>
  <si>
    <t>6°16'01.1"S 106°35'33.3"E</t>
  </si>
  <si>
    <t>AR39730</t>
  </si>
  <si>
    <t>AR39730-WR IBU IIS(RL)</t>
  </si>
  <si>
    <t>6°18'58.4"S 106°29'27.3"E</t>
  </si>
  <si>
    <t>AR39598</t>
  </si>
  <si>
    <t>AR39598-RAYZZA CELL(O)</t>
  </si>
  <si>
    <t>AR39603</t>
  </si>
  <si>
    <t>AR39603-QIANA(O)</t>
  </si>
  <si>
    <t>AR39608</t>
  </si>
  <si>
    <t>AR39608-ADHARI(O)</t>
  </si>
  <si>
    <t>AR39745</t>
  </si>
  <si>
    <t>AR39745-taufik(P)</t>
  </si>
  <si>
    <t>AR39610</t>
  </si>
  <si>
    <t>AR39610-TOKO BILQIS(O)</t>
  </si>
  <si>
    <t>AR39628</t>
  </si>
  <si>
    <t>AR39628-MARIFAH CELL(O)</t>
  </si>
  <si>
    <t>AR39638</t>
  </si>
  <si>
    <t>AR39638-NADVAL CALL(O)</t>
  </si>
  <si>
    <t>AR39641</t>
  </si>
  <si>
    <t>AR39641-TIRTA RAHAYU(O)</t>
  </si>
  <si>
    <t>AR39653</t>
  </si>
  <si>
    <t>AR39653-JUAN PART(O)</t>
  </si>
  <si>
    <t>AR39787</t>
  </si>
  <si>
    <t>AR39787-ALFA CELL2(RL)</t>
  </si>
  <si>
    <t>6°13'37.8"S 106°34'20.8"E</t>
  </si>
  <si>
    <t>AR39671</t>
  </si>
  <si>
    <t>AR39671-ANA(O)</t>
  </si>
  <si>
    <t>AR39694</t>
  </si>
  <si>
    <t>AR39694-WARUNG QINAN(O)</t>
  </si>
  <si>
    <t>AR39796</t>
  </si>
  <si>
    <t>AR39796-WR Dirman(RL)</t>
  </si>
  <si>
    <t>6°19'57.1"S 106°29'51.8"E</t>
  </si>
  <si>
    <t>AR39717</t>
  </si>
  <si>
    <t>AR39717-JOY BOY CELL(P)</t>
  </si>
  <si>
    <t>AR39802</t>
  </si>
  <si>
    <t>AR39802-LEKA STORE(RL)</t>
  </si>
  <si>
    <t>6°21'39.1"S 106°34'43.8"E</t>
  </si>
  <si>
    <t>AR39721</t>
  </si>
  <si>
    <t>AR39721-ATIK(O)</t>
  </si>
  <si>
    <t>AR39733</t>
  </si>
  <si>
    <t>AR39733-Mulyati(O)</t>
  </si>
  <si>
    <t>AR39743</t>
  </si>
  <si>
    <t>AR39743-Isma(O)</t>
  </si>
  <si>
    <t>AR39749</t>
  </si>
  <si>
    <t>AR39749-Anjar(P)</t>
  </si>
  <si>
    <t>AR39770</t>
  </si>
  <si>
    <t>AR39770-saefulloh(O)</t>
  </si>
  <si>
    <t>AR39822</t>
  </si>
  <si>
    <t>AR39822-Mita Cell(RL)</t>
  </si>
  <si>
    <t>6°26'59.7"S 106°27'38.7"E</t>
  </si>
  <si>
    <t>CIKOPOMAYAK</t>
  </si>
  <si>
    <t>AR39781</t>
  </si>
  <si>
    <t>AR39781-Muhammad(O)</t>
  </si>
  <si>
    <t>AR39828</t>
  </si>
  <si>
    <t>AR39828-WARUNG UCOK LUBIS(RL)</t>
  </si>
  <si>
    <t>6°20'53.1"S 106°40'46.4"E</t>
  </si>
  <si>
    <t>AR39800</t>
  </si>
  <si>
    <t>AR39800-Suryaman Dendo Ngara(O)</t>
  </si>
  <si>
    <t>AR39804</t>
  </si>
  <si>
    <t>AR39804-Ridha(O)</t>
  </si>
  <si>
    <t>AR39840</t>
  </si>
  <si>
    <t>AR39840-Raja Cell(P)</t>
  </si>
  <si>
    <t>6°28'53.0"S 106°27'59.2"E</t>
  </si>
  <si>
    <t>PAMAGERSARI</t>
  </si>
  <si>
    <t>AR39845</t>
  </si>
  <si>
    <t>AR39845-Lis Cell(RL)</t>
  </si>
  <si>
    <t>6°28'52.2"S 106°28'37.4"E</t>
  </si>
  <si>
    <t>SIPAK</t>
  </si>
  <si>
    <t>AR39808</t>
  </si>
  <si>
    <t>AR39808-AMINAH NISSA(O)</t>
  </si>
  <si>
    <t>AR39820</t>
  </si>
  <si>
    <t>AR39820-Musa Call(O)</t>
  </si>
  <si>
    <t>AR39825</t>
  </si>
  <si>
    <t>AR39825-Saepulloh(O)</t>
  </si>
  <si>
    <t>AR15154</t>
  </si>
  <si>
    <t>AR15154-LINA CELL(MV)</t>
  </si>
  <si>
    <t>6°17'10.1"S 106°38'05.9"E</t>
  </si>
  <si>
    <t>AR39870</t>
  </si>
  <si>
    <t>AR39870-Star Computer(RL)</t>
  </si>
  <si>
    <t>6°27'00.4"S 106°27'43.5"E</t>
  </si>
  <si>
    <t>AR39836</t>
  </si>
  <si>
    <t>AR39836-TOKO NAUFAL(O)</t>
  </si>
  <si>
    <t>AR39837</t>
  </si>
  <si>
    <t>AR39837-AL MALIK(O)</t>
  </si>
  <si>
    <t>AR39848</t>
  </si>
  <si>
    <t>AR39848-Dana Cell(O)</t>
  </si>
  <si>
    <t>AR39874</t>
  </si>
  <si>
    <t>AR39874-Maudy Cell(O)</t>
  </si>
  <si>
    <t>AR39883</t>
  </si>
  <si>
    <t>AR39883-Darso(O)</t>
  </si>
  <si>
    <t>AR37954</t>
  </si>
  <si>
    <t>AR37954-WARUNG IBU IMAS(RL)</t>
  </si>
  <si>
    <t>6°20'31.2"S 106°38'19.2"E</t>
  </si>
  <si>
    <t>AR39890</t>
  </si>
  <si>
    <t>AR39890-Srihandayani(O)</t>
  </si>
  <si>
    <t>AR39899</t>
  </si>
  <si>
    <t>AR39899-SUSANTI(O)</t>
  </si>
  <si>
    <t>AR39900</t>
  </si>
  <si>
    <t>AR39900-Masrianto(O)</t>
  </si>
  <si>
    <t>AR39907</t>
  </si>
  <si>
    <t>AR39907-Ararisha Cell(O)</t>
  </si>
  <si>
    <t>AR39908</t>
  </si>
  <si>
    <t>AR39908-SEKAR CELL(P)</t>
  </si>
  <si>
    <t>AR39910</t>
  </si>
  <si>
    <t>AR39910-A.S.R(O)</t>
  </si>
  <si>
    <t>AR39911</t>
  </si>
  <si>
    <t>AR39911-HANNA CELL(P)</t>
  </si>
  <si>
    <t>AR39921</t>
  </si>
  <si>
    <t>AR39921-Itasuprapti(O)</t>
  </si>
  <si>
    <t>AR39929</t>
  </si>
  <si>
    <t>AR39929-Kahfi(P)</t>
  </si>
  <si>
    <t>AR39933</t>
  </si>
  <si>
    <t>AR39933-MIRANDA CELL(P)</t>
  </si>
  <si>
    <t>AR39943</t>
  </si>
  <si>
    <t>AR39943-Moh Alim(O)</t>
  </si>
  <si>
    <t>AR39950</t>
  </si>
  <si>
    <t>AR39950-Ridwan(O)</t>
  </si>
  <si>
    <t>AR39955</t>
  </si>
  <si>
    <t>AR39955-Azriel Apriana Cell(O)</t>
  </si>
  <si>
    <t>AR39962</t>
  </si>
  <si>
    <t>AR39962-Hilda(O)</t>
  </si>
  <si>
    <t>AR39968</t>
  </si>
  <si>
    <t>AR39968-SUSANTI(O)</t>
  </si>
  <si>
    <t>AR39970</t>
  </si>
  <si>
    <t>AR39970-Warung Tawakkal(P)</t>
  </si>
  <si>
    <t>AR39971</t>
  </si>
  <si>
    <t>AR39971-Siti Solihat(O)</t>
  </si>
  <si>
    <t>6°23'04.0"S 106°37'02.5"E</t>
  </si>
  <si>
    <t>AR39979</t>
  </si>
  <si>
    <t>AR39979-Silvia Ceel(O)</t>
  </si>
  <si>
    <t>AR39984</t>
  </si>
  <si>
    <t>AR39984-TOKO SEMBAKO JAYA BERKAH(RL)</t>
  </si>
  <si>
    <t>6°19'20.0"S 106°40'05.4"E</t>
  </si>
  <si>
    <t>AR39989</t>
  </si>
  <si>
    <t>AR39989-Hes(O)</t>
  </si>
  <si>
    <t>6°10'56.1"S 106°55'10.5"E</t>
  </si>
  <si>
    <t>AR39987</t>
  </si>
  <si>
    <t>AR39987-Azidan 2(RL)</t>
  </si>
  <si>
    <t>AR39991</t>
  </si>
  <si>
    <t>AR39991-BON CELL 94(RL)</t>
  </si>
  <si>
    <t>6°21'25.5"S 106°38'07.2"E</t>
  </si>
  <si>
    <t>AR39992</t>
  </si>
  <si>
    <t>AR39992-ASYITA CELL(RL)</t>
  </si>
  <si>
    <t>6°21'18.1"S 106°38'28.5"E</t>
  </si>
  <si>
    <t>AR39996</t>
  </si>
  <si>
    <t>AR39996-EZRA CELL(P)</t>
  </si>
  <si>
    <t>6°22'01.2"S 106°33'27.4"E</t>
  </si>
  <si>
    <t>AR40001</t>
  </si>
  <si>
    <t>AR40001-kostel(O)</t>
  </si>
  <si>
    <t>AR39999</t>
  </si>
  <si>
    <t>AR39999-DAP CELL(RL)</t>
  </si>
  <si>
    <t>6°24'19.9"S 106°42'45.2"E</t>
  </si>
  <si>
    <t>AR39994</t>
  </si>
  <si>
    <t>AR39994-Gentong cell(O)</t>
  </si>
  <si>
    <t>AR39997</t>
  </si>
  <si>
    <t>AR39997-Intan(O)</t>
  </si>
  <si>
    <t>AR40005</t>
  </si>
  <si>
    <t>AR40005-Ridho Beny Saputra(O)</t>
  </si>
  <si>
    <t>6°16'46.9"S 106°43'03.4"E</t>
  </si>
  <si>
    <t>AR40009</t>
  </si>
  <si>
    <t>AR40009-Randi(O)</t>
  </si>
  <si>
    <t>6°11'03.1"S 106°54'59.3"E</t>
  </si>
  <si>
    <t>AR40011</t>
  </si>
  <si>
    <t>AR40011-Ferghiprasetyoegy(O)</t>
  </si>
  <si>
    <t>6°20'47.7"S 106°44'54.9"E</t>
  </si>
  <si>
    <t>AR40007</t>
  </si>
  <si>
    <t>AR40007-pepebraun(O)</t>
  </si>
  <si>
    <t>AR40016</t>
  </si>
  <si>
    <t>AR40016-Melinda Cell(O)</t>
  </si>
  <si>
    <t>AR40018</t>
  </si>
  <si>
    <t>AR40018-AZA AZKA CELL(RL)</t>
  </si>
  <si>
    <t>AR40019</t>
  </si>
  <si>
    <t>AR40019-YATI DIDI CELL(P)</t>
  </si>
  <si>
    <t>AR39959</t>
  </si>
  <si>
    <t>AR39959-Kirana(P)</t>
  </si>
  <si>
    <t>AR40027</t>
  </si>
  <si>
    <t>AR40027-What Cell(RL)</t>
  </si>
  <si>
    <t>6°20'28.4"S 106°31'31.7"E</t>
  </si>
  <si>
    <t>AR40029</t>
  </si>
  <si>
    <t>AR40029-della(O)</t>
  </si>
  <si>
    <t>AR39915</t>
  </si>
  <si>
    <t>AR39915-Sayida(O)</t>
  </si>
  <si>
    <t>AR39951</t>
  </si>
  <si>
    <t>AR39951-ASTAGA(O)</t>
  </si>
  <si>
    <t>AR40046</t>
  </si>
  <si>
    <t>AR40046-Zidan Cell Group(RL)</t>
  </si>
  <si>
    <t>6°15'29.5"S 106°40'54.5"E</t>
  </si>
  <si>
    <t>AR40060</t>
  </si>
  <si>
    <t>AR40060-Risna(O)</t>
  </si>
  <si>
    <t>AR40067</t>
  </si>
  <si>
    <t>AR40067-Rahayu70(O)</t>
  </si>
  <si>
    <t>AR40015</t>
  </si>
  <si>
    <t>AR40015-Faisal(O)</t>
  </si>
  <si>
    <t>AR40033</t>
  </si>
  <si>
    <t>AR40033-Bunglonnnnn(O)</t>
  </si>
  <si>
    <t>AR40050</t>
  </si>
  <si>
    <t>AR40050-RAFAN CELL 3(O)</t>
  </si>
  <si>
    <t>AR40073</t>
  </si>
  <si>
    <t>AR40073-Asti(O)</t>
  </si>
  <si>
    <t>AR40076</t>
  </si>
  <si>
    <t>AR40076-Humairohhh(O)</t>
  </si>
  <si>
    <t>AR40078</t>
  </si>
  <si>
    <t>AR40078-434 CELL(RL)</t>
  </si>
  <si>
    <t>6°20'46.1"S 106°38'17.8"E</t>
  </si>
  <si>
    <t>Selasa,Jumat</t>
  </si>
  <si>
    <t>AR40086</t>
  </si>
  <si>
    <t>AR40086-Fahru(P)</t>
  </si>
  <si>
    <t>AR40079</t>
  </si>
  <si>
    <t>AR40079-Stevi(O)</t>
  </si>
  <si>
    <t>AR40107</t>
  </si>
  <si>
    <t>AR40107-ICHA CELL(RL)</t>
  </si>
  <si>
    <t>6°21'13.4"S 106°39'08.3"E</t>
  </si>
  <si>
    <t>AR40120</t>
  </si>
  <si>
    <t>AR40120-TRIOS CELL 3(RL)</t>
  </si>
  <si>
    <t>6°20'27.2"S 106°40'07.7"E</t>
  </si>
  <si>
    <t>AR40121</t>
  </si>
  <si>
    <t>AR40121-Endi(O)</t>
  </si>
  <si>
    <t>AR40125</t>
  </si>
  <si>
    <t>AR40125-Metro cell(O)</t>
  </si>
  <si>
    <t>AR40126</t>
  </si>
  <si>
    <t>AR40126-EZKIA CELL(O)</t>
  </si>
  <si>
    <t>AR40098</t>
  </si>
  <si>
    <t>AR40098-NENG(O)</t>
  </si>
  <si>
    <t>AR40140</t>
  </si>
  <si>
    <t>AR40140-Ended(O)</t>
  </si>
  <si>
    <t>AR40136</t>
  </si>
  <si>
    <t>AR40136-muay cell(P)</t>
  </si>
  <si>
    <t>AR40055</t>
  </si>
  <si>
    <t>AR40055-nuraeni(O)</t>
  </si>
  <si>
    <t>AR40142</t>
  </si>
  <si>
    <t>AR40142-M RIDWAN(O)</t>
  </si>
  <si>
    <t>AR40159</t>
  </si>
  <si>
    <t>AR40159-Ellen Sartana(O)</t>
  </si>
  <si>
    <t>AR40170</t>
  </si>
  <si>
    <t>AR40170-Amelia(O)</t>
  </si>
  <si>
    <t>Kode Reseller</t>
  </si>
  <si>
    <t>Reseller Name</t>
  </si>
  <si>
    <t>Group</t>
  </si>
  <si>
    <t>Upline</t>
  </si>
  <si>
    <t>Leveling</t>
  </si>
  <si>
    <t>Agen id</t>
  </si>
  <si>
    <t>Agen Name</t>
  </si>
  <si>
    <t>Tipe</t>
  </si>
  <si>
    <t>Cabang</t>
  </si>
  <si>
    <t>Short</t>
  </si>
  <si>
    <t>Sales</t>
  </si>
  <si>
    <t>SANS VOUCHER</t>
  </si>
  <si>
    <t>O - Online</t>
  </si>
  <si>
    <t>AR00001 - DEPO BSD</t>
  </si>
  <si>
    <t>AGEN</t>
  </si>
  <si>
    <t>ASTAGA PULSA</t>
  </si>
  <si>
    <t>B - Branch</t>
  </si>
  <si>
    <t>SHINTA CELL</t>
  </si>
  <si>
    <t>R - Reseller</t>
  </si>
  <si>
    <t>ALFATH CELL</t>
  </si>
  <si>
    <t>RV - Reseller Verified</t>
  </si>
  <si>
    <t>RIKA CELL</t>
  </si>
  <si>
    <t>PRATAMA RELOAD</t>
  </si>
  <si>
    <t>P - Prima</t>
  </si>
  <si>
    <t>DHAIFA CELL</t>
  </si>
  <si>
    <t>AHMAD</t>
  </si>
  <si>
    <t>FIRMAN CELL</t>
  </si>
  <si>
    <t>SAMSIAH CELL</t>
  </si>
  <si>
    <t>OO CELL</t>
  </si>
  <si>
    <t>BERSINAR CELL</t>
  </si>
  <si>
    <t>FANI2 CELL</t>
  </si>
  <si>
    <t>SUMMERSIX CELL</t>
  </si>
  <si>
    <t>MV - Master Verified</t>
  </si>
  <si>
    <t>BANYUMAS CELL</t>
  </si>
  <si>
    <t>MINKA CELL</t>
  </si>
  <si>
    <t>MURTINI CELL</t>
  </si>
  <si>
    <t>LILI CELL</t>
  </si>
  <si>
    <t>NW CELL</t>
  </si>
  <si>
    <t>ARDIANTY CELL</t>
  </si>
  <si>
    <t>OUTSIDER CELL</t>
  </si>
  <si>
    <t>KENAYA CELL</t>
  </si>
  <si>
    <t>AR00003 - DEPO ICON</t>
  </si>
  <si>
    <t>LUCKY CELL</t>
  </si>
  <si>
    <t>RAHMA SANIA</t>
  </si>
  <si>
    <t>LAME GOGO CELL</t>
  </si>
  <si>
    <t>ANA CELL</t>
  </si>
  <si>
    <t>TIAM IN</t>
  </si>
  <si>
    <t>M - Master</t>
  </si>
  <si>
    <t>YOHAN CELL</t>
  </si>
  <si>
    <t>YULIA CELL</t>
  </si>
  <si>
    <t>RITE CELL</t>
  </si>
  <si>
    <t>INTAN CELL</t>
  </si>
  <si>
    <t>VALENCIS TEAM</t>
  </si>
  <si>
    <t>FIRDAUS CELL</t>
  </si>
  <si>
    <t>DOLFI</t>
  </si>
  <si>
    <t>AJA</t>
  </si>
  <si>
    <t>PUTRA MOTOR CELL</t>
  </si>
  <si>
    <t>IPUNG CELL</t>
  </si>
  <si>
    <t>AR00002 - DEPO PARUNG PANJANG</t>
  </si>
  <si>
    <t>FABIAN CELL</t>
  </si>
  <si>
    <t>FAIRUZ CELL</t>
  </si>
  <si>
    <t>ALI CELL (2)</t>
  </si>
  <si>
    <t>CIKAL</t>
  </si>
  <si>
    <t>IDA CELL 5</t>
  </si>
  <si>
    <t>AYU CELL (12)</t>
  </si>
  <si>
    <t>HARI CELL</t>
  </si>
  <si>
    <t>HEAR CELL</t>
  </si>
  <si>
    <t>EDA CELL</t>
  </si>
  <si>
    <t>ASMI CELL</t>
  </si>
  <si>
    <t>VICK</t>
  </si>
  <si>
    <t>NABILA CELL (5)</t>
  </si>
  <si>
    <t>PANJI CELL</t>
  </si>
  <si>
    <t>RL - Reseller Limit</t>
  </si>
  <si>
    <t>IMAH CELL (2)</t>
  </si>
  <si>
    <t>AR00241</t>
  </si>
  <si>
    <t>LALA SITA CELL</t>
  </si>
  <si>
    <t>MV1 - Master Verified 1</t>
  </si>
  <si>
    <t>AR02672 - ESA RELOAD</t>
  </si>
  <si>
    <t>DOWNLINE</t>
  </si>
  <si>
    <t>ERIN CELL</t>
  </si>
  <si>
    <t>LIA CELL (22)</t>
  </si>
  <si>
    <t>NURUL CELL (4)</t>
  </si>
  <si>
    <t>IMOET CELL</t>
  </si>
  <si>
    <t>QIMOY CELL</t>
  </si>
  <si>
    <t>SKM CELL</t>
  </si>
  <si>
    <t>SAFWA CELL</t>
  </si>
  <si>
    <t>SLANKY CELL</t>
  </si>
  <si>
    <t>DADO CELL (4)</t>
  </si>
  <si>
    <t>MURO CELL</t>
  </si>
  <si>
    <t>ADI SUMARDI CELL</t>
  </si>
  <si>
    <t>NAZWA_CELL (3)</t>
  </si>
  <si>
    <t>HAFIDZ MAULANA</t>
  </si>
  <si>
    <t>NANIK ISNA NINGSIH</t>
  </si>
  <si>
    <t>GBA CELL</t>
  </si>
  <si>
    <t>ERLAND CELL</t>
  </si>
  <si>
    <t>NUGRAHA CELL</t>
  </si>
  <si>
    <t>HENDRA CELL</t>
  </si>
  <si>
    <t>JUVE CELL (3)</t>
  </si>
  <si>
    <t>ANDRES CELL</t>
  </si>
  <si>
    <t>TITIK CELL</t>
  </si>
  <si>
    <t>BINTANG A CELL</t>
  </si>
  <si>
    <t>ANDI88 CELL</t>
  </si>
  <si>
    <t>KOBY CELL</t>
  </si>
  <si>
    <t>AZZAHRA CELL (2)</t>
  </si>
  <si>
    <t>AGUS SLAMET</t>
  </si>
  <si>
    <t>ZAIN CELL (2)</t>
  </si>
  <si>
    <t>RIFKY CELL (2)</t>
  </si>
  <si>
    <t>MAHMUD CELL</t>
  </si>
  <si>
    <t>ROSI CELL</t>
  </si>
  <si>
    <t>TIFANNY CELL</t>
  </si>
  <si>
    <t>ADIYATMA CELL</t>
  </si>
  <si>
    <t>BERJAYANT</t>
  </si>
  <si>
    <t>TRI DAYATI CELL</t>
  </si>
  <si>
    <t>TEGAR RELOAD</t>
  </si>
  <si>
    <t>ADRIAN CELL</t>
  </si>
  <si>
    <t>NIVA CELL</t>
  </si>
  <si>
    <t>AR00504</t>
  </si>
  <si>
    <t>RISA CELL (3)</t>
  </si>
  <si>
    <t>AR03027 - NOMEN CELL</t>
  </si>
  <si>
    <t>MILA CELL 8</t>
  </si>
  <si>
    <t>NENG DEA CELL</t>
  </si>
  <si>
    <t>ANGGRAENI CELL</t>
  </si>
  <si>
    <t>LELA CELL (2)</t>
  </si>
  <si>
    <t>NARTI CELL</t>
  </si>
  <si>
    <t>KPM CELL</t>
  </si>
  <si>
    <t>WARUNG PULSA (2)</t>
  </si>
  <si>
    <t>NOVEL CELL</t>
  </si>
  <si>
    <t>FITRAH CELL</t>
  </si>
  <si>
    <t>SMS CELL</t>
  </si>
  <si>
    <t>TITIN CELL</t>
  </si>
  <si>
    <t>NAHRONI CELL</t>
  </si>
  <si>
    <t>ARIA CELL</t>
  </si>
  <si>
    <t>27 CELL</t>
  </si>
  <si>
    <t>AR00712</t>
  </si>
  <si>
    <t>DAFFA CELL</t>
  </si>
  <si>
    <t>MV3 - Master Verified 3</t>
  </si>
  <si>
    <t>SISKA CELL (4)</t>
  </si>
  <si>
    <t>RIVALDO CELL</t>
  </si>
  <si>
    <t>KARAMEL CELL</t>
  </si>
  <si>
    <t>RIS CELL (2)</t>
  </si>
  <si>
    <t>STANLEY CELL</t>
  </si>
  <si>
    <t>ALVATIH CELL</t>
  </si>
  <si>
    <t>IKI CELL (4)</t>
  </si>
  <si>
    <t>NAYA CELL (3)</t>
  </si>
  <si>
    <t>NURYAN CELL</t>
  </si>
  <si>
    <t>RASYA CELL (3)</t>
  </si>
  <si>
    <t>SITI WACHIDAH CELL</t>
  </si>
  <si>
    <t>ZALFA CELL</t>
  </si>
  <si>
    <t>FARHAN CELL</t>
  </si>
  <si>
    <t>AMA CELL</t>
  </si>
  <si>
    <t>SEMAR CELL</t>
  </si>
  <si>
    <t>OICELL</t>
  </si>
  <si>
    <t>ELI CELL</t>
  </si>
  <si>
    <t>SHANUM CELL</t>
  </si>
  <si>
    <t>ASYFA CELL</t>
  </si>
  <si>
    <t>SULIES CELL</t>
  </si>
  <si>
    <t>ERNA CELL (6)</t>
  </si>
  <si>
    <t>SALMA CELL (4)</t>
  </si>
  <si>
    <t>NAFISHA CELL</t>
  </si>
  <si>
    <t>DEWA CELL (6)</t>
  </si>
  <si>
    <t>RANGGA CELL</t>
  </si>
  <si>
    <t>NASWAN CELL</t>
  </si>
  <si>
    <t>NEVIN</t>
  </si>
  <si>
    <t>CHACHA CELL (2)</t>
  </si>
  <si>
    <t>DIA CELL (4)</t>
  </si>
  <si>
    <t>AR01272</t>
  </si>
  <si>
    <t>FAIS CELL</t>
  </si>
  <si>
    <t>M3 - Master 3</t>
  </si>
  <si>
    <t>AR00877 - AMA CELL</t>
  </si>
  <si>
    <t>AR01279</t>
  </si>
  <si>
    <t>NENI CELULER</t>
  </si>
  <si>
    <t>MV2 - Master Verified 2</t>
  </si>
  <si>
    <t>AR01068 - DEWA CELL (6)</t>
  </si>
  <si>
    <t>AR01294</t>
  </si>
  <si>
    <t>ZAHRA CELL (13)</t>
  </si>
  <si>
    <t>AR01023 - NAFISHA CELL</t>
  </si>
  <si>
    <t>BRAVO PULSA</t>
  </si>
  <si>
    <t>D - Dealer</t>
  </si>
  <si>
    <t>CLA CELL</t>
  </si>
  <si>
    <t>AR00004 - DEPO PARUNG BOGOR</t>
  </si>
  <si>
    <t>AR01367</t>
  </si>
  <si>
    <t>RINUJILOLA</t>
  </si>
  <si>
    <t>D1 - Dealer 1</t>
  </si>
  <si>
    <t>AR01359 - BRAVO PULSA</t>
  </si>
  <si>
    <t>AR01371</t>
  </si>
  <si>
    <t>JANNATU</t>
  </si>
  <si>
    <t>ZONA PULSA</t>
  </si>
  <si>
    <t>AR01378</t>
  </si>
  <si>
    <t>HARUM CELL</t>
  </si>
  <si>
    <t>D3 - Dealer 3</t>
  </si>
  <si>
    <t>AR01379</t>
  </si>
  <si>
    <t>POTLOT</t>
  </si>
  <si>
    <t>D2 - Dealer 2</t>
  </si>
  <si>
    <t>AR01380</t>
  </si>
  <si>
    <t>WILNA</t>
  </si>
  <si>
    <t>AR01367 - RINUJILOLA</t>
  </si>
  <si>
    <t>AR01381</t>
  </si>
  <si>
    <t>SUSI (5)</t>
  </si>
  <si>
    <t>ONIE CELL</t>
  </si>
  <si>
    <t>AR01402</t>
  </si>
  <si>
    <t>JOJOCELL</t>
  </si>
  <si>
    <t>AR01403</t>
  </si>
  <si>
    <t>HO SUN</t>
  </si>
  <si>
    <t>AR01408</t>
  </si>
  <si>
    <t>ROSMANIAR</t>
  </si>
  <si>
    <t>AR01409</t>
  </si>
  <si>
    <t>LIANI THE REDS</t>
  </si>
  <si>
    <t>AR01414</t>
  </si>
  <si>
    <t>SYAHBUDPULSA</t>
  </si>
  <si>
    <t>AR01364 - RINA RAYHAN</t>
  </si>
  <si>
    <t>AR01416</t>
  </si>
  <si>
    <t>MERRYCELL</t>
  </si>
  <si>
    <t>AR01422</t>
  </si>
  <si>
    <t>SUSY CELL</t>
  </si>
  <si>
    <t>AR01366 - ABU HASAN</t>
  </si>
  <si>
    <t>AR01428</t>
  </si>
  <si>
    <t>INDAHFNR</t>
  </si>
  <si>
    <t>AR01429</t>
  </si>
  <si>
    <t>TITINPULSA</t>
  </si>
  <si>
    <t>LARAS AYU</t>
  </si>
  <si>
    <t>VICTORIA PULSA</t>
  </si>
  <si>
    <t>AR01434</t>
  </si>
  <si>
    <t>CHALU PULSA</t>
  </si>
  <si>
    <t>AR01436</t>
  </si>
  <si>
    <t>DIMAS CELL</t>
  </si>
  <si>
    <t>AR01440</t>
  </si>
  <si>
    <t>NAIL CELL</t>
  </si>
  <si>
    <t>AR01442</t>
  </si>
  <si>
    <t>DIYAH CELL</t>
  </si>
  <si>
    <t>AR01443</t>
  </si>
  <si>
    <t>ABRAHAM CELL</t>
  </si>
  <si>
    <t>AR01450</t>
  </si>
  <si>
    <t>ARDIRIANSAH</t>
  </si>
  <si>
    <t>AR01454</t>
  </si>
  <si>
    <t>FADHILCELL</t>
  </si>
  <si>
    <t>AR01458</t>
  </si>
  <si>
    <t>DHAFIN</t>
  </si>
  <si>
    <t>D4 - Dealer 4</t>
  </si>
  <si>
    <t>VALENTIN RELOAD</t>
  </si>
  <si>
    <t>AZKA CELL</t>
  </si>
  <si>
    <t>SIFA CELL (6)</t>
  </si>
  <si>
    <t>EXCELL</t>
  </si>
  <si>
    <t>KO'IK CELLULAR</t>
  </si>
  <si>
    <t>AR01527</t>
  </si>
  <si>
    <t>ARFAN CELL (2)</t>
  </si>
  <si>
    <t>AR01535</t>
  </si>
  <si>
    <t>AIDAFIDAPULSA</t>
  </si>
  <si>
    <t>AR01607</t>
  </si>
  <si>
    <t>DASIRIAH CELL</t>
  </si>
  <si>
    <t>AR01380 - WILNA</t>
  </si>
  <si>
    <t>AR01651</t>
  </si>
  <si>
    <t>DIKKA CELL</t>
  </si>
  <si>
    <t>AR01377 - ZONA PULSA</t>
  </si>
  <si>
    <t>AR01661</t>
  </si>
  <si>
    <t>AGAN CELL</t>
  </si>
  <si>
    <t>AR01699</t>
  </si>
  <si>
    <t>M SOLEH</t>
  </si>
  <si>
    <t>M4 - Master 4</t>
  </si>
  <si>
    <t>AR01360 - CLA CELL</t>
  </si>
  <si>
    <t>YANA SUBAGJA</t>
  </si>
  <si>
    <t>AWANG CELL</t>
  </si>
  <si>
    <t>ROWI RELOAD</t>
  </si>
  <si>
    <t>ANISSA MASTER</t>
  </si>
  <si>
    <t>KEMBAR RELOAD</t>
  </si>
  <si>
    <t>YM CELL</t>
  </si>
  <si>
    <t>RUSDICELL</t>
  </si>
  <si>
    <t>CJJ CELL</t>
  </si>
  <si>
    <t>BANGKIT CELL</t>
  </si>
  <si>
    <t>MRP LIDYA MASTER</t>
  </si>
  <si>
    <t>DAFA CELL</t>
  </si>
  <si>
    <t>FRIENDS CELL</t>
  </si>
  <si>
    <t>DINA CELL</t>
  </si>
  <si>
    <t>DYRA MASTER</t>
  </si>
  <si>
    <t>KRIBO CELL</t>
  </si>
  <si>
    <t>FARID CELL</t>
  </si>
  <si>
    <t>FIKRI CELL</t>
  </si>
  <si>
    <t>ENIL CELL</t>
  </si>
  <si>
    <t>KUJAYA CELL</t>
  </si>
  <si>
    <t>ANDINA CELL</t>
  </si>
  <si>
    <t>OMANG CELL</t>
  </si>
  <si>
    <t>ABANG CELL</t>
  </si>
  <si>
    <t>PONK CELL</t>
  </si>
  <si>
    <t>EWO CELL</t>
  </si>
  <si>
    <t>SHALSA CELL (2)</t>
  </si>
  <si>
    <t>FAQIH CELL</t>
  </si>
  <si>
    <t>HERMAN CELL</t>
  </si>
  <si>
    <t>SAMHUDI CELL</t>
  </si>
  <si>
    <t>BENSON SIRAIT CELL</t>
  </si>
  <si>
    <t>CHANTIKA JAYA ABADI</t>
  </si>
  <si>
    <t>DISC CELL</t>
  </si>
  <si>
    <t>TOP CELL</t>
  </si>
  <si>
    <t>SABDA CELL</t>
  </si>
  <si>
    <t>JEJE CELL</t>
  </si>
  <si>
    <t>FATHI CELL</t>
  </si>
  <si>
    <t>ERRUM CELL</t>
  </si>
  <si>
    <t>NICK CELL</t>
  </si>
  <si>
    <t>CK CELL</t>
  </si>
  <si>
    <t>LANGIT CELL</t>
  </si>
  <si>
    <t>YUYUN CELL</t>
  </si>
  <si>
    <t>AR01889</t>
  </si>
  <si>
    <t>REZA</t>
  </si>
  <si>
    <t>AR28437 - Ym cell</t>
  </si>
  <si>
    <t>GEMBEL CELL</t>
  </si>
  <si>
    <t>AR01909</t>
  </si>
  <si>
    <t>EDY</t>
  </si>
  <si>
    <t>M1 - Master 1</t>
  </si>
  <si>
    <t>AR01845 - SAMHUDI CELL</t>
  </si>
  <si>
    <t>AR01912</t>
  </si>
  <si>
    <t>ONESTAR CELL</t>
  </si>
  <si>
    <t>AR01779 - YM CELL</t>
  </si>
  <si>
    <t>AR01916</t>
  </si>
  <si>
    <t>APRIYANI CELL</t>
  </si>
  <si>
    <t>AR01860 - FATHI CELL</t>
  </si>
  <si>
    <t>AR01918</t>
  </si>
  <si>
    <t>ALI MUFHIDI CELL</t>
  </si>
  <si>
    <t>AR01930</t>
  </si>
  <si>
    <t>RENO</t>
  </si>
  <si>
    <t>AR01950</t>
  </si>
  <si>
    <t>LAY CELL</t>
  </si>
  <si>
    <t>AR01783 - MRP LIDYA MASTER</t>
  </si>
  <si>
    <t>AR01951</t>
  </si>
  <si>
    <t>KHARISMA SHOP</t>
  </si>
  <si>
    <t>AR00008 - SANS VOUCHER</t>
  </si>
  <si>
    <t>TRI</t>
  </si>
  <si>
    <t>AR01955</t>
  </si>
  <si>
    <t>PUAH CELL</t>
  </si>
  <si>
    <t>AR01965</t>
  </si>
  <si>
    <t>NAURA CEL</t>
  </si>
  <si>
    <t>AR01795 - KRIBO CELL</t>
  </si>
  <si>
    <t>AR01971</t>
  </si>
  <si>
    <t>GILANG</t>
  </si>
  <si>
    <t>AR01800 - FARID CELL</t>
  </si>
  <si>
    <t>AR01972</t>
  </si>
  <si>
    <t>YANTI (3)</t>
  </si>
  <si>
    <t>AR01975</t>
  </si>
  <si>
    <t>LUTFI (2)</t>
  </si>
  <si>
    <t>AR01994</t>
  </si>
  <si>
    <t>OPIC</t>
  </si>
  <si>
    <t>EZIO CELL</t>
  </si>
  <si>
    <t>AR02008</t>
  </si>
  <si>
    <t>ITO CELL</t>
  </si>
  <si>
    <t>AR02017</t>
  </si>
  <si>
    <t>PRASTYA</t>
  </si>
  <si>
    <t>AR02019</t>
  </si>
  <si>
    <t>JOSY CELL</t>
  </si>
  <si>
    <t>AR02029</t>
  </si>
  <si>
    <t>LIFATUN ANIFA</t>
  </si>
  <si>
    <t>AR02042</t>
  </si>
  <si>
    <t>DESSY CELL (3)</t>
  </si>
  <si>
    <t>AR02052</t>
  </si>
  <si>
    <t>FIRHAN CELL</t>
  </si>
  <si>
    <t>AR01819 - ENIL CELL</t>
  </si>
  <si>
    <t>AR02134</t>
  </si>
  <si>
    <t>DIKA CELL (6)</t>
  </si>
  <si>
    <t>M2 - Master 2</t>
  </si>
  <si>
    <t>AR01874 - Langit Cell</t>
  </si>
  <si>
    <t>AR02139</t>
  </si>
  <si>
    <t>AMEL CELL</t>
  </si>
  <si>
    <t>AR02142</t>
  </si>
  <si>
    <t>ERLIN</t>
  </si>
  <si>
    <t>AR02144</t>
  </si>
  <si>
    <t>FRD CELL</t>
  </si>
  <si>
    <t>AR02145</t>
  </si>
  <si>
    <t>CANDRA CELL</t>
  </si>
  <si>
    <t>YOSSI CELL</t>
  </si>
  <si>
    <t>AR02162</t>
  </si>
  <si>
    <t>AMAH CELL</t>
  </si>
  <si>
    <t>AR02179</t>
  </si>
  <si>
    <t>LUCKY CELL (3)</t>
  </si>
  <si>
    <t>AR01792 - DINA CELL</t>
  </si>
  <si>
    <t>AR02184</t>
  </si>
  <si>
    <t>YOLA CELL</t>
  </si>
  <si>
    <t>MV4 - Master Verified 4</t>
  </si>
  <si>
    <t>AR01905 - GEMBEL CELL</t>
  </si>
  <si>
    <t>AR02194</t>
  </si>
  <si>
    <t>BENS CELL</t>
  </si>
  <si>
    <t>AR02208</t>
  </si>
  <si>
    <t>ALIS (2)</t>
  </si>
  <si>
    <t>AR01857 - JEJE CELL</t>
  </si>
  <si>
    <t>AR02212</t>
  </si>
  <si>
    <t>FERA</t>
  </si>
  <si>
    <t>M6 - Master 6</t>
  </si>
  <si>
    <t>HIDAYAT CELL</t>
  </si>
  <si>
    <t>AR02251</t>
  </si>
  <si>
    <t>UPI CELL</t>
  </si>
  <si>
    <t>AR02252</t>
  </si>
  <si>
    <t>ANNTI</t>
  </si>
  <si>
    <t>AR02258</t>
  </si>
  <si>
    <t>SRI CELL (3)</t>
  </si>
  <si>
    <t>AR02260</t>
  </si>
  <si>
    <t>KAHFI CELL (2)</t>
  </si>
  <si>
    <t>AR02264</t>
  </si>
  <si>
    <t>FIVE CELL SIAU TI</t>
  </si>
  <si>
    <t>AR01873 - CK CELL</t>
  </si>
  <si>
    <t>AR02294</t>
  </si>
  <si>
    <t>YUNI CELL (10)</t>
  </si>
  <si>
    <t>AR02326</t>
  </si>
  <si>
    <t>ADLANCELL</t>
  </si>
  <si>
    <t>AR02142 - ERLIN</t>
  </si>
  <si>
    <t>AR02336</t>
  </si>
  <si>
    <t>ALISA CELL (2)</t>
  </si>
  <si>
    <t>AR01786 - DAFA CELL</t>
  </si>
  <si>
    <t>AR02337</t>
  </si>
  <si>
    <t>GALAXI CELL</t>
  </si>
  <si>
    <t>SANTI (5)</t>
  </si>
  <si>
    <t>AR02362</t>
  </si>
  <si>
    <t>MIMI CELL</t>
  </si>
  <si>
    <t>AR01772 - ANISSA MASTER</t>
  </si>
  <si>
    <t>AR02364</t>
  </si>
  <si>
    <t>YANI CELL</t>
  </si>
  <si>
    <t>AR02392</t>
  </si>
  <si>
    <t>MANIS CELL</t>
  </si>
  <si>
    <t>AR01805 - FIKRI CELL</t>
  </si>
  <si>
    <t>DITO CELL</t>
  </si>
  <si>
    <t>AR02405</t>
  </si>
  <si>
    <t>MAMAH GHIO CELL</t>
  </si>
  <si>
    <t>AR02416</t>
  </si>
  <si>
    <t>LAURA CELL (2)</t>
  </si>
  <si>
    <t>AKMAL CELL</t>
  </si>
  <si>
    <t>AR02427</t>
  </si>
  <si>
    <t>VENNY CELL (2)</t>
  </si>
  <si>
    <t>AR01793 - DYRA MASTER</t>
  </si>
  <si>
    <t>AR02435</t>
  </si>
  <si>
    <t>MAYA CELL (8)</t>
  </si>
  <si>
    <t>AR02440</t>
  </si>
  <si>
    <t>WULAN CELL (10)</t>
  </si>
  <si>
    <t>AR02449</t>
  </si>
  <si>
    <t>USUP CELL</t>
  </si>
  <si>
    <t>AR01856 - SABDA CELL</t>
  </si>
  <si>
    <t>AR02460</t>
  </si>
  <si>
    <t>NOVAL CELL (6)</t>
  </si>
  <si>
    <t>AR02493</t>
  </si>
  <si>
    <t>DEDY CELL (5)</t>
  </si>
  <si>
    <t>AR01782 - BANGKIT CELL</t>
  </si>
  <si>
    <t>AR02542</t>
  </si>
  <si>
    <t>IPAH</t>
  </si>
  <si>
    <t>AR02622</t>
  </si>
  <si>
    <t>LIE CHEN KHUO</t>
  </si>
  <si>
    <t>M5 - Master 5</t>
  </si>
  <si>
    <t>AR02623</t>
  </si>
  <si>
    <t>WINA (2)</t>
  </si>
  <si>
    <t>AR02624</t>
  </si>
  <si>
    <t>HELEN GUDJAJA</t>
  </si>
  <si>
    <t>AR02625</t>
  </si>
  <si>
    <t>WAWAN UJANG</t>
  </si>
  <si>
    <t>AR02628</t>
  </si>
  <si>
    <t>SLAMET</t>
  </si>
  <si>
    <t>ISALCELL</t>
  </si>
  <si>
    <t>AR02646</t>
  </si>
  <si>
    <t>RAJA CELL</t>
  </si>
  <si>
    <t>AR02652</t>
  </si>
  <si>
    <t>TANGSEL RELOAD</t>
  </si>
  <si>
    <t>MV10 - Master Verified 10</t>
  </si>
  <si>
    <t>AR01776 - KEMBAR RELOAD</t>
  </si>
  <si>
    <t>CHALISTA CELL</t>
  </si>
  <si>
    <t>ALFATHAZKA</t>
  </si>
  <si>
    <t>MANTRI CELL</t>
  </si>
  <si>
    <t>JOANA CELL</t>
  </si>
  <si>
    <t>ESA RELOAD</t>
  </si>
  <si>
    <t>HILAL CELL</t>
  </si>
  <si>
    <t>ZAIN 2 CELL</t>
  </si>
  <si>
    <t>AR02770</t>
  </si>
  <si>
    <t>ENJUNG CELL</t>
  </si>
  <si>
    <t>AR00179 - FABIAN CELL</t>
  </si>
  <si>
    <t>ALFATH REZA</t>
  </si>
  <si>
    <t>AAYOSEP CELL</t>
  </si>
  <si>
    <t>ALBY CELL</t>
  </si>
  <si>
    <t>AR02942</t>
  </si>
  <si>
    <t>ZIEL CELL</t>
  </si>
  <si>
    <t>AR00925 - SHANUM CELL</t>
  </si>
  <si>
    <t>WILLY CELL</t>
  </si>
  <si>
    <t>NOMEN CELL</t>
  </si>
  <si>
    <t>NAZIVA CELL</t>
  </si>
  <si>
    <t>AR03030</t>
  </si>
  <si>
    <t>RISNA CELL</t>
  </si>
  <si>
    <t>AR03047</t>
  </si>
  <si>
    <t>TYAS</t>
  </si>
  <si>
    <t>AR03065</t>
  </si>
  <si>
    <t>WARDAH CELL</t>
  </si>
  <si>
    <t>JOSEP</t>
  </si>
  <si>
    <t>YENI CELL</t>
  </si>
  <si>
    <t>HERNI HERAWATI CELL</t>
  </si>
  <si>
    <t>UMAY</t>
  </si>
  <si>
    <t>AR03205</t>
  </si>
  <si>
    <t>MAURA CELL</t>
  </si>
  <si>
    <t>RAD ENO ACC HP</t>
  </si>
  <si>
    <t>AR03265</t>
  </si>
  <si>
    <t>INDAH CELL2</t>
  </si>
  <si>
    <t>AR11679 - ULPAH CELl CELL</t>
  </si>
  <si>
    <t>WAHANA CELL</t>
  </si>
  <si>
    <t>ENON CELL</t>
  </si>
  <si>
    <t>AR03360</t>
  </si>
  <si>
    <t>AGASHI</t>
  </si>
  <si>
    <t>AR03388</t>
  </si>
  <si>
    <t>OKTA</t>
  </si>
  <si>
    <t>DINA</t>
  </si>
  <si>
    <t>RAHMAD CELL</t>
  </si>
  <si>
    <t>AR03501</t>
  </si>
  <si>
    <t>ARI CELL</t>
  </si>
  <si>
    <t>AR03228 - RAD ENO ACC HP</t>
  </si>
  <si>
    <t>PSB CELL</t>
  </si>
  <si>
    <t>SCORPIO CELL</t>
  </si>
  <si>
    <t>DONIH CELL</t>
  </si>
  <si>
    <t>AR03731</t>
  </si>
  <si>
    <t>RATU CELL</t>
  </si>
  <si>
    <t>AR01854 - DISC CELL</t>
  </si>
  <si>
    <t>HANAFI S PRAWATA</t>
  </si>
  <si>
    <t>OCIE CELL</t>
  </si>
  <si>
    <t>DRAZAT CELL</t>
  </si>
  <si>
    <t>AR03776</t>
  </si>
  <si>
    <t>RIZKY CELL</t>
  </si>
  <si>
    <t>AR01482 - EXCELL</t>
  </si>
  <si>
    <t>AR03783</t>
  </si>
  <si>
    <t>VIA CELL</t>
  </si>
  <si>
    <t>AR01868 - ERRUM CELL</t>
  </si>
  <si>
    <t>AR03787</t>
  </si>
  <si>
    <t>RINA</t>
  </si>
  <si>
    <t>AR03800</t>
  </si>
  <si>
    <t>DANIAL CELL</t>
  </si>
  <si>
    <t>ERLYN CELL</t>
  </si>
  <si>
    <t>AR03830</t>
  </si>
  <si>
    <t>DEPO 78 CELL</t>
  </si>
  <si>
    <t>SHANALA CELL</t>
  </si>
  <si>
    <t>QISYA CELL</t>
  </si>
  <si>
    <t>AR03852</t>
  </si>
  <si>
    <t>JALAL CELL</t>
  </si>
  <si>
    <t>OKOY CELL</t>
  </si>
  <si>
    <t>FADLI CELL</t>
  </si>
  <si>
    <t>DAHAYU CELL</t>
  </si>
  <si>
    <t>AR03964</t>
  </si>
  <si>
    <t>NG LIA</t>
  </si>
  <si>
    <t>AR03976</t>
  </si>
  <si>
    <t>7 CELL</t>
  </si>
  <si>
    <t>HAIKAL RIZKY CELL</t>
  </si>
  <si>
    <t>DIANTARI CELL</t>
  </si>
  <si>
    <t>AR03998</t>
  </si>
  <si>
    <t>LULU</t>
  </si>
  <si>
    <t>ANIN CELL</t>
  </si>
  <si>
    <t>AR04021</t>
  </si>
  <si>
    <t>RAHMAT CEL</t>
  </si>
  <si>
    <t>AR01844 - HERMAN CELL</t>
  </si>
  <si>
    <t>ERNA CELL</t>
  </si>
  <si>
    <t>RIVA CELL</t>
  </si>
  <si>
    <t>UCA CELL</t>
  </si>
  <si>
    <t>FAJAR CELL</t>
  </si>
  <si>
    <t>BUANA TEKNIK CELL</t>
  </si>
  <si>
    <t>AR04129</t>
  </si>
  <si>
    <t>CHACHA CELL</t>
  </si>
  <si>
    <t>AR00876 - FARHAN CELL</t>
  </si>
  <si>
    <t>KANG EBIT CELL</t>
  </si>
  <si>
    <t>HASNA CELL</t>
  </si>
  <si>
    <t>AR04172</t>
  </si>
  <si>
    <t>CACA</t>
  </si>
  <si>
    <t>SANTI CELL</t>
  </si>
  <si>
    <t>ALVIAN CELL</t>
  </si>
  <si>
    <t>DAFA REVA CELL</t>
  </si>
  <si>
    <t>RASYA CELL</t>
  </si>
  <si>
    <t>AR04276</t>
  </si>
  <si>
    <t>KASWATI</t>
  </si>
  <si>
    <t>AR02019 - JOSY CELL</t>
  </si>
  <si>
    <t>AR04355</t>
  </si>
  <si>
    <t>VERA CELL</t>
  </si>
  <si>
    <t>AR00108 - TIAM IN</t>
  </si>
  <si>
    <t>MABAR CELL</t>
  </si>
  <si>
    <t>KOMENG CELL</t>
  </si>
  <si>
    <t>YUSUF FAHMI CELL</t>
  </si>
  <si>
    <t>AR04376</t>
  </si>
  <si>
    <t>AR04385</t>
  </si>
  <si>
    <t>A.F.A CELL</t>
  </si>
  <si>
    <t>AR04417</t>
  </si>
  <si>
    <t>ERNA RAHMAWATI</t>
  </si>
  <si>
    <t>CISENGGANG 99 CLL</t>
  </si>
  <si>
    <t>IPS CELL</t>
  </si>
  <si>
    <t>AR04495</t>
  </si>
  <si>
    <t>ALPI CELL</t>
  </si>
  <si>
    <t>AR02933 - ALBY CELL</t>
  </si>
  <si>
    <t>BILLITON CELL</t>
  </si>
  <si>
    <t>BAYU CELL</t>
  </si>
  <si>
    <t>DODOY CELL</t>
  </si>
  <si>
    <t>SAKIT JIWA CELL</t>
  </si>
  <si>
    <t>NADA CELL</t>
  </si>
  <si>
    <t>AR04826</t>
  </si>
  <si>
    <t>ADLI CELL</t>
  </si>
  <si>
    <t>AR00410 - ZAIN CELL (2)</t>
  </si>
  <si>
    <t>AINUN CELL</t>
  </si>
  <si>
    <t>NR CELL</t>
  </si>
  <si>
    <t>AZNURI CELL</t>
  </si>
  <si>
    <t>AR05109</t>
  </si>
  <si>
    <t>IFA CELL</t>
  </si>
  <si>
    <t>AR01955 - PUAH CELL</t>
  </si>
  <si>
    <t>AR05111</t>
  </si>
  <si>
    <t>ROZAQ CELL</t>
  </si>
  <si>
    <t>AR05232</t>
  </si>
  <si>
    <t>SAHURI</t>
  </si>
  <si>
    <t>ADIE CELL</t>
  </si>
  <si>
    <t>ADELIA CELL</t>
  </si>
  <si>
    <t>MUT CELL</t>
  </si>
  <si>
    <t>TIMUNGCELL2</t>
  </si>
  <si>
    <t>NIRBITA CELL</t>
  </si>
  <si>
    <t>SODA CELL</t>
  </si>
  <si>
    <t>ALDO CELL</t>
  </si>
  <si>
    <t>AR05448</t>
  </si>
  <si>
    <t>RARA CELL</t>
  </si>
  <si>
    <t>DEWI FATHIR CELL</t>
  </si>
  <si>
    <t>R2 CELL</t>
  </si>
  <si>
    <t>AR05498 - R2 CELL</t>
  </si>
  <si>
    <t>ABUN CELL</t>
  </si>
  <si>
    <t>AR05550</t>
  </si>
  <si>
    <t>ARRA CELL</t>
  </si>
  <si>
    <t>D5 - Dealer 5</t>
  </si>
  <si>
    <t>AR01371 - JANNATU</t>
  </si>
  <si>
    <t>AR05554</t>
  </si>
  <si>
    <t>RIAN PULSA</t>
  </si>
  <si>
    <t>FAIZ LUBIS CELL</t>
  </si>
  <si>
    <t>VS JAYA CELL</t>
  </si>
  <si>
    <t>AR05575</t>
  </si>
  <si>
    <t>VS CELL</t>
  </si>
  <si>
    <t>M10 - Master 10</t>
  </si>
  <si>
    <t>AR05568 - VS JAYA CELL</t>
  </si>
  <si>
    <t>AR05588</t>
  </si>
  <si>
    <t>GALIH CELL</t>
  </si>
  <si>
    <t>AAS CELL</t>
  </si>
  <si>
    <t>AZMI CELL</t>
  </si>
  <si>
    <t>AR05654</t>
  </si>
  <si>
    <t>TEGUH</t>
  </si>
  <si>
    <t>AR05657</t>
  </si>
  <si>
    <t>JAMAL CELL</t>
  </si>
  <si>
    <t>M7 - Master 7</t>
  </si>
  <si>
    <t>AR03664 - ADWA CELL</t>
  </si>
  <si>
    <t>AR05674</t>
  </si>
  <si>
    <t>MAHESA</t>
  </si>
  <si>
    <t>BAROKAHCELL</t>
  </si>
  <si>
    <t>AMSAL CELL</t>
  </si>
  <si>
    <t>RIIA CELL</t>
  </si>
  <si>
    <t>AR05726</t>
  </si>
  <si>
    <t>ABDUL MAJID</t>
  </si>
  <si>
    <t>EXX CELL</t>
  </si>
  <si>
    <t>AR05792</t>
  </si>
  <si>
    <t>WIDA</t>
  </si>
  <si>
    <t>AR08869 - BAROKAH CELL 2</t>
  </si>
  <si>
    <t>WAGIMIN CELL</t>
  </si>
  <si>
    <t>AR05871</t>
  </si>
  <si>
    <t>POOH CELL</t>
  </si>
  <si>
    <t>AR05919</t>
  </si>
  <si>
    <t>BELKIST CELL</t>
  </si>
  <si>
    <t>AR05693 - BAROKAHCELL</t>
  </si>
  <si>
    <t>QUINSHA</t>
  </si>
  <si>
    <t>AR06009</t>
  </si>
  <si>
    <t>BALONG CELL</t>
  </si>
  <si>
    <t>ILMI CELL</t>
  </si>
  <si>
    <t>ADEM CELL</t>
  </si>
  <si>
    <t>AR06050</t>
  </si>
  <si>
    <t>IMAS SURYANI</t>
  </si>
  <si>
    <t>GIO CELL</t>
  </si>
  <si>
    <t>FILDA CELL</t>
  </si>
  <si>
    <t>DEDE CELL</t>
  </si>
  <si>
    <t>AR06177</t>
  </si>
  <si>
    <t>MUHTADI</t>
  </si>
  <si>
    <t>AR06033 - ILMI CELL</t>
  </si>
  <si>
    <t>TANTI CELL</t>
  </si>
  <si>
    <t>AR06200</t>
  </si>
  <si>
    <t>ZAIDAN CELL</t>
  </si>
  <si>
    <t>SAANI</t>
  </si>
  <si>
    <t>AR06243</t>
  </si>
  <si>
    <t>DADAN CELL</t>
  </si>
  <si>
    <t>AR06249</t>
  </si>
  <si>
    <t>ICHA CELL</t>
  </si>
  <si>
    <t>ARGA CELL</t>
  </si>
  <si>
    <t>BELLA CELL</t>
  </si>
  <si>
    <t>AR06430</t>
  </si>
  <si>
    <t>ALIL CELL</t>
  </si>
  <si>
    <t>ASTAGA DITDOT</t>
  </si>
  <si>
    <t>AR06544</t>
  </si>
  <si>
    <t>M.SALMAN ALFARISI</t>
  </si>
  <si>
    <t>AR04754 - NADA CELL</t>
  </si>
  <si>
    <t>M KANIRIN</t>
  </si>
  <si>
    <t>UCI SAPUTRA CELL</t>
  </si>
  <si>
    <t>AR06646</t>
  </si>
  <si>
    <t>KALILA</t>
  </si>
  <si>
    <t>DHE CELL</t>
  </si>
  <si>
    <t>AR06702</t>
  </si>
  <si>
    <t>NIAIPHOCCELL</t>
  </si>
  <si>
    <t>AR06772</t>
  </si>
  <si>
    <t>WHINDY CELL</t>
  </si>
  <si>
    <t>AR06788</t>
  </si>
  <si>
    <t>UCOK CELL</t>
  </si>
  <si>
    <t>HUSYER CELL</t>
  </si>
  <si>
    <t>AR06879</t>
  </si>
  <si>
    <t>MR DIKA CELL</t>
  </si>
  <si>
    <t>AR06897</t>
  </si>
  <si>
    <t>RISKA CELL</t>
  </si>
  <si>
    <t>ARIEF CELL</t>
  </si>
  <si>
    <t>MARYAM CELL</t>
  </si>
  <si>
    <t>AR07001</t>
  </si>
  <si>
    <t>ISRA</t>
  </si>
  <si>
    <t>EFAN CELL</t>
  </si>
  <si>
    <t>ABI CELL</t>
  </si>
  <si>
    <t>DAVE CELL</t>
  </si>
  <si>
    <t>AR07033</t>
  </si>
  <si>
    <t>FI,I CELL</t>
  </si>
  <si>
    <t>AR01843 - FAQIH CELL</t>
  </si>
  <si>
    <t>VALANDYA</t>
  </si>
  <si>
    <t>AR07071</t>
  </si>
  <si>
    <t>DEDE 78 CELL</t>
  </si>
  <si>
    <t>AR07078</t>
  </si>
  <si>
    <t>PAKPAHANCELL</t>
  </si>
  <si>
    <t>AR07085</t>
  </si>
  <si>
    <t>FARID 3</t>
  </si>
  <si>
    <t>AR07110</t>
  </si>
  <si>
    <t>ISMIATI CELL</t>
  </si>
  <si>
    <t>RIZKYDITYA CELL</t>
  </si>
  <si>
    <t>AR07134</t>
  </si>
  <si>
    <t>AL-FAQIH CELL</t>
  </si>
  <si>
    <t>MELS CELL</t>
  </si>
  <si>
    <t>AR07286</t>
  </si>
  <si>
    <t>SUMBER JAYA CELL</t>
  </si>
  <si>
    <t>AR01781 - CJJ CELL</t>
  </si>
  <si>
    <t>MOLEK CELL</t>
  </si>
  <si>
    <t>AR07333</t>
  </si>
  <si>
    <t>FAHRI CELL</t>
  </si>
  <si>
    <t>AR07340</t>
  </si>
  <si>
    <t>SITI NGAISAH</t>
  </si>
  <si>
    <t>AQILA MART</t>
  </si>
  <si>
    <t>AR07364</t>
  </si>
  <si>
    <t>WAHAB CELL</t>
  </si>
  <si>
    <t>AR07426</t>
  </si>
  <si>
    <t>ANDRI CELL</t>
  </si>
  <si>
    <t>BAGAZ CELL</t>
  </si>
  <si>
    <t>IBAY CELL</t>
  </si>
  <si>
    <t>BAMB CELL</t>
  </si>
  <si>
    <t>IMAS CELL</t>
  </si>
  <si>
    <t>SURYANI CELL</t>
  </si>
  <si>
    <t>FARRAS CELL</t>
  </si>
  <si>
    <t>AR07595</t>
  </si>
  <si>
    <t>DEDE ALYA PULSA</t>
  </si>
  <si>
    <t>AZZAM CELL</t>
  </si>
  <si>
    <t>PRADANA CELL</t>
  </si>
  <si>
    <t>AR07636</t>
  </si>
  <si>
    <t>MIA CELL</t>
  </si>
  <si>
    <t>AR01828 - ABANG CELL</t>
  </si>
  <si>
    <t>SYARIF K2</t>
  </si>
  <si>
    <t>AR07656</t>
  </si>
  <si>
    <t>WIWIN CELL</t>
  </si>
  <si>
    <t>AR01459 - VALENTIN RELOAD</t>
  </si>
  <si>
    <t>AR07692</t>
  </si>
  <si>
    <t>RAISA CELL</t>
  </si>
  <si>
    <t>AR07289 - MOLEK CELL</t>
  </si>
  <si>
    <t>ADHIE CELL</t>
  </si>
  <si>
    <t>YANTO CELL</t>
  </si>
  <si>
    <t>AR07803</t>
  </si>
  <si>
    <t>TIARA CELL</t>
  </si>
  <si>
    <t>AR07470 - BAMB CELL</t>
  </si>
  <si>
    <t>AR07804</t>
  </si>
  <si>
    <t>AQUA CELL</t>
  </si>
  <si>
    <t>AR07820</t>
  </si>
  <si>
    <t>HAERUDIN CELL</t>
  </si>
  <si>
    <t>AR04196 - SANTI CELL</t>
  </si>
  <si>
    <t>AR07826</t>
  </si>
  <si>
    <t>FITRI 2 CELL</t>
  </si>
  <si>
    <t>AR05448 - RARA CELL</t>
  </si>
  <si>
    <t>AR07845</t>
  </si>
  <si>
    <t>M NASIR</t>
  </si>
  <si>
    <t>MARVELL</t>
  </si>
  <si>
    <t>AR07849</t>
  </si>
  <si>
    <t>MARCELL CELL</t>
  </si>
  <si>
    <t>AR07846 - MARVELL</t>
  </si>
  <si>
    <t>ELOK CELL</t>
  </si>
  <si>
    <t>Ar07885</t>
  </si>
  <si>
    <t>AR07900</t>
  </si>
  <si>
    <t>ARIF CELL</t>
  </si>
  <si>
    <t>AR05654 - TEGUH</t>
  </si>
  <si>
    <t>AZAHRA CELL</t>
  </si>
  <si>
    <t>AR07911</t>
  </si>
  <si>
    <t>IIS CELL</t>
  </si>
  <si>
    <t>VIVIN CELL</t>
  </si>
  <si>
    <t>AR07947</t>
  </si>
  <si>
    <t>NENENG CELL</t>
  </si>
  <si>
    <t>AR07907 - AZAHRA CELL</t>
  </si>
  <si>
    <t>AR07990</t>
  </si>
  <si>
    <t>MAMAN GRIYALOKA</t>
  </si>
  <si>
    <t>TJ CELL</t>
  </si>
  <si>
    <t>MULYANA CELL</t>
  </si>
  <si>
    <t>AR08046</t>
  </si>
  <si>
    <t>WIDIA CELL</t>
  </si>
  <si>
    <t>JECKY</t>
  </si>
  <si>
    <t>AR08077</t>
  </si>
  <si>
    <t>PURNATA CELL</t>
  </si>
  <si>
    <t>COPEQ CELL</t>
  </si>
  <si>
    <t>PAGI CELLULER</t>
  </si>
  <si>
    <t>MERRY CELL</t>
  </si>
  <si>
    <t>AHMAD YASIRR CELL</t>
  </si>
  <si>
    <t>CACA CELL</t>
  </si>
  <si>
    <t>BOY CELL</t>
  </si>
  <si>
    <t>AR08248</t>
  </si>
  <si>
    <t>ADI CELL</t>
  </si>
  <si>
    <t>AR08245 - BOY CELL</t>
  </si>
  <si>
    <t>AR08252</t>
  </si>
  <si>
    <t>ALGI CELL</t>
  </si>
  <si>
    <t>AR08275</t>
  </si>
  <si>
    <t>BELCELL</t>
  </si>
  <si>
    <t>HENDI CELL</t>
  </si>
  <si>
    <t>BOY RELOAD</t>
  </si>
  <si>
    <t>AR08305</t>
  </si>
  <si>
    <t>AR08304 - BOY RELOAD</t>
  </si>
  <si>
    <t>AR08328</t>
  </si>
  <si>
    <t>RENGGA CELL</t>
  </si>
  <si>
    <t>AR08348</t>
  </si>
  <si>
    <t>RIPA CELL</t>
  </si>
  <si>
    <t>DEN</t>
  </si>
  <si>
    <t>SUCI CELL</t>
  </si>
  <si>
    <t>AR08382</t>
  </si>
  <si>
    <t>RUDI CELL</t>
  </si>
  <si>
    <t>AR01994 - OPIC</t>
  </si>
  <si>
    <t>AMAR CELL</t>
  </si>
  <si>
    <t>CAKIL CELL</t>
  </si>
  <si>
    <t>ROSSI CELL</t>
  </si>
  <si>
    <t>M IBRAHIM</t>
  </si>
  <si>
    <t>AR08441</t>
  </si>
  <si>
    <t>SEMIRAHAYU</t>
  </si>
  <si>
    <t>DZAKY CELL 2</t>
  </si>
  <si>
    <t>CINTA CELL</t>
  </si>
  <si>
    <t>BERKAH CELL</t>
  </si>
  <si>
    <t>AR08506</t>
  </si>
  <si>
    <t>OETINO CELL</t>
  </si>
  <si>
    <t>AR08580</t>
  </si>
  <si>
    <t>SISKA</t>
  </si>
  <si>
    <t>AR08602</t>
  </si>
  <si>
    <t>KATINENG</t>
  </si>
  <si>
    <t>AR08006 - TJ CELL</t>
  </si>
  <si>
    <t>AR08611</t>
  </si>
  <si>
    <t>SYIAH CELL</t>
  </si>
  <si>
    <t>AR08616</t>
  </si>
  <si>
    <t>KRISNA CELL</t>
  </si>
  <si>
    <t>AR08622</t>
  </si>
  <si>
    <t>JUMONO CELL</t>
  </si>
  <si>
    <t>AR08641</t>
  </si>
  <si>
    <t>M ALI</t>
  </si>
  <si>
    <t>CLARA CELL</t>
  </si>
  <si>
    <t>IBAS CELL</t>
  </si>
  <si>
    <t>BIMA CELL</t>
  </si>
  <si>
    <t>AR08728</t>
  </si>
  <si>
    <t>NILA CELL</t>
  </si>
  <si>
    <t>WARTEL PULSA</t>
  </si>
  <si>
    <t>AR08748</t>
  </si>
  <si>
    <t>YANA CELLULER</t>
  </si>
  <si>
    <t>DANS CELL</t>
  </si>
  <si>
    <t>AR08785</t>
  </si>
  <si>
    <t>AR08790</t>
  </si>
  <si>
    <t>F2 CELL</t>
  </si>
  <si>
    <t>DEN RAFFA CELL</t>
  </si>
  <si>
    <t>AR08826</t>
  </si>
  <si>
    <t>REPALDI CELL</t>
  </si>
  <si>
    <t>ROBBY CELL</t>
  </si>
  <si>
    <t>JUNO CELL</t>
  </si>
  <si>
    <t>EXTREME CELL</t>
  </si>
  <si>
    <t>AR08865</t>
  </si>
  <si>
    <t>HARYANI</t>
  </si>
  <si>
    <t>BAROKAH CELL 2</t>
  </si>
  <si>
    <t>TEGUH PRIYATNA01 CELL</t>
  </si>
  <si>
    <t>STAR CELL</t>
  </si>
  <si>
    <t>TANIA CELL</t>
  </si>
  <si>
    <t>SABANA CELL</t>
  </si>
  <si>
    <t>AR08920</t>
  </si>
  <si>
    <t>TEGUHCELL</t>
  </si>
  <si>
    <t>AR08872 - teguh Priyatna01 Cell</t>
  </si>
  <si>
    <t>AMS CELL</t>
  </si>
  <si>
    <t>ARIES CELL</t>
  </si>
  <si>
    <t>KDS CELL</t>
  </si>
  <si>
    <t>SISKA CELL</t>
  </si>
  <si>
    <t>AR08976</t>
  </si>
  <si>
    <t>SINAR ANDALAS CELL</t>
  </si>
  <si>
    <t>ZAHRA RMZ CELL</t>
  </si>
  <si>
    <t>GUPPY SNACK</t>
  </si>
  <si>
    <t>REYNALDI CELL</t>
  </si>
  <si>
    <t>SURYANTI CELL</t>
  </si>
  <si>
    <t>ZAFIRAH CELL</t>
  </si>
  <si>
    <t>AR09114</t>
  </si>
  <si>
    <t>VEGASUS 86 CELL</t>
  </si>
  <si>
    <t>AR09007 - ZAHRA RMZ CELL</t>
  </si>
  <si>
    <t>ALINA CELL</t>
  </si>
  <si>
    <t>AR09130</t>
  </si>
  <si>
    <t>FRICHACELL</t>
  </si>
  <si>
    <t>AR01840 - SHALSA CELL (2)</t>
  </si>
  <si>
    <t>AR09148</t>
  </si>
  <si>
    <t>BOBY REDIKA CELL</t>
  </si>
  <si>
    <t>AR00667 - ARIA CELL</t>
  </si>
  <si>
    <t>SUHAERI CELL</t>
  </si>
  <si>
    <t>REHAN CELL</t>
  </si>
  <si>
    <t>AR09266</t>
  </si>
  <si>
    <t>SUDIYONO</t>
  </si>
  <si>
    <t>AR08300 - HENDI CELL</t>
  </si>
  <si>
    <t>RASYHID CELL</t>
  </si>
  <si>
    <t>AR09318</t>
  </si>
  <si>
    <t>EMA</t>
  </si>
  <si>
    <t>AR09359</t>
  </si>
  <si>
    <t>LIMBONG CELL</t>
  </si>
  <si>
    <t>AR09372</t>
  </si>
  <si>
    <t>SAARIH</t>
  </si>
  <si>
    <t>NAYLA CELL</t>
  </si>
  <si>
    <t>TIYAH CELL</t>
  </si>
  <si>
    <t>WIDYAN CELL</t>
  </si>
  <si>
    <t>HABIB CELL</t>
  </si>
  <si>
    <t>PURBA CELL</t>
  </si>
  <si>
    <t>AR09445</t>
  </si>
  <si>
    <t>NENI CELL</t>
  </si>
  <si>
    <t>AR08473 - MIA CELL</t>
  </si>
  <si>
    <t>AR09460</t>
  </si>
  <si>
    <t>RISTA</t>
  </si>
  <si>
    <t>DERRIEL CELL</t>
  </si>
  <si>
    <t>AR09489</t>
  </si>
  <si>
    <t>DEDDY CELL</t>
  </si>
  <si>
    <t>AR01430 - LARAS AYU</t>
  </si>
  <si>
    <t>DENIAH CELL</t>
  </si>
  <si>
    <t>IAM CELL</t>
  </si>
  <si>
    <t>AR09510</t>
  </si>
  <si>
    <t>DADAN</t>
  </si>
  <si>
    <t>AR09529</t>
  </si>
  <si>
    <t>RAKA CELL</t>
  </si>
  <si>
    <t>AR08951 - SISKA CELL</t>
  </si>
  <si>
    <t>AZKANIO CELL</t>
  </si>
  <si>
    <t>ZAHRA CL CELL</t>
  </si>
  <si>
    <t>MIFTAHUL CELL</t>
  </si>
  <si>
    <t>AISYAH CELL</t>
  </si>
  <si>
    <t>AR09611</t>
  </si>
  <si>
    <t>ARTI UNYU</t>
  </si>
  <si>
    <t>AR09676</t>
  </si>
  <si>
    <t>NEZ</t>
  </si>
  <si>
    <t>AR04200 - LUCKY CELL</t>
  </si>
  <si>
    <t>AR09678</t>
  </si>
  <si>
    <t>AZAMCELL</t>
  </si>
  <si>
    <t>ALFI EL</t>
  </si>
  <si>
    <t>DIAN SUSANTI CELL</t>
  </si>
  <si>
    <t>MARSANCELL</t>
  </si>
  <si>
    <t>AR09712</t>
  </si>
  <si>
    <t>CLAIRIN CELL</t>
  </si>
  <si>
    <t>AR09685 - DIAN SUSANTI CELL</t>
  </si>
  <si>
    <t>MAMAH CICI CELL</t>
  </si>
  <si>
    <t>SUBHAN CELL</t>
  </si>
  <si>
    <t>FIA CELL</t>
  </si>
  <si>
    <t>WALI CELL</t>
  </si>
  <si>
    <t>AR09818</t>
  </si>
  <si>
    <t>ICAN CELL</t>
  </si>
  <si>
    <t>CHEKER CELL</t>
  </si>
  <si>
    <t>AR09837</t>
  </si>
  <si>
    <t>AYUTIKA CELL</t>
  </si>
  <si>
    <t>EVAN CELL</t>
  </si>
  <si>
    <t>AR09875</t>
  </si>
  <si>
    <t>PARIONO CELL</t>
  </si>
  <si>
    <t>AR09920</t>
  </si>
  <si>
    <t>CUCU</t>
  </si>
  <si>
    <t>AR09950</t>
  </si>
  <si>
    <t>NAUM DOLI CELL</t>
  </si>
  <si>
    <t>RISMAN CELL</t>
  </si>
  <si>
    <t>CHELA CELL</t>
  </si>
  <si>
    <t>IPIT CELL</t>
  </si>
  <si>
    <t>AR10008</t>
  </si>
  <si>
    <t>SOBAR PULSA</t>
  </si>
  <si>
    <t>R N R CELL</t>
  </si>
  <si>
    <t>ARBI CELL</t>
  </si>
  <si>
    <t>AR10108</t>
  </si>
  <si>
    <t>RAKHAPULSA</t>
  </si>
  <si>
    <t>AR10127</t>
  </si>
  <si>
    <t>ABEL AUREL</t>
  </si>
  <si>
    <t>FEBI CELL</t>
  </si>
  <si>
    <t>AGNI CELL</t>
  </si>
  <si>
    <t>KAMILCELL</t>
  </si>
  <si>
    <t>AR10228</t>
  </si>
  <si>
    <t>YANTI CELL</t>
  </si>
  <si>
    <t>AR10236</t>
  </si>
  <si>
    <t>SRI RAHAYU</t>
  </si>
  <si>
    <t>AR10206 - KAMILCELL</t>
  </si>
  <si>
    <t>AR10239</t>
  </si>
  <si>
    <t>AHMAD CELL</t>
  </si>
  <si>
    <t>AR10252</t>
  </si>
  <si>
    <t>ILYAS CELL</t>
  </si>
  <si>
    <t>AR10268</t>
  </si>
  <si>
    <t>AZAM</t>
  </si>
  <si>
    <t>DODI CELL</t>
  </si>
  <si>
    <t>ARDI CELL</t>
  </si>
  <si>
    <t>AR10295</t>
  </si>
  <si>
    <t>AR07644 - SYARIF K2</t>
  </si>
  <si>
    <t>RAMACELL</t>
  </si>
  <si>
    <t>AR10375</t>
  </si>
  <si>
    <t>RIZAL</t>
  </si>
  <si>
    <t>AR10376</t>
  </si>
  <si>
    <t>WAWAN CELL</t>
  </si>
  <si>
    <t>LINA ASNAWI CELL</t>
  </si>
  <si>
    <t>NARMAN CELL</t>
  </si>
  <si>
    <t>OCOL RANGGA CELL</t>
  </si>
  <si>
    <t>AR10497</t>
  </si>
  <si>
    <t>IMRON CELL</t>
  </si>
  <si>
    <t>ADIH SALES</t>
  </si>
  <si>
    <t>C - Canvasser</t>
  </si>
  <si>
    <t>RINI CELL</t>
  </si>
  <si>
    <t>AR10592</t>
  </si>
  <si>
    <t>IVANI CELL</t>
  </si>
  <si>
    <t>A.M NASUTION</t>
  </si>
  <si>
    <t>AR10626</t>
  </si>
  <si>
    <t>IKA NUR AINI</t>
  </si>
  <si>
    <t>AR10640</t>
  </si>
  <si>
    <t>AJIYOPI CELL</t>
  </si>
  <si>
    <t>MAMA AKA CELL</t>
  </si>
  <si>
    <t>RISKI CELL</t>
  </si>
  <si>
    <t>FAZRI CELL</t>
  </si>
  <si>
    <t>AR10704</t>
  </si>
  <si>
    <t>SALMAN CELL</t>
  </si>
  <si>
    <t>WD CELL</t>
  </si>
  <si>
    <t>DILAH CELL</t>
  </si>
  <si>
    <t>NCUM CELL</t>
  </si>
  <si>
    <t>SANTO CELL</t>
  </si>
  <si>
    <t>SUN CELL</t>
  </si>
  <si>
    <t>AR10806</t>
  </si>
  <si>
    <t>METTA CELL</t>
  </si>
  <si>
    <t>AR10797 - SANTO CELL</t>
  </si>
  <si>
    <t>KILAT CELL</t>
  </si>
  <si>
    <t>AR10814</t>
  </si>
  <si>
    <t>SYAHLA CELL</t>
  </si>
  <si>
    <t>AR01527 - ARFAN CELL (2)</t>
  </si>
  <si>
    <t>KENZO CELL</t>
  </si>
  <si>
    <t>AR10851</t>
  </si>
  <si>
    <t>AKP CELL</t>
  </si>
  <si>
    <t>WRONGWAY CELL</t>
  </si>
  <si>
    <t>AR10885</t>
  </si>
  <si>
    <t>HENDRIK PULSA</t>
  </si>
  <si>
    <t>AR10897</t>
  </si>
  <si>
    <t>DNG CELL</t>
  </si>
  <si>
    <t>KIA CELL</t>
  </si>
  <si>
    <t>DHINI CELL</t>
  </si>
  <si>
    <t>IREN CELL</t>
  </si>
  <si>
    <t>HALO CELL</t>
  </si>
  <si>
    <t>AKBAR DANI CELL</t>
  </si>
  <si>
    <t>AL CELL</t>
  </si>
  <si>
    <t>AR10976</t>
  </si>
  <si>
    <t>TWIN CELL</t>
  </si>
  <si>
    <t>GINAN CELL</t>
  </si>
  <si>
    <t>ANTON CELL</t>
  </si>
  <si>
    <t>TAMY CELL</t>
  </si>
  <si>
    <t>AR11088</t>
  </si>
  <si>
    <t>BOYEX CELL</t>
  </si>
  <si>
    <t>THIO CELL</t>
  </si>
  <si>
    <t>SOFIAN CELL</t>
  </si>
  <si>
    <t>AR11162</t>
  </si>
  <si>
    <t>JAENAH CELL</t>
  </si>
  <si>
    <t>SHILA CELL</t>
  </si>
  <si>
    <t>NUAWA CELL</t>
  </si>
  <si>
    <t>AR11192</t>
  </si>
  <si>
    <t>PURWANTI CELL</t>
  </si>
  <si>
    <t>CISADANE 2 CELL</t>
  </si>
  <si>
    <t>JJ CO</t>
  </si>
  <si>
    <t>SALWA CELL</t>
  </si>
  <si>
    <t>AR11248</t>
  </si>
  <si>
    <t>DANI</t>
  </si>
  <si>
    <t>ESTERIA CELL</t>
  </si>
  <si>
    <t>HESTI HERLINA</t>
  </si>
  <si>
    <t>MEGA CELL</t>
  </si>
  <si>
    <t>DUTA PONSEL</t>
  </si>
  <si>
    <t>RIZKY CIHEULANG</t>
  </si>
  <si>
    <t>NAHDA CELL</t>
  </si>
  <si>
    <t>AR11376</t>
  </si>
  <si>
    <t>EKO RUDIONO</t>
  </si>
  <si>
    <t>MAMIK</t>
  </si>
  <si>
    <t>AR11395</t>
  </si>
  <si>
    <t>HENDRACELL</t>
  </si>
  <si>
    <t>AR07768 - YANTO CELL</t>
  </si>
  <si>
    <t>AR11403</t>
  </si>
  <si>
    <t>INDRA CELL</t>
  </si>
  <si>
    <t>AR10977 - GINAN CELL</t>
  </si>
  <si>
    <t>NOVAL</t>
  </si>
  <si>
    <t>AR11473</t>
  </si>
  <si>
    <t>AZAM CELL</t>
  </si>
  <si>
    <t>AR10854 - WRONGWAY CELL</t>
  </si>
  <si>
    <t>AR11475</t>
  </si>
  <si>
    <t>WULANCELL</t>
  </si>
  <si>
    <t>SAMUEL</t>
  </si>
  <si>
    <t>AR11492</t>
  </si>
  <si>
    <t>AR11473 - AZAM cell</t>
  </si>
  <si>
    <t>AR11504</t>
  </si>
  <si>
    <t>MEI</t>
  </si>
  <si>
    <t>BU DONI CELL</t>
  </si>
  <si>
    <t>AR11528</t>
  </si>
  <si>
    <t>MAR CELL</t>
  </si>
  <si>
    <t>AR11527 - BU DONI CELL</t>
  </si>
  <si>
    <t>AR11529</t>
  </si>
  <si>
    <t>REVO CELL</t>
  </si>
  <si>
    <t>BINA CELL</t>
  </si>
  <si>
    <t>AR11535</t>
  </si>
  <si>
    <t>ILLAH</t>
  </si>
  <si>
    <t>AR11492 - nayla cell</t>
  </si>
  <si>
    <t>AR11536</t>
  </si>
  <si>
    <t>UFAIRA</t>
  </si>
  <si>
    <t>CISADANE CELL</t>
  </si>
  <si>
    <t>AR11545</t>
  </si>
  <si>
    <t>RINI</t>
  </si>
  <si>
    <t>AR11534 - BINA CELL</t>
  </si>
  <si>
    <t>AR11549</t>
  </si>
  <si>
    <t>LILA</t>
  </si>
  <si>
    <t>DIANZ CELL</t>
  </si>
  <si>
    <t>AR11580</t>
  </si>
  <si>
    <t>NABILAHCELL</t>
  </si>
  <si>
    <t>AR00048 - SUMMERSIX CELL</t>
  </si>
  <si>
    <t>DEPOSIT95</t>
  </si>
  <si>
    <t>KAMELBUGUPI CELL</t>
  </si>
  <si>
    <t>AR11619</t>
  </si>
  <si>
    <t>KANTI</t>
  </si>
  <si>
    <t>AR07085 - FARID 3</t>
  </si>
  <si>
    <t>AR11650</t>
  </si>
  <si>
    <t>HANNA CELL</t>
  </si>
  <si>
    <t>AR11610 - DEPOSIT95</t>
  </si>
  <si>
    <t>AR11660</t>
  </si>
  <si>
    <t>SETYOWATI</t>
  </si>
  <si>
    <t>AR11669</t>
  </si>
  <si>
    <t>KAJUY CELL</t>
  </si>
  <si>
    <t>ULPAH CELL CELL</t>
  </si>
  <si>
    <t>DIAN CELL</t>
  </si>
  <si>
    <t>APR CELL</t>
  </si>
  <si>
    <t>MEANG CELL</t>
  </si>
  <si>
    <t>ROHAYANI CELL</t>
  </si>
  <si>
    <t>YUNI CELL</t>
  </si>
  <si>
    <t>ARIS CICANGKAL</t>
  </si>
  <si>
    <t>RIASYA CELL</t>
  </si>
  <si>
    <t>MD CELL</t>
  </si>
  <si>
    <t>WINCELL</t>
  </si>
  <si>
    <t>AR11742</t>
  </si>
  <si>
    <t>RISKA PONSEL</t>
  </si>
  <si>
    <t>AR11704 - ARIS CICANGKAL</t>
  </si>
  <si>
    <t>AR11749</t>
  </si>
  <si>
    <t>FAZRI</t>
  </si>
  <si>
    <t>AR05650 - AZMI CELL</t>
  </si>
  <si>
    <t>AR11758</t>
  </si>
  <si>
    <t>RIKO1234</t>
  </si>
  <si>
    <t>HENDRA RIO CELL</t>
  </si>
  <si>
    <t>AR11785</t>
  </si>
  <si>
    <t>YUDIS CELL</t>
  </si>
  <si>
    <t>AR11800</t>
  </si>
  <si>
    <t>INEZCELL</t>
  </si>
  <si>
    <t>PUTTRA CELL</t>
  </si>
  <si>
    <t>RIZIYA CELL</t>
  </si>
  <si>
    <t>AFFAN CELL</t>
  </si>
  <si>
    <t>PUTRI CELL</t>
  </si>
  <si>
    <t>NICO CELL</t>
  </si>
  <si>
    <t>ASTRI CELL</t>
  </si>
  <si>
    <t>NANDI CELL</t>
  </si>
  <si>
    <t>AR12016</t>
  </si>
  <si>
    <t>NURJANAH</t>
  </si>
  <si>
    <t>GG CELL</t>
  </si>
  <si>
    <t>NADINE CELL</t>
  </si>
  <si>
    <t>IMAS AR CELL</t>
  </si>
  <si>
    <t>AR12075</t>
  </si>
  <si>
    <t>AR12021 - GG CELL</t>
  </si>
  <si>
    <t>LUBIS CELL</t>
  </si>
  <si>
    <t>AR12162</t>
  </si>
  <si>
    <t>HAIKAL CELL</t>
  </si>
  <si>
    <t>AR11057 - TAMY CELL</t>
  </si>
  <si>
    <t>AR12177</t>
  </si>
  <si>
    <t>NANI CELL</t>
  </si>
  <si>
    <t>AR11329 - DUTA PONSEL</t>
  </si>
  <si>
    <t>AR12194</t>
  </si>
  <si>
    <t>MUNAROH</t>
  </si>
  <si>
    <t>AR12203</t>
  </si>
  <si>
    <t>AR08127 - COPEQ CELL</t>
  </si>
  <si>
    <t>AR12217</t>
  </si>
  <si>
    <t>COPEQ CELL 2</t>
  </si>
  <si>
    <t>AR12250</t>
  </si>
  <si>
    <t>ERNA</t>
  </si>
  <si>
    <t>PINKAN PERMATA CELL</t>
  </si>
  <si>
    <t>AR12269</t>
  </si>
  <si>
    <t>ANING CELL</t>
  </si>
  <si>
    <t>AR12287</t>
  </si>
  <si>
    <t>BAGUSCELL</t>
  </si>
  <si>
    <t>AR08915 - SABANA CELL</t>
  </si>
  <si>
    <t>AR12309</t>
  </si>
  <si>
    <t>AR12314</t>
  </si>
  <si>
    <t>NOVI</t>
  </si>
  <si>
    <t>AR12316</t>
  </si>
  <si>
    <t>DAVI</t>
  </si>
  <si>
    <t>AR12327</t>
  </si>
  <si>
    <t>DEWI CELL</t>
  </si>
  <si>
    <t>DANDI RELOAD</t>
  </si>
  <si>
    <t>DUDI CELLULAR</t>
  </si>
  <si>
    <t>AR12362</t>
  </si>
  <si>
    <t>ELLA</t>
  </si>
  <si>
    <t>AB CELL</t>
  </si>
  <si>
    <t>AR00007 - DEPO JASINGA</t>
  </si>
  <si>
    <t>AR12395</t>
  </si>
  <si>
    <t>FRANS</t>
  </si>
  <si>
    <t>BANGKOK CELL</t>
  </si>
  <si>
    <t>AR12413</t>
  </si>
  <si>
    <t>SRI SUWARNI CELL</t>
  </si>
  <si>
    <t>AR12457</t>
  </si>
  <si>
    <t>WENY CELL</t>
  </si>
  <si>
    <t>AR12353 - DANDI RELOAD</t>
  </si>
  <si>
    <t>AR12459</t>
  </si>
  <si>
    <t>USWA CELL</t>
  </si>
  <si>
    <t>AR02756 - ZAIN 2 CELL</t>
  </si>
  <si>
    <t>OCTOPUS</t>
  </si>
  <si>
    <t>ANUM CELL</t>
  </si>
  <si>
    <t>MULYATI CELL</t>
  </si>
  <si>
    <t>AR12505</t>
  </si>
  <si>
    <t>ALI</t>
  </si>
  <si>
    <t>AR12556</t>
  </si>
  <si>
    <t>SISKA LAI</t>
  </si>
  <si>
    <t>AR01428 - INDAHFNR</t>
  </si>
  <si>
    <t>GUSTINE CELL</t>
  </si>
  <si>
    <t>INARA CELL</t>
  </si>
  <si>
    <t>AR12601</t>
  </si>
  <si>
    <t>IDUT CELL</t>
  </si>
  <si>
    <t>AR12624</t>
  </si>
  <si>
    <t>GHABEL CELL</t>
  </si>
  <si>
    <t>AR12628</t>
  </si>
  <si>
    <t>IMAM CELL</t>
  </si>
  <si>
    <t>SAHRUL</t>
  </si>
  <si>
    <t>AR12636</t>
  </si>
  <si>
    <t>AR12666</t>
  </si>
  <si>
    <t>ARIFIN</t>
  </si>
  <si>
    <t>AR12678</t>
  </si>
  <si>
    <t>OCTA1</t>
  </si>
  <si>
    <t>AR00881 - OiCell</t>
  </si>
  <si>
    <t>AFIFAH CELL</t>
  </si>
  <si>
    <t>AR12688</t>
  </si>
  <si>
    <t>RORAH CELL</t>
  </si>
  <si>
    <t>NOVA CELL</t>
  </si>
  <si>
    <t>AR12747</t>
  </si>
  <si>
    <t>NAJWA</t>
  </si>
  <si>
    <t>AR12751</t>
  </si>
  <si>
    <t>DESI</t>
  </si>
  <si>
    <t>AR12762</t>
  </si>
  <si>
    <t>YULI</t>
  </si>
  <si>
    <t>AR12287 - BAGUSCELL</t>
  </si>
  <si>
    <t>RANGKIANG CELL</t>
  </si>
  <si>
    <t>AR12781</t>
  </si>
  <si>
    <t>RUSLI</t>
  </si>
  <si>
    <t>AR12804</t>
  </si>
  <si>
    <t>RIRI CELL</t>
  </si>
  <si>
    <t>AR10353 - RAMACELL</t>
  </si>
  <si>
    <t>AR12823</t>
  </si>
  <si>
    <t>SIMON CELL</t>
  </si>
  <si>
    <t>AR10127 - ABEL AUREL</t>
  </si>
  <si>
    <t>AR12824</t>
  </si>
  <si>
    <t>WAHIDAHPULSA</t>
  </si>
  <si>
    <t>AR12827</t>
  </si>
  <si>
    <t>SUNARNI</t>
  </si>
  <si>
    <t>AR11623 - Nariman</t>
  </si>
  <si>
    <t>ERIS CELL</t>
  </si>
  <si>
    <t>AR12865</t>
  </si>
  <si>
    <t>AZALEA CELL</t>
  </si>
  <si>
    <t>AR12869</t>
  </si>
  <si>
    <t>FADILAH CELL</t>
  </si>
  <si>
    <t>NAMIRA CELL</t>
  </si>
  <si>
    <t>AR12902</t>
  </si>
  <si>
    <t>TINI CELL</t>
  </si>
  <si>
    <t>YOGA CELL</t>
  </si>
  <si>
    <t>AR12961</t>
  </si>
  <si>
    <t>AUDA</t>
  </si>
  <si>
    <t>AR11185 - NUAWA CELL</t>
  </si>
  <si>
    <t>JANUAR WAHYUDI</t>
  </si>
  <si>
    <t>AR12972</t>
  </si>
  <si>
    <t>AR12975</t>
  </si>
  <si>
    <t>PAUZIAH</t>
  </si>
  <si>
    <t>AR12995</t>
  </si>
  <si>
    <t>CIPIW CELL</t>
  </si>
  <si>
    <t>AR13006</t>
  </si>
  <si>
    <t>SEVIA CELL</t>
  </si>
  <si>
    <t>FARIS CELL</t>
  </si>
  <si>
    <t>AR13019</t>
  </si>
  <si>
    <t>PHILIA</t>
  </si>
  <si>
    <t>AR13020</t>
  </si>
  <si>
    <t>PAK AGUSNIADI</t>
  </si>
  <si>
    <t>AR13028</t>
  </si>
  <si>
    <t>MAULANA CLL</t>
  </si>
  <si>
    <t>ASILAH CALL</t>
  </si>
  <si>
    <t>RUSMIYATI CELL</t>
  </si>
  <si>
    <t>AR13073</t>
  </si>
  <si>
    <t>NOR CELL</t>
  </si>
  <si>
    <t>RAJO CELL</t>
  </si>
  <si>
    <t>EXO-L</t>
  </si>
  <si>
    <t>AR13155</t>
  </si>
  <si>
    <t>IBU NISA CELL</t>
  </si>
  <si>
    <t>AR13158</t>
  </si>
  <si>
    <t>ADE CELL</t>
  </si>
  <si>
    <t>AR03871 - OKOY CELL</t>
  </si>
  <si>
    <t>MINGGA CELL</t>
  </si>
  <si>
    <t>AR13197</t>
  </si>
  <si>
    <t>IRNA CELL</t>
  </si>
  <si>
    <t>AR13166 - Mingga cell</t>
  </si>
  <si>
    <t>AR13200</t>
  </si>
  <si>
    <t>88 CELL</t>
  </si>
  <si>
    <t>AR13228</t>
  </si>
  <si>
    <t>FAHMI CELL</t>
  </si>
  <si>
    <t>AR13230</t>
  </si>
  <si>
    <t>RODOCELL</t>
  </si>
  <si>
    <t>AR01165 - NEVIN</t>
  </si>
  <si>
    <t>RAYHANNA</t>
  </si>
  <si>
    <t>AR13259</t>
  </si>
  <si>
    <t>BA O</t>
  </si>
  <si>
    <t>AR13263</t>
  </si>
  <si>
    <t>NUANSACELL</t>
  </si>
  <si>
    <t>AR13273</t>
  </si>
  <si>
    <t>AGO CELL</t>
  </si>
  <si>
    <t>IBNU CELL</t>
  </si>
  <si>
    <t>AR13343</t>
  </si>
  <si>
    <t>AISYAH</t>
  </si>
  <si>
    <t>RANGGA CELL 2</t>
  </si>
  <si>
    <t>HASIBA CELL</t>
  </si>
  <si>
    <t>AR13421</t>
  </si>
  <si>
    <t>LIA</t>
  </si>
  <si>
    <t>AZIZA CELL</t>
  </si>
  <si>
    <t>AR13442</t>
  </si>
  <si>
    <t>RYANAZRI</t>
  </si>
  <si>
    <t>AR06044 - ADEM CELL</t>
  </si>
  <si>
    <t>AR13446</t>
  </si>
  <si>
    <t>ANDAYANI</t>
  </si>
  <si>
    <t>AR13448</t>
  </si>
  <si>
    <t>KHOLIPAH</t>
  </si>
  <si>
    <t>ARSYILA CELL</t>
  </si>
  <si>
    <t>CL CELL</t>
  </si>
  <si>
    <t>MIESTERCELL</t>
  </si>
  <si>
    <t>AGS CELL</t>
  </si>
  <si>
    <t>AR13506</t>
  </si>
  <si>
    <t>AQIL</t>
  </si>
  <si>
    <t>AR34470 - Rei Cell</t>
  </si>
  <si>
    <t>AR13543</t>
  </si>
  <si>
    <t>YANI</t>
  </si>
  <si>
    <t>INDAH CELL</t>
  </si>
  <si>
    <t>AR13564</t>
  </si>
  <si>
    <t>IKA</t>
  </si>
  <si>
    <t>RUBY CELL</t>
  </si>
  <si>
    <t>AR13574</t>
  </si>
  <si>
    <t>NOVIPULSA</t>
  </si>
  <si>
    <t>AR13627</t>
  </si>
  <si>
    <t>UTOMO</t>
  </si>
  <si>
    <t>AR02157 - YOSSI CELL</t>
  </si>
  <si>
    <t>RUKMANAH CELL</t>
  </si>
  <si>
    <t>BENDIKCELL</t>
  </si>
  <si>
    <t>MAJU CELL</t>
  </si>
  <si>
    <t>AR13651</t>
  </si>
  <si>
    <t>HAMAMY</t>
  </si>
  <si>
    <t>AR13690</t>
  </si>
  <si>
    <t>BU CAH</t>
  </si>
  <si>
    <t>AR11536 - ufaira</t>
  </si>
  <si>
    <t>AR13772</t>
  </si>
  <si>
    <t>ONY</t>
  </si>
  <si>
    <t>AR13505 - AGS Cell</t>
  </si>
  <si>
    <t>ALISTA CELL</t>
  </si>
  <si>
    <t>YOGI CELL</t>
  </si>
  <si>
    <t>AR13795</t>
  </si>
  <si>
    <t>BINTANG KEJORA</t>
  </si>
  <si>
    <t>AR13817</t>
  </si>
  <si>
    <t>MITA CELL</t>
  </si>
  <si>
    <t>AR13830</t>
  </si>
  <si>
    <t>GEMBEL2</t>
  </si>
  <si>
    <t>AR13831</t>
  </si>
  <si>
    <t>IDRIS</t>
  </si>
  <si>
    <t>AR13833</t>
  </si>
  <si>
    <t>SRICELL</t>
  </si>
  <si>
    <t>KHIBAY CELL</t>
  </si>
  <si>
    <t>DIDI CELL</t>
  </si>
  <si>
    <t>AR13874</t>
  </si>
  <si>
    <t>SYUKRON</t>
  </si>
  <si>
    <t>YUAN CELLULAR</t>
  </si>
  <si>
    <t>AR13902</t>
  </si>
  <si>
    <t>JARO CELL</t>
  </si>
  <si>
    <t>SMART CELL</t>
  </si>
  <si>
    <t>BULUKCELL</t>
  </si>
  <si>
    <t>AR13948</t>
  </si>
  <si>
    <t>ADAM CELL</t>
  </si>
  <si>
    <t>AR14044</t>
  </si>
  <si>
    <t>SRI HANDAYANI</t>
  </si>
  <si>
    <t>AR08483 - DZAKY CELL 2</t>
  </si>
  <si>
    <t>JENNY CELL</t>
  </si>
  <si>
    <t>MANDIRI CELL</t>
  </si>
  <si>
    <t>BERKAH JAYA CELLULAR</t>
  </si>
  <si>
    <t>AR14081</t>
  </si>
  <si>
    <t>ADIKA EVAN</t>
  </si>
  <si>
    <t>AR14120</t>
  </si>
  <si>
    <t>SUPRIYATI</t>
  </si>
  <si>
    <t>AR14132</t>
  </si>
  <si>
    <t>NURUL CELL</t>
  </si>
  <si>
    <t>VIDA CELL</t>
  </si>
  <si>
    <t>INDOPONSEL</t>
  </si>
  <si>
    <t>NIKKI CELL</t>
  </si>
  <si>
    <t>AR14211</t>
  </si>
  <si>
    <t>D2NCELL</t>
  </si>
  <si>
    <t>AR09607 - AISYAH CELL</t>
  </si>
  <si>
    <t>AR14219</t>
  </si>
  <si>
    <t>MOJA</t>
  </si>
  <si>
    <t>AR05458 - DEWI FATHIR CELL</t>
  </si>
  <si>
    <t>AR14229</t>
  </si>
  <si>
    <t>IDA CELL</t>
  </si>
  <si>
    <t>AR14242</t>
  </si>
  <si>
    <t>ENCIH CELL</t>
  </si>
  <si>
    <t>RADEN AR</t>
  </si>
  <si>
    <t>AR14260</t>
  </si>
  <si>
    <t>IVAN CELL</t>
  </si>
  <si>
    <t>AR08943 - KDS CELL</t>
  </si>
  <si>
    <t>NAYA CELL</t>
  </si>
  <si>
    <t>DUNIA PONSEL</t>
  </si>
  <si>
    <t>AR14292</t>
  </si>
  <si>
    <t>RAHMAT CELL</t>
  </si>
  <si>
    <t>AR14301</t>
  </si>
  <si>
    <t>CICIH MINTARSIH</t>
  </si>
  <si>
    <t>YULITA CELL</t>
  </si>
  <si>
    <t>AR14355</t>
  </si>
  <si>
    <t>IVANA</t>
  </si>
  <si>
    <t>AR05700 - AMSAL CELL</t>
  </si>
  <si>
    <t>UBAY CELL</t>
  </si>
  <si>
    <t>AR14386</t>
  </si>
  <si>
    <t>ASTI</t>
  </si>
  <si>
    <t>AR14390</t>
  </si>
  <si>
    <t>CICI CELL</t>
  </si>
  <si>
    <t>AR14401</t>
  </si>
  <si>
    <t>AFAN CELL</t>
  </si>
  <si>
    <t>AR14403</t>
  </si>
  <si>
    <t>DANI CELL</t>
  </si>
  <si>
    <t>AR17925 - NADIRA 1 CELL</t>
  </si>
  <si>
    <t>OKTOBER</t>
  </si>
  <si>
    <t>AR14407</t>
  </si>
  <si>
    <t>DINAR CELL</t>
  </si>
  <si>
    <t>AR14274 - Naya cell</t>
  </si>
  <si>
    <t>AR14410</t>
  </si>
  <si>
    <t>RUDI YANTO</t>
  </si>
  <si>
    <t>AR14417</t>
  </si>
  <si>
    <t>AHMAD SUPTANTO</t>
  </si>
  <si>
    <t>AR14422</t>
  </si>
  <si>
    <t>ATUN CELL</t>
  </si>
  <si>
    <t>AR14428</t>
  </si>
  <si>
    <t>TONARI</t>
  </si>
  <si>
    <t>AR14431</t>
  </si>
  <si>
    <t>ACM CELL</t>
  </si>
  <si>
    <t>AR14450</t>
  </si>
  <si>
    <t>RYAN</t>
  </si>
  <si>
    <t>GHINA CELL</t>
  </si>
  <si>
    <t>ANNISA CELL</t>
  </si>
  <si>
    <t>AR14476</t>
  </si>
  <si>
    <t>ASMAWATI</t>
  </si>
  <si>
    <t>AR14479</t>
  </si>
  <si>
    <t>NUANSA CELL.2</t>
  </si>
  <si>
    <t>D10 - Dealer 10</t>
  </si>
  <si>
    <t>AR13263 - nuansacell</t>
  </si>
  <si>
    <t>CENTRAL PHONE CELL</t>
  </si>
  <si>
    <t>AR14522</t>
  </si>
  <si>
    <t>ASTUTI</t>
  </si>
  <si>
    <t>HENDRAPERDANA CELL</t>
  </si>
  <si>
    <t>AR14546</t>
  </si>
  <si>
    <t>ARKAN</t>
  </si>
  <si>
    <t>AR02029 - LIFATUN ANIFA</t>
  </si>
  <si>
    <t>AR14547</t>
  </si>
  <si>
    <t>AR14475 - Annisa Cell</t>
  </si>
  <si>
    <t>AR14548</t>
  </si>
  <si>
    <t>ANYA</t>
  </si>
  <si>
    <t>AR14552</t>
  </si>
  <si>
    <t>DESTACELL</t>
  </si>
  <si>
    <t>STARCELL</t>
  </si>
  <si>
    <t>AR14581</t>
  </si>
  <si>
    <t>UUM CEL</t>
  </si>
  <si>
    <t>LAUDIA AMELIA CELL</t>
  </si>
  <si>
    <t>AR14638</t>
  </si>
  <si>
    <t>SUTI</t>
  </si>
  <si>
    <t>MELGA CELL 2</t>
  </si>
  <si>
    <t>AR14654</t>
  </si>
  <si>
    <t>EMPI</t>
  </si>
  <si>
    <t>AR14678</t>
  </si>
  <si>
    <t>UUS</t>
  </si>
  <si>
    <t>AR14709</t>
  </si>
  <si>
    <t>BELO</t>
  </si>
  <si>
    <t>AR14711</t>
  </si>
  <si>
    <t>YOPI YUDISTIRA</t>
  </si>
  <si>
    <t>AR14715</t>
  </si>
  <si>
    <t>AAY CELL</t>
  </si>
  <si>
    <t>AR14716</t>
  </si>
  <si>
    <t>MARNES CELL</t>
  </si>
  <si>
    <t>AR14474 - GHINA CELL</t>
  </si>
  <si>
    <t>AR14720</t>
  </si>
  <si>
    <t>FADLAN CEL</t>
  </si>
  <si>
    <t>AZ CELL</t>
  </si>
  <si>
    <t>AR14744</t>
  </si>
  <si>
    <t>RIFKI CELL</t>
  </si>
  <si>
    <t>AR14745</t>
  </si>
  <si>
    <t>ATENG</t>
  </si>
  <si>
    <t>MV5 - Master Verified 5</t>
  </si>
  <si>
    <t>MAYACELL</t>
  </si>
  <si>
    <t>TOKO BUKU AMANDA</t>
  </si>
  <si>
    <t>AR14763</t>
  </si>
  <si>
    <t>AR14765</t>
  </si>
  <si>
    <t>INDAAHSFR</t>
  </si>
  <si>
    <t>OLSER CELL</t>
  </si>
  <si>
    <t>STARCELL BSD</t>
  </si>
  <si>
    <t>AR14833</t>
  </si>
  <si>
    <t>WARTINAH</t>
  </si>
  <si>
    <t>MIKE CELL</t>
  </si>
  <si>
    <t>AR14843</t>
  </si>
  <si>
    <t>INAYAH CELL</t>
  </si>
  <si>
    <t>AR14852</t>
  </si>
  <si>
    <t>CASTI</t>
  </si>
  <si>
    <t>AR14860</t>
  </si>
  <si>
    <t>FAIZ CELL</t>
  </si>
  <si>
    <t>AR08186 - PAGI CELLULER</t>
  </si>
  <si>
    <t>ABIB CELL</t>
  </si>
  <si>
    <t>MIKO CELL</t>
  </si>
  <si>
    <t>TOKO SURYA</t>
  </si>
  <si>
    <t>AR14887</t>
  </si>
  <si>
    <t>BONDBOND4</t>
  </si>
  <si>
    <t>AR14867 - miko cell</t>
  </si>
  <si>
    <t>TOKO IBU ARGA</t>
  </si>
  <si>
    <t>RNR CELL</t>
  </si>
  <si>
    <t>IBNU CELL2</t>
  </si>
  <si>
    <t>AULIA CELL</t>
  </si>
  <si>
    <t>AR14933</t>
  </si>
  <si>
    <t>OLIVIA CELL</t>
  </si>
  <si>
    <t>AR14801 - OLSER CELL</t>
  </si>
  <si>
    <t>BERKAT CELL</t>
  </si>
  <si>
    <t>AR14939</t>
  </si>
  <si>
    <t>DESWITA</t>
  </si>
  <si>
    <t>AZ-ZAHRA CELL</t>
  </si>
  <si>
    <t>A2CELL</t>
  </si>
  <si>
    <t>NURMA CELL</t>
  </si>
  <si>
    <t>TOKO MIKAEL NAINGGOLAN</t>
  </si>
  <si>
    <t>AR14960</t>
  </si>
  <si>
    <t>CELIN CELL</t>
  </si>
  <si>
    <t>GEVIN CELL</t>
  </si>
  <si>
    <t>AR14981</t>
  </si>
  <si>
    <t>NAZRIL DAPA SLL</t>
  </si>
  <si>
    <t>AR13043 - ASILAH CALL</t>
  </si>
  <si>
    <t>AR14983</t>
  </si>
  <si>
    <t>FHEBY CELL</t>
  </si>
  <si>
    <t>AR14920 - RNR cell</t>
  </si>
  <si>
    <t>AR15014</t>
  </si>
  <si>
    <t>INDRIANI CELL</t>
  </si>
  <si>
    <t>DILA CELLULAR</t>
  </si>
  <si>
    <t>NIZAR CELL</t>
  </si>
  <si>
    <t>AR15068</t>
  </si>
  <si>
    <t>FARID CELL KP DADAP</t>
  </si>
  <si>
    <t>KURNIA CELL</t>
  </si>
  <si>
    <t>ARA CELLULER</t>
  </si>
  <si>
    <t>PALESTINA CELL</t>
  </si>
  <si>
    <t>KHOZEX CELL</t>
  </si>
  <si>
    <t>DESY CELL</t>
  </si>
  <si>
    <t>AR15114</t>
  </si>
  <si>
    <t>MAMA DIMAS</t>
  </si>
  <si>
    <t>AR14220 - ari cell</t>
  </si>
  <si>
    <t>AR15116</t>
  </si>
  <si>
    <t>NIKMAH</t>
  </si>
  <si>
    <t>AR05289 - MUT CELL</t>
  </si>
  <si>
    <t>AR15121</t>
  </si>
  <si>
    <t>BAROKAH</t>
  </si>
  <si>
    <t>AR15131</t>
  </si>
  <si>
    <t>TANTEPULSA</t>
  </si>
  <si>
    <t>TOKO WAWAN</t>
  </si>
  <si>
    <t>UJI</t>
  </si>
  <si>
    <t>LINA CELL</t>
  </si>
  <si>
    <t>BEBEN CELL</t>
  </si>
  <si>
    <t>AR15226</t>
  </si>
  <si>
    <t>WILDAN AKBAR</t>
  </si>
  <si>
    <t>TOKO RANGKUTI JAYA</t>
  </si>
  <si>
    <t>AR15239</t>
  </si>
  <si>
    <t>VIRA</t>
  </si>
  <si>
    <t>AR12865 - Azalea cell</t>
  </si>
  <si>
    <t>AR15241</t>
  </si>
  <si>
    <t>ABU KOSIM</t>
  </si>
  <si>
    <t>AR01018 - SALMA CELL (4)</t>
  </si>
  <si>
    <t>AR15251</t>
  </si>
  <si>
    <t>BERKAT CELL 2</t>
  </si>
  <si>
    <t>AR14934 - Berkat cell</t>
  </si>
  <si>
    <t>AR15261</t>
  </si>
  <si>
    <t>RISNA</t>
  </si>
  <si>
    <t>D7 - Dealer 7</t>
  </si>
  <si>
    <t>AR15125 - Risna</t>
  </si>
  <si>
    <t>BANYU CELL</t>
  </si>
  <si>
    <t>TIA CELL</t>
  </si>
  <si>
    <t>ROHANI CELL</t>
  </si>
  <si>
    <t>AR15273</t>
  </si>
  <si>
    <t>BANYU LANGIT CELL</t>
  </si>
  <si>
    <t>QIARA</t>
  </si>
  <si>
    <t>FATIH CELL</t>
  </si>
  <si>
    <t>VITA CELL</t>
  </si>
  <si>
    <t>AR15303</t>
  </si>
  <si>
    <t>NAYLACELL78</t>
  </si>
  <si>
    <t>AR15293 - Fatih cell</t>
  </si>
  <si>
    <t>KAYLA CELL</t>
  </si>
  <si>
    <t>AR15316</t>
  </si>
  <si>
    <t>WARUNG BLOK 2G</t>
  </si>
  <si>
    <t>AR15317</t>
  </si>
  <si>
    <t>FATIHCELL78</t>
  </si>
  <si>
    <t>AR15321</t>
  </si>
  <si>
    <t>PUTRI</t>
  </si>
  <si>
    <t>AR15330</t>
  </si>
  <si>
    <t>ERMA</t>
  </si>
  <si>
    <t>PJM CELL</t>
  </si>
  <si>
    <t>AR15345</t>
  </si>
  <si>
    <t>RANICELL78</t>
  </si>
  <si>
    <t>AR15355</t>
  </si>
  <si>
    <t>RAYHAN</t>
  </si>
  <si>
    <t>HOLID CELL</t>
  </si>
  <si>
    <t>AR15369</t>
  </si>
  <si>
    <t>MIMIN CLL</t>
  </si>
  <si>
    <t>AR14981 - NAZRIL DAPA Sll</t>
  </si>
  <si>
    <t>AR15371</t>
  </si>
  <si>
    <t>MARNICELL78</t>
  </si>
  <si>
    <t>AR15403</t>
  </si>
  <si>
    <t>EYI CELL</t>
  </si>
  <si>
    <t>RAFA</t>
  </si>
  <si>
    <t>AR15420</t>
  </si>
  <si>
    <t>MAMAH PUTRI</t>
  </si>
  <si>
    <t>ANGGA CELL</t>
  </si>
  <si>
    <t>GLENN</t>
  </si>
  <si>
    <t>WARUNG FARID</t>
  </si>
  <si>
    <t>NOVI CELL</t>
  </si>
  <si>
    <t>KOPKAR PT DNP</t>
  </si>
  <si>
    <t>AR15506</t>
  </si>
  <si>
    <t>YATI</t>
  </si>
  <si>
    <t>AR15510</t>
  </si>
  <si>
    <t>OPICK 2</t>
  </si>
  <si>
    <t>AR15535</t>
  </si>
  <si>
    <t>ADE</t>
  </si>
  <si>
    <t>AR14203 - INDOPONSEL</t>
  </si>
  <si>
    <t>ACOY</t>
  </si>
  <si>
    <t>INIRUDICS</t>
  </si>
  <si>
    <t>GAZA CELL</t>
  </si>
  <si>
    <t>AR15573</t>
  </si>
  <si>
    <t>MAJU CELL 2</t>
  </si>
  <si>
    <t>AR13645 - MAJU CELL</t>
  </si>
  <si>
    <t>AR15590</t>
  </si>
  <si>
    <t>ICHA PRATAMA CELL</t>
  </si>
  <si>
    <t>AR15603</t>
  </si>
  <si>
    <t>INDO-1</t>
  </si>
  <si>
    <t>AR15612</t>
  </si>
  <si>
    <t>ULPA</t>
  </si>
  <si>
    <t>AR03006 - WILLY CELL</t>
  </si>
  <si>
    <t>AR15627</t>
  </si>
  <si>
    <t>IMA</t>
  </si>
  <si>
    <t>AR15603 - indo-1</t>
  </si>
  <si>
    <t>AR15632</t>
  </si>
  <si>
    <t>IKAM</t>
  </si>
  <si>
    <t>AR15649</t>
  </si>
  <si>
    <t>DHETYA</t>
  </si>
  <si>
    <t>JAYA CELL</t>
  </si>
  <si>
    <t>RIVAAL</t>
  </si>
  <si>
    <t>AR15665</t>
  </si>
  <si>
    <t>INDAH</t>
  </si>
  <si>
    <t>AR15666</t>
  </si>
  <si>
    <t>AR12710 - NOVA CELL</t>
  </si>
  <si>
    <t>AR15684</t>
  </si>
  <si>
    <t>MAMAH_CELL</t>
  </si>
  <si>
    <t>AR12873 - FADILAH CELL</t>
  </si>
  <si>
    <t>AR15694</t>
  </si>
  <si>
    <t>RAHMAD</t>
  </si>
  <si>
    <t>AR15718</t>
  </si>
  <si>
    <t>TRI PUJI ASTUTI</t>
  </si>
  <si>
    <t>AR15747</t>
  </si>
  <si>
    <t>FLOW CELL</t>
  </si>
  <si>
    <t>AR15801</t>
  </si>
  <si>
    <t>ZIDANCEL</t>
  </si>
  <si>
    <t>AR15841</t>
  </si>
  <si>
    <t>M RAYA CELL</t>
  </si>
  <si>
    <t>AR26368 - Ibnu prima</t>
  </si>
  <si>
    <t>AR15874</t>
  </si>
  <si>
    <t>SYIFA CELL</t>
  </si>
  <si>
    <t>AR17741 - YUDI CELL 2</t>
  </si>
  <si>
    <t>AR15878</t>
  </si>
  <si>
    <t>SITI AISYAH</t>
  </si>
  <si>
    <t>AR15900</t>
  </si>
  <si>
    <t>AR04385 - A.F.A CELL</t>
  </si>
  <si>
    <t>AR15911</t>
  </si>
  <si>
    <t>DIDI</t>
  </si>
  <si>
    <t>AR15917</t>
  </si>
  <si>
    <t>OLIVIA 2 CELL</t>
  </si>
  <si>
    <t>MAMA RIAN</t>
  </si>
  <si>
    <t>AR15950</t>
  </si>
  <si>
    <t>AR15979</t>
  </si>
  <si>
    <t>SUSI</t>
  </si>
  <si>
    <t>AR13990 - ADAM CELL</t>
  </si>
  <si>
    <t>AR15980</t>
  </si>
  <si>
    <t>RIFAL CELL</t>
  </si>
  <si>
    <t>SASHA CELL</t>
  </si>
  <si>
    <t>AR16001</t>
  </si>
  <si>
    <t>NAILA</t>
  </si>
  <si>
    <t>AR16004</t>
  </si>
  <si>
    <t>PIPIT CELL</t>
  </si>
  <si>
    <t>KOMALA CELL</t>
  </si>
  <si>
    <t>IHSAN CELL</t>
  </si>
  <si>
    <t>AR16093</t>
  </si>
  <si>
    <t>WANDYSEKHAN</t>
  </si>
  <si>
    <t>AURA CELL</t>
  </si>
  <si>
    <t>AR16133</t>
  </si>
  <si>
    <t>ALOY CELL</t>
  </si>
  <si>
    <t>AR16202</t>
  </si>
  <si>
    <t>ARY CELL</t>
  </si>
  <si>
    <t>AR15098 - Khozex Cell</t>
  </si>
  <si>
    <t>AR16212</t>
  </si>
  <si>
    <t>M.YUSUF</t>
  </si>
  <si>
    <t>AR16218</t>
  </si>
  <si>
    <t>SOFI CELL</t>
  </si>
  <si>
    <t>FARRIL CELL</t>
  </si>
  <si>
    <t>AR16249</t>
  </si>
  <si>
    <t>ARKA CEEL</t>
  </si>
  <si>
    <t>AR16263</t>
  </si>
  <si>
    <t>DISA CELL</t>
  </si>
  <si>
    <t>AR16276</t>
  </si>
  <si>
    <t>SUPRATO CELL</t>
  </si>
  <si>
    <t>AR16277</t>
  </si>
  <si>
    <t>SITI MULYANTI CELL</t>
  </si>
  <si>
    <t>BRILIANT CELL</t>
  </si>
  <si>
    <t>AR16320</t>
  </si>
  <si>
    <t>JULIA CELL</t>
  </si>
  <si>
    <t>AR16376</t>
  </si>
  <si>
    <t>GIMIN</t>
  </si>
  <si>
    <t>AR33814 - STAR CELL 2</t>
  </si>
  <si>
    <t>AR16379</t>
  </si>
  <si>
    <t>FAQIH</t>
  </si>
  <si>
    <t>AR11542 - CISADANE CELL</t>
  </si>
  <si>
    <t>AR16382</t>
  </si>
  <si>
    <t>RESTI</t>
  </si>
  <si>
    <t>AYUDHIRA</t>
  </si>
  <si>
    <t>AR16395</t>
  </si>
  <si>
    <t>TALIANA CELL</t>
  </si>
  <si>
    <t>MELISA CELL</t>
  </si>
  <si>
    <t>AR16435</t>
  </si>
  <si>
    <t>ALYA CELL</t>
  </si>
  <si>
    <t>ANWAR CELL</t>
  </si>
  <si>
    <t>MEMEY CELL</t>
  </si>
  <si>
    <t>AR16482</t>
  </si>
  <si>
    <t>SHERLY CELL</t>
  </si>
  <si>
    <t>AR16483</t>
  </si>
  <si>
    <t>ZAHIRA CELL</t>
  </si>
  <si>
    <t>AR14369 - Ubay cell</t>
  </si>
  <si>
    <t>AR16484</t>
  </si>
  <si>
    <t>SONIF</t>
  </si>
  <si>
    <t>AR16485</t>
  </si>
  <si>
    <t>TINA</t>
  </si>
  <si>
    <t>AR14654 - Empi</t>
  </si>
  <si>
    <t>AR16487</t>
  </si>
  <si>
    <t>AGUNG</t>
  </si>
  <si>
    <t>AR13337 - Rangga Cell</t>
  </si>
  <si>
    <t>AR16525</t>
  </si>
  <si>
    <t>RENI CELL</t>
  </si>
  <si>
    <t>AR16552</t>
  </si>
  <si>
    <t>FAWZA CELL</t>
  </si>
  <si>
    <t>AR16577</t>
  </si>
  <si>
    <t>TAMA CELL</t>
  </si>
  <si>
    <t>AR13290 - Ibnu Cell</t>
  </si>
  <si>
    <t>AR16602</t>
  </si>
  <si>
    <t>ARTO LISTANTO CELL</t>
  </si>
  <si>
    <t>AR08214 - AHMAD YASIRR CELL</t>
  </si>
  <si>
    <t>AR16605</t>
  </si>
  <si>
    <t>BANYU LANGIT CELL 2</t>
  </si>
  <si>
    <t>AR16646</t>
  </si>
  <si>
    <t>HARLINDA CELL</t>
  </si>
  <si>
    <t>MUNI</t>
  </si>
  <si>
    <t>AR16663</t>
  </si>
  <si>
    <t>SATRIA</t>
  </si>
  <si>
    <t>AR15154 - Lina cell</t>
  </si>
  <si>
    <t>SARI CELL</t>
  </si>
  <si>
    <t>AR16715</t>
  </si>
  <si>
    <t>GIOVINCO CELULER</t>
  </si>
  <si>
    <t>AR16808</t>
  </si>
  <si>
    <t>KCELL</t>
  </si>
  <si>
    <t>SDY CELULER</t>
  </si>
  <si>
    <t>WR CELL</t>
  </si>
  <si>
    <t>AR16821</t>
  </si>
  <si>
    <t>PONEL CELL</t>
  </si>
  <si>
    <t>AR16877</t>
  </si>
  <si>
    <t>ERVIN CELL</t>
  </si>
  <si>
    <t>AR16861 - PONEL CELL</t>
  </si>
  <si>
    <t>AR16912</t>
  </si>
  <si>
    <t>RIZKON CELL</t>
  </si>
  <si>
    <t>AR11109 - SOFIAN CELL</t>
  </si>
  <si>
    <t>AR16937</t>
  </si>
  <si>
    <t>AR16939</t>
  </si>
  <si>
    <t>AULIACELL</t>
  </si>
  <si>
    <t>REYHAN CELL</t>
  </si>
  <si>
    <t>IWAN PHONE CELL</t>
  </si>
  <si>
    <t>AR16970</t>
  </si>
  <si>
    <t>COKY CELL</t>
  </si>
  <si>
    <t>SHOFA CELL</t>
  </si>
  <si>
    <t>AMEYL CELL</t>
  </si>
  <si>
    <t>AR17013</t>
  </si>
  <si>
    <t>AYYASS CELL</t>
  </si>
  <si>
    <t>AR17061</t>
  </si>
  <si>
    <t>WARI</t>
  </si>
  <si>
    <t>GALAXY CELL</t>
  </si>
  <si>
    <t>NOVAL CELL</t>
  </si>
  <si>
    <t>AR17122</t>
  </si>
  <si>
    <t>IBU TINI</t>
  </si>
  <si>
    <t>AR17129</t>
  </si>
  <si>
    <t>YULI CELL</t>
  </si>
  <si>
    <t>AR17076 - GALAXY CELL</t>
  </si>
  <si>
    <t>AR17146</t>
  </si>
  <si>
    <t>SAFFA</t>
  </si>
  <si>
    <t>AR17170</t>
  </si>
  <si>
    <t>ZAHRA</t>
  </si>
  <si>
    <t>AR17175</t>
  </si>
  <si>
    <t>NAMITHA</t>
  </si>
  <si>
    <t>BARAKALLAH CELL</t>
  </si>
  <si>
    <t>KAPUK CELL</t>
  </si>
  <si>
    <t>KA CELL 2</t>
  </si>
  <si>
    <t>AR17287</t>
  </si>
  <si>
    <t>RISKA</t>
  </si>
  <si>
    <t>AR17291</t>
  </si>
  <si>
    <t>BELLACELL78</t>
  </si>
  <si>
    <t>KHAIRA CELL</t>
  </si>
  <si>
    <t>ALIF CELL</t>
  </si>
  <si>
    <t>AR17331</t>
  </si>
  <si>
    <t>IDI CELL</t>
  </si>
  <si>
    <t>AR12457 - weny cell</t>
  </si>
  <si>
    <t>PURIY CELL</t>
  </si>
  <si>
    <t>LAWE CELL</t>
  </si>
  <si>
    <t>HANY CELL</t>
  </si>
  <si>
    <t>Q CELL</t>
  </si>
  <si>
    <t>AR17379</t>
  </si>
  <si>
    <t>WESLY CELL</t>
  </si>
  <si>
    <t>AR17383</t>
  </si>
  <si>
    <t>LITA CELL</t>
  </si>
  <si>
    <t>AR01872 - NICK CELL</t>
  </si>
  <si>
    <t>MEIKY CELL</t>
  </si>
  <si>
    <t>AWAY YANTI CELL</t>
  </si>
  <si>
    <t>WARUNG RUBIAH CELL</t>
  </si>
  <si>
    <t>TITIN</t>
  </si>
  <si>
    <t>AR17482</t>
  </si>
  <si>
    <t>DESTY CELL</t>
  </si>
  <si>
    <t>AR17488</t>
  </si>
  <si>
    <t>ALMAAS</t>
  </si>
  <si>
    <t>D6 - Dealer 6</t>
  </si>
  <si>
    <t>AR01436 - DIMAS CELL</t>
  </si>
  <si>
    <t>MADURA INDAH</t>
  </si>
  <si>
    <t>AR17505</t>
  </si>
  <si>
    <t>SURYANI</t>
  </si>
  <si>
    <t>SUKU ARGO</t>
  </si>
  <si>
    <t>TRIYA CELL</t>
  </si>
  <si>
    <t>AR17550</t>
  </si>
  <si>
    <t>ANANDA</t>
  </si>
  <si>
    <t>AR17560</t>
  </si>
  <si>
    <t>LAILA CELL2</t>
  </si>
  <si>
    <t>ALVACELL</t>
  </si>
  <si>
    <t>MARISA CELL</t>
  </si>
  <si>
    <t>AR17579</t>
  </si>
  <si>
    <t>USMAN</t>
  </si>
  <si>
    <t>AR17583</t>
  </si>
  <si>
    <t>HENI PURWANINGSIH</t>
  </si>
  <si>
    <t>AR17593</t>
  </si>
  <si>
    <t>AR14951 - Nurma cell</t>
  </si>
  <si>
    <t>AR17617</t>
  </si>
  <si>
    <t>AVRILIA CELL</t>
  </si>
  <si>
    <t>AR17643</t>
  </si>
  <si>
    <t>ADHIEGUNA</t>
  </si>
  <si>
    <t>AR07725 - Adhie Cell</t>
  </si>
  <si>
    <t>AR17704</t>
  </si>
  <si>
    <t>SARI</t>
  </si>
  <si>
    <t>WARUNG AUFAA CELL</t>
  </si>
  <si>
    <t>YUDI CELL 2</t>
  </si>
  <si>
    <t>AR17744</t>
  </si>
  <si>
    <t>JAMAL</t>
  </si>
  <si>
    <t>AR12875 - NAMIRA CELL</t>
  </si>
  <si>
    <t>AR17745</t>
  </si>
  <si>
    <t>RIZKY</t>
  </si>
  <si>
    <t>AR17748</t>
  </si>
  <si>
    <t>ANDI CELL</t>
  </si>
  <si>
    <t>TOKO DINI</t>
  </si>
  <si>
    <t>A2L CELL</t>
  </si>
  <si>
    <t>ENDAH CELL</t>
  </si>
  <si>
    <t>AR17789</t>
  </si>
  <si>
    <t>MARYAM</t>
  </si>
  <si>
    <t>GEMILANG CELL</t>
  </si>
  <si>
    <t>AR17794</t>
  </si>
  <si>
    <t>WENCELL</t>
  </si>
  <si>
    <t>REGINA CELL</t>
  </si>
  <si>
    <t>DK CELLEKTRICAL</t>
  </si>
  <si>
    <t>WIENS CELL</t>
  </si>
  <si>
    <t>AR17824</t>
  </si>
  <si>
    <t>VONNY</t>
  </si>
  <si>
    <t>AIDIL CELL</t>
  </si>
  <si>
    <t>AURIZ CELL</t>
  </si>
  <si>
    <t>PERMATA CELL</t>
  </si>
  <si>
    <t>NOER CELL</t>
  </si>
  <si>
    <t>AR17903</t>
  </si>
  <si>
    <t>KHANZA CELL</t>
  </si>
  <si>
    <t>AR17922</t>
  </si>
  <si>
    <t>MULTI CELL</t>
  </si>
  <si>
    <t>NADIRA CELL</t>
  </si>
  <si>
    <t>AR17925</t>
  </si>
  <si>
    <t>NADIRA 1 CELL</t>
  </si>
  <si>
    <t>AR17924 - Nadira CELL</t>
  </si>
  <si>
    <t>AR17939</t>
  </si>
  <si>
    <t>HASIM</t>
  </si>
  <si>
    <t>MOH.MUHRIDIN</t>
  </si>
  <si>
    <t>BM CELL</t>
  </si>
  <si>
    <t>AR17968</t>
  </si>
  <si>
    <t>MANTO</t>
  </si>
  <si>
    <t>DUTA CELL 89</t>
  </si>
  <si>
    <t>AR17981</t>
  </si>
  <si>
    <t>SILVI CELL</t>
  </si>
  <si>
    <t>AR17996</t>
  </si>
  <si>
    <t>EVIH CELL</t>
  </si>
  <si>
    <t>AR12074 - IMAS AR CELL</t>
  </si>
  <si>
    <t>RFK RELOAD</t>
  </si>
  <si>
    <t>KHAYLA09 CELL</t>
  </si>
  <si>
    <t>LIEN CELL</t>
  </si>
  <si>
    <t>AR18127</t>
  </si>
  <si>
    <t>OYAH</t>
  </si>
  <si>
    <t>NCA29</t>
  </si>
  <si>
    <t>AMRINA CELL</t>
  </si>
  <si>
    <t>AR18191</t>
  </si>
  <si>
    <t>AMINATULJUHRIYAH</t>
  </si>
  <si>
    <t>SALUT CELL</t>
  </si>
  <si>
    <t>AR18204</t>
  </si>
  <si>
    <t>LASTRI</t>
  </si>
  <si>
    <t>RISMA CELL</t>
  </si>
  <si>
    <t>AR18223</t>
  </si>
  <si>
    <t>ASIH CELL</t>
  </si>
  <si>
    <t>AR18279</t>
  </si>
  <si>
    <t>HAETI CELL</t>
  </si>
  <si>
    <t>AR17424 - AWAY YANTI CELL</t>
  </si>
  <si>
    <t>AR18305</t>
  </si>
  <si>
    <t>ELDI</t>
  </si>
  <si>
    <t>AR18310</t>
  </si>
  <si>
    <t>ARIF CELL II</t>
  </si>
  <si>
    <t>MAHDA CELL</t>
  </si>
  <si>
    <t>DUDY CELL</t>
  </si>
  <si>
    <t>ELA CELL</t>
  </si>
  <si>
    <t>AR18333</t>
  </si>
  <si>
    <t>M DZIKRI ALFAERUZII</t>
  </si>
  <si>
    <t>DUMENG CELL</t>
  </si>
  <si>
    <t>AMELIA CELL</t>
  </si>
  <si>
    <t>AR18343</t>
  </si>
  <si>
    <t>AR04050 - RIVA CELL</t>
  </si>
  <si>
    <t>MUHAMAD BAIM CELL</t>
  </si>
  <si>
    <t>CAHAYA CELL</t>
  </si>
  <si>
    <t>KJ CELL</t>
  </si>
  <si>
    <t>RIO CELL</t>
  </si>
  <si>
    <t>ONLEN CELL</t>
  </si>
  <si>
    <t>SALSABILA CELL</t>
  </si>
  <si>
    <t>AR18415</t>
  </si>
  <si>
    <t>LISTIANA</t>
  </si>
  <si>
    <t>AR18440</t>
  </si>
  <si>
    <t>FANI CELL</t>
  </si>
  <si>
    <t>IFAN CELL</t>
  </si>
  <si>
    <t>AR18462</t>
  </si>
  <si>
    <t>SUPRINO CELL</t>
  </si>
  <si>
    <t>AR17317 - KHAIRA CELL</t>
  </si>
  <si>
    <t>ARFIN MALIK CELL</t>
  </si>
  <si>
    <t>AR18478</t>
  </si>
  <si>
    <t>TOKO SRC MUNARA</t>
  </si>
  <si>
    <t>TOKO IBU TITI</t>
  </si>
  <si>
    <t>TOKO YOGA</t>
  </si>
  <si>
    <t>AR18525</t>
  </si>
  <si>
    <t>MANG MUL 2</t>
  </si>
  <si>
    <t>AR15337 - PJM CELL</t>
  </si>
  <si>
    <t>AR18534</t>
  </si>
  <si>
    <t>BERLA ARYANI PRIHANTARI</t>
  </si>
  <si>
    <t>AR17728 - Warung Aufaa CELL</t>
  </si>
  <si>
    <t>AR18541</t>
  </si>
  <si>
    <t>NOVA</t>
  </si>
  <si>
    <t>AR13653 - WINDY CELL</t>
  </si>
  <si>
    <t>TOKO IBU ENDANG</t>
  </si>
  <si>
    <t>ARFAN CELL</t>
  </si>
  <si>
    <t>AR18618</t>
  </si>
  <si>
    <t>AR18628</t>
  </si>
  <si>
    <t>FRIEM CELL</t>
  </si>
  <si>
    <t>AR18637</t>
  </si>
  <si>
    <t>NAHDA CEL 2</t>
  </si>
  <si>
    <t>AR16682 - RN cell</t>
  </si>
  <si>
    <t>AR18665</t>
  </si>
  <si>
    <t>ANAH CELL</t>
  </si>
  <si>
    <t>CM CELL</t>
  </si>
  <si>
    <t>AR18715</t>
  </si>
  <si>
    <t>MEGA</t>
  </si>
  <si>
    <t>AR18756</t>
  </si>
  <si>
    <t>OETINO 2</t>
  </si>
  <si>
    <t>DYTA RELOAD</t>
  </si>
  <si>
    <t>NOUVAL CELL</t>
  </si>
  <si>
    <t>AR18800</t>
  </si>
  <si>
    <t>RESTU IBU</t>
  </si>
  <si>
    <t>AR18171 - NCA29</t>
  </si>
  <si>
    <t>AR18803</t>
  </si>
  <si>
    <t>JULLY</t>
  </si>
  <si>
    <t>AR01826 - OMANG CELL</t>
  </si>
  <si>
    <t>AR18815</t>
  </si>
  <si>
    <t>TIZNA CELL</t>
  </si>
  <si>
    <t>ANDRIE MAPAN</t>
  </si>
  <si>
    <t>KEKEY CELL</t>
  </si>
  <si>
    <t>AR18851</t>
  </si>
  <si>
    <t>AR18899</t>
  </si>
  <si>
    <t>IKA YULIANTI</t>
  </si>
  <si>
    <t>PUTRI ALINA</t>
  </si>
  <si>
    <t>NOMNOM CELL</t>
  </si>
  <si>
    <t>AR18986</t>
  </si>
  <si>
    <t>NETTY</t>
  </si>
  <si>
    <t>AR19003</t>
  </si>
  <si>
    <t>TUTI CELL</t>
  </si>
  <si>
    <t>ANGGUN CELLULAR</t>
  </si>
  <si>
    <t>BAIM CELL</t>
  </si>
  <si>
    <t>19 CELL</t>
  </si>
  <si>
    <t>AR19060</t>
  </si>
  <si>
    <t>SALIM ADI PUTRA</t>
  </si>
  <si>
    <t>AR19081</t>
  </si>
  <si>
    <t>ZIBRIEL GADGET</t>
  </si>
  <si>
    <t>AR19100</t>
  </si>
  <si>
    <t>AZAM CELL.</t>
  </si>
  <si>
    <t>AR19113</t>
  </si>
  <si>
    <t>QIAHPULSA</t>
  </si>
  <si>
    <t>LAST CELL</t>
  </si>
  <si>
    <t>AR19172</t>
  </si>
  <si>
    <t>NANA CELL</t>
  </si>
  <si>
    <t>AR19227</t>
  </si>
  <si>
    <t>JEKI</t>
  </si>
  <si>
    <t>AR17081 - NOVAL CELL</t>
  </si>
  <si>
    <t>YUSNIA CELL</t>
  </si>
  <si>
    <t>WARUNG LISA</t>
  </si>
  <si>
    <t>ODY CELL</t>
  </si>
  <si>
    <t>AR19241</t>
  </si>
  <si>
    <t>SITI NURHALIMAH</t>
  </si>
  <si>
    <t>AR17831 - wahyu</t>
  </si>
  <si>
    <t>AR19264</t>
  </si>
  <si>
    <t>BUNDA YAYAT</t>
  </si>
  <si>
    <t>AR08837 - ROBBY CELL</t>
  </si>
  <si>
    <t>AR19272</t>
  </si>
  <si>
    <t>ALDI 1</t>
  </si>
  <si>
    <t>AR02345 - SAPRI CELL11</t>
  </si>
  <si>
    <t>AR19299</t>
  </si>
  <si>
    <t>IGO CELL</t>
  </si>
  <si>
    <t>AR19344</t>
  </si>
  <si>
    <t>GRIYA INDAH CELL</t>
  </si>
  <si>
    <t>AR19345</t>
  </si>
  <si>
    <t>ANDRA CELL</t>
  </si>
  <si>
    <t>SRC MUNARA 2</t>
  </si>
  <si>
    <t>AR19386</t>
  </si>
  <si>
    <t>SKJNET</t>
  </si>
  <si>
    <t>AR04747 - SAKIT JIWA CELL</t>
  </si>
  <si>
    <t>AR19414</t>
  </si>
  <si>
    <t>ADE LESTARI CELL</t>
  </si>
  <si>
    <t>AR19428</t>
  </si>
  <si>
    <t>AHMAD SUGEPI</t>
  </si>
  <si>
    <t>KAKA CELL</t>
  </si>
  <si>
    <t>BUNDA SEKAR CELL</t>
  </si>
  <si>
    <t>AR19469</t>
  </si>
  <si>
    <t>BENA CELL</t>
  </si>
  <si>
    <t>AR19470</t>
  </si>
  <si>
    <t>NAJWAAZARINE CELL</t>
  </si>
  <si>
    <t>MARS CELL</t>
  </si>
  <si>
    <t>ALIFA</t>
  </si>
  <si>
    <t>SHERA CELL</t>
  </si>
  <si>
    <t>AR19530</t>
  </si>
  <si>
    <t>ANISA</t>
  </si>
  <si>
    <t>CANG BENY</t>
  </si>
  <si>
    <t>AR19540</t>
  </si>
  <si>
    <t>EPUNG CELL</t>
  </si>
  <si>
    <t>AR14543 - HendraPerdana CELL</t>
  </si>
  <si>
    <t>AR19547</t>
  </si>
  <si>
    <t>ZIKRI CELL</t>
  </si>
  <si>
    <t>M8 - Master 8</t>
  </si>
  <si>
    <t>AR19552</t>
  </si>
  <si>
    <t>RAYYAN CEL</t>
  </si>
  <si>
    <t>AR18508 - Toko ibu Titi</t>
  </si>
  <si>
    <t>AR19557</t>
  </si>
  <si>
    <t>SILVI</t>
  </si>
  <si>
    <t>AR19532 - Cang Beny</t>
  </si>
  <si>
    <t>AR19573</t>
  </si>
  <si>
    <t>ANDIKA CEEL</t>
  </si>
  <si>
    <t>AR19576</t>
  </si>
  <si>
    <t>SRI REJEKI</t>
  </si>
  <si>
    <t>AR19579</t>
  </si>
  <si>
    <t>SAKBAN CELL</t>
  </si>
  <si>
    <t>AR15482 - Novi cell</t>
  </si>
  <si>
    <t>AR19596</t>
  </si>
  <si>
    <t>AR19595 - Rizky cell</t>
  </si>
  <si>
    <t>AR19600</t>
  </si>
  <si>
    <t>DENI SRC</t>
  </si>
  <si>
    <t>AR19610</t>
  </si>
  <si>
    <t>GIOCELL</t>
  </si>
  <si>
    <t>AR19660</t>
  </si>
  <si>
    <t>VERO CELL</t>
  </si>
  <si>
    <t>AR19668</t>
  </si>
  <si>
    <t>AAGIS10CELL</t>
  </si>
  <si>
    <t>AR17783 - Endah cell</t>
  </si>
  <si>
    <t>AR19675</t>
  </si>
  <si>
    <t>ARKHAN CELL</t>
  </si>
  <si>
    <t>ZAHRA CELL</t>
  </si>
  <si>
    <t>KENZO ROMAULI</t>
  </si>
  <si>
    <t>AR19697</t>
  </si>
  <si>
    <t>AR19699</t>
  </si>
  <si>
    <t>RAHMA SANIA 2 CELL</t>
  </si>
  <si>
    <t>AR00092 - RAHMA SANIA</t>
  </si>
  <si>
    <t>AR19704</t>
  </si>
  <si>
    <t>RAMA</t>
  </si>
  <si>
    <t>AR19713</t>
  </si>
  <si>
    <t>TARKAM</t>
  </si>
  <si>
    <t>AR19729</t>
  </si>
  <si>
    <t>AR17880 - Noer Cell</t>
  </si>
  <si>
    <t>AR19788</t>
  </si>
  <si>
    <t>AR19815</t>
  </si>
  <si>
    <t>ISKA CELL</t>
  </si>
  <si>
    <t>AR19895</t>
  </si>
  <si>
    <t>KENIZA CELL</t>
  </si>
  <si>
    <t>CONG LADI</t>
  </si>
  <si>
    <t>ALFAN CELL</t>
  </si>
  <si>
    <t>TRIOS CELL</t>
  </si>
  <si>
    <t>RINDU ORDER</t>
  </si>
  <si>
    <t>AR19971</t>
  </si>
  <si>
    <t>PEGGY CELL2</t>
  </si>
  <si>
    <t>IZAN CELL</t>
  </si>
  <si>
    <t>AZLAN CELL</t>
  </si>
  <si>
    <t>AR20015</t>
  </si>
  <si>
    <t>PUTRA CELL</t>
  </si>
  <si>
    <t>AR20033</t>
  </si>
  <si>
    <t>FIKRI</t>
  </si>
  <si>
    <t>DECA CELL</t>
  </si>
  <si>
    <t>HAJI HASAN</t>
  </si>
  <si>
    <t>AR20078</t>
  </si>
  <si>
    <t>SYILLA</t>
  </si>
  <si>
    <t>AR35016 - Rasendria</t>
  </si>
  <si>
    <t>MUIZ CELL</t>
  </si>
  <si>
    <t>D2 CELL</t>
  </si>
  <si>
    <t>WULAN CELL</t>
  </si>
  <si>
    <t>UYA CELL</t>
  </si>
  <si>
    <t>AR20201</t>
  </si>
  <si>
    <t>LILIS CELL</t>
  </si>
  <si>
    <t>AR20231</t>
  </si>
  <si>
    <t>MUNJI CELL</t>
  </si>
  <si>
    <t>RUNIKA CELL</t>
  </si>
  <si>
    <t>MAMAN SUPARMAN</t>
  </si>
  <si>
    <t>AR20240</t>
  </si>
  <si>
    <t>PARNA CELL</t>
  </si>
  <si>
    <t>AR20242</t>
  </si>
  <si>
    <t>NAVISHA CELL</t>
  </si>
  <si>
    <t>ERK CELL</t>
  </si>
  <si>
    <t>AR20287</t>
  </si>
  <si>
    <t>RATNA SETYOWATI</t>
  </si>
  <si>
    <t>AR20293</t>
  </si>
  <si>
    <t>ANENG</t>
  </si>
  <si>
    <t>OKI</t>
  </si>
  <si>
    <t>AR20312</t>
  </si>
  <si>
    <t>CIPTO</t>
  </si>
  <si>
    <t>AR20328</t>
  </si>
  <si>
    <t>HENGKY CELL</t>
  </si>
  <si>
    <t>AR20359</t>
  </si>
  <si>
    <t>VIRA CELL</t>
  </si>
  <si>
    <t>AR19660 - Vero Cell</t>
  </si>
  <si>
    <t>PURWANTINI</t>
  </si>
  <si>
    <t>HAYATI</t>
  </si>
  <si>
    <t>FINANCE DMS</t>
  </si>
  <si>
    <t>WARUNG TANG CELL</t>
  </si>
  <si>
    <t>FFF CELL</t>
  </si>
  <si>
    <t>AR20431</t>
  </si>
  <si>
    <t>NUGRAHA 02</t>
  </si>
  <si>
    <t>AR20435</t>
  </si>
  <si>
    <t>OKTA CELL</t>
  </si>
  <si>
    <t>AR20460</t>
  </si>
  <si>
    <t>RH CELL 2</t>
  </si>
  <si>
    <t>AR20463</t>
  </si>
  <si>
    <t>DEBY CELL</t>
  </si>
  <si>
    <t>AR17265 - Kapuk cell</t>
  </si>
  <si>
    <t>AR20466</t>
  </si>
  <si>
    <t>IDACELL</t>
  </si>
  <si>
    <t>AR20473</t>
  </si>
  <si>
    <t>SUSAN</t>
  </si>
  <si>
    <t>WAHIDAH CELL</t>
  </si>
  <si>
    <t>AR20486</t>
  </si>
  <si>
    <t>PUAS CELL</t>
  </si>
  <si>
    <t>WARUNG INTAN</t>
  </si>
  <si>
    <t>FAZILA CELL</t>
  </si>
  <si>
    <t>AR20532</t>
  </si>
  <si>
    <t>GUGUM</t>
  </si>
  <si>
    <t>AR20558</t>
  </si>
  <si>
    <t>RATNA 0122 CELL</t>
  </si>
  <si>
    <t>AR20559</t>
  </si>
  <si>
    <t>RAKA</t>
  </si>
  <si>
    <t>AR20561</t>
  </si>
  <si>
    <t>DEA</t>
  </si>
  <si>
    <t>AR20593</t>
  </si>
  <si>
    <t>ADILA CELL</t>
  </si>
  <si>
    <t>AR20643</t>
  </si>
  <si>
    <t>SISKAAS</t>
  </si>
  <si>
    <t>WINDA CELL</t>
  </si>
  <si>
    <t>AR20653</t>
  </si>
  <si>
    <t>FEBB CELL</t>
  </si>
  <si>
    <t>LINGGAR JATI 2 CELL</t>
  </si>
  <si>
    <t>AR20697</t>
  </si>
  <si>
    <t>UNIQUE 2 CELL</t>
  </si>
  <si>
    <t>AR20701</t>
  </si>
  <si>
    <t>NURHIDAYATI</t>
  </si>
  <si>
    <t>AR20715</t>
  </si>
  <si>
    <t>DELA CELL</t>
  </si>
  <si>
    <t>RADENCELLSHOP CISAUK</t>
  </si>
  <si>
    <t>ATIFAH CELL</t>
  </si>
  <si>
    <t>ICA</t>
  </si>
  <si>
    <t>AR20756</t>
  </si>
  <si>
    <t>NISA</t>
  </si>
  <si>
    <t>AR20849</t>
  </si>
  <si>
    <t>AIRA CELL</t>
  </si>
  <si>
    <t>SRI RAHAYU CELL</t>
  </si>
  <si>
    <t>AR20878</t>
  </si>
  <si>
    <t>PUJI</t>
  </si>
  <si>
    <t>AR00976 - SULIES CELL</t>
  </si>
  <si>
    <t>ZIDANE CELL</t>
  </si>
  <si>
    <t>AR20890</t>
  </si>
  <si>
    <t>SITY CELL</t>
  </si>
  <si>
    <t>AR00832 - RASYA CELL (3)</t>
  </si>
  <si>
    <t>CERREN CELL</t>
  </si>
  <si>
    <t>PUSPITASARI</t>
  </si>
  <si>
    <t>AWIT SURYATI</t>
  </si>
  <si>
    <t>LALANG CELL</t>
  </si>
  <si>
    <t>AR20924</t>
  </si>
  <si>
    <t>ALFADILAH</t>
  </si>
  <si>
    <t>AR14287 - Dunia ponsel</t>
  </si>
  <si>
    <t>AR20926</t>
  </si>
  <si>
    <t>NIDA</t>
  </si>
  <si>
    <t>AR06050 - IMAS SURYANI</t>
  </si>
  <si>
    <t>AR20941</t>
  </si>
  <si>
    <t>USNA CELL</t>
  </si>
  <si>
    <t>JDB</t>
  </si>
  <si>
    <t>NURSIDI</t>
  </si>
  <si>
    <t>AR20966</t>
  </si>
  <si>
    <t>BUNGA</t>
  </si>
  <si>
    <t>AR19022 - Dewi cell</t>
  </si>
  <si>
    <t>AR20996</t>
  </si>
  <si>
    <t>HAFIDZ</t>
  </si>
  <si>
    <t>SHERYL CELL</t>
  </si>
  <si>
    <t>AR21023</t>
  </si>
  <si>
    <t>ALI CELL</t>
  </si>
  <si>
    <t>AR02449 - usup cell</t>
  </si>
  <si>
    <t>AR21040</t>
  </si>
  <si>
    <t>AHD NUR ELSA CELL</t>
  </si>
  <si>
    <t>FITO CELL</t>
  </si>
  <si>
    <t>AR21053</t>
  </si>
  <si>
    <t>DIO CELL</t>
  </si>
  <si>
    <t>AR21054</t>
  </si>
  <si>
    <t>DINDA CELL</t>
  </si>
  <si>
    <t>TOKO JUANDA</t>
  </si>
  <si>
    <t>AR21059</t>
  </si>
  <si>
    <t>HAMBALI</t>
  </si>
  <si>
    <t>AR21068</t>
  </si>
  <si>
    <t>AR21073</t>
  </si>
  <si>
    <t>ELEKTRIX CELL</t>
  </si>
  <si>
    <t>AR21096</t>
  </si>
  <si>
    <t>ASSYIFA</t>
  </si>
  <si>
    <t>AR21101</t>
  </si>
  <si>
    <t>RIZA CELL</t>
  </si>
  <si>
    <t>MURIDI</t>
  </si>
  <si>
    <t>HER CELL</t>
  </si>
  <si>
    <t>AR21131</t>
  </si>
  <si>
    <t>DELLA MONICA</t>
  </si>
  <si>
    <t>AR21141</t>
  </si>
  <si>
    <t>RIYAN CELL</t>
  </si>
  <si>
    <t>RODIAH</t>
  </si>
  <si>
    <t>AR21150</t>
  </si>
  <si>
    <t>RENALDI CELL</t>
  </si>
  <si>
    <t>SITI ROHMAH CELL</t>
  </si>
  <si>
    <t>AR21196</t>
  </si>
  <si>
    <t>KA-KA CELL</t>
  </si>
  <si>
    <t>AR21209</t>
  </si>
  <si>
    <t>ONGKY CELL</t>
  </si>
  <si>
    <t>AR12141 - LUBIS CELL</t>
  </si>
  <si>
    <t>AR21214</t>
  </si>
  <si>
    <t>JUMINI CELL</t>
  </si>
  <si>
    <t>ECHO CELL</t>
  </si>
  <si>
    <t>AFZAL</t>
  </si>
  <si>
    <t>AR21239</t>
  </si>
  <si>
    <t>AYU</t>
  </si>
  <si>
    <t>AR08896 - STAR CELL</t>
  </si>
  <si>
    <t>AR21240</t>
  </si>
  <si>
    <t>RAHMAT</t>
  </si>
  <si>
    <t>KARTI</t>
  </si>
  <si>
    <t>AR21287</t>
  </si>
  <si>
    <t>VINA CELL</t>
  </si>
  <si>
    <t>AR21296</t>
  </si>
  <si>
    <t>AR21318</t>
  </si>
  <si>
    <t>UNDE CELL</t>
  </si>
  <si>
    <t>AR11375 - NAHDA CELL</t>
  </si>
  <si>
    <t>AR21319</t>
  </si>
  <si>
    <t>IJUL CELL</t>
  </si>
  <si>
    <t>AR21318 - unde cell</t>
  </si>
  <si>
    <t>AR21327</t>
  </si>
  <si>
    <t>EVA CELL</t>
  </si>
  <si>
    <t>AR21372</t>
  </si>
  <si>
    <t>AR21023 - ali cell</t>
  </si>
  <si>
    <t>AR21432</t>
  </si>
  <si>
    <t>ARYA CELL</t>
  </si>
  <si>
    <t>AR21433</t>
  </si>
  <si>
    <t>DIMASCELL78</t>
  </si>
  <si>
    <t>AR21494</t>
  </si>
  <si>
    <t>ZAENAL</t>
  </si>
  <si>
    <t>AR19018 - anggun cellular</t>
  </si>
  <si>
    <t>FATHIR CELL</t>
  </si>
  <si>
    <t>WARUNG KEMBAR</t>
  </si>
  <si>
    <t>AR21606</t>
  </si>
  <si>
    <t>IYOEY CELL</t>
  </si>
  <si>
    <t>SITI ROHMAH MUHAPILAH</t>
  </si>
  <si>
    <t>AR21636</t>
  </si>
  <si>
    <t>NISA CELL</t>
  </si>
  <si>
    <t>AR21640</t>
  </si>
  <si>
    <t>NUR DIANAH CELL</t>
  </si>
  <si>
    <t>AR21663</t>
  </si>
  <si>
    <t>ABIL CELL</t>
  </si>
  <si>
    <t>AR21666</t>
  </si>
  <si>
    <t>MUN CELL</t>
  </si>
  <si>
    <t>NICOLAS CELL</t>
  </si>
  <si>
    <t>AR21681</t>
  </si>
  <si>
    <t>ACHOL CELL</t>
  </si>
  <si>
    <t>AR13956 - PUTRI CELL</t>
  </si>
  <si>
    <t>AR21693</t>
  </si>
  <si>
    <t>ROHADI CELL</t>
  </si>
  <si>
    <t>AR21714</t>
  </si>
  <si>
    <t>ADSKHAN CELL</t>
  </si>
  <si>
    <t>AR21725</t>
  </si>
  <si>
    <t>LIM CELL2</t>
  </si>
  <si>
    <t>RAHMATULLAH SIDIK</t>
  </si>
  <si>
    <t>AR21744</t>
  </si>
  <si>
    <t>TJ2</t>
  </si>
  <si>
    <t>AR21747</t>
  </si>
  <si>
    <t>TJ3</t>
  </si>
  <si>
    <t>AR21749</t>
  </si>
  <si>
    <t>ULFAH CELL</t>
  </si>
  <si>
    <t>AR21754</t>
  </si>
  <si>
    <t>HAYATI CELL</t>
  </si>
  <si>
    <t>AR21775</t>
  </si>
  <si>
    <t>RASDAN CELL</t>
  </si>
  <si>
    <t>AR21777</t>
  </si>
  <si>
    <t>ISMI CELLULER</t>
  </si>
  <si>
    <t>AR21784</t>
  </si>
  <si>
    <t>ALIS</t>
  </si>
  <si>
    <t>AR21747 - Tj3</t>
  </si>
  <si>
    <t>AR21790</t>
  </si>
  <si>
    <t>RIKY CELL</t>
  </si>
  <si>
    <t>AR20240 - PARNA CELL</t>
  </si>
  <si>
    <t>AR21791</t>
  </si>
  <si>
    <t>SARTONO CELL</t>
  </si>
  <si>
    <t>AR21800</t>
  </si>
  <si>
    <t>AR21808</t>
  </si>
  <si>
    <t>SALWA</t>
  </si>
  <si>
    <t>AR21824</t>
  </si>
  <si>
    <t>EVIN 2</t>
  </si>
  <si>
    <t>AR21832</t>
  </si>
  <si>
    <t>IRMA</t>
  </si>
  <si>
    <t>AR21843</t>
  </si>
  <si>
    <t>APRIL CELL</t>
  </si>
  <si>
    <t>AR21848</t>
  </si>
  <si>
    <t>HENDRI CELL</t>
  </si>
  <si>
    <t>AR21850</t>
  </si>
  <si>
    <t>MUNAWAROH CELL</t>
  </si>
  <si>
    <t>AR21853</t>
  </si>
  <si>
    <t>TINA CELL</t>
  </si>
  <si>
    <t>ESIH</t>
  </si>
  <si>
    <t>AR21885</t>
  </si>
  <si>
    <t>AR21894</t>
  </si>
  <si>
    <t>BOWO CELL</t>
  </si>
  <si>
    <t>WARUNG DEWI CELL</t>
  </si>
  <si>
    <t>AR21920</t>
  </si>
  <si>
    <t>MONIK</t>
  </si>
  <si>
    <t>AR21923</t>
  </si>
  <si>
    <t>NOAH</t>
  </si>
  <si>
    <t>AR21925</t>
  </si>
  <si>
    <t>ALBADAR CELL</t>
  </si>
  <si>
    <t>SARAH CELL</t>
  </si>
  <si>
    <t>AR21937</t>
  </si>
  <si>
    <t>HENI CELL</t>
  </si>
  <si>
    <t>AR21944</t>
  </si>
  <si>
    <t>FAISAL</t>
  </si>
  <si>
    <t>AR21948</t>
  </si>
  <si>
    <t>AZZA CELL</t>
  </si>
  <si>
    <t>MISBAH</t>
  </si>
  <si>
    <t>AR21953</t>
  </si>
  <si>
    <t>FAIZ</t>
  </si>
  <si>
    <t>AR21955</t>
  </si>
  <si>
    <t>HAZIQ</t>
  </si>
  <si>
    <t>AR21956</t>
  </si>
  <si>
    <t>TIARA</t>
  </si>
  <si>
    <t>AR21961</t>
  </si>
  <si>
    <t>YANA</t>
  </si>
  <si>
    <t>AR21964</t>
  </si>
  <si>
    <t>IMAN</t>
  </si>
  <si>
    <t>AR21969</t>
  </si>
  <si>
    <t>DARUL CELL</t>
  </si>
  <si>
    <t>AR21989</t>
  </si>
  <si>
    <t>AJENG</t>
  </si>
  <si>
    <t>AR21990</t>
  </si>
  <si>
    <t>HJ.TOBI</t>
  </si>
  <si>
    <t>AR21993</t>
  </si>
  <si>
    <t>ROSITA</t>
  </si>
  <si>
    <t>AR21995</t>
  </si>
  <si>
    <t>HILMA</t>
  </si>
  <si>
    <t>AR21996</t>
  </si>
  <si>
    <t>ELLY CELL</t>
  </si>
  <si>
    <t>OPIE CELL</t>
  </si>
  <si>
    <t>AR22004</t>
  </si>
  <si>
    <t>ISMAENI</t>
  </si>
  <si>
    <t>AR22008</t>
  </si>
  <si>
    <t>LINA</t>
  </si>
  <si>
    <t>AR22009</t>
  </si>
  <si>
    <t>AR22021</t>
  </si>
  <si>
    <t>H.KAMTO</t>
  </si>
  <si>
    <t>AR22022</t>
  </si>
  <si>
    <t>LESTARI</t>
  </si>
  <si>
    <t>AR22037</t>
  </si>
  <si>
    <t>LIA1</t>
  </si>
  <si>
    <t>AR22044</t>
  </si>
  <si>
    <t>MAYA CELL</t>
  </si>
  <si>
    <t>SRI SUNDARI</t>
  </si>
  <si>
    <t>AR22067</t>
  </si>
  <si>
    <t>IZAL CELL</t>
  </si>
  <si>
    <t>GOLDEN CELL</t>
  </si>
  <si>
    <t>AR22085</t>
  </si>
  <si>
    <t>ZAHRAN CELL</t>
  </si>
  <si>
    <t>WARUNG CING SAWIH</t>
  </si>
  <si>
    <t>GOLDEN STAR</t>
  </si>
  <si>
    <t>PANGKALAN JAYA 2</t>
  </si>
  <si>
    <t>AR22093</t>
  </si>
  <si>
    <t>MAS PROJECT</t>
  </si>
  <si>
    <t>PANGKALAN JAYA 1</t>
  </si>
  <si>
    <t>AR22141</t>
  </si>
  <si>
    <t>SUMI CELL</t>
  </si>
  <si>
    <t>AR22168</t>
  </si>
  <si>
    <t>LINDA</t>
  </si>
  <si>
    <t>AR22193</t>
  </si>
  <si>
    <t>NESYA</t>
  </si>
  <si>
    <t>AR22199</t>
  </si>
  <si>
    <t>AR22217</t>
  </si>
  <si>
    <t>USEN CELL</t>
  </si>
  <si>
    <t>DELTA CELL</t>
  </si>
  <si>
    <t>AR22233</t>
  </si>
  <si>
    <t>AR22242</t>
  </si>
  <si>
    <t>JAKA CELL</t>
  </si>
  <si>
    <t>AR18403 - balqis cell</t>
  </si>
  <si>
    <t>PANDIANGAN CELL</t>
  </si>
  <si>
    <t>AR22276</t>
  </si>
  <si>
    <t>ROHJI CELL</t>
  </si>
  <si>
    <t>AR22278</t>
  </si>
  <si>
    <t>AR22292</t>
  </si>
  <si>
    <t>AR22298</t>
  </si>
  <si>
    <t>ABI RAFI</t>
  </si>
  <si>
    <t>AR22304</t>
  </si>
  <si>
    <t>WARUNG NURUL</t>
  </si>
  <si>
    <t>SUHERIAH</t>
  </si>
  <si>
    <t>AR22334</t>
  </si>
  <si>
    <t>AR04273 - RASYA CELL</t>
  </si>
  <si>
    <t>AR22355</t>
  </si>
  <si>
    <t>ZENDAKH</t>
  </si>
  <si>
    <t>RINI ASPIANI CELL</t>
  </si>
  <si>
    <t>FEAYZA CELL</t>
  </si>
  <si>
    <t>SITI MUSYAWAROH</t>
  </si>
  <si>
    <t>KENTOENK</t>
  </si>
  <si>
    <t>AMI CELL</t>
  </si>
  <si>
    <t>SIFA CELL</t>
  </si>
  <si>
    <t>AR22433</t>
  </si>
  <si>
    <t>MATIN CELL</t>
  </si>
  <si>
    <t>AR04359 - KOMENG CELL</t>
  </si>
  <si>
    <t>WANDA CELL</t>
  </si>
  <si>
    <t>AR22498</t>
  </si>
  <si>
    <t>AR22504</t>
  </si>
  <si>
    <t>DWI CELL</t>
  </si>
  <si>
    <t>FAIZCELL</t>
  </si>
  <si>
    <t>AR22523</t>
  </si>
  <si>
    <t>AZRIEL CELL</t>
  </si>
  <si>
    <t>AR22524</t>
  </si>
  <si>
    <t>RIFAL</t>
  </si>
  <si>
    <t>AR22543</t>
  </si>
  <si>
    <t>JIARA</t>
  </si>
  <si>
    <t>RADEN CELL</t>
  </si>
  <si>
    <t>AR22549</t>
  </si>
  <si>
    <t>GILANG CELL</t>
  </si>
  <si>
    <t>AR20106 - D2 CELL</t>
  </si>
  <si>
    <t>AR22563</t>
  </si>
  <si>
    <t>WANS CELL</t>
  </si>
  <si>
    <t>AR22566</t>
  </si>
  <si>
    <t>ESA</t>
  </si>
  <si>
    <t>AR22582</t>
  </si>
  <si>
    <t>DARA CELL</t>
  </si>
  <si>
    <t>FIT CELL</t>
  </si>
  <si>
    <t>AR22596</t>
  </si>
  <si>
    <t>APIH CELL</t>
  </si>
  <si>
    <t>LINA FAULINA</t>
  </si>
  <si>
    <t>AR22627</t>
  </si>
  <si>
    <t>WAHYU</t>
  </si>
  <si>
    <t>AR22631</t>
  </si>
  <si>
    <t>ANUGRAH SYELL</t>
  </si>
  <si>
    <t>AR22636</t>
  </si>
  <si>
    <t>WIWI DEDEN CELL</t>
  </si>
  <si>
    <t>AR22638</t>
  </si>
  <si>
    <t>ALIKA CEL</t>
  </si>
  <si>
    <t>AR22639</t>
  </si>
  <si>
    <t>PARIZ</t>
  </si>
  <si>
    <t>AR22647</t>
  </si>
  <si>
    <t>AINUN</t>
  </si>
  <si>
    <t>AR22652</t>
  </si>
  <si>
    <t>NURFIKRI</t>
  </si>
  <si>
    <t>AR22656</t>
  </si>
  <si>
    <t>AR02145 - CANDRA CELL</t>
  </si>
  <si>
    <t>AR22660</t>
  </si>
  <si>
    <t>SALFA CEL</t>
  </si>
  <si>
    <t>ARSY CELLULAR</t>
  </si>
  <si>
    <t>AR22692</t>
  </si>
  <si>
    <t>TITO CELL</t>
  </si>
  <si>
    <t>AR22693</t>
  </si>
  <si>
    <t>ALVI CELL</t>
  </si>
  <si>
    <t>NESHEA</t>
  </si>
  <si>
    <t>AR22706</t>
  </si>
  <si>
    <t>NINGSIH CELL</t>
  </si>
  <si>
    <t>AR22710</t>
  </si>
  <si>
    <t>CHIKO</t>
  </si>
  <si>
    <t>BUMIAYU CELL</t>
  </si>
  <si>
    <t>AR22741</t>
  </si>
  <si>
    <t>ABI ALIK</t>
  </si>
  <si>
    <t>AR22747</t>
  </si>
  <si>
    <t>ETI</t>
  </si>
  <si>
    <t>AR22754</t>
  </si>
  <si>
    <t>BUMIAYU 36</t>
  </si>
  <si>
    <t>AR22718 - Bumiayu Cell</t>
  </si>
  <si>
    <t>AR22755</t>
  </si>
  <si>
    <t>ANI</t>
  </si>
  <si>
    <t>AR22759</t>
  </si>
  <si>
    <t>KLIS CELL</t>
  </si>
  <si>
    <t>AR22776</t>
  </si>
  <si>
    <t>AYU CEL</t>
  </si>
  <si>
    <t>AR22789</t>
  </si>
  <si>
    <t>APRIL</t>
  </si>
  <si>
    <t>CLINIC PHONE CELL</t>
  </si>
  <si>
    <t>FAMILY CELL</t>
  </si>
  <si>
    <t>CIFAH CELL</t>
  </si>
  <si>
    <t>DEARMAAIY CELL</t>
  </si>
  <si>
    <t>AR22817</t>
  </si>
  <si>
    <t>KIBOT_CELL</t>
  </si>
  <si>
    <t>AR22819</t>
  </si>
  <si>
    <t>ODI CELL</t>
  </si>
  <si>
    <t>AR22825</t>
  </si>
  <si>
    <t>NANI NAMANG</t>
  </si>
  <si>
    <t>AR10885 - HENDRIK PULSA</t>
  </si>
  <si>
    <t>AR22848</t>
  </si>
  <si>
    <t>MAIRA CELL</t>
  </si>
  <si>
    <t>AR22857</t>
  </si>
  <si>
    <t>TALOMBANG CELL</t>
  </si>
  <si>
    <t>AR22860</t>
  </si>
  <si>
    <t>TOMI CELL</t>
  </si>
  <si>
    <t>AR22871</t>
  </si>
  <si>
    <t>SURYATI</t>
  </si>
  <si>
    <t>AR22896</t>
  </si>
  <si>
    <t>IPAL CELL</t>
  </si>
  <si>
    <t>AR22906</t>
  </si>
  <si>
    <t>MURSID</t>
  </si>
  <si>
    <t>SEPTI SALAM CELL</t>
  </si>
  <si>
    <t>AR22925</t>
  </si>
  <si>
    <t>GEANTY PUTRI</t>
  </si>
  <si>
    <t>AR22954</t>
  </si>
  <si>
    <t>RERE CELL</t>
  </si>
  <si>
    <t>BINTANG CELL</t>
  </si>
  <si>
    <t>JULBAR CELL</t>
  </si>
  <si>
    <t>WYSE CELL</t>
  </si>
  <si>
    <t>AR23007</t>
  </si>
  <si>
    <t>ENTIS</t>
  </si>
  <si>
    <t>INDOTEKNIK CELL</t>
  </si>
  <si>
    <t>ELIH</t>
  </si>
  <si>
    <t>AR23023</t>
  </si>
  <si>
    <t>SEPTI CELL</t>
  </si>
  <si>
    <t>AR23038</t>
  </si>
  <si>
    <t>ONGAH CELL</t>
  </si>
  <si>
    <t>AR23047</t>
  </si>
  <si>
    <t>HERMA CELL</t>
  </si>
  <si>
    <t>AR23053</t>
  </si>
  <si>
    <t>MAJU CELL 4</t>
  </si>
  <si>
    <t>RIHAN CELL</t>
  </si>
  <si>
    <t>ADITYA PERMANA</t>
  </si>
  <si>
    <t>AR23098</t>
  </si>
  <si>
    <t>ROBERT CELL</t>
  </si>
  <si>
    <t>AR23112</t>
  </si>
  <si>
    <t>WIWIK NOVITA</t>
  </si>
  <si>
    <t>AR23131</t>
  </si>
  <si>
    <t>RIFIA CELL</t>
  </si>
  <si>
    <t>AR23142</t>
  </si>
  <si>
    <t>ARI PULSA</t>
  </si>
  <si>
    <t>AR23163</t>
  </si>
  <si>
    <t>RANDUT CELL</t>
  </si>
  <si>
    <t>AR23165</t>
  </si>
  <si>
    <t>SANTI PULSA</t>
  </si>
  <si>
    <t>AR23177</t>
  </si>
  <si>
    <t>ATIKA</t>
  </si>
  <si>
    <t>SYAQILA CELL</t>
  </si>
  <si>
    <t>WARUNG LAILA CELL</t>
  </si>
  <si>
    <t>NIKE CELL</t>
  </si>
  <si>
    <t>AR23265</t>
  </si>
  <si>
    <t>AZWAN CELL</t>
  </si>
  <si>
    <t>AR14974 - GEVIN CELL</t>
  </si>
  <si>
    <t>AGEN CELL</t>
  </si>
  <si>
    <t>AR23288</t>
  </si>
  <si>
    <t>YUNIA CELL</t>
  </si>
  <si>
    <t>AR23301</t>
  </si>
  <si>
    <t>NADIA CELL</t>
  </si>
  <si>
    <t>DARMAN CELL</t>
  </si>
  <si>
    <t>HELMI CELL</t>
  </si>
  <si>
    <t>AR23310</t>
  </si>
  <si>
    <t>VIKA CELL</t>
  </si>
  <si>
    <t>DUA CEL</t>
  </si>
  <si>
    <t>AR23363</t>
  </si>
  <si>
    <t>SUBUR CELL</t>
  </si>
  <si>
    <t>AMIN CELL</t>
  </si>
  <si>
    <t>AR23383</t>
  </si>
  <si>
    <t>ASIH SELL</t>
  </si>
  <si>
    <t>AR23377 - Amin Cell</t>
  </si>
  <si>
    <t>AR23392</t>
  </si>
  <si>
    <t>BARRI</t>
  </si>
  <si>
    <t>AR23395</t>
  </si>
  <si>
    <t>LELY CELL</t>
  </si>
  <si>
    <t>AR09381 - TIYAH CELL</t>
  </si>
  <si>
    <t>AR23420</t>
  </si>
  <si>
    <t>BILQIS CELL</t>
  </si>
  <si>
    <t>AR23426</t>
  </si>
  <si>
    <t>NINA YULIANA</t>
  </si>
  <si>
    <t>AR23438</t>
  </si>
  <si>
    <t>JEHANNECELL</t>
  </si>
  <si>
    <t>AR23428 - Nina Yuliana</t>
  </si>
  <si>
    <t>DWI AYU RAHAYU</t>
  </si>
  <si>
    <t>AR23484</t>
  </si>
  <si>
    <t>HENI MULYASARI</t>
  </si>
  <si>
    <t>AR12824 - wahidahPulsa</t>
  </si>
  <si>
    <t>TOKO JOSHUA</t>
  </si>
  <si>
    <t>AR23489</t>
  </si>
  <si>
    <t>AR23494</t>
  </si>
  <si>
    <t>RAPA CELL</t>
  </si>
  <si>
    <t>AR21260 - azmi cell</t>
  </si>
  <si>
    <t>AR23498</t>
  </si>
  <si>
    <t>AHWA CELL</t>
  </si>
  <si>
    <t>AR23511</t>
  </si>
  <si>
    <t>ADNAN CELL</t>
  </si>
  <si>
    <t>AR23530</t>
  </si>
  <si>
    <t>JEYY CELL</t>
  </si>
  <si>
    <t>AR23534</t>
  </si>
  <si>
    <t>SINTA CELL</t>
  </si>
  <si>
    <t>DR CELL</t>
  </si>
  <si>
    <t>ANE CELL</t>
  </si>
  <si>
    <t>RISKY CELL</t>
  </si>
  <si>
    <t>DELINA CELL</t>
  </si>
  <si>
    <t>SEISYA CELL</t>
  </si>
  <si>
    <t>AR23592</t>
  </si>
  <si>
    <t>RATU CELL2</t>
  </si>
  <si>
    <t>SHAKA CELL</t>
  </si>
  <si>
    <t>TOKO ELITTA</t>
  </si>
  <si>
    <t>FARIHOL CELL</t>
  </si>
  <si>
    <t>CROWN CELL</t>
  </si>
  <si>
    <t>WR ADLY HSB</t>
  </si>
  <si>
    <t>ANDINI PUTRI CELL</t>
  </si>
  <si>
    <t>AR23680</t>
  </si>
  <si>
    <t>ROHMIATI</t>
  </si>
  <si>
    <t>AR16671 - Sari Cell</t>
  </si>
  <si>
    <t>AR23686</t>
  </si>
  <si>
    <t>INTAN</t>
  </si>
  <si>
    <t>UTIS RELOAD</t>
  </si>
  <si>
    <t>AR23700</t>
  </si>
  <si>
    <t>ARETA</t>
  </si>
  <si>
    <t>AR23674 - Anis Cell</t>
  </si>
  <si>
    <t>AR23704</t>
  </si>
  <si>
    <t>ADIBA</t>
  </si>
  <si>
    <t>AR22808 - FAMILY CELL</t>
  </si>
  <si>
    <t>AR23708</t>
  </si>
  <si>
    <t>ZAKY</t>
  </si>
  <si>
    <t>DENAY CELL</t>
  </si>
  <si>
    <t>AR23746</t>
  </si>
  <si>
    <t>SARAH 2</t>
  </si>
  <si>
    <t>AR23756</t>
  </si>
  <si>
    <t>AR23758</t>
  </si>
  <si>
    <t>AZRIL</t>
  </si>
  <si>
    <t>AL-BANTANI CELL</t>
  </si>
  <si>
    <t>AR23763</t>
  </si>
  <si>
    <t>ANNASYA</t>
  </si>
  <si>
    <t>AR23777</t>
  </si>
  <si>
    <t>DIRLY</t>
  </si>
  <si>
    <t>AR23786</t>
  </si>
  <si>
    <t>ANI CELL</t>
  </si>
  <si>
    <t>AR23687 - UTIS RELOAD</t>
  </si>
  <si>
    <t>AR23787</t>
  </si>
  <si>
    <t>BEAUTY PANSER CELL</t>
  </si>
  <si>
    <t>AR17211 - Barakallah Cell</t>
  </si>
  <si>
    <t>AR23788</t>
  </si>
  <si>
    <t>BUNDA CELL</t>
  </si>
  <si>
    <t>AR23794</t>
  </si>
  <si>
    <t>DAVI CELL</t>
  </si>
  <si>
    <t>AR23811</t>
  </si>
  <si>
    <t>AR23820</t>
  </si>
  <si>
    <t>FRISKA</t>
  </si>
  <si>
    <t>AR23821</t>
  </si>
  <si>
    <t>RAFFA2</t>
  </si>
  <si>
    <t>ARTAJASA CELL</t>
  </si>
  <si>
    <t>AR23830</t>
  </si>
  <si>
    <t>FATIR2</t>
  </si>
  <si>
    <t>AR23834</t>
  </si>
  <si>
    <t>REFIS CELL</t>
  </si>
  <si>
    <t>AR23838</t>
  </si>
  <si>
    <t>ELSA CELL</t>
  </si>
  <si>
    <t>NATASYA CELL</t>
  </si>
  <si>
    <t>AR23859</t>
  </si>
  <si>
    <t>NUR</t>
  </si>
  <si>
    <t>AR23862</t>
  </si>
  <si>
    <t>NITA</t>
  </si>
  <si>
    <t>ASIH YULIANTI</t>
  </si>
  <si>
    <t>OLLE CELL</t>
  </si>
  <si>
    <t>AR23871</t>
  </si>
  <si>
    <t>IDAH</t>
  </si>
  <si>
    <t>AR23880</t>
  </si>
  <si>
    <t>BEDAH CELL</t>
  </si>
  <si>
    <t>AR17448 - TITIN</t>
  </si>
  <si>
    <t>AR23898</t>
  </si>
  <si>
    <t>TIPAH CELL</t>
  </si>
  <si>
    <t>AR22812 - CIFAH CELL</t>
  </si>
  <si>
    <t>AR23913</t>
  </si>
  <si>
    <t>CIHEULANG</t>
  </si>
  <si>
    <t>AR23915</t>
  </si>
  <si>
    <t>AMIERA</t>
  </si>
  <si>
    <t>AR23917</t>
  </si>
  <si>
    <t>DANU</t>
  </si>
  <si>
    <t>AR23923</t>
  </si>
  <si>
    <t>GALANG</t>
  </si>
  <si>
    <t>AR23932</t>
  </si>
  <si>
    <t>VINA</t>
  </si>
  <si>
    <t>AR23960</t>
  </si>
  <si>
    <t>FAJAR</t>
  </si>
  <si>
    <t>AR23967</t>
  </si>
  <si>
    <t>RIKA</t>
  </si>
  <si>
    <t>AR23968</t>
  </si>
  <si>
    <t>ALGHIF</t>
  </si>
  <si>
    <t>AR23969</t>
  </si>
  <si>
    <t>RIZKI CELL</t>
  </si>
  <si>
    <t>AR23997</t>
  </si>
  <si>
    <t>RISTA CELL</t>
  </si>
  <si>
    <t>AR24007</t>
  </si>
  <si>
    <t>SHOPI</t>
  </si>
  <si>
    <t>AR24027</t>
  </si>
  <si>
    <t>IVA CELL</t>
  </si>
  <si>
    <t>AR24030</t>
  </si>
  <si>
    <t>AR24061</t>
  </si>
  <si>
    <t>IJAN CELL</t>
  </si>
  <si>
    <t>AR24066</t>
  </si>
  <si>
    <t>KAMSARI</t>
  </si>
  <si>
    <t>NAZWA ASYILA</t>
  </si>
  <si>
    <t>AR24072</t>
  </si>
  <si>
    <t>ADITYA</t>
  </si>
  <si>
    <t>AR24075</t>
  </si>
  <si>
    <t>UUM</t>
  </si>
  <si>
    <t>GLORY CELL</t>
  </si>
  <si>
    <t>AR24088</t>
  </si>
  <si>
    <t>HENDRIK</t>
  </si>
  <si>
    <t>AR23307 - Helmi cell</t>
  </si>
  <si>
    <t>AR24105</t>
  </si>
  <si>
    <t>DIKY CELL</t>
  </si>
  <si>
    <t>AR24108</t>
  </si>
  <si>
    <t>FUJI</t>
  </si>
  <si>
    <t>AR24112</t>
  </si>
  <si>
    <t>DEBBY</t>
  </si>
  <si>
    <t>AR24113</t>
  </si>
  <si>
    <t>LISTA</t>
  </si>
  <si>
    <t>AR24114</t>
  </si>
  <si>
    <t>ENENG</t>
  </si>
  <si>
    <t>AR24140</t>
  </si>
  <si>
    <t>JOVI CELL2</t>
  </si>
  <si>
    <t>AR24142</t>
  </si>
  <si>
    <t>NADA</t>
  </si>
  <si>
    <t>AR24145</t>
  </si>
  <si>
    <t>SUPATMI</t>
  </si>
  <si>
    <t>AR24157</t>
  </si>
  <si>
    <t>JAJANG</t>
  </si>
  <si>
    <t>MELDA</t>
  </si>
  <si>
    <t>AR24169</t>
  </si>
  <si>
    <t>YULIADIN</t>
  </si>
  <si>
    <t>AR24170</t>
  </si>
  <si>
    <t>IBU DEDE</t>
  </si>
  <si>
    <t>AR24176</t>
  </si>
  <si>
    <t>ABU KOSIM3</t>
  </si>
  <si>
    <t>AR24178</t>
  </si>
  <si>
    <t>RAJA</t>
  </si>
  <si>
    <t>GIBRAN CELL</t>
  </si>
  <si>
    <t>AR24186</t>
  </si>
  <si>
    <t>FITRI CELL</t>
  </si>
  <si>
    <t>AR24192</t>
  </si>
  <si>
    <t>ARJUNA</t>
  </si>
  <si>
    <t>BIMS CELL</t>
  </si>
  <si>
    <t>AR24208</t>
  </si>
  <si>
    <t>WAHYUNI</t>
  </si>
  <si>
    <t>AR24209</t>
  </si>
  <si>
    <t>LIA CELL</t>
  </si>
  <si>
    <t>AR24218</t>
  </si>
  <si>
    <t>LENIPUTRI</t>
  </si>
  <si>
    <t>SURYA REALOAD</t>
  </si>
  <si>
    <t>JDANJ CELL</t>
  </si>
  <si>
    <t>RATNA</t>
  </si>
  <si>
    <t>TIA AMELIA</t>
  </si>
  <si>
    <t>AR24252</t>
  </si>
  <si>
    <t>MASRIDA CELL</t>
  </si>
  <si>
    <t>BAROKAH CELL</t>
  </si>
  <si>
    <t>QIA CELL</t>
  </si>
  <si>
    <t>REREY CELL</t>
  </si>
  <si>
    <t>AR24274</t>
  </si>
  <si>
    <t>ABDA CELL</t>
  </si>
  <si>
    <t>AR24275</t>
  </si>
  <si>
    <t>BUNYAMIN</t>
  </si>
  <si>
    <t>SRC AL-IKHLAS</t>
  </si>
  <si>
    <t>AR24284</t>
  </si>
  <si>
    <t>KEMI CELL</t>
  </si>
  <si>
    <t>AR00089 - KENAYA CELL</t>
  </si>
  <si>
    <t>AR24297</t>
  </si>
  <si>
    <t>IREX CELL</t>
  </si>
  <si>
    <t>AR24318</t>
  </si>
  <si>
    <t>IRMA CELL</t>
  </si>
  <si>
    <t>AR24320</t>
  </si>
  <si>
    <t>OLSER 2 CELL</t>
  </si>
  <si>
    <t>AR24347</t>
  </si>
  <si>
    <t>ROMLAH</t>
  </si>
  <si>
    <t>YULIANTI MAUDIAH</t>
  </si>
  <si>
    <t>AR24374</t>
  </si>
  <si>
    <t>FATHUDIN</t>
  </si>
  <si>
    <t>HANUM CELL</t>
  </si>
  <si>
    <t>AR24410</t>
  </si>
  <si>
    <t>INCES CELL</t>
  </si>
  <si>
    <t>AR24421</t>
  </si>
  <si>
    <t>ROMYCELL</t>
  </si>
  <si>
    <t>AR22403 - via cell</t>
  </si>
  <si>
    <t>AR24447</t>
  </si>
  <si>
    <t>AKAY CELL</t>
  </si>
  <si>
    <t>AR11227 - SALWA CELL</t>
  </si>
  <si>
    <t>AR24448</t>
  </si>
  <si>
    <t>AKMAL</t>
  </si>
  <si>
    <t>AR24468</t>
  </si>
  <si>
    <t>ABAY</t>
  </si>
  <si>
    <t>AR24477</t>
  </si>
  <si>
    <t>EVA</t>
  </si>
  <si>
    <t>NIA CELL</t>
  </si>
  <si>
    <t>AR24495</t>
  </si>
  <si>
    <t>SURYA JAYA CELL</t>
  </si>
  <si>
    <t>AR24503</t>
  </si>
  <si>
    <t>UUN CELL</t>
  </si>
  <si>
    <t>HANIF</t>
  </si>
  <si>
    <t>AR24513</t>
  </si>
  <si>
    <t>AKILACELL</t>
  </si>
  <si>
    <t>AR24520</t>
  </si>
  <si>
    <t>PINA PULSA</t>
  </si>
  <si>
    <t>AR24521</t>
  </si>
  <si>
    <t>AYU CELL</t>
  </si>
  <si>
    <t>RAMADHONI</t>
  </si>
  <si>
    <t>AR24527</t>
  </si>
  <si>
    <t>ISEP CELL</t>
  </si>
  <si>
    <t>ARFAN99 CELL</t>
  </si>
  <si>
    <t>AR24540</t>
  </si>
  <si>
    <t>ILMA_CELL</t>
  </si>
  <si>
    <t>WINS CELL</t>
  </si>
  <si>
    <t>AR24548</t>
  </si>
  <si>
    <t>SUHERMAN</t>
  </si>
  <si>
    <t>AR24557</t>
  </si>
  <si>
    <t>RULI</t>
  </si>
  <si>
    <t>AR24596</t>
  </si>
  <si>
    <t>LISNA</t>
  </si>
  <si>
    <t>AR24609</t>
  </si>
  <si>
    <t>YUSUFCELL</t>
  </si>
  <si>
    <t>AR24616</t>
  </si>
  <si>
    <t>DWI NAZWA</t>
  </si>
  <si>
    <t>AR24617</t>
  </si>
  <si>
    <t>NAMI CELL</t>
  </si>
  <si>
    <t>AR24221 - Surya reaload</t>
  </si>
  <si>
    <t>SHINTHA</t>
  </si>
  <si>
    <t>MINI TOSERBA</t>
  </si>
  <si>
    <t>RADENCELLSHOP 3</t>
  </si>
  <si>
    <t>AR24727</t>
  </si>
  <si>
    <t>NAUFAL</t>
  </si>
  <si>
    <t>AR24753</t>
  </si>
  <si>
    <t>ROBBY</t>
  </si>
  <si>
    <t>AR24763</t>
  </si>
  <si>
    <t>AR24766</t>
  </si>
  <si>
    <t>FATMA</t>
  </si>
  <si>
    <t>RUSTANDY</t>
  </si>
  <si>
    <t>AR24786</t>
  </si>
  <si>
    <t>RIANDA CELL</t>
  </si>
  <si>
    <t>AR24818</t>
  </si>
  <si>
    <t>RAZKA TIRTA CELL</t>
  </si>
  <si>
    <t>AR24827</t>
  </si>
  <si>
    <t>RUDHY PRASETYO</t>
  </si>
  <si>
    <t>MULYANI CELL</t>
  </si>
  <si>
    <t>AR24847</t>
  </si>
  <si>
    <t>KIOS KAYLA</t>
  </si>
  <si>
    <t>AR20056 - Haji hasan</t>
  </si>
  <si>
    <t>AR24848</t>
  </si>
  <si>
    <t>AIRIN</t>
  </si>
  <si>
    <t>AR24853</t>
  </si>
  <si>
    <t>IBU IRBAH</t>
  </si>
  <si>
    <t>AR24859</t>
  </si>
  <si>
    <t>INNES CELL</t>
  </si>
  <si>
    <t>AR24886</t>
  </si>
  <si>
    <t>SANTI3</t>
  </si>
  <si>
    <t>AR24896</t>
  </si>
  <si>
    <t>BAGAS</t>
  </si>
  <si>
    <t>AR24921</t>
  </si>
  <si>
    <t>AAM</t>
  </si>
  <si>
    <t>AR24943</t>
  </si>
  <si>
    <t>GEMAH RIPAH CELL</t>
  </si>
  <si>
    <t>AR24953</t>
  </si>
  <si>
    <t>AN-NAFI</t>
  </si>
  <si>
    <t>AR02042 - DESSY CELL (3)</t>
  </si>
  <si>
    <t>OZIL CELL</t>
  </si>
  <si>
    <t>AR24975</t>
  </si>
  <si>
    <t>AR24977</t>
  </si>
  <si>
    <t>YUDACELL</t>
  </si>
  <si>
    <t>AR24994</t>
  </si>
  <si>
    <t>NEHA CELL</t>
  </si>
  <si>
    <t>HASYANDI CELL</t>
  </si>
  <si>
    <t>AR25015</t>
  </si>
  <si>
    <t>AGEN NING RAISYA</t>
  </si>
  <si>
    <t>AR18172 - AMRINA CELL</t>
  </si>
  <si>
    <t>EKA SARI</t>
  </si>
  <si>
    <t>RAJA BATA</t>
  </si>
  <si>
    <t>REREY 2</t>
  </si>
  <si>
    <t>AR25048</t>
  </si>
  <si>
    <t>SOPA CELL</t>
  </si>
  <si>
    <t>NURMAYANTI</t>
  </si>
  <si>
    <t>AR25079</t>
  </si>
  <si>
    <t>ALULMUHTAR</t>
  </si>
  <si>
    <t>AR25095</t>
  </si>
  <si>
    <t>MIFTAHUL GINA 2</t>
  </si>
  <si>
    <t>CRB CELL</t>
  </si>
  <si>
    <t>AR25141</t>
  </si>
  <si>
    <t>REA CELL</t>
  </si>
  <si>
    <t>AR25035 - Rerey 2</t>
  </si>
  <si>
    <t>AR25154</t>
  </si>
  <si>
    <t>HENDICELL</t>
  </si>
  <si>
    <t>AR25158</t>
  </si>
  <si>
    <t>RIZKI</t>
  </si>
  <si>
    <t>AR18660 - LUCKY CELL</t>
  </si>
  <si>
    <t>AR25162</t>
  </si>
  <si>
    <t>IBOY CELL</t>
  </si>
  <si>
    <t>AR25173</t>
  </si>
  <si>
    <t>RIANA</t>
  </si>
  <si>
    <t>AR25196</t>
  </si>
  <si>
    <t>AR25198</t>
  </si>
  <si>
    <t>SISI BINTI ARIMI</t>
  </si>
  <si>
    <t>AR25214</t>
  </si>
  <si>
    <t>DAFIT CELL</t>
  </si>
  <si>
    <t>RS CELL</t>
  </si>
  <si>
    <t>YUNG_ELECTRO</t>
  </si>
  <si>
    <t>ABUT</t>
  </si>
  <si>
    <t>KOPERASI YUASA</t>
  </si>
  <si>
    <t>AZWAR CELL</t>
  </si>
  <si>
    <t>VINO CELL</t>
  </si>
  <si>
    <t>AR25294</t>
  </si>
  <si>
    <t>MUMUH MURTADO</t>
  </si>
  <si>
    <t>AR04434 - cisenggang 99 cll</t>
  </si>
  <si>
    <t>TOKO PUTRA</t>
  </si>
  <si>
    <t>EKA CELL</t>
  </si>
  <si>
    <t>AR25338</t>
  </si>
  <si>
    <t>NADIACELL.NEW</t>
  </si>
  <si>
    <t>NAHDA2 CELL</t>
  </si>
  <si>
    <t>AR25356</t>
  </si>
  <si>
    <t>DEDOY</t>
  </si>
  <si>
    <t>AR18398 - Rio Cell</t>
  </si>
  <si>
    <t>AR25369</t>
  </si>
  <si>
    <t>ADZLAN CELL</t>
  </si>
  <si>
    <t>AR25375</t>
  </si>
  <si>
    <t>INDRI CELL</t>
  </si>
  <si>
    <t>AR25383</t>
  </si>
  <si>
    <t>RONAH CELL</t>
  </si>
  <si>
    <t>AR25391</t>
  </si>
  <si>
    <t>AR25393</t>
  </si>
  <si>
    <t>NADIRA FB CELL</t>
  </si>
  <si>
    <t>AR25424</t>
  </si>
  <si>
    <t>INAH</t>
  </si>
  <si>
    <t>ARIF NIZAR</t>
  </si>
  <si>
    <t>MUNCUL INTERNET</t>
  </si>
  <si>
    <t>AR25460</t>
  </si>
  <si>
    <t>TOKO RIDHO ILLAHI</t>
  </si>
  <si>
    <t>AR25496</t>
  </si>
  <si>
    <t>RIZAL CELL</t>
  </si>
  <si>
    <t>AR22067 - IZAL CELL</t>
  </si>
  <si>
    <t>IKONG CELL</t>
  </si>
  <si>
    <t>AR25500</t>
  </si>
  <si>
    <t>AR25533</t>
  </si>
  <si>
    <t>ZIDANE2</t>
  </si>
  <si>
    <t>AR25539</t>
  </si>
  <si>
    <t>GAMA 2 CELL</t>
  </si>
  <si>
    <t>AR25554</t>
  </si>
  <si>
    <t>AR25556</t>
  </si>
  <si>
    <t>RAFLI CELL</t>
  </si>
  <si>
    <t>AR25595</t>
  </si>
  <si>
    <t>AR25597</t>
  </si>
  <si>
    <t>ENOK</t>
  </si>
  <si>
    <t>AR25598</t>
  </si>
  <si>
    <t>AR25610</t>
  </si>
  <si>
    <t>TEH IJAH</t>
  </si>
  <si>
    <t>SANTIKA CELL</t>
  </si>
  <si>
    <t>TOKO ERDI</t>
  </si>
  <si>
    <t>AR25629</t>
  </si>
  <si>
    <t>MIMIN CELL</t>
  </si>
  <si>
    <t>AR25646</t>
  </si>
  <si>
    <t>UCUM</t>
  </si>
  <si>
    <t>DERON</t>
  </si>
  <si>
    <t>ADITYA CELL</t>
  </si>
  <si>
    <t>FERDINAN</t>
  </si>
  <si>
    <t>AR25704</t>
  </si>
  <si>
    <t>RIAH</t>
  </si>
  <si>
    <t>AR25728</t>
  </si>
  <si>
    <t>JAMBUL KRIWIL</t>
  </si>
  <si>
    <t>TOKO TOPIK</t>
  </si>
  <si>
    <t>METY CELL</t>
  </si>
  <si>
    <t>AR25776</t>
  </si>
  <si>
    <t>ROBET</t>
  </si>
  <si>
    <t>ALETA CELL</t>
  </si>
  <si>
    <t>AR25784</t>
  </si>
  <si>
    <t>MARET CELL</t>
  </si>
  <si>
    <t>AR25789</t>
  </si>
  <si>
    <t>ROSI</t>
  </si>
  <si>
    <t>AQSHA MARIA</t>
  </si>
  <si>
    <t>FADIL CELL</t>
  </si>
  <si>
    <t>AR25834</t>
  </si>
  <si>
    <t>AMINAH</t>
  </si>
  <si>
    <t>GIAN CELL</t>
  </si>
  <si>
    <t>234 CELL</t>
  </si>
  <si>
    <t>AR25882</t>
  </si>
  <si>
    <t>DENY CELL</t>
  </si>
  <si>
    <t>REZFANCELL</t>
  </si>
  <si>
    <t>ENUR CELL</t>
  </si>
  <si>
    <t>NAIRA CELL</t>
  </si>
  <si>
    <t>AR25923</t>
  </si>
  <si>
    <t>LAILA CELL</t>
  </si>
  <si>
    <t>AR25941</t>
  </si>
  <si>
    <t>SITI MINAH</t>
  </si>
  <si>
    <t>AR22583 - FIT CELL</t>
  </si>
  <si>
    <t>AR25951</t>
  </si>
  <si>
    <t>IBNU CELL 2</t>
  </si>
  <si>
    <t>AR25952</t>
  </si>
  <si>
    <t>IYAM CELL</t>
  </si>
  <si>
    <t>AR25960</t>
  </si>
  <si>
    <t>AKU CELL</t>
  </si>
  <si>
    <t>AR25972</t>
  </si>
  <si>
    <t>A.A CELL</t>
  </si>
  <si>
    <t>YENI SUPARTIKA</t>
  </si>
  <si>
    <t>AR25983</t>
  </si>
  <si>
    <t>ABIDAH BAROKAH CELL</t>
  </si>
  <si>
    <t>NURYANI CELL</t>
  </si>
  <si>
    <t>AR25991</t>
  </si>
  <si>
    <t>ATIKAH</t>
  </si>
  <si>
    <t>2PUTRA CELL</t>
  </si>
  <si>
    <t>INTAN PERMATASARI</t>
  </si>
  <si>
    <t>AR26011</t>
  </si>
  <si>
    <t>ARKAN CELL</t>
  </si>
  <si>
    <t>AR26064</t>
  </si>
  <si>
    <t>NAUFAL CELL</t>
  </si>
  <si>
    <t>AR25231 - RS CELL</t>
  </si>
  <si>
    <t>AR26087</t>
  </si>
  <si>
    <t>IPPAHCELL</t>
  </si>
  <si>
    <t>AR26102</t>
  </si>
  <si>
    <t>AR25682 - Aditya cell</t>
  </si>
  <si>
    <t>SRI AMANDA</t>
  </si>
  <si>
    <t>SITI NURHASANAH</t>
  </si>
  <si>
    <t>AR26133</t>
  </si>
  <si>
    <t>LINDA CELL</t>
  </si>
  <si>
    <t>TWINS CELL</t>
  </si>
  <si>
    <t>AR26174</t>
  </si>
  <si>
    <t>LORI CELL</t>
  </si>
  <si>
    <t>AR26187</t>
  </si>
  <si>
    <t>TEH ELIP2</t>
  </si>
  <si>
    <t>AR26193</t>
  </si>
  <si>
    <t>CRC</t>
  </si>
  <si>
    <t>AR31538 - Ismi yanti</t>
  </si>
  <si>
    <t>AR26204</t>
  </si>
  <si>
    <t>M CELL</t>
  </si>
  <si>
    <t>AR26207</t>
  </si>
  <si>
    <t>SAKHA</t>
  </si>
  <si>
    <t>KULIANA</t>
  </si>
  <si>
    <t>AR26255</t>
  </si>
  <si>
    <t>UMI WAHYUNI</t>
  </si>
  <si>
    <t>SHARVIN</t>
  </si>
  <si>
    <t>AR26299</t>
  </si>
  <si>
    <t>ROHMAT CELL</t>
  </si>
  <si>
    <t>AR26300</t>
  </si>
  <si>
    <t>BANGKIT CELL2</t>
  </si>
  <si>
    <t>LALA</t>
  </si>
  <si>
    <t>AR26308</t>
  </si>
  <si>
    <t>AR26342</t>
  </si>
  <si>
    <t>YULIYANTI</t>
  </si>
  <si>
    <t>AR13559 - Indah Cell</t>
  </si>
  <si>
    <t>AR26343</t>
  </si>
  <si>
    <t>SULTAN</t>
  </si>
  <si>
    <t>TRIA CELL</t>
  </si>
  <si>
    <t>ERIK</t>
  </si>
  <si>
    <t>IBNU PRIMA</t>
  </si>
  <si>
    <t>DUDI CELL 2</t>
  </si>
  <si>
    <t>AR26372</t>
  </si>
  <si>
    <t>HASNA</t>
  </si>
  <si>
    <t>AR01442 - DIYAH CELL</t>
  </si>
  <si>
    <t>IRRA CELL</t>
  </si>
  <si>
    <t>AR26382</t>
  </si>
  <si>
    <t>FAREZLESTARI</t>
  </si>
  <si>
    <t>NENI DIANA</t>
  </si>
  <si>
    <t>RIASYA PRIMA</t>
  </si>
  <si>
    <t>AI CELL</t>
  </si>
  <si>
    <t>LANCAR JAYA 4</t>
  </si>
  <si>
    <t>KOZEX CELL</t>
  </si>
  <si>
    <t>AINA PRIMA CELL</t>
  </si>
  <si>
    <t>JUN CELL</t>
  </si>
  <si>
    <t>ANAWAWI CELL</t>
  </si>
  <si>
    <t>HANSEL CELL</t>
  </si>
  <si>
    <t>GEVIN PRIMA</t>
  </si>
  <si>
    <t>RAHMA CELL</t>
  </si>
  <si>
    <t>AR26428</t>
  </si>
  <si>
    <t>DELLA CELL</t>
  </si>
  <si>
    <t>ALIEF PRIMA</t>
  </si>
  <si>
    <t>AZKA PRIMA</t>
  </si>
  <si>
    <t>GELSI KRIBO CELL</t>
  </si>
  <si>
    <t>AR26460</t>
  </si>
  <si>
    <t>AR26504</t>
  </si>
  <si>
    <t>EMAN CELL</t>
  </si>
  <si>
    <t>AR35289 - Eman cell</t>
  </si>
  <si>
    <t>RIDONE CELL</t>
  </si>
  <si>
    <t>CHANDRA SERVIS CELLULER</t>
  </si>
  <si>
    <t>FAHRIZAL CELL</t>
  </si>
  <si>
    <t>AR26539</t>
  </si>
  <si>
    <t>YANTO</t>
  </si>
  <si>
    <t>AR26550</t>
  </si>
  <si>
    <t>LIACELL</t>
  </si>
  <si>
    <t>AR26568</t>
  </si>
  <si>
    <t>FAHDIL CELL</t>
  </si>
  <si>
    <t>MEYCELL</t>
  </si>
  <si>
    <t>AR26580</t>
  </si>
  <si>
    <t>PUTIEE CELL</t>
  </si>
  <si>
    <t>AR26585</t>
  </si>
  <si>
    <t>MAHIRA</t>
  </si>
  <si>
    <t>AR26589</t>
  </si>
  <si>
    <t>MIA</t>
  </si>
  <si>
    <t>AR26393 - Kenzo cell</t>
  </si>
  <si>
    <t>AR26596</t>
  </si>
  <si>
    <t>NURCELL</t>
  </si>
  <si>
    <t>AR26598</t>
  </si>
  <si>
    <t>INEZ CELL</t>
  </si>
  <si>
    <t>AR10925 - IREN CELL</t>
  </si>
  <si>
    <t>NOVI CELL2</t>
  </si>
  <si>
    <t>AR26611</t>
  </si>
  <si>
    <t>MATAHARI SENJA CELL</t>
  </si>
  <si>
    <t>AR26612</t>
  </si>
  <si>
    <t>ILA.CELL</t>
  </si>
  <si>
    <t>AR15131 - tantepulsa</t>
  </si>
  <si>
    <t>NURLAILA CELL</t>
  </si>
  <si>
    <t>ALWAN CELL</t>
  </si>
  <si>
    <t>AR26640</t>
  </si>
  <si>
    <t>KAFTAR CELL</t>
  </si>
  <si>
    <t>SYAM CELL</t>
  </si>
  <si>
    <t>AR26654</t>
  </si>
  <si>
    <t>EPUL</t>
  </si>
  <si>
    <t>DIDI BEWOK</t>
  </si>
  <si>
    <t>FAQIH PRIMA</t>
  </si>
  <si>
    <t>AR26699</t>
  </si>
  <si>
    <t>DAYAT</t>
  </si>
  <si>
    <t>VALENTINE CELULLAR</t>
  </si>
  <si>
    <t>AR26717</t>
  </si>
  <si>
    <t>LJ CELL</t>
  </si>
  <si>
    <t>AR26729</t>
  </si>
  <si>
    <t>CE FUNG2</t>
  </si>
  <si>
    <t>MUJA CELL</t>
  </si>
  <si>
    <t>ALENG CELL</t>
  </si>
  <si>
    <t>AR26739</t>
  </si>
  <si>
    <t>HASNAH NST CELL</t>
  </si>
  <si>
    <t>AR26747</t>
  </si>
  <si>
    <t>RADENCELLSHOP</t>
  </si>
  <si>
    <t>AR20716 - radencellshop cisauk</t>
  </si>
  <si>
    <t>AR26748</t>
  </si>
  <si>
    <t>ALI SUBANDI</t>
  </si>
  <si>
    <t>NAYLA</t>
  </si>
  <si>
    <t>TOKO AL HIFAYAH</t>
  </si>
  <si>
    <t>DEWI FORTUNA</t>
  </si>
  <si>
    <t>AR26794</t>
  </si>
  <si>
    <t>EVI</t>
  </si>
  <si>
    <t>KIRAN CELL</t>
  </si>
  <si>
    <t>AR26799</t>
  </si>
  <si>
    <t>UTI</t>
  </si>
  <si>
    <t>FEBY</t>
  </si>
  <si>
    <t>AR26811</t>
  </si>
  <si>
    <t>ADILA PUTRI 1</t>
  </si>
  <si>
    <t>ANGKASA CELLULAR</t>
  </si>
  <si>
    <t>SANDI CELL</t>
  </si>
  <si>
    <t>EGA</t>
  </si>
  <si>
    <t>AR26825</t>
  </si>
  <si>
    <t>ROHMAT</t>
  </si>
  <si>
    <t>SYAHIYA</t>
  </si>
  <si>
    <t>WARUNG IQBAL</t>
  </si>
  <si>
    <t>AR26848</t>
  </si>
  <si>
    <t>TASYA</t>
  </si>
  <si>
    <t>TOKO TOHMIN</t>
  </si>
  <si>
    <t>AR26858</t>
  </si>
  <si>
    <t>SYAEFULLAH</t>
  </si>
  <si>
    <t>ADINDA CELL</t>
  </si>
  <si>
    <t>AR26865</t>
  </si>
  <si>
    <t>KAISYAH CELL</t>
  </si>
  <si>
    <t>AR26878</t>
  </si>
  <si>
    <t>HAFRIANSAH CELL</t>
  </si>
  <si>
    <t>AR26883</t>
  </si>
  <si>
    <t>AUJI GALON</t>
  </si>
  <si>
    <t>AR26887</t>
  </si>
  <si>
    <t>UMI</t>
  </si>
  <si>
    <t>AR26891</t>
  </si>
  <si>
    <t>ROOS</t>
  </si>
  <si>
    <t>GHOBET CELLULAR</t>
  </si>
  <si>
    <t>AR26893</t>
  </si>
  <si>
    <t>AR26907</t>
  </si>
  <si>
    <t>NURAENI</t>
  </si>
  <si>
    <t>AR26911</t>
  </si>
  <si>
    <t>JEBENK CELL</t>
  </si>
  <si>
    <t>AR12459 - uswa cell</t>
  </si>
  <si>
    <t>AR26916</t>
  </si>
  <si>
    <t>MARA</t>
  </si>
  <si>
    <t>AR26920</t>
  </si>
  <si>
    <t>FFF CELLULER</t>
  </si>
  <si>
    <t>AR20430 - FFF CELL</t>
  </si>
  <si>
    <t>MIZZA CALL</t>
  </si>
  <si>
    <t>TRIA</t>
  </si>
  <si>
    <t>AR26936</t>
  </si>
  <si>
    <t>ELISABET</t>
  </si>
  <si>
    <t>AR01951 - KHARISMA SHOP</t>
  </si>
  <si>
    <t>AR26938</t>
  </si>
  <si>
    <t>KENZIRA</t>
  </si>
  <si>
    <t>AR26940</t>
  </si>
  <si>
    <t>HABIL CELL</t>
  </si>
  <si>
    <t>TR CELL</t>
  </si>
  <si>
    <t>AR26946</t>
  </si>
  <si>
    <t>YAYAH</t>
  </si>
  <si>
    <t>AR26950</t>
  </si>
  <si>
    <t>AR26965</t>
  </si>
  <si>
    <t>SAIDAH CELLULER II</t>
  </si>
  <si>
    <t>AR26969</t>
  </si>
  <si>
    <t>RONITA</t>
  </si>
  <si>
    <t>AR26973</t>
  </si>
  <si>
    <t>NENGSI</t>
  </si>
  <si>
    <t>AR26982</t>
  </si>
  <si>
    <t>RIDWAN CELL</t>
  </si>
  <si>
    <t>TOKO ALVIN PUTRA</t>
  </si>
  <si>
    <t>AR CELULLAR</t>
  </si>
  <si>
    <t>AHMAD BUSAIRI</t>
  </si>
  <si>
    <t>AR26994</t>
  </si>
  <si>
    <t>AR27008</t>
  </si>
  <si>
    <t>ROHJI</t>
  </si>
  <si>
    <t>RIDUAN</t>
  </si>
  <si>
    <t>AL KAHFI</t>
  </si>
  <si>
    <t>TOKO HAJI SOLEH</t>
  </si>
  <si>
    <t>AR27049</t>
  </si>
  <si>
    <t>BERKAT CELL3</t>
  </si>
  <si>
    <t>AR27050</t>
  </si>
  <si>
    <t>AR27055</t>
  </si>
  <si>
    <t>SEPTIANINGSIH</t>
  </si>
  <si>
    <t>AR27066</t>
  </si>
  <si>
    <t>VENUS</t>
  </si>
  <si>
    <t>AR27080</t>
  </si>
  <si>
    <t>EURO CELL</t>
  </si>
  <si>
    <t>AR27083</t>
  </si>
  <si>
    <t>SOFYAN CELL</t>
  </si>
  <si>
    <t>IBNU KARNALIS</t>
  </si>
  <si>
    <t>AR27094</t>
  </si>
  <si>
    <t>MELIA CELL</t>
  </si>
  <si>
    <t>AR26439 - AZKA PRIMA</t>
  </si>
  <si>
    <t>HARIYADI</t>
  </si>
  <si>
    <t>AR27112</t>
  </si>
  <si>
    <t>SHERLICELL</t>
  </si>
  <si>
    <t>AR27116</t>
  </si>
  <si>
    <t>EBEN SILAEN CELL</t>
  </si>
  <si>
    <t>AHMAD HIDAYAT</t>
  </si>
  <si>
    <t>HANANI OFFICIAL</t>
  </si>
  <si>
    <t>BUGA CELL 2</t>
  </si>
  <si>
    <t>AR27161</t>
  </si>
  <si>
    <t>MR CELL</t>
  </si>
  <si>
    <t>AR27164</t>
  </si>
  <si>
    <t>ZAKIRA</t>
  </si>
  <si>
    <t>TRI NURANI</t>
  </si>
  <si>
    <t>AR27180</t>
  </si>
  <si>
    <t>YUDHA EKA LOPITA</t>
  </si>
  <si>
    <t>ANGGA</t>
  </si>
  <si>
    <t>SYAHDAN CELL</t>
  </si>
  <si>
    <t>AR27208</t>
  </si>
  <si>
    <t>ERREL</t>
  </si>
  <si>
    <t>AR27215</t>
  </si>
  <si>
    <t>DANIEL CELL</t>
  </si>
  <si>
    <t>AR27229</t>
  </si>
  <si>
    <t>RIANI</t>
  </si>
  <si>
    <t>LISA SAFITRI</t>
  </si>
  <si>
    <t>AR27250</t>
  </si>
  <si>
    <t>KHEBOT VANBASTEND</t>
  </si>
  <si>
    <t>AR27251</t>
  </si>
  <si>
    <t>AR21606 - IYOEY CELL</t>
  </si>
  <si>
    <t>AR27259</t>
  </si>
  <si>
    <t>DADICELULER</t>
  </si>
  <si>
    <t>ALISYACELULER</t>
  </si>
  <si>
    <t>AR27266</t>
  </si>
  <si>
    <t>ALLCELULER</t>
  </si>
  <si>
    <t>AR26506 - Chandra servis celluler</t>
  </si>
  <si>
    <t>AR27271</t>
  </si>
  <si>
    <t>ULFA</t>
  </si>
  <si>
    <t>SITI HAMDAH</t>
  </si>
  <si>
    <t>IYANG</t>
  </si>
  <si>
    <t>JAD CELL</t>
  </si>
  <si>
    <t>AR27292</t>
  </si>
  <si>
    <t>ACHIEN</t>
  </si>
  <si>
    <t>AR27310</t>
  </si>
  <si>
    <t>COUNTER CEIL</t>
  </si>
  <si>
    <t>AR21209 - ongky cell</t>
  </si>
  <si>
    <t>KINANTI</t>
  </si>
  <si>
    <t>WJJSJSN</t>
  </si>
  <si>
    <t>AR27343</t>
  </si>
  <si>
    <t>IBNUCELL</t>
  </si>
  <si>
    <t>AR27350</t>
  </si>
  <si>
    <t>IMEL</t>
  </si>
  <si>
    <t>AR27352</t>
  </si>
  <si>
    <t>FUTRICELULLER</t>
  </si>
  <si>
    <t>DINI SETIYANI</t>
  </si>
  <si>
    <t>WIKE WIDIAWATI</t>
  </si>
  <si>
    <t>AR27376</t>
  </si>
  <si>
    <t>NOVIYANTI</t>
  </si>
  <si>
    <t>ANNISA</t>
  </si>
  <si>
    <t>ENGENE</t>
  </si>
  <si>
    <t>AR27389</t>
  </si>
  <si>
    <t>LULU CELL</t>
  </si>
  <si>
    <t>CIKAL CELL</t>
  </si>
  <si>
    <t>AYAY CELL</t>
  </si>
  <si>
    <t>VITA</t>
  </si>
  <si>
    <t>FAI SIMATUPANG CELL</t>
  </si>
  <si>
    <t>DIKI CELL</t>
  </si>
  <si>
    <t>KENKEN CELL</t>
  </si>
  <si>
    <t>AR27424</t>
  </si>
  <si>
    <t>AR27432</t>
  </si>
  <si>
    <t>ABIZARCELL</t>
  </si>
  <si>
    <t>AR00892 - ELI CELL</t>
  </si>
  <si>
    <t>16CELL</t>
  </si>
  <si>
    <t>AR27444</t>
  </si>
  <si>
    <t>GAMACELL</t>
  </si>
  <si>
    <t>AR27445</t>
  </si>
  <si>
    <t>SMASCELL</t>
  </si>
  <si>
    <t>AR27448</t>
  </si>
  <si>
    <t>FAHAREZA CEL</t>
  </si>
  <si>
    <t>AR27451</t>
  </si>
  <si>
    <t>QORIN CELL</t>
  </si>
  <si>
    <t>AR27453</t>
  </si>
  <si>
    <t>JOUFI CELL</t>
  </si>
  <si>
    <t>AULIA RAHMA</t>
  </si>
  <si>
    <t>SRI DEVI</t>
  </si>
  <si>
    <t>AR00006 - ASTAGA ONLINE</t>
  </si>
  <si>
    <t>SUHERMAWAN SURJADI</t>
  </si>
  <si>
    <t>AR27465</t>
  </si>
  <si>
    <t>AR27466</t>
  </si>
  <si>
    <t>TARICELL</t>
  </si>
  <si>
    <t>AR27475</t>
  </si>
  <si>
    <t>ELISCELL</t>
  </si>
  <si>
    <t>WARUNG MAMA AI</t>
  </si>
  <si>
    <t>AR27493</t>
  </si>
  <si>
    <t>VERA 2</t>
  </si>
  <si>
    <t>AR27510</t>
  </si>
  <si>
    <t>YULI SARI</t>
  </si>
  <si>
    <t>AULIYA</t>
  </si>
  <si>
    <t>AR27521</t>
  </si>
  <si>
    <t>ARA CELL</t>
  </si>
  <si>
    <t>YUYUN</t>
  </si>
  <si>
    <t>MALA ALYA CELL</t>
  </si>
  <si>
    <t>AR27563</t>
  </si>
  <si>
    <t>REZA CELL</t>
  </si>
  <si>
    <t>AR27566</t>
  </si>
  <si>
    <t>BTY</t>
  </si>
  <si>
    <t>AR23534 - SINTA CELL</t>
  </si>
  <si>
    <t>AR27568</t>
  </si>
  <si>
    <t>EMUT</t>
  </si>
  <si>
    <t>AR27554 - MALA ALYA CELL</t>
  </si>
  <si>
    <t>LUTHFI CELL</t>
  </si>
  <si>
    <t>IRA AMELIA</t>
  </si>
  <si>
    <t>AR27590</t>
  </si>
  <si>
    <t>AYI</t>
  </si>
  <si>
    <t>AR27593</t>
  </si>
  <si>
    <t>LEHA</t>
  </si>
  <si>
    <t>AR27598</t>
  </si>
  <si>
    <t>NAZRIL</t>
  </si>
  <si>
    <t>FATMAWATI CELL</t>
  </si>
  <si>
    <t>AR27608</t>
  </si>
  <si>
    <t>NASGOR</t>
  </si>
  <si>
    <t>IWAN CELL</t>
  </si>
  <si>
    <t>AR27628</t>
  </si>
  <si>
    <t>HAIPAH</t>
  </si>
  <si>
    <t>AZAQILA CELL</t>
  </si>
  <si>
    <t>NANDAR CELL</t>
  </si>
  <si>
    <t>WINDY</t>
  </si>
  <si>
    <t>AR27648</t>
  </si>
  <si>
    <t>RAYAN CELL</t>
  </si>
  <si>
    <t>AR25343 - NAHDA2 CELL</t>
  </si>
  <si>
    <t>WILLY PRIMA</t>
  </si>
  <si>
    <t>WARUNG DEN AKSA</t>
  </si>
  <si>
    <t>SUGENG CELL</t>
  </si>
  <si>
    <t>WARUNG BEBBY</t>
  </si>
  <si>
    <t>AR27707</t>
  </si>
  <si>
    <t>TOKO LANI</t>
  </si>
  <si>
    <t>FARUQ DOMINIC</t>
  </si>
  <si>
    <t>MULYA PHONE</t>
  </si>
  <si>
    <t>AR27744</t>
  </si>
  <si>
    <t>MISKA</t>
  </si>
  <si>
    <t>AR27749</t>
  </si>
  <si>
    <t>SYLVI</t>
  </si>
  <si>
    <t>AR27768</t>
  </si>
  <si>
    <t>RED CELL2</t>
  </si>
  <si>
    <t>WARUNG MAMAH AIS</t>
  </si>
  <si>
    <t>WARUNG TINI</t>
  </si>
  <si>
    <t>WARUNG MAMAH APANG</t>
  </si>
  <si>
    <t>AR27773</t>
  </si>
  <si>
    <t>KIKI</t>
  </si>
  <si>
    <t>MV6 - Master Verified 6</t>
  </si>
  <si>
    <t>AR04261 - DAFA REVA CELL</t>
  </si>
  <si>
    <t>MAMAH AQIL</t>
  </si>
  <si>
    <t>WARUNG DEVI</t>
  </si>
  <si>
    <t>SUHENDRA</t>
  </si>
  <si>
    <t>TOKO ICHA</t>
  </si>
  <si>
    <t>JOJO CELL</t>
  </si>
  <si>
    <t>DUDI</t>
  </si>
  <si>
    <t>GELSI CELL</t>
  </si>
  <si>
    <t>AR27816</t>
  </si>
  <si>
    <t>EKA RAHMADANI</t>
  </si>
  <si>
    <t>AR27818</t>
  </si>
  <si>
    <t>MURNI</t>
  </si>
  <si>
    <t>RAMDAN CELL</t>
  </si>
  <si>
    <t>AR27826</t>
  </si>
  <si>
    <t>NENG EHA CELL</t>
  </si>
  <si>
    <t>WARUNG KUNINGAN</t>
  </si>
  <si>
    <t>JOJO</t>
  </si>
  <si>
    <t>AR27871</t>
  </si>
  <si>
    <t>NOPIGOPAR</t>
  </si>
  <si>
    <t>NYI MAS RIRIH</t>
  </si>
  <si>
    <t>SANZCELL</t>
  </si>
  <si>
    <t>AR27880</t>
  </si>
  <si>
    <t>FITRI YULIANA</t>
  </si>
  <si>
    <t>AR18333 - M Dzikri alfaeruzii</t>
  </si>
  <si>
    <t>AR27889</t>
  </si>
  <si>
    <t>SUARTI CELL</t>
  </si>
  <si>
    <t>AR27893</t>
  </si>
  <si>
    <t>FERY CELL</t>
  </si>
  <si>
    <t>UKI CELL</t>
  </si>
  <si>
    <t>AR27896</t>
  </si>
  <si>
    <t>MARIAH</t>
  </si>
  <si>
    <t>AR27898</t>
  </si>
  <si>
    <t>ALFATHAN</t>
  </si>
  <si>
    <t>AR27867 - Jojo</t>
  </si>
  <si>
    <t>AR27906</t>
  </si>
  <si>
    <t>ARSHAKA CELL</t>
  </si>
  <si>
    <t>AR27927</t>
  </si>
  <si>
    <t>TARI CELL</t>
  </si>
  <si>
    <t>AR27928</t>
  </si>
  <si>
    <t>ZUMA CELL</t>
  </si>
  <si>
    <t>AR01912 - ONESTAR CEll</t>
  </si>
  <si>
    <t>AR27932</t>
  </si>
  <si>
    <t>DEPAN PUTRA</t>
  </si>
  <si>
    <t>kaiden cell</t>
  </si>
  <si>
    <t>AR27951</t>
  </si>
  <si>
    <t>RISNACELL</t>
  </si>
  <si>
    <t>AR08252 - ALGI CELL</t>
  </si>
  <si>
    <t>NADHIFA</t>
  </si>
  <si>
    <t>AR27958</t>
  </si>
  <si>
    <t>RITANIA CELL</t>
  </si>
  <si>
    <t>HAMDI</t>
  </si>
  <si>
    <t>DAFFACELL</t>
  </si>
  <si>
    <t>AR27984</t>
  </si>
  <si>
    <t>AR27987</t>
  </si>
  <si>
    <t>MIRA2 CELL</t>
  </si>
  <si>
    <t>PUTRI PHONE CELL</t>
  </si>
  <si>
    <t>AR28003</t>
  </si>
  <si>
    <t>IBNU CELL 3</t>
  </si>
  <si>
    <t>MENTARI CELL</t>
  </si>
  <si>
    <t>AR28035</t>
  </si>
  <si>
    <t>MOH.MUNDIR</t>
  </si>
  <si>
    <t>AR28054</t>
  </si>
  <si>
    <t>ULUM2 CLL</t>
  </si>
  <si>
    <t>DEDEH MAEMUNAH</t>
  </si>
  <si>
    <t>TOKO GODANG TUA</t>
  </si>
  <si>
    <t>WARUNG MICKHAEL</t>
  </si>
  <si>
    <t>KEVIN CELL</t>
  </si>
  <si>
    <t>WARUNG TIAN</t>
  </si>
  <si>
    <t>SYARIF CELL</t>
  </si>
  <si>
    <t>ELLA CELL</t>
  </si>
  <si>
    <t>AR28071</t>
  </si>
  <si>
    <t>JEBRAG CELL</t>
  </si>
  <si>
    <t>BABARY JASA</t>
  </si>
  <si>
    <t>WARUNG BU JAKA</t>
  </si>
  <si>
    <t>ADJI PUTRA CELLULAR PAYMENT</t>
  </si>
  <si>
    <t>TOKO DEWI</t>
  </si>
  <si>
    <t>AR28092</t>
  </si>
  <si>
    <t>TRI ARMINAH</t>
  </si>
  <si>
    <t>AR28100</t>
  </si>
  <si>
    <t>MERI CELL</t>
  </si>
  <si>
    <t>AR28101</t>
  </si>
  <si>
    <t>NURUDIN</t>
  </si>
  <si>
    <t>AR09266 - SUDIYONO</t>
  </si>
  <si>
    <t>AR28112</t>
  </si>
  <si>
    <t>ADUL CELL</t>
  </si>
  <si>
    <t>MAYLINA</t>
  </si>
  <si>
    <t>AR28123</t>
  </si>
  <si>
    <t>YUAN CELL</t>
  </si>
  <si>
    <t>AR28126</t>
  </si>
  <si>
    <t>ASEP</t>
  </si>
  <si>
    <t>AR28127</t>
  </si>
  <si>
    <t>OLIVIA</t>
  </si>
  <si>
    <t>AR02008 - ITO CELL</t>
  </si>
  <si>
    <t>MANG AYI</t>
  </si>
  <si>
    <t>AR28158</t>
  </si>
  <si>
    <t>DESSIKA CELL</t>
  </si>
  <si>
    <t>AR04659 - BAYU CELL</t>
  </si>
  <si>
    <t>TOKO DAFA</t>
  </si>
  <si>
    <t>WARUNG YUMA</t>
  </si>
  <si>
    <t>WARUNG BABEH SEMBAKO</t>
  </si>
  <si>
    <t>SISIL CELL</t>
  </si>
  <si>
    <t>AR28178</t>
  </si>
  <si>
    <t>SUGIANTO CELL</t>
  </si>
  <si>
    <t>TOKO SISI</t>
  </si>
  <si>
    <t>MAMA IBAN</t>
  </si>
  <si>
    <t>DEVIKURNIA</t>
  </si>
  <si>
    <t>LUBIS ASBUL</t>
  </si>
  <si>
    <t>FERLI HARYANTI</t>
  </si>
  <si>
    <t>AR28201</t>
  </si>
  <si>
    <t>BADRUCELL</t>
  </si>
  <si>
    <t>AR28209</t>
  </si>
  <si>
    <t>IZAM CELL</t>
  </si>
  <si>
    <t>BRYAN CELL</t>
  </si>
  <si>
    <t>WARUNG NANDA</t>
  </si>
  <si>
    <t>AR28239</t>
  </si>
  <si>
    <t>MINAH CEL</t>
  </si>
  <si>
    <t>AR27895 - Uki cell</t>
  </si>
  <si>
    <t>MUYATI</t>
  </si>
  <si>
    <t>ARSYA CELL</t>
  </si>
  <si>
    <t>JOSHUA CELL</t>
  </si>
  <si>
    <t>AR28264</t>
  </si>
  <si>
    <t>KASAN CELL</t>
  </si>
  <si>
    <t>ADIN CELL</t>
  </si>
  <si>
    <t>SUMIYATI</t>
  </si>
  <si>
    <t>PARIS CELL</t>
  </si>
  <si>
    <t>WARUNG BU INDUN</t>
  </si>
  <si>
    <t>M.A.Y CELL</t>
  </si>
  <si>
    <t>AR28291</t>
  </si>
  <si>
    <t>BOY CULL</t>
  </si>
  <si>
    <t>AR20668 - Linggar jati 2 cell</t>
  </si>
  <si>
    <t>AR28296</t>
  </si>
  <si>
    <t>ATIK CELL</t>
  </si>
  <si>
    <t>AR28307</t>
  </si>
  <si>
    <t>NURHAYATI</t>
  </si>
  <si>
    <t>SYAHRIL93 CELL</t>
  </si>
  <si>
    <t>AR28317</t>
  </si>
  <si>
    <t>SRI CELL</t>
  </si>
  <si>
    <t>LUSI CELL</t>
  </si>
  <si>
    <t>WARUNG AFKAR</t>
  </si>
  <si>
    <t>PUTRA CELL2</t>
  </si>
  <si>
    <t>TOKO HONEY</t>
  </si>
  <si>
    <t>HENY</t>
  </si>
  <si>
    <t>WIJI CELL</t>
  </si>
  <si>
    <t>AR28348</t>
  </si>
  <si>
    <t>HILDA CELL</t>
  </si>
  <si>
    <t>AR28356</t>
  </si>
  <si>
    <t>LAELA</t>
  </si>
  <si>
    <t>AR28358</t>
  </si>
  <si>
    <t>SITI MULYANTI</t>
  </si>
  <si>
    <t>AR28061 - Kevin cell</t>
  </si>
  <si>
    <t>AR28359</t>
  </si>
  <si>
    <t>SYAHRIL93CELL2</t>
  </si>
  <si>
    <t>AR28313 - SYAHRIL93 CELL</t>
  </si>
  <si>
    <t>AR28361</t>
  </si>
  <si>
    <t>CELLO CELL</t>
  </si>
  <si>
    <t>AR28366</t>
  </si>
  <si>
    <t>JELLO CELL</t>
  </si>
  <si>
    <t>ANDIO</t>
  </si>
  <si>
    <t>AR28370</t>
  </si>
  <si>
    <t>CACA ADAM</t>
  </si>
  <si>
    <t>AR28381</t>
  </si>
  <si>
    <t>FADILL_CELL</t>
  </si>
  <si>
    <t>AR28382</t>
  </si>
  <si>
    <t>DAYATCELL</t>
  </si>
  <si>
    <t>AR28267 - Miko Cell</t>
  </si>
  <si>
    <t>ZAKENOI CELL</t>
  </si>
  <si>
    <t>AR28386</t>
  </si>
  <si>
    <t>ZAIN CELL</t>
  </si>
  <si>
    <t>NIZAM CELL</t>
  </si>
  <si>
    <t>AR28394</t>
  </si>
  <si>
    <t>TOLE CELL</t>
  </si>
  <si>
    <t>AR28395</t>
  </si>
  <si>
    <t>AR28237 - Amal Cell</t>
  </si>
  <si>
    <t>AR28396</t>
  </si>
  <si>
    <t>AMBIH</t>
  </si>
  <si>
    <t>RAFA ARFAN</t>
  </si>
  <si>
    <t>AR28400</t>
  </si>
  <si>
    <t>SULASTRICELULER</t>
  </si>
  <si>
    <t>RISKI MUBAROK</t>
  </si>
  <si>
    <t>DIKI MAULANA</t>
  </si>
  <si>
    <t>AR28410</t>
  </si>
  <si>
    <t>AFDA</t>
  </si>
  <si>
    <t>AR28425</t>
  </si>
  <si>
    <t>ANDRI</t>
  </si>
  <si>
    <t>AR28430</t>
  </si>
  <si>
    <t>AMR</t>
  </si>
  <si>
    <t>RAHMAN AZIS</t>
  </si>
  <si>
    <t>ALFIA</t>
  </si>
  <si>
    <t>WAROENG PULSA</t>
  </si>
  <si>
    <t>AR28466</t>
  </si>
  <si>
    <t>A.W CELL</t>
  </si>
  <si>
    <t>AR26369 - Dudi cell 2</t>
  </si>
  <si>
    <t>WARUNG MADURA AFIFAH</t>
  </si>
  <si>
    <t>AR28474</t>
  </si>
  <si>
    <t>KENJIECELULER</t>
  </si>
  <si>
    <t>AR28477</t>
  </si>
  <si>
    <t>HJ TUTI</t>
  </si>
  <si>
    <t>AR28481</t>
  </si>
  <si>
    <t>MARIYAH CELL</t>
  </si>
  <si>
    <t>AR28488</t>
  </si>
  <si>
    <t>UCOK</t>
  </si>
  <si>
    <t>WARUNG VIRGIA</t>
  </si>
  <si>
    <t>AR28497</t>
  </si>
  <si>
    <t>RIYAH CELL</t>
  </si>
  <si>
    <t>AR28498</t>
  </si>
  <si>
    <t>HERNAH CELL</t>
  </si>
  <si>
    <t>SURYAMAN</t>
  </si>
  <si>
    <t>ARIN CELL</t>
  </si>
  <si>
    <t>IZUL CELL</t>
  </si>
  <si>
    <t>TEDI</t>
  </si>
  <si>
    <t>AR28515</t>
  </si>
  <si>
    <t>YAHYA CELL</t>
  </si>
  <si>
    <t>WARUNG BPK ASEP</t>
  </si>
  <si>
    <t>RANI CELL</t>
  </si>
  <si>
    <t>REZALDI CELL</t>
  </si>
  <si>
    <t>TOKO DAMA</t>
  </si>
  <si>
    <t>AR28525</t>
  </si>
  <si>
    <t>IZULL CELL 2</t>
  </si>
  <si>
    <t>AR28509 - izul cell</t>
  </si>
  <si>
    <t>AR28526</t>
  </si>
  <si>
    <t>NURHAISAH</t>
  </si>
  <si>
    <t>SHALOM WIFI</t>
  </si>
  <si>
    <t>ADIYASSA CELL2</t>
  </si>
  <si>
    <t>GUSTI CELL</t>
  </si>
  <si>
    <t>DUA BINTANG CELL</t>
  </si>
  <si>
    <t>AR28555</t>
  </si>
  <si>
    <t>DASUKI</t>
  </si>
  <si>
    <t>HDCELL</t>
  </si>
  <si>
    <t>M.ADZLAN SAPUTRA</t>
  </si>
  <si>
    <t>AR28565</t>
  </si>
  <si>
    <t>ABI SABIL CELL</t>
  </si>
  <si>
    <t>AR28580</t>
  </si>
  <si>
    <t>NUNUNG CELL</t>
  </si>
  <si>
    <t>WARUNG AHLAN</t>
  </si>
  <si>
    <t>WARUNG IIS</t>
  </si>
  <si>
    <t>AR28592</t>
  </si>
  <si>
    <t>AMELIA WALANDARI</t>
  </si>
  <si>
    <t>AR28596</t>
  </si>
  <si>
    <t>UDA CELL</t>
  </si>
  <si>
    <t>AR28597</t>
  </si>
  <si>
    <t>RINA CELL</t>
  </si>
  <si>
    <t>AR28596 - Uda Cell</t>
  </si>
  <si>
    <t>AR28599</t>
  </si>
  <si>
    <t>J.A.D CELL 2</t>
  </si>
  <si>
    <t>AR28606</t>
  </si>
  <si>
    <t>BUNDA ALIF</t>
  </si>
  <si>
    <t>AR26154 - Twins Cell</t>
  </si>
  <si>
    <t>WARUNG IPAH</t>
  </si>
  <si>
    <t>AKHMAL CELL</t>
  </si>
  <si>
    <t>AR28632</t>
  </si>
  <si>
    <t>VICTORY CELL</t>
  </si>
  <si>
    <t>AR28635</t>
  </si>
  <si>
    <t>GALUNG</t>
  </si>
  <si>
    <t>ARNOV CELL</t>
  </si>
  <si>
    <t>UPU</t>
  </si>
  <si>
    <t>AR28655</t>
  </si>
  <si>
    <t>KADAL CELL</t>
  </si>
  <si>
    <t>AR28657</t>
  </si>
  <si>
    <t>DIJAH CELL</t>
  </si>
  <si>
    <t>AR28660</t>
  </si>
  <si>
    <t>REGGIE LESMANA</t>
  </si>
  <si>
    <t>MINA CELL</t>
  </si>
  <si>
    <t>IBU IYOS</t>
  </si>
  <si>
    <t>AR28689</t>
  </si>
  <si>
    <t>MIMI2</t>
  </si>
  <si>
    <t>AR28698</t>
  </si>
  <si>
    <t>EKA CEII</t>
  </si>
  <si>
    <t>AR28707</t>
  </si>
  <si>
    <t>IKO CELL</t>
  </si>
  <si>
    <t>AR28726</t>
  </si>
  <si>
    <t>NOVITASARI CEL</t>
  </si>
  <si>
    <t>AR28728</t>
  </si>
  <si>
    <t>AR18844 - Kekey Cell</t>
  </si>
  <si>
    <t>99CENTERPULSA</t>
  </si>
  <si>
    <t>BUNGA LESTARI CELL</t>
  </si>
  <si>
    <t>DIAN FOTOCOPY</t>
  </si>
  <si>
    <t>AR28741</t>
  </si>
  <si>
    <t>KEVIN</t>
  </si>
  <si>
    <t>IIN MART</t>
  </si>
  <si>
    <t>PRABU</t>
  </si>
  <si>
    <t>PAPABUND CELL</t>
  </si>
  <si>
    <t>AR28763</t>
  </si>
  <si>
    <t>AR28773</t>
  </si>
  <si>
    <t>SUDARDIH</t>
  </si>
  <si>
    <t>AR31563 - Mulia cell 2</t>
  </si>
  <si>
    <t>AR28777</t>
  </si>
  <si>
    <t>IWIN CELL</t>
  </si>
  <si>
    <t>YANHI CELL</t>
  </si>
  <si>
    <t>TOROJOL CELL</t>
  </si>
  <si>
    <t>WHELLAS CELL</t>
  </si>
  <si>
    <t>AIRA CELL2</t>
  </si>
  <si>
    <t>AR28801</t>
  </si>
  <si>
    <t>EGI CANDRA CELL</t>
  </si>
  <si>
    <t>AR28807</t>
  </si>
  <si>
    <t>AZIS PANYIRAPAN</t>
  </si>
  <si>
    <t>WARUNG KNG HAMID</t>
  </si>
  <si>
    <t>KIOS RAY RAY</t>
  </si>
  <si>
    <t>VERA</t>
  </si>
  <si>
    <t>TOKO ABYAN</t>
  </si>
  <si>
    <t>SYIFFFACELL</t>
  </si>
  <si>
    <t>TOKO KEMBAR</t>
  </si>
  <si>
    <t>AR28866</t>
  </si>
  <si>
    <t>ISNA</t>
  </si>
  <si>
    <t>AR28870</t>
  </si>
  <si>
    <t>SITI PITRIYANI</t>
  </si>
  <si>
    <t>AR28877</t>
  </si>
  <si>
    <t>NIA</t>
  </si>
  <si>
    <t>AR28878</t>
  </si>
  <si>
    <t>ZAHRACELL</t>
  </si>
  <si>
    <t>AR28729 - 99CENTERPULSA</t>
  </si>
  <si>
    <t>AR28879</t>
  </si>
  <si>
    <t>YOYO CONTER</t>
  </si>
  <si>
    <t>AR28886</t>
  </si>
  <si>
    <t>EMPE</t>
  </si>
  <si>
    <t>MUNAFIROH</t>
  </si>
  <si>
    <t>AR28913</t>
  </si>
  <si>
    <t>WINDA</t>
  </si>
  <si>
    <t>ARI</t>
  </si>
  <si>
    <t>WARUNG RIZKY</t>
  </si>
  <si>
    <t>AR28931</t>
  </si>
  <si>
    <t>AKIFA CELL</t>
  </si>
  <si>
    <t>AR28941</t>
  </si>
  <si>
    <t>KESIH CELL</t>
  </si>
  <si>
    <t>AR25342 - ADAM CELL</t>
  </si>
  <si>
    <t>AR28944</t>
  </si>
  <si>
    <t>GALIHCELL</t>
  </si>
  <si>
    <t>AR28949</t>
  </si>
  <si>
    <t>MESYA CELL 3</t>
  </si>
  <si>
    <t>AR28955</t>
  </si>
  <si>
    <t>SI KEMBAR</t>
  </si>
  <si>
    <t>AR26748 - ALI SUBANDI</t>
  </si>
  <si>
    <t>PONEL PRIMA</t>
  </si>
  <si>
    <t>AR28965</t>
  </si>
  <si>
    <t>ISNA CELL</t>
  </si>
  <si>
    <t>RINA PUJIYANTI</t>
  </si>
  <si>
    <t>AR28968</t>
  </si>
  <si>
    <t>IIN</t>
  </si>
  <si>
    <t>AR28972</t>
  </si>
  <si>
    <t>AR28976</t>
  </si>
  <si>
    <t>IPOT CELL</t>
  </si>
  <si>
    <t>AR28978</t>
  </si>
  <si>
    <t>RADITYA CELL</t>
  </si>
  <si>
    <t>AR28990</t>
  </si>
  <si>
    <t>SITI CELL</t>
  </si>
  <si>
    <t>AR29008</t>
  </si>
  <si>
    <t>AR29011</t>
  </si>
  <si>
    <t>TOKO ANUGRAH</t>
  </si>
  <si>
    <t>AR08437 - M IBRAHIM</t>
  </si>
  <si>
    <t>ZIQRI</t>
  </si>
  <si>
    <t>WARUNG MADURA BAROKAH</t>
  </si>
  <si>
    <t>SAJUM JAMAKSARI</t>
  </si>
  <si>
    <t>WARUNG DK BERKAT</t>
  </si>
  <si>
    <t>RESTU CELL</t>
  </si>
  <si>
    <t>AR29051</t>
  </si>
  <si>
    <t>SUTI CELL</t>
  </si>
  <si>
    <t>AR28859 - SyifffaCell</t>
  </si>
  <si>
    <t>AR29052</t>
  </si>
  <si>
    <t>NAKI CELL</t>
  </si>
  <si>
    <t>AR11285 - HESTI HERLINA</t>
  </si>
  <si>
    <t>WARSRUK</t>
  </si>
  <si>
    <t>QUEEN CELL</t>
  </si>
  <si>
    <t>AR29068</t>
  </si>
  <si>
    <t>GABRIEL CELL</t>
  </si>
  <si>
    <t>AR29073</t>
  </si>
  <si>
    <t>DIAH</t>
  </si>
  <si>
    <t>AR29084</t>
  </si>
  <si>
    <t>AR29085</t>
  </si>
  <si>
    <t>FAZILACELL2</t>
  </si>
  <si>
    <t>AR20522 - fazila cell</t>
  </si>
  <si>
    <t>AR29087</t>
  </si>
  <si>
    <t>ICA CELL</t>
  </si>
  <si>
    <t>AR03030 - RISNA CELL</t>
  </si>
  <si>
    <t>AR29088</t>
  </si>
  <si>
    <t>RUBI</t>
  </si>
  <si>
    <t>ASTAGA</t>
  </si>
  <si>
    <t>KAYA 86</t>
  </si>
  <si>
    <t>AR29117</t>
  </si>
  <si>
    <t>AFRIZAL</t>
  </si>
  <si>
    <t>AR29121</t>
  </si>
  <si>
    <t>NAZWA CELL</t>
  </si>
  <si>
    <t>AR29123</t>
  </si>
  <si>
    <t>ENDAHCELL2</t>
  </si>
  <si>
    <t>WARUNG MADURA HASTINI</t>
  </si>
  <si>
    <t>TRIANCELL</t>
  </si>
  <si>
    <t>YUSUF FAHMI CELL 2</t>
  </si>
  <si>
    <t>3D CELL</t>
  </si>
  <si>
    <t>AR29192</t>
  </si>
  <si>
    <t>HATHA CELL</t>
  </si>
  <si>
    <t>AR29196</t>
  </si>
  <si>
    <t>WARUNG MITRA USAHA</t>
  </si>
  <si>
    <t>AR29203</t>
  </si>
  <si>
    <t>NADHIEF CELL</t>
  </si>
  <si>
    <t>AR26371 - Izan cell</t>
  </si>
  <si>
    <t>MOH IMRAN</t>
  </si>
  <si>
    <t>DIKA CELL</t>
  </si>
  <si>
    <t>AR29221</t>
  </si>
  <si>
    <t>TOKO LELONO PERUM</t>
  </si>
  <si>
    <t>AR13817 - mita cell</t>
  </si>
  <si>
    <t>SITI JULAEHA</t>
  </si>
  <si>
    <t>SINDI RAHMADANTI</t>
  </si>
  <si>
    <t>VM CELL</t>
  </si>
  <si>
    <t>AR29258</t>
  </si>
  <si>
    <t>NURBAETUL MUHAROMAH</t>
  </si>
  <si>
    <t>AR29261</t>
  </si>
  <si>
    <t>JEREMY</t>
  </si>
  <si>
    <t>AR29266</t>
  </si>
  <si>
    <t>AR27587 - Ira amelia</t>
  </si>
  <si>
    <t>AR29267</t>
  </si>
  <si>
    <t>AR29272</t>
  </si>
  <si>
    <t>FITRI</t>
  </si>
  <si>
    <t>WARUNG DILA</t>
  </si>
  <si>
    <t>AR29281</t>
  </si>
  <si>
    <t>AR29282</t>
  </si>
  <si>
    <t>YULIA SAFITRI</t>
  </si>
  <si>
    <t>AR29283</t>
  </si>
  <si>
    <t>MIRNACELL</t>
  </si>
  <si>
    <t>AR29284</t>
  </si>
  <si>
    <t>NINING</t>
  </si>
  <si>
    <t>NOVITA SARI CELL</t>
  </si>
  <si>
    <t>AR29288</t>
  </si>
  <si>
    <t>AR29292</t>
  </si>
  <si>
    <t>WAHID CELL</t>
  </si>
  <si>
    <t>AHMAD UBAIDILLAH</t>
  </si>
  <si>
    <t>AR29306</t>
  </si>
  <si>
    <t>PHILGREC CELL</t>
  </si>
  <si>
    <t>AR29309</t>
  </si>
  <si>
    <t>IJAL CELL</t>
  </si>
  <si>
    <t>AR29313</t>
  </si>
  <si>
    <t>WITACELL</t>
  </si>
  <si>
    <t>HIDAYAH CELL</t>
  </si>
  <si>
    <t>WARUNG ALESHA</t>
  </si>
  <si>
    <t>AR29323</t>
  </si>
  <si>
    <t>AR29325</t>
  </si>
  <si>
    <t>LOVA</t>
  </si>
  <si>
    <t>AR29328</t>
  </si>
  <si>
    <t>YUYUH CELLULER</t>
  </si>
  <si>
    <t>RIO</t>
  </si>
  <si>
    <t>HIKMAH CELL</t>
  </si>
  <si>
    <t>AR29344</t>
  </si>
  <si>
    <t>INA CELL</t>
  </si>
  <si>
    <t>AR29351</t>
  </si>
  <si>
    <t>AR29355</t>
  </si>
  <si>
    <t>KATIMUN</t>
  </si>
  <si>
    <t>AR29356</t>
  </si>
  <si>
    <t>VANDO CELL</t>
  </si>
  <si>
    <t>REVAN PERMANAN</t>
  </si>
  <si>
    <t>AR29358</t>
  </si>
  <si>
    <t>BARA</t>
  </si>
  <si>
    <t>AR29369</t>
  </si>
  <si>
    <t>AR29379</t>
  </si>
  <si>
    <t>MUJAR</t>
  </si>
  <si>
    <t>AR29392</t>
  </si>
  <si>
    <t>NUZHAR</t>
  </si>
  <si>
    <t>MV8 - Master Verified 8</t>
  </si>
  <si>
    <t>AR29399</t>
  </si>
  <si>
    <t>IDUN</t>
  </si>
  <si>
    <t>ANNA P</t>
  </si>
  <si>
    <t>AR29403</t>
  </si>
  <si>
    <t>SHIFA CELL</t>
  </si>
  <si>
    <t>AR29406</t>
  </si>
  <si>
    <t>IPAH CEEL</t>
  </si>
  <si>
    <t>AR29410</t>
  </si>
  <si>
    <t>NOUVAL CELL 2</t>
  </si>
  <si>
    <t>AR29412</t>
  </si>
  <si>
    <t>JIAH CEEL</t>
  </si>
  <si>
    <t>HERSYI CELL</t>
  </si>
  <si>
    <t>TONY EKA FAJAR</t>
  </si>
  <si>
    <t>RIZVAL CELL</t>
  </si>
  <si>
    <t>AR29435</t>
  </si>
  <si>
    <t>DESSY AKMALIA</t>
  </si>
  <si>
    <t>MALIK CELL</t>
  </si>
  <si>
    <t>QORI CELL</t>
  </si>
  <si>
    <t>AR29441</t>
  </si>
  <si>
    <t>ROSMACELL</t>
  </si>
  <si>
    <t>MY ASTAGA STORE</t>
  </si>
  <si>
    <t>AR29445</t>
  </si>
  <si>
    <t>ISAH</t>
  </si>
  <si>
    <t>AR29452</t>
  </si>
  <si>
    <t>EVA ARSYA CELL</t>
  </si>
  <si>
    <t>AR29453</t>
  </si>
  <si>
    <t>AR29456</t>
  </si>
  <si>
    <t>AR29459</t>
  </si>
  <si>
    <t>FEBRIANTICELL</t>
  </si>
  <si>
    <t>WARUNG MADURA ALBAROKAH</t>
  </si>
  <si>
    <t>AR29466</t>
  </si>
  <si>
    <t>AYANG</t>
  </si>
  <si>
    <t>ATHAYA RIZQIA</t>
  </si>
  <si>
    <t>AR29478</t>
  </si>
  <si>
    <t>ALYA</t>
  </si>
  <si>
    <t>NENK CELL</t>
  </si>
  <si>
    <t>Ar29480</t>
  </si>
  <si>
    <t>DAVIT P3</t>
  </si>
  <si>
    <t>AR29493</t>
  </si>
  <si>
    <t>REIKA</t>
  </si>
  <si>
    <t>AR29505</t>
  </si>
  <si>
    <t>AR29507</t>
  </si>
  <si>
    <t>OLAH</t>
  </si>
  <si>
    <t>TITIK SUMARNI</t>
  </si>
  <si>
    <t>ZEA</t>
  </si>
  <si>
    <t>AMBAS</t>
  </si>
  <si>
    <t>AR29540</t>
  </si>
  <si>
    <t>HORIZON CELL</t>
  </si>
  <si>
    <t>YUFRIANI</t>
  </si>
  <si>
    <t>AR29547</t>
  </si>
  <si>
    <t>SIDIK 2</t>
  </si>
  <si>
    <t>AR29549</t>
  </si>
  <si>
    <t>ALVIN</t>
  </si>
  <si>
    <t>AR29550</t>
  </si>
  <si>
    <t>KIRAL CELL</t>
  </si>
  <si>
    <t>AR18782 - DYTA RELOAD</t>
  </si>
  <si>
    <t>ZIEN CELL</t>
  </si>
  <si>
    <t>AR29561</t>
  </si>
  <si>
    <t>KIACELL</t>
  </si>
  <si>
    <t>AR29568</t>
  </si>
  <si>
    <t>OJANCELL</t>
  </si>
  <si>
    <t>AR28491 - Warung virgia</t>
  </si>
  <si>
    <t>AR29571</t>
  </si>
  <si>
    <t>NAZLA 2 CELL</t>
  </si>
  <si>
    <t>AR29579</t>
  </si>
  <si>
    <t>UYOH</t>
  </si>
  <si>
    <t>AR29276 - warung dila</t>
  </si>
  <si>
    <t>RAFI CELL</t>
  </si>
  <si>
    <t>AR29584</t>
  </si>
  <si>
    <t>ROHMANCELL</t>
  </si>
  <si>
    <t>SARI CELL 2</t>
  </si>
  <si>
    <t>ABD BAHRI</t>
  </si>
  <si>
    <t>AR29601</t>
  </si>
  <si>
    <t>KRISNACELL</t>
  </si>
  <si>
    <t>AR29611</t>
  </si>
  <si>
    <t>WILDANRANGPUTIH CELL</t>
  </si>
  <si>
    <t>AR24533 - ARFAN99 CELL</t>
  </si>
  <si>
    <t>SERUNI CELLULAR</t>
  </si>
  <si>
    <t>AR29613</t>
  </si>
  <si>
    <t>BERKAT CELL4</t>
  </si>
  <si>
    <t>HOSNI CELL</t>
  </si>
  <si>
    <t>AR29616</t>
  </si>
  <si>
    <t>SADONGAN</t>
  </si>
  <si>
    <t>AR29619</t>
  </si>
  <si>
    <t>PRIYANTO</t>
  </si>
  <si>
    <t>AR24525 - Ramadhoni</t>
  </si>
  <si>
    <t>AR29624</t>
  </si>
  <si>
    <t>AR13388 - RANGGA CELL 2</t>
  </si>
  <si>
    <t>NIRWANA CELL</t>
  </si>
  <si>
    <t>AR29637</t>
  </si>
  <si>
    <t>KOKO CELL</t>
  </si>
  <si>
    <t>UIN</t>
  </si>
  <si>
    <t>VANIA CELL</t>
  </si>
  <si>
    <t>AR29648</t>
  </si>
  <si>
    <t>ALVIN CELL</t>
  </si>
  <si>
    <t>ALIFIA CELL</t>
  </si>
  <si>
    <t>AR29666</t>
  </si>
  <si>
    <t>WIWIN WINDARI</t>
  </si>
  <si>
    <t>AR29668</t>
  </si>
  <si>
    <t>DIAN</t>
  </si>
  <si>
    <t>KATENG</t>
  </si>
  <si>
    <t>AR29673</t>
  </si>
  <si>
    <t>D3 CELL</t>
  </si>
  <si>
    <t>CENA CELL</t>
  </si>
  <si>
    <t>WARUNG MADURA ROYAL</t>
  </si>
  <si>
    <t>SAKIRA CELL</t>
  </si>
  <si>
    <t>AR29707</t>
  </si>
  <si>
    <t>HASIM CELL</t>
  </si>
  <si>
    <t>AR29709</t>
  </si>
  <si>
    <t>AR29711</t>
  </si>
  <si>
    <t>AFATHI</t>
  </si>
  <si>
    <t>TOKO IKMAL JAYA 3</t>
  </si>
  <si>
    <t>AR29716</t>
  </si>
  <si>
    <t>SASMIYARNI</t>
  </si>
  <si>
    <t>AR29718</t>
  </si>
  <si>
    <t>AR29721</t>
  </si>
  <si>
    <t>BINTANG CELL2</t>
  </si>
  <si>
    <t>X.CELL</t>
  </si>
  <si>
    <t>AR29723</t>
  </si>
  <si>
    <t>SALSA CELL</t>
  </si>
  <si>
    <t>ISOH CELL</t>
  </si>
  <si>
    <t>AR29737</t>
  </si>
  <si>
    <t>ARDIANSYAH CELL</t>
  </si>
  <si>
    <t>NOVA CELL 2</t>
  </si>
  <si>
    <t>ERIK SOFIAN</t>
  </si>
  <si>
    <t>AR29745</t>
  </si>
  <si>
    <t>ALFATIH 2 CELL</t>
  </si>
  <si>
    <t>AR29753</t>
  </si>
  <si>
    <t>RANTI CLL</t>
  </si>
  <si>
    <t>SAHLA RIZKI</t>
  </si>
  <si>
    <t>AR29758</t>
  </si>
  <si>
    <t>EKA</t>
  </si>
  <si>
    <t>AR29765</t>
  </si>
  <si>
    <t>MY FREN CELL</t>
  </si>
  <si>
    <t>SATIMAH</t>
  </si>
  <si>
    <t>AR29775</t>
  </si>
  <si>
    <t>SOBAR DUA</t>
  </si>
  <si>
    <t>AR29781</t>
  </si>
  <si>
    <t>DIAZ CELL</t>
  </si>
  <si>
    <t>AR29785</t>
  </si>
  <si>
    <t>DIANACELL</t>
  </si>
  <si>
    <t>AKBAR ANANDI</t>
  </si>
  <si>
    <t>AR29790</t>
  </si>
  <si>
    <t>IIN CELL</t>
  </si>
  <si>
    <t>H.CECEP</t>
  </si>
  <si>
    <t>AR29794</t>
  </si>
  <si>
    <t>ABADI SELULAR</t>
  </si>
  <si>
    <t>BELBEL CELL</t>
  </si>
  <si>
    <t>DOVI CELL</t>
  </si>
  <si>
    <t>AR29806</t>
  </si>
  <si>
    <t>NITARO CELL</t>
  </si>
  <si>
    <t>AR29809</t>
  </si>
  <si>
    <t>RR COPY CELL</t>
  </si>
  <si>
    <t>RIKI</t>
  </si>
  <si>
    <t>MOGEN CELL</t>
  </si>
  <si>
    <t>AR29818</t>
  </si>
  <si>
    <t>GALIH</t>
  </si>
  <si>
    <t>SURYA RELOAD2</t>
  </si>
  <si>
    <t>FITRIA INDRIYANI</t>
  </si>
  <si>
    <t>AR29838</t>
  </si>
  <si>
    <t>DUNIA PONSEL CISAUK</t>
  </si>
  <si>
    <t>AR29840</t>
  </si>
  <si>
    <t>BULLE999</t>
  </si>
  <si>
    <t>AR29848</t>
  </si>
  <si>
    <t>ZEAFREYA</t>
  </si>
  <si>
    <t>WARUNG NENG</t>
  </si>
  <si>
    <t>AR29870</t>
  </si>
  <si>
    <t>AAL</t>
  </si>
  <si>
    <t>AR29875</t>
  </si>
  <si>
    <t>MAYU</t>
  </si>
  <si>
    <t>AR29725 - Gilang</t>
  </si>
  <si>
    <t>SITI BADRIYAH</t>
  </si>
  <si>
    <t>AR29889</t>
  </si>
  <si>
    <t>AR29890</t>
  </si>
  <si>
    <t>HENI</t>
  </si>
  <si>
    <t>AR29899</t>
  </si>
  <si>
    <t>RADEL CELL</t>
  </si>
  <si>
    <t>AR07885 - ELOK CELL</t>
  </si>
  <si>
    <t>LUCKY CELL II</t>
  </si>
  <si>
    <t>AR29908</t>
  </si>
  <si>
    <t>ARIF</t>
  </si>
  <si>
    <t>DEDIH</t>
  </si>
  <si>
    <t>AR29923</t>
  </si>
  <si>
    <t>CIKA</t>
  </si>
  <si>
    <t>AR29926</t>
  </si>
  <si>
    <t>SITI AMALIAH</t>
  </si>
  <si>
    <t>AR29929</t>
  </si>
  <si>
    <t>BAROK</t>
  </si>
  <si>
    <t>YULIAN NURYADIN</t>
  </si>
  <si>
    <t>AR29932</t>
  </si>
  <si>
    <t>AJMAL</t>
  </si>
  <si>
    <t>AR29937</t>
  </si>
  <si>
    <t>FUTRI</t>
  </si>
  <si>
    <t>AR27292 - AZAM</t>
  </si>
  <si>
    <t>AR29945</t>
  </si>
  <si>
    <t>AR29948</t>
  </si>
  <si>
    <t>FIRA</t>
  </si>
  <si>
    <t>AR29952</t>
  </si>
  <si>
    <t>ANGEL</t>
  </si>
  <si>
    <t>AR29968</t>
  </si>
  <si>
    <t>FARHAN</t>
  </si>
  <si>
    <t>AHMADI</t>
  </si>
  <si>
    <t>AR29984</t>
  </si>
  <si>
    <t>AWEH</t>
  </si>
  <si>
    <t>AR21977 - Yuli</t>
  </si>
  <si>
    <t>ASRI GRESSANDY</t>
  </si>
  <si>
    <t>AR29996</t>
  </si>
  <si>
    <t>AI JUBAEDAH</t>
  </si>
  <si>
    <t>AR30005</t>
  </si>
  <si>
    <t>DESMA RATNASARI</t>
  </si>
  <si>
    <t>AMELIA PUTRI SAPTANTI</t>
  </si>
  <si>
    <t>AR30009</t>
  </si>
  <si>
    <t>AVIH CELL</t>
  </si>
  <si>
    <t>AR30015</t>
  </si>
  <si>
    <t>WARUNG MAMAH AISYAH</t>
  </si>
  <si>
    <t>AR30028</t>
  </si>
  <si>
    <t>WILDA CELL</t>
  </si>
  <si>
    <t>WARUNG BOROKAH</t>
  </si>
  <si>
    <t>RP CEEL</t>
  </si>
  <si>
    <t>AR30041</t>
  </si>
  <si>
    <t>ANDIN PULSA</t>
  </si>
  <si>
    <t>AR30042</t>
  </si>
  <si>
    <t>KEYSA CELL</t>
  </si>
  <si>
    <t>AR30056</t>
  </si>
  <si>
    <t>ABYDZAR CELL</t>
  </si>
  <si>
    <t>AGUS SUSANTO</t>
  </si>
  <si>
    <t>AR30063</t>
  </si>
  <si>
    <t>DINI CELL</t>
  </si>
  <si>
    <t>AR30066</t>
  </si>
  <si>
    <t>AR30059 - Agus Susanto</t>
  </si>
  <si>
    <t>SERPONG TANGERANG</t>
  </si>
  <si>
    <t>A2 CELL</t>
  </si>
  <si>
    <t>AR30093</t>
  </si>
  <si>
    <t>ANNI</t>
  </si>
  <si>
    <t>AR30104</t>
  </si>
  <si>
    <t>PAHRU</t>
  </si>
  <si>
    <t>AR30107</t>
  </si>
  <si>
    <t>AKH SAKIRUDDIN</t>
  </si>
  <si>
    <t>NABILLA CELL</t>
  </si>
  <si>
    <t>RIYAN</t>
  </si>
  <si>
    <t>AR30135</t>
  </si>
  <si>
    <t>JEKPOT CELL</t>
  </si>
  <si>
    <t>FATHIAN CELL</t>
  </si>
  <si>
    <t>ZAIRA CELL</t>
  </si>
  <si>
    <t>AR30151</t>
  </si>
  <si>
    <t>RATNA 71</t>
  </si>
  <si>
    <t>EGA CELL</t>
  </si>
  <si>
    <t>TOKO MATON DI JAYA</t>
  </si>
  <si>
    <t>INDA MARAENI</t>
  </si>
  <si>
    <t>ALAN CELL</t>
  </si>
  <si>
    <t>SCO FEBRI</t>
  </si>
  <si>
    <t>S - Sales</t>
  </si>
  <si>
    <t>BUMBUN</t>
  </si>
  <si>
    <t>AR30173</t>
  </si>
  <si>
    <t>JEPRI</t>
  </si>
  <si>
    <t>AR30178</t>
  </si>
  <si>
    <t>FATTAN BERKAH CELL</t>
  </si>
  <si>
    <t>AR30181</t>
  </si>
  <si>
    <t>RASYID BERKAH CELL</t>
  </si>
  <si>
    <t>AR30183</t>
  </si>
  <si>
    <t>APRILCELL</t>
  </si>
  <si>
    <t>AR30184</t>
  </si>
  <si>
    <t>BARAKALLAH 2 CELL</t>
  </si>
  <si>
    <t>AR30187</t>
  </si>
  <si>
    <t>FIKI CELL</t>
  </si>
  <si>
    <t>FIKRI CEL</t>
  </si>
  <si>
    <t>IMANUEL</t>
  </si>
  <si>
    <t>AR30218</t>
  </si>
  <si>
    <t>KARMILA CELL</t>
  </si>
  <si>
    <t>AR30219</t>
  </si>
  <si>
    <t>GHAITSA CELL</t>
  </si>
  <si>
    <t>DESRA</t>
  </si>
  <si>
    <t>AR30221</t>
  </si>
  <si>
    <t>LIA PRIMA</t>
  </si>
  <si>
    <t>AR28957 - Ponel prima</t>
  </si>
  <si>
    <t>AR30227</t>
  </si>
  <si>
    <t>UMBROH CELL</t>
  </si>
  <si>
    <t>AR30228</t>
  </si>
  <si>
    <t>JESIKA</t>
  </si>
  <si>
    <t>ABADI CELULLER</t>
  </si>
  <si>
    <t>AR30233</t>
  </si>
  <si>
    <t>AGUS CELL</t>
  </si>
  <si>
    <t>AR30235</t>
  </si>
  <si>
    <t>ALIF</t>
  </si>
  <si>
    <t>AR13651 - Hamamy</t>
  </si>
  <si>
    <t>AR30242</t>
  </si>
  <si>
    <t>SYAKIRA CELL</t>
  </si>
  <si>
    <t>AR30245</t>
  </si>
  <si>
    <t>YUNI 99 CELL</t>
  </si>
  <si>
    <t>KLEKAR CELL</t>
  </si>
  <si>
    <t>AR30256</t>
  </si>
  <si>
    <t>ZAFA</t>
  </si>
  <si>
    <t>AR30258</t>
  </si>
  <si>
    <t>AZIZAHCELL</t>
  </si>
  <si>
    <t>AR30259</t>
  </si>
  <si>
    <t>EMACELL</t>
  </si>
  <si>
    <t>AR30262</t>
  </si>
  <si>
    <t>DANISH CELL 2</t>
  </si>
  <si>
    <t>FALZA CELL</t>
  </si>
  <si>
    <t>AR30277</t>
  </si>
  <si>
    <t>AZIZAH.NET</t>
  </si>
  <si>
    <t>WARUNG RAHMAD</t>
  </si>
  <si>
    <t>AR30283</t>
  </si>
  <si>
    <t>AR28064 - Syarif cell</t>
  </si>
  <si>
    <t>AR30288</t>
  </si>
  <si>
    <t>KORRI</t>
  </si>
  <si>
    <t>MUHAMAD FAUZAN</t>
  </si>
  <si>
    <t>WAKIT</t>
  </si>
  <si>
    <t>32143</t>
  </si>
  <si>
    <t>TAHRU RACHMAT</t>
  </si>
  <si>
    <t>AR30349</t>
  </si>
  <si>
    <t>NCUH 3</t>
  </si>
  <si>
    <t>TOMMY</t>
  </si>
  <si>
    <t>SITI</t>
  </si>
  <si>
    <t>SUKASDI</t>
  </si>
  <si>
    <t>AR30384</t>
  </si>
  <si>
    <t>HSB CELL</t>
  </si>
  <si>
    <t>MEKAR CELL</t>
  </si>
  <si>
    <t>AR30414</t>
  </si>
  <si>
    <t>JHONCELL</t>
  </si>
  <si>
    <t>AR30380 - Sukasdi</t>
  </si>
  <si>
    <t>IRMAWATI CELL</t>
  </si>
  <si>
    <t>BLESS</t>
  </si>
  <si>
    <t>AR30436</t>
  </si>
  <si>
    <t>IIM CELL</t>
  </si>
  <si>
    <t>AR30447</t>
  </si>
  <si>
    <t>JAJANG CELL</t>
  </si>
  <si>
    <t>AR28616 - Warung ipah</t>
  </si>
  <si>
    <t>AR30449</t>
  </si>
  <si>
    <t>SUSI2</t>
  </si>
  <si>
    <t>FEJA CELL</t>
  </si>
  <si>
    <t>AR30465</t>
  </si>
  <si>
    <t>AINI CELL</t>
  </si>
  <si>
    <t>AR30473</t>
  </si>
  <si>
    <t>AR30482</t>
  </si>
  <si>
    <t>KUNTRANG CELL</t>
  </si>
  <si>
    <t>ACHIL</t>
  </si>
  <si>
    <t>AR30497</t>
  </si>
  <si>
    <t>JAYA</t>
  </si>
  <si>
    <t>NINA PARLINA</t>
  </si>
  <si>
    <t>MAULIDA</t>
  </si>
  <si>
    <t>AR30506</t>
  </si>
  <si>
    <t>NUR CELL</t>
  </si>
  <si>
    <t>SENDAL ANDO</t>
  </si>
  <si>
    <t>ACIVADIL</t>
  </si>
  <si>
    <t>AR30525</t>
  </si>
  <si>
    <t>AR30527</t>
  </si>
  <si>
    <t>WIRA</t>
  </si>
  <si>
    <t>AR30532</t>
  </si>
  <si>
    <t>ZALFA NEW</t>
  </si>
  <si>
    <t>M9 - Master 9</t>
  </si>
  <si>
    <t>AR30533</t>
  </si>
  <si>
    <t>AILA PUTRI</t>
  </si>
  <si>
    <t>AR10626 - IKA NUR AINI</t>
  </si>
  <si>
    <t>AHMAD RIVAI</t>
  </si>
  <si>
    <t>AR30537</t>
  </si>
  <si>
    <t>NENGSIH</t>
  </si>
  <si>
    <t>AR30543</t>
  </si>
  <si>
    <t>AMHE CEEL</t>
  </si>
  <si>
    <t>AR30545</t>
  </si>
  <si>
    <t>GIBRAN</t>
  </si>
  <si>
    <t>AR16715 - DANI CELL</t>
  </si>
  <si>
    <t>WARUNG MARWIYAH</t>
  </si>
  <si>
    <t>FAZILA STORE</t>
  </si>
  <si>
    <t>AR30549</t>
  </si>
  <si>
    <t>BILQIS</t>
  </si>
  <si>
    <t>APRI CELL</t>
  </si>
  <si>
    <t>AR30558</t>
  </si>
  <si>
    <t>CIPU CELL</t>
  </si>
  <si>
    <t>AR30572</t>
  </si>
  <si>
    <t>AZMIYA CELL</t>
  </si>
  <si>
    <t>AR30576</t>
  </si>
  <si>
    <t>AR30579</t>
  </si>
  <si>
    <t>WARKOP NITA AJI</t>
  </si>
  <si>
    <t>AR30580</t>
  </si>
  <si>
    <t>AR10228 - YANTI CELL</t>
  </si>
  <si>
    <t>AR30582</t>
  </si>
  <si>
    <t>DEVIECELL</t>
  </si>
  <si>
    <t>ASAAFA</t>
  </si>
  <si>
    <t>AR30585</t>
  </si>
  <si>
    <t>SUKMARIAH CEL</t>
  </si>
  <si>
    <t>SUMARNI</t>
  </si>
  <si>
    <t>AR30587</t>
  </si>
  <si>
    <t>DONY CELL</t>
  </si>
  <si>
    <t>AR24609 - YusufCell</t>
  </si>
  <si>
    <t>AR30590</t>
  </si>
  <si>
    <t>ANGEL CEL</t>
  </si>
  <si>
    <t>PENTI TRIMALASARI</t>
  </si>
  <si>
    <t>AR30615</t>
  </si>
  <si>
    <t>EZY</t>
  </si>
  <si>
    <t>MONICA</t>
  </si>
  <si>
    <t>PURYANTI</t>
  </si>
  <si>
    <t>AR30625</t>
  </si>
  <si>
    <t>DEWI</t>
  </si>
  <si>
    <t>EUIS RUSMIATI</t>
  </si>
  <si>
    <t>WARUNG ALAN</t>
  </si>
  <si>
    <t>AR30651</t>
  </si>
  <si>
    <t>ANITA</t>
  </si>
  <si>
    <t>AR30357 - Tommy</t>
  </si>
  <si>
    <t>AR30652</t>
  </si>
  <si>
    <t>ATAR</t>
  </si>
  <si>
    <t>NURHASANAH</t>
  </si>
  <si>
    <t>AR30663</t>
  </si>
  <si>
    <t>ELISA</t>
  </si>
  <si>
    <t>DZAKY CELL</t>
  </si>
  <si>
    <t>ALQI</t>
  </si>
  <si>
    <t>AR30675</t>
  </si>
  <si>
    <t>CACACELL</t>
  </si>
  <si>
    <t>AZA CELL</t>
  </si>
  <si>
    <t>CESYALIFA-CELL</t>
  </si>
  <si>
    <t>AR30695</t>
  </si>
  <si>
    <t>HANI MAHANI</t>
  </si>
  <si>
    <t>AR30697</t>
  </si>
  <si>
    <t>RAHMA LEE CELL</t>
  </si>
  <si>
    <t>UGOH CELL</t>
  </si>
  <si>
    <t>AR30704</t>
  </si>
  <si>
    <t>ROS CELL</t>
  </si>
  <si>
    <t>AR30707</t>
  </si>
  <si>
    <t>FADHIL</t>
  </si>
  <si>
    <t>MUHAMAD BADRU WASIH</t>
  </si>
  <si>
    <t>KUNINGAN 2 CELL</t>
  </si>
  <si>
    <t>ROMANSYAH CELL</t>
  </si>
  <si>
    <t>AR30727</t>
  </si>
  <si>
    <t>LENI CELL</t>
  </si>
  <si>
    <t>ZAHIRA</t>
  </si>
  <si>
    <t>ISA MUSTAFA</t>
  </si>
  <si>
    <t>AR30752</t>
  </si>
  <si>
    <t>MUHAMAD ASIKIN</t>
  </si>
  <si>
    <t>AR30754</t>
  </si>
  <si>
    <t>AR30759</t>
  </si>
  <si>
    <t>BU ELOM</t>
  </si>
  <si>
    <t>AR30765</t>
  </si>
  <si>
    <t>AMIL PHONE CELL</t>
  </si>
  <si>
    <t>SINTIA</t>
  </si>
  <si>
    <t>PUSMAWATI CELL</t>
  </si>
  <si>
    <t>RAFAEL CELL</t>
  </si>
  <si>
    <t>AR30775</t>
  </si>
  <si>
    <t>IBU LOLA</t>
  </si>
  <si>
    <t>AR30780</t>
  </si>
  <si>
    <t>IIS</t>
  </si>
  <si>
    <t>AR30782</t>
  </si>
  <si>
    <t>NAZWA</t>
  </si>
  <si>
    <t>AR30783</t>
  </si>
  <si>
    <t>DAMAR</t>
  </si>
  <si>
    <t>AR30786</t>
  </si>
  <si>
    <t>ONITEA CELL</t>
  </si>
  <si>
    <t>AR30787</t>
  </si>
  <si>
    <t>SUGI CELL</t>
  </si>
  <si>
    <t>AR30796</t>
  </si>
  <si>
    <t>AR30797</t>
  </si>
  <si>
    <t>BUNGA CELL</t>
  </si>
  <si>
    <t>AR30798</t>
  </si>
  <si>
    <t>RADIMAN CELL</t>
  </si>
  <si>
    <t>NENENG HELIYAH</t>
  </si>
  <si>
    <t>AR30803</t>
  </si>
  <si>
    <t>AR30805</t>
  </si>
  <si>
    <t>FAIRUS</t>
  </si>
  <si>
    <t>AR30807</t>
  </si>
  <si>
    <t>TUNMI</t>
  </si>
  <si>
    <t>AR30810</t>
  </si>
  <si>
    <t>M YUSUF</t>
  </si>
  <si>
    <t>NC SMARTPHONE</t>
  </si>
  <si>
    <t>MAJAPAHIT CELL</t>
  </si>
  <si>
    <t>AR30816</t>
  </si>
  <si>
    <t>AR30817</t>
  </si>
  <si>
    <t>BI AWAH</t>
  </si>
  <si>
    <t>AR30822</t>
  </si>
  <si>
    <t>NUGRAHA</t>
  </si>
  <si>
    <t>AR23841 - Natasya cell</t>
  </si>
  <si>
    <t>AHMAD HAWASIH</t>
  </si>
  <si>
    <t>AR30826</t>
  </si>
  <si>
    <t>NURSYAMSU</t>
  </si>
  <si>
    <t>AR30835</t>
  </si>
  <si>
    <t>ABDULLAH TSANI CANIAGO</t>
  </si>
  <si>
    <t>AR30839</t>
  </si>
  <si>
    <t>BERLY CELL</t>
  </si>
  <si>
    <t>AR30845</t>
  </si>
  <si>
    <t>SUMARDI</t>
  </si>
  <si>
    <t>AR30848</t>
  </si>
  <si>
    <t>AR30849</t>
  </si>
  <si>
    <t>ILAH</t>
  </si>
  <si>
    <t>AR30850</t>
  </si>
  <si>
    <t>DENY ARYANTO</t>
  </si>
  <si>
    <t>AR30852</t>
  </si>
  <si>
    <t>IMRON</t>
  </si>
  <si>
    <t>AR30853</t>
  </si>
  <si>
    <t>AR30856</t>
  </si>
  <si>
    <t>NC2</t>
  </si>
  <si>
    <t>AR30811 - Nc smartphone</t>
  </si>
  <si>
    <t>AR30857</t>
  </si>
  <si>
    <t>HARTONO</t>
  </si>
  <si>
    <t>NAOMI CELL</t>
  </si>
  <si>
    <t>ROBIAH B SUWARNO</t>
  </si>
  <si>
    <t>IYOS YUSTIATI</t>
  </si>
  <si>
    <t>AR30863</t>
  </si>
  <si>
    <t>MAMA IDA</t>
  </si>
  <si>
    <t>AR30868</t>
  </si>
  <si>
    <t>DJAMIL SAMI</t>
  </si>
  <si>
    <t>AR30870</t>
  </si>
  <si>
    <t>NEDRIATI</t>
  </si>
  <si>
    <t>AR30871</t>
  </si>
  <si>
    <t>YANTI</t>
  </si>
  <si>
    <t>AR30872</t>
  </si>
  <si>
    <t>TOKO YOGI</t>
  </si>
  <si>
    <t>AR30875</t>
  </si>
  <si>
    <t>EKO BUDI</t>
  </si>
  <si>
    <t>AR30877</t>
  </si>
  <si>
    <t>RANI</t>
  </si>
  <si>
    <t>AR20001 - azlan cell</t>
  </si>
  <si>
    <t>SINTYA CELL</t>
  </si>
  <si>
    <t>WARSILAH</t>
  </si>
  <si>
    <t>AR30885</t>
  </si>
  <si>
    <t>RIANTI</t>
  </si>
  <si>
    <t>AR30887</t>
  </si>
  <si>
    <t>HERLITA CELL</t>
  </si>
  <si>
    <t>AR30888</t>
  </si>
  <si>
    <t>UKICELL</t>
  </si>
  <si>
    <t>AR30889</t>
  </si>
  <si>
    <t>SCO HENDRA</t>
  </si>
  <si>
    <t>AR30891</t>
  </si>
  <si>
    <t>ELFAA</t>
  </si>
  <si>
    <t>II MEGA FAUZI</t>
  </si>
  <si>
    <t>ARKI CELL</t>
  </si>
  <si>
    <t>TOKO RIZKI</t>
  </si>
  <si>
    <t>AR30903</t>
  </si>
  <si>
    <t>AR30905</t>
  </si>
  <si>
    <t>ANJANI CELL</t>
  </si>
  <si>
    <t>NUSANTARA CELL</t>
  </si>
  <si>
    <t>AR30910</t>
  </si>
  <si>
    <t>WARUNG TIA</t>
  </si>
  <si>
    <t>AR30909 - NUSANTARA CELL</t>
  </si>
  <si>
    <t>AR30919</t>
  </si>
  <si>
    <t>SYIFA</t>
  </si>
  <si>
    <t>AR30922</t>
  </si>
  <si>
    <t>ARGA</t>
  </si>
  <si>
    <t>DINI</t>
  </si>
  <si>
    <t>AR30942</t>
  </si>
  <si>
    <t>BILLAH ZAHIDA</t>
  </si>
  <si>
    <t>AR30948</t>
  </si>
  <si>
    <t>TETY CELL</t>
  </si>
  <si>
    <t>AWAN STORE</t>
  </si>
  <si>
    <t>DIDIK BUDIAWAN</t>
  </si>
  <si>
    <t>TOKO MILA CELL</t>
  </si>
  <si>
    <t>AR30961</t>
  </si>
  <si>
    <t>ALFA CELL</t>
  </si>
  <si>
    <t>AR30953 - Awan store</t>
  </si>
  <si>
    <t>AR30962</t>
  </si>
  <si>
    <t>LULU2</t>
  </si>
  <si>
    <t>AR30963</t>
  </si>
  <si>
    <t>DEA CELL</t>
  </si>
  <si>
    <t>AR28938 - Akifa Cell</t>
  </si>
  <si>
    <t>AR30967</t>
  </si>
  <si>
    <t>RISDA</t>
  </si>
  <si>
    <t>AR30969</t>
  </si>
  <si>
    <t>CANTIK CELL</t>
  </si>
  <si>
    <t>AR24676 - Radencellshop 3</t>
  </si>
  <si>
    <t>RIA CELL</t>
  </si>
  <si>
    <t>AR30972</t>
  </si>
  <si>
    <t>DEDEN CELL</t>
  </si>
  <si>
    <t>AR30982</t>
  </si>
  <si>
    <t>PUTRI CELL 2</t>
  </si>
  <si>
    <t>AR30984</t>
  </si>
  <si>
    <t>CHOIRI</t>
  </si>
  <si>
    <t>ERAPHONE CELL</t>
  </si>
  <si>
    <t>MIRA</t>
  </si>
  <si>
    <t>AR30996</t>
  </si>
  <si>
    <t>SRI AYU</t>
  </si>
  <si>
    <t>AR30998</t>
  </si>
  <si>
    <t>DELIYAH</t>
  </si>
  <si>
    <t>FADLAN CELL</t>
  </si>
  <si>
    <t>MAMAH DIMAS</t>
  </si>
  <si>
    <t>ANANDA STORE</t>
  </si>
  <si>
    <t>MAJAPAHIT CELL2</t>
  </si>
  <si>
    <t>NUR INDAH</t>
  </si>
  <si>
    <t>AR31008</t>
  </si>
  <si>
    <t>ACA</t>
  </si>
  <si>
    <t>X-CELL</t>
  </si>
  <si>
    <t>UMES</t>
  </si>
  <si>
    <t>AR31032</t>
  </si>
  <si>
    <t>RIDO</t>
  </si>
  <si>
    <t>AR31042</t>
  </si>
  <si>
    <t>IRMA SULASTRI</t>
  </si>
  <si>
    <t>AR31050</t>
  </si>
  <si>
    <t>WALI</t>
  </si>
  <si>
    <t>TALIARTA</t>
  </si>
  <si>
    <t>INDRAWATI CELL</t>
  </si>
  <si>
    <t>AR31061</t>
  </si>
  <si>
    <t>ANGELIKA</t>
  </si>
  <si>
    <t>AR31065</t>
  </si>
  <si>
    <t>AR31078</t>
  </si>
  <si>
    <t>AR31082</t>
  </si>
  <si>
    <t>IIK CELL</t>
  </si>
  <si>
    <t>AR31087</t>
  </si>
  <si>
    <t>HENDRI</t>
  </si>
  <si>
    <t>AR31091</t>
  </si>
  <si>
    <t>AR31092</t>
  </si>
  <si>
    <t>KAKAK UNA</t>
  </si>
  <si>
    <t>AR31097</t>
  </si>
  <si>
    <t>LIKAM CELL</t>
  </si>
  <si>
    <t>DIDON</t>
  </si>
  <si>
    <t>SCO HUPRON</t>
  </si>
  <si>
    <t>ROOVY PULSA</t>
  </si>
  <si>
    <t>ALEND CELL</t>
  </si>
  <si>
    <t>DARA MUTIARA</t>
  </si>
  <si>
    <t>AR31137</t>
  </si>
  <si>
    <t>ASIA</t>
  </si>
  <si>
    <t>AR31141</t>
  </si>
  <si>
    <t>AJIS CELL</t>
  </si>
  <si>
    <t>DEVI CELL</t>
  </si>
  <si>
    <t>AR31155</t>
  </si>
  <si>
    <t>NENK2</t>
  </si>
  <si>
    <t>AR29480 - Nenk cell</t>
  </si>
  <si>
    <t>AR31162</t>
  </si>
  <si>
    <t>LUSI</t>
  </si>
  <si>
    <t>TOKO ARIS JAYA</t>
  </si>
  <si>
    <t>AR31174</t>
  </si>
  <si>
    <t>AR31175</t>
  </si>
  <si>
    <t>M BILLI</t>
  </si>
  <si>
    <t>MAYA IMELDA</t>
  </si>
  <si>
    <t>TOKO NASUTION</t>
  </si>
  <si>
    <t>CUNENG</t>
  </si>
  <si>
    <t>AR31187</t>
  </si>
  <si>
    <t>AR31189</t>
  </si>
  <si>
    <t>BANYU CELL 2</t>
  </si>
  <si>
    <t>AR15267 - Banyu cell</t>
  </si>
  <si>
    <t>RADI CELL</t>
  </si>
  <si>
    <t>AR31193</t>
  </si>
  <si>
    <t>RAFA CELL</t>
  </si>
  <si>
    <t>TOKO AQILA</t>
  </si>
  <si>
    <t>YOGI RINALDY</t>
  </si>
  <si>
    <t>MAMAN</t>
  </si>
  <si>
    <t>AR31206</t>
  </si>
  <si>
    <t>JAJA</t>
  </si>
  <si>
    <t>MUTHIA IRHAMNA</t>
  </si>
  <si>
    <t>WARUNG MPO ADE</t>
  </si>
  <si>
    <t>MAYA CEL</t>
  </si>
  <si>
    <t>AR31227</t>
  </si>
  <si>
    <t>UPUT CELL</t>
  </si>
  <si>
    <t>AR20437 - Okta cell</t>
  </si>
  <si>
    <t>AR31230</t>
  </si>
  <si>
    <t>AR21073 - ELEKTRIX CELL</t>
  </si>
  <si>
    <t>ANDRIE AJA</t>
  </si>
  <si>
    <t>TOKO FAIRUZ</t>
  </si>
  <si>
    <t>AR31237</t>
  </si>
  <si>
    <t>AR31238</t>
  </si>
  <si>
    <t>NAFISHA</t>
  </si>
  <si>
    <t>AR31239</t>
  </si>
  <si>
    <t>JULY</t>
  </si>
  <si>
    <t>AR31186 - Cuneng</t>
  </si>
  <si>
    <t>AR31241</t>
  </si>
  <si>
    <t>ANWAR</t>
  </si>
  <si>
    <t>AR31242</t>
  </si>
  <si>
    <t>KHOFIFAH</t>
  </si>
  <si>
    <t>AR31243</t>
  </si>
  <si>
    <t>ABRISAM</t>
  </si>
  <si>
    <t>AR31246</t>
  </si>
  <si>
    <t>FEBRIYAN</t>
  </si>
  <si>
    <t>AR31247</t>
  </si>
  <si>
    <t>MAMAS</t>
  </si>
  <si>
    <t>AR31249</t>
  </si>
  <si>
    <t>RUSPANDI</t>
  </si>
  <si>
    <t>AR31251</t>
  </si>
  <si>
    <t>SRI SUSILOWATI</t>
  </si>
  <si>
    <t>AR31252</t>
  </si>
  <si>
    <t>SAHALUL</t>
  </si>
  <si>
    <t>AR31254</t>
  </si>
  <si>
    <t>WILDAH</t>
  </si>
  <si>
    <t>AR31256</t>
  </si>
  <si>
    <t>PIRJI</t>
  </si>
  <si>
    <t>AR31257</t>
  </si>
  <si>
    <t>WARUNG BANG DUREN</t>
  </si>
  <si>
    <t>AR31262</t>
  </si>
  <si>
    <t>WATTI</t>
  </si>
  <si>
    <t>AR31263</t>
  </si>
  <si>
    <t>IDARSON SIMANULANG</t>
  </si>
  <si>
    <t>AR31264</t>
  </si>
  <si>
    <t>DORA</t>
  </si>
  <si>
    <t>AR31265</t>
  </si>
  <si>
    <t>WANDIRA</t>
  </si>
  <si>
    <t>AR31266</t>
  </si>
  <si>
    <t>ANGGA88</t>
  </si>
  <si>
    <t>AR31267</t>
  </si>
  <si>
    <t>AR31268</t>
  </si>
  <si>
    <t>AR31269</t>
  </si>
  <si>
    <t>SABRINA</t>
  </si>
  <si>
    <t>AR31270</t>
  </si>
  <si>
    <t>MUNAWAROH</t>
  </si>
  <si>
    <t>AR31274</t>
  </si>
  <si>
    <t>ELY MARLINA</t>
  </si>
  <si>
    <t>AR31275</t>
  </si>
  <si>
    <t>RUDY</t>
  </si>
  <si>
    <t>AR31277</t>
  </si>
  <si>
    <t>SONIA</t>
  </si>
  <si>
    <t>SYAQILLAFARAH</t>
  </si>
  <si>
    <t>AR31282</t>
  </si>
  <si>
    <t>AR31284</t>
  </si>
  <si>
    <t>TASLIMAH 2</t>
  </si>
  <si>
    <t>AR31285</t>
  </si>
  <si>
    <t>ALESHA CELL</t>
  </si>
  <si>
    <t>AR31287</t>
  </si>
  <si>
    <t>YADI</t>
  </si>
  <si>
    <t>AR31289</t>
  </si>
  <si>
    <t>MADHARI</t>
  </si>
  <si>
    <t>AR31290</t>
  </si>
  <si>
    <t>TINI</t>
  </si>
  <si>
    <t>LUSIANA</t>
  </si>
  <si>
    <t>AR31297</t>
  </si>
  <si>
    <t>ANING</t>
  </si>
  <si>
    <t>AR31299</t>
  </si>
  <si>
    <t>ELA</t>
  </si>
  <si>
    <t>AR31302</t>
  </si>
  <si>
    <t>AR31303</t>
  </si>
  <si>
    <t>DAUS</t>
  </si>
  <si>
    <t>AR31304</t>
  </si>
  <si>
    <t>AR31308</t>
  </si>
  <si>
    <t>RAPIP CELL</t>
  </si>
  <si>
    <t>ILHAMFAUZI</t>
  </si>
  <si>
    <t>AR31312</t>
  </si>
  <si>
    <t>SULASTRI</t>
  </si>
  <si>
    <t>AR31315</t>
  </si>
  <si>
    <t>ALDILA</t>
  </si>
  <si>
    <t>AR31316</t>
  </si>
  <si>
    <t>AR31317</t>
  </si>
  <si>
    <t>REVI CLL</t>
  </si>
  <si>
    <t>AR31318</t>
  </si>
  <si>
    <t>APSUS SALAM</t>
  </si>
  <si>
    <t>AR31319</t>
  </si>
  <si>
    <t>AR31323</t>
  </si>
  <si>
    <t>ATI SUNARSIH</t>
  </si>
  <si>
    <t>AR31324</t>
  </si>
  <si>
    <t>AR31325</t>
  </si>
  <si>
    <t>AR31327</t>
  </si>
  <si>
    <t>GITA</t>
  </si>
  <si>
    <t>AR31329</t>
  </si>
  <si>
    <t>UNING</t>
  </si>
  <si>
    <t>AR31332</t>
  </si>
  <si>
    <t>UMI CELL</t>
  </si>
  <si>
    <t>AR31333</t>
  </si>
  <si>
    <t>RUSMAYANTI</t>
  </si>
  <si>
    <t>AR31334</t>
  </si>
  <si>
    <t>ANISAH NASKIAH CLL</t>
  </si>
  <si>
    <t>AR31335</t>
  </si>
  <si>
    <t>SUWARNI</t>
  </si>
  <si>
    <t>AR31337</t>
  </si>
  <si>
    <t>ELA NURLAELA</t>
  </si>
  <si>
    <t>AR31338</t>
  </si>
  <si>
    <t>CANTIKA</t>
  </si>
  <si>
    <t>AR31340</t>
  </si>
  <si>
    <t>SONI</t>
  </si>
  <si>
    <t>AR31342</t>
  </si>
  <si>
    <t>FALLAH BAROKAH</t>
  </si>
  <si>
    <t>AR31345</t>
  </si>
  <si>
    <t>FAREL CELL</t>
  </si>
  <si>
    <t>AR31346</t>
  </si>
  <si>
    <t>AKBAR CELL 2</t>
  </si>
  <si>
    <t>AR29787 - Akbar anandi</t>
  </si>
  <si>
    <t>AR31347</t>
  </si>
  <si>
    <t>HERIE</t>
  </si>
  <si>
    <t>AR31348</t>
  </si>
  <si>
    <t>YUNI</t>
  </si>
  <si>
    <t>AR31351</t>
  </si>
  <si>
    <t>GERI CELL</t>
  </si>
  <si>
    <t>AR31353</t>
  </si>
  <si>
    <t>BOS MUDA</t>
  </si>
  <si>
    <t>AR31357</t>
  </si>
  <si>
    <t>AR29540 - Horizon cell</t>
  </si>
  <si>
    <t>AR31358</t>
  </si>
  <si>
    <t>ZENA</t>
  </si>
  <si>
    <t>AR31363</t>
  </si>
  <si>
    <t>VATYCELL</t>
  </si>
  <si>
    <t>AR26822 - Ega</t>
  </si>
  <si>
    <t>GOHANS</t>
  </si>
  <si>
    <t>QIYANA CELL</t>
  </si>
  <si>
    <t>AR31369</t>
  </si>
  <si>
    <t>MILLAHCELL</t>
  </si>
  <si>
    <t>AR31371</t>
  </si>
  <si>
    <t>EKO</t>
  </si>
  <si>
    <t>AR31372</t>
  </si>
  <si>
    <t>FITRIA CELL</t>
  </si>
  <si>
    <t>AR31376</t>
  </si>
  <si>
    <t>MUFIDA PUSPITARINI</t>
  </si>
  <si>
    <t>AR31378</t>
  </si>
  <si>
    <t>AR31380</t>
  </si>
  <si>
    <t>DIMAS NUR</t>
  </si>
  <si>
    <t>AR31381</t>
  </si>
  <si>
    <t>AR31382</t>
  </si>
  <si>
    <t>AR31385</t>
  </si>
  <si>
    <t>MARDIAH</t>
  </si>
  <si>
    <t>AR31387</t>
  </si>
  <si>
    <t>AR31388</t>
  </si>
  <si>
    <t>AR31391</t>
  </si>
  <si>
    <t>M.AHYAD</t>
  </si>
  <si>
    <t>AUDYA CELL</t>
  </si>
  <si>
    <t>AR31402</t>
  </si>
  <si>
    <t>REGINA</t>
  </si>
  <si>
    <t>AR31411</t>
  </si>
  <si>
    <t>RIKACELL</t>
  </si>
  <si>
    <t>IRA NURALANI</t>
  </si>
  <si>
    <t>AR31421</t>
  </si>
  <si>
    <t>AZZAHRA</t>
  </si>
  <si>
    <t>AR31425</t>
  </si>
  <si>
    <t>DAHLIA</t>
  </si>
  <si>
    <t>SENKU</t>
  </si>
  <si>
    <t>AR31429</t>
  </si>
  <si>
    <t>IRNANAYA</t>
  </si>
  <si>
    <t>AR31430</t>
  </si>
  <si>
    <t>IBU UUM</t>
  </si>
  <si>
    <t>ARIZ</t>
  </si>
  <si>
    <t>TOKO</t>
  </si>
  <si>
    <t>AR31436</t>
  </si>
  <si>
    <t>ANESQA CELL</t>
  </si>
  <si>
    <t>AR31438</t>
  </si>
  <si>
    <t>INDRIANI</t>
  </si>
  <si>
    <t>AR31442</t>
  </si>
  <si>
    <t>RUSDI 10</t>
  </si>
  <si>
    <t>AR31444</t>
  </si>
  <si>
    <t>IKAL CELL</t>
  </si>
  <si>
    <t>WIDYA</t>
  </si>
  <si>
    <t>AR31446</t>
  </si>
  <si>
    <t>TOKO H.RASMAD 2</t>
  </si>
  <si>
    <t>WIWIN SUPRAPTI</t>
  </si>
  <si>
    <t>SUSICELL</t>
  </si>
  <si>
    <t>AR31451</t>
  </si>
  <si>
    <t>AR31449 - susicell</t>
  </si>
  <si>
    <t>AR31455</t>
  </si>
  <si>
    <t>TOKO PEJUANG</t>
  </si>
  <si>
    <t>AR31461</t>
  </si>
  <si>
    <t>GUSNAWATICELL</t>
  </si>
  <si>
    <t>PUJILESTATI</t>
  </si>
  <si>
    <t>HOME CELL</t>
  </si>
  <si>
    <t>AR31475</t>
  </si>
  <si>
    <t>DINDA CLL</t>
  </si>
  <si>
    <t>AR28681 - Mina cell</t>
  </si>
  <si>
    <t>AR31477</t>
  </si>
  <si>
    <t>EMUY</t>
  </si>
  <si>
    <t>TASYA CELL</t>
  </si>
  <si>
    <t>AR31480</t>
  </si>
  <si>
    <t>ASAD CELL</t>
  </si>
  <si>
    <t>AR31483</t>
  </si>
  <si>
    <t>BOMALACELL</t>
  </si>
  <si>
    <t>AR31492</t>
  </si>
  <si>
    <t>SUSI CELL</t>
  </si>
  <si>
    <t>AR31495</t>
  </si>
  <si>
    <t>MUZAM</t>
  </si>
  <si>
    <t>SABILA CELL</t>
  </si>
  <si>
    <t>AR31499</t>
  </si>
  <si>
    <t>MUDIRAN</t>
  </si>
  <si>
    <t>AR31500</t>
  </si>
  <si>
    <t>TOPIK CEL</t>
  </si>
  <si>
    <t>ANTI</t>
  </si>
  <si>
    <t>TOKO MOCHI</t>
  </si>
  <si>
    <t>AR31506</t>
  </si>
  <si>
    <t>DIAH CELL</t>
  </si>
  <si>
    <t>IBU DEA AIRU</t>
  </si>
  <si>
    <t>AR31508</t>
  </si>
  <si>
    <t>DEVI</t>
  </si>
  <si>
    <t>AR31509</t>
  </si>
  <si>
    <t>AZRACELL</t>
  </si>
  <si>
    <t>AR31511</t>
  </si>
  <si>
    <t>FIRDA</t>
  </si>
  <si>
    <t>BRIGHTECH CELLULAR</t>
  </si>
  <si>
    <t>AR31514</t>
  </si>
  <si>
    <t>RENA CELL</t>
  </si>
  <si>
    <t>AR31518</t>
  </si>
  <si>
    <t>ARJUN CELL</t>
  </si>
  <si>
    <t>AR31519</t>
  </si>
  <si>
    <t>IBU RIDA</t>
  </si>
  <si>
    <t>AR31523</t>
  </si>
  <si>
    <t>AFIF CELL</t>
  </si>
  <si>
    <t>AR31524</t>
  </si>
  <si>
    <t>AR30585 - SUKMARIAH CEL</t>
  </si>
  <si>
    <t>AR31527</t>
  </si>
  <si>
    <t>WP CELL</t>
  </si>
  <si>
    <t>AR31529</t>
  </si>
  <si>
    <t>REZACELL</t>
  </si>
  <si>
    <t>AR31532</t>
  </si>
  <si>
    <t>AMANDA CELL</t>
  </si>
  <si>
    <t>AR31533</t>
  </si>
  <si>
    <t>YENI</t>
  </si>
  <si>
    <t>AGUS YULIANTO</t>
  </si>
  <si>
    <t>ISMI YANTI</t>
  </si>
  <si>
    <t>AR31542</t>
  </si>
  <si>
    <t>AGSDUBES</t>
  </si>
  <si>
    <t>AR31544</t>
  </si>
  <si>
    <t>BINTANG2</t>
  </si>
  <si>
    <t>AR31550</t>
  </si>
  <si>
    <t>IBU ENI</t>
  </si>
  <si>
    <t>NITA ARIYANTI</t>
  </si>
  <si>
    <t>AR31552</t>
  </si>
  <si>
    <t>AGEN PULSA</t>
  </si>
  <si>
    <t>AR31555</t>
  </si>
  <si>
    <t>SUSAN CELL</t>
  </si>
  <si>
    <t>AR31557</t>
  </si>
  <si>
    <t>AR31558</t>
  </si>
  <si>
    <t>AR31561</t>
  </si>
  <si>
    <t>CEVIN CELL</t>
  </si>
  <si>
    <t>MULIA CELL 2</t>
  </si>
  <si>
    <t>AR31564</t>
  </si>
  <si>
    <t>AR31571</t>
  </si>
  <si>
    <t>YUDHA CELL</t>
  </si>
  <si>
    <t>ICA DELIANTI</t>
  </si>
  <si>
    <t>YANI SURYANI</t>
  </si>
  <si>
    <t>AR31582</t>
  </si>
  <si>
    <t>YANA CELL</t>
  </si>
  <si>
    <t>ULIN NUHA</t>
  </si>
  <si>
    <t>RINDU</t>
  </si>
  <si>
    <t>IBET</t>
  </si>
  <si>
    <t>AR31590</t>
  </si>
  <si>
    <t>SAKILA CELL</t>
  </si>
  <si>
    <t>AR31611</t>
  </si>
  <si>
    <t>DIFA CELL</t>
  </si>
  <si>
    <t>HESTY WULANDARI</t>
  </si>
  <si>
    <t>AR31620</t>
  </si>
  <si>
    <t>MART CELL</t>
  </si>
  <si>
    <t>ABIL VERMAK</t>
  </si>
  <si>
    <t>AR31629</t>
  </si>
  <si>
    <t>AR31634</t>
  </si>
  <si>
    <t>IBU NENENG</t>
  </si>
  <si>
    <t>AR31636</t>
  </si>
  <si>
    <t>AR31637</t>
  </si>
  <si>
    <t>MIHE CELL</t>
  </si>
  <si>
    <t>WARUNG QILA</t>
  </si>
  <si>
    <t>AR31642</t>
  </si>
  <si>
    <t>AR31643</t>
  </si>
  <si>
    <t>NINIK</t>
  </si>
  <si>
    <t>TEGUH ERRY SUGIHARTO</t>
  </si>
  <si>
    <t>JEFI PHONE CELL</t>
  </si>
  <si>
    <t>AR31670</t>
  </si>
  <si>
    <t>ASSALAM CELL</t>
  </si>
  <si>
    <t>AR31671</t>
  </si>
  <si>
    <t>AR31674</t>
  </si>
  <si>
    <t>AURA</t>
  </si>
  <si>
    <t>FAZLI CELL</t>
  </si>
  <si>
    <t>ENDANG ERMAYANTI</t>
  </si>
  <si>
    <t>TOKO HAIKAL</t>
  </si>
  <si>
    <t>AR31683</t>
  </si>
  <si>
    <t>ATICELL</t>
  </si>
  <si>
    <t>JUHROTUL AWALLYAH</t>
  </si>
  <si>
    <t>BISCOMART</t>
  </si>
  <si>
    <t>WR FAROCELL</t>
  </si>
  <si>
    <t>AR31699</t>
  </si>
  <si>
    <t>HERDIAN CELL</t>
  </si>
  <si>
    <t>TIEN AUGUSTINAH.</t>
  </si>
  <si>
    <t>AR31704</t>
  </si>
  <si>
    <t>HORI</t>
  </si>
  <si>
    <t>INDRI PERMATASARI</t>
  </si>
  <si>
    <t>SDT PRIMA</t>
  </si>
  <si>
    <t>NEO CELL</t>
  </si>
  <si>
    <t>INDRIE CELL</t>
  </si>
  <si>
    <t>IPAN CELL</t>
  </si>
  <si>
    <t>KEDAI MAK ODAH</t>
  </si>
  <si>
    <t>NOSE7CELL</t>
  </si>
  <si>
    <t>HIKUN CELL</t>
  </si>
  <si>
    <t>RIYANTO</t>
  </si>
  <si>
    <t>MIA BOMBAY</t>
  </si>
  <si>
    <t>AR31731</t>
  </si>
  <si>
    <t>SITI LAELASARI CELL</t>
  </si>
  <si>
    <t>ASBI CELL</t>
  </si>
  <si>
    <t>AR31736</t>
  </si>
  <si>
    <t>AR31739</t>
  </si>
  <si>
    <t>BAI CELL</t>
  </si>
  <si>
    <t>ABDUL S</t>
  </si>
  <si>
    <t>GLOSSY CELL</t>
  </si>
  <si>
    <t>HOME 2 CELL</t>
  </si>
  <si>
    <t>LUBIS CELLULAR</t>
  </si>
  <si>
    <t>AR31762</t>
  </si>
  <si>
    <t>AR31763</t>
  </si>
  <si>
    <t>RUSDA</t>
  </si>
  <si>
    <t>SITI NURHOLILAH</t>
  </si>
  <si>
    <t>AR31771</t>
  </si>
  <si>
    <t>KAIRA CELL</t>
  </si>
  <si>
    <t>AFANDI19 CEEL</t>
  </si>
  <si>
    <t>AR31774</t>
  </si>
  <si>
    <t>MIF CELL</t>
  </si>
  <si>
    <t>LILIS</t>
  </si>
  <si>
    <t>AZKA RPS CELL</t>
  </si>
  <si>
    <t>TOKO AJD</t>
  </si>
  <si>
    <t>AR31789</t>
  </si>
  <si>
    <t>RAZQA CELL</t>
  </si>
  <si>
    <t>GHITA DAYANTI</t>
  </si>
  <si>
    <t>AR31796</t>
  </si>
  <si>
    <t>AR28209 - izam cell</t>
  </si>
  <si>
    <t>AR31801</t>
  </si>
  <si>
    <t>EVON CELL</t>
  </si>
  <si>
    <t>KHANSA CELL</t>
  </si>
  <si>
    <t>HUPS CELL</t>
  </si>
  <si>
    <t>DZIKRI CELL</t>
  </si>
  <si>
    <t>ELHAN CELL</t>
  </si>
  <si>
    <t>AR31824</t>
  </si>
  <si>
    <t>WIWIN</t>
  </si>
  <si>
    <t>AR31826</t>
  </si>
  <si>
    <t>RIA</t>
  </si>
  <si>
    <t>AR31829</t>
  </si>
  <si>
    <t>AR31831</t>
  </si>
  <si>
    <t>IQBAL CELL</t>
  </si>
  <si>
    <t>ILHAM CELL</t>
  </si>
  <si>
    <t>WARUNG ERISUSAN</t>
  </si>
  <si>
    <t>NANA RELOAD</t>
  </si>
  <si>
    <t>AR31856</t>
  </si>
  <si>
    <t>NISACELL</t>
  </si>
  <si>
    <t>DEVY</t>
  </si>
  <si>
    <t>PUTRI VERANICA</t>
  </si>
  <si>
    <t>HELMI CELL 2</t>
  </si>
  <si>
    <t>KENCANA FLASHER</t>
  </si>
  <si>
    <t>AR31879</t>
  </si>
  <si>
    <t>BRIAN</t>
  </si>
  <si>
    <t>AR31883</t>
  </si>
  <si>
    <t>WARUNG YADI</t>
  </si>
  <si>
    <t>RIDHO CELL</t>
  </si>
  <si>
    <t>AYUMICELL</t>
  </si>
  <si>
    <t>AR31891</t>
  </si>
  <si>
    <t>NENIH</t>
  </si>
  <si>
    <t>AR31895</t>
  </si>
  <si>
    <t>AR31898</t>
  </si>
  <si>
    <t>FARZAN CELL</t>
  </si>
  <si>
    <t>MIRA AMALIA</t>
  </si>
  <si>
    <t>AR31902</t>
  </si>
  <si>
    <t>YANIFARIDA</t>
  </si>
  <si>
    <t>AR31904</t>
  </si>
  <si>
    <t>SELY</t>
  </si>
  <si>
    <t>AZIZ CELL</t>
  </si>
  <si>
    <t>DIVA ADITIA</t>
  </si>
  <si>
    <t>AR31909</t>
  </si>
  <si>
    <t>TRIYATMI</t>
  </si>
  <si>
    <t>AR06266 - ARGA CELL</t>
  </si>
  <si>
    <t>YULITTA RELOAD 2</t>
  </si>
  <si>
    <t>AR31911</t>
  </si>
  <si>
    <t>ROUF</t>
  </si>
  <si>
    <t>AR31913</t>
  </si>
  <si>
    <t>AKIFA CELL 2</t>
  </si>
  <si>
    <t>HAMILHAM</t>
  </si>
  <si>
    <t>AR31920</t>
  </si>
  <si>
    <t>HENDRIK CELL</t>
  </si>
  <si>
    <t>ABUH</t>
  </si>
  <si>
    <t>AR31929</t>
  </si>
  <si>
    <t>ALIKA CELL</t>
  </si>
  <si>
    <t>ADIYASSA CELL</t>
  </si>
  <si>
    <t>AR31947</t>
  </si>
  <si>
    <t>FELLY CELL</t>
  </si>
  <si>
    <t>AR31955</t>
  </si>
  <si>
    <t>ALMIRA</t>
  </si>
  <si>
    <t>AR31959</t>
  </si>
  <si>
    <t>CITRA</t>
  </si>
  <si>
    <t>AR31962</t>
  </si>
  <si>
    <t>GRASIA</t>
  </si>
  <si>
    <t>AR31966</t>
  </si>
  <si>
    <t>YUYUH2 CELL</t>
  </si>
  <si>
    <t>PONSEL KITA</t>
  </si>
  <si>
    <t>AR33925 - SALES PRG 01</t>
  </si>
  <si>
    <t>AR31971</t>
  </si>
  <si>
    <t>NAJLA2</t>
  </si>
  <si>
    <t>LUKAMAN CEL</t>
  </si>
  <si>
    <t>RNRCELL</t>
  </si>
  <si>
    <t>AR31975</t>
  </si>
  <si>
    <t>IMAS</t>
  </si>
  <si>
    <t>WARUNG HOLIFAH</t>
  </si>
  <si>
    <t>AR31984</t>
  </si>
  <si>
    <t>AR31987</t>
  </si>
  <si>
    <t>SILA CELL</t>
  </si>
  <si>
    <t>REZALDI CELL 2</t>
  </si>
  <si>
    <t>AR31991</t>
  </si>
  <si>
    <t>ANGGI MARINI UTAMI</t>
  </si>
  <si>
    <t>AR30743 - Isa Mustafa</t>
  </si>
  <si>
    <t>TOKO ACENG</t>
  </si>
  <si>
    <t>AR31995</t>
  </si>
  <si>
    <t>YATIIRUSMAN CELL</t>
  </si>
  <si>
    <t>AR30406 - alfiyah cell</t>
  </si>
  <si>
    <t>AR32005</t>
  </si>
  <si>
    <t>INDRI</t>
  </si>
  <si>
    <t>AR32008</t>
  </si>
  <si>
    <t>IBNUCELL 2</t>
  </si>
  <si>
    <t>AR32016</t>
  </si>
  <si>
    <t>ALIFCELL</t>
  </si>
  <si>
    <t>VIVI CELL</t>
  </si>
  <si>
    <t>AR32032</t>
  </si>
  <si>
    <t>SEAN CELL</t>
  </si>
  <si>
    <t>AR32037</t>
  </si>
  <si>
    <t>AHMAD HAERUDIN</t>
  </si>
  <si>
    <t>TRI MAULIDDIAWATI</t>
  </si>
  <si>
    <t>DZIKRI CEEL</t>
  </si>
  <si>
    <t>AYLEEN</t>
  </si>
  <si>
    <t>RENNY</t>
  </si>
  <si>
    <t>AR32054</t>
  </si>
  <si>
    <t>CANDA2 CELL</t>
  </si>
  <si>
    <t>UBANG CELL</t>
  </si>
  <si>
    <t>REY CELL</t>
  </si>
  <si>
    <t>AR32065</t>
  </si>
  <si>
    <t>NOVI CEEL</t>
  </si>
  <si>
    <t>IBU HOTIM</t>
  </si>
  <si>
    <t>MESYA CELL</t>
  </si>
  <si>
    <t>EPIC CELL</t>
  </si>
  <si>
    <t>DOMS</t>
  </si>
  <si>
    <t>INDAH SUPRIYATI</t>
  </si>
  <si>
    <t>AR32091</t>
  </si>
  <si>
    <t>RIRIN</t>
  </si>
  <si>
    <t>AR32100</t>
  </si>
  <si>
    <t>AR32101</t>
  </si>
  <si>
    <t>AGUS CELLULAR</t>
  </si>
  <si>
    <t>ANDRI SOETIAWAN</t>
  </si>
  <si>
    <t>AR32113</t>
  </si>
  <si>
    <t>IFIA FITRIYANI</t>
  </si>
  <si>
    <t>SODIKIN</t>
  </si>
  <si>
    <t>AR32124</t>
  </si>
  <si>
    <t>YOGA</t>
  </si>
  <si>
    <t>FARIZ</t>
  </si>
  <si>
    <t>ASYAFA CELL</t>
  </si>
  <si>
    <t>AR32132</t>
  </si>
  <si>
    <t>AR32134</t>
  </si>
  <si>
    <t>FENY CEL</t>
  </si>
  <si>
    <t>AR32132 - Deden cell</t>
  </si>
  <si>
    <t>AR32135</t>
  </si>
  <si>
    <t>LII2 CELL</t>
  </si>
  <si>
    <t>AR31985 - GLORY CELL</t>
  </si>
  <si>
    <t>FRANS CELL</t>
  </si>
  <si>
    <t>MASUR CELL</t>
  </si>
  <si>
    <t>AR32160</t>
  </si>
  <si>
    <t>MUHAMAD IBROHIM</t>
  </si>
  <si>
    <t>AR32163</t>
  </si>
  <si>
    <t>BAIM</t>
  </si>
  <si>
    <t>AR32167</t>
  </si>
  <si>
    <t>PUTRI FEBRI CELL</t>
  </si>
  <si>
    <t>ALFAN</t>
  </si>
  <si>
    <t>WARUNG FATHOR</t>
  </si>
  <si>
    <t>RANIE</t>
  </si>
  <si>
    <t>DESI HARNUM</t>
  </si>
  <si>
    <t>MASHURI</t>
  </si>
  <si>
    <t>AR32191</t>
  </si>
  <si>
    <t>RAN CELL</t>
  </si>
  <si>
    <t>WARUNG ITHA CELL</t>
  </si>
  <si>
    <t>GUDANG KOUTA 2</t>
  </si>
  <si>
    <t>LISMA</t>
  </si>
  <si>
    <t>AR32199</t>
  </si>
  <si>
    <t>SAHLA</t>
  </si>
  <si>
    <t>AR32202</t>
  </si>
  <si>
    <t>ALULA</t>
  </si>
  <si>
    <t>ZIO BAMENZ CELL</t>
  </si>
  <si>
    <t>EUIS CELL</t>
  </si>
  <si>
    <t>AR32208</t>
  </si>
  <si>
    <t>TANTI</t>
  </si>
  <si>
    <t>AR32211</t>
  </si>
  <si>
    <t>FAAFCELL</t>
  </si>
  <si>
    <t>AR32213</t>
  </si>
  <si>
    <t>AR23581 - Delina Cell</t>
  </si>
  <si>
    <t>FADLI</t>
  </si>
  <si>
    <t>EMUTI CELL</t>
  </si>
  <si>
    <t>NURHENDI</t>
  </si>
  <si>
    <t>SUMBER RISKI</t>
  </si>
  <si>
    <t>AR32228</t>
  </si>
  <si>
    <t>ALPAR CEK</t>
  </si>
  <si>
    <t>AR32232</t>
  </si>
  <si>
    <t>WHO CELL</t>
  </si>
  <si>
    <t>AFRIL CELL</t>
  </si>
  <si>
    <t>AR32240</t>
  </si>
  <si>
    <t>AR32247</t>
  </si>
  <si>
    <t>ELIS</t>
  </si>
  <si>
    <t>YOGA PRIMA</t>
  </si>
  <si>
    <t>AR32255</t>
  </si>
  <si>
    <t>YANUAR</t>
  </si>
  <si>
    <t>AR32256</t>
  </si>
  <si>
    <t>WULANDARI</t>
  </si>
  <si>
    <t>AR32262</t>
  </si>
  <si>
    <t>USUP</t>
  </si>
  <si>
    <t>IYAN HENDRAYANA</t>
  </si>
  <si>
    <t>AR32271</t>
  </si>
  <si>
    <t>IYAH CELL</t>
  </si>
  <si>
    <t>AR32272</t>
  </si>
  <si>
    <t>RISMA</t>
  </si>
  <si>
    <t>LILIS SURYANI</t>
  </si>
  <si>
    <t>THOMASANGGASURYA</t>
  </si>
  <si>
    <t>AR32276</t>
  </si>
  <si>
    <t>DIPDIP CELL</t>
  </si>
  <si>
    <t>AR32278</t>
  </si>
  <si>
    <t>SALFA</t>
  </si>
  <si>
    <t>SUKSESSCELL</t>
  </si>
  <si>
    <t>AR32281</t>
  </si>
  <si>
    <t>KOKOM</t>
  </si>
  <si>
    <t>AR18326 - ela cell</t>
  </si>
  <si>
    <t>SUTRISNO</t>
  </si>
  <si>
    <t>AR32294</t>
  </si>
  <si>
    <t>ARSYLA</t>
  </si>
  <si>
    <t>WARUNG AQILA 24</t>
  </si>
  <si>
    <t>MAHARANI CELL</t>
  </si>
  <si>
    <t>SUSILO</t>
  </si>
  <si>
    <t>SAMSUL</t>
  </si>
  <si>
    <t>AR32303</t>
  </si>
  <si>
    <t>SOBAR TIGA</t>
  </si>
  <si>
    <t>QIYARA CELL</t>
  </si>
  <si>
    <t>AR32305</t>
  </si>
  <si>
    <t>HARTATI CELL</t>
  </si>
  <si>
    <t>AR32306</t>
  </si>
  <si>
    <t>CICI CAHYANI CELL</t>
  </si>
  <si>
    <t>AR32296 - MAHARANI CELL</t>
  </si>
  <si>
    <t>AR32309</t>
  </si>
  <si>
    <t>ARDI</t>
  </si>
  <si>
    <t>AR32310</t>
  </si>
  <si>
    <t>AR32312</t>
  </si>
  <si>
    <t>HARIS BETO CELL</t>
  </si>
  <si>
    <t>SITIAISYAH</t>
  </si>
  <si>
    <t>BAROKAH PRIMA</t>
  </si>
  <si>
    <t>AR32316</t>
  </si>
  <si>
    <t>ICEL</t>
  </si>
  <si>
    <t>IRA ROSMELINA</t>
  </si>
  <si>
    <t>GOLDEN STAR2</t>
  </si>
  <si>
    <t>RAHMA JAYA CELL</t>
  </si>
  <si>
    <t>AFADILA CSLL</t>
  </si>
  <si>
    <t>RR CELL</t>
  </si>
  <si>
    <t>AFA CELL</t>
  </si>
  <si>
    <t>BAHFIL CELL</t>
  </si>
  <si>
    <t>AR32330</t>
  </si>
  <si>
    <t>JEJENCELL</t>
  </si>
  <si>
    <t>AR32332</t>
  </si>
  <si>
    <t>DIDIK</t>
  </si>
  <si>
    <t>RENDRA</t>
  </si>
  <si>
    <t>FARIDA</t>
  </si>
  <si>
    <t>AR32341</t>
  </si>
  <si>
    <t>MINAH</t>
  </si>
  <si>
    <t>AR32343</t>
  </si>
  <si>
    <t>ADI</t>
  </si>
  <si>
    <t>RISKAANDIYANI</t>
  </si>
  <si>
    <t>AR32349</t>
  </si>
  <si>
    <t>SHAKEELA CELL</t>
  </si>
  <si>
    <t>MADURA ROYAL 3</t>
  </si>
  <si>
    <t>ASRI YANAH</t>
  </si>
  <si>
    <t>AR32363</t>
  </si>
  <si>
    <t>KOKOM CELL PABUARAN</t>
  </si>
  <si>
    <t>AR32366</t>
  </si>
  <si>
    <t>BHAKTI DWI PRASETYO</t>
  </si>
  <si>
    <t>AR32371</t>
  </si>
  <si>
    <t>JTM CELL</t>
  </si>
  <si>
    <t>AR32375</t>
  </si>
  <si>
    <t>AMES</t>
  </si>
  <si>
    <t>STINGER CELL</t>
  </si>
  <si>
    <t>ANGGARA CELL</t>
  </si>
  <si>
    <t>AR32380</t>
  </si>
  <si>
    <t>NAJWAN CELL</t>
  </si>
  <si>
    <t>AR32383</t>
  </si>
  <si>
    <t>SAPUROH</t>
  </si>
  <si>
    <t>TOMI</t>
  </si>
  <si>
    <t>AR32389</t>
  </si>
  <si>
    <t>NANDA CELL</t>
  </si>
  <si>
    <t>KOPRAL CELL</t>
  </si>
  <si>
    <t>AR32400</t>
  </si>
  <si>
    <t>MUHAMMAD ARPAN</t>
  </si>
  <si>
    <t>RIZIK CELL</t>
  </si>
  <si>
    <t>WARUNG ACUNG</t>
  </si>
  <si>
    <t>HN CELL</t>
  </si>
  <si>
    <t>PENTI</t>
  </si>
  <si>
    <t>AR32436</t>
  </si>
  <si>
    <t>NINA</t>
  </si>
  <si>
    <t>MEARE CHIKEN</t>
  </si>
  <si>
    <t>AR32439</t>
  </si>
  <si>
    <t>RAJATTA</t>
  </si>
  <si>
    <t>SELYY 99 CELL</t>
  </si>
  <si>
    <t>AR32445</t>
  </si>
  <si>
    <t>GWEN CELL</t>
  </si>
  <si>
    <t>FARRAS</t>
  </si>
  <si>
    <t>AR32449</t>
  </si>
  <si>
    <t>DUDUK</t>
  </si>
  <si>
    <t>AR11992 - ASTRI CELL</t>
  </si>
  <si>
    <t>TERAS KUOTA</t>
  </si>
  <si>
    <t>FIRMANSYAH CELL</t>
  </si>
  <si>
    <t>ANGGIE WIDIANTI</t>
  </si>
  <si>
    <t>AR32461</t>
  </si>
  <si>
    <t>AR32465</t>
  </si>
  <si>
    <t>KEISHA CELL</t>
  </si>
  <si>
    <t>AR32470</t>
  </si>
  <si>
    <t>YUNITA</t>
  </si>
  <si>
    <t>GIAN CELL 2</t>
  </si>
  <si>
    <t>AGIS CELL</t>
  </si>
  <si>
    <t>AR32478</t>
  </si>
  <si>
    <t>PJM</t>
  </si>
  <si>
    <t>EUIS MARYATI</t>
  </si>
  <si>
    <t>AR32483</t>
  </si>
  <si>
    <t>LISTIYANI</t>
  </si>
  <si>
    <t>AR32488</t>
  </si>
  <si>
    <t>AR32493</t>
  </si>
  <si>
    <t>HJ.FUJIATY RASDHA</t>
  </si>
  <si>
    <t>BERKAH</t>
  </si>
  <si>
    <t>AR32496</t>
  </si>
  <si>
    <t>AR GAMING</t>
  </si>
  <si>
    <t>AR32499</t>
  </si>
  <si>
    <t>FATIR CELL</t>
  </si>
  <si>
    <t>HOME 3 CELL</t>
  </si>
  <si>
    <t>AR32508</t>
  </si>
  <si>
    <t>FREDI</t>
  </si>
  <si>
    <t>AR32510</t>
  </si>
  <si>
    <t>DINACELL</t>
  </si>
  <si>
    <t>AR32511</t>
  </si>
  <si>
    <t>ILYAS</t>
  </si>
  <si>
    <t>AR32516</t>
  </si>
  <si>
    <t>FITRIANI</t>
  </si>
  <si>
    <t>DEDEANISAH</t>
  </si>
  <si>
    <t>ACHMAD GUFRON</t>
  </si>
  <si>
    <t>AR32532</t>
  </si>
  <si>
    <t>AR32535</t>
  </si>
  <si>
    <t>SISDA CELL</t>
  </si>
  <si>
    <t>AR32544</t>
  </si>
  <si>
    <t>PAPAT</t>
  </si>
  <si>
    <t>KONTER 2013</t>
  </si>
  <si>
    <t>DAFI CELL</t>
  </si>
  <si>
    <t>AR32550</t>
  </si>
  <si>
    <t>AR25162 - Iboy Cell</t>
  </si>
  <si>
    <t>TRIYONO</t>
  </si>
  <si>
    <t>RENA PHONE CELL</t>
  </si>
  <si>
    <t>ONE CELL</t>
  </si>
  <si>
    <t>AR32558</t>
  </si>
  <si>
    <t>RANTI</t>
  </si>
  <si>
    <t>AR32569</t>
  </si>
  <si>
    <t>UDIN</t>
  </si>
  <si>
    <t>WIDE CELL</t>
  </si>
  <si>
    <t>HANAFI</t>
  </si>
  <si>
    <t>MARIYANI123</t>
  </si>
  <si>
    <t>AR32577</t>
  </si>
  <si>
    <t>RANIM</t>
  </si>
  <si>
    <t>AR32578</t>
  </si>
  <si>
    <t>LINAWATI</t>
  </si>
  <si>
    <t>RV CELL</t>
  </si>
  <si>
    <t>AR32586</t>
  </si>
  <si>
    <t>ALINDA STORE</t>
  </si>
  <si>
    <t>FAIDZIN CELL</t>
  </si>
  <si>
    <t>AR32591</t>
  </si>
  <si>
    <t>AR32593</t>
  </si>
  <si>
    <t>GUDANG PULSA</t>
  </si>
  <si>
    <t>HENNY</t>
  </si>
  <si>
    <t>DEDEN IRAWAN</t>
  </si>
  <si>
    <t>ANNISA OKTAVIANI</t>
  </si>
  <si>
    <t>IIS ISNAWATI</t>
  </si>
  <si>
    <t>NURMA</t>
  </si>
  <si>
    <t>BAY CELL</t>
  </si>
  <si>
    <t>AR32606</t>
  </si>
  <si>
    <t>MOYO</t>
  </si>
  <si>
    <t>ULPAH PRIMA</t>
  </si>
  <si>
    <t>HANDOKO IP</t>
  </si>
  <si>
    <t>HERMAWAN</t>
  </si>
  <si>
    <t>AR32621</t>
  </si>
  <si>
    <t>ANDINCELL</t>
  </si>
  <si>
    <t>AR32622</t>
  </si>
  <si>
    <t>HILMAN CELL</t>
  </si>
  <si>
    <t>AR32625</t>
  </si>
  <si>
    <t>ALAM CELL</t>
  </si>
  <si>
    <t>AR32626</t>
  </si>
  <si>
    <t>ADFA</t>
  </si>
  <si>
    <t>GALIH AGUNG PRATAMA</t>
  </si>
  <si>
    <t>AR32628</t>
  </si>
  <si>
    <t>FENDI SAPUTRA</t>
  </si>
  <si>
    <t>AR32636</t>
  </si>
  <si>
    <t>SERA CELL</t>
  </si>
  <si>
    <t>AR32637</t>
  </si>
  <si>
    <t>LCHOLID CELL</t>
  </si>
  <si>
    <t>CALESTO</t>
  </si>
  <si>
    <t>AR32643</t>
  </si>
  <si>
    <t>KIOS PULSA</t>
  </si>
  <si>
    <t>AR32646</t>
  </si>
  <si>
    <t>MAIMUN</t>
  </si>
  <si>
    <t>JAD CICAYUR</t>
  </si>
  <si>
    <t>AR32650</t>
  </si>
  <si>
    <t>IKBAL CELL</t>
  </si>
  <si>
    <t>ELISA CELL</t>
  </si>
  <si>
    <t>NADIAH</t>
  </si>
  <si>
    <t>AR32658</t>
  </si>
  <si>
    <t>BAGUS</t>
  </si>
  <si>
    <t>OKY CELL</t>
  </si>
  <si>
    <t>AR32660</t>
  </si>
  <si>
    <t>AR32661</t>
  </si>
  <si>
    <t>MAMAH AJAY</t>
  </si>
  <si>
    <t>ZAFIQO</t>
  </si>
  <si>
    <t>AMDS</t>
  </si>
  <si>
    <t>AR32665</t>
  </si>
  <si>
    <t>AR32666</t>
  </si>
  <si>
    <t>IRWAN CELL</t>
  </si>
  <si>
    <t>AR31741 - Abdul s</t>
  </si>
  <si>
    <t>AR32667</t>
  </si>
  <si>
    <t>AR26372 - hasna</t>
  </si>
  <si>
    <t>MAUZA CELL</t>
  </si>
  <si>
    <t>ABDUL ROJI</t>
  </si>
  <si>
    <t>AGAY</t>
  </si>
  <si>
    <t>AR32676</t>
  </si>
  <si>
    <t>AR32684</t>
  </si>
  <si>
    <t>ODAH CELL</t>
  </si>
  <si>
    <t>CHINTA CELL</t>
  </si>
  <si>
    <t>ARENDRA CELL</t>
  </si>
  <si>
    <t>AR32689</t>
  </si>
  <si>
    <t>ANDIRA</t>
  </si>
  <si>
    <t>ENDANG CELL</t>
  </si>
  <si>
    <t>FADILLA ARIESTA AMORDYAN</t>
  </si>
  <si>
    <t>RINI PUSPITASARI</t>
  </si>
  <si>
    <t>WARUNG MESYA</t>
  </si>
  <si>
    <t>AR32705</t>
  </si>
  <si>
    <t>SUTRIYANA</t>
  </si>
  <si>
    <t>FE CELL</t>
  </si>
  <si>
    <t>KHOIRUL ANAN</t>
  </si>
  <si>
    <t>AR32710</t>
  </si>
  <si>
    <t>JOGJA CELL</t>
  </si>
  <si>
    <t>DELIYAH CELL</t>
  </si>
  <si>
    <t>ATIK</t>
  </si>
  <si>
    <t>HASAN</t>
  </si>
  <si>
    <t>HARUN GULTOM</t>
  </si>
  <si>
    <t>AR32734</t>
  </si>
  <si>
    <t>YUANDA</t>
  </si>
  <si>
    <t>AJI</t>
  </si>
  <si>
    <t>FIRMANSYAH</t>
  </si>
  <si>
    <t>AR32747</t>
  </si>
  <si>
    <t>BELA CELL</t>
  </si>
  <si>
    <t>ACHMAD FIRDAUS</t>
  </si>
  <si>
    <t>KAOKA CELL</t>
  </si>
  <si>
    <t>AA CELL</t>
  </si>
  <si>
    <t>AR32758</t>
  </si>
  <si>
    <t>DARIL CELL</t>
  </si>
  <si>
    <t>AR32761</t>
  </si>
  <si>
    <t>ANDINICELL</t>
  </si>
  <si>
    <t>FAHMI NASHRIL HADI</t>
  </si>
  <si>
    <t>FIAN CELL</t>
  </si>
  <si>
    <t>KAHFIE CELL</t>
  </si>
  <si>
    <t>JUBAROKANTI</t>
  </si>
  <si>
    <t>AR32790</t>
  </si>
  <si>
    <t>ALTAP CELL</t>
  </si>
  <si>
    <t>OVAL CELL</t>
  </si>
  <si>
    <t>AR32793</t>
  </si>
  <si>
    <t>CHAIRUDDIN</t>
  </si>
  <si>
    <t>AR32800</t>
  </si>
  <si>
    <t>KESYA</t>
  </si>
  <si>
    <t>AR32801</t>
  </si>
  <si>
    <t>ARAYYAN CELL</t>
  </si>
  <si>
    <t>AR32803</t>
  </si>
  <si>
    <t>ABIDZAR</t>
  </si>
  <si>
    <t>ROHMAWATI</t>
  </si>
  <si>
    <t>AR32810</t>
  </si>
  <si>
    <t>AR26406 - ANAWAWI CELL</t>
  </si>
  <si>
    <t>AR32816</t>
  </si>
  <si>
    <t>KARIN CELL</t>
  </si>
  <si>
    <t>ALAM</t>
  </si>
  <si>
    <t>KAPUK CELL 2</t>
  </si>
  <si>
    <t>AR32824</t>
  </si>
  <si>
    <t>MULIA CELL3</t>
  </si>
  <si>
    <t>MAULANA CELL</t>
  </si>
  <si>
    <t>PUYOL</t>
  </si>
  <si>
    <t>BANGHUS CELL</t>
  </si>
  <si>
    <t>AR32828</t>
  </si>
  <si>
    <t>AR32830</t>
  </si>
  <si>
    <t>SILPA CELL</t>
  </si>
  <si>
    <t>ARSOBAR</t>
  </si>
  <si>
    <t>AR32833</t>
  </si>
  <si>
    <t>TIND CELL</t>
  </si>
  <si>
    <t>AR32834</t>
  </si>
  <si>
    <t>RANIANURYANIE</t>
  </si>
  <si>
    <t>AR32842</t>
  </si>
  <si>
    <t>AMILA CELL</t>
  </si>
  <si>
    <t>TONO KARYADI</t>
  </si>
  <si>
    <t>WARUNG SD</t>
  </si>
  <si>
    <t>AR32847</t>
  </si>
  <si>
    <t>AR07911 - IIS CELL</t>
  </si>
  <si>
    <t>AR32849</t>
  </si>
  <si>
    <t>SARAH</t>
  </si>
  <si>
    <t>MANDIRI CEL</t>
  </si>
  <si>
    <t>AR32852</t>
  </si>
  <si>
    <t>EVAH</t>
  </si>
  <si>
    <t>BADRU CELL</t>
  </si>
  <si>
    <t>AHSAN CELL</t>
  </si>
  <si>
    <t>WIJAYA CELL</t>
  </si>
  <si>
    <t>AR32861</t>
  </si>
  <si>
    <t>NASYAR FARA PURNAMA</t>
  </si>
  <si>
    <t>AR32865</t>
  </si>
  <si>
    <t>IKSANDESS</t>
  </si>
  <si>
    <t>NANDA</t>
  </si>
  <si>
    <t>JILLY NITA ARLISA</t>
  </si>
  <si>
    <t>AR32869</t>
  </si>
  <si>
    <t>AR32870</t>
  </si>
  <si>
    <t>CEK CELL</t>
  </si>
  <si>
    <t>SOPIAH</t>
  </si>
  <si>
    <t>WARUNG DEWI</t>
  </si>
  <si>
    <t>WARUNG RISKIAH</t>
  </si>
  <si>
    <t>RIDWAN</t>
  </si>
  <si>
    <t>AR32884</t>
  </si>
  <si>
    <t>AR30220 - Desra</t>
  </si>
  <si>
    <t>SITI SADIYAH</t>
  </si>
  <si>
    <t>AZIZAH CELL</t>
  </si>
  <si>
    <t>WPM CELL</t>
  </si>
  <si>
    <t>AR32894</t>
  </si>
  <si>
    <t>ARSYAD</t>
  </si>
  <si>
    <t>ASKAR CELL</t>
  </si>
  <si>
    <t>HASBY21</t>
  </si>
  <si>
    <t>MELDIALFANDI</t>
  </si>
  <si>
    <t>AR32900</t>
  </si>
  <si>
    <t>TIWI CELL</t>
  </si>
  <si>
    <t>AR32902</t>
  </si>
  <si>
    <t>INDRI LESTARI</t>
  </si>
  <si>
    <t>CALL MONEY CELL</t>
  </si>
  <si>
    <t>AR32905</t>
  </si>
  <si>
    <t>MANDA 04 CELL</t>
  </si>
  <si>
    <t>ABDUL MUTHALIB</t>
  </si>
  <si>
    <t>M NURHALIM</t>
  </si>
  <si>
    <t>TANTI PRIMA</t>
  </si>
  <si>
    <t>FAMILLY CELL</t>
  </si>
  <si>
    <t>WIDYA CELL</t>
  </si>
  <si>
    <t>TOKO ANGGI CELL</t>
  </si>
  <si>
    <t>AR32920</t>
  </si>
  <si>
    <t>ABDUL KOHAR</t>
  </si>
  <si>
    <t>AR32926</t>
  </si>
  <si>
    <t>KALISA PUTRI CELL</t>
  </si>
  <si>
    <t>AR32930</t>
  </si>
  <si>
    <t>AR32935</t>
  </si>
  <si>
    <t>UUT UTARI</t>
  </si>
  <si>
    <t>BATAN CELL</t>
  </si>
  <si>
    <t>AR32938</t>
  </si>
  <si>
    <t>AR32939</t>
  </si>
  <si>
    <t>YAYANG CELL</t>
  </si>
  <si>
    <t>GITA CELL</t>
  </si>
  <si>
    <t>ATIK27</t>
  </si>
  <si>
    <t>AR32950</t>
  </si>
  <si>
    <t>KEMED CELL</t>
  </si>
  <si>
    <t>DENDEN CELL</t>
  </si>
  <si>
    <t>AR32966</t>
  </si>
  <si>
    <t>MULYANAH</t>
  </si>
  <si>
    <t>AR32968</t>
  </si>
  <si>
    <t>ANIECELL</t>
  </si>
  <si>
    <t>NOVRIANTO</t>
  </si>
  <si>
    <t>AR32976</t>
  </si>
  <si>
    <t>AFIF</t>
  </si>
  <si>
    <t>AR04826 - ADLI CELL</t>
  </si>
  <si>
    <t>AR32977</t>
  </si>
  <si>
    <t>MUHAMAD IKHSAN ALFADLI</t>
  </si>
  <si>
    <t>AR32978</t>
  </si>
  <si>
    <t>ZAHRA LANA HANIFA</t>
  </si>
  <si>
    <t>NURUL HAKIM</t>
  </si>
  <si>
    <t>AR32981</t>
  </si>
  <si>
    <t>MAMAH NAY PRIMA</t>
  </si>
  <si>
    <t>AR32985</t>
  </si>
  <si>
    <t>AR32987</t>
  </si>
  <si>
    <t>NABILA</t>
  </si>
  <si>
    <t>AR32988</t>
  </si>
  <si>
    <t>FERGIANT AFANDI</t>
  </si>
  <si>
    <t>AR32989</t>
  </si>
  <si>
    <t>AR32990</t>
  </si>
  <si>
    <t>ILAL CELL</t>
  </si>
  <si>
    <t>AR21932 - Sarah cell</t>
  </si>
  <si>
    <t>STARCO CELLULAR</t>
  </si>
  <si>
    <t>APID CELL</t>
  </si>
  <si>
    <t>NOMEN CELL 2</t>
  </si>
  <si>
    <t>AR32997</t>
  </si>
  <si>
    <t>RIDO CELL 2</t>
  </si>
  <si>
    <t>AR32999</t>
  </si>
  <si>
    <t>HAIKAL</t>
  </si>
  <si>
    <t>MALTUFATUL AQIDAH</t>
  </si>
  <si>
    <t>AR33001</t>
  </si>
  <si>
    <t>DINDACELL</t>
  </si>
  <si>
    <t>ZR CELULLER</t>
  </si>
  <si>
    <t>DIRLY APSEL</t>
  </si>
  <si>
    <t>AR33004</t>
  </si>
  <si>
    <t>SERI CELL</t>
  </si>
  <si>
    <t>ILHAM MAULANA</t>
  </si>
  <si>
    <t>AR33006</t>
  </si>
  <si>
    <t>WARUNG POJOK CELL</t>
  </si>
  <si>
    <t>AR29806 - NITARO CELL</t>
  </si>
  <si>
    <t>AR33009</t>
  </si>
  <si>
    <t>MULYACELL3</t>
  </si>
  <si>
    <t>EPUL93</t>
  </si>
  <si>
    <t>AR33014</t>
  </si>
  <si>
    <t>ALDI CELL</t>
  </si>
  <si>
    <t>AR33016</t>
  </si>
  <si>
    <t>RADITYA CELL 2</t>
  </si>
  <si>
    <t>AR28978 - Raditya Cell</t>
  </si>
  <si>
    <t>AR33021</t>
  </si>
  <si>
    <t>IRA</t>
  </si>
  <si>
    <t>YOGA CELLULAR</t>
  </si>
  <si>
    <t>JKM CELL</t>
  </si>
  <si>
    <t>AR33026</t>
  </si>
  <si>
    <t>MIING CELL</t>
  </si>
  <si>
    <t>AR33028</t>
  </si>
  <si>
    <t>HABIBAH CELL</t>
  </si>
  <si>
    <t>DIANA</t>
  </si>
  <si>
    <t>INDUSTRI ELECTRICK PULSA</t>
  </si>
  <si>
    <t>RIDWAN2</t>
  </si>
  <si>
    <t>AR33040</t>
  </si>
  <si>
    <t>PARAS</t>
  </si>
  <si>
    <t>AR33042</t>
  </si>
  <si>
    <t>BIDIAH CELL</t>
  </si>
  <si>
    <t>ALAN CELL2</t>
  </si>
  <si>
    <t>BERKAT 92 CELL</t>
  </si>
  <si>
    <t>AR33045</t>
  </si>
  <si>
    <t>AR33052</t>
  </si>
  <si>
    <t>MAS ADE CELL</t>
  </si>
  <si>
    <t>MARISKA NURKHOLIFAH</t>
  </si>
  <si>
    <t>MIRA CALL</t>
  </si>
  <si>
    <t>AR33058</t>
  </si>
  <si>
    <t>ANIS CELL</t>
  </si>
  <si>
    <t>ERIN</t>
  </si>
  <si>
    <t>AR33073</t>
  </si>
  <si>
    <t>AR33074</t>
  </si>
  <si>
    <t>HERA</t>
  </si>
  <si>
    <t>ILUNK</t>
  </si>
  <si>
    <t>TEGUH CELL</t>
  </si>
  <si>
    <t>AR33079</t>
  </si>
  <si>
    <t>NUR ROBI</t>
  </si>
  <si>
    <t>AR33056 - Mariska Nurkholifah</t>
  </si>
  <si>
    <t>AR33083</t>
  </si>
  <si>
    <t>RAN2 CELL</t>
  </si>
  <si>
    <t>AR33084</t>
  </si>
  <si>
    <t>FIKRIWAFI CELL</t>
  </si>
  <si>
    <t>AR33085</t>
  </si>
  <si>
    <t>EDI222 CELL</t>
  </si>
  <si>
    <t>AR33086</t>
  </si>
  <si>
    <t>CEPU CELL</t>
  </si>
  <si>
    <t>MARYANI CELL</t>
  </si>
  <si>
    <t>AR33091</t>
  </si>
  <si>
    <t>JEPRI CELL</t>
  </si>
  <si>
    <t>AR33095</t>
  </si>
  <si>
    <t>RIPIN</t>
  </si>
  <si>
    <t>INISIAL D</t>
  </si>
  <si>
    <t>AR33102</t>
  </si>
  <si>
    <t>AI HENI</t>
  </si>
  <si>
    <t>SOFIATUL FADILAH</t>
  </si>
  <si>
    <t>ACH FIKRI</t>
  </si>
  <si>
    <t>AMRAN</t>
  </si>
  <si>
    <t>AR33124</t>
  </si>
  <si>
    <t>AR33125</t>
  </si>
  <si>
    <t>JAJI</t>
  </si>
  <si>
    <t>AR31427 - senku</t>
  </si>
  <si>
    <t>MADEENAH CELL</t>
  </si>
  <si>
    <t>NANO</t>
  </si>
  <si>
    <t>AR33132</t>
  </si>
  <si>
    <t>NITA DWI PRISTIANA</t>
  </si>
  <si>
    <t>UMMU HABIBAH</t>
  </si>
  <si>
    <t>AR33136</t>
  </si>
  <si>
    <t>MARISSA</t>
  </si>
  <si>
    <t>AR33138</t>
  </si>
  <si>
    <t>ALWI CELL</t>
  </si>
  <si>
    <t>RAFASYAH CELLULAR</t>
  </si>
  <si>
    <t>AR33142</t>
  </si>
  <si>
    <t>AR33149</t>
  </si>
  <si>
    <t>ZAFIRA CELL</t>
  </si>
  <si>
    <t>EGY CELL</t>
  </si>
  <si>
    <t>ST.AISYAH IWAN</t>
  </si>
  <si>
    <t>AR33160</t>
  </si>
  <si>
    <t>ADITIA CELL</t>
  </si>
  <si>
    <t>NIA ISNAENI</t>
  </si>
  <si>
    <t>AR33163</t>
  </si>
  <si>
    <t>WAHID PAYMENT</t>
  </si>
  <si>
    <t>M.ARIFIN</t>
  </si>
  <si>
    <t>RIA.CELL</t>
  </si>
  <si>
    <t>YANTIE</t>
  </si>
  <si>
    <t>BOS TAMBANG</t>
  </si>
  <si>
    <t>MUHAMMAD SYEHU ISLAM</t>
  </si>
  <si>
    <t>AR33181</t>
  </si>
  <si>
    <t>WARUNG WITA</t>
  </si>
  <si>
    <t>KLIS CELLULAR</t>
  </si>
  <si>
    <t>ZAYNA CELL</t>
  </si>
  <si>
    <t>AR33185</t>
  </si>
  <si>
    <t>AR33189</t>
  </si>
  <si>
    <t>RERE</t>
  </si>
  <si>
    <t>AR33195</t>
  </si>
  <si>
    <t>GOPAR PHONCELL</t>
  </si>
  <si>
    <t>JUNAILI</t>
  </si>
  <si>
    <t>AYOHMAI</t>
  </si>
  <si>
    <t>AR33199</t>
  </si>
  <si>
    <t>ABAN CELL</t>
  </si>
  <si>
    <t>AR33205</t>
  </si>
  <si>
    <t>PRIMA CELL</t>
  </si>
  <si>
    <t>AR33206</t>
  </si>
  <si>
    <t>AR33207</t>
  </si>
  <si>
    <t>BILAL</t>
  </si>
  <si>
    <t>RIZQ CELL</t>
  </si>
  <si>
    <t>AR33216</t>
  </si>
  <si>
    <t>MAMA ZAHRA</t>
  </si>
  <si>
    <t>KIKIN SAKINAH</t>
  </si>
  <si>
    <t>AGUS SURYONO</t>
  </si>
  <si>
    <t>YOGA CELL 2</t>
  </si>
  <si>
    <t>UWES ARYA PERMANA</t>
  </si>
  <si>
    <t>ALIET</t>
  </si>
  <si>
    <t>AIKKO</t>
  </si>
  <si>
    <t>RANI JAYA ACC</t>
  </si>
  <si>
    <t>RESTU IBU CELL</t>
  </si>
  <si>
    <t>AR33230</t>
  </si>
  <si>
    <t>ELENA</t>
  </si>
  <si>
    <t>SANDY CELL</t>
  </si>
  <si>
    <t>AR33239</t>
  </si>
  <si>
    <t>LABAN CELL</t>
  </si>
  <si>
    <t>RENO WIJI PAMUNGKI</t>
  </si>
  <si>
    <t>AR33245</t>
  </si>
  <si>
    <t>SAROH CELL</t>
  </si>
  <si>
    <t>MARIA</t>
  </si>
  <si>
    <t>AR33253</t>
  </si>
  <si>
    <t>SADAM</t>
  </si>
  <si>
    <t>AR33260</t>
  </si>
  <si>
    <t>AR33262</t>
  </si>
  <si>
    <t>YOSE FOTOCOPY</t>
  </si>
  <si>
    <t>AR33270</t>
  </si>
  <si>
    <t>ASMAH CELL</t>
  </si>
  <si>
    <t>AR33272</t>
  </si>
  <si>
    <t>SUMBER REZEKI</t>
  </si>
  <si>
    <t>AR33273</t>
  </si>
  <si>
    <t>NIKEN</t>
  </si>
  <si>
    <t>NURUL</t>
  </si>
  <si>
    <t>QIARRA CELL</t>
  </si>
  <si>
    <t>AR33280</t>
  </si>
  <si>
    <t>AR33281</t>
  </si>
  <si>
    <t>MUMU</t>
  </si>
  <si>
    <t>AR33282</t>
  </si>
  <si>
    <t>AAL CELL</t>
  </si>
  <si>
    <t>AR33290</t>
  </si>
  <si>
    <t>ADITCELL</t>
  </si>
  <si>
    <t>AR33291</t>
  </si>
  <si>
    <t>RAFI</t>
  </si>
  <si>
    <t>AR33292</t>
  </si>
  <si>
    <t>NURLENI</t>
  </si>
  <si>
    <t>IRFAN FAUZI</t>
  </si>
  <si>
    <t>AFCELL</t>
  </si>
  <si>
    <t>AR33302</t>
  </si>
  <si>
    <t>FAUZIAH CELL</t>
  </si>
  <si>
    <t>AR33305</t>
  </si>
  <si>
    <t>NAZILA</t>
  </si>
  <si>
    <t>IMAM MAKI CELL</t>
  </si>
  <si>
    <t>MUHAMMAD IDRIS</t>
  </si>
  <si>
    <t>AR33311</t>
  </si>
  <si>
    <t>ANGGI CELL</t>
  </si>
  <si>
    <t>AR33320</t>
  </si>
  <si>
    <t>IRFAN</t>
  </si>
  <si>
    <t>PODOMORO CELL</t>
  </si>
  <si>
    <t>RAMIN</t>
  </si>
  <si>
    <t>AR33325</t>
  </si>
  <si>
    <t>ADWAR CELL</t>
  </si>
  <si>
    <t>KIOS NURUL</t>
  </si>
  <si>
    <t>AR33331</t>
  </si>
  <si>
    <t>AMARA OLSHOP</t>
  </si>
  <si>
    <t>AMI RAIHEL YUDA PRAJA</t>
  </si>
  <si>
    <t>AR33341</t>
  </si>
  <si>
    <t>BUDECELL</t>
  </si>
  <si>
    <t>EPAN MULYANA</t>
  </si>
  <si>
    <t>SITI LAELAH</t>
  </si>
  <si>
    <t>AR33349</t>
  </si>
  <si>
    <t>WAWANCELL</t>
  </si>
  <si>
    <t>MOCH SURYA CELL</t>
  </si>
  <si>
    <t>AGHENTARMIJAH</t>
  </si>
  <si>
    <t>AR33356</t>
  </si>
  <si>
    <t>TIA</t>
  </si>
  <si>
    <t>KENZIE</t>
  </si>
  <si>
    <t>GEVARIEL</t>
  </si>
  <si>
    <t>AR33363</t>
  </si>
  <si>
    <t>AZMI10CELL</t>
  </si>
  <si>
    <t>MISNA</t>
  </si>
  <si>
    <t>AR33375</t>
  </si>
  <si>
    <t>RIFA</t>
  </si>
  <si>
    <t>AR33378</t>
  </si>
  <si>
    <t>AS CELL</t>
  </si>
  <si>
    <t>GEVA CELL</t>
  </si>
  <si>
    <t>COUNTER ONONIHA</t>
  </si>
  <si>
    <t>AR33388</t>
  </si>
  <si>
    <t>YUKI CELL</t>
  </si>
  <si>
    <t>SRCYEYEN</t>
  </si>
  <si>
    <t>SUSI FIRDAUS</t>
  </si>
  <si>
    <t>AR33401</t>
  </si>
  <si>
    <t>AR33404</t>
  </si>
  <si>
    <t>FARIDACELL</t>
  </si>
  <si>
    <t>AR33405</t>
  </si>
  <si>
    <t>YOSEP PRATIKO</t>
  </si>
  <si>
    <t>AR33415</t>
  </si>
  <si>
    <t>INDRA</t>
  </si>
  <si>
    <t>AR33419</t>
  </si>
  <si>
    <t>DIARCELL</t>
  </si>
  <si>
    <t>AR25911 - Rezfancell</t>
  </si>
  <si>
    <t>AR33425</t>
  </si>
  <si>
    <t>ROHIMAH</t>
  </si>
  <si>
    <t>FAUHAN</t>
  </si>
  <si>
    <t>DEDDY OKTAVIAN</t>
  </si>
  <si>
    <t>AR33437</t>
  </si>
  <si>
    <t>ALSYAH CELL</t>
  </si>
  <si>
    <t>ALHAMDULLAH CELL</t>
  </si>
  <si>
    <t>HENDRA</t>
  </si>
  <si>
    <t>AR33448</t>
  </si>
  <si>
    <t>REKA SELIA PUTRI</t>
  </si>
  <si>
    <t>AR33451</t>
  </si>
  <si>
    <t>DIAHCELL</t>
  </si>
  <si>
    <t>AYU WANDINI</t>
  </si>
  <si>
    <t>FITRI HANDAYANI</t>
  </si>
  <si>
    <t>MURNI JAYA CELL</t>
  </si>
  <si>
    <t>DINI NOVITASARI</t>
  </si>
  <si>
    <t>AR33470</t>
  </si>
  <si>
    <t>FE_INDRA CELL</t>
  </si>
  <si>
    <t>AR15422 - Angga Cell</t>
  </si>
  <si>
    <t>DINAFIHA CELL</t>
  </si>
  <si>
    <t>ADHARI</t>
  </si>
  <si>
    <t>NURPIAH</t>
  </si>
  <si>
    <t>AR33479</t>
  </si>
  <si>
    <t>ANIS</t>
  </si>
  <si>
    <t>AR33480</t>
  </si>
  <si>
    <t>NOVICELL</t>
  </si>
  <si>
    <t>AR33481</t>
  </si>
  <si>
    <t>AR33482</t>
  </si>
  <si>
    <t>ARDICELL</t>
  </si>
  <si>
    <t>NORSALIM</t>
  </si>
  <si>
    <t>AR33488</t>
  </si>
  <si>
    <t>SELVY</t>
  </si>
  <si>
    <t>UNIL CELL</t>
  </si>
  <si>
    <t>AR33490</t>
  </si>
  <si>
    <t>HAZRINA</t>
  </si>
  <si>
    <t>AR33495</t>
  </si>
  <si>
    <t>JAFARA CALL</t>
  </si>
  <si>
    <t>TOKO YANI</t>
  </si>
  <si>
    <t>AR33499</t>
  </si>
  <si>
    <t>ABIAN CELL</t>
  </si>
  <si>
    <t>AR33502</t>
  </si>
  <si>
    <t>KIRANA</t>
  </si>
  <si>
    <t>HATTA</t>
  </si>
  <si>
    <t>WARUNG HASYA</t>
  </si>
  <si>
    <t>TONI ANDRIA</t>
  </si>
  <si>
    <t>AR33524</t>
  </si>
  <si>
    <t>AR33525</t>
  </si>
  <si>
    <t>MELINDA</t>
  </si>
  <si>
    <t>M.NURDIN</t>
  </si>
  <si>
    <t>YANTI PERSILIA</t>
  </si>
  <si>
    <t>AR33534</t>
  </si>
  <si>
    <t>EVI NOVITA</t>
  </si>
  <si>
    <t>AR33535</t>
  </si>
  <si>
    <t>CHINOT CELL</t>
  </si>
  <si>
    <t>AR33537</t>
  </si>
  <si>
    <t>LINTANG CELL</t>
  </si>
  <si>
    <t>AR33538</t>
  </si>
  <si>
    <t>BETRIS CELL</t>
  </si>
  <si>
    <t>AR33539</t>
  </si>
  <si>
    <t>NGAPAK CELL</t>
  </si>
  <si>
    <t>EMIS</t>
  </si>
  <si>
    <t>AR33543</t>
  </si>
  <si>
    <t>SINYAL DUNIA</t>
  </si>
  <si>
    <t>AR33550</t>
  </si>
  <si>
    <t>DEVIA RESHA SARI</t>
  </si>
  <si>
    <t>AR33555</t>
  </si>
  <si>
    <t>DELAAGUSTIN</t>
  </si>
  <si>
    <t>AR33561</t>
  </si>
  <si>
    <t>ZILDA CELL</t>
  </si>
  <si>
    <t>FARAH CELL</t>
  </si>
  <si>
    <t>SITIKHODIJAH</t>
  </si>
  <si>
    <t>AR33568</t>
  </si>
  <si>
    <t>MAHARANI CELL 2</t>
  </si>
  <si>
    <t>ABAM CELL</t>
  </si>
  <si>
    <t>AR33588</t>
  </si>
  <si>
    <t>WILDA</t>
  </si>
  <si>
    <t>AR33590</t>
  </si>
  <si>
    <t>MALA</t>
  </si>
  <si>
    <t>AR33592</t>
  </si>
  <si>
    <t>AR33574 - Zahra Cell</t>
  </si>
  <si>
    <t>AR33595</t>
  </si>
  <si>
    <t>ANA</t>
  </si>
  <si>
    <t>AR33597</t>
  </si>
  <si>
    <t>INCES IDAH MUMUH099</t>
  </si>
  <si>
    <t>AR33600</t>
  </si>
  <si>
    <t>AR33604</t>
  </si>
  <si>
    <t>LIFAH CELL</t>
  </si>
  <si>
    <t>DINI ANDRIYANI</t>
  </si>
  <si>
    <t>AR33606</t>
  </si>
  <si>
    <t>IWAN</t>
  </si>
  <si>
    <t>AR33607</t>
  </si>
  <si>
    <t>AR33609</t>
  </si>
  <si>
    <t>WULAN</t>
  </si>
  <si>
    <t>AR33613</t>
  </si>
  <si>
    <t>JAKY CELL</t>
  </si>
  <si>
    <t>JAY</t>
  </si>
  <si>
    <t>TOKO SEMESTA</t>
  </si>
  <si>
    <t>FAMILLY2 CELL</t>
  </si>
  <si>
    <t>AR33625</t>
  </si>
  <si>
    <t>RULI2</t>
  </si>
  <si>
    <t>ANDALA</t>
  </si>
  <si>
    <t>AR33627</t>
  </si>
  <si>
    <t>ARASYI CELL</t>
  </si>
  <si>
    <t>LENAWATI</t>
  </si>
  <si>
    <t>AR33640</t>
  </si>
  <si>
    <t>RINDUAN HAREFA</t>
  </si>
  <si>
    <t>AR33645</t>
  </si>
  <si>
    <t>RIDHO YUANDA RAMADHAN</t>
  </si>
  <si>
    <t>AR33648</t>
  </si>
  <si>
    <t>AR33649</t>
  </si>
  <si>
    <t>YUNI MULYANTI</t>
  </si>
  <si>
    <t>AR33651</t>
  </si>
  <si>
    <t>RIJAYA BERKAH CELL</t>
  </si>
  <si>
    <t>AR33654</t>
  </si>
  <si>
    <t>AMORA</t>
  </si>
  <si>
    <t>MURNI CELL</t>
  </si>
  <si>
    <t>NAURA ORLIN MAYLIANA</t>
  </si>
  <si>
    <t>TOKO RISKI</t>
  </si>
  <si>
    <t>SUSMIYATI</t>
  </si>
  <si>
    <t>AR33671</t>
  </si>
  <si>
    <t>WIDA ROBI</t>
  </si>
  <si>
    <t>AR33674</t>
  </si>
  <si>
    <t>DANIS</t>
  </si>
  <si>
    <t>AR33675</t>
  </si>
  <si>
    <t>FITRICELL</t>
  </si>
  <si>
    <t>AR20435 - Ari Cell</t>
  </si>
  <si>
    <t>AR33678</t>
  </si>
  <si>
    <t>JAINGOT SAMOSIR</t>
  </si>
  <si>
    <t>AR33680</t>
  </si>
  <si>
    <t>DD EMOY</t>
  </si>
  <si>
    <t>AR24660 - Shintha</t>
  </si>
  <si>
    <t>AR33681</t>
  </si>
  <si>
    <t>HARUN</t>
  </si>
  <si>
    <t>AR33688</t>
  </si>
  <si>
    <t>NIKI CELL</t>
  </si>
  <si>
    <t>AR30548 - Fazila store</t>
  </si>
  <si>
    <t>AR33691</t>
  </si>
  <si>
    <t>EUIS</t>
  </si>
  <si>
    <t>AR33696</t>
  </si>
  <si>
    <t>FIKA CELL</t>
  </si>
  <si>
    <t>CAHAYA CELL 2</t>
  </si>
  <si>
    <t>SON CELL</t>
  </si>
  <si>
    <t>AR33700</t>
  </si>
  <si>
    <t>AGNI CEL</t>
  </si>
  <si>
    <t>AR33701</t>
  </si>
  <si>
    <t>AR33704</t>
  </si>
  <si>
    <t>KENAN CELL</t>
  </si>
  <si>
    <t>AMANAH CELL</t>
  </si>
  <si>
    <t>MAHMUR</t>
  </si>
  <si>
    <t>NURKHOTIMAH</t>
  </si>
  <si>
    <t>AR33711</t>
  </si>
  <si>
    <t>IYAN</t>
  </si>
  <si>
    <t>AR32033 - Arif</t>
  </si>
  <si>
    <t>AR33717</t>
  </si>
  <si>
    <t>ARASTY CITRA CELL</t>
  </si>
  <si>
    <t>AR33718</t>
  </si>
  <si>
    <t>NUHA CELL</t>
  </si>
  <si>
    <t>AR33719</t>
  </si>
  <si>
    <t>SHANUMCELL</t>
  </si>
  <si>
    <t>AR27288 - JAD Cell</t>
  </si>
  <si>
    <t>IMASOCID</t>
  </si>
  <si>
    <t>AR33722</t>
  </si>
  <si>
    <t>NATA CELL</t>
  </si>
  <si>
    <t>AR10960 - HALO CELL</t>
  </si>
  <si>
    <t>AR33725</t>
  </si>
  <si>
    <t>AR33726</t>
  </si>
  <si>
    <t>PAUJIAH</t>
  </si>
  <si>
    <t>AR00204 - AYU CELL (12)</t>
  </si>
  <si>
    <t>IKA CELL</t>
  </si>
  <si>
    <t>AR33730</t>
  </si>
  <si>
    <t>U AMRI</t>
  </si>
  <si>
    <t>AR33733</t>
  </si>
  <si>
    <t>MAYA NURIAN</t>
  </si>
  <si>
    <t>AR33740</t>
  </si>
  <si>
    <t>MAHYUDIN</t>
  </si>
  <si>
    <t>MAHRAMIN</t>
  </si>
  <si>
    <t>AR33745</t>
  </si>
  <si>
    <t>HANSELL</t>
  </si>
  <si>
    <t>FRIS</t>
  </si>
  <si>
    <t>SULAIMAN ARROSYID</t>
  </si>
  <si>
    <t>MARYANA</t>
  </si>
  <si>
    <t>FENNY CELL</t>
  </si>
  <si>
    <t>DEFHA CELL</t>
  </si>
  <si>
    <t>AR33759</t>
  </si>
  <si>
    <t>ARYANI</t>
  </si>
  <si>
    <t>AR32175 - Alfan</t>
  </si>
  <si>
    <t>SALMA CELL</t>
  </si>
  <si>
    <t>AR33763</t>
  </si>
  <si>
    <t>DIDIN CELL</t>
  </si>
  <si>
    <t>HARUNARASYID</t>
  </si>
  <si>
    <t>AR33767</t>
  </si>
  <si>
    <t>JAINGOT SPAKPAHAN</t>
  </si>
  <si>
    <t>AULIA</t>
  </si>
  <si>
    <t>MY PRIMA CELL</t>
  </si>
  <si>
    <t>IRFAN HIDAYAT</t>
  </si>
  <si>
    <t>AR33777</t>
  </si>
  <si>
    <t>ANDI</t>
  </si>
  <si>
    <t>ARSY CELL</t>
  </si>
  <si>
    <t>MUTIA CELL</t>
  </si>
  <si>
    <t>AR33788</t>
  </si>
  <si>
    <t>DEBY</t>
  </si>
  <si>
    <t>BUDI K</t>
  </si>
  <si>
    <t>AR33799</t>
  </si>
  <si>
    <t>AR33804</t>
  </si>
  <si>
    <t>QORCELL</t>
  </si>
  <si>
    <t>STAR CELL 2</t>
  </si>
  <si>
    <t>P BAHRI</t>
  </si>
  <si>
    <t>AR33826</t>
  </si>
  <si>
    <t>IIS AISYAH</t>
  </si>
  <si>
    <t>HANINCELL</t>
  </si>
  <si>
    <t>NISSA CELL</t>
  </si>
  <si>
    <t>VS CELL VIOLA_SYAUQI</t>
  </si>
  <si>
    <t>AR33838</t>
  </si>
  <si>
    <t>OLIVIA 1 CELL</t>
  </si>
  <si>
    <t>AR33844</t>
  </si>
  <si>
    <t>OLSER 1 CELL</t>
  </si>
  <si>
    <t>DANIA CELL</t>
  </si>
  <si>
    <t>IIK CELLCOM</t>
  </si>
  <si>
    <t>AMIR GADING SERPONG</t>
  </si>
  <si>
    <t>EGA CELLULAR</t>
  </si>
  <si>
    <t>AR33858</t>
  </si>
  <si>
    <t>ARUMI</t>
  </si>
  <si>
    <t>NAVIA CELL</t>
  </si>
  <si>
    <t>AR33860</t>
  </si>
  <si>
    <t>PETRI CELL</t>
  </si>
  <si>
    <t>AR33863</t>
  </si>
  <si>
    <t>FAHMI</t>
  </si>
  <si>
    <t>AR33866</t>
  </si>
  <si>
    <t>ALESA</t>
  </si>
  <si>
    <t>SULAEMAN</t>
  </si>
  <si>
    <t>AR33870</t>
  </si>
  <si>
    <t>AR33876</t>
  </si>
  <si>
    <t>MV7 - Master Verified 7</t>
  </si>
  <si>
    <t>ROHMAH PUTRI CELL</t>
  </si>
  <si>
    <t>OEY CELL</t>
  </si>
  <si>
    <t>AR33886</t>
  </si>
  <si>
    <t>ALFI</t>
  </si>
  <si>
    <t>AR33889</t>
  </si>
  <si>
    <t>REZALDI CELL 3</t>
  </si>
  <si>
    <t>SARI P</t>
  </si>
  <si>
    <t>AR33897</t>
  </si>
  <si>
    <t>ANUGRAH CELL</t>
  </si>
  <si>
    <t>SAWALLUDIN FIKRI</t>
  </si>
  <si>
    <t>THE PHONCELL</t>
  </si>
  <si>
    <t>AIDA</t>
  </si>
  <si>
    <t>RANGKUTY</t>
  </si>
  <si>
    <t>AR33917</t>
  </si>
  <si>
    <t>NENENG</t>
  </si>
  <si>
    <t>AR33919</t>
  </si>
  <si>
    <t>VAIRA CELL</t>
  </si>
  <si>
    <t>PS_CELL 2</t>
  </si>
  <si>
    <t>SCO YAKUB</t>
  </si>
  <si>
    <t>SCO BIM</t>
  </si>
  <si>
    <t>PS_CELL 1</t>
  </si>
  <si>
    <t>AR33928</t>
  </si>
  <si>
    <t>M. NASIR</t>
  </si>
  <si>
    <t>AR33929</t>
  </si>
  <si>
    <t>ELI</t>
  </si>
  <si>
    <t>FANY CELL</t>
  </si>
  <si>
    <t>ELFI</t>
  </si>
  <si>
    <t>CARISSA CELL</t>
  </si>
  <si>
    <t>ADIB CELL</t>
  </si>
  <si>
    <t>GUN</t>
  </si>
  <si>
    <t>SCO MARDIAN</t>
  </si>
  <si>
    <t>AR00005 - DEPO SEPATAN</t>
  </si>
  <si>
    <t>AR33940</t>
  </si>
  <si>
    <t>YAN CELLULAR</t>
  </si>
  <si>
    <t>AR33939 - SCO MARDIAN</t>
  </si>
  <si>
    <t>KANAYA CELL</t>
  </si>
  <si>
    <t>KIANO CELL</t>
  </si>
  <si>
    <t>AR33948</t>
  </si>
  <si>
    <t>KHAIR CELL</t>
  </si>
  <si>
    <t>AYIN</t>
  </si>
  <si>
    <t>AR33956</t>
  </si>
  <si>
    <t>ALFIN</t>
  </si>
  <si>
    <t>TOKO MATONDANG</t>
  </si>
  <si>
    <t>AR33960</t>
  </si>
  <si>
    <t>DIRA</t>
  </si>
  <si>
    <t>AR33963</t>
  </si>
  <si>
    <t>FERICELL</t>
  </si>
  <si>
    <t>AR33970</t>
  </si>
  <si>
    <t>AR33977</t>
  </si>
  <si>
    <t>YAN CELL</t>
  </si>
  <si>
    <t>AR33978</t>
  </si>
  <si>
    <t>HANIN</t>
  </si>
  <si>
    <t>AR33979</t>
  </si>
  <si>
    <t>AR33980</t>
  </si>
  <si>
    <t>FEBI</t>
  </si>
  <si>
    <t>AR33982</t>
  </si>
  <si>
    <t>MUHAMAD ADNAN</t>
  </si>
  <si>
    <t>MULYADI</t>
  </si>
  <si>
    <t>ANGLING DARMA</t>
  </si>
  <si>
    <t>AR33996</t>
  </si>
  <si>
    <t>ALIYUDIN</t>
  </si>
  <si>
    <t>AR33997</t>
  </si>
  <si>
    <t>MARWAH SAYUTI</t>
  </si>
  <si>
    <t>AY PONSEL</t>
  </si>
  <si>
    <t>ENI CELL</t>
  </si>
  <si>
    <t>AR34005</t>
  </si>
  <si>
    <t>AKBAR CELL</t>
  </si>
  <si>
    <t>WR ADAM</t>
  </si>
  <si>
    <t>AR34010</t>
  </si>
  <si>
    <t>ANDRYCELL</t>
  </si>
  <si>
    <t>AR34011</t>
  </si>
  <si>
    <t>ECA</t>
  </si>
  <si>
    <t>AR34012</t>
  </si>
  <si>
    <t>SUCI</t>
  </si>
  <si>
    <t>ERWINCELL</t>
  </si>
  <si>
    <t>JATIM CELL</t>
  </si>
  <si>
    <t>AR34016</t>
  </si>
  <si>
    <t>MAMA ECHA</t>
  </si>
  <si>
    <t>RULLI</t>
  </si>
  <si>
    <t>AR34022</t>
  </si>
  <si>
    <t>SEPTI HERA WATI</t>
  </si>
  <si>
    <t>MV9 - Master Verified 9</t>
  </si>
  <si>
    <t>AR16663 - satria</t>
  </si>
  <si>
    <t>AR34023</t>
  </si>
  <si>
    <t>AR34024</t>
  </si>
  <si>
    <t>WR ASEP PULSA</t>
  </si>
  <si>
    <t>LAPAK DATA KEMANG</t>
  </si>
  <si>
    <t>AR34027</t>
  </si>
  <si>
    <t>REVAN</t>
  </si>
  <si>
    <t>AR34030</t>
  </si>
  <si>
    <t>INDRIYANI</t>
  </si>
  <si>
    <t>TOKO EDLIS</t>
  </si>
  <si>
    <t>AR34032</t>
  </si>
  <si>
    <t>WARUNG MADURA AZKIA</t>
  </si>
  <si>
    <t>TOKO AUDRI</t>
  </si>
  <si>
    <t>KEVINCELL</t>
  </si>
  <si>
    <t>AR34044</t>
  </si>
  <si>
    <t>ZAKI CELL</t>
  </si>
  <si>
    <t>AR34049</t>
  </si>
  <si>
    <t>PUSING WARUNG</t>
  </si>
  <si>
    <t>AR34051</t>
  </si>
  <si>
    <t>YOSHI</t>
  </si>
  <si>
    <t>AR34053</t>
  </si>
  <si>
    <t>WARUNG SURNAH</t>
  </si>
  <si>
    <t>AR34055</t>
  </si>
  <si>
    <t>HARIS</t>
  </si>
  <si>
    <t>AR34056</t>
  </si>
  <si>
    <t>ABDUL JABAR</t>
  </si>
  <si>
    <t>AR34058</t>
  </si>
  <si>
    <t>ALESHA CELLULAR</t>
  </si>
  <si>
    <t>AR09611 - ARTI UNYU</t>
  </si>
  <si>
    <t>AR34060</t>
  </si>
  <si>
    <t>ALIYAH CELL</t>
  </si>
  <si>
    <t>YUSIROH</t>
  </si>
  <si>
    <t>AR34062</t>
  </si>
  <si>
    <t>IDIN CELL</t>
  </si>
  <si>
    <t>AR33940 - YAN CELLULAR</t>
  </si>
  <si>
    <t>TOKO OBAT YAYANG</t>
  </si>
  <si>
    <t>NATHAN CELL</t>
  </si>
  <si>
    <t>AR34067</t>
  </si>
  <si>
    <t>DULLOH CELL</t>
  </si>
  <si>
    <t>WARUNG MAMAMUDA MADURA</t>
  </si>
  <si>
    <t>AR34071</t>
  </si>
  <si>
    <t>IROH CELL</t>
  </si>
  <si>
    <t>WARUNG MAMA MUDA MADURA2</t>
  </si>
  <si>
    <t>AR34073</t>
  </si>
  <si>
    <t>NAILA CELL</t>
  </si>
  <si>
    <t>NALA CELLULAR 1</t>
  </si>
  <si>
    <t>AR34080</t>
  </si>
  <si>
    <t>WAN CELL</t>
  </si>
  <si>
    <t>AR34081</t>
  </si>
  <si>
    <t>EVI NURYANTI</t>
  </si>
  <si>
    <t>TOKO AHMAD</t>
  </si>
  <si>
    <t>CEYLIN CELL</t>
  </si>
  <si>
    <t>ARICALL</t>
  </si>
  <si>
    <t>AR34088</t>
  </si>
  <si>
    <t>AEP</t>
  </si>
  <si>
    <t>MAD YUSUP</t>
  </si>
  <si>
    <t>AR34092</t>
  </si>
  <si>
    <t>SOBAR4</t>
  </si>
  <si>
    <t>AR34095</t>
  </si>
  <si>
    <t>AW CELL</t>
  </si>
  <si>
    <t>ERDIH</t>
  </si>
  <si>
    <t>TOKO CAHAYA AMANAH</t>
  </si>
  <si>
    <t>AR34103</t>
  </si>
  <si>
    <t>HANUN CELL</t>
  </si>
  <si>
    <t>AR34109</t>
  </si>
  <si>
    <t>ARDA CELL</t>
  </si>
  <si>
    <t>SAHIRA CELL</t>
  </si>
  <si>
    <t>AR34113</t>
  </si>
  <si>
    <t>ZIE CELL</t>
  </si>
  <si>
    <t>DWI JAYA</t>
  </si>
  <si>
    <t>RAKHA CELL</t>
  </si>
  <si>
    <t>AR34120</t>
  </si>
  <si>
    <t>ELIN CELL</t>
  </si>
  <si>
    <t>AR30856 - nc2</t>
  </si>
  <si>
    <t>IDOCEMENT TUNGGAL PRAKARSA</t>
  </si>
  <si>
    <t>PN - Penipuan Fraud</t>
  </si>
  <si>
    <t>SITI NURKHOLIPAH</t>
  </si>
  <si>
    <t>TK WAHYU</t>
  </si>
  <si>
    <t>GUNS CELL</t>
  </si>
  <si>
    <t>LILAH CELL</t>
  </si>
  <si>
    <t>RAISSA CELLULAR</t>
  </si>
  <si>
    <t>AR34134</t>
  </si>
  <si>
    <t>MS NOVAL</t>
  </si>
  <si>
    <t>AR07066 - VALANDYA</t>
  </si>
  <si>
    <t>AR34135</t>
  </si>
  <si>
    <t>MAHARANI CELL 3</t>
  </si>
  <si>
    <t>AR34139</t>
  </si>
  <si>
    <t>MUTIARA CELL</t>
  </si>
  <si>
    <t>PANDAWA CELL</t>
  </si>
  <si>
    <t>AR34141</t>
  </si>
  <si>
    <t>BIMBIM CELL</t>
  </si>
  <si>
    <t>AR34144</t>
  </si>
  <si>
    <t>ULTYAH CELL</t>
  </si>
  <si>
    <t>AR34152</t>
  </si>
  <si>
    <t>NAISA</t>
  </si>
  <si>
    <t>AR34154</t>
  </si>
  <si>
    <t>ADAM</t>
  </si>
  <si>
    <t>WARUNG YANI</t>
  </si>
  <si>
    <t>WARUNG IBU IDAH</t>
  </si>
  <si>
    <t>AR34159</t>
  </si>
  <si>
    <t>ALISA CELL</t>
  </si>
  <si>
    <t>H AC</t>
  </si>
  <si>
    <t>LIMAS CELL</t>
  </si>
  <si>
    <t>PT MAXWIN</t>
  </si>
  <si>
    <t>WINI WINARNI</t>
  </si>
  <si>
    <t>AR34170</t>
  </si>
  <si>
    <t>NURHIKMAH</t>
  </si>
  <si>
    <t>AR34171</t>
  </si>
  <si>
    <t>WARUNG DAILY</t>
  </si>
  <si>
    <t>RIZKY CELLULAR</t>
  </si>
  <si>
    <t>AR34176</t>
  </si>
  <si>
    <t>DUA PUTRI CELL</t>
  </si>
  <si>
    <t>UCHY</t>
  </si>
  <si>
    <t>FALUNG GONDRONG CELL</t>
  </si>
  <si>
    <t>AR34182</t>
  </si>
  <si>
    <t>SIDO CELL</t>
  </si>
  <si>
    <t>AR34187</t>
  </si>
  <si>
    <t>DEVI CELULLER</t>
  </si>
  <si>
    <t>AR32870 - CEK CELL</t>
  </si>
  <si>
    <t>SILVIA CELL</t>
  </si>
  <si>
    <t>AWAYLOISES</t>
  </si>
  <si>
    <t>ABD RAHAMAN</t>
  </si>
  <si>
    <t>AR34194</t>
  </si>
  <si>
    <t>ARSY</t>
  </si>
  <si>
    <t>AR34195</t>
  </si>
  <si>
    <t>ELGA</t>
  </si>
  <si>
    <t>ZAM CELL</t>
  </si>
  <si>
    <t>AR34197</t>
  </si>
  <si>
    <t>AR34198</t>
  </si>
  <si>
    <t>TOKO IKBAL</t>
  </si>
  <si>
    <t>TEJA LESMANA</t>
  </si>
  <si>
    <t>JACKNJILL CELL</t>
  </si>
  <si>
    <t>WRS CELL</t>
  </si>
  <si>
    <t>AR34202</t>
  </si>
  <si>
    <t>ASTRI</t>
  </si>
  <si>
    <t>AR34205</t>
  </si>
  <si>
    <t>SINAR JAYA</t>
  </si>
  <si>
    <t>TOKOSIFA</t>
  </si>
  <si>
    <t>AR34207</t>
  </si>
  <si>
    <t>ABDUL AZIZ</t>
  </si>
  <si>
    <t>QWERTY CELL</t>
  </si>
  <si>
    <t>WARUNG PAHCA</t>
  </si>
  <si>
    <t>AR34216</t>
  </si>
  <si>
    <t>JOHANES MUKTI FABRINAS</t>
  </si>
  <si>
    <t>AR33226 - Aikko</t>
  </si>
  <si>
    <t>PUTRA</t>
  </si>
  <si>
    <t>WARUNG VINO</t>
  </si>
  <si>
    <t>EVELYN CELL</t>
  </si>
  <si>
    <t>HAKIM CELL</t>
  </si>
  <si>
    <t>AWAYL0ISES</t>
  </si>
  <si>
    <t>ALIMATUS SELVIA</t>
  </si>
  <si>
    <t>FIZAR ERLANSYAH</t>
  </si>
  <si>
    <t>LUTFI</t>
  </si>
  <si>
    <t>AR34239</t>
  </si>
  <si>
    <t>UDIN CELL</t>
  </si>
  <si>
    <t>AR34240</t>
  </si>
  <si>
    <t>ARINA FITRIANA</t>
  </si>
  <si>
    <t>AR34242</t>
  </si>
  <si>
    <t>ERMA CELL</t>
  </si>
  <si>
    <t>ME CELLULAR</t>
  </si>
  <si>
    <t>AR34244</t>
  </si>
  <si>
    <t>AR34245</t>
  </si>
  <si>
    <t>AR34246</t>
  </si>
  <si>
    <t>TOKO KAYLA</t>
  </si>
  <si>
    <t>AR34248</t>
  </si>
  <si>
    <t>WARUNG AHMAD</t>
  </si>
  <si>
    <t>TOKO CIKA</t>
  </si>
  <si>
    <t>LAURA CELL</t>
  </si>
  <si>
    <t>AR34253</t>
  </si>
  <si>
    <t>DUA CELL</t>
  </si>
  <si>
    <t>AR34256</t>
  </si>
  <si>
    <t>ZAKIYAH</t>
  </si>
  <si>
    <t>AR34263</t>
  </si>
  <si>
    <t>NENG POPON</t>
  </si>
  <si>
    <t>YUSIFA</t>
  </si>
  <si>
    <t>FATTAN CELL</t>
  </si>
  <si>
    <t>AR34266</t>
  </si>
  <si>
    <t>ANDRE</t>
  </si>
  <si>
    <t>AR34268</t>
  </si>
  <si>
    <t>SARY CELL</t>
  </si>
  <si>
    <t>AR23790 - BUNDA CELL</t>
  </si>
  <si>
    <t>AL FATIH CELL</t>
  </si>
  <si>
    <t>ROFIK</t>
  </si>
  <si>
    <t>DEFFAN</t>
  </si>
  <si>
    <t>AR34275</t>
  </si>
  <si>
    <t>AR34276</t>
  </si>
  <si>
    <t>ERNI CELL</t>
  </si>
  <si>
    <t>FIZRA CELL</t>
  </si>
  <si>
    <t>AR34280</t>
  </si>
  <si>
    <t>KIARA CELL</t>
  </si>
  <si>
    <t>AR34282</t>
  </si>
  <si>
    <t>SAHIB</t>
  </si>
  <si>
    <t>WARYANTO</t>
  </si>
  <si>
    <t>MJ CELL</t>
  </si>
  <si>
    <t>AR34287</t>
  </si>
  <si>
    <t>AR34288</t>
  </si>
  <si>
    <t>WR MIMIN</t>
  </si>
  <si>
    <t>NINDA CELL</t>
  </si>
  <si>
    <t>TOKO ALI</t>
  </si>
  <si>
    <t>KAREBET CELLL</t>
  </si>
  <si>
    <t>SAHRIL</t>
  </si>
  <si>
    <t>AR34300</t>
  </si>
  <si>
    <t>JOE CELL 79</t>
  </si>
  <si>
    <t>LIANA</t>
  </si>
  <si>
    <t>AURORA</t>
  </si>
  <si>
    <t>AR34308</t>
  </si>
  <si>
    <t>MAHA AGUNG</t>
  </si>
  <si>
    <t>NAURA</t>
  </si>
  <si>
    <t>AR34310</t>
  </si>
  <si>
    <t>ARROHMAN</t>
  </si>
  <si>
    <t>MESHWA CELL</t>
  </si>
  <si>
    <t>GINA CELL</t>
  </si>
  <si>
    <t>AR34314</t>
  </si>
  <si>
    <t>WE NIA</t>
  </si>
  <si>
    <t>AR34315</t>
  </si>
  <si>
    <t>TERAS PULSA MESHWA</t>
  </si>
  <si>
    <t>SS CELL</t>
  </si>
  <si>
    <t>MIRA SITI NURWILAH</t>
  </si>
  <si>
    <t>IPAL</t>
  </si>
  <si>
    <t>AR34320</t>
  </si>
  <si>
    <t>LELA</t>
  </si>
  <si>
    <t>SITI SOFIYAH</t>
  </si>
  <si>
    <t>AR34323</t>
  </si>
  <si>
    <t>WAHVI</t>
  </si>
  <si>
    <t>FITRIA</t>
  </si>
  <si>
    <t>AR34327</t>
  </si>
  <si>
    <t>AMIRA CELLULAR</t>
  </si>
  <si>
    <t>AR34332</t>
  </si>
  <si>
    <t>AHMAD ERWINSYAH</t>
  </si>
  <si>
    <t>TIGA PUTRI CELL</t>
  </si>
  <si>
    <t>AR34337</t>
  </si>
  <si>
    <t>BIMO</t>
  </si>
  <si>
    <t>AR34339</t>
  </si>
  <si>
    <t>ANISA CELL</t>
  </si>
  <si>
    <t>WAFICELL</t>
  </si>
  <si>
    <t>AR34342</t>
  </si>
  <si>
    <t>WM21</t>
  </si>
  <si>
    <t>VALENTINE CELL</t>
  </si>
  <si>
    <t>AR34347</t>
  </si>
  <si>
    <t>DYULIA</t>
  </si>
  <si>
    <t>AR34348</t>
  </si>
  <si>
    <t>AR34350</t>
  </si>
  <si>
    <t>ALKA CELL</t>
  </si>
  <si>
    <t>WINATI AGUSTINA</t>
  </si>
  <si>
    <t>SELL BUY STORE</t>
  </si>
  <si>
    <t>CHIMUNK CELL</t>
  </si>
  <si>
    <t>NESYA ALIN</t>
  </si>
  <si>
    <t>WARUNG AUDRY</t>
  </si>
  <si>
    <t>AR34356</t>
  </si>
  <si>
    <t>MUDZA CELL</t>
  </si>
  <si>
    <t>TOKO ANDIKA</t>
  </si>
  <si>
    <t>AR34360</t>
  </si>
  <si>
    <t>YUNI ARISKA</t>
  </si>
  <si>
    <t>MELANI CELL</t>
  </si>
  <si>
    <t>TOKO VIO</t>
  </si>
  <si>
    <t>AR34367</t>
  </si>
  <si>
    <t>AR34368</t>
  </si>
  <si>
    <t>SYFA CELL</t>
  </si>
  <si>
    <t>AR34370</t>
  </si>
  <si>
    <t>TOKO IQBAL</t>
  </si>
  <si>
    <t>DOMINOCELL</t>
  </si>
  <si>
    <t>AR34372</t>
  </si>
  <si>
    <t>WARUNG AYA</t>
  </si>
  <si>
    <t>YANTI CEL</t>
  </si>
  <si>
    <t>EUIS MAINAH</t>
  </si>
  <si>
    <t>MAULANA YUSUP</t>
  </si>
  <si>
    <t>AR34379</t>
  </si>
  <si>
    <t>AR34380</t>
  </si>
  <si>
    <t>WARTA CELL</t>
  </si>
  <si>
    <t>ADE SUTISNA</t>
  </si>
  <si>
    <t>WILLEMN RAYA</t>
  </si>
  <si>
    <t>LINDAWATI</t>
  </si>
  <si>
    <t>AR34385</t>
  </si>
  <si>
    <t>AR34388</t>
  </si>
  <si>
    <t>D9 - Dealer 9</t>
  </si>
  <si>
    <t>OLLA CELL</t>
  </si>
  <si>
    <t>NIDA CELL</t>
  </si>
  <si>
    <t>AR34391</t>
  </si>
  <si>
    <t>ERNA LUTHFI</t>
  </si>
  <si>
    <t>AR34397</t>
  </si>
  <si>
    <t>MIKHA AULIA PUTRI</t>
  </si>
  <si>
    <t>AR34399</t>
  </si>
  <si>
    <t>ALAN CELL 3</t>
  </si>
  <si>
    <t>ALVIANO CELL</t>
  </si>
  <si>
    <t>AR34402</t>
  </si>
  <si>
    <t>TRI PUJI</t>
  </si>
  <si>
    <t>AR34404</t>
  </si>
  <si>
    <t>MITRA CELL</t>
  </si>
  <si>
    <t>NIZZAM CELL</t>
  </si>
  <si>
    <t>NAIL</t>
  </si>
  <si>
    <t>SELLY OKTAVIA</t>
  </si>
  <si>
    <t>MAMAH DIKA CELL</t>
  </si>
  <si>
    <t>HANUM CELULER</t>
  </si>
  <si>
    <t>AR34417</t>
  </si>
  <si>
    <t>ROY CELL</t>
  </si>
  <si>
    <t>ARYO MAULANA</t>
  </si>
  <si>
    <t>WR ASIH DEDE</t>
  </si>
  <si>
    <t>AR34421</t>
  </si>
  <si>
    <t>MARTINI</t>
  </si>
  <si>
    <t>NABILA CELL</t>
  </si>
  <si>
    <t>UMAEDI</t>
  </si>
  <si>
    <t>ARAAYA</t>
  </si>
  <si>
    <t>AR34438</t>
  </si>
  <si>
    <t>MBU</t>
  </si>
  <si>
    <t>ANISAH</t>
  </si>
  <si>
    <t>MN CELL</t>
  </si>
  <si>
    <t>AR34441</t>
  </si>
  <si>
    <t>PUTRA BUNGSU</t>
  </si>
  <si>
    <t>DERY ANDRIAN</t>
  </si>
  <si>
    <t>AR34447</t>
  </si>
  <si>
    <t>ASYILA AZZAHRA CELL</t>
  </si>
  <si>
    <t>HILYA CELL</t>
  </si>
  <si>
    <t>AR34449</t>
  </si>
  <si>
    <t>AR32724 - Deliyah Cell</t>
  </si>
  <si>
    <t>AR34450</t>
  </si>
  <si>
    <t>TOKO ANGGI</t>
  </si>
  <si>
    <t>HILYA CELL 1</t>
  </si>
  <si>
    <t>AR34455</t>
  </si>
  <si>
    <t>AR34457</t>
  </si>
  <si>
    <t>KHOLID</t>
  </si>
  <si>
    <t>AR34460</t>
  </si>
  <si>
    <t>HAMZAH</t>
  </si>
  <si>
    <t>AR34461</t>
  </si>
  <si>
    <t>JAYADI</t>
  </si>
  <si>
    <t>ZAKIAH</t>
  </si>
  <si>
    <t>AR34463</t>
  </si>
  <si>
    <t>ASAN CELL</t>
  </si>
  <si>
    <t>MIAMA CELL</t>
  </si>
  <si>
    <t>SIFA</t>
  </si>
  <si>
    <t>REI CELL</t>
  </si>
  <si>
    <t>ANAH PRATIWI</t>
  </si>
  <si>
    <t>AR34475</t>
  </si>
  <si>
    <t>FITCELL</t>
  </si>
  <si>
    <t>SISILIA ALECA CELL CELL</t>
  </si>
  <si>
    <t>WARUNG JONO</t>
  </si>
  <si>
    <t>TOKO BUNDA KUN</t>
  </si>
  <si>
    <t>RIDWAN ZAHRA CELL</t>
  </si>
  <si>
    <t>DAFFA CELLULAR</t>
  </si>
  <si>
    <t>AR34489</t>
  </si>
  <si>
    <t>FABIAN</t>
  </si>
  <si>
    <t>LEONARDI</t>
  </si>
  <si>
    <t>AR34493</t>
  </si>
  <si>
    <t>AUNINGRATCELL</t>
  </si>
  <si>
    <t>AR34494</t>
  </si>
  <si>
    <t>ABDUL</t>
  </si>
  <si>
    <t>WR.SOLIHIN</t>
  </si>
  <si>
    <t>AR34502</t>
  </si>
  <si>
    <t>AR34504</t>
  </si>
  <si>
    <t>ANDINI CELL</t>
  </si>
  <si>
    <t>ELGON CELL</t>
  </si>
  <si>
    <t>AR34508</t>
  </si>
  <si>
    <t>AR31680 - Endang ermayanti</t>
  </si>
  <si>
    <t>MAJU JAYA STORE</t>
  </si>
  <si>
    <t>JAED CELL</t>
  </si>
  <si>
    <t>AR34511</t>
  </si>
  <si>
    <t>AHMAD PULSA</t>
  </si>
  <si>
    <t>ARIYA CELL</t>
  </si>
  <si>
    <t>DZAKI</t>
  </si>
  <si>
    <t>AR34519</t>
  </si>
  <si>
    <t>ELZA KARANI</t>
  </si>
  <si>
    <t>AR29569 - Ipah</t>
  </si>
  <si>
    <t>AR34522</t>
  </si>
  <si>
    <t>WARNI</t>
  </si>
  <si>
    <t>AR34523</t>
  </si>
  <si>
    <t>WARUNG SW</t>
  </si>
  <si>
    <t>APIKA CELL</t>
  </si>
  <si>
    <t>QAY89</t>
  </si>
  <si>
    <t>ARSAKHA CELL</t>
  </si>
  <si>
    <t>RESTA CELL</t>
  </si>
  <si>
    <t>TOKO LAINUFAR</t>
  </si>
  <si>
    <t>ANDRIANI PUTRI RUSMANA</t>
  </si>
  <si>
    <t>MAWAR PURNAMA SARI</t>
  </si>
  <si>
    <t>AR34538</t>
  </si>
  <si>
    <t>WARUNG TASIK</t>
  </si>
  <si>
    <t>WARUNG KARSIH</t>
  </si>
  <si>
    <t>AR34542</t>
  </si>
  <si>
    <t>AR34544</t>
  </si>
  <si>
    <t>ARKAN SAKHA CELL</t>
  </si>
  <si>
    <t>AR34390 - NIDA CELL</t>
  </si>
  <si>
    <t>ZUBAIDI</t>
  </si>
  <si>
    <t>AUL CELL</t>
  </si>
  <si>
    <t>WARUNG PUDIN</t>
  </si>
  <si>
    <t>AR34560</t>
  </si>
  <si>
    <t>ALMA AULALIA</t>
  </si>
  <si>
    <t>KHALID CELL</t>
  </si>
  <si>
    <t>AR34566</t>
  </si>
  <si>
    <t>MUTYAH</t>
  </si>
  <si>
    <t>AR34568</t>
  </si>
  <si>
    <t>ME CELLULAR 2</t>
  </si>
  <si>
    <t>AR34243 - Me cellular</t>
  </si>
  <si>
    <t>ACIKRG</t>
  </si>
  <si>
    <t>TITRA CELL</t>
  </si>
  <si>
    <t>UDAY CELL</t>
  </si>
  <si>
    <t>ZAIN</t>
  </si>
  <si>
    <t>SS CELLULAR</t>
  </si>
  <si>
    <t>SYABAB RELOAD</t>
  </si>
  <si>
    <t>JAGUAR CELLULAR</t>
  </si>
  <si>
    <t>SAMM ART CELL</t>
  </si>
  <si>
    <t>ASPAL</t>
  </si>
  <si>
    <t>AR34589</t>
  </si>
  <si>
    <t>ANESQA 2 CELL</t>
  </si>
  <si>
    <t>WARUNG NNO</t>
  </si>
  <si>
    <t>AR34592</t>
  </si>
  <si>
    <t>HENDY</t>
  </si>
  <si>
    <t>NICKY AULIA</t>
  </si>
  <si>
    <t>MUHDOR CELL</t>
  </si>
  <si>
    <t>RIZCKY CELL</t>
  </si>
  <si>
    <t>AR34603</t>
  </si>
  <si>
    <t>HANA CELL</t>
  </si>
  <si>
    <t>RIZKI CELL 3</t>
  </si>
  <si>
    <t>NELY</t>
  </si>
  <si>
    <t>AR34614</t>
  </si>
  <si>
    <t>AAT CELL</t>
  </si>
  <si>
    <t>ANNISA CELL 2</t>
  </si>
  <si>
    <t>BONBON CELL</t>
  </si>
  <si>
    <t>AR34619</t>
  </si>
  <si>
    <t>SHIPA CELL</t>
  </si>
  <si>
    <t>OBHENG CELL</t>
  </si>
  <si>
    <t>TOKO RIAHTA</t>
  </si>
  <si>
    <t>FARID</t>
  </si>
  <si>
    <t>BHARATA CELL</t>
  </si>
  <si>
    <t>OSCAR CELL</t>
  </si>
  <si>
    <t>AR34637</t>
  </si>
  <si>
    <t>NINDY</t>
  </si>
  <si>
    <t>AR34645</t>
  </si>
  <si>
    <t>HERI</t>
  </si>
  <si>
    <t>AR34647</t>
  </si>
  <si>
    <t>CHANDRA</t>
  </si>
  <si>
    <t>BERDY SAI</t>
  </si>
  <si>
    <t>AR-RIZQY CELLULER</t>
  </si>
  <si>
    <t>ANDRIAN CELL</t>
  </si>
  <si>
    <t>NUSA CELL</t>
  </si>
  <si>
    <t>KHOIR</t>
  </si>
  <si>
    <t>VIDOLI</t>
  </si>
  <si>
    <t>AR34661</t>
  </si>
  <si>
    <t>RAJIQ CELL</t>
  </si>
  <si>
    <t>DIETZ CELL</t>
  </si>
  <si>
    <t>NASIR CELL</t>
  </si>
  <si>
    <t>AR34668</t>
  </si>
  <si>
    <t>MUHAMAD MUSA</t>
  </si>
  <si>
    <t>IRSALDI CELL</t>
  </si>
  <si>
    <t>IRSALDI CELL 2</t>
  </si>
  <si>
    <t>WARUNG MPOK ELA</t>
  </si>
  <si>
    <t>WARUNG TM</t>
  </si>
  <si>
    <t>NURSOLIHAT</t>
  </si>
  <si>
    <t>ABDULLAH ZEINI</t>
  </si>
  <si>
    <t>MLY</t>
  </si>
  <si>
    <t>DARA KENANGA NASUTION</t>
  </si>
  <si>
    <t>AR34704</t>
  </si>
  <si>
    <t>AZZAM</t>
  </si>
  <si>
    <t>DISYA CELL</t>
  </si>
  <si>
    <t>ACHMAD SELL</t>
  </si>
  <si>
    <t>RIS CELL</t>
  </si>
  <si>
    <t>BILAL CELL</t>
  </si>
  <si>
    <t>AR34723</t>
  </si>
  <si>
    <t>AR34727</t>
  </si>
  <si>
    <t>WARUNG EDIH</t>
  </si>
  <si>
    <t>AR24196 - Bims cell</t>
  </si>
  <si>
    <t>BOIM CELL</t>
  </si>
  <si>
    <t>APRIZA CELL</t>
  </si>
  <si>
    <t>DEKI PRANATA</t>
  </si>
  <si>
    <t>AR34734</t>
  </si>
  <si>
    <t>YASIR</t>
  </si>
  <si>
    <t>AR34735</t>
  </si>
  <si>
    <t>AW 2</t>
  </si>
  <si>
    <t>WARUNG MADURA ANNUR</t>
  </si>
  <si>
    <t>AR34739</t>
  </si>
  <si>
    <t>WATI</t>
  </si>
  <si>
    <t>AR05266 - ADIE CELL</t>
  </si>
  <si>
    <t>YULIYANA</t>
  </si>
  <si>
    <t>ABIMANYOE CELL</t>
  </si>
  <si>
    <t>BLESSING CELL</t>
  </si>
  <si>
    <t>AR34751</t>
  </si>
  <si>
    <t>AR34466 - MIAMA CELL</t>
  </si>
  <si>
    <t>AR34752</t>
  </si>
  <si>
    <t>SUPIAH</t>
  </si>
  <si>
    <t>AR34758</t>
  </si>
  <si>
    <t>NOPA CELL</t>
  </si>
  <si>
    <t>ILYAS ALFAURONI</t>
  </si>
  <si>
    <t>WARUNG IBU IDA</t>
  </si>
  <si>
    <t>KUKUK KURNIAWAN</t>
  </si>
  <si>
    <t>YL KREATIF</t>
  </si>
  <si>
    <t>AJIJAH SELL</t>
  </si>
  <si>
    <t>AR34841</t>
  </si>
  <si>
    <t>DOYOK</t>
  </si>
  <si>
    <t>AR34842</t>
  </si>
  <si>
    <t>ATENG MESI</t>
  </si>
  <si>
    <t>ERNAWATI</t>
  </si>
  <si>
    <t>YAKUB</t>
  </si>
  <si>
    <t>MAMA PUTRI</t>
  </si>
  <si>
    <t>PL - Prima Limit</t>
  </si>
  <si>
    <t>AR34850</t>
  </si>
  <si>
    <t>AR34853</t>
  </si>
  <si>
    <t>BUDE</t>
  </si>
  <si>
    <t>M.RIFAI CELLULAR</t>
  </si>
  <si>
    <t>AR34863</t>
  </si>
  <si>
    <t>WARUNG ITTA</t>
  </si>
  <si>
    <t>SHAMMAH PONSEL</t>
  </si>
  <si>
    <t>TAZ CELL</t>
  </si>
  <si>
    <t>G-CELL</t>
  </si>
  <si>
    <t>ALGIES CELL</t>
  </si>
  <si>
    <t>NAZMI CELL</t>
  </si>
  <si>
    <t>MELLA CELL</t>
  </si>
  <si>
    <t>AR34881</t>
  </si>
  <si>
    <t>PENDY59</t>
  </si>
  <si>
    <t>KEANO SNACK</t>
  </si>
  <si>
    <t>REPKI CELL</t>
  </si>
  <si>
    <t>BAYANI RELOAD</t>
  </si>
  <si>
    <t>DESY</t>
  </si>
  <si>
    <t>AR34889</t>
  </si>
  <si>
    <t>NURIL FIRDAUSIYAH</t>
  </si>
  <si>
    <t>YASMINE_CELL</t>
  </si>
  <si>
    <t>RJ CELL</t>
  </si>
  <si>
    <t>ALPIN CELL</t>
  </si>
  <si>
    <t>AR34900</t>
  </si>
  <si>
    <t>DONA CELLULAR</t>
  </si>
  <si>
    <t>DIMAZ</t>
  </si>
  <si>
    <t>HOME CELL 1</t>
  </si>
  <si>
    <t>TATU CELL</t>
  </si>
  <si>
    <t>REXI CELL</t>
  </si>
  <si>
    <t>BATUBARA</t>
  </si>
  <si>
    <t>MANDALA CELL</t>
  </si>
  <si>
    <t>AR34918</t>
  </si>
  <si>
    <t>STUDIO ARIZONA</t>
  </si>
  <si>
    <t>AR29106 - My astaga</t>
  </si>
  <si>
    <t>AR34924</t>
  </si>
  <si>
    <t>AR34928</t>
  </si>
  <si>
    <t>AR34929</t>
  </si>
  <si>
    <t>JULIA 2 CELL</t>
  </si>
  <si>
    <t>ANDIKA</t>
  </si>
  <si>
    <t>ADITIACELL</t>
  </si>
  <si>
    <t>ROSELA CELL</t>
  </si>
  <si>
    <t>AR34938</t>
  </si>
  <si>
    <t>ROFIQOH</t>
  </si>
  <si>
    <t>AR34940</t>
  </si>
  <si>
    <t>ADZRIL CELL</t>
  </si>
  <si>
    <t>AR34493 - auningratcell</t>
  </si>
  <si>
    <t>AR34941</t>
  </si>
  <si>
    <t>KRIS CELL</t>
  </si>
  <si>
    <t>AR34945</t>
  </si>
  <si>
    <t>ZULHAN AKBARUDIN</t>
  </si>
  <si>
    <t>ARDIYANSYAH</t>
  </si>
  <si>
    <t>HORIS</t>
  </si>
  <si>
    <t>LUNA CELL</t>
  </si>
  <si>
    <t>IDHA ZPRM</t>
  </si>
  <si>
    <t>JALU CELL</t>
  </si>
  <si>
    <t>SAPRI CELL</t>
  </si>
  <si>
    <t>AR34957</t>
  </si>
  <si>
    <t>MASADAH</t>
  </si>
  <si>
    <t>SITI AMINAH</t>
  </si>
  <si>
    <t>AR34962</t>
  </si>
  <si>
    <t>DAKON</t>
  </si>
  <si>
    <t>ANIH SURYANIH</t>
  </si>
  <si>
    <t>LODA CELL</t>
  </si>
  <si>
    <t>AR34971</t>
  </si>
  <si>
    <t>SITI FATIMAH CELL</t>
  </si>
  <si>
    <t>AR34976</t>
  </si>
  <si>
    <t>MUTHIAH CELL</t>
  </si>
  <si>
    <t>AR34977</t>
  </si>
  <si>
    <t>ANNISA CELLULAR</t>
  </si>
  <si>
    <t>FIRZA CELL</t>
  </si>
  <si>
    <t>AR34985</t>
  </si>
  <si>
    <t>RAYA CELL</t>
  </si>
  <si>
    <t>KING BIMBIM</t>
  </si>
  <si>
    <t>WIDATTT</t>
  </si>
  <si>
    <t>LALA CELL</t>
  </si>
  <si>
    <t>AR34996</t>
  </si>
  <si>
    <t>ARIPIN SUHENDI</t>
  </si>
  <si>
    <t>AR35004</t>
  </si>
  <si>
    <t>SALMA</t>
  </si>
  <si>
    <t>DEBI SAGITA</t>
  </si>
  <si>
    <t>AR35013</t>
  </si>
  <si>
    <t>DECA</t>
  </si>
  <si>
    <t>RASENDRIA</t>
  </si>
  <si>
    <t>IBNU</t>
  </si>
  <si>
    <t>AR35021</t>
  </si>
  <si>
    <t>INDI LESTARI</t>
  </si>
  <si>
    <t>JAYDEN CELL</t>
  </si>
  <si>
    <t>AR35023</t>
  </si>
  <si>
    <t>ALONG CELL</t>
  </si>
  <si>
    <t>AR35024</t>
  </si>
  <si>
    <t>RENA</t>
  </si>
  <si>
    <t>AR35027</t>
  </si>
  <si>
    <t>SAEBAH CELL</t>
  </si>
  <si>
    <t>BASIR CELL</t>
  </si>
  <si>
    <t>DIDIK HARYANTO</t>
  </si>
  <si>
    <t>AR35032</t>
  </si>
  <si>
    <t>KEYSHA CELL</t>
  </si>
  <si>
    <t>MBULLCELL</t>
  </si>
  <si>
    <t>AR35041</t>
  </si>
  <si>
    <t>FATIR3</t>
  </si>
  <si>
    <t>AR35045</t>
  </si>
  <si>
    <t>YUNI EKA PUTRI</t>
  </si>
  <si>
    <t>JA.CELL</t>
  </si>
  <si>
    <t>ANITA CELL 2</t>
  </si>
  <si>
    <t>RESTI CELL</t>
  </si>
  <si>
    <t>AR35055</t>
  </si>
  <si>
    <t>ROSIGIT</t>
  </si>
  <si>
    <t>AR35056</t>
  </si>
  <si>
    <t>HENI2</t>
  </si>
  <si>
    <t>AR35058</t>
  </si>
  <si>
    <t>AR35059</t>
  </si>
  <si>
    <t>TITO CELL 2</t>
  </si>
  <si>
    <t>AR35066</t>
  </si>
  <si>
    <t>JRR CELL</t>
  </si>
  <si>
    <t>ARSYAD CELULLAR</t>
  </si>
  <si>
    <t>SOVY NUR BAYINAH</t>
  </si>
  <si>
    <t>AR35076</t>
  </si>
  <si>
    <t>SEMA</t>
  </si>
  <si>
    <t>CIPCIP STORE</t>
  </si>
  <si>
    <t>AMELIA</t>
  </si>
  <si>
    <t>AR35080</t>
  </si>
  <si>
    <t>DIRMAN CEL</t>
  </si>
  <si>
    <t>AR35085</t>
  </si>
  <si>
    <t>MELI CELL</t>
  </si>
  <si>
    <t>ARFAN</t>
  </si>
  <si>
    <t>ALIFA CELL</t>
  </si>
  <si>
    <t>SARWANTI</t>
  </si>
  <si>
    <t>PANDIANGAN CELL 2</t>
  </si>
  <si>
    <t>CIFAHNISA</t>
  </si>
  <si>
    <t>HAURA AZALIA</t>
  </si>
  <si>
    <t>VS_TANGKELEK PULSA</t>
  </si>
  <si>
    <t>ASIMA ELISABETH</t>
  </si>
  <si>
    <t>AR35106</t>
  </si>
  <si>
    <t>GAMRAWI</t>
  </si>
  <si>
    <t>ALIUNG CELL</t>
  </si>
  <si>
    <t>ADITIYA</t>
  </si>
  <si>
    <t>GUSTI RANGGA</t>
  </si>
  <si>
    <t>NENTI NETRA DEWI</t>
  </si>
  <si>
    <t>MADURA ROYAL4</t>
  </si>
  <si>
    <t>ARSYAD CELLULAR</t>
  </si>
  <si>
    <t>AR35120</t>
  </si>
  <si>
    <t>ITAY FZ CELL</t>
  </si>
  <si>
    <t>TOKO VINO</t>
  </si>
  <si>
    <t>MITA CEL</t>
  </si>
  <si>
    <t>AR35125</t>
  </si>
  <si>
    <t>AWALLCELL</t>
  </si>
  <si>
    <t>MUHAMAD AKBAR</t>
  </si>
  <si>
    <t>AR35134</t>
  </si>
  <si>
    <t>WILDAN CELL</t>
  </si>
  <si>
    <t>AR34720 - BILAL CELL</t>
  </si>
  <si>
    <t>RUDI AZHAR</t>
  </si>
  <si>
    <t>SITI NURJANAH</t>
  </si>
  <si>
    <t>YULIANA</t>
  </si>
  <si>
    <t>BAROKAH PONSEL</t>
  </si>
  <si>
    <t>MADURA ROYAL 99</t>
  </si>
  <si>
    <t>AR35149</t>
  </si>
  <si>
    <t>EHA</t>
  </si>
  <si>
    <t>RISKA AMELIA</t>
  </si>
  <si>
    <t>ERNANSTORE</t>
  </si>
  <si>
    <t>MUAMAD MATIN</t>
  </si>
  <si>
    <t>AR35158</t>
  </si>
  <si>
    <t>ULAN CELL</t>
  </si>
  <si>
    <t>AR35112 - Gusti rangga</t>
  </si>
  <si>
    <t>FAIRUZ</t>
  </si>
  <si>
    <t>TIKA</t>
  </si>
  <si>
    <t>AMANAH 2 CELL</t>
  </si>
  <si>
    <t>AR35164</t>
  </si>
  <si>
    <t>NENG KHOTIMAH</t>
  </si>
  <si>
    <t>AR34946 - Ardiyansyah</t>
  </si>
  <si>
    <t>FAWAZ CELL</t>
  </si>
  <si>
    <t>FAHRI</t>
  </si>
  <si>
    <t>RIKO CELL</t>
  </si>
  <si>
    <t>MURDADO CELL</t>
  </si>
  <si>
    <t>AR35177</t>
  </si>
  <si>
    <t>ACENG MUHARI</t>
  </si>
  <si>
    <t>AR35179</t>
  </si>
  <si>
    <t>MARDIN</t>
  </si>
  <si>
    <t>AR35180</t>
  </si>
  <si>
    <t>PUJI CELL</t>
  </si>
  <si>
    <t>AR35186</t>
  </si>
  <si>
    <t>ALYSHA KHAIR CELL</t>
  </si>
  <si>
    <t>FAREL. CELL</t>
  </si>
  <si>
    <t>PATRICIA CELL</t>
  </si>
  <si>
    <t>AR35190</t>
  </si>
  <si>
    <t>RAYAN</t>
  </si>
  <si>
    <t>FAREL</t>
  </si>
  <si>
    <t>MY MM CELL</t>
  </si>
  <si>
    <t>AR35199</t>
  </si>
  <si>
    <t>AR35200</t>
  </si>
  <si>
    <t>MARIAH CELL</t>
  </si>
  <si>
    <t>AR35201</t>
  </si>
  <si>
    <t>FATIH78</t>
  </si>
  <si>
    <t>AGNES CELL</t>
  </si>
  <si>
    <t>AR35205</t>
  </si>
  <si>
    <t>AR35208</t>
  </si>
  <si>
    <t>YAYU</t>
  </si>
  <si>
    <t>HURIP ARPAN</t>
  </si>
  <si>
    <t>PAGI CELL</t>
  </si>
  <si>
    <t>AR35215</t>
  </si>
  <si>
    <t>YAHYA HAMID NASUTION</t>
  </si>
  <si>
    <t>A BULE CELL</t>
  </si>
  <si>
    <t>AR35220</t>
  </si>
  <si>
    <t>AGIL</t>
  </si>
  <si>
    <t>AR35222</t>
  </si>
  <si>
    <t>IMAMCANDRAWIGUNA</t>
  </si>
  <si>
    <t>SAIFUL ANAM</t>
  </si>
  <si>
    <t>AR35225</t>
  </si>
  <si>
    <t>AR35213 - emuti cell</t>
  </si>
  <si>
    <t>NENGSYIVA78</t>
  </si>
  <si>
    <t>AR35228</t>
  </si>
  <si>
    <t>AR35234</t>
  </si>
  <si>
    <t>TK.HAMDALAH</t>
  </si>
  <si>
    <t>AR35239</t>
  </si>
  <si>
    <t>SUHRIYATUL WADIHAH</t>
  </si>
  <si>
    <t>SYAHRUL</t>
  </si>
  <si>
    <t>AR35244</t>
  </si>
  <si>
    <t>ROHIM CELL</t>
  </si>
  <si>
    <t>AR35245</t>
  </si>
  <si>
    <t>ROSI KAMIL</t>
  </si>
  <si>
    <t>R17</t>
  </si>
  <si>
    <t>SINDI</t>
  </si>
  <si>
    <t>AR35253</t>
  </si>
  <si>
    <t>ABRISAM CELL</t>
  </si>
  <si>
    <t>AR35254</t>
  </si>
  <si>
    <t>SUHENDRA NASUTION</t>
  </si>
  <si>
    <t>AR35256</t>
  </si>
  <si>
    <t>LUKMAN</t>
  </si>
  <si>
    <t>AR34528 - Putri Cell</t>
  </si>
  <si>
    <t>DINI CELLULER</t>
  </si>
  <si>
    <t>WARSITO</t>
  </si>
  <si>
    <t>AR35267</t>
  </si>
  <si>
    <t>ADNAN-2 CELL</t>
  </si>
  <si>
    <t>AR35270</t>
  </si>
  <si>
    <t>BURDAH</t>
  </si>
  <si>
    <t>AR35277</t>
  </si>
  <si>
    <t>RIFKI</t>
  </si>
  <si>
    <t>SUHAETI</t>
  </si>
  <si>
    <t>SISKA YULIANA</t>
  </si>
  <si>
    <t>FH CELL</t>
  </si>
  <si>
    <t>ICIH CELL</t>
  </si>
  <si>
    <t>KAHFI CELL</t>
  </si>
  <si>
    <t>AR35290</t>
  </si>
  <si>
    <t>JAINGOT SPH</t>
  </si>
  <si>
    <t>AR35292</t>
  </si>
  <si>
    <t>DASKIM</t>
  </si>
  <si>
    <t>AR35297</t>
  </si>
  <si>
    <t>RAYAN2</t>
  </si>
  <si>
    <t>AR35298</t>
  </si>
  <si>
    <t>PIPIT CELL2</t>
  </si>
  <si>
    <t>AR34981 - Adam</t>
  </si>
  <si>
    <t>AR35299</t>
  </si>
  <si>
    <t>ANDIKA CEL 2</t>
  </si>
  <si>
    <t>AR35304</t>
  </si>
  <si>
    <t>HAIQUL</t>
  </si>
  <si>
    <t>ENI MARDIANI</t>
  </si>
  <si>
    <t>AR35307</t>
  </si>
  <si>
    <t>ZALIKHA</t>
  </si>
  <si>
    <t>AR34764 - YL Kreatif</t>
  </si>
  <si>
    <t>SYAKILA CELL</t>
  </si>
  <si>
    <t>AR35311</t>
  </si>
  <si>
    <t>FITRIAH</t>
  </si>
  <si>
    <t>MEYRA</t>
  </si>
  <si>
    <t>MARTINA NOOR DINARI</t>
  </si>
  <si>
    <t>AR35318</t>
  </si>
  <si>
    <t>TIAAA CELL</t>
  </si>
  <si>
    <t>AR35323</t>
  </si>
  <si>
    <t>AR24953 - An-nafi</t>
  </si>
  <si>
    <t>AR35324</t>
  </si>
  <si>
    <t>ALIA</t>
  </si>
  <si>
    <t>TOKO EMBUN</t>
  </si>
  <si>
    <t>FERIYADI</t>
  </si>
  <si>
    <t>JALILAH CELL</t>
  </si>
  <si>
    <t>JUITA</t>
  </si>
  <si>
    <t>ENDAH KURNIYATI</t>
  </si>
  <si>
    <t>WARUNG EMBUN</t>
  </si>
  <si>
    <t>DICKY IRFANI ANGGRA</t>
  </si>
  <si>
    <t>AR35339</t>
  </si>
  <si>
    <t>NAFISYA</t>
  </si>
  <si>
    <t>AR34397 - Putri Cell</t>
  </si>
  <si>
    <t>AR35340</t>
  </si>
  <si>
    <t>HERIYANTO</t>
  </si>
  <si>
    <t>ENDANG SUTRISNA</t>
  </si>
  <si>
    <t>AR35346</t>
  </si>
  <si>
    <t>MADURA FATIH</t>
  </si>
  <si>
    <t>AR35349</t>
  </si>
  <si>
    <t>EDO CELL</t>
  </si>
  <si>
    <t>AR35350</t>
  </si>
  <si>
    <t>LIAH</t>
  </si>
  <si>
    <t>NAURA CELL</t>
  </si>
  <si>
    <t>AR35354</t>
  </si>
  <si>
    <t>KYA CELL</t>
  </si>
  <si>
    <t>RINDU CELL</t>
  </si>
  <si>
    <t>AR35357</t>
  </si>
  <si>
    <t>BEBEN SUBENI</t>
  </si>
  <si>
    <t>AR35359</t>
  </si>
  <si>
    <t>ARDITA CELL</t>
  </si>
  <si>
    <t>AR35363</t>
  </si>
  <si>
    <t>YURIZA CELL</t>
  </si>
  <si>
    <t>NURUL HIKMAH CELL</t>
  </si>
  <si>
    <t>AR35369</t>
  </si>
  <si>
    <t>AR35370</t>
  </si>
  <si>
    <t>AR34483 - Azzam cell</t>
  </si>
  <si>
    <t>AR35375</t>
  </si>
  <si>
    <t>UUN</t>
  </si>
  <si>
    <t>MASTER PULSA</t>
  </si>
  <si>
    <t>OVI CELL</t>
  </si>
  <si>
    <t>YURIZA CELL 2</t>
  </si>
  <si>
    <t>AR35384</t>
  </si>
  <si>
    <t>SHAZIA CELL</t>
  </si>
  <si>
    <t>ALKIS BOY</t>
  </si>
  <si>
    <t>AR35392</t>
  </si>
  <si>
    <t>AR35395</t>
  </si>
  <si>
    <t>AHMAD FAUZI</t>
  </si>
  <si>
    <t>AR30534 - Ahmad Rivai</t>
  </si>
  <si>
    <t>KESYA CELL</t>
  </si>
  <si>
    <t>SITI AULIA</t>
  </si>
  <si>
    <t>SITI DALILAH</t>
  </si>
  <si>
    <t>MAHRUS ALI</t>
  </si>
  <si>
    <t>AR35407</t>
  </si>
  <si>
    <t>HAMIDI CELL</t>
  </si>
  <si>
    <t>HK CELL</t>
  </si>
  <si>
    <t>AR35409</t>
  </si>
  <si>
    <t>HK CELL 2</t>
  </si>
  <si>
    <t>AR35408 - Hk cell</t>
  </si>
  <si>
    <t>WIRANTOBASUTOMO</t>
  </si>
  <si>
    <t>AR35413</t>
  </si>
  <si>
    <t>YULIA</t>
  </si>
  <si>
    <t>MARGIYANTO</t>
  </si>
  <si>
    <t>AR35416</t>
  </si>
  <si>
    <t>DAFIT</t>
  </si>
  <si>
    <t>AR35419</t>
  </si>
  <si>
    <t>AGUS HARI PRASETYO</t>
  </si>
  <si>
    <t>AR35422</t>
  </si>
  <si>
    <t>NURMALA</t>
  </si>
  <si>
    <t>AR35341 - Heriyanto</t>
  </si>
  <si>
    <t>AR35424</t>
  </si>
  <si>
    <t>DEWI2 CELL</t>
  </si>
  <si>
    <t>GHITA DAYANTY</t>
  </si>
  <si>
    <t>ADEK NAZRI</t>
  </si>
  <si>
    <t>AR35432</t>
  </si>
  <si>
    <t>SIAL SLL</t>
  </si>
  <si>
    <t>SATRIA ABI MANYU</t>
  </si>
  <si>
    <t>AR35435</t>
  </si>
  <si>
    <t>KPK CELL</t>
  </si>
  <si>
    <t>AR35436</t>
  </si>
  <si>
    <t>AISYAH RELOAD</t>
  </si>
  <si>
    <t>AR35437</t>
  </si>
  <si>
    <t>AR35440</t>
  </si>
  <si>
    <t>HAMIDAH</t>
  </si>
  <si>
    <t>LEBAK WANGI</t>
  </si>
  <si>
    <t>GAFUR ABDUL</t>
  </si>
  <si>
    <t>YAHYA</t>
  </si>
  <si>
    <t>AR35449</t>
  </si>
  <si>
    <t>HERLINA</t>
  </si>
  <si>
    <t>AR35455</t>
  </si>
  <si>
    <t>DAFFA CELL 2</t>
  </si>
  <si>
    <t>FAUZAN CELL</t>
  </si>
  <si>
    <t>AR35467</t>
  </si>
  <si>
    <t>ANGGUNCELL</t>
  </si>
  <si>
    <t>AR35468</t>
  </si>
  <si>
    <t>AR35469</t>
  </si>
  <si>
    <t>WARUNG COAN</t>
  </si>
  <si>
    <t>AR35471</t>
  </si>
  <si>
    <t>ECI</t>
  </si>
  <si>
    <t>AR35474</t>
  </si>
  <si>
    <t>HAFIZATUL JANNAH</t>
  </si>
  <si>
    <t>AR35478</t>
  </si>
  <si>
    <t>ALWI</t>
  </si>
  <si>
    <t>AR35482</t>
  </si>
  <si>
    <t>AR07600 - AZZAM CELL</t>
  </si>
  <si>
    <t>AR35483</t>
  </si>
  <si>
    <t>AR35485</t>
  </si>
  <si>
    <t>NAZAR CELL 2</t>
  </si>
  <si>
    <t>RANDU CELL</t>
  </si>
  <si>
    <t>AR35488</t>
  </si>
  <si>
    <t>18CELL</t>
  </si>
  <si>
    <t>MEYDIANA</t>
  </si>
  <si>
    <t>ASMIANTI RUMBIA</t>
  </si>
  <si>
    <t>AR35494</t>
  </si>
  <si>
    <t>AXELLA CELL</t>
  </si>
  <si>
    <t>HASIN</t>
  </si>
  <si>
    <t>MAMA EGA</t>
  </si>
  <si>
    <t>AR35498</t>
  </si>
  <si>
    <t>FAUJI</t>
  </si>
  <si>
    <t>TK ARA</t>
  </si>
  <si>
    <t>AR35500</t>
  </si>
  <si>
    <t>LIMUN</t>
  </si>
  <si>
    <t>AR35502</t>
  </si>
  <si>
    <t>A.N CELL</t>
  </si>
  <si>
    <t>ABID CELLULER</t>
  </si>
  <si>
    <t>AR35507</t>
  </si>
  <si>
    <t>ILYUSAZZAHRA</t>
  </si>
  <si>
    <t>DEDE ALYANTI</t>
  </si>
  <si>
    <t>FENDI ANDIKA</t>
  </si>
  <si>
    <t>AR35513</t>
  </si>
  <si>
    <t>ARYA CELLULAR</t>
  </si>
  <si>
    <t>UCI CELL</t>
  </si>
  <si>
    <t>KOMARUDIN</t>
  </si>
  <si>
    <t>CIPTA CELL</t>
  </si>
  <si>
    <t>AR35523</t>
  </si>
  <si>
    <t>SILA BARU</t>
  </si>
  <si>
    <t>SITI SALWA</t>
  </si>
  <si>
    <t>DAWWAM CELL</t>
  </si>
  <si>
    <t>AR35530</t>
  </si>
  <si>
    <t>MAYA BARU</t>
  </si>
  <si>
    <t>SINDI MELANI</t>
  </si>
  <si>
    <t>RH CELLULAR</t>
  </si>
  <si>
    <t>AR35533</t>
  </si>
  <si>
    <t>AZHAR CELL</t>
  </si>
  <si>
    <t>AR35221 - JTM CELL</t>
  </si>
  <si>
    <t>NURZAZIRA</t>
  </si>
  <si>
    <t>MAT TERDAM</t>
  </si>
  <si>
    <t>CEPOT CELL</t>
  </si>
  <si>
    <t>AR35547</t>
  </si>
  <si>
    <t>SORY CELL</t>
  </si>
  <si>
    <t>AR32805 - BUNGA CELL</t>
  </si>
  <si>
    <t>AR35548</t>
  </si>
  <si>
    <t>ASTRIANI</t>
  </si>
  <si>
    <t>AR25198 - sisi binti arimi</t>
  </si>
  <si>
    <t>AR35549</t>
  </si>
  <si>
    <t>HAMD CELL 1</t>
  </si>
  <si>
    <t>FIVECELL</t>
  </si>
  <si>
    <t>DOEL AGEN</t>
  </si>
  <si>
    <t>RIZIEQ BERKAH</t>
  </si>
  <si>
    <t>KIKI CELL</t>
  </si>
  <si>
    <t>AR35566</t>
  </si>
  <si>
    <t>TOKO PAK NUR</t>
  </si>
  <si>
    <t>AR35571</t>
  </si>
  <si>
    <t>EFAL CELL</t>
  </si>
  <si>
    <t>AR23565 - ANE CELL</t>
  </si>
  <si>
    <t>YUMNA CELL</t>
  </si>
  <si>
    <t>WIWIT SUSANTI</t>
  </si>
  <si>
    <t>YULLYANTI</t>
  </si>
  <si>
    <t>ITING CEL</t>
  </si>
  <si>
    <t>AR35583</t>
  </si>
  <si>
    <t>AR35584</t>
  </si>
  <si>
    <t>ROSE AL HAPIS</t>
  </si>
  <si>
    <t>KRISTINA</t>
  </si>
  <si>
    <t>AR35589</t>
  </si>
  <si>
    <t>QUEEN CELL 2</t>
  </si>
  <si>
    <t>AR35591</t>
  </si>
  <si>
    <t>ODAH CEL</t>
  </si>
  <si>
    <t>AR35595</t>
  </si>
  <si>
    <t>BHARATA 02</t>
  </si>
  <si>
    <t>AR34632 - BHARATA CELL</t>
  </si>
  <si>
    <t>AR35596</t>
  </si>
  <si>
    <t>BHARATA 01</t>
  </si>
  <si>
    <t>WARKOP FAREL</t>
  </si>
  <si>
    <t>RIMA HUMAIROH</t>
  </si>
  <si>
    <t>AR35606</t>
  </si>
  <si>
    <t>DEWI SAMUDRA</t>
  </si>
  <si>
    <t>AZHAR</t>
  </si>
  <si>
    <t>NURANISA</t>
  </si>
  <si>
    <t>AR35616</t>
  </si>
  <si>
    <t>STEFANY</t>
  </si>
  <si>
    <t>WIDIFENITAWILIS</t>
  </si>
  <si>
    <t>AR35620</t>
  </si>
  <si>
    <t>TOKO RHEVA</t>
  </si>
  <si>
    <t>RIO SAPUTRA</t>
  </si>
  <si>
    <t>ASNAWI</t>
  </si>
  <si>
    <t>TOKO BANG AGUS</t>
  </si>
  <si>
    <t>AR35628</t>
  </si>
  <si>
    <t>AR35632</t>
  </si>
  <si>
    <t>AZIL CELL</t>
  </si>
  <si>
    <t>SITI SALPIYAH</t>
  </si>
  <si>
    <t>AR35639</t>
  </si>
  <si>
    <t>AR35638 - RIZKY CELL</t>
  </si>
  <si>
    <t>AR35641</t>
  </si>
  <si>
    <t>SAPA CELL</t>
  </si>
  <si>
    <t>AR35643</t>
  </si>
  <si>
    <t>MYSKA CUANTIQ</t>
  </si>
  <si>
    <t>AR35646</t>
  </si>
  <si>
    <t>WINI CELL</t>
  </si>
  <si>
    <t>AR35647</t>
  </si>
  <si>
    <t>UMKM RT 10</t>
  </si>
  <si>
    <t>ANGGITA NURUL SYALSABILA</t>
  </si>
  <si>
    <t>NHIA</t>
  </si>
  <si>
    <t>AR35652</t>
  </si>
  <si>
    <t>FAEYZA CELL</t>
  </si>
  <si>
    <t>AR35654</t>
  </si>
  <si>
    <t>ROSSY</t>
  </si>
  <si>
    <t>ABDUL ROHMAT</t>
  </si>
  <si>
    <t>AR35659</t>
  </si>
  <si>
    <t>CESSY CELL</t>
  </si>
  <si>
    <t>AR35661</t>
  </si>
  <si>
    <t>KNM CELL</t>
  </si>
  <si>
    <t>AR35663</t>
  </si>
  <si>
    <t>AR35665</t>
  </si>
  <si>
    <t>DIAZ</t>
  </si>
  <si>
    <t>AR35666</t>
  </si>
  <si>
    <t>KEYCIA</t>
  </si>
  <si>
    <t>SUBAGIO DAINALAD</t>
  </si>
  <si>
    <t>AZHAR...</t>
  </si>
  <si>
    <t>CHRISHOP</t>
  </si>
  <si>
    <t>AR35676</t>
  </si>
  <si>
    <t>BHILUNA</t>
  </si>
  <si>
    <t>AR35683</t>
  </si>
  <si>
    <t>DAYAT CELL</t>
  </si>
  <si>
    <t>OZORA CELL</t>
  </si>
  <si>
    <t>RINJANI</t>
  </si>
  <si>
    <t>AR35686</t>
  </si>
  <si>
    <t>MALA CELL</t>
  </si>
  <si>
    <t>AR35692</t>
  </si>
  <si>
    <t>ASNAH CELL</t>
  </si>
  <si>
    <t>TOKO LUBIS</t>
  </si>
  <si>
    <t>KIRANA CELL</t>
  </si>
  <si>
    <t>AHMAD SOPI</t>
  </si>
  <si>
    <t>SANDY</t>
  </si>
  <si>
    <t>AR35699</t>
  </si>
  <si>
    <t>IIS KHOIRIAH</t>
  </si>
  <si>
    <t>AR35707</t>
  </si>
  <si>
    <t>KODIR CELL</t>
  </si>
  <si>
    <t>AR35144 - Yuliana</t>
  </si>
  <si>
    <t>AR35708</t>
  </si>
  <si>
    <t>RATNASARI</t>
  </si>
  <si>
    <t>AR35711</t>
  </si>
  <si>
    <t>ATHAR CELL</t>
  </si>
  <si>
    <t>AR35719</t>
  </si>
  <si>
    <t>AR03685 - Scorpio Cell</t>
  </si>
  <si>
    <t>AR35722</t>
  </si>
  <si>
    <t>YUSMAN</t>
  </si>
  <si>
    <t>YULI YANIH</t>
  </si>
  <si>
    <t>EMON</t>
  </si>
  <si>
    <t>AR35736</t>
  </si>
  <si>
    <t>AFIFAH</t>
  </si>
  <si>
    <t>AR35741</t>
  </si>
  <si>
    <t>AR28288 - M.A.Y cell</t>
  </si>
  <si>
    <t>AR35742</t>
  </si>
  <si>
    <t>AR35747</t>
  </si>
  <si>
    <t>NAJWA CELL</t>
  </si>
  <si>
    <t>INARDY CELL</t>
  </si>
  <si>
    <t>AR35753</t>
  </si>
  <si>
    <t>WINDA IMOET</t>
  </si>
  <si>
    <t>AR35754</t>
  </si>
  <si>
    <t>AMEL IMOET</t>
  </si>
  <si>
    <t>FAISHAL</t>
  </si>
  <si>
    <t>FADLI BIN MAHMUD</t>
  </si>
  <si>
    <t>AR35770</t>
  </si>
  <si>
    <t>YULLYANTI CELL</t>
  </si>
  <si>
    <t>KAYSHA CELL</t>
  </si>
  <si>
    <t>ZAHROH</t>
  </si>
  <si>
    <t>ATI</t>
  </si>
  <si>
    <t>AR35774</t>
  </si>
  <si>
    <t>IDHAZPRM</t>
  </si>
  <si>
    <t>ALISYA CELL</t>
  </si>
  <si>
    <t>ZAINUL</t>
  </si>
  <si>
    <t>TOKO ANDIKA 08</t>
  </si>
  <si>
    <t>RIYANTI AGUSTINA</t>
  </si>
  <si>
    <t>ALI AKBAR CELL</t>
  </si>
  <si>
    <t>AR35789</t>
  </si>
  <si>
    <t>ENCA CELL</t>
  </si>
  <si>
    <t>ALVIANA SAFITRI</t>
  </si>
  <si>
    <t>AR35791</t>
  </si>
  <si>
    <t>RIYAN2</t>
  </si>
  <si>
    <t>APRIANA OLO DOS SANTOS</t>
  </si>
  <si>
    <t>TOKO KONG MESIN</t>
  </si>
  <si>
    <t>WARUNG LILIS</t>
  </si>
  <si>
    <t>IDIN</t>
  </si>
  <si>
    <t>AR35809</t>
  </si>
  <si>
    <t>LISAH CELL</t>
  </si>
  <si>
    <t>AR35810</t>
  </si>
  <si>
    <t>NITA SRIWIJAYANTI</t>
  </si>
  <si>
    <t>NIMAS ARUM NINDYA HABSARI</t>
  </si>
  <si>
    <t>FAISOL</t>
  </si>
  <si>
    <t>ADZARIS</t>
  </si>
  <si>
    <t>DEDEW CELL</t>
  </si>
  <si>
    <t>SYEHAN CELL</t>
  </si>
  <si>
    <t>AR35834</t>
  </si>
  <si>
    <t>IMWCELL</t>
  </si>
  <si>
    <t>AR29087 - ICA CELL</t>
  </si>
  <si>
    <t>AR35837</t>
  </si>
  <si>
    <t>ZAHRA IMOET</t>
  </si>
  <si>
    <t>AR35839</t>
  </si>
  <si>
    <t>AR35841</t>
  </si>
  <si>
    <t>YURIZA CELL 3</t>
  </si>
  <si>
    <t>AR35787 - Yuriza cell</t>
  </si>
  <si>
    <t>TOKO INDAH</t>
  </si>
  <si>
    <t>AR35847</t>
  </si>
  <si>
    <t>CAN SERVICE</t>
  </si>
  <si>
    <t>TTM CELL</t>
  </si>
  <si>
    <t>AR35851</t>
  </si>
  <si>
    <t>AFIKAH CELL</t>
  </si>
  <si>
    <t>AR35855 - Najwan cell1</t>
  </si>
  <si>
    <t>NAJWAN CELL1</t>
  </si>
  <si>
    <t>AR35861</t>
  </si>
  <si>
    <t>BADRIAH CELL</t>
  </si>
  <si>
    <t>AR35862</t>
  </si>
  <si>
    <t>LIYANA</t>
  </si>
  <si>
    <t>AR35866</t>
  </si>
  <si>
    <t>DIANA CELL</t>
  </si>
  <si>
    <t>AR35869</t>
  </si>
  <si>
    <t>NITARO CELL 2</t>
  </si>
  <si>
    <t>AR35870</t>
  </si>
  <si>
    <t>EVY</t>
  </si>
  <si>
    <t>AR35871</t>
  </si>
  <si>
    <t>AMR CELL</t>
  </si>
  <si>
    <t>CINDY AULIA</t>
  </si>
  <si>
    <t>TAQI</t>
  </si>
  <si>
    <t>AR35877</t>
  </si>
  <si>
    <t>SULTON</t>
  </si>
  <si>
    <t>AR35878</t>
  </si>
  <si>
    <t>AR35879</t>
  </si>
  <si>
    <t>AR35880</t>
  </si>
  <si>
    <t>MULIA CELL PAKULONAN</t>
  </si>
  <si>
    <t>HADI CELL</t>
  </si>
  <si>
    <t>SAFIRA CELL</t>
  </si>
  <si>
    <t>AR35886</t>
  </si>
  <si>
    <t>DEWIZOE CELL</t>
  </si>
  <si>
    <t>AR35890</t>
  </si>
  <si>
    <t>BONAR</t>
  </si>
  <si>
    <t>AR33474 - Adhari</t>
  </si>
  <si>
    <t>AR35899</t>
  </si>
  <si>
    <t>AR24088 - hendrik</t>
  </si>
  <si>
    <t>AR35900</t>
  </si>
  <si>
    <t>ANNCEEL</t>
  </si>
  <si>
    <t>AR32547 - Konter 2013</t>
  </si>
  <si>
    <t>FATHURRAHMAN BASYIR</t>
  </si>
  <si>
    <t>AR35906</t>
  </si>
  <si>
    <t>AR35907</t>
  </si>
  <si>
    <t>GAFI CELL</t>
  </si>
  <si>
    <t>DANI RAMADHAN</t>
  </si>
  <si>
    <t>AR35910</t>
  </si>
  <si>
    <t>AR01480 - SIFA CELL (6)</t>
  </si>
  <si>
    <t>HALIM CELL</t>
  </si>
  <si>
    <t>ZAINAL</t>
  </si>
  <si>
    <t>AR35917</t>
  </si>
  <si>
    <t>WANAH</t>
  </si>
  <si>
    <t>AR35495 - Hasin</t>
  </si>
  <si>
    <t>KHOLIDI</t>
  </si>
  <si>
    <t>KEYSAR CELL</t>
  </si>
  <si>
    <t>NIRWANA INARA CELL 2</t>
  </si>
  <si>
    <t>AR35933</t>
  </si>
  <si>
    <t>WARUNG TARITAGOR</t>
  </si>
  <si>
    <t>SALEHODDIN</t>
  </si>
  <si>
    <t>AR35938</t>
  </si>
  <si>
    <t>RIKOCELL</t>
  </si>
  <si>
    <t>AR35249 - R17</t>
  </si>
  <si>
    <t>AR35940</t>
  </si>
  <si>
    <t>RAGA</t>
  </si>
  <si>
    <t>AR35941</t>
  </si>
  <si>
    <t>AR35943</t>
  </si>
  <si>
    <t>MAYA</t>
  </si>
  <si>
    <t>AR35944</t>
  </si>
  <si>
    <t>AAN</t>
  </si>
  <si>
    <t>AR02258 - SRI CELL (3)</t>
  </si>
  <si>
    <t>AR35945</t>
  </si>
  <si>
    <t>BRAWIJAYA CELL</t>
  </si>
  <si>
    <t>AR31455 - icha cell</t>
  </si>
  <si>
    <t>ADELIA CELULER</t>
  </si>
  <si>
    <t>ADELIA CELULER 2</t>
  </si>
  <si>
    <t>ITA MAYANGSARI</t>
  </si>
  <si>
    <t>GACILCELL</t>
  </si>
  <si>
    <t>RASYA ANGGARA</t>
  </si>
  <si>
    <t>BAISULTON</t>
  </si>
  <si>
    <t>AR35965</t>
  </si>
  <si>
    <t>MONIKA CANTIQ</t>
  </si>
  <si>
    <t>AR35966</t>
  </si>
  <si>
    <t>AR35968</t>
  </si>
  <si>
    <t>HERNAWATI</t>
  </si>
  <si>
    <t>RAFA TRI CELL</t>
  </si>
  <si>
    <t>ANASTASYA</t>
  </si>
  <si>
    <t>AR35974</t>
  </si>
  <si>
    <t>AR35976</t>
  </si>
  <si>
    <t>YULIH</t>
  </si>
  <si>
    <t>AR35979</t>
  </si>
  <si>
    <t>AR35983</t>
  </si>
  <si>
    <t>TIKA CELL</t>
  </si>
  <si>
    <t>AR30092 - A2 cell</t>
  </si>
  <si>
    <t>NAURA NADIRA</t>
  </si>
  <si>
    <t>AR35989</t>
  </si>
  <si>
    <t>RAYAN SELULER</t>
  </si>
  <si>
    <t>AR35990</t>
  </si>
  <si>
    <t>ANISASIPACELL</t>
  </si>
  <si>
    <t>AR35991</t>
  </si>
  <si>
    <t>AR35992</t>
  </si>
  <si>
    <t>DHINDA CANTIQ</t>
  </si>
  <si>
    <t>AR35993</t>
  </si>
  <si>
    <t>KIOS LODY</t>
  </si>
  <si>
    <t>AR35994</t>
  </si>
  <si>
    <t>FIGO</t>
  </si>
  <si>
    <t>RAHMAWATI</t>
  </si>
  <si>
    <t>AR36000</t>
  </si>
  <si>
    <t>MODERN CELL</t>
  </si>
  <si>
    <t>AR36003</t>
  </si>
  <si>
    <t>AR36006</t>
  </si>
  <si>
    <t>KHOPIPAH CELL</t>
  </si>
  <si>
    <t>YA2N</t>
  </si>
  <si>
    <t>AR36025</t>
  </si>
  <si>
    <t>RADIT CELL 3</t>
  </si>
  <si>
    <t>AR36027</t>
  </si>
  <si>
    <t>ROSMIATI</t>
  </si>
  <si>
    <t>AR36028</t>
  </si>
  <si>
    <t>AR36030</t>
  </si>
  <si>
    <t>OELYA MAULIDDINA</t>
  </si>
  <si>
    <t>AR36037</t>
  </si>
  <si>
    <t>RISKA ALVIN CELL</t>
  </si>
  <si>
    <t>QIARA CELL</t>
  </si>
  <si>
    <t>AR36041</t>
  </si>
  <si>
    <t>ALI SOBAR</t>
  </si>
  <si>
    <t>AR36045</t>
  </si>
  <si>
    <t>RAYA</t>
  </si>
  <si>
    <t>AR36046</t>
  </si>
  <si>
    <t>ZIZAH</t>
  </si>
  <si>
    <t>HERRA</t>
  </si>
  <si>
    <t>BUNDA RAFAGERRY</t>
  </si>
  <si>
    <t>AR36051</t>
  </si>
  <si>
    <t>AR36052</t>
  </si>
  <si>
    <t>ENTER FASH CELL</t>
  </si>
  <si>
    <t>TETI RIANA</t>
  </si>
  <si>
    <t>ROBI</t>
  </si>
  <si>
    <t>ABADI SELULAR 2</t>
  </si>
  <si>
    <t>AR36060</t>
  </si>
  <si>
    <t>AR36062</t>
  </si>
  <si>
    <t>ALI SOBAR2</t>
  </si>
  <si>
    <t>AR36064</t>
  </si>
  <si>
    <t>AR36068</t>
  </si>
  <si>
    <t>TOKO ALDA</t>
  </si>
  <si>
    <t>FATHIR CELL 2</t>
  </si>
  <si>
    <t>AR36075</t>
  </si>
  <si>
    <t>SUYANTO</t>
  </si>
  <si>
    <t>AR29108 - Astaga Reload</t>
  </si>
  <si>
    <t>AR36077</t>
  </si>
  <si>
    <t>QISYA</t>
  </si>
  <si>
    <t>AR36078</t>
  </si>
  <si>
    <t>REYNA</t>
  </si>
  <si>
    <t>NINA LESTARI</t>
  </si>
  <si>
    <t>WARUNG LASTRI</t>
  </si>
  <si>
    <t>AR36081</t>
  </si>
  <si>
    <t>ARIEL</t>
  </si>
  <si>
    <t>ANISSA CALL</t>
  </si>
  <si>
    <t>MAGFIROTUL HASANAH</t>
  </si>
  <si>
    <t>AVRIL</t>
  </si>
  <si>
    <t>WAWAN</t>
  </si>
  <si>
    <t>THAFANA CELL</t>
  </si>
  <si>
    <t>AR36093</t>
  </si>
  <si>
    <t>GOZALI</t>
  </si>
  <si>
    <t>AR36099</t>
  </si>
  <si>
    <t>ADI AHMAD SYAHID</t>
  </si>
  <si>
    <t>AR36101</t>
  </si>
  <si>
    <t>ISMAIL</t>
  </si>
  <si>
    <t>AR36105</t>
  </si>
  <si>
    <t>AR36108</t>
  </si>
  <si>
    <t>ILHAM</t>
  </si>
  <si>
    <t>REGINA CRISTIAN</t>
  </si>
  <si>
    <t>HALIMAH</t>
  </si>
  <si>
    <t>AR36115</t>
  </si>
  <si>
    <t>SYAFIRA IMOET</t>
  </si>
  <si>
    <t>AR36118</t>
  </si>
  <si>
    <t>LATHIEFAH</t>
  </si>
  <si>
    <t>AR36120</t>
  </si>
  <si>
    <t>SADIAC CELL</t>
  </si>
  <si>
    <t>AR36121</t>
  </si>
  <si>
    <t>AR36125</t>
  </si>
  <si>
    <t>ISABELLA CELL</t>
  </si>
  <si>
    <t>AR31733 - Asbi cell</t>
  </si>
  <si>
    <t>DANIL</t>
  </si>
  <si>
    <t>WIB CELL</t>
  </si>
  <si>
    <t>AR36135</t>
  </si>
  <si>
    <t>AR36137</t>
  </si>
  <si>
    <t>EVY CELL</t>
  </si>
  <si>
    <t>AR36140</t>
  </si>
  <si>
    <t>FARIDA CELL</t>
  </si>
  <si>
    <t>DELIA FLORENZA</t>
  </si>
  <si>
    <t>TOKO AISYAH</t>
  </si>
  <si>
    <t>ASMAJI</t>
  </si>
  <si>
    <t>TOKO DOEL</t>
  </si>
  <si>
    <t>AKBARPANCAPUTRA</t>
  </si>
  <si>
    <t>AR36164</t>
  </si>
  <si>
    <t>NANICELL</t>
  </si>
  <si>
    <t>AR36165</t>
  </si>
  <si>
    <t>DINA SEPTIYANA</t>
  </si>
  <si>
    <t>AR36169</t>
  </si>
  <si>
    <t>NIA AMALIA PUTRI</t>
  </si>
  <si>
    <t>HOMECELL</t>
  </si>
  <si>
    <t>AR36175</t>
  </si>
  <si>
    <t>HABIL 2</t>
  </si>
  <si>
    <t>AR36177</t>
  </si>
  <si>
    <t>AMI</t>
  </si>
  <si>
    <t>AR36179</t>
  </si>
  <si>
    <t>SRI AMELIA</t>
  </si>
  <si>
    <t>AR35118 - ARSYAD CELLULAR</t>
  </si>
  <si>
    <t>AR36186</t>
  </si>
  <si>
    <t>NENENG CEL</t>
  </si>
  <si>
    <t>AR34612 - Nely</t>
  </si>
  <si>
    <t>AR36187</t>
  </si>
  <si>
    <t>AYUEL</t>
  </si>
  <si>
    <t>TRIA UTAMI</t>
  </si>
  <si>
    <t>AR36189</t>
  </si>
  <si>
    <t>KIOS ELLIYAH</t>
  </si>
  <si>
    <t>AR36191</t>
  </si>
  <si>
    <t>LUKMAN CELL</t>
  </si>
  <si>
    <t>AR36200</t>
  </si>
  <si>
    <t>NANGGELA CELL</t>
  </si>
  <si>
    <t>LILIN</t>
  </si>
  <si>
    <t>AR36204</t>
  </si>
  <si>
    <t>KEISHACELL</t>
  </si>
  <si>
    <t>AR36206</t>
  </si>
  <si>
    <t>AR36209</t>
  </si>
  <si>
    <t>UTI CELL</t>
  </si>
  <si>
    <t>AGUS</t>
  </si>
  <si>
    <t>AR36211</t>
  </si>
  <si>
    <t>NANDA SEPTIANI FIRDAUS</t>
  </si>
  <si>
    <t>AR35152 - ernanstore</t>
  </si>
  <si>
    <t>AR36215</t>
  </si>
  <si>
    <t>ALIKA IMOET</t>
  </si>
  <si>
    <t>EUISCELL</t>
  </si>
  <si>
    <t>AR36222</t>
  </si>
  <si>
    <t>ALIKA 2</t>
  </si>
  <si>
    <t>MAS NUR</t>
  </si>
  <si>
    <t>AR36226</t>
  </si>
  <si>
    <t>SETIAWAN CELL</t>
  </si>
  <si>
    <t>AR36227</t>
  </si>
  <si>
    <t>MOM SYIFA</t>
  </si>
  <si>
    <t>AR36229</t>
  </si>
  <si>
    <t>ALMA CELL</t>
  </si>
  <si>
    <t>NADIA</t>
  </si>
  <si>
    <t>MUHAMAD NUR</t>
  </si>
  <si>
    <t>AR36232</t>
  </si>
  <si>
    <t>AR36233</t>
  </si>
  <si>
    <t>AYU KIRANA CELL</t>
  </si>
  <si>
    <t>AR33717 - ARASTY CITRA CELL</t>
  </si>
  <si>
    <t>AR36234</t>
  </si>
  <si>
    <t>AR36235</t>
  </si>
  <si>
    <t>ASIAH CELL</t>
  </si>
  <si>
    <t>HERJAYA MAHRONI</t>
  </si>
  <si>
    <t>AMANAH BIRU</t>
  </si>
  <si>
    <t>ZANN</t>
  </si>
  <si>
    <t>SURYO SAPARUDIN</t>
  </si>
  <si>
    <t>TOKO RISKI 2</t>
  </si>
  <si>
    <t>AR36248</t>
  </si>
  <si>
    <t>OCONG CELL</t>
  </si>
  <si>
    <t>MOHAMAD ROPEI</t>
  </si>
  <si>
    <t>AGIL KONTER PAIN</t>
  </si>
  <si>
    <t>AYARA CELL</t>
  </si>
  <si>
    <t>NURUL FITRIA</t>
  </si>
  <si>
    <t>AR36255</t>
  </si>
  <si>
    <t>RIBI CELL</t>
  </si>
  <si>
    <t>AR34862 - M.RIFAI CELLULAR</t>
  </si>
  <si>
    <t>BATUBARA PRIMA</t>
  </si>
  <si>
    <t>SCO PARID JSG</t>
  </si>
  <si>
    <t>MUHAMAD RIZKY HAFIYUDIN</t>
  </si>
  <si>
    <t>AR36267</t>
  </si>
  <si>
    <t>WANDA</t>
  </si>
  <si>
    <t>ANDESKA CELL</t>
  </si>
  <si>
    <t>CHIPEH</t>
  </si>
  <si>
    <t>IKA CELLULER</t>
  </si>
  <si>
    <t>DY CELL</t>
  </si>
  <si>
    <t>AR36276</t>
  </si>
  <si>
    <t>SITI SARI</t>
  </si>
  <si>
    <t>SALAMSEPTICELL</t>
  </si>
  <si>
    <t>AR36280</t>
  </si>
  <si>
    <t>BIAN CELL</t>
  </si>
  <si>
    <t>MADURA AMEL</t>
  </si>
  <si>
    <t>AR36286</t>
  </si>
  <si>
    <t>RAYYAN CELL</t>
  </si>
  <si>
    <t>IYAN PRASASTI</t>
  </si>
  <si>
    <t>RINDA SEPTIANA</t>
  </si>
  <si>
    <t>AR36292</t>
  </si>
  <si>
    <t>AYUMI CELL2</t>
  </si>
  <si>
    <t>AR36294</t>
  </si>
  <si>
    <t>PUTRI AMELIA LESTARI</t>
  </si>
  <si>
    <t>AR33033 - Diana</t>
  </si>
  <si>
    <t>TTM PHONE</t>
  </si>
  <si>
    <t>DHIPA CELCOM</t>
  </si>
  <si>
    <t>KENANGA CELLULAR</t>
  </si>
  <si>
    <t>AR36299</t>
  </si>
  <si>
    <t>IPAH CELL</t>
  </si>
  <si>
    <t>ANDY</t>
  </si>
  <si>
    <t>AR36302</t>
  </si>
  <si>
    <t>YASMIN CELL</t>
  </si>
  <si>
    <t>ADI BR CELL</t>
  </si>
  <si>
    <t>ASRI</t>
  </si>
  <si>
    <t>AR36305</t>
  </si>
  <si>
    <t>MIDAH CLL</t>
  </si>
  <si>
    <t>SETIYADI</t>
  </si>
  <si>
    <t>AR36310</t>
  </si>
  <si>
    <t>ILZAM CEEL</t>
  </si>
  <si>
    <t>AR36311</t>
  </si>
  <si>
    <t>MUSLIM</t>
  </si>
  <si>
    <t>SAMSUDIN</t>
  </si>
  <si>
    <t>AR36317</t>
  </si>
  <si>
    <t>SRI AJEUNG CELL</t>
  </si>
  <si>
    <t>HARMONICELL</t>
  </si>
  <si>
    <t>AR36319</t>
  </si>
  <si>
    <t>AR36321</t>
  </si>
  <si>
    <t>FAQIH2</t>
  </si>
  <si>
    <t>AR36322</t>
  </si>
  <si>
    <t>YESYER</t>
  </si>
  <si>
    <t>AR36323</t>
  </si>
  <si>
    <t>AINURAZIZAH</t>
  </si>
  <si>
    <t>ARS PHONE CELL</t>
  </si>
  <si>
    <t>RCG ELZA</t>
  </si>
  <si>
    <t>AR36333</t>
  </si>
  <si>
    <t>LESTARI CELL</t>
  </si>
  <si>
    <t>AR15684 - mamah_cell</t>
  </si>
  <si>
    <t>AR36335</t>
  </si>
  <si>
    <t>AR36336</t>
  </si>
  <si>
    <t>WARUNG MAMAH TASYA</t>
  </si>
  <si>
    <t>AZRIL CELL</t>
  </si>
  <si>
    <t>AR36340</t>
  </si>
  <si>
    <t>SADRULPAHAR</t>
  </si>
  <si>
    <t>AR36342</t>
  </si>
  <si>
    <t>MULIAWATI</t>
  </si>
  <si>
    <t>AR06378 - BELLA CELL</t>
  </si>
  <si>
    <t>AR36344</t>
  </si>
  <si>
    <t>AR36345</t>
  </si>
  <si>
    <t>AMANDA</t>
  </si>
  <si>
    <t>CELLA CELL</t>
  </si>
  <si>
    <t>BAYU</t>
  </si>
  <si>
    <t>AR36359</t>
  </si>
  <si>
    <t>SUKARSIH</t>
  </si>
  <si>
    <t>ALVA CELLULAR</t>
  </si>
  <si>
    <t>AR36362</t>
  </si>
  <si>
    <t>AZZUHDICELL</t>
  </si>
  <si>
    <t>MIMIH CELL</t>
  </si>
  <si>
    <t>AR36366</t>
  </si>
  <si>
    <t>SRC RIZKI ASTAPATI CELL</t>
  </si>
  <si>
    <t>NAFISYA CELL</t>
  </si>
  <si>
    <t>WARSONO</t>
  </si>
  <si>
    <t>SUCI CELL2</t>
  </si>
  <si>
    <t>HIKMAWATI</t>
  </si>
  <si>
    <t>AKHMAD ROSIDI</t>
  </si>
  <si>
    <t>ACHMAD BAIHAKI</t>
  </si>
  <si>
    <t>AR36384</t>
  </si>
  <si>
    <t>MAMIM CELL</t>
  </si>
  <si>
    <t>AR36385</t>
  </si>
  <si>
    <t>TOKO SISI2</t>
  </si>
  <si>
    <t>AR28185 - Toko Sisi</t>
  </si>
  <si>
    <t>FADIL</t>
  </si>
  <si>
    <t>RDC CELL</t>
  </si>
  <si>
    <t>AR36258 - SCO PARID JSG</t>
  </si>
  <si>
    <t>ENJEN JAENUDIN</t>
  </si>
  <si>
    <t>AR36390</t>
  </si>
  <si>
    <t>AR36394</t>
  </si>
  <si>
    <t>SUBHANCELL</t>
  </si>
  <si>
    <t>FIKA FADILLAH</t>
  </si>
  <si>
    <t>AULIA LUBIS CELL</t>
  </si>
  <si>
    <t>GUNAWAN DJUPRI RAHAYA SE</t>
  </si>
  <si>
    <t>NORHASANAH</t>
  </si>
  <si>
    <t>HAMMAM CELL</t>
  </si>
  <si>
    <t>BUKHORI</t>
  </si>
  <si>
    <t>AR36407</t>
  </si>
  <si>
    <t>WARUNG MUHAMAD RAIHAN</t>
  </si>
  <si>
    <t>NAURA PUTRI 02 CELL</t>
  </si>
  <si>
    <t>AR36413</t>
  </si>
  <si>
    <t>NARA CELL</t>
  </si>
  <si>
    <t>AR36418</t>
  </si>
  <si>
    <t>SANDI</t>
  </si>
  <si>
    <t>ADJ STORE</t>
  </si>
  <si>
    <t>ANITA CELL</t>
  </si>
  <si>
    <t>AR36429</t>
  </si>
  <si>
    <t>AR36430</t>
  </si>
  <si>
    <t>LILA CELL</t>
  </si>
  <si>
    <t>AR36432</t>
  </si>
  <si>
    <t>ARKA PHONE CELL</t>
  </si>
  <si>
    <t>POLA BLUE</t>
  </si>
  <si>
    <t>AGUS CELL 2</t>
  </si>
  <si>
    <t>AR36436</t>
  </si>
  <si>
    <t>BAYUHAJI</t>
  </si>
  <si>
    <t>AR36437</t>
  </si>
  <si>
    <t>AR36438</t>
  </si>
  <si>
    <t>AR36439</t>
  </si>
  <si>
    <t>ERVINO ECA</t>
  </si>
  <si>
    <t>AR36440</t>
  </si>
  <si>
    <t>RIDHO CELL CELL</t>
  </si>
  <si>
    <t>AR36442</t>
  </si>
  <si>
    <t>AR36444</t>
  </si>
  <si>
    <t>KEMBAR CELL</t>
  </si>
  <si>
    <t>DEPO CELL</t>
  </si>
  <si>
    <t>RA.MINIMART</t>
  </si>
  <si>
    <t>SALFA CELL</t>
  </si>
  <si>
    <t>HUSEN CELL</t>
  </si>
  <si>
    <t>AR36453</t>
  </si>
  <si>
    <t>FERO CELL</t>
  </si>
  <si>
    <t>FABIAN FAZEELA CELL</t>
  </si>
  <si>
    <t>AR36456</t>
  </si>
  <si>
    <t>DHARIYANTO</t>
  </si>
  <si>
    <t>MOCH WILBI ULUL AZMI</t>
  </si>
  <si>
    <t>MOTICELL</t>
  </si>
  <si>
    <t>RUDIAWAN</t>
  </si>
  <si>
    <t>DEDICELL07</t>
  </si>
  <si>
    <t>JAFFAR CELL</t>
  </si>
  <si>
    <t>NURUL KAMILAH</t>
  </si>
  <si>
    <t>CISADANE CELL 2</t>
  </si>
  <si>
    <t>WARUNG ENIN</t>
  </si>
  <si>
    <t>DEBI</t>
  </si>
  <si>
    <t>TWINS LAUNDRY</t>
  </si>
  <si>
    <t>FARJO CELL</t>
  </si>
  <si>
    <t>AR36489</t>
  </si>
  <si>
    <t>AR36401 - HAMMAM CELL</t>
  </si>
  <si>
    <t>AR36490</t>
  </si>
  <si>
    <t>ALWI CELULER</t>
  </si>
  <si>
    <t>BRILINK KHAIRA CELL</t>
  </si>
  <si>
    <t>AR36492</t>
  </si>
  <si>
    <t>BULLE 99 CELL</t>
  </si>
  <si>
    <t>AR36493</t>
  </si>
  <si>
    <t>QUEEN</t>
  </si>
  <si>
    <t>MOCH SURYA PERMANA</t>
  </si>
  <si>
    <t>SENYAMAN CHELL</t>
  </si>
  <si>
    <t>LUTFI CELL</t>
  </si>
  <si>
    <t>AR36501</t>
  </si>
  <si>
    <t>WARKOP ARJUNA</t>
  </si>
  <si>
    <t>AR36503</t>
  </si>
  <si>
    <t>REVA</t>
  </si>
  <si>
    <t>AR36504</t>
  </si>
  <si>
    <t>AR36505</t>
  </si>
  <si>
    <t>SANTI</t>
  </si>
  <si>
    <t>DHICHA CELL</t>
  </si>
  <si>
    <t>DEWI CELL 2</t>
  </si>
  <si>
    <t>JULLY CELL</t>
  </si>
  <si>
    <t>AR36517</t>
  </si>
  <si>
    <t>RAEHAN CELL</t>
  </si>
  <si>
    <t>AR36434 - AGUS CELL 2</t>
  </si>
  <si>
    <t>AR36519</t>
  </si>
  <si>
    <t>CAHYA</t>
  </si>
  <si>
    <t>AR36520</t>
  </si>
  <si>
    <t>PIKA</t>
  </si>
  <si>
    <t>AR36521</t>
  </si>
  <si>
    <t>TUTI MULIASARI</t>
  </si>
  <si>
    <t>AR36523</t>
  </si>
  <si>
    <t>ANISA SANARI AZKIA CELL</t>
  </si>
  <si>
    <t>AR36530</t>
  </si>
  <si>
    <t>TINASOBAR</t>
  </si>
  <si>
    <t>AR36531</t>
  </si>
  <si>
    <t>HERRY</t>
  </si>
  <si>
    <t>NT CELL</t>
  </si>
  <si>
    <t>WILDA MAULIDIYAH HASANAH</t>
  </si>
  <si>
    <t>CANDRA</t>
  </si>
  <si>
    <t>TOKO ZARRA SMART</t>
  </si>
  <si>
    <t>MUHAMAD RIDWAN</t>
  </si>
  <si>
    <t>AR36545</t>
  </si>
  <si>
    <t>AR36173 - Homecell</t>
  </si>
  <si>
    <t>AR36546</t>
  </si>
  <si>
    <t>ROMNAH CELL</t>
  </si>
  <si>
    <t>BENNYCALL</t>
  </si>
  <si>
    <t>ANDIKA CELL</t>
  </si>
  <si>
    <t>AR36550</t>
  </si>
  <si>
    <t>ALULA CELL</t>
  </si>
  <si>
    <t>ZAINUDDIN</t>
  </si>
  <si>
    <t>AR36554</t>
  </si>
  <si>
    <t>AR36556</t>
  </si>
  <si>
    <t>SURYA CELL</t>
  </si>
  <si>
    <t>NAUVAL CELL</t>
  </si>
  <si>
    <t>AR36559</t>
  </si>
  <si>
    <t>HERNA</t>
  </si>
  <si>
    <t>AR36560</t>
  </si>
  <si>
    <t>WARUNG JABIR</t>
  </si>
  <si>
    <t>AR36562</t>
  </si>
  <si>
    <t>DEASIH</t>
  </si>
  <si>
    <t>TOKO HERU</t>
  </si>
  <si>
    <t>AR36565</t>
  </si>
  <si>
    <t>ESA2</t>
  </si>
  <si>
    <t>AR36566</t>
  </si>
  <si>
    <t>AMJ CELL</t>
  </si>
  <si>
    <t>AR30835 - ABDULLAH TSANI CANIAGO</t>
  </si>
  <si>
    <t>ANGGUN CELL</t>
  </si>
  <si>
    <t>WARUNG TANITA</t>
  </si>
  <si>
    <t>AR36570</t>
  </si>
  <si>
    <t>KAIVAN</t>
  </si>
  <si>
    <t>AR36573</t>
  </si>
  <si>
    <t>AR36575</t>
  </si>
  <si>
    <t>KAMAL CELL</t>
  </si>
  <si>
    <t>TISYALITA</t>
  </si>
  <si>
    <t>AQILLA CELL</t>
  </si>
  <si>
    <t>AR36579</t>
  </si>
  <si>
    <t>M.KODIR</t>
  </si>
  <si>
    <t>AR32847 - aisyah CELL</t>
  </si>
  <si>
    <t>AR36581</t>
  </si>
  <si>
    <t>ONNA CELL</t>
  </si>
  <si>
    <t>LILI EFIYANTI</t>
  </si>
  <si>
    <t>NURAENICELL</t>
  </si>
  <si>
    <t>AR36587</t>
  </si>
  <si>
    <t>HASANCELL</t>
  </si>
  <si>
    <t>AR36594</t>
  </si>
  <si>
    <t>MINA</t>
  </si>
  <si>
    <t>AR36289 - IYAN PRASASTI</t>
  </si>
  <si>
    <t>AGUSTIAN MAULUDI</t>
  </si>
  <si>
    <t>AR36606</t>
  </si>
  <si>
    <t>REZA RAY</t>
  </si>
  <si>
    <t>AR36612</t>
  </si>
  <si>
    <t>DAVINCELL</t>
  </si>
  <si>
    <t>AR36613</t>
  </si>
  <si>
    <t>AR11173 - SHILA CELL</t>
  </si>
  <si>
    <t>AR36615</t>
  </si>
  <si>
    <t>AR36616</t>
  </si>
  <si>
    <t>AR36618</t>
  </si>
  <si>
    <t>LINAWATI CELL</t>
  </si>
  <si>
    <t>LISNAWATI CELL</t>
  </si>
  <si>
    <t>FIRDA ARYATI</t>
  </si>
  <si>
    <t>AR36626</t>
  </si>
  <si>
    <t>AR36627</t>
  </si>
  <si>
    <t>TIA ADELIA</t>
  </si>
  <si>
    <t>EBOT CELL</t>
  </si>
  <si>
    <t>AR36631</t>
  </si>
  <si>
    <t>TAUFIK</t>
  </si>
  <si>
    <t>SELFI CELL</t>
  </si>
  <si>
    <t>M.ZACKY</t>
  </si>
  <si>
    <t>AR36637</t>
  </si>
  <si>
    <t>BIQIS CELL</t>
  </si>
  <si>
    <t>AR36641</t>
  </si>
  <si>
    <t>AR36642</t>
  </si>
  <si>
    <t>AL HAFIZH</t>
  </si>
  <si>
    <t>JUNIAH</t>
  </si>
  <si>
    <t>AR36649</t>
  </si>
  <si>
    <t>ROSALINACELL</t>
  </si>
  <si>
    <t>DOA IBU</t>
  </si>
  <si>
    <t>BOMBER CELL</t>
  </si>
  <si>
    <t>AR36660</t>
  </si>
  <si>
    <t>SINTACELL</t>
  </si>
  <si>
    <t>SCO YANA</t>
  </si>
  <si>
    <t>AR36663</t>
  </si>
  <si>
    <t>NURULCELL</t>
  </si>
  <si>
    <t>AR36665</t>
  </si>
  <si>
    <t>BAYI</t>
  </si>
  <si>
    <t>AR36661 - SCO YANA</t>
  </si>
  <si>
    <t>AR36667</t>
  </si>
  <si>
    <t>ANDINI</t>
  </si>
  <si>
    <t>FILDZA</t>
  </si>
  <si>
    <t>RANS</t>
  </si>
  <si>
    <t>AR36674</t>
  </si>
  <si>
    <t>KAILA</t>
  </si>
  <si>
    <t>ROWI CELL</t>
  </si>
  <si>
    <t>KEMBAR STORE</t>
  </si>
  <si>
    <t>AR36679</t>
  </si>
  <si>
    <t>I AM SIGITAIZER</t>
  </si>
  <si>
    <t>ERA PHONE CELL</t>
  </si>
  <si>
    <t>SALSABILLA CELL</t>
  </si>
  <si>
    <t>UDIN SAMSUDIN</t>
  </si>
  <si>
    <t>MELATI CELL</t>
  </si>
  <si>
    <t>REVA RAHMALIA</t>
  </si>
  <si>
    <t>AR36693</t>
  </si>
  <si>
    <t>ZIO</t>
  </si>
  <si>
    <t>ROFIKY CELL</t>
  </si>
  <si>
    <t>ALBAST ALFAN CELL</t>
  </si>
  <si>
    <t>KIOS KOKO</t>
  </si>
  <si>
    <t>TRIYAKSA CELL</t>
  </si>
  <si>
    <t>WARUNG PUTRI CINDO</t>
  </si>
  <si>
    <t>MADURA HOIERRR</t>
  </si>
  <si>
    <t>TOPUP.IN STORE</t>
  </si>
  <si>
    <t>AR36716</t>
  </si>
  <si>
    <t>AVIPAH</t>
  </si>
  <si>
    <t>LYLA CELL</t>
  </si>
  <si>
    <t>RAZKA CELL</t>
  </si>
  <si>
    <t>WARUNG HJ MUNIROH</t>
  </si>
  <si>
    <t>WIN CELL</t>
  </si>
  <si>
    <t>AR36730</t>
  </si>
  <si>
    <t>KIKAN</t>
  </si>
  <si>
    <t>YANA SURYANA</t>
  </si>
  <si>
    <t>RICKY ARIYANTO</t>
  </si>
  <si>
    <t>AR36735</t>
  </si>
  <si>
    <t>ALBI CELL</t>
  </si>
  <si>
    <t>AR36737</t>
  </si>
  <si>
    <t>RAFFI CELL</t>
  </si>
  <si>
    <t>SALSIAH</t>
  </si>
  <si>
    <t>AR36744</t>
  </si>
  <si>
    <t>PAJRI</t>
  </si>
  <si>
    <t>AR36745</t>
  </si>
  <si>
    <t>AR36746</t>
  </si>
  <si>
    <t>AR36747</t>
  </si>
  <si>
    <t>0KING</t>
  </si>
  <si>
    <t>AR36754</t>
  </si>
  <si>
    <t>WARUNG BABE</t>
  </si>
  <si>
    <t>AR36755</t>
  </si>
  <si>
    <t>BROTER</t>
  </si>
  <si>
    <t>AR17643 - Adhieguna</t>
  </si>
  <si>
    <t>WARUNG FALISA</t>
  </si>
  <si>
    <t>AR36759</t>
  </si>
  <si>
    <t>RFYZA</t>
  </si>
  <si>
    <t>AR36762</t>
  </si>
  <si>
    <t>MANSURCELL</t>
  </si>
  <si>
    <t>JAENAH</t>
  </si>
  <si>
    <t>AR36764</t>
  </si>
  <si>
    <t>NONA CELL</t>
  </si>
  <si>
    <t>AR36770</t>
  </si>
  <si>
    <t>NOVITA</t>
  </si>
  <si>
    <t>AR36774</t>
  </si>
  <si>
    <t>REVAN CELL</t>
  </si>
  <si>
    <t>AZIDAN CELL</t>
  </si>
  <si>
    <t>AR36779</t>
  </si>
  <si>
    <t>REZKY ELYANA</t>
  </si>
  <si>
    <t>AR36778 - Azidan Cell</t>
  </si>
  <si>
    <t>BP3 CELL</t>
  </si>
  <si>
    <t>AR36782</t>
  </si>
  <si>
    <t>ROBIAH</t>
  </si>
  <si>
    <t>AR36783</t>
  </si>
  <si>
    <t>AR36784</t>
  </si>
  <si>
    <t>AR36785</t>
  </si>
  <si>
    <t>SIPA CELL</t>
  </si>
  <si>
    <t>SALSA KOMUNIKA</t>
  </si>
  <si>
    <t>AR36787</t>
  </si>
  <si>
    <t>AR36789</t>
  </si>
  <si>
    <t>DESTIARA</t>
  </si>
  <si>
    <t>IIN ROJIIN</t>
  </si>
  <si>
    <t>AR36791</t>
  </si>
  <si>
    <t>RONI</t>
  </si>
  <si>
    <t>DANIYAH CELL</t>
  </si>
  <si>
    <t>AR36793</t>
  </si>
  <si>
    <t>AR36794</t>
  </si>
  <si>
    <t>AR36797</t>
  </si>
  <si>
    <t>SITTI</t>
  </si>
  <si>
    <t>AR36798</t>
  </si>
  <si>
    <t>AR12961 - Auda</t>
  </si>
  <si>
    <t>WARUNG NAYLA</t>
  </si>
  <si>
    <t>AR36801</t>
  </si>
  <si>
    <t>AR36802</t>
  </si>
  <si>
    <t>AR36804</t>
  </si>
  <si>
    <t>MAYY</t>
  </si>
  <si>
    <t>AR36806</t>
  </si>
  <si>
    <t>NENGSIH CELL</t>
  </si>
  <si>
    <t>ALVARO CELL</t>
  </si>
  <si>
    <t>SUGENG PRIMA</t>
  </si>
  <si>
    <t>TOKO ARITONANG</t>
  </si>
  <si>
    <t>AR36816</t>
  </si>
  <si>
    <t>EMAR</t>
  </si>
  <si>
    <t>FIDA</t>
  </si>
  <si>
    <t>DUA BERSAUDARA</t>
  </si>
  <si>
    <t>AR36820</t>
  </si>
  <si>
    <t>YATII</t>
  </si>
  <si>
    <t>MAESAROH</t>
  </si>
  <si>
    <t>AR36826</t>
  </si>
  <si>
    <t>AILA PUTRI2</t>
  </si>
  <si>
    <t>ELA APRILIA</t>
  </si>
  <si>
    <t>AR36830</t>
  </si>
  <si>
    <t>UDEL</t>
  </si>
  <si>
    <t>AR36831</t>
  </si>
  <si>
    <t>ARINI CELL</t>
  </si>
  <si>
    <t>SINTA CELLULAR</t>
  </si>
  <si>
    <t>AR36836</t>
  </si>
  <si>
    <t>ALFHARD CEL</t>
  </si>
  <si>
    <t>AR36837</t>
  </si>
  <si>
    <t>JAINGOT</t>
  </si>
  <si>
    <t>AR36842</t>
  </si>
  <si>
    <t>ARUNA CELL</t>
  </si>
  <si>
    <t>AR36846</t>
  </si>
  <si>
    <t>AFIL</t>
  </si>
  <si>
    <t>EKA CELL 1</t>
  </si>
  <si>
    <t>WTD PULSA</t>
  </si>
  <si>
    <t>TICTOC CELL</t>
  </si>
  <si>
    <t>TOMYCELL123</t>
  </si>
  <si>
    <t>AR36874</t>
  </si>
  <si>
    <t>TUTI ALAWIYAH</t>
  </si>
  <si>
    <t>MAHBUBAH</t>
  </si>
  <si>
    <t>PURNA CELL</t>
  </si>
  <si>
    <t>AR36880</t>
  </si>
  <si>
    <t>JESIKA CELL</t>
  </si>
  <si>
    <t>AR36884</t>
  </si>
  <si>
    <t>BULE CELL</t>
  </si>
  <si>
    <t>AR36889</t>
  </si>
  <si>
    <t>REIRAY CELL</t>
  </si>
  <si>
    <t>MIRNA</t>
  </si>
  <si>
    <t>AR36892</t>
  </si>
  <si>
    <t>COUTER BERSODAR</t>
  </si>
  <si>
    <t>AR36894</t>
  </si>
  <si>
    <t>TOKO ISU</t>
  </si>
  <si>
    <t>MIDAH</t>
  </si>
  <si>
    <t>SUDINO</t>
  </si>
  <si>
    <t>ANI FISKA</t>
  </si>
  <si>
    <t>ISAL CELL</t>
  </si>
  <si>
    <t>IDA SITI H</t>
  </si>
  <si>
    <t>AR36916</t>
  </si>
  <si>
    <t>RADEN2</t>
  </si>
  <si>
    <t>ANTI SUSANTI</t>
  </si>
  <si>
    <t>AR36919</t>
  </si>
  <si>
    <t>AR36920</t>
  </si>
  <si>
    <t>HILYA</t>
  </si>
  <si>
    <t>KONTER</t>
  </si>
  <si>
    <t>AL-AQSA</t>
  </si>
  <si>
    <t>AR36930</t>
  </si>
  <si>
    <t>ALFACELL</t>
  </si>
  <si>
    <t>AR36939</t>
  </si>
  <si>
    <t>MAMAH AZLAN</t>
  </si>
  <si>
    <t>AR36941</t>
  </si>
  <si>
    <t>EASYCASH</t>
  </si>
  <si>
    <t>ADAKAMI</t>
  </si>
  <si>
    <t>SYURYANAH</t>
  </si>
  <si>
    <t>PINJAMWINWIN</t>
  </si>
  <si>
    <t>BAYUCELL</t>
  </si>
  <si>
    <t>ODEO TEKNOLOGI INDONESIA</t>
  </si>
  <si>
    <t>EASYCASH INDONESIA</t>
  </si>
  <si>
    <t>AJIE CELL</t>
  </si>
  <si>
    <t>AR36984</t>
  </si>
  <si>
    <t>MAMA KAKA</t>
  </si>
  <si>
    <t>OY ENERGI TEKNOLOGI</t>
  </si>
  <si>
    <t>AMAN CEPAT</t>
  </si>
  <si>
    <t>AR36988</t>
  </si>
  <si>
    <t>JENA CELL</t>
  </si>
  <si>
    <t>KARINA RIANTI</t>
  </si>
  <si>
    <t>AR36995</t>
  </si>
  <si>
    <t>OZZY CELL</t>
  </si>
  <si>
    <t>AR36999</t>
  </si>
  <si>
    <t>ETY</t>
  </si>
  <si>
    <t>AR37001</t>
  </si>
  <si>
    <t>ADE HEROIK</t>
  </si>
  <si>
    <t>PLINKPAY</t>
  </si>
  <si>
    <t>AR37009</t>
  </si>
  <si>
    <t>FARES</t>
  </si>
  <si>
    <t>PLINKPAY ZALDY</t>
  </si>
  <si>
    <t>OY ENERGI TEKNOLOGI EKA F</t>
  </si>
  <si>
    <t>ADAKAMI FINTECH</t>
  </si>
  <si>
    <t>MUHAMMAD SYUKRI</t>
  </si>
  <si>
    <t>RUPIAH KILAT</t>
  </si>
  <si>
    <t>PRASTIYO</t>
  </si>
  <si>
    <t>AR37024</t>
  </si>
  <si>
    <t>PT NUSA SATU INTI ARTHA</t>
  </si>
  <si>
    <t>PENGEMBALIAN RUPIAH KILAT</t>
  </si>
  <si>
    <t>RUPIAH KILAT INDONESIA</t>
  </si>
  <si>
    <t>DEVI PERMATA SARI</t>
  </si>
  <si>
    <t>NUR OKTAVIA IDRIS</t>
  </si>
  <si>
    <t>RESTHY HAHARANI</t>
  </si>
  <si>
    <t>AR37043</t>
  </si>
  <si>
    <t>PENGEMBALIAN DANA</t>
  </si>
  <si>
    <t>FERI HERIYONO</t>
  </si>
  <si>
    <t>WAHANDOYO</t>
  </si>
  <si>
    <t>ELLIS DESSY</t>
  </si>
  <si>
    <t>LIU SIN KONG</t>
  </si>
  <si>
    <t>HARRY LESMANA</t>
  </si>
  <si>
    <t>LIA FATIMAH</t>
  </si>
  <si>
    <t>SOPEE SPINJAM</t>
  </si>
  <si>
    <t>M FAJRIN SOBRI</t>
  </si>
  <si>
    <t>FEBRI DWI CAHYONO</t>
  </si>
  <si>
    <t>SUPER AMAN</t>
  </si>
  <si>
    <t>AGNESSIA NANDA ARIMBI</t>
  </si>
  <si>
    <t>RICKO TRI SULAIMAN</t>
  </si>
  <si>
    <t>AGUS BAYU PERMANA</t>
  </si>
  <si>
    <t>AR37100</t>
  </si>
  <si>
    <t>LENTI</t>
  </si>
  <si>
    <t>ADELIA TRI NATASYA</t>
  </si>
  <si>
    <t>YUYUN ISTIDUA</t>
  </si>
  <si>
    <t>TRI UTAMI</t>
  </si>
  <si>
    <t>PINJAMAN KILAT</t>
  </si>
  <si>
    <t>DANA AMANAH</t>
  </si>
  <si>
    <t>DARMA SILA INDRAPTO</t>
  </si>
  <si>
    <t>RUPIAHCEPAT</t>
  </si>
  <si>
    <t>PINJAM DUIT</t>
  </si>
  <si>
    <t>ADAKAMI DIGITAL INDONESIA</t>
  </si>
  <si>
    <t>ADAPUNDI</t>
  </si>
  <si>
    <t>AKIFAH CELL</t>
  </si>
  <si>
    <t>NONI NURUL PINJAMDUIT</t>
  </si>
  <si>
    <t>KAREL KREDIT DIGITAL</t>
  </si>
  <si>
    <t>SHOPEE PINJAM</t>
  </si>
  <si>
    <t>ROFEK</t>
  </si>
  <si>
    <t>DIANITA ANJARINI</t>
  </si>
  <si>
    <t>AR37153</t>
  </si>
  <si>
    <t>ABAS</t>
  </si>
  <si>
    <t>ROSID CELL</t>
  </si>
  <si>
    <t>KRISNA DEWI UDARA</t>
  </si>
  <si>
    <t>ERNA TRIANI</t>
  </si>
  <si>
    <t>FITROTUL ROSIYAH</t>
  </si>
  <si>
    <t>AR37172</t>
  </si>
  <si>
    <t>AJIK DINI CELL</t>
  </si>
  <si>
    <t>NUSA SATU INTI ARTHA</t>
  </si>
  <si>
    <t>360 KREDI</t>
  </si>
  <si>
    <t>PINJAM KILAT</t>
  </si>
  <si>
    <t>YUSTIKA SURYA PRATIWI</t>
  </si>
  <si>
    <t>ALIT NANDINI</t>
  </si>
  <si>
    <t>AR37187</t>
  </si>
  <si>
    <t>NADIA CELL2</t>
  </si>
  <si>
    <t>AR37191</t>
  </si>
  <si>
    <t>NAYLACELL</t>
  </si>
  <si>
    <t>SINGA ID</t>
  </si>
  <si>
    <t>RUPIAH CEPAT</t>
  </si>
  <si>
    <t>HADI TANOYO</t>
  </si>
  <si>
    <t>LILI SUKASIH</t>
  </si>
  <si>
    <t>NAZARUDDIN MODAL NASIONAL</t>
  </si>
  <si>
    <t>OVIE KRISNAWATI RAHMAH</t>
  </si>
  <si>
    <t>PT. SUPER AMAN</t>
  </si>
  <si>
    <t>AR37230</t>
  </si>
  <si>
    <t>PINJAMDUIT</t>
  </si>
  <si>
    <t>TUNAIKU AMARBANK</t>
  </si>
  <si>
    <t>ANDRI WR</t>
  </si>
  <si>
    <t>AR37271</t>
  </si>
  <si>
    <t>DILA CELL</t>
  </si>
  <si>
    <t>JAYAMART CELL</t>
  </si>
  <si>
    <t>ODEO</t>
  </si>
  <si>
    <t>DIKI RAHMAT</t>
  </si>
  <si>
    <t>SOFIAH</t>
  </si>
  <si>
    <t>AR37299</t>
  </si>
  <si>
    <t>ROHMAN CELL</t>
  </si>
  <si>
    <t>NURMALASARI</t>
  </si>
  <si>
    <t>UTAMI ASERA DEWI</t>
  </si>
  <si>
    <t>AR37322</t>
  </si>
  <si>
    <t>AGUS DADANG</t>
  </si>
  <si>
    <t>AR37328</t>
  </si>
  <si>
    <t>NASRI CELL</t>
  </si>
  <si>
    <t>AR37331</t>
  </si>
  <si>
    <t>NILAM</t>
  </si>
  <si>
    <t>IRFAN CELL</t>
  </si>
  <si>
    <t>AR37341</t>
  </si>
  <si>
    <t>AR37348</t>
  </si>
  <si>
    <t>BABANG TAMVAN</t>
  </si>
  <si>
    <t>HAIRUL ANWAR</t>
  </si>
  <si>
    <t>AR37353</t>
  </si>
  <si>
    <t>APZ</t>
  </si>
  <si>
    <t>AR37358</t>
  </si>
  <si>
    <t>NAIA CELL</t>
  </si>
  <si>
    <t>PAGI CELL 2</t>
  </si>
  <si>
    <t>JULIA FATMAWATI</t>
  </si>
  <si>
    <t>AR37373</t>
  </si>
  <si>
    <t>OPICK CELL 2</t>
  </si>
  <si>
    <t>AR37374</t>
  </si>
  <si>
    <t>AR37382</t>
  </si>
  <si>
    <t>AR37394</t>
  </si>
  <si>
    <t>KALISA CELL</t>
  </si>
  <si>
    <t>AR37399</t>
  </si>
  <si>
    <t>IROM</t>
  </si>
  <si>
    <t>RAFKA CELL</t>
  </si>
  <si>
    <t>AR37401</t>
  </si>
  <si>
    <t>AR37418</t>
  </si>
  <si>
    <t>SATIBI CELL</t>
  </si>
  <si>
    <t>AR37421</t>
  </si>
  <si>
    <t>FAREL CELL CELL</t>
  </si>
  <si>
    <t>AR37445</t>
  </si>
  <si>
    <t>AHYAR CELL</t>
  </si>
  <si>
    <t>ADI MDR</t>
  </si>
  <si>
    <t>RAISA PINSEL</t>
  </si>
  <si>
    <t>AR37471</t>
  </si>
  <si>
    <t>NCUH</t>
  </si>
  <si>
    <t>NAHLA</t>
  </si>
  <si>
    <t>AR37482</t>
  </si>
  <si>
    <t>BUDAK NGORA</t>
  </si>
  <si>
    <t>AR37490</t>
  </si>
  <si>
    <t>SANUDIN</t>
  </si>
  <si>
    <t>WIDIA</t>
  </si>
  <si>
    <t>AR37496</t>
  </si>
  <si>
    <t>BENNY</t>
  </si>
  <si>
    <t>YENI ANDRIYANI</t>
  </si>
  <si>
    <t>BUDIN</t>
  </si>
  <si>
    <t>NURDIN</t>
  </si>
  <si>
    <t>AR37521</t>
  </si>
  <si>
    <t>HERAWATI CELL</t>
  </si>
  <si>
    <t>DECI CELL</t>
  </si>
  <si>
    <t>IRMAYANTI</t>
  </si>
  <si>
    <t>AR37536</t>
  </si>
  <si>
    <t>TAMAMI CELULLER</t>
  </si>
  <si>
    <t>AR37537</t>
  </si>
  <si>
    <t>AR37538</t>
  </si>
  <si>
    <t>FRISKA AMELIA</t>
  </si>
  <si>
    <t>AR37539</t>
  </si>
  <si>
    <t>FIKRI N</t>
  </si>
  <si>
    <t>AR37555</t>
  </si>
  <si>
    <t>SALMAN.A</t>
  </si>
  <si>
    <t>AR37560</t>
  </si>
  <si>
    <t>TATI CELL</t>
  </si>
  <si>
    <t>AR37565</t>
  </si>
  <si>
    <t>ANTON</t>
  </si>
  <si>
    <t>AR37569</t>
  </si>
  <si>
    <t>BETRIS</t>
  </si>
  <si>
    <t>TIARAANISA12</t>
  </si>
  <si>
    <t>SURYANA</t>
  </si>
  <si>
    <t>AR37578</t>
  </si>
  <si>
    <t>HUDORIAH CELL</t>
  </si>
  <si>
    <t>AR37581</t>
  </si>
  <si>
    <t>LIANNA 06</t>
  </si>
  <si>
    <t>MADURA ROYAL BOSSS</t>
  </si>
  <si>
    <t>SALMAN ALFARISI</t>
  </si>
  <si>
    <t>AR37594</t>
  </si>
  <si>
    <t>AR37606</t>
  </si>
  <si>
    <t>LOGO CELL</t>
  </si>
  <si>
    <t>AR37611</t>
  </si>
  <si>
    <t>CHELYN CELL</t>
  </si>
  <si>
    <t>MUJIB</t>
  </si>
  <si>
    <t>GUNAWAN</t>
  </si>
  <si>
    <t>TOKO ADARAN</t>
  </si>
  <si>
    <t>ROHAYANI</t>
  </si>
  <si>
    <t>AR37628</t>
  </si>
  <si>
    <t>WAHYU PANCING</t>
  </si>
  <si>
    <t>HARYANTO</t>
  </si>
  <si>
    <t>AR37633</t>
  </si>
  <si>
    <t>ARIF CELL CIJANTRA</t>
  </si>
  <si>
    <t>MAHADA</t>
  </si>
  <si>
    <t>ROFAH</t>
  </si>
  <si>
    <t>AR37659</t>
  </si>
  <si>
    <t>AR37661</t>
  </si>
  <si>
    <t>AR37667</t>
  </si>
  <si>
    <t>ARUL</t>
  </si>
  <si>
    <t>WARUNG MUKLIS 2</t>
  </si>
  <si>
    <t>MITA CELL 2</t>
  </si>
  <si>
    <t>AR37682</t>
  </si>
  <si>
    <t>ROHMATUL HIDAYAT</t>
  </si>
  <si>
    <t>MIRAWATI</t>
  </si>
  <si>
    <t>ADEL CELL</t>
  </si>
  <si>
    <t>M SULFAN FIRADY</t>
  </si>
  <si>
    <t>AMONG CELL</t>
  </si>
  <si>
    <t>AR37711</t>
  </si>
  <si>
    <t>MADRUMD</t>
  </si>
  <si>
    <t>AR37720</t>
  </si>
  <si>
    <t>WARCIL</t>
  </si>
  <si>
    <t>AR37725</t>
  </si>
  <si>
    <t>JAMALUDIN</t>
  </si>
  <si>
    <t>AR37731</t>
  </si>
  <si>
    <t>HUMAEROH CEL</t>
  </si>
  <si>
    <t>SITI NURAZIZAH</t>
  </si>
  <si>
    <t>AR37737</t>
  </si>
  <si>
    <t>MEY CELLULER</t>
  </si>
  <si>
    <t>RAMDANI CELL</t>
  </si>
  <si>
    <t>MADURA ROYAL 09</t>
  </si>
  <si>
    <t>AR37747</t>
  </si>
  <si>
    <t>OKCELL</t>
  </si>
  <si>
    <t>AR37749</t>
  </si>
  <si>
    <t>MAMA RISKA RANI</t>
  </si>
  <si>
    <t>AR34314 - We Nia</t>
  </si>
  <si>
    <t>SM CELL</t>
  </si>
  <si>
    <t>AR37756</t>
  </si>
  <si>
    <t>YENDI</t>
  </si>
  <si>
    <t>DANZZ</t>
  </si>
  <si>
    <t>AR37767</t>
  </si>
  <si>
    <t>HEROICSTORE</t>
  </si>
  <si>
    <t>NURVITA SARI</t>
  </si>
  <si>
    <t>AR37776</t>
  </si>
  <si>
    <t>MUSA_KUYA</t>
  </si>
  <si>
    <t>UKI99</t>
  </si>
  <si>
    <t>AR37782</t>
  </si>
  <si>
    <t>IIC</t>
  </si>
  <si>
    <t>ROSITA CELL</t>
  </si>
  <si>
    <t>PATMA CELL</t>
  </si>
  <si>
    <t>JAMALCELL</t>
  </si>
  <si>
    <t>BAROKAH2 CELL</t>
  </si>
  <si>
    <t>BALGIS CELL</t>
  </si>
  <si>
    <t>WASIL</t>
  </si>
  <si>
    <t>AR37806</t>
  </si>
  <si>
    <t>AR37807</t>
  </si>
  <si>
    <t>AR37811</t>
  </si>
  <si>
    <t>ASIAH</t>
  </si>
  <si>
    <t>DESI CELL</t>
  </si>
  <si>
    <t>AR37815</t>
  </si>
  <si>
    <t>ERIK TRIANA</t>
  </si>
  <si>
    <t>AR37825</t>
  </si>
  <si>
    <t>INARACEL</t>
  </si>
  <si>
    <t>AR37827</t>
  </si>
  <si>
    <t>AR35395 - AHMAD FAUZI</t>
  </si>
  <si>
    <t>AR37828</t>
  </si>
  <si>
    <t>ULFA2CELL</t>
  </si>
  <si>
    <t>AR37834</t>
  </si>
  <si>
    <t>AAL ANDRICH</t>
  </si>
  <si>
    <t>AR37840</t>
  </si>
  <si>
    <t>JALE CELL</t>
  </si>
  <si>
    <t>AR37841</t>
  </si>
  <si>
    <t>KAIVAN CELL</t>
  </si>
  <si>
    <t>UMAR</t>
  </si>
  <si>
    <t>AR37845</t>
  </si>
  <si>
    <t>AR35552 - HAMD CELL 1</t>
  </si>
  <si>
    <t>AR37846</t>
  </si>
  <si>
    <t>CHESSY CELL</t>
  </si>
  <si>
    <t>AR37847</t>
  </si>
  <si>
    <t>BELLA</t>
  </si>
  <si>
    <t>HERMAN</t>
  </si>
  <si>
    <t>EZA</t>
  </si>
  <si>
    <t>AR37859</t>
  </si>
  <si>
    <t>SITI FARIDAH ADDINNA</t>
  </si>
  <si>
    <t>REREY_CELL</t>
  </si>
  <si>
    <t>AR37874</t>
  </si>
  <si>
    <t>NURHAYANI CELL</t>
  </si>
  <si>
    <t>AR37875</t>
  </si>
  <si>
    <t>IMAM</t>
  </si>
  <si>
    <t>SITI KHOLISOH FAJRIAH</t>
  </si>
  <si>
    <t>ABBI CELL</t>
  </si>
  <si>
    <t>TIMBUL FRISKY SIAGIAN</t>
  </si>
  <si>
    <t>VIRAA CELL</t>
  </si>
  <si>
    <t>AR37901</t>
  </si>
  <si>
    <t>MUHAMAD</t>
  </si>
  <si>
    <t>AR37902</t>
  </si>
  <si>
    <t>TIJAN</t>
  </si>
  <si>
    <t>AR37905</t>
  </si>
  <si>
    <t>ZAYIN CELL</t>
  </si>
  <si>
    <t>RAZ CELL</t>
  </si>
  <si>
    <t>AR37908</t>
  </si>
  <si>
    <t>JAING0T SAMOSIR 1</t>
  </si>
  <si>
    <t>AR37909</t>
  </si>
  <si>
    <t>VELLYCELL</t>
  </si>
  <si>
    <t>AR37912</t>
  </si>
  <si>
    <t>AKSA CELL</t>
  </si>
  <si>
    <t>ANI KUSNANI</t>
  </si>
  <si>
    <t>ALPIN FAKHRI CELL</t>
  </si>
  <si>
    <t>AR37920</t>
  </si>
  <si>
    <t>AMOY CELL</t>
  </si>
  <si>
    <t>WARKOM</t>
  </si>
  <si>
    <t>ELVI SENA</t>
  </si>
  <si>
    <t>KHANFAS CELL</t>
  </si>
  <si>
    <t>AR37934</t>
  </si>
  <si>
    <t>JHESEN</t>
  </si>
  <si>
    <t>AR37938</t>
  </si>
  <si>
    <t>BAKTAR CELL</t>
  </si>
  <si>
    <t>AR26878 - HAFRIANSAH CELL</t>
  </si>
  <si>
    <t>ADHARPAY</t>
  </si>
  <si>
    <t>WARUNG NOUREEN</t>
  </si>
  <si>
    <t>AR37947</t>
  </si>
  <si>
    <t>ASM CELL</t>
  </si>
  <si>
    <t>FATHUR</t>
  </si>
  <si>
    <t>WARUNG IBU IMAS</t>
  </si>
  <si>
    <t>LAILI</t>
  </si>
  <si>
    <t>AR37962</t>
  </si>
  <si>
    <t>AR37963</t>
  </si>
  <si>
    <t>SITI JUHAERIAH</t>
  </si>
  <si>
    <t>YOGA CELL2</t>
  </si>
  <si>
    <t>WARUNG REHAN</t>
  </si>
  <si>
    <t>MD BERKAH CELL</t>
  </si>
  <si>
    <t>ESIH SAPUTRI</t>
  </si>
  <si>
    <t>DIKI</t>
  </si>
  <si>
    <t>WARUNG FATIH</t>
  </si>
  <si>
    <t>KAFI CELL</t>
  </si>
  <si>
    <t>INDRI CEL</t>
  </si>
  <si>
    <t>AR37981</t>
  </si>
  <si>
    <t>AR37983</t>
  </si>
  <si>
    <t>DIDI MULYADI</t>
  </si>
  <si>
    <t>AR37984</t>
  </si>
  <si>
    <t>AZELA CELL</t>
  </si>
  <si>
    <t>AR21663 - ABIL CELL</t>
  </si>
  <si>
    <t>QIMORA CELL</t>
  </si>
  <si>
    <t>AR37990</t>
  </si>
  <si>
    <t>CUCU SUDRAJAT</t>
  </si>
  <si>
    <t>AR37994</t>
  </si>
  <si>
    <t>RAHAYU CELL</t>
  </si>
  <si>
    <t>ALKISS BOY</t>
  </si>
  <si>
    <t>AR37997</t>
  </si>
  <si>
    <t>YANAH</t>
  </si>
  <si>
    <t>AR38002</t>
  </si>
  <si>
    <t>TEH EVI</t>
  </si>
  <si>
    <t>ENDY</t>
  </si>
  <si>
    <t>AR38004</t>
  </si>
  <si>
    <t>IBU FATIHA</t>
  </si>
  <si>
    <t>AR38006</t>
  </si>
  <si>
    <t>HAMIDAH CELL</t>
  </si>
  <si>
    <t>AR38007</t>
  </si>
  <si>
    <t>AR38009</t>
  </si>
  <si>
    <t>RIZKI MAULANA</t>
  </si>
  <si>
    <t>MADURA ROYAL FIRMAN</t>
  </si>
  <si>
    <t>KRISTINA MANULLANG</t>
  </si>
  <si>
    <t>NADILLA</t>
  </si>
  <si>
    <t>LILLAH CELL</t>
  </si>
  <si>
    <t>DORA CELL</t>
  </si>
  <si>
    <t>AR38026</t>
  </si>
  <si>
    <t>WIKHE NUR INDAH SARI</t>
  </si>
  <si>
    <t>IBU RUSDI</t>
  </si>
  <si>
    <t>SUGENG RIANTO</t>
  </si>
  <si>
    <t>AR38043</t>
  </si>
  <si>
    <t>ANAN CELL</t>
  </si>
  <si>
    <t>SRC YEYEN</t>
  </si>
  <si>
    <t>AR38048</t>
  </si>
  <si>
    <t>SYAHIRA AZZAHRA CELL</t>
  </si>
  <si>
    <t>ARIS SARIPUDIN</t>
  </si>
  <si>
    <t>SERVIA NURCAHYA CEL</t>
  </si>
  <si>
    <t>MUHEMIN CEL</t>
  </si>
  <si>
    <t>FUSS CELL</t>
  </si>
  <si>
    <t>TOKO JAY</t>
  </si>
  <si>
    <t>WARUNG BABEH</t>
  </si>
  <si>
    <t>EDI SOPIAN</t>
  </si>
  <si>
    <t>ANANDA PUSPITA</t>
  </si>
  <si>
    <t>TOKO TINA</t>
  </si>
  <si>
    <t>AR38079</t>
  </si>
  <si>
    <t>WAHYU SM</t>
  </si>
  <si>
    <t>AR37752 - SM Cell</t>
  </si>
  <si>
    <t>AR38085</t>
  </si>
  <si>
    <t>QIANA CELL</t>
  </si>
  <si>
    <t>AR38091</t>
  </si>
  <si>
    <t>JUWITA</t>
  </si>
  <si>
    <t>AR38101</t>
  </si>
  <si>
    <t>REYZI CELL</t>
  </si>
  <si>
    <t>ISAN</t>
  </si>
  <si>
    <t>AR38103</t>
  </si>
  <si>
    <t>ADINDA MARTIA SARI</t>
  </si>
  <si>
    <t>DONI</t>
  </si>
  <si>
    <t>AR38107</t>
  </si>
  <si>
    <t>ADE KURNIANTO</t>
  </si>
  <si>
    <t>TOKO NURUL</t>
  </si>
  <si>
    <t>TOKO MILA</t>
  </si>
  <si>
    <t>TOKO SINAR GALUH</t>
  </si>
  <si>
    <t>KAFFAH FOTOCOPY</t>
  </si>
  <si>
    <t>AR38118</t>
  </si>
  <si>
    <t>ANANCELL 1</t>
  </si>
  <si>
    <t>MUIKA</t>
  </si>
  <si>
    <t>WARUNG IPIT</t>
  </si>
  <si>
    <t>HERI KURNIAWAN</t>
  </si>
  <si>
    <t>INDRI YANI</t>
  </si>
  <si>
    <t>FIA</t>
  </si>
  <si>
    <t>UMMU CELL</t>
  </si>
  <si>
    <t>LARIS CELL</t>
  </si>
  <si>
    <t>AR38141</t>
  </si>
  <si>
    <t>AR38143</t>
  </si>
  <si>
    <t>CAKRA</t>
  </si>
  <si>
    <t>SUMBER RISKI 1</t>
  </si>
  <si>
    <t>WARUNG RIZKA</t>
  </si>
  <si>
    <t>NAVIA CELL2</t>
  </si>
  <si>
    <t>MAMAH ANDIN</t>
  </si>
  <si>
    <t>AR38148</t>
  </si>
  <si>
    <t>ZEZE CELL</t>
  </si>
  <si>
    <t>KEY CELL</t>
  </si>
  <si>
    <t>AR38154</t>
  </si>
  <si>
    <t>ARDINE</t>
  </si>
  <si>
    <t>ALIA HASYIM</t>
  </si>
  <si>
    <t>TOKO GITA</t>
  </si>
  <si>
    <t>TOKO TEGUH</t>
  </si>
  <si>
    <t>KARWINA</t>
  </si>
  <si>
    <t>WARUNG AWEAOME</t>
  </si>
  <si>
    <t>GHOBET RELOAD</t>
  </si>
  <si>
    <t>AR38173</t>
  </si>
  <si>
    <t>ZAHPINA</t>
  </si>
  <si>
    <t>ELIYANA</t>
  </si>
  <si>
    <t>IKREAM</t>
  </si>
  <si>
    <t>WARUNG NURJEN</t>
  </si>
  <si>
    <t>YEYEN</t>
  </si>
  <si>
    <t>AR38181</t>
  </si>
  <si>
    <t>AZMY CELL02 CELL</t>
  </si>
  <si>
    <t>WARUNG IRMA</t>
  </si>
  <si>
    <t>AR38189</t>
  </si>
  <si>
    <t>SENTRALEND</t>
  </si>
  <si>
    <t>DEVI OKTAVIANI</t>
  </si>
  <si>
    <t>IQBAL MAULANA</t>
  </si>
  <si>
    <t>AR38194</t>
  </si>
  <si>
    <t>APZ 3</t>
  </si>
  <si>
    <t>AR38195</t>
  </si>
  <si>
    <t>NITARO CELL 03</t>
  </si>
  <si>
    <t>WARUNG ISLAHLUDIN</t>
  </si>
  <si>
    <t>BUDI</t>
  </si>
  <si>
    <t>EGIE CELL</t>
  </si>
  <si>
    <t>AR38214</t>
  </si>
  <si>
    <t>AMR CELL 99</t>
  </si>
  <si>
    <t>MUHAMMAD RIZKY SYAHPUTRA</t>
  </si>
  <si>
    <t>LIDIA CELL</t>
  </si>
  <si>
    <t>EDI WIYANSAH</t>
  </si>
  <si>
    <t>OCELL</t>
  </si>
  <si>
    <t>WARUNG IPAT</t>
  </si>
  <si>
    <t>AR38229</t>
  </si>
  <si>
    <t>ZIDAN CELL</t>
  </si>
  <si>
    <t>AR38233</t>
  </si>
  <si>
    <t>JAMILAH</t>
  </si>
  <si>
    <t>AR38235</t>
  </si>
  <si>
    <t>ACHON</t>
  </si>
  <si>
    <t>ANGEL DAGO CELL</t>
  </si>
  <si>
    <t>AR38238</t>
  </si>
  <si>
    <t>KAFFAH</t>
  </si>
  <si>
    <t>AR38116 - Kaffah Fotocopy</t>
  </si>
  <si>
    <t>HASAN CELL</t>
  </si>
  <si>
    <t>TOKO ADLY 1</t>
  </si>
  <si>
    <t>IBU JAMIO</t>
  </si>
  <si>
    <t>ERITA CELL</t>
  </si>
  <si>
    <t>AR38269</t>
  </si>
  <si>
    <t>AR38271</t>
  </si>
  <si>
    <t>ICHA</t>
  </si>
  <si>
    <t>AR38145 - Warung rizka</t>
  </si>
  <si>
    <t>AR38272</t>
  </si>
  <si>
    <t>MURTI</t>
  </si>
  <si>
    <t>MITRA GADGET CELL</t>
  </si>
  <si>
    <t>AR38276</t>
  </si>
  <si>
    <t>RATMI</t>
  </si>
  <si>
    <t>TOKO DESY</t>
  </si>
  <si>
    <t>MEL0N</t>
  </si>
  <si>
    <t>CIAH CELL</t>
  </si>
  <si>
    <t>AR38292</t>
  </si>
  <si>
    <t>ANDIKA KURNIAWAN</t>
  </si>
  <si>
    <t>AR35333 - Juita</t>
  </si>
  <si>
    <t>MAMAN LUKMAN</t>
  </si>
  <si>
    <t>AR38302</t>
  </si>
  <si>
    <t>HANDY</t>
  </si>
  <si>
    <t>PANCA CELL</t>
  </si>
  <si>
    <t>AR38304</t>
  </si>
  <si>
    <t>MEISHA DANDA</t>
  </si>
  <si>
    <t>AR38306</t>
  </si>
  <si>
    <t>BAMBANG</t>
  </si>
  <si>
    <t>AMANDACELL73</t>
  </si>
  <si>
    <t>ARTI</t>
  </si>
  <si>
    <t>KHAILA.CELL</t>
  </si>
  <si>
    <t>NUPUS CELL</t>
  </si>
  <si>
    <t>AR38329</t>
  </si>
  <si>
    <t>SULIS</t>
  </si>
  <si>
    <t>RADITYA05</t>
  </si>
  <si>
    <t>AR38342</t>
  </si>
  <si>
    <t>NINING CELL</t>
  </si>
  <si>
    <t>HARIRI</t>
  </si>
  <si>
    <t>ARU</t>
  </si>
  <si>
    <t>ALMA</t>
  </si>
  <si>
    <t>AR38366</t>
  </si>
  <si>
    <t>FH CELL 2</t>
  </si>
  <si>
    <t>AR38370</t>
  </si>
  <si>
    <t>INTEN CELL</t>
  </si>
  <si>
    <t>KENS CELL</t>
  </si>
  <si>
    <t>IVO CELL</t>
  </si>
  <si>
    <t>AR38376</t>
  </si>
  <si>
    <t>MILA</t>
  </si>
  <si>
    <t>AR38378</t>
  </si>
  <si>
    <t>FALISA CELL</t>
  </si>
  <si>
    <t>AR38111 - Toko sinar galuh</t>
  </si>
  <si>
    <t>SILATURRAHIEM CELL</t>
  </si>
  <si>
    <t>SELAMET CELL</t>
  </si>
  <si>
    <t>AR38386</t>
  </si>
  <si>
    <t>ROUF 2 CELL</t>
  </si>
  <si>
    <t>FERDY FIRMANSYAH</t>
  </si>
  <si>
    <t>MUJIB WINARNO</t>
  </si>
  <si>
    <t>AR38397</t>
  </si>
  <si>
    <t>HIDAYAT FULSA</t>
  </si>
  <si>
    <t>AR38399</t>
  </si>
  <si>
    <t>ALVERO</t>
  </si>
  <si>
    <t>NUNU NUGRAHA</t>
  </si>
  <si>
    <t>AR38402</t>
  </si>
  <si>
    <t>PAK YUSUF</t>
  </si>
  <si>
    <t>ANGKASA CELL 2</t>
  </si>
  <si>
    <t>AZHARI</t>
  </si>
  <si>
    <t>METAPHONE 79</t>
  </si>
  <si>
    <t>JUNOT</t>
  </si>
  <si>
    <t>NUMIK CELL</t>
  </si>
  <si>
    <t>AR38427</t>
  </si>
  <si>
    <t>AMANDACELL2</t>
  </si>
  <si>
    <t>AR38319 - Amanda cell</t>
  </si>
  <si>
    <t>DEDE SUPRIATNA</t>
  </si>
  <si>
    <t>FRANSISCA</t>
  </si>
  <si>
    <t>AR38443</t>
  </si>
  <si>
    <t>JAJA CELL</t>
  </si>
  <si>
    <t>AR38444</t>
  </si>
  <si>
    <t>ALFANO CELL</t>
  </si>
  <si>
    <t>ARUM YUNINGSIH</t>
  </si>
  <si>
    <t>SAYUR CELL</t>
  </si>
  <si>
    <t>AR38450</t>
  </si>
  <si>
    <t>AYATQURSI</t>
  </si>
  <si>
    <t>AGNIA CELL</t>
  </si>
  <si>
    <t>KONTER AFRIENAS CELL</t>
  </si>
  <si>
    <t>FEBRYY</t>
  </si>
  <si>
    <t>AHMAD RIDWAN</t>
  </si>
  <si>
    <t>AR38474</t>
  </si>
  <si>
    <t>SIPTA PENUAM</t>
  </si>
  <si>
    <t>REINOLD</t>
  </si>
  <si>
    <t>AR38483</t>
  </si>
  <si>
    <t>HOMAHNYADAPIAN</t>
  </si>
  <si>
    <t>AR38485</t>
  </si>
  <si>
    <t>ABID CELLULAR</t>
  </si>
  <si>
    <t>AR38486</t>
  </si>
  <si>
    <t>SASTIA</t>
  </si>
  <si>
    <t>AR31996 - RIKI</t>
  </si>
  <si>
    <t>MUTIARA RAMADHAN</t>
  </si>
  <si>
    <t>WARUNG UMAY</t>
  </si>
  <si>
    <t>ERNAPJYA</t>
  </si>
  <si>
    <t>SITICELL</t>
  </si>
  <si>
    <t>UMEN</t>
  </si>
  <si>
    <t>MADURA ROYAL DIMAS</t>
  </si>
  <si>
    <t>OSAM</t>
  </si>
  <si>
    <t>AR38505</t>
  </si>
  <si>
    <t>WR NANDAR</t>
  </si>
  <si>
    <t>DIKA</t>
  </si>
  <si>
    <t>AR38521</t>
  </si>
  <si>
    <t>MULYANAH CELL</t>
  </si>
  <si>
    <t>AR38524</t>
  </si>
  <si>
    <t>IDAR CELL</t>
  </si>
  <si>
    <t>TOKO NAHLA</t>
  </si>
  <si>
    <t>HOSRIYAH</t>
  </si>
  <si>
    <t>SITI SAROH</t>
  </si>
  <si>
    <t>DINDA FARADILLA</t>
  </si>
  <si>
    <t>NIZAR</t>
  </si>
  <si>
    <t>AR38554</t>
  </si>
  <si>
    <t>ALFI CELL</t>
  </si>
  <si>
    <t>AR38557</t>
  </si>
  <si>
    <t>HAUNA MA</t>
  </si>
  <si>
    <t>AR38558</t>
  </si>
  <si>
    <t>KIOS BANG_NENG</t>
  </si>
  <si>
    <t>AR38557 - Hauna MA</t>
  </si>
  <si>
    <t>ROHMAH ARSY CELL</t>
  </si>
  <si>
    <t>AR38564</t>
  </si>
  <si>
    <t>WARUNG SAPYRA</t>
  </si>
  <si>
    <t>NOEY CELL</t>
  </si>
  <si>
    <t>AR38575</t>
  </si>
  <si>
    <t>AR38468 - Ahmad ridwan</t>
  </si>
  <si>
    <t>SASRIYANAH</t>
  </si>
  <si>
    <t>RESTIAN</t>
  </si>
  <si>
    <t>AR38587</t>
  </si>
  <si>
    <t>HOLID</t>
  </si>
  <si>
    <t>TOKO GILANG</t>
  </si>
  <si>
    <t>AR38600</t>
  </si>
  <si>
    <t>HALIMAH CELL</t>
  </si>
  <si>
    <t>AR38599 - Homecell</t>
  </si>
  <si>
    <t>AR38604</t>
  </si>
  <si>
    <t>HALWA</t>
  </si>
  <si>
    <t>AR31905 - Aziz cell</t>
  </si>
  <si>
    <t>AR38608</t>
  </si>
  <si>
    <t>YOYOH CELL</t>
  </si>
  <si>
    <t>MADURA ROYAL</t>
  </si>
  <si>
    <t>TK DOA IBU</t>
  </si>
  <si>
    <t>ANINDI</t>
  </si>
  <si>
    <t>RIDHO</t>
  </si>
  <si>
    <t>AR38631</t>
  </si>
  <si>
    <t>MUPIPAH</t>
  </si>
  <si>
    <t>ILHAM FS</t>
  </si>
  <si>
    <t>TOKO PUPUT</t>
  </si>
  <si>
    <t>HARIS CELL</t>
  </si>
  <si>
    <t>GOGO STORE FROZEN</t>
  </si>
  <si>
    <t>LUPICELL</t>
  </si>
  <si>
    <t>OLAH CELL</t>
  </si>
  <si>
    <t>KONTER AWAN BEO</t>
  </si>
  <si>
    <t>AR38648</t>
  </si>
  <si>
    <t>IBNU CELL 4</t>
  </si>
  <si>
    <t>MIMI</t>
  </si>
  <si>
    <t>LIA NURMALA</t>
  </si>
  <si>
    <t>MASLIHAH</t>
  </si>
  <si>
    <t>AR38696</t>
  </si>
  <si>
    <t>AR38066 - Fuss cell</t>
  </si>
  <si>
    <t>AR38699</t>
  </si>
  <si>
    <t>FAISAL CELL</t>
  </si>
  <si>
    <t>RIPA</t>
  </si>
  <si>
    <t>AR38706</t>
  </si>
  <si>
    <t>SUHERDI</t>
  </si>
  <si>
    <t>AR38712</t>
  </si>
  <si>
    <t>AR38714</t>
  </si>
  <si>
    <t>WINDI CELL</t>
  </si>
  <si>
    <t>IDRUS WIJAYA</t>
  </si>
  <si>
    <t>AR38719</t>
  </si>
  <si>
    <t>EVICELL</t>
  </si>
  <si>
    <t>AR38720</t>
  </si>
  <si>
    <t>AR38729</t>
  </si>
  <si>
    <t>888CELL</t>
  </si>
  <si>
    <t>AR38734</t>
  </si>
  <si>
    <t>DAMAY CELL</t>
  </si>
  <si>
    <t>ALFILCELL</t>
  </si>
  <si>
    <t>AR38737</t>
  </si>
  <si>
    <t>MADURA ROYALL 999</t>
  </si>
  <si>
    <t>AR38747</t>
  </si>
  <si>
    <t>ANDRIYANI</t>
  </si>
  <si>
    <t>AR38752</t>
  </si>
  <si>
    <t>SITI CELL 2</t>
  </si>
  <si>
    <t>TOKO YANI 2</t>
  </si>
  <si>
    <t>AR38760</t>
  </si>
  <si>
    <t>REYKA LIANA</t>
  </si>
  <si>
    <t>AR38763</t>
  </si>
  <si>
    <t>AR38775</t>
  </si>
  <si>
    <t>TOKO ULAN</t>
  </si>
  <si>
    <t>MOCH RUSLIADI</t>
  </si>
  <si>
    <t>AR38807</t>
  </si>
  <si>
    <t>IKHSAN</t>
  </si>
  <si>
    <t>AR36878 - Purna cell</t>
  </si>
  <si>
    <t>APIP</t>
  </si>
  <si>
    <t>MARCELL</t>
  </si>
  <si>
    <t>SUPARDI</t>
  </si>
  <si>
    <t>AR38834</t>
  </si>
  <si>
    <t>PUTRAJAYA</t>
  </si>
  <si>
    <t>SUKMA WIJAYA</t>
  </si>
  <si>
    <t>AR38837</t>
  </si>
  <si>
    <t>MAMAH JAHRA</t>
  </si>
  <si>
    <t>DITA NUR</t>
  </si>
  <si>
    <t>AR38845</t>
  </si>
  <si>
    <t>RAMADAN CELL</t>
  </si>
  <si>
    <t>MIFTAH CELL</t>
  </si>
  <si>
    <t>AR38849</t>
  </si>
  <si>
    <t>CHIBUYY CELL</t>
  </si>
  <si>
    <t>AR27811 - Gelsi cell</t>
  </si>
  <si>
    <t>YUSRIL CELL</t>
  </si>
  <si>
    <t>TOKO BALAM</t>
  </si>
  <si>
    <t>WARKOP RAIHAN</t>
  </si>
  <si>
    <t>SETIA CELLULER</t>
  </si>
  <si>
    <t>AR38861</t>
  </si>
  <si>
    <t>AMARA CELL</t>
  </si>
  <si>
    <t>AR36353 - CELLA CELL</t>
  </si>
  <si>
    <t>CHA-CHA CELL</t>
  </si>
  <si>
    <t>METI</t>
  </si>
  <si>
    <t>AR38874</t>
  </si>
  <si>
    <t>AJI CELL</t>
  </si>
  <si>
    <t>HODIS CELL</t>
  </si>
  <si>
    <t>AR38879</t>
  </si>
  <si>
    <t>WR AMSOR</t>
  </si>
  <si>
    <t>AR38882</t>
  </si>
  <si>
    <t>AR38772 - Farhan Cell</t>
  </si>
  <si>
    <t>AZKIA CELL</t>
  </si>
  <si>
    <t>AR38885</t>
  </si>
  <si>
    <t>FEYIN CELL</t>
  </si>
  <si>
    <t>AR38886</t>
  </si>
  <si>
    <t>AR38890</t>
  </si>
  <si>
    <t>AR35378 - Master Pulsa</t>
  </si>
  <si>
    <t>AR38894</t>
  </si>
  <si>
    <t>MEMET CELL</t>
  </si>
  <si>
    <t>RISKIUDIN</t>
  </si>
  <si>
    <t>UMAYANTI</t>
  </si>
  <si>
    <t>HENDRY KARNADI</t>
  </si>
  <si>
    <t>TUTIK WARDANI</t>
  </si>
  <si>
    <t>AR38910</t>
  </si>
  <si>
    <t>LAILAN CELL</t>
  </si>
  <si>
    <t>AR38161 - Toko teguh</t>
  </si>
  <si>
    <t>AR38912</t>
  </si>
  <si>
    <t>AR38915</t>
  </si>
  <si>
    <t>AHLINA</t>
  </si>
  <si>
    <t>AR38932</t>
  </si>
  <si>
    <t>SISKACELL2</t>
  </si>
  <si>
    <t>M.RIZKY</t>
  </si>
  <si>
    <t>AR38936</t>
  </si>
  <si>
    <t>NNPULSA</t>
  </si>
  <si>
    <t>IDA FARIDA</t>
  </si>
  <si>
    <t>AR38944</t>
  </si>
  <si>
    <t>AR38945</t>
  </si>
  <si>
    <t>MIRWANSAPUTRABATUBARA</t>
  </si>
  <si>
    <t>MUHAMMAD WIDDAN ASAD</t>
  </si>
  <si>
    <t>DONI RACHMAT</t>
  </si>
  <si>
    <t>AR38957</t>
  </si>
  <si>
    <t>HBL</t>
  </si>
  <si>
    <t>SUHLAN CELL</t>
  </si>
  <si>
    <t>AMAKA JAYA</t>
  </si>
  <si>
    <t>RIAN PRATAMA</t>
  </si>
  <si>
    <t>SSSS CELL</t>
  </si>
  <si>
    <t>WAHIDIN</t>
  </si>
  <si>
    <t>NAJWA18 CELL</t>
  </si>
  <si>
    <t>DEDE HERMAWAN</t>
  </si>
  <si>
    <t>HAZZA CELL</t>
  </si>
  <si>
    <t>AR38999</t>
  </si>
  <si>
    <t>JAYA BERKAH</t>
  </si>
  <si>
    <t>TOKO RASYID</t>
  </si>
  <si>
    <t>ANISA MANTIRI</t>
  </si>
  <si>
    <t>AR39002</t>
  </si>
  <si>
    <t>JAJI FARHAN</t>
  </si>
  <si>
    <t>ANANDA CELL</t>
  </si>
  <si>
    <t>HGS DEKSTOP</t>
  </si>
  <si>
    <t>S.A CELLULER</t>
  </si>
  <si>
    <t>TOGI SIMANJUNTAK</t>
  </si>
  <si>
    <t>OJI X MINION CELL</t>
  </si>
  <si>
    <t>WARUNG AZRIEL</t>
  </si>
  <si>
    <t>AR39035</t>
  </si>
  <si>
    <t>KENZZI</t>
  </si>
  <si>
    <t>AR39037</t>
  </si>
  <si>
    <t>AR39049</t>
  </si>
  <si>
    <t>HAMID CELL</t>
  </si>
  <si>
    <t>RENIACELL</t>
  </si>
  <si>
    <t>PUNANI</t>
  </si>
  <si>
    <t>AR39056</t>
  </si>
  <si>
    <t>NAJMA CELL</t>
  </si>
  <si>
    <t>AR39035 - kenzzi</t>
  </si>
  <si>
    <t>BABAT PHONE CELL</t>
  </si>
  <si>
    <t>NIRZAM CELL</t>
  </si>
  <si>
    <t>SUMARTINI</t>
  </si>
  <si>
    <t>FAMILY CELL 3</t>
  </si>
  <si>
    <t>ABD MANNAN</t>
  </si>
  <si>
    <t>HALOMOAN NAULI HRP</t>
  </si>
  <si>
    <t>ANDARU</t>
  </si>
  <si>
    <t>RAMDAN</t>
  </si>
  <si>
    <t>SARWONO</t>
  </si>
  <si>
    <t>SELIN CELL</t>
  </si>
  <si>
    <t>ALSYAH12 CELLULER</t>
  </si>
  <si>
    <t>AR39084</t>
  </si>
  <si>
    <t>NABILATUL ZAHRA</t>
  </si>
  <si>
    <t>AR36610 - REZA RAY</t>
  </si>
  <si>
    <t>AINUL</t>
  </si>
  <si>
    <t>AR39086</t>
  </si>
  <si>
    <t>AR37969 - MD BERKAH CELL</t>
  </si>
  <si>
    <t>IDAMAN CELL</t>
  </si>
  <si>
    <t>AR39105</t>
  </si>
  <si>
    <t>PIDAH</t>
  </si>
  <si>
    <t>TSABITA CELL</t>
  </si>
  <si>
    <t>AR39115</t>
  </si>
  <si>
    <t>R.A.T CELL</t>
  </si>
  <si>
    <t>AR39123</t>
  </si>
  <si>
    <t>AN-NUR CELL</t>
  </si>
  <si>
    <t>ALEX CELL</t>
  </si>
  <si>
    <t>DEFI ENGGRENY</t>
  </si>
  <si>
    <t>IKSAN</t>
  </si>
  <si>
    <t>AR39134</t>
  </si>
  <si>
    <t>ACH. MULYADI</t>
  </si>
  <si>
    <t>AR39138</t>
  </si>
  <si>
    <t>AR39142</t>
  </si>
  <si>
    <t>LINACELL2</t>
  </si>
  <si>
    <t>NIRWANA</t>
  </si>
  <si>
    <t>SIDIK PERMANA</t>
  </si>
  <si>
    <t>AR39153</t>
  </si>
  <si>
    <t>AR39156</t>
  </si>
  <si>
    <t>AR39165</t>
  </si>
  <si>
    <t>KHALIEF CELL</t>
  </si>
  <si>
    <t>AR39173</t>
  </si>
  <si>
    <t>ODUA</t>
  </si>
  <si>
    <t>BAROKAH CELL 3</t>
  </si>
  <si>
    <t>AR39181</t>
  </si>
  <si>
    <t>SITI ROHANAH</t>
  </si>
  <si>
    <t>AR39188</t>
  </si>
  <si>
    <t>IBU TITI CELL</t>
  </si>
  <si>
    <t>YAYAN</t>
  </si>
  <si>
    <t>CIPAH CELL</t>
  </si>
  <si>
    <t>AR39197</t>
  </si>
  <si>
    <t>OCI</t>
  </si>
  <si>
    <t>AR39200</t>
  </si>
  <si>
    <t>Q3 CELL</t>
  </si>
  <si>
    <t>DELVI</t>
  </si>
  <si>
    <t>AR39207</t>
  </si>
  <si>
    <t>WELASCELL</t>
  </si>
  <si>
    <t>AR39208</t>
  </si>
  <si>
    <t>ZIZAH CELL</t>
  </si>
  <si>
    <t>AR39218</t>
  </si>
  <si>
    <t>MIKAIL_CELL31</t>
  </si>
  <si>
    <t>H.DADI</t>
  </si>
  <si>
    <t>ABIYA</t>
  </si>
  <si>
    <t>AR39230</t>
  </si>
  <si>
    <t>DCAN CELL</t>
  </si>
  <si>
    <t>AR35832 - Syehan cell</t>
  </si>
  <si>
    <t>AR39231</t>
  </si>
  <si>
    <t>ZAIDI CELL</t>
  </si>
  <si>
    <t>SHAFA SELL</t>
  </si>
  <si>
    <t>MOH ALIM</t>
  </si>
  <si>
    <t>ERNA WATI</t>
  </si>
  <si>
    <t>AR39250</t>
  </si>
  <si>
    <t>AR39252</t>
  </si>
  <si>
    <t>ARISTA CELL</t>
  </si>
  <si>
    <t>AR39274</t>
  </si>
  <si>
    <t>AR39275</t>
  </si>
  <si>
    <t>CHAERUDIN</t>
  </si>
  <si>
    <t>AR39294</t>
  </si>
  <si>
    <t>NUR EKA OCTAVIANI</t>
  </si>
  <si>
    <t>FAHRI SERVICE</t>
  </si>
  <si>
    <t>AR39298</t>
  </si>
  <si>
    <t>REMON CELL</t>
  </si>
  <si>
    <t>AR39068 - FAMILY CELL 3</t>
  </si>
  <si>
    <t>TNT CELL</t>
  </si>
  <si>
    <t>ADHI KUSNANDAR</t>
  </si>
  <si>
    <t>TIYA ELVIRDA LANSNIGI</t>
  </si>
  <si>
    <t>MMH LIYANAAL</t>
  </si>
  <si>
    <t>AR39314</t>
  </si>
  <si>
    <t>AR39317</t>
  </si>
  <si>
    <t>LINTANG 2</t>
  </si>
  <si>
    <t>SARAS</t>
  </si>
  <si>
    <t>AR39324</t>
  </si>
  <si>
    <t>MIKAYLA CELL</t>
  </si>
  <si>
    <t>SRI RAHMA</t>
  </si>
  <si>
    <t>ANGGA3568</t>
  </si>
  <si>
    <t>AR39338</t>
  </si>
  <si>
    <t>AURIS CELL</t>
  </si>
  <si>
    <t>AR27951 - Risnacell</t>
  </si>
  <si>
    <t>AR39340</t>
  </si>
  <si>
    <t>RISAU CELL</t>
  </si>
  <si>
    <t>AR39341</t>
  </si>
  <si>
    <t>AR39357</t>
  </si>
  <si>
    <t>TANIA</t>
  </si>
  <si>
    <t>AR29105 - Astaga</t>
  </si>
  <si>
    <t>KENS TMEUBAM</t>
  </si>
  <si>
    <t>AUDY DAYANA</t>
  </si>
  <si>
    <t>AR39367</t>
  </si>
  <si>
    <t>BUSTAM MINI ATM</t>
  </si>
  <si>
    <t>AR39380</t>
  </si>
  <si>
    <t>AGUNG CELL</t>
  </si>
  <si>
    <t>ALI TEA</t>
  </si>
  <si>
    <t>AR39398</t>
  </si>
  <si>
    <t>MIKA CELL</t>
  </si>
  <si>
    <t>AR39325 - Mikayla Cell</t>
  </si>
  <si>
    <t>MUHAMMAD MASRUR</t>
  </si>
  <si>
    <t>AR39411</t>
  </si>
  <si>
    <t>RAFFA CELL</t>
  </si>
  <si>
    <t>AR39415</t>
  </si>
  <si>
    <t>AR39425</t>
  </si>
  <si>
    <t>IMAN CELL</t>
  </si>
  <si>
    <t>SUKRIAWAN</t>
  </si>
  <si>
    <t>AR39430</t>
  </si>
  <si>
    <t>RA CELLULER</t>
  </si>
  <si>
    <t>JEFRI</t>
  </si>
  <si>
    <t>SEDERHANA CELL</t>
  </si>
  <si>
    <t>MOH SAMITRA</t>
  </si>
  <si>
    <t>AR39441</t>
  </si>
  <si>
    <t>SISMANIYAH</t>
  </si>
  <si>
    <t>AR39448</t>
  </si>
  <si>
    <t>AR39454</t>
  </si>
  <si>
    <t>SIGMA</t>
  </si>
  <si>
    <t>HARFIS CELL</t>
  </si>
  <si>
    <t>NICK DEDY ZULKAIRI</t>
  </si>
  <si>
    <t>HILMANCELL02</t>
  </si>
  <si>
    <t>AR39463</t>
  </si>
  <si>
    <t>LUTHER S</t>
  </si>
  <si>
    <t>MOCHAMAD SYAHRUL FIRDAUS</t>
  </si>
  <si>
    <t>AR39473</t>
  </si>
  <si>
    <t>CANDRA CELL 2</t>
  </si>
  <si>
    <t>AR39482</t>
  </si>
  <si>
    <t>BEATRIX ANITA</t>
  </si>
  <si>
    <t>AR39488</t>
  </si>
  <si>
    <t>AIDA CELL</t>
  </si>
  <si>
    <t>AR39491</t>
  </si>
  <si>
    <t>IROS CELL</t>
  </si>
  <si>
    <t>WARKOM CELL</t>
  </si>
  <si>
    <t>KAFFA CELL</t>
  </si>
  <si>
    <t>IBN CELL</t>
  </si>
  <si>
    <t>AR39506</t>
  </si>
  <si>
    <t>ENDAH CELL 3</t>
  </si>
  <si>
    <t>AR39507</t>
  </si>
  <si>
    <t>ENDAH CELL 1</t>
  </si>
  <si>
    <t>AR39523</t>
  </si>
  <si>
    <t>ASRIAH CELL</t>
  </si>
  <si>
    <t>SITI KHOTIJAH</t>
  </si>
  <si>
    <t>AR39531</t>
  </si>
  <si>
    <t>BLUELOYY CELL</t>
  </si>
  <si>
    <t>PUSPITACELL</t>
  </si>
  <si>
    <t>AR39542</t>
  </si>
  <si>
    <t>ARIP CELL</t>
  </si>
  <si>
    <t>AR39545</t>
  </si>
  <si>
    <t>NOPI CELL</t>
  </si>
  <si>
    <t>AR39548</t>
  </si>
  <si>
    <t>MAMAN CELL</t>
  </si>
  <si>
    <t>AR39549</t>
  </si>
  <si>
    <t>SHELI</t>
  </si>
  <si>
    <t>AR39550</t>
  </si>
  <si>
    <t>RATNA CELULLER</t>
  </si>
  <si>
    <t>AR39551</t>
  </si>
  <si>
    <t>AR39552</t>
  </si>
  <si>
    <t>SENJA</t>
  </si>
  <si>
    <t>AR39560</t>
  </si>
  <si>
    <t>GUN CELL</t>
  </si>
  <si>
    <t>REYHANCELL</t>
  </si>
  <si>
    <t>AR39577</t>
  </si>
  <si>
    <t>LATRA CELL</t>
  </si>
  <si>
    <t>MR.AGUS.S</t>
  </si>
  <si>
    <t>AR39588</t>
  </si>
  <si>
    <t>ANGELIA CELL</t>
  </si>
  <si>
    <t>AR39591</t>
  </si>
  <si>
    <t>SOBAR BARU</t>
  </si>
  <si>
    <t>AR39593</t>
  </si>
  <si>
    <t>CECEP BADRUDIN</t>
  </si>
  <si>
    <t>RAYZZA CELL</t>
  </si>
  <si>
    <t>AR39600</t>
  </si>
  <si>
    <t>FDK CELL</t>
  </si>
  <si>
    <t>IKDAM CISENGGANG 99</t>
  </si>
  <si>
    <t>QIANA</t>
  </si>
  <si>
    <t>AR39607</t>
  </si>
  <si>
    <t>89607560953</t>
  </si>
  <si>
    <t>TOKO BILQIS</t>
  </si>
  <si>
    <t>MELI TRIANINGSIH</t>
  </si>
  <si>
    <t>ZALFA RIZVIYANI</t>
  </si>
  <si>
    <t>ELY CELL</t>
  </si>
  <si>
    <t>AR39624</t>
  </si>
  <si>
    <t>ZAKIRA CELL</t>
  </si>
  <si>
    <t>MARIFAH CELL</t>
  </si>
  <si>
    <t>AR39630</t>
  </si>
  <si>
    <t>INDAHPW</t>
  </si>
  <si>
    <t>AR39634</t>
  </si>
  <si>
    <t>ALLEA</t>
  </si>
  <si>
    <t>AR39636</t>
  </si>
  <si>
    <t>NADVAL CALL</t>
  </si>
  <si>
    <t>WR. UCOK LUBIS</t>
  </si>
  <si>
    <t>TIRTA RAHAYU</t>
  </si>
  <si>
    <t>AR39643</t>
  </si>
  <si>
    <t>ELA ADELIA</t>
  </si>
  <si>
    <t>KANZIA CELL</t>
  </si>
  <si>
    <t>CEPIN CELL</t>
  </si>
  <si>
    <t>JUAN PART</t>
  </si>
  <si>
    <t>YHARA CELL</t>
  </si>
  <si>
    <t>AR39662</t>
  </si>
  <si>
    <t>JACKNJILL CELL 2</t>
  </si>
  <si>
    <t>AR34200 - JACKNJILL CELL</t>
  </si>
  <si>
    <t>AR39668</t>
  </si>
  <si>
    <t>CUCU SUDRAJAT CELLL</t>
  </si>
  <si>
    <t>AR39672</t>
  </si>
  <si>
    <t>QIRANI CELL</t>
  </si>
  <si>
    <t>AR39674</t>
  </si>
  <si>
    <t>AR39677</t>
  </si>
  <si>
    <t>YESTRI</t>
  </si>
  <si>
    <t>GREAT PHONE CELL</t>
  </si>
  <si>
    <t>TOKO 2 PUTRA</t>
  </si>
  <si>
    <t>SURATNO</t>
  </si>
  <si>
    <t>SUSI WARNINGSIH</t>
  </si>
  <si>
    <t>AR39684</t>
  </si>
  <si>
    <t>PATIR CELL</t>
  </si>
  <si>
    <t>AR39685</t>
  </si>
  <si>
    <t>SILLAH</t>
  </si>
  <si>
    <t>AR39689</t>
  </si>
  <si>
    <t>ZAKY NAURA</t>
  </si>
  <si>
    <t>AR39690</t>
  </si>
  <si>
    <t>ATIN CELL</t>
  </si>
  <si>
    <t>WARUNG QINAN</t>
  </si>
  <si>
    <t>AR39700</t>
  </si>
  <si>
    <t>FLOWER CELL</t>
  </si>
  <si>
    <t>EMC CELL</t>
  </si>
  <si>
    <t>RAYN SERVICE</t>
  </si>
  <si>
    <t>AKMAL JAYA</t>
  </si>
  <si>
    <t>AR39716</t>
  </si>
  <si>
    <t>AINA CELL</t>
  </si>
  <si>
    <t>JOY BOY CELL</t>
  </si>
  <si>
    <t>NIZZA CELL</t>
  </si>
  <si>
    <t>LANA CELL</t>
  </si>
  <si>
    <t>AR32725 - Atik</t>
  </si>
  <si>
    <t>RONY KURNIAWAN</t>
  </si>
  <si>
    <t>KAMILA CELL</t>
  </si>
  <si>
    <t>WR IBU IIS</t>
  </si>
  <si>
    <t>Mulyati</t>
  </si>
  <si>
    <t>AR39737</t>
  </si>
  <si>
    <t>Isteq</t>
  </si>
  <si>
    <t>NAJWA 18 CELL</t>
  </si>
  <si>
    <t>AR39744</t>
  </si>
  <si>
    <t>Ulpi</t>
  </si>
  <si>
    <t>Anjar</t>
  </si>
  <si>
    <t>AR39748</t>
  </si>
  <si>
    <t>ibtida 99</t>
  </si>
  <si>
    <t>AR39601 - Ikdam Cisenggang 99</t>
  </si>
  <si>
    <t>AR39772</t>
  </si>
  <si>
    <t>yusmiatun hanifah cel</t>
  </si>
  <si>
    <t>Ari Virsawanti</t>
  </si>
  <si>
    <t>AR39773</t>
  </si>
  <si>
    <t>Mar</t>
  </si>
  <si>
    <t>saefulloh</t>
  </si>
  <si>
    <t>SALES PRG 01</t>
  </si>
  <si>
    <t>HIDAYAH</t>
  </si>
  <si>
    <t>Isma</t>
  </si>
  <si>
    <t>ALFA CELL2</t>
  </si>
  <si>
    <t>QISTHI CELL</t>
  </si>
  <si>
    <t>Dana Amanah</t>
  </si>
  <si>
    <t>AR39790</t>
  </si>
  <si>
    <t>Nitti</t>
  </si>
  <si>
    <t>Sumarni</t>
  </si>
  <si>
    <t>WR Dirman</t>
  </si>
  <si>
    <t>Suryaman Dendo Ngara</t>
  </si>
  <si>
    <t>Ridha</t>
  </si>
  <si>
    <t>LEKA STORE</t>
  </si>
  <si>
    <t>Muhammad</t>
  </si>
  <si>
    <t>AR39811</t>
  </si>
  <si>
    <t>AGEN BRILINK NITARO CELL 4</t>
  </si>
  <si>
    <t>Mita Cell</t>
  </si>
  <si>
    <t>Syaefullah</t>
  </si>
  <si>
    <t>AMINAH NISSA</t>
  </si>
  <si>
    <t>WARUNG UCOK LUBIS</t>
  </si>
  <si>
    <t>Saepulloh</t>
  </si>
  <si>
    <t>Azizah.Net1</t>
  </si>
  <si>
    <t>Khalid Cell</t>
  </si>
  <si>
    <t>Agung</t>
  </si>
  <si>
    <t>AR39812</t>
  </si>
  <si>
    <t>Heti cell</t>
  </si>
  <si>
    <t>TOKO NAUFAL</t>
  </si>
  <si>
    <t>AL MALIK</t>
  </si>
  <si>
    <t>Raja Cell</t>
  </si>
  <si>
    <t>AR39841</t>
  </si>
  <si>
    <t>Ratna cell</t>
  </si>
  <si>
    <t>AR19022 - DEWI CELL</t>
  </si>
  <si>
    <t>AR29199</t>
  </si>
  <si>
    <t>Ahmad cell</t>
  </si>
  <si>
    <t>Musa Call</t>
  </si>
  <si>
    <t>Dana Cell</t>
  </si>
  <si>
    <t>AR39853</t>
  </si>
  <si>
    <t>TommySanjayaAgus</t>
  </si>
  <si>
    <t>Lis Cell</t>
  </si>
  <si>
    <t>Riri123</t>
  </si>
  <si>
    <t>AR39865</t>
  </si>
  <si>
    <t>Debi CELL</t>
  </si>
  <si>
    <t>AR01463 - AZKA CELL (MV)</t>
  </si>
  <si>
    <t>Pingucell</t>
  </si>
  <si>
    <t>Star Computer</t>
  </si>
  <si>
    <t>Elis Praningsih</t>
  </si>
  <si>
    <t>Aisyah</t>
  </si>
  <si>
    <t>Afrienas Cell</t>
  </si>
  <si>
    <t>Bintang Cel</t>
  </si>
  <si>
    <t>Fauzi</t>
  </si>
  <si>
    <t>Maudy Cell</t>
  </si>
  <si>
    <t>Darso</t>
  </si>
  <si>
    <t>Anugerah Cell</t>
  </si>
  <si>
    <t>Eka priyatna</t>
  </si>
  <si>
    <t>AR39893</t>
  </si>
  <si>
    <t>khalisa pulsa</t>
  </si>
  <si>
    <t>Sri sundari</t>
  </si>
  <si>
    <t>Srihandayani</t>
  </si>
  <si>
    <t>AR39901</t>
  </si>
  <si>
    <t>SUSANTI</t>
  </si>
  <si>
    <t>taufik</t>
  </si>
  <si>
    <t>AR39903</t>
  </si>
  <si>
    <t>nofiztr</t>
  </si>
  <si>
    <t>SEKAR CELL</t>
  </si>
  <si>
    <t>A.S.R</t>
  </si>
  <si>
    <t>Ararisha Cell</t>
  </si>
  <si>
    <t>Masrianto</t>
  </si>
  <si>
    <t>Kahfi</t>
  </si>
  <si>
    <t>MIRANDA CELL</t>
  </si>
  <si>
    <t>Moh Alim</t>
  </si>
  <si>
    <t>Ridwan</t>
  </si>
  <si>
    <t>Azriel Apriana Cell</t>
  </si>
  <si>
    <t>Itasuprapti</t>
  </si>
  <si>
    <t>Hilda</t>
  </si>
  <si>
    <t>Warung Tawakkal</t>
  </si>
  <si>
    <t>AR39967</t>
  </si>
  <si>
    <t>Alfath Brilink 03</t>
  </si>
  <si>
    <t>AR39803 - FADIL CELL (P)</t>
  </si>
  <si>
    <t>Siti Solihat</t>
  </si>
  <si>
    <t>Silvia Ceel</t>
  </si>
  <si>
    <t>TOKO SEMBAKO JAYA BERKAH</t>
  </si>
  <si>
    <t>Hes</t>
  </si>
  <si>
    <t>Azidan 2</t>
  </si>
  <si>
    <t>BON CELL 94</t>
  </si>
  <si>
    <t>ASYITA CELL</t>
  </si>
  <si>
    <t>EZRA CELL</t>
  </si>
  <si>
    <t>AR39993</t>
  </si>
  <si>
    <t>ENDAH CELL 4</t>
  </si>
  <si>
    <t>AR17783 - ENDAH CELL (MV)</t>
  </si>
  <si>
    <t>kostel</t>
  </si>
  <si>
    <t>DAP CELL</t>
  </si>
  <si>
    <t>AR39998</t>
  </si>
  <si>
    <t>Matin</t>
  </si>
  <si>
    <t>Gentong cell</t>
  </si>
  <si>
    <t>Intan</t>
  </si>
  <si>
    <t>Ridho Beny Saputra</t>
  </si>
  <si>
    <t>Randi</t>
  </si>
  <si>
    <t>Ferghiprasetyoegy</t>
  </si>
  <si>
    <t>pepebraun</t>
  </si>
  <si>
    <t>Melinda Cell</t>
  </si>
  <si>
    <t>AZA AZKA CELL</t>
  </si>
  <si>
    <t>YATI DIDI CELL</t>
  </si>
  <si>
    <t>AR40022</t>
  </si>
  <si>
    <t>Risda Cell</t>
  </si>
  <si>
    <t>AR40023</t>
  </si>
  <si>
    <t>ariel cell</t>
  </si>
  <si>
    <t>AR16581</t>
  </si>
  <si>
    <t>Kirana</t>
  </si>
  <si>
    <t>What Cell</t>
  </si>
  <si>
    <t>della</t>
  </si>
  <si>
    <t>AR40032</t>
  </si>
  <si>
    <t>Rini lestari cell</t>
  </si>
  <si>
    <t>Sayida</t>
  </si>
  <si>
    <t>Zidan Cell Group</t>
  </si>
  <si>
    <t>AR40048</t>
  </si>
  <si>
    <t>LAILAcell</t>
  </si>
  <si>
    <t>Risna</t>
  </si>
  <si>
    <t>AR40065</t>
  </si>
  <si>
    <t>Rahayu70</t>
  </si>
  <si>
    <t>Faisal</t>
  </si>
  <si>
    <t>AR40070</t>
  </si>
  <si>
    <t>ABAY CELL</t>
  </si>
  <si>
    <t>Bunglonnnnn</t>
  </si>
  <si>
    <t>RAFAN CELL 3</t>
  </si>
  <si>
    <t>Asti</t>
  </si>
  <si>
    <t>Humairohhh</t>
  </si>
  <si>
    <t>434 CELL</t>
  </si>
  <si>
    <t>Fahru</t>
  </si>
  <si>
    <t>Stevi</t>
  </si>
  <si>
    <t>AR40101</t>
  </si>
  <si>
    <t>all 88</t>
  </si>
  <si>
    <t>TRIOS CELL 3</t>
  </si>
  <si>
    <t>AR40118</t>
  </si>
  <si>
    <t>pelita nusantara</t>
  </si>
  <si>
    <t>AR29106</t>
  </si>
  <si>
    <t>My astaga</t>
  </si>
  <si>
    <t>AR29108</t>
  </si>
  <si>
    <t>Astaga Reload</t>
  </si>
  <si>
    <t>Endi</t>
  </si>
  <si>
    <t>Metro cell</t>
  </si>
  <si>
    <t>EZKIA CELL</t>
  </si>
  <si>
    <t>NENG</t>
  </si>
  <si>
    <t>Ended</t>
  </si>
  <si>
    <t>muay cell</t>
  </si>
  <si>
    <t>nuraeni</t>
  </si>
  <si>
    <t>M RIDWAN</t>
  </si>
  <si>
    <t>Ellen Sartana</t>
  </si>
  <si>
    <t>Amelia</t>
  </si>
  <si>
    <t>AR40176</t>
  </si>
  <si>
    <t>imron cell</t>
  </si>
  <si>
    <t>AR40175</t>
  </si>
  <si>
    <t>AR40177</t>
  </si>
  <si>
    <t>Habib cell</t>
  </si>
  <si>
    <t>NAMA AGEN</t>
  </si>
  <si>
    <t>Aug-26</t>
  </si>
  <si>
    <t>Sep-26</t>
  </si>
  <si>
    <t>Oct-26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</si>
</sst>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64" formatCode="mmm\-yyyy"/>
    <numFmt numFmtId="165" formatCode="#,##0_ ;[Red]\-#,##0\ "/>
    <numFmt numFmtId="166" formatCode="#,##0_ ;\-#,##0\ "/>
    <numFmt numFmtId="167" formatCode="_-* #,##0.0_-;\-* #,##0.0_-;_-* &quot;-&quot;_-;_-@_-"/>
  </numFmts>
  <fonts count="12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</font>
    <font>
      <sz val="12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</font>
    <font>
      <sz val="12"/>
      <color rgb="FFFF0000"/>
      <name val="Calibri"/>
      <family val="2"/>
      <scheme val="minor"/>
    </font>
    <font>
      <sz val="12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1"/>
    <xf numFmtId="41" fontId="2" fillId="0" borderId="1"/>
    <xf numFmtId="0" fontId="2" fillId="0" borderId="1"/>
    <xf numFmtId="0" fontId="2" fillId="0" borderId="1"/>
    <xf numFmtId="41" fontId="2" fillId="0" borderId="1"/>
    <xf numFmtId="0" fontId="5" fillId="0" borderId="1"/>
  </cellStyleXfs>
  <cellXfs count="67">
    <xf numFmtId="0" fontId="0" fillId="0" borderId="0" xfId="0" applyBorder="1"/>
    <xf numFmtId="0" fontId="1" fillId="0" borderId="0" xfId="0" applyFont="1" applyBorder="1"/>
    <xf numFmtId="0" fontId="1" fillId="0" borderId="0" xfId="0" applyFont="1" applyBorder="1" applyAlignment="1">
      <alignment horizontal="center" vertical="center"/>
    </xf>
    <xf numFmtId="0" fontId="1" fillId="3" borderId="0" xfId="0" applyFont="1" applyFill="1" applyBorder="1"/>
    <xf numFmtId="0" fontId="7" fillId="0" borderId="0" xfId="0" applyFont="1" applyBorder="1" applyAlignment="1">
      <alignment horizontal="center" vertical="top" wrapText="1"/>
    </xf>
    <xf numFmtId="0" fontId="1" fillId="2" borderId="0" xfId="0" applyFont="1" applyFill="1" applyBorder="1"/>
    <xf numFmtId="0" fontId="1" fillId="0" borderId="0" xfId="0" applyFont="1" applyBorder="1" applyAlignment="1">
      <alignment vertical="center"/>
    </xf>
    <xf numFmtId="1" fontId="6" fillId="0" borderId="1" xfId="0" applyNumberFormat="1" applyFont="1" applyAlignment="1">
      <alignment horizontal="center" vertical="center"/>
    </xf>
    <xf numFmtId="0" fontId="6" fillId="0" borderId="1" xfId="0" applyFont="1" applyAlignment="1">
      <alignment vertical="center" wrapText="1"/>
    </xf>
    <xf numFmtId="0" fontId="6" fillId="0" borderId="1" xfId="0" applyFont="1" applyAlignment="1">
      <alignment horizontal="center" vertical="center" wrapText="1"/>
    </xf>
    <xf numFmtId="0" fontId="6" fillId="0" borderId="1" xfId="0" applyFont="1" applyAlignment="1">
      <alignment horizontal="left" vertical="center" wrapText="1" indent="1"/>
    </xf>
    <xf numFmtId="15" fontId="6" fillId="0" borderId="1" xfId="0" applyNumberFormat="1" applyFont="1" applyAlignment="1">
      <alignment wrapText="1"/>
    </xf>
    <xf numFmtId="0" fontId="8" fillId="0" borderId="0" xfId="0" applyFont="1" applyBorder="1" applyAlignment="1">
      <alignment horizontal="center" vertical="center"/>
    </xf>
    <xf numFmtId="0" fontId="6" fillId="0" borderId="1" xfId="0" applyFont="1" applyAlignment="1">
      <alignment horizontal="center" vertical="center"/>
    </xf>
    <xf numFmtId="0" fontId="6" fillId="0" borderId="1" xfId="0" applyFont="1" applyAlignment="1">
      <alignment horizontal="left" vertical="center" indent="1"/>
    </xf>
    <xf numFmtId="0" fontId="6" fillId="0" borderId="1" xfId="0" applyFont="1" applyAlignment="1">
      <alignment horizontal="left" vertical="center"/>
    </xf>
    <xf numFmtId="15" fontId="6" fillId="0" borderId="1" xfId="0" applyNumberFormat="1" applyFont="1"/>
    <xf numFmtId="41" fontId="6" fillId="0" borderId="1" xfId="1" applyFont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0" fontId="2" fillId="0" borderId="0" xfId="0" applyFont="1" applyBorder="1"/>
    <xf numFmtId="0" fontId="2" fillId="4" borderId="0" xfId="0" applyFont="1" applyFill="1" applyBorder="1"/>
    <xf numFmtId="0" fontId="6" fillId="0" borderId="1" xfId="0" applyFont="1" applyAlignment="1">
      <alignment horizontal="left" indent="1"/>
    </xf>
    <xf numFmtId="0" fontId="6" fillId="0" borderId="1" xfId="0" applyFont="1" applyAlignment="1">
      <alignment vertical="center"/>
    </xf>
    <xf numFmtId="0" fontId="6" fillId="0" borderId="1" xfId="0" applyFont="1" applyAlignment="1">
      <alignment horizontal="left" vertical="center" wrapText="1"/>
    </xf>
    <xf numFmtId="22" fontId="6" fillId="0" borderId="1" xfId="0" applyNumberFormat="1" applyFont="1" applyAlignment="1">
      <alignment horizontal="center" vertical="center"/>
    </xf>
    <xf numFmtId="0" fontId="6" fillId="0" borderId="1" xfId="0" quotePrefix="1" applyFont="1" applyAlignment="1">
      <alignment horizontal="left" vertical="center" indent="1"/>
    </xf>
    <xf numFmtId="0" fontId="6" fillId="0" borderId="1" xfId="0" applyFont="1"/>
    <xf numFmtId="0" fontId="6" fillId="0" borderId="1" xfId="0" applyFont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indent="1"/>
    </xf>
    <xf numFmtId="0" fontId="6" fillId="0" borderId="0" xfId="0" applyFont="1" applyBorder="1" applyAlignment="1">
      <alignment horizontal="left" vertical="center"/>
    </xf>
    <xf numFmtId="15" fontId="6" fillId="0" borderId="0" xfId="0" applyNumberFormat="1" applyFont="1" applyBorder="1"/>
    <xf numFmtId="1" fontId="6" fillId="0" borderId="0" xfId="0" applyNumberFormat="1" applyFont="1" applyBorder="1" applyAlignment="1">
      <alignment horizontal="center" vertical="center"/>
    </xf>
    <xf numFmtId="0" fontId="3" fillId="0" borderId="1" xfId="0" applyFont="1" applyAlignment="1">
      <alignment vertical="center"/>
    </xf>
    <xf numFmtId="0" fontId="3" fillId="0" borderId="1" xfId="0" applyFont="1" applyAlignment="1">
      <alignment horizontal="left" vertical="center"/>
    </xf>
    <xf numFmtId="1" fontId="3" fillId="0" borderId="1" xfId="0" applyNumberFormat="1" applyFont="1" applyAlignment="1">
      <alignment horizontal="left" vertical="center"/>
    </xf>
    <xf numFmtId="164" fontId="3" fillId="0" borderId="1" xfId="0" applyNumberFormat="1" applyFont="1" applyAlignment="1">
      <alignment horizontal="left" vertical="center"/>
    </xf>
    <xf numFmtId="1" fontId="3" fillId="0" borderId="1" xfId="1" applyNumberFormat="1" applyFont="1" applyAlignment="1">
      <alignment horizontal="center" vertical="center"/>
    </xf>
    <xf numFmtId="1" fontId="4" fillId="0" borderId="1" xfId="0" applyNumberFormat="1" applyFont="1" applyAlignment="1">
      <alignment horizontal="left" vertical="center"/>
    </xf>
    <xf numFmtId="0" fontId="4" fillId="0" borderId="1" xfId="0" applyFont="1" applyAlignment="1">
      <alignment vertical="center"/>
    </xf>
    <xf numFmtId="164" fontId="4" fillId="0" borderId="1" xfId="0" applyNumberFormat="1" applyFont="1" applyAlignment="1">
      <alignment horizontal="left" vertical="center"/>
    </xf>
    <xf numFmtId="165" fontId="4" fillId="0" borderId="1" xfId="0" applyNumberFormat="1" applyFont="1" applyAlignment="1">
      <alignment horizontal="left" vertical="center"/>
    </xf>
    <xf numFmtId="1" fontId="4" fillId="0" borderId="1" xfId="1" applyNumberFormat="1" applyFont="1" applyAlignment="1">
      <alignment horizontal="center" vertical="center"/>
    </xf>
    <xf numFmtId="0" fontId="4" fillId="0" borderId="1" xfId="0" applyFont="1" applyAlignment="1">
      <alignment horizontal="left" vertical="center"/>
    </xf>
    <xf numFmtId="0" fontId="4" fillId="0" borderId="1" xfId="0" applyFont="1" applyAlignment="1">
      <alignment horizontal="center" vertical="center"/>
    </xf>
    <xf numFmtId="0" fontId="3" fillId="0" borderId="1" xfId="0" applyFont="1" applyAlignment="1">
      <alignment horizontal="center" vertical="center"/>
    </xf>
    <xf numFmtId="166" fontId="4" fillId="0" borderId="1" xfId="0" applyNumberFormat="1" applyFont="1" applyAlignment="1">
      <alignment horizontal="left" vertical="center"/>
    </xf>
    <xf numFmtId="0" fontId="4" fillId="0" borderId="1" xfId="0" applyFont="1" applyAlignment="1">
      <alignment vertical="center" wrapText="1"/>
    </xf>
    <xf numFmtId="22" fontId="4" fillId="0" borderId="1" xfId="0" applyNumberFormat="1" applyFont="1" applyAlignment="1">
      <alignment vertical="center"/>
    </xf>
    <xf numFmtId="1" fontId="4" fillId="0" borderId="1" xfId="0" applyNumberFormat="1" applyFont="1" applyAlignment="1">
      <alignment horizontal="center" vertical="center"/>
    </xf>
    <xf numFmtId="0" fontId="11" fillId="2" borderId="1" xfId="0" applyFont="1" applyFill="1" applyAlignment="1">
      <alignment horizontal="center" vertical="center" wrapText="1"/>
    </xf>
    <xf numFmtId="165" fontId="11" fillId="2" borderId="1" xfId="0" applyNumberFormat="1" applyFont="1" applyFill="1" applyAlignment="1">
      <alignment horizontal="center" vertical="center" wrapText="1"/>
    </xf>
    <xf numFmtId="0" fontId="10" fillId="2" borderId="1" xfId="0" applyFont="1" applyFill="1" applyAlignment="1">
      <alignment horizontal="center" vertical="center" wrapText="1"/>
    </xf>
    <xf numFmtId="41" fontId="2" fillId="0" borderId="1" xfId="1" applyAlignment="1">
      <alignment horizontal="center" vertical="center"/>
    </xf>
    <xf numFmtId="0" fontId="6" fillId="5" borderId="0" xfId="0" applyFont="1" applyFill="1" applyBorder="1" applyAlignment="1">
      <alignment horizontal="left" vertical="center" indent="1"/>
    </xf>
    <xf numFmtId="0" fontId="6" fillId="5" borderId="0" xfId="0" applyFont="1" applyFill="1" applyBorder="1" applyAlignment="1">
      <alignment horizontal="left" vertical="center"/>
    </xf>
    <xf numFmtId="15" fontId="6" fillId="5" borderId="0" xfId="0" applyNumberFormat="1" applyFont="1" applyFill="1" applyBorder="1"/>
    <xf numFmtId="0" fontId="6" fillId="5" borderId="0" xfId="0" applyFont="1" applyFill="1" applyBorder="1" applyAlignment="1">
      <alignment horizontal="center" vertical="center"/>
    </xf>
    <xf numFmtId="1" fontId="6" fillId="5" borderId="0" xfId="0" applyNumberFormat="1" applyFont="1" applyFill="1" applyBorder="1" applyAlignment="1">
      <alignment horizontal="center" vertical="center"/>
    </xf>
    <xf numFmtId="41" fontId="6" fillId="5" borderId="1" xfId="1" applyFont="1" applyFill="1" applyAlignment="1">
      <alignment horizontal="center" vertical="center"/>
    </xf>
    <xf numFmtId="41" fontId="6" fillId="6" borderId="1" xfId="1" applyFont="1" applyFill="1" applyAlignment="1">
      <alignment horizontal="center" vertical="center"/>
    </xf>
    <xf numFmtId="17" fontId="10" fillId="2" borderId="2" xfId="0" applyNumberFormat="1" applyFont="1" applyFill="1" applyBorder="1" applyAlignment="1">
      <alignment horizontal="center" vertical="center" wrapText="1"/>
    </xf>
    <xf numFmtId="0" fontId="9" fillId="0" borderId="1" xfId="0" applyFont="1" applyAlignment="1">
      <alignment horizontal="center" vertical="center"/>
    </xf>
    <xf numFmtId="17" fontId="8" fillId="0" borderId="0" xfId="0" applyNumberFormat="1" applyFont="1" applyBorder="1" applyAlignment="1">
      <alignment horizontal="center" vertical="center"/>
    </xf>
    <xf numFmtId="167" fontId="6" fillId="5" borderId="1" xfId="1" applyNumberFormat="1" applyFont="1" applyFill="1" applyAlignment="1">
      <alignment horizontal="center" vertical="center"/>
    </xf>
    <xf numFmtId="167" fontId="2" fillId="0" borderId="1" xfId="1" applyNumberFormat="1"/>
    <xf numFmtId="167" fontId="4" fillId="5" borderId="0" xfId="0" applyNumberFormat="1" applyFont="1" applyFill="1" applyBorder="1" applyAlignment="1">
      <alignment vertical="center"/>
    </xf>
  </cellXfs>
  <cellStyles count="6">
    <cellStyle name="Comma [0]" xfId="1" builtinId="6"/>
    <cellStyle name="Comma [0] 2" xfId="4" xr:uid="{00000000-0005-0000-0000-000004000000}"/>
    <cellStyle name="Normal" xfId="0" builtinId="0"/>
    <cellStyle name="Normal 2" xfId="3" xr:uid="{00000000-0005-0000-0000-000003000000}"/>
    <cellStyle name="Normal 3" xfId="5" xr:uid="{00000000-0005-0000-0000-000005000000}"/>
    <cellStyle name="Normal 3 2" xfId="2" xr:uid="{00000000-0005-0000-0000-000002000000}"/>
  </cellStyles>
  <dxfs count="411">
    <dxf>
      <font>
        <strike val="0"/>
        <outline val="0"/>
        <shadow val="0"/>
        <vertAlign val="baseline"/>
        <sz val="12"/>
        <color auto="1"/>
        <name val="Calibri"/>
        <family val="2"/>
      </font>
      <numFmt numFmtId="167" formatCode="_-* #,##0.0_-;\-* #,##0.0_-;_-* &quot;-&quot;_-;_-@_-"/>
      <fill>
        <patternFill>
          <fgColor indexed="64"/>
          <bgColor auto="1"/>
        </patternFill>
      </fill>
      <alignment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_-* #,##0.0_-;\-* #,##0.0_-;_-* &quot;-&quot;_-;_-@_-"/>
    </dxf>
    <dxf>
      <numFmt numFmtId="167" formatCode="_-* #,##0.0_-;\-* #,##0.0_-;_-* &quot;-&quot;_-;_-@_-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7" formatCode="_-* #,##0.0_-;\-* #,##0.0_-;_-* &quot;-&quot;_-;_-@_-"/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33" formatCode="_-* #,##0_-;\-* #,##0_-;_-* &quot;-&quot;_-;_-@_-"/>
      <fill>
        <patternFill>
          <fgColor indexed="64"/>
          <bgColor indexed="65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33" formatCode="_-* #,##0_-;\-* #,##0_-;_-* &quot;-&quot;_-;_-@_-"/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20" formatCode="dd\-mmm\-yy"/>
      <fill>
        <patternFill>
          <fgColor indexed="64"/>
          <bgColor auto="1"/>
        </patternFill>
      </fill>
      <alignment horizontal="general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 relativeInden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u val="none"/>
        <vertAlign val="baseline"/>
        <sz val="11"/>
        <color theme="2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numFmt numFmtId="167" formatCode="_-* #,##0.0_-;\-* #,##0.0_-;_-* &quot;-&quot;_-;_-@_-"/>
      <fill>
        <patternFill>
          <fgColor indexed="64"/>
          <bgColor auto="1"/>
        </patternFill>
      </fill>
      <alignment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numFmt numFmtId="167" formatCode="_-* #,##0.0_-;\-* #,##0.0_-;_-* &quot;-&quot;_-;_-@_-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64" formatCode="mmm\-yyyy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numFmt numFmtId="1" formatCode="0"/>
      <fill>
        <patternFill>
          <fgColor indexed="64"/>
          <bgColor auto="1"/>
        </patternFill>
      </fill>
      <alignment horizontal="left"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2"/>
        <color auto="1"/>
        <name val="Calibri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horizontal="general"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font>
        <strike val="0"/>
        <outline val="0"/>
        <shadow val="0"/>
        <vertAlign val="baseline"/>
        <sz val="12"/>
        <color auto="1"/>
        <name val="Calibri"/>
        <family val="2"/>
      </font>
      <fill>
        <patternFill>
          <fgColor indexed="64"/>
          <bgColor auto="1"/>
        </patternFill>
      </fill>
      <alignment vertical="center"/>
    </dxf>
    <dxf>
      <font>
        <strike val="0"/>
        <outline val="0"/>
        <shadow val="0"/>
        <vertAlign val="baseline"/>
        <sz val="12"/>
        <color rgb="FFFF0000"/>
        <name val="Calibri"/>
        <family val="2"/>
      </font>
      <fill>
        <patternFill patternType="solid">
          <fgColor indexed="64"/>
          <bgColor rgb="FFFFFF0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6"/>
          <bgColor theme="6"/>
        </patternFill>
      </fill>
    </dxf>
  </dxfs>
  <tableStyles count="3" defaultTableStyle="TableStyleMedium2" defaultPivotStyle="PivotStyleLight16">
    <tableStyle name="New_Member-style" pivot="0" count="4" xr9:uid="{00000000-0011-0000-FFFF-FFFF00000000}">
      <tableStyleElement type="headerRow" dxfId="410"/>
      <tableStyleElement type="totalRow" dxfId="409"/>
      <tableStyleElement type="firstRowStripe" dxfId="408"/>
      <tableStyleElement type="secondRowStripe" dxfId="407"/>
    </tableStyle>
    <tableStyle name="Data_Agen-style" pivot="0" count="4" xr9:uid="{00000000-0011-0000-FFFF-FFFF01000000}">
      <tableStyleElement type="headerRow" dxfId="406"/>
      <tableStyleElement type="totalRow" dxfId="405"/>
      <tableStyleElement type="firstRowStripe" dxfId="404"/>
      <tableStyleElement type="secondRowStripe" dxfId="403"/>
    </tableStyle>
    <tableStyle name="Data_Member-style" pivot="0" count="4" xr9:uid="{00000000-0011-0000-FFFF-FFFF02000000}">
      <tableStyleElement type="headerRow" dxfId="402"/>
      <tableStyleElement type="totalRow" dxfId="401"/>
      <tableStyleElement type="firstRowStripe" dxfId="400"/>
      <tableStyleElement type="secondRowStripe" dxfId="39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W%20DATA\ASTAGA\2026\1026.xlsx" TargetMode="External"/><Relationship Id="rId1" Type="http://schemas.openxmlformats.org/officeDocument/2006/relationships/externalLinkPath" Target="/RAW%20DATA/ASTAGA/2026/1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3"/>
      <sheetName val="Sheet1"/>
      <sheetName val="GROSS"/>
    </sheetNames>
    <sheetDataSet>
      <sheetData sheetId="0"/>
      <sheetData sheetId="1">
        <row r="3">
          <cell r="A3" t="str">
            <v>Row Labels</v>
          </cell>
          <cell r="B3" t="str">
            <v>Sum of Trx/D</v>
          </cell>
        </row>
        <row r="4">
          <cell r="A4" t="str">
            <v>AR00008</v>
          </cell>
          <cell r="B4">
            <v>0.25</v>
          </cell>
        </row>
        <row r="5">
          <cell r="A5" t="str">
            <v>AR00013</v>
          </cell>
          <cell r="B5">
            <v>0.25</v>
          </cell>
        </row>
        <row r="6">
          <cell r="A6" t="str">
            <v>AR00014</v>
          </cell>
          <cell r="B6">
            <v>6.5</v>
          </cell>
        </row>
        <row r="7">
          <cell r="A7" t="str">
            <v>AR00017</v>
          </cell>
          <cell r="B7">
            <v>10.75</v>
          </cell>
        </row>
        <row r="8">
          <cell r="A8" t="str">
            <v>AR00026</v>
          </cell>
          <cell r="B8">
            <v>2.5</v>
          </cell>
        </row>
        <row r="9">
          <cell r="A9" t="str">
            <v>AR00051</v>
          </cell>
          <cell r="B9">
            <v>1</v>
          </cell>
        </row>
        <row r="10">
          <cell r="A10" t="str">
            <v>AR00057</v>
          </cell>
          <cell r="B10">
            <v>0.5</v>
          </cell>
        </row>
        <row r="11">
          <cell r="A11" t="str">
            <v>AR00065</v>
          </cell>
          <cell r="B11">
            <v>11.5</v>
          </cell>
        </row>
        <row r="12">
          <cell r="A12" t="str">
            <v>AR00089</v>
          </cell>
          <cell r="B12">
            <v>1.25</v>
          </cell>
        </row>
        <row r="13">
          <cell r="A13" t="str">
            <v>AR00091</v>
          </cell>
          <cell r="B13">
            <v>0.25</v>
          </cell>
        </row>
        <row r="14">
          <cell r="A14" t="str">
            <v>AR00092</v>
          </cell>
          <cell r="B14">
            <v>4.25</v>
          </cell>
        </row>
        <row r="15">
          <cell r="A15" t="str">
            <v>AR00108</v>
          </cell>
          <cell r="B15">
            <v>0.25</v>
          </cell>
        </row>
        <row r="16">
          <cell r="A16" t="str">
            <v>AR00117</v>
          </cell>
          <cell r="B16">
            <v>0.25</v>
          </cell>
        </row>
        <row r="17">
          <cell r="A17" t="str">
            <v>AR00118</v>
          </cell>
          <cell r="B17">
            <v>7.75</v>
          </cell>
        </row>
        <row r="18">
          <cell r="A18" t="str">
            <v>AR00125</v>
          </cell>
          <cell r="B18">
            <v>4.5</v>
          </cell>
        </row>
        <row r="19">
          <cell r="A19" t="str">
            <v>AR00134</v>
          </cell>
          <cell r="B19">
            <v>1.5</v>
          </cell>
        </row>
        <row r="20">
          <cell r="A20" t="str">
            <v>AR00160</v>
          </cell>
          <cell r="B20">
            <v>4.25</v>
          </cell>
        </row>
        <row r="21">
          <cell r="A21" t="str">
            <v>AR00167</v>
          </cell>
          <cell r="B21">
            <v>0.25</v>
          </cell>
        </row>
        <row r="22">
          <cell r="A22" t="str">
            <v>AR00179</v>
          </cell>
          <cell r="B22">
            <v>1.5</v>
          </cell>
        </row>
        <row r="23">
          <cell r="A23" t="str">
            <v>AR00180</v>
          </cell>
          <cell r="B23">
            <v>1</v>
          </cell>
        </row>
        <row r="24">
          <cell r="A24" t="str">
            <v>AR00200</v>
          </cell>
          <cell r="B24">
            <v>4</v>
          </cell>
        </row>
        <row r="25">
          <cell r="A25" t="str">
            <v>AR00204</v>
          </cell>
          <cell r="B25">
            <v>3</v>
          </cell>
        </row>
        <row r="26">
          <cell r="A26" t="str">
            <v>AR00208</v>
          </cell>
          <cell r="B26">
            <v>0.5</v>
          </cell>
        </row>
        <row r="27">
          <cell r="A27" t="str">
            <v>AR00210</v>
          </cell>
          <cell r="B27">
            <v>10</v>
          </cell>
        </row>
        <row r="28">
          <cell r="A28" t="str">
            <v>AR00215</v>
          </cell>
          <cell r="B28">
            <v>0.5</v>
          </cell>
        </row>
        <row r="29">
          <cell r="A29" t="str">
            <v>AR00216</v>
          </cell>
          <cell r="B29">
            <v>0.5</v>
          </cell>
        </row>
        <row r="30">
          <cell r="A30" t="str">
            <v>AR00217</v>
          </cell>
          <cell r="B30">
            <v>0.5</v>
          </cell>
        </row>
        <row r="31">
          <cell r="A31" t="str">
            <v>AR00232</v>
          </cell>
          <cell r="B31">
            <v>0.25</v>
          </cell>
        </row>
        <row r="32">
          <cell r="A32" t="str">
            <v>AR00241</v>
          </cell>
          <cell r="B32">
            <v>2.5</v>
          </cell>
        </row>
        <row r="33">
          <cell r="A33" t="str">
            <v>AR00281</v>
          </cell>
          <cell r="B33">
            <v>0.75</v>
          </cell>
        </row>
        <row r="34">
          <cell r="A34" t="str">
            <v>AR00300</v>
          </cell>
          <cell r="B34">
            <v>8.25</v>
          </cell>
        </row>
        <row r="35">
          <cell r="A35" t="str">
            <v>AR00313</v>
          </cell>
          <cell r="B35">
            <v>6.5</v>
          </cell>
        </row>
        <row r="36">
          <cell r="A36" t="str">
            <v>AR00338</v>
          </cell>
          <cell r="B36">
            <v>13.25</v>
          </cell>
        </row>
        <row r="37">
          <cell r="A37" t="str">
            <v>AR00348</v>
          </cell>
          <cell r="B37">
            <v>15</v>
          </cell>
        </row>
        <row r="38">
          <cell r="A38" t="str">
            <v>AR00350</v>
          </cell>
          <cell r="B38">
            <v>11</v>
          </cell>
        </row>
        <row r="39">
          <cell r="A39" t="str">
            <v>AR00366</v>
          </cell>
          <cell r="B39">
            <v>0.5</v>
          </cell>
        </row>
        <row r="40">
          <cell r="A40" t="str">
            <v>AR00368</v>
          </cell>
          <cell r="B40">
            <v>1.25</v>
          </cell>
        </row>
        <row r="41">
          <cell r="A41" t="str">
            <v>AR00370</v>
          </cell>
          <cell r="B41">
            <v>0.25</v>
          </cell>
        </row>
        <row r="42">
          <cell r="A42" t="str">
            <v>AR00410</v>
          </cell>
          <cell r="B42">
            <v>0.75</v>
          </cell>
        </row>
        <row r="43">
          <cell r="A43" t="str">
            <v>AR00417</v>
          </cell>
          <cell r="B43">
            <v>6</v>
          </cell>
        </row>
        <row r="44">
          <cell r="A44" t="str">
            <v>AR00421</v>
          </cell>
          <cell r="B44">
            <v>1.5</v>
          </cell>
        </row>
        <row r="45">
          <cell r="A45" t="str">
            <v>AR00469</v>
          </cell>
          <cell r="B45">
            <v>0.25</v>
          </cell>
        </row>
        <row r="46">
          <cell r="A46" t="str">
            <v>AR00482</v>
          </cell>
          <cell r="B46">
            <v>0</v>
          </cell>
        </row>
        <row r="47">
          <cell r="A47" t="str">
            <v>AR00504</v>
          </cell>
          <cell r="B47">
            <v>1</v>
          </cell>
        </row>
        <row r="48">
          <cell r="A48" t="str">
            <v>AR00580</v>
          </cell>
          <cell r="B48">
            <v>0.25</v>
          </cell>
        </row>
        <row r="49">
          <cell r="A49" t="str">
            <v>AR00606</v>
          </cell>
          <cell r="B49">
            <v>1</v>
          </cell>
        </row>
        <row r="50">
          <cell r="A50" t="str">
            <v>AR00608</v>
          </cell>
          <cell r="B50">
            <v>0.5</v>
          </cell>
        </row>
        <row r="51">
          <cell r="A51" t="str">
            <v>AR00617</v>
          </cell>
          <cell r="B51">
            <v>1</v>
          </cell>
        </row>
        <row r="52">
          <cell r="A52" t="str">
            <v>AR00619</v>
          </cell>
          <cell r="B52">
            <v>2.5</v>
          </cell>
        </row>
        <row r="53">
          <cell r="A53" t="str">
            <v>AR00626</v>
          </cell>
          <cell r="B53">
            <v>1.5</v>
          </cell>
        </row>
        <row r="54">
          <cell r="A54" t="str">
            <v>AR00645</v>
          </cell>
          <cell r="B54">
            <v>9.5</v>
          </cell>
        </row>
        <row r="55">
          <cell r="A55" t="str">
            <v>AR00696</v>
          </cell>
          <cell r="B55">
            <v>11.75</v>
          </cell>
        </row>
        <row r="56">
          <cell r="A56" t="str">
            <v>AR00718</v>
          </cell>
          <cell r="B56">
            <v>0</v>
          </cell>
        </row>
        <row r="57">
          <cell r="A57" t="str">
            <v>AR00742</v>
          </cell>
          <cell r="B57">
            <v>0.75</v>
          </cell>
        </row>
        <row r="58">
          <cell r="A58" t="str">
            <v>AR00755</v>
          </cell>
          <cell r="B58">
            <v>0.25</v>
          </cell>
        </row>
        <row r="59">
          <cell r="A59" t="str">
            <v>AR00819</v>
          </cell>
          <cell r="B59">
            <v>1.75</v>
          </cell>
        </row>
        <row r="60">
          <cell r="A60" t="str">
            <v>AR00871</v>
          </cell>
          <cell r="B60">
            <v>1.75</v>
          </cell>
        </row>
        <row r="61">
          <cell r="A61" t="str">
            <v>AR00877</v>
          </cell>
          <cell r="B61">
            <v>1</v>
          </cell>
        </row>
        <row r="62">
          <cell r="A62" t="str">
            <v>AR00892</v>
          </cell>
          <cell r="B62">
            <v>6.25</v>
          </cell>
        </row>
        <row r="63">
          <cell r="A63" t="str">
            <v>AR00985</v>
          </cell>
          <cell r="B63">
            <v>1.25</v>
          </cell>
        </row>
        <row r="64">
          <cell r="A64" t="str">
            <v>AR01018</v>
          </cell>
          <cell r="B64">
            <v>24.75</v>
          </cell>
        </row>
        <row r="65">
          <cell r="A65" t="str">
            <v>AR01068</v>
          </cell>
          <cell r="B65">
            <v>8.75</v>
          </cell>
        </row>
        <row r="66">
          <cell r="A66" t="str">
            <v>AR01083</v>
          </cell>
          <cell r="B66">
            <v>0.25</v>
          </cell>
        </row>
        <row r="67">
          <cell r="A67" t="str">
            <v>AR01165</v>
          </cell>
          <cell r="B67">
            <v>3</v>
          </cell>
        </row>
        <row r="68">
          <cell r="A68" t="str">
            <v>AR01229</v>
          </cell>
          <cell r="B68">
            <v>19.25</v>
          </cell>
        </row>
        <row r="69">
          <cell r="A69" t="str">
            <v>AR01294</v>
          </cell>
          <cell r="B69">
            <v>1.25</v>
          </cell>
        </row>
        <row r="70">
          <cell r="A70" t="str">
            <v>AR01367</v>
          </cell>
          <cell r="B70">
            <v>6</v>
          </cell>
        </row>
        <row r="71">
          <cell r="A71" t="str">
            <v>AR01371</v>
          </cell>
          <cell r="B71">
            <v>3.75</v>
          </cell>
        </row>
        <row r="72">
          <cell r="A72" t="str">
            <v>AR01379</v>
          </cell>
          <cell r="B72">
            <v>3.5</v>
          </cell>
        </row>
        <row r="73">
          <cell r="A73" t="str">
            <v>AR01380</v>
          </cell>
          <cell r="B73">
            <v>0.25</v>
          </cell>
        </row>
        <row r="74">
          <cell r="A74" t="str">
            <v>AR01381</v>
          </cell>
          <cell r="B74">
            <v>0.75</v>
          </cell>
        </row>
        <row r="75">
          <cell r="A75" t="str">
            <v>AR01387</v>
          </cell>
          <cell r="B75">
            <v>1.25</v>
          </cell>
        </row>
        <row r="76">
          <cell r="A76" t="str">
            <v>AR01402</v>
          </cell>
          <cell r="B76">
            <v>0.25</v>
          </cell>
        </row>
        <row r="77">
          <cell r="A77" t="str">
            <v>AR01408</v>
          </cell>
          <cell r="B77">
            <v>0.25</v>
          </cell>
        </row>
        <row r="78">
          <cell r="A78" t="str">
            <v>AR01416</v>
          </cell>
          <cell r="B78">
            <v>0.25</v>
          </cell>
        </row>
        <row r="79">
          <cell r="A79" t="str">
            <v>AR01428</v>
          </cell>
          <cell r="B79">
            <v>0.25</v>
          </cell>
        </row>
        <row r="80">
          <cell r="A80" t="str">
            <v>AR01433</v>
          </cell>
          <cell r="B80">
            <v>0.25</v>
          </cell>
        </row>
        <row r="81">
          <cell r="A81" t="str">
            <v>AR01434</v>
          </cell>
          <cell r="B81">
            <v>1.5</v>
          </cell>
        </row>
        <row r="82">
          <cell r="A82" t="str">
            <v>AR01440</v>
          </cell>
          <cell r="B82">
            <v>0.25</v>
          </cell>
        </row>
        <row r="83">
          <cell r="A83" t="str">
            <v>AR01442</v>
          </cell>
          <cell r="B83">
            <v>0.5</v>
          </cell>
        </row>
        <row r="84">
          <cell r="A84" t="str">
            <v>AR01443</v>
          </cell>
          <cell r="B84">
            <v>0.75</v>
          </cell>
        </row>
        <row r="85">
          <cell r="A85" t="str">
            <v>AR01450</v>
          </cell>
          <cell r="B85">
            <v>7.5</v>
          </cell>
        </row>
        <row r="86">
          <cell r="A86" t="str">
            <v>AR01463</v>
          </cell>
          <cell r="B86">
            <v>10.25</v>
          </cell>
        </row>
        <row r="87">
          <cell r="A87" t="str">
            <v>AR01482</v>
          </cell>
          <cell r="B87">
            <v>24.25</v>
          </cell>
        </row>
        <row r="88">
          <cell r="A88" t="str">
            <v>AR01535</v>
          </cell>
          <cell r="B88">
            <v>6.25</v>
          </cell>
        </row>
        <row r="89">
          <cell r="A89" t="str">
            <v>AR01607</v>
          </cell>
          <cell r="B89">
            <v>0.5</v>
          </cell>
        </row>
        <row r="90">
          <cell r="A90" t="str">
            <v>AR01729</v>
          </cell>
          <cell r="B90">
            <v>1.5</v>
          </cell>
        </row>
        <row r="91">
          <cell r="A91" t="str">
            <v>AR01772</v>
          </cell>
          <cell r="B91">
            <v>3.25</v>
          </cell>
        </row>
        <row r="92">
          <cell r="A92" t="str">
            <v>AR01776</v>
          </cell>
          <cell r="B92">
            <v>0.5</v>
          </cell>
        </row>
        <row r="93">
          <cell r="A93" t="str">
            <v>AR01780</v>
          </cell>
          <cell r="B93">
            <v>8.25</v>
          </cell>
        </row>
        <row r="94">
          <cell r="A94" t="str">
            <v>AR01782</v>
          </cell>
          <cell r="B94">
            <v>11.75</v>
          </cell>
        </row>
        <row r="95">
          <cell r="A95" t="str">
            <v>AR01783</v>
          </cell>
          <cell r="B95">
            <v>0.25</v>
          </cell>
        </row>
        <row r="96">
          <cell r="A96" t="str">
            <v>AR01786</v>
          </cell>
          <cell r="B96">
            <v>40.25</v>
          </cell>
        </row>
        <row r="97">
          <cell r="A97" t="str">
            <v>AR01792</v>
          </cell>
          <cell r="B97">
            <v>11.25</v>
          </cell>
        </row>
        <row r="98">
          <cell r="A98" t="str">
            <v>AR01793</v>
          </cell>
          <cell r="B98">
            <v>0.5</v>
          </cell>
        </row>
        <row r="99">
          <cell r="A99" t="str">
            <v>AR01795</v>
          </cell>
          <cell r="B99">
            <v>7</v>
          </cell>
        </row>
        <row r="100">
          <cell r="A100" t="str">
            <v>AR01800</v>
          </cell>
          <cell r="B100">
            <v>0.5</v>
          </cell>
        </row>
        <row r="101">
          <cell r="A101" t="str">
            <v>AR01805</v>
          </cell>
          <cell r="B101">
            <v>1</v>
          </cell>
        </row>
        <row r="102">
          <cell r="A102" t="str">
            <v>AR01825</v>
          </cell>
          <cell r="B102">
            <v>0.25</v>
          </cell>
        </row>
        <row r="103">
          <cell r="A103" t="str">
            <v>AR01826</v>
          </cell>
          <cell r="B103">
            <v>5.5</v>
          </cell>
        </row>
        <row r="104">
          <cell r="A104" t="str">
            <v>AR01840</v>
          </cell>
          <cell r="B104">
            <v>6.5</v>
          </cell>
        </row>
        <row r="105">
          <cell r="A105" t="str">
            <v>AR01843</v>
          </cell>
          <cell r="B105">
            <v>22</v>
          </cell>
        </row>
        <row r="106">
          <cell r="A106" t="str">
            <v>AR01844</v>
          </cell>
          <cell r="B106">
            <v>0.25</v>
          </cell>
        </row>
        <row r="107">
          <cell r="A107" t="str">
            <v>AR01848</v>
          </cell>
          <cell r="B107">
            <v>9.5</v>
          </cell>
        </row>
        <row r="108">
          <cell r="A108" t="str">
            <v>AR01851</v>
          </cell>
          <cell r="B108">
            <v>1</v>
          </cell>
        </row>
        <row r="109">
          <cell r="A109" t="str">
            <v>AR01857</v>
          </cell>
          <cell r="B109">
            <v>3.75</v>
          </cell>
        </row>
        <row r="110">
          <cell r="A110" t="str">
            <v>AR01860</v>
          </cell>
          <cell r="B110">
            <v>0.25</v>
          </cell>
        </row>
        <row r="111">
          <cell r="A111" t="str">
            <v>AR01868</v>
          </cell>
          <cell r="B111">
            <v>5</v>
          </cell>
        </row>
        <row r="112">
          <cell r="A112" t="str">
            <v>AR01872</v>
          </cell>
          <cell r="B112">
            <v>0.75</v>
          </cell>
        </row>
        <row r="113">
          <cell r="A113" t="str">
            <v>AR01873</v>
          </cell>
          <cell r="B113">
            <v>0.25</v>
          </cell>
        </row>
        <row r="114">
          <cell r="A114" t="str">
            <v>AR01884</v>
          </cell>
          <cell r="B114">
            <v>2</v>
          </cell>
        </row>
        <row r="115">
          <cell r="A115" t="str">
            <v>AR01905</v>
          </cell>
          <cell r="B115">
            <v>1.5</v>
          </cell>
        </row>
        <row r="116">
          <cell r="A116" t="str">
            <v>AR01916</v>
          </cell>
          <cell r="B116">
            <v>4.25</v>
          </cell>
        </row>
        <row r="117">
          <cell r="A117" t="str">
            <v>AR01950</v>
          </cell>
          <cell r="B117">
            <v>8.25</v>
          </cell>
        </row>
        <row r="118">
          <cell r="A118" t="str">
            <v>AR01952</v>
          </cell>
          <cell r="B118">
            <v>0.75</v>
          </cell>
        </row>
        <row r="119">
          <cell r="A119" t="str">
            <v>AR01955</v>
          </cell>
          <cell r="B119">
            <v>1.5</v>
          </cell>
        </row>
        <row r="120">
          <cell r="A120" t="str">
            <v>AR01965</v>
          </cell>
          <cell r="B120">
            <v>0.25</v>
          </cell>
        </row>
        <row r="121">
          <cell r="A121" t="str">
            <v>AR01971</v>
          </cell>
          <cell r="B121">
            <v>3</v>
          </cell>
        </row>
        <row r="122">
          <cell r="A122" t="str">
            <v>AR02008</v>
          </cell>
          <cell r="B122">
            <v>0.5</v>
          </cell>
        </row>
        <row r="123">
          <cell r="A123" t="str">
            <v>AR02134</v>
          </cell>
          <cell r="B123">
            <v>0.5</v>
          </cell>
        </row>
        <row r="124">
          <cell r="A124" t="str">
            <v>AR02139</v>
          </cell>
          <cell r="B124">
            <v>1.25</v>
          </cell>
        </row>
        <row r="125">
          <cell r="A125" t="str">
            <v>AR02144</v>
          </cell>
          <cell r="B125">
            <v>13.75</v>
          </cell>
        </row>
        <row r="126">
          <cell r="A126" t="str">
            <v>AR02145</v>
          </cell>
          <cell r="B126">
            <v>4</v>
          </cell>
        </row>
        <row r="127">
          <cell r="A127" t="str">
            <v>AR02194</v>
          </cell>
          <cell r="B127">
            <v>0.25</v>
          </cell>
        </row>
        <row r="128">
          <cell r="A128" t="str">
            <v>AR02217</v>
          </cell>
          <cell r="B128">
            <v>0.75</v>
          </cell>
        </row>
        <row r="129">
          <cell r="A129" t="str">
            <v>AR02294</v>
          </cell>
          <cell r="B129">
            <v>0.25</v>
          </cell>
        </row>
        <row r="130">
          <cell r="A130" t="str">
            <v>AR02352</v>
          </cell>
          <cell r="B130">
            <v>0.5</v>
          </cell>
        </row>
        <row r="131">
          <cell r="A131" t="str">
            <v>AR02362</v>
          </cell>
          <cell r="B131">
            <v>3.5</v>
          </cell>
        </row>
        <row r="132">
          <cell r="A132" t="str">
            <v>AR02405</v>
          </cell>
          <cell r="B132">
            <v>7.25</v>
          </cell>
        </row>
        <row r="133">
          <cell r="A133" t="str">
            <v>AR02416</v>
          </cell>
          <cell r="B133">
            <v>7.25</v>
          </cell>
        </row>
        <row r="134">
          <cell r="A134" t="str">
            <v>AR02418</v>
          </cell>
          <cell r="B134">
            <v>0.25</v>
          </cell>
        </row>
        <row r="135">
          <cell r="A135" t="str">
            <v>AR02427</v>
          </cell>
          <cell r="B135">
            <v>2</v>
          </cell>
        </row>
        <row r="136">
          <cell r="A136" t="str">
            <v>AR02435</v>
          </cell>
          <cell r="B136">
            <v>4.25</v>
          </cell>
        </row>
        <row r="137">
          <cell r="A137" t="str">
            <v>AR02622</v>
          </cell>
          <cell r="B137">
            <v>1</v>
          </cell>
        </row>
        <row r="138">
          <cell r="A138" t="str">
            <v>AR02623</v>
          </cell>
          <cell r="B138">
            <v>1</v>
          </cell>
        </row>
        <row r="139">
          <cell r="A139" t="str">
            <v>AR02645</v>
          </cell>
          <cell r="B139">
            <v>7.25</v>
          </cell>
        </row>
        <row r="140">
          <cell r="A140" t="str">
            <v>AR02646</v>
          </cell>
          <cell r="B140">
            <v>1.25</v>
          </cell>
        </row>
        <row r="141">
          <cell r="A141" t="str">
            <v>AR02652</v>
          </cell>
          <cell r="B141">
            <v>15</v>
          </cell>
        </row>
        <row r="142">
          <cell r="A142" t="str">
            <v>AR02656</v>
          </cell>
          <cell r="B142">
            <v>3.25</v>
          </cell>
        </row>
        <row r="143">
          <cell r="A143" t="str">
            <v>AR02661</v>
          </cell>
          <cell r="B143">
            <v>12.75</v>
          </cell>
        </row>
        <row r="144">
          <cell r="A144" t="str">
            <v>AR02672</v>
          </cell>
          <cell r="B144">
            <v>8</v>
          </cell>
        </row>
        <row r="145">
          <cell r="A145" t="str">
            <v>AR02872</v>
          </cell>
          <cell r="B145">
            <v>6</v>
          </cell>
        </row>
        <row r="146">
          <cell r="A146" t="str">
            <v>AR02910</v>
          </cell>
          <cell r="B146">
            <v>0.5</v>
          </cell>
        </row>
        <row r="147">
          <cell r="A147" t="str">
            <v>AR02933</v>
          </cell>
          <cell r="B147">
            <v>2.75</v>
          </cell>
        </row>
        <row r="148">
          <cell r="A148" t="str">
            <v>AR03006</v>
          </cell>
          <cell r="B148">
            <v>6</v>
          </cell>
        </row>
        <row r="149">
          <cell r="A149" t="str">
            <v>AR03027</v>
          </cell>
          <cell r="B149">
            <v>11.75</v>
          </cell>
        </row>
        <row r="150">
          <cell r="A150" t="str">
            <v>AR03030</v>
          </cell>
          <cell r="B150">
            <v>1.75</v>
          </cell>
        </row>
        <row r="151">
          <cell r="A151" t="str">
            <v>AR03141</v>
          </cell>
          <cell r="B151">
            <v>1.25</v>
          </cell>
        </row>
        <row r="152">
          <cell r="A152" t="str">
            <v>AR03175</v>
          </cell>
          <cell r="B152">
            <v>7</v>
          </cell>
        </row>
        <row r="153">
          <cell r="A153" t="str">
            <v>AR03306</v>
          </cell>
          <cell r="B153">
            <v>5.5</v>
          </cell>
        </row>
        <row r="154">
          <cell r="A154" t="str">
            <v>AR03685</v>
          </cell>
          <cell r="B154">
            <v>0.25</v>
          </cell>
        </row>
        <row r="155">
          <cell r="A155" t="str">
            <v>AR03734</v>
          </cell>
          <cell r="B155">
            <v>0.25</v>
          </cell>
        </row>
        <row r="156">
          <cell r="A156" t="str">
            <v>AR03741</v>
          </cell>
          <cell r="B156">
            <v>2</v>
          </cell>
        </row>
        <row r="157">
          <cell r="A157" t="str">
            <v>AR03783</v>
          </cell>
          <cell r="B157">
            <v>4</v>
          </cell>
        </row>
        <row r="158">
          <cell r="A158" t="str">
            <v>AR03800</v>
          </cell>
          <cell r="B158">
            <v>0.5</v>
          </cell>
        </row>
        <row r="159">
          <cell r="A159" t="str">
            <v>AR03816</v>
          </cell>
          <cell r="B159">
            <v>2.75</v>
          </cell>
        </row>
        <row r="160">
          <cell r="A160" t="str">
            <v>AR03830</v>
          </cell>
          <cell r="B160">
            <v>0.5</v>
          </cell>
        </row>
        <row r="161">
          <cell r="A161" t="str">
            <v>AR03843</v>
          </cell>
          <cell r="B161">
            <v>5.25</v>
          </cell>
        </row>
        <row r="162">
          <cell r="A162" t="str">
            <v>AR03871</v>
          </cell>
          <cell r="B162">
            <v>3</v>
          </cell>
        </row>
        <row r="163">
          <cell r="A163" t="str">
            <v>AR03873</v>
          </cell>
          <cell r="B163">
            <v>1.25</v>
          </cell>
        </row>
        <row r="164">
          <cell r="A164" t="str">
            <v>AR03895</v>
          </cell>
          <cell r="B164">
            <v>0.75</v>
          </cell>
        </row>
        <row r="165">
          <cell r="A165" t="str">
            <v>AR03976</v>
          </cell>
          <cell r="B165">
            <v>0.25</v>
          </cell>
        </row>
        <row r="166">
          <cell r="A166" t="str">
            <v>AR03978</v>
          </cell>
          <cell r="B166">
            <v>2.75</v>
          </cell>
        </row>
        <row r="167">
          <cell r="A167" t="str">
            <v>AR03998</v>
          </cell>
          <cell r="B167">
            <v>2.25</v>
          </cell>
        </row>
        <row r="168">
          <cell r="A168" t="str">
            <v>AR04013</v>
          </cell>
          <cell r="B168">
            <v>0.5</v>
          </cell>
        </row>
        <row r="169">
          <cell r="A169" t="str">
            <v>AR04050</v>
          </cell>
          <cell r="B169">
            <v>9.25</v>
          </cell>
        </row>
        <row r="170">
          <cell r="A170" t="str">
            <v>AR04085</v>
          </cell>
          <cell r="B170">
            <v>2.5</v>
          </cell>
        </row>
        <row r="171">
          <cell r="A171" t="str">
            <v>AR04196</v>
          </cell>
          <cell r="B171">
            <v>2</v>
          </cell>
        </row>
        <row r="172">
          <cell r="A172" t="str">
            <v>AR04230</v>
          </cell>
          <cell r="B172">
            <v>2.5</v>
          </cell>
        </row>
        <row r="173">
          <cell r="A173" t="str">
            <v>AR04261</v>
          </cell>
          <cell r="B173">
            <v>3.75</v>
          </cell>
        </row>
        <row r="174">
          <cell r="A174" t="str">
            <v>AR04276</v>
          </cell>
          <cell r="B174">
            <v>3.25</v>
          </cell>
        </row>
        <row r="175">
          <cell r="A175" t="str">
            <v>AR04356</v>
          </cell>
          <cell r="B175">
            <v>4.5</v>
          </cell>
        </row>
        <row r="176">
          <cell r="A176" t="str">
            <v>AR04359</v>
          </cell>
          <cell r="B176">
            <v>1</v>
          </cell>
        </row>
        <row r="177">
          <cell r="A177" t="str">
            <v>AR04365</v>
          </cell>
          <cell r="B177">
            <v>9.25</v>
          </cell>
        </row>
        <row r="178">
          <cell r="A178" t="str">
            <v>AR04417</v>
          </cell>
          <cell r="B178">
            <v>1.75</v>
          </cell>
        </row>
        <row r="179">
          <cell r="A179" t="str">
            <v>AR04659</v>
          </cell>
          <cell r="B179">
            <v>3.75</v>
          </cell>
        </row>
        <row r="180">
          <cell r="A180" t="str">
            <v>AR04747</v>
          </cell>
          <cell r="B180">
            <v>13.5</v>
          </cell>
        </row>
        <row r="181">
          <cell r="A181" t="str">
            <v>AR04941</v>
          </cell>
          <cell r="B181">
            <v>1.5</v>
          </cell>
        </row>
        <row r="182">
          <cell r="A182" t="str">
            <v>AR04994</v>
          </cell>
          <cell r="B182">
            <v>0.75</v>
          </cell>
        </row>
        <row r="183">
          <cell r="A183" t="str">
            <v>AR05232</v>
          </cell>
          <cell r="B183">
            <v>0.75</v>
          </cell>
        </row>
        <row r="184">
          <cell r="A184" t="str">
            <v>AR05289</v>
          </cell>
          <cell r="B184">
            <v>1</v>
          </cell>
        </row>
        <row r="185">
          <cell r="A185" t="str">
            <v>AR05297</v>
          </cell>
          <cell r="B185">
            <v>0.5</v>
          </cell>
        </row>
        <row r="186">
          <cell r="A186" t="str">
            <v>AR05307</v>
          </cell>
          <cell r="B186">
            <v>4</v>
          </cell>
        </row>
        <row r="187">
          <cell r="A187" t="str">
            <v>AR05334</v>
          </cell>
          <cell r="B187">
            <v>0.75</v>
          </cell>
        </row>
        <row r="188">
          <cell r="A188" t="str">
            <v>AR05343</v>
          </cell>
          <cell r="B188">
            <v>2</v>
          </cell>
        </row>
        <row r="189">
          <cell r="A189" t="str">
            <v>AR05448</v>
          </cell>
          <cell r="B189">
            <v>22.5</v>
          </cell>
        </row>
        <row r="190">
          <cell r="A190" t="str">
            <v>AR05538</v>
          </cell>
          <cell r="B190">
            <v>3.5</v>
          </cell>
        </row>
        <row r="191">
          <cell r="A191" t="str">
            <v>AR05550</v>
          </cell>
          <cell r="B191">
            <v>0.75</v>
          </cell>
        </row>
        <row r="192">
          <cell r="A192" t="str">
            <v>AR05568</v>
          </cell>
          <cell r="B192">
            <v>0.5</v>
          </cell>
        </row>
        <row r="193">
          <cell r="A193" t="str">
            <v>AR05588</v>
          </cell>
          <cell r="B193">
            <v>1.25</v>
          </cell>
        </row>
        <row r="194">
          <cell r="A194" t="str">
            <v>AR05601</v>
          </cell>
          <cell r="B194">
            <v>0.25</v>
          </cell>
        </row>
        <row r="195">
          <cell r="A195" t="str">
            <v>AR05654</v>
          </cell>
          <cell r="B195">
            <v>16</v>
          </cell>
        </row>
        <row r="196">
          <cell r="A196" t="str">
            <v>AR05657</v>
          </cell>
          <cell r="B196">
            <v>2.5</v>
          </cell>
        </row>
        <row r="197">
          <cell r="A197" t="str">
            <v>AR05674</v>
          </cell>
          <cell r="B197">
            <v>4.5</v>
          </cell>
        </row>
        <row r="198">
          <cell r="A198" t="str">
            <v>AR05739</v>
          </cell>
          <cell r="B198">
            <v>2</v>
          </cell>
        </row>
        <row r="199">
          <cell r="A199" t="str">
            <v>AR05867</v>
          </cell>
          <cell r="B199">
            <v>3.5</v>
          </cell>
        </row>
        <row r="200">
          <cell r="A200" t="str">
            <v>AR06009</v>
          </cell>
          <cell r="B200">
            <v>2.75</v>
          </cell>
        </row>
        <row r="201">
          <cell r="A201" t="str">
            <v>AR06050</v>
          </cell>
          <cell r="B201">
            <v>2.5</v>
          </cell>
        </row>
        <row r="202">
          <cell r="A202" t="str">
            <v>AR06139</v>
          </cell>
          <cell r="B202">
            <v>2.75</v>
          </cell>
        </row>
        <row r="203">
          <cell r="A203" t="str">
            <v>AR06191</v>
          </cell>
          <cell r="B203">
            <v>2</v>
          </cell>
        </row>
        <row r="204">
          <cell r="A204" t="str">
            <v>AR06232</v>
          </cell>
          <cell r="B204">
            <v>6.5</v>
          </cell>
        </row>
        <row r="205">
          <cell r="A205" t="str">
            <v>AR06243</v>
          </cell>
          <cell r="B205">
            <v>1</v>
          </cell>
        </row>
        <row r="206">
          <cell r="A206" t="str">
            <v>AR06378</v>
          </cell>
          <cell r="B206">
            <v>3.75</v>
          </cell>
        </row>
        <row r="207">
          <cell r="A207" t="str">
            <v>AR06430</v>
          </cell>
          <cell r="B207">
            <v>0.25</v>
          </cell>
        </row>
        <row r="208">
          <cell r="A208" t="str">
            <v>AR06573</v>
          </cell>
          <cell r="B208">
            <v>2</v>
          </cell>
        </row>
        <row r="209">
          <cell r="A209" t="str">
            <v>AR06646</v>
          </cell>
          <cell r="B209">
            <v>13.75</v>
          </cell>
        </row>
        <row r="210">
          <cell r="A210" t="str">
            <v>AR06673</v>
          </cell>
          <cell r="B210">
            <v>2.5</v>
          </cell>
        </row>
        <row r="211">
          <cell r="A211" t="str">
            <v>AR06772</v>
          </cell>
          <cell r="B211">
            <v>0.75</v>
          </cell>
        </row>
        <row r="212">
          <cell r="A212" t="str">
            <v>AR06879</v>
          </cell>
          <cell r="B212">
            <v>3.75</v>
          </cell>
        </row>
        <row r="213">
          <cell r="A213" t="str">
            <v>AR06965</v>
          </cell>
          <cell r="B213">
            <v>0.5</v>
          </cell>
        </row>
        <row r="214">
          <cell r="A214" t="str">
            <v>AR07015</v>
          </cell>
          <cell r="B214">
            <v>5</v>
          </cell>
        </row>
        <row r="215">
          <cell r="A215" t="str">
            <v>AR07078</v>
          </cell>
          <cell r="B215">
            <v>0.5</v>
          </cell>
        </row>
        <row r="216">
          <cell r="A216" t="str">
            <v>AR07085</v>
          </cell>
          <cell r="B216">
            <v>16</v>
          </cell>
        </row>
        <row r="217">
          <cell r="A217" t="str">
            <v>AR07118</v>
          </cell>
          <cell r="B217">
            <v>1.25</v>
          </cell>
        </row>
        <row r="218">
          <cell r="A218" t="str">
            <v>AR07134</v>
          </cell>
          <cell r="B218">
            <v>5.75</v>
          </cell>
        </row>
        <row r="219">
          <cell r="A219" t="str">
            <v>AR07225</v>
          </cell>
          <cell r="B219">
            <v>9.25</v>
          </cell>
        </row>
        <row r="220">
          <cell r="A220" t="str">
            <v>AR07342</v>
          </cell>
          <cell r="B220">
            <v>14.75</v>
          </cell>
        </row>
        <row r="221">
          <cell r="A221" t="str">
            <v>AR07364</v>
          </cell>
          <cell r="B221">
            <v>1.5</v>
          </cell>
        </row>
        <row r="222">
          <cell r="A222" t="str">
            <v>AR07548</v>
          </cell>
          <cell r="B222">
            <v>0.25</v>
          </cell>
        </row>
        <row r="223">
          <cell r="A223" t="str">
            <v>AR07600</v>
          </cell>
          <cell r="B223">
            <v>0.75</v>
          </cell>
        </row>
        <row r="224">
          <cell r="A224" t="str">
            <v>AR07692</v>
          </cell>
          <cell r="B224">
            <v>2.5</v>
          </cell>
        </row>
        <row r="225">
          <cell r="A225" t="str">
            <v>AR07768</v>
          </cell>
          <cell r="B225">
            <v>11.75</v>
          </cell>
        </row>
        <row r="226">
          <cell r="A226" t="str">
            <v>AR07804</v>
          </cell>
          <cell r="B226">
            <v>0.5</v>
          </cell>
        </row>
        <row r="227">
          <cell r="A227" t="str">
            <v>AR07820</v>
          </cell>
          <cell r="B227">
            <v>3.75</v>
          </cell>
        </row>
        <row r="228">
          <cell r="A228" t="str">
            <v>AR07826</v>
          </cell>
          <cell r="B228">
            <v>1</v>
          </cell>
        </row>
        <row r="229">
          <cell r="A229" t="str">
            <v>AR07846</v>
          </cell>
          <cell r="B229">
            <v>0.25</v>
          </cell>
        </row>
        <row r="230">
          <cell r="A230" t="str">
            <v>AR07849</v>
          </cell>
          <cell r="B230">
            <v>1.5</v>
          </cell>
        </row>
        <row r="231">
          <cell r="A231" t="str">
            <v>AR07900</v>
          </cell>
          <cell r="B231">
            <v>8.5</v>
          </cell>
        </row>
        <row r="232">
          <cell r="A232" t="str">
            <v>AR07907</v>
          </cell>
          <cell r="B232">
            <v>2.5</v>
          </cell>
        </row>
        <row r="233">
          <cell r="A233" t="str">
            <v>AR08006</v>
          </cell>
          <cell r="B233">
            <v>0.5</v>
          </cell>
        </row>
        <row r="234">
          <cell r="A234" t="str">
            <v>AR08016</v>
          </cell>
          <cell r="B234">
            <v>0.5</v>
          </cell>
        </row>
        <row r="235">
          <cell r="A235" t="str">
            <v>AR08068</v>
          </cell>
          <cell r="B235">
            <v>0.25</v>
          </cell>
        </row>
        <row r="236">
          <cell r="A236" t="str">
            <v>AR08127</v>
          </cell>
          <cell r="B236">
            <v>0.25</v>
          </cell>
        </row>
        <row r="237">
          <cell r="A237" t="str">
            <v>AR08186</v>
          </cell>
          <cell r="B237">
            <v>14.5</v>
          </cell>
        </row>
        <row r="238">
          <cell r="A238" t="str">
            <v>AR08245</v>
          </cell>
          <cell r="B238">
            <v>4</v>
          </cell>
        </row>
        <row r="239">
          <cell r="A239" t="str">
            <v>AR08252</v>
          </cell>
          <cell r="B239">
            <v>5</v>
          </cell>
        </row>
        <row r="240">
          <cell r="A240" t="str">
            <v>AR08300</v>
          </cell>
          <cell r="B240">
            <v>2.25</v>
          </cell>
        </row>
        <row r="241">
          <cell r="A241" t="str">
            <v>AR08305</v>
          </cell>
          <cell r="B241">
            <v>0.5</v>
          </cell>
        </row>
        <row r="242">
          <cell r="A242" t="str">
            <v>AR08328</v>
          </cell>
          <cell r="B242">
            <v>9.5</v>
          </cell>
        </row>
        <row r="243">
          <cell r="A243" t="str">
            <v>AR08348</v>
          </cell>
          <cell r="B243">
            <v>1.25</v>
          </cell>
        </row>
        <row r="244">
          <cell r="A244" t="str">
            <v>AR08378</v>
          </cell>
          <cell r="B244">
            <v>1.75</v>
          </cell>
        </row>
        <row r="245">
          <cell r="A245" t="str">
            <v>AR08425</v>
          </cell>
          <cell r="B245">
            <v>0.75</v>
          </cell>
        </row>
        <row r="246">
          <cell r="A246" t="str">
            <v>AR08428</v>
          </cell>
          <cell r="B246">
            <v>0.5</v>
          </cell>
        </row>
        <row r="247">
          <cell r="A247" t="str">
            <v>AR08437</v>
          </cell>
          <cell r="B247">
            <v>24.75</v>
          </cell>
        </row>
        <row r="248">
          <cell r="A248" t="str">
            <v>AR08486</v>
          </cell>
          <cell r="B248">
            <v>1</v>
          </cell>
        </row>
        <row r="249">
          <cell r="A249" t="str">
            <v>AR08506</v>
          </cell>
          <cell r="B249">
            <v>7.75</v>
          </cell>
        </row>
        <row r="250">
          <cell r="A250" t="str">
            <v>AR08580</v>
          </cell>
          <cell r="B250">
            <v>1.25</v>
          </cell>
        </row>
        <row r="251">
          <cell r="A251" t="str">
            <v>AR08616</v>
          </cell>
          <cell r="B251">
            <v>1.25</v>
          </cell>
        </row>
        <row r="252">
          <cell r="A252" t="str">
            <v>AR08652</v>
          </cell>
          <cell r="B252">
            <v>0.75</v>
          </cell>
        </row>
        <row r="253">
          <cell r="A253" t="str">
            <v>AR08713</v>
          </cell>
          <cell r="B253">
            <v>2.75</v>
          </cell>
        </row>
        <row r="254">
          <cell r="A254" t="str">
            <v>AR08740</v>
          </cell>
          <cell r="B254">
            <v>1</v>
          </cell>
        </row>
        <row r="255">
          <cell r="A255" t="str">
            <v>AR08853</v>
          </cell>
          <cell r="B255">
            <v>13.25</v>
          </cell>
        </row>
        <row r="256">
          <cell r="A256" t="str">
            <v>AR08865</v>
          </cell>
          <cell r="B256">
            <v>0.25</v>
          </cell>
        </row>
        <row r="257">
          <cell r="A257" t="str">
            <v>AR08869</v>
          </cell>
          <cell r="B257">
            <v>81.5</v>
          </cell>
        </row>
        <row r="258">
          <cell r="A258" t="str">
            <v>AR08872</v>
          </cell>
          <cell r="B258">
            <v>12</v>
          </cell>
        </row>
        <row r="259">
          <cell r="A259" t="str">
            <v>AR08896</v>
          </cell>
          <cell r="B259">
            <v>4.25</v>
          </cell>
        </row>
        <row r="260">
          <cell r="A260" t="str">
            <v>AR08943</v>
          </cell>
          <cell r="B260">
            <v>3</v>
          </cell>
        </row>
        <row r="261">
          <cell r="A261" t="str">
            <v>AR08951</v>
          </cell>
          <cell r="B261">
            <v>38.5</v>
          </cell>
        </row>
        <row r="262">
          <cell r="A262" t="str">
            <v>AR09007</v>
          </cell>
          <cell r="B262">
            <v>11.25</v>
          </cell>
        </row>
        <row r="263">
          <cell r="A263" t="str">
            <v>AR09101</v>
          </cell>
          <cell r="B263">
            <v>0.25</v>
          </cell>
        </row>
        <row r="264">
          <cell r="A264" t="str">
            <v>AR09130</v>
          </cell>
          <cell r="B264">
            <v>2.75</v>
          </cell>
        </row>
        <row r="265">
          <cell r="A265" t="str">
            <v>AR09194</v>
          </cell>
          <cell r="B265">
            <v>0.25</v>
          </cell>
        </row>
        <row r="266">
          <cell r="A266" t="str">
            <v>AR09235</v>
          </cell>
          <cell r="B266">
            <v>1.5</v>
          </cell>
        </row>
        <row r="267">
          <cell r="A267" t="str">
            <v>AR09266</v>
          </cell>
          <cell r="B267">
            <v>14.5</v>
          </cell>
        </row>
        <row r="268">
          <cell r="A268" t="str">
            <v>AR09377</v>
          </cell>
          <cell r="B268">
            <v>2</v>
          </cell>
        </row>
        <row r="269">
          <cell r="A269" t="str">
            <v>AR09381</v>
          </cell>
          <cell r="B269">
            <v>1.25</v>
          </cell>
        </row>
        <row r="270">
          <cell r="A270" t="str">
            <v>AR09510</v>
          </cell>
          <cell r="B270">
            <v>0.25</v>
          </cell>
        </row>
        <row r="271">
          <cell r="A271" t="str">
            <v>AR09529</v>
          </cell>
          <cell r="B271">
            <v>1.5</v>
          </cell>
        </row>
        <row r="272">
          <cell r="A272" t="str">
            <v>AR09535</v>
          </cell>
          <cell r="B272">
            <v>2.75</v>
          </cell>
        </row>
        <row r="273">
          <cell r="A273" t="str">
            <v>AR09731</v>
          </cell>
          <cell r="B273">
            <v>0.5</v>
          </cell>
        </row>
        <row r="274">
          <cell r="A274" t="str">
            <v>AR09758</v>
          </cell>
          <cell r="B274">
            <v>0.5</v>
          </cell>
        </row>
        <row r="275">
          <cell r="A275" t="str">
            <v>AR09822</v>
          </cell>
          <cell r="B275">
            <v>26</v>
          </cell>
        </row>
        <row r="276">
          <cell r="A276" t="str">
            <v>AR09837</v>
          </cell>
          <cell r="B276">
            <v>0.5</v>
          </cell>
        </row>
        <row r="277">
          <cell r="A277" t="str">
            <v>AR09980</v>
          </cell>
          <cell r="B277">
            <v>2.25</v>
          </cell>
        </row>
        <row r="278">
          <cell r="A278" t="str">
            <v>AR10081</v>
          </cell>
          <cell r="B278">
            <v>0.5</v>
          </cell>
        </row>
        <row r="279">
          <cell r="A279" t="str">
            <v>AR10108</v>
          </cell>
          <cell r="B279">
            <v>0.25</v>
          </cell>
        </row>
        <row r="280">
          <cell r="A280" t="str">
            <v>AR10184</v>
          </cell>
          <cell r="B280">
            <v>1.25</v>
          </cell>
        </row>
        <row r="281">
          <cell r="A281" t="str">
            <v>AR10206</v>
          </cell>
          <cell r="B281">
            <v>0.25</v>
          </cell>
        </row>
        <row r="282">
          <cell r="A282" t="str">
            <v>AR10228</v>
          </cell>
          <cell r="B282">
            <v>4</v>
          </cell>
        </row>
        <row r="283">
          <cell r="A283" t="str">
            <v>AR10268</v>
          </cell>
          <cell r="B283">
            <v>0.25</v>
          </cell>
        </row>
        <row r="284">
          <cell r="A284" t="str">
            <v>AR10353</v>
          </cell>
          <cell r="B284">
            <v>7</v>
          </cell>
        </row>
        <row r="285">
          <cell r="A285" t="str">
            <v>AR10428</v>
          </cell>
          <cell r="B285">
            <v>0.25</v>
          </cell>
        </row>
        <row r="286">
          <cell r="A286" t="str">
            <v>AR10548</v>
          </cell>
          <cell r="B286">
            <v>0.25</v>
          </cell>
        </row>
        <row r="287">
          <cell r="A287" t="str">
            <v>AR10626</v>
          </cell>
          <cell r="B287">
            <v>0.5</v>
          </cell>
        </row>
        <row r="288">
          <cell r="A288" t="str">
            <v>AR10640</v>
          </cell>
          <cell r="B288">
            <v>0.25</v>
          </cell>
        </row>
        <row r="289">
          <cell r="A289" t="str">
            <v>AR10704</v>
          </cell>
          <cell r="B289">
            <v>0.5</v>
          </cell>
        </row>
        <row r="290">
          <cell r="A290" t="str">
            <v>AR10796</v>
          </cell>
          <cell r="B290">
            <v>0.25</v>
          </cell>
        </row>
        <row r="291">
          <cell r="A291" t="str">
            <v>AR10806</v>
          </cell>
          <cell r="B291">
            <v>0.5</v>
          </cell>
        </row>
        <row r="292">
          <cell r="A292" t="str">
            <v>AR10812</v>
          </cell>
          <cell r="B292">
            <v>4.25</v>
          </cell>
        </row>
        <row r="293">
          <cell r="A293" t="str">
            <v>AR10849</v>
          </cell>
          <cell r="B293">
            <v>6</v>
          </cell>
        </row>
        <row r="294">
          <cell r="A294" t="str">
            <v>AR10854</v>
          </cell>
          <cell r="B294">
            <v>0.25</v>
          </cell>
        </row>
        <row r="295">
          <cell r="A295" t="str">
            <v>AR10963</v>
          </cell>
          <cell r="B295">
            <v>1.25</v>
          </cell>
        </row>
        <row r="296">
          <cell r="A296" t="str">
            <v>AR10976</v>
          </cell>
          <cell r="B296">
            <v>3.75</v>
          </cell>
        </row>
        <row r="297">
          <cell r="A297" t="str">
            <v>AR11024</v>
          </cell>
          <cell r="B297">
            <v>2</v>
          </cell>
        </row>
        <row r="298">
          <cell r="A298" t="str">
            <v>AR11162</v>
          </cell>
          <cell r="B298">
            <v>2.75</v>
          </cell>
        </row>
        <row r="299">
          <cell r="A299" t="str">
            <v>AR11185</v>
          </cell>
          <cell r="B299">
            <v>0.5</v>
          </cell>
        </row>
        <row r="300">
          <cell r="A300" t="str">
            <v>AR11227</v>
          </cell>
          <cell r="B300">
            <v>2</v>
          </cell>
        </row>
        <row r="301">
          <cell r="A301" t="str">
            <v>AR11285</v>
          </cell>
          <cell r="B301">
            <v>12.25</v>
          </cell>
        </row>
        <row r="302">
          <cell r="A302" t="str">
            <v>AR11298</v>
          </cell>
          <cell r="B302">
            <v>2.75</v>
          </cell>
        </row>
        <row r="303">
          <cell r="A303" t="str">
            <v>AR11335</v>
          </cell>
          <cell r="B303">
            <v>3</v>
          </cell>
        </row>
        <row r="304">
          <cell r="A304" t="str">
            <v>AR11504</v>
          </cell>
          <cell r="B304">
            <v>0.25</v>
          </cell>
        </row>
        <row r="305">
          <cell r="A305" t="str">
            <v>AR11527</v>
          </cell>
          <cell r="B305">
            <v>2.25</v>
          </cell>
        </row>
        <row r="306">
          <cell r="A306" t="str">
            <v>AR11528</v>
          </cell>
          <cell r="B306">
            <v>7.75</v>
          </cell>
        </row>
        <row r="307">
          <cell r="A307" t="str">
            <v>AR11535</v>
          </cell>
          <cell r="B307">
            <v>1</v>
          </cell>
        </row>
        <row r="308">
          <cell r="A308" t="str">
            <v>AR11536</v>
          </cell>
          <cell r="B308">
            <v>1.25</v>
          </cell>
        </row>
        <row r="309">
          <cell r="A309" t="str">
            <v>AR11542</v>
          </cell>
          <cell r="B309">
            <v>22.5</v>
          </cell>
        </row>
        <row r="310">
          <cell r="A310" t="str">
            <v>AR11551</v>
          </cell>
          <cell r="B310">
            <v>16.75</v>
          </cell>
        </row>
        <row r="311">
          <cell r="A311" t="str">
            <v>AR11619</v>
          </cell>
          <cell r="B311">
            <v>0.25</v>
          </cell>
        </row>
        <row r="312">
          <cell r="A312" t="str">
            <v>AR11660</v>
          </cell>
          <cell r="B312">
            <v>0.25</v>
          </cell>
        </row>
        <row r="313">
          <cell r="A313" t="str">
            <v>AR11679</v>
          </cell>
          <cell r="B313">
            <v>5.5</v>
          </cell>
        </row>
        <row r="314">
          <cell r="A314" t="str">
            <v>AR11681</v>
          </cell>
          <cell r="B314">
            <v>1.25</v>
          </cell>
        </row>
        <row r="315">
          <cell r="A315" t="str">
            <v>AR11702</v>
          </cell>
          <cell r="B315">
            <v>1.75</v>
          </cell>
        </row>
        <row r="316">
          <cell r="A316" t="str">
            <v>AR11704</v>
          </cell>
          <cell r="B316">
            <v>1.5</v>
          </cell>
        </row>
        <row r="317">
          <cell r="A317" t="str">
            <v>AR11717</v>
          </cell>
          <cell r="B317">
            <v>4.5</v>
          </cell>
        </row>
        <row r="318">
          <cell r="A318" t="str">
            <v>AR11742</v>
          </cell>
          <cell r="B318">
            <v>2.25</v>
          </cell>
        </row>
        <row r="319">
          <cell r="A319" t="str">
            <v>AR11758</v>
          </cell>
          <cell r="B319">
            <v>0.75</v>
          </cell>
        </row>
        <row r="320">
          <cell r="A320" t="str">
            <v>AR11779</v>
          </cell>
          <cell r="B320">
            <v>1.25</v>
          </cell>
        </row>
        <row r="321">
          <cell r="A321" t="str">
            <v>AR11892</v>
          </cell>
          <cell r="B321">
            <v>8.25</v>
          </cell>
        </row>
        <row r="322">
          <cell r="A322" t="str">
            <v>AR11893</v>
          </cell>
          <cell r="B322">
            <v>6.5</v>
          </cell>
        </row>
        <row r="323">
          <cell r="A323" t="str">
            <v>AR11908</v>
          </cell>
          <cell r="B323">
            <v>8.25</v>
          </cell>
        </row>
        <row r="324">
          <cell r="A324" t="str">
            <v>AR11952</v>
          </cell>
          <cell r="B324">
            <v>7</v>
          </cell>
        </row>
        <row r="325">
          <cell r="A325" t="str">
            <v>AR12008</v>
          </cell>
          <cell r="B325">
            <v>4</v>
          </cell>
        </row>
        <row r="326">
          <cell r="A326" t="str">
            <v>AR12074</v>
          </cell>
          <cell r="B326">
            <v>5</v>
          </cell>
        </row>
        <row r="327">
          <cell r="A327" t="str">
            <v>AR12141</v>
          </cell>
          <cell r="B327">
            <v>10.75</v>
          </cell>
        </row>
        <row r="328">
          <cell r="A328" t="str">
            <v>AR12162</v>
          </cell>
          <cell r="B328">
            <v>1.25</v>
          </cell>
        </row>
        <row r="329">
          <cell r="A329" t="str">
            <v>AR12194</v>
          </cell>
          <cell r="B329">
            <v>4.25</v>
          </cell>
        </row>
        <row r="330">
          <cell r="A330" t="str">
            <v>AR12203</v>
          </cell>
          <cell r="B330">
            <v>7.25</v>
          </cell>
        </row>
        <row r="331">
          <cell r="A331" t="str">
            <v>AR12217</v>
          </cell>
          <cell r="B331">
            <v>2.25</v>
          </cell>
        </row>
        <row r="332">
          <cell r="A332" t="str">
            <v>AR12287</v>
          </cell>
          <cell r="B332">
            <v>3.5</v>
          </cell>
        </row>
        <row r="333">
          <cell r="A333" t="str">
            <v>AR12362</v>
          </cell>
          <cell r="B333">
            <v>2.25</v>
          </cell>
        </row>
        <row r="334">
          <cell r="A334" t="str">
            <v>AR12387</v>
          </cell>
          <cell r="B334">
            <v>12.25</v>
          </cell>
        </row>
        <row r="335">
          <cell r="A335" t="str">
            <v>AR12395</v>
          </cell>
          <cell r="B335">
            <v>0.25</v>
          </cell>
        </row>
        <row r="336">
          <cell r="A336" t="str">
            <v>AR12480</v>
          </cell>
          <cell r="B336">
            <v>1</v>
          </cell>
        </row>
        <row r="337">
          <cell r="A337" t="str">
            <v>AR12556</v>
          </cell>
          <cell r="B337">
            <v>0.25</v>
          </cell>
        </row>
        <row r="338">
          <cell r="A338" t="str">
            <v>AR12633</v>
          </cell>
          <cell r="B338">
            <v>0.25</v>
          </cell>
        </row>
        <row r="339">
          <cell r="A339" t="str">
            <v>AR12682</v>
          </cell>
          <cell r="B339">
            <v>9</v>
          </cell>
        </row>
        <row r="340">
          <cell r="A340" t="str">
            <v>AR12751</v>
          </cell>
          <cell r="B340">
            <v>0.25</v>
          </cell>
        </row>
        <row r="341">
          <cell r="A341" t="str">
            <v>AR12762</v>
          </cell>
          <cell r="B341">
            <v>0.25</v>
          </cell>
        </row>
        <row r="342">
          <cell r="A342" t="str">
            <v>AR12804</v>
          </cell>
          <cell r="B342">
            <v>0.5</v>
          </cell>
        </row>
        <row r="343">
          <cell r="A343" t="str">
            <v>AR12823</v>
          </cell>
          <cell r="B343">
            <v>0.75</v>
          </cell>
        </row>
        <row r="344">
          <cell r="A344" t="str">
            <v>AR12824</v>
          </cell>
          <cell r="B344">
            <v>0.75</v>
          </cell>
        </row>
        <row r="345">
          <cell r="A345" t="str">
            <v>AR12865</v>
          </cell>
          <cell r="B345">
            <v>10</v>
          </cell>
        </row>
        <row r="346">
          <cell r="A346" t="str">
            <v>AR12875</v>
          </cell>
          <cell r="B346">
            <v>3.25</v>
          </cell>
        </row>
        <row r="347">
          <cell r="A347" t="str">
            <v>AR12919</v>
          </cell>
          <cell r="B347">
            <v>26.25</v>
          </cell>
        </row>
        <row r="348">
          <cell r="A348" t="str">
            <v>AR12961</v>
          </cell>
          <cell r="B348">
            <v>4</v>
          </cell>
        </row>
        <row r="349">
          <cell r="A349" t="str">
            <v>AR12968</v>
          </cell>
          <cell r="B349">
            <v>3</v>
          </cell>
        </row>
        <row r="350">
          <cell r="A350" t="str">
            <v>AR12995</v>
          </cell>
          <cell r="B350">
            <v>16.75</v>
          </cell>
        </row>
        <row r="351">
          <cell r="A351" t="str">
            <v>AR13016</v>
          </cell>
          <cell r="B351">
            <v>6.5</v>
          </cell>
        </row>
        <row r="352">
          <cell r="A352" t="str">
            <v>AR13166</v>
          </cell>
          <cell r="B352">
            <v>25.75</v>
          </cell>
        </row>
        <row r="353">
          <cell r="A353" t="str">
            <v>AR13230</v>
          </cell>
          <cell r="B353">
            <v>3.5</v>
          </cell>
        </row>
        <row r="354">
          <cell r="A354" t="str">
            <v>AR13290</v>
          </cell>
          <cell r="B354">
            <v>12.75</v>
          </cell>
        </row>
        <row r="355">
          <cell r="A355" t="str">
            <v>AR13343</v>
          </cell>
          <cell r="B355">
            <v>7.25</v>
          </cell>
        </row>
        <row r="356">
          <cell r="A356" t="str">
            <v>AR13432</v>
          </cell>
          <cell r="B356">
            <v>10.75</v>
          </cell>
        </row>
        <row r="357">
          <cell r="A357" t="str">
            <v>AR13446</v>
          </cell>
          <cell r="B357">
            <v>0.25</v>
          </cell>
        </row>
        <row r="358">
          <cell r="A358" t="str">
            <v>AR13472</v>
          </cell>
          <cell r="B358">
            <v>3.75</v>
          </cell>
        </row>
        <row r="359">
          <cell r="A359" t="str">
            <v>AR13505</v>
          </cell>
          <cell r="B359">
            <v>11</v>
          </cell>
        </row>
        <row r="360">
          <cell r="A360" t="str">
            <v>AR13574</v>
          </cell>
          <cell r="B360">
            <v>1.75</v>
          </cell>
        </row>
        <row r="361">
          <cell r="A361" t="str">
            <v>AR13627</v>
          </cell>
          <cell r="B361">
            <v>0.5</v>
          </cell>
        </row>
        <row r="362">
          <cell r="A362" t="str">
            <v>AR13638</v>
          </cell>
          <cell r="B362">
            <v>0.25</v>
          </cell>
        </row>
        <row r="363">
          <cell r="A363" t="str">
            <v>AR13644</v>
          </cell>
          <cell r="B363">
            <v>12</v>
          </cell>
        </row>
        <row r="364">
          <cell r="A364" t="str">
            <v>AR13645</v>
          </cell>
          <cell r="B364">
            <v>0.25</v>
          </cell>
        </row>
        <row r="365">
          <cell r="A365" t="str">
            <v>AR13778</v>
          </cell>
          <cell r="B365">
            <v>5.75</v>
          </cell>
        </row>
        <row r="366">
          <cell r="A366" t="str">
            <v>AR13789</v>
          </cell>
          <cell r="B366">
            <v>1.25</v>
          </cell>
        </row>
        <row r="367">
          <cell r="A367" t="str">
            <v>AR13833</v>
          </cell>
          <cell r="B367">
            <v>1.75</v>
          </cell>
        </row>
        <row r="368">
          <cell r="A368" t="str">
            <v>AR13861</v>
          </cell>
          <cell r="B368">
            <v>8.75</v>
          </cell>
        </row>
        <row r="369">
          <cell r="A369" t="str">
            <v>AR13874</v>
          </cell>
          <cell r="B369">
            <v>0.75</v>
          </cell>
        </row>
        <row r="370">
          <cell r="A370" t="str">
            <v>AR13904</v>
          </cell>
          <cell r="B370">
            <v>8.75</v>
          </cell>
        </row>
        <row r="371">
          <cell r="A371" t="str">
            <v>AR14047</v>
          </cell>
          <cell r="B371">
            <v>15.75</v>
          </cell>
        </row>
        <row r="372">
          <cell r="A372" t="str">
            <v>AR14078</v>
          </cell>
          <cell r="B372">
            <v>1</v>
          </cell>
        </row>
        <row r="373">
          <cell r="A373" t="str">
            <v>AR14120</v>
          </cell>
          <cell r="B373">
            <v>0.5</v>
          </cell>
        </row>
        <row r="374">
          <cell r="A374" t="str">
            <v>AR14242</v>
          </cell>
          <cell r="B374">
            <v>1.75</v>
          </cell>
        </row>
        <row r="375">
          <cell r="A375" t="str">
            <v>AR14250</v>
          </cell>
          <cell r="B375">
            <v>1</v>
          </cell>
        </row>
        <row r="376">
          <cell r="A376" t="str">
            <v>AR14274</v>
          </cell>
          <cell r="B376">
            <v>0.75</v>
          </cell>
        </row>
        <row r="377">
          <cell r="A377" t="str">
            <v>AR14287</v>
          </cell>
          <cell r="B377">
            <v>1.25</v>
          </cell>
        </row>
        <row r="378">
          <cell r="A378" t="str">
            <v>AR14313</v>
          </cell>
          <cell r="B378">
            <v>9.25</v>
          </cell>
        </row>
        <row r="379">
          <cell r="A379" t="str">
            <v>AR14386</v>
          </cell>
          <cell r="B379">
            <v>0.25</v>
          </cell>
        </row>
        <row r="380">
          <cell r="A380" t="str">
            <v>AR14401</v>
          </cell>
          <cell r="B380">
            <v>0.75</v>
          </cell>
        </row>
        <row r="381">
          <cell r="A381" t="str">
            <v>AR14407</v>
          </cell>
          <cell r="B381">
            <v>2.5</v>
          </cell>
        </row>
        <row r="382">
          <cell r="A382" t="str">
            <v>AR14476</v>
          </cell>
          <cell r="B382">
            <v>1</v>
          </cell>
        </row>
        <row r="383">
          <cell r="A383" t="str">
            <v>AR14479</v>
          </cell>
          <cell r="B383">
            <v>3</v>
          </cell>
        </row>
        <row r="384">
          <cell r="A384" t="str">
            <v>AR14493</v>
          </cell>
          <cell r="B384">
            <v>0.75</v>
          </cell>
        </row>
        <row r="385">
          <cell r="A385" t="str">
            <v>AR14522</v>
          </cell>
          <cell r="B385">
            <v>0.5</v>
          </cell>
        </row>
        <row r="386">
          <cell r="A386" t="str">
            <v>AR14573</v>
          </cell>
          <cell r="B386">
            <v>3.75</v>
          </cell>
        </row>
        <row r="387">
          <cell r="A387" t="str">
            <v>AR14678</v>
          </cell>
          <cell r="B387">
            <v>1.5</v>
          </cell>
        </row>
        <row r="388">
          <cell r="A388" t="str">
            <v>AR14716</v>
          </cell>
          <cell r="B388">
            <v>1.25</v>
          </cell>
        </row>
        <row r="389">
          <cell r="A389" t="str">
            <v>AR14731</v>
          </cell>
          <cell r="B389">
            <v>16.75</v>
          </cell>
        </row>
        <row r="390">
          <cell r="A390" t="str">
            <v>AR14751</v>
          </cell>
          <cell r="B390">
            <v>20.5</v>
          </cell>
        </row>
        <row r="391">
          <cell r="A391" t="str">
            <v>AR14762</v>
          </cell>
          <cell r="B391">
            <v>8.5</v>
          </cell>
        </row>
        <row r="392">
          <cell r="A392" t="str">
            <v>AR14799</v>
          </cell>
          <cell r="B392">
            <v>0.5</v>
          </cell>
        </row>
        <row r="393">
          <cell r="A393" t="str">
            <v>AR14836</v>
          </cell>
          <cell r="B393">
            <v>0.25</v>
          </cell>
        </row>
        <row r="394">
          <cell r="A394" t="str">
            <v>AR14843</v>
          </cell>
          <cell r="B394">
            <v>2.5</v>
          </cell>
        </row>
        <row r="395">
          <cell r="A395" t="str">
            <v>AR14852</v>
          </cell>
          <cell r="B395">
            <v>0.75</v>
          </cell>
        </row>
        <row r="396">
          <cell r="A396" t="str">
            <v>AR14860</v>
          </cell>
          <cell r="B396">
            <v>7.5</v>
          </cell>
        </row>
        <row r="397">
          <cell r="A397" t="str">
            <v>AR14882</v>
          </cell>
          <cell r="B397">
            <v>1.25</v>
          </cell>
        </row>
        <row r="398">
          <cell r="A398" t="str">
            <v>AR14939</v>
          </cell>
          <cell r="B398">
            <v>5.5</v>
          </cell>
        </row>
        <row r="399">
          <cell r="A399" t="str">
            <v>AR14960</v>
          </cell>
          <cell r="B399">
            <v>0.75</v>
          </cell>
        </row>
        <row r="400">
          <cell r="A400" t="str">
            <v>AR14974</v>
          </cell>
          <cell r="B400">
            <v>5.75</v>
          </cell>
        </row>
        <row r="401">
          <cell r="A401" t="str">
            <v>AR15015</v>
          </cell>
          <cell r="B401">
            <v>0.25</v>
          </cell>
        </row>
        <row r="402">
          <cell r="A402" t="str">
            <v>AR15016</v>
          </cell>
          <cell r="B402">
            <v>0.5</v>
          </cell>
        </row>
        <row r="403">
          <cell r="A403" t="str">
            <v>AR15068</v>
          </cell>
          <cell r="B403">
            <v>10.25</v>
          </cell>
        </row>
        <row r="404">
          <cell r="A404" t="str">
            <v>AR15073</v>
          </cell>
          <cell r="B404">
            <v>9.75</v>
          </cell>
        </row>
        <row r="405">
          <cell r="A405" t="str">
            <v>AR15096</v>
          </cell>
          <cell r="B405">
            <v>3.25</v>
          </cell>
        </row>
        <row r="406">
          <cell r="A406" t="str">
            <v>AR15097</v>
          </cell>
          <cell r="B406">
            <v>11</v>
          </cell>
        </row>
        <row r="407">
          <cell r="A407" t="str">
            <v>AR15139</v>
          </cell>
          <cell r="B407">
            <v>3.5</v>
          </cell>
        </row>
        <row r="408">
          <cell r="A408" t="str">
            <v>AR15151</v>
          </cell>
          <cell r="B408">
            <v>2.75</v>
          </cell>
        </row>
        <row r="409">
          <cell r="A409" t="str">
            <v>AR15154</v>
          </cell>
          <cell r="B409">
            <v>24.75</v>
          </cell>
        </row>
        <row r="410">
          <cell r="A410" t="str">
            <v>AR15230</v>
          </cell>
          <cell r="B410">
            <v>1.25</v>
          </cell>
        </row>
        <row r="411">
          <cell r="A411" t="str">
            <v>AR15241</v>
          </cell>
          <cell r="B411">
            <v>0.25</v>
          </cell>
        </row>
        <row r="412">
          <cell r="A412" t="str">
            <v>AR15251</v>
          </cell>
          <cell r="B412">
            <v>0.5</v>
          </cell>
        </row>
        <row r="413">
          <cell r="A413" t="str">
            <v>AR15267</v>
          </cell>
          <cell r="B413">
            <v>2.25</v>
          </cell>
        </row>
        <row r="414">
          <cell r="A414" t="str">
            <v>AR15292</v>
          </cell>
          <cell r="B414">
            <v>0.25</v>
          </cell>
        </row>
        <row r="415">
          <cell r="A415" t="str">
            <v>AR15293</v>
          </cell>
          <cell r="B415">
            <v>2.25</v>
          </cell>
        </row>
        <row r="416">
          <cell r="A416" t="str">
            <v>AR15321</v>
          </cell>
          <cell r="B416">
            <v>0.5</v>
          </cell>
        </row>
        <row r="417">
          <cell r="A417" t="str">
            <v>AR15367</v>
          </cell>
          <cell r="B417">
            <v>1.25</v>
          </cell>
        </row>
        <row r="418">
          <cell r="A418" t="str">
            <v>AR15369</v>
          </cell>
          <cell r="B418">
            <v>1</v>
          </cell>
        </row>
        <row r="419">
          <cell r="A419" t="str">
            <v>AR15371</v>
          </cell>
          <cell r="B419">
            <v>2.75</v>
          </cell>
        </row>
        <row r="420">
          <cell r="A420" t="str">
            <v>AR15422</v>
          </cell>
          <cell r="B420">
            <v>12</v>
          </cell>
        </row>
        <row r="421">
          <cell r="A421" t="str">
            <v>AR15482</v>
          </cell>
          <cell r="B421">
            <v>0.25</v>
          </cell>
        </row>
        <row r="422">
          <cell r="A422" t="str">
            <v>AR15495</v>
          </cell>
          <cell r="B422">
            <v>7.25</v>
          </cell>
        </row>
        <row r="423">
          <cell r="A423" t="str">
            <v>AR15510</v>
          </cell>
          <cell r="B423">
            <v>17.5</v>
          </cell>
        </row>
        <row r="424">
          <cell r="A424" t="str">
            <v>AR15536</v>
          </cell>
          <cell r="B424">
            <v>2</v>
          </cell>
        </row>
        <row r="425">
          <cell r="A425" t="str">
            <v>AR15612</v>
          </cell>
          <cell r="B425">
            <v>4.25</v>
          </cell>
        </row>
        <row r="426">
          <cell r="A426" t="str">
            <v>AR15801</v>
          </cell>
          <cell r="B426">
            <v>0.25</v>
          </cell>
        </row>
        <row r="427">
          <cell r="A427" t="str">
            <v>AR15841</v>
          </cell>
          <cell r="B427">
            <v>1</v>
          </cell>
        </row>
        <row r="428">
          <cell r="A428" t="str">
            <v>AR15911</v>
          </cell>
          <cell r="B428">
            <v>2.25</v>
          </cell>
        </row>
        <row r="429">
          <cell r="A429" t="str">
            <v>AR15920</v>
          </cell>
          <cell r="B429">
            <v>1.25</v>
          </cell>
        </row>
        <row r="430">
          <cell r="A430" t="str">
            <v>AR15944</v>
          </cell>
          <cell r="B430">
            <v>9.75</v>
          </cell>
        </row>
        <row r="431">
          <cell r="A431" t="str">
            <v>AR15980</v>
          </cell>
          <cell r="B431">
            <v>3.5</v>
          </cell>
        </row>
        <row r="432">
          <cell r="A432" t="str">
            <v>AR15989</v>
          </cell>
          <cell r="B432">
            <v>0.5</v>
          </cell>
        </row>
        <row r="433">
          <cell r="A433" t="str">
            <v>AR16025</v>
          </cell>
          <cell r="B433">
            <v>8.75</v>
          </cell>
        </row>
        <row r="434">
          <cell r="A434" t="str">
            <v>AR16235</v>
          </cell>
          <cell r="B434">
            <v>3</v>
          </cell>
        </row>
        <row r="435">
          <cell r="A435" t="str">
            <v>AR16263</v>
          </cell>
          <cell r="B435">
            <v>1.25</v>
          </cell>
        </row>
        <row r="436">
          <cell r="A436" t="str">
            <v>AR16476</v>
          </cell>
          <cell r="B436">
            <v>0.5</v>
          </cell>
        </row>
        <row r="437">
          <cell r="A437" t="str">
            <v>AR16484</v>
          </cell>
          <cell r="B437">
            <v>1</v>
          </cell>
        </row>
        <row r="438">
          <cell r="A438" t="str">
            <v>AR16485</v>
          </cell>
          <cell r="B438">
            <v>7</v>
          </cell>
        </row>
        <row r="439">
          <cell r="A439" t="str">
            <v>AR16552</v>
          </cell>
          <cell r="B439">
            <v>2.25</v>
          </cell>
        </row>
        <row r="440">
          <cell r="A440" t="str">
            <v>AR16577</v>
          </cell>
          <cell r="B440">
            <v>2.5</v>
          </cell>
        </row>
        <row r="441">
          <cell r="A441" t="str">
            <v>AR16581</v>
          </cell>
          <cell r="B441">
            <v>6</v>
          </cell>
        </row>
        <row r="442">
          <cell r="A442" t="str">
            <v>AR16661</v>
          </cell>
          <cell r="B442">
            <v>3.75</v>
          </cell>
        </row>
        <row r="443">
          <cell r="A443" t="str">
            <v>AR16671</v>
          </cell>
          <cell r="B443">
            <v>11.5</v>
          </cell>
        </row>
        <row r="444">
          <cell r="A444" t="str">
            <v>AR16715</v>
          </cell>
          <cell r="B444">
            <v>0.5</v>
          </cell>
        </row>
        <row r="445">
          <cell r="A445" t="str">
            <v>AR16808</v>
          </cell>
          <cell r="B445">
            <v>0.75</v>
          </cell>
        </row>
        <row r="446">
          <cell r="A446" t="str">
            <v>AR16815</v>
          </cell>
          <cell r="B446">
            <v>0.75</v>
          </cell>
        </row>
        <row r="447">
          <cell r="A447" t="str">
            <v>AR16821</v>
          </cell>
          <cell r="B447">
            <v>9.5</v>
          </cell>
        </row>
        <row r="448">
          <cell r="A448" t="str">
            <v>AR16861</v>
          </cell>
          <cell r="B448">
            <v>0.5</v>
          </cell>
        </row>
        <row r="449">
          <cell r="A449" t="str">
            <v>AR16937</v>
          </cell>
          <cell r="B449">
            <v>9.75</v>
          </cell>
        </row>
        <row r="450">
          <cell r="A450" t="str">
            <v>AR16939</v>
          </cell>
          <cell r="B450">
            <v>1</v>
          </cell>
        </row>
        <row r="451">
          <cell r="A451" t="str">
            <v>AR16995</v>
          </cell>
          <cell r="B451">
            <v>2.5</v>
          </cell>
        </row>
        <row r="452">
          <cell r="A452" t="str">
            <v>AR17013</v>
          </cell>
          <cell r="B452">
            <v>1.5</v>
          </cell>
        </row>
        <row r="453">
          <cell r="A453" t="str">
            <v>AR17061</v>
          </cell>
          <cell r="B453">
            <v>0.5</v>
          </cell>
        </row>
        <row r="454">
          <cell r="A454" t="str">
            <v>AR17122</v>
          </cell>
          <cell r="B454">
            <v>1</v>
          </cell>
        </row>
        <row r="455">
          <cell r="A455" t="str">
            <v>AR17146</v>
          </cell>
          <cell r="B455">
            <v>6</v>
          </cell>
        </row>
        <row r="456">
          <cell r="A456" t="str">
            <v>AR17211</v>
          </cell>
          <cell r="B456">
            <v>3.5</v>
          </cell>
        </row>
        <row r="457">
          <cell r="A457" t="str">
            <v>AR17265</v>
          </cell>
          <cell r="B457">
            <v>12.25</v>
          </cell>
        </row>
        <row r="458">
          <cell r="A458" t="str">
            <v>AR17317</v>
          </cell>
          <cell r="B458">
            <v>7.75</v>
          </cell>
        </row>
        <row r="459">
          <cell r="A459" t="str">
            <v>AR17339</v>
          </cell>
          <cell r="B459">
            <v>5</v>
          </cell>
        </row>
        <row r="460">
          <cell r="A460" t="str">
            <v>AR17350</v>
          </cell>
          <cell r="B460">
            <v>14.25</v>
          </cell>
        </row>
        <row r="461">
          <cell r="A461" t="str">
            <v>AR17383</v>
          </cell>
          <cell r="B461">
            <v>1</v>
          </cell>
        </row>
        <row r="462">
          <cell r="A462" t="str">
            <v>AR17448</v>
          </cell>
          <cell r="B462">
            <v>1.5</v>
          </cell>
        </row>
        <row r="463">
          <cell r="A463" t="str">
            <v>AR17529</v>
          </cell>
          <cell r="B463">
            <v>1.75</v>
          </cell>
        </row>
        <row r="464">
          <cell r="A464" t="str">
            <v>AR17579</v>
          </cell>
          <cell r="B464">
            <v>0.25</v>
          </cell>
        </row>
        <row r="465">
          <cell r="A465" t="str">
            <v>AR17617</v>
          </cell>
          <cell r="B465">
            <v>2</v>
          </cell>
        </row>
        <row r="466">
          <cell r="A466" t="str">
            <v>AR17704</v>
          </cell>
          <cell r="B466">
            <v>0.5</v>
          </cell>
        </row>
        <row r="467">
          <cell r="A467" t="str">
            <v>AR17745</v>
          </cell>
          <cell r="B467">
            <v>5.5</v>
          </cell>
        </row>
        <row r="468">
          <cell r="A468" t="str">
            <v>AR17761</v>
          </cell>
          <cell r="B468">
            <v>3.5</v>
          </cell>
        </row>
        <row r="469">
          <cell r="A469" t="str">
            <v>AR17765</v>
          </cell>
          <cell r="B469">
            <v>4.75</v>
          </cell>
        </row>
        <row r="470">
          <cell r="A470" t="str">
            <v>AR17783</v>
          </cell>
          <cell r="B470">
            <v>0.5</v>
          </cell>
        </row>
        <row r="471">
          <cell r="A471" t="str">
            <v>AR17849</v>
          </cell>
          <cell r="B471">
            <v>0.25</v>
          </cell>
        </row>
        <row r="472">
          <cell r="A472" t="str">
            <v>AR17871</v>
          </cell>
          <cell r="B472">
            <v>1</v>
          </cell>
        </row>
        <row r="473">
          <cell r="A473" t="str">
            <v>AR17892</v>
          </cell>
          <cell r="B473">
            <v>0.5</v>
          </cell>
        </row>
        <row r="474">
          <cell r="A474" t="str">
            <v>AR17922</v>
          </cell>
          <cell r="B474">
            <v>2.75</v>
          </cell>
        </row>
        <row r="475">
          <cell r="A475" t="str">
            <v>AR17948</v>
          </cell>
          <cell r="B475">
            <v>3.75</v>
          </cell>
        </row>
        <row r="476">
          <cell r="A476" t="str">
            <v>AR17955</v>
          </cell>
          <cell r="B476">
            <v>6.5</v>
          </cell>
        </row>
        <row r="477">
          <cell r="A477" t="str">
            <v>AR18035</v>
          </cell>
          <cell r="B477">
            <v>0.25</v>
          </cell>
        </row>
        <row r="478">
          <cell r="A478" t="str">
            <v>AR18091</v>
          </cell>
          <cell r="B478">
            <v>1.75</v>
          </cell>
        </row>
        <row r="479">
          <cell r="A479" t="str">
            <v>AR18171</v>
          </cell>
          <cell r="B479">
            <v>23.25</v>
          </cell>
        </row>
        <row r="480">
          <cell r="A480" t="str">
            <v>AR18172</v>
          </cell>
          <cell r="B480">
            <v>2.5</v>
          </cell>
        </row>
        <row r="481">
          <cell r="A481" t="str">
            <v>AR18196</v>
          </cell>
          <cell r="B481">
            <v>7.75</v>
          </cell>
        </row>
        <row r="482">
          <cell r="A482" t="str">
            <v>AR18324</v>
          </cell>
          <cell r="B482">
            <v>6.25</v>
          </cell>
        </row>
        <row r="483">
          <cell r="A483" t="str">
            <v>AR18326</v>
          </cell>
          <cell r="B483">
            <v>2.25</v>
          </cell>
        </row>
        <row r="484">
          <cell r="A484" t="str">
            <v>AR18343</v>
          </cell>
          <cell r="B484">
            <v>0.75</v>
          </cell>
        </row>
        <row r="485">
          <cell r="A485" t="str">
            <v>AR18395</v>
          </cell>
          <cell r="B485">
            <v>7.75</v>
          </cell>
        </row>
        <row r="486">
          <cell r="A486" t="str">
            <v>AR18399</v>
          </cell>
          <cell r="B486">
            <v>2.25</v>
          </cell>
        </row>
        <row r="487">
          <cell r="A487" t="str">
            <v>AR18511</v>
          </cell>
          <cell r="B487">
            <v>17.75</v>
          </cell>
        </row>
        <row r="488">
          <cell r="A488" t="str">
            <v>AR18601</v>
          </cell>
          <cell r="B488">
            <v>1</v>
          </cell>
        </row>
        <row r="489">
          <cell r="A489" t="str">
            <v>AR18607</v>
          </cell>
          <cell r="B489">
            <v>0.5</v>
          </cell>
        </row>
        <row r="490">
          <cell r="A490" t="str">
            <v>AR18628</v>
          </cell>
          <cell r="B490">
            <v>2</v>
          </cell>
        </row>
        <row r="491">
          <cell r="A491" t="str">
            <v>AR18665</v>
          </cell>
          <cell r="B491">
            <v>3.75</v>
          </cell>
        </row>
        <row r="492">
          <cell r="A492" t="str">
            <v>AR18679</v>
          </cell>
          <cell r="B492">
            <v>0.5</v>
          </cell>
        </row>
        <row r="493">
          <cell r="A493" t="str">
            <v>AR18756</v>
          </cell>
          <cell r="B493">
            <v>2.5</v>
          </cell>
        </row>
        <row r="494">
          <cell r="A494" t="str">
            <v>AR18791</v>
          </cell>
          <cell r="B494">
            <v>10.25</v>
          </cell>
        </row>
        <row r="495">
          <cell r="A495" t="str">
            <v>AR18835</v>
          </cell>
          <cell r="B495">
            <v>6.25</v>
          </cell>
        </row>
        <row r="496">
          <cell r="A496" t="str">
            <v>AR18844</v>
          </cell>
          <cell r="B496">
            <v>1</v>
          </cell>
        </row>
        <row r="497">
          <cell r="A497" t="str">
            <v>AR18851</v>
          </cell>
          <cell r="B497">
            <v>3.25</v>
          </cell>
        </row>
        <row r="498">
          <cell r="A498" t="str">
            <v>AR18922</v>
          </cell>
          <cell r="B498">
            <v>6.75</v>
          </cell>
        </row>
        <row r="499">
          <cell r="A499" t="str">
            <v>AR18933</v>
          </cell>
          <cell r="B499">
            <v>0.75</v>
          </cell>
        </row>
        <row r="500">
          <cell r="A500" t="str">
            <v>AR18986</v>
          </cell>
          <cell r="B500">
            <v>0.5</v>
          </cell>
        </row>
        <row r="501">
          <cell r="A501" t="str">
            <v>AR19003</v>
          </cell>
          <cell r="B501">
            <v>2</v>
          </cell>
        </row>
        <row r="502">
          <cell r="A502" t="str">
            <v>AR19113</v>
          </cell>
          <cell r="B502">
            <v>11.75</v>
          </cell>
        </row>
        <row r="503">
          <cell r="A503" t="str">
            <v>AR19172</v>
          </cell>
          <cell r="B503">
            <v>2.25</v>
          </cell>
        </row>
        <row r="504">
          <cell r="A504" t="str">
            <v>AR19198</v>
          </cell>
          <cell r="B504">
            <v>3</v>
          </cell>
        </row>
        <row r="505">
          <cell r="A505" t="str">
            <v>AR19344</v>
          </cell>
          <cell r="B505">
            <v>1.5</v>
          </cell>
        </row>
        <row r="506">
          <cell r="A506" t="str">
            <v>AR19345</v>
          </cell>
          <cell r="B506">
            <v>1.5</v>
          </cell>
        </row>
        <row r="507">
          <cell r="A507" t="str">
            <v>AR19367</v>
          </cell>
          <cell r="B507">
            <v>1.25</v>
          </cell>
        </row>
        <row r="508">
          <cell r="A508" t="str">
            <v>AR19430</v>
          </cell>
          <cell r="B508">
            <v>14.25</v>
          </cell>
        </row>
        <row r="509">
          <cell r="A509" t="str">
            <v>AR19530</v>
          </cell>
          <cell r="B509">
            <v>0.5</v>
          </cell>
        </row>
        <row r="510">
          <cell r="A510" t="str">
            <v>AR19540</v>
          </cell>
          <cell r="B510">
            <v>1.5</v>
          </cell>
        </row>
        <row r="511">
          <cell r="A511" t="str">
            <v>AR19547</v>
          </cell>
          <cell r="B511">
            <v>1.5</v>
          </cell>
        </row>
        <row r="512">
          <cell r="A512" t="str">
            <v>AR19595</v>
          </cell>
          <cell r="B512">
            <v>27.25</v>
          </cell>
        </row>
        <row r="513">
          <cell r="A513" t="str">
            <v>AR19660</v>
          </cell>
          <cell r="B513">
            <v>17</v>
          </cell>
        </row>
        <row r="514">
          <cell r="A514" t="str">
            <v>AR19668</v>
          </cell>
          <cell r="B514">
            <v>1.75</v>
          </cell>
        </row>
        <row r="515">
          <cell r="A515" t="str">
            <v>AR19682</v>
          </cell>
          <cell r="B515">
            <v>26</v>
          </cell>
        </row>
        <row r="516">
          <cell r="A516" t="str">
            <v>AR19684</v>
          </cell>
          <cell r="B516">
            <v>15.5</v>
          </cell>
        </row>
        <row r="517">
          <cell r="A517" t="str">
            <v>AR19687</v>
          </cell>
          <cell r="B517">
            <v>6.25</v>
          </cell>
        </row>
        <row r="518">
          <cell r="A518" t="str">
            <v>AR19713</v>
          </cell>
          <cell r="B518">
            <v>0.25</v>
          </cell>
        </row>
        <row r="519">
          <cell r="A519" t="str">
            <v>AR19913</v>
          </cell>
          <cell r="B519">
            <v>3.75</v>
          </cell>
        </row>
        <row r="520">
          <cell r="A520" t="str">
            <v>AR19920</v>
          </cell>
          <cell r="B520">
            <v>4</v>
          </cell>
        </row>
        <row r="521">
          <cell r="A521" t="str">
            <v>AR19971</v>
          </cell>
          <cell r="B521">
            <v>0.25</v>
          </cell>
        </row>
        <row r="522">
          <cell r="A522" t="str">
            <v>AR19996</v>
          </cell>
          <cell r="B522">
            <v>11.75</v>
          </cell>
        </row>
        <row r="523">
          <cell r="A523" t="str">
            <v>AR20001</v>
          </cell>
          <cell r="B523">
            <v>11.75</v>
          </cell>
        </row>
        <row r="524">
          <cell r="A524" t="str">
            <v>AR20140</v>
          </cell>
          <cell r="B524">
            <v>6.5</v>
          </cell>
        </row>
        <row r="525">
          <cell r="A525" t="str">
            <v>AR20231</v>
          </cell>
          <cell r="B525">
            <v>5</v>
          </cell>
        </row>
        <row r="526">
          <cell r="A526" t="str">
            <v>AR20239</v>
          </cell>
          <cell r="B526">
            <v>4.5</v>
          </cell>
        </row>
        <row r="527">
          <cell r="A527" t="str">
            <v>AR20240</v>
          </cell>
          <cell r="B527">
            <v>1.5</v>
          </cell>
        </row>
        <row r="528">
          <cell r="A528" t="str">
            <v>AR20293</v>
          </cell>
          <cell r="B528">
            <v>0.25</v>
          </cell>
        </row>
        <row r="529">
          <cell r="A529" t="str">
            <v>AR20312</v>
          </cell>
          <cell r="B529">
            <v>0.5</v>
          </cell>
        </row>
        <row r="530">
          <cell r="A530" t="str">
            <v>AR20408</v>
          </cell>
          <cell r="B530">
            <v>0.25</v>
          </cell>
        </row>
        <row r="531">
          <cell r="A531" t="str">
            <v>AR20473</v>
          </cell>
          <cell r="B531">
            <v>5.5</v>
          </cell>
        </row>
        <row r="532">
          <cell r="A532" t="str">
            <v>AR20505</v>
          </cell>
          <cell r="B532">
            <v>3.25</v>
          </cell>
        </row>
        <row r="533">
          <cell r="A533" t="str">
            <v>AR20532</v>
          </cell>
          <cell r="B533">
            <v>1.75</v>
          </cell>
        </row>
        <row r="534">
          <cell r="A534" t="str">
            <v>AR20593</v>
          </cell>
          <cell r="B534">
            <v>5</v>
          </cell>
        </row>
        <row r="535">
          <cell r="A535" t="str">
            <v>AR20697</v>
          </cell>
          <cell r="B535">
            <v>1.75</v>
          </cell>
        </row>
        <row r="536">
          <cell r="A536" t="str">
            <v>AR20756</v>
          </cell>
          <cell r="B536">
            <v>1</v>
          </cell>
        </row>
        <row r="537">
          <cell r="A537" t="str">
            <v>AR20947</v>
          </cell>
          <cell r="B537">
            <v>25.75</v>
          </cell>
        </row>
        <row r="538">
          <cell r="A538" t="str">
            <v>AR21041</v>
          </cell>
          <cell r="B538">
            <v>1</v>
          </cell>
        </row>
        <row r="539">
          <cell r="A539" t="str">
            <v>AR21058</v>
          </cell>
          <cell r="B539">
            <v>0.75</v>
          </cell>
        </row>
        <row r="540">
          <cell r="A540" t="str">
            <v>AR21096</v>
          </cell>
          <cell r="B540">
            <v>0.5</v>
          </cell>
        </row>
        <row r="541">
          <cell r="A541" t="str">
            <v>AR21126</v>
          </cell>
          <cell r="B541">
            <v>0.75</v>
          </cell>
        </row>
        <row r="542">
          <cell r="A542" t="str">
            <v>AR21176</v>
          </cell>
          <cell r="B542">
            <v>10.75</v>
          </cell>
        </row>
        <row r="543">
          <cell r="A543" t="str">
            <v>AR21240</v>
          </cell>
          <cell r="B543">
            <v>1</v>
          </cell>
        </row>
        <row r="544">
          <cell r="A544" t="str">
            <v>AR21260</v>
          </cell>
          <cell r="B544">
            <v>1</v>
          </cell>
        </row>
        <row r="545">
          <cell r="A545" t="str">
            <v>AR21267</v>
          </cell>
          <cell r="B545">
            <v>1.25</v>
          </cell>
        </row>
        <row r="546">
          <cell r="A546" t="str">
            <v>AR21494</v>
          </cell>
          <cell r="B546">
            <v>0.75</v>
          </cell>
        </row>
        <row r="547">
          <cell r="A547" t="str">
            <v>AR21552</v>
          </cell>
          <cell r="B547">
            <v>42</v>
          </cell>
        </row>
        <row r="548">
          <cell r="A548" t="str">
            <v>AR21625</v>
          </cell>
          <cell r="B548">
            <v>0.25</v>
          </cell>
        </row>
        <row r="549">
          <cell r="A549" t="str">
            <v>AR21663</v>
          </cell>
          <cell r="B549">
            <v>2.5</v>
          </cell>
        </row>
        <row r="550">
          <cell r="A550" t="str">
            <v>AR21666</v>
          </cell>
          <cell r="B550">
            <v>0.5</v>
          </cell>
        </row>
        <row r="551">
          <cell r="A551" t="str">
            <v>AR21681</v>
          </cell>
          <cell r="B551">
            <v>0.25</v>
          </cell>
        </row>
        <row r="552">
          <cell r="A552" t="str">
            <v>AR21693</v>
          </cell>
          <cell r="B552">
            <v>4.75</v>
          </cell>
        </row>
        <row r="553">
          <cell r="A553" t="str">
            <v>AR21725</v>
          </cell>
          <cell r="B553">
            <v>0.5</v>
          </cell>
        </row>
        <row r="554">
          <cell r="A554" t="str">
            <v>AR21744</v>
          </cell>
          <cell r="B554">
            <v>0.5</v>
          </cell>
        </row>
        <row r="555">
          <cell r="A555" t="str">
            <v>AR21747</v>
          </cell>
          <cell r="B555">
            <v>2.5</v>
          </cell>
        </row>
        <row r="556">
          <cell r="A556" t="str">
            <v>AR21775</v>
          </cell>
          <cell r="B556">
            <v>1.25</v>
          </cell>
        </row>
        <row r="557">
          <cell r="A557" t="str">
            <v>AR21778</v>
          </cell>
          <cell r="B557">
            <v>8.75</v>
          </cell>
        </row>
        <row r="558">
          <cell r="A558" t="str">
            <v>AR21790</v>
          </cell>
          <cell r="B558">
            <v>0.75</v>
          </cell>
        </row>
        <row r="559">
          <cell r="A559" t="str">
            <v>AR21791</v>
          </cell>
          <cell r="B559">
            <v>2.25</v>
          </cell>
        </row>
        <row r="560">
          <cell r="A560" t="str">
            <v>AR21808</v>
          </cell>
          <cell r="B560">
            <v>6</v>
          </cell>
        </row>
        <row r="561">
          <cell r="A561" t="str">
            <v>AR21885</v>
          </cell>
          <cell r="B561">
            <v>0.25</v>
          </cell>
        </row>
        <row r="562">
          <cell r="A562" t="str">
            <v>AR21925</v>
          </cell>
          <cell r="B562">
            <v>0.25</v>
          </cell>
        </row>
        <row r="563">
          <cell r="A563" t="str">
            <v>AR21932</v>
          </cell>
          <cell r="B563">
            <v>3.5</v>
          </cell>
        </row>
        <row r="564">
          <cell r="A564" t="str">
            <v>AR21952</v>
          </cell>
          <cell r="B564">
            <v>0.75</v>
          </cell>
        </row>
        <row r="565">
          <cell r="A565" t="str">
            <v>AR21955</v>
          </cell>
          <cell r="B565">
            <v>3.75</v>
          </cell>
        </row>
        <row r="566">
          <cell r="A566" t="str">
            <v>AR21961</v>
          </cell>
          <cell r="B566">
            <v>1.25</v>
          </cell>
        </row>
        <row r="567">
          <cell r="A567" t="str">
            <v>AR21969</v>
          </cell>
          <cell r="B567">
            <v>1.5</v>
          </cell>
        </row>
        <row r="568">
          <cell r="A568" t="str">
            <v>AR21989</v>
          </cell>
          <cell r="B568">
            <v>7</v>
          </cell>
        </row>
        <row r="569">
          <cell r="A569" t="str">
            <v>AR21990</v>
          </cell>
          <cell r="B569">
            <v>3.5</v>
          </cell>
        </row>
        <row r="570">
          <cell r="A570" t="str">
            <v>AR21993</v>
          </cell>
          <cell r="B570">
            <v>3.25</v>
          </cell>
        </row>
        <row r="571">
          <cell r="A571" t="str">
            <v>AR22002</v>
          </cell>
          <cell r="B571">
            <v>0.75</v>
          </cell>
        </row>
        <row r="572">
          <cell r="A572" t="str">
            <v>AR22009</v>
          </cell>
          <cell r="B572">
            <v>2.25</v>
          </cell>
        </row>
        <row r="573">
          <cell r="A573" t="str">
            <v>AR22022</v>
          </cell>
          <cell r="B573">
            <v>0.25</v>
          </cell>
        </row>
        <row r="574">
          <cell r="A574" t="str">
            <v>AR22076</v>
          </cell>
          <cell r="B574">
            <v>17</v>
          </cell>
        </row>
        <row r="575">
          <cell r="A575" t="str">
            <v>AR22087</v>
          </cell>
          <cell r="B575">
            <v>12</v>
          </cell>
        </row>
        <row r="576">
          <cell r="A576" t="str">
            <v>AR22089</v>
          </cell>
          <cell r="B576">
            <v>5.25</v>
          </cell>
        </row>
        <row r="577">
          <cell r="A577" t="str">
            <v>AR22100</v>
          </cell>
          <cell r="B577">
            <v>4.5</v>
          </cell>
        </row>
        <row r="578">
          <cell r="A578" t="str">
            <v>AR22276</v>
          </cell>
          <cell r="B578">
            <v>4.5</v>
          </cell>
        </row>
        <row r="579">
          <cell r="A579" t="str">
            <v>AR22278</v>
          </cell>
          <cell r="B579">
            <v>5.5</v>
          </cell>
        </row>
        <row r="580">
          <cell r="A580" t="str">
            <v>AR22378</v>
          </cell>
          <cell r="B580">
            <v>1.25</v>
          </cell>
        </row>
        <row r="581">
          <cell r="A581" t="str">
            <v>AR22403</v>
          </cell>
          <cell r="B581">
            <v>2.75</v>
          </cell>
        </row>
        <row r="582">
          <cell r="A582" t="str">
            <v>AR22427</v>
          </cell>
          <cell r="B582">
            <v>1.5</v>
          </cell>
        </row>
        <row r="583">
          <cell r="A583" t="str">
            <v>AR22470</v>
          </cell>
          <cell r="B583">
            <v>15</v>
          </cell>
        </row>
        <row r="584">
          <cell r="A584" t="str">
            <v>AR22498</v>
          </cell>
          <cell r="B584">
            <v>0.75</v>
          </cell>
        </row>
        <row r="585">
          <cell r="A585" t="str">
            <v>AR22504</v>
          </cell>
          <cell r="B585">
            <v>0.5</v>
          </cell>
        </row>
        <row r="586">
          <cell r="A586" t="str">
            <v>AR22514</v>
          </cell>
          <cell r="B586">
            <v>4.5</v>
          </cell>
        </row>
        <row r="587">
          <cell r="A587" t="str">
            <v>AR22523</v>
          </cell>
          <cell r="B587">
            <v>3.25</v>
          </cell>
        </row>
        <row r="588">
          <cell r="A588" t="str">
            <v>AR22543</v>
          </cell>
          <cell r="B588">
            <v>4</v>
          </cell>
        </row>
        <row r="589">
          <cell r="A589" t="str">
            <v>AR22546</v>
          </cell>
          <cell r="B589">
            <v>1</v>
          </cell>
        </row>
        <row r="590">
          <cell r="A590" t="str">
            <v>AR22582</v>
          </cell>
          <cell r="B590">
            <v>0.5</v>
          </cell>
        </row>
        <row r="591">
          <cell r="A591" t="str">
            <v>AR22585</v>
          </cell>
          <cell r="B591">
            <v>2</v>
          </cell>
        </row>
        <row r="592">
          <cell r="A592" t="str">
            <v>AR22647</v>
          </cell>
          <cell r="B592">
            <v>1</v>
          </cell>
        </row>
        <row r="593">
          <cell r="A593" t="str">
            <v>AR22693</v>
          </cell>
          <cell r="B593">
            <v>0.25</v>
          </cell>
        </row>
        <row r="594">
          <cell r="A594" t="str">
            <v>AR22808</v>
          </cell>
          <cell r="B594">
            <v>0.5</v>
          </cell>
        </row>
        <row r="595">
          <cell r="A595" t="str">
            <v>AR22812</v>
          </cell>
          <cell r="B595">
            <v>13.75</v>
          </cell>
        </row>
        <row r="596">
          <cell r="A596" t="str">
            <v>AR22819</v>
          </cell>
          <cell r="B596">
            <v>0.5</v>
          </cell>
        </row>
        <row r="597">
          <cell r="A597" t="str">
            <v>AR22824</v>
          </cell>
          <cell r="B597">
            <v>5.75</v>
          </cell>
        </row>
        <row r="598">
          <cell r="A598" t="str">
            <v>AR22825</v>
          </cell>
          <cell r="B598">
            <v>1.5</v>
          </cell>
        </row>
        <row r="599">
          <cell r="A599" t="str">
            <v>AR22871</v>
          </cell>
          <cell r="B599">
            <v>2</v>
          </cell>
        </row>
        <row r="600">
          <cell r="A600" t="str">
            <v>AR22925</v>
          </cell>
          <cell r="B600">
            <v>0.25</v>
          </cell>
        </row>
        <row r="601">
          <cell r="A601" t="str">
            <v>AR22964</v>
          </cell>
          <cell r="B601">
            <v>1</v>
          </cell>
        </row>
        <row r="602">
          <cell r="A602" t="str">
            <v>AR22970</v>
          </cell>
          <cell r="B602">
            <v>0.5</v>
          </cell>
        </row>
        <row r="603">
          <cell r="A603" t="str">
            <v>AR22997</v>
          </cell>
          <cell r="B603">
            <v>1</v>
          </cell>
        </row>
        <row r="604">
          <cell r="A604" t="str">
            <v>AR23007</v>
          </cell>
          <cell r="B604">
            <v>2.5</v>
          </cell>
        </row>
        <row r="605">
          <cell r="A605" t="str">
            <v>AR23038</v>
          </cell>
          <cell r="B605">
            <v>0.25</v>
          </cell>
        </row>
        <row r="606">
          <cell r="A606" t="str">
            <v>AR23112</v>
          </cell>
          <cell r="B606">
            <v>2.25</v>
          </cell>
        </row>
        <row r="607">
          <cell r="A607" t="str">
            <v>AR23191</v>
          </cell>
          <cell r="B607">
            <v>3.75</v>
          </cell>
        </row>
        <row r="608">
          <cell r="A608" t="str">
            <v>AR23247</v>
          </cell>
          <cell r="B608">
            <v>3.5</v>
          </cell>
        </row>
        <row r="609">
          <cell r="A609" t="str">
            <v>AR23272</v>
          </cell>
          <cell r="B609">
            <v>1.25</v>
          </cell>
        </row>
        <row r="610">
          <cell r="A610" t="str">
            <v>AR23303</v>
          </cell>
          <cell r="B610">
            <v>0.25</v>
          </cell>
        </row>
        <row r="611">
          <cell r="A611" t="str">
            <v>AR23307</v>
          </cell>
          <cell r="B611">
            <v>14.5</v>
          </cell>
        </row>
        <row r="612">
          <cell r="A612" t="str">
            <v>AR23363</v>
          </cell>
          <cell r="B612">
            <v>0.75</v>
          </cell>
        </row>
        <row r="613">
          <cell r="A613" t="str">
            <v>AR23377</v>
          </cell>
          <cell r="B613">
            <v>0.75</v>
          </cell>
        </row>
        <row r="614">
          <cell r="A614" t="str">
            <v>AR23395</v>
          </cell>
          <cell r="B614">
            <v>1.5</v>
          </cell>
        </row>
        <row r="615">
          <cell r="A615" t="str">
            <v>AR23426</v>
          </cell>
          <cell r="B615">
            <v>2.5</v>
          </cell>
        </row>
        <row r="616">
          <cell r="A616" t="str">
            <v>AR23428</v>
          </cell>
          <cell r="B616">
            <v>7.5</v>
          </cell>
        </row>
        <row r="617">
          <cell r="A617" t="str">
            <v>AR23450</v>
          </cell>
          <cell r="B617">
            <v>0.75</v>
          </cell>
        </row>
        <row r="618">
          <cell r="A618" t="str">
            <v>AR23482</v>
          </cell>
          <cell r="B618">
            <v>13.25</v>
          </cell>
        </row>
        <row r="619">
          <cell r="A619" t="str">
            <v>AR23530</v>
          </cell>
          <cell r="B619">
            <v>3.75</v>
          </cell>
        </row>
        <row r="620">
          <cell r="A620" t="str">
            <v>AR23556</v>
          </cell>
          <cell r="B620">
            <v>0.5</v>
          </cell>
        </row>
        <row r="621">
          <cell r="A621" t="str">
            <v>AR23565</v>
          </cell>
          <cell r="B621">
            <v>7.75</v>
          </cell>
        </row>
        <row r="622">
          <cell r="A622" t="str">
            <v>AR23592</v>
          </cell>
          <cell r="B622">
            <v>0.25</v>
          </cell>
        </row>
        <row r="623">
          <cell r="A623" t="str">
            <v>AR23593</v>
          </cell>
          <cell r="B623">
            <v>1</v>
          </cell>
        </row>
        <row r="624">
          <cell r="A624" t="str">
            <v>AR23605</v>
          </cell>
          <cell r="B624">
            <v>1.25</v>
          </cell>
        </row>
        <row r="625">
          <cell r="A625" t="str">
            <v>AR23686</v>
          </cell>
          <cell r="B625">
            <v>0.75</v>
          </cell>
        </row>
        <row r="626">
          <cell r="A626" t="str">
            <v>AR23711</v>
          </cell>
          <cell r="B626">
            <v>0.75</v>
          </cell>
        </row>
        <row r="627">
          <cell r="A627" t="str">
            <v>AR23758</v>
          </cell>
          <cell r="B627">
            <v>2.5</v>
          </cell>
        </row>
        <row r="628">
          <cell r="A628" t="str">
            <v>AR23777</v>
          </cell>
          <cell r="B628">
            <v>2.5</v>
          </cell>
        </row>
        <row r="629">
          <cell r="A629" t="str">
            <v>AR23787</v>
          </cell>
          <cell r="B629">
            <v>1</v>
          </cell>
        </row>
        <row r="630">
          <cell r="A630" t="str">
            <v>AR23790</v>
          </cell>
          <cell r="B630">
            <v>4.75</v>
          </cell>
        </row>
        <row r="631">
          <cell r="A631" t="str">
            <v>AR23821</v>
          </cell>
          <cell r="B631">
            <v>5.75</v>
          </cell>
        </row>
        <row r="632">
          <cell r="A632" t="str">
            <v>AR23841</v>
          </cell>
          <cell r="B632">
            <v>2.75</v>
          </cell>
        </row>
        <row r="633">
          <cell r="A633" t="str">
            <v>AR23960</v>
          </cell>
          <cell r="B633">
            <v>1.25</v>
          </cell>
        </row>
        <row r="634">
          <cell r="A634" t="str">
            <v>AR23997</v>
          </cell>
          <cell r="B634">
            <v>3</v>
          </cell>
        </row>
        <row r="635">
          <cell r="A635" t="str">
            <v>AR24113</v>
          </cell>
          <cell r="B635">
            <v>0.25</v>
          </cell>
        </row>
        <row r="636">
          <cell r="A636" t="str">
            <v>AR24157</v>
          </cell>
          <cell r="B636">
            <v>1.5</v>
          </cell>
        </row>
        <row r="637">
          <cell r="A637" t="str">
            <v>AR24158</v>
          </cell>
          <cell r="B637">
            <v>8</v>
          </cell>
        </row>
        <row r="638">
          <cell r="A638" t="str">
            <v>AR24170</v>
          </cell>
          <cell r="B638">
            <v>1.25</v>
          </cell>
        </row>
        <row r="639">
          <cell r="A639" t="str">
            <v>AR24178</v>
          </cell>
          <cell r="B639">
            <v>5.75</v>
          </cell>
        </row>
        <row r="640">
          <cell r="A640" t="str">
            <v>AR24208</v>
          </cell>
          <cell r="B640">
            <v>4</v>
          </cell>
        </row>
        <row r="641">
          <cell r="A641" t="str">
            <v>AR24238</v>
          </cell>
          <cell r="B641">
            <v>0.5</v>
          </cell>
        </row>
        <row r="642">
          <cell r="A642" t="str">
            <v>AR24239</v>
          </cell>
          <cell r="B642">
            <v>0.75</v>
          </cell>
        </row>
        <row r="643">
          <cell r="A643" t="str">
            <v>AR24253</v>
          </cell>
          <cell r="B643">
            <v>21.5</v>
          </cell>
        </row>
        <row r="644">
          <cell r="A644" t="str">
            <v>AR24267</v>
          </cell>
          <cell r="B644">
            <v>0.75</v>
          </cell>
        </row>
        <row r="645">
          <cell r="A645" t="str">
            <v>AR24284</v>
          </cell>
          <cell r="B645">
            <v>5.5</v>
          </cell>
        </row>
        <row r="646">
          <cell r="A646" t="str">
            <v>AR24448</v>
          </cell>
          <cell r="B646">
            <v>1.75</v>
          </cell>
        </row>
        <row r="647">
          <cell r="A647" t="str">
            <v>AR24468</v>
          </cell>
          <cell r="B647">
            <v>2.75</v>
          </cell>
        </row>
        <row r="648">
          <cell r="A648" t="str">
            <v>AR24483</v>
          </cell>
          <cell r="B648">
            <v>6.25</v>
          </cell>
        </row>
        <row r="649">
          <cell r="A649" t="str">
            <v>AR24513</v>
          </cell>
          <cell r="B649">
            <v>0.25</v>
          </cell>
        </row>
        <row r="650">
          <cell r="A650" t="str">
            <v>AR24533</v>
          </cell>
          <cell r="B650">
            <v>0.25</v>
          </cell>
        </row>
        <row r="651">
          <cell r="A651" t="str">
            <v>AR24660</v>
          </cell>
          <cell r="B651">
            <v>1.75</v>
          </cell>
        </row>
        <row r="652">
          <cell r="A652" t="str">
            <v>AR24665</v>
          </cell>
          <cell r="B652">
            <v>4.25</v>
          </cell>
        </row>
        <row r="653">
          <cell r="A653" t="str">
            <v>AR24786</v>
          </cell>
          <cell r="B653">
            <v>0.5</v>
          </cell>
        </row>
        <row r="654">
          <cell r="A654" t="str">
            <v>AR24843</v>
          </cell>
          <cell r="B654">
            <v>0.5</v>
          </cell>
        </row>
        <row r="655">
          <cell r="A655" t="str">
            <v>AR24844</v>
          </cell>
          <cell r="B655">
            <v>1.5</v>
          </cell>
        </row>
        <row r="656">
          <cell r="A656" t="str">
            <v>AR24848</v>
          </cell>
          <cell r="B656">
            <v>1</v>
          </cell>
        </row>
        <row r="657">
          <cell r="A657" t="str">
            <v>AR24859</v>
          </cell>
          <cell r="B657">
            <v>1.5</v>
          </cell>
        </row>
        <row r="658">
          <cell r="A658" t="str">
            <v>AR24921</v>
          </cell>
          <cell r="B658">
            <v>4.25</v>
          </cell>
        </row>
        <row r="659">
          <cell r="A659" t="str">
            <v>AR24953</v>
          </cell>
          <cell r="B659">
            <v>0.5</v>
          </cell>
        </row>
        <row r="660">
          <cell r="A660" t="str">
            <v>AR25048</v>
          </cell>
          <cell r="B660">
            <v>2</v>
          </cell>
        </row>
        <row r="661">
          <cell r="A661" t="str">
            <v>AR25078</v>
          </cell>
          <cell r="B661">
            <v>4.75</v>
          </cell>
        </row>
        <row r="662">
          <cell r="A662" t="str">
            <v>AR25079</v>
          </cell>
          <cell r="B662">
            <v>1.75</v>
          </cell>
        </row>
        <row r="663">
          <cell r="A663" t="str">
            <v>AR25154</v>
          </cell>
          <cell r="B663">
            <v>0.25</v>
          </cell>
        </row>
        <row r="664">
          <cell r="A664" t="str">
            <v>AR25196</v>
          </cell>
          <cell r="B664">
            <v>2.25</v>
          </cell>
        </row>
        <row r="665">
          <cell r="A665" t="str">
            <v>AR25214</v>
          </cell>
          <cell r="B665">
            <v>2.25</v>
          </cell>
        </row>
        <row r="666">
          <cell r="A666" t="str">
            <v>AR25240</v>
          </cell>
          <cell r="B666">
            <v>15.5</v>
          </cell>
        </row>
        <row r="667">
          <cell r="A667" t="str">
            <v>AR25286</v>
          </cell>
          <cell r="B667">
            <v>1.75</v>
          </cell>
        </row>
        <row r="668">
          <cell r="A668" t="str">
            <v>AR25301</v>
          </cell>
          <cell r="B668">
            <v>2.75</v>
          </cell>
        </row>
        <row r="669">
          <cell r="A669" t="str">
            <v>AR25342</v>
          </cell>
          <cell r="B669">
            <v>0.5</v>
          </cell>
        </row>
        <row r="670">
          <cell r="A670" t="str">
            <v>AR25383</v>
          </cell>
          <cell r="B670">
            <v>0.25</v>
          </cell>
        </row>
        <row r="671">
          <cell r="A671" t="str">
            <v>AR25388</v>
          </cell>
          <cell r="B671">
            <v>5.5</v>
          </cell>
        </row>
        <row r="672">
          <cell r="A672" t="str">
            <v>AR25424</v>
          </cell>
          <cell r="B672">
            <v>1.5</v>
          </cell>
        </row>
        <row r="673">
          <cell r="A673" t="str">
            <v>AR25460</v>
          </cell>
          <cell r="B673">
            <v>1.25</v>
          </cell>
        </row>
        <row r="674">
          <cell r="A674" t="str">
            <v>AR25497</v>
          </cell>
          <cell r="B674">
            <v>0.25</v>
          </cell>
        </row>
        <row r="675">
          <cell r="A675" t="str">
            <v>AR25557</v>
          </cell>
          <cell r="B675">
            <v>1.25</v>
          </cell>
        </row>
        <row r="676">
          <cell r="A676" t="str">
            <v>AR25623</v>
          </cell>
          <cell r="B676">
            <v>2.5</v>
          </cell>
        </row>
        <row r="677">
          <cell r="A677" t="str">
            <v>AR25629</v>
          </cell>
          <cell r="B677">
            <v>0.5</v>
          </cell>
        </row>
        <row r="678">
          <cell r="A678" t="str">
            <v>AR25682</v>
          </cell>
          <cell r="B678">
            <v>0.75</v>
          </cell>
        </row>
        <row r="679">
          <cell r="A679" t="str">
            <v>AR25772</v>
          </cell>
          <cell r="B679">
            <v>4</v>
          </cell>
        </row>
        <row r="680">
          <cell r="A680" t="str">
            <v>AR25784</v>
          </cell>
          <cell r="B680">
            <v>6.25</v>
          </cell>
        </row>
        <row r="681">
          <cell r="A681" t="str">
            <v>AR25827</v>
          </cell>
          <cell r="B681">
            <v>36.25</v>
          </cell>
        </row>
        <row r="682">
          <cell r="A682" t="str">
            <v>AR25941</v>
          </cell>
          <cell r="B682">
            <v>0.75</v>
          </cell>
        </row>
        <row r="683">
          <cell r="A683" t="str">
            <v>AR25942</v>
          </cell>
          <cell r="B683">
            <v>2.75</v>
          </cell>
        </row>
        <row r="684">
          <cell r="A684" t="str">
            <v>AR25951</v>
          </cell>
          <cell r="B684">
            <v>2.25</v>
          </cell>
        </row>
        <row r="685">
          <cell r="A685" t="str">
            <v>AR25972</v>
          </cell>
          <cell r="B685">
            <v>7.75</v>
          </cell>
        </row>
        <row r="686">
          <cell r="A686" t="str">
            <v>AR25979</v>
          </cell>
          <cell r="B686">
            <v>0.25</v>
          </cell>
        </row>
        <row r="687">
          <cell r="A687" t="str">
            <v>AR25990</v>
          </cell>
          <cell r="B687">
            <v>7</v>
          </cell>
        </row>
        <row r="688">
          <cell r="A688" t="str">
            <v>AR25996</v>
          </cell>
          <cell r="B688">
            <v>0.25</v>
          </cell>
        </row>
        <row r="689">
          <cell r="A689" t="str">
            <v>AR26087</v>
          </cell>
          <cell r="B689">
            <v>5</v>
          </cell>
        </row>
        <row r="690">
          <cell r="A690" t="str">
            <v>AR26114</v>
          </cell>
          <cell r="B690">
            <v>5.25</v>
          </cell>
        </row>
        <row r="691">
          <cell r="A691" t="str">
            <v>AR26121</v>
          </cell>
          <cell r="B691">
            <v>0.25</v>
          </cell>
        </row>
        <row r="692">
          <cell r="A692" t="str">
            <v>AR26154</v>
          </cell>
          <cell r="B692">
            <v>2.75</v>
          </cell>
        </row>
        <row r="693">
          <cell r="A693" t="str">
            <v>AR26263</v>
          </cell>
          <cell r="B693">
            <v>0.5</v>
          </cell>
        </row>
        <row r="694">
          <cell r="A694" t="str">
            <v>AR26300</v>
          </cell>
          <cell r="B694">
            <v>16.5</v>
          </cell>
        </row>
        <row r="695">
          <cell r="A695" t="str">
            <v>AR26308</v>
          </cell>
          <cell r="B695">
            <v>2.5</v>
          </cell>
        </row>
        <row r="696">
          <cell r="A696" t="str">
            <v>AR26342</v>
          </cell>
          <cell r="B696">
            <v>0.25</v>
          </cell>
        </row>
        <row r="697">
          <cell r="A697" t="str">
            <v>AR26343</v>
          </cell>
          <cell r="B697">
            <v>0.5</v>
          </cell>
        </row>
        <row r="698">
          <cell r="A698" t="str">
            <v>AR26368</v>
          </cell>
          <cell r="B698">
            <v>8</v>
          </cell>
        </row>
        <row r="699">
          <cell r="A699" t="str">
            <v>AR26369</v>
          </cell>
          <cell r="B699">
            <v>2.75</v>
          </cell>
        </row>
        <row r="700">
          <cell r="A700" t="str">
            <v>AR26371</v>
          </cell>
          <cell r="B700">
            <v>19.5</v>
          </cell>
        </row>
        <row r="701">
          <cell r="A701" t="str">
            <v>AR26372</v>
          </cell>
          <cell r="B701">
            <v>7</v>
          </cell>
        </row>
        <row r="702">
          <cell r="A702" t="str">
            <v>AR26391</v>
          </cell>
          <cell r="B702">
            <v>1.5</v>
          </cell>
        </row>
        <row r="703">
          <cell r="A703" t="str">
            <v>AR26405</v>
          </cell>
          <cell r="B703">
            <v>3.75</v>
          </cell>
        </row>
        <row r="704">
          <cell r="A704" t="str">
            <v>AR26415</v>
          </cell>
          <cell r="B704">
            <v>8.25</v>
          </cell>
        </row>
        <row r="705">
          <cell r="A705" t="str">
            <v>AR26439</v>
          </cell>
          <cell r="B705">
            <v>9.75</v>
          </cell>
        </row>
        <row r="706">
          <cell r="A706" t="str">
            <v>AR26460</v>
          </cell>
          <cell r="B706">
            <v>1.5</v>
          </cell>
        </row>
        <row r="707">
          <cell r="A707" t="str">
            <v>AR26490</v>
          </cell>
          <cell r="B707">
            <v>10.5</v>
          </cell>
        </row>
        <row r="708">
          <cell r="A708" t="str">
            <v>AR26506</v>
          </cell>
          <cell r="B708">
            <v>8.25</v>
          </cell>
        </row>
        <row r="709">
          <cell r="A709" t="str">
            <v>AR26598</v>
          </cell>
          <cell r="B709">
            <v>12.5</v>
          </cell>
        </row>
        <row r="710">
          <cell r="A710" t="str">
            <v>AR26631</v>
          </cell>
          <cell r="B710">
            <v>0.25</v>
          </cell>
        </row>
        <row r="711">
          <cell r="A711" t="str">
            <v>AR26748</v>
          </cell>
          <cell r="B711">
            <v>4.75</v>
          </cell>
        </row>
        <row r="712">
          <cell r="A712" t="str">
            <v>AR26812</v>
          </cell>
          <cell r="B712">
            <v>6.75</v>
          </cell>
        </row>
        <row r="713">
          <cell r="A713" t="str">
            <v>AR26815</v>
          </cell>
          <cell r="B713">
            <v>9.25</v>
          </cell>
        </row>
        <row r="714">
          <cell r="A714" t="str">
            <v>AR26846</v>
          </cell>
          <cell r="B714">
            <v>6.25</v>
          </cell>
        </row>
        <row r="715">
          <cell r="A715" t="str">
            <v>AR26848</v>
          </cell>
          <cell r="B715">
            <v>6.25</v>
          </cell>
        </row>
        <row r="716">
          <cell r="A716" t="str">
            <v>AR26858</v>
          </cell>
          <cell r="B716">
            <v>2.25</v>
          </cell>
        </row>
        <row r="717">
          <cell r="A717" t="str">
            <v>AR26891</v>
          </cell>
          <cell r="B717">
            <v>8</v>
          </cell>
        </row>
        <row r="718">
          <cell r="A718" t="str">
            <v>AR26923</v>
          </cell>
          <cell r="B718">
            <v>1.5</v>
          </cell>
        </row>
        <row r="719">
          <cell r="A719" t="str">
            <v>AR27010</v>
          </cell>
          <cell r="B719">
            <v>0.25</v>
          </cell>
        </row>
        <row r="720">
          <cell r="A720" t="str">
            <v>AR27049</v>
          </cell>
          <cell r="B720">
            <v>4.5</v>
          </cell>
        </row>
        <row r="721">
          <cell r="A721" t="str">
            <v>AR27094</v>
          </cell>
          <cell r="B721">
            <v>3</v>
          </cell>
        </row>
        <row r="722">
          <cell r="A722" t="str">
            <v>AR27161</v>
          </cell>
          <cell r="B722">
            <v>6.25</v>
          </cell>
        </row>
        <row r="723">
          <cell r="A723" t="str">
            <v>AR27170</v>
          </cell>
          <cell r="B723">
            <v>0.25</v>
          </cell>
        </row>
        <row r="724">
          <cell r="A724" t="str">
            <v>AR27180</v>
          </cell>
          <cell r="B724">
            <v>4.25</v>
          </cell>
        </row>
        <row r="725">
          <cell r="A725" t="str">
            <v>AR27205</v>
          </cell>
          <cell r="B725">
            <v>0.25</v>
          </cell>
        </row>
        <row r="726">
          <cell r="A726" t="str">
            <v>AR27206</v>
          </cell>
          <cell r="B726">
            <v>2</v>
          </cell>
        </row>
        <row r="727">
          <cell r="A727" t="str">
            <v>AR27251</v>
          </cell>
          <cell r="B727">
            <v>0.5</v>
          </cell>
        </row>
        <row r="728">
          <cell r="A728" t="str">
            <v>AR27260</v>
          </cell>
          <cell r="B728">
            <v>8</v>
          </cell>
        </row>
        <row r="729">
          <cell r="A729" t="str">
            <v>AR27278</v>
          </cell>
          <cell r="B729">
            <v>10.25</v>
          </cell>
        </row>
        <row r="730">
          <cell r="A730" t="str">
            <v>AR27292</v>
          </cell>
          <cell r="B730">
            <v>0.75</v>
          </cell>
        </row>
        <row r="731">
          <cell r="A731" t="str">
            <v>AR27352</v>
          </cell>
          <cell r="B731">
            <v>1.5</v>
          </cell>
        </row>
        <row r="732">
          <cell r="A732" t="str">
            <v>AR27383</v>
          </cell>
          <cell r="B732">
            <v>4.75</v>
          </cell>
        </row>
        <row r="733">
          <cell r="A733" t="str">
            <v>AR27415</v>
          </cell>
          <cell r="B733">
            <v>4.5</v>
          </cell>
        </row>
        <row r="734">
          <cell r="A734" t="str">
            <v>AR27421</v>
          </cell>
          <cell r="B734">
            <v>4.25</v>
          </cell>
        </row>
        <row r="735">
          <cell r="A735" t="str">
            <v>AR27432</v>
          </cell>
          <cell r="B735">
            <v>1.25</v>
          </cell>
        </row>
        <row r="736">
          <cell r="A736" t="str">
            <v>AR27439</v>
          </cell>
          <cell r="B736">
            <v>1.25</v>
          </cell>
        </row>
        <row r="737">
          <cell r="A737" t="str">
            <v>AR27445</v>
          </cell>
          <cell r="B737">
            <v>3.75</v>
          </cell>
        </row>
        <row r="738">
          <cell r="A738" t="str">
            <v>AR27454</v>
          </cell>
          <cell r="B738">
            <v>1.25</v>
          </cell>
        </row>
        <row r="739">
          <cell r="A739" t="str">
            <v>AR27461</v>
          </cell>
          <cell r="B739">
            <v>11</v>
          </cell>
        </row>
        <row r="740">
          <cell r="A740" t="str">
            <v>AR27466</v>
          </cell>
          <cell r="B740">
            <v>0.25</v>
          </cell>
        </row>
        <row r="741">
          <cell r="A741" t="str">
            <v>AR27487</v>
          </cell>
          <cell r="B741">
            <v>8.5</v>
          </cell>
        </row>
        <row r="742">
          <cell r="A742" t="str">
            <v>AR27521</v>
          </cell>
          <cell r="B742">
            <v>1</v>
          </cell>
        </row>
        <row r="743">
          <cell r="A743" t="str">
            <v>AR27563</v>
          </cell>
          <cell r="B743">
            <v>25.75</v>
          </cell>
        </row>
        <row r="744">
          <cell r="A744" t="str">
            <v>AR27587</v>
          </cell>
          <cell r="B744">
            <v>2.5</v>
          </cell>
        </row>
        <row r="745">
          <cell r="A745" t="str">
            <v>AR27615</v>
          </cell>
          <cell r="B745">
            <v>8.25</v>
          </cell>
        </row>
        <row r="746">
          <cell r="A746" t="str">
            <v>AR27635</v>
          </cell>
          <cell r="B746">
            <v>0.25</v>
          </cell>
        </row>
        <row r="747">
          <cell r="A747" t="str">
            <v>AR27667</v>
          </cell>
          <cell r="B747">
            <v>5</v>
          </cell>
        </row>
        <row r="748">
          <cell r="A748" t="str">
            <v>AR27772</v>
          </cell>
          <cell r="B748">
            <v>2.25</v>
          </cell>
        </row>
        <row r="749">
          <cell r="A749" t="str">
            <v>AR27774</v>
          </cell>
          <cell r="B749">
            <v>1.5</v>
          </cell>
        </row>
        <row r="750">
          <cell r="A750" t="str">
            <v>AR27811</v>
          </cell>
          <cell r="B750">
            <v>14.75</v>
          </cell>
        </row>
        <row r="751">
          <cell r="A751" t="str">
            <v>AR27822</v>
          </cell>
          <cell r="B751">
            <v>1.5</v>
          </cell>
        </row>
        <row r="752">
          <cell r="A752" t="str">
            <v>AR27875</v>
          </cell>
          <cell r="B752">
            <v>0.75</v>
          </cell>
        </row>
        <row r="753">
          <cell r="A753" t="str">
            <v>AR27898</v>
          </cell>
          <cell r="B753">
            <v>0.75</v>
          </cell>
        </row>
        <row r="754">
          <cell r="A754" t="str">
            <v>AR27932</v>
          </cell>
          <cell r="B754">
            <v>0.75</v>
          </cell>
        </row>
        <row r="755">
          <cell r="A755" t="str">
            <v>AR27953</v>
          </cell>
          <cell r="B755">
            <v>2.25</v>
          </cell>
        </row>
        <row r="756">
          <cell r="A756" t="str">
            <v>AR27958</v>
          </cell>
          <cell r="B756">
            <v>0.5</v>
          </cell>
        </row>
        <row r="757">
          <cell r="A757" t="str">
            <v>AR28012</v>
          </cell>
          <cell r="B757">
            <v>9.75</v>
          </cell>
        </row>
        <row r="758">
          <cell r="A758" t="str">
            <v>AR28058</v>
          </cell>
          <cell r="B758">
            <v>1.75</v>
          </cell>
        </row>
        <row r="759">
          <cell r="A759" t="str">
            <v>AR28063</v>
          </cell>
          <cell r="B759">
            <v>3.25</v>
          </cell>
        </row>
        <row r="760">
          <cell r="A760" t="str">
            <v>AR28064</v>
          </cell>
          <cell r="B760">
            <v>0.25</v>
          </cell>
        </row>
        <row r="761">
          <cell r="A761" t="str">
            <v>AR28071</v>
          </cell>
          <cell r="B761">
            <v>3.75</v>
          </cell>
        </row>
        <row r="762">
          <cell r="A762" t="str">
            <v>AR28072</v>
          </cell>
          <cell r="B762">
            <v>18.75</v>
          </cell>
        </row>
        <row r="763">
          <cell r="A763" t="str">
            <v>AR28073</v>
          </cell>
          <cell r="B763">
            <v>1</v>
          </cell>
        </row>
        <row r="764">
          <cell r="A764" t="str">
            <v>AR28092</v>
          </cell>
          <cell r="B764">
            <v>0.75</v>
          </cell>
        </row>
        <row r="765">
          <cell r="A765" t="str">
            <v>AR28127</v>
          </cell>
          <cell r="B765">
            <v>1.25</v>
          </cell>
        </row>
        <row r="766">
          <cell r="A766" t="str">
            <v>AR28144</v>
          </cell>
          <cell r="B766">
            <v>5.5</v>
          </cell>
        </row>
        <row r="767">
          <cell r="A767" t="str">
            <v>AR28158</v>
          </cell>
          <cell r="B767">
            <v>0.25</v>
          </cell>
        </row>
        <row r="768">
          <cell r="A768" t="str">
            <v>AR28166</v>
          </cell>
          <cell r="B768">
            <v>1.75</v>
          </cell>
        </row>
        <row r="769">
          <cell r="A769" t="str">
            <v>AR28168</v>
          </cell>
          <cell r="B769">
            <v>0.75</v>
          </cell>
        </row>
        <row r="770">
          <cell r="A770" t="str">
            <v>AR28183</v>
          </cell>
          <cell r="B770">
            <v>6.25</v>
          </cell>
        </row>
        <row r="771">
          <cell r="A771" t="str">
            <v>AR28188</v>
          </cell>
          <cell r="B771">
            <v>5.25</v>
          </cell>
        </row>
        <row r="772">
          <cell r="A772" t="str">
            <v>AR28224</v>
          </cell>
          <cell r="B772">
            <v>0.5</v>
          </cell>
        </row>
        <row r="773">
          <cell r="A773" t="str">
            <v>AR28226</v>
          </cell>
          <cell r="B773">
            <v>0.5</v>
          </cell>
        </row>
        <row r="774">
          <cell r="A774" t="str">
            <v>AR28239</v>
          </cell>
          <cell r="B774">
            <v>1.75</v>
          </cell>
        </row>
        <row r="775">
          <cell r="A775" t="str">
            <v>AR28273</v>
          </cell>
          <cell r="B775">
            <v>2</v>
          </cell>
        </row>
        <row r="776">
          <cell r="A776" t="str">
            <v>AR28277</v>
          </cell>
          <cell r="B776">
            <v>1.75</v>
          </cell>
        </row>
        <row r="777">
          <cell r="A777" t="str">
            <v>AR28307</v>
          </cell>
          <cell r="B777">
            <v>1</v>
          </cell>
        </row>
        <row r="778">
          <cell r="A778" t="str">
            <v>AR28313</v>
          </cell>
          <cell r="B778">
            <v>0.5</v>
          </cell>
        </row>
        <row r="779">
          <cell r="A779" t="str">
            <v>AR28324</v>
          </cell>
          <cell r="B779">
            <v>3.5</v>
          </cell>
        </row>
        <row r="780">
          <cell r="A780" t="str">
            <v>AR28327</v>
          </cell>
          <cell r="B780">
            <v>8.5</v>
          </cell>
        </row>
        <row r="781">
          <cell r="A781" t="str">
            <v>AR28345</v>
          </cell>
          <cell r="B781">
            <v>3.25</v>
          </cell>
        </row>
        <row r="782">
          <cell r="A782" t="str">
            <v>AR28366</v>
          </cell>
          <cell r="B782">
            <v>2.25</v>
          </cell>
        </row>
        <row r="783">
          <cell r="A783" t="str">
            <v>AR28394</v>
          </cell>
          <cell r="B783">
            <v>0.5</v>
          </cell>
        </row>
        <row r="784">
          <cell r="A784" t="str">
            <v>AR28396</v>
          </cell>
          <cell r="B784">
            <v>1.5</v>
          </cell>
        </row>
        <row r="785">
          <cell r="A785" t="str">
            <v>AR28401</v>
          </cell>
          <cell r="B785">
            <v>1.25</v>
          </cell>
        </row>
        <row r="786">
          <cell r="A786" t="str">
            <v>AR28437</v>
          </cell>
          <cell r="B786">
            <v>0.5</v>
          </cell>
        </row>
        <row r="787">
          <cell r="A787" t="str">
            <v>AR28474</v>
          </cell>
          <cell r="B787">
            <v>6.25</v>
          </cell>
        </row>
        <row r="788">
          <cell r="A788" t="str">
            <v>AR28505</v>
          </cell>
          <cell r="B788">
            <v>0.75</v>
          </cell>
        </row>
        <row r="789">
          <cell r="A789" t="str">
            <v>AR28515</v>
          </cell>
          <cell r="B789">
            <v>0.5</v>
          </cell>
        </row>
        <row r="790">
          <cell r="A790" t="str">
            <v>AR28523</v>
          </cell>
          <cell r="B790">
            <v>1.25</v>
          </cell>
        </row>
        <row r="791">
          <cell r="A791" t="str">
            <v>AR28550</v>
          </cell>
          <cell r="B791">
            <v>5</v>
          </cell>
        </row>
        <row r="792">
          <cell r="A792" t="str">
            <v>AR28563</v>
          </cell>
          <cell r="B792">
            <v>6</v>
          </cell>
        </row>
        <row r="793">
          <cell r="A793" t="str">
            <v>AR28571</v>
          </cell>
          <cell r="B793">
            <v>0.25</v>
          </cell>
        </row>
        <row r="794">
          <cell r="A794" t="str">
            <v>AR28589</v>
          </cell>
          <cell r="B794">
            <v>14.5</v>
          </cell>
        </row>
        <row r="795">
          <cell r="A795" t="str">
            <v>AR28591</v>
          </cell>
          <cell r="B795">
            <v>2.5</v>
          </cell>
        </row>
        <row r="796">
          <cell r="A796" t="str">
            <v>AR28627</v>
          </cell>
          <cell r="B796">
            <v>20</v>
          </cell>
        </row>
        <row r="797">
          <cell r="A797" t="str">
            <v>AR28651</v>
          </cell>
          <cell r="B797">
            <v>26.5</v>
          </cell>
        </row>
        <row r="798">
          <cell r="A798" t="str">
            <v>AR28681</v>
          </cell>
          <cell r="B798">
            <v>3.25</v>
          </cell>
        </row>
        <row r="799">
          <cell r="A799" t="str">
            <v>AR28689</v>
          </cell>
          <cell r="B799">
            <v>2.75</v>
          </cell>
        </row>
        <row r="800">
          <cell r="A800" t="str">
            <v>AR28729</v>
          </cell>
          <cell r="B800">
            <v>2.5</v>
          </cell>
        </row>
        <row r="801">
          <cell r="A801" t="str">
            <v>AR28739</v>
          </cell>
          <cell r="B801">
            <v>5</v>
          </cell>
        </row>
        <row r="802">
          <cell r="A802" t="str">
            <v>AR28758</v>
          </cell>
          <cell r="B802">
            <v>1.25</v>
          </cell>
        </row>
        <row r="803">
          <cell r="A803" t="str">
            <v>AR28760</v>
          </cell>
          <cell r="B803">
            <v>0.25</v>
          </cell>
        </row>
        <row r="804">
          <cell r="A804" t="str">
            <v>AR28789</v>
          </cell>
          <cell r="B804">
            <v>9</v>
          </cell>
        </row>
        <row r="805">
          <cell r="A805" t="str">
            <v>AR28813</v>
          </cell>
          <cell r="B805">
            <v>5.5</v>
          </cell>
        </row>
        <row r="806">
          <cell r="A806" t="str">
            <v>AR28870</v>
          </cell>
          <cell r="B806">
            <v>0.75</v>
          </cell>
        </row>
        <row r="807">
          <cell r="A807" t="str">
            <v>AR28877</v>
          </cell>
          <cell r="B807">
            <v>2.5</v>
          </cell>
        </row>
        <row r="808">
          <cell r="A808" t="str">
            <v>AR28886</v>
          </cell>
          <cell r="B808">
            <v>7.75</v>
          </cell>
        </row>
        <row r="809">
          <cell r="A809" t="str">
            <v>AR28888</v>
          </cell>
          <cell r="B809">
            <v>0.5</v>
          </cell>
        </row>
        <row r="810">
          <cell r="A810" t="str">
            <v>AR28967</v>
          </cell>
          <cell r="B810">
            <v>3.25</v>
          </cell>
        </row>
        <row r="811">
          <cell r="A811" t="str">
            <v>AR28978</v>
          </cell>
          <cell r="B811">
            <v>2</v>
          </cell>
        </row>
        <row r="812">
          <cell r="A812" t="str">
            <v>AR29044</v>
          </cell>
          <cell r="B812">
            <v>1.75</v>
          </cell>
        </row>
        <row r="813">
          <cell r="A813" t="str">
            <v>AR29052</v>
          </cell>
          <cell r="B813">
            <v>11.5</v>
          </cell>
        </row>
        <row r="814">
          <cell r="A814" t="str">
            <v>AR29068</v>
          </cell>
          <cell r="B814">
            <v>2.25</v>
          </cell>
        </row>
        <row r="815">
          <cell r="A815" t="str">
            <v>AR29112</v>
          </cell>
          <cell r="B815">
            <v>4.75</v>
          </cell>
        </row>
        <row r="816">
          <cell r="A816" t="str">
            <v>AR29117</v>
          </cell>
          <cell r="B816">
            <v>2</v>
          </cell>
        </row>
        <row r="817">
          <cell r="A817" t="str">
            <v>AR29121</v>
          </cell>
          <cell r="B817">
            <v>0.25</v>
          </cell>
        </row>
        <row r="818">
          <cell r="A818" t="str">
            <v>AR29123</v>
          </cell>
          <cell r="B818">
            <v>1.75</v>
          </cell>
        </row>
        <row r="819">
          <cell r="A819" t="str">
            <v>AR29192</v>
          </cell>
          <cell r="B819">
            <v>5.75</v>
          </cell>
        </row>
        <row r="820">
          <cell r="A820" t="str">
            <v>AR29199</v>
          </cell>
          <cell r="B820">
            <v>0.75</v>
          </cell>
        </row>
        <row r="821">
          <cell r="A821" t="str">
            <v>AR29203</v>
          </cell>
          <cell r="B821">
            <v>15.5</v>
          </cell>
        </row>
        <row r="822">
          <cell r="A822" t="str">
            <v>AR29276</v>
          </cell>
          <cell r="B822">
            <v>4</v>
          </cell>
        </row>
        <row r="823">
          <cell r="A823" t="str">
            <v>AR29281</v>
          </cell>
          <cell r="B823">
            <v>2.5</v>
          </cell>
        </row>
        <row r="824">
          <cell r="A824" t="str">
            <v>AR29313</v>
          </cell>
          <cell r="B824">
            <v>1.5</v>
          </cell>
        </row>
        <row r="825">
          <cell r="A825" t="str">
            <v>AR29320</v>
          </cell>
          <cell r="B825">
            <v>0.75</v>
          </cell>
        </row>
        <row r="826">
          <cell r="A826" t="str">
            <v>AR29329</v>
          </cell>
          <cell r="B826">
            <v>3.75</v>
          </cell>
        </row>
        <row r="827">
          <cell r="A827" t="str">
            <v>AR29343</v>
          </cell>
          <cell r="B827">
            <v>23.5</v>
          </cell>
        </row>
        <row r="828">
          <cell r="A828" t="str">
            <v>AR29356</v>
          </cell>
          <cell r="B828">
            <v>2.25</v>
          </cell>
        </row>
        <row r="829">
          <cell r="A829" t="str">
            <v>AR29383</v>
          </cell>
          <cell r="B829">
            <v>5.75</v>
          </cell>
        </row>
        <row r="830">
          <cell r="A830" t="str">
            <v>AR29392</v>
          </cell>
          <cell r="B830">
            <v>1.25</v>
          </cell>
        </row>
        <row r="831">
          <cell r="A831" t="str">
            <v>AR29399</v>
          </cell>
          <cell r="B831">
            <v>2.25</v>
          </cell>
        </row>
        <row r="832">
          <cell r="A832" t="str">
            <v>AR29427</v>
          </cell>
          <cell r="B832">
            <v>1.5</v>
          </cell>
        </row>
        <row r="833">
          <cell r="A833" t="str">
            <v>AR29441</v>
          </cell>
          <cell r="B833">
            <v>0.25</v>
          </cell>
        </row>
        <row r="834">
          <cell r="A834" t="str">
            <v>AR29473</v>
          </cell>
          <cell r="B834">
            <v>14.75</v>
          </cell>
        </row>
        <row r="835">
          <cell r="A835" t="str">
            <v>AR29518</v>
          </cell>
          <cell r="B835">
            <v>2</v>
          </cell>
        </row>
        <row r="836">
          <cell r="A836" t="str">
            <v>AR29561</v>
          </cell>
          <cell r="B836">
            <v>0.25</v>
          </cell>
        </row>
        <row r="837">
          <cell r="A837" t="str">
            <v>AR29579</v>
          </cell>
          <cell r="B837">
            <v>1.25</v>
          </cell>
        </row>
        <row r="838">
          <cell r="A838" t="str">
            <v>AR29585</v>
          </cell>
          <cell r="B838">
            <v>5.25</v>
          </cell>
        </row>
        <row r="839">
          <cell r="A839" t="str">
            <v>AR29613</v>
          </cell>
          <cell r="B839">
            <v>1.5</v>
          </cell>
        </row>
        <row r="840">
          <cell r="A840" t="str">
            <v>AR29619</v>
          </cell>
          <cell r="B840">
            <v>0.5</v>
          </cell>
        </row>
        <row r="841">
          <cell r="A841" t="str">
            <v>AR29633</v>
          </cell>
          <cell r="B841">
            <v>7</v>
          </cell>
        </row>
        <row r="842">
          <cell r="A842" t="str">
            <v>AR29638</v>
          </cell>
          <cell r="B842">
            <v>0.25</v>
          </cell>
        </row>
        <row r="843">
          <cell r="A843" t="str">
            <v>AR29670</v>
          </cell>
          <cell r="B843">
            <v>0.25</v>
          </cell>
        </row>
        <row r="844">
          <cell r="A844" t="str">
            <v>AR29684</v>
          </cell>
          <cell r="B844">
            <v>0.25</v>
          </cell>
        </row>
        <row r="845">
          <cell r="A845" t="str">
            <v>AR29694</v>
          </cell>
          <cell r="B845">
            <v>16</v>
          </cell>
        </row>
        <row r="846">
          <cell r="A846" t="str">
            <v>AR29707</v>
          </cell>
          <cell r="B846">
            <v>0.5</v>
          </cell>
        </row>
        <row r="847">
          <cell r="A847" t="str">
            <v>AR29711</v>
          </cell>
          <cell r="B847">
            <v>0.75</v>
          </cell>
        </row>
        <row r="848">
          <cell r="A848" t="str">
            <v>AR29716</v>
          </cell>
          <cell r="B848">
            <v>2</v>
          </cell>
        </row>
        <row r="849">
          <cell r="A849" t="str">
            <v>AR29718</v>
          </cell>
          <cell r="B849">
            <v>1</v>
          </cell>
        </row>
        <row r="850">
          <cell r="A850" t="str">
            <v>AR29723</v>
          </cell>
          <cell r="B850">
            <v>7.5</v>
          </cell>
        </row>
        <row r="851">
          <cell r="A851" t="str">
            <v>AR29733</v>
          </cell>
          <cell r="B851">
            <v>3</v>
          </cell>
        </row>
        <row r="852">
          <cell r="A852" t="str">
            <v>AR29753</v>
          </cell>
          <cell r="B852">
            <v>0.25</v>
          </cell>
        </row>
        <row r="853">
          <cell r="A853" t="str">
            <v>AR29806</v>
          </cell>
          <cell r="B853">
            <v>0.75</v>
          </cell>
        </row>
        <row r="854">
          <cell r="A854" t="str">
            <v>AR29809</v>
          </cell>
          <cell r="B854">
            <v>7.25</v>
          </cell>
        </row>
        <row r="855">
          <cell r="A855" t="str">
            <v>AR29838</v>
          </cell>
          <cell r="B855">
            <v>4.75</v>
          </cell>
        </row>
        <row r="856">
          <cell r="A856" t="str">
            <v>AR29926</v>
          </cell>
          <cell r="B856">
            <v>0.5</v>
          </cell>
        </row>
        <row r="857">
          <cell r="A857" t="str">
            <v>AR29928</v>
          </cell>
          <cell r="B857">
            <v>3.75</v>
          </cell>
        </row>
        <row r="858">
          <cell r="A858" t="str">
            <v>AR29931</v>
          </cell>
          <cell r="B858">
            <v>0.5</v>
          </cell>
        </row>
        <row r="859">
          <cell r="A859" t="str">
            <v>AR29968</v>
          </cell>
          <cell r="B859">
            <v>1.75</v>
          </cell>
        </row>
        <row r="860">
          <cell r="A860" t="str">
            <v>AR30008</v>
          </cell>
          <cell r="B860">
            <v>0.75</v>
          </cell>
        </row>
        <row r="861">
          <cell r="A861" t="str">
            <v>AR30015</v>
          </cell>
          <cell r="B861">
            <v>1.25</v>
          </cell>
        </row>
        <row r="862">
          <cell r="A862" t="str">
            <v>AR30028</v>
          </cell>
          <cell r="B862">
            <v>2.5</v>
          </cell>
        </row>
        <row r="863">
          <cell r="A863" t="str">
            <v>AR30035</v>
          </cell>
          <cell r="B863">
            <v>21.75</v>
          </cell>
        </row>
        <row r="864">
          <cell r="A864" t="str">
            <v>AR30056</v>
          </cell>
          <cell r="B864">
            <v>1.75</v>
          </cell>
        </row>
        <row r="865">
          <cell r="A865" t="str">
            <v>AR30059</v>
          </cell>
          <cell r="B865">
            <v>1.5</v>
          </cell>
        </row>
        <row r="866">
          <cell r="A866" t="str">
            <v>AR30066</v>
          </cell>
          <cell r="B866">
            <v>2</v>
          </cell>
        </row>
        <row r="867">
          <cell r="A867" t="str">
            <v>AR30089</v>
          </cell>
          <cell r="B867">
            <v>0.25</v>
          </cell>
        </row>
        <row r="868">
          <cell r="A868" t="str">
            <v>AR30092</v>
          </cell>
          <cell r="B868">
            <v>7.25</v>
          </cell>
        </row>
        <row r="869">
          <cell r="A869" t="str">
            <v>AR30115</v>
          </cell>
          <cell r="B869">
            <v>0.75</v>
          </cell>
        </row>
        <row r="870">
          <cell r="A870" t="str">
            <v>AR30142</v>
          </cell>
          <cell r="B870">
            <v>15.5</v>
          </cell>
        </row>
        <row r="871">
          <cell r="A871" t="str">
            <v>AR30151</v>
          </cell>
          <cell r="B871">
            <v>1</v>
          </cell>
        </row>
        <row r="872">
          <cell r="A872" t="str">
            <v>AR30153</v>
          </cell>
          <cell r="B872">
            <v>12</v>
          </cell>
        </row>
        <row r="873">
          <cell r="A873" t="str">
            <v>AR30157</v>
          </cell>
          <cell r="B873">
            <v>0.75</v>
          </cell>
        </row>
        <row r="874">
          <cell r="A874" t="str">
            <v>AR30158</v>
          </cell>
          <cell r="B874">
            <v>6.5</v>
          </cell>
        </row>
        <row r="875">
          <cell r="A875" t="str">
            <v>AR30181</v>
          </cell>
          <cell r="B875">
            <v>0.5</v>
          </cell>
        </row>
        <row r="876">
          <cell r="A876" t="str">
            <v>AR30183</v>
          </cell>
          <cell r="B876">
            <v>4.5</v>
          </cell>
        </row>
        <row r="877">
          <cell r="A877" t="str">
            <v>AR30207</v>
          </cell>
          <cell r="B877">
            <v>1.25</v>
          </cell>
        </row>
        <row r="878">
          <cell r="A878" t="str">
            <v>AR30227</v>
          </cell>
          <cell r="B878">
            <v>0.5</v>
          </cell>
        </row>
        <row r="879">
          <cell r="A879" t="str">
            <v>AR30235</v>
          </cell>
          <cell r="B879">
            <v>3.75</v>
          </cell>
        </row>
        <row r="880">
          <cell r="A880" t="str">
            <v>AR30262</v>
          </cell>
          <cell r="B880">
            <v>1.5</v>
          </cell>
        </row>
        <row r="881">
          <cell r="A881" t="str">
            <v>AR30265</v>
          </cell>
          <cell r="B881">
            <v>8</v>
          </cell>
        </row>
        <row r="882">
          <cell r="A882" t="str">
            <v>AR30277</v>
          </cell>
          <cell r="B882">
            <v>7</v>
          </cell>
        </row>
        <row r="883">
          <cell r="A883" t="str">
            <v>AR30283</v>
          </cell>
          <cell r="B883">
            <v>4</v>
          </cell>
        </row>
        <row r="884">
          <cell r="A884" t="str">
            <v>AR30424</v>
          </cell>
          <cell r="B884">
            <v>1.5</v>
          </cell>
        </row>
        <row r="885">
          <cell r="A885" t="str">
            <v>AR30525</v>
          </cell>
          <cell r="B885">
            <v>1.5</v>
          </cell>
        </row>
        <row r="886">
          <cell r="A886" t="str">
            <v>AR30537</v>
          </cell>
          <cell r="B886">
            <v>3.25</v>
          </cell>
        </row>
        <row r="887">
          <cell r="A887" t="str">
            <v>AR30548</v>
          </cell>
          <cell r="B887">
            <v>0.75</v>
          </cell>
        </row>
        <row r="888">
          <cell r="A888" t="str">
            <v>AR30549</v>
          </cell>
          <cell r="B888">
            <v>8.5</v>
          </cell>
        </row>
        <row r="889">
          <cell r="A889" t="str">
            <v>AR30558</v>
          </cell>
          <cell r="B889">
            <v>5</v>
          </cell>
        </row>
        <row r="890">
          <cell r="A890" t="str">
            <v>AR30560</v>
          </cell>
          <cell r="B890">
            <v>9</v>
          </cell>
        </row>
        <row r="891">
          <cell r="A891" t="str">
            <v>AR30572</v>
          </cell>
          <cell r="B891">
            <v>1</v>
          </cell>
        </row>
        <row r="892">
          <cell r="A892" t="str">
            <v>AR30584</v>
          </cell>
          <cell r="B892">
            <v>0.5</v>
          </cell>
        </row>
        <row r="893">
          <cell r="A893" t="str">
            <v>AR30586</v>
          </cell>
          <cell r="B893">
            <v>4.5</v>
          </cell>
        </row>
        <row r="894">
          <cell r="A894" t="str">
            <v>AR30590</v>
          </cell>
          <cell r="B894">
            <v>3.75</v>
          </cell>
        </row>
        <row r="895">
          <cell r="A895" t="str">
            <v>AR30615</v>
          </cell>
          <cell r="B895">
            <v>2.5</v>
          </cell>
        </row>
        <row r="896">
          <cell r="A896" t="str">
            <v>AR30646</v>
          </cell>
          <cell r="B896">
            <v>2.25</v>
          </cell>
        </row>
        <row r="897">
          <cell r="A897" t="str">
            <v>AR30652</v>
          </cell>
          <cell r="B897">
            <v>2</v>
          </cell>
        </row>
        <row r="898">
          <cell r="A898" t="str">
            <v>AR30707</v>
          </cell>
          <cell r="B898">
            <v>2.25</v>
          </cell>
        </row>
        <row r="899">
          <cell r="A899" t="str">
            <v>AR30714</v>
          </cell>
          <cell r="B899">
            <v>13.75</v>
          </cell>
        </row>
        <row r="900">
          <cell r="A900" t="str">
            <v>AR30715</v>
          </cell>
          <cell r="B900">
            <v>0.25</v>
          </cell>
        </row>
        <row r="901">
          <cell r="A901" t="str">
            <v>AR30754</v>
          </cell>
          <cell r="B901">
            <v>12.75</v>
          </cell>
        </row>
        <row r="902">
          <cell r="A902" t="str">
            <v>AR30774</v>
          </cell>
          <cell r="B902">
            <v>1.25</v>
          </cell>
        </row>
        <row r="903">
          <cell r="A903" t="str">
            <v>AR30783</v>
          </cell>
          <cell r="B903">
            <v>1</v>
          </cell>
        </row>
        <row r="904">
          <cell r="A904" t="str">
            <v>AR30786</v>
          </cell>
          <cell r="B904">
            <v>0.25</v>
          </cell>
        </row>
        <row r="905">
          <cell r="A905" t="str">
            <v>AR30805</v>
          </cell>
          <cell r="B905">
            <v>0.75</v>
          </cell>
        </row>
        <row r="906">
          <cell r="A906" t="str">
            <v>AR30807</v>
          </cell>
          <cell r="B906">
            <v>0.25</v>
          </cell>
        </row>
        <row r="907">
          <cell r="A907" t="str">
            <v>AR30811</v>
          </cell>
          <cell r="B907">
            <v>6.5</v>
          </cell>
        </row>
        <row r="908">
          <cell r="A908" t="str">
            <v>AR30839</v>
          </cell>
          <cell r="B908">
            <v>3</v>
          </cell>
        </row>
        <row r="909">
          <cell r="A909" t="str">
            <v>AR30850</v>
          </cell>
          <cell r="B909">
            <v>5.25</v>
          </cell>
        </row>
        <row r="910">
          <cell r="A910" t="str">
            <v>AR30852</v>
          </cell>
          <cell r="B910">
            <v>0.25</v>
          </cell>
        </row>
        <row r="911">
          <cell r="A911" t="str">
            <v>AR30856</v>
          </cell>
          <cell r="B911">
            <v>4.5</v>
          </cell>
        </row>
        <row r="912">
          <cell r="A912" t="str">
            <v>AR30859</v>
          </cell>
          <cell r="B912">
            <v>5.75</v>
          </cell>
        </row>
        <row r="913">
          <cell r="A913" t="str">
            <v>AR30862</v>
          </cell>
          <cell r="B913">
            <v>6</v>
          </cell>
        </row>
        <row r="914">
          <cell r="A914" t="str">
            <v>AR30863</v>
          </cell>
          <cell r="B914">
            <v>12.5</v>
          </cell>
        </row>
        <row r="915">
          <cell r="A915" t="str">
            <v>AR30870</v>
          </cell>
          <cell r="B915">
            <v>1</v>
          </cell>
        </row>
        <row r="916">
          <cell r="A916" t="str">
            <v>AR30872</v>
          </cell>
          <cell r="B916">
            <v>13.25</v>
          </cell>
        </row>
        <row r="917">
          <cell r="A917" t="str">
            <v>AR30889</v>
          </cell>
          <cell r="B917">
            <v>5.25</v>
          </cell>
        </row>
        <row r="918">
          <cell r="A918" t="str">
            <v>AR30905</v>
          </cell>
          <cell r="B918">
            <v>5.75</v>
          </cell>
        </row>
        <row r="919">
          <cell r="A919" t="str">
            <v>AR30948</v>
          </cell>
          <cell r="B919">
            <v>4.25</v>
          </cell>
        </row>
        <row r="920">
          <cell r="A920" t="str">
            <v>AR30951</v>
          </cell>
          <cell r="B920">
            <v>6</v>
          </cell>
        </row>
        <row r="921">
          <cell r="A921" t="str">
            <v>AR30958</v>
          </cell>
          <cell r="B921">
            <v>1.5</v>
          </cell>
        </row>
        <row r="922">
          <cell r="A922" t="str">
            <v>AR30963</v>
          </cell>
          <cell r="B922">
            <v>1.25</v>
          </cell>
        </row>
        <row r="923">
          <cell r="A923" t="str">
            <v>AR30970</v>
          </cell>
          <cell r="B923">
            <v>13.5</v>
          </cell>
        </row>
        <row r="924">
          <cell r="A924" t="str">
            <v>AR31007</v>
          </cell>
          <cell r="B924">
            <v>11</v>
          </cell>
        </row>
        <row r="925">
          <cell r="A925" t="str">
            <v>AR31011</v>
          </cell>
          <cell r="B925">
            <v>15.25</v>
          </cell>
        </row>
        <row r="926">
          <cell r="A926" t="str">
            <v>AR31019</v>
          </cell>
          <cell r="B926">
            <v>3.25</v>
          </cell>
        </row>
        <row r="927">
          <cell r="A927" t="str">
            <v>AR31056</v>
          </cell>
          <cell r="B927">
            <v>2.75</v>
          </cell>
        </row>
        <row r="928">
          <cell r="A928" t="str">
            <v>AR31058</v>
          </cell>
          <cell r="B928">
            <v>3.5</v>
          </cell>
        </row>
        <row r="929">
          <cell r="A929" t="str">
            <v>AR31078</v>
          </cell>
          <cell r="B929">
            <v>0.25</v>
          </cell>
        </row>
        <row r="930">
          <cell r="A930" t="str">
            <v>AR31100</v>
          </cell>
          <cell r="B930">
            <v>0.5</v>
          </cell>
        </row>
        <row r="931">
          <cell r="A931" t="str">
            <v>AR31189</v>
          </cell>
          <cell r="B931">
            <v>2.75</v>
          </cell>
        </row>
        <row r="932">
          <cell r="A932" t="str">
            <v>AR31196</v>
          </cell>
          <cell r="B932">
            <v>7.5</v>
          </cell>
        </row>
        <row r="933">
          <cell r="A933" t="str">
            <v>AR31237</v>
          </cell>
          <cell r="B933">
            <v>2.75</v>
          </cell>
        </row>
        <row r="934">
          <cell r="A934" t="str">
            <v>AR31239</v>
          </cell>
          <cell r="B934">
            <v>1.75</v>
          </cell>
        </row>
        <row r="935">
          <cell r="A935" t="str">
            <v>AR31252</v>
          </cell>
          <cell r="B935">
            <v>3.5</v>
          </cell>
        </row>
        <row r="936">
          <cell r="A936" t="str">
            <v>AR31254</v>
          </cell>
          <cell r="B936">
            <v>16.25</v>
          </cell>
        </row>
        <row r="937">
          <cell r="A937" t="str">
            <v>AR31257</v>
          </cell>
          <cell r="B937">
            <v>4</v>
          </cell>
        </row>
        <row r="938">
          <cell r="A938" t="str">
            <v>AR31259</v>
          </cell>
          <cell r="B938">
            <v>2</v>
          </cell>
        </row>
        <row r="939">
          <cell r="A939" t="str">
            <v>AR31267</v>
          </cell>
          <cell r="B939">
            <v>0.25</v>
          </cell>
        </row>
        <row r="940">
          <cell r="A940" t="str">
            <v>AR31268</v>
          </cell>
          <cell r="B940">
            <v>3.75</v>
          </cell>
        </row>
        <row r="941">
          <cell r="A941" t="str">
            <v>AR31269</v>
          </cell>
          <cell r="B941">
            <v>0.5</v>
          </cell>
        </row>
        <row r="942">
          <cell r="A942" t="str">
            <v>AR31274</v>
          </cell>
          <cell r="B942">
            <v>1.25</v>
          </cell>
        </row>
        <row r="943">
          <cell r="A943" t="str">
            <v>AR31281</v>
          </cell>
          <cell r="B943">
            <v>2.5</v>
          </cell>
        </row>
        <row r="944">
          <cell r="A944" t="str">
            <v>AR31289</v>
          </cell>
          <cell r="B944">
            <v>3</v>
          </cell>
        </row>
        <row r="945">
          <cell r="A945" t="str">
            <v>AR31303</v>
          </cell>
          <cell r="B945">
            <v>1.25</v>
          </cell>
        </row>
        <row r="946">
          <cell r="A946" t="str">
            <v>AR31304</v>
          </cell>
          <cell r="B946">
            <v>1.75</v>
          </cell>
        </row>
        <row r="947">
          <cell r="A947" t="str">
            <v>AR31312</v>
          </cell>
          <cell r="B947">
            <v>10.75</v>
          </cell>
        </row>
        <row r="948">
          <cell r="A948" t="str">
            <v>AR31315</v>
          </cell>
          <cell r="B948">
            <v>1</v>
          </cell>
        </row>
        <row r="949">
          <cell r="A949" t="str">
            <v>AR31318</v>
          </cell>
          <cell r="B949">
            <v>1.5</v>
          </cell>
        </row>
        <row r="950">
          <cell r="A950" t="str">
            <v>AR31323</v>
          </cell>
          <cell r="B950">
            <v>1.75</v>
          </cell>
        </row>
        <row r="951">
          <cell r="A951" t="str">
            <v>AR31325</v>
          </cell>
          <cell r="B951">
            <v>4.75</v>
          </cell>
        </row>
        <row r="952">
          <cell r="A952" t="str">
            <v>AR31329</v>
          </cell>
          <cell r="B952">
            <v>1.25</v>
          </cell>
        </row>
        <row r="953">
          <cell r="A953" t="str">
            <v>AR31332</v>
          </cell>
          <cell r="B953">
            <v>6.75</v>
          </cell>
        </row>
        <row r="954">
          <cell r="A954" t="str">
            <v>AR31333</v>
          </cell>
          <cell r="B954">
            <v>1</v>
          </cell>
        </row>
        <row r="955">
          <cell r="A955" t="str">
            <v>AR31335</v>
          </cell>
          <cell r="B955">
            <v>0.25</v>
          </cell>
        </row>
        <row r="956">
          <cell r="A956" t="str">
            <v>AR31337</v>
          </cell>
          <cell r="B956">
            <v>0.75</v>
          </cell>
        </row>
        <row r="957">
          <cell r="A957" t="str">
            <v>AR31340</v>
          </cell>
          <cell r="B957">
            <v>0.25</v>
          </cell>
        </row>
        <row r="958">
          <cell r="A958" t="str">
            <v>AR31347</v>
          </cell>
          <cell r="B958">
            <v>1.25</v>
          </cell>
        </row>
        <row r="959">
          <cell r="A959" t="str">
            <v>AR31348</v>
          </cell>
          <cell r="B959">
            <v>0.25</v>
          </cell>
        </row>
        <row r="960">
          <cell r="A960" t="str">
            <v>AR31351</v>
          </cell>
          <cell r="B960">
            <v>0.5</v>
          </cell>
        </row>
        <row r="961">
          <cell r="A961" t="str">
            <v>AR31369</v>
          </cell>
          <cell r="B961">
            <v>1.25</v>
          </cell>
        </row>
        <row r="962">
          <cell r="A962" t="str">
            <v>AR31372</v>
          </cell>
          <cell r="B962">
            <v>3</v>
          </cell>
        </row>
        <row r="963">
          <cell r="A963" t="str">
            <v>AR31376</v>
          </cell>
          <cell r="B963">
            <v>1.75</v>
          </cell>
        </row>
        <row r="964">
          <cell r="A964" t="str">
            <v>AR31378</v>
          </cell>
          <cell r="B964">
            <v>2.25</v>
          </cell>
        </row>
        <row r="965">
          <cell r="A965" t="str">
            <v>AR31381</v>
          </cell>
          <cell r="B965">
            <v>0.25</v>
          </cell>
        </row>
        <row r="966">
          <cell r="A966" t="str">
            <v>AR31387</v>
          </cell>
          <cell r="B966">
            <v>0.5</v>
          </cell>
        </row>
        <row r="967">
          <cell r="A967" t="str">
            <v>AR31414</v>
          </cell>
          <cell r="B967">
            <v>2</v>
          </cell>
        </row>
        <row r="968">
          <cell r="A968" t="str">
            <v>AR31432</v>
          </cell>
          <cell r="B968">
            <v>0.5</v>
          </cell>
        </row>
        <row r="969">
          <cell r="A969" t="str">
            <v>AR31445</v>
          </cell>
          <cell r="B969">
            <v>0.5</v>
          </cell>
        </row>
        <row r="970">
          <cell r="A970" t="str">
            <v>AR31460</v>
          </cell>
          <cell r="B970">
            <v>1.25</v>
          </cell>
        </row>
        <row r="971">
          <cell r="A971" t="str">
            <v>AR31472</v>
          </cell>
          <cell r="B971">
            <v>15.5</v>
          </cell>
        </row>
        <row r="972">
          <cell r="A972" t="str">
            <v>AR31513</v>
          </cell>
          <cell r="B972">
            <v>19.5</v>
          </cell>
        </row>
        <row r="973">
          <cell r="A973" t="str">
            <v>AR31523</v>
          </cell>
          <cell r="B973">
            <v>4.75</v>
          </cell>
        </row>
        <row r="974">
          <cell r="A974" t="str">
            <v>AR31532</v>
          </cell>
          <cell r="B974">
            <v>2.75</v>
          </cell>
        </row>
        <row r="975">
          <cell r="A975" t="str">
            <v>AR31533</v>
          </cell>
          <cell r="B975">
            <v>0.75</v>
          </cell>
        </row>
        <row r="976">
          <cell r="A976" t="str">
            <v>AR31544</v>
          </cell>
          <cell r="B976">
            <v>43.25</v>
          </cell>
        </row>
        <row r="977">
          <cell r="A977" t="str">
            <v>AR31563</v>
          </cell>
          <cell r="B977">
            <v>7.5</v>
          </cell>
        </row>
        <row r="978">
          <cell r="A978" t="str">
            <v>AR31581</v>
          </cell>
          <cell r="B978">
            <v>5.25</v>
          </cell>
        </row>
        <row r="979">
          <cell r="A979" t="str">
            <v>AR31629</v>
          </cell>
          <cell r="B979">
            <v>0.5</v>
          </cell>
        </row>
        <row r="980">
          <cell r="A980" t="str">
            <v>AR31639</v>
          </cell>
          <cell r="B980">
            <v>4.5</v>
          </cell>
        </row>
        <row r="981">
          <cell r="A981" t="str">
            <v>AR31640</v>
          </cell>
          <cell r="B981">
            <v>3.5</v>
          </cell>
        </row>
        <row r="982">
          <cell r="A982" t="str">
            <v>AR31663</v>
          </cell>
          <cell r="B982">
            <v>0.25</v>
          </cell>
        </row>
        <row r="983">
          <cell r="A983" t="str">
            <v>AR31693</v>
          </cell>
          <cell r="B983">
            <v>0.25</v>
          </cell>
        </row>
        <row r="984">
          <cell r="A984" t="str">
            <v>AR31722</v>
          </cell>
          <cell r="B984">
            <v>6.5</v>
          </cell>
        </row>
        <row r="985">
          <cell r="A985" t="str">
            <v>AR31725</v>
          </cell>
          <cell r="B985">
            <v>1</v>
          </cell>
        </row>
        <row r="986">
          <cell r="A986" t="str">
            <v>AR31731</v>
          </cell>
          <cell r="B986">
            <v>4.75</v>
          </cell>
        </row>
        <row r="987">
          <cell r="A987" t="str">
            <v>AR31733</v>
          </cell>
          <cell r="B987">
            <v>14.75</v>
          </cell>
        </row>
        <row r="988">
          <cell r="A988" t="str">
            <v>AR31751</v>
          </cell>
          <cell r="B988">
            <v>13.25</v>
          </cell>
        </row>
        <row r="989">
          <cell r="A989" t="str">
            <v>AR31752</v>
          </cell>
          <cell r="B989">
            <v>2.25</v>
          </cell>
        </row>
        <row r="990">
          <cell r="A990" t="str">
            <v>AR31761</v>
          </cell>
          <cell r="B990">
            <v>1.25</v>
          </cell>
        </row>
        <row r="991">
          <cell r="A991" t="str">
            <v>AR31762</v>
          </cell>
          <cell r="B991">
            <v>5.75</v>
          </cell>
        </row>
        <row r="992">
          <cell r="A992" t="str">
            <v>AR31772</v>
          </cell>
          <cell r="B992">
            <v>8</v>
          </cell>
        </row>
        <row r="993">
          <cell r="A993" t="str">
            <v>AR31791</v>
          </cell>
          <cell r="B993">
            <v>5.25</v>
          </cell>
        </row>
        <row r="994">
          <cell r="A994" t="str">
            <v>AR31805</v>
          </cell>
          <cell r="B994">
            <v>5.5</v>
          </cell>
        </row>
        <row r="995">
          <cell r="A995" t="str">
            <v>AR31814</v>
          </cell>
          <cell r="B995">
            <v>0.5</v>
          </cell>
        </row>
        <row r="996">
          <cell r="A996" t="str">
            <v>AR31818</v>
          </cell>
          <cell r="B996">
            <v>3.5</v>
          </cell>
        </row>
        <row r="997">
          <cell r="A997" t="str">
            <v>AR31861</v>
          </cell>
          <cell r="B997">
            <v>0.5</v>
          </cell>
        </row>
        <row r="998">
          <cell r="A998" t="str">
            <v>AR31888</v>
          </cell>
          <cell r="B998">
            <v>13</v>
          </cell>
        </row>
        <row r="999">
          <cell r="A999" t="str">
            <v>AR31889</v>
          </cell>
          <cell r="B999">
            <v>8</v>
          </cell>
        </row>
        <row r="1000">
          <cell r="A1000" t="str">
            <v>AR31898</v>
          </cell>
          <cell r="B1000">
            <v>0.5</v>
          </cell>
        </row>
        <row r="1001">
          <cell r="A1001" t="str">
            <v>AR31903</v>
          </cell>
          <cell r="B1001">
            <v>0.25</v>
          </cell>
        </row>
        <row r="1002">
          <cell r="A1002" t="str">
            <v>AR31905</v>
          </cell>
          <cell r="B1002">
            <v>21</v>
          </cell>
        </row>
        <row r="1003">
          <cell r="A1003" t="str">
            <v>AR31909</v>
          </cell>
          <cell r="B1003">
            <v>1.75</v>
          </cell>
        </row>
        <row r="1004">
          <cell r="A1004" t="str">
            <v>AR31910</v>
          </cell>
          <cell r="B1004">
            <v>1.5</v>
          </cell>
        </row>
        <row r="1005">
          <cell r="A1005" t="str">
            <v>AR31911</v>
          </cell>
          <cell r="B1005">
            <v>4.5</v>
          </cell>
        </row>
        <row r="1006">
          <cell r="A1006" t="str">
            <v>AR31929</v>
          </cell>
          <cell r="B1006">
            <v>4.75</v>
          </cell>
        </row>
        <row r="1007">
          <cell r="A1007" t="str">
            <v>AR31946</v>
          </cell>
          <cell r="B1007">
            <v>14.5</v>
          </cell>
        </row>
        <row r="1008">
          <cell r="A1008" t="str">
            <v>AR31959</v>
          </cell>
          <cell r="B1008">
            <v>0.25</v>
          </cell>
        </row>
        <row r="1009">
          <cell r="A1009" t="str">
            <v>AR31982</v>
          </cell>
          <cell r="B1009">
            <v>0.75</v>
          </cell>
        </row>
        <row r="1010">
          <cell r="A1010" t="str">
            <v>AR32033</v>
          </cell>
          <cell r="B1010">
            <v>3</v>
          </cell>
        </row>
        <row r="1011">
          <cell r="A1011" t="str">
            <v>AR32063</v>
          </cell>
          <cell r="B1011">
            <v>2.75</v>
          </cell>
        </row>
        <row r="1012">
          <cell r="A1012" t="str">
            <v>AR32087</v>
          </cell>
          <cell r="B1012">
            <v>2.5</v>
          </cell>
        </row>
        <row r="1013">
          <cell r="A1013" t="str">
            <v>AR32131</v>
          </cell>
          <cell r="B1013">
            <v>1.75</v>
          </cell>
        </row>
        <row r="1014">
          <cell r="A1014" t="str">
            <v>AR32132</v>
          </cell>
          <cell r="B1014">
            <v>0.5</v>
          </cell>
        </row>
        <row r="1015">
          <cell r="A1015" t="str">
            <v>AR32141</v>
          </cell>
          <cell r="B1015">
            <v>16</v>
          </cell>
        </row>
        <row r="1016">
          <cell r="A1016" t="str">
            <v>AR32145</v>
          </cell>
          <cell r="B1016">
            <v>1.75</v>
          </cell>
        </row>
        <row r="1017">
          <cell r="A1017" t="str">
            <v>AR32179</v>
          </cell>
          <cell r="B1017">
            <v>13.75</v>
          </cell>
        </row>
        <row r="1018">
          <cell r="A1018" t="str">
            <v>AR32202</v>
          </cell>
          <cell r="B1018">
            <v>8.5</v>
          </cell>
        </row>
        <row r="1019">
          <cell r="A1019" t="str">
            <v>AR32225</v>
          </cell>
          <cell r="B1019">
            <v>1.75</v>
          </cell>
        </row>
        <row r="1020">
          <cell r="A1020" t="str">
            <v>AR32270</v>
          </cell>
          <cell r="B1020">
            <v>0.5</v>
          </cell>
        </row>
        <row r="1021">
          <cell r="A1021" t="str">
            <v>AR32274</v>
          </cell>
          <cell r="B1021">
            <v>24</v>
          </cell>
        </row>
        <row r="1022">
          <cell r="A1022" t="str">
            <v>AR32295</v>
          </cell>
          <cell r="B1022">
            <v>0.5</v>
          </cell>
        </row>
        <row r="1023">
          <cell r="A1023" t="str">
            <v>AR32309</v>
          </cell>
          <cell r="B1023">
            <v>3</v>
          </cell>
        </row>
        <row r="1024">
          <cell r="A1024" t="str">
            <v>AR32316</v>
          </cell>
          <cell r="B1024">
            <v>4</v>
          </cell>
        </row>
        <row r="1025">
          <cell r="A1025" t="str">
            <v>AR32326</v>
          </cell>
          <cell r="B1025">
            <v>0.75</v>
          </cell>
        </row>
        <row r="1026">
          <cell r="A1026" t="str">
            <v>AR32329</v>
          </cell>
          <cell r="B1026">
            <v>1.25</v>
          </cell>
        </row>
        <row r="1027">
          <cell r="A1027" t="str">
            <v>AR32341</v>
          </cell>
          <cell r="B1027">
            <v>15.25</v>
          </cell>
        </row>
        <row r="1028">
          <cell r="A1028" t="str">
            <v>AR32381</v>
          </cell>
          <cell r="B1028">
            <v>13.5</v>
          </cell>
        </row>
        <row r="1029">
          <cell r="A1029" t="str">
            <v>AR32383</v>
          </cell>
          <cell r="B1029">
            <v>0.75</v>
          </cell>
        </row>
        <row r="1030">
          <cell r="A1030" t="str">
            <v>AR32431</v>
          </cell>
          <cell r="B1030">
            <v>8</v>
          </cell>
        </row>
        <row r="1031">
          <cell r="A1031" t="str">
            <v>AR32437</v>
          </cell>
          <cell r="B1031">
            <v>0.5</v>
          </cell>
        </row>
        <row r="1032">
          <cell r="A1032" t="str">
            <v>AR32447</v>
          </cell>
          <cell r="B1032">
            <v>8.25</v>
          </cell>
        </row>
        <row r="1033">
          <cell r="A1033" t="str">
            <v>AR32454</v>
          </cell>
          <cell r="B1033">
            <v>13</v>
          </cell>
        </row>
        <row r="1034">
          <cell r="A1034" t="str">
            <v>AR32461</v>
          </cell>
          <cell r="B1034">
            <v>0.25</v>
          </cell>
        </row>
        <row r="1035">
          <cell r="A1035" t="str">
            <v>AR32493</v>
          </cell>
          <cell r="B1035">
            <v>0.75</v>
          </cell>
        </row>
        <row r="1036">
          <cell r="A1036" t="str">
            <v>AR32500</v>
          </cell>
          <cell r="B1036">
            <v>2</v>
          </cell>
        </row>
        <row r="1037">
          <cell r="A1037" t="str">
            <v>AR32520</v>
          </cell>
          <cell r="B1037">
            <v>3.25</v>
          </cell>
        </row>
        <row r="1038">
          <cell r="A1038" t="str">
            <v>AR32544</v>
          </cell>
          <cell r="B1038">
            <v>6</v>
          </cell>
        </row>
        <row r="1039">
          <cell r="A1039" t="str">
            <v>AR32547</v>
          </cell>
          <cell r="B1039">
            <v>8.75</v>
          </cell>
        </row>
        <row r="1040">
          <cell r="A1040" t="str">
            <v>AR32550</v>
          </cell>
          <cell r="B1040">
            <v>0.75</v>
          </cell>
        </row>
        <row r="1041">
          <cell r="A1041" t="str">
            <v>AR32554</v>
          </cell>
          <cell r="B1041">
            <v>0.25</v>
          </cell>
        </row>
        <row r="1042">
          <cell r="A1042" t="str">
            <v>AR32604</v>
          </cell>
          <cell r="B1042">
            <v>3.5</v>
          </cell>
        </row>
        <row r="1043">
          <cell r="A1043" t="str">
            <v>AR32612</v>
          </cell>
          <cell r="B1043">
            <v>0.75</v>
          </cell>
        </row>
        <row r="1044">
          <cell r="A1044" t="str">
            <v>AR32665</v>
          </cell>
          <cell r="B1044">
            <v>7.75</v>
          </cell>
        </row>
        <row r="1045">
          <cell r="A1045" t="str">
            <v>AR32667</v>
          </cell>
          <cell r="B1045">
            <v>1.5</v>
          </cell>
        </row>
        <row r="1046">
          <cell r="A1046" t="str">
            <v>AR32668</v>
          </cell>
          <cell r="B1046">
            <v>0.25</v>
          </cell>
        </row>
        <row r="1047">
          <cell r="A1047" t="str">
            <v>AR32696</v>
          </cell>
          <cell r="B1047">
            <v>1</v>
          </cell>
        </row>
        <row r="1048">
          <cell r="A1048" t="str">
            <v>AR32706</v>
          </cell>
          <cell r="B1048">
            <v>3.5</v>
          </cell>
        </row>
        <row r="1049">
          <cell r="A1049" t="str">
            <v>AR32725</v>
          </cell>
          <cell r="B1049">
            <v>1.5</v>
          </cell>
        </row>
        <row r="1050">
          <cell r="A1050" t="str">
            <v>AR32803</v>
          </cell>
          <cell r="B1050">
            <v>1</v>
          </cell>
        </row>
        <row r="1051">
          <cell r="A1051" t="str">
            <v>AR32832</v>
          </cell>
          <cell r="B1051">
            <v>0.25</v>
          </cell>
        </row>
        <row r="1052">
          <cell r="A1052" t="str">
            <v>AR32868</v>
          </cell>
          <cell r="B1052">
            <v>0.75</v>
          </cell>
        </row>
        <row r="1053">
          <cell r="A1053" t="str">
            <v>AR32869</v>
          </cell>
          <cell r="B1053">
            <v>2</v>
          </cell>
        </row>
        <row r="1054">
          <cell r="A1054" t="str">
            <v>AR32878</v>
          </cell>
          <cell r="B1054">
            <v>7.5</v>
          </cell>
        </row>
        <row r="1055">
          <cell r="A1055" t="str">
            <v>AR32916</v>
          </cell>
          <cell r="B1055">
            <v>2</v>
          </cell>
        </row>
        <row r="1056">
          <cell r="A1056" t="str">
            <v>AR32924</v>
          </cell>
          <cell r="B1056">
            <v>0.75</v>
          </cell>
        </row>
        <row r="1057">
          <cell r="A1057" t="str">
            <v>AR32948</v>
          </cell>
          <cell r="B1057">
            <v>11.5</v>
          </cell>
        </row>
        <row r="1058">
          <cell r="A1058" t="str">
            <v>AR32981</v>
          </cell>
          <cell r="B1058">
            <v>1.25</v>
          </cell>
        </row>
        <row r="1059">
          <cell r="A1059" t="str">
            <v>AR32990</v>
          </cell>
          <cell r="B1059">
            <v>1.25</v>
          </cell>
        </row>
        <row r="1060">
          <cell r="A1060" t="str">
            <v>AR32999</v>
          </cell>
          <cell r="B1060">
            <v>2</v>
          </cell>
        </row>
        <row r="1061">
          <cell r="A1061" t="str">
            <v>AR33000</v>
          </cell>
          <cell r="B1061">
            <v>1.5</v>
          </cell>
        </row>
        <row r="1062">
          <cell r="A1062" t="str">
            <v>AR33016</v>
          </cell>
          <cell r="B1062">
            <v>0.5</v>
          </cell>
        </row>
        <row r="1063">
          <cell r="A1063" t="str">
            <v>AR33026</v>
          </cell>
          <cell r="B1063">
            <v>0.25</v>
          </cell>
        </row>
        <row r="1064">
          <cell r="A1064" t="str">
            <v>AR33033</v>
          </cell>
          <cell r="B1064">
            <v>21.75</v>
          </cell>
        </row>
        <row r="1065">
          <cell r="A1065" t="str">
            <v>AR33036</v>
          </cell>
          <cell r="B1065">
            <v>4</v>
          </cell>
        </row>
        <row r="1066">
          <cell r="A1066" t="str">
            <v>AR33040</v>
          </cell>
          <cell r="B1066">
            <v>2.75</v>
          </cell>
        </row>
        <row r="1067">
          <cell r="A1067" t="str">
            <v>AR33074</v>
          </cell>
          <cell r="B1067">
            <v>3.25</v>
          </cell>
        </row>
        <row r="1068">
          <cell r="A1068" t="str">
            <v>AR33083</v>
          </cell>
          <cell r="B1068">
            <v>8.75</v>
          </cell>
        </row>
        <row r="1069">
          <cell r="A1069" t="str">
            <v>AR33134</v>
          </cell>
          <cell r="B1069">
            <v>0.5</v>
          </cell>
        </row>
        <row r="1070">
          <cell r="A1070" t="str">
            <v>AR33138</v>
          </cell>
          <cell r="B1070">
            <v>2</v>
          </cell>
        </row>
        <row r="1071">
          <cell r="A1071" t="str">
            <v>AR33163</v>
          </cell>
          <cell r="B1071">
            <v>0.5</v>
          </cell>
        </row>
        <row r="1072">
          <cell r="A1072" t="str">
            <v>AR33172</v>
          </cell>
          <cell r="B1072">
            <v>0.25</v>
          </cell>
        </row>
        <row r="1073">
          <cell r="A1073" t="str">
            <v>AR33217</v>
          </cell>
          <cell r="B1073">
            <v>0.25</v>
          </cell>
        </row>
        <row r="1074">
          <cell r="A1074" t="str">
            <v>AR33223</v>
          </cell>
          <cell r="B1074">
            <v>3.75</v>
          </cell>
        </row>
        <row r="1075">
          <cell r="A1075" t="str">
            <v>AR33281</v>
          </cell>
          <cell r="B1075">
            <v>7.75</v>
          </cell>
        </row>
        <row r="1076">
          <cell r="A1076" t="str">
            <v>AR33290</v>
          </cell>
          <cell r="B1076">
            <v>0.75</v>
          </cell>
        </row>
        <row r="1077">
          <cell r="A1077" t="str">
            <v>AR33292</v>
          </cell>
          <cell r="B1077">
            <v>1.5</v>
          </cell>
        </row>
        <row r="1078">
          <cell r="A1078" t="str">
            <v>AR33358</v>
          </cell>
          <cell r="B1078">
            <v>1</v>
          </cell>
        </row>
        <row r="1079">
          <cell r="A1079" t="str">
            <v>AR33362</v>
          </cell>
          <cell r="B1079">
            <v>9.5</v>
          </cell>
        </row>
        <row r="1080">
          <cell r="A1080" t="str">
            <v>AR33392</v>
          </cell>
          <cell r="B1080">
            <v>22.25</v>
          </cell>
        </row>
        <row r="1081">
          <cell r="A1081" t="str">
            <v>AR33489</v>
          </cell>
          <cell r="B1081">
            <v>0.75</v>
          </cell>
        </row>
        <row r="1082">
          <cell r="A1082" t="str">
            <v>AR33537</v>
          </cell>
          <cell r="B1082">
            <v>20.25</v>
          </cell>
        </row>
        <row r="1083">
          <cell r="A1083" t="str">
            <v>AR33546</v>
          </cell>
          <cell r="B1083">
            <v>4.5</v>
          </cell>
        </row>
        <row r="1084">
          <cell r="A1084" t="str">
            <v>AR33587</v>
          </cell>
          <cell r="B1084">
            <v>22.25</v>
          </cell>
        </row>
        <row r="1085">
          <cell r="A1085" t="str">
            <v>AR33588</v>
          </cell>
          <cell r="B1085">
            <v>2.25</v>
          </cell>
        </row>
        <row r="1086">
          <cell r="A1086" t="str">
            <v>AR33610</v>
          </cell>
          <cell r="B1086">
            <v>3.25</v>
          </cell>
        </row>
        <row r="1087">
          <cell r="A1087" t="str">
            <v>AR33630</v>
          </cell>
          <cell r="B1087">
            <v>1.75</v>
          </cell>
        </row>
        <row r="1088">
          <cell r="A1088" t="str">
            <v>AR33662</v>
          </cell>
          <cell r="B1088">
            <v>0.5</v>
          </cell>
        </row>
        <row r="1089">
          <cell r="A1089" t="str">
            <v>AR33669</v>
          </cell>
          <cell r="B1089">
            <v>4.75</v>
          </cell>
        </row>
        <row r="1090">
          <cell r="A1090" t="str">
            <v>AR33706</v>
          </cell>
          <cell r="B1090">
            <v>20.5</v>
          </cell>
        </row>
        <row r="1091">
          <cell r="A1091" t="str">
            <v>AR33725</v>
          </cell>
          <cell r="B1091">
            <v>0.25</v>
          </cell>
        </row>
        <row r="1092">
          <cell r="A1092" t="str">
            <v>AR33730</v>
          </cell>
          <cell r="B1092">
            <v>0.5</v>
          </cell>
        </row>
        <row r="1093">
          <cell r="A1093" t="str">
            <v>AR33741</v>
          </cell>
          <cell r="B1093">
            <v>1.25</v>
          </cell>
        </row>
        <row r="1094">
          <cell r="A1094" t="str">
            <v>AR33767</v>
          </cell>
          <cell r="B1094">
            <v>0.75</v>
          </cell>
        </row>
        <row r="1095">
          <cell r="A1095" t="str">
            <v>AR33788</v>
          </cell>
          <cell r="B1095">
            <v>3.25</v>
          </cell>
        </row>
        <row r="1096">
          <cell r="A1096" t="str">
            <v>AR33798</v>
          </cell>
          <cell r="B1096">
            <v>1</v>
          </cell>
        </row>
        <row r="1097">
          <cell r="A1097" t="str">
            <v>AR33910</v>
          </cell>
          <cell r="B1097">
            <v>2.5</v>
          </cell>
        </row>
        <row r="1098">
          <cell r="A1098" t="str">
            <v>AR33929</v>
          </cell>
          <cell r="B1098">
            <v>6.25</v>
          </cell>
        </row>
        <row r="1099">
          <cell r="A1099" t="str">
            <v>AR33935</v>
          </cell>
          <cell r="B1099">
            <v>1.25</v>
          </cell>
        </row>
        <row r="1100">
          <cell r="A1100" t="str">
            <v>AR33945</v>
          </cell>
          <cell r="B1100">
            <v>2.75</v>
          </cell>
        </row>
        <row r="1101">
          <cell r="A1101" t="str">
            <v>AR34023</v>
          </cell>
          <cell r="B1101">
            <v>1</v>
          </cell>
        </row>
        <row r="1102">
          <cell r="A1102" t="str">
            <v>AR34033</v>
          </cell>
          <cell r="B1102">
            <v>7.75</v>
          </cell>
        </row>
        <row r="1103">
          <cell r="A1103" t="str">
            <v>AR34079</v>
          </cell>
          <cell r="B1103">
            <v>2</v>
          </cell>
        </row>
        <row r="1104">
          <cell r="A1104" t="str">
            <v>AR34092</v>
          </cell>
          <cell r="B1104">
            <v>3.25</v>
          </cell>
        </row>
        <row r="1105">
          <cell r="A1105" t="str">
            <v>AR34112</v>
          </cell>
          <cell r="B1105">
            <v>3.5</v>
          </cell>
        </row>
        <row r="1106">
          <cell r="A1106" t="str">
            <v>AR34139</v>
          </cell>
          <cell r="B1106">
            <v>11.5</v>
          </cell>
        </row>
        <row r="1107">
          <cell r="A1107" t="str">
            <v>AR34174</v>
          </cell>
          <cell r="B1107">
            <v>6.5</v>
          </cell>
        </row>
        <row r="1108">
          <cell r="A1108" t="str">
            <v>AR34192</v>
          </cell>
          <cell r="B1108">
            <v>5</v>
          </cell>
        </row>
        <row r="1109">
          <cell r="A1109" t="str">
            <v>AR34196</v>
          </cell>
          <cell r="B1109">
            <v>9.75</v>
          </cell>
        </row>
        <row r="1110">
          <cell r="A1110" t="str">
            <v>AR34200</v>
          </cell>
          <cell r="B1110">
            <v>2</v>
          </cell>
        </row>
        <row r="1111">
          <cell r="A1111" t="str">
            <v>AR34216</v>
          </cell>
          <cell r="B1111">
            <v>0.25</v>
          </cell>
        </row>
        <row r="1112">
          <cell r="A1112" t="str">
            <v>AR34221</v>
          </cell>
          <cell r="B1112">
            <v>4.75</v>
          </cell>
        </row>
        <row r="1113">
          <cell r="A1113" t="str">
            <v>AR34243</v>
          </cell>
          <cell r="B1113">
            <v>5.25</v>
          </cell>
        </row>
        <row r="1114">
          <cell r="A1114" t="str">
            <v>AR34278</v>
          </cell>
          <cell r="B1114">
            <v>1</v>
          </cell>
        </row>
        <row r="1115">
          <cell r="A1115" t="str">
            <v>AR34280</v>
          </cell>
          <cell r="B1115">
            <v>1.25</v>
          </cell>
        </row>
        <row r="1116">
          <cell r="A1116" t="str">
            <v>AR34311</v>
          </cell>
          <cell r="B1116">
            <v>0.5</v>
          </cell>
        </row>
        <row r="1117">
          <cell r="A1117" t="str">
            <v>AR34324</v>
          </cell>
          <cell r="B1117">
            <v>2</v>
          </cell>
        </row>
        <row r="1118">
          <cell r="A1118" t="str">
            <v>AR34336</v>
          </cell>
          <cell r="B1118">
            <v>0.5</v>
          </cell>
        </row>
        <row r="1119">
          <cell r="A1119" t="str">
            <v>AR34346</v>
          </cell>
          <cell r="B1119">
            <v>14.75</v>
          </cell>
        </row>
        <row r="1120">
          <cell r="A1120" t="str">
            <v>AR34350</v>
          </cell>
          <cell r="B1120">
            <v>2.5</v>
          </cell>
        </row>
        <row r="1121">
          <cell r="A1121" t="str">
            <v>AR34372</v>
          </cell>
          <cell r="B1121">
            <v>1</v>
          </cell>
        </row>
        <row r="1122">
          <cell r="A1122" t="str">
            <v>AR34373</v>
          </cell>
          <cell r="B1122">
            <v>0.25</v>
          </cell>
        </row>
        <row r="1123">
          <cell r="A1123" t="str">
            <v>AR34376</v>
          </cell>
          <cell r="B1123">
            <v>1.5</v>
          </cell>
        </row>
        <row r="1124">
          <cell r="A1124" t="str">
            <v>AR34384</v>
          </cell>
          <cell r="B1124">
            <v>3.75</v>
          </cell>
        </row>
        <row r="1125">
          <cell r="A1125" t="str">
            <v>AR34390</v>
          </cell>
          <cell r="B1125">
            <v>0.25</v>
          </cell>
        </row>
        <row r="1126">
          <cell r="A1126" t="str">
            <v>AR34401</v>
          </cell>
          <cell r="B1126">
            <v>11.25</v>
          </cell>
        </row>
        <row r="1127">
          <cell r="A1127" t="str">
            <v>AR34402</v>
          </cell>
          <cell r="B1127">
            <v>0.25</v>
          </cell>
        </row>
        <row r="1128">
          <cell r="A1128" t="str">
            <v>AR34411</v>
          </cell>
          <cell r="B1128">
            <v>0.25</v>
          </cell>
        </row>
        <row r="1129">
          <cell r="A1129" t="str">
            <v>AR34421</v>
          </cell>
          <cell r="B1129">
            <v>0.5</v>
          </cell>
        </row>
        <row r="1130">
          <cell r="A1130" t="str">
            <v>AR34436</v>
          </cell>
          <cell r="B1130">
            <v>0.25</v>
          </cell>
        </row>
        <row r="1131">
          <cell r="A1131" t="str">
            <v>AR34439</v>
          </cell>
          <cell r="B1131">
            <v>3.75</v>
          </cell>
        </row>
        <row r="1132">
          <cell r="A1132" t="str">
            <v>AR34440</v>
          </cell>
          <cell r="B1132">
            <v>1.25</v>
          </cell>
        </row>
        <row r="1133">
          <cell r="A1133" t="str">
            <v>AR34450</v>
          </cell>
          <cell r="B1133">
            <v>2.75</v>
          </cell>
        </row>
        <row r="1134">
          <cell r="A1134" t="str">
            <v>AR34452</v>
          </cell>
          <cell r="B1134">
            <v>2.5</v>
          </cell>
        </row>
        <row r="1135">
          <cell r="A1135" t="str">
            <v>AR34454</v>
          </cell>
          <cell r="B1135">
            <v>7.75</v>
          </cell>
        </row>
        <row r="1136">
          <cell r="A1136" t="str">
            <v>AR34469</v>
          </cell>
          <cell r="B1136">
            <v>15.75</v>
          </cell>
        </row>
        <row r="1137">
          <cell r="A1137" t="str">
            <v>AR34470</v>
          </cell>
          <cell r="B1137">
            <v>6.75</v>
          </cell>
        </row>
        <row r="1138">
          <cell r="A1138" t="str">
            <v>AR34478</v>
          </cell>
          <cell r="B1138">
            <v>2.5</v>
          </cell>
        </row>
        <row r="1139">
          <cell r="A1139" t="str">
            <v>AR34501</v>
          </cell>
          <cell r="B1139">
            <v>0.5</v>
          </cell>
        </row>
        <row r="1140">
          <cell r="A1140" t="str">
            <v>AR34514</v>
          </cell>
          <cell r="B1140">
            <v>1.75</v>
          </cell>
        </row>
        <row r="1141">
          <cell r="A1141" t="str">
            <v>AR34523</v>
          </cell>
          <cell r="B1141">
            <v>2.5</v>
          </cell>
        </row>
        <row r="1142">
          <cell r="A1142" t="str">
            <v>AR34543</v>
          </cell>
          <cell r="B1142">
            <v>2.75</v>
          </cell>
        </row>
        <row r="1143">
          <cell r="A1143" t="str">
            <v>AR34544</v>
          </cell>
          <cell r="B1143">
            <v>0.75</v>
          </cell>
        </row>
        <row r="1144">
          <cell r="A1144" t="str">
            <v>AR34589</v>
          </cell>
          <cell r="B1144">
            <v>1</v>
          </cell>
        </row>
        <row r="1145">
          <cell r="A1145" t="str">
            <v>AR34603</v>
          </cell>
          <cell r="B1145">
            <v>3</v>
          </cell>
        </row>
        <row r="1146">
          <cell r="A1146" t="str">
            <v>AR34610</v>
          </cell>
          <cell r="B1146">
            <v>15.5</v>
          </cell>
        </row>
        <row r="1147">
          <cell r="A1147" t="str">
            <v>AR34612</v>
          </cell>
          <cell r="B1147">
            <v>3</v>
          </cell>
        </row>
        <row r="1148">
          <cell r="A1148" t="str">
            <v>AR34632</v>
          </cell>
          <cell r="B1148">
            <v>11.5</v>
          </cell>
        </row>
        <row r="1149">
          <cell r="A1149" t="str">
            <v>AR34642</v>
          </cell>
          <cell r="B1149">
            <v>11.75</v>
          </cell>
        </row>
        <row r="1150">
          <cell r="A1150" t="str">
            <v>AR34650</v>
          </cell>
          <cell r="B1150">
            <v>12.25</v>
          </cell>
        </row>
        <row r="1151">
          <cell r="A1151" t="str">
            <v>AR34672</v>
          </cell>
          <cell r="B1151">
            <v>0.75</v>
          </cell>
        </row>
        <row r="1152">
          <cell r="A1152" t="str">
            <v>AR34674</v>
          </cell>
          <cell r="B1152">
            <v>3.25</v>
          </cell>
        </row>
        <row r="1153">
          <cell r="A1153" t="str">
            <v>AR34676</v>
          </cell>
          <cell r="B1153">
            <v>0.75</v>
          </cell>
        </row>
        <row r="1154">
          <cell r="A1154" t="str">
            <v>AR34714</v>
          </cell>
          <cell r="B1154">
            <v>26.25</v>
          </cell>
        </row>
        <row r="1155">
          <cell r="A1155" t="str">
            <v>AR34727</v>
          </cell>
          <cell r="B1155">
            <v>7</v>
          </cell>
        </row>
        <row r="1156">
          <cell r="A1156" t="str">
            <v>AR34729</v>
          </cell>
          <cell r="B1156">
            <v>3</v>
          </cell>
        </row>
        <row r="1157">
          <cell r="A1157" t="str">
            <v>AR34735</v>
          </cell>
          <cell r="B1157">
            <v>3</v>
          </cell>
        </row>
        <row r="1158">
          <cell r="A1158" t="str">
            <v>AR34760</v>
          </cell>
          <cell r="B1158">
            <v>8.75</v>
          </cell>
        </row>
        <row r="1159">
          <cell r="A1159" t="str">
            <v>AR34761</v>
          </cell>
          <cell r="B1159">
            <v>2</v>
          </cell>
        </row>
        <row r="1160">
          <cell r="A1160" t="str">
            <v>AR34862</v>
          </cell>
          <cell r="B1160">
            <v>3.5</v>
          </cell>
        </row>
        <row r="1161">
          <cell r="A1161" t="str">
            <v>AR34874</v>
          </cell>
          <cell r="B1161">
            <v>5.75</v>
          </cell>
        </row>
        <row r="1162">
          <cell r="A1162" t="str">
            <v>AR34875</v>
          </cell>
          <cell r="B1162">
            <v>3</v>
          </cell>
        </row>
        <row r="1163">
          <cell r="A1163" t="str">
            <v>AR34879</v>
          </cell>
          <cell r="B1163">
            <v>33.75</v>
          </cell>
        </row>
        <row r="1164">
          <cell r="A1164" t="str">
            <v>AR34884</v>
          </cell>
          <cell r="B1164">
            <v>2</v>
          </cell>
        </row>
        <row r="1165">
          <cell r="A1165" t="str">
            <v>AR34908</v>
          </cell>
          <cell r="B1165">
            <v>7.5</v>
          </cell>
        </row>
        <row r="1166">
          <cell r="A1166" t="str">
            <v>AR34913</v>
          </cell>
          <cell r="B1166">
            <v>4.75</v>
          </cell>
        </row>
        <row r="1167">
          <cell r="A1167" t="str">
            <v>AR34955</v>
          </cell>
          <cell r="B1167">
            <v>0.5</v>
          </cell>
        </row>
        <row r="1168">
          <cell r="A1168" t="str">
            <v>AR34965</v>
          </cell>
          <cell r="B1168">
            <v>0.5</v>
          </cell>
        </row>
        <row r="1169">
          <cell r="A1169" t="str">
            <v>AR34971</v>
          </cell>
          <cell r="B1169">
            <v>0.75</v>
          </cell>
        </row>
        <row r="1170">
          <cell r="A1170" t="str">
            <v>AR34977</v>
          </cell>
          <cell r="B1170">
            <v>0.25</v>
          </cell>
        </row>
        <row r="1171">
          <cell r="A1171" t="str">
            <v>AR34979</v>
          </cell>
          <cell r="B1171">
            <v>1.5</v>
          </cell>
        </row>
        <row r="1172">
          <cell r="A1172" t="str">
            <v>AR34985</v>
          </cell>
          <cell r="B1172">
            <v>0.5</v>
          </cell>
        </row>
        <row r="1173">
          <cell r="A1173" t="str">
            <v>AR34996</v>
          </cell>
          <cell r="B1173">
            <v>1.25</v>
          </cell>
        </row>
        <row r="1174">
          <cell r="A1174" t="str">
            <v>AR35013</v>
          </cell>
          <cell r="B1174">
            <v>0.25</v>
          </cell>
        </row>
        <row r="1175">
          <cell r="A1175" t="str">
            <v>AR35038</v>
          </cell>
          <cell r="B1175">
            <v>9.25</v>
          </cell>
        </row>
        <row r="1176">
          <cell r="A1176" t="str">
            <v>AR35056</v>
          </cell>
          <cell r="B1176">
            <v>3</v>
          </cell>
        </row>
        <row r="1177">
          <cell r="A1177" t="str">
            <v>AR35058</v>
          </cell>
          <cell r="B1177">
            <v>14</v>
          </cell>
        </row>
        <row r="1178">
          <cell r="A1178" t="str">
            <v>AR35066</v>
          </cell>
          <cell r="B1178">
            <v>8.5</v>
          </cell>
        </row>
        <row r="1179">
          <cell r="A1179" t="str">
            <v>AR35111</v>
          </cell>
          <cell r="B1179">
            <v>1.75</v>
          </cell>
        </row>
        <row r="1180">
          <cell r="A1180" t="str">
            <v>AR35118</v>
          </cell>
          <cell r="B1180">
            <v>2.25</v>
          </cell>
        </row>
        <row r="1181">
          <cell r="A1181" t="str">
            <v>AR35121</v>
          </cell>
          <cell r="B1181">
            <v>3.25</v>
          </cell>
        </row>
        <row r="1182">
          <cell r="A1182" t="str">
            <v>AR35122</v>
          </cell>
          <cell r="B1182">
            <v>25.75</v>
          </cell>
        </row>
        <row r="1183">
          <cell r="A1183" t="str">
            <v>AR35152</v>
          </cell>
          <cell r="B1183">
            <v>0.5</v>
          </cell>
        </row>
        <row r="1184">
          <cell r="A1184" t="str">
            <v>AR35163</v>
          </cell>
          <cell r="B1184">
            <v>0.5</v>
          </cell>
        </row>
        <row r="1185">
          <cell r="A1185" t="str">
            <v>AR35164</v>
          </cell>
          <cell r="B1185">
            <v>10.75</v>
          </cell>
        </row>
        <row r="1186">
          <cell r="A1186" t="str">
            <v>AR35188</v>
          </cell>
          <cell r="B1186">
            <v>2.25</v>
          </cell>
        </row>
        <row r="1187">
          <cell r="A1187" t="str">
            <v>AR35195</v>
          </cell>
          <cell r="B1187">
            <v>0.75</v>
          </cell>
        </row>
        <row r="1188">
          <cell r="A1188" t="str">
            <v>AR35199</v>
          </cell>
          <cell r="B1188">
            <v>8</v>
          </cell>
        </row>
        <row r="1189">
          <cell r="A1189" t="str">
            <v>AR35213</v>
          </cell>
          <cell r="B1189">
            <v>31.5</v>
          </cell>
        </row>
        <row r="1190">
          <cell r="A1190" t="str">
            <v>AR35214</v>
          </cell>
          <cell r="B1190">
            <v>6.75</v>
          </cell>
        </row>
        <row r="1191">
          <cell r="A1191" t="str">
            <v>AR35216</v>
          </cell>
          <cell r="B1191">
            <v>12</v>
          </cell>
        </row>
        <row r="1192">
          <cell r="A1192" t="str">
            <v>AR35225</v>
          </cell>
          <cell r="B1192">
            <v>1.75</v>
          </cell>
        </row>
        <row r="1193">
          <cell r="A1193" t="str">
            <v>AR35234</v>
          </cell>
          <cell r="B1193">
            <v>2.75</v>
          </cell>
        </row>
        <row r="1194">
          <cell r="A1194" t="str">
            <v>AR35236</v>
          </cell>
          <cell r="B1194">
            <v>9.75</v>
          </cell>
        </row>
        <row r="1195">
          <cell r="A1195" t="str">
            <v>AR35247</v>
          </cell>
          <cell r="B1195">
            <v>0.75</v>
          </cell>
        </row>
        <row r="1196">
          <cell r="A1196" t="str">
            <v>AR35249</v>
          </cell>
          <cell r="B1196">
            <v>4</v>
          </cell>
        </row>
        <row r="1197">
          <cell r="A1197" t="str">
            <v>AR35251</v>
          </cell>
          <cell r="B1197">
            <v>0.5</v>
          </cell>
        </row>
        <row r="1198">
          <cell r="A1198" t="str">
            <v>AR35265</v>
          </cell>
          <cell r="B1198">
            <v>38.25</v>
          </cell>
        </row>
        <row r="1199">
          <cell r="A1199" t="str">
            <v>AR35284</v>
          </cell>
          <cell r="B1199">
            <v>2.25</v>
          </cell>
        </row>
        <row r="1200">
          <cell r="A1200" t="str">
            <v>AR35285</v>
          </cell>
          <cell r="B1200">
            <v>2.5</v>
          </cell>
        </row>
        <row r="1201">
          <cell r="A1201" t="str">
            <v>AR35298</v>
          </cell>
          <cell r="B1201">
            <v>0.25</v>
          </cell>
        </row>
        <row r="1202">
          <cell r="A1202" t="str">
            <v>AR35299</v>
          </cell>
          <cell r="B1202">
            <v>0.25</v>
          </cell>
        </row>
        <row r="1203">
          <cell r="A1203" t="str">
            <v>AR35311</v>
          </cell>
          <cell r="B1203">
            <v>0.75</v>
          </cell>
        </row>
        <row r="1204">
          <cell r="A1204" t="str">
            <v>AR35314</v>
          </cell>
          <cell r="B1204">
            <v>2</v>
          </cell>
        </row>
        <row r="1205">
          <cell r="A1205" t="str">
            <v>AR35318</v>
          </cell>
          <cell r="B1205">
            <v>1.5</v>
          </cell>
        </row>
        <row r="1206">
          <cell r="A1206" t="str">
            <v>AR35323</v>
          </cell>
          <cell r="B1206">
            <v>4.5</v>
          </cell>
        </row>
        <row r="1207">
          <cell r="A1207" t="str">
            <v>AR35333</v>
          </cell>
          <cell r="B1207">
            <v>0.5</v>
          </cell>
        </row>
        <row r="1208">
          <cell r="A1208" t="str">
            <v>AR35336</v>
          </cell>
          <cell r="B1208">
            <v>6</v>
          </cell>
        </row>
        <row r="1209">
          <cell r="A1209" t="str">
            <v>AR35366</v>
          </cell>
          <cell r="B1209">
            <v>3.25</v>
          </cell>
        </row>
        <row r="1210">
          <cell r="A1210" t="str">
            <v>AR35367</v>
          </cell>
          <cell r="B1210">
            <v>5.5</v>
          </cell>
        </row>
        <row r="1211">
          <cell r="A1211" t="str">
            <v>AR35371</v>
          </cell>
          <cell r="B1211">
            <v>2</v>
          </cell>
        </row>
        <row r="1212">
          <cell r="A1212" t="str">
            <v>AR35375</v>
          </cell>
          <cell r="B1212">
            <v>4.75</v>
          </cell>
        </row>
        <row r="1213">
          <cell r="A1213" t="str">
            <v>AR35395</v>
          </cell>
          <cell r="B1213">
            <v>1</v>
          </cell>
        </row>
        <row r="1214">
          <cell r="A1214" t="str">
            <v>AR35406</v>
          </cell>
          <cell r="B1214">
            <v>3.25</v>
          </cell>
        </row>
        <row r="1215">
          <cell r="A1215" t="str">
            <v>AR35432</v>
          </cell>
          <cell r="B1215">
            <v>2</v>
          </cell>
        </row>
        <row r="1216">
          <cell r="A1216" t="str">
            <v>AR35435</v>
          </cell>
          <cell r="B1216">
            <v>2.5</v>
          </cell>
        </row>
        <row r="1217">
          <cell r="A1217" t="str">
            <v>AR35441</v>
          </cell>
          <cell r="B1217">
            <v>0.5</v>
          </cell>
        </row>
        <row r="1218">
          <cell r="A1218" t="str">
            <v>AR35474</v>
          </cell>
          <cell r="B1218">
            <v>24.25</v>
          </cell>
        </row>
        <row r="1219">
          <cell r="A1219" t="str">
            <v>AR35482</v>
          </cell>
          <cell r="B1219">
            <v>1.5</v>
          </cell>
        </row>
        <row r="1220">
          <cell r="A1220" t="str">
            <v>AR35485</v>
          </cell>
          <cell r="B1220">
            <v>1</v>
          </cell>
        </row>
        <row r="1221">
          <cell r="A1221" t="str">
            <v>AR35496</v>
          </cell>
          <cell r="B1221">
            <v>3.5</v>
          </cell>
        </row>
        <row r="1222">
          <cell r="A1222" t="str">
            <v>AR35502</v>
          </cell>
          <cell r="B1222">
            <v>0.75</v>
          </cell>
        </row>
        <row r="1223">
          <cell r="A1223" t="str">
            <v>AR35530</v>
          </cell>
          <cell r="B1223">
            <v>0.5</v>
          </cell>
        </row>
        <row r="1224">
          <cell r="A1224" t="str">
            <v>AR35552</v>
          </cell>
          <cell r="B1224">
            <v>9.75</v>
          </cell>
        </row>
        <row r="1225">
          <cell r="A1225" t="str">
            <v>AR35555</v>
          </cell>
          <cell r="B1225">
            <v>2.25</v>
          </cell>
        </row>
        <row r="1226">
          <cell r="A1226" t="str">
            <v>AR35566</v>
          </cell>
          <cell r="B1226">
            <v>4.5</v>
          </cell>
        </row>
        <row r="1227">
          <cell r="A1227" t="str">
            <v>AR35589</v>
          </cell>
          <cell r="B1227">
            <v>5.25</v>
          </cell>
        </row>
        <row r="1228">
          <cell r="A1228" t="str">
            <v>AR35590</v>
          </cell>
          <cell r="B1228">
            <v>3.75</v>
          </cell>
        </row>
        <row r="1229">
          <cell r="A1229" t="str">
            <v>AR35591</v>
          </cell>
          <cell r="B1229">
            <v>4.5</v>
          </cell>
        </row>
        <row r="1230">
          <cell r="A1230" t="str">
            <v>AR35592</v>
          </cell>
          <cell r="B1230">
            <v>3.75</v>
          </cell>
        </row>
        <row r="1231">
          <cell r="A1231" t="str">
            <v>AR35594</v>
          </cell>
          <cell r="B1231">
            <v>4.25</v>
          </cell>
        </row>
        <row r="1232">
          <cell r="A1232" t="str">
            <v>AR35595</v>
          </cell>
          <cell r="B1232">
            <v>41</v>
          </cell>
        </row>
        <row r="1233">
          <cell r="A1233" t="str">
            <v>AR35596</v>
          </cell>
          <cell r="B1233">
            <v>71.25</v>
          </cell>
        </row>
        <row r="1234">
          <cell r="A1234" t="str">
            <v>AR35600</v>
          </cell>
          <cell r="B1234">
            <v>4.75</v>
          </cell>
        </row>
        <row r="1235">
          <cell r="A1235" t="str">
            <v>AR35616</v>
          </cell>
          <cell r="B1235">
            <v>1.25</v>
          </cell>
        </row>
        <row r="1236">
          <cell r="A1236" t="str">
            <v>AR35620</v>
          </cell>
          <cell r="B1236">
            <v>5</v>
          </cell>
        </row>
        <row r="1237">
          <cell r="A1237" t="str">
            <v>AR35637</v>
          </cell>
          <cell r="B1237">
            <v>0.75</v>
          </cell>
        </row>
        <row r="1238">
          <cell r="A1238" t="str">
            <v>AR35639</v>
          </cell>
          <cell r="B1238">
            <v>12.25</v>
          </cell>
        </row>
        <row r="1239">
          <cell r="A1239" t="str">
            <v>AR35654</v>
          </cell>
          <cell r="B1239">
            <v>2.75</v>
          </cell>
        </row>
        <row r="1240">
          <cell r="A1240" t="str">
            <v>AR35659</v>
          </cell>
          <cell r="B1240">
            <v>0.25</v>
          </cell>
        </row>
        <row r="1241">
          <cell r="A1241" t="str">
            <v>AR35665</v>
          </cell>
          <cell r="B1241">
            <v>1</v>
          </cell>
        </row>
        <row r="1242">
          <cell r="A1242" t="str">
            <v>AR35692</v>
          </cell>
          <cell r="B1242">
            <v>2</v>
          </cell>
        </row>
        <row r="1243">
          <cell r="A1243" t="str">
            <v>AR35742</v>
          </cell>
          <cell r="B1243">
            <v>2.75</v>
          </cell>
        </row>
        <row r="1244">
          <cell r="A1244" t="str">
            <v>AR35759</v>
          </cell>
          <cell r="B1244">
            <v>3.75</v>
          </cell>
        </row>
        <row r="1245">
          <cell r="A1245" t="str">
            <v>AR35771</v>
          </cell>
          <cell r="B1245">
            <v>17.75</v>
          </cell>
        </row>
        <row r="1246">
          <cell r="A1246" t="str">
            <v>AR35777</v>
          </cell>
          <cell r="B1246">
            <v>0.25</v>
          </cell>
        </row>
        <row r="1247">
          <cell r="A1247" t="str">
            <v>AR35783</v>
          </cell>
          <cell r="B1247">
            <v>0.75</v>
          </cell>
        </row>
        <row r="1248">
          <cell r="A1248" t="str">
            <v>AR35784</v>
          </cell>
          <cell r="B1248">
            <v>1.5</v>
          </cell>
        </row>
        <row r="1249">
          <cell r="A1249" t="str">
            <v>AR35786</v>
          </cell>
          <cell r="B1249">
            <v>3.75</v>
          </cell>
        </row>
        <row r="1250">
          <cell r="A1250" t="str">
            <v>AR35791</v>
          </cell>
          <cell r="B1250">
            <v>0.75</v>
          </cell>
        </row>
        <row r="1251">
          <cell r="A1251" t="str">
            <v>AR35801</v>
          </cell>
          <cell r="B1251">
            <v>8</v>
          </cell>
        </row>
        <row r="1252">
          <cell r="A1252" t="str">
            <v>AR35809</v>
          </cell>
          <cell r="B1252">
            <v>0.5</v>
          </cell>
        </row>
        <row r="1253">
          <cell r="A1253" t="str">
            <v>AR35810</v>
          </cell>
          <cell r="B1253">
            <v>19</v>
          </cell>
        </row>
        <row r="1254">
          <cell r="A1254" t="str">
            <v>AR35815</v>
          </cell>
          <cell r="B1254">
            <v>7.25</v>
          </cell>
        </row>
        <row r="1255">
          <cell r="A1255" t="str">
            <v>AR35832</v>
          </cell>
          <cell r="B1255">
            <v>10.75</v>
          </cell>
        </row>
        <row r="1256">
          <cell r="A1256" t="str">
            <v>AR35837</v>
          </cell>
          <cell r="B1256">
            <v>1.75</v>
          </cell>
        </row>
        <row r="1257">
          <cell r="A1257" t="str">
            <v>AR35851</v>
          </cell>
          <cell r="B1257">
            <v>4</v>
          </cell>
        </row>
        <row r="1258">
          <cell r="A1258" t="str">
            <v>AR35855</v>
          </cell>
          <cell r="B1258">
            <v>0.5</v>
          </cell>
        </row>
        <row r="1259">
          <cell r="A1259" t="str">
            <v>AR35866</v>
          </cell>
          <cell r="B1259">
            <v>2</v>
          </cell>
        </row>
        <row r="1260">
          <cell r="A1260" t="str">
            <v>AR35869</v>
          </cell>
          <cell r="B1260">
            <v>0.25</v>
          </cell>
        </row>
        <row r="1261">
          <cell r="A1261" t="str">
            <v>AR35870</v>
          </cell>
          <cell r="B1261">
            <v>0.25</v>
          </cell>
        </row>
        <row r="1262">
          <cell r="A1262" t="str">
            <v>AR35871</v>
          </cell>
          <cell r="B1262">
            <v>0.5</v>
          </cell>
        </row>
        <row r="1263">
          <cell r="A1263" t="str">
            <v>AR35875</v>
          </cell>
          <cell r="B1263">
            <v>8.75</v>
          </cell>
        </row>
        <row r="1264">
          <cell r="A1264" t="str">
            <v>AR35900</v>
          </cell>
          <cell r="B1264">
            <v>2.5</v>
          </cell>
        </row>
        <row r="1265">
          <cell r="A1265" t="str">
            <v>AR35915</v>
          </cell>
          <cell r="B1265">
            <v>0.25</v>
          </cell>
        </row>
        <row r="1266">
          <cell r="A1266" t="str">
            <v>AR35924</v>
          </cell>
          <cell r="B1266">
            <v>4.5</v>
          </cell>
        </row>
        <row r="1267">
          <cell r="A1267" t="str">
            <v>AR35933</v>
          </cell>
          <cell r="B1267">
            <v>1</v>
          </cell>
        </row>
        <row r="1268">
          <cell r="A1268" t="str">
            <v>AR35943</v>
          </cell>
          <cell r="B1268">
            <v>0.25</v>
          </cell>
        </row>
        <row r="1269">
          <cell r="A1269" t="str">
            <v>AR35974</v>
          </cell>
          <cell r="B1269">
            <v>1.5</v>
          </cell>
        </row>
        <row r="1270">
          <cell r="A1270" t="str">
            <v>AR35992</v>
          </cell>
          <cell r="B1270">
            <v>2.25</v>
          </cell>
        </row>
        <row r="1271">
          <cell r="A1271" t="str">
            <v>AR36003</v>
          </cell>
          <cell r="B1271">
            <v>0.25</v>
          </cell>
        </row>
        <row r="1272">
          <cell r="A1272" t="str">
            <v>AR36025</v>
          </cell>
          <cell r="B1272">
            <v>0.25</v>
          </cell>
        </row>
        <row r="1273">
          <cell r="A1273" t="str">
            <v>AR36027</v>
          </cell>
          <cell r="B1273">
            <v>1.75</v>
          </cell>
        </row>
        <row r="1274">
          <cell r="A1274" t="str">
            <v>AR36051</v>
          </cell>
          <cell r="B1274">
            <v>0.5</v>
          </cell>
        </row>
        <row r="1275">
          <cell r="A1275" t="str">
            <v>AR36052</v>
          </cell>
          <cell r="B1275">
            <v>1</v>
          </cell>
        </row>
        <row r="1276">
          <cell r="A1276" t="str">
            <v>AR36062</v>
          </cell>
          <cell r="B1276">
            <v>15.75</v>
          </cell>
        </row>
        <row r="1277">
          <cell r="A1277" t="str">
            <v>AR36066</v>
          </cell>
          <cell r="B1277">
            <v>24.75</v>
          </cell>
        </row>
        <row r="1278">
          <cell r="A1278" t="str">
            <v>AR36068</v>
          </cell>
          <cell r="B1278">
            <v>12.75</v>
          </cell>
        </row>
        <row r="1279">
          <cell r="A1279" t="str">
            <v>AR36071</v>
          </cell>
          <cell r="B1279">
            <v>3</v>
          </cell>
        </row>
        <row r="1280">
          <cell r="A1280" t="str">
            <v>AR36079</v>
          </cell>
          <cell r="B1280">
            <v>1.5</v>
          </cell>
        </row>
        <row r="1281">
          <cell r="A1281" t="str">
            <v>AR36081</v>
          </cell>
          <cell r="B1281">
            <v>1</v>
          </cell>
        </row>
        <row r="1282">
          <cell r="A1282" t="str">
            <v>AR36091</v>
          </cell>
          <cell r="B1282">
            <v>8.5</v>
          </cell>
        </row>
        <row r="1283">
          <cell r="A1283" t="str">
            <v>AR36093</v>
          </cell>
          <cell r="B1283">
            <v>2.5</v>
          </cell>
        </row>
        <row r="1284">
          <cell r="A1284" t="str">
            <v>AR36115</v>
          </cell>
          <cell r="B1284">
            <v>1.25</v>
          </cell>
        </row>
        <row r="1285">
          <cell r="A1285" t="str">
            <v>AR36118</v>
          </cell>
          <cell r="B1285">
            <v>1.75</v>
          </cell>
        </row>
        <row r="1286">
          <cell r="A1286" t="str">
            <v>AR36119</v>
          </cell>
          <cell r="B1286">
            <v>1.25</v>
          </cell>
        </row>
        <row r="1287">
          <cell r="A1287" t="str">
            <v>AR36125</v>
          </cell>
          <cell r="B1287">
            <v>6</v>
          </cell>
        </row>
        <row r="1288">
          <cell r="A1288" t="str">
            <v>AR36140</v>
          </cell>
          <cell r="B1288">
            <v>2.5</v>
          </cell>
        </row>
        <row r="1289">
          <cell r="A1289" t="str">
            <v>AR36173</v>
          </cell>
          <cell r="B1289">
            <v>7.25</v>
          </cell>
        </row>
        <row r="1290">
          <cell r="A1290" t="str">
            <v>AR36186</v>
          </cell>
          <cell r="B1290">
            <v>1.25</v>
          </cell>
        </row>
        <row r="1291">
          <cell r="A1291" t="str">
            <v>AR36204</v>
          </cell>
          <cell r="B1291">
            <v>2</v>
          </cell>
        </row>
        <row r="1292">
          <cell r="A1292" t="str">
            <v>AR36206</v>
          </cell>
          <cell r="B1292">
            <v>4</v>
          </cell>
        </row>
        <row r="1293">
          <cell r="A1293" t="str">
            <v>AR36230</v>
          </cell>
          <cell r="B1293">
            <v>3.25</v>
          </cell>
        </row>
        <row r="1294">
          <cell r="A1294" t="str">
            <v>AR36235</v>
          </cell>
          <cell r="B1294">
            <v>0.75</v>
          </cell>
        </row>
        <row r="1295">
          <cell r="A1295" t="str">
            <v>AR36249</v>
          </cell>
          <cell r="B1295">
            <v>0.25</v>
          </cell>
        </row>
        <row r="1296">
          <cell r="A1296" t="str">
            <v>AR36257</v>
          </cell>
          <cell r="B1296">
            <v>1.5</v>
          </cell>
        </row>
        <row r="1297">
          <cell r="A1297" t="str">
            <v>AR36271</v>
          </cell>
          <cell r="B1297">
            <v>5.5</v>
          </cell>
        </row>
        <row r="1298">
          <cell r="A1298" t="str">
            <v>AR36274</v>
          </cell>
          <cell r="B1298">
            <v>0.5</v>
          </cell>
        </row>
        <row r="1299">
          <cell r="A1299" t="str">
            <v>AR36275</v>
          </cell>
          <cell r="B1299">
            <v>0.25</v>
          </cell>
        </row>
        <row r="1300">
          <cell r="A1300" t="str">
            <v>AR36299</v>
          </cell>
          <cell r="B1300">
            <v>0.75</v>
          </cell>
        </row>
        <row r="1301">
          <cell r="A1301" t="str">
            <v>AR36309</v>
          </cell>
          <cell r="B1301">
            <v>9</v>
          </cell>
        </row>
        <row r="1302">
          <cell r="A1302" t="str">
            <v>AR36311</v>
          </cell>
          <cell r="B1302">
            <v>0.25</v>
          </cell>
        </row>
        <row r="1303">
          <cell r="A1303" t="str">
            <v>AR36318</v>
          </cell>
          <cell r="B1303">
            <v>1.75</v>
          </cell>
        </row>
        <row r="1304">
          <cell r="A1304" t="str">
            <v>AR36321</v>
          </cell>
          <cell r="B1304">
            <v>11.5</v>
          </cell>
        </row>
        <row r="1305">
          <cell r="A1305" t="str">
            <v>AR36328</v>
          </cell>
          <cell r="B1305">
            <v>4.25</v>
          </cell>
        </row>
        <row r="1306">
          <cell r="A1306" t="str">
            <v>AR36329</v>
          </cell>
          <cell r="B1306">
            <v>10.5</v>
          </cell>
        </row>
        <row r="1307">
          <cell r="A1307" t="str">
            <v>AR36353</v>
          </cell>
          <cell r="B1307">
            <v>2</v>
          </cell>
        </row>
        <row r="1308">
          <cell r="A1308" t="str">
            <v>AR36354</v>
          </cell>
          <cell r="B1308">
            <v>1.25</v>
          </cell>
        </row>
        <row r="1309">
          <cell r="A1309" t="str">
            <v>AR36361</v>
          </cell>
          <cell r="B1309">
            <v>2</v>
          </cell>
        </row>
        <row r="1310">
          <cell r="A1310" t="str">
            <v>AR36370</v>
          </cell>
          <cell r="B1310">
            <v>7</v>
          </cell>
        </row>
        <row r="1311">
          <cell r="A1311" t="str">
            <v>AR36429</v>
          </cell>
          <cell r="B1311">
            <v>13.5</v>
          </cell>
        </row>
        <row r="1312">
          <cell r="A1312" t="str">
            <v>AR36433</v>
          </cell>
          <cell r="B1312">
            <v>45.75</v>
          </cell>
        </row>
        <row r="1313">
          <cell r="A1313" t="str">
            <v>AR36434</v>
          </cell>
          <cell r="B1313">
            <v>3.25</v>
          </cell>
        </row>
        <row r="1314">
          <cell r="A1314" t="str">
            <v>AR36436</v>
          </cell>
          <cell r="B1314">
            <v>3.75</v>
          </cell>
        </row>
        <row r="1315">
          <cell r="A1315" t="str">
            <v>AR36437</v>
          </cell>
          <cell r="B1315">
            <v>17.75</v>
          </cell>
        </row>
        <row r="1316">
          <cell r="A1316" t="str">
            <v>AR36444</v>
          </cell>
          <cell r="B1316">
            <v>1</v>
          </cell>
        </row>
        <row r="1317">
          <cell r="A1317" t="str">
            <v>AR36450</v>
          </cell>
          <cell r="B1317">
            <v>3.5</v>
          </cell>
        </row>
        <row r="1318">
          <cell r="A1318" t="str">
            <v>AR36451</v>
          </cell>
          <cell r="B1318">
            <v>1.5</v>
          </cell>
        </row>
        <row r="1319">
          <cell r="A1319" t="str">
            <v>AR36456</v>
          </cell>
          <cell r="B1319">
            <v>3.75</v>
          </cell>
        </row>
        <row r="1320">
          <cell r="A1320" t="str">
            <v>AR36474</v>
          </cell>
          <cell r="B1320">
            <v>4.5</v>
          </cell>
        </row>
        <row r="1321">
          <cell r="A1321" t="str">
            <v>AR36490</v>
          </cell>
          <cell r="B1321">
            <v>0.5</v>
          </cell>
        </row>
        <row r="1322">
          <cell r="A1322" t="str">
            <v>AR36492</v>
          </cell>
          <cell r="B1322">
            <v>3.5</v>
          </cell>
        </row>
        <row r="1323">
          <cell r="A1323" t="str">
            <v>AR36501</v>
          </cell>
          <cell r="B1323">
            <v>1.5</v>
          </cell>
        </row>
        <row r="1324">
          <cell r="A1324" t="str">
            <v>AR36505</v>
          </cell>
          <cell r="B1324">
            <v>0.25</v>
          </cell>
        </row>
        <row r="1325">
          <cell r="A1325" t="str">
            <v>AR36529</v>
          </cell>
          <cell r="B1325">
            <v>13.25</v>
          </cell>
        </row>
        <row r="1326">
          <cell r="A1326" t="str">
            <v>AR36538</v>
          </cell>
          <cell r="B1326">
            <v>11</v>
          </cell>
        </row>
        <row r="1327">
          <cell r="A1327" t="str">
            <v>AR36542</v>
          </cell>
          <cell r="B1327">
            <v>0.75</v>
          </cell>
        </row>
        <row r="1328">
          <cell r="A1328" t="str">
            <v>AR36544</v>
          </cell>
          <cell r="B1328">
            <v>1</v>
          </cell>
        </row>
        <row r="1329">
          <cell r="A1329" t="str">
            <v>AR36547</v>
          </cell>
          <cell r="B1329">
            <v>6</v>
          </cell>
        </row>
        <row r="1330">
          <cell r="A1330" t="str">
            <v>AR36548</v>
          </cell>
          <cell r="B1330">
            <v>6.75</v>
          </cell>
        </row>
        <row r="1331">
          <cell r="A1331" t="str">
            <v>AR36563</v>
          </cell>
          <cell r="B1331">
            <v>0.25</v>
          </cell>
        </row>
        <row r="1332">
          <cell r="A1332" t="str">
            <v>AR36567</v>
          </cell>
          <cell r="B1332">
            <v>7</v>
          </cell>
        </row>
        <row r="1333">
          <cell r="A1333" t="str">
            <v>AR36573</v>
          </cell>
          <cell r="B1333">
            <v>0.25</v>
          </cell>
        </row>
        <row r="1334">
          <cell r="A1334" t="str">
            <v>AR36575</v>
          </cell>
          <cell r="B1334">
            <v>2.25</v>
          </cell>
        </row>
        <row r="1335">
          <cell r="A1335" t="str">
            <v>AR36576</v>
          </cell>
          <cell r="B1335">
            <v>18.75</v>
          </cell>
        </row>
        <row r="1336">
          <cell r="A1336" t="str">
            <v>AR36577</v>
          </cell>
          <cell r="B1336">
            <v>0.5</v>
          </cell>
        </row>
        <row r="1337">
          <cell r="A1337" t="str">
            <v>AR36595</v>
          </cell>
          <cell r="B1337">
            <v>12</v>
          </cell>
        </row>
        <row r="1338">
          <cell r="A1338" t="str">
            <v>AR36615</v>
          </cell>
          <cell r="B1338">
            <v>3.25</v>
          </cell>
        </row>
        <row r="1339">
          <cell r="A1339" t="str">
            <v>AR36628</v>
          </cell>
          <cell r="B1339">
            <v>7.25</v>
          </cell>
        </row>
        <row r="1340">
          <cell r="A1340" t="str">
            <v>AR36670</v>
          </cell>
          <cell r="B1340">
            <v>1.75</v>
          </cell>
        </row>
        <row r="1341">
          <cell r="A1341" t="str">
            <v>AR36671</v>
          </cell>
          <cell r="B1341">
            <v>1.75</v>
          </cell>
        </row>
        <row r="1342">
          <cell r="A1342" t="str">
            <v>AR36672</v>
          </cell>
          <cell r="B1342">
            <v>9</v>
          </cell>
        </row>
        <row r="1343">
          <cell r="A1343" t="str">
            <v>AR36681</v>
          </cell>
          <cell r="B1343">
            <v>4.75</v>
          </cell>
        </row>
        <row r="1344">
          <cell r="A1344" t="str">
            <v>AR36693</v>
          </cell>
          <cell r="B1344">
            <v>2</v>
          </cell>
        </row>
        <row r="1345">
          <cell r="A1345" t="str">
            <v>AR36726</v>
          </cell>
          <cell r="B1345">
            <v>18.5</v>
          </cell>
        </row>
        <row r="1346">
          <cell r="A1346" t="str">
            <v>AR36736</v>
          </cell>
          <cell r="B1346">
            <v>6.5</v>
          </cell>
        </row>
        <row r="1347">
          <cell r="A1347" t="str">
            <v>AR36737</v>
          </cell>
          <cell r="B1347">
            <v>12</v>
          </cell>
        </row>
        <row r="1348">
          <cell r="A1348" t="str">
            <v>AR36746</v>
          </cell>
          <cell r="B1348">
            <v>1</v>
          </cell>
        </row>
        <row r="1349">
          <cell r="A1349" t="str">
            <v>AR36757</v>
          </cell>
          <cell r="B1349">
            <v>6.75</v>
          </cell>
        </row>
        <row r="1350">
          <cell r="A1350" t="str">
            <v>AR36764</v>
          </cell>
          <cell r="B1350">
            <v>1.25</v>
          </cell>
        </row>
        <row r="1351">
          <cell r="A1351" t="str">
            <v>AR36779</v>
          </cell>
          <cell r="B1351">
            <v>11.25</v>
          </cell>
        </row>
        <row r="1352">
          <cell r="A1352" t="str">
            <v>AR36782</v>
          </cell>
          <cell r="B1352">
            <v>11.5</v>
          </cell>
        </row>
        <row r="1353">
          <cell r="A1353" t="str">
            <v>AR36783</v>
          </cell>
          <cell r="B1353">
            <v>6.5</v>
          </cell>
        </row>
        <row r="1354">
          <cell r="A1354" t="str">
            <v>AR36784</v>
          </cell>
          <cell r="B1354">
            <v>0.5</v>
          </cell>
        </row>
        <row r="1355">
          <cell r="A1355" t="str">
            <v>AR36787</v>
          </cell>
          <cell r="B1355">
            <v>10.25</v>
          </cell>
        </row>
        <row r="1356">
          <cell r="A1356" t="str">
            <v>AR36789</v>
          </cell>
          <cell r="B1356">
            <v>6.25</v>
          </cell>
        </row>
        <row r="1357">
          <cell r="A1357" t="str">
            <v>AR36794</v>
          </cell>
          <cell r="B1357">
            <v>0.75</v>
          </cell>
        </row>
        <row r="1358">
          <cell r="A1358" t="str">
            <v>AR36797</v>
          </cell>
          <cell r="B1358">
            <v>1</v>
          </cell>
        </row>
        <row r="1359">
          <cell r="A1359" t="str">
            <v>AR36801</v>
          </cell>
          <cell r="B1359">
            <v>4.25</v>
          </cell>
        </row>
        <row r="1360">
          <cell r="A1360" t="str">
            <v>AR36802</v>
          </cell>
          <cell r="B1360">
            <v>4.25</v>
          </cell>
        </row>
        <row r="1361">
          <cell r="A1361" t="str">
            <v>AR36820</v>
          </cell>
          <cell r="B1361">
            <v>5.25</v>
          </cell>
        </row>
        <row r="1362">
          <cell r="A1362" t="str">
            <v>AR36824</v>
          </cell>
          <cell r="B1362">
            <v>2</v>
          </cell>
        </row>
        <row r="1363">
          <cell r="A1363" t="str">
            <v>AR36830</v>
          </cell>
          <cell r="B1363">
            <v>3.25</v>
          </cell>
        </row>
        <row r="1364">
          <cell r="A1364" t="str">
            <v>AR36833</v>
          </cell>
          <cell r="B1364">
            <v>13.25</v>
          </cell>
        </row>
        <row r="1365">
          <cell r="A1365" t="str">
            <v>AR36914</v>
          </cell>
          <cell r="B1365">
            <v>0.25</v>
          </cell>
        </row>
        <row r="1366">
          <cell r="A1366" t="str">
            <v>AR36919</v>
          </cell>
          <cell r="B1366">
            <v>6.5</v>
          </cell>
        </row>
        <row r="1367">
          <cell r="A1367" t="str">
            <v>AR36920</v>
          </cell>
          <cell r="B1367">
            <v>1.75</v>
          </cell>
        </row>
        <row r="1368">
          <cell r="A1368" t="str">
            <v>AR36941</v>
          </cell>
          <cell r="B1368">
            <v>3.75</v>
          </cell>
        </row>
        <row r="1369">
          <cell r="A1369" t="str">
            <v>AR36983</v>
          </cell>
          <cell r="B1369">
            <v>7.25</v>
          </cell>
        </row>
        <row r="1370">
          <cell r="A1370" t="str">
            <v>AR36984</v>
          </cell>
          <cell r="B1370">
            <v>1</v>
          </cell>
        </row>
        <row r="1371">
          <cell r="A1371" t="str">
            <v>AR37001</v>
          </cell>
          <cell r="B1371">
            <v>5</v>
          </cell>
        </row>
        <row r="1372">
          <cell r="A1372" t="str">
            <v>AR37022</v>
          </cell>
          <cell r="B1372">
            <v>2.25</v>
          </cell>
        </row>
        <row r="1373">
          <cell r="A1373" t="str">
            <v>AR37030</v>
          </cell>
          <cell r="B1373">
            <v>1</v>
          </cell>
        </row>
        <row r="1374">
          <cell r="A1374" t="str">
            <v>AR37157</v>
          </cell>
          <cell r="B1374">
            <v>3.75</v>
          </cell>
        </row>
        <row r="1375">
          <cell r="A1375" t="str">
            <v>AR37271</v>
          </cell>
          <cell r="B1375">
            <v>0.25</v>
          </cell>
        </row>
        <row r="1376">
          <cell r="A1376" t="str">
            <v>AR37299</v>
          </cell>
          <cell r="B1376">
            <v>1.5</v>
          </cell>
        </row>
        <row r="1377">
          <cell r="A1377" t="str">
            <v>AR37322</v>
          </cell>
          <cell r="B1377">
            <v>0.75</v>
          </cell>
        </row>
        <row r="1378">
          <cell r="A1378" t="str">
            <v>AR37359</v>
          </cell>
          <cell r="B1378">
            <v>3</v>
          </cell>
        </row>
        <row r="1379">
          <cell r="A1379" t="str">
            <v>AR37373</v>
          </cell>
          <cell r="B1379">
            <v>4</v>
          </cell>
        </row>
        <row r="1380">
          <cell r="A1380" t="str">
            <v>AR37394</v>
          </cell>
          <cell r="B1380">
            <v>1.5</v>
          </cell>
        </row>
        <row r="1381">
          <cell r="A1381" t="str">
            <v>AR37480</v>
          </cell>
          <cell r="B1381">
            <v>0.25</v>
          </cell>
        </row>
        <row r="1382">
          <cell r="A1382" t="str">
            <v>AR37490</v>
          </cell>
          <cell r="B1382">
            <v>4.75</v>
          </cell>
        </row>
        <row r="1383">
          <cell r="A1383" t="str">
            <v>AR37511</v>
          </cell>
          <cell r="B1383">
            <v>5</v>
          </cell>
        </row>
        <row r="1384">
          <cell r="A1384" t="str">
            <v>AR37513</v>
          </cell>
          <cell r="B1384">
            <v>1.75</v>
          </cell>
        </row>
        <row r="1385">
          <cell r="A1385" t="str">
            <v>AR37534</v>
          </cell>
          <cell r="B1385">
            <v>0.5</v>
          </cell>
        </row>
        <row r="1386">
          <cell r="A1386" t="str">
            <v>AR37569</v>
          </cell>
          <cell r="B1386">
            <v>4.75</v>
          </cell>
        </row>
        <row r="1387">
          <cell r="A1387" t="str">
            <v>AR37606</v>
          </cell>
          <cell r="B1387">
            <v>1.75</v>
          </cell>
        </row>
        <row r="1388">
          <cell r="A1388" t="str">
            <v>AR37620</v>
          </cell>
          <cell r="B1388">
            <v>4.75</v>
          </cell>
        </row>
        <row r="1389">
          <cell r="A1389" t="str">
            <v>AR37622</v>
          </cell>
          <cell r="B1389">
            <v>1.25</v>
          </cell>
        </row>
        <row r="1390">
          <cell r="A1390" t="str">
            <v>AR37626</v>
          </cell>
          <cell r="B1390">
            <v>1.5</v>
          </cell>
        </row>
        <row r="1391">
          <cell r="A1391" t="str">
            <v>AR37667</v>
          </cell>
          <cell r="B1391">
            <v>5.5</v>
          </cell>
        </row>
        <row r="1392">
          <cell r="A1392" t="str">
            <v>AR37698</v>
          </cell>
          <cell r="B1392">
            <v>3</v>
          </cell>
        </row>
        <row r="1393">
          <cell r="A1393" t="str">
            <v>AR37700</v>
          </cell>
          <cell r="B1393">
            <v>0.25</v>
          </cell>
        </row>
        <row r="1394">
          <cell r="A1394" t="str">
            <v>AR37752</v>
          </cell>
          <cell r="B1394">
            <v>0.75</v>
          </cell>
        </row>
        <row r="1395">
          <cell r="A1395" t="str">
            <v>AR37782</v>
          </cell>
          <cell r="B1395">
            <v>1.25</v>
          </cell>
        </row>
        <row r="1396">
          <cell r="A1396" t="str">
            <v>AR37812</v>
          </cell>
          <cell r="B1396">
            <v>1.75</v>
          </cell>
        </row>
        <row r="1397">
          <cell r="A1397" t="str">
            <v>AR37825</v>
          </cell>
          <cell r="B1397">
            <v>1</v>
          </cell>
        </row>
        <row r="1398">
          <cell r="A1398" t="str">
            <v>AR37827</v>
          </cell>
          <cell r="B1398">
            <v>4.25</v>
          </cell>
        </row>
        <row r="1399">
          <cell r="A1399" t="str">
            <v>AR37840</v>
          </cell>
          <cell r="B1399">
            <v>5.75</v>
          </cell>
        </row>
        <row r="1400">
          <cell r="A1400" t="str">
            <v>AR37841</v>
          </cell>
          <cell r="B1400">
            <v>1.25</v>
          </cell>
        </row>
        <row r="1401">
          <cell r="A1401" t="str">
            <v>AR37846</v>
          </cell>
          <cell r="B1401">
            <v>1</v>
          </cell>
        </row>
        <row r="1402">
          <cell r="A1402" t="str">
            <v>AR37855</v>
          </cell>
          <cell r="B1402">
            <v>0.25</v>
          </cell>
        </row>
        <row r="1403">
          <cell r="A1403" t="str">
            <v>AR37859</v>
          </cell>
          <cell r="B1403">
            <v>4.75</v>
          </cell>
        </row>
        <row r="1404">
          <cell r="A1404" t="str">
            <v>AR37882</v>
          </cell>
          <cell r="B1404">
            <v>1.5</v>
          </cell>
        </row>
        <row r="1405">
          <cell r="A1405" t="str">
            <v>AR37903</v>
          </cell>
          <cell r="B1405">
            <v>4.5</v>
          </cell>
        </row>
        <row r="1406">
          <cell r="A1406" t="str">
            <v>AR37912</v>
          </cell>
          <cell r="B1406">
            <v>2.5</v>
          </cell>
        </row>
        <row r="1407">
          <cell r="A1407" t="str">
            <v>AR37919</v>
          </cell>
          <cell r="B1407">
            <v>6.75</v>
          </cell>
        </row>
        <row r="1408">
          <cell r="A1408" t="str">
            <v>AR37950</v>
          </cell>
          <cell r="B1408">
            <v>8</v>
          </cell>
        </row>
        <row r="1409">
          <cell r="A1409" t="str">
            <v>AR37954</v>
          </cell>
          <cell r="B1409">
            <v>2.25</v>
          </cell>
        </row>
        <row r="1410">
          <cell r="A1410" t="str">
            <v>AR37964</v>
          </cell>
          <cell r="B1410">
            <v>4</v>
          </cell>
        </row>
        <row r="1411">
          <cell r="A1411" t="str">
            <v>AR37969</v>
          </cell>
          <cell r="B1411">
            <v>12.5</v>
          </cell>
        </row>
        <row r="1412">
          <cell r="A1412" t="str">
            <v>AR37971</v>
          </cell>
          <cell r="B1412">
            <v>0.75</v>
          </cell>
        </row>
        <row r="1413">
          <cell r="A1413" t="str">
            <v>AR37977</v>
          </cell>
          <cell r="B1413">
            <v>2.5</v>
          </cell>
        </row>
        <row r="1414">
          <cell r="A1414" t="str">
            <v>AR37978</v>
          </cell>
          <cell r="B1414">
            <v>2.25</v>
          </cell>
        </row>
        <row r="1415">
          <cell r="A1415" t="str">
            <v>AR37997</v>
          </cell>
          <cell r="B1415">
            <v>11.75</v>
          </cell>
        </row>
        <row r="1416">
          <cell r="A1416" t="str">
            <v>AR37999</v>
          </cell>
          <cell r="B1416">
            <v>1</v>
          </cell>
        </row>
        <row r="1417">
          <cell r="A1417" t="str">
            <v>AR38006</v>
          </cell>
          <cell r="B1417">
            <v>0.25</v>
          </cell>
        </row>
        <row r="1418">
          <cell r="A1418" t="str">
            <v>AR38009</v>
          </cell>
          <cell r="B1418">
            <v>2.25</v>
          </cell>
        </row>
        <row r="1419">
          <cell r="A1419" t="str">
            <v>AR38026</v>
          </cell>
          <cell r="B1419">
            <v>9.25</v>
          </cell>
        </row>
        <row r="1420">
          <cell r="A1420" t="str">
            <v>AR38035</v>
          </cell>
          <cell r="B1420">
            <v>1.5</v>
          </cell>
        </row>
        <row r="1421">
          <cell r="A1421" t="str">
            <v>AR38060</v>
          </cell>
          <cell r="B1421">
            <v>11.25</v>
          </cell>
        </row>
        <row r="1422">
          <cell r="A1422" t="str">
            <v>AR38064</v>
          </cell>
          <cell r="B1422">
            <v>5.75</v>
          </cell>
        </row>
        <row r="1423">
          <cell r="A1423" t="str">
            <v>AR38066</v>
          </cell>
          <cell r="B1423">
            <v>11.25</v>
          </cell>
        </row>
        <row r="1424">
          <cell r="A1424" t="str">
            <v>AR38070</v>
          </cell>
          <cell r="B1424">
            <v>0.5</v>
          </cell>
        </row>
        <row r="1425">
          <cell r="A1425" t="str">
            <v>AR38072</v>
          </cell>
          <cell r="B1425">
            <v>1.5</v>
          </cell>
        </row>
        <row r="1426">
          <cell r="A1426" t="str">
            <v>AR38077</v>
          </cell>
          <cell r="B1426">
            <v>10.75</v>
          </cell>
        </row>
        <row r="1427">
          <cell r="A1427" t="str">
            <v>AR38078</v>
          </cell>
          <cell r="B1427">
            <v>3.5</v>
          </cell>
        </row>
        <row r="1428">
          <cell r="A1428" t="str">
            <v>AR38086</v>
          </cell>
          <cell r="B1428">
            <v>7.75</v>
          </cell>
        </row>
        <row r="1429">
          <cell r="A1429" t="str">
            <v>AR38103</v>
          </cell>
          <cell r="B1429">
            <v>6.5</v>
          </cell>
        </row>
        <row r="1430">
          <cell r="A1430" t="str">
            <v>AR38109</v>
          </cell>
          <cell r="B1430">
            <v>1.25</v>
          </cell>
        </row>
        <row r="1431">
          <cell r="A1431" t="str">
            <v>AR38110</v>
          </cell>
          <cell r="B1431">
            <v>6.25</v>
          </cell>
        </row>
        <row r="1432">
          <cell r="A1432" t="str">
            <v>AR38111</v>
          </cell>
          <cell r="B1432">
            <v>1</v>
          </cell>
        </row>
        <row r="1433">
          <cell r="A1433" t="str">
            <v>AR38118</v>
          </cell>
          <cell r="B1433">
            <v>1</v>
          </cell>
        </row>
        <row r="1434">
          <cell r="A1434" t="str">
            <v>AR38119</v>
          </cell>
          <cell r="B1434">
            <v>1.75</v>
          </cell>
        </row>
        <row r="1435">
          <cell r="A1435" t="str">
            <v>AR38122</v>
          </cell>
          <cell r="B1435">
            <v>0.75</v>
          </cell>
        </row>
        <row r="1436">
          <cell r="A1436" t="str">
            <v>AR38123</v>
          </cell>
          <cell r="B1436">
            <v>4</v>
          </cell>
        </row>
        <row r="1437">
          <cell r="A1437" t="str">
            <v>AR38137</v>
          </cell>
          <cell r="B1437">
            <v>4.25</v>
          </cell>
        </row>
        <row r="1438">
          <cell r="A1438" t="str">
            <v>AR38145</v>
          </cell>
          <cell r="B1438">
            <v>2</v>
          </cell>
        </row>
        <row r="1439">
          <cell r="A1439" t="str">
            <v>AR38146</v>
          </cell>
          <cell r="B1439">
            <v>4</v>
          </cell>
        </row>
        <row r="1440">
          <cell r="A1440" t="str">
            <v>AR38150</v>
          </cell>
          <cell r="B1440">
            <v>14</v>
          </cell>
        </row>
        <row r="1441">
          <cell r="A1441" t="str">
            <v>AR38152</v>
          </cell>
          <cell r="B1441">
            <v>4</v>
          </cell>
        </row>
        <row r="1442">
          <cell r="A1442" t="str">
            <v>AR38161</v>
          </cell>
          <cell r="B1442">
            <v>3.5</v>
          </cell>
        </row>
        <row r="1443">
          <cell r="A1443" t="str">
            <v>AR38173</v>
          </cell>
          <cell r="B1443">
            <v>7</v>
          </cell>
        </row>
        <row r="1444">
          <cell r="A1444" t="str">
            <v>AR38174</v>
          </cell>
          <cell r="B1444">
            <v>0.5</v>
          </cell>
        </row>
        <row r="1445">
          <cell r="A1445" t="str">
            <v>AR38179</v>
          </cell>
          <cell r="B1445">
            <v>0.5</v>
          </cell>
        </row>
        <row r="1446">
          <cell r="A1446" t="str">
            <v>AR38187</v>
          </cell>
          <cell r="B1446">
            <v>5.25</v>
          </cell>
        </row>
        <row r="1447">
          <cell r="A1447" t="str">
            <v>AR38194</v>
          </cell>
          <cell r="B1447">
            <v>0.75</v>
          </cell>
        </row>
        <row r="1448">
          <cell r="A1448" t="str">
            <v>AR38202</v>
          </cell>
          <cell r="B1448">
            <v>2.25</v>
          </cell>
        </row>
        <row r="1449">
          <cell r="A1449" t="str">
            <v>AR38258</v>
          </cell>
          <cell r="B1449">
            <v>1.75</v>
          </cell>
        </row>
        <row r="1450">
          <cell r="A1450" t="str">
            <v>AR38261</v>
          </cell>
          <cell r="B1450">
            <v>2.5</v>
          </cell>
        </row>
        <row r="1451">
          <cell r="A1451" t="str">
            <v>AR38263</v>
          </cell>
          <cell r="B1451">
            <v>0.25</v>
          </cell>
        </row>
        <row r="1452">
          <cell r="A1452" t="str">
            <v>AR38272</v>
          </cell>
          <cell r="B1452">
            <v>1.75</v>
          </cell>
        </row>
        <row r="1453">
          <cell r="A1453" t="str">
            <v>AR38281</v>
          </cell>
          <cell r="B1453">
            <v>2.75</v>
          </cell>
        </row>
        <row r="1454">
          <cell r="A1454" t="str">
            <v>AR38287</v>
          </cell>
          <cell r="B1454">
            <v>1.5</v>
          </cell>
        </row>
        <row r="1455">
          <cell r="A1455" t="str">
            <v>AR38302</v>
          </cell>
          <cell r="B1455">
            <v>0.25</v>
          </cell>
        </row>
        <row r="1456">
          <cell r="A1456" t="str">
            <v>AR38305</v>
          </cell>
          <cell r="B1456">
            <v>1.5</v>
          </cell>
        </row>
        <row r="1457">
          <cell r="A1457" t="str">
            <v>AR38321</v>
          </cell>
          <cell r="B1457">
            <v>4</v>
          </cell>
        </row>
        <row r="1458">
          <cell r="A1458" t="str">
            <v>AR38325</v>
          </cell>
          <cell r="B1458">
            <v>7</v>
          </cell>
        </row>
        <row r="1459">
          <cell r="A1459" t="str">
            <v>AR38339</v>
          </cell>
          <cell r="B1459">
            <v>0.5</v>
          </cell>
        </row>
        <row r="1460">
          <cell r="A1460" t="str">
            <v>AR38342</v>
          </cell>
          <cell r="B1460">
            <v>0.75</v>
          </cell>
        </row>
        <row r="1461">
          <cell r="A1461" t="str">
            <v>AR38361</v>
          </cell>
          <cell r="B1461">
            <v>0.25</v>
          </cell>
        </row>
        <row r="1462">
          <cell r="A1462" t="str">
            <v>AR38366</v>
          </cell>
          <cell r="B1462">
            <v>5.25</v>
          </cell>
        </row>
        <row r="1463">
          <cell r="A1463" t="str">
            <v>AR38369</v>
          </cell>
          <cell r="B1463">
            <v>1.75</v>
          </cell>
        </row>
        <row r="1464">
          <cell r="A1464" t="str">
            <v>AR38371</v>
          </cell>
          <cell r="B1464">
            <v>2.75</v>
          </cell>
        </row>
        <row r="1465">
          <cell r="A1465" t="str">
            <v>AR38375</v>
          </cell>
          <cell r="B1465">
            <v>4.25</v>
          </cell>
        </row>
        <row r="1466">
          <cell r="A1466" t="str">
            <v>AR38376</v>
          </cell>
          <cell r="B1466">
            <v>2</v>
          </cell>
        </row>
        <row r="1467">
          <cell r="A1467" t="str">
            <v>AR38380</v>
          </cell>
          <cell r="B1467">
            <v>4.75</v>
          </cell>
        </row>
        <row r="1468">
          <cell r="A1468" t="str">
            <v>AR38386</v>
          </cell>
          <cell r="B1468">
            <v>1.5</v>
          </cell>
        </row>
        <row r="1469">
          <cell r="A1469" t="str">
            <v>AR38394</v>
          </cell>
          <cell r="B1469">
            <v>15.5</v>
          </cell>
        </row>
        <row r="1470">
          <cell r="A1470" t="str">
            <v>AR38408</v>
          </cell>
          <cell r="B1470">
            <v>9.5</v>
          </cell>
        </row>
        <row r="1471">
          <cell r="A1471" t="str">
            <v>AR38409</v>
          </cell>
          <cell r="B1471">
            <v>11.5</v>
          </cell>
        </row>
        <row r="1472">
          <cell r="A1472" t="str">
            <v>AR38411</v>
          </cell>
          <cell r="B1472">
            <v>2.25</v>
          </cell>
        </row>
        <row r="1473">
          <cell r="A1473" t="str">
            <v>AR38412</v>
          </cell>
          <cell r="B1473">
            <v>0.75</v>
          </cell>
        </row>
        <row r="1474">
          <cell r="A1474" t="str">
            <v>AR38445</v>
          </cell>
          <cell r="B1474">
            <v>14.75</v>
          </cell>
        </row>
        <row r="1475">
          <cell r="A1475" t="str">
            <v>AR38468</v>
          </cell>
          <cell r="B1475">
            <v>0.25</v>
          </cell>
        </row>
        <row r="1476">
          <cell r="A1476" t="str">
            <v>AR38493</v>
          </cell>
          <cell r="B1476">
            <v>0.5</v>
          </cell>
        </row>
        <row r="1477">
          <cell r="A1477" t="str">
            <v>AR38494</v>
          </cell>
          <cell r="B1477">
            <v>4.5</v>
          </cell>
        </row>
        <row r="1478">
          <cell r="A1478" t="str">
            <v>AR38496</v>
          </cell>
          <cell r="B1478">
            <v>0.5</v>
          </cell>
        </row>
        <row r="1479">
          <cell r="A1479" t="str">
            <v>AR38524</v>
          </cell>
          <cell r="B1479">
            <v>2</v>
          </cell>
        </row>
        <row r="1480">
          <cell r="A1480" t="str">
            <v>AR38525</v>
          </cell>
          <cell r="B1480">
            <v>1</v>
          </cell>
        </row>
        <row r="1481">
          <cell r="A1481" t="str">
            <v>AR38529</v>
          </cell>
          <cell r="B1481">
            <v>12.5</v>
          </cell>
        </row>
        <row r="1482">
          <cell r="A1482" t="str">
            <v>AR38551</v>
          </cell>
          <cell r="B1482">
            <v>1.75</v>
          </cell>
        </row>
        <row r="1483">
          <cell r="A1483" t="str">
            <v>AR38554</v>
          </cell>
          <cell r="B1483">
            <v>0.5</v>
          </cell>
        </row>
        <row r="1484">
          <cell r="A1484" t="str">
            <v>AR38558</v>
          </cell>
          <cell r="B1484">
            <v>0.25</v>
          </cell>
        </row>
        <row r="1485">
          <cell r="A1485" t="str">
            <v>AR38562</v>
          </cell>
          <cell r="B1485">
            <v>0.25</v>
          </cell>
        </row>
        <row r="1486">
          <cell r="A1486" t="str">
            <v>AR38577</v>
          </cell>
          <cell r="B1486">
            <v>0.25</v>
          </cell>
        </row>
        <row r="1487">
          <cell r="A1487" t="str">
            <v>AR38578</v>
          </cell>
          <cell r="B1487">
            <v>0.75</v>
          </cell>
        </row>
        <row r="1488">
          <cell r="A1488" t="str">
            <v>AR38618</v>
          </cell>
          <cell r="B1488">
            <v>8.25</v>
          </cell>
        </row>
        <row r="1489">
          <cell r="A1489" t="str">
            <v>AR38621</v>
          </cell>
          <cell r="B1489">
            <v>1</v>
          </cell>
        </row>
        <row r="1490">
          <cell r="A1490" t="str">
            <v>AR38623</v>
          </cell>
          <cell r="B1490">
            <v>1.75</v>
          </cell>
        </row>
        <row r="1491">
          <cell r="A1491" t="str">
            <v>AR38639</v>
          </cell>
          <cell r="B1491">
            <v>0.25</v>
          </cell>
        </row>
        <row r="1492">
          <cell r="A1492" t="str">
            <v>AR38643</v>
          </cell>
          <cell r="B1492">
            <v>4.25</v>
          </cell>
        </row>
        <row r="1493">
          <cell r="A1493" t="str">
            <v>AR38644</v>
          </cell>
          <cell r="B1493">
            <v>0.75</v>
          </cell>
        </row>
        <row r="1494">
          <cell r="A1494" t="str">
            <v>AR38654</v>
          </cell>
          <cell r="B1494">
            <v>6</v>
          </cell>
        </row>
        <row r="1495">
          <cell r="A1495" t="str">
            <v>AR38699</v>
          </cell>
          <cell r="B1495">
            <v>0.5</v>
          </cell>
        </row>
        <row r="1496">
          <cell r="A1496" t="str">
            <v>AR38701</v>
          </cell>
          <cell r="B1496">
            <v>3.75</v>
          </cell>
        </row>
        <row r="1497">
          <cell r="A1497" t="str">
            <v>AR38712</v>
          </cell>
          <cell r="B1497">
            <v>2</v>
          </cell>
        </row>
        <row r="1498">
          <cell r="A1498" t="str">
            <v>AR38719</v>
          </cell>
          <cell r="B1498">
            <v>0.25</v>
          </cell>
        </row>
        <row r="1499">
          <cell r="A1499" t="str">
            <v>AR38720</v>
          </cell>
          <cell r="B1499">
            <v>0.75</v>
          </cell>
        </row>
        <row r="1500">
          <cell r="A1500" t="str">
            <v>AR38729</v>
          </cell>
          <cell r="B1500">
            <v>1.5</v>
          </cell>
        </row>
        <row r="1501">
          <cell r="A1501" t="str">
            <v>AR38742</v>
          </cell>
          <cell r="B1501">
            <v>25.75</v>
          </cell>
        </row>
        <row r="1502">
          <cell r="A1502" t="str">
            <v>AR38747</v>
          </cell>
          <cell r="B1502">
            <v>0.25</v>
          </cell>
        </row>
        <row r="1503">
          <cell r="A1503" t="str">
            <v>AR38752</v>
          </cell>
          <cell r="B1503">
            <v>2.25</v>
          </cell>
        </row>
        <row r="1504">
          <cell r="A1504" t="str">
            <v>AR38760</v>
          </cell>
          <cell r="B1504">
            <v>2.5</v>
          </cell>
        </row>
        <row r="1505">
          <cell r="A1505" t="str">
            <v>AR38763</v>
          </cell>
          <cell r="B1505">
            <v>0.75</v>
          </cell>
        </row>
        <row r="1506">
          <cell r="A1506" t="str">
            <v>AR38772</v>
          </cell>
          <cell r="B1506">
            <v>0.25</v>
          </cell>
        </row>
        <row r="1507">
          <cell r="A1507" t="str">
            <v>AR38810</v>
          </cell>
          <cell r="B1507">
            <v>1</v>
          </cell>
        </row>
        <row r="1508">
          <cell r="A1508" t="str">
            <v>AR38834</v>
          </cell>
          <cell r="B1508">
            <v>2.75</v>
          </cell>
        </row>
        <row r="1509">
          <cell r="A1509" t="str">
            <v>AR38835</v>
          </cell>
          <cell r="B1509">
            <v>3.5</v>
          </cell>
        </row>
        <row r="1510">
          <cell r="A1510" t="str">
            <v>AR38848</v>
          </cell>
          <cell r="B1510">
            <v>18.25</v>
          </cell>
        </row>
        <row r="1511">
          <cell r="A1511" t="str">
            <v>AR38849</v>
          </cell>
          <cell r="B1511">
            <v>2.5</v>
          </cell>
        </row>
        <row r="1512">
          <cell r="A1512" t="str">
            <v>AR38855</v>
          </cell>
          <cell r="B1512">
            <v>3.25</v>
          </cell>
        </row>
        <row r="1513">
          <cell r="A1513" t="str">
            <v>AR38861</v>
          </cell>
          <cell r="B1513">
            <v>1.75</v>
          </cell>
        </row>
        <row r="1514">
          <cell r="A1514" t="str">
            <v>AR38865</v>
          </cell>
          <cell r="B1514">
            <v>17.5</v>
          </cell>
        </row>
        <row r="1515">
          <cell r="A1515" t="str">
            <v>AR38874</v>
          </cell>
          <cell r="B1515">
            <v>0.75</v>
          </cell>
        </row>
        <row r="1516">
          <cell r="A1516" t="str">
            <v>AR38882</v>
          </cell>
          <cell r="B1516">
            <v>3.75</v>
          </cell>
        </row>
        <row r="1517">
          <cell r="A1517" t="str">
            <v>AR38884</v>
          </cell>
          <cell r="B1517">
            <v>5</v>
          </cell>
        </row>
        <row r="1518">
          <cell r="A1518" t="str">
            <v>AR38885</v>
          </cell>
          <cell r="B1518">
            <v>19</v>
          </cell>
        </row>
        <row r="1519">
          <cell r="A1519" t="str">
            <v>AR38890</v>
          </cell>
          <cell r="B1519">
            <v>3.75</v>
          </cell>
        </row>
        <row r="1520">
          <cell r="A1520" t="str">
            <v>AR38912</v>
          </cell>
          <cell r="B1520">
            <v>1.25</v>
          </cell>
        </row>
        <row r="1521">
          <cell r="A1521" t="str">
            <v>AR38914</v>
          </cell>
          <cell r="B1521">
            <v>5.75</v>
          </cell>
        </row>
        <row r="1522">
          <cell r="A1522" t="str">
            <v>AR38971</v>
          </cell>
          <cell r="B1522">
            <v>2.5</v>
          </cell>
        </row>
        <row r="1523">
          <cell r="A1523" t="str">
            <v>AR38985</v>
          </cell>
          <cell r="B1523">
            <v>2.5</v>
          </cell>
        </row>
        <row r="1524">
          <cell r="A1524" t="str">
            <v>AR38987</v>
          </cell>
          <cell r="B1524">
            <v>0.75</v>
          </cell>
        </row>
        <row r="1525">
          <cell r="A1525" t="str">
            <v>AR38999</v>
          </cell>
          <cell r="B1525">
            <v>6.75</v>
          </cell>
        </row>
        <row r="1526">
          <cell r="A1526" t="str">
            <v>AR39001</v>
          </cell>
          <cell r="B1526">
            <v>6.25</v>
          </cell>
        </row>
        <row r="1527">
          <cell r="A1527" t="str">
            <v>AR39002</v>
          </cell>
          <cell r="B1527">
            <v>1.75</v>
          </cell>
        </row>
        <row r="1528">
          <cell r="A1528" t="str">
            <v>AR39013</v>
          </cell>
          <cell r="B1528">
            <v>0.25</v>
          </cell>
        </row>
        <row r="1529">
          <cell r="A1529" t="str">
            <v>AR39018</v>
          </cell>
          <cell r="B1529">
            <v>2</v>
          </cell>
        </row>
        <row r="1530">
          <cell r="A1530" t="str">
            <v>AR39019</v>
          </cell>
          <cell r="B1530">
            <v>2</v>
          </cell>
        </row>
        <row r="1531">
          <cell r="A1531" t="str">
            <v>AR39029</v>
          </cell>
          <cell r="B1531">
            <v>1.5</v>
          </cell>
        </row>
        <row r="1532">
          <cell r="A1532" t="str">
            <v>AR39030</v>
          </cell>
          <cell r="B1532">
            <v>5.5</v>
          </cell>
        </row>
        <row r="1533">
          <cell r="A1533" t="str">
            <v>AR39035</v>
          </cell>
          <cell r="B1533">
            <v>0.25</v>
          </cell>
        </row>
        <row r="1534">
          <cell r="A1534" t="str">
            <v>AR39037</v>
          </cell>
          <cell r="B1534">
            <v>4</v>
          </cell>
        </row>
        <row r="1535">
          <cell r="A1535" t="str">
            <v>AR39051</v>
          </cell>
          <cell r="B1535">
            <v>8.5</v>
          </cell>
        </row>
        <row r="1536">
          <cell r="A1536" t="str">
            <v>AR39056</v>
          </cell>
          <cell r="B1536">
            <v>1.75</v>
          </cell>
        </row>
        <row r="1537">
          <cell r="A1537" t="str">
            <v>AR39058</v>
          </cell>
          <cell r="B1537">
            <v>0.5</v>
          </cell>
        </row>
        <row r="1538">
          <cell r="A1538" t="str">
            <v>AR39067</v>
          </cell>
          <cell r="B1538">
            <v>1.5</v>
          </cell>
        </row>
        <row r="1539">
          <cell r="A1539" t="str">
            <v>AR39074</v>
          </cell>
          <cell r="B1539">
            <v>0.25</v>
          </cell>
        </row>
        <row r="1540">
          <cell r="A1540" t="str">
            <v>AR39076</v>
          </cell>
          <cell r="B1540">
            <v>16.25</v>
          </cell>
        </row>
        <row r="1541">
          <cell r="A1541" t="str">
            <v>AR39084</v>
          </cell>
          <cell r="B1541">
            <v>6</v>
          </cell>
        </row>
        <row r="1542">
          <cell r="A1542" t="str">
            <v>AR39086</v>
          </cell>
          <cell r="B1542">
            <v>3</v>
          </cell>
        </row>
        <row r="1543">
          <cell r="A1543" t="str">
            <v>AR39091</v>
          </cell>
          <cell r="B1543">
            <v>5.5</v>
          </cell>
        </row>
        <row r="1544">
          <cell r="A1544" t="str">
            <v>AR39100</v>
          </cell>
          <cell r="B1544">
            <v>2.75</v>
          </cell>
        </row>
        <row r="1545">
          <cell r="A1545" t="str">
            <v>AR39125</v>
          </cell>
          <cell r="B1545">
            <v>7.75</v>
          </cell>
        </row>
        <row r="1546">
          <cell r="A1546" t="str">
            <v>AR39149</v>
          </cell>
          <cell r="B1546">
            <v>9.25</v>
          </cell>
        </row>
        <row r="1547">
          <cell r="A1547" t="str">
            <v>AR39156</v>
          </cell>
          <cell r="B1547">
            <v>0.25</v>
          </cell>
        </row>
        <row r="1548">
          <cell r="A1548" t="str">
            <v>AR39181</v>
          </cell>
          <cell r="B1548">
            <v>0.25</v>
          </cell>
        </row>
        <row r="1549">
          <cell r="A1549" t="str">
            <v>AR39187</v>
          </cell>
          <cell r="B1549">
            <v>10.25</v>
          </cell>
        </row>
        <row r="1550">
          <cell r="A1550" t="str">
            <v>AR39230</v>
          </cell>
          <cell r="B1550">
            <v>1.25</v>
          </cell>
        </row>
        <row r="1551">
          <cell r="A1551" t="str">
            <v>AR39250</v>
          </cell>
          <cell r="B1551">
            <v>0.25</v>
          </cell>
        </row>
        <row r="1552">
          <cell r="A1552" t="str">
            <v>AR39280</v>
          </cell>
          <cell r="B1552">
            <v>1.25</v>
          </cell>
        </row>
        <row r="1553">
          <cell r="A1553" t="str">
            <v>AR39295</v>
          </cell>
          <cell r="B1553">
            <v>0.25</v>
          </cell>
        </row>
        <row r="1554">
          <cell r="A1554" t="str">
            <v>AR39298</v>
          </cell>
          <cell r="B1554">
            <v>2.75</v>
          </cell>
        </row>
        <row r="1555">
          <cell r="A1555" t="str">
            <v>AR39304</v>
          </cell>
          <cell r="B1555">
            <v>3.25</v>
          </cell>
        </row>
        <row r="1556">
          <cell r="A1556" t="str">
            <v>AR39305</v>
          </cell>
          <cell r="B1556">
            <v>0.5</v>
          </cell>
        </row>
        <row r="1557">
          <cell r="A1557" t="str">
            <v>AR39317</v>
          </cell>
          <cell r="B1557">
            <v>11.75</v>
          </cell>
        </row>
        <row r="1558">
          <cell r="A1558" t="str">
            <v>AR39324</v>
          </cell>
          <cell r="B1558">
            <v>1.25</v>
          </cell>
        </row>
        <row r="1559">
          <cell r="A1559" t="str">
            <v>AR39340</v>
          </cell>
          <cell r="B1559">
            <v>5.5</v>
          </cell>
        </row>
        <row r="1560">
          <cell r="A1560" t="str">
            <v>AR39341</v>
          </cell>
          <cell r="B1560">
            <v>0.75</v>
          </cell>
        </row>
        <row r="1561">
          <cell r="A1561" t="str">
            <v>AR39343</v>
          </cell>
          <cell r="B1561">
            <v>3.5</v>
          </cell>
        </row>
        <row r="1562">
          <cell r="A1562" t="str">
            <v>AR39375</v>
          </cell>
          <cell r="B1562">
            <v>13.5</v>
          </cell>
        </row>
        <row r="1563">
          <cell r="A1563" t="str">
            <v>AR39384</v>
          </cell>
          <cell r="B1563">
            <v>1</v>
          </cell>
        </row>
        <row r="1564">
          <cell r="A1564" t="str">
            <v>AR39397</v>
          </cell>
          <cell r="B1564">
            <v>2.75</v>
          </cell>
        </row>
        <row r="1565">
          <cell r="A1565" t="str">
            <v>AR39398</v>
          </cell>
          <cell r="B1565">
            <v>1.25</v>
          </cell>
        </row>
        <row r="1566">
          <cell r="A1566" t="str">
            <v>AR39415</v>
          </cell>
          <cell r="B1566">
            <v>1.5</v>
          </cell>
        </row>
        <row r="1567">
          <cell r="A1567" t="str">
            <v>AR39429</v>
          </cell>
          <cell r="B1567">
            <v>6.75</v>
          </cell>
        </row>
        <row r="1568">
          <cell r="A1568" t="str">
            <v>AR39463</v>
          </cell>
          <cell r="B1568">
            <v>2.75</v>
          </cell>
        </row>
        <row r="1569">
          <cell r="A1569" t="str">
            <v>AR39467</v>
          </cell>
          <cell r="B1569">
            <v>0.25</v>
          </cell>
        </row>
        <row r="1570">
          <cell r="A1570" t="str">
            <v>AR39473</v>
          </cell>
          <cell r="B1570">
            <v>3.5</v>
          </cell>
        </row>
        <row r="1571">
          <cell r="A1571" t="str">
            <v>AR39477</v>
          </cell>
          <cell r="B1571">
            <v>8</v>
          </cell>
        </row>
        <row r="1572">
          <cell r="A1572" t="str">
            <v>AR39479</v>
          </cell>
          <cell r="B1572">
            <v>1.5</v>
          </cell>
        </row>
        <row r="1573">
          <cell r="A1573" t="str">
            <v>AR39486</v>
          </cell>
          <cell r="B1573">
            <v>5.25</v>
          </cell>
        </row>
        <row r="1574">
          <cell r="A1574" t="str">
            <v>AR39498</v>
          </cell>
          <cell r="B1574">
            <v>3.5</v>
          </cell>
        </row>
        <row r="1575">
          <cell r="A1575" t="str">
            <v>AR39499</v>
          </cell>
          <cell r="B1575">
            <v>5.25</v>
          </cell>
        </row>
        <row r="1576">
          <cell r="A1576" t="str">
            <v>AR39503</v>
          </cell>
          <cell r="B1576">
            <v>1</v>
          </cell>
        </row>
        <row r="1577">
          <cell r="A1577" t="str">
            <v>AR39504</v>
          </cell>
          <cell r="B1577">
            <v>0.25</v>
          </cell>
        </row>
        <row r="1578">
          <cell r="A1578" t="str">
            <v>AR39506</v>
          </cell>
          <cell r="B1578">
            <v>0.25</v>
          </cell>
        </row>
        <row r="1579">
          <cell r="A1579" t="str">
            <v>AR39507</v>
          </cell>
          <cell r="B1579">
            <v>0.75</v>
          </cell>
        </row>
        <row r="1580">
          <cell r="A1580" t="str">
            <v>AR39515</v>
          </cell>
          <cell r="B1580">
            <v>1.75</v>
          </cell>
        </row>
        <row r="1581">
          <cell r="A1581" t="str">
            <v>AR39523</v>
          </cell>
          <cell r="B1581">
            <v>11.5</v>
          </cell>
        </row>
        <row r="1582">
          <cell r="A1582" t="str">
            <v>AR39542</v>
          </cell>
          <cell r="B1582">
            <v>3.25</v>
          </cell>
        </row>
        <row r="1583">
          <cell r="A1583" t="str">
            <v>AR39550</v>
          </cell>
          <cell r="B1583">
            <v>6</v>
          </cell>
        </row>
        <row r="1584">
          <cell r="A1584" t="str">
            <v>AR39565</v>
          </cell>
          <cell r="B1584">
            <v>20.25</v>
          </cell>
        </row>
        <row r="1585">
          <cell r="A1585" t="str">
            <v>AR39584</v>
          </cell>
          <cell r="B1585">
            <v>1.25</v>
          </cell>
        </row>
        <row r="1586">
          <cell r="A1586" t="str">
            <v>AR39596</v>
          </cell>
          <cell r="B1586">
            <v>4.5</v>
          </cell>
        </row>
        <row r="1587">
          <cell r="A1587" t="str">
            <v>AR39601</v>
          </cell>
          <cell r="B1587">
            <v>1.25</v>
          </cell>
        </row>
        <row r="1588">
          <cell r="A1588" t="str">
            <v>AR39607</v>
          </cell>
          <cell r="B1588">
            <v>2.25</v>
          </cell>
        </row>
        <row r="1589">
          <cell r="A1589" t="str">
            <v>AR39613</v>
          </cell>
          <cell r="B1589">
            <v>0.25</v>
          </cell>
        </row>
        <row r="1590">
          <cell r="A1590" t="str">
            <v>AR39622</v>
          </cell>
          <cell r="B1590">
            <v>1</v>
          </cell>
        </row>
        <row r="1591">
          <cell r="A1591" t="str">
            <v>AR39624</v>
          </cell>
          <cell r="B1591">
            <v>3.75</v>
          </cell>
        </row>
        <row r="1592">
          <cell r="A1592" t="str">
            <v>AR39630</v>
          </cell>
          <cell r="B1592">
            <v>0.25</v>
          </cell>
        </row>
        <row r="1593">
          <cell r="A1593" t="str">
            <v>AR39636</v>
          </cell>
          <cell r="B1593">
            <v>1</v>
          </cell>
        </row>
        <row r="1594">
          <cell r="A1594" t="str">
            <v>AR39640</v>
          </cell>
          <cell r="B1594">
            <v>2.75</v>
          </cell>
        </row>
        <row r="1595">
          <cell r="A1595" t="str">
            <v>AR39661</v>
          </cell>
          <cell r="B1595">
            <v>7</v>
          </cell>
        </row>
        <row r="1596">
          <cell r="A1596" t="str">
            <v>AR39668</v>
          </cell>
          <cell r="B1596">
            <v>0.25</v>
          </cell>
        </row>
        <row r="1597">
          <cell r="A1597" t="str">
            <v>AR39679</v>
          </cell>
          <cell r="B1597">
            <v>2.5</v>
          </cell>
        </row>
        <row r="1598">
          <cell r="A1598" t="str">
            <v>AR39680</v>
          </cell>
          <cell r="B1598">
            <v>7</v>
          </cell>
        </row>
        <row r="1599">
          <cell r="A1599" t="str">
            <v>AR39681</v>
          </cell>
          <cell r="B1599">
            <v>1.25</v>
          </cell>
        </row>
        <row r="1600">
          <cell r="A1600" t="str">
            <v>AR39684</v>
          </cell>
          <cell r="B1600">
            <v>0.25</v>
          </cell>
        </row>
        <row r="1601">
          <cell r="A1601" t="str">
            <v>AR39690</v>
          </cell>
          <cell r="B1601">
            <v>3</v>
          </cell>
        </row>
        <row r="1602">
          <cell r="A1602" t="str">
            <v>AR39697</v>
          </cell>
          <cell r="B1602">
            <v>1</v>
          </cell>
        </row>
        <row r="1603">
          <cell r="A1603" t="str">
            <v>AR39700</v>
          </cell>
          <cell r="B1603">
            <v>4.5</v>
          </cell>
        </row>
        <row r="1604">
          <cell r="A1604" t="str">
            <v>AR39703</v>
          </cell>
          <cell r="B1604">
            <v>3.25</v>
          </cell>
        </row>
        <row r="1605">
          <cell r="A1605" t="str">
            <v>AR39707</v>
          </cell>
          <cell r="B1605">
            <v>1.5</v>
          </cell>
        </row>
        <row r="1606">
          <cell r="A1606" t="str">
            <v>AR39709</v>
          </cell>
          <cell r="B1606">
            <v>8.5</v>
          </cell>
        </row>
        <row r="1607">
          <cell r="A1607" t="str">
            <v>AR39712</v>
          </cell>
          <cell r="B1607">
            <v>12.25</v>
          </cell>
        </row>
        <row r="1608">
          <cell r="A1608" t="str">
            <v>AR39720</v>
          </cell>
          <cell r="B1608">
            <v>4</v>
          </cell>
        </row>
        <row r="1609">
          <cell r="A1609" t="str">
            <v>AR39729</v>
          </cell>
          <cell r="B1609">
            <v>0.5</v>
          </cell>
        </row>
        <row r="1610">
          <cell r="A1610" t="str">
            <v>AR39730</v>
          </cell>
          <cell r="B1610">
            <v>0.5</v>
          </cell>
        </row>
        <row r="1611">
          <cell r="A1611" t="str">
            <v>AR39740</v>
          </cell>
          <cell r="B1611">
            <v>2.5</v>
          </cell>
        </row>
        <row r="1612">
          <cell r="A1612" t="str">
            <v>AR39760</v>
          </cell>
          <cell r="B1612">
            <v>0.5</v>
          </cell>
        </row>
        <row r="1613">
          <cell r="A1613" t="str">
            <v>AR39768</v>
          </cell>
          <cell r="B1613">
            <v>0.25</v>
          </cell>
        </row>
        <row r="1614">
          <cell r="A1614" t="str">
            <v>AR39773</v>
          </cell>
          <cell r="B1614">
            <v>3.25</v>
          </cell>
        </row>
        <row r="1615">
          <cell r="A1615" t="str">
            <v>AR39787</v>
          </cell>
          <cell r="B1615">
            <v>6.5</v>
          </cell>
        </row>
        <row r="1616">
          <cell r="A1616" t="str">
            <v>AR39788</v>
          </cell>
          <cell r="B1616">
            <v>0.5</v>
          </cell>
        </row>
        <row r="1617">
          <cell r="A1617" t="str">
            <v>AR39790</v>
          </cell>
          <cell r="B1617">
            <v>0.5</v>
          </cell>
        </row>
        <row r="1618">
          <cell r="A1618" t="str">
            <v>AR39792</v>
          </cell>
          <cell r="B1618">
            <v>2</v>
          </cell>
        </row>
        <row r="1619">
          <cell r="A1619" t="str">
            <v>AR39802</v>
          </cell>
          <cell r="B1619">
            <v>1.5</v>
          </cell>
        </row>
        <row r="1620">
          <cell r="A1620" t="str">
            <v>AR39811</v>
          </cell>
          <cell r="B1620">
            <v>0.25</v>
          </cell>
        </row>
        <row r="1621">
          <cell r="A1621" t="str">
            <v>AR39812</v>
          </cell>
          <cell r="B1621">
            <v>1.25</v>
          </cell>
        </row>
        <row r="1622">
          <cell r="A1622" t="str">
            <v>AR39817</v>
          </cell>
          <cell r="B1622">
            <v>1.5</v>
          </cell>
        </row>
        <row r="1623">
          <cell r="A1623" t="str">
            <v>AR39828</v>
          </cell>
          <cell r="B1623">
            <v>10.25</v>
          </cell>
        </row>
        <row r="1624">
          <cell r="A1624" t="str">
            <v>AR39840</v>
          </cell>
          <cell r="B1624">
            <v>1.25</v>
          </cell>
        </row>
        <row r="1625">
          <cell r="A1625" t="str">
            <v>AR39841</v>
          </cell>
          <cell r="B1625">
            <v>2.25</v>
          </cell>
        </row>
        <row r="1626">
          <cell r="A1626" t="str">
            <v>AR39857</v>
          </cell>
          <cell r="B1626">
            <v>2.75</v>
          </cell>
        </row>
        <row r="1627">
          <cell r="A1627" t="str">
            <v>AR39860</v>
          </cell>
          <cell r="B1627">
            <v>1.25</v>
          </cell>
        </row>
        <row r="1628">
          <cell r="A1628" t="str">
            <v>AR39865</v>
          </cell>
          <cell r="B1628">
            <v>0.75</v>
          </cell>
        </row>
        <row r="1629">
          <cell r="A1629" t="str">
            <v>AR39873</v>
          </cell>
          <cell r="B1629">
            <v>1</v>
          </cell>
        </row>
        <row r="1630">
          <cell r="A1630" t="str">
            <v>AR39876</v>
          </cell>
          <cell r="B1630">
            <v>0.25</v>
          </cell>
        </row>
        <row r="1631">
          <cell r="A1631" t="str">
            <v>AR39878</v>
          </cell>
          <cell r="B1631">
            <v>1.75</v>
          </cell>
        </row>
        <row r="1632">
          <cell r="A1632" t="str">
            <v>AR39890</v>
          </cell>
          <cell r="B1632">
            <v>1</v>
          </cell>
        </row>
        <row r="1633">
          <cell r="A1633" t="str">
            <v>AR39893</v>
          </cell>
          <cell r="B1633">
            <v>0.5</v>
          </cell>
        </row>
        <row r="1634">
          <cell r="A1634" t="str">
            <v>AR39908</v>
          </cell>
          <cell r="B1634">
            <v>3.75</v>
          </cell>
        </row>
        <row r="1635">
          <cell r="A1635" t="str">
            <v>AR39910</v>
          </cell>
          <cell r="B1635">
            <v>3.75</v>
          </cell>
        </row>
        <row r="1636">
          <cell r="A1636" t="str">
            <v>AR39933</v>
          </cell>
          <cell r="B1636">
            <v>0.5</v>
          </cell>
        </row>
        <row r="1637">
          <cell r="A1637" t="str">
            <v>AR39959</v>
          </cell>
          <cell r="B1637">
            <v>0.75</v>
          </cell>
        </row>
        <row r="1638">
          <cell r="A1638" t="str">
            <v>AR39968</v>
          </cell>
          <cell r="B1638">
            <v>4.5</v>
          </cell>
        </row>
        <row r="1639">
          <cell r="A1639" t="str">
            <v>AR39970</v>
          </cell>
          <cell r="B1639">
            <v>3</v>
          </cell>
        </row>
        <row r="1640">
          <cell r="A1640" t="str">
            <v>AR39984</v>
          </cell>
          <cell r="B1640">
            <v>4.75</v>
          </cell>
        </row>
        <row r="1641">
          <cell r="A1641" t="str">
            <v>AR39987</v>
          </cell>
          <cell r="B1641">
            <v>6.75</v>
          </cell>
        </row>
        <row r="1642">
          <cell r="A1642" t="str">
            <v>AR39989</v>
          </cell>
          <cell r="B1642">
            <v>4.5</v>
          </cell>
        </row>
        <row r="1643">
          <cell r="A1643" t="str">
            <v>AR39991</v>
          </cell>
          <cell r="B1643">
            <v>0.5</v>
          </cell>
        </row>
        <row r="1644">
          <cell r="A1644" t="str">
            <v>AR39992</v>
          </cell>
          <cell r="B1644">
            <v>13.5</v>
          </cell>
        </row>
        <row r="1645">
          <cell r="A1645" t="str">
            <v>AR39994</v>
          </cell>
          <cell r="B1645">
            <v>2.5</v>
          </cell>
        </row>
        <row r="1646">
          <cell r="A1646" t="str">
            <v>AR39997</v>
          </cell>
          <cell r="B1646">
            <v>0.25</v>
          </cell>
        </row>
        <row r="1647">
          <cell r="A1647" t="str">
            <v>AR39999</v>
          </cell>
          <cell r="B1647">
            <v>2.75</v>
          </cell>
        </row>
        <row r="1648">
          <cell r="A1648" t="str">
            <v>AR40007</v>
          </cell>
          <cell r="B1648">
            <v>2.25</v>
          </cell>
        </row>
        <row r="1649">
          <cell r="A1649" t="str">
            <v>AR40009</v>
          </cell>
          <cell r="B1649">
            <v>4.5</v>
          </cell>
        </row>
        <row r="1650">
          <cell r="A1650" t="str">
            <v>AR40015</v>
          </cell>
          <cell r="B1650">
            <v>2.25</v>
          </cell>
        </row>
        <row r="1651">
          <cell r="A1651" t="str">
            <v>AR40018</v>
          </cell>
          <cell r="B1651">
            <v>11</v>
          </cell>
        </row>
        <row r="1652">
          <cell r="A1652" t="str">
            <v>AR40022</v>
          </cell>
          <cell r="B1652">
            <v>1.5</v>
          </cell>
        </row>
        <row r="1653">
          <cell r="A1653" t="str">
            <v>AR40027</v>
          </cell>
          <cell r="B1653">
            <v>21</v>
          </cell>
        </row>
        <row r="1654">
          <cell r="A1654" t="str">
            <v>AR40029</v>
          </cell>
          <cell r="B1654">
            <v>1.25</v>
          </cell>
        </row>
        <row r="1655">
          <cell r="A1655" t="str">
            <v>AR40032</v>
          </cell>
          <cell r="B1655">
            <v>0.75</v>
          </cell>
        </row>
        <row r="1656">
          <cell r="A1656" t="str">
            <v>AR40048</v>
          </cell>
          <cell r="B1656">
            <v>3.25</v>
          </cell>
        </row>
        <row r="1657">
          <cell r="A1657" t="str">
            <v>AR40050</v>
          </cell>
          <cell r="B1657">
            <v>2.5</v>
          </cell>
        </row>
        <row r="1658">
          <cell r="A1658" t="str">
            <v>AR40060</v>
          </cell>
          <cell r="B1658">
            <v>1.5</v>
          </cell>
        </row>
        <row r="1659">
          <cell r="A1659" t="str">
            <v>AR40065</v>
          </cell>
          <cell r="B1659">
            <v>0.25</v>
          </cell>
        </row>
        <row r="1660">
          <cell r="A1660" t="str">
            <v>AR40067</v>
          </cell>
          <cell r="B1660">
            <v>1</v>
          </cell>
        </row>
        <row r="1661">
          <cell r="A1661" t="str">
            <v>AR40070</v>
          </cell>
          <cell r="B1661">
            <v>2</v>
          </cell>
        </row>
        <row r="1662">
          <cell r="A1662" t="str">
            <v>AR40073</v>
          </cell>
          <cell r="B1662">
            <v>4.5</v>
          </cell>
        </row>
        <row r="1663">
          <cell r="A1663" t="str">
            <v>AR40078</v>
          </cell>
          <cell r="B1663">
            <v>17.25</v>
          </cell>
        </row>
        <row r="1664">
          <cell r="A1664" t="str">
            <v>AR40079</v>
          </cell>
          <cell r="B1664">
            <v>1</v>
          </cell>
        </row>
        <row r="1665">
          <cell r="A1665" t="str">
            <v>AR40098</v>
          </cell>
          <cell r="B1665">
            <v>1.5</v>
          </cell>
        </row>
        <row r="1666">
          <cell r="A1666" t="str">
            <v>AR40107</v>
          </cell>
          <cell r="B1666">
            <v>2.75</v>
          </cell>
        </row>
        <row r="1667">
          <cell r="A1667" t="str">
            <v>AR40118</v>
          </cell>
          <cell r="B1667">
            <v>2.25</v>
          </cell>
        </row>
        <row r="1668">
          <cell r="A1668" t="str">
            <v>AR40120</v>
          </cell>
          <cell r="B1668">
            <v>5.75</v>
          </cell>
        </row>
        <row r="1669">
          <cell r="A1669" t="str">
            <v>AR40126</v>
          </cell>
          <cell r="B1669">
            <v>12.25</v>
          </cell>
        </row>
        <row r="1670">
          <cell r="A1670" t="str">
            <v>AR40136</v>
          </cell>
          <cell r="B1670">
            <v>1</v>
          </cell>
        </row>
        <row r="1671">
          <cell r="A1671" t="str">
            <v>AR40140</v>
          </cell>
          <cell r="B1671">
            <v>0.75</v>
          </cell>
        </row>
        <row r="1672">
          <cell r="A1672" t="str">
            <v>AR40142</v>
          </cell>
          <cell r="B1672">
            <v>0.5</v>
          </cell>
        </row>
        <row r="1673">
          <cell r="A1673" t="str">
            <v>AR40159</v>
          </cell>
          <cell r="B1673">
            <v>0.25</v>
          </cell>
        </row>
        <row r="1674">
          <cell r="A1674" t="str">
            <v>AR40170</v>
          </cell>
          <cell r="B1674">
            <v>1</v>
          </cell>
        </row>
        <row r="1675">
          <cell r="A1675" t="str">
            <v>AR40175</v>
          </cell>
          <cell r="B1675">
            <v>0.5</v>
          </cell>
        </row>
        <row r="1676">
          <cell r="A1676" t="str">
            <v>AR40176</v>
          </cell>
          <cell r="B1676">
            <v>1</v>
          </cell>
        </row>
        <row r="1677">
          <cell r="A1677" t="str">
            <v>AR40177</v>
          </cell>
          <cell r="B1677">
            <v>0.5</v>
          </cell>
        </row>
        <row r="1678">
          <cell r="A1678" t="str">
            <v>Grand Total</v>
          </cell>
          <cell r="B1678">
            <v>7186.5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Agen" displayName="Tb_Agen" ref="A1:Q3642" headerRowDxfId="398" dataDxfId="397" totalsRowDxfId="396">
  <tableColumns count="17">
    <tableColumn id="1" xr3:uid="{00000000-0010-0000-0000-000001000000}" name="AGEN ID" dataDxfId="395"/>
    <tableColumn id="51" xr3:uid="{00000000-0010-0000-0000-000033000000}" name="NAMA AGEN" dataDxfId="394"/>
    <tableColumn id="2" xr3:uid="{00000000-0010-0000-0000-000002000000}" name="CABANG" dataDxfId="393"/>
    <tableColumn id="5" xr3:uid="{00000000-0010-0000-0000-000005000000}" name="TYPE" dataDxfId="392"/>
    <tableColumn id="4" xr3:uid="{00000000-0010-0000-0000-000004000000}" name="SCO" dataDxfId="391"/>
    <tableColumn id="54" xr3:uid="{00000000-0010-0000-0000-000036000000}" name="DSO" dataDxfId="390"/>
    <tableColumn id="12" xr3:uid="{00000000-0010-0000-0000-00000C000000}" name="Daftar" dataDxfId="389">
      <calculatedColumnFormula>VLOOKUP(Tb_Agen[[#This Row],[AGEN ID]],Reseller!A:F,5,0)</calculatedColumnFormula>
    </tableColumn>
    <tableColumn id="8" xr3:uid="{00000000-0010-0000-0000-000008000000}" name="LOCATION" dataDxfId="388"/>
    <tableColumn id="9" xr3:uid="{00000000-0010-0000-0000-000009000000}" name="KOTA/KAB" dataDxfId="387"/>
    <tableColumn id="13" xr3:uid="{00000000-0010-0000-0000-00000D000000}" name="KECAMATAN" dataDxfId="386"/>
    <tableColumn id="53" xr3:uid="{00000000-0010-0000-0000-000035000000}" name="KELURAHAN" dataDxfId="385"/>
    <tableColumn id="56" xr3:uid="{00000000-0010-0000-0000-000038000000}" name="JADWAL" dataDxfId="384" dataCellStyle="Comma [0]"/>
    <tableColumn id="3" xr3:uid="{00000000-0010-0000-0000-000003000000}" name="LIMIT" dataDxfId="383" dataCellStyle="Comma [0]"/>
    <tableColumn id="7" xr3:uid="{00000000-0010-0000-0000-000007000000}" name="STATUS" dataDxfId="382" totalsRowDxfId="381"/>
    <tableColumn id="6" xr3:uid="{9378BBAD-1E30-455E-895B-EF39CF7D32A7}" name="Aug-26" dataDxfId="380" totalsRowDxfId="379" dataCellStyle="Comma [0]">
      <calculatedColumnFormula>SUMIFS(Tb_Reseller[Aug-26],Tb_Reseller[Agen id],Tb_Agen[[#This Row],[AGEN ID]])</calculatedColumnFormula>
    </tableColumn>
    <tableColumn id="10" xr3:uid="{4C085406-B2B5-4FD1-9DE8-FC52AA376214}" name="Sep-26" dataDxfId="378" totalsRowDxfId="377">
      <calculatedColumnFormula>SUMIFS(Tb_Reseller[Sep-26],Tb_Reseller[Agen id],Tb_Agen[[#This Row],[AGEN ID]])</calculatedColumnFormula>
    </tableColumn>
    <tableColumn id="11" xr3:uid="{A67A048F-4941-4921-9C6C-833818AC4908}" name="Oct-26" dataDxfId="0" totalsRowDxfId="376">
      <calculatedColumnFormula>SUMIFS(Tb_Reseller[Oct-26],Tb_Reseller[Agen id],Tb_Agen[[#This Row],[AGEN ID]])</calculatedColumn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Reseller" displayName="Tb_Reseller" ref="A1:O6528" totalsRowShown="0" headerRowDxfId="375" dataDxfId="374" dataCellStyle="Comma [0]">
  <sortState xmlns:xlrd2="http://schemas.microsoft.com/office/spreadsheetml/2017/richdata2" ref="A2:L6384">
    <sortCondition ref="A1:A6384"/>
  </sortState>
  <tableColumns count="15">
    <tableColumn id="1" xr3:uid="{00000000-0010-0000-0100-000001000000}" name="Kode Reseller" dataDxfId="373"/>
    <tableColumn id="56" xr3:uid="{00000000-0010-0000-0100-000038000000}" name="Reseller Name" dataDxfId="372"/>
    <tableColumn id="3" xr3:uid="{00000000-0010-0000-0100-000003000000}" name="Group" dataDxfId="371"/>
    <tableColumn id="4" xr3:uid="{00000000-0010-0000-0100-000004000000}" name="Upline" dataDxfId="370"/>
    <tableColumn id="10" xr3:uid="{00000000-0010-0000-0100-00000A000000}" name="Daftar" dataDxfId="369"/>
    <tableColumn id="5" xr3:uid="{00000000-0010-0000-0100-000005000000}" name="Leveling" dataDxfId="368"/>
    <tableColumn id="8" xr3:uid="{00000000-0010-0000-0100-000008000000}" name="Agen id" dataDxfId="367"/>
    <tableColumn id="57" xr3:uid="{00000000-0010-0000-0100-000039000000}" name="Agen Name" dataDxfId="366">
      <calculatedColumnFormula>UPPER(Tb_Reseller[[#This Row],[Agen id]]&amp;"-"&amp;VLOOKUP(Tb_Reseller[[#This Row],[Agen id]],A:B,2,0)&amp;"("&amp;Tb_Reseller[[#This Row],[Short]]&amp;")")</calculatedColumnFormula>
    </tableColumn>
    <tableColumn id="58" xr3:uid="{00000000-0010-0000-0100-00003A000000}" name="Tipe" dataDxfId="365">
      <calculatedColumnFormula>VLOOKUP(Tb_Reseller[[#This Row],[Agen id]],Mapping_Agen!A:D,4,0)</calculatedColumnFormula>
    </tableColumn>
    <tableColumn id="12" xr3:uid="{00000000-0010-0000-0100-00000C000000}" name="Cabang" dataDxfId="364">
      <calculatedColumnFormula>VLOOKUP(Tb_Reseller[[#This Row],[Agen id]],Mapping_Agen!A:C,3,0)</calculatedColumnFormula>
    </tableColumn>
    <tableColumn id="2" xr3:uid="{00000000-0010-0000-0100-000002000000}" name="Short" dataDxfId="363" dataCellStyle="Comma [0]">
      <calculatedColumnFormula>TRIM(LEFT(Tb_Reseller[[#This Row],[Group]],2))</calculatedColumnFormula>
    </tableColumn>
    <tableColumn id="13" xr3:uid="{00000000-0010-0000-0100-00000D000000}" name="Sales" dataDxfId="362" dataCellStyle="Comma [0]">
      <calculatedColumnFormula>VLOOKUP(Tb_Reseller[[#This Row],[Agen id]],Mapping_Agen!A:E,5,0)</calculatedColumnFormula>
    </tableColumn>
    <tableColumn id="6" xr3:uid="{91A2156C-231D-4BA2-8191-DACD8AE3E518}" name="Aug-26" dataDxfId="361" dataCellStyle="Comma [0]"/>
    <tableColumn id="7" xr3:uid="{988432A2-07E1-4194-B5C9-B4668DC2F11A}" name="Sep-26" dataDxfId="360" dataCellStyle="Comma [0]"/>
    <tableColumn id="9" xr3:uid="{7845DAEA-9508-47C7-BD49-010D0A334F9D}" name="Oct-26" dataDxfId="359" dataCellStyle="Comma [0]">
      <calculatedColumnFormula>IFERROR(VLOOKUP(Tb_Reseller[[#This Row],[Kode Reseller]],[1]Sheet1!$A:$B,2,0),0)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1">
    <tabColor rgb="FF0070C0"/>
  </sheetPr>
  <dimension ref="A1:Q3642"/>
  <sheetViews>
    <sheetView showGridLines="0" tabSelected="1" zoomScale="90" zoomScaleNormal="90" workbookViewId="0">
      <pane xSplit="1" ySplit="1" topLeftCell="G2" activePane="bottomRight" state="frozen"/>
      <selection activeCell="E17" sqref="E17"/>
      <selection pane="topRight" activeCell="E17" sqref="E17"/>
      <selection pane="bottomLeft" activeCell="E17" sqref="E17"/>
      <selection pane="bottomRight" activeCell="Q2" sqref="Q2"/>
    </sheetView>
  </sheetViews>
  <sheetFormatPr defaultColWidth="11.5703125" defaultRowHeight="15.75" x14ac:dyDescent="0.25"/>
  <cols>
    <col min="1" max="1" width="9.28515625" style="6" bestFit="1" customWidth="1"/>
    <col min="2" max="2" width="48.7109375" style="6" bestFit="1" customWidth="1"/>
    <col min="3" max="3" width="10.5703125" style="2" bestFit="1" customWidth="1"/>
    <col min="4" max="4" width="10.5703125" style="6" bestFit="1" customWidth="1"/>
    <col min="5" max="5" width="16.140625" style="6" bestFit="1" customWidth="1"/>
    <col min="6" max="6" width="15.140625" style="6" bestFit="1" customWidth="1"/>
    <col min="7" max="7" width="10.140625" style="6" bestFit="1" customWidth="1"/>
    <col min="8" max="8" width="28" style="6" customWidth="1"/>
    <col min="9" max="9" width="28.140625" style="6" bestFit="1" customWidth="1"/>
    <col min="10" max="10" width="18.85546875" style="6" bestFit="1" customWidth="1"/>
    <col min="11" max="11" width="28.140625" style="6" bestFit="1" customWidth="1"/>
    <col min="12" max="12" width="18.7109375" style="6" customWidth="1"/>
    <col min="13" max="13" width="11.5703125" style="53" customWidth="1"/>
    <col min="14" max="16" width="11.5703125" style="1" customWidth="1"/>
    <col min="17" max="16384" width="11.5703125" style="1"/>
  </cols>
  <sheetData>
    <row r="1" spans="1:17" s="4" customFormat="1" ht="45.75" customHeight="1" x14ac:dyDescent="0.25">
      <c r="A1" s="50" t="s">
        <v>0</v>
      </c>
      <c r="B1" s="50" t="s">
        <v>17031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7</v>
      </c>
      <c r="J1" s="50" t="s">
        <v>8</v>
      </c>
      <c r="K1" s="51" t="s">
        <v>9</v>
      </c>
      <c r="L1" s="51" t="s">
        <v>10</v>
      </c>
      <c r="M1" s="53" t="s">
        <v>11</v>
      </c>
      <c r="N1" s="52" t="s">
        <v>12</v>
      </c>
      <c r="O1" s="61" t="s">
        <v>17032</v>
      </c>
      <c r="P1" s="61" t="s">
        <v>17033</v>
      </c>
      <c r="Q1" s="61" t="s">
        <v>17034</v>
      </c>
    </row>
    <row r="2" spans="1:17" x14ac:dyDescent="0.25">
      <c r="A2" s="33" t="s">
        <v>13</v>
      </c>
      <c r="B2" s="34" t="s">
        <v>14</v>
      </c>
      <c r="C2" s="34" t="s">
        <v>15</v>
      </c>
      <c r="D2" s="35" t="s">
        <v>16</v>
      </c>
      <c r="E2" s="35" t="s">
        <v>17</v>
      </c>
      <c r="F2" s="35"/>
      <c r="G2" s="36">
        <f>VLOOKUP(Tb_Agen[[#This Row],[AGEN ID]],Reseller!A:F,5,0)</f>
        <v>42230.470138888893</v>
      </c>
      <c r="H2" s="35" t="s">
        <v>18</v>
      </c>
      <c r="I2" s="35" t="s">
        <v>19</v>
      </c>
      <c r="J2" s="35" t="s">
        <v>20</v>
      </c>
      <c r="K2" s="35" t="s">
        <v>21</v>
      </c>
      <c r="L2" s="37"/>
      <c r="M2" s="53">
        <v>0</v>
      </c>
      <c r="N2" s="39" t="s">
        <v>22</v>
      </c>
      <c r="O2" s="65">
        <f>SUMIFS(Tb_Reseller[Aug-26],Tb_Reseller[Agen id],Tb_Agen[[#This Row],[AGEN ID]])</f>
        <v>1.7419354838709666</v>
      </c>
      <c r="P2" s="65">
        <f>SUMIFS(Tb_Reseller[Sep-26],Tb_Reseller[Agen id],Tb_Agen[[#This Row],[AGEN ID]])</f>
        <v>1.5333333333333334</v>
      </c>
      <c r="Q2" s="65">
        <f>SUMIFS(Tb_Reseller[Oct-26],Tb_Reseller[Agen id],Tb_Agen[[#This Row],[AGEN ID]])</f>
        <v>0.5</v>
      </c>
    </row>
    <row r="3" spans="1:17" x14ac:dyDescent="0.25">
      <c r="A3" s="39" t="s">
        <v>23</v>
      </c>
      <c r="B3" s="34" t="s">
        <v>24</v>
      </c>
      <c r="C3" s="38" t="s">
        <v>25</v>
      </c>
      <c r="D3" s="38" t="s">
        <v>25</v>
      </c>
      <c r="E3" s="38" t="s">
        <v>25</v>
      </c>
      <c r="F3" s="38"/>
      <c r="G3" s="40">
        <f>VLOOKUP(Tb_Agen[[#This Row],[AGEN ID]],Reseller!A:F,5,0)</f>
        <v>40054</v>
      </c>
      <c r="H3" s="38"/>
      <c r="I3" s="38"/>
      <c r="J3" s="38"/>
      <c r="K3" s="41"/>
      <c r="L3" s="42"/>
      <c r="M3" s="53">
        <v>0</v>
      </c>
      <c r="N3" s="39" t="s">
        <v>22</v>
      </c>
      <c r="O3" s="65">
        <f>SUMIFS(Tb_Reseller[Aug-26],Tb_Reseller[Agen id],Tb_Agen[[#This Row],[AGEN ID]])</f>
        <v>0</v>
      </c>
      <c r="P3" s="66">
        <f>SUMIFS(Tb_Reseller[Sep-26],Tb_Reseller[Agen id],Tb_Agen[[#This Row],[AGEN ID]])</f>
        <v>0</v>
      </c>
      <c r="Q3" s="66">
        <f>SUMIFS(Tb_Reseller[Oct-26],Tb_Reseller[Agen id],Tb_Agen[[#This Row],[AGEN ID]])</f>
        <v>0</v>
      </c>
    </row>
    <row r="4" spans="1:17" x14ac:dyDescent="0.25">
      <c r="A4" s="33" t="s">
        <v>26</v>
      </c>
      <c r="B4" s="34" t="s">
        <v>27</v>
      </c>
      <c r="C4" s="34" t="s">
        <v>15</v>
      </c>
      <c r="D4" s="35" t="s">
        <v>28</v>
      </c>
      <c r="E4" s="35" t="s">
        <v>17</v>
      </c>
      <c r="F4" s="35"/>
      <c r="G4" s="36">
        <f>VLOOKUP(Tb_Agen[[#This Row],[AGEN ID]],Reseller!A:F,5,0)</f>
        <v>40056</v>
      </c>
      <c r="H4" s="35" t="s">
        <v>29</v>
      </c>
      <c r="I4" s="35" t="s">
        <v>19</v>
      </c>
      <c r="J4" s="35" t="s">
        <v>30</v>
      </c>
      <c r="K4" s="41" t="s">
        <v>31</v>
      </c>
      <c r="L4" s="37"/>
      <c r="M4" s="53">
        <v>0</v>
      </c>
      <c r="N4" s="39" t="s">
        <v>22</v>
      </c>
      <c r="O4" s="65">
        <f>SUMIFS(Tb_Reseller[Aug-26],Tb_Reseller[Agen id],Tb_Agen[[#This Row],[AGEN ID]])</f>
        <v>9.6774193548387094E-2</v>
      </c>
      <c r="P4" s="66">
        <f>SUMIFS(Tb_Reseller[Sep-26],Tb_Reseller[Agen id],Tb_Agen[[#This Row],[AGEN ID]])</f>
        <v>0.16666666666666666</v>
      </c>
      <c r="Q4" s="66">
        <f>SUMIFS(Tb_Reseller[Oct-26],Tb_Reseller[Agen id],Tb_Agen[[#This Row],[AGEN ID]])</f>
        <v>0</v>
      </c>
    </row>
    <row r="5" spans="1:17" x14ac:dyDescent="0.25">
      <c r="A5" s="33" t="s">
        <v>32</v>
      </c>
      <c r="B5" s="34" t="s">
        <v>33</v>
      </c>
      <c r="C5" s="34" t="s">
        <v>15</v>
      </c>
      <c r="D5" s="35" t="s">
        <v>28</v>
      </c>
      <c r="E5" s="35" t="s">
        <v>17</v>
      </c>
      <c r="F5" s="35"/>
      <c r="G5" s="36">
        <f>VLOOKUP(Tb_Agen[[#This Row],[AGEN ID]],Reseller!A:F,5,0)</f>
        <v>40059</v>
      </c>
      <c r="H5" s="35"/>
      <c r="I5" s="35"/>
      <c r="J5" s="35"/>
      <c r="K5" s="41"/>
      <c r="L5" s="37"/>
      <c r="M5" s="53">
        <v>0</v>
      </c>
      <c r="N5" s="39" t="s">
        <v>22</v>
      </c>
      <c r="O5" s="65">
        <f>SUMIFS(Tb_Reseller[Aug-26],Tb_Reseller[Agen id],Tb_Agen[[#This Row],[AGEN ID]])</f>
        <v>0</v>
      </c>
      <c r="P5" s="66">
        <f>SUMIFS(Tb_Reseller[Sep-26],Tb_Reseller[Agen id],Tb_Agen[[#This Row],[AGEN ID]])</f>
        <v>0</v>
      </c>
      <c r="Q5" s="66">
        <f>SUMIFS(Tb_Reseller[Oct-26],Tb_Reseller[Agen id],Tb_Agen[[#This Row],[AGEN ID]])</f>
        <v>0</v>
      </c>
    </row>
    <row r="6" spans="1:17" x14ac:dyDescent="0.25">
      <c r="A6" s="33" t="s">
        <v>34</v>
      </c>
      <c r="B6" s="34" t="s">
        <v>35</v>
      </c>
      <c r="C6" s="34" t="s">
        <v>15</v>
      </c>
      <c r="D6" s="35" t="s">
        <v>36</v>
      </c>
      <c r="E6" s="35" t="s">
        <v>37</v>
      </c>
      <c r="F6" s="35"/>
      <c r="G6" s="36">
        <f>VLOOKUP(Tb_Agen[[#This Row],[AGEN ID]],Reseller!A:F,5,0)</f>
        <v>40062</v>
      </c>
      <c r="H6" s="35" t="s">
        <v>38</v>
      </c>
      <c r="I6" s="35" t="s">
        <v>19</v>
      </c>
      <c r="J6" s="35" t="s">
        <v>30</v>
      </c>
      <c r="K6" s="41" t="s">
        <v>31</v>
      </c>
      <c r="L6" s="37" t="s">
        <v>39</v>
      </c>
      <c r="M6" s="53">
        <v>-800000</v>
      </c>
      <c r="N6" s="39" t="s">
        <v>40</v>
      </c>
      <c r="O6" s="65">
        <f>SUMIFS(Tb_Reseller[Aug-26],Tb_Reseller[Agen id],Tb_Agen[[#This Row],[AGEN ID]])</f>
        <v>0.61290322580645129</v>
      </c>
      <c r="P6" s="66">
        <f>SUMIFS(Tb_Reseller[Sep-26],Tb_Reseller[Agen id],Tb_Agen[[#This Row],[AGEN ID]])</f>
        <v>0.53333333333333333</v>
      </c>
      <c r="Q6" s="66">
        <f>SUMIFS(Tb_Reseller[Oct-26],Tb_Reseller[Agen id],Tb_Agen[[#This Row],[AGEN ID]])</f>
        <v>0.25</v>
      </c>
    </row>
    <row r="7" spans="1:17" x14ac:dyDescent="0.25">
      <c r="A7" s="33" t="s">
        <v>41</v>
      </c>
      <c r="B7" s="34" t="s">
        <v>42</v>
      </c>
      <c r="C7" s="34" t="s">
        <v>15</v>
      </c>
      <c r="D7" s="35" t="s">
        <v>16</v>
      </c>
      <c r="E7" s="35" t="s">
        <v>17</v>
      </c>
      <c r="F7" s="35"/>
      <c r="G7" s="36">
        <f>VLOOKUP(Tb_Agen[[#This Row],[AGEN ID]],Reseller!A:F,5,0)</f>
        <v>40064</v>
      </c>
      <c r="H7" s="35" t="s">
        <v>43</v>
      </c>
      <c r="I7" s="35" t="s">
        <v>19</v>
      </c>
      <c r="J7" s="35" t="s">
        <v>44</v>
      </c>
      <c r="K7" s="41" t="s">
        <v>45</v>
      </c>
      <c r="L7" s="37"/>
      <c r="M7" s="53">
        <v>0</v>
      </c>
      <c r="N7" s="39" t="s">
        <v>22</v>
      </c>
      <c r="O7" s="65">
        <f>SUMIFS(Tb_Reseller[Aug-26],Tb_Reseller[Agen id],Tb_Agen[[#This Row],[AGEN ID]])</f>
        <v>6.3548387096774146</v>
      </c>
      <c r="P7" s="66">
        <f>SUMIFS(Tb_Reseller[Sep-26],Tb_Reseller[Agen id],Tb_Agen[[#This Row],[AGEN ID]])</f>
        <v>6.6333333333333195</v>
      </c>
      <c r="Q7" s="66">
        <f>SUMIFS(Tb_Reseller[Oct-26],Tb_Reseller[Agen id],Tb_Agen[[#This Row],[AGEN ID]])</f>
        <v>6.5</v>
      </c>
    </row>
    <row r="8" spans="1:17" x14ac:dyDescent="0.25">
      <c r="A8" s="33" t="s">
        <v>46</v>
      </c>
      <c r="B8" s="34" t="s">
        <v>47</v>
      </c>
      <c r="C8" s="34" t="s">
        <v>15</v>
      </c>
      <c r="D8" s="35" t="s">
        <v>28</v>
      </c>
      <c r="E8" s="35" t="s">
        <v>17</v>
      </c>
      <c r="F8" s="35"/>
      <c r="G8" s="36">
        <f>VLOOKUP(Tb_Agen[[#This Row],[AGEN ID]],Reseller!A:F,5,0)</f>
        <v>40068</v>
      </c>
      <c r="H8" s="35" t="s">
        <v>48</v>
      </c>
      <c r="I8" s="35" t="s">
        <v>19</v>
      </c>
      <c r="J8" s="35" t="s">
        <v>20</v>
      </c>
      <c r="K8" s="41" t="s">
        <v>21</v>
      </c>
      <c r="L8" s="37"/>
      <c r="M8" s="53">
        <v>0</v>
      </c>
      <c r="N8" s="39" t="s">
        <v>22</v>
      </c>
      <c r="O8" s="65">
        <f>SUMIFS(Tb_Reseller[Aug-26],Tb_Reseller[Agen id],Tb_Agen[[#This Row],[AGEN ID]])</f>
        <v>0.58064516129032229</v>
      </c>
      <c r="P8" s="66">
        <f>SUMIFS(Tb_Reseller[Sep-26],Tb_Reseller[Agen id],Tb_Agen[[#This Row],[AGEN ID]])</f>
        <v>6.6666666666666666E-2</v>
      </c>
      <c r="Q8" s="66">
        <f>SUMIFS(Tb_Reseller[Oct-26],Tb_Reseller[Agen id],Tb_Agen[[#This Row],[AGEN ID]])</f>
        <v>0</v>
      </c>
    </row>
    <row r="9" spans="1:17" x14ac:dyDescent="0.25">
      <c r="A9" s="33" t="s">
        <v>49</v>
      </c>
      <c r="B9" s="34" t="s">
        <v>50</v>
      </c>
      <c r="C9" s="34" t="s">
        <v>15</v>
      </c>
      <c r="D9" s="35" t="s">
        <v>16</v>
      </c>
      <c r="E9" s="35" t="s">
        <v>17</v>
      </c>
      <c r="F9" s="35"/>
      <c r="G9" s="36">
        <f>VLOOKUP(Tb_Agen[[#This Row],[AGEN ID]],Reseller!A:F,5,0)</f>
        <v>40078</v>
      </c>
      <c r="H9" s="35" t="s">
        <v>51</v>
      </c>
      <c r="I9" s="35" t="s">
        <v>52</v>
      </c>
      <c r="J9" s="35" t="s">
        <v>53</v>
      </c>
      <c r="K9" s="41" t="s">
        <v>54</v>
      </c>
      <c r="L9" s="37"/>
      <c r="M9" s="53">
        <v>0</v>
      </c>
      <c r="N9" s="39" t="s">
        <v>22</v>
      </c>
      <c r="O9" s="65">
        <f>SUMIFS(Tb_Reseller[Aug-26],Tb_Reseller[Agen id],Tb_Agen[[#This Row],[AGEN ID]])</f>
        <v>16.516129032258256</v>
      </c>
      <c r="P9" s="66">
        <f>SUMIFS(Tb_Reseller[Sep-26],Tb_Reseller[Agen id],Tb_Agen[[#This Row],[AGEN ID]])</f>
        <v>14.799999999999958</v>
      </c>
      <c r="Q9" s="66">
        <f>SUMIFS(Tb_Reseller[Oct-26],Tb_Reseller[Agen id],Tb_Agen[[#This Row],[AGEN ID]])</f>
        <v>10.75</v>
      </c>
    </row>
    <row r="10" spans="1:17" x14ac:dyDescent="0.25">
      <c r="A10" s="33" t="s">
        <v>55</v>
      </c>
      <c r="B10" s="34" t="s">
        <v>56</v>
      </c>
      <c r="C10" s="34" t="s">
        <v>15</v>
      </c>
      <c r="D10" s="35" t="s">
        <v>28</v>
      </c>
      <c r="E10" s="35" t="s">
        <v>17</v>
      </c>
      <c r="F10" s="35"/>
      <c r="G10" s="36">
        <f>VLOOKUP(Tb_Agen[[#This Row],[AGEN ID]],Reseller!A:F,5,0)</f>
        <v>40080</v>
      </c>
      <c r="H10" s="35"/>
      <c r="I10" s="35"/>
      <c r="J10" s="35"/>
      <c r="K10" s="41"/>
      <c r="L10" s="37"/>
      <c r="M10" s="53">
        <v>0</v>
      </c>
      <c r="N10" s="39" t="s">
        <v>22</v>
      </c>
      <c r="O10" s="65">
        <f>SUMIFS(Tb_Reseller[Aug-26],Tb_Reseller[Agen id],Tb_Agen[[#This Row],[AGEN ID]])</f>
        <v>0</v>
      </c>
      <c r="P10" s="66">
        <f>SUMIFS(Tb_Reseller[Sep-26],Tb_Reseller[Agen id],Tb_Agen[[#This Row],[AGEN ID]])</f>
        <v>0</v>
      </c>
      <c r="Q10" s="66">
        <f>SUMIFS(Tb_Reseller[Oct-26],Tb_Reseller[Agen id],Tb_Agen[[#This Row],[AGEN ID]])</f>
        <v>0</v>
      </c>
    </row>
    <row r="11" spans="1:17" x14ac:dyDescent="0.25">
      <c r="A11" s="33" t="s">
        <v>57</v>
      </c>
      <c r="B11" s="34" t="s">
        <v>58</v>
      </c>
      <c r="C11" s="34" t="s">
        <v>15</v>
      </c>
      <c r="D11" s="35" t="s">
        <v>36</v>
      </c>
      <c r="E11" s="35" t="s">
        <v>37</v>
      </c>
      <c r="F11" s="35"/>
      <c r="G11" s="36">
        <f>VLOOKUP(Tb_Agen[[#This Row],[AGEN ID]],Reseller!A:F,5,0)</f>
        <v>40131</v>
      </c>
      <c r="H11" s="35" t="s">
        <v>59</v>
      </c>
      <c r="I11" s="35" t="s">
        <v>19</v>
      </c>
      <c r="J11" s="35" t="s">
        <v>30</v>
      </c>
      <c r="K11" s="41" t="s">
        <v>60</v>
      </c>
      <c r="L11" s="37" t="s">
        <v>39</v>
      </c>
      <c r="M11" s="53">
        <v>-800000</v>
      </c>
      <c r="N11" s="39" t="s">
        <v>40</v>
      </c>
      <c r="O11" s="65">
        <f>SUMIFS(Tb_Reseller[Aug-26],Tb_Reseller[Agen id],Tb_Agen[[#This Row],[AGEN ID]])</f>
        <v>1.6129032258064504</v>
      </c>
      <c r="P11" s="66">
        <f>SUMIFS(Tb_Reseller[Sep-26],Tb_Reseller[Agen id],Tb_Agen[[#This Row],[AGEN ID]])</f>
        <v>1.8666666666666691</v>
      </c>
      <c r="Q11" s="66">
        <f>SUMIFS(Tb_Reseller[Oct-26],Tb_Reseller[Agen id],Tb_Agen[[#This Row],[AGEN ID]])</f>
        <v>2.5</v>
      </c>
    </row>
    <row r="12" spans="1:17" x14ac:dyDescent="0.25">
      <c r="A12" s="33" t="s">
        <v>61</v>
      </c>
      <c r="B12" s="34" t="s">
        <v>62</v>
      </c>
      <c r="C12" s="34" t="s">
        <v>15</v>
      </c>
      <c r="D12" s="35" t="s">
        <v>28</v>
      </c>
      <c r="E12" s="35" t="s">
        <v>17</v>
      </c>
      <c r="F12" s="35"/>
      <c r="G12" s="36">
        <f>VLOOKUP(Tb_Agen[[#This Row],[AGEN ID]],Reseller!A:F,5,0)</f>
        <v>40148</v>
      </c>
      <c r="H12" s="35"/>
      <c r="I12" s="35"/>
      <c r="J12" s="35"/>
      <c r="K12" s="41"/>
      <c r="L12" s="37"/>
      <c r="M12" s="53">
        <v>0</v>
      </c>
      <c r="N12" s="39" t="s">
        <v>22</v>
      </c>
      <c r="O12" s="65">
        <f>SUMIFS(Tb_Reseller[Aug-26],Tb_Reseller[Agen id],Tb_Agen[[#This Row],[AGEN ID]])</f>
        <v>0</v>
      </c>
      <c r="P12" s="66">
        <f>SUMIFS(Tb_Reseller[Sep-26],Tb_Reseller[Agen id],Tb_Agen[[#This Row],[AGEN ID]])</f>
        <v>0</v>
      </c>
      <c r="Q12" s="66">
        <f>SUMIFS(Tb_Reseller[Oct-26],Tb_Reseller[Agen id],Tb_Agen[[#This Row],[AGEN ID]])</f>
        <v>0</v>
      </c>
    </row>
    <row r="13" spans="1:17" x14ac:dyDescent="0.25">
      <c r="A13" s="33" t="s">
        <v>63</v>
      </c>
      <c r="B13" s="34" t="s">
        <v>64</v>
      </c>
      <c r="C13" s="34" t="s">
        <v>15</v>
      </c>
      <c r="D13" s="35" t="s">
        <v>28</v>
      </c>
      <c r="E13" s="35" t="s">
        <v>17</v>
      </c>
      <c r="F13" s="35"/>
      <c r="G13" s="36">
        <f>VLOOKUP(Tb_Agen[[#This Row],[AGEN ID]],Reseller!A:F,5,0)</f>
        <v>40149</v>
      </c>
      <c r="H13" s="35"/>
      <c r="I13" s="35"/>
      <c r="J13" s="35"/>
      <c r="K13" s="41"/>
      <c r="L13" s="37"/>
      <c r="M13" s="53">
        <v>0</v>
      </c>
      <c r="N13" s="39" t="s">
        <v>22</v>
      </c>
      <c r="O13" s="65">
        <f>SUMIFS(Tb_Reseller[Aug-26],Tb_Reseller[Agen id],Tb_Agen[[#This Row],[AGEN ID]])</f>
        <v>0</v>
      </c>
      <c r="P13" s="66">
        <f>SUMIFS(Tb_Reseller[Sep-26],Tb_Reseller[Agen id],Tb_Agen[[#This Row],[AGEN ID]])</f>
        <v>0</v>
      </c>
      <c r="Q13" s="66">
        <f>SUMIFS(Tb_Reseller[Oct-26],Tb_Reseller[Agen id],Tb_Agen[[#This Row],[AGEN ID]])</f>
        <v>0</v>
      </c>
    </row>
    <row r="14" spans="1:17" x14ac:dyDescent="0.25">
      <c r="A14" s="33" t="s">
        <v>65</v>
      </c>
      <c r="B14" s="34" t="s">
        <v>66</v>
      </c>
      <c r="C14" s="34" t="s">
        <v>15</v>
      </c>
      <c r="D14" s="35" t="s">
        <v>28</v>
      </c>
      <c r="E14" s="35" t="s">
        <v>17</v>
      </c>
      <c r="F14" s="35"/>
      <c r="G14" s="36">
        <f>VLOOKUP(Tb_Agen[[#This Row],[AGEN ID]],Reseller!A:F,5,0)</f>
        <v>40173</v>
      </c>
      <c r="H14" s="35" t="s">
        <v>67</v>
      </c>
      <c r="I14" s="35" t="s">
        <v>68</v>
      </c>
      <c r="J14" s="35" t="s">
        <v>69</v>
      </c>
      <c r="K14" s="41" t="s">
        <v>70</v>
      </c>
      <c r="L14" s="37"/>
      <c r="M14" s="53">
        <v>0</v>
      </c>
      <c r="N14" s="39" t="s">
        <v>22</v>
      </c>
      <c r="O14" s="65">
        <f>SUMIFS(Tb_Reseller[Aug-26],Tb_Reseller[Agen id],Tb_Agen[[#This Row],[AGEN ID]])</f>
        <v>9.6774193548387094E-2</v>
      </c>
      <c r="P14" s="66">
        <f>SUMIFS(Tb_Reseller[Sep-26],Tb_Reseller[Agen id],Tb_Agen[[#This Row],[AGEN ID]])</f>
        <v>0.26666666666666666</v>
      </c>
      <c r="Q14" s="66">
        <f>SUMIFS(Tb_Reseller[Oct-26],Tb_Reseller[Agen id],Tb_Agen[[#This Row],[AGEN ID]])</f>
        <v>0</v>
      </c>
    </row>
    <row r="15" spans="1:17" x14ac:dyDescent="0.25">
      <c r="A15" s="33" t="s">
        <v>71</v>
      </c>
      <c r="B15" s="34" t="s">
        <v>72</v>
      </c>
      <c r="C15" s="34" t="s">
        <v>15</v>
      </c>
      <c r="D15" s="35" t="s">
        <v>28</v>
      </c>
      <c r="E15" s="35" t="s">
        <v>17</v>
      </c>
      <c r="F15" s="35"/>
      <c r="G15" s="36">
        <f>VLOOKUP(Tb_Agen[[#This Row],[AGEN ID]],Reseller!A:F,5,0)</f>
        <v>40238</v>
      </c>
      <c r="H15" s="35" t="s">
        <v>73</v>
      </c>
      <c r="I15" s="35" t="s">
        <v>19</v>
      </c>
      <c r="J15" s="35" t="s">
        <v>30</v>
      </c>
      <c r="K15" s="41" t="s">
        <v>74</v>
      </c>
      <c r="L15" s="37"/>
      <c r="M15" s="53">
        <v>0</v>
      </c>
      <c r="N15" s="39" t="s">
        <v>22</v>
      </c>
      <c r="O15" s="65">
        <f>SUMIFS(Tb_Reseller[Aug-26],Tb_Reseller[Agen id],Tb_Agen[[#This Row],[AGEN ID]])</f>
        <v>0</v>
      </c>
      <c r="P15" s="66">
        <f>SUMIFS(Tb_Reseller[Sep-26],Tb_Reseller[Agen id],Tb_Agen[[#This Row],[AGEN ID]])</f>
        <v>0</v>
      </c>
      <c r="Q15" s="66">
        <f>SUMIFS(Tb_Reseller[Oct-26],Tb_Reseller[Agen id],Tb_Agen[[#This Row],[AGEN ID]])</f>
        <v>0</v>
      </c>
    </row>
    <row r="16" spans="1:17" x14ac:dyDescent="0.25">
      <c r="A16" s="33" t="s">
        <v>75</v>
      </c>
      <c r="B16" s="34" t="s">
        <v>76</v>
      </c>
      <c r="C16" s="34" t="s">
        <v>15</v>
      </c>
      <c r="D16" s="35" t="s">
        <v>16</v>
      </c>
      <c r="E16" s="35" t="s">
        <v>17</v>
      </c>
      <c r="F16" s="35"/>
      <c r="G16" s="36">
        <f>VLOOKUP(Tb_Agen[[#This Row],[AGEN ID]],Reseller!A:F,5,0)</f>
        <v>40256</v>
      </c>
      <c r="H16" s="35"/>
      <c r="I16" s="35"/>
      <c r="J16" s="35"/>
      <c r="K16" s="41"/>
      <c r="L16" s="37"/>
      <c r="M16" s="53">
        <v>0</v>
      </c>
      <c r="N16" s="39" t="s">
        <v>22</v>
      </c>
      <c r="O16" s="65">
        <f>SUMIFS(Tb_Reseller[Aug-26],Tb_Reseller[Agen id],Tb_Agen[[#This Row],[AGEN ID]])</f>
        <v>0</v>
      </c>
      <c r="P16" s="66">
        <f>SUMIFS(Tb_Reseller[Sep-26],Tb_Reseller[Agen id],Tb_Agen[[#This Row],[AGEN ID]])</f>
        <v>0</v>
      </c>
      <c r="Q16" s="66">
        <f>SUMIFS(Tb_Reseller[Oct-26],Tb_Reseller[Agen id],Tb_Agen[[#This Row],[AGEN ID]])</f>
        <v>0</v>
      </c>
    </row>
    <row r="17" spans="1:17" x14ac:dyDescent="0.25">
      <c r="A17" s="33" t="s">
        <v>77</v>
      </c>
      <c r="B17" s="34" t="s">
        <v>78</v>
      </c>
      <c r="C17" s="34" t="s">
        <v>79</v>
      </c>
      <c r="D17" s="35" t="s">
        <v>16</v>
      </c>
      <c r="E17" s="35" t="s">
        <v>17</v>
      </c>
      <c r="F17" s="35"/>
      <c r="G17" s="36">
        <f>VLOOKUP(Tb_Agen[[#This Row],[AGEN ID]],Reseller!A:F,5,0)</f>
        <v>43775.529861111107</v>
      </c>
      <c r="H17" s="35"/>
      <c r="I17" s="35"/>
      <c r="J17" s="35"/>
      <c r="K17" s="41"/>
      <c r="L17" s="37"/>
      <c r="M17" s="53">
        <v>0</v>
      </c>
      <c r="N17" s="39" t="s">
        <v>22</v>
      </c>
      <c r="O17" s="65">
        <f>SUMIFS(Tb_Reseller[Aug-26],Tb_Reseller[Agen id],Tb_Agen[[#This Row],[AGEN ID]])</f>
        <v>37.354838709677033</v>
      </c>
      <c r="P17" s="66">
        <f>SUMIFS(Tb_Reseller[Sep-26],Tb_Reseller[Agen id],Tb_Agen[[#This Row],[AGEN ID]])</f>
        <v>10.699999999999974</v>
      </c>
      <c r="Q17" s="66">
        <f>SUMIFS(Tb_Reseller[Oct-26],Tb_Reseller[Agen id],Tb_Agen[[#This Row],[AGEN ID]])</f>
        <v>0.75</v>
      </c>
    </row>
    <row r="18" spans="1:17" x14ac:dyDescent="0.25">
      <c r="A18" s="39" t="s">
        <v>80</v>
      </c>
      <c r="B18" s="34" t="s">
        <v>81</v>
      </c>
      <c r="C18" s="43" t="s">
        <v>82</v>
      </c>
      <c r="D18" s="38" t="s">
        <v>16</v>
      </c>
      <c r="E18" s="38" t="s">
        <v>82</v>
      </c>
      <c r="F18" s="38"/>
      <c r="G18" s="40">
        <f>VLOOKUP(Tb_Agen[[#This Row],[AGEN ID]],Reseller!A:F,5,0)</f>
        <v>45911.145138888889</v>
      </c>
      <c r="H18" s="38"/>
      <c r="I18" s="38"/>
      <c r="J18" s="38"/>
      <c r="K18" s="41"/>
      <c r="L18" s="42"/>
      <c r="M18" s="53">
        <v>0</v>
      </c>
      <c r="N18" s="39" t="s">
        <v>22</v>
      </c>
      <c r="O18" s="65">
        <f>SUMIFS(Tb_Reseller[Aug-26],Tb_Reseller[Agen id],Tb_Agen[[#This Row],[AGEN ID]])</f>
        <v>21.354838709677566</v>
      </c>
      <c r="P18" s="66">
        <f>SUMIFS(Tb_Reseller[Sep-26],Tb_Reseller[Agen id],Tb_Agen[[#This Row],[AGEN ID]])</f>
        <v>19.199999999999974</v>
      </c>
      <c r="Q18" s="66">
        <f>SUMIFS(Tb_Reseller[Oct-26],Tb_Reseller[Agen id],Tb_Agen[[#This Row],[AGEN ID]])</f>
        <v>23</v>
      </c>
    </row>
    <row r="19" spans="1:17" x14ac:dyDescent="0.25">
      <c r="A19" s="33" t="s">
        <v>83</v>
      </c>
      <c r="B19" s="34" t="s">
        <v>84</v>
      </c>
      <c r="C19" s="34" t="s">
        <v>15</v>
      </c>
      <c r="D19" s="35" t="s">
        <v>28</v>
      </c>
      <c r="E19" s="35" t="s">
        <v>17</v>
      </c>
      <c r="F19" s="35"/>
      <c r="G19" s="36">
        <f>VLOOKUP(Tb_Agen[[#This Row],[AGEN ID]],Reseller!A:F,5,0)</f>
        <v>40361</v>
      </c>
      <c r="H19" s="35"/>
      <c r="I19" s="35"/>
      <c r="J19" s="35"/>
      <c r="K19" s="41"/>
      <c r="L19" s="37"/>
      <c r="M19" s="53">
        <v>0</v>
      </c>
      <c r="N19" s="39" t="s">
        <v>22</v>
      </c>
      <c r="O19" s="65">
        <f>SUMIFS(Tb_Reseller[Aug-26],Tb_Reseller[Agen id],Tb_Agen[[#This Row],[AGEN ID]])</f>
        <v>0</v>
      </c>
      <c r="P19" s="66">
        <f>SUMIFS(Tb_Reseller[Sep-26],Tb_Reseller[Agen id],Tb_Agen[[#This Row],[AGEN ID]])</f>
        <v>0</v>
      </c>
      <c r="Q19" s="66">
        <f>SUMIFS(Tb_Reseller[Oct-26],Tb_Reseller[Agen id],Tb_Agen[[#This Row],[AGEN ID]])</f>
        <v>0</v>
      </c>
    </row>
    <row r="20" spans="1:17" x14ac:dyDescent="0.25">
      <c r="A20" s="33" t="s">
        <v>85</v>
      </c>
      <c r="B20" s="34" t="s">
        <v>86</v>
      </c>
      <c r="C20" s="34" t="s">
        <v>15</v>
      </c>
      <c r="D20" s="35" t="s">
        <v>28</v>
      </c>
      <c r="E20" s="35" t="s">
        <v>17</v>
      </c>
      <c r="F20" s="35"/>
      <c r="G20" s="36">
        <f>VLOOKUP(Tb_Agen[[#This Row],[AGEN ID]],Reseller!A:F,5,0)</f>
        <v>40384</v>
      </c>
      <c r="H20" s="35"/>
      <c r="I20" s="35"/>
      <c r="J20" s="35"/>
      <c r="K20" s="41"/>
      <c r="L20" s="37"/>
      <c r="M20" s="53">
        <v>0</v>
      </c>
      <c r="N20" s="39" t="s">
        <v>22</v>
      </c>
      <c r="O20" s="65">
        <f>SUMIFS(Tb_Reseller[Aug-26],Tb_Reseller[Agen id],Tb_Agen[[#This Row],[AGEN ID]])</f>
        <v>0</v>
      </c>
      <c r="P20" s="66">
        <f>SUMIFS(Tb_Reseller[Sep-26],Tb_Reseller[Agen id],Tb_Agen[[#This Row],[AGEN ID]])</f>
        <v>0</v>
      </c>
      <c r="Q20" s="66">
        <f>SUMIFS(Tb_Reseller[Oct-26],Tb_Reseller[Agen id],Tb_Agen[[#This Row],[AGEN ID]])</f>
        <v>0</v>
      </c>
    </row>
    <row r="21" spans="1:17" x14ac:dyDescent="0.25">
      <c r="A21" s="33" t="s">
        <v>87</v>
      </c>
      <c r="B21" s="34" t="s">
        <v>88</v>
      </c>
      <c r="C21" s="34" t="s">
        <v>15</v>
      </c>
      <c r="D21" s="35" t="s">
        <v>28</v>
      </c>
      <c r="E21" s="35" t="s">
        <v>17</v>
      </c>
      <c r="F21" s="35"/>
      <c r="G21" s="36">
        <f>VLOOKUP(Tb_Agen[[#This Row],[AGEN ID]],Reseller!A:F,5,0)</f>
        <v>40404</v>
      </c>
      <c r="H21" s="35"/>
      <c r="I21" s="35"/>
      <c r="J21" s="35"/>
      <c r="K21" s="41"/>
      <c r="L21" s="37"/>
      <c r="M21" s="53">
        <v>0</v>
      </c>
      <c r="N21" s="39" t="s">
        <v>22</v>
      </c>
      <c r="O21" s="65">
        <f>SUMIFS(Tb_Reseller[Aug-26],Tb_Reseller[Agen id],Tb_Agen[[#This Row],[AGEN ID]])</f>
        <v>0</v>
      </c>
      <c r="P21" s="66">
        <f>SUMIFS(Tb_Reseller[Sep-26],Tb_Reseller[Agen id],Tb_Agen[[#This Row],[AGEN ID]])</f>
        <v>0</v>
      </c>
      <c r="Q21" s="66">
        <f>SUMIFS(Tb_Reseller[Oct-26],Tb_Reseller[Agen id],Tb_Agen[[#This Row],[AGEN ID]])</f>
        <v>0</v>
      </c>
    </row>
    <row r="22" spans="1:17" x14ac:dyDescent="0.25">
      <c r="A22" s="33" t="s">
        <v>89</v>
      </c>
      <c r="B22" s="34" t="s">
        <v>90</v>
      </c>
      <c r="C22" s="34" t="s">
        <v>15</v>
      </c>
      <c r="D22" s="35" t="s">
        <v>36</v>
      </c>
      <c r="E22" s="35" t="s">
        <v>37</v>
      </c>
      <c r="F22" s="35"/>
      <c r="G22" s="36">
        <f>VLOOKUP(Tb_Agen[[#This Row],[AGEN ID]],Reseller!A:F,5,0)</f>
        <v>40457</v>
      </c>
      <c r="H22" s="35" t="s">
        <v>91</v>
      </c>
      <c r="I22" s="35" t="s">
        <v>19</v>
      </c>
      <c r="J22" s="35" t="s">
        <v>30</v>
      </c>
      <c r="K22" s="41" t="s">
        <v>92</v>
      </c>
      <c r="L22" s="37" t="s">
        <v>39</v>
      </c>
      <c r="M22" s="53">
        <v>-2500000</v>
      </c>
      <c r="N22" s="39" t="s">
        <v>40</v>
      </c>
      <c r="O22" s="65">
        <f>SUMIFS(Tb_Reseller[Aug-26],Tb_Reseller[Agen id],Tb_Agen[[#This Row],[AGEN ID]])</f>
        <v>12.516129032258178</v>
      </c>
      <c r="P22" s="66">
        <f>SUMIFS(Tb_Reseller[Sep-26],Tb_Reseller[Agen id],Tb_Agen[[#This Row],[AGEN ID]])</f>
        <v>11.699999999999969</v>
      </c>
      <c r="Q22" s="66">
        <f>SUMIFS(Tb_Reseller[Oct-26],Tb_Reseller[Agen id],Tb_Agen[[#This Row],[AGEN ID]])</f>
        <v>11.5</v>
      </c>
    </row>
    <row r="23" spans="1:17" x14ac:dyDescent="0.25">
      <c r="A23" s="39" t="s">
        <v>93</v>
      </c>
      <c r="B23" s="34" t="s">
        <v>94</v>
      </c>
      <c r="C23" s="43" t="s">
        <v>82</v>
      </c>
      <c r="D23" s="38" t="s">
        <v>16</v>
      </c>
      <c r="E23" s="38" t="s">
        <v>82</v>
      </c>
      <c r="F23" s="38"/>
      <c r="G23" s="40">
        <f>VLOOKUP(Tb_Agen[[#This Row],[AGEN ID]],Reseller!A:F,5,0)</f>
        <v>45907.306250000001</v>
      </c>
      <c r="H23" s="38"/>
      <c r="I23" s="38"/>
      <c r="J23" s="38"/>
      <c r="K23" s="41"/>
      <c r="L23" s="42"/>
      <c r="M23" s="53">
        <v>0</v>
      </c>
      <c r="N23" s="39" t="s">
        <v>22</v>
      </c>
      <c r="O23" s="65">
        <f>SUMIFS(Tb_Reseller[Aug-26],Tb_Reseller[Agen id],Tb_Agen[[#This Row],[AGEN ID]])</f>
        <v>19.903225806451708</v>
      </c>
      <c r="P23" s="66">
        <f>SUMIFS(Tb_Reseller[Sep-26],Tb_Reseller[Agen id],Tb_Agen[[#This Row],[AGEN ID]])</f>
        <v>20.700000000000188</v>
      </c>
      <c r="Q23" s="66">
        <f>SUMIFS(Tb_Reseller[Oct-26],Tb_Reseller[Agen id],Tb_Agen[[#This Row],[AGEN ID]])</f>
        <v>25.75</v>
      </c>
    </row>
    <row r="24" spans="1:17" x14ac:dyDescent="0.25">
      <c r="A24" s="33" t="s">
        <v>95</v>
      </c>
      <c r="B24" s="34" t="s">
        <v>96</v>
      </c>
      <c r="C24" s="34" t="s">
        <v>82</v>
      </c>
      <c r="D24" s="35" t="s">
        <v>16</v>
      </c>
      <c r="E24" s="38" t="s">
        <v>82</v>
      </c>
      <c r="F24" s="35"/>
      <c r="G24" s="36">
        <f>VLOOKUP(Tb_Agen[[#This Row],[AGEN ID]],Reseller!A:F,5,0)</f>
        <v>44978.412499999999</v>
      </c>
      <c r="H24" s="35"/>
      <c r="I24" s="35"/>
      <c r="J24" s="35"/>
      <c r="K24" s="41"/>
      <c r="L24" s="37"/>
      <c r="M24" s="53">
        <v>0</v>
      </c>
      <c r="N24" s="39" t="s">
        <v>22</v>
      </c>
      <c r="O24" s="65">
        <f>SUMIFS(Tb_Reseller[Aug-26],Tb_Reseller[Agen id],Tb_Agen[[#This Row],[AGEN ID]])</f>
        <v>18.516129032258199</v>
      </c>
      <c r="P24" s="66">
        <f>SUMIFS(Tb_Reseller[Sep-26],Tb_Reseller[Agen id],Tb_Agen[[#This Row],[AGEN ID]])</f>
        <v>18.333333333333403</v>
      </c>
      <c r="Q24" s="66">
        <f>SUMIFS(Tb_Reseller[Oct-26],Tb_Reseller[Agen id],Tb_Agen[[#This Row],[AGEN ID]])</f>
        <v>21.75</v>
      </c>
    </row>
    <row r="25" spans="1:17" x14ac:dyDescent="0.25">
      <c r="A25" s="33" t="s">
        <v>97</v>
      </c>
      <c r="B25" s="34" t="s">
        <v>98</v>
      </c>
      <c r="C25" s="34" t="s">
        <v>15</v>
      </c>
      <c r="D25" s="35" t="s">
        <v>36</v>
      </c>
      <c r="E25" s="35" t="s">
        <v>37</v>
      </c>
      <c r="F25" s="35"/>
      <c r="G25" s="36">
        <f>VLOOKUP(Tb_Agen[[#This Row],[AGEN ID]],Reseller!A:F,5,0)</f>
        <v>40596</v>
      </c>
      <c r="H25" s="35" t="s">
        <v>99</v>
      </c>
      <c r="I25" s="35" t="s">
        <v>19</v>
      </c>
      <c r="J25" s="35" t="s">
        <v>30</v>
      </c>
      <c r="K25" s="41" t="s">
        <v>100</v>
      </c>
      <c r="L25" s="37" t="s">
        <v>101</v>
      </c>
      <c r="M25" s="53">
        <v>-2000000</v>
      </c>
      <c r="N25" s="39" t="s">
        <v>40</v>
      </c>
      <c r="O25" s="65">
        <f>SUMIFS(Tb_Reseller[Aug-26],Tb_Reseller[Agen id],Tb_Agen[[#This Row],[AGEN ID]])</f>
        <v>5.6774193548387055</v>
      </c>
      <c r="P25" s="66">
        <f>SUMIFS(Tb_Reseller[Sep-26],Tb_Reseller[Agen id],Tb_Agen[[#This Row],[AGEN ID]])</f>
        <v>6.2666666666666542</v>
      </c>
      <c r="Q25" s="66">
        <f>SUMIFS(Tb_Reseller[Oct-26],Tb_Reseller[Agen id],Tb_Agen[[#This Row],[AGEN ID]])</f>
        <v>4.25</v>
      </c>
    </row>
    <row r="26" spans="1:17" x14ac:dyDescent="0.25">
      <c r="A26" s="33" t="s">
        <v>102</v>
      </c>
      <c r="B26" s="34" t="s">
        <v>103</v>
      </c>
      <c r="C26" s="34" t="s">
        <v>15</v>
      </c>
      <c r="D26" s="35" t="s">
        <v>28</v>
      </c>
      <c r="E26" s="35" t="s">
        <v>17</v>
      </c>
      <c r="F26" s="35"/>
      <c r="G26" s="36">
        <f>VLOOKUP(Tb_Agen[[#This Row],[AGEN ID]],Reseller!A:F,5,0)</f>
        <v>40737</v>
      </c>
      <c r="H26" s="35"/>
      <c r="I26" s="35"/>
      <c r="J26" s="35"/>
      <c r="K26" s="41"/>
      <c r="L26" s="37"/>
      <c r="M26" s="53">
        <v>0</v>
      </c>
      <c r="N26" s="39" t="s">
        <v>22</v>
      </c>
      <c r="O26" s="65">
        <f>SUMIFS(Tb_Reseller[Aug-26],Tb_Reseller[Agen id],Tb_Agen[[#This Row],[AGEN ID]])</f>
        <v>0</v>
      </c>
      <c r="P26" s="66">
        <f>SUMIFS(Tb_Reseller[Sep-26],Tb_Reseller[Agen id],Tb_Agen[[#This Row],[AGEN ID]])</f>
        <v>0</v>
      </c>
      <c r="Q26" s="66">
        <f>SUMIFS(Tb_Reseller[Oct-26],Tb_Reseller[Agen id],Tb_Agen[[#This Row],[AGEN ID]])</f>
        <v>0</v>
      </c>
    </row>
    <row r="27" spans="1:17" x14ac:dyDescent="0.25">
      <c r="A27" s="33" t="s">
        <v>104</v>
      </c>
      <c r="B27" s="34" t="s">
        <v>105</v>
      </c>
      <c r="C27" s="34" t="s">
        <v>15</v>
      </c>
      <c r="D27" s="35" t="s">
        <v>28</v>
      </c>
      <c r="E27" s="35" t="s">
        <v>17</v>
      </c>
      <c r="F27" s="35"/>
      <c r="G27" s="36">
        <f>VLOOKUP(Tb_Agen[[#This Row],[AGEN ID]],Reseller!A:F,5,0)</f>
        <v>40769</v>
      </c>
      <c r="H27" s="35"/>
      <c r="I27" s="35"/>
      <c r="J27" s="35"/>
      <c r="K27" s="41"/>
      <c r="L27" s="37"/>
      <c r="M27" s="53">
        <v>0</v>
      </c>
      <c r="N27" s="39" t="s">
        <v>22</v>
      </c>
      <c r="O27" s="65">
        <f>SUMIFS(Tb_Reseller[Aug-26],Tb_Reseller[Agen id],Tb_Agen[[#This Row],[AGEN ID]])</f>
        <v>0</v>
      </c>
      <c r="P27" s="66">
        <f>SUMIFS(Tb_Reseller[Sep-26],Tb_Reseller[Agen id],Tb_Agen[[#This Row],[AGEN ID]])</f>
        <v>0</v>
      </c>
      <c r="Q27" s="66">
        <f>SUMIFS(Tb_Reseller[Oct-26],Tb_Reseller[Agen id],Tb_Agen[[#This Row],[AGEN ID]])</f>
        <v>0</v>
      </c>
    </row>
    <row r="28" spans="1:17" x14ac:dyDescent="0.25">
      <c r="A28" s="33" t="s">
        <v>106</v>
      </c>
      <c r="B28" s="34" t="s">
        <v>107</v>
      </c>
      <c r="C28" s="34" t="s">
        <v>82</v>
      </c>
      <c r="D28" s="35" t="s">
        <v>16</v>
      </c>
      <c r="E28" s="38" t="s">
        <v>82</v>
      </c>
      <c r="F28" s="35"/>
      <c r="G28" s="36">
        <f>VLOOKUP(Tb_Agen[[#This Row],[AGEN ID]],Reseller!A:F,5,0)</f>
        <v>45396.776388888888</v>
      </c>
      <c r="H28" s="35"/>
      <c r="I28" s="35"/>
      <c r="J28" s="35"/>
      <c r="K28" s="41"/>
      <c r="L28" s="37"/>
      <c r="M28" s="53">
        <v>0</v>
      </c>
      <c r="N28" s="39" t="s">
        <v>22</v>
      </c>
      <c r="O28" s="65">
        <f>SUMIFS(Tb_Reseller[Aug-26],Tb_Reseller[Agen id],Tb_Agen[[#This Row],[AGEN ID]])</f>
        <v>17.806451612903381</v>
      </c>
      <c r="P28" s="66">
        <f>SUMIFS(Tb_Reseller[Sep-26],Tb_Reseller[Agen id],Tb_Agen[[#This Row],[AGEN ID]])</f>
        <v>19.766666666666808</v>
      </c>
      <c r="Q28" s="66">
        <f>SUMIFS(Tb_Reseller[Oct-26],Tb_Reseller[Agen id],Tb_Agen[[#This Row],[AGEN ID]])</f>
        <v>17.75</v>
      </c>
    </row>
    <row r="29" spans="1:17" x14ac:dyDescent="0.25">
      <c r="A29" s="33" t="s">
        <v>108</v>
      </c>
      <c r="B29" s="34" t="s">
        <v>109</v>
      </c>
      <c r="C29" s="34" t="s">
        <v>15</v>
      </c>
      <c r="D29" s="35" t="s">
        <v>28</v>
      </c>
      <c r="E29" s="35" t="s">
        <v>17</v>
      </c>
      <c r="F29" s="35"/>
      <c r="G29" s="36">
        <f>VLOOKUP(Tb_Agen[[#This Row],[AGEN ID]],Reseller!A:F,5,0)</f>
        <v>40817</v>
      </c>
      <c r="H29" s="35"/>
      <c r="I29" s="35"/>
      <c r="J29" s="35"/>
      <c r="K29" s="41"/>
      <c r="L29" s="37"/>
      <c r="M29" s="53">
        <v>0</v>
      </c>
      <c r="N29" s="39" t="s">
        <v>22</v>
      </c>
      <c r="O29" s="65">
        <f>SUMIFS(Tb_Reseller[Aug-26],Tb_Reseller[Agen id],Tb_Agen[[#This Row],[AGEN ID]])</f>
        <v>0</v>
      </c>
      <c r="P29" s="66">
        <f>SUMIFS(Tb_Reseller[Sep-26],Tb_Reseller[Agen id],Tb_Agen[[#This Row],[AGEN ID]])</f>
        <v>0</v>
      </c>
      <c r="Q29" s="66">
        <f>SUMIFS(Tb_Reseller[Oct-26],Tb_Reseller[Agen id],Tb_Agen[[#This Row],[AGEN ID]])</f>
        <v>0</v>
      </c>
    </row>
    <row r="30" spans="1:17" x14ac:dyDescent="0.25">
      <c r="A30" s="39" t="s">
        <v>110</v>
      </c>
      <c r="B30" s="34" t="s">
        <v>111</v>
      </c>
      <c r="C30" s="43" t="s">
        <v>112</v>
      </c>
      <c r="D30" s="38" t="s">
        <v>16</v>
      </c>
      <c r="E30" s="38" t="s">
        <v>17</v>
      </c>
      <c r="F30" s="38"/>
      <c r="G30" s="40">
        <f>VLOOKUP(Tb_Agen[[#This Row],[AGEN ID]],Reseller!A:F,5,0)</f>
        <v>45579.547222222223</v>
      </c>
      <c r="H30" s="38"/>
      <c r="I30" s="38"/>
      <c r="J30" s="38"/>
      <c r="K30" s="41"/>
      <c r="L30" s="42"/>
      <c r="M30" s="53">
        <v>0</v>
      </c>
      <c r="N30" s="39" t="s">
        <v>22</v>
      </c>
      <c r="O30" s="65">
        <f>SUMIFS(Tb_Reseller[Aug-26],Tb_Reseller[Agen id],Tb_Agen[[#This Row],[AGEN ID]])</f>
        <v>14.161290322580802</v>
      </c>
      <c r="P30" s="66">
        <f>SUMIFS(Tb_Reseller[Sep-26],Tb_Reseller[Agen id],Tb_Agen[[#This Row],[AGEN ID]])</f>
        <v>14.966666666666624</v>
      </c>
      <c r="Q30" s="66">
        <f>SUMIFS(Tb_Reseller[Oct-26],Tb_Reseller[Agen id],Tb_Agen[[#This Row],[AGEN ID]])</f>
        <v>18.5</v>
      </c>
    </row>
    <row r="31" spans="1:17" x14ac:dyDescent="0.25">
      <c r="A31" s="33" t="s">
        <v>113</v>
      </c>
      <c r="B31" s="34" t="s">
        <v>114</v>
      </c>
      <c r="C31" s="34" t="s">
        <v>15</v>
      </c>
      <c r="D31" s="35" t="s">
        <v>16</v>
      </c>
      <c r="E31" s="35" t="s">
        <v>17</v>
      </c>
      <c r="F31" s="35"/>
      <c r="G31" s="36">
        <f>VLOOKUP(Tb_Agen[[#This Row],[AGEN ID]],Reseller!A:F,5,0)</f>
        <v>40827</v>
      </c>
      <c r="H31" s="35" t="s">
        <v>115</v>
      </c>
      <c r="I31" s="35" t="s">
        <v>19</v>
      </c>
      <c r="J31" s="35" t="s">
        <v>30</v>
      </c>
      <c r="K31" s="41" t="s">
        <v>60</v>
      </c>
      <c r="L31" s="37"/>
      <c r="M31" s="53">
        <v>0</v>
      </c>
      <c r="N31" s="39" t="s">
        <v>22</v>
      </c>
      <c r="O31" s="65">
        <f>SUMIFS(Tb_Reseller[Aug-26],Tb_Reseller[Agen id],Tb_Agen[[#This Row],[AGEN ID]])</f>
        <v>9.2258064516129288</v>
      </c>
      <c r="P31" s="66">
        <f>SUMIFS(Tb_Reseller[Sep-26],Tb_Reseller[Agen id],Tb_Agen[[#This Row],[AGEN ID]])</f>
        <v>7.8999999999999817</v>
      </c>
      <c r="Q31" s="66">
        <f>SUMIFS(Tb_Reseller[Oct-26],Tb_Reseller[Agen id],Tb_Agen[[#This Row],[AGEN ID]])</f>
        <v>7.75</v>
      </c>
    </row>
    <row r="32" spans="1:17" x14ac:dyDescent="0.25">
      <c r="A32" s="33" t="s">
        <v>116</v>
      </c>
      <c r="B32" s="34" t="s">
        <v>117</v>
      </c>
      <c r="C32" s="34" t="s">
        <v>15</v>
      </c>
      <c r="D32" s="35" t="s">
        <v>16</v>
      </c>
      <c r="E32" s="35" t="s">
        <v>17</v>
      </c>
      <c r="F32" s="35"/>
      <c r="G32" s="36">
        <f>VLOOKUP(Tb_Agen[[#This Row],[AGEN ID]],Reseller!A:F,5,0)</f>
        <v>40929</v>
      </c>
      <c r="H32" s="35" t="s">
        <v>118</v>
      </c>
      <c r="I32" s="35" t="s">
        <v>19</v>
      </c>
      <c r="J32" s="35" t="s">
        <v>30</v>
      </c>
      <c r="K32" s="41" t="s">
        <v>100</v>
      </c>
      <c r="L32" s="37"/>
      <c r="M32" s="53">
        <v>0</v>
      </c>
      <c r="N32" s="39" t="s">
        <v>22</v>
      </c>
      <c r="O32" s="65">
        <f>SUMIFS(Tb_Reseller[Aug-26],Tb_Reseller[Agen id],Tb_Agen[[#This Row],[AGEN ID]])</f>
        <v>3.9354838709677389</v>
      </c>
      <c r="P32" s="66">
        <f>SUMIFS(Tb_Reseller[Sep-26],Tb_Reseller[Agen id],Tb_Agen[[#This Row],[AGEN ID]])</f>
        <v>3.9999999999999956</v>
      </c>
      <c r="Q32" s="66">
        <f>SUMIFS(Tb_Reseller[Oct-26],Tb_Reseller[Agen id],Tb_Agen[[#This Row],[AGEN ID]])</f>
        <v>4.5</v>
      </c>
    </row>
    <row r="33" spans="1:17" x14ac:dyDescent="0.25">
      <c r="A33" s="33" t="s">
        <v>119</v>
      </c>
      <c r="B33" s="34" t="s">
        <v>120</v>
      </c>
      <c r="C33" s="34" t="s">
        <v>121</v>
      </c>
      <c r="D33" s="35" t="s">
        <v>16</v>
      </c>
      <c r="E33" s="35" t="s">
        <v>17</v>
      </c>
      <c r="F33" s="35"/>
      <c r="G33" s="36">
        <f>VLOOKUP(Tb_Agen[[#This Row],[AGEN ID]],Reseller!A:F,5,0)</f>
        <v>44904.556944444441</v>
      </c>
      <c r="H33" s="35"/>
      <c r="I33" s="35"/>
      <c r="J33" s="35"/>
      <c r="K33" s="41"/>
      <c r="L33" s="37"/>
      <c r="M33" s="53">
        <v>0</v>
      </c>
      <c r="N33" s="39" t="s">
        <v>22</v>
      </c>
      <c r="O33" s="65">
        <f>SUMIFS(Tb_Reseller[Aug-26],Tb_Reseller[Agen id],Tb_Agen[[#This Row],[AGEN ID]])</f>
        <v>12.064516129032359</v>
      </c>
      <c r="P33" s="66">
        <f>SUMIFS(Tb_Reseller[Sep-26],Tb_Reseller[Agen id],Tb_Agen[[#This Row],[AGEN ID]])</f>
        <v>11.799999999999969</v>
      </c>
      <c r="Q33" s="66">
        <f>SUMIFS(Tb_Reseller[Oct-26],Tb_Reseller[Agen id],Tb_Agen[[#This Row],[AGEN ID]])</f>
        <v>13</v>
      </c>
    </row>
    <row r="34" spans="1:17" x14ac:dyDescent="0.25">
      <c r="A34" s="33" t="s">
        <v>122</v>
      </c>
      <c r="B34" s="34" t="s">
        <v>123</v>
      </c>
      <c r="C34" s="34" t="s">
        <v>15</v>
      </c>
      <c r="D34" s="35" t="s">
        <v>28</v>
      </c>
      <c r="E34" s="35" t="s">
        <v>17</v>
      </c>
      <c r="F34" s="35"/>
      <c r="G34" s="36">
        <f>VLOOKUP(Tb_Agen[[#This Row],[AGEN ID]],Reseller!A:F,5,0)</f>
        <v>41010.452777777777</v>
      </c>
      <c r="H34" s="35"/>
      <c r="I34" s="35"/>
      <c r="J34" s="35"/>
      <c r="K34" s="41"/>
      <c r="L34" s="37"/>
      <c r="M34" s="53">
        <v>0</v>
      </c>
      <c r="N34" s="39" t="s">
        <v>22</v>
      </c>
      <c r="O34" s="65">
        <f>SUMIFS(Tb_Reseller[Aug-26],Tb_Reseller[Agen id],Tb_Agen[[#This Row],[AGEN ID]])</f>
        <v>0</v>
      </c>
      <c r="P34" s="66">
        <f>SUMIFS(Tb_Reseller[Sep-26],Tb_Reseller[Agen id],Tb_Agen[[#This Row],[AGEN ID]])</f>
        <v>0</v>
      </c>
      <c r="Q34" s="66">
        <f>SUMIFS(Tb_Reseller[Oct-26],Tb_Reseller[Agen id],Tb_Agen[[#This Row],[AGEN ID]])</f>
        <v>0</v>
      </c>
    </row>
    <row r="35" spans="1:17" x14ac:dyDescent="0.25">
      <c r="A35" s="39" t="s">
        <v>124</v>
      </c>
      <c r="B35" s="34" t="s">
        <v>125</v>
      </c>
      <c r="C35" s="43" t="s">
        <v>82</v>
      </c>
      <c r="D35" s="38" t="s">
        <v>16</v>
      </c>
      <c r="E35" s="38" t="s">
        <v>82</v>
      </c>
      <c r="F35" s="38"/>
      <c r="G35" s="40">
        <f>VLOOKUP(Tb_Agen[[#This Row],[AGEN ID]],Reseller!A:F,5,0)</f>
        <v>45782.46597222222</v>
      </c>
      <c r="H35" s="38"/>
      <c r="I35" s="38"/>
      <c r="J35" s="38"/>
      <c r="K35" s="41"/>
      <c r="L35" s="42"/>
      <c r="M35" s="53">
        <v>0</v>
      </c>
      <c r="N35" s="39" t="s">
        <v>22</v>
      </c>
      <c r="O35" s="65">
        <f>SUMIFS(Tb_Reseller[Aug-26],Tb_Reseller[Agen id],Tb_Agen[[#This Row],[AGEN ID]])</f>
        <v>10.677419354838774</v>
      </c>
      <c r="P35" s="66">
        <f>SUMIFS(Tb_Reseller[Sep-26],Tb_Reseller[Agen id],Tb_Agen[[#This Row],[AGEN ID]])</f>
        <v>10.266666666666641</v>
      </c>
      <c r="Q35" s="66">
        <f>SUMIFS(Tb_Reseller[Oct-26],Tb_Reseller[Agen id],Tb_Agen[[#This Row],[AGEN ID]])</f>
        <v>10.75</v>
      </c>
    </row>
    <row r="36" spans="1:17" x14ac:dyDescent="0.25">
      <c r="A36" s="33" t="s">
        <v>126</v>
      </c>
      <c r="B36" s="34" t="s">
        <v>127</v>
      </c>
      <c r="C36" s="34" t="s">
        <v>15</v>
      </c>
      <c r="D36" s="35" t="s">
        <v>16</v>
      </c>
      <c r="E36" s="35" t="s">
        <v>17</v>
      </c>
      <c r="F36" s="35"/>
      <c r="G36" s="36">
        <f>VLOOKUP(Tb_Agen[[#This Row],[AGEN ID]],Reseller!A:F,5,0)</f>
        <v>44507.487500000003</v>
      </c>
      <c r="H36" s="35"/>
      <c r="I36" s="35"/>
      <c r="J36" s="35"/>
      <c r="K36" s="41"/>
      <c r="L36" s="37"/>
      <c r="M36" s="53">
        <v>0</v>
      </c>
      <c r="N36" s="39" t="s">
        <v>22</v>
      </c>
      <c r="O36" s="65">
        <f>SUMIFS(Tb_Reseller[Aug-26],Tb_Reseller[Agen id],Tb_Agen[[#This Row],[AGEN ID]])</f>
        <v>16.935483870967794</v>
      </c>
      <c r="P36" s="66">
        <f>SUMIFS(Tb_Reseller[Sep-26],Tb_Reseller[Agen id],Tb_Agen[[#This Row],[AGEN ID]])</f>
        <v>22.83333333333335</v>
      </c>
      <c r="Q36" s="66">
        <f>SUMIFS(Tb_Reseller[Oct-26],Tb_Reseller[Agen id],Tb_Agen[[#This Row],[AGEN ID]])</f>
        <v>23.5</v>
      </c>
    </row>
    <row r="37" spans="1:17" x14ac:dyDescent="0.25">
      <c r="A37" s="33" t="s">
        <v>128</v>
      </c>
      <c r="B37" s="34" t="s">
        <v>129</v>
      </c>
      <c r="C37" s="34" t="s">
        <v>112</v>
      </c>
      <c r="D37" s="35" t="s">
        <v>16</v>
      </c>
      <c r="E37" s="35" t="s">
        <v>17</v>
      </c>
      <c r="F37" s="35"/>
      <c r="G37" s="36">
        <f>VLOOKUP(Tb_Agen[[#This Row],[AGEN ID]],Reseller!A:F,5,0)</f>
        <v>44295.611805555563</v>
      </c>
      <c r="H37" s="35"/>
      <c r="I37" s="35"/>
      <c r="J37" s="35"/>
      <c r="K37" s="41"/>
      <c r="L37" s="37"/>
      <c r="M37" s="53">
        <v>0</v>
      </c>
      <c r="N37" s="39" t="s">
        <v>22</v>
      </c>
      <c r="O37" s="65">
        <f>SUMIFS(Tb_Reseller[Aug-26],Tb_Reseller[Agen id],Tb_Agen[[#This Row],[AGEN ID]])</f>
        <v>10.322580645161345</v>
      </c>
      <c r="P37" s="66">
        <f>SUMIFS(Tb_Reseller[Sep-26],Tb_Reseller[Agen id],Tb_Agen[[#This Row],[AGEN ID]])</f>
        <v>8.6666666666666465</v>
      </c>
      <c r="Q37" s="66">
        <f>SUMIFS(Tb_Reseller[Oct-26],Tb_Reseller[Agen id],Tb_Agen[[#This Row],[AGEN ID]])</f>
        <v>9.25</v>
      </c>
    </row>
    <row r="38" spans="1:17" x14ac:dyDescent="0.25">
      <c r="A38" s="33" t="s">
        <v>130</v>
      </c>
      <c r="B38" s="34" t="s">
        <v>131</v>
      </c>
      <c r="C38" s="34" t="s">
        <v>112</v>
      </c>
      <c r="D38" s="35" t="s">
        <v>28</v>
      </c>
      <c r="E38" s="35" t="s">
        <v>17</v>
      </c>
      <c r="F38" s="35"/>
      <c r="G38" s="36">
        <f>VLOOKUP(Tb_Agen[[#This Row],[AGEN ID]],Reseller!A:F,5,0)</f>
        <v>41145.412499999999</v>
      </c>
      <c r="H38" s="35"/>
      <c r="I38" s="35"/>
      <c r="J38" s="35"/>
      <c r="K38" s="41"/>
      <c r="L38" s="37"/>
      <c r="M38" s="53">
        <v>0</v>
      </c>
      <c r="N38" s="39" t="s">
        <v>22</v>
      </c>
      <c r="O38" s="65">
        <f>SUMIFS(Tb_Reseller[Aug-26],Tb_Reseller[Agen id],Tb_Agen[[#This Row],[AGEN ID]])</f>
        <v>0</v>
      </c>
      <c r="P38" s="66">
        <f>SUMIFS(Tb_Reseller[Sep-26],Tb_Reseller[Agen id],Tb_Agen[[#This Row],[AGEN ID]])</f>
        <v>0</v>
      </c>
      <c r="Q38" s="66">
        <f>SUMIFS(Tb_Reseller[Oct-26],Tb_Reseller[Agen id],Tb_Agen[[#This Row],[AGEN ID]])</f>
        <v>0</v>
      </c>
    </row>
    <row r="39" spans="1:17" x14ac:dyDescent="0.25">
      <c r="A39" s="33" t="s">
        <v>132</v>
      </c>
      <c r="B39" s="34" t="s">
        <v>133</v>
      </c>
      <c r="C39" s="34" t="s">
        <v>15</v>
      </c>
      <c r="D39" s="35" t="s">
        <v>16</v>
      </c>
      <c r="E39" s="35" t="s">
        <v>37</v>
      </c>
      <c r="F39" s="35"/>
      <c r="G39" s="36">
        <f>VLOOKUP(Tb_Agen[[#This Row],[AGEN ID]],Reseller!A:F,5,0)</f>
        <v>41148.427777777782</v>
      </c>
      <c r="H39" s="35" t="s">
        <v>134</v>
      </c>
      <c r="I39" s="35" t="s">
        <v>19</v>
      </c>
      <c r="J39" s="35" t="s">
        <v>30</v>
      </c>
      <c r="K39" s="41" t="s">
        <v>92</v>
      </c>
      <c r="L39" s="37" t="s">
        <v>39</v>
      </c>
      <c r="M39" s="53">
        <v>0</v>
      </c>
      <c r="N39" s="39" t="s">
        <v>22</v>
      </c>
      <c r="O39" s="65">
        <f>SUMIFS(Tb_Reseller[Aug-26],Tb_Reseller[Agen id],Tb_Agen[[#This Row],[AGEN ID]])</f>
        <v>5.0967741935483835</v>
      </c>
      <c r="P39" s="66">
        <f>SUMIFS(Tb_Reseller[Sep-26],Tb_Reseller[Agen id],Tb_Agen[[#This Row],[AGEN ID]])</f>
        <v>3.6000000000000023</v>
      </c>
      <c r="Q39" s="66">
        <f>SUMIFS(Tb_Reseller[Oct-26],Tb_Reseller[Agen id],Tb_Agen[[#This Row],[AGEN ID]])</f>
        <v>2</v>
      </c>
    </row>
    <row r="40" spans="1:17" x14ac:dyDescent="0.25">
      <c r="A40" s="33" t="s">
        <v>135</v>
      </c>
      <c r="B40" s="34" t="s">
        <v>136</v>
      </c>
      <c r="C40" s="34" t="s">
        <v>121</v>
      </c>
      <c r="D40" s="35" t="s">
        <v>16</v>
      </c>
      <c r="E40" s="35" t="s">
        <v>17</v>
      </c>
      <c r="F40" s="35"/>
      <c r="G40" s="36">
        <f>VLOOKUP(Tb_Agen[[#This Row],[AGEN ID]],Reseller!A:F,5,0)</f>
        <v>45281.588888888888</v>
      </c>
      <c r="H40" s="35"/>
      <c r="I40" s="35"/>
      <c r="J40" s="35"/>
      <c r="K40" s="41"/>
      <c r="L40" s="37"/>
      <c r="M40" s="53">
        <v>0</v>
      </c>
      <c r="N40" s="39" t="s">
        <v>22</v>
      </c>
      <c r="O40" s="65">
        <f>SUMIFS(Tb_Reseller[Aug-26],Tb_Reseller[Agen id],Tb_Agen[[#This Row],[AGEN ID]])</f>
        <v>10.709677419354904</v>
      </c>
      <c r="P40" s="66">
        <f>SUMIFS(Tb_Reseller[Sep-26],Tb_Reseller[Agen id],Tb_Agen[[#This Row],[AGEN ID]])</f>
        <v>9.3999999999999773</v>
      </c>
      <c r="Q40" s="66">
        <f>SUMIFS(Tb_Reseller[Oct-26],Tb_Reseller[Agen id],Tb_Agen[[#This Row],[AGEN ID]])</f>
        <v>12</v>
      </c>
    </row>
    <row r="41" spans="1:17" x14ac:dyDescent="0.25">
      <c r="A41" s="33" t="s">
        <v>137</v>
      </c>
      <c r="B41" s="34" t="s">
        <v>138</v>
      </c>
      <c r="C41" s="34" t="s">
        <v>112</v>
      </c>
      <c r="D41" s="35" t="s">
        <v>28</v>
      </c>
      <c r="E41" s="35" t="s">
        <v>17</v>
      </c>
      <c r="F41" s="35"/>
      <c r="G41" s="36">
        <f>VLOOKUP(Tb_Agen[[#This Row],[AGEN ID]],Reseller!A:F,5,0)</f>
        <v>41150.665972222218</v>
      </c>
      <c r="H41" s="35"/>
      <c r="I41" s="35"/>
      <c r="J41" s="35"/>
      <c r="K41" s="41"/>
      <c r="L41" s="37"/>
      <c r="M41" s="53">
        <v>0</v>
      </c>
      <c r="N41" s="39" t="s">
        <v>22</v>
      </c>
      <c r="O41" s="65">
        <f>SUMIFS(Tb_Reseller[Aug-26],Tb_Reseller[Agen id],Tb_Agen[[#This Row],[AGEN ID]])</f>
        <v>0</v>
      </c>
      <c r="P41" s="66">
        <f>SUMIFS(Tb_Reseller[Sep-26],Tb_Reseller[Agen id],Tb_Agen[[#This Row],[AGEN ID]])</f>
        <v>0</v>
      </c>
      <c r="Q41" s="66">
        <f>SUMIFS(Tb_Reseller[Oct-26],Tb_Reseller[Agen id],Tb_Agen[[#This Row],[AGEN ID]])</f>
        <v>0</v>
      </c>
    </row>
    <row r="42" spans="1:17" x14ac:dyDescent="0.25">
      <c r="A42" s="33" t="s">
        <v>139</v>
      </c>
      <c r="B42" s="34" t="s">
        <v>140</v>
      </c>
      <c r="C42" s="34" t="s">
        <v>112</v>
      </c>
      <c r="D42" s="35" t="s">
        <v>28</v>
      </c>
      <c r="E42" s="35" t="s">
        <v>17</v>
      </c>
      <c r="F42" s="35"/>
      <c r="G42" s="36">
        <f>VLOOKUP(Tb_Agen[[#This Row],[AGEN ID]],Reseller!A:F,5,0)</f>
        <v>41182.765277777777</v>
      </c>
      <c r="H42" s="35"/>
      <c r="I42" s="35"/>
      <c r="J42" s="35"/>
      <c r="K42" s="41"/>
      <c r="L42" s="37"/>
      <c r="M42" s="53">
        <v>0</v>
      </c>
      <c r="N42" s="39" t="s">
        <v>22</v>
      </c>
      <c r="O42" s="65">
        <f>SUMIFS(Tb_Reseller[Aug-26],Tb_Reseller[Agen id],Tb_Agen[[#This Row],[AGEN ID]])</f>
        <v>0</v>
      </c>
      <c r="P42" s="66">
        <f>SUMIFS(Tb_Reseller[Sep-26],Tb_Reseller[Agen id],Tb_Agen[[#This Row],[AGEN ID]])</f>
        <v>0</v>
      </c>
      <c r="Q42" s="66">
        <f>SUMIFS(Tb_Reseller[Oct-26],Tb_Reseller[Agen id],Tb_Agen[[#This Row],[AGEN ID]])</f>
        <v>0</v>
      </c>
    </row>
    <row r="43" spans="1:17" x14ac:dyDescent="0.25">
      <c r="A43" s="33" t="s">
        <v>141</v>
      </c>
      <c r="B43" s="34" t="s">
        <v>142</v>
      </c>
      <c r="C43" s="34" t="s">
        <v>112</v>
      </c>
      <c r="D43" s="35" t="s">
        <v>16</v>
      </c>
      <c r="E43" s="35" t="s">
        <v>143</v>
      </c>
      <c r="F43" s="35"/>
      <c r="G43" s="36">
        <f>VLOOKUP(Tb_Agen[[#This Row],[AGEN ID]],Reseller!A:F,5,0)</f>
        <v>41185.411805555559</v>
      </c>
      <c r="H43" s="35" t="s">
        <v>144</v>
      </c>
      <c r="I43" s="35" t="s">
        <v>145</v>
      </c>
      <c r="J43" s="35" t="s">
        <v>146</v>
      </c>
      <c r="K43" s="41" t="s">
        <v>147</v>
      </c>
      <c r="L43" s="37" t="s">
        <v>39</v>
      </c>
      <c r="M43" s="53">
        <v>0</v>
      </c>
      <c r="N43" s="39" t="s">
        <v>22</v>
      </c>
      <c r="O43" s="65">
        <f>SUMIFS(Tb_Reseller[Aug-26],Tb_Reseller[Agen id],Tb_Agen[[#This Row],[AGEN ID]])</f>
        <v>4.5161290322580614</v>
      </c>
      <c r="P43" s="66">
        <f>SUMIFS(Tb_Reseller[Sep-26],Tb_Reseller[Agen id],Tb_Agen[[#This Row],[AGEN ID]])</f>
        <v>3.7333333333333298</v>
      </c>
      <c r="Q43" s="66">
        <f>SUMIFS(Tb_Reseller[Oct-26],Tb_Reseller[Agen id],Tb_Agen[[#This Row],[AGEN ID]])</f>
        <v>4</v>
      </c>
    </row>
    <row r="44" spans="1:17" x14ac:dyDescent="0.25">
      <c r="A44" s="33" t="s">
        <v>148</v>
      </c>
      <c r="B44" s="34" t="s">
        <v>149</v>
      </c>
      <c r="C44" s="34" t="s">
        <v>112</v>
      </c>
      <c r="D44" s="35" t="s">
        <v>16</v>
      </c>
      <c r="E44" s="35" t="s">
        <v>17</v>
      </c>
      <c r="F44" s="35"/>
      <c r="G44" s="36">
        <f>VLOOKUP(Tb_Agen[[#This Row],[AGEN ID]],Reseller!A:F,5,0)</f>
        <v>41214.531944444447</v>
      </c>
      <c r="H44" s="35"/>
      <c r="I44" s="35"/>
      <c r="J44" s="35"/>
      <c r="K44" s="41"/>
      <c r="L44" s="37"/>
      <c r="M44" s="53">
        <v>0</v>
      </c>
      <c r="N44" s="39" t="s">
        <v>22</v>
      </c>
      <c r="O44" s="65">
        <f>SUMIFS(Tb_Reseller[Aug-26],Tb_Reseller[Agen id],Tb_Agen[[#This Row],[AGEN ID]])</f>
        <v>10.193548387096826</v>
      </c>
      <c r="P44" s="66">
        <f>SUMIFS(Tb_Reseller[Sep-26],Tb_Reseller[Agen id],Tb_Agen[[#This Row],[AGEN ID]])</f>
        <v>8.433333333333314</v>
      </c>
      <c r="Q44" s="66">
        <f>SUMIFS(Tb_Reseller[Oct-26],Tb_Reseller[Agen id],Tb_Agen[[#This Row],[AGEN ID]])</f>
        <v>10</v>
      </c>
    </row>
    <row r="45" spans="1:17" x14ac:dyDescent="0.25">
      <c r="A45" s="39" t="s">
        <v>150</v>
      </c>
      <c r="B45" s="34" t="s">
        <v>151</v>
      </c>
      <c r="C45" s="43" t="s">
        <v>121</v>
      </c>
      <c r="D45" s="38" t="s">
        <v>16</v>
      </c>
      <c r="E45" s="38" t="s">
        <v>17</v>
      </c>
      <c r="F45" s="38" t="s">
        <v>152</v>
      </c>
      <c r="G45" s="40">
        <f>VLOOKUP(Tb_Agen[[#This Row],[AGEN ID]],Reseller!A:F,5,0)</f>
        <v>45987.522222222222</v>
      </c>
      <c r="H45" s="38"/>
      <c r="I45" s="38"/>
      <c r="J45" s="38"/>
      <c r="K45" s="41"/>
      <c r="L45" s="42">
        <v>0</v>
      </c>
      <c r="M45" s="53">
        <v>0</v>
      </c>
      <c r="N45" s="39" t="s">
        <v>22</v>
      </c>
      <c r="O45" s="65">
        <f>SUMIFS(Tb_Reseller[Aug-26],Tb_Reseller[Agen id],Tb_Agen[[#This Row],[AGEN ID]])</f>
        <v>9.451612903225838</v>
      </c>
      <c r="P45" s="66">
        <f>SUMIFS(Tb_Reseller[Sep-26],Tb_Reseller[Agen id],Tb_Agen[[#This Row],[AGEN ID]])</f>
        <v>8.0333333333333155</v>
      </c>
      <c r="Q45" s="66">
        <f>SUMIFS(Tb_Reseller[Oct-26],Tb_Reseller[Agen id],Tb_Agen[[#This Row],[AGEN ID]])</f>
        <v>9.25</v>
      </c>
    </row>
    <row r="46" spans="1:17" x14ac:dyDescent="0.25">
      <c r="A46" s="33" t="s">
        <v>153</v>
      </c>
      <c r="B46" s="34" t="s">
        <v>154</v>
      </c>
      <c r="C46" s="34" t="s">
        <v>121</v>
      </c>
      <c r="D46" s="35" t="s">
        <v>16</v>
      </c>
      <c r="E46" s="35" t="s">
        <v>17</v>
      </c>
      <c r="F46" s="35"/>
      <c r="G46" s="36">
        <f>VLOOKUP(Tb_Agen[[#This Row],[AGEN ID]],Reseller!A:F,5,0)</f>
        <v>40267</v>
      </c>
      <c r="H46" s="35"/>
      <c r="I46" s="35"/>
      <c r="J46" s="35"/>
      <c r="K46" s="41"/>
      <c r="L46" s="37"/>
      <c r="M46" s="53">
        <v>0</v>
      </c>
      <c r="N46" s="39" t="s">
        <v>22</v>
      </c>
      <c r="O46" s="65">
        <f>SUMIFS(Tb_Reseller[Aug-26],Tb_Reseller[Agen id],Tb_Agen[[#This Row],[AGEN ID]])</f>
        <v>9.9354838709677793</v>
      </c>
      <c r="P46" s="66">
        <f>SUMIFS(Tb_Reseller[Sep-26],Tb_Reseller[Agen id],Tb_Agen[[#This Row],[AGEN ID]])</f>
        <v>10.733333333333306</v>
      </c>
      <c r="Q46" s="66">
        <f>SUMIFS(Tb_Reseller[Oct-26],Tb_Reseller[Agen id],Tb_Agen[[#This Row],[AGEN ID]])</f>
        <v>11.25</v>
      </c>
    </row>
    <row r="47" spans="1:17" x14ac:dyDescent="0.25">
      <c r="A47" s="33" t="s">
        <v>155</v>
      </c>
      <c r="B47" s="34" t="s">
        <v>156</v>
      </c>
      <c r="C47" s="34" t="s">
        <v>112</v>
      </c>
      <c r="D47" s="35" t="s">
        <v>28</v>
      </c>
      <c r="E47" s="35" t="s">
        <v>17</v>
      </c>
      <c r="F47" s="35"/>
      <c r="G47" s="36">
        <f>VLOOKUP(Tb_Agen[[#This Row],[AGEN ID]],Reseller!A:F,5,0)</f>
        <v>41216.431944444441</v>
      </c>
      <c r="H47" s="35"/>
      <c r="I47" s="35"/>
      <c r="J47" s="35"/>
      <c r="K47" s="41"/>
      <c r="L47" s="37"/>
      <c r="M47" s="53">
        <v>0</v>
      </c>
      <c r="N47" s="39" t="s">
        <v>22</v>
      </c>
      <c r="O47" s="65">
        <f>SUMIFS(Tb_Reseller[Aug-26],Tb_Reseller[Agen id],Tb_Agen[[#This Row],[AGEN ID]])</f>
        <v>0</v>
      </c>
      <c r="P47" s="66">
        <f>SUMIFS(Tb_Reseller[Sep-26],Tb_Reseller[Agen id],Tb_Agen[[#This Row],[AGEN ID]])</f>
        <v>0</v>
      </c>
      <c r="Q47" s="66">
        <f>SUMIFS(Tb_Reseller[Oct-26],Tb_Reseller[Agen id],Tb_Agen[[#This Row],[AGEN ID]])</f>
        <v>0</v>
      </c>
    </row>
    <row r="48" spans="1:17" x14ac:dyDescent="0.25">
      <c r="A48" s="33" t="s">
        <v>157</v>
      </c>
      <c r="B48" s="34" t="s">
        <v>158</v>
      </c>
      <c r="C48" s="34" t="s">
        <v>112</v>
      </c>
      <c r="D48" s="35" t="s">
        <v>36</v>
      </c>
      <c r="E48" s="35" t="s">
        <v>159</v>
      </c>
      <c r="F48" s="35"/>
      <c r="G48" s="36">
        <f>VLOOKUP(Tb_Agen[[#This Row],[AGEN ID]],Reseller!A:F,5,0)</f>
        <v>41235.407638888893</v>
      </c>
      <c r="H48" s="35" t="s">
        <v>160</v>
      </c>
      <c r="I48" s="35" t="s">
        <v>145</v>
      </c>
      <c r="J48" s="35" t="s">
        <v>146</v>
      </c>
      <c r="K48" s="41" t="s">
        <v>161</v>
      </c>
      <c r="L48" s="37" t="s">
        <v>162</v>
      </c>
      <c r="M48" s="53">
        <v>-1800000</v>
      </c>
      <c r="N48" s="39" t="s">
        <v>40</v>
      </c>
      <c r="O48" s="65">
        <f>SUMIFS(Tb_Reseller[Aug-26],Tb_Reseller[Agen id],Tb_Agen[[#This Row],[AGEN ID]])</f>
        <v>1.8387096774193534</v>
      </c>
      <c r="P48" s="66">
        <f>SUMIFS(Tb_Reseller[Sep-26],Tb_Reseller[Agen id],Tb_Agen[[#This Row],[AGEN ID]])</f>
        <v>0.93333333333333324</v>
      </c>
      <c r="Q48" s="66">
        <f>SUMIFS(Tb_Reseller[Oct-26],Tb_Reseller[Agen id],Tb_Agen[[#This Row],[AGEN ID]])</f>
        <v>0.5</v>
      </c>
    </row>
    <row r="49" spans="1:17" x14ac:dyDescent="0.25">
      <c r="A49" s="39" t="s">
        <v>163</v>
      </c>
      <c r="B49" s="34" t="s">
        <v>164</v>
      </c>
      <c r="C49" s="43" t="s">
        <v>82</v>
      </c>
      <c r="D49" s="38" t="s">
        <v>16</v>
      </c>
      <c r="E49" s="38" t="s">
        <v>82</v>
      </c>
      <c r="F49" s="38"/>
      <c r="G49" s="40">
        <f>VLOOKUP(Tb_Agen[[#This Row],[AGEN ID]],Reseller!A:F,5,0)</f>
        <v>45960.55972222222</v>
      </c>
      <c r="H49" s="38"/>
      <c r="I49" s="38"/>
      <c r="J49" s="38"/>
      <c r="K49" s="41"/>
      <c r="L49" s="42"/>
      <c r="M49" s="53">
        <v>0</v>
      </c>
      <c r="N49" s="39" t="s">
        <v>22</v>
      </c>
      <c r="O49" s="65">
        <f>SUMIFS(Tb_Reseller[Aug-26],Tb_Reseller[Agen id],Tb_Agen[[#This Row],[AGEN ID]])</f>
        <v>9.161290322580669</v>
      </c>
      <c r="P49" s="66">
        <f>SUMIFS(Tb_Reseller[Sep-26],Tb_Reseller[Agen id],Tb_Agen[[#This Row],[AGEN ID]])</f>
        <v>8.1333333333333151</v>
      </c>
      <c r="Q49" s="66">
        <f>SUMIFS(Tb_Reseller[Oct-26],Tb_Reseller[Agen id],Tb_Agen[[#This Row],[AGEN ID]])</f>
        <v>8.5</v>
      </c>
    </row>
    <row r="50" spans="1:17" x14ac:dyDescent="0.25">
      <c r="A50" s="33" t="s">
        <v>165</v>
      </c>
      <c r="B50" s="34" t="s">
        <v>166</v>
      </c>
      <c r="C50" s="34" t="s">
        <v>112</v>
      </c>
      <c r="D50" s="35" t="s">
        <v>16</v>
      </c>
      <c r="E50" s="35" t="s">
        <v>17</v>
      </c>
      <c r="F50" s="35"/>
      <c r="G50" s="36">
        <f>VLOOKUP(Tb_Agen[[#This Row],[AGEN ID]],Reseller!A:F,5,0)</f>
        <v>44735.326388888891</v>
      </c>
      <c r="H50" s="35"/>
      <c r="I50" s="35"/>
      <c r="J50" s="35"/>
      <c r="K50" s="41"/>
      <c r="L50" s="37"/>
      <c r="M50" s="53">
        <v>0</v>
      </c>
      <c r="N50" s="39" t="s">
        <v>22</v>
      </c>
      <c r="O50" s="65">
        <f>SUMIFS(Tb_Reseller[Aug-26],Tb_Reseller[Agen id],Tb_Agen[[#This Row],[AGEN ID]])</f>
        <v>8.3548387096774217</v>
      </c>
      <c r="P50" s="66">
        <f>SUMIFS(Tb_Reseller[Sep-26],Tb_Reseller[Agen id],Tb_Agen[[#This Row],[AGEN ID]])</f>
        <v>8.4999999999999805</v>
      </c>
      <c r="Q50" s="66">
        <f>SUMIFS(Tb_Reseller[Oct-26],Tb_Reseller[Agen id],Tb_Agen[[#This Row],[AGEN ID]])</f>
        <v>11</v>
      </c>
    </row>
    <row r="51" spans="1:17" x14ac:dyDescent="0.25">
      <c r="A51" s="33" t="s">
        <v>167</v>
      </c>
      <c r="B51" s="34" t="s">
        <v>168</v>
      </c>
      <c r="C51" s="34" t="s">
        <v>15</v>
      </c>
      <c r="D51" s="35" t="s">
        <v>28</v>
      </c>
      <c r="E51" s="35" t="s">
        <v>17</v>
      </c>
      <c r="F51" s="35"/>
      <c r="G51" s="36">
        <f>VLOOKUP(Tb_Agen[[#This Row],[AGEN ID]],Reseller!A:F,5,0)</f>
        <v>41245.490972222222</v>
      </c>
      <c r="H51" s="35" t="s">
        <v>169</v>
      </c>
      <c r="I51" s="35" t="s">
        <v>19</v>
      </c>
      <c r="J51" s="35" t="s">
        <v>30</v>
      </c>
      <c r="K51" s="41" t="s">
        <v>170</v>
      </c>
      <c r="L51" s="37"/>
      <c r="M51" s="53">
        <v>0</v>
      </c>
      <c r="N51" s="39" t="s">
        <v>22</v>
      </c>
      <c r="O51" s="65">
        <f>SUMIFS(Tb_Reseller[Aug-26],Tb_Reseller[Agen id],Tb_Agen[[#This Row],[AGEN ID]])</f>
        <v>0</v>
      </c>
      <c r="P51" s="66">
        <f>SUMIFS(Tb_Reseller[Sep-26],Tb_Reseller[Agen id],Tb_Agen[[#This Row],[AGEN ID]])</f>
        <v>0</v>
      </c>
      <c r="Q51" s="66">
        <f>SUMIFS(Tb_Reseller[Oct-26],Tb_Reseller[Agen id],Tb_Agen[[#This Row],[AGEN ID]])</f>
        <v>0</v>
      </c>
    </row>
    <row r="52" spans="1:17" x14ac:dyDescent="0.25">
      <c r="A52" s="33" t="s">
        <v>171</v>
      </c>
      <c r="B52" s="34" t="s">
        <v>172</v>
      </c>
      <c r="C52" s="34" t="s">
        <v>112</v>
      </c>
      <c r="D52" s="35" t="s">
        <v>16</v>
      </c>
      <c r="E52" s="35" t="s">
        <v>17</v>
      </c>
      <c r="F52" s="35"/>
      <c r="G52" s="36">
        <f>VLOOKUP(Tb_Agen[[#This Row],[AGEN ID]],Reseller!A:F,5,0)</f>
        <v>41562.456250000003</v>
      </c>
      <c r="H52" s="35"/>
      <c r="I52" s="35"/>
      <c r="J52" s="35"/>
      <c r="K52" s="41"/>
      <c r="L52" s="37"/>
      <c r="M52" s="53">
        <v>0</v>
      </c>
      <c r="N52" s="39" t="s">
        <v>22</v>
      </c>
      <c r="O52" s="65">
        <f>SUMIFS(Tb_Reseller[Aug-26],Tb_Reseller[Agen id],Tb_Agen[[#This Row],[AGEN ID]])</f>
        <v>9.6451612903226174</v>
      </c>
      <c r="P52" s="66">
        <f>SUMIFS(Tb_Reseller[Sep-26],Tb_Reseller[Agen id],Tb_Agen[[#This Row],[AGEN ID]])</f>
        <v>8.0666666666666487</v>
      </c>
      <c r="Q52" s="66">
        <f>SUMIFS(Tb_Reseller[Oct-26],Tb_Reseller[Agen id],Tb_Agen[[#This Row],[AGEN ID]])</f>
        <v>11</v>
      </c>
    </row>
    <row r="53" spans="1:17" x14ac:dyDescent="0.25">
      <c r="A53" s="33" t="s">
        <v>173</v>
      </c>
      <c r="B53" s="34" t="s">
        <v>174</v>
      </c>
      <c r="C53" s="34" t="s">
        <v>112</v>
      </c>
      <c r="D53" s="35" t="s">
        <v>16</v>
      </c>
      <c r="E53" s="35" t="s">
        <v>17</v>
      </c>
      <c r="F53" s="35"/>
      <c r="G53" s="36">
        <f>VLOOKUP(Tb_Agen[[#This Row],[AGEN ID]],Reseller!A:F,5,0)</f>
        <v>44651.402083333327</v>
      </c>
      <c r="H53" s="35"/>
      <c r="I53" s="35"/>
      <c r="J53" s="35"/>
      <c r="K53" s="41"/>
      <c r="L53" s="37"/>
      <c r="M53" s="53">
        <v>0</v>
      </c>
      <c r="N53" s="39" t="s">
        <v>22</v>
      </c>
      <c r="O53" s="65">
        <f>SUMIFS(Tb_Reseller[Aug-26],Tb_Reseller[Agen id],Tb_Agen[[#This Row],[AGEN ID]])</f>
        <v>9.4193548387097081</v>
      </c>
      <c r="P53" s="66">
        <f>SUMIFS(Tb_Reseller[Sep-26],Tb_Reseller[Agen id],Tb_Agen[[#This Row],[AGEN ID]])</f>
        <v>8.1333333333333151</v>
      </c>
      <c r="Q53" s="66">
        <f>SUMIFS(Tb_Reseller[Oct-26],Tb_Reseller[Agen id],Tb_Agen[[#This Row],[AGEN ID]])</f>
        <v>8</v>
      </c>
    </row>
    <row r="54" spans="1:17" x14ac:dyDescent="0.25">
      <c r="A54" s="33" t="s">
        <v>175</v>
      </c>
      <c r="B54" s="34" t="s">
        <v>176</v>
      </c>
      <c r="C54" s="34" t="s">
        <v>15</v>
      </c>
      <c r="D54" s="35" t="s">
        <v>16</v>
      </c>
      <c r="E54" s="35" t="s">
        <v>17</v>
      </c>
      <c r="F54" s="35"/>
      <c r="G54" s="36">
        <f>VLOOKUP(Tb_Agen[[#This Row],[AGEN ID]],Reseller!A:F,5,0)</f>
        <v>44167.789583333331</v>
      </c>
      <c r="H54" s="35"/>
      <c r="I54" s="35"/>
      <c r="J54" s="35"/>
      <c r="K54" s="41"/>
      <c r="L54" s="37"/>
      <c r="M54" s="53">
        <v>0</v>
      </c>
      <c r="N54" s="39" t="s">
        <v>22</v>
      </c>
      <c r="O54" s="65">
        <f>SUMIFS(Tb_Reseller[Aug-26],Tb_Reseller[Agen id],Tb_Agen[[#This Row],[AGEN ID]])</f>
        <v>8.6451612903225907</v>
      </c>
      <c r="P54" s="66">
        <f>SUMIFS(Tb_Reseller[Sep-26],Tb_Reseller[Agen id],Tb_Agen[[#This Row],[AGEN ID]])</f>
        <v>9.7666666666666426</v>
      </c>
      <c r="Q54" s="66">
        <f>SUMIFS(Tb_Reseller[Oct-26],Tb_Reseller[Agen id],Tb_Agen[[#This Row],[AGEN ID]])</f>
        <v>15.5</v>
      </c>
    </row>
    <row r="55" spans="1:17" x14ac:dyDescent="0.25">
      <c r="A55" s="33" t="s">
        <v>177</v>
      </c>
      <c r="B55" s="34" t="s">
        <v>178</v>
      </c>
      <c r="C55" s="34" t="s">
        <v>15</v>
      </c>
      <c r="D55" s="35" t="s">
        <v>28</v>
      </c>
      <c r="E55" s="35" t="s">
        <v>17</v>
      </c>
      <c r="F55" s="35"/>
      <c r="G55" s="36">
        <f>VLOOKUP(Tb_Agen[[#This Row],[AGEN ID]],Reseller!A:F,5,0)</f>
        <v>41324.430555555547</v>
      </c>
      <c r="H55" s="35"/>
      <c r="I55" s="35"/>
      <c r="J55" s="35"/>
      <c r="K55" s="41"/>
      <c r="L55" s="37"/>
      <c r="M55" s="53">
        <v>0</v>
      </c>
      <c r="N55" s="39" t="s">
        <v>22</v>
      </c>
      <c r="O55" s="65">
        <f>SUMIFS(Tb_Reseller[Aug-26],Tb_Reseller[Agen id],Tb_Agen[[#This Row],[AGEN ID]])</f>
        <v>0</v>
      </c>
      <c r="P55" s="66">
        <f>SUMIFS(Tb_Reseller[Sep-26],Tb_Reseller[Agen id],Tb_Agen[[#This Row],[AGEN ID]])</f>
        <v>0</v>
      </c>
      <c r="Q55" s="66">
        <f>SUMIFS(Tb_Reseller[Oct-26],Tb_Reseller[Agen id],Tb_Agen[[#This Row],[AGEN ID]])</f>
        <v>0</v>
      </c>
    </row>
    <row r="56" spans="1:17" x14ac:dyDescent="0.25">
      <c r="A56" s="33" t="s">
        <v>179</v>
      </c>
      <c r="B56" s="34" t="s">
        <v>180</v>
      </c>
      <c r="C56" s="34" t="s">
        <v>15</v>
      </c>
      <c r="D56" s="35" t="s">
        <v>28</v>
      </c>
      <c r="E56" s="35" t="s">
        <v>17</v>
      </c>
      <c r="F56" s="35"/>
      <c r="G56" s="36">
        <f>VLOOKUP(Tb_Agen[[#This Row],[AGEN ID]],Reseller!A:F,5,0)</f>
        <v>41375.531944444447</v>
      </c>
      <c r="H56" s="35"/>
      <c r="I56" s="35"/>
      <c r="J56" s="35"/>
      <c r="K56" s="41"/>
      <c r="L56" s="37"/>
      <c r="M56" s="53">
        <v>0</v>
      </c>
      <c r="N56" s="39" t="s">
        <v>22</v>
      </c>
      <c r="O56" s="65">
        <f>SUMIFS(Tb_Reseller[Aug-26],Tb_Reseller[Agen id],Tb_Agen[[#This Row],[AGEN ID]])</f>
        <v>0</v>
      </c>
      <c r="P56" s="66">
        <f>SUMIFS(Tb_Reseller[Sep-26],Tb_Reseller[Agen id],Tb_Agen[[#This Row],[AGEN ID]])</f>
        <v>0</v>
      </c>
      <c r="Q56" s="66">
        <f>SUMIFS(Tb_Reseller[Oct-26],Tb_Reseller[Agen id],Tb_Agen[[#This Row],[AGEN ID]])</f>
        <v>0</v>
      </c>
    </row>
    <row r="57" spans="1:17" x14ac:dyDescent="0.25">
      <c r="A57" s="33" t="s">
        <v>181</v>
      </c>
      <c r="B57" s="34" t="s">
        <v>182</v>
      </c>
      <c r="C57" s="34" t="s">
        <v>15</v>
      </c>
      <c r="D57" s="35" t="s">
        <v>16</v>
      </c>
      <c r="E57" s="35" t="s">
        <v>17</v>
      </c>
      <c r="F57" s="35"/>
      <c r="G57" s="36">
        <f>VLOOKUP(Tb_Agen[[#This Row],[AGEN ID]],Reseller!A:F,5,0)</f>
        <v>40107</v>
      </c>
      <c r="H57" s="35"/>
      <c r="I57" s="35"/>
      <c r="J57" s="35"/>
      <c r="K57" s="41"/>
      <c r="L57" s="37"/>
      <c r="M57" s="53">
        <v>0</v>
      </c>
      <c r="N57" s="39" t="s">
        <v>22</v>
      </c>
      <c r="O57" s="65">
        <f>SUMIFS(Tb_Reseller[Aug-26],Tb_Reseller[Agen id],Tb_Agen[[#This Row],[AGEN ID]])</f>
        <v>8.6129032258064608</v>
      </c>
      <c r="P57" s="66">
        <f>SUMIFS(Tb_Reseller[Sep-26],Tb_Reseller[Agen id],Tb_Agen[[#This Row],[AGEN ID]])</f>
        <v>7.633333333333316</v>
      </c>
      <c r="Q57" s="66">
        <f>SUMIFS(Tb_Reseller[Oct-26],Tb_Reseller[Agen id],Tb_Agen[[#This Row],[AGEN ID]])</f>
        <v>8.25</v>
      </c>
    </row>
    <row r="58" spans="1:17" x14ac:dyDescent="0.25">
      <c r="A58" s="33" t="s">
        <v>183</v>
      </c>
      <c r="B58" s="34" t="s">
        <v>184</v>
      </c>
      <c r="C58" s="34" t="s">
        <v>15</v>
      </c>
      <c r="D58" s="35" t="s">
        <v>16</v>
      </c>
      <c r="E58" s="35" t="s">
        <v>17</v>
      </c>
      <c r="F58" s="35"/>
      <c r="G58" s="36">
        <f>VLOOKUP(Tb_Agen[[#This Row],[AGEN ID]],Reseller!A:F,5,0)</f>
        <v>41411.593055555553</v>
      </c>
      <c r="H58" s="35"/>
      <c r="I58" s="35"/>
      <c r="J58" s="35"/>
      <c r="K58" s="41"/>
      <c r="L58" s="37"/>
      <c r="M58" s="53">
        <v>0</v>
      </c>
      <c r="N58" s="39" t="s">
        <v>22</v>
      </c>
      <c r="O58" s="65">
        <f>SUMIFS(Tb_Reseller[Aug-26],Tb_Reseller[Agen id],Tb_Agen[[#This Row],[AGEN ID]])</f>
        <v>0</v>
      </c>
      <c r="P58" s="66">
        <f>SUMIFS(Tb_Reseller[Sep-26],Tb_Reseller[Agen id],Tb_Agen[[#This Row],[AGEN ID]])</f>
        <v>0</v>
      </c>
      <c r="Q58" s="66">
        <f>SUMIFS(Tb_Reseller[Oct-26],Tb_Reseller[Agen id],Tb_Agen[[#This Row],[AGEN ID]])</f>
        <v>0</v>
      </c>
    </row>
    <row r="59" spans="1:17" x14ac:dyDescent="0.25">
      <c r="A59" s="33" t="s">
        <v>185</v>
      </c>
      <c r="B59" s="34" t="s">
        <v>186</v>
      </c>
      <c r="C59" s="34" t="s">
        <v>112</v>
      </c>
      <c r="D59" s="35" t="s">
        <v>16</v>
      </c>
      <c r="E59" s="35" t="s">
        <v>17</v>
      </c>
      <c r="F59" s="35"/>
      <c r="G59" s="36">
        <f>VLOOKUP(Tb_Agen[[#This Row],[AGEN ID]],Reseller!A:F,5,0)</f>
        <v>43586.325694444437</v>
      </c>
      <c r="H59" s="35"/>
      <c r="I59" s="35"/>
      <c r="J59" s="35"/>
      <c r="K59" s="41"/>
      <c r="L59" s="37"/>
      <c r="M59" s="53">
        <v>0</v>
      </c>
      <c r="N59" s="39" t="s">
        <v>22</v>
      </c>
      <c r="O59" s="65">
        <f>SUMIFS(Tb_Reseller[Aug-26],Tb_Reseller[Agen id],Tb_Agen[[#This Row],[AGEN ID]])</f>
        <v>8.5161290322580712</v>
      </c>
      <c r="P59" s="66">
        <f>SUMIFS(Tb_Reseller[Sep-26],Tb_Reseller[Agen id],Tb_Agen[[#This Row],[AGEN ID]])</f>
        <v>10.699999999999973</v>
      </c>
      <c r="Q59" s="66">
        <f>SUMIFS(Tb_Reseller[Oct-26],Tb_Reseller[Agen id],Tb_Agen[[#This Row],[AGEN ID]])</f>
        <v>9.75</v>
      </c>
    </row>
    <row r="60" spans="1:17" x14ac:dyDescent="0.25">
      <c r="A60" s="33" t="s">
        <v>187</v>
      </c>
      <c r="B60" s="34" t="s">
        <v>188</v>
      </c>
      <c r="C60" s="34" t="s">
        <v>15</v>
      </c>
      <c r="D60" s="35" t="s">
        <v>36</v>
      </c>
      <c r="E60" s="35" t="s">
        <v>37</v>
      </c>
      <c r="F60" s="35"/>
      <c r="G60" s="36">
        <f>VLOOKUP(Tb_Agen[[#This Row],[AGEN ID]],Reseller!A:F,5,0)</f>
        <v>41447.606249999997</v>
      </c>
      <c r="H60" s="35" t="s">
        <v>189</v>
      </c>
      <c r="I60" s="35" t="s">
        <v>19</v>
      </c>
      <c r="J60" s="35" t="s">
        <v>30</v>
      </c>
      <c r="K60" s="41" t="s">
        <v>31</v>
      </c>
      <c r="L60" s="37" t="s">
        <v>39</v>
      </c>
      <c r="M60" s="53">
        <v>-3500000</v>
      </c>
      <c r="N60" s="39" t="s">
        <v>40</v>
      </c>
      <c r="O60" s="65">
        <f>SUMIFS(Tb_Reseller[Aug-26],Tb_Reseller[Agen id],Tb_Agen[[#This Row],[AGEN ID]])</f>
        <v>9.451612903225838</v>
      </c>
      <c r="P60" s="66">
        <f>SUMIFS(Tb_Reseller[Sep-26],Tb_Reseller[Agen id],Tb_Agen[[#This Row],[AGEN ID]])</f>
        <v>6.1999999999999877</v>
      </c>
      <c r="Q60" s="66">
        <f>SUMIFS(Tb_Reseller[Oct-26],Tb_Reseller[Agen id],Tb_Agen[[#This Row],[AGEN ID]])</f>
        <v>8.25</v>
      </c>
    </row>
    <row r="61" spans="1:17" x14ac:dyDescent="0.25">
      <c r="A61" s="33" t="s">
        <v>190</v>
      </c>
      <c r="B61" s="34" t="s">
        <v>191</v>
      </c>
      <c r="C61" s="34" t="s">
        <v>112</v>
      </c>
      <c r="D61" s="35" t="s">
        <v>28</v>
      </c>
      <c r="E61" s="35" t="s">
        <v>17</v>
      </c>
      <c r="F61" s="35"/>
      <c r="G61" s="36">
        <f>VLOOKUP(Tb_Agen[[#This Row],[AGEN ID]],Reseller!A:F,5,0)</f>
        <v>41452.680555555547</v>
      </c>
      <c r="H61" s="35"/>
      <c r="I61" s="35"/>
      <c r="J61" s="35"/>
      <c r="K61" s="41"/>
      <c r="L61" s="37"/>
      <c r="M61" s="53">
        <v>0</v>
      </c>
      <c r="N61" s="39" t="s">
        <v>22</v>
      </c>
      <c r="O61" s="65">
        <f>SUMIFS(Tb_Reseller[Aug-26],Tb_Reseller[Agen id],Tb_Agen[[#This Row],[AGEN ID]])</f>
        <v>0</v>
      </c>
      <c r="P61" s="66">
        <f>SUMIFS(Tb_Reseller[Sep-26],Tb_Reseller[Agen id],Tb_Agen[[#This Row],[AGEN ID]])</f>
        <v>0</v>
      </c>
      <c r="Q61" s="66">
        <f>SUMIFS(Tb_Reseller[Oct-26],Tb_Reseller[Agen id],Tb_Agen[[#This Row],[AGEN ID]])</f>
        <v>0</v>
      </c>
    </row>
    <row r="62" spans="1:17" x14ac:dyDescent="0.25">
      <c r="A62" s="33" t="s">
        <v>192</v>
      </c>
      <c r="B62" s="34" t="s">
        <v>193</v>
      </c>
      <c r="C62" s="34" t="s">
        <v>112</v>
      </c>
      <c r="D62" s="35" t="s">
        <v>16</v>
      </c>
      <c r="E62" s="35" t="s">
        <v>17</v>
      </c>
      <c r="F62" s="35"/>
      <c r="G62" s="36">
        <f>VLOOKUP(Tb_Agen[[#This Row],[AGEN ID]],Reseller!A:F,5,0)</f>
        <v>41482.659722222219</v>
      </c>
      <c r="H62" s="35"/>
      <c r="I62" s="35"/>
      <c r="J62" s="35"/>
      <c r="K62" s="41"/>
      <c r="L62" s="37"/>
      <c r="M62" s="53">
        <v>0</v>
      </c>
      <c r="N62" s="39" t="s">
        <v>22</v>
      </c>
      <c r="O62" s="65">
        <f>SUMIFS(Tb_Reseller[Aug-26],Tb_Reseller[Agen id],Tb_Agen[[#This Row],[AGEN ID]])</f>
        <v>0</v>
      </c>
      <c r="P62" s="66">
        <f>SUMIFS(Tb_Reseller[Sep-26],Tb_Reseller[Agen id],Tb_Agen[[#This Row],[AGEN ID]])</f>
        <v>0</v>
      </c>
      <c r="Q62" s="66">
        <f>SUMIFS(Tb_Reseller[Oct-26],Tb_Reseller[Agen id],Tb_Agen[[#This Row],[AGEN ID]])</f>
        <v>0</v>
      </c>
    </row>
    <row r="63" spans="1:17" x14ac:dyDescent="0.25">
      <c r="A63" s="33" t="s">
        <v>194</v>
      </c>
      <c r="B63" s="34" t="s">
        <v>195</v>
      </c>
      <c r="C63" s="34" t="s">
        <v>112</v>
      </c>
      <c r="D63" s="35" t="s">
        <v>16</v>
      </c>
      <c r="E63" s="35" t="s">
        <v>159</v>
      </c>
      <c r="F63" s="35"/>
      <c r="G63" s="36">
        <f>VLOOKUP(Tb_Agen[[#This Row],[AGEN ID]],Reseller!A:F,5,0)</f>
        <v>41490.45416666667</v>
      </c>
      <c r="H63" s="35" t="s">
        <v>196</v>
      </c>
      <c r="I63" s="35" t="s">
        <v>68</v>
      </c>
      <c r="J63" s="35" t="s">
        <v>197</v>
      </c>
      <c r="K63" s="41" t="s">
        <v>198</v>
      </c>
      <c r="L63" s="37" t="s">
        <v>162</v>
      </c>
      <c r="M63" s="53">
        <v>0</v>
      </c>
      <c r="N63" s="39" t="s">
        <v>22</v>
      </c>
      <c r="O63" s="65">
        <f>SUMIFS(Tb_Reseller[Aug-26],Tb_Reseller[Agen id],Tb_Agen[[#This Row],[AGEN ID]])</f>
        <v>5.6774193548387055</v>
      </c>
      <c r="P63" s="66">
        <f>SUMIFS(Tb_Reseller[Sep-26],Tb_Reseller[Agen id],Tb_Agen[[#This Row],[AGEN ID]])</f>
        <v>5.5666666666666567</v>
      </c>
      <c r="Q63" s="66">
        <f>SUMIFS(Tb_Reseller[Oct-26],Tb_Reseller[Agen id],Tb_Agen[[#This Row],[AGEN ID]])</f>
        <v>6.5</v>
      </c>
    </row>
    <row r="64" spans="1:17" x14ac:dyDescent="0.25">
      <c r="A64" s="33" t="s">
        <v>199</v>
      </c>
      <c r="B64" s="34" t="s">
        <v>200</v>
      </c>
      <c r="C64" s="34" t="s">
        <v>112</v>
      </c>
      <c r="D64" s="35" t="s">
        <v>28</v>
      </c>
      <c r="E64" s="35" t="s">
        <v>17</v>
      </c>
      <c r="F64" s="35"/>
      <c r="G64" s="36">
        <f>VLOOKUP(Tb_Agen[[#This Row],[AGEN ID]],Reseller!A:F,5,0)</f>
        <v>41499.86041666667</v>
      </c>
      <c r="H64" s="35"/>
      <c r="I64" s="35"/>
      <c r="J64" s="35"/>
      <c r="K64" s="41"/>
      <c r="L64" s="37"/>
      <c r="M64" s="53">
        <v>0</v>
      </c>
      <c r="N64" s="39" t="s">
        <v>22</v>
      </c>
      <c r="O64" s="65">
        <f>SUMIFS(Tb_Reseller[Aug-26],Tb_Reseller[Agen id],Tb_Agen[[#This Row],[AGEN ID]])</f>
        <v>0</v>
      </c>
      <c r="P64" s="66">
        <f>SUMIFS(Tb_Reseller[Sep-26],Tb_Reseller[Agen id],Tb_Agen[[#This Row],[AGEN ID]])</f>
        <v>0</v>
      </c>
      <c r="Q64" s="66">
        <f>SUMIFS(Tb_Reseller[Oct-26],Tb_Reseller[Agen id],Tb_Agen[[#This Row],[AGEN ID]])</f>
        <v>0</v>
      </c>
    </row>
    <row r="65" spans="1:17" x14ac:dyDescent="0.25">
      <c r="A65" s="33" t="s">
        <v>201</v>
      </c>
      <c r="B65" s="34" t="s">
        <v>202</v>
      </c>
      <c r="C65" s="34" t="s">
        <v>15</v>
      </c>
      <c r="D65" s="35" t="s">
        <v>28</v>
      </c>
      <c r="E65" s="35" t="s">
        <v>17</v>
      </c>
      <c r="F65" s="35"/>
      <c r="G65" s="36">
        <f>VLOOKUP(Tb_Agen[[#This Row],[AGEN ID]],Reseller!A:F,5,0)</f>
        <v>41510.464583333327</v>
      </c>
      <c r="H65" s="35"/>
      <c r="I65" s="35"/>
      <c r="J65" s="35"/>
      <c r="K65" s="41"/>
      <c r="L65" s="37"/>
      <c r="M65" s="53">
        <v>0</v>
      </c>
      <c r="N65" s="39" t="s">
        <v>22</v>
      </c>
      <c r="O65" s="65">
        <f>SUMIFS(Tb_Reseller[Aug-26],Tb_Reseller[Agen id],Tb_Agen[[#This Row],[AGEN ID]])</f>
        <v>0</v>
      </c>
      <c r="P65" s="66">
        <f>SUMIFS(Tb_Reseller[Sep-26],Tb_Reseller[Agen id],Tb_Agen[[#This Row],[AGEN ID]])</f>
        <v>0</v>
      </c>
      <c r="Q65" s="66">
        <f>SUMIFS(Tb_Reseller[Oct-26],Tb_Reseller[Agen id],Tb_Agen[[#This Row],[AGEN ID]])</f>
        <v>0</v>
      </c>
    </row>
    <row r="66" spans="1:17" x14ac:dyDescent="0.25">
      <c r="A66" s="33" t="s">
        <v>203</v>
      </c>
      <c r="B66" s="34" t="s">
        <v>204</v>
      </c>
      <c r="C66" s="34" t="s">
        <v>15</v>
      </c>
      <c r="D66" s="35" t="s">
        <v>16</v>
      </c>
      <c r="E66" s="35" t="s">
        <v>17</v>
      </c>
      <c r="F66" s="35"/>
      <c r="G66" s="36">
        <f>VLOOKUP(Tb_Agen[[#This Row],[AGEN ID]],Reseller!A:F,5,0)</f>
        <v>41511.478472222218</v>
      </c>
      <c r="H66" s="35"/>
      <c r="I66" s="35"/>
      <c r="J66" s="35"/>
      <c r="K66" s="41"/>
      <c r="L66" s="37"/>
      <c r="M66" s="53">
        <v>0</v>
      </c>
      <c r="N66" s="39" t="s">
        <v>22</v>
      </c>
      <c r="O66" s="65">
        <f>SUMIFS(Tb_Reseller[Aug-26],Tb_Reseller[Agen id],Tb_Agen[[#This Row],[AGEN ID]])</f>
        <v>0</v>
      </c>
      <c r="P66" s="66">
        <f>SUMIFS(Tb_Reseller[Sep-26],Tb_Reseller[Agen id],Tb_Agen[[#This Row],[AGEN ID]])</f>
        <v>0</v>
      </c>
      <c r="Q66" s="66">
        <f>SUMIFS(Tb_Reseller[Oct-26],Tb_Reseller[Agen id],Tb_Agen[[#This Row],[AGEN ID]])</f>
        <v>0</v>
      </c>
    </row>
    <row r="67" spans="1:17" x14ac:dyDescent="0.25">
      <c r="A67" s="33" t="s">
        <v>205</v>
      </c>
      <c r="B67" s="34" t="s">
        <v>206</v>
      </c>
      <c r="C67" s="34" t="s">
        <v>15</v>
      </c>
      <c r="D67" s="35" t="s">
        <v>28</v>
      </c>
      <c r="E67" s="35" t="s">
        <v>17</v>
      </c>
      <c r="F67" s="35"/>
      <c r="G67" s="36">
        <f>VLOOKUP(Tb_Agen[[#This Row],[AGEN ID]],Reseller!A:F,5,0)</f>
        <v>41516.598611111112</v>
      </c>
      <c r="H67" s="35"/>
      <c r="I67" s="35"/>
      <c r="J67" s="35"/>
      <c r="K67" s="41"/>
      <c r="L67" s="37"/>
      <c r="M67" s="53">
        <v>0</v>
      </c>
      <c r="N67" s="39" t="s">
        <v>22</v>
      </c>
      <c r="O67" s="65">
        <f>SUMIFS(Tb_Reseller[Aug-26],Tb_Reseller[Agen id],Tb_Agen[[#This Row],[AGEN ID]])</f>
        <v>0</v>
      </c>
      <c r="P67" s="66">
        <f>SUMIFS(Tb_Reseller[Sep-26],Tb_Reseller[Agen id],Tb_Agen[[#This Row],[AGEN ID]])</f>
        <v>0</v>
      </c>
      <c r="Q67" s="66">
        <f>SUMIFS(Tb_Reseller[Oct-26],Tb_Reseller[Agen id],Tb_Agen[[#This Row],[AGEN ID]])</f>
        <v>0</v>
      </c>
    </row>
    <row r="68" spans="1:17" x14ac:dyDescent="0.25">
      <c r="A68" s="33" t="s">
        <v>207</v>
      </c>
      <c r="B68" s="34" t="s">
        <v>208</v>
      </c>
      <c r="C68" s="34" t="s">
        <v>15</v>
      </c>
      <c r="D68" s="35" t="s">
        <v>28</v>
      </c>
      <c r="E68" s="35" t="s">
        <v>17</v>
      </c>
      <c r="F68" s="35"/>
      <c r="G68" s="36">
        <f>VLOOKUP(Tb_Agen[[#This Row],[AGEN ID]],Reseller!A:F,5,0)</f>
        <v>41519.415972222218</v>
      </c>
      <c r="H68" s="35"/>
      <c r="I68" s="35"/>
      <c r="J68" s="35"/>
      <c r="K68" s="41"/>
      <c r="L68" s="37"/>
      <c r="M68" s="53">
        <v>0</v>
      </c>
      <c r="N68" s="39" t="s">
        <v>22</v>
      </c>
      <c r="O68" s="65">
        <f>SUMIFS(Tb_Reseller[Aug-26],Tb_Reseller[Agen id],Tb_Agen[[#This Row],[AGEN ID]])</f>
        <v>0</v>
      </c>
      <c r="P68" s="66">
        <f>SUMIFS(Tb_Reseller[Sep-26],Tb_Reseller[Agen id],Tb_Agen[[#This Row],[AGEN ID]])</f>
        <v>0</v>
      </c>
      <c r="Q68" s="66">
        <f>SUMIFS(Tb_Reseller[Oct-26],Tb_Reseller[Agen id],Tb_Agen[[#This Row],[AGEN ID]])</f>
        <v>0</v>
      </c>
    </row>
    <row r="69" spans="1:17" x14ac:dyDescent="0.25">
      <c r="A69" s="33" t="s">
        <v>209</v>
      </c>
      <c r="B69" s="34" t="s">
        <v>210</v>
      </c>
      <c r="C69" s="34" t="s">
        <v>112</v>
      </c>
      <c r="D69" s="35" t="s">
        <v>16</v>
      </c>
      <c r="E69" s="35" t="s">
        <v>17</v>
      </c>
      <c r="F69" s="35"/>
      <c r="G69" s="36">
        <f>VLOOKUP(Tb_Agen[[#This Row],[AGEN ID]],Reseller!A:F,5,0)</f>
        <v>41530.616666666669</v>
      </c>
      <c r="H69" s="35" t="s">
        <v>211</v>
      </c>
      <c r="I69" s="35" t="s">
        <v>145</v>
      </c>
      <c r="J69" s="35" t="s">
        <v>146</v>
      </c>
      <c r="K69" s="41" t="s">
        <v>212</v>
      </c>
      <c r="L69" s="37"/>
      <c r="M69" s="53">
        <v>0</v>
      </c>
      <c r="N69" s="39" t="s">
        <v>22</v>
      </c>
      <c r="O69" s="65">
        <f>SUMIFS(Tb_Reseller[Aug-26],Tb_Reseller[Agen id],Tb_Agen[[#This Row],[AGEN ID]])</f>
        <v>12.000000000000099</v>
      </c>
      <c r="P69" s="66">
        <f>SUMIFS(Tb_Reseller[Sep-26],Tb_Reseller[Agen id],Tb_Agen[[#This Row],[AGEN ID]])</f>
        <v>11.933333333333302</v>
      </c>
      <c r="Q69" s="66">
        <f>SUMIFS(Tb_Reseller[Oct-26],Tb_Reseller[Agen id],Tb_Agen[[#This Row],[AGEN ID]])</f>
        <v>13.25</v>
      </c>
    </row>
    <row r="70" spans="1:17" x14ac:dyDescent="0.25">
      <c r="A70" s="33" t="s">
        <v>213</v>
      </c>
      <c r="B70" s="34" t="s">
        <v>214</v>
      </c>
      <c r="C70" s="34" t="s">
        <v>112</v>
      </c>
      <c r="D70" s="35" t="s">
        <v>16</v>
      </c>
      <c r="E70" s="35" t="s">
        <v>17</v>
      </c>
      <c r="F70" s="35"/>
      <c r="G70" s="36">
        <f>VLOOKUP(Tb_Agen[[#This Row],[AGEN ID]],Reseller!A:F,5,0)</f>
        <v>41554.445833333331</v>
      </c>
      <c r="H70" s="35" t="s">
        <v>215</v>
      </c>
      <c r="I70" s="35" t="s">
        <v>145</v>
      </c>
      <c r="J70" s="35" t="s">
        <v>216</v>
      </c>
      <c r="K70" s="41" t="s">
        <v>217</v>
      </c>
      <c r="L70" s="37"/>
      <c r="M70" s="53">
        <v>0</v>
      </c>
      <c r="N70" s="39" t="s">
        <v>22</v>
      </c>
      <c r="O70" s="65">
        <f>SUMIFS(Tb_Reseller[Aug-26],Tb_Reseller[Agen id],Tb_Agen[[#This Row],[AGEN ID]])</f>
        <v>15.290322580645348</v>
      </c>
      <c r="P70" s="66">
        <f>SUMIFS(Tb_Reseller[Sep-26],Tb_Reseller[Agen id],Tb_Agen[[#This Row],[AGEN ID]])</f>
        <v>15.199999999999957</v>
      </c>
      <c r="Q70" s="66">
        <f>SUMIFS(Tb_Reseller[Oct-26],Tb_Reseller[Agen id],Tb_Agen[[#This Row],[AGEN ID]])</f>
        <v>15</v>
      </c>
    </row>
    <row r="71" spans="1:17" x14ac:dyDescent="0.25">
      <c r="A71" s="33" t="s">
        <v>218</v>
      </c>
      <c r="B71" s="34" t="s">
        <v>219</v>
      </c>
      <c r="C71" s="34" t="s">
        <v>15</v>
      </c>
      <c r="D71" s="35" t="s">
        <v>28</v>
      </c>
      <c r="E71" s="35" t="s">
        <v>17</v>
      </c>
      <c r="F71" s="35"/>
      <c r="G71" s="36">
        <f>VLOOKUP(Tb_Agen[[#This Row],[AGEN ID]],Reseller!A:F,5,0)</f>
        <v>41819.442361111112</v>
      </c>
      <c r="H71" s="35"/>
      <c r="I71" s="35"/>
      <c r="J71" s="35"/>
      <c r="K71" s="41"/>
      <c r="L71" s="37"/>
      <c r="M71" s="53">
        <v>0</v>
      </c>
      <c r="N71" s="39" t="s">
        <v>22</v>
      </c>
      <c r="O71" s="65">
        <f>SUMIFS(Tb_Reseller[Aug-26],Tb_Reseller[Agen id],Tb_Agen[[#This Row],[AGEN ID]])</f>
        <v>8.6451612903225747</v>
      </c>
      <c r="P71" s="66">
        <f>SUMIFS(Tb_Reseller[Sep-26],Tb_Reseller[Agen id],Tb_Agen[[#This Row],[AGEN ID]])</f>
        <v>8.6666666666666643</v>
      </c>
      <c r="Q71" s="66">
        <f>SUMIFS(Tb_Reseller[Oct-26],Tb_Reseller[Agen id],Tb_Agen[[#This Row],[AGEN ID]])</f>
        <v>10.25</v>
      </c>
    </row>
    <row r="72" spans="1:17" x14ac:dyDescent="0.25">
      <c r="A72" s="33" t="s">
        <v>220</v>
      </c>
      <c r="B72" s="34" t="s">
        <v>221</v>
      </c>
      <c r="C72" s="34" t="s">
        <v>112</v>
      </c>
      <c r="D72" s="35" t="s">
        <v>28</v>
      </c>
      <c r="E72" s="35" t="s">
        <v>17</v>
      </c>
      <c r="F72" s="35"/>
      <c r="G72" s="36">
        <f>VLOOKUP(Tb_Agen[[#This Row],[AGEN ID]],Reseller!A:F,5,0)</f>
        <v>41584.363194444442</v>
      </c>
      <c r="H72" s="35"/>
      <c r="I72" s="35"/>
      <c r="J72" s="35"/>
      <c r="K72" s="41"/>
      <c r="L72" s="37"/>
      <c r="M72" s="53">
        <v>0</v>
      </c>
      <c r="N72" s="39" t="s">
        <v>22</v>
      </c>
      <c r="O72" s="65">
        <f>SUMIFS(Tb_Reseller[Aug-26],Tb_Reseller[Agen id],Tb_Agen[[#This Row],[AGEN ID]])</f>
        <v>0</v>
      </c>
      <c r="P72" s="66">
        <f>SUMIFS(Tb_Reseller[Sep-26],Tb_Reseller[Agen id],Tb_Agen[[#This Row],[AGEN ID]])</f>
        <v>0</v>
      </c>
      <c r="Q72" s="66">
        <f>SUMIFS(Tb_Reseller[Oct-26],Tb_Reseller[Agen id],Tb_Agen[[#This Row],[AGEN ID]])</f>
        <v>0</v>
      </c>
    </row>
    <row r="73" spans="1:17" x14ac:dyDescent="0.25">
      <c r="A73" s="39" t="s">
        <v>222</v>
      </c>
      <c r="B73" s="34" t="s">
        <v>223</v>
      </c>
      <c r="C73" s="43" t="s">
        <v>82</v>
      </c>
      <c r="D73" s="38" t="s">
        <v>16</v>
      </c>
      <c r="E73" s="38" t="s">
        <v>82</v>
      </c>
      <c r="F73" s="38"/>
      <c r="G73" s="40">
        <f>VLOOKUP(Tb_Agen[[#This Row],[AGEN ID]],Reseller!A:F,5,0)</f>
        <v>45927.361111111109</v>
      </c>
      <c r="H73" s="38"/>
      <c r="I73" s="38"/>
      <c r="J73" s="38"/>
      <c r="K73" s="41"/>
      <c r="L73" s="42"/>
      <c r="M73" s="53">
        <v>0</v>
      </c>
      <c r="N73" s="39" t="s">
        <v>22</v>
      </c>
      <c r="O73" s="65">
        <f>SUMIFS(Tb_Reseller[Aug-26],Tb_Reseller[Agen id],Tb_Agen[[#This Row],[AGEN ID]])</f>
        <v>8.8064516129032402</v>
      </c>
      <c r="P73" s="66">
        <f>SUMIFS(Tb_Reseller[Sep-26],Tb_Reseller[Agen id],Tb_Agen[[#This Row],[AGEN ID]])</f>
        <v>12.633333333333299</v>
      </c>
      <c r="Q73" s="66">
        <f>SUMIFS(Tb_Reseller[Oct-26],Tb_Reseller[Agen id],Tb_Agen[[#This Row],[AGEN ID]])</f>
        <v>17.5</v>
      </c>
    </row>
    <row r="74" spans="1:17" x14ac:dyDescent="0.25">
      <c r="A74" s="39" t="s">
        <v>224</v>
      </c>
      <c r="B74" s="34" t="s">
        <v>225</v>
      </c>
      <c r="C74" s="43" t="s">
        <v>82</v>
      </c>
      <c r="D74" s="38" t="s">
        <v>16</v>
      </c>
      <c r="E74" s="38" t="s">
        <v>82</v>
      </c>
      <c r="F74" s="38"/>
      <c r="G74" s="40">
        <f>VLOOKUP(Tb_Agen[[#This Row],[AGEN ID]],Reseller!A:F,5,0)</f>
        <v>45997.366666666669</v>
      </c>
      <c r="H74" s="38"/>
      <c r="I74" s="38"/>
      <c r="J74" s="38"/>
      <c r="K74" s="41"/>
      <c r="L74" s="42"/>
      <c r="M74" s="53">
        <v>0</v>
      </c>
      <c r="N74" s="39" t="s">
        <v>22</v>
      </c>
      <c r="O74" s="65">
        <f>SUMIFS(Tb_Reseller[Aug-26],Tb_Reseller[Agen id],Tb_Agen[[#This Row],[AGEN ID]])</f>
        <v>8.9354838709677598</v>
      </c>
      <c r="P74" s="66">
        <f>SUMIFS(Tb_Reseller[Sep-26],Tb_Reseller[Agen id],Tb_Agen[[#This Row],[AGEN ID]])</f>
        <v>8.3333333333333144</v>
      </c>
      <c r="Q74" s="66">
        <f>SUMIFS(Tb_Reseller[Oct-26],Tb_Reseller[Agen id],Tb_Agen[[#This Row],[AGEN ID]])</f>
        <v>10.25</v>
      </c>
    </row>
    <row r="75" spans="1:17" x14ac:dyDescent="0.25">
      <c r="A75" s="33" t="s">
        <v>226</v>
      </c>
      <c r="B75" s="34" t="s">
        <v>227</v>
      </c>
      <c r="C75" s="34" t="s">
        <v>112</v>
      </c>
      <c r="D75" s="35" t="s">
        <v>16</v>
      </c>
      <c r="E75" s="35" t="s">
        <v>17</v>
      </c>
      <c r="F75" s="35"/>
      <c r="G75" s="36">
        <f>VLOOKUP(Tb_Agen[[#This Row],[AGEN ID]],Reseller!A:F,5,0)</f>
        <v>43687.559027777781</v>
      </c>
      <c r="H75" s="35"/>
      <c r="I75" s="35"/>
      <c r="J75" s="35"/>
      <c r="K75" s="41"/>
      <c r="L75" s="37"/>
      <c r="M75" s="53">
        <v>0</v>
      </c>
      <c r="N75" s="39" t="s">
        <v>22</v>
      </c>
      <c r="O75" s="65">
        <f>SUMIFS(Tb_Reseller[Aug-26],Tb_Reseller[Agen id],Tb_Agen[[#This Row],[AGEN ID]])</f>
        <v>8.5161290322580712</v>
      </c>
      <c r="P75" s="66">
        <f>SUMIFS(Tb_Reseller[Sep-26],Tb_Reseller[Agen id],Tb_Agen[[#This Row],[AGEN ID]])</f>
        <v>9.4666666666666437</v>
      </c>
      <c r="Q75" s="66">
        <f>SUMIFS(Tb_Reseller[Oct-26],Tb_Reseller[Agen id],Tb_Agen[[#This Row],[AGEN ID]])</f>
        <v>14.25</v>
      </c>
    </row>
    <row r="76" spans="1:17" x14ac:dyDescent="0.25">
      <c r="A76" s="33" t="s">
        <v>228</v>
      </c>
      <c r="B76" s="34" t="s">
        <v>229</v>
      </c>
      <c r="C76" s="34" t="s">
        <v>121</v>
      </c>
      <c r="D76" s="35" t="s">
        <v>28</v>
      </c>
      <c r="E76" s="35" t="s">
        <v>17</v>
      </c>
      <c r="F76" s="35"/>
      <c r="G76" s="36">
        <f>VLOOKUP(Tb_Agen[[#This Row],[AGEN ID]],Reseller!A:F,5,0)</f>
        <v>40593</v>
      </c>
      <c r="H76" s="35"/>
      <c r="I76" s="35"/>
      <c r="J76" s="35"/>
      <c r="K76" s="41"/>
      <c r="L76" s="37"/>
      <c r="M76" s="53">
        <v>0</v>
      </c>
      <c r="N76" s="39" t="s">
        <v>22</v>
      </c>
      <c r="O76" s="65">
        <f>SUMIFS(Tb_Reseller[Aug-26],Tb_Reseller[Agen id],Tb_Agen[[#This Row],[AGEN ID]])</f>
        <v>7.9354838709677367</v>
      </c>
      <c r="P76" s="66">
        <f>SUMIFS(Tb_Reseller[Sep-26],Tb_Reseller[Agen id],Tb_Agen[[#This Row],[AGEN ID]])</f>
        <v>7.8666666666666583</v>
      </c>
      <c r="Q76" s="66">
        <f>SUMIFS(Tb_Reseller[Oct-26],Tb_Reseller[Agen id],Tb_Agen[[#This Row],[AGEN ID]])</f>
        <v>6.75</v>
      </c>
    </row>
    <row r="77" spans="1:17" x14ac:dyDescent="0.25">
      <c r="A77" s="33" t="s">
        <v>230</v>
      </c>
      <c r="B77" s="34" t="s">
        <v>231</v>
      </c>
      <c r="C77" s="34" t="s">
        <v>79</v>
      </c>
      <c r="D77" s="35" t="s">
        <v>16</v>
      </c>
      <c r="E77" s="35" t="s">
        <v>17</v>
      </c>
      <c r="F77" s="35"/>
      <c r="G77" s="36">
        <f>VLOOKUP(Tb_Agen[[#This Row],[AGEN ID]],Reseller!A:F,5,0)</f>
        <v>45198.54583333333</v>
      </c>
      <c r="H77" s="35"/>
      <c r="I77" s="35"/>
      <c r="J77" s="35"/>
      <c r="K77" s="41"/>
      <c r="L77" s="37"/>
      <c r="M77" s="53">
        <v>0</v>
      </c>
      <c r="N77" s="39" t="s">
        <v>22</v>
      </c>
      <c r="O77" s="65">
        <f>SUMIFS(Tb_Reseller[Aug-26],Tb_Reseller[Agen id],Tb_Agen[[#This Row],[AGEN ID]])</f>
        <v>8.6774193548387206</v>
      </c>
      <c r="P77" s="66">
        <f>SUMIFS(Tb_Reseller[Sep-26],Tb_Reseller[Agen id],Tb_Agen[[#This Row],[AGEN ID]])</f>
        <v>9.7666666666666426</v>
      </c>
      <c r="Q77" s="66">
        <f>SUMIFS(Tb_Reseller[Oct-26],Tb_Reseller[Agen id],Tb_Agen[[#This Row],[AGEN ID]])</f>
        <v>11.75</v>
      </c>
    </row>
    <row r="78" spans="1:17" x14ac:dyDescent="0.25">
      <c r="A78" s="33" t="s">
        <v>232</v>
      </c>
      <c r="B78" s="34" t="s">
        <v>233</v>
      </c>
      <c r="C78" s="34" t="s">
        <v>112</v>
      </c>
      <c r="D78" s="35" t="s">
        <v>28</v>
      </c>
      <c r="E78" s="35" t="s">
        <v>17</v>
      </c>
      <c r="F78" s="35"/>
      <c r="G78" s="36">
        <f>VLOOKUP(Tb_Agen[[#This Row],[AGEN ID]],Reseller!A:F,5,0)</f>
        <v>42298.577777777777</v>
      </c>
      <c r="H78" s="35"/>
      <c r="I78" s="35"/>
      <c r="J78" s="35"/>
      <c r="K78" s="41"/>
      <c r="L78" s="37"/>
      <c r="M78" s="53">
        <v>0</v>
      </c>
      <c r="N78" s="39" t="s">
        <v>22</v>
      </c>
      <c r="O78" s="65">
        <f>SUMIFS(Tb_Reseller[Aug-26],Tb_Reseller[Agen id],Tb_Agen[[#This Row],[AGEN ID]])</f>
        <v>7.9032258064516068</v>
      </c>
      <c r="P78" s="66">
        <f>SUMIFS(Tb_Reseller[Sep-26],Tb_Reseller[Agen id],Tb_Agen[[#This Row],[AGEN ID]])</f>
        <v>7.6666666666666492</v>
      </c>
      <c r="Q78" s="66">
        <f>SUMIFS(Tb_Reseller[Oct-26],Tb_Reseller[Agen id],Tb_Agen[[#This Row],[AGEN ID]])</f>
        <v>7</v>
      </c>
    </row>
    <row r="79" spans="1:17" x14ac:dyDescent="0.25">
      <c r="A79" s="33" t="s">
        <v>234</v>
      </c>
      <c r="B79" s="34" t="s">
        <v>235</v>
      </c>
      <c r="C79" s="34" t="s">
        <v>82</v>
      </c>
      <c r="D79" s="35" t="s">
        <v>16</v>
      </c>
      <c r="E79" s="38" t="s">
        <v>82</v>
      </c>
      <c r="F79" s="35"/>
      <c r="G79" s="36">
        <f>VLOOKUP(Tb_Agen[[#This Row],[AGEN ID]],Reseller!A:F,5,0)</f>
        <v>45307.963194444441</v>
      </c>
      <c r="H79" s="35"/>
      <c r="I79" s="35"/>
      <c r="J79" s="35"/>
      <c r="K79" s="41"/>
      <c r="L79" s="37"/>
      <c r="M79" s="53">
        <v>0</v>
      </c>
      <c r="N79" s="39" t="s">
        <v>22</v>
      </c>
      <c r="O79" s="65">
        <f>SUMIFS(Tb_Reseller[Aug-26],Tb_Reseller[Agen id],Tb_Agen[[#This Row],[AGEN ID]])</f>
        <v>7.5161290322580587</v>
      </c>
      <c r="P79" s="66">
        <f>SUMIFS(Tb_Reseller[Sep-26],Tb_Reseller[Agen id],Tb_Agen[[#This Row],[AGEN ID]])</f>
        <v>6.5999999999999863</v>
      </c>
      <c r="Q79" s="66">
        <f>SUMIFS(Tb_Reseller[Oct-26],Tb_Reseller[Agen id],Tb_Agen[[#This Row],[AGEN ID]])</f>
        <v>6</v>
      </c>
    </row>
    <row r="80" spans="1:17" x14ac:dyDescent="0.25">
      <c r="A80" s="33" t="s">
        <v>236</v>
      </c>
      <c r="B80" s="34" t="s">
        <v>237</v>
      </c>
      <c r="C80" s="34" t="s">
        <v>15</v>
      </c>
      <c r="D80" s="35" t="s">
        <v>28</v>
      </c>
      <c r="E80" s="35" t="s">
        <v>17</v>
      </c>
      <c r="F80" s="35"/>
      <c r="G80" s="36">
        <f>VLOOKUP(Tb_Agen[[#This Row],[AGEN ID]],Reseller!A:F,5,0)</f>
        <v>41672.490277777782</v>
      </c>
      <c r="H80" s="35"/>
      <c r="I80" s="35"/>
      <c r="J80" s="35"/>
      <c r="K80" s="41"/>
      <c r="L80" s="37"/>
      <c r="M80" s="53">
        <v>0</v>
      </c>
      <c r="N80" s="39" t="s">
        <v>22</v>
      </c>
      <c r="O80" s="65">
        <f>SUMIFS(Tb_Reseller[Aug-26],Tb_Reseller[Agen id],Tb_Agen[[#This Row],[AGEN ID]])</f>
        <v>0</v>
      </c>
      <c r="P80" s="66">
        <f>SUMIFS(Tb_Reseller[Sep-26],Tb_Reseller[Agen id],Tb_Agen[[#This Row],[AGEN ID]])</f>
        <v>0</v>
      </c>
      <c r="Q80" s="66">
        <f>SUMIFS(Tb_Reseller[Oct-26],Tb_Reseller[Agen id],Tb_Agen[[#This Row],[AGEN ID]])</f>
        <v>0</v>
      </c>
    </row>
    <row r="81" spans="1:17" x14ac:dyDescent="0.25">
      <c r="A81" s="39" t="s">
        <v>238</v>
      </c>
      <c r="B81" s="34" t="s">
        <v>239</v>
      </c>
      <c r="C81" s="44" t="s">
        <v>112</v>
      </c>
      <c r="D81" s="38" t="s">
        <v>16</v>
      </c>
      <c r="E81" s="38" t="s">
        <v>17</v>
      </c>
      <c r="F81" s="38"/>
      <c r="G81" s="40">
        <f>VLOOKUP(Tb_Agen[[#This Row],[AGEN ID]],Reseller!A:F,5,0)</f>
        <v>46080.602083333331</v>
      </c>
      <c r="H81" s="38"/>
      <c r="I81" s="38"/>
      <c r="J81" s="38"/>
      <c r="K81" s="41"/>
      <c r="L81" s="42"/>
      <c r="M81" s="53">
        <v>0</v>
      </c>
      <c r="N81" s="39" t="s">
        <v>22</v>
      </c>
      <c r="O81" s="65">
        <f>SUMIFS(Tb_Reseller[Aug-26],Tb_Reseller[Agen id],Tb_Agen[[#This Row],[AGEN ID]])</f>
        <v>7.4193548387096717</v>
      </c>
      <c r="P81" s="66">
        <f>SUMIFS(Tb_Reseller[Sep-26],Tb_Reseller[Agen id],Tb_Agen[[#This Row],[AGEN ID]])</f>
        <v>4.4333333333333274</v>
      </c>
      <c r="Q81" s="66">
        <f>SUMIFS(Tb_Reseller[Oct-26],Tb_Reseller[Agen id],Tb_Agen[[#This Row],[AGEN ID]])</f>
        <v>5.25</v>
      </c>
    </row>
    <row r="82" spans="1:17" x14ac:dyDescent="0.25">
      <c r="A82" s="39" t="s">
        <v>240</v>
      </c>
      <c r="B82" s="34" t="s">
        <v>241</v>
      </c>
      <c r="C82" s="43" t="s">
        <v>82</v>
      </c>
      <c r="D82" s="38" t="s">
        <v>16</v>
      </c>
      <c r="E82" s="38" t="s">
        <v>82</v>
      </c>
      <c r="F82" s="38"/>
      <c r="G82" s="40">
        <f>VLOOKUP(Tb_Agen[[#This Row],[AGEN ID]],Reseller!A:F,5,0)</f>
        <v>46052.575694444437</v>
      </c>
      <c r="H82" s="38"/>
      <c r="I82" s="38"/>
      <c r="J82" s="38"/>
      <c r="K82" s="41"/>
      <c r="L82" s="42"/>
      <c r="M82" s="53">
        <v>0</v>
      </c>
      <c r="N82" s="39" t="s">
        <v>22</v>
      </c>
      <c r="O82" s="65">
        <f>SUMIFS(Tb_Reseller[Aug-26],Tb_Reseller[Agen id],Tb_Agen[[#This Row],[AGEN ID]])</f>
        <v>7.8064516129032198</v>
      </c>
      <c r="P82" s="66">
        <f>SUMIFS(Tb_Reseller[Sep-26],Tb_Reseller[Agen id],Tb_Agen[[#This Row],[AGEN ID]])</f>
        <v>5.9666666666666552</v>
      </c>
      <c r="Q82" s="66">
        <f>SUMIFS(Tb_Reseller[Oct-26],Tb_Reseller[Agen id],Tb_Agen[[#This Row],[AGEN ID]])</f>
        <v>6.75</v>
      </c>
    </row>
    <row r="83" spans="1:17" x14ac:dyDescent="0.25">
      <c r="A83" s="33" t="s">
        <v>242</v>
      </c>
      <c r="B83" s="34" t="s">
        <v>243</v>
      </c>
      <c r="C83" s="34" t="s">
        <v>121</v>
      </c>
      <c r="D83" s="35" t="s">
        <v>36</v>
      </c>
      <c r="E83" s="35" t="s">
        <v>244</v>
      </c>
      <c r="F83" s="35"/>
      <c r="G83" s="36">
        <f>VLOOKUP(Tb_Agen[[#This Row],[AGEN ID]],Reseller!A:F,5,0)</f>
        <v>41884.640972222223</v>
      </c>
      <c r="H83" s="35" t="s">
        <v>245</v>
      </c>
      <c r="I83" s="35" t="s">
        <v>68</v>
      </c>
      <c r="J83" s="35" t="s">
        <v>69</v>
      </c>
      <c r="K83" s="41" t="s">
        <v>246</v>
      </c>
      <c r="L83" s="37" t="s">
        <v>39</v>
      </c>
      <c r="M83" s="53">
        <v>-1000000</v>
      </c>
      <c r="N83" s="39" t="s">
        <v>40</v>
      </c>
      <c r="O83" s="65">
        <f>SUMIFS(Tb_Reseller[Aug-26],Tb_Reseller[Agen id],Tb_Agen[[#This Row],[AGEN ID]])</f>
        <v>0.99999999999999933</v>
      </c>
      <c r="P83" s="66">
        <f>SUMIFS(Tb_Reseller[Sep-26],Tb_Reseller[Agen id],Tb_Agen[[#This Row],[AGEN ID]])</f>
        <v>1.2000000000000004</v>
      </c>
      <c r="Q83" s="66">
        <f>SUMIFS(Tb_Reseller[Oct-26],Tb_Reseller[Agen id],Tb_Agen[[#This Row],[AGEN ID]])</f>
        <v>1.25</v>
      </c>
    </row>
    <row r="84" spans="1:17" x14ac:dyDescent="0.25">
      <c r="A84" s="33" t="s">
        <v>247</v>
      </c>
      <c r="B84" s="34" t="s">
        <v>248</v>
      </c>
      <c r="C84" s="34" t="s">
        <v>112</v>
      </c>
      <c r="D84" s="35" t="s">
        <v>16</v>
      </c>
      <c r="E84" s="35" t="s">
        <v>17</v>
      </c>
      <c r="F84" s="35"/>
      <c r="G84" s="36">
        <f>VLOOKUP(Tb_Agen[[#This Row],[AGEN ID]],Reseller!A:F,5,0)</f>
        <v>41722.590277777781</v>
      </c>
      <c r="H84" s="35"/>
      <c r="I84" s="35"/>
      <c r="J84" s="35"/>
      <c r="K84" s="41"/>
      <c r="L84" s="37"/>
      <c r="M84" s="53">
        <v>0</v>
      </c>
      <c r="N84" s="39" t="s">
        <v>22</v>
      </c>
      <c r="O84" s="65">
        <f>SUMIFS(Tb_Reseller[Aug-26],Tb_Reseller[Agen id],Tb_Agen[[#This Row],[AGEN ID]])</f>
        <v>0</v>
      </c>
      <c r="P84" s="66">
        <f>SUMIFS(Tb_Reseller[Sep-26],Tb_Reseller[Agen id],Tb_Agen[[#This Row],[AGEN ID]])</f>
        <v>0</v>
      </c>
      <c r="Q84" s="66">
        <f>SUMIFS(Tb_Reseller[Oct-26],Tb_Reseller[Agen id],Tb_Agen[[#This Row],[AGEN ID]])</f>
        <v>0</v>
      </c>
    </row>
    <row r="85" spans="1:17" x14ac:dyDescent="0.25">
      <c r="A85" s="39" t="s">
        <v>249</v>
      </c>
      <c r="B85" s="34" t="s">
        <v>250</v>
      </c>
      <c r="C85" s="43" t="s">
        <v>82</v>
      </c>
      <c r="D85" s="38" t="s">
        <v>16</v>
      </c>
      <c r="E85" s="38" t="s">
        <v>82</v>
      </c>
      <c r="F85" s="38"/>
      <c r="G85" s="40">
        <f>VLOOKUP(Tb_Agen[[#This Row],[AGEN ID]],Reseller!A:F,5,0)</f>
        <v>45937.385416666657</v>
      </c>
      <c r="H85" s="38"/>
      <c r="I85" s="38"/>
      <c r="J85" s="38"/>
      <c r="K85" s="41"/>
      <c r="L85" s="42"/>
      <c r="M85" s="53">
        <v>0</v>
      </c>
      <c r="N85" s="39" t="s">
        <v>22</v>
      </c>
      <c r="O85" s="65">
        <f>SUMIFS(Tb_Reseller[Aug-26],Tb_Reseller[Agen id],Tb_Agen[[#This Row],[AGEN ID]])</f>
        <v>6.4516129032258016</v>
      </c>
      <c r="P85" s="66">
        <f>SUMIFS(Tb_Reseller[Sep-26],Tb_Reseller[Agen id],Tb_Agen[[#This Row],[AGEN ID]])</f>
        <v>0.66666666666666663</v>
      </c>
      <c r="Q85" s="66">
        <f>SUMIFS(Tb_Reseller[Oct-26],Tb_Reseller[Agen id],Tb_Agen[[#This Row],[AGEN ID]])</f>
        <v>5.75</v>
      </c>
    </row>
    <row r="86" spans="1:17" x14ac:dyDescent="0.25">
      <c r="A86" s="33" t="s">
        <v>251</v>
      </c>
      <c r="B86" s="34" t="s">
        <v>252</v>
      </c>
      <c r="C86" s="34" t="s">
        <v>112</v>
      </c>
      <c r="D86" s="35" t="s">
        <v>16</v>
      </c>
      <c r="E86" s="35" t="s">
        <v>17</v>
      </c>
      <c r="F86" s="35"/>
      <c r="G86" s="36">
        <f>VLOOKUP(Tb_Agen[[#This Row],[AGEN ID]],Reseller!A:F,5,0)</f>
        <v>44691.752083333333</v>
      </c>
      <c r="H86" s="35"/>
      <c r="I86" s="35"/>
      <c r="J86" s="35"/>
      <c r="K86" s="41"/>
      <c r="L86" s="37"/>
      <c r="M86" s="53">
        <v>0</v>
      </c>
      <c r="N86" s="39" t="s">
        <v>22</v>
      </c>
      <c r="O86" s="65">
        <f>SUMIFS(Tb_Reseller[Aug-26],Tb_Reseller[Agen id],Tb_Agen[[#This Row],[AGEN ID]])</f>
        <v>7.5161290322580587</v>
      </c>
      <c r="P86" s="66">
        <f>SUMIFS(Tb_Reseller[Sep-26],Tb_Reseller[Agen id],Tb_Agen[[#This Row],[AGEN ID]])</f>
        <v>7.1999999999999842</v>
      </c>
      <c r="Q86" s="66">
        <f>SUMIFS(Tb_Reseller[Oct-26],Tb_Reseller[Agen id],Tb_Agen[[#This Row],[AGEN ID]])</f>
        <v>9</v>
      </c>
    </row>
    <row r="87" spans="1:17" x14ac:dyDescent="0.25">
      <c r="A87" s="33" t="s">
        <v>253</v>
      </c>
      <c r="B87" s="34" t="s">
        <v>254</v>
      </c>
      <c r="C87" s="34" t="s">
        <v>82</v>
      </c>
      <c r="D87" s="35" t="s">
        <v>16</v>
      </c>
      <c r="E87" s="38" t="s">
        <v>82</v>
      </c>
      <c r="F87" s="35"/>
      <c r="G87" s="36">
        <f>VLOOKUP(Tb_Agen[[#This Row],[AGEN ID]],Reseller!A:F,5,0)</f>
        <v>44721.594444444447</v>
      </c>
      <c r="H87" s="35"/>
      <c r="I87" s="35"/>
      <c r="J87" s="35"/>
      <c r="K87" s="41"/>
      <c r="L87" s="37"/>
      <c r="M87" s="53">
        <v>0</v>
      </c>
      <c r="N87" s="39" t="s">
        <v>22</v>
      </c>
      <c r="O87" s="65">
        <f>SUMIFS(Tb_Reseller[Aug-26],Tb_Reseller[Agen id],Tb_Agen[[#This Row],[AGEN ID]])</f>
        <v>7.2580645161290267</v>
      </c>
      <c r="P87" s="66">
        <f>SUMIFS(Tb_Reseller[Sep-26],Tb_Reseller[Agen id],Tb_Agen[[#This Row],[AGEN ID]])</f>
        <v>6.7666666666666524</v>
      </c>
      <c r="Q87" s="66">
        <f>SUMIFS(Tb_Reseller[Oct-26],Tb_Reseller[Agen id],Tb_Agen[[#This Row],[AGEN ID]])</f>
        <v>6</v>
      </c>
    </row>
    <row r="88" spans="1:17" x14ac:dyDescent="0.25">
      <c r="A88" s="33" t="s">
        <v>255</v>
      </c>
      <c r="B88" s="34" t="s">
        <v>256</v>
      </c>
      <c r="C88" s="34" t="s">
        <v>82</v>
      </c>
      <c r="D88" s="35" t="s">
        <v>16</v>
      </c>
      <c r="E88" s="38" t="s">
        <v>82</v>
      </c>
      <c r="F88" s="35"/>
      <c r="G88" s="36">
        <f>VLOOKUP(Tb_Agen[[#This Row],[AGEN ID]],Reseller!A:F,5,0)</f>
        <v>45071.265972222223</v>
      </c>
      <c r="H88" s="35"/>
      <c r="I88" s="35"/>
      <c r="J88" s="35"/>
      <c r="K88" s="41"/>
      <c r="L88" s="37"/>
      <c r="M88" s="53">
        <v>0</v>
      </c>
      <c r="N88" s="39" t="s">
        <v>22</v>
      </c>
      <c r="O88" s="65">
        <f>SUMIFS(Tb_Reseller[Aug-26],Tb_Reseller[Agen id],Tb_Agen[[#This Row],[AGEN ID]])</f>
        <v>7.4838709677419297</v>
      </c>
      <c r="P88" s="66">
        <f>SUMIFS(Tb_Reseller[Sep-26],Tb_Reseller[Agen id],Tb_Agen[[#This Row],[AGEN ID]])</f>
        <v>7.7333333333333156</v>
      </c>
      <c r="Q88" s="66">
        <f>SUMIFS(Tb_Reseller[Oct-26],Tb_Reseller[Agen id],Tb_Agen[[#This Row],[AGEN ID]])</f>
        <v>4.75</v>
      </c>
    </row>
    <row r="89" spans="1:17" x14ac:dyDescent="0.25">
      <c r="A89" s="33" t="s">
        <v>257</v>
      </c>
      <c r="B89" s="34" t="s">
        <v>258</v>
      </c>
      <c r="C89" s="34" t="s">
        <v>15</v>
      </c>
      <c r="D89" s="35" t="s">
        <v>28</v>
      </c>
      <c r="E89" s="35" t="s">
        <v>17</v>
      </c>
      <c r="F89" s="35"/>
      <c r="G89" s="36">
        <f>VLOOKUP(Tb_Agen[[#This Row],[AGEN ID]],Reseller!A:F,5,0)</f>
        <v>41796.570138888892</v>
      </c>
      <c r="H89" s="35"/>
      <c r="I89" s="35"/>
      <c r="J89" s="35"/>
      <c r="K89" s="41"/>
      <c r="L89" s="37"/>
      <c r="M89" s="53">
        <v>0</v>
      </c>
      <c r="N89" s="39" t="s">
        <v>22</v>
      </c>
      <c r="O89" s="65">
        <f>SUMIFS(Tb_Reseller[Aug-26],Tb_Reseller[Agen id],Tb_Agen[[#This Row],[AGEN ID]])</f>
        <v>0</v>
      </c>
      <c r="P89" s="66">
        <f>SUMIFS(Tb_Reseller[Sep-26],Tb_Reseller[Agen id],Tb_Agen[[#This Row],[AGEN ID]])</f>
        <v>0</v>
      </c>
      <c r="Q89" s="66">
        <f>SUMIFS(Tb_Reseller[Oct-26],Tb_Reseller[Agen id],Tb_Agen[[#This Row],[AGEN ID]])</f>
        <v>0</v>
      </c>
    </row>
    <row r="90" spans="1:17" x14ac:dyDescent="0.25">
      <c r="A90" s="33" t="s">
        <v>259</v>
      </c>
      <c r="B90" s="34" t="s">
        <v>260</v>
      </c>
      <c r="C90" s="34" t="s">
        <v>112</v>
      </c>
      <c r="D90" s="35" t="s">
        <v>16</v>
      </c>
      <c r="E90" s="35" t="s">
        <v>17</v>
      </c>
      <c r="F90" s="35"/>
      <c r="G90" s="36">
        <f>VLOOKUP(Tb_Agen[[#This Row],[AGEN ID]],Reseller!A:F,5,0)</f>
        <v>41869.428472222222</v>
      </c>
      <c r="H90" s="35"/>
      <c r="I90" s="35"/>
      <c r="J90" s="35"/>
      <c r="K90" s="41"/>
      <c r="L90" s="37"/>
      <c r="M90" s="53">
        <v>0</v>
      </c>
      <c r="N90" s="39" t="s">
        <v>22</v>
      </c>
      <c r="O90" s="65">
        <f>SUMIFS(Tb_Reseller[Aug-26],Tb_Reseller[Agen id],Tb_Agen[[#This Row],[AGEN ID]])</f>
        <v>0</v>
      </c>
      <c r="P90" s="66">
        <f>SUMIFS(Tb_Reseller[Sep-26],Tb_Reseller[Agen id],Tb_Agen[[#This Row],[AGEN ID]])</f>
        <v>0</v>
      </c>
      <c r="Q90" s="66">
        <f>SUMIFS(Tb_Reseller[Oct-26],Tb_Reseller[Agen id],Tb_Agen[[#This Row],[AGEN ID]])</f>
        <v>0</v>
      </c>
    </row>
    <row r="91" spans="1:17" x14ac:dyDescent="0.25">
      <c r="A91" s="33" t="s">
        <v>261</v>
      </c>
      <c r="B91" s="34" t="s">
        <v>262</v>
      </c>
      <c r="C91" s="34" t="s">
        <v>112</v>
      </c>
      <c r="D91" s="35" t="s">
        <v>28</v>
      </c>
      <c r="E91" s="35" t="s">
        <v>17</v>
      </c>
      <c r="F91" s="35"/>
      <c r="G91" s="36">
        <f>VLOOKUP(Tb_Agen[[#This Row],[AGEN ID]],Reseller!A:F,5,0)</f>
        <v>41876.424305555563</v>
      </c>
      <c r="H91" s="35"/>
      <c r="I91" s="35"/>
      <c r="J91" s="35"/>
      <c r="K91" s="41"/>
      <c r="L91" s="37"/>
      <c r="M91" s="53">
        <v>0</v>
      </c>
      <c r="N91" s="39" t="s">
        <v>22</v>
      </c>
      <c r="O91" s="65">
        <f>SUMIFS(Tb_Reseller[Aug-26],Tb_Reseller[Agen id],Tb_Agen[[#This Row],[AGEN ID]])</f>
        <v>0</v>
      </c>
      <c r="P91" s="66">
        <f>SUMIFS(Tb_Reseller[Sep-26],Tb_Reseller[Agen id],Tb_Agen[[#This Row],[AGEN ID]])</f>
        <v>0</v>
      </c>
      <c r="Q91" s="66">
        <f>SUMIFS(Tb_Reseller[Oct-26],Tb_Reseller[Agen id],Tb_Agen[[#This Row],[AGEN ID]])</f>
        <v>0</v>
      </c>
    </row>
    <row r="92" spans="1:17" x14ac:dyDescent="0.25">
      <c r="A92" s="39" t="s">
        <v>263</v>
      </c>
      <c r="B92" s="34" t="s">
        <v>264</v>
      </c>
      <c r="C92" s="43" t="s">
        <v>82</v>
      </c>
      <c r="D92" s="38" t="s">
        <v>16</v>
      </c>
      <c r="E92" s="38" t="s">
        <v>82</v>
      </c>
      <c r="F92" s="38"/>
      <c r="G92" s="40">
        <f>VLOOKUP(Tb_Agen[[#This Row],[AGEN ID]],Reseller!A:F,5,0)</f>
        <v>45840.384027777778</v>
      </c>
      <c r="H92" s="38"/>
      <c r="I92" s="38"/>
      <c r="J92" s="38"/>
      <c r="K92" s="41"/>
      <c r="L92" s="42"/>
      <c r="M92" s="53">
        <v>0</v>
      </c>
      <c r="N92" s="39" t="s">
        <v>22</v>
      </c>
      <c r="O92" s="65">
        <f>SUMIFS(Tb_Reseller[Aug-26],Tb_Reseller[Agen id],Tb_Agen[[#This Row],[AGEN ID]])</f>
        <v>8.5161290322580712</v>
      </c>
      <c r="P92" s="66">
        <f>SUMIFS(Tb_Reseller[Sep-26],Tb_Reseller[Agen id],Tb_Agen[[#This Row],[AGEN ID]])</f>
        <v>6.399999999999987</v>
      </c>
      <c r="Q92" s="66">
        <f>SUMIFS(Tb_Reseller[Oct-26],Tb_Reseller[Agen id],Tb_Agen[[#This Row],[AGEN ID]])</f>
        <v>11.5</v>
      </c>
    </row>
    <row r="93" spans="1:17" x14ac:dyDescent="0.25">
      <c r="A93" s="33" t="s">
        <v>265</v>
      </c>
      <c r="B93" s="34" t="s">
        <v>266</v>
      </c>
      <c r="C93" s="34" t="s">
        <v>112</v>
      </c>
      <c r="D93" s="35" t="s">
        <v>36</v>
      </c>
      <c r="E93" s="35" t="s">
        <v>143</v>
      </c>
      <c r="F93" s="35"/>
      <c r="G93" s="36">
        <f>VLOOKUP(Tb_Agen[[#This Row],[AGEN ID]],Reseller!A:F,5,0)</f>
        <v>41984.743750000001</v>
      </c>
      <c r="H93" s="35" t="s">
        <v>267</v>
      </c>
      <c r="I93" s="35" t="s">
        <v>145</v>
      </c>
      <c r="J93" s="35" t="s">
        <v>146</v>
      </c>
      <c r="K93" s="41" t="s">
        <v>147</v>
      </c>
      <c r="L93" s="37" t="s">
        <v>101</v>
      </c>
      <c r="M93" s="53">
        <v>-1500000</v>
      </c>
      <c r="N93" s="39" t="s">
        <v>40</v>
      </c>
      <c r="O93" s="65">
        <f>SUMIFS(Tb_Reseller[Aug-26],Tb_Reseller[Agen id],Tb_Agen[[#This Row],[AGEN ID]])</f>
        <v>1.1290322580645153</v>
      </c>
      <c r="P93" s="66">
        <f>SUMIFS(Tb_Reseller[Sep-26],Tb_Reseller[Agen id],Tb_Agen[[#This Row],[AGEN ID]])</f>
        <v>1.3666666666666676</v>
      </c>
      <c r="Q93" s="66">
        <f>SUMIFS(Tb_Reseller[Oct-26],Tb_Reseller[Agen id],Tb_Agen[[#This Row],[AGEN ID]])</f>
        <v>1</v>
      </c>
    </row>
    <row r="94" spans="1:17" x14ac:dyDescent="0.25">
      <c r="A94" s="33" t="s">
        <v>268</v>
      </c>
      <c r="B94" s="34" t="s">
        <v>269</v>
      </c>
      <c r="C94" s="34" t="s">
        <v>15</v>
      </c>
      <c r="D94" s="35" t="s">
        <v>16</v>
      </c>
      <c r="E94" s="35" t="s">
        <v>17</v>
      </c>
      <c r="F94" s="35"/>
      <c r="G94" s="36">
        <f>VLOOKUP(Tb_Agen[[#This Row],[AGEN ID]],Reseller!A:F,5,0)</f>
        <v>42727.62222222222</v>
      </c>
      <c r="H94" s="35"/>
      <c r="I94" s="35"/>
      <c r="J94" s="35"/>
      <c r="K94" s="41"/>
      <c r="L94" s="37"/>
      <c r="M94" s="53">
        <v>0</v>
      </c>
      <c r="N94" s="39" t="s">
        <v>22</v>
      </c>
      <c r="O94" s="65">
        <f>SUMIFS(Tb_Reseller[Aug-26],Tb_Reseller[Agen id],Tb_Agen[[#This Row],[AGEN ID]])</f>
        <v>7.0322580645161237</v>
      </c>
      <c r="P94" s="66">
        <f>SUMIFS(Tb_Reseller[Sep-26],Tb_Reseller[Agen id],Tb_Agen[[#This Row],[AGEN ID]])</f>
        <v>6.9333333333333185</v>
      </c>
      <c r="Q94" s="66">
        <f>SUMIFS(Tb_Reseller[Oct-26],Tb_Reseller[Agen id],Tb_Agen[[#This Row],[AGEN ID]])</f>
        <v>5</v>
      </c>
    </row>
    <row r="95" spans="1:17" x14ac:dyDescent="0.25">
      <c r="A95" s="33" t="s">
        <v>270</v>
      </c>
      <c r="B95" s="34" t="s">
        <v>271</v>
      </c>
      <c r="C95" s="34" t="s">
        <v>112</v>
      </c>
      <c r="D95" s="35" t="s">
        <v>16</v>
      </c>
      <c r="E95" s="35" t="s">
        <v>17</v>
      </c>
      <c r="F95" s="35"/>
      <c r="G95" s="36">
        <f>VLOOKUP(Tb_Agen[[#This Row],[AGEN ID]],Reseller!A:F,5,0)</f>
        <v>41989.688888888893</v>
      </c>
      <c r="H95" s="35"/>
      <c r="I95" s="35"/>
      <c r="J95" s="35"/>
      <c r="K95" s="41"/>
      <c r="L95" s="37"/>
      <c r="M95" s="53">
        <v>0</v>
      </c>
      <c r="N95" s="39" t="s">
        <v>22</v>
      </c>
      <c r="O95" s="65">
        <f>SUMIFS(Tb_Reseller[Aug-26],Tb_Reseller[Agen id],Tb_Agen[[#This Row],[AGEN ID]])</f>
        <v>0</v>
      </c>
      <c r="P95" s="66">
        <f>SUMIFS(Tb_Reseller[Sep-26],Tb_Reseller[Agen id],Tb_Agen[[#This Row],[AGEN ID]])</f>
        <v>0</v>
      </c>
      <c r="Q95" s="66">
        <f>SUMIFS(Tb_Reseller[Oct-26],Tb_Reseller[Agen id],Tb_Agen[[#This Row],[AGEN ID]])</f>
        <v>0</v>
      </c>
    </row>
    <row r="96" spans="1:17" x14ac:dyDescent="0.25">
      <c r="A96" s="33" t="s">
        <v>272</v>
      </c>
      <c r="B96" s="34" t="s">
        <v>273</v>
      </c>
      <c r="C96" s="34" t="s">
        <v>79</v>
      </c>
      <c r="D96" s="35" t="s">
        <v>16</v>
      </c>
      <c r="E96" s="35" t="s">
        <v>17</v>
      </c>
      <c r="F96" s="35"/>
      <c r="G96" s="36">
        <f>VLOOKUP(Tb_Agen[[#This Row],[AGEN ID]],Reseller!A:F,5,0)</f>
        <v>44900.578472222223</v>
      </c>
      <c r="H96" s="35"/>
      <c r="I96" s="35"/>
      <c r="J96" s="35"/>
      <c r="K96" s="41"/>
      <c r="L96" s="37"/>
      <c r="M96" s="53">
        <v>0</v>
      </c>
      <c r="N96" s="39" t="s">
        <v>22</v>
      </c>
      <c r="O96" s="65">
        <f>SUMIFS(Tb_Reseller[Aug-26],Tb_Reseller[Agen id],Tb_Agen[[#This Row],[AGEN ID]])</f>
        <v>7.8387096774193488</v>
      </c>
      <c r="P96" s="66">
        <f>SUMIFS(Tb_Reseller[Sep-26],Tb_Reseller[Agen id],Tb_Agen[[#This Row],[AGEN ID]])</f>
        <v>8.3666666666666476</v>
      </c>
      <c r="Q96" s="66">
        <f>SUMIFS(Tb_Reseller[Oct-26],Tb_Reseller[Agen id],Tb_Agen[[#This Row],[AGEN ID]])</f>
        <v>8</v>
      </c>
    </row>
    <row r="97" spans="1:17" x14ac:dyDescent="0.25">
      <c r="A97" s="33" t="s">
        <v>274</v>
      </c>
      <c r="B97" s="34" t="s">
        <v>275</v>
      </c>
      <c r="C97" s="34" t="s">
        <v>15</v>
      </c>
      <c r="D97" s="35" t="s">
        <v>36</v>
      </c>
      <c r="E97" s="35" t="s">
        <v>37</v>
      </c>
      <c r="F97" s="35"/>
      <c r="G97" s="36">
        <f>VLOOKUP(Tb_Agen[[#This Row],[AGEN ID]],Reseller!A:F,5,0)</f>
        <v>42003.720833333333</v>
      </c>
      <c r="H97" s="35" t="s">
        <v>276</v>
      </c>
      <c r="I97" s="35" t="s">
        <v>19</v>
      </c>
      <c r="J97" s="35" t="s">
        <v>44</v>
      </c>
      <c r="K97" s="41" t="s">
        <v>45</v>
      </c>
      <c r="L97" s="37" t="s">
        <v>101</v>
      </c>
      <c r="M97" s="53">
        <v>-1000000</v>
      </c>
      <c r="N97" s="39" t="s">
        <v>40</v>
      </c>
      <c r="O97" s="65">
        <f>SUMIFS(Tb_Reseller[Aug-26],Tb_Reseller[Agen id],Tb_Agen[[#This Row],[AGEN ID]])</f>
        <v>2.0645161290322567</v>
      </c>
      <c r="P97" s="66">
        <f>SUMIFS(Tb_Reseller[Sep-26],Tb_Reseller[Agen id],Tb_Agen[[#This Row],[AGEN ID]])</f>
        <v>2.4000000000000012</v>
      </c>
      <c r="Q97" s="66">
        <f>SUMIFS(Tb_Reseller[Oct-26],Tb_Reseller[Agen id],Tb_Agen[[#This Row],[AGEN ID]])</f>
        <v>2.5</v>
      </c>
    </row>
    <row r="98" spans="1:17" x14ac:dyDescent="0.25">
      <c r="A98" s="39" t="s">
        <v>277</v>
      </c>
      <c r="B98" s="34" t="s">
        <v>278</v>
      </c>
      <c r="C98" s="43" t="s">
        <v>112</v>
      </c>
      <c r="D98" s="38" t="s">
        <v>16</v>
      </c>
      <c r="E98" s="38" t="s">
        <v>17</v>
      </c>
      <c r="F98" s="38"/>
      <c r="G98" s="40">
        <f>VLOOKUP(Tb_Agen[[#This Row],[AGEN ID]],Reseller!A:F,5,0)</f>
        <v>45822.670138888891</v>
      </c>
      <c r="H98" s="38"/>
      <c r="I98" s="38"/>
      <c r="J98" s="38"/>
      <c r="K98" s="41"/>
      <c r="L98" s="42"/>
      <c r="M98" s="53">
        <v>0</v>
      </c>
      <c r="N98" s="39" t="s">
        <v>22</v>
      </c>
      <c r="O98" s="65">
        <f>SUMIFS(Tb_Reseller[Aug-26],Tb_Reseller[Agen id],Tb_Agen[[#This Row],[AGEN ID]])</f>
        <v>7.1612903225806397</v>
      </c>
      <c r="P98" s="66">
        <f>SUMIFS(Tb_Reseller[Sep-26],Tb_Reseller[Agen id],Tb_Agen[[#This Row],[AGEN ID]])</f>
        <v>7.4666666666666499</v>
      </c>
      <c r="Q98" s="66">
        <f>SUMIFS(Tb_Reseller[Oct-26],Tb_Reseller[Agen id],Tb_Agen[[#This Row],[AGEN ID]])</f>
        <v>7</v>
      </c>
    </row>
    <row r="99" spans="1:17" x14ac:dyDescent="0.25">
      <c r="A99" s="33" t="s">
        <v>279</v>
      </c>
      <c r="B99" s="34" t="s">
        <v>280</v>
      </c>
      <c r="C99" s="34" t="s">
        <v>15</v>
      </c>
      <c r="D99" s="35" t="s">
        <v>28</v>
      </c>
      <c r="E99" s="35" t="s">
        <v>17</v>
      </c>
      <c r="F99" s="35"/>
      <c r="G99" s="36">
        <f>VLOOKUP(Tb_Agen[[#This Row],[AGEN ID]],Reseller!A:F,5,0)</f>
        <v>42016.532638888893</v>
      </c>
      <c r="H99" s="35"/>
      <c r="I99" s="35"/>
      <c r="J99" s="35"/>
      <c r="K99" s="41"/>
      <c r="L99" s="37"/>
      <c r="M99" s="53">
        <v>0</v>
      </c>
      <c r="N99" s="39" t="s">
        <v>22</v>
      </c>
      <c r="O99" s="65">
        <f>SUMIFS(Tb_Reseller[Aug-26],Tb_Reseller[Agen id],Tb_Agen[[#This Row],[AGEN ID]])</f>
        <v>0</v>
      </c>
      <c r="P99" s="66">
        <f>SUMIFS(Tb_Reseller[Sep-26],Tb_Reseller[Agen id],Tb_Agen[[#This Row],[AGEN ID]])</f>
        <v>0</v>
      </c>
      <c r="Q99" s="66">
        <f>SUMIFS(Tb_Reseller[Oct-26],Tb_Reseller[Agen id],Tb_Agen[[#This Row],[AGEN ID]])</f>
        <v>0</v>
      </c>
    </row>
    <row r="100" spans="1:17" x14ac:dyDescent="0.25">
      <c r="A100" s="33" t="s">
        <v>281</v>
      </c>
      <c r="B100" s="34" t="s">
        <v>282</v>
      </c>
      <c r="C100" s="34" t="s">
        <v>112</v>
      </c>
      <c r="D100" s="35" t="s">
        <v>16</v>
      </c>
      <c r="E100" s="35" t="s">
        <v>17</v>
      </c>
      <c r="F100" s="35"/>
      <c r="G100" s="36">
        <f>VLOOKUP(Tb_Agen[[#This Row],[AGEN ID]],Reseller!A:F,5,0)</f>
        <v>42031.597222222219</v>
      </c>
      <c r="H100" s="35" t="s">
        <v>283</v>
      </c>
      <c r="I100" s="35" t="s">
        <v>145</v>
      </c>
      <c r="J100" s="35" t="s">
        <v>146</v>
      </c>
      <c r="K100" s="41" t="s">
        <v>147</v>
      </c>
      <c r="L100" s="37"/>
      <c r="M100" s="53">
        <v>0</v>
      </c>
      <c r="N100" s="39" t="s">
        <v>22</v>
      </c>
      <c r="O100" s="65">
        <f>SUMIFS(Tb_Reseller[Aug-26],Tb_Reseller[Agen id],Tb_Agen[[#This Row],[AGEN ID]])</f>
        <v>10.451612903225865</v>
      </c>
      <c r="P100" s="66">
        <f>SUMIFS(Tb_Reseller[Sep-26],Tb_Reseller[Agen id],Tb_Agen[[#This Row],[AGEN ID]])</f>
        <v>7.0999999999999845</v>
      </c>
      <c r="Q100" s="66">
        <f>SUMIFS(Tb_Reseller[Oct-26],Tb_Reseller[Agen id],Tb_Agen[[#This Row],[AGEN ID]])</f>
        <v>9.5</v>
      </c>
    </row>
    <row r="101" spans="1:17" x14ac:dyDescent="0.25">
      <c r="A101" s="33" t="s">
        <v>284</v>
      </c>
      <c r="B101" s="34" t="s">
        <v>285</v>
      </c>
      <c r="C101" s="34" t="s">
        <v>112</v>
      </c>
      <c r="D101" s="35" t="s">
        <v>16</v>
      </c>
      <c r="E101" s="35" t="s">
        <v>17</v>
      </c>
      <c r="F101" s="35"/>
      <c r="G101" s="36">
        <f>VLOOKUP(Tb_Agen[[#This Row],[AGEN ID]],Reseller!A:F,5,0)</f>
        <v>45173.34097222222</v>
      </c>
      <c r="H101" s="35"/>
      <c r="I101" s="35"/>
      <c r="J101" s="35"/>
      <c r="K101" s="41"/>
      <c r="L101" s="37"/>
      <c r="M101" s="53">
        <v>0</v>
      </c>
      <c r="N101" s="39" t="s">
        <v>22</v>
      </c>
      <c r="O101" s="65">
        <f>SUMIFS(Tb_Reseller[Aug-26],Tb_Reseller[Agen id],Tb_Agen[[#This Row],[AGEN ID]])</f>
        <v>5.7741935483870925</v>
      </c>
      <c r="P101" s="66">
        <f>SUMIFS(Tb_Reseller[Sep-26],Tb_Reseller[Agen id],Tb_Agen[[#This Row],[AGEN ID]])</f>
        <v>3.0666666666666655</v>
      </c>
      <c r="Q101" s="66">
        <f>SUMIFS(Tb_Reseller[Oct-26],Tb_Reseller[Agen id],Tb_Agen[[#This Row],[AGEN ID]])</f>
        <v>2.5</v>
      </c>
    </row>
    <row r="102" spans="1:17" x14ac:dyDescent="0.25">
      <c r="A102" s="33" t="s">
        <v>286</v>
      </c>
      <c r="B102" s="34" t="s">
        <v>287</v>
      </c>
      <c r="C102" s="34" t="s">
        <v>15</v>
      </c>
      <c r="D102" s="35" t="s">
        <v>28</v>
      </c>
      <c r="E102" s="35" t="s">
        <v>17</v>
      </c>
      <c r="F102" s="35"/>
      <c r="G102" s="36">
        <f>VLOOKUP(Tb_Agen[[#This Row],[AGEN ID]],Reseller!A:F,5,0)</f>
        <v>42063.476388888892</v>
      </c>
      <c r="H102" s="35"/>
      <c r="I102" s="35"/>
      <c r="J102" s="35"/>
      <c r="K102" s="41"/>
      <c r="L102" s="37"/>
      <c r="M102" s="53">
        <v>0</v>
      </c>
      <c r="N102" s="39" t="s">
        <v>22</v>
      </c>
      <c r="O102" s="65">
        <f>SUMIFS(Tb_Reseller[Aug-26],Tb_Reseller[Agen id],Tb_Agen[[#This Row],[AGEN ID]])</f>
        <v>0</v>
      </c>
      <c r="P102" s="66">
        <f>SUMIFS(Tb_Reseller[Sep-26],Tb_Reseller[Agen id],Tb_Agen[[#This Row],[AGEN ID]])</f>
        <v>0</v>
      </c>
      <c r="Q102" s="66">
        <f>SUMIFS(Tb_Reseller[Oct-26],Tb_Reseller[Agen id],Tb_Agen[[#This Row],[AGEN ID]])</f>
        <v>0</v>
      </c>
    </row>
    <row r="103" spans="1:17" x14ac:dyDescent="0.25">
      <c r="A103" s="33" t="s">
        <v>288</v>
      </c>
      <c r="B103" s="34" t="s">
        <v>289</v>
      </c>
      <c r="C103" s="34" t="s">
        <v>15</v>
      </c>
      <c r="D103" s="35" t="s">
        <v>36</v>
      </c>
      <c r="E103" s="35" t="s">
        <v>37</v>
      </c>
      <c r="F103" s="35"/>
      <c r="G103" s="36">
        <f>VLOOKUP(Tb_Agen[[#This Row],[AGEN ID]],Reseller!A:F,5,0)</f>
        <v>42093.404166666667</v>
      </c>
      <c r="H103" s="35" t="s">
        <v>290</v>
      </c>
      <c r="I103" s="35" t="s">
        <v>19</v>
      </c>
      <c r="J103" s="35" t="s">
        <v>30</v>
      </c>
      <c r="K103" s="41" t="s">
        <v>92</v>
      </c>
      <c r="L103" s="37" t="s">
        <v>101</v>
      </c>
      <c r="M103" s="53">
        <v>-2000000</v>
      </c>
      <c r="N103" s="39" t="s">
        <v>40</v>
      </c>
      <c r="O103" s="65">
        <f>SUMIFS(Tb_Reseller[Aug-26],Tb_Reseller[Agen id],Tb_Agen[[#This Row],[AGEN ID]])</f>
        <v>7.3870967741935427</v>
      </c>
      <c r="P103" s="66">
        <f>SUMIFS(Tb_Reseller[Sep-26],Tb_Reseller[Agen id],Tb_Agen[[#This Row],[AGEN ID]])</f>
        <v>8.3666666666666476</v>
      </c>
      <c r="Q103" s="66">
        <f>SUMIFS(Tb_Reseller[Oct-26],Tb_Reseller[Agen id],Tb_Agen[[#This Row],[AGEN ID]])</f>
        <v>11.75</v>
      </c>
    </row>
    <row r="104" spans="1:17" x14ac:dyDescent="0.25">
      <c r="A104" s="33" t="s">
        <v>291</v>
      </c>
      <c r="B104" s="34" t="s">
        <v>292</v>
      </c>
      <c r="C104" s="34" t="s">
        <v>112</v>
      </c>
      <c r="D104" s="35" t="s">
        <v>28</v>
      </c>
      <c r="E104" s="35" t="s">
        <v>17</v>
      </c>
      <c r="F104" s="35"/>
      <c r="G104" s="36">
        <f>VLOOKUP(Tb_Agen[[#This Row],[AGEN ID]],Reseller!A:F,5,0)</f>
        <v>42115.672222222223</v>
      </c>
      <c r="H104" s="35"/>
      <c r="I104" s="35"/>
      <c r="J104" s="35"/>
      <c r="K104" s="41"/>
      <c r="L104" s="37"/>
      <c r="M104" s="53">
        <v>0</v>
      </c>
      <c r="N104" s="39" t="s">
        <v>22</v>
      </c>
      <c r="O104" s="65">
        <f>SUMIFS(Tb_Reseller[Aug-26],Tb_Reseller[Agen id],Tb_Agen[[#This Row],[AGEN ID]])</f>
        <v>0</v>
      </c>
      <c r="P104" s="66">
        <f>SUMIFS(Tb_Reseller[Sep-26],Tb_Reseller[Agen id],Tb_Agen[[#This Row],[AGEN ID]])</f>
        <v>0</v>
      </c>
      <c r="Q104" s="66">
        <f>SUMIFS(Tb_Reseller[Oct-26],Tb_Reseller[Agen id],Tb_Agen[[#This Row],[AGEN ID]])</f>
        <v>0</v>
      </c>
    </row>
    <row r="105" spans="1:17" x14ac:dyDescent="0.25">
      <c r="A105" s="33" t="s">
        <v>293</v>
      </c>
      <c r="B105" s="34" t="s">
        <v>294</v>
      </c>
      <c r="C105" s="34" t="s">
        <v>112</v>
      </c>
      <c r="D105" s="35" t="s">
        <v>16</v>
      </c>
      <c r="E105" s="35" t="s">
        <v>17</v>
      </c>
      <c r="F105" s="35"/>
      <c r="G105" s="36">
        <f>VLOOKUP(Tb_Agen[[#This Row],[AGEN ID]],Reseller!A:F,5,0)</f>
        <v>43315.359027777777</v>
      </c>
      <c r="H105" s="35"/>
      <c r="I105" s="35"/>
      <c r="J105" s="35"/>
      <c r="K105" s="41"/>
      <c r="L105" s="37"/>
      <c r="M105" s="53">
        <v>0</v>
      </c>
      <c r="N105" s="39" t="s">
        <v>22</v>
      </c>
      <c r="O105" s="65">
        <f>SUMIFS(Tb_Reseller[Aug-26],Tb_Reseller[Agen id],Tb_Agen[[#This Row],[AGEN ID]])</f>
        <v>6.4516129032258016</v>
      </c>
      <c r="P105" s="66">
        <f>SUMIFS(Tb_Reseller[Sep-26],Tb_Reseller[Agen id],Tb_Agen[[#This Row],[AGEN ID]])</f>
        <v>5.6999999999999895</v>
      </c>
      <c r="Q105" s="66">
        <f>SUMIFS(Tb_Reseller[Oct-26],Tb_Reseller[Agen id],Tb_Agen[[#This Row],[AGEN ID]])</f>
        <v>6.5</v>
      </c>
    </row>
    <row r="106" spans="1:17" x14ac:dyDescent="0.25">
      <c r="A106" s="33" t="s">
        <v>295</v>
      </c>
      <c r="B106" s="34" t="s">
        <v>296</v>
      </c>
      <c r="C106" s="34" t="s">
        <v>112</v>
      </c>
      <c r="D106" s="35" t="s">
        <v>16</v>
      </c>
      <c r="E106" s="35" t="s">
        <v>17</v>
      </c>
      <c r="F106" s="35"/>
      <c r="G106" s="36">
        <f>VLOOKUP(Tb_Agen[[#This Row],[AGEN ID]],Reseller!A:F,5,0)</f>
        <v>42602.37222222222</v>
      </c>
      <c r="H106" s="35"/>
      <c r="I106" s="35"/>
      <c r="J106" s="35"/>
      <c r="K106" s="41"/>
      <c r="L106" s="37"/>
      <c r="M106" s="53">
        <v>0</v>
      </c>
      <c r="N106" s="39" t="s">
        <v>22</v>
      </c>
      <c r="O106" s="65">
        <f>SUMIFS(Tb_Reseller[Aug-26],Tb_Reseller[Agen id],Tb_Agen[[#This Row],[AGEN ID]])</f>
        <v>5.3548387096774155</v>
      </c>
      <c r="P106" s="66">
        <f>SUMIFS(Tb_Reseller[Sep-26],Tb_Reseller[Agen id],Tb_Agen[[#This Row],[AGEN ID]])</f>
        <v>1.166666666666667</v>
      </c>
      <c r="Q106" s="66">
        <f>SUMIFS(Tb_Reseller[Oct-26],Tb_Reseller[Agen id],Tb_Agen[[#This Row],[AGEN ID]])</f>
        <v>0.25</v>
      </c>
    </row>
    <row r="107" spans="1:17" x14ac:dyDescent="0.25">
      <c r="A107" s="33" t="s">
        <v>297</v>
      </c>
      <c r="B107" s="34" t="s">
        <v>298</v>
      </c>
      <c r="C107" s="34" t="s">
        <v>82</v>
      </c>
      <c r="D107" s="35" t="s">
        <v>16</v>
      </c>
      <c r="E107" s="38" t="s">
        <v>82</v>
      </c>
      <c r="F107" s="35"/>
      <c r="G107" s="36">
        <f>VLOOKUP(Tb_Agen[[#This Row],[AGEN ID]],Reseller!A:F,5,0)</f>
        <v>45287.732638888891</v>
      </c>
      <c r="H107" s="35"/>
      <c r="I107" s="35"/>
      <c r="J107" s="35"/>
      <c r="K107" s="41"/>
      <c r="L107" s="37"/>
      <c r="M107" s="53">
        <v>0</v>
      </c>
      <c r="N107" s="39" t="s">
        <v>22</v>
      </c>
      <c r="O107" s="65">
        <f>SUMIFS(Tb_Reseller[Aug-26],Tb_Reseller[Agen id],Tb_Agen[[#This Row],[AGEN ID]])</f>
        <v>7.2580645161290267</v>
      </c>
      <c r="P107" s="66">
        <f>SUMIFS(Tb_Reseller[Sep-26],Tb_Reseller[Agen id],Tb_Agen[[#This Row],[AGEN ID]])</f>
        <v>6.7333333333333192</v>
      </c>
      <c r="Q107" s="66">
        <f>SUMIFS(Tb_Reseller[Oct-26],Tb_Reseller[Agen id],Tb_Agen[[#This Row],[AGEN ID]])</f>
        <v>9.75</v>
      </c>
    </row>
    <row r="108" spans="1:17" x14ac:dyDescent="0.25">
      <c r="A108" s="33" t="s">
        <v>299</v>
      </c>
      <c r="B108" s="34" t="s">
        <v>300</v>
      </c>
      <c r="C108" s="34" t="s">
        <v>15</v>
      </c>
      <c r="D108" s="35" t="s">
        <v>16</v>
      </c>
      <c r="E108" s="35" t="s">
        <v>17</v>
      </c>
      <c r="F108" s="35"/>
      <c r="G108" s="36">
        <f>VLOOKUP(Tb_Agen[[#This Row],[AGEN ID]],Reseller!A:F,5,0)</f>
        <v>42206.730555555558</v>
      </c>
      <c r="H108" s="35"/>
      <c r="I108" s="35"/>
      <c r="J108" s="35"/>
      <c r="K108" s="41"/>
      <c r="L108" s="37"/>
      <c r="M108" s="53">
        <v>0</v>
      </c>
      <c r="N108" s="39" t="s">
        <v>22</v>
      </c>
      <c r="O108" s="65">
        <f>SUMIFS(Tb_Reseller[Aug-26],Tb_Reseller[Agen id],Tb_Agen[[#This Row],[AGEN ID]])</f>
        <v>0</v>
      </c>
      <c r="P108" s="66">
        <f>SUMIFS(Tb_Reseller[Sep-26],Tb_Reseller[Agen id],Tb_Agen[[#This Row],[AGEN ID]])</f>
        <v>0</v>
      </c>
      <c r="Q108" s="66">
        <f>SUMIFS(Tb_Reseller[Oct-26],Tb_Reseller[Agen id],Tb_Agen[[#This Row],[AGEN ID]])</f>
        <v>0</v>
      </c>
    </row>
    <row r="109" spans="1:17" x14ac:dyDescent="0.25">
      <c r="A109" s="33" t="s">
        <v>301</v>
      </c>
      <c r="B109" s="34" t="s">
        <v>302</v>
      </c>
      <c r="C109" s="34" t="s">
        <v>112</v>
      </c>
      <c r="D109" s="35" t="s">
        <v>16</v>
      </c>
      <c r="E109" s="35" t="s">
        <v>17</v>
      </c>
      <c r="F109" s="35"/>
      <c r="G109" s="36">
        <f>VLOOKUP(Tb_Agen[[#This Row],[AGEN ID]],Reseller!A:F,5,0)</f>
        <v>42207.615277777782</v>
      </c>
      <c r="H109" s="35"/>
      <c r="I109" s="35"/>
      <c r="J109" s="35"/>
      <c r="K109" s="41"/>
      <c r="L109" s="37"/>
      <c r="M109" s="53">
        <v>0</v>
      </c>
      <c r="N109" s="39" t="s">
        <v>22</v>
      </c>
      <c r="O109" s="65">
        <f>SUMIFS(Tb_Reseller[Aug-26],Tb_Reseller[Agen id],Tb_Agen[[#This Row],[AGEN ID]])</f>
        <v>0</v>
      </c>
      <c r="P109" s="66">
        <f>SUMIFS(Tb_Reseller[Sep-26],Tb_Reseller[Agen id],Tb_Agen[[#This Row],[AGEN ID]])</f>
        <v>0</v>
      </c>
      <c r="Q109" s="66">
        <f>SUMIFS(Tb_Reseller[Oct-26],Tb_Reseller[Agen id],Tb_Agen[[#This Row],[AGEN ID]])</f>
        <v>0</v>
      </c>
    </row>
    <row r="110" spans="1:17" x14ac:dyDescent="0.25">
      <c r="A110" s="33" t="s">
        <v>303</v>
      </c>
      <c r="B110" s="34" t="s">
        <v>304</v>
      </c>
      <c r="C110" s="34" t="s">
        <v>112</v>
      </c>
      <c r="D110" s="35" t="s">
        <v>16</v>
      </c>
      <c r="E110" s="35" t="s">
        <v>17</v>
      </c>
      <c r="F110" s="35"/>
      <c r="G110" s="36">
        <f>VLOOKUP(Tb_Agen[[#This Row],[AGEN ID]],Reseller!A:F,5,0)</f>
        <v>44822.540277777778</v>
      </c>
      <c r="H110" s="35"/>
      <c r="I110" s="35"/>
      <c r="J110" s="35"/>
      <c r="K110" s="41"/>
      <c r="L110" s="37"/>
      <c r="M110" s="53">
        <v>0</v>
      </c>
      <c r="N110" s="39" t="s">
        <v>22</v>
      </c>
      <c r="O110" s="65">
        <f>SUMIFS(Tb_Reseller[Aug-26],Tb_Reseller[Agen id],Tb_Agen[[#This Row],[AGEN ID]])</f>
        <v>6.0645161290322536</v>
      </c>
      <c r="P110" s="66">
        <f>SUMIFS(Tb_Reseller[Sep-26],Tb_Reseller[Agen id],Tb_Agen[[#This Row],[AGEN ID]])</f>
        <v>6.0666666666666549</v>
      </c>
      <c r="Q110" s="66">
        <f>SUMIFS(Tb_Reseller[Oct-26],Tb_Reseller[Agen id],Tb_Agen[[#This Row],[AGEN ID]])</f>
        <v>8</v>
      </c>
    </row>
    <row r="111" spans="1:17" x14ac:dyDescent="0.25">
      <c r="A111" s="39" t="s">
        <v>305</v>
      </c>
      <c r="B111" s="34" t="s">
        <v>306</v>
      </c>
      <c r="C111" s="43" t="s">
        <v>82</v>
      </c>
      <c r="D111" s="38" t="s">
        <v>16</v>
      </c>
      <c r="E111" s="38" t="s">
        <v>82</v>
      </c>
      <c r="F111" s="38"/>
      <c r="G111" s="40">
        <f>VLOOKUP(Tb_Agen[[#This Row],[AGEN ID]],Reseller!A:F,5,0)</f>
        <v>45834.586111111108</v>
      </c>
      <c r="H111" s="38"/>
      <c r="I111" s="38"/>
      <c r="J111" s="38"/>
      <c r="K111" s="41"/>
      <c r="L111" s="42"/>
      <c r="M111" s="53">
        <v>0</v>
      </c>
      <c r="N111" s="39" t="s">
        <v>22</v>
      </c>
      <c r="O111" s="65">
        <f>SUMIFS(Tb_Reseller[Aug-26],Tb_Reseller[Agen id],Tb_Agen[[#This Row],[AGEN ID]])</f>
        <v>5.6451612903225765</v>
      </c>
      <c r="P111" s="66">
        <f>SUMIFS(Tb_Reseller[Sep-26],Tb_Reseller[Agen id],Tb_Agen[[#This Row],[AGEN ID]])</f>
        <v>4.0999999999999952</v>
      </c>
      <c r="Q111" s="66">
        <f>SUMIFS(Tb_Reseller[Oct-26],Tb_Reseller[Agen id],Tb_Agen[[#This Row],[AGEN ID]])</f>
        <v>4.75</v>
      </c>
    </row>
    <row r="112" spans="1:17" x14ac:dyDescent="0.25">
      <c r="A112" s="33" t="s">
        <v>307</v>
      </c>
      <c r="B112" s="34" t="s">
        <v>308</v>
      </c>
      <c r="C112" s="34" t="s">
        <v>15</v>
      </c>
      <c r="D112" s="35" t="s">
        <v>28</v>
      </c>
      <c r="E112" s="35" t="s">
        <v>17</v>
      </c>
      <c r="F112" s="35"/>
      <c r="G112" s="36">
        <f>VLOOKUP(Tb_Agen[[#This Row],[AGEN ID]],Reseller!A:F,5,0)</f>
        <v>42214.415972222218</v>
      </c>
      <c r="H112" s="35"/>
      <c r="I112" s="35"/>
      <c r="J112" s="35"/>
      <c r="K112" s="41"/>
      <c r="L112" s="37"/>
      <c r="M112" s="53">
        <v>0</v>
      </c>
      <c r="N112" s="39" t="s">
        <v>22</v>
      </c>
      <c r="O112" s="65">
        <f>SUMIFS(Tb_Reseller[Aug-26],Tb_Reseller[Agen id],Tb_Agen[[#This Row],[AGEN ID]])</f>
        <v>0</v>
      </c>
      <c r="P112" s="66">
        <f>SUMIFS(Tb_Reseller[Sep-26],Tb_Reseller[Agen id],Tb_Agen[[#This Row],[AGEN ID]])</f>
        <v>0</v>
      </c>
      <c r="Q112" s="66">
        <f>SUMIFS(Tb_Reseller[Oct-26],Tb_Reseller[Agen id],Tb_Agen[[#This Row],[AGEN ID]])</f>
        <v>0</v>
      </c>
    </row>
    <row r="113" spans="1:17" x14ac:dyDescent="0.25">
      <c r="A113" s="33" t="s">
        <v>309</v>
      </c>
      <c r="B113" s="34" t="s">
        <v>310</v>
      </c>
      <c r="C113" s="34" t="s">
        <v>121</v>
      </c>
      <c r="D113" s="35" t="s">
        <v>28</v>
      </c>
      <c r="E113" s="35" t="s">
        <v>17</v>
      </c>
      <c r="F113" s="35"/>
      <c r="G113" s="36">
        <f>VLOOKUP(Tb_Agen[[#This Row],[AGEN ID]],Reseller!A:F,5,0)</f>
        <v>42215.720833333333</v>
      </c>
      <c r="H113" s="35"/>
      <c r="I113" s="35"/>
      <c r="J113" s="35"/>
      <c r="K113" s="41"/>
      <c r="L113" s="37"/>
      <c r="M113" s="53">
        <v>0</v>
      </c>
      <c r="N113" s="39" t="s">
        <v>22</v>
      </c>
      <c r="O113" s="65">
        <f>SUMIFS(Tb_Reseller[Aug-26],Tb_Reseller[Agen id],Tb_Agen[[#This Row],[AGEN ID]])</f>
        <v>0</v>
      </c>
      <c r="P113" s="66">
        <f>SUMIFS(Tb_Reseller[Sep-26],Tb_Reseller[Agen id],Tb_Agen[[#This Row],[AGEN ID]])</f>
        <v>0</v>
      </c>
      <c r="Q113" s="66">
        <f>SUMIFS(Tb_Reseller[Oct-26],Tb_Reseller[Agen id],Tb_Agen[[#This Row],[AGEN ID]])</f>
        <v>0</v>
      </c>
    </row>
    <row r="114" spans="1:17" x14ac:dyDescent="0.25">
      <c r="A114" s="39" t="s">
        <v>311</v>
      </c>
      <c r="B114" s="34" t="s">
        <v>312</v>
      </c>
      <c r="C114" s="43" t="s">
        <v>121</v>
      </c>
      <c r="D114" s="38" t="s">
        <v>16</v>
      </c>
      <c r="E114" s="38" t="s">
        <v>17</v>
      </c>
      <c r="F114" s="38" t="s">
        <v>152</v>
      </c>
      <c r="G114" s="40">
        <f>VLOOKUP(Tb_Agen[[#This Row],[AGEN ID]],Reseller!A:F,5,0)</f>
        <v>45980.614583333343</v>
      </c>
      <c r="H114" s="38"/>
      <c r="I114" s="38"/>
      <c r="J114" s="38"/>
      <c r="K114" s="41"/>
      <c r="L114" s="42">
        <v>0</v>
      </c>
      <c r="M114" s="53">
        <v>0</v>
      </c>
      <c r="N114" s="39" t="s">
        <v>22</v>
      </c>
      <c r="O114" s="65">
        <f>SUMIFS(Tb_Reseller[Aug-26],Tb_Reseller[Agen id],Tb_Agen[[#This Row],[AGEN ID]])</f>
        <v>5.5161290322580605</v>
      </c>
      <c r="P114" s="66">
        <f>SUMIFS(Tb_Reseller[Sep-26],Tb_Reseller[Agen id],Tb_Agen[[#This Row],[AGEN ID]])</f>
        <v>6.0666666666666549</v>
      </c>
      <c r="Q114" s="66">
        <f>SUMIFS(Tb_Reseller[Oct-26],Tb_Reseller[Agen id],Tb_Agen[[#This Row],[AGEN ID]])</f>
        <v>7.75</v>
      </c>
    </row>
    <row r="115" spans="1:17" x14ac:dyDescent="0.25">
      <c r="A115" s="33" t="s">
        <v>313</v>
      </c>
      <c r="B115" s="34" t="s">
        <v>314</v>
      </c>
      <c r="C115" s="34" t="s">
        <v>15</v>
      </c>
      <c r="D115" s="35" t="s">
        <v>36</v>
      </c>
      <c r="E115" s="35" t="s">
        <v>37</v>
      </c>
      <c r="F115" s="35"/>
      <c r="G115" s="36">
        <f>VLOOKUP(Tb_Agen[[#This Row],[AGEN ID]],Reseller!A:F,5,0)</f>
        <v>40751</v>
      </c>
      <c r="H115" s="35" t="s">
        <v>315</v>
      </c>
      <c r="I115" s="35" t="s">
        <v>19</v>
      </c>
      <c r="J115" s="35" t="s">
        <v>30</v>
      </c>
      <c r="K115" s="41" t="s">
        <v>60</v>
      </c>
      <c r="L115" s="37" t="s">
        <v>101</v>
      </c>
      <c r="M115" s="53">
        <v>-700000</v>
      </c>
      <c r="N115" s="39" t="s">
        <v>40</v>
      </c>
      <c r="O115" s="65">
        <f>SUMIFS(Tb_Reseller[Aug-26],Tb_Reseller[Agen id],Tb_Agen[[#This Row],[AGEN ID]])</f>
        <v>1.2258064516129024</v>
      </c>
      <c r="P115" s="66">
        <f>SUMIFS(Tb_Reseller[Sep-26],Tb_Reseller[Agen id],Tb_Agen[[#This Row],[AGEN ID]])</f>
        <v>1.400000000000001</v>
      </c>
      <c r="Q115" s="66">
        <f>SUMIFS(Tb_Reseller[Oct-26],Tb_Reseller[Agen id],Tb_Agen[[#This Row],[AGEN ID]])</f>
        <v>1.75</v>
      </c>
    </row>
    <row r="116" spans="1:17" x14ac:dyDescent="0.25">
      <c r="A116" s="33" t="s">
        <v>316</v>
      </c>
      <c r="B116" s="34" t="s">
        <v>317</v>
      </c>
      <c r="C116" s="34" t="s">
        <v>121</v>
      </c>
      <c r="D116" s="35" t="s">
        <v>16</v>
      </c>
      <c r="E116" s="35" t="s">
        <v>17</v>
      </c>
      <c r="F116" s="35"/>
      <c r="G116" s="36">
        <f>VLOOKUP(Tb_Agen[[#This Row],[AGEN ID]],Reseller!A:F,5,0)</f>
        <v>44399.654166666667</v>
      </c>
      <c r="H116" s="35"/>
      <c r="I116" s="35"/>
      <c r="J116" s="35"/>
      <c r="K116" s="41"/>
      <c r="L116" s="37"/>
      <c r="M116" s="53">
        <v>0</v>
      </c>
      <c r="N116" s="39" t="s">
        <v>22</v>
      </c>
      <c r="O116" s="65">
        <f>SUMIFS(Tb_Reseller[Aug-26],Tb_Reseller[Agen id],Tb_Agen[[#This Row],[AGEN ID]])</f>
        <v>5.5161290322580605</v>
      </c>
      <c r="P116" s="66">
        <f>SUMIFS(Tb_Reseller[Sep-26],Tb_Reseller[Agen id],Tb_Agen[[#This Row],[AGEN ID]])</f>
        <v>4.5666666666666602</v>
      </c>
      <c r="Q116" s="66">
        <f>SUMIFS(Tb_Reseller[Oct-26],Tb_Reseller[Agen id],Tb_Agen[[#This Row],[AGEN ID]])</f>
        <v>4.25</v>
      </c>
    </row>
    <row r="117" spans="1:17" x14ac:dyDescent="0.25">
      <c r="A117" s="39" t="s">
        <v>318</v>
      </c>
      <c r="B117" s="34" t="s">
        <v>319</v>
      </c>
      <c r="C117" s="43" t="s">
        <v>82</v>
      </c>
      <c r="D117" s="38" t="s">
        <v>16</v>
      </c>
      <c r="E117" s="38" t="s">
        <v>82</v>
      </c>
      <c r="F117" s="38"/>
      <c r="G117" s="40">
        <f>VLOOKUP(Tb_Agen[[#This Row],[AGEN ID]],Reseller!A:F,5,0)</f>
        <v>45588.456944444442</v>
      </c>
      <c r="H117" s="38"/>
      <c r="I117" s="38"/>
      <c r="J117" s="38"/>
      <c r="K117" s="41"/>
      <c r="L117" s="42"/>
      <c r="M117" s="53">
        <v>0</v>
      </c>
      <c r="N117" s="39" t="s">
        <v>22</v>
      </c>
      <c r="O117" s="65">
        <f>SUMIFS(Tb_Reseller[Aug-26],Tb_Reseller[Agen id],Tb_Agen[[#This Row],[AGEN ID]])</f>
        <v>5.2903225806451575</v>
      </c>
      <c r="P117" s="66">
        <f>SUMIFS(Tb_Reseller[Sep-26],Tb_Reseller[Agen id],Tb_Agen[[#This Row],[AGEN ID]])</f>
        <v>4.2999999999999945</v>
      </c>
      <c r="Q117" s="66">
        <f>SUMIFS(Tb_Reseller[Oct-26],Tb_Reseller[Agen id],Tb_Agen[[#This Row],[AGEN ID]])</f>
        <v>6.75</v>
      </c>
    </row>
    <row r="118" spans="1:17" x14ac:dyDescent="0.25">
      <c r="A118" s="33" t="s">
        <v>320</v>
      </c>
      <c r="B118" s="34" t="s">
        <v>321</v>
      </c>
      <c r="C118" s="34" t="s">
        <v>121</v>
      </c>
      <c r="D118" s="35" t="s">
        <v>16</v>
      </c>
      <c r="E118" s="35" t="s">
        <v>17</v>
      </c>
      <c r="F118" s="35"/>
      <c r="G118" s="36">
        <f>VLOOKUP(Tb_Agen[[#This Row],[AGEN ID]],Reseller!A:F,5,0)</f>
        <v>40984.622916666667</v>
      </c>
      <c r="H118" s="35"/>
      <c r="I118" s="35"/>
      <c r="J118" s="35"/>
      <c r="K118" s="41"/>
      <c r="L118" s="37"/>
      <c r="M118" s="53">
        <v>0</v>
      </c>
      <c r="N118" s="39" t="s">
        <v>22</v>
      </c>
      <c r="O118" s="65">
        <f>SUMIFS(Tb_Reseller[Aug-26],Tb_Reseller[Agen id],Tb_Agen[[#This Row],[AGEN ID]])</f>
        <v>0</v>
      </c>
      <c r="P118" s="66">
        <f>SUMIFS(Tb_Reseller[Sep-26],Tb_Reseller[Agen id],Tb_Agen[[#This Row],[AGEN ID]])</f>
        <v>0</v>
      </c>
      <c r="Q118" s="66">
        <f>SUMIFS(Tb_Reseller[Oct-26],Tb_Reseller[Agen id],Tb_Agen[[#This Row],[AGEN ID]])</f>
        <v>0</v>
      </c>
    </row>
    <row r="119" spans="1:17" x14ac:dyDescent="0.25">
      <c r="A119" s="33" t="s">
        <v>322</v>
      </c>
      <c r="B119" s="34" t="s">
        <v>323</v>
      </c>
      <c r="C119" s="34" t="s">
        <v>121</v>
      </c>
      <c r="D119" s="35" t="s">
        <v>28</v>
      </c>
      <c r="E119" s="35" t="s">
        <v>17</v>
      </c>
      <c r="F119" s="35"/>
      <c r="G119" s="36">
        <f>VLOOKUP(Tb_Agen[[#This Row],[AGEN ID]],Reseller!A:F,5,0)</f>
        <v>41029.435416666667</v>
      </c>
      <c r="H119" s="35"/>
      <c r="I119" s="35"/>
      <c r="J119" s="35"/>
      <c r="K119" s="41"/>
      <c r="L119" s="37"/>
      <c r="M119" s="53">
        <v>0</v>
      </c>
      <c r="N119" s="39" t="s">
        <v>22</v>
      </c>
      <c r="O119" s="65">
        <f>SUMIFS(Tb_Reseller[Aug-26],Tb_Reseller[Agen id],Tb_Agen[[#This Row],[AGEN ID]])</f>
        <v>0</v>
      </c>
      <c r="P119" s="66">
        <f>SUMIFS(Tb_Reseller[Sep-26],Tb_Reseller[Agen id],Tb_Agen[[#This Row],[AGEN ID]])</f>
        <v>0</v>
      </c>
      <c r="Q119" s="66">
        <f>SUMIFS(Tb_Reseller[Oct-26],Tb_Reseller[Agen id],Tb_Agen[[#This Row],[AGEN ID]])</f>
        <v>0</v>
      </c>
    </row>
    <row r="120" spans="1:17" x14ac:dyDescent="0.25">
      <c r="A120" s="33" t="s">
        <v>324</v>
      </c>
      <c r="B120" s="34" t="s">
        <v>325</v>
      </c>
      <c r="C120" s="34" t="s">
        <v>112</v>
      </c>
      <c r="D120" s="35" t="s">
        <v>36</v>
      </c>
      <c r="E120" s="35" t="s">
        <v>143</v>
      </c>
      <c r="F120" s="35"/>
      <c r="G120" s="36">
        <f>VLOOKUP(Tb_Agen[[#This Row],[AGEN ID]],Reseller!A:F,5,0)</f>
        <v>41407.71597222222</v>
      </c>
      <c r="H120" s="35" t="s">
        <v>326</v>
      </c>
      <c r="I120" s="35" t="s">
        <v>145</v>
      </c>
      <c r="J120" s="35" t="s">
        <v>146</v>
      </c>
      <c r="K120" s="41" t="s">
        <v>147</v>
      </c>
      <c r="L120" s="37" t="s">
        <v>39</v>
      </c>
      <c r="M120" s="53">
        <v>-2500000</v>
      </c>
      <c r="N120" s="39" t="s">
        <v>40</v>
      </c>
      <c r="O120" s="65">
        <f>SUMIFS(Tb_Reseller[Aug-26],Tb_Reseller[Agen id],Tb_Agen[[#This Row],[AGEN ID]])</f>
        <v>5.9677419354838666</v>
      </c>
      <c r="P120" s="66">
        <f>SUMIFS(Tb_Reseller[Sep-26],Tb_Reseller[Agen id],Tb_Agen[[#This Row],[AGEN ID]])</f>
        <v>5.2666666666666604</v>
      </c>
      <c r="Q120" s="66">
        <f>SUMIFS(Tb_Reseller[Oct-26],Tb_Reseller[Agen id],Tb_Agen[[#This Row],[AGEN ID]])</f>
        <v>7.5</v>
      </c>
    </row>
    <row r="121" spans="1:17" x14ac:dyDescent="0.25">
      <c r="A121" s="33" t="s">
        <v>327</v>
      </c>
      <c r="B121" s="34" t="s">
        <v>328</v>
      </c>
      <c r="C121" s="34" t="s">
        <v>112</v>
      </c>
      <c r="D121" s="35" t="s">
        <v>16</v>
      </c>
      <c r="E121" s="35" t="s">
        <v>17</v>
      </c>
      <c r="F121" s="35"/>
      <c r="G121" s="36">
        <f>VLOOKUP(Tb_Agen[[#This Row],[AGEN ID]],Reseller!A:F,5,0)</f>
        <v>41794.716666666667</v>
      </c>
      <c r="H121" s="35"/>
      <c r="I121" s="35"/>
      <c r="J121" s="35"/>
      <c r="K121" s="41"/>
      <c r="L121" s="37"/>
      <c r="M121" s="53">
        <v>0</v>
      </c>
      <c r="N121" s="39" t="s">
        <v>22</v>
      </c>
      <c r="O121" s="65">
        <f>SUMIFS(Tb_Reseller[Aug-26],Tb_Reseller[Agen id],Tb_Agen[[#This Row],[AGEN ID]])</f>
        <v>0</v>
      </c>
      <c r="P121" s="66">
        <f>SUMIFS(Tb_Reseller[Sep-26],Tb_Reseller[Agen id],Tb_Agen[[#This Row],[AGEN ID]])</f>
        <v>0</v>
      </c>
      <c r="Q121" s="66">
        <f>SUMIFS(Tb_Reseller[Oct-26],Tb_Reseller[Agen id],Tb_Agen[[#This Row],[AGEN ID]])</f>
        <v>0</v>
      </c>
    </row>
    <row r="122" spans="1:17" x14ac:dyDescent="0.25">
      <c r="A122" s="33" t="s">
        <v>329</v>
      </c>
      <c r="B122" s="34" t="s">
        <v>330</v>
      </c>
      <c r="C122" s="34" t="s">
        <v>112</v>
      </c>
      <c r="D122" s="35" t="s">
        <v>28</v>
      </c>
      <c r="E122" s="35" t="s">
        <v>17</v>
      </c>
      <c r="F122" s="35"/>
      <c r="G122" s="36">
        <f>VLOOKUP(Tb_Agen[[#This Row],[AGEN ID]],Reseller!A:F,5,0)</f>
        <v>41809.9</v>
      </c>
      <c r="H122" s="35"/>
      <c r="I122" s="35"/>
      <c r="J122" s="35"/>
      <c r="K122" s="41"/>
      <c r="L122" s="37"/>
      <c r="M122" s="53">
        <v>0</v>
      </c>
      <c r="N122" s="39" t="s">
        <v>22</v>
      </c>
      <c r="O122" s="65">
        <f>SUMIFS(Tb_Reseller[Aug-26],Tb_Reseller[Agen id],Tb_Agen[[#This Row],[AGEN ID]])</f>
        <v>0</v>
      </c>
      <c r="P122" s="66">
        <f>SUMIFS(Tb_Reseller[Sep-26],Tb_Reseller[Agen id],Tb_Agen[[#This Row],[AGEN ID]])</f>
        <v>0</v>
      </c>
      <c r="Q122" s="66">
        <f>SUMIFS(Tb_Reseller[Oct-26],Tb_Reseller[Agen id],Tb_Agen[[#This Row],[AGEN ID]])</f>
        <v>0</v>
      </c>
    </row>
    <row r="123" spans="1:17" x14ac:dyDescent="0.25">
      <c r="A123" s="39" t="s">
        <v>331</v>
      </c>
      <c r="B123" s="34" t="s">
        <v>332</v>
      </c>
      <c r="C123" s="43" t="s">
        <v>82</v>
      </c>
      <c r="D123" s="38" t="s">
        <v>16</v>
      </c>
      <c r="E123" s="38" t="s">
        <v>82</v>
      </c>
      <c r="F123" s="38"/>
      <c r="G123" s="40">
        <f>VLOOKUP(Tb_Agen[[#This Row],[AGEN ID]],Reseller!A:F,5,0)</f>
        <v>45639.574305555558</v>
      </c>
      <c r="H123" s="38"/>
      <c r="I123" s="38"/>
      <c r="J123" s="38"/>
      <c r="K123" s="41"/>
      <c r="L123" s="42"/>
      <c r="M123" s="53">
        <v>0</v>
      </c>
      <c r="N123" s="39" t="s">
        <v>22</v>
      </c>
      <c r="O123" s="65">
        <f>SUMIFS(Tb_Reseller[Aug-26],Tb_Reseller[Agen id],Tb_Agen[[#This Row],[AGEN ID]])</f>
        <v>7.0322580645161237</v>
      </c>
      <c r="P123" s="66">
        <f>SUMIFS(Tb_Reseller[Sep-26],Tb_Reseller[Agen id],Tb_Agen[[#This Row],[AGEN ID]])</f>
        <v>6.5333333333333199</v>
      </c>
      <c r="Q123" s="66">
        <f>SUMIFS(Tb_Reseller[Oct-26],Tb_Reseller[Agen id],Tb_Agen[[#This Row],[AGEN ID]])</f>
        <v>2.25</v>
      </c>
    </row>
    <row r="124" spans="1:17" x14ac:dyDescent="0.25">
      <c r="A124" s="33" t="s">
        <v>333</v>
      </c>
      <c r="B124" s="34" t="s">
        <v>334</v>
      </c>
      <c r="C124" s="34" t="s">
        <v>112</v>
      </c>
      <c r="D124" s="35" t="s">
        <v>36</v>
      </c>
      <c r="E124" s="35" t="s">
        <v>143</v>
      </c>
      <c r="F124" s="35"/>
      <c r="G124" s="36">
        <f>VLOOKUP(Tb_Agen[[#This Row],[AGEN ID]],Reseller!A:F,5,0)</f>
        <v>41918.459722222222</v>
      </c>
      <c r="H124" s="35" t="s">
        <v>335</v>
      </c>
      <c r="I124" s="35" t="s">
        <v>145</v>
      </c>
      <c r="J124" s="35" t="s">
        <v>146</v>
      </c>
      <c r="K124" s="41" t="s">
        <v>336</v>
      </c>
      <c r="L124" s="37" t="s">
        <v>39</v>
      </c>
      <c r="M124" s="53">
        <v>-1000000</v>
      </c>
      <c r="N124" s="39" t="s">
        <v>40</v>
      </c>
      <c r="O124" s="65">
        <f>SUMIFS(Tb_Reseller[Aug-26],Tb_Reseller[Agen id],Tb_Agen[[#This Row],[AGEN ID]])</f>
        <v>1.4516129032258054</v>
      </c>
      <c r="P124" s="66">
        <f>SUMIFS(Tb_Reseller[Sep-26],Tb_Reseller[Agen id],Tb_Agen[[#This Row],[AGEN ID]])</f>
        <v>1.1000000000000001</v>
      </c>
      <c r="Q124" s="66">
        <f>SUMIFS(Tb_Reseller[Oct-26],Tb_Reseller[Agen id],Tb_Agen[[#This Row],[AGEN ID]])</f>
        <v>1.25</v>
      </c>
    </row>
    <row r="125" spans="1:17" x14ac:dyDescent="0.25">
      <c r="A125" s="33" t="s">
        <v>337</v>
      </c>
      <c r="B125" s="34" t="s">
        <v>338</v>
      </c>
      <c r="C125" s="34" t="s">
        <v>121</v>
      </c>
      <c r="D125" s="35" t="s">
        <v>36</v>
      </c>
      <c r="E125" s="35" t="s">
        <v>244</v>
      </c>
      <c r="F125" s="35"/>
      <c r="G125" s="36">
        <f>VLOOKUP(Tb_Agen[[#This Row],[AGEN ID]],Reseller!A:F,5,0)</f>
        <v>42922.69027777778</v>
      </c>
      <c r="H125" s="35" t="s">
        <v>339</v>
      </c>
      <c r="I125" s="35" t="s">
        <v>68</v>
      </c>
      <c r="J125" s="35" t="s">
        <v>340</v>
      </c>
      <c r="K125" s="41" t="s">
        <v>341</v>
      </c>
      <c r="L125" s="37" t="s">
        <v>39</v>
      </c>
      <c r="M125" s="53">
        <v>-6000000</v>
      </c>
      <c r="N125" s="39" t="s">
        <v>40</v>
      </c>
      <c r="O125" s="65">
        <f>SUMIFS(Tb_Reseller[Aug-26],Tb_Reseller[Agen id],Tb_Agen[[#This Row],[AGEN ID]])</f>
        <v>11.354838709677502</v>
      </c>
      <c r="P125" s="66">
        <f>SUMIFS(Tb_Reseller[Sep-26],Tb_Reseller[Agen id],Tb_Agen[[#This Row],[AGEN ID]])</f>
        <v>11.999999999999968</v>
      </c>
      <c r="Q125" s="66">
        <f>SUMIFS(Tb_Reseller[Oct-26],Tb_Reseller[Agen id],Tb_Agen[[#This Row],[AGEN ID]])</f>
        <v>13.25</v>
      </c>
    </row>
    <row r="126" spans="1:17" x14ac:dyDescent="0.25">
      <c r="A126" s="39" t="s">
        <v>342</v>
      </c>
      <c r="B126" s="34" t="s">
        <v>343</v>
      </c>
      <c r="C126" s="43" t="s">
        <v>15</v>
      </c>
      <c r="D126" s="38" t="s">
        <v>16</v>
      </c>
      <c r="E126" s="38" t="s">
        <v>17</v>
      </c>
      <c r="F126" s="38"/>
      <c r="G126" s="40">
        <f>VLOOKUP(Tb_Agen[[#This Row],[AGEN ID]],Reseller!A:F,5,0)</f>
        <v>45850.694444444453</v>
      </c>
      <c r="H126" s="38"/>
      <c r="I126" s="38"/>
      <c r="J126" s="38"/>
      <c r="K126" s="41"/>
      <c r="L126" s="42"/>
      <c r="M126" s="53">
        <v>0</v>
      </c>
      <c r="N126" s="39" t="s">
        <v>22</v>
      </c>
      <c r="O126" s="65">
        <f>SUMIFS(Tb_Reseller[Aug-26],Tb_Reseller[Agen id],Tb_Agen[[#This Row],[AGEN ID]])</f>
        <v>5.4516129032258025</v>
      </c>
      <c r="P126" s="66">
        <f>SUMIFS(Tb_Reseller[Sep-26],Tb_Reseller[Agen id],Tb_Agen[[#This Row],[AGEN ID]])</f>
        <v>4.2333333333333325</v>
      </c>
      <c r="Q126" s="66">
        <f>SUMIFS(Tb_Reseller[Oct-26],Tb_Reseller[Agen id],Tb_Agen[[#This Row],[AGEN ID]])</f>
        <v>3</v>
      </c>
    </row>
    <row r="127" spans="1:17" x14ac:dyDescent="0.25">
      <c r="A127" s="33" t="s">
        <v>344</v>
      </c>
      <c r="B127" s="34" t="s">
        <v>345</v>
      </c>
      <c r="C127" s="34" t="s">
        <v>112</v>
      </c>
      <c r="D127" s="35" t="s">
        <v>36</v>
      </c>
      <c r="E127" s="35" t="s">
        <v>159</v>
      </c>
      <c r="F127" s="35"/>
      <c r="G127" s="36">
        <f>VLOOKUP(Tb_Agen[[#This Row],[AGEN ID]],Reseller!A:F,5,0)</f>
        <v>42017.551388888889</v>
      </c>
      <c r="H127" s="35" t="s">
        <v>346</v>
      </c>
      <c r="I127" s="35" t="s">
        <v>145</v>
      </c>
      <c r="J127" s="35" t="s">
        <v>216</v>
      </c>
      <c r="K127" s="41" t="s">
        <v>347</v>
      </c>
      <c r="L127" s="37" t="s">
        <v>39</v>
      </c>
      <c r="M127" s="53">
        <v>-2000000</v>
      </c>
      <c r="N127" s="39" t="s">
        <v>40</v>
      </c>
      <c r="O127" s="65">
        <f>SUMIFS(Tb_Reseller[Aug-26],Tb_Reseller[Agen id],Tb_Agen[[#This Row],[AGEN ID]])</f>
        <v>9.1612903225806388</v>
      </c>
      <c r="P127" s="66">
        <f>SUMIFS(Tb_Reseller[Sep-26],Tb_Reseller[Agen id],Tb_Agen[[#This Row],[AGEN ID]])</f>
        <v>9.0666666666666504</v>
      </c>
      <c r="Q127" s="66">
        <f>SUMIFS(Tb_Reseller[Oct-26],Tb_Reseller[Agen id],Tb_Agen[[#This Row],[AGEN ID]])</f>
        <v>10.25</v>
      </c>
    </row>
    <row r="128" spans="1:17" x14ac:dyDescent="0.25">
      <c r="A128" s="33" t="s">
        <v>348</v>
      </c>
      <c r="B128" s="34" t="s">
        <v>349</v>
      </c>
      <c r="C128" s="34" t="s">
        <v>121</v>
      </c>
      <c r="D128" s="35" t="s">
        <v>28</v>
      </c>
      <c r="E128" s="35" t="s">
        <v>17</v>
      </c>
      <c r="F128" s="35"/>
      <c r="G128" s="36">
        <f>VLOOKUP(Tb_Agen[[#This Row],[AGEN ID]],Reseller!A:F,5,0)</f>
        <v>42424.623611111107</v>
      </c>
      <c r="H128" s="35"/>
      <c r="I128" s="35"/>
      <c r="J128" s="35"/>
      <c r="K128" s="41"/>
      <c r="L128" s="37"/>
      <c r="M128" s="53">
        <v>0</v>
      </c>
      <c r="N128" s="39" t="s">
        <v>22</v>
      </c>
      <c r="O128" s="65">
        <f>SUMIFS(Tb_Reseller[Aug-26],Tb_Reseller[Agen id],Tb_Agen[[#This Row],[AGEN ID]])</f>
        <v>7.3870967741935427</v>
      </c>
      <c r="P128" s="66">
        <f>SUMIFS(Tb_Reseller[Sep-26],Tb_Reseller[Agen id],Tb_Agen[[#This Row],[AGEN ID]])</f>
        <v>5.7666666666666559</v>
      </c>
      <c r="Q128" s="66">
        <f>SUMIFS(Tb_Reseller[Oct-26],Tb_Reseller[Agen id],Tb_Agen[[#This Row],[AGEN ID]])</f>
        <v>2.5</v>
      </c>
    </row>
    <row r="129" spans="1:17" x14ac:dyDescent="0.25">
      <c r="A129" s="33" t="s">
        <v>350</v>
      </c>
      <c r="B129" s="34" t="s">
        <v>351</v>
      </c>
      <c r="C129" s="34" t="s">
        <v>79</v>
      </c>
      <c r="D129" s="35" t="s">
        <v>28</v>
      </c>
      <c r="E129" s="35" t="s">
        <v>17</v>
      </c>
      <c r="F129" s="35"/>
      <c r="G129" s="36">
        <f>VLOOKUP(Tb_Agen[[#This Row],[AGEN ID]],Reseller!A:F,5,0)</f>
        <v>42378.80972222222</v>
      </c>
      <c r="H129" s="35"/>
      <c r="I129" s="35"/>
      <c r="J129" s="35"/>
      <c r="K129" s="41"/>
      <c r="L129" s="37"/>
      <c r="M129" s="53">
        <v>0</v>
      </c>
      <c r="N129" s="39" t="s">
        <v>22</v>
      </c>
      <c r="O129" s="65">
        <f>SUMIFS(Tb_Reseller[Aug-26],Tb_Reseller[Agen id],Tb_Agen[[#This Row],[AGEN ID]])</f>
        <v>4.9999999999999964</v>
      </c>
      <c r="P129" s="66">
        <f>SUMIFS(Tb_Reseller[Sep-26],Tb_Reseller[Agen id],Tb_Agen[[#This Row],[AGEN ID]])</f>
        <v>3.7999999999999963</v>
      </c>
      <c r="Q129" s="66">
        <f>SUMIFS(Tb_Reseller[Oct-26],Tb_Reseller[Agen id],Tb_Agen[[#This Row],[AGEN ID]])</f>
        <v>5.25</v>
      </c>
    </row>
    <row r="130" spans="1:17" x14ac:dyDescent="0.25">
      <c r="A130" s="33" t="s">
        <v>352</v>
      </c>
      <c r="B130" s="34" t="s">
        <v>353</v>
      </c>
      <c r="C130" s="34" t="s">
        <v>15</v>
      </c>
      <c r="D130" s="35" t="s">
        <v>16</v>
      </c>
      <c r="E130" s="35" t="s">
        <v>17</v>
      </c>
      <c r="F130" s="35"/>
      <c r="G130" s="36">
        <f>VLOOKUP(Tb_Agen[[#This Row],[AGEN ID]],Reseller!A:F,5,0)</f>
        <v>42115.431944444441</v>
      </c>
      <c r="H130" s="35" t="s">
        <v>354</v>
      </c>
      <c r="I130" s="35" t="s">
        <v>52</v>
      </c>
      <c r="J130" s="35" t="s">
        <v>355</v>
      </c>
      <c r="K130" s="41" t="s">
        <v>356</v>
      </c>
      <c r="L130" s="37"/>
      <c r="M130" s="53">
        <v>0</v>
      </c>
      <c r="N130" s="39" t="s">
        <v>22</v>
      </c>
      <c r="O130" s="65">
        <f>SUMIFS(Tb_Reseller[Aug-26],Tb_Reseller[Agen id],Tb_Agen[[#This Row],[AGEN ID]])</f>
        <v>6.8387096774193497</v>
      </c>
      <c r="P130" s="66">
        <f>SUMIFS(Tb_Reseller[Sep-26],Tb_Reseller[Agen id],Tb_Agen[[#This Row],[AGEN ID]])</f>
        <v>6.4999999999999964</v>
      </c>
      <c r="Q130" s="66">
        <f>SUMIFS(Tb_Reseller[Oct-26],Tb_Reseller[Agen id],Tb_Agen[[#This Row],[AGEN ID]])</f>
        <v>6.5</v>
      </c>
    </row>
    <row r="131" spans="1:17" x14ac:dyDescent="0.25">
      <c r="A131" s="33" t="s">
        <v>357</v>
      </c>
      <c r="B131" s="34" t="s">
        <v>358</v>
      </c>
      <c r="C131" s="34" t="s">
        <v>112</v>
      </c>
      <c r="D131" s="35" t="s">
        <v>28</v>
      </c>
      <c r="E131" s="35" t="s">
        <v>159</v>
      </c>
      <c r="F131" s="35"/>
      <c r="G131" s="36">
        <f>VLOOKUP(Tb_Agen[[#This Row],[AGEN ID]],Reseller!A:F,5,0)</f>
        <v>42130.638888888891</v>
      </c>
      <c r="H131" s="35" t="s">
        <v>359</v>
      </c>
      <c r="I131" s="35" t="s">
        <v>68</v>
      </c>
      <c r="J131" s="35" t="s">
        <v>197</v>
      </c>
      <c r="K131" s="41" t="s">
        <v>198</v>
      </c>
      <c r="L131" s="37" t="s">
        <v>101</v>
      </c>
      <c r="M131" s="53">
        <v>0</v>
      </c>
      <c r="N131" s="39" t="s">
        <v>22</v>
      </c>
      <c r="O131" s="65">
        <f>SUMIFS(Tb_Reseller[Aug-26],Tb_Reseller[Agen id],Tb_Agen[[#This Row],[AGEN ID]])</f>
        <v>0.16129032258064516</v>
      </c>
      <c r="P131" s="66">
        <f>SUMIFS(Tb_Reseller[Sep-26],Tb_Reseller[Agen id],Tb_Agen[[#This Row],[AGEN ID]])</f>
        <v>0.46666666666666662</v>
      </c>
      <c r="Q131" s="66">
        <f>SUMIFS(Tb_Reseller[Oct-26],Tb_Reseller[Agen id],Tb_Agen[[#This Row],[AGEN ID]])</f>
        <v>0</v>
      </c>
    </row>
    <row r="132" spans="1:17" x14ac:dyDescent="0.25">
      <c r="A132" s="33" t="s">
        <v>360</v>
      </c>
      <c r="B132" s="34" t="s">
        <v>361</v>
      </c>
      <c r="C132" s="34" t="s">
        <v>112</v>
      </c>
      <c r="D132" s="35" t="s">
        <v>36</v>
      </c>
      <c r="E132" s="35" t="s">
        <v>143</v>
      </c>
      <c r="F132" s="35"/>
      <c r="G132" s="36">
        <f>VLOOKUP(Tb_Agen[[#This Row],[AGEN ID]],Reseller!A:F,5,0)</f>
        <v>42215.713194444441</v>
      </c>
      <c r="H132" s="35" t="s">
        <v>362</v>
      </c>
      <c r="I132" s="35" t="s">
        <v>145</v>
      </c>
      <c r="J132" s="35" t="s">
        <v>146</v>
      </c>
      <c r="K132" s="41" t="s">
        <v>336</v>
      </c>
      <c r="L132" s="37" t="s">
        <v>39</v>
      </c>
      <c r="M132" s="53">
        <v>-2100000</v>
      </c>
      <c r="N132" s="39" t="s">
        <v>40</v>
      </c>
      <c r="O132" s="65">
        <f>SUMIFS(Tb_Reseller[Aug-26],Tb_Reseller[Agen id],Tb_Agen[[#This Row],[AGEN ID]])</f>
        <v>18.387096774193687</v>
      </c>
      <c r="P132" s="66">
        <f>SUMIFS(Tb_Reseller[Sep-26],Tb_Reseller[Agen id],Tb_Agen[[#This Row],[AGEN ID]])</f>
        <v>20.400000000000173</v>
      </c>
      <c r="Q132" s="66">
        <f>SUMIFS(Tb_Reseller[Oct-26],Tb_Reseller[Agen id],Tb_Agen[[#This Row],[AGEN ID]])</f>
        <v>19.25</v>
      </c>
    </row>
    <row r="133" spans="1:17" x14ac:dyDescent="0.25">
      <c r="A133" s="33" t="s">
        <v>363</v>
      </c>
      <c r="B133" s="34" t="s">
        <v>364</v>
      </c>
      <c r="C133" s="34" t="s">
        <v>121</v>
      </c>
      <c r="D133" s="35" t="s">
        <v>36</v>
      </c>
      <c r="E133" s="35" t="s">
        <v>17</v>
      </c>
      <c r="F133" s="35"/>
      <c r="G133" s="36">
        <f>VLOOKUP(Tb_Agen[[#This Row],[AGEN ID]],Reseller!A:F,5,0)</f>
        <v>40428</v>
      </c>
      <c r="H133" s="35" t="s">
        <v>365</v>
      </c>
      <c r="I133" s="35" t="s">
        <v>68</v>
      </c>
      <c r="J133" s="35" t="s">
        <v>340</v>
      </c>
      <c r="K133" s="41" t="s">
        <v>341</v>
      </c>
      <c r="L133" s="37"/>
      <c r="M133" s="53">
        <v>-7500000</v>
      </c>
      <c r="N133" s="39" t="s">
        <v>40</v>
      </c>
      <c r="O133" s="65">
        <f>SUMIFS(Tb_Reseller[Aug-26],Tb_Reseller[Agen id],Tb_Agen[[#This Row],[AGEN ID]])</f>
        <v>96.548387096774434</v>
      </c>
      <c r="P133" s="66">
        <f>SUMIFS(Tb_Reseller[Sep-26],Tb_Reseller[Agen id],Tb_Agen[[#This Row],[AGEN ID]])</f>
        <v>96.90000000000002</v>
      </c>
      <c r="Q133" s="66">
        <f>SUMIFS(Tb_Reseller[Oct-26],Tb_Reseller[Agen id],Tb_Agen[[#This Row],[AGEN ID]])</f>
        <v>90</v>
      </c>
    </row>
    <row r="134" spans="1:17" x14ac:dyDescent="0.25">
      <c r="A134" s="33" t="s">
        <v>366</v>
      </c>
      <c r="B134" s="34" t="s">
        <v>367</v>
      </c>
      <c r="C134" s="34" t="s">
        <v>112</v>
      </c>
      <c r="D134" s="35" t="s">
        <v>16</v>
      </c>
      <c r="E134" s="35" t="s">
        <v>17</v>
      </c>
      <c r="F134" s="35"/>
      <c r="G134" s="36">
        <f>VLOOKUP(Tb_Agen[[#This Row],[AGEN ID]],Reseller!A:F,5,0)</f>
        <v>44152.568055555559</v>
      </c>
      <c r="H134" s="35"/>
      <c r="I134" s="35"/>
      <c r="J134" s="35"/>
      <c r="K134" s="41"/>
      <c r="L134" s="37"/>
      <c r="M134" s="53">
        <v>0</v>
      </c>
      <c r="N134" s="39" t="s">
        <v>22</v>
      </c>
      <c r="O134" s="65">
        <f>SUMIFS(Tb_Reseller[Aug-26],Tb_Reseller[Agen id],Tb_Agen[[#This Row],[AGEN ID]])</f>
        <v>5.4838709677419315</v>
      </c>
      <c r="P134" s="66">
        <f>SUMIFS(Tb_Reseller[Sep-26],Tb_Reseller[Agen id],Tb_Agen[[#This Row],[AGEN ID]])</f>
        <v>3.4333333333333309</v>
      </c>
      <c r="Q134" s="66">
        <f>SUMIFS(Tb_Reseller[Oct-26],Tb_Reseller[Agen id],Tb_Agen[[#This Row],[AGEN ID]])</f>
        <v>4.75</v>
      </c>
    </row>
    <row r="135" spans="1:17" x14ac:dyDescent="0.25">
      <c r="A135" s="33" t="s">
        <v>368</v>
      </c>
      <c r="B135" s="34" t="s">
        <v>369</v>
      </c>
      <c r="C135" s="34" t="s">
        <v>121</v>
      </c>
      <c r="D135" s="35" t="s">
        <v>16</v>
      </c>
      <c r="E135" s="35" t="s">
        <v>17</v>
      </c>
      <c r="F135" s="35"/>
      <c r="G135" s="36">
        <f>VLOOKUP(Tb_Agen[[#This Row],[AGEN ID]],Reseller!A:F,5,0)</f>
        <v>44394.679861111108</v>
      </c>
      <c r="H135" s="35"/>
      <c r="I135" s="35"/>
      <c r="J135" s="35"/>
      <c r="K135" s="41"/>
      <c r="L135" s="37"/>
      <c r="M135" s="53">
        <v>0</v>
      </c>
      <c r="N135" s="39" t="s">
        <v>22</v>
      </c>
      <c r="O135" s="65">
        <f>SUMIFS(Tb_Reseller[Aug-26],Tb_Reseller[Agen id],Tb_Agen[[#This Row],[AGEN ID]])</f>
        <v>6.2258064516128986</v>
      </c>
      <c r="P135" s="66">
        <f>SUMIFS(Tb_Reseller[Sep-26],Tb_Reseller[Agen id],Tb_Agen[[#This Row],[AGEN ID]])</f>
        <v>6.6333333333333195</v>
      </c>
      <c r="Q135" s="66">
        <f>SUMIFS(Tb_Reseller[Oct-26],Tb_Reseller[Agen id],Tb_Agen[[#This Row],[AGEN ID]])</f>
        <v>9.75</v>
      </c>
    </row>
    <row r="136" spans="1:17" x14ac:dyDescent="0.25">
      <c r="A136" s="33" t="s">
        <v>370</v>
      </c>
      <c r="B136" s="34" t="s">
        <v>371</v>
      </c>
      <c r="C136" s="34" t="s">
        <v>121</v>
      </c>
      <c r="D136" s="35" t="s">
        <v>36</v>
      </c>
      <c r="E136" s="35" t="s">
        <v>244</v>
      </c>
      <c r="F136" s="35"/>
      <c r="G136" s="36">
        <f>VLOOKUP(Tb_Agen[[#This Row],[AGEN ID]],Reseller!A:F,5,0)</f>
        <v>43190.656944444447</v>
      </c>
      <c r="H136" s="35" t="s">
        <v>372</v>
      </c>
      <c r="I136" s="35" t="s">
        <v>68</v>
      </c>
      <c r="J136" s="35" t="s">
        <v>340</v>
      </c>
      <c r="K136" s="41" t="s">
        <v>340</v>
      </c>
      <c r="L136" s="37" t="s">
        <v>39</v>
      </c>
      <c r="M136" s="53">
        <v>-2000000</v>
      </c>
      <c r="N136" s="39" t="s">
        <v>40</v>
      </c>
      <c r="O136" s="65">
        <f>SUMIFS(Tb_Reseller[Aug-26],Tb_Reseller[Agen id],Tb_Agen[[#This Row],[AGEN ID]])</f>
        <v>5.2903225806451575</v>
      </c>
      <c r="P136" s="66">
        <f>SUMIFS(Tb_Reseller[Sep-26],Tb_Reseller[Agen id],Tb_Agen[[#This Row],[AGEN ID]])</f>
        <v>7.4333333333333167</v>
      </c>
      <c r="Q136" s="66">
        <f>SUMIFS(Tb_Reseller[Oct-26],Tb_Reseller[Agen id],Tb_Agen[[#This Row],[AGEN ID]])</f>
        <v>7</v>
      </c>
    </row>
    <row r="137" spans="1:17" x14ac:dyDescent="0.25">
      <c r="A137" s="33" t="s">
        <v>373</v>
      </c>
      <c r="B137" s="34" t="s">
        <v>374</v>
      </c>
      <c r="C137" s="34" t="s">
        <v>121</v>
      </c>
      <c r="D137" s="35" t="s">
        <v>28</v>
      </c>
      <c r="E137" s="35" t="s">
        <v>17</v>
      </c>
      <c r="F137" s="35"/>
      <c r="G137" s="36">
        <f>VLOOKUP(Tb_Agen[[#This Row],[AGEN ID]],Reseller!A:F,5,0)</f>
        <v>40719</v>
      </c>
      <c r="H137" s="35"/>
      <c r="I137" s="35"/>
      <c r="J137" s="35"/>
      <c r="K137" s="41"/>
      <c r="L137" s="37"/>
      <c r="M137" s="53">
        <v>0</v>
      </c>
      <c r="N137" s="39" t="s">
        <v>22</v>
      </c>
      <c r="O137" s="65">
        <f>SUMIFS(Tb_Reseller[Aug-26],Tb_Reseller[Agen id],Tb_Agen[[#This Row],[AGEN ID]])</f>
        <v>0</v>
      </c>
      <c r="P137" s="66">
        <f>SUMIFS(Tb_Reseller[Sep-26],Tb_Reseller[Agen id],Tb_Agen[[#This Row],[AGEN ID]])</f>
        <v>0</v>
      </c>
      <c r="Q137" s="66">
        <f>SUMIFS(Tb_Reseller[Oct-26],Tb_Reseller[Agen id],Tb_Agen[[#This Row],[AGEN ID]])</f>
        <v>0</v>
      </c>
    </row>
    <row r="138" spans="1:17" x14ac:dyDescent="0.25">
      <c r="A138" s="33" t="s">
        <v>375</v>
      </c>
      <c r="B138" s="34" t="s">
        <v>376</v>
      </c>
      <c r="C138" s="34" t="s">
        <v>112</v>
      </c>
      <c r="D138" s="35" t="s">
        <v>16</v>
      </c>
      <c r="E138" s="35" t="s">
        <v>17</v>
      </c>
      <c r="F138" s="35"/>
      <c r="G138" s="36">
        <f>VLOOKUP(Tb_Agen[[#This Row],[AGEN ID]],Reseller!A:F,5,0)</f>
        <v>44574.490972222222</v>
      </c>
      <c r="H138" s="35"/>
      <c r="I138" s="35"/>
      <c r="J138" s="35"/>
      <c r="K138" s="41"/>
      <c r="L138" s="37"/>
      <c r="M138" s="53">
        <v>0</v>
      </c>
      <c r="N138" s="39" t="s">
        <v>22</v>
      </c>
      <c r="O138" s="65">
        <f>SUMIFS(Tb_Reseller[Aug-26],Tb_Reseller[Agen id],Tb_Agen[[#This Row],[AGEN ID]])</f>
        <v>5.9032258064516085</v>
      </c>
      <c r="P138" s="66">
        <f>SUMIFS(Tb_Reseller[Sep-26],Tb_Reseller[Agen id],Tb_Agen[[#This Row],[AGEN ID]])</f>
        <v>5.6999999999999895</v>
      </c>
      <c r="Q138" s="66">
        <f>SUMIFS(Tb_Reseller[Oct-26],Tb_Reseller[Agen id],Tb_Agen[[#This Row],[AGEN ID]])</f>
        <v>7</v>
      </c>
    </row>
    <row r="139" spans="1:17" x14ac:dyDescent="0.25">
      <c r="A139" s="33" t="s">
        <v>377</v>
      </c>
      <c r="B139" s="34" t="s">
        <v>378</v>
      </c>
      <c r="C139" s="34" t="s">
        <v>82</v>
      </c>
      <c r="D139" s="35" t="s">
        <v>16</v>
      </c>
      <c r="E139" s="38" t="s">
        <v>82</v>
      </c>
      <c r="F139" s="35"/>
      <c r="G139" s="36">
        <f>VLOOKUP(Tb_Agen[[#This Row],[AGEN ID]],Reseller!A:F,5,0)</f>
        <v>44816.75</v>
      </c>
      <c r="H139" s="35"/>
      <c r="I139" s="35"/>
      <c r="J139" s="35"/>
      <c r="K139" s="41"/>
      <c r="L139" s="37"/>
      <c r="M139" s="53">
        <v>0</v>
      </c>
      <c r="N139" s="39" t="s">
        <v>22</v>
      </c>
      <c r="O139" s="65">
        <f>SUMIFS(Tb_Reseller[Aug-26],Tb_Reseller[Agen id],Tb_Agen[[#This Row],[AGEN ID]])</f>
        <v>5.6451612903225765</v>
      </c>
      <c r="P139" s="66">
        <f>SUMIFS(Tb_Reseller[Sep-26],Tb_Reseller[Agen id],Tb_Agen[[#This Row],[AGEN ID]])</f>
        <v>4.999999999999992</v>
      </c>
      <c r="Q139" s="66">
        <f>SUMIFS(Tb_Reseller[Oct-26],Tb_Reseller[Agen id],Tb_Agen[[#This Row],[AGEN ID]])</f>
        <v>6.5</v>
      </c>
    </row>
    <row r="140" spans="1:17" x14ac:dyDescent="0.25">
      <c r="A140" s="33" t="s">
        <v>379</v>
      </c>
      <c r="B140" s="34" t="s">
        <v>380</v>
      </c>
      <c r="C140" s="34" t="s">
        <v>112</v>
      </c>
      <c r="D140" s="35" t="s">
        <v>36</v>
      </c>
      <c r="E140" s="35" t="s">
        <v>159</v>
      </c>
      <c r="F140" s="35"/>
      <c r="G140" s="36">
        <f>VLOOKUP(Tb_Agen[[#This Row],[AGEN ID]],Reseller!A:F,5,0)</f>
        <v>41878.363888888889</v>
      </c>
      <c r="H140" s="35" t="s">
        <v>381</v>
      </c>
      <c r="I140" s="35" t="s">
        <v>68</v>
      </c>
      <c r="J140" s="35" t="s">
        <v>69</v>
      </c>
      <c r="K140" s="41" t="s">
        <v>382</v>
      </c>
      <c r="L140" s="37" t="s">
        <v>162</v>
      </c>
      <c r="M140" s="53">
        <v>-3000000</v>
      </c>
      <c r="N140" s="39" t="s">
        <v>40</v>
      </c>
      <c r="O140" s="65">
        <f>SUMIFS(Tb_Reseller[Aug-26],Tb_Reseller[Agen id],Tb_Agen[[#This Row],[AGEN ID]])</f>
        <v>16.483870967742099</v>
      </c>
      <c r="P140" s="66">
        <f>SUMIFS(Tb_Reseller[Sep-26],Tb_Reseller[Agen id],Tb_Agen[[#This Row],[AGEN ID]])</f>
        <v>9.6333333333333186</v>
      </c>
      <c r="Q140" s="66">
        <f>SUMIFS(Tb_Reseller[Oct-26],Tb_Reseller[Agen id],Tb_Agen[[#This Row],[AGEN ID]])</f>
        <v>11</v>
      </c>
    </row>
    <row r="141" spans="1:17" x14ac:dyDescent="0.25">
      <c r="A141" s="33" t="s">
        <v>383</v>
      </c>
      <c r="B141" s="34" t="s">
        <v>384</v>
      </c>
      <c r="C141" s="34" t="s">
        <v>15</v>
      </c>
      <c r="D141" s="35" t="s">
        <v>28</v>
      </c>
      <c r="E141" s="35" t="s">
        <v>17</v>
      </c>
      <c r="F141" s="35"/>
      <c r="G141" s="36">
        <f>VLOOKUP(Tb_Agen[[#This Row],[AGEN ID]],Reseller!A:F,5,0)</f>
        <v>41906.720833333333</v>
      </c>
      <c r="H141" s="35"/>
      <c r="I141" s="35"/>
      <c r="J141" s="35"/>
      <c r="K141" s="41"/>
      <c r="L141" s="37"/>
      <c r="M141" s="53">
        <v>0</v>
      </c>
      <c r="N141" s="39" t="s">
        <v>22</v>
      </c>
      <c r="O141" s="65">
        <f>SUMIFS(Tb_Reseller[Aug-26],Tb_Reseller[Agen id],Tb_Agen[[#This Row],[AGEN ID]])</f>
        <v>0</v>
      </c>
      <c r="P141" s="66">
        <f>SUMIFS(Tb_Reseller[Sep-26],Tb_Reseller[Agen id],Tb_Agen[[#This Row],[AGEN ID]])</f>
        <v>0</v>
      </c>
      <c r="Q141" s="66">
        <f>SUMIFS(Tb_Reseller[Oct-26],Tb_Reseller[Agen id],Tb_Agen[[#This Row],[AGEN ID]])</f>
        <v>0</v>
      </c>
    </row>
    <row r="142" spans="1:17" x14ac:dyDescent="0.25">
      <c r="A142" s="33" t="s">
        <v>385</v>
      </c>
      <c r="B142" s="34" t="s">
        <v>386</v>
      </c>
      <c r="C142" s="34" t="s">
        <v>121</v>
      </c>
      <c r="D142" s="35" t="s">
        <v>36</v>
      </c>
      <c r="E142" s="35" t="s">
        <v>244</v>
      </c>
      <c r="F142" s="35"/>
      <c r="G142" s="36">
        <f>VLOOKUP(Tb_Agen[[#This Row],[AGEN ID]],Reseller!A:F,5,0)</f>
        <v>43339.767361111109</v>
      </c>
      <c r="H142" s="35" t="s">
        <v>387</v>
      </c>
      <c r="I142" s="35" t="s">
        <v>68</v>
      </c>
      <c r="J142" s="35" t="s">
        <v>340</v>
      </c>
      <c r="K142" s="41" t="s">
        <v>340</v>
      </c>
      <c r="L142" s="37" t="s">
        <v>39</v>
      </c>
      <c r="M142" s="53">
        <v>-14000000</v>
      </c>
      <c r="N142" s="39" t="s">
        <v>40</v>
      </c>
      <c r="O142" s="65">
        <f>SUMIFS(Tb_Reseller[Aug-26],Tb_Reseller[Agen id],Tb_Agen[[#This Row],[AGEN ID]])</f>
        <v>35.806451612903622</v>
      </c>
      <c r="P142" s="66">
        <f>SUMIFS(Tb_Reseller[Sep-26],Tb_Reseller[Agen id],Tb_Agen[[#This Row],[AGEN ID]])</f>
        <v>46.633333333333844</v>
      </c>
      <c r="Q142" s="66">
        <f>SUMIFS(Tb_Reseller[Oct-26],Tb_Reseller[Agen id],Tb_Agen[[#This Row],[AGEN ID]])</f>
        <v>54.5</v>
      </c>
    </row>
    <row r="143" spans="1:17" x14ac:dyDescent="0.25">
      <c r="A143" s="33" t="s">
        <v>388</v>
      </c>
      <c r="B143" s="34" t="s">
        <v>389</v>
      </c>
      <c r="C143" s="34" t="s">
        <v>121</v>
      </c>
      <c r="D143" s="35" t="s">
        <v>16</v>
      </c>
      <c r="E143" s="35" t="s">
        <v>17</v>
      </c>
      <c r="F143" s="35"/>
      <c r="G143" s="36">
        <f>VLOOKUP(Tb_Agen[[#This Row],[AGEN ID]],Reseller!A:F,5,0)</f>
        <v>41913.720833333333</v>
      </c>
      <c r="H143" s="35"/>
      <c r="I143" s="35"/>
      <c r="J143" s="35"/>
      <c r="K143" s="41"/>
      <c r="L143" s="37"/>
      <c r="M143" s="53">
        <v>0</v>
      </c>
      <c r="N143" s="39" t="s">
        <v>22</v>
      </c>
      <c r="O143" s="65">
        <f>SUMIFS(Tb_Reseller[Aug-26],Tb_Reseller[Agen id],Tb_Agen[[#This Row],[AGEN ID]])</f>
        <v>0</v>
      </c>
      <c r="P143" s="66">
        <f>SUMIFS(Tb_Reseller[Sep-26],Tb_Reseller[Agen id],Tb_Agen[[#This Row],[AGEN ID]])</f>
        <v>0</v>
      </c>
      <c r="Q143" s="66">
        <f>SUMIFS(Tb_Reseller[Oct-26],Tb_Reseller[Agen id],Tb_Agen[[#This Row],[AGEN ID]])</f>
        <v>0</v>
      </c>
    </row>
    <row r="144" spans="1:17" s="5" customFormat="1" x14ac:dyDescent="0.25">
      <c r="A144" s="33" t="s">
        <v>390</v>
      </c>
      <c r="B144" s="34" t="s">
        <v>391</v>
      </c>
      <c r="C144" s="34" t="s">
        <v>15</v>
      </c>
      <c r="D144" s="35" t="s">
        <v>28</v>
      </c>
      <c r="E144" s="35" t="s">
        <v>17</v>
      </c>
      <c r="F144" s="35"/>
      <c r="G144" s="36">
        <f>VLOOKUP(Tb_Agen[[#This Row],[AGEN ID]],Reseller!A:F,5,0)</f>
        <v>41971.652777777781</v>
      </c>
      <c r="H144" s="35"/>
      <c r="I144" s="35"/>
      <c r="J144" s="35"/>
      <c r="K144" s="41"/>
      <c r="L144" s="37"/>
      <c r="M144" s="53">
        <v>0</v>
      </c>
      <c r="N144" s="39" t="s">
        <v>22</v>
      </c>
      <c r="O144" s="65">
        <f>SUMIFS(Tb_Reseller[Aug-26],Tb_Reseller[Agen id],Tb_Agen[[#This Row],[AGEN ID]])</f>
        <v>0</v>
      </c>
      <c r="P144" s="66">
        <f>SUMIFS(Tb_Reseller[Sep-26],Tb_Reseller[Agen id],Tb_Agen[[#This Row],[AGEN ID]])</f>
        <v>0</v>
      </c>
      <c r="Q144" s="66">
        <f>SUMIFS(Tb_Reseller[Oct-26],Tb_Reseller[Agen id],Tb_Agen[[#This Row],[AGEN ID]])</f>
        <v>0</v>
      </c>
    </row>
    <row r="145" spans="1:17" x14ac:dyDescent="0.25">
      <c r="A145" s="33" t="s">
        <v>392</v>
      </c>
      <c r="B145" s="34" t="s">
        <v>393</v>
      </c>
      <c r="C145" s="34" t="s">
        <v>112</v>
      </c>
      <c r="D145" s="35" t="s">
        <v>16</v>
      </c>
      <c r="E145" s="35" t="s">
        <v>17</v>
      </c>
      <c r="F145" s="35"/>
      <c r="G145" s="36">
        <f>VLOOKUP(Tb_Agen[[#This Row],[AGEN ID]],Reseller!A:F,5,0)</f>
        <v>41879.636111111111</v>
      </c>
      <c r="H145" s="35"/>
      <c r="I145" s="35"/>
      <c r="J145" s="35"/>
      <c r="K145" s="41"/>
      <c r="L145" s="37"/>
      <c r="M145" s="53">
        <v>0</v>
      </c>
      <c r="N145" s="39" t="s">
        <v>22</v>
      </c>
      <c r="O145" s="65">
        <f>SUMIFS(Tb_Reseller[Aug-26],Tb_Reseller[Agen id],Tb_Agen[[#This Row],[AGEN ID]])</f>
        <v>5.2580645161290285</v>
      </c>
      <c r="P145" s="66">
        <f>SUMIFS(Tb_Reseller[Sep-26],Tb_Reseller[Agen id],Tb_Agen[[#This Row],[AGEN ID]])</f>
        <v>6.8999999999999853</v>
      </c>
      <c r="Q145" s="66">
        <f>SUMIFS(Tb_Reseller[Oct-26],Tb_Reseller[Agen id],Tb_Agen[[#This Row],[AGEN ID]])</f>
        <v>6</v>
      </c>
    </row>
    <row r="146" spans="1:17" x14ac:dyDescent="0.25">
      <c r="A146" s="33" t="s">
        <v>394</v>
      </c>
      <c r="B146" s="34" t="s">
        <v>395</v>
      </c>
      <c r="C146" s="34" t="s">
        <v>15</v>
      </c>
      <c r="D146" s="35" t="s">
        <v>28</v>
      </c>
      <c r="E146" s="35" t="s">
        <v>17</v>
      </c>
      <c r="F146" s="35"/>
      <c r="G146" s="36">
        <f>VLOOKUP(Tb_Agen[[#This Row],[AGEN ID]],Reseller!A:F,5,0)</f>
        <v>40058</v>
      </c>
      <c r="H146" s="35"/>
      <c r="I146" s="35"/>
      <c r="J146" s="35"/>
      <c r="K146" s="41"/>
      <c r="L146" s="37"/>
      <c r="M146" s="53">
        <v>0</v>
      </c>
      <c r="N146" s="39" t="s">
        <v>22</v>
      </c>
      <c r="O146" s="65">
        <f>SUMIFS(Tb_Reseller[Aug-26],Tb_Reseller[Agen id],Tb_Agen[[#This Row],[AGEN ID]])</f>
        <v>0</v>
      </c>
      <c r="P146" s="66">
        <f>SUMIFS(Tb_Reseller[Sep-26],Tb_Reseller[Agen id],Tb_Agen[[#This Row],[AGEN ID]])</f>
        <v>0</v>
      </c>
      <c r="Q146" s="66">
        <f>SUMIFS(Tb_Reseller[Oct-26],Tb_Reseller[Agen id],Tb_Agen[[#This Row],[AGEN ID]])</f>
        <v>0</v>
      </c>
    </row>
    <row r="147" spans="1:17" x14ac:dyDescent="0.25">
      <c r="A147" s="33" t="s">
        <v>396</v>
      </c>
      <c r="B147" s="34" t="s">
        <v>397</v>
      </c>
      <c r="C147" s="34" t="s">
        <v>15</v>
      </c>
      <c r="D147" s="35" t="s">
        <v>36</v>
      </c>
      <c r="E147" s="35" t="s">
        <v>37</v>
      </c>
      <c r="F147" s="35"/>
      <c r="G147" s="36">
        <f>VLOOKUP(Tb_Agen[[#This Row],[AGEN ID]],Reseller!A:F,5,0)</f>
        <v>40059</v>
      </c>
      <c r="H147" s="35" t="s">
        <v>398</v>
      </c>
      <c r="I147" s="35" t="s">
        <v>19</v>
      </c>
      <c r="J147" s="35" t="s">
        <v>30</v>
      </c>
      <c r="K147" s="41" t="s">
        <v>399</v>
      </c>
      <c r="L147" s="37" t="s">
        <v>101</v>
      </c>
      <c r="M147" s="53">
        <v>-2000000</v>
      </c>
      <c r="N147" s="39" t="s">
        <v>40</v>
      </c>
      <c r="O147" s="65">
        <f>SUMIFS(Tb_Reseller[Aug-26],Tb_Reseller[Agen id],Tb_Agen[[#This Row],[AGEN ID]])</f>
        <v>8.0322580645161246</v>
      </c>
      <c r="P147" s="66">
        <f>SUMIFS(Tb_Reseller[Sep-26],Tb_Reseller[Agen id],Tb_Agen[[#This Row],[AGEN ID]])</f>
        <v>7.8333333333333259</v>
      </c>
      <c r="Q147" s="66">
        <f>SUMIFS(Tb_Reseller[Oct-26],Tb_Reseller[Agen id],Tb_Agen[[#This Row],[AGEN ID]])</f>
        <v>7.25</v>
      </c>
    </row>
    <row r="148" spans="1:17" x14ac:dyDescent="0.25">
      <c r="A148" s="33" t="s">
        <v>400</v>
      </c>
      <c r="B148" s="34" t="s">
        <v>401</v>
      </c>
      <c r="C148" s="34" t="s">
        <v>15</v>
      </c>
      <c r="D148" s="35" t="s">
        <v>36</v>
      </c>
      <c r="E148" s="35" t="s">
        <v>37</v>
      </c>
      <c r="F148" s="35"/>
      <c r="G148" s="36">
        <f>VLOOKUP(Tb_Agen[[#This Row],[AGEN ID]],Reseller!A:F,5,0)</f>
        <v>40088</v>
      </c>
      <c r="H148" s="35" t="s">
        <v>402</v>
      </c>
      <c r="I148" s="35" t="s">
        <v>19</v>
      </c>
      <c r="J148" s="35" t="s">
        <v>30</v>
      </c>
      <c r="K148" s="41" t="s">
        <v>403</v>
      </c>
      <c r="L148" s="37" t="s">
        <v>162</v>
      </c>
      <c r="M148" s="53">
        <v>-5000000</v>
      </c>
      <c r="N148" s="39" t="s">
        <v>40</v>
      </c>
      <c r="O148" s="65">
        <f>SUMIFS(Tb_Reseller[Aug-26],Tb_Reseller[Agen id],Tb_Agen[[#This Row],[AGEN ID]])</f>
        <v>21.645161290322729</v>
      </c>
      <c r="P148" s="66">
        <f>SUMIFS(Tb_Reseller[Sep-26],Tb_Reseller[Agen id],Tb_Agen[[#This Row],[AGEN ID]])</f>
        <v>18.699999999999953</v>
      </c>
      <c r="Q148" s="66">
        <f>SUMIFS(Tb_Reseller[Oct-26],Tb_Reseller[Agen id],Tb_Agen[[#This Row],[AGEN ID]])</f>
        <v>19.25</v>
      </c>
    </row>
    <row r="149" spans="1:17" x14ac:dyDescent="0.25">
      <c r="A149" s="33" t="s">
        <v>404</v>
      </c>
      <c r="B149" s="34" t="s">
        <v>405</v>
      </c>
      <c r="C149" s="34" t="s">
        <v>121</v>
      </c>
      <c r="D149" s="35" t="s">
        <v>16</v>
      </c>
      <c r="E149" s="35" t="s">
        <v>17</v>
      </c>
      <c r="F149" s="35"/>
      <c r="G149" s="36">
        <f>VLOOKUP(Tb_Agen[[#This Row],[AGEN ID]],Reseller!A:F,5,0)</f>
        <v>44508.384722222218</v>
      </c>
      <c r="H149" s="35"/>
      <c r="I149" s="35"/>
      <c r="J149" s="35"/>
      <c r="K149" s="41"/>
      <c r="L149" s="37"/>
      <c r="M149" s="53">
        <v>0</v>
      </c>
      <c r="N149" s="39" t="s">
        <v>22</v>
      </c>
      <c r="O149" s="65">
        <f>SUMIFS(Tb_Reseller[Aug-26],Tb_Reseller[Agen id],Tb_Agen[[#This Row],[AGEN ID]])</f>
        <v>5.5483870967741895</v>
      </c>
      <c r="P149" s="66">
        <f>SUMIFS(Tb_Reseller[Sep-26],Tb_Reseller[Agen id],Tb_Agen[[#This Row],[AGEN ID]])</f>
        <v>6.233333333333321</v>
      </c>
      <c r="Q149" s="66">
        <f>SUMIFS(Tb_Reseller[Oct-26],Tb_Reseller[Agen id],Tb_Agen[[#This Row],[AGEN ID]])</f>
        <v>4.75</v>
      </c>
    </row>
    <row r="150" spans="1:17" x14ac:dyDescent="0.25">
      <c r="A150" s="33" t="s">
        <v>406</v>
      </c>
      <c r="B150" s="34" t="s">
        <v>407</v>
      </c>
      <c r="C150" s="34" t="s">
        <v>112</v>
      </c>
      <c r="D150" s="35" t="s">
        <v>16</v>
      </c>
      <c r="E150" s="35" t="s">
        <v>17</v>
      </c>
      <c r="F150" s="35"/>
      <c r="G150" s="36">
        <f>VLOOKUP(Tb_Agen[[#This Row],[AGEN ID]],Reseller!A:F,5,0)</f>
        <v>45289.931944444441</v>
      </c>
      <c r="H150" s="35"/>
      <c r="I150" s="35"/>
      <c r="J150" s="35"/>
      <c r="K150" s="41"/>
      <c r="L150" s="37"/>
      <c r="M150" s="53">
        <v>0</v>
      </c>
      <c r="N150" s="39" t="s">
        <v>22</v>
      </c>
      <c r="O150" s="65">
        <f>SUMIFS(Tb_Reseller[Aug-26],Tb_Reseller[Agen id],Tb_Agen[[#This Row],[AGEN ID]])</f>
        <v>5.2580645161290285</v>
      </c>
      <c r="P150" s="66">
        <f>SUMIFS(Tb_Reseller[Sep-26],Tb_Reseller[Agen id],Tb_Agen[[#This Row],[AGEN ID]])</f>
        <v>5.2333333333333245</v>
      </c>
      <c r="Q150" s="66">
        <f>SUMIFS(Tb_Reseller[Oct-26],Tb_Reseller[Agen id],Tb_Agen[[#This Row],[AGEN ID]])</f>
        <v>4</v>
      </c>
    </row>
    <row r="151" spans="1:17" x14ac:dyDescent="0.25">
      <c r="A151" s="33" t="s">
        <v>408</v>
      </c>
      <c r="B151" s="34" t="s">
        <v>409</v>
      </c>
      <c r="C151" s="34" t="s">
        <v>15</v>
      </c>
      <c r="D151" s="35" t="s">
        <v>16</v>
      </c>
      <c r="E151" s="35" t="s">
        <v>17</v>
      </c>
      <c r="F151" s="35"/>
      <c r="G151" s="36">
        <f>VLOOKUP(Tb_Agen[[#This Row],[AGEN ID]],Reseller!A:F,5,0)</f>
        <v>44449.856944444437</v>
      </c>
      <c r="H151" s="35"/>
      <c r="I151" s="35"/>
      <c r="J151" s="35"/>
      <c r="K151" s="41"/>
      <c r="L151" s="37"/>
      <c r="M151" s="53">
        <v>0</v>
      </c>
      <c r="N151" s="39" t="s">
        <v>22</v>
      </c>
      <c r="O151" s="65">
        <f>SUMIFS(Tb_Reseller[Aug-26],Tb_Reseller[Agen id],Tb_Agen[[#This Row],[AGEN ID]])</f>
        <v>5.7419354838709635</v>
      </c>
      <c r="P151" s="66">
        <f>SUMIFS(Tb_Reseller[Sep-26],Tb_Reseller[Agen id],Tb_Agen[[#This Row],[AGEN ID]])</f>
        <v>5.4999999999999902</v>
      </c>
      <c r="Q151" s="66">
        <f>SUMIFS(Tb_Reseller[Oct-26],Tb_Reseller[Agen id],Tb_Agen[[#This Row],[AGEN ID]])</f>
        <v>6</v>
      </c>
    </row>
    <row r="152" spans="1:17" x14ac:dyDescent="0.25">
      <c r="A152" s="33" t="s">
        <v>410</v>
      </c>
      <c r="B152" s="34" t="s">
        <v>411</v>
      </c>
      <c r="C152" s="34" t="s">
        <v>15</v>
      </c>
      <c r="D152" s="35" t="s">
        <v>36</v>
      </c>
      <c r="E152" s="35" t="s">
        <v>37</v>
      </c>
      <c r="F152" s="35"/>
      <c r="G152" s="36">
        <f>VLOOKUP(Tb_Agen[[#This Row],[AGEN ID]],Reseller!A:F,5,0)</f>
        <v>40119</v>
      </c>
      <c r="H152" s="35" t="s">
        <v>412</v>
      </c>
      <c r="I152" s="35" t="s">
        <v>19</v>
      </c>
      <c r="J152" s="35" t="s">
        <v>30</v>
      </c>
      <c r="K152" s="41" t="s">
        <v>399</v>
      </c>
      <c r="L152" s="37" t="s">
        <v>162</v>
      </c>
      <c r="M152" s="53">
        <v>-10000000</v>
      </c>
      <c r="N152" s="39" t="s">
        <v>40</v>
      </c>
      <c r="O152" s="65">
        <f>SUMIFS(Tb_Reseller[Aug-26],Tb_Reseller[Agen id],Tb_Agen[[#This Row],[AGEN ID]])</f>
        <v>56.903225806451545</v>
      </c>
      <c r="P152" s="66">
        <f>SUMIFS(Tb_Reseller[Sep-26],Tb_Reseller[Agen id],Tb_Agen[[#This Row],[AGEN ID]])</f>
        <v>53.800000000000416</v>
      </c>
      <c r="Q152" s="66">
        <f>SUMIFS(Tb_Reseller[Oct-26],Tb_Reseller[Agen id],Tb_Agen[[#This Row],[AGEN ID]])</f>
        <v>47.75</v>
      </c>
    </row>
    <row r="153" spans="1:17" x14ac:dyDescent="0.25">
      <c r="A153" s="33" t="s">
        <v>413</v>
      </c>
      <c r="B153" s="34" t="s">
        <v>414</v>
      </c>
      <c r="C153" s="34" t="s">
        <v>15</v>
      </c>
      <c r="D153" s="35" t="s">
        <v>16</v>
      </c>
      <c r="E153" s="35" t="s">
        <v>17</v>
      </c>
      <c r="F153" s="35"/>
      <c r="G153" s="36">
        <f>VLOOKUP(Tb_Agen[[#This Row],[AGEN ID]],Reseller!A:F,5,0)</f>
        <v>40123</v>
      </c>
      <c r="H153" s="35" t="s">
        <v>415</v>
      </c>
      <c r="I153" s="35" t="s">
        <v>68</v>
      </c>
      <c r="J153" s="35" t="s">
        <v>416</v>
      </c>
      <c r="K153" s="41" t="s">
        <v>417</v>
      </c>
      <c r="L153" s="37"/>
      <c r="M153" s="53">
        <v>0</v>
      </c>
      <c r="N153" s="39" t="s">
        <v>22</v>
      </c>
      <c r="O153" s="65">
        <f>SUMIFS(Tb_Reseller[Aug-26],Tb_Reseller[Agen id],Tb_Agen[[#This Row],[AGEN ID]])</f>
        <v>19.064516129032313</v>
      </c>
      <c r="P153" s="66">
        <f>SUMIFS(Tb_Reseller[Sep-26],Tb_Reseller[Agen id],Tb_Agen[[#This Row],[AGEN ID]])</f>
        <v>13.599999999999984</v>
      </c>
      <c r="Q153" s="66">
        <f>SUMIFS(Tb_Reseller[Oct-26],Tb_Reseller[Agen id],Tb_Agen[[#This Row],[AGEN ID]])</f>
        <v>17.75</v>
      </c>
    </row>
    <row r="154" spans="1:17" x14ac:dyDescent="0.25">
      <c r="A154" s="33" t="s">
        <v>418</v>
      </c>
      <c r="B154" s="34" t="s">
        <v>419</v>
      </c>
      <c r="C154" s="34" t="s">
        <v>112</v>
      </c>
      <c r="D154" s="35" t="s">
        <v>36</v>
      </c>
      <c r="E154" s="35" t="s">
        <v>143</v>
      </c>
      <c r="F154" s="35"/>
      <c r="G154" s="36">
        <f>VLOOKUP(Tb_Agen[[#This Row],[AGEN ID]],Reseller!A:F,5,0)</f>
        <v>40152</v>
      </c>
      <c r="H154" s="35" t="s">
        <v>420</v>
      </c>
      <c r="I154" s="35" t="s">
        <v>145</v>
      </c>
      <c r="J154" s="35" t="s">
        <v>146</v>
      </c>
      <c r="K154" s="41" t="s">
        <v>212</v>
      </c>
      <c r="L154" s="37" t="s">
        <v>101</v>
      </c>
      <c r="M154" s="53">
        <v>-20000000</v>
      </c>
      <c r="N154" s="39" t="s">
        <v>40</v>
      </c>
      <c r="O154" s="65">
        <f>SUMIFS(Tb_Reseller[Aug-26],Tb_Reseller[Agen id],Tb_Agen[[#This Row],[AGEN ID]])</f>
        <v>106.67741935483815</v>
      </c>
      <c r="P154" s="66">
        <f>SUMIFS(Tb_Reseller[Sep-26],Tb_Reseller[Agen id],Tb_Agen[[#This Row],[AGEN ID]])</f>
        <v>118.23333333333268</v>
      </c>
      <c r="Q154" s="66">
        <f>SUMIFS(Tb_Reseller[Oct-26],Tb_Reseller[Agen id],Tb_Agen[[#This Row],[AGEN ID]])</f>
        <v>103.5</v>
      </c>
    </row>
    <row r="155" spans="1:17" x14ac:dyDescent="0.25">
      <c r="A155" s="33" t="s">
        <v>421</v>
      </c>
      <c r="B155" s="34" t="s">
        <v>422</v>
      </c>
      <c r="C155" s="34" t="s">
        <v>112</v>
      </c>
      <c r="D155" s="35" t="s">
        <v>16</v>
      </c>
      <c r="E155" s="35" t="s">
        <v>17</v>
      </c>
      <c r="F155" s="35"/>
      <c r="G155" s="36">
        <f>VLOOKUP(Tb_Agen[[#This Row],[AGEN ID]],Reseller!A:F,5,0)</f>
        <v>43108.645138888889</v>
      </c>
      <c r="H155" s="35"/>
      <c r="I155" s="35"/>
      <c r="J155" s="35"/>
      <c r="K155" s="41"/>
      <c r="L155" s="37"/>
      <c r="M155" s="53">
        <v>0</v>
      </c>
      <c r="N155" s="39" t="s">
        <v>22</v>
      </c>
      <c r="O155" s="65">
        <f>SUMIFS(Tb_Reseller[Aug-26],Tb_Reseller[Agen id],Tb_Agen[[#This Row],[AGEN ID]])</f>
        <v>5.6774193548387055</v>
      </c>
      <c r="P155" s="66">
        <f>SUMIFS(Tb_Reseller[Sep-26],Tb_Reseller[Agen id],Tb_Agen[[#This Row],[AGEN ID]])</f>
        <v>5.8333333333333224</v>
      </c>
      <c r="Q155" s="66">
        <f>SUMIFS(Tb_Reseller[Oct-26],Tb_Reseller[Agen id],Tb_Agen[[#This Row],[AGEN ID]])</f>
        <v>6</v>
      </c>
    </row>
    <row r="156" spans="1:17" x14ac:dyDescent="0.25">
      <c r="A156" s="39" t="s">
        <v>423</v>
      </c>
      <c r="B156" s="34" t="s">
        <v>424</v>
      </c>
      <c r="C156" s="44" t="s">
        <v>112</v>
      </c>
      <c r="D156" s="38" t="s">
        <v>16</v>
      </c>
      <c r="E156" s="38" t="s">
        <v>17</v>
      </c>
      <c r="F156" s="38"/>
      <c r="G156" s="40">
        <f>VLOOKUP(Tb_Agen[[#This Row],[AGEN ID]],Reseller!A:F,5,0)</f>
        <v>43185.543055555558</v>
      </c>
      <c r="H156" s="38"/>
      <c r="I156" s="38"/>
      <c r="J156" s="38"/>
      <c r="K156" s="41"/>
      <c r="L156" s="42"/>
      <c r="M156" s="53">
        <v>0</v>
      </c>
      <c r="N156" s="39" t="s">
        <v>22</v>
      </c>
      <c r="O156" s="65">
        <f>SUMIFS(Tb_Reseller[Aug-26],Tb_Reseller[Agen id],Tb_Agen[[#This Row],[AGEN ID]])</f>
        <v>5.7096774193548345</v>
      </c>
      <c r="P156" s="66">
        <f>SUMIFS(Tb_Reseller[Sep-26],Tb_Reseller[Agen id],Tb_Agen[[#This Row],[AGEN ID]])</f>
        <v>5.9999999999999885</v>
      </c>
      <c r="Q156" s="66">
        <f>SUMIFS(Tb_Reseller[Oct-26],Tb_Reseller[Agen id],Tb_Agen[[#This Row],[AGEN ID]])</f>
        <v>8.25</v>
      </c>
    </row>
    <row r="157" spans="1:17" x14ac:dyDescent="0.25">
      <c r="A157" s="33" t="s">
        <v>425</v>
      </c>
      <c r="B157" s="34" t="s">
        <v>426</v>
      </c>
      <c r="C157" s="34" t="s">
        <v>121</v>
      </c>
      <c r="D157" s="35" t="s">
        <v>28</v>
      </c>
      <c r="E157" s="35" t="s">
        <v>17</v>
      </c>
      <c r="F157" s="35"/>
      <c r="G157" s="36">
        <f>VLOOKUP(Tb_Agen[[#This Row],[AGEN ID]],Reseller!A:F,5,0)</f>
        <v>43815.647222222222</v>
      </c>
      <c r="H157" s="35"/>
      <c r="I157" s="35"/>
      <c r="J157" s="35"/>
      <c r="K157" s="41"/>
      <c r="L157" s="37"/>
      <c r="M157" s="53">
        <v>0</v>
      </c>
      <c r="N157" s="39" t="s">
        <v>22</v>
      </c>
      <c r="O157" s="65">
        <f>SUMIFS(Tb_Reseller[Aug-26],Tb_Reseller[Agen id],Tb_Agen[[#This Row],[AGEN ID]])</f>
        <v>5.0967741935483835</v>
      </c>
      <c r="P157" s="66">
        <f>SUMIFS(Tb_Reseller[Sep-26],Tb_Reseller[Agen id],Tb_Agen[[#This Row],[AGEN ID]])</f>
        <v>5.2999999999999909</v>
      </c>
      <c r="Q157" s="66">
        <f>SUMIFS(Tb_Reseller[Oct-26],Tb_Reseller[Agen id],Tb_Agen[[#This Row],[AGEN ID]])</f>
        <v>6.25</v>
      </c>
    </row>
    <row r="158" spans="1:17" x14ac:dyDescent="0.25">
      <c r="A158" s="33" t="s">
        <v>427</v>
      </c>
      <c r="B158" s="34" t="s">
        <v>428</v>
      </c>
      <c r="C158" s="34" t="s">
        <v>112</v>
      </c>
      <c r="D158" s="35" t="s">
        <v>36</v>
      </c>
      <c r="E158" s="35" t="s">
        <v>143</v>
      </c>
      <c r="F158" s="35"/>
      <c r="G158" s="36">
        <f>VLOOKUP(Tb_Agen[[#This Row],[AGEN ID]],Reseller!A:F,5,0)</f>
        <v>40302</v>
      </c>
      <c r="H158" s="35" t="s">
        <v>429</v>
      </c>
      <c r="I158" s="35" t="s">
        <v>145</v>
      </c>
      <c r="J158" s="35" t="s">
        <v>430</v>
      </c>
      <c r="K158" s="41" t="s">
        <v>431</v>
      </c>
      <c r="L158" s="37" t="s">
        <v>162</v>
      </c>
      <c r="M158" s="53">
        <v>-3500000</v>
      </c>
      <c r="N158" s="39" t="s">
        <v>40</v>
      </c>
      <c r="O158" s="65">
        <f>SUMIFS(Tb_Reseller[Aug-26],Tb_Reseller[Agen id],Tb_Agen[[#This Row],[AGEN ID]])</f>
        <v>12.70967741935484</v>
      </c>
      <c r="P158" s="66">
        <f>SUMIFS(Tb_Reseller[Sep-26],Tb_Reseller[Agen id],Tb_Agen[[#This Row],[AGEN ID]])</f>
        <v>12.833333333333316</v>
      </c>
      <c r="Q158" s="66">
        <f>SUMIFS(Tb_Reseller[Oct-26],Tb_Reseller[Agen id],Tb_Agen[[#This Row],[AGEN ID]])</f>
        <v>8.5</v>
      </c>
    </row>
    <row r="159" spans="1:17" x14ac:dyDescent="0.25">
      <c r="A159" s="33" t="s">
        <v>432</v>
      </c>
      <c r="B159" s="34" t="s">
        <v>433</v>
      </c>
      <c r="C159" s="34" t="s">
        <v>15</v>
      </c>
      <c r="D159" s="35" t="s">
        <v>16</v>
      </c>
      <c r="E159" s="35" t="s">
        <v>17</v>
      </c>
      <c r="F159" s="35"/>
      <c r="G159" s="36">
        <f>VLOOKUP(Tb_Agen[[#This Row],[AGEN ID]],Reseller!A:F,5,0)</f>
        <v>40459</v>
      </c>
      <c r="H159" s="35" t="s">
        <v>434</v>
      </c>
      <c r="I159" s="35" t="s">
        <v>19</v>
      </c>
      <c r="J159" s="35" t="s">
        <v>30</v>
      </c>
      <c r="K159" s="41" t="s">
        <v>60</v>
      </c>
      <c r="L159" s="37"/>
      <c r="M159" s="53">
        <v>0</v>
      </c>
      <c r="N159" s="39" t="s">
        <v>22</v>
      </c>
      <c r="O159" s="65">
        <f>SUMIFS(Tb_Reseller[Aug-26],Tb_Reseller[Agen id],Tb_Agen[[#This Row],[AGEN ID]])</f>
        <v>285.03225806451729</v>
      </c>
      <c r="P159" s="66">
        <f>SUMIFS(Tb_Reseller[Sep-26],Tb_Reseller[Agen id],Tb_Agen[[#This Row],[AGEN ID]])</f>
        <v>278.16666666666674</v>
      </c>
      <c r="Q159" s="66">
        <f>SUMIFS(Tb_Reseller[Oct-26],Tb_Reseller[Agen id],Tb_Agen[[#This Row],[AGEN ID]])</f>
        <v>288</v>
      </c>
    </row>
    <row r="160" spans="1:17" x14ac:dyDescent="0.25">
      <c r="A160" s="33" t="s">
        <v>435</v>
      </c>
      <c r="B160" s="34" t="s">
        <v>436</v>
      </c>
      <c r="C160" s="34" t="s">
        <v>15</v>
      </c>
      <c r="D160" s="35" t="s">
        <v>16</v>
      </c>
      <c r="E160" s="35" t="s">
        <v>37</v>
      </c>
      <c r="F160" s="35"/>
      <c r="G160" s="36">
        <f>VLOOKUP(Tb_Agen[[#This Row],[AGEN ID]],Reseller!A:F,5,0)</f>
        <v>40615</v>
      </c>
      <c r="H160" s="35" t="s">
        <v>437</v>
      </c>
      <c r="I160" s="35" t="s">
        <v>19</v>
      </c>
      <c r="J160" s="35" t="s">
        <v>30</v>
      </c>
      <c r="K160" s="41" t="s">
        <v>74</v>
      </c>
      <c r="L160" s="37" t="s">
        <v>101</v>
      </c>
      <c r="M160" s="53">
        <v>0</v>
      </c>
      <c r="N160" s="39" t="s">
        <v>22</v>
      </c>
      <c r="O160" s="65">
        <f>SUMIFS(Tb_Reseller[Aug-26],Tb_Reseller[Agen id],Tb_Agen[[#This Row],[AGEN ID]])</f>
        <v>1.5161290322580636</v>
      </c>
      <c r="P160" s="66">
        <f>SUMIFS(Tb_Reseller[Sep-26],Tb_Reseller[Agen id],Tb_Agen[[#This Row],[AGEN ID]])</f>
        <v>1.2333333333333332</v>
      </c>
      <c r="Q160" s="66">
        <f>SUMIFS(Tb_Reseller[Oct-26],Tb_Reseller[Agen id],Tb_Agen[[#This Row],[AGEN ID]])</f>
        <v>1.5</v>
      </c>
    </row>
    <row r="161" spans="1:17" x14ac:dyDescent="0.25">
      <c r="A161" s="33" t="s">
        <v>438</v>
      </c>
      <c r="B161" s="34" t="s">
        <v>439</v>
      </c>
      <c r="C161" s="34" t="s">
        <v>112</v>
      </c>
      <c r="D161" s="35" t="s">
        <v>16</v>
      </c>
      <c r="E161" s="35" t="s">
        <v>17</v>
      </c>
      <c r="F161" s="35"/>
      <c r="G161" s="36">
        <f>VLOOKUP(Tb_Agen[[#This Row],[AGEN ID]],Reseller!A:F,5,0)</f>
        <v>41152.622916666667</v>
      </c>
      <c r="H161" s="35"/>
      <c r="I161" s="35"/>
      <c r="J161" s="35"/>
      <c r="K161" s="41"/>
      <c r="L161" s="37"/>
      <c r="M161" s="53">
        <v>0</v>
      </c>
      <c r="N161" s="39" t="s">
        <v>22</v>
      </c>
      <c r="O161" s="65">
        <f>SUMIFS(Tb_Reseller[Aug-26],Tb_Reseller[Agen id],Tb_Agen[[#This Row],[AGEN ID]])</f>
        <v>0</v>
      </c>
      <c r="P161" s="66">
        <f>SUMIFS(Tb_Reseller[Sep-26],Tb_Reseller[Agen id],Tb_Agen[[#This Row],[AGEN ID]])</f>
        <v>0</v>
      </c>
      <c r="Q161" s="66">
        <f>SUMIFS(Tb_Reseller[Oct-26],Tb_Reseller[Agen id],Tb_Agen[[#This Row],[AGEN ID]])</f>
        <v>0</v>
      </c>
    </row>
    <row r="162" spans="1:17" x14ac:dyDescent="0.25">
      <c r="A162" s="33" t="s">
        <v>440</v>
      </c>
      <c r="B162" s="34" t="s">
        <v>441</v>
      </c>
      <c r="C162" s="34" t="s">
        <v>112</v>
      </c>
      <c r="D162" s="35" t="s">
        <v>16</v>
      </c>
      <c r="E162" s="35" t="s">
        <v>17</v>
      </c>
      <c r="F162" s="35"/>
      <c r="G162" s="36">
        <f>VLOOKUP(Tb_Agen[[#This Row],[AGEN ID]],Reseller!A:F,5,0)</f>
        <v>45485.388888888891</v>
      </c>
      <c r="H162" s="35"/>
      <c r="I162" s="35"/>
      <c r="J162" s="35"/>
      <c r="K162" s="41"/>
      <c r="L162" s="37"/>
      <c r="M162" s="53">
        <v>0</v>
      </c>
      <c r="N162" s="39" t="s">
        <v>22</v>
      </c>
      <c r="O162" s="65">
        <f>SUMIFS(Tb_Reseller[Aug-26],Tb_Reseller[Agen id],Tb_Agen[[#This Row],[AGEN ID]])</f>
        <v>5.0322580645161255</v>
      </c>
      <c r="P162" s="66">
        <f>SUMIFS(Tb_Reseller[Sep-26],Tb_Reseller[Agen id],Tb_Agen[[#This Row],[AGEN ID]])</f>
        <v>4.3999999999999941</v>
      </c>
      <c r="Q162" s="66">
        <f>SUMIFS(Tb_Reseller[Oct-26],Tb_Reseller[Agen id],Tb_Agen[[#This Row],[AGEN ID]])</f>
        <v>9</v>
      </c>
    </row>
    <row r="163" spans="1:17" x14ac:dyDescent="0.25">
      <c r="A163" s="39" t="s">
        <v>442</v>
      </c>
      <c r="B163" s="34" t="s">
        <v>443</v>
      </c>
      <c r="C163" s="44" t="s">
        <v>112</v>
      </c>
      <c r="D163" s="38" t="s">
        <v>16</v>
      </c>
      <c r="E163" s="38" t="s">
        <v>17</v>
      </c>
      <c r="F163" s="38"/>
      <c r="G163" s="40">
        <f>VLOOKUP(Tb_Agen[[#This Row],[AGEN ID]],Reseller!A:F,5,0)</f>
        <v>46074.472916666673</v>
      </c>
      <c r="H163" s="38"/>
      <c r="I163" s="38"/>
      <c r="J163" s="38"/>
      <c r="K163" s="41"/>
      <c r="L163" s="42"/>
      <c r="M163" s="53">
        <v>0</v>
      </c>
      <c r="N163" s="39" t="s">
        <v>22</v>
      </c>
      <c r="O163" s="65">
        <f>SUMIFS(Tb_Reseller[Aug-26],Tb_Reseller[Agen id],Tb_Agen[[#This Row],[AGEN ID]])</f>
        <v>5.8709677419354795</v>
      </c>
      <c r="P163" s="66">
        <f>SUMIFS(Tb_Reseller[Sep-26],Tb_Reseller[Agen id],Tb_Agen[[#This Row],[AGEN ID]])</f>
        <v>5.5999999999999899</v>
      </c>
      <c r="Q163" s="66">
        <f>SUMIFS(Tb_Reseller[Oct-26],Tb_Reseller[Agen id],Tb_Agen[[#This Row],[AGEN ID]])</f>
        <v>5.25</v>
      </c>
    </row>
    <row r="164" spans="1:17" x14ac:dyDescent="0.25">
      <c r="A164" s="33" t="s">
        <v>444</v>
      </c>
      <c r="B164" s="34" t="s">
        <v>445</v>
      </c>
      <c r="C164" s="45" t="s">
        <v>112</v>
      </c>
      <c r="D164" s="35" t="s">
        <v>16</v>
      </c>
      <c r="E164" s="35" t="s">
        <v>17</v>
      </c>
      <c r="F164" s="35"/>
      <c r="G164" s="36">
        <f>VLOOKUP(Tb_Agen[[#This Row],[AGEN ID]],Reseller!A:F,5,0)</f>
        <v>41255.337500000001</v>
      </c>
      <c r="H164" s="35" t="s">
        <v>446</v>
      </c>
      <c r="I164" s="35" t="s">
        <v>145</v>
      </c>
      <c r="J164" s="35" t="s">
        <v>216</v>
      </c>
      <c r="K164" s="41" t="s">
        <v>447</v>
      </c>
      <c r="L164" s="37"/>
      <c r="M164" s="53">
        <v>0</v>
      </c>
      <c r="N164" s="39" t="s">
        <v>22</v>
      </c>
      <c r="O164" s="65">
        <f>SUMIFS(Tb_Reseller[Aug-26],Tb_Reseller[Agen id],Tb_Agen[[#This Row],[AGEN ID]])</f>
        <v>19.483870967742003</v>
      </c>
      <c r="P164" s="66">
        <f>SUMIFS(Tb_Reseller[Sep-26],Tb_Reseller[Agen id],Tb_Agen[[#This Row],[AGEN ID]])</f>
        <v>13.766666666666652</v>
      </c>
      <c r="Q164" s="66">
        <f>SUMIFS(Tb_Reseller[Oct-26],Tb_Reseller[Agen id],Tb_Agen[[#This Row],[AGEN ID]])</f>
        <v>11.5</v>
      </c>
    </row>
    <row r="165" spans="1:17" x14ac:dyDescent="0.25">
      <c r="A165" s="39" t="s">
        <v>448</v>
      </c>
      <c r="B165" s="34" t="s">
        <v>449</v>
      </c>
      <c r="C165" s="43" t="s">
        <v>82</v>
      </c>
      <c r="D165" s="38" t="s">
        <v>16</v>
      </c>
      <c r="E165" s="38" t="s">
        <v>82</v>
      </c>
      <c r="F165" s="38"/>
      <c r="G165" s="40">
        <f>VLOOKUP(Tb_Agen[[#This Row],[AGEN ID]],Reseller!A:F,5,0)</f>
        <v>46200.458333333343</v>
      </c>
      <c r="H165" s="38"/>
      <c r="I165" s="38"/>
      <c r="J165" s="38"/>
      <c r="K165" s="41"/>
      <c r="L165" s="42"/>
      <c r="M165" s="53">
        <v>0</v>
      </c>
      <c r="N165" s="39" t="s">
        <v>22</v>
      </c>
      <c r="O165" s="65">
        <f>SUMIFS(Tb_Reseller[Aug-26],Tb_Reseller[Agen id],Tb_Agen[[#This Row],[AGEN ID]])</f>
        <v>6.0967741935483826</v>
      </c>
      <c r="P165" s="66">
        <f>SUMIFS(Tb_Reseller[Sep-26],Tb_Reseller[Agen id],Tb_Agen[[#This Row],[AGEN ID]])</f>
        <v>1.5333333333333348</v>
      </c>
      <c r="Q165" s="66">
        <f>SUMIFS(Tb_Reseller[Oct-26],Tb_Reseller[Agen id],Tb_Agen[[#This Row],[AGEN ID]])</f>
        <v>0.25</v>
      </c>
    </row>
    <row r="166" spans="1:17" x14ac:dyDescent="0.25">
      <c r="A166" s="39" t="s">
        <v>450</v>
      </c>
      <c r="B166" s="34" t="s">
        <v>451</v>
      </c>
      <c r="C166" s="43" t="s">
        <v>112</v>
      </c>
      <c r="D166" s="38" t="s">
        <v>28</v>
      </c>
      <c r="E166" s="38" t="s">
        <v>17</v>
      </c>
      <c r="F166" s="38"/>
      <c r="G166" s="40">
        <f>VLOOKUP(Tb_Agen[[#This Row],[AGEN ID]],Reseller!A:F,5,0)</f>
        <v>41378.678472222222</v>
      </c>
      <c r="H166" s="38"/>
      <c r="I166" s="38"/>
      <c r="J166" s="38"/>
      <c r="K166" s="41"/>
      <c r="L166" s="42"/>
      <c r="M166" s="53">
        <v>0</v>
      </c>
      <c r="N166" s="39" t="s">
        <v>22</v>
      </c>
      <c r="O166" s="65">
        <f>SUMIFS(Tb_Reseller[Aug-26],Tb_Reseller[Agen id],Tb_Agen[[#This Row],[AGEN ID]])</f>
        <v>0</v>
      </c>
      <c r="P166" s="66">
        <f>SUMIFS(Tb_Reseller[Sep-26],Tb_Reseller[Agen id],Tb_Agen[[#This Row],[AGEN ID]])</f>
        <v>0</v>
      </c>
      <c r="Q166" s="66">
        <f>SUMIFS(Tb_Reseller[Oct-26],Tb_Reseller[Agen id],Tb_Agen[[#This Row],[AGEN ID]])</f>
        <v>0</v>
      </c>
    </row>
    <row r="167" spans="1:17" x14ac:dyDescent="0.25">
      <c r="A167" s="33" t="s">
        <v>452</v>
      </c>
      <c r="B167" s="34" t="s">
        <v>453</v>
      </c>
      <c r="C167" s="34" t="s">
        <v>112</v>
      </c>
      <c r="D167" s="35" t="s">
        <v>28</v>
      </c>
      <c r="E167" s="35" t="s">
        <v>17</v>
      </c>
      <c r="F167" s="35"/>
      <c r="G167" s="36">
        <f>VLOOKUP(Tb_Agen[[#This Row],[AGEN ID]],Reseller!A:F,5,0)</f>
        <v>41399.522222222222</v>
      </c>
      <c r="H167" s="35"/>
      <c r="I167" s="35"/>
      <c r="J167" s="35"/>
      <c r="K167" s="41"/>
      <c r="L167" s="37"/>
      <c r="M167" s="53">
        <v>0</v>
      </c>
      <c r="N167" s="39" t="s">
        <v>22</v>
      </c>
      <c r="O167" s="65">
        <f>SUMIFS(Tb_Reseller[Aug-26],Tb_Reseller[Agen id],Tb_Agen[[#This Row],[AGEN ID]])</f>
        <v>0</v>
      </c>
      <c r="P167" s="66">
        <f>SUMIFS(Tb_Reseller[Sep-26],Tb_Reseller[Agen id],Tb_Agen[[#This Row],[AGEN ID]])</f>
        <v>0</v>
      </c>
      <c r="Q167" s="66">
        <f>SUMIFS(Tb_Reseller[Oct-26],Tb_Reseller[Agen id],Tb_Agen[[#This Row],[AGEN ID]])</f>
        <v>0</v>
      </c>
    </row>
    <row r="168" spans="1:17" x14ac:dyDescent="0.25">
      <c r="A168" s="33" t="s">
        <v>454</v>
      </c>
      <c r="B168" s="34" t="s">
        <v>455</v>
      </c>
      <c r="C168" s="34" t="s">
        <v>112</v>
      </c>
      <c r="D168" s="35" t="s">
        <v>16</v>
      </c>
      <c r="E168" s="35" t="s">
        <v>143</v>
      </c>
      <c r="F168" s="35"/>
      <c r="G168" s="36">
        <f>VLOOKUP(Tb_Agen[[#This Row],[AGEN ID]],Reseller!A:F,5,0)</f>
        <v>41571.504166666673</v>
      </c>
      <c r="H168" s="35" t="s">
        <v>456</v>
      </c>
      <c r="I168" s="35" t="s">
        <v>145</v>
      </c>
      <c r="J168" s="35" t="s">
        <v>146</v>
      </c>
      <c r="K168" s="41" t="s">
        <v>336</v>
      </c>
      <c r="L168" s="37" t="s">
        <v>39</v>
      </c>
      <c r="M168" s="53">
        <v>0</v>
      </c>
      <c r="N168" s="39" t="s">
        <v>22</v>
      </c>
      <c r="O168" s="65">
        <f>SUMIFS(Tb_Reseller[Aug-26],Tb_Reseller[Agen id],Tb_Agen[[#This Row],[AGEN ID]])</f>
        <v>12.322580645161283</v>
      </c>
      <c r="P168" s="66">
        <f>SUMIFS(Tb_Reseller[Sep-26],Tb_Reseller[Agen id],Tb_Agen[[#This Row],[AGEN ID]])</f>
        <v>13</v>
      </c>
      <c r="Q168" s="66">
        <f>SUMIFS(Tb_Reseller[Oct-26],Tb_Reseller[Agen id],Tb_Agen[[#This Row],[AGEN ID]])</f>
        <v>14.5</v>
      </c>
    </row>
    <row r="169" spans="1:17" x14ac:dyDescent="0.25">
      <c r="A169" s="33" t="s">
        <v>457</v>
      </c>
      <c r="B169" s="34" t="s">
        <v>458</v>
      </c>
      <c r="C169" s="34" t="s">
        <v>112</v>
      </c>
      <c r="D169" s="35" t="s">
        <v>36</v>
      </c>
      <c r="E169" s="35" t="s">
        <v>143</v>
      </c>
      <c r="F169" s="35"/>
      <c r="G169" s="36">
        <f>VLOOKUP(Tb_Agen[[#This Row],[AGEN ID]],Reseller!A:F,5,0)</f>
        <v>41604.727083333331</v>
      </c>
      <c r="H169" s="35" t="s">
        <v>459</v>
      </c>
      <c r="I169" s="35" t="s">
        <v>145</v>
      </c>
      <c r="J169" s="35" t="s">
        <v>146</v>
      </c>
      <c r="K169" s="41" t="s">
        <v>460</v>
      </c>
      <c r="L169" s="37" t="s">
        <v>101</v>
      </c>
      <c r="M169" s="53">
        <v>-8500000</v>
      </c>
      <c r="N169" s="39" t="s">
        <v>40</v>
      </c>
      <c r="O169" s="65">
        <f>SUMIFS(Tb_Reseller[Aug-26],Tb_Reseller[Agen id],Tb_Agen[[#This Row],[AGEN ID]])</f>
        <v>28.870967741935409</v>
      </c>
      <c r="P169" s="66">
        <f>SUMIFS(Tb_Reseller[Sep-26],Tb_Reseller[Agen id],Tb_Agen[[#This Row],[AGEN ID]])</f>
        <v>29.933333333333852</v>
      </c>
      <c r="Q169" s="66">
        <f>SUMIFS(Tb_Reseller[Oct-26],Tb_Reseller[Agen id],Tb_Agen[[#This Row],[AGEN ID]])</f>
        <v>23.5</v>
      </c>
    </row>
    <row r="170" spans="1:17" x14ac:dyDescent="0.25">
      <c r="A170" s="39" t="s">
        <v>461</v>
      </c>
      <c r="B170" s="34" t="s">
        <v>462</v>
      </c>
      <c r="C170" s="43" t="s">
        <v>82</v>
      </c>
      <c r="D170" s="38" t="s">
        <v>16</v>
      </c>
      <c r="E170" s="38" t="s">
        <v>82</v>
      </c>
      <c r="F170" s="38"/>
      <c r="G170" s="40">
        <f>VLOOKUP(Tb_Agen[[#This Row],[AGEN ID]],Reseller!A:F,5,0)</f>
        <v>45169.633333333331</v>
      </c>
      <c r="H170" s="38"/>
      <c r="I170" s="38"/>
      <c r="J170" s="38"/>
      <c r="K170" s="41"/>
      <c r="L170" s="42"/>
      <c r="M170" s="53">
        <v>0</v>
      </c>
      <c r="N170" s="39" t="s">
        <v>22</v>
      </c>
      <c r="O170" s="65">
        <f>SUMIFS(Tb_Reseller[Aug-26],Tb_Reseller[Agen id],Tb_Agen[[#This Row],[AGEN ID]])</f>
        <v>5.3870967741935445</v>
      </c>
      <c r="P170" s="66">
        <f>SUMIFS(Tb_Reseller[Sep-26],Tb_Reseller[Agen id],Tb_Agen[[#This Row],[AGEN ID]])</f>
        <v>4.8999999999999924</v>
      </c>
      <c r="Q170" s="66">
        <f>SUMIFS(Tb_Reseller[Oct-26],Tb_Reseller[Agen id],Tb_Agen[[#This Row],[AGEN ID]])</f>
        <v>7.75</v>
      </c>
    </row>
    <row r="171" spans="1:17" x14ac:dyDescent="0.25">
      <c r="A171" s="33" t="s">
        <v>463</v>
      </c>
      <c r="B171" s="34" t="s">
        <v>464</v>
      </c>
      <c r="C171" s="34" t="s">
        <v>82</v>
      </c>
      <c r="D171" s="35" t="s">
        <v>16</v>
      </c>
      <c r="E171" s="38" t="s">
        <v>82</v>
      </c>
      <c r="F171" s="35"/>
      <c r="G171" s="36">
        <f>VLOOKUP(Tb_Agen[[#This Row],[AGEN ID]],Reseller!A:F,5,0)</f>
        <v>45357.490277777782</v>
      </c>
      <c r="H171" s="35"/>
      <c r="I171" s="35"/>
      <c r="J171" s="35"/>
      <c r="K171" s="41"/>
      <c r="L171" s="37"/>
      <c r="M171" s="53">
        <v>0</v>
      </c>
      <c r="N171" s="39" t="s">
        <v>22</v>
      </c>
      <c r="O171" s="65">
        <f>SUMIFS(Tb_Reseller[Aug-26],Tb_Reseller[Agen id],Tb_Agen[[#This Row],[AGEN ID]])</f>
        <v>5.9677419354838666</v>
      </c>
      <c r="P171" s="66">
        <f>SUMIFS(Tb_Reseller[Sep-26],Tb_Reseller[Agen id],Tb_Agen[[#This Row],[AGEN ID]])</f>
        <v>6.4999999999999867</v>
      </c>
      <c r="Q171" s="66">
        <f>SUMIFS(Tb_Reseller[Oct-26],Tb_Reseller[Agen id],Tb_Agen[[#This Row],[AGEN ID]])</f>
        <v>4.75</v>
      </c>
    </row>
    <row r="172" spans="1:17" x14ac:dyDescent="0.25">
      <c r="A172" s="33" t="s">
        <v>465</v>
      </c>
      <c r="B172" s="34" t="s">
        <v>466</v>
      </c>
      <c r="C172" s="34" t="s">
        <v>112</v>
      </c>
      <c r="D172" s="35" t="s">
        <v>16</v>
      </c>
      <c r="E172" s="35" t="s">
        <v>159</v>
      </c>
      <c r="F172" s="35"/>
      <c r="G172" s="36">
        <f>VLOOKUP(Tb_Agen[[#This Row],[AGEN ID]],Reseller!A:F,5,0)</f>
        <v>41701.53125</v>
      </c>
      <c r="H172" s="35" t="s">
        <v>467</v>
      </c>
      <c r="I172" s="35" t="s">
        <v>145</v>
      </c>
      <c r="J172" s="35" t="s">
        <v>146</v>
      </c>
      <c r="K172" s="41" t="s">
        <v>161</v>
      </c>
      <c r="L172" s="37" t="s">
        <v>162</v>
      </c>
      <c r="M172" s="53">
        <v>0</v>
      </c>
      <c r="N172" s="39" t="s">
        <v>22</v>
      </c>
      <c r="O172" s="65">
        <f>SUMIFS(Tb_Reseller[Aug-26],Tb_Reseller[Agen id],Tb_Agen[[#This Row],[AGEN ID]])</f>
        <v>11.83870967741945</v>
      </c>
      <c r="P172" s="66">
        <f>SUMIFS(Tb_Reseller[Sep-26],Tb_Reseller[Agen id],Tb_Agen[[#This Row],[AGEN ID]])</f>
        <v>11.699999999999969</v>
      </c>
      <c r="Q172" s="66">
        <f>SUMIFS(Tb_Reseller[Oct-26],Tb_Reseller[Agen id],Tb_Agen[[#This Row],[AGEN ID]])</f>
        <v>9.5</v>
      </c>
    </row>
    <row r="173" spans="1:17" x14ac:dyDescent="0.25">
      <c r="A173" s="39" t="s">
        <v>468</v>
      </c>
      <c r="B173" s="34" t="s">
        <v>469</v>
      </c>
      <c r="C173" s="43" t="s">
        <v>82</v>
      </c>
      <c r="D173" s="38" t="s">
        <v>16</v>
      </c>
      <c r="E173" s="38" t="s">
        <v>82</v>
      </c>
      <c r="F173" s="38"/>
      <c r="G173" s="40">
        <f>VLOOKUP(Tb_Agen[[#This Row],[AGEN ID]],Reseller!A:F,5,0)</f>
        <v>45956.727083333331</v>
      </c>
      <c r="H173" s="38"/>
      <c r="I173" s="38"/>
      <c r="J173" s="38"/>
      <c r="K173" s="41"/>
      <c r="L173" s="42"/>
      <c r="M173" s="53">
        <v>0</v>
      </c>
      <c r="N173" s="39" t="s">
        <v>22</v>
      </c>
      <c r="O173" s="65">
        <f>SUMIFS(Tb_Reseller[Aug-26],Tb_Reseller[Agen id],Tb_Agen[[#This Row],[AGEN ID]])</f>
        <v>5.6129032258064475</v>
      </c>
      <c r="P173" s="66">
        <f>SUMIFS(Tb_Reseller[Sep-26],Tb_Reseller[Agen id],Tb_Agen[[#This Row],[AGEN ID]])</f>
        <v>5.8666666666666556</v>
      </c>
      <c r="Q173" s="66">
        <f>SUMIFS(Tb_Reseller[Oct-26],Tb_Reseller[Agen id],Tb_Agen[[#This Row],[AGEN ID]])</f>
        <v>5.5</v>
      </c>
    </row>
    <row r="174" spans="1:17" x14ac:dyDescent="0.25">
      <c r="A174" s="39" t="s">
        <v>470</v>
      </c>
      <c r="B174" s="34" t="s">
        <v>471</v>
      </c>
      <c r="C174" s="43" t="s">
        <v>82</v>
      </c>
      <c r="D174" s="38" t="s">
        <v>16</v>
      </c>
      <c r="E174" s="38" t="s">
        <v>82</v>
      </c>
      <c r="F174" s="38"/>
      <c r="G174" s="40">
        <f>VLOOKUP(Tb_Agen[[#This Row],[AGEN ID]],Reseller!A:F,5,0)</f>
        <v>46141.62777777778</v>
      </c>
      <c r="H174" s="38"/>
      <c r="I174" s="38"/>
      <c r="J174" s="38"/>
      <c r="K174" s="41"/>
      <c r="L174" s="42"/>
      <c r="M174" s="53">
        <v>0</v>
      </c>
      <c r="N174" s="39" t="s">
        <v>22</v>
      </c>
      <c r="O174" s="65">
        <f>SUMIFS(Tb_Reseller[Aug-26],Tb_Reseller[Agen id],Tb_Agen[[#This Row],[AGEN ID]])</f>
        <v>7.9354838709677358</v>
      </c>
      <c r="P174" s="66">
        <f>SUMIFS(Tb_Reseller[Sep-26],Tb_Reseller[Agen id],Tb_Agen[[#This Row],[AGEN ID]])</f>
        <v>3.1999999999999984</v>
      </c>
      <c r="Q174" s="66">
        <f>SUMIFS(Tb_Reseller[Oct-26],Tb_Reseller[Agen id],Tb_Agen[[#This Row],[AGEN ID]])</f>
        <v>1.25</v>
      </c>
    </row>
    <row r="175" spans="1:17" x14ac:dyDescent="0.25">
      <c r="A175" s="33" t="s">
        <v>472</v>
      </c>
      <c r="B175" s="34" t="s">
        <v>473</v>
      </c>
      <c r="C175" s="34" t="s">
        <v>112</v>
      </c>
      <c r="D175" s="35" t="s">
        <v>16</v>
      </c>
      <c r="E175" s="35" t="s">
        <v>17</v>
      </c>
      <c r="F175" s="35"/>
      <c r="G175" s="36">
        <f>VLOOKUP(Tb_Agen[[#This Row],[AGEN ID]],Reseller!A:F,5,0)</f>
        <v>42375.581944444442</v>
      </c>
      <c r="H175" s="35"/>
      <c r="I175" s="35"/>
      <c r="J175" s="35"/>
      <c r="K175" s="41"/>
      <c r="L175" s="37"/>
      <c r="M175" s="53">
        <v>0</v>
      </c>
      <c r="N175" s="39" t="s">
        <v>22</v>
      </c>
      <c r="O175" s="65">
        <f>SUMIFS(Tb_Reseller[Aug-26],Tb_Reseller[Agen id],Tb_Agen[[#This Row],[AGEN ID]])</f>
        <v>3.7096774193548359</v>
      </c>
      <c r="P175" s="66">
        <f>SUMIFS(Tb_Reseller[Sep-26],Tb_Reseller[Agen id],Tb_Agen[[#This Row],[AGEN ID]])</f>
        <v>3.1666666666666652</v>
      </c>
      <c r="Q175" s="66">
        <f>SUMIFS(Tb_Reseller[Oct-26],Tb_Reseller[Agen id],Tb_Agen[[#This Row],[AGEN ID]])</f>
        <v>2.75</v>
      </c>
    </row>
    <row r="176" spans="1:17" x14ac:dyDescent="0.25">
      <c r="A176" s="33" t="s">
        <v>474</v>
      </c>
      <c r="B176" s="34" t="s">
        <v>475</v>
      </c>
      <c r="C176" s="34" t="s">
        <v>112</v>
      </c>
      <c r="D176" s="35" t="s">
        <v>28</v>
      </c>
      <c r="E176" s="35" t="s">
        <v>17</v>
      </c>
      <c r="F176" s="35"/>
      <c r="G176" s="36">
        <f>VLOOKUP(Tb_Agen[[#This Row],[AGEN ID]],Reseller!A:F,5,0)</f>
        <v>41771.606249999997</v>
      </c>
      <c r="H176" s="35"/>
      <c r="I176" s="35"/>
      <c r="J176" s="35"/>
      <c r="K176" s="41"/>
      <c r="L176" s="37"/>
      <c r="M176" s="53">
        <v>0</v>
      </c>
      <c r="N176" s="39" t="s">
        <v>22</v>
      </c>
      <c r="O176" s="65">
        <f>SUMIFS(Tb_Reseller[Aug-26],Tb_Reseller[Agen id],Tb_Agen[[#This Row],[AGEN ID]])</f>
        <v>0</v>
      </c>
      <c r="P176" s="66">
        <f>SUMIFS(Tb_Reseller[Sep-26],Tb_Reseller[Agen id],Tb_Agen[[#This Row],[AGEN ID]])</f>
        <v>0</v>
      </c>
      <c r="Q176" s="66">
        <f>SUMIFS(Tb_Reseller[Oct-26],Tb_Reseller[Agen id],Tb_Agen[[#This Row],[AGEN ID]])</f>
        <v>0</v>
      </c>
    </row>
    <row r="177" spans="1:17" x14ac:dyDescent="0.25">
      <c r="A177" s="33" t="s">
        <v>476</v>
      </c>
      <c r="B177" s="34" t="s">
        <v>477</v>
      </c>
      <c r="C177" s="34" t="s">
        <v>121</v>
      </c>
      <c r="D177" s="35" t="s">
        <v>36</v>
      </c>
      <c r="E177" s="35" t="s">
        <v>244</v>
      </c>
      <c r="F177" s="35"/>
      <c r="G177" s="36">
        <f>VLOOKUP(Tb_Agen[[#This Row],[AGEN ID]],Reseller!A:F,5,0)</f>
        <v>43377.792361111111</v>
      </c>
      <c r="H177" s="35" t="s">
        <v>478</v>
      </c>
      <c r="I177" s="35" t="s">
        <v>68</v>
      </c>
      <c r="J177" s="35" t="s">
        <v>340</v>
      </c>
      <c r="K177" s="41" t="s">
        <v>479</v>
      </c>
      <c r="L177" s="37" t="s">
        <v>39</v>
      </c>
      <c r="M177" s="53">
        <v>-2500000</v>
      </c>
      <c r="N177" s="39" t="s">
        <v>40</v>
      </c>
      <c r="O177" s="65">
        <f>SUMIFS(Tb_Reseller[Aug-26],Tb_Reseller[Agen id],Tb_Agen[[#This Row],[AGEN ID]])</f>
        <v>4.2258064516129004</v>
      </c>
      <c r="P177" s="66">
        <f>SUMIFS(Tb_Reseller[Sep-26],Tb_Reseller[Agen id],Tb_Agen[[#This Row],[AGEN ID]])</f>
        <v>3.4666666666666646</v>
      </c>
      <c r="Q177" s="66">
        <f>SUMIFS(Tb_Reseller[Oct-26],Tb_Reseller[Agen id],Tb_Agen[[#This Row],[AGEN ID]])</f>
        <v>4.5</v>
      </c>
    </row>
    <row r="178" spans="1:17" x14ac:dyDescent="0.25">
      <c r="A178" s="33" t="s">
        <v>480</v>
      </c>
      <c r="B178" s="34" t="s">
        <v>481</v>
      </c>
      <c r="C178" s="34" t="s">
        <v>112</v>
      </c>
      <c r="D178" s="35" t="s">
        <v>28</v>
      </c>
      <c r="E178" s="35" t="s">
        <v>17</v>
      </c>
      <c r="F178" s="35"/>
      <c r="G178" s="36">
        <f>VLOOKUP(Tb_Agen[[#This Row],[AGEN ID]],Reseller!A:F,5,0)</f>
        <v>43400.417361111111</v>
      </c>
      <c r="H178" s="35"/>
      <c r="I178" s="35"/>
      <c r="J178" s="35"/>
      <c r="K178" s="41"/>
      <c r="L178" s="37"/>
      <c r="M178" s="53">
        <v>0</v>
      </c>
      <c r="N178" s="39" t="s">
        <v>22</v>
      </c>
      <c r="O178" s="65">
        <f>SUMIFS(Tb_Reseller[Aug-26],Tb_Reseller[Agen id],Tb_Agen[[#This Row],[AGEN ID]])</f>
        <v>5.0645161290322545</v>
      </c>
      <c r="P178" s="66">
        <f>SUMIFS(Tb_Reseller[Sep-26],Tb_Reseller[Agen id],Tb_Agen[[#This Row],[AGEN ID]])</f>
        <v>5.7999999999999892</v>
      </c>
      <c r="Q178" s="66">
        <f>SUMIFS(Tb_Reseller[Oct-26],Tb_Reseller[Agen id],Tb_Agen[[#This Row],[AGEN ID]])</f>
        <v>5.75</v>
      </c>
    </row>
    <row r="179" spans="1:17" x14ac:dyDescent="0.25">
      <c r="A179" s="33" t="s">
        <v>482</v>
      </c>
      <c r="B179" s="34" t="s">
        <v>483</v>
      </c>
      <c r="C179" s="34" t="s">
        <v>112</v>
      </c>
      <c r="D179" s="35" t="s">
        <v>36</v>
      </c>
      <c r="E179" s="35" t="s">
        <v>143</v>
      </c>
      <c r="F179" s="35"/>
      <c r="G179" s="36">
        <f>VLOOKUP(Tb_Agen[[#This Row],[AGEN ID]],Reseller!A:F,5,0)</f>
        <v>41893.47152777778</v>
      </c>
      <c r="H179" s="35" t="s">
        <v>484</v>
      </c>
      <c r="I179" s="35" t="s">
        <v>145</v>
      </c>
      <c r="J179" s="35" t="s">
        <v>146</v>
      </c>
      <c r="K179" s="41" t="s">
        <v>336</v>
      </c>
      <c r="L179" s="37" t="s">
        <v>39</v>
      </c>
      <c r="M179" s="53">
        <v>-3000000</v>
      </c>
      <c r="N179" s="39" t="s">
        <v>40</v>
      </c>
      <c r="O179" s="65">
        <f>SUMIFS(Tb_Reseller[Aug-26],Tb_Reseller[Agen id],Tb_Agen[[#This Row],[AGEN ID]])</f>
        <v>11.645161290322573</v>
      </c>
      <c r="P179" s="66">
        <f>SUMIFS(Tb_Reseller[Sep-26],Tb_Reseller[Agen id],Tb_Agen[[#This Row],[AGEN ID]])</f>
        <v>10.499999999999982</v>
      </c>
      <c r="Q179" s="66">
        <f>SUMIFS(Tb_Reseller[Oct-26],Tb_Reseller[Agen id],Tb_Agen[[#This Row],[AGEN ID]])</f>
        <v>9</v>
      </c>
    </row>
    <row r="180" spans="1:17" x14ac:dyDescent="0.25">
      <c r="A180" s="33" t="s">
        <v>485</v>
      </c>
      <c r="B180" s="34" t="s">
        <v>486</v>
      </c>
      <c r="C180" s="34" t="s">
        <v>112</v>
      </c>
      <c r="D180" s="35" t="s">
        <v>36</v>
      </c>
      <c r="E180" s="35" t="s">
        <v>159</v>
      </c>
      <c r="F180" s="35"/>
      <c r="G180" s="36">
        <f>VLOOKUP(Tb_Agen[[#This Row],[AGEN ID]],Reseller!A:F,5,0)</f>
        <v>41946.563888888893</v>
      </c>
      <c r="H180" s="35" t="s">
        <v>487</v>
      </c>
      <c r="I180" s="35" t="s">
        <v>68</v>
      </c>
      <c r="J180" s="35" t="s">
        <v>197</v>
      </c>
      <c r="K180" s="41" t="s">
        <v>488</v>
      </c>
      <c r="L180" s="37" t="s">
        <v>101</v>
      </c>
      <c r="M180" s="53">
        <v>-800000</v>
      </c>
      <c r="N180" s="39" t="s">
        <v>40</v>
      </c>
      <c r="O180" s="65">
        <f>SUMIFS(Tb_Reseller[Aug-26],Tb_Reseller[Agen id],Tb_Agen[[#This Row],[AGEN ID]])</f>
        <v>4.7096774193548354</v>
      </c>
      <c r="P180" s="66">
        <f>SUMIFS(Tb_Reseller[Sep-26],Tb_Reseller[Agen id],Tb_Agen[[#This Row],[AGEN ID]])</f>
        <v>4.2999999999999989</v>
      </c>
      <c r="Q180" s="66">
        <f>SUMIFS(Tb_Reseller[Oct-26],Tb_Reseller[Agen id],Tb_Agen[[#This Row],[AGEN ID]])</f>
        <v>4.25</v>
      </c>
    </row>
    <row r="181" spans="1:17" x14ac:dyDescent="0.25">
      <c r="A181" s="33" t="s">
        <v>489</v>
      </c>
      <c r="B181" s="34" t="s">
        <v>490</v>
      </c>
      <c r="C181" s="34" t="s">
        <v>82</v>
      </c>
      <c r="D181" s="35" t="s">
        <v>16</v>
      </c>
      <c r="E181" s="38" t="s">
        <v>82</v>
      </c>
      <c r="F181" s="35"/>
      <c r="G181" s="36">
        <f>VLOOKUP(Tb_Agen[[#This Row],[AGEN ID]],Reseller!A:F,5,0)</f>
        <v>44688.601388888892</v>
      </c>
      <c r="H181" s="35"/>
      <c r="I181" s="35"/>
      <c r="J181" s="35"/>
      <c r="K181" s="41"/>
      <c r="L181" s="37"/>
      <c r="M181" s="53">
        <v>0</v>
      </c>
      <c r="N181" s="39" t="s">
        <v>22</v>
      </c>
      <c r="O181" s="65">
        <f>SUMIFS(Tb_Reseller[Aug-26],Tb_Reseller[Agen id],Tb_Agen[[#This Row],[AGEN ID]])</f>
        <v>4.9032258064516094</v>
      </c>
      <c r="P181" s="66">
        <f>SUMIFS(Tb_Reseller[Sep-26],Tb_Reseller[Agen id],Tb_Agen[[#This Row],[AGEN ID]])</f>
        <v>4.9999999999999938</v>
      </c>
      <c r="Q181" s="66">
        <f>SUMIFS(Tb_Reseller[Oct-26],Tb_Reseller[Agen id],Tb_Agen[[#This Row],[AGEN ID]])</f>
        <v>5.25</v>
      </c>
    </row>
    <row r="182" spans="1:17" x14ac:dyDescent="0.25">
      <c r="A182" s="33" t="s">
        <v>491</v>
      </c>
      <c r="B182" s="34" t="s">
        <v>492</v>
      </c>
      <c r="C182" s="34" t="s">
        <v>15</v>
      </c>
      <c r="D182" s="35" t="s">
        <v>28</v>
      </c>
      <c r="E182" s="35" t="s">
        <v>17</v>
      </c>
      <c r="F182" s="35"/>
      <c r="G182" s="36">
        <f>VLOOKUP(Tb_Agen[[#This Row],[AGEN ID]],Reseller!A:F,5,0)</f>
        <v>41974.588194444441</v>
      </c>
      <c r="H182" s="35" t="s">
        <v>493</v>
      </c>
      <c r="I182" s="35" t="s">
        <v>19</v>
      </c>
      <c r="J182" s="35" t="s">
        <v>494</v>
      </c>
      <c r="K182" s="41" t="s">
        <v>495</v>
      </c>
      <c r="L182" s="37"/>
      <c r="M182" s="53">
        <v>0</v>
      </c>
      <c r="N182" s="39" t="s">
        <v>22</v>
      </c>
      <c r="O182" s="65">
        <f>SUMIFS(Tb_Reseller[Aug-26],Tb_Reseller[Agen id],Tb_Agen[[#This Row],[AGEN ID]])</f>
        <v>4.5483870967741904</v>
      </c>
      <c r="P182" s="66">
        <f>SUMIFS(Tb_Reseller[Sep-26],Tb_Reseller[Agen id],Tb_Agen[[#This Row],[AGEN ID]])</f>
        <v>3.4666666666666655</v>
      </c>
      <c r="Q182" s="66">
        <f>SUMIFS(Tb_Reseller[Oct-26],Tb_Reseller[Agen id],Tb_Agen[[#This Row],[AGEN ID]])</f>
        <v>4.25</v>
      </c>
    </row>
    <row r="183" spans="1:17" x14ac:dyDescent="0.25">
      <c r="A183" s="33" t="s">
        <v>496</v>
      </c>
      <c r="B183" s="34" t="s">
        <v>497</v>
      </c>
      <c r="C183" s="34" t="s">
        <v>112</v>
      </c>
      <c r="D183" s="35" t="s">
        <v>16</v>
      </c>
      <c r="E183" s="35" t="s">
        <v>17</v>
      </c>
      <c r="F183" s="35"/>
      <c r="G183" s="36">
        <f>VLOOKUP(Tb_Agen[[#This Row],[AGEN ID]],Reseller!A:F,5,0)</f>
        <v>45314.563888888893</v>
      </c>
      <c r="H183" s="35"/>
      <c r="I183" s="35"/>
      <c r="J183" s="35"/>
      <c r="K183" s="41"/>
      <c r="L183" s="37"/>
      <c r="M183" s="53">
        <v>0</v>
      </c>
      <c r="N183" s="39" t="s">
        <v>22</v>
      </c>
      <c r="O183" s="65">
        <f>SUMIFS(Tb_Reseller[Aug-26],Tb_Reseller[Agen id],Tb_Agen[[#This Row],[AGEN ID]])</f>
        <v>4.4193548387096744</v>
      </c>
      <c r="P183" s="66">
        <f>SUMIFS(Tb_Reseller[Sep-26],Tb_Reseller[Agen id],Tb_Agen[[#This Row],[AGEN ID]])</f>
        <v>4.3999999999999941</v>
      </c>
      <c r="Q183" s="66">
        <f>SUMIFS(Tb_Reseller[Oct-26],Tb_Reseller[Agen id],Tb_Agen[[#This Row],[AGEN ID]])</f>
        <v>3.25</v>
      </c>
    </row>
    <row r="184" spans="1:17" x14ac:dyDescent="0.25">
      <c r="A184" s="33" t="s">
        <v>498</v>
      </c>
      <c r="B184" s="34" t="s">
        <v>499</v>
      </c>
      <c r="C184" s="34" t="s">
        <v>112</v>
      </c>
      <c r="D184" s="35" t="s">
        <v>36</v>
      </c>
      <c r="E184" s="35" t="s">
        <v>159</v>
      </c>
      <c r="F184" s="35"/>
      <c r="G184" s="36">
        <f>VLOOKUP(Tb_Agen[[#This Row],[AGEN ID]],Reseller!A:F,5,0)</f>
        <v>41575.788194444453</v>
      </c>
      <c r="H184" s="35" t="s">
        <v>500</v>
      </c>
      <c r="I184" s="35" t="s">
        <v>145</v>
      </c>
      <c r="J184" s="35" t="s">
        <v>216</v>
      </c>
      <c r="K184" s="41" t="s">
        <v>501</v>
      </c>
      <c r="L184" s="37" t="s">
        <v>162</v>
      </c>
      <c r="M184" s="53">
        <v>-2000000</v>
      </c>
      <c r="N184" s="39" t="s">
        <v>40</v>
      </c>
      <c r="O184" s="65">
        <f>SUMIFS(Tb_Reseller[Aug-26],Tb_Reseller[Agen id],Tb_Agen[[#This Row],[AGEN ID]])</f>
        <v>3.1612903225806428</v>
      </c>
      <c r="P184" s="66">
        <f>SUMIFS(Tb_Reseller[Sep-26],Tb_Reseller[Agen id],Tb_Agen[[#This Row],[AGEN ID]])</f>
        <v>2.4666666666666677</v>
      </c>
      <c r="Q184" s="66">
        <f>SUMIFS(Tb_Reseller[Oct-26],Tb_Reseller[Agen id],Tb_Agen[[#This Row],[AGEN ID]])</f>
        <v>1.75</v>
      </c>
    </row>
    <row r="185" spans="1:17" x14ac:dyDescent="0.25">
      <c r="A185" s="39" t="s">
        <v>502</v>
      </c>
      <c r="B185" s="34" t="s">
        <v>503</v>
      </c>
      <c r="C185" s="43" t="s">
        <v>82</v>
      </c>
      <c r="D185" s="38" t="s">
        <v>16</v>
      </c>
      <c r="E185" s="38" t="s">
        <v>82</v>
      </c>
      <c r="F185" s="38"/>
      <c r="G185" s="40">
        <f>VLOOKUP(Tb_Agen[[#This Row],[AGEN ID]],Reseller!A:F,5,0)</f>
        <v>45356.759722222218</v>
      </c>
      <c r="H185" s="38"/>
      <c r="I185" s="38"/>
      <c r="J185" s="38"/>
      <c r="K185" s="41"/>
      <c r="L185" s="42"/>
      <c r="M185" s="53">
        <v>0</v>
      </c>
      <c r="N185" s="39" t="s">
        <v>22</v>
      </c>
      <c r="O185" s="65">
        <f>SUMIFS(Tb_Reseller[Aug-26],Tb_Reseller[Agen id],Tb_Agen[[#This Row],[AGEN ID]])</f>
        <v>4.8387096774193514</v>
      </c>
      <c r="P185" s="66">
        <f>SUMIFS(Tb_Reseller[Sep-26],Tb_Reseller[Agen id],Tb_Agen[[#This Row],[AGEN ID]])</f>
        <v>3.8666666666666627</v>
      </c>
      <c r="Q185" s="66">
        <f>SUMIFS(Tb_Reseller[Oct-26],Tb_Reseller[Agen id],Tb_Agen[[#This Row],[AGEN ID]])</f>
        <v>4.25</v>
      </c>
    </row>
    <row r="186" spans="1:17" x14ac:dyDescent="0.25">
      <c r="A186" s="33" t="s">
        <v>504</v>
      </c>
      <c r="B186" s="34" t="s">
        <v>505</v>
      </c>
      <c r="C186" s="34" t="s">
        <v>82</v>
      </c>
      <c r="D186" s="35" t="s">
        <v>16</v>
      </c>
      <c r="E186" s="38" t="s">
        <v>82</v>
      </c>
      <c r="F186" s="35"/>
      <c r="G186" s="36">
        <f>VLOOKUP(Tb_Agen[[#This Row],[AGEN ID]],Reseller!A:F,5,0)</f>
        <v>45192.905555555553</v>
      </c>
      <c r="H186" s="35"/>
      <c r="I186" s="35"/>
      <c r="J186" s="35"/>
      <c r="K186" s="41"/>
      <c r="L186" s="37"/>
      <c r="M186" s="53">
        <v>0</v>
      </c>
      <c r="N186" s="39" t="s">
        <v>22</v>
      </c>
      <c r="O186" s="65">
        <f>SUMIFS(Tb_Reseller[Aug-26],Tb_Reseller[Agen id],Tb_Agen[[#This Row],[AGEN ID]])</f>
        <v>5.0322580645161255</v>
      </c>
      <c r="P186" s="66">
        <f>SUMIFS(Tb_Reseller[Sep-26],Tb_Reseller[Agen id],Tb_Agen[[#This Row],[AGEN ID]])</f>
        <v>2.8666666666666689</v>
      </c>
      <c r="Q186" s="66">
        <f>SUMIFS(Tb_Reseller[Oct-26],Tb_Reseller[Agen id],Tb_Agen[[#This Row],[AGEN ID]])</f>
        <v>4.25</v>
      </c>
    </row>
    <row r="187" spans="1:17" x14ac:dyDescent="0.25">
      <c r="A187" s="33" t="s">
        <v>506</v>
      </c>
      <c r="B187" s="34" t="s">
        <v>507</v>
      </c>
      <c r="C187" s="34" t="s">
        <v>112</v>
      </c>
      <c r="D187" s="35" t="s">
        <v>16</v>
      </c>
      <c r="E187" s="35" t="s">
        <v>17</v>
      </c>
      <c r="F187" s="35"/>
      <c r="G187" s="36">
        <f>VLOOKUP(Tb_Agen[[#This Row],[AGEN ID]],Reseller!A:F,5,0)</f>
        <v>41675.421527777777</v>
      </c>
      <c r="H187" s="35"/>
      <c r="I187" s="35"/>
      <c r="J187" s="35"/>
      <c r="K187" s="41"/>
      <c r="L187" s="37"/>
      <c r="M187" s="53">
        <v>0</v>
      </c>
      <c r="N187" s="39" t="s">
        <v>22</v>
      </c>
      <c r="O187" s="65">
        <f>SUMIFS(Tb_Reseller[Aug-26],Tb_Reseller[Agen id],Tb_Agen[[#This Row],[AGEN ID]])</f>
        <v>4.9032258064516094</v>
      </c>
      <c r="P187" s="66">
        <f>SUMIFS(Tb_Reseller[Sep-26],Tb_Reseller[Agen id],Tb_Agen[[#This Row],[AGEN ID]])</f>
        <v>5.8999999999999888</v>
      </c>
      <c r="Q187" s="66">
        <f>SUMIFS(Tb_Reseller[Oct-26],Tb_Reseller[Agen id],Tb_Agen[[#This Row],[AGEN ID]])</f>
        <v>6</v>
      </c>
    </row>
    <row r="188" spans="1:17" x14ac:dyDescent="0.25">
      <c r="A188" s="33" t="s">
        <v>508</v>
      </c>
      <c r="B188" s="34" t="s">
        <v>509</v>
      </c>
      <c r="C188" s="34" t="s">
        <v>79</v>
      </c>
      <c r="D188" s="35" t="s">
        <v>16</v>
      </c>
      <c r="E188" s="35" t="s">
        <v>17</v>
      </c>
      <c r="F188" s="35"/>
      <c r="G188" s="36">
        <f>VLOOKUP(Tb_Agen[[#This Row],[AGEN ID]],Reseller!A:F,5,0)</f>
        <v>44824.717361111107</v>
      </c>
      <c r="H188" s="35"/>
      <c r="I188" s="35"/>
      <c r="J188" s="35"/>
      <c r="K188" s="41"/>
      <c r="L188" s="37"/>
      <c r="M188" s="53">
        <v>0</v>
      </c>
      <c r="N188" s="39" t="s">
        <v>22</v>
      </c>
      <c r="O188" s="65">
        <f>SUMIFS(Tb_Reseller[Aug-26],Tb_Reseller[Agen id],Tb_Agen[[#This Row],[AGEN ID]])</f>
        <v>6.1290322580645116</v>
      </c>
      <c r="P188" s="66">
        <f>SUMIFS(Tb_Reseller[Sep-26],Tb_Reseller[Agen id],Tb_Agen[[#This Row],[AGEN ID]])</f>
        <v>5.5666666666666567</v>
      </c>
      <c r="Q188" s="66">
        <f>SUMIFS(Tb_Reseller[Oct-26],Tb_Reseller[Agen id],Tb_Agen[[#This Row],[AGEN ID]])</f>
        <v>5.25</v>
      </c>
    </row>
    <row r="189" spans="1:17" x14ac:dyDescent="0.25">
      <c r="A189" s="33" t="s">
        <v>510</v>
      </c>
      <c r="B189" s="34" t="s">
        <v>511</v>
      </c>
      <c r="C189" s="34" t="s">
        <v>112</v>
      </c>
      <c r="D189" s="35" t="s">
        <v>16</v>
      </c>
      <c r="E189" s="35" t="s">
        <v>17</v>
      </c>
      <c r="F189" s="35"/>
      <c r="G189" s="36">
        <f>VLOOKUP(Tb_Agen[[#This Row],[AGEN ID]],Reseller!A:F,5,0)</f>
        <v>44912.637499999997</v>
      </c>
      <c r="H189" s="35"/>
      <c r="I189" s="35"/>
      <c r="J189" s="35"/>
      <c r="K189" s="41"/>
      <c r="L189" s="37"/>
      <c r="M189" s="53">
        <v>0</v>
      </c>
      <c r="N189" s="39" t="s">
        <v>22</v>
      </c>
      <c r="O189" s="65">
        <f>SUMIFS(Tb_Reseller[Aug-26],Tb_Reseller[Agen id],Tb_Agen[[#This Row],[AGEN ID]])</f>
        <v>4.7419354838709644</v>
      </c>
      <c r="P189" s="66">
        <f>SUMIFS(Tb_Reseller[Sep-26],Tb_Reseller[Agen id],Tb_Agen[[#This Row],[AGEN ID]])</f>
        <v>4.2333333333333281</v>
      </c>
      <c r="Q189" s="66">
        <f>SUMIFS(Tb_Reseller[Oct-26],Tb_Reseller[Agen id],Tb_Agen[[#This Row],[AGEN ID]])</f>
        <v>3.25</v>
      </c>
    </row>
    <row r="190" spans="1:17" x14ac:dyDescent="0.25">
      <c r="A190" s="33" t="s">
        <v>512</v>
      </c>
      <c r="B190" s="34" t="s">
        <v>513</v>
      </c>
      <c r="C190" s="34" t="s">
        <v>15</v>
      </c>
      <c r="D190" s="35" t="s">
        <v>28</v>
      </c>
      <c r="E190" s="35" t="s">
        <v>17</v>
      </c>
      <c r="F190" s="35"/>
      <c r="G190" s="36">
        <f>VLOOKUP(Tb_Agen[[#This Row],[AGEN ID]],Reseller!A:F,5,0)</f>
        <v>41095.45416666667</v>
      </c>
      <c r="H190" s="35"/>
      <c r="I190" s="35"/>
      <c r="J190" s="35"/>
      <c r="K190" s="41"/>
      <c r="L190" s="37"/>
      <c r="M190" s="53">
        <v>0</v>
      </c>
      <c r="N190" s="39" t="s">
        <v>22</v>
      </c>
      <c r="O190" s="65">
        <f>SUMIFS(Tb_Reseller[Aug-26],Tb_Reseller[Agen id],Tb_Agen[[#This Row],[AGEN ID]])</f>
        <v>0</v>
      </c>
      <c r="P190" s="66">
        <f>SUMIFS(Tb_Reseller[Sep-26],Tb_Reseller[Agen id],Tb_Agen[[#This Row],[AGEN ID]])</f>
        <v>0</v>
      </c>
      <c r="Q190" s="66">
        <f>SUMIFS(Tb_Reseller[Oct-26],Tb_Reseller[Agen id],Tb_Agen[[#This Row],[AGEN ID]])</f>
        <v>0</v>
      </c>
    </row>
    <row r="191" spans="1:17" x14ac:dyDescent="0.25">
      <c r="A191" s="39" t="s">
        <v>514</v>
      </c>
      <c r="B191" s="34" t="s">
        <v>515</v>
      </c>
      <c r="C191" s="43" t="s">
        <v>82</v>
      </c>
      <c r="D191" s="38" t="s">
        <v>16</v>
      </c>
      <c r="E191" s="38" t="s">
        <v>82</v>
      </c>
      <c r="F191" s="38"/>
      <c r="G191" s="40">
        <f>VLOOKUP(Tb_Agen[[#This Row],[AGEN ID]],Reseller!A:F,5,0)</f>
        <v>45882.597916666673</v>
      </c>
      <c r="H191" s="38"/>
      <c r="I191" s="38"/>
      <c r="J191" s="38"/>
      <c r="K191" s="41"/>
      <c r="L191" s="42"/>
      <c r="M191" s="53">
        <v>0</v>
      </c>
      <c r="N191" s="39" t="s">
        <v>22</v>
      </c>
      <c r="O191" s="65">
        <f>SUMIFS(Tb_Reseller[Aug-26],Tb_Reseller[Agen id],Tb_Agen[[#This Row],[AGEN ID]])</f>
        <v>5.8709677419354795</v>
      </c>
      <c r="P191" s="66">
        <f>SUMIFS(Tb_Reseller[Sep-26],Tb_Reseller[Agen id],Tb_Agen[[#This Row],[AGEN ID]])</f>
        <v>6.6666666666666528</v>
      </c>
      <c r="Q191" s="66">
        <f>SUMIFS(Tb_Reseller[Oct-26],Tb_Reseller[Agen id],Tb_Agen[[#This Row],[AGEN ID]])</f>
        <v>8.25</v>
      </c>
    </row>
    <row r="192" spans="1:17" x14ac:dyDescent="0.25">
      <c r="A192" s="39" t="s">
        <v>516</v>
      </c>
      <c r="B192" s="34" t="s">
        <v>517</v>
      </c>
      <c r="C192" s="43" t="s">
        <v>82</v>
      </c>
      <c r="D192" s="38" t="s">
        <v>16</v>
      </c>
      <c r="E192" s="38" t="s">
        <v>82</v>
      </c>
      <c r="F192" s="38"/>
      <c r="G192" s="40">
        <f>VLOOKUP(Tb_Agen[[#This Row],[AGEN ID]],Reseller!A:F,5,0)</f>
        <v>45582.659722222219</v>
      </c>
      <c r="H192" s="38"/>
      <c r="I192" s="38"/>
      <c r="J192" s="38"/>
      <c r="K192" s="41"/>
      <c r="L192" s="42"/>
      <c r="M192" s="53">
        <v>0</v>
      </c>
      <c r="N192" s="39" t="s">
        <v>22</v>
      </c>
      <c r="O192" s="65">
        <f>SUMIFS(Tb_Reseller[Aug-26],Tb_Reseller[Agen id],Tb_Agen[[#This Row],[AGEN ID]])</f>
        <v>4.9999999999999964</v>
      </c>
      <c r="P192" s="66">
        <f>SUMIFS(Tb_Reseller[Sep-26],Tb_Reseller[Agen id],Tb_Agen[[#This Row],[AGEN ID]])</f>
        <v>5.8666666666666556</v>
      </c>
      <c r="Q192" s="66">
        <f>SUMIFS(Tb_Reseller[Oct-26],Tb_Reseller[Agen id],Tb_Agen[[#This Row],[AGEN ID]])</f>
        <v>6.5</v>
      </c>
    </row>
    <row r="193" spans="1:17" x14ac:dyDescent="0.25">
      <c r="A193" s="33" t="s">
        <v>518</v>
      </c>
      <c r="B193" s="34" t="s">
        <v>519</v>
      </c>
      <c r="C193" s="34" t="s">
        <v>15</v>
      </c>
      <c r="D193" s="35" t="s">
        <v>36</v>
      </c>
      <c r="E193" s="35" t="s">
        <v>37</v>
      </c>
      <c r="F193" s="35"/>
      <c r="G193" s="36">
        <f>VLOOKUP(Tb_Agen[[#This Row],[AGEN ID]],Reseller!A:F,5,0)</f>
        <v>42229.438888888893</v>
      </c>
      <c r="H193" s="35" t="s">
        <v>520</v>
      </c>
      <c r="I193" s="35" t="s">
        <v>19</v>
      </c>
      <c r="J193" s="35" t="s">
        <v>30</v>
      </c>
      <c r="K193" s="41" t="s">
        <v>60</v>
      </c>
      <c r="L193" s="37" t="s">
        <v>101</v>
      </c>
      <c r="M193" s="53">
        <v>-1800000</v>
      </c>
      <c r="N193" s="39" t="s">
        <v>40</v>
      </c>
      <c r="O193" s="65">
        <f>SUMIFS(Tb_Reseller[Aug-26],Tb_Reseller[Agen id],Tb_Agen[[#This Row],[AGEN ID]])</f>
        <v>4.2580645161290294</v>
      </c>
      <c r="P193" s="66">
        <f>SUMIFS(Tb_Reseller[Sep-26],Tb_Reseller[Agen id],Tb_Agen[[#This Row],[AGEN ID]])</f>
        <v>4.3333333333333277</v>
      </c>
      <c r="Q193" s="66">
        <f>SUMIFS(Tb_Reseller[Oct-26],Tb_Reseller[Agen id],Tb_Agen[[#This Row],[AGEN ID]])</f>
        <v>3.25</v>
      </c>
    </row>
    <row r="194" spans="1:17" x14ac:dyDescent="0.25">
      <c r="A194" s="39" t="s">
        <v>521</v>
      </c>
      <c r="B194" s="34" t="s">
        <v>522</v>
      </c>
      <c r="C194" s="43" t="s">
        <v>112</v>
      </c>
      <c r="D194" s="38" t="s">
        <v>16</v>
      </c>
      <c r="E194" s="38" t="s">
        <v>17</v>
      </c>
      <c r="F194" s="38"/>
      <c r="G194" s="40">
        <f>VLOOKUP(Tb_Agen[[#This Row],[AGEN ID]],Reseller!A:F,5,0)</f>
        <v>45635.649305555547</v>
      </c>
      <c r="H194" s="38"/>
      <c r="I194" s="38"/>
      <c r="J194" s="38"/>
      <c r="K194" s="41"/>
      <c r="L194" s="42"/>
      <c r="M194" s="53">
        <v>0</v>
      </c>
      <c r="N194" s="39" t="s">
        <v>22</v>
      </c>
      <c r="O194" s="65">
        <f>SUMIFS(Tb_Reseller[Aug-26],Tb_Reseller[Agen id],Tb_Agen[[#This Row],[AGEN ID]])</f>
        <v>4.9999999999999964</v>
      </c>
      <c r="P194" s="66">
        <f>SUMIFS(Tb_Reseller[Sep-26],Tb_Reseller[Agen id],Tb_Agen[[#This Row],[AGEN ID]])</f>
        <v>4.999999999999992</v>
      </c>
      <c r="Q194" s="66">
        <f>SUMIFS(Tb_Reseller[Oct-26],Tb_Reseller[Agen id],Tb_Agen[[#This Row],[AGEN ID]])</f>
        <v>7.25</v>
      </c>
    </row>
    <row r="195" spans="1:17" x14ac:dyDescent="0.25">
      <c r="A195" s="33" t="s">
        <v>523</v>
      </c>
      <c r="B195" s="34" t="s">
        <v>524</v>
      </c>
      <c r="C195" s="45" t="s">
        <v>112</v>
      </c>
      <c r="D195" s="35" t="s">
        <v>16</v>
      </c>
      <c r="E195" s="35" t="s">
        <v>17</v>
      </c>
      <c r="F195" s="35"/>
      <c r="G195" s="36">
        <f>VLOOKUP(Tb_Agen[[#This Row],[AGEN ID]],Reseller!A:F,5,0)</f>
        <v>42233.429861111108</v>
      </c>
      <c r="H195" s="35" t="s">
        <v>525</v>
      </c>
      <c r="I195" s="35" t="s">
        <v>52</v>
      </c>
      <c r="J195" s="35" t="s">
        <v>526</v>
      </c>
      <c r="K195" s="41" t="s">
        <v>526</v>
      </c>
      <c r="L195" s="37"/>
      <c r="M195" s="53">
        <v>0</v>
      </c>
      <c r="N195" s="39" t="s">
        <v>22</v>
      </c>
      <c r="O195" s="65">
        <f>SUMIFS(Tb_Reseller[Aug-26],Tb_Reseller[Agen id],Tb_Agen[[#This Row],[AGEN ID]])</f>
        <v>11.74193548387106</v>
      </c>
      <c r="P195" s="66">
        <f>SUMIFS(Tb_Reseller[Sep-26],Tb_Reseller[Agen id],Tb_Agen[[#This Row],[AGEN ID]])</f>
        <v>11.266666666666637</v>
      </c>
      <c r="Q195" s="66">
        <f>SUMIFS(Tb_Reseller[Oct-26],Tb_Reseller[Agen id],Tb_Agen[[#This Row],[AGEN ID]])</f>
        <v>12.75</v>
      </c>
    </row>
    <row r="196" spans="1:17" x14ac:dyDescent="0.25">
      <c r="A196" s="33" t="s">
        <v>527</v>
      </c>
      <c r="B196" s="34" t="s">
        <v>528</v>
      </c>
      <c r="C196" s="34" t="s">
        <v>112</v>
      </c>
      <c r="D196" s="35" t="s">
        <v>28</v>
      </c>
      <c r="E196" s="35" t="s">
        <v>17</v>
      </c>
      <c r="F196" s="35"/>
      <c r="G196" s="36">
        <f>VLOOKUP(Tb_Agen[[#This Row],[AGEN ID]],Reseller!A:F,5,0)</f>
        <v>42235.220138888893</v>
      </c>
      <c r="H196" s="35"/>
      <c r="I196" s="35"/>
      <c r="J196" s="35"/>
      <c r="K196" s="41"/>
      <c r="L196" s="37"/>
      <c r="M196" s="53">
        <v>0</v>
      </c>
      <c r="N196" s="39" t="s">
        <v>22</v>
      </c>
      <c r="O196" s="65">
        <f>SUMIFS(Tb_Reseller[Aug-26],Tb_Reseller[Agen id],Tb_Agen[[#This Row],[AGEN ID]])</f>
        <v>0</v>
      </c>
      <c r="P196" s="66">
        <f>SUMIFS(Tb_Reseller[Sep-26],Tb_Reseller[Agen id],Tb_Agen[[#This Row],[AGEN ID]])</f>
        <v>0</v>
      </c>
      <c r="Q196" s="66">
        <f>SUMIFS(Tb_Reseller[Oct-26],Tb_Reseller[Agen id],Tb_Agen[[#This Row],[AGEN ID]])</f>
        <v>0</v>
      </c>
    </row>
    <row r="197" spans="1:17" x14ac:dyDescent="0.25">
      <c r="A197" s="33" t="s">
        <v>529</v>
      </c>
      <c r="B197" s="34" t="s">
        <v>530</v>
      </c>
      <c r="C197" s="34" t="s">
        <v>15</v>
      </c>
      <c r="D197" s="35" t="s">
        <v>36</v>
      </c>
      <c r="E197" s="35" t="s">
        <v>37</v>
      </c>
      <c r="F197" s="35"/>
      <c r="G197" s="36">
        <f>VLOOKUP(Tb_Agen[[#This Row],[AGEN ID]],Reseller!A:F,5,0)</f>
        <v>42235.400694444441</v>
      </c>
      <c r="H197" s="35" t="s">
        <v>531</v>
      </c>
      <c r="I197" s="35" t="s">
        <v>19</v>
      </c>
      <c r="J197" s="35" t="s">
        <v>30</v>
      </c>
      <c r="K197" s="41" t="s">
        <v>31</v>
      </c>
      <c r="L197" s="37" t="s">
        <v>39</v>
      </c>
      <c r="M197" s="53">
        <v>-2000000</v>
      </c>
      <c r="N197" s="39" t="s">
        <v>40</v>
      </c>
      <c r="O197" s="65">
        <f>SUMIFS(Tb_Reseller[Aug-26],Tb_Reseller[Agen id],Tb_Agen[[#This Row],[AGEN ID]])</f>
        <v>11.193548387096767</v>
      </c>
      <c r="P197" s="66">
        <f>SUMIFS(Tb_Reseller[Sep-26],Tb_Reseller[Agen id],Tb_Agen[[#This Row],[AGEN ID]])</f>
        <v>10.866666666666658</v>
      </c>
      <c r="Q197" s="66">
        <f>SUMIFS(Tb_Reseller[Oct-26],Tb_Reseller[Agen id],Tb_Agen[[#This Row],[AGEN ID]])</f>
        <v>14.25</v>
      </c>
    </row>
    <row r="198" spans="1:17" x14ac:dyDescent="0.25">
      <c r="A198" s="33" t="s">
        <v>532</v>
      </c>
      <c r="B198" s="34" t="s">
        <v>533</v>
      </c>
      <c r="C198" s="34" t="s">
        <v>112</v>
      </c>
      <c r="D198" s="35" t="s">
        <v>28</v>
      </c>
      <c r="E198" s="35" t="s">
        <v>17</v>
      </c>
      <c r="F198" s="35"/>
      <c r="G198" s="36">
        <f>VLOOKUP(Tb_Agen[[#This Row],[AGEN ID]],Reseller!A:F,5,0)</f>
        <v>42244.589583333327</v>
      </c>
      <c r="H198" s="35"/>
      <c r="I198" s="35"/>
      <c r="J198" s="35"/>
      <c r="K198" s="41"/>
      <c r="L198" s="37"/>
      <c r="M198" s="53">
        <v>0</v>
      </c>
      <c r="N198" s="39" t="s">
        <v>22</v>
      </c>
      <c r="O198" s="65">
        <f>SUMIFS(Tb_Reseller[Aug-26],Tb_Reseller[Agen id],Tb_Agen[[#This Row],[AGEN ID]])</f>
        <v>0</v>
      </c>
      <c r="P198" s="66">
        <f>SUMIFS(Tb_Reseller[Sep-26],Tb_Reseller[Agen id],Tb_Agen[[#This Row],[AGEN ID]])</f>
        <v>0</v>
      </c>
      <c r="Q198" s="66">
        <f>SUMIFS(Tb_Reseller[Oct-26],Tb_Reseller[Agen id],Tb_Agen[[#This Row],[AGEN ID]])</f>
        <v>0</v>
      </c>
    </row>
    <row r="199" spans="1:17" x14ac:dyDescent="0.25">
      <c r="A199" s="33" t="s">
        <v>534</v>
      </c>
      <c r="B199" s="34" t="s">
        <v>535</v>
      </c>
      <c r="C199" s="34" t="s">
        <v>112</v>
      </c>
      <c r="D199" s="35" t="s">
        <v>28</v>
      </c>
      <c r="E199" s="35" t="s">
        <v>17</v>
      </c>
      <c r="F199" s="35"/>
      <c r="G199" s="36">
        <f>VLOOKUP(Tb_Agen[[#This Row],[AGEN ID]],Reseller!A:F,5,0)</f>
        <v>42247.517361111109</v>
      </c>
      <c r="H199" s="35"/>
      <c r="I199" s="35"/>
      <c r="J199" s="35"/>
      <c r="K199" s="41"/>
      <c r="L199" s="37"/>
      <c r="M199" s="53">
        <v>0</v>
      </c>
      <c r="N199" s="39" t="s">
        <v>22</v>
      </c>
      <c r="O199" s="65">
        <f>SUMIFS(Tb_Reseller[Aug-26],Tb_Reseller[Agen id],Tb_Agen[[#This Row],[AGEN ID]])</f>
        <v>0</v>
      </c>
      <c r="P199" s="66">
        <f>SUMIFS(Tb_Reseller[Sep-26],Tb_Reseller[Agen id],Tb_Agen[[#This Row],[AGEN ID]])</f>
        <v>0</v>
      </c>
      <c r="Q199" s="66">
        <f>SUMIFS(Tb_Reseller[Oct-26],Tb_Reseller[Agen id],Tb_Agen[[#This Row],[AGEN ID]])</f>
        <v>0</v>
      </c>
    </row>
    <row r="200" spans="1:17" x14ac:dyDescent="0.25">
      <c r="A200" s="33" t="s">
        <v>536</v>
      </c>
      <c r="B200" s="34" t="s">
        <v>537</v>
      </c>
      <c r="C200" s="34" t="s">
        <v>15</v>
      </c>
      <c r="D200" s="35" t="s">
        <v>36</v>
      </c>
      <c r="E200" s="35" t="s">
        <v>37</v>
      </c>
      <c r="F200" s="35"/>
      <c r="G200" s="36">
        <f>VLOOKUP(Tb_Agen[[#This Row],[AGEN ID]],Reseller!A:F,5,0)</f>
        <v>42261.716666666667</v>
      </c>
      <c r="H200" s="35" t="s">
        <v>538</v>
      </c>
      <c r="I200" s="35" t="s">
        <v>19</v>
      </c>
      <c r="J200" s="35" t="s">
        <v>30</v>
      </c>
      <c r="K200" s="41" t="s">
        <v>399</v>
      </c>
      <c r="L200" s="37" t="s">
        <v>39</v>
      </c>
      <c r="M200" s="53">
        <v>-2000000</v>
      </c>
      <c r="N200" s="39" t="s">
        <v>40</v>
      </c>
      <c r="O200" s="65">
        <f>SUMIFS(Tb_Reseller[Aug-26],Tb_Reseller[Agen id],Tb_Agen[[#This Row],[AGEN ID]])</f>
        <v>8.5161290322580712</v>
      </c>
      <c r="P200" s="66">
        <f>SUMIFS(Tb_Reseller[Sep-26],Tb_Reseller[Agen id],Tb_Agen[[#This Row],[AGEN ID]])</f>
        <v>7.166666666666651</v>
      </c>
      <c r="Q200" s="66">
        <f>SUMIFS(Tb_Reseller[Oct-26],Tb_Reseller[Agen id],Tb_Agen[[#This Row],[AGEN ID]])</f>
        <v>6</v>
      </c>
    </row>
    <row r="201" spans="1:17" x14ac:dyDescent="0.25">
      <c r="A201" s="39" t="s">
        <v>539</v>
      </c>
      <c r="B201" s="34" t="s">
        <v>540</v>
      </c>
      <c r="C201" s="43" t="s">
        <v>82</v>
      </c>
      <c r="D201" s="38" t="s">
        <v>16</v>
      </c>
      <c r="E201" s="38" t="s">
        <v>82</v>
      </c>
      <c r="F201" s="38"/>
      <c r="G201" s="40">
        <f>VLOOKUP(Tb_Agen[[#This Row],[AGEN ID]],Reseller!A:F,5,0)</f>
        <v>45889.57916666667</v>
      </c>
      <c r="H201" s="38"/>
      <c r="I201" s="38"/>
      <c r="J201" s="38"/>
      <c r="K201" s="41"/>
      <c r="L201" s="42"/>
      <c r="M201" s="53">
        <v>0</v>
      </c>
      <c r="N201" s="39" t="s">
        <v>22</v>
      </c>
      <c r="O201" s="65">
        <f>SUMIFS(Tb_Reseller[Aug-26],Tb_Reseller[Agen id],Tb_Agen[[#This Row],[AGEN ID]])</f>
        <v>5.2258064516128995</v>
      </c>
      <c r="P201" s="66">
        <f>SUMIFS(Tb_Reseller[Sep-26],Tb_Reseller[Agen id],Tb_Agen[[#This Row],[AGEN ID]])</f>
        <v>4.5999999999999934</v>
      </c>
      <c r="Q201" s="66">
        <f>SUMIFS(Tb_Reseller[Oct-26],Tb_Reseller[Agen id],Tb_Agen[[#This Row],[AGEN ID]])</f>
        <v>4.25</v>
      </c>
    </row>
    <row r="202" spans="1:17" x14ac:dyDescent="0.25">
      <c r="A202" s="33" t="s">
        <v>541</v>
      </c>
      <c r="B202" s="34" t="s">
        <v>542</v>
      </c>
      <c r="C202" s="34" t="s">
        <v>112</v>
      </c>
      <c r="D202" s="35" t="s">
        <v>16</v>
      </c>
      <c r="E202" s="35" t="s">
        <v>143</v>
      </c>
      <c r="F202" s="35"/>
      <c r="G202" s="36">
        <f>VLOOKUP(Tb_Agen[[#This Row],[AGEN ID]],Reseller!A:F,5,0)</f>
        <v>42269.81527777778</v>
      </c>
      <c r="H202" s="35" t="s">
        <v>543</v>
      </c>
      <c r="I202" s="35" t="s">
        <v>145</v>
      </c>
      <c r="J202" s="35" t="s">
        <v>430</v>
      </c>
      <c r="K202" s="41" t="s">
        <v>544</v>
      </c>
      <c r="L202" s="37" t="s">
        <v>162</v>
      </c>
      <c r="M202" s="53">
        <v>0</v>
      </c>
      <c r="N202" s="39" t="s">
        <v>22</v>
      </c>
      <c r="O202" s="65">
        <f>SUMIFS(Tb_Reseller[Aug-26],Tb_Reseller[Agen id],Tb_Agen[[#This Row],[AGEN ID]])</f>
        <v>3.9999999999999969</v>
      </c>
      <c r="P202" s="66">
        <f>SUMIFS(Tb_Reseller[Sep-26],Tb_Reseller[Agen id],Tb_Agen[[#This Row],[AGEN ID]])</f>
        <v>2.9333333333333327</v>
      </c>
      <c r="Q202" s="66">
        <f>SUMIFS(Tb_Reseller[Oct-26],Tb_Reseller[Agen id],Tb_Agen[[#This Row],[AGEN ID]])</f>
        <v>2.75</v>
      </c>
    </row>
    <row r="203" spans="1:17" x14ac:dyDescent="0.25">
      <c r="A203" s="33" t="s">
        <v>545</v>
      </c>
      <c r="B203" s="34" t="s">
        <v>546</v>
      </c>
      <c r="C203" s="34" t="s">
        <v>112</v>
      </c>
      <c r="D203" s="35" t="s">
        <v>36</v>
      </c>
      <c r="E203" s="35" t="s">
        <v>143</v>
      </c>
      <c r="F203" s="35"/>
      <c r="G203" s="36">
        <f>VLOOKUP(Tb_Agen[[#This Row],[AGEN ID]],Reseller!A:F,5,0)</f>
        <v>42278.676388888889</v>
      </c>
      <c r="H203" s="35" t="s">
        <v>547</v>
      </c>
      <c r="I203" s="35" t="s">
        <v>145</v>
      </c>
      <c r="J203" s="35" t="s">
        <v>548</v>
      </c>
      <c r="K203" s="41" t="s">
        <v>549</v>
      </c>
      <c r="L203" s="37" t="s">
        <v>162</v>
      </c>
      <c r="M203" s="53">
        <v>-8500000</v>
      </c>
      <c r="N203" s="39" t="s">
        <v>40</v>
      </c>
      <c r="O203" s="65">
        <f>SUMIFS(Tb_Reseller[Aug-26],Tb_Reseller[Agen id],Tb_Agen[[#This Row],[AGEN ID]])</f>
        <v>5.6774193548387055</v>
      </c>
      <c r="P203" s="66">
        <f>SUMIFS(Tb_Reseller[Sep-26],Tb_Reseller[Agen id],Tb_Agen[[#This Row],[AGEN ID]])</f>
        <v>5.2666666666666675</v>
      </c>
      <c r="Q203" s="66">
        <f>SUMIFS(Tb_Reseller[Oct-26],Tb_Reseller[Agen id],Tb_Agen[[#This Row],[AGEN ID]])</f>
        <v>10.25</v>
      </c>
    </row>
    <row r="204" spans="1:17" x14ac:dyDescent="0.25">
      <c r="A204" s="33" t="s">
        <v>550</v>
      </c>
      <c r="B204" s="34" t="s">
        <v>551</v>
      </c>
      <c r="C204" s="34" t="s">
        <v>112</v>
      </c>
      <c r="D204" s="35" t="s">
        <v>16</v>
      </c>
      <c r="E204" s="35" t="s">
        <v>143</v>
      </c>
      <c r="F204" s="35"/>
      <c r="G204" s="36">
        <f>VLOOKUP(Tb_Agen[[#This Row],[AGEN ID]],Reseller!A:F,5,0)</f>
        <v>42280.402083333327</v>
      </c>
      <c r="H204" s="35" t="s">
        <v>552</v>
      </c>
      <c r="I204" s="35" t="s">
        <v>145</v>
      </c>
      <c r="J204" s="35" t="s">
        <v>146</v>
      </c>
      <c r="K204" s="41" t="s">
        <v>553</v>
      </c>
      <c r="L204" s="37" t="s">
        <v>101</v>
      </c>
      <c r="M204" s="53">
        <v>0</v>
      </c>
      <c r="N204" s="39" t="s">
        <v>22</v>
      </c>
      <c r="O204" s="65">
        <f>SUMIFS(Tb_Reseller[Aug-26],Tb_Reseller[Agen id],Tb_Agen[[#This Row],[AGEN ID]])</f>
        <v>18.580645161290402</v>
      </c>
      <c r="P204" s="66">
        <f>SUMIFS(Tb_Reseller[Sep-26],Tb_Reseller[Agen id],Tb_Agen[[#This Row],[AGEN ID]])</f>
        <v>19.333333333333293</v>
      </c>
      <c r="Q204" s="66">
        <f>SUMIFS(Tb_Reseller[Oct-26],Tb_Reseller[Agen id],Tb_Agen[[#This Row],[AGEN ID]])</f>
        <v>17.5</v>
      </c>
    </row>
    <row r="205" spans="1:17" x14ac:dyDescent="0.25">
      <c r="A205" s="33" t="s">
        <v>554</v>
      </c>
      <c r="B205" s="34" t="s">
        <v>555</v>
      </c>
      <c r="C205" s="34" t="s">
        <v>15</v>
      </c>
      <c r="D205" s="35" t="s">
        <v>28</v>
      </c>
      <c r="E205" s="35" t="s">
        <v>17</v>
      </c>
      <c r="F205" s="35"/>
      <c r="G205" s="36">
        <f>VLOOKUP(Tb_Agen[[#This Row],[AGEN ID]],Reseller!A:F,5,0)</f>
        <v>42280.461805555547</v>
      </c>
      <c r="H205" s="35"/>
      <c r="I205" s="35"/>
      <c r="J205" s="35"/>
      <c r="K205" s="41"/>
      <c r="L205" s="37"/>
      <c r="M205" s="53">
        <v>0</v>
      </c>
      <c r="N205" s="39" t="s">
        <v>22</v>
      </c>
      <c r="O205" s="65">
        <f>SUMIFS(Tb_Reseller[Aug-26],Tb_Reseller[Agen id],Tb_Agen[[#This Row],[AGEN ID]])</f>
        <v>0</v>
      </c>
      <c r="P205" s="66">
        <f>SUMIFS(Tb_Reseller[Sep-26],Tb_Reseller[Agen id],Tb_Agen[[#This Row],[AGEN ID]])</f>
        <v>0</v>
      </c>
      <c r="Q205" s="66">
        <f>SUMIFS(Tb_Reseller[Oct-26],Tb_Reseller[Agen id],Tb_Agen[[#This Row],[AGEN ID]])</f>
        <v>0</v>
      </c>
    </row>
    <row r="206" spans="1:17" x14ac:dyDescent="0.25">
      <c r="A206" s="39" t="s">
        <v>556</v>
      </c>
      <c r="B206" s="34" t="s">
        <v>557</v>
      </c>
      <c r="C206" s="43" t="s">
        <v>82</v>
      </c>
      <c r="D206" s="38" t="s">
        <v>16</v>
      </c>
      <c r="E206" s="38" t="s">
        <v>82</v>
      </c>
      <c r="F206" s="38"/>
      <c r="G206" s="40">
        <f>VLOOKUP(Tb_Agen[[#This Row],[AGEN ID]],Reseller!A:F,5,0)</f>
        <v>45891.556250000001</v>
      </c>
      <c r="H206" s="38"/>
      <c r="I206" s="38"/>
      <c r="J206" s="38"/>
      <c r="K206" s="41"/>
      <c r="L206" s="42"/>
      <c r="M206" s="53">
        <v>0</v>
      </c>
      <c r="N206" s="39" t="s">
        <v>22</v>
      </c>
      <c r="O206" s="65">
        <f>SUMIFS(Tb_Reseller[Aug-26],Tb_Reseller[Agen id],Tb_Agen[[#This Row],[AGEN ID]])</f>
        <v>4.9999999999999964</v>
      </c>
      <c r="P206" s="66">
        <f>SUMIFS(Tb_Reseller[Sep-26],Tb_Reseller[Agen id],Tb_Agen[[#This Row],[AGEN ID]])</f>
        <v>5.2333333333333245</v>
      </c>
      <c r="Q206" s="66">
        <f>SUMIFS(Tb_Reseller[Oct-26],Tb_Reseller[Agen id],Tb_Agen[[#This Row],[AGEN ID]])</f>
        <v>6</v>
      </c>
    </row>
    <row r="207" spans="1:17" x14ac:dyDescent="0.25">
      <c r="A207" s="33" t="s">
        <v>558</v>
      </c>
      <c r="B207" s="34" t="s">
        <v>559</v>
      </c>
      <c r="C207" s="34" t="s">
        <v>112</v>
      </c>
      <c r="D207" s="35" t="s">
        <v>16</v>
      </c>
      <c r="E207" s="35" t="s">
        <v>17</v>
      </c>
      <c r="F207" s="35"/>
      <c r="G207" s="36">
        <f>VLOOKUP(Tb_Agen[[#This Row],[AGEN ID]],Reseller!A:F,5,0)</f>
        <v>44467.379166666673</v>
      </c>
      <c r="H207" s="35"/>
      <c r="I207" s="35"/>
      <c r="J207" s="35"/>
      <c r="K207" s="41"/>
      <c r="L207" s="37"/>
      <c r="M207" s="53">
        <v>0</v>
      </c>
      <c r="N207" s="39" t="s">
        <v>22</v>
      </c>
      <c r="O207" s="65">
        <f>SUMIFS(Tb_Reseller[Aug-26],Tb_Reseller[Agen id],Tb_Agen[[#This Row],[AGEN ID]])</f>
        <v>5.0967741935483835</v>
      </c>
      <c r="P207" s="66">
        <f>SUMIFS(Tb_Reseller[Sep-26],Tb_Reseller[Agen id],Tb_Agen[[#This Row],[AGEN ID]])</f>
        <v>4.1666666666666616</v>
      </c>
      <c r="Q207" s="66">
        <f>SUMIFS(Tb_Reseller[Oct-26],Tb_Reseller[Agen id],Tb_Agen[[#This Row],[AGEN ID]])</f>
        <v>5</v>
      </c>
    </row>
    <row r="208" spans="1:17" x14ac:dyDescent="0.25">
      <c r="A208" s="33" t="s">
        <v>560</v>
      </c>
      <c r="B208" s="34" t="s">
        <v>561</v>
      </c>
      <c r="C208" s="34" t="s">
        <v>112</v>
      </c>
      <c r="D208" s="35" t="s">
        <v>28</v>
      </c>
      <c r="E208" s="35" t="s">
        <v>17</v>
      </c>
      <c r="F208" s="35"/>
      <c r="G208" s="36">
        <f>VLOOKUP(Tb_Agen[[#This Row],[AGEN ID]],Reseller!A:F,5,0)</f>
        <v>42298.618750000001</v>
      </c>
      <c r="H208" s="35"/>
      <c r="I208" s="35"/>
      <c r="J208" s="35"/>
      <c r="K208" s="41"/>
      <c r="L208" s="37"/>
      <c r="M208" s="53">
        <v>0</v>
      </c>
      <c r="N208" s="39" t="s">
        <v>22</v>
      </c>
      <c r="O208" s="65">
        <f>SUMIFS(Tb_Reseller[Aug-26],Tb_Reseller[Agen id],Tb_Agen[[#This Row],[AGEN ID]])</f>
        <v>0</v>
      </c>
      <c r="P208" s="66">
        <f>SUMIFS(Tb_Reseller[Sep-26],Tb_Reseller[Agen id],Tb_Agen[[#This Row],[AGEN ID]])</f>
        <v>0</v>
      </c>
      <c r="Q208" s="66">
        <f>SUMIFS(Tb_Reseller[Oct-26],Tb_Reseller[Agen id],Tb_Agen[[#This Row],[AGEN ID]])</f>
        <v>0</v>
      </c>
    </row>
    <row r="209" spans="1:17" x14ac:dyDescent="0.25">
      <c r="A209" s="33" t="s">
        <v>562</v>
      </c>
      <c r="B209" s="34" t="s">
        <v>563</v>
      </c>
      <c r="C209" s="34" t="s">
        <v>112</v>
      </c>
      <c r="D209" s="35" t="s">
        <v>28</v>
      </c>
      <c r="E209" s="35" t="s">
        <v>17</v>
      </c>
      <c r="F209" s="35"/>
      <c r="G209" s="36">
        <f>VLOOKUP(Tb_Agen[[#This Row],[AGEN ID]],Reseller!A:F,5,0)</f>
        <v>43278.720833333333</v>
      </c>
      <c r="H209" s="35"/>
      <c r="I209" s="35"/>
      <c r="J209" s="35"/>
      <c r="K209" s="41"/>
      <c r="L209" s="37"/>
      <c r="M209" s="53">
        <v>0</v>
      </c>
      <c r="N209" s="39" t="s">
        <v>22</v>
      </c>
      <c r="O209" s="65">
        <f>SUMIFS(Tb_Reseller[Aug-26],Tb_Reseller[Agen id],Tb_Agen[[#This Row],[AGEN ID]])</f>
        <v>4.2258064516129004</v>
      </c>
      <c r="P209" s="66">
        <f>SUMIFS(Tb_Reseller[Sep-26],Tb_Reseller[Agen id],Tb_Agen[[#This Row],[AGEN ID]])</f>
        <v>3.7333333333333298</v>
      </c>
      <c r="Q209" s="66">
        <f>SUMIFS(Tb_Reseller[Oct-26],Tb_Reseller[Agen id],Tb_Agen[[#This Row],[AGEN ID]])</f>
        <v>3.5</v>
      </c>
    </row>
    <row r="210" spans="1:17" x14ac:dyDescent="0.25">
      <c r="A210" s="33" t="s">
        <v>564</v>
      </c>
      <c r="B210" s="34" t="s">
        <v>565</v>
      </c>
      <c r="C210" s="34" t="s">
        <v>82</v>
      </c>
      <c r="D210" s="35" t="s">
        <v>16</v>
      </c>
      <c r="E210" s="38" t="s">
        <v>82</v>
      </c>
      <c r="F210" s="35"/>
      <c r="G210" s="36">
        <f>VLOOKUP(Tb_Agen[[#This Row],[AGEN ID]],Reseller!A:F,5,0)</f>
        <v>45226.730555555558</v>
      </c>
      <c r="H210" s="35"/>
      <c r="I210" s="35"/>
      <c r="J210" s="35"/>
      <c r="K210" s="41"/>
      <c r="L210" s="37"/>
      <c r="M210" s="53">
        <v>0</v>
      </c>
      <c r="N210" s="39" t="s">
        <v>22</v>
      </c>
      <c r="O210" s="65">
        <f>SUMIFS(Tb_Reseller[Aug-26],Tb_Reseller[Agen id],Tb_Agen[[#This Row],[AGEN ID]])</f>
        <v>4.9677419354838674</v>
      </c>
      <c r="P210" s="66">
        <f>SUMIFS(Tb_Reseller[Sep-26],Tb_Reseller[Agen id],Tb_Agen[[#This Row],[AGEN ID]])</f>
        <v>4.2333333333333281</v>
      </c>
      <c r="Q210" s="66">
        <f>SUMIFS(Tb_Reseller[Oct-26],Tb_Reseller[Agen id],Tb_Agen[[#This Row],[AGEN ID]])</f>
        <v>4.75</v>
      </c>
    </row>
    <row r="211" spans="1:17" x14ac:dyDescent="0.25">
      <c r="A211" s="39" t="s">
        <v>566</v>
      </c>
      <c r="B211" s="34" t="s">
        <v>567</v>
      </c>
      <c r="C211" s="43" t="s">
        <v>112</v>
      </c>
      <c r="D211" s="38" t="s">
        <v>16</v>
      </c>
      <c r="E211" s="38" t="s">
        <v>17</v>
      </c>
      <c r="F211" s="38"/>
      <c r="G211" s="40">
        <f>VLOOKUP(Tb_Agen[[#This Row],[AGEN ID]],Reseller!A:F,5,0)</f>
        <v>45673.388888888891</v>
      </c>
      <c r="H211" s="38"/>
      <c r="I211" s="38"/>
      <c r="J211" s="38"/>
      <c r="K211" s="41"/>
      <c r="L211" s="42"/>
      <c r="M211" s="53">
        <v>0</v>
      </c>
      <c r="N211" s="39" t="s">
        <v>22</v>
      </c>
      <c r="O211" s="65">
        <f>SUMIFS(Tb_Reseller[Aug-26],Tb_Reseller[Agen id],Tb_Agen[[#This Row],[AGEN ID]])</f>
        <v>3.7741935483870939</v>
      </c>
      <c r="P211" s="66">
        <f>SUMIFS(Tb_Reseller[Sep-26],Tb_Reseller[Agen id],Tb_Agen[[#This Row],[AGEN ID]])</f>
        <v>3.2333333333333316</v>
      </c>
      <c r="Q211" s="66">
        <f>SUMIFS(Tb_Reseller[Oct-26],Tb_Reseller[Agen id],Tb_Agen[[#This Row],[AGEN ID]])</f>
        <v>5</v>
      </c>
    </row>
    <row r="212" spans="1:17" x14ac:dyDescent="0.25">
      <c r="A212" s="33" t="s">
        <v>568</v>
      </c>
      <c r="B212" s="34" t="s">
        <v>569</v>
      </c>
      <c r="C212" s="34" t="s">
        <v>112</v>
      </c>
      <c r="D212" s="35" t="s">
        <v>28</v>
      </c>
      <c r="E212" s="35" t="s">
        <v>17</v>
      </c>
      <c r="F212" s="35"/>
      <c r="G212" s="36">
        <f>VLOOKUP(Tb_Agen[[#This Row],[AGEN ID]],Reseller!A:F,5,0)</f>
        <v>42318.681250000001</v>
      </c>
      <c r="H212" s="35"/>
      <c r="I212" s="35"/>
      <c r="J212" s="35"/>
      <c r="K212" s="41"/>
      <c r="L212" s="37"/>
      <c r="M212" s="53">
        <v>0</v>
      </c>
      <c r="N212" s="39" t="s">
        <v>22</v>
      </c>
      <c r="O212" s="65">
        <f>SUMIFS(Tb_Reseller[Aug-26],Tb_Reseller[Agen id],Tb_Agen[[#This Row],[AGEN ID]])</f>
        <v>0</v>
      </c>
      <c r="P212" s="66">
        <f>SUMIFS(Tb_Reseller[Sep-26],Tb_Reseller[Agen id],Tb_Agen[[#This Row],[AGEN ID]])</f>
        <v>0</v>
      </c>
      <c r="Q212" s="66">
        <f>SUMIFS(Tb_Reseller[Oct-26],Tb_Reseller[Agen id],Tb_Agen[[#This Row],[AGEN ID]])</f>
        <v>0</v>
      </c>
    </row>
    <row r="213" spans="1:17" x14ac:dyDescent="0.25">
      <c r="A213" s="33" t="s">
        <v>570</v>
      </c>
      <c r="B213" s="34" t="s">
        <v>571</v>
      </c>
      <c r="C213" s="34" t="s">
        <v>112</v>
      </c>
      <c r="D213" s="35" t="s">
        <v>28</v>
      </c>
      <c r="E213" s="35" t="s">
        <v>17</v>
      </c>
      <c r="F213" s="35"/>
      <c r="G213" s="36">
        <f>VLOOKUP(Tb_Agen[[#This Row],[AGEN ID]],Reseller!A:F,5,0)</f>
        <v>42313.427083333343</v>
      </c>
      <c r="H213" s="35"/>
      <c r="I213" s="35"/>
      <c r="J213" s="35"/>
      <c r="K213" s="41"/>
      <c r="L213" s="37"/>
      <c r="M213" s="53">
        <v>0</v>
      </c>
      <c r="N213" s="39" t="s">
        <v>22</v>
      </c>
      <c r="O213" s="65">
        <f>SUMIFS(Tb_Reseller[Aug-26],Tb_Reseller[Agen id],Tb_Agen[[#This Row],[AGEN ID]])</f>
        <v>4.7741935483870934</v>
      </c>
      <c r="P213" s="66">
        <f>SUMIFS(Tb_Reseller[Sep-26],Tb_Reseller[Agen id],Tb_Agen[[#This Row],[AGEN ID]])</f>
        <v>5.3666666666666574</v>
      </c>
      <c r="Q213" s="66">
        <f>SUMIFS(Tb_Reseller[Oct-26],Tb_Reseller[Agen id],Tb_Agen[[#This Row],[AGEN ID]])</f>
        <v>5.5</v>
      </c>
    </row>
    <row r="214" spans="1:17" x14ac:dyDescent="0.25">
      <c r="A214" s="33" t="s">
        <v>572</v>
      </c>
      <c r="B214" s="34" t="s">
        <v>573</v>
      </c>
      <c r="C214" s="34" t="s">
        <v>15</v>
      </c>
      <c r="D214" s="35" t="s">
        <v>28</v>
      </c>
      <c r="E214" s="35" t="s">
        <v>17</v>
      </c>
      <c r="F214" s="35"/>
      <c r="G214" s="36">
        <f>VLOOKUP(Tb_Agen[[#This Row],[AGEN ID]],Reseller!A:F,5,0)</f>
        <v>42330.810416666667</v>
      </c>
      <c r="H214" s="35"/>
      <c r="I214" s="35"/>
      <c r="J214" s="35"/>
      <c r="K214" s="41"/>
      <c r="L214" s="37"/>
      <c r="M214" s="53">
        <v>0</v>
      </c>
      <c r="N214" s="39" t="s">
        <v>22</v>
      </c>
      <c r="O214" s="65">
        <f>SUMIFS(Tb_Reseller[Aug-26],Tb_Reseller[Agen id],Tb_Agen[[#This Row],[AGEN ID]])</f>
        <v>0</v>
      </c>
      <c r="P214" s="66">
        <f>SUMIFS(Tb_Reseller[Sep-26],Tb_Reseller[Agen id],Tb_Agen[[#This Row],[AGEN ID]])</f>
        <v>0</v>
      </c>
      <c r="Q214" s="66">
        <f>SUMIFS(Tb_Reseller[Oct-26],Tb_Reseller[Agen id],Tb_Agen[[#This Row],[AGEN ID]])</f>
        <v>0</v>
      </c>
    </row>
    <row r="215" spans="1:17" x14ac:dyDescent="0.25">
      <c r="A215" s="33" t="s">
        <v>574</v>
      </c>
      <c r="B215" s="34" t="s">
        <v>575</v>
      </c>
      <c r="C215" s="34" t="s">
        <v>112</v>
      </c>
      <c r="D215" s="35" t="s">
        <v>16</v>
      </c>
      <c r="E215" s="35" t="s">
        <v>17</v>
      </c>
      <c r="F215" s="35"/>
      <c r="G215" s="36">
        <f>VLOOKUP(Tb_Agen[[#This Row],[AGEN ID]],Reseller!A:F,5,0)</f>
        <v>45005.736111111109</v>
      </c>
      <c r="H215" s="35"/>
      <c r="I215" s="35"/>
      <c r="J215" s="35"/>
      <c r="K215" s="41"/>
      <c r="L215" s="37"/>
      <c r="M215" s="53">
        <v>0</v>
      </c>
      <c r="N215" s="39" t="s">
        <v>22</v>
      </c>
      <c r="O215" s="65">
        <f>SUMIFS(Tb_Reseller[Aug-26],Tb_Reseller[Agen id],Tb_Agen[[#This Row],[AGEN ID]])</f>
        <v>4.8064516129032224</v>
      </c>
      <c r="P215" s="66">
        <f>SUMIFS(Tb_Reseller[Sep-26],Tb_Reseller[Agen id],Tb_Agen[[#This Row],[AGEN ID]])</f>
        <v>3.4999999999999973</v>
      </c>
      <c r="Q215" s="66">
        <f>SUMIFS(Tb_Reseller[Oct-26],Tb_Reseller[Agen id],Tb_Agen[[#This Row],[AGEN ID]])</f>
        <v>3.75</v>
      </c>
    </row>
    <row r="216" spans="1:17" x14ac:dyDescent="0.25">
      <c r="A216" s="33" t="s">
        <v>576</v>
      </c>
      <c r="B216" s="34" t="s">
        <v>577</v>
      </c>
      <c r="C216" s="34" t="s">
        <v>15</v>
      </c>
      <c r="D216" s="35" t="s">
        <v>16</v>
      </c>
      <c r="E216" s="35" t="s">
        <v>17</v>
      </c>
      <c r="F216" s="35"/>
      <c r="G216" s="36">
        <f>VLOOKUP(Tb_Agen[[#This Row],[AGEN ID]],Reseller!A:F,5,0)</f>
        <v>45138.600694444453</v>
      </c>
      <c r="H216" s="35"/>
      <c r="I216" s="35"/>
      <c r="J216" s="35"/>
      <c r="K216" s="41"/>
      <c r="L216" s="37"/>
      <c r="M216" s="53">
        <v>0</v>
      </c>
      <c r="N216" s="39" t="s">
        <v>22</v>
      </c>
      <c r="O216" s="65">
        <f>SUMIFS(Tb_Reseller[Aug-26],Tb_Reseller[Agen id],Tb_Agen[[#This Row],[AGEN ID]])</f>
        <v>3.6451612903225779</v>
      </c>
      <c r="P216" s="66">
        <f>SUMIFS(Tb_Reseller[Sep-26],Tb_Reseller[Agen id],Tb_Agen[[#This Row],[AGEN ID]])</f>
        <v>4.2333333333333281</v>
      </c>
      <c r="Q216" s="66">
        <f>SUMIFS(Tb_Reseller[Oct-26],Tb_Reseller[Agen id],Tb_Agen[[#This Row],[AGEN ID]])</f>
        <v>5.25</v>
      </c>
    </row>
    <row r="217" spans="1:17" x14ac:dyDescent="0.25">
      <c r="A217" s="33" t="s">
        <v>578</v>
      </c>
      <c r="B217" s="34" t="s">
        <v>579</v>
      </c>
      <c r="C217" s="34" t="s">
        <v>121</v>
      </c>
      <c r="D217" s="35" t="s">
        <v>16</v>
      </c>
      <c r="E217" s="35" t="s">
        <v>17</v>
      </c>
      <c r="F217" s="35"/>
      <c r="G217" s="36">
        <f>VLOOKUP(Tb_Agen[[#This Row],[AGEN ID]],Reseller!A:F,5,0)</f>
        <v>42658.414583333331</v>
      </c>
      <c r="H217" s="35"/>
      <c r="I217" s="35"/>
      <c r="J217" s="35"/>
      <c r="K217" s="41"/>
      <c r="L217" s="37"/>
      <c r="M217" s="53">
        <v>0</v>
      </c>
      <c r="N217" s="39" t="s">
        <v>22</v>
      </c>
      <c r="O217" s="65">
        <f>SUMIFS(Tb_Reseller[Aug-26],Tb_Reseller[Agen id],Tb_Agen[[#This Row],[AGEN ID]])</f>
        <v>4.7419354838709644</v>
      </c>
      <c r="P217" s="66">
        <f>SUMIFS(Tb_Reseller[Sep-26],Tb_Reseller[Agen id],Tb_Agen[[#This Row],[AGEN ID]])</f>
        <v>4.4999999999999938</v>
      </c>
      <c r="Q217" s="66">
        <f>SUMIFS(Tb_Reseller[Oct-26],Tb_Reseller[Agen id],Tb_Agen[[#This Row],[AGEN ID]])</f>
        <v>6.5</v>
      </c>
    </row>
    <row r="218" spans="1:17" x14ac:dyDescent="0.25">
      <c r="A218" s="33" t="s">
        <v>580</v>
      </c>
      <c r="B218" s="34" t="s">
        <v>581</v>
      </c>
      <c r="C218" s="34" t="s">
        <v>15</v>
      </c>
      <c r="D218" s="35" t="s">
        <v>28</v>
      </c>
      <c r="E218" s="35" t="s">
        <v>17</v>
      </c>
      <c r="F218" s="35"/>
      <c r="G218" s="36">
        <f>VLOOKUP(Tb_Agen[[#This Row],[AGEN ID]],Reseller!A:F,5,0)</f>
        <v>42366.518055555563</v>
      </c>
      <c r="H218" s="35"/>
      <c r="I218" s="35"/>
      <c r="J218" s="35"/>
      <c r="K218" s="41"/>
      <c r="L218" s="37"/>
      <c r="M218" s="53">
        <v>0</v>
      </c>
      <c r="N218" s="39" t="s">
        <v>22</v>
      </c>
      <c r="O218" s="65">
        <f>SUMIFS(Tb_Reseller[Aug-26],Tb_Reseller[Agen id],Tb_Agen[[#This Row],[AGEN ID]])</f>
        <v>0</v>
      </c>
      <c r="P218" s="66">
        <f>SUMIFS(Tb_Reseller[Sep-26],Tb_Reseller[Agen id],Tb_Agen[[#This Row],[AGEN ID]])</f>
        <v>0</v>
      </c>
      <c r="Q218" s="66">
        <f>SUMIFS(Tb_Reseller[Oct-26],Tb_Reseller[Agen id],Tb_Agen[[#This Row],[AGEN ID]])</f>
        <v>0</v>
      </c>
    </row>
    <row r="219" spans="1:17" x14ac:dyDescent="0.25">
      <c r="A219" s="33" t="s">
        <v>582</v>
      </c>
      <c r="B219" s="34" t="s">
        <v>583</v>
      </c>
      <c r="C219" s="34" t="s">
        <v>121</v>
      </c>
      <c r="D219" s="35" t="s">
        <v>16</v>
      </c>
      <c r="E219" s="35" t="s">
        <v>17</v>
      </c>
      <c r="F219" s="35"/>
      <c r="G219" s="36">
        <f>VLOOKUP(Tb_Agen[[#This Row],[AGEN ID]],Reseller!A:F,5,0)</f>
        <v>45211.617361111108</v>
      </c>
      <c r="H219" s="35"/>
      <c r="I219" s="35"/>
      <c r="J219" s="35"/>
      <c r="K219" s="41"/>
      <c r="L219" s="37"/>
      <c r="M219" s="53">
        <v>0</v>
      </c>
      <c r="N219" s="39" t="s">
        <v>22</v>
      </c>
      <c r="O219" s="65">
        <f>SUMIFS(Tb_Reseller[Aug-26],Tb_Reseller[Agen id],Tb_Agen[[#This Row],[AGEN ID]])</f>
        <v>4.6774193548387064</v>
      </c>
      <c r="P219" s="66">
        <f>SUMIFS(Tb_Reseller[Sep-26],Tb_Reseller[Agen id],Tb_Agen[[#This Row],[AGEN ID]])</f>
        <v>3.7666666666666631</v>
      </c>
      <c r="Q219" s="66">
        <f>SUMIFS(Tb_Reseller[Oct-26],Tb_Reseller[Agen id],Tb_Agen[[#This Row],[AGEN ID]])</f>
        <v>3</v>
      </c>
    </row>
    <row r="220" spans="1:17" x14ac:dyDescent="0.25">
      <c r="A220" s="33" t="s">
        <v>584</v>
      </c>
      <c r="B220" s="34" t="s">
        <v>585</v>
      </c>
      <c r="C220" s="34" t="s">
        <v>15</v>
      </c>
      <c r="D220" s="35" t="s">
        <v>16</v>
      </c>
      <c r="E220" s="35" t="s">
        <v>17</v>
      </c>
      <c r="F220" s="35"/>
      <c r="G220" s="36">
        <f>VLOOKUP(Tb_Agen[[#This Row],[AGEN ID]],Reseller!A:F,5,0)</f>
        <v>41070.701388888891</v>
      </c>
      <c r="H220" s="35"/>
      <c r="I220" s="35"/>
      <c r="J220" s="35"/>
      <c r="K220" s="41"/>
      <c r="L220" s="37"/>
      <c r="M220" s="53">
        <v>0</v>
      </c>
      <c r="N220" s="39" t="s">
        <v>22</v>
      </c>
      <c r="O220" s="65">
        <f>SUMIFS(Tb_Reseller[Aug-26],Tb_Reseller[Agen id],Tb_Agen[[#This Row],[AGEN ID]])</f>
        <v>4.9032258064516094</v>
      </c>
      <c r="P220" s="66">
        <f>SUMIFS(Tb_Reseller[Sep-26],Tb_Reseller[Agen id],Tb_Agen[[#This Row],[AGEN ID]])</f>
        <v>3.7666666666666631</v>
      </c>
      <c r="Q220" s="66">
        <f>SUMIFS(Tb_Reseller[Oct-26],Tb_Reseller[Agen id],Tb_Agen[[#This Row],[AGEN ID]])</f>
        <v>4.25</v>
      </c>
    </row>
    <row r="221" spans="1:17" x14ac:dyDescent="0.25">
      <c r="A221" s="33" t="s">
        <v>586</v>
      </c>
      <c r="B221" s="34" t="s">
        <v>587</v>
      </c>
      <c r="C221" s="34" t="s">
        <v>15</v>
      </c>
      <c r="D221" s="35" t="s">
        <v>28</v>
      </c>
      <c r="E221" s="35" t="s">
        <v>17</v>
      </c>
      <c r="F221" s="35"/>
      <c r="G221" s="36">
        <f>VLOOKUP(Tb_Agen[[#This Row],[AGEN ID]],Reseller!A:F,5,0)</f>
        <v>42594.468055555553</v>
      </c>
      <c r="H221" s="35"/>
      <c r="I221" s="35"/>
      <c r="J221" s="35"/>
      <c r="K221" s="41"/>
      <c r="L221" s="37"/>
      <c r="M221" s="53">
        <v>0</v>
      </c>
      <c r="N221" s="39" t="s">
        <v>22</v>
      </c>
      <c r="O221" s="65">
        <f>SUMIFS(Tb_Reseller[Aug-26],Tb_Reseller[Agen id],Tb_Agen[[#This Row],[AGEN ID]])</f>
        <v>4.7741935483870934</v>
      </c>
      <c r="P221" s="66">
        <f>SUMIFS(Tb_Reseller[Sep-26],Tb_Reseller[Agen id],Tb_Agen[[#This Row],[AGEN ID]])</f>
        <v>4.0333333333333288</v>
      </c>
      <c r="Q221" s="66">
        <f>SUMIFS(Tb_Reseller[Oct-26],Tb_Reseller[Agen id],Tb_Agen[[#This Row],[AGEN ID]])</f>
        <v>3.5</v>
      </c>
    </row>
    <row r="222" spans="1:17" x14ac:dyDescent="0.25">
      <c r="A222" s="33" t="s">
        <v>588</v>
      </c>
      <c r="B222" s="34" t="s">
        <v>589</v>
      </c>
      <c r="C222" s="34" t="s">
        <v>15</v>
      </c>
      <c r="D222" s="35" t="s">
        <v>28</v>
      </c>
      <c r="E222" s="35" t="s">
        <v>17</v>
      </c>
      <c r="F222" s="35"/>
      <c r="G222" s="36">
        <f>VLOOKUP(Tb_Agen[[#This Row],[AGEN ID]],Reseller!A:F,5,0)</f>
        <v>42378.6875</v>
      </c>
      <c r="H222" s="35"/>
      <c r="I222" s="35"/>
      <c r="J222" s="35"/>
      <c r="K222" s="41"/>
      <c r="L222" s="37"/>
      <c r="M222" s="53">
        <v>0</v>
      </c>
      <c r="N222" s="39" t="s">
        <v>22</v>
      </c>
      <c r="O222" s="65">
        <f>SUMIFS(Tb_Reseller[Aug-26],Tb_Reseller[Agen id],Tb_Agen[[#This Row],[AGEN ID]])</f>
        <v>0</v>
      </c>
      <c r="P222" s="66">
        <f>SUMIFS(Tb_Reseller[Sep-26],Tb_Reseller[Agen id],Tb_Agen[[#This Row],[AGEN ID]])</f>
        <v>0</v>
      </c>
      <c r="Q222" s="66">
        <f>SUMIFS(Tb_Reseller[Oct-26],Tb_Reseller[Agen id],Tb_Agen[[#This Row],[AGEN ID]])</f>
        <v>0</v>
      </c>
    </row>
    <row r="223" spans="1:17" x14ac:dyDescent="0.25">
      <c r="A223" s="33" t="s">
        <v>590</v>
      </c>
      <c r="B223" s="34" t="s">
        <v>591</v>
      </c>
      <c r="C223" s="34" t="s">
        <v>15</v>
      </c>
      <c r="D223" s="35" t="s">
        <v>16</v>
      </c>
      <c r="E223" s="35" t="s">
        <v>17</v>
      </c>
      <c r="F223" s="35"/>
      <c r="G223" s="36">
        <f>VLOOKUP(Tb_Agen[[#This Row],[AGEN ID]],Reseller!A:F,5,0)</f>
        <v>43557.554861111108</v>
      </c>
      <c r="H223" s="35"/>
      <c r="I223" s="35"/>
      <c r="J223" s="35"/>
      <c r="K223" s="41"/>
      <c r="L223" s="37"/>
      <c r="M223" s="53">
        <v>0</v>
      </c>
      <c r="N223" s="39" t="s">
        <v>22</v>
      </c>
      <c r="O223" s="65">
        <f>SUMIFS(Tb_Reseller[Aug-26],Tb_Reseller[Agen id],Tb_Agen[[#This Row],[AGEN ID]])</f>
        <v>3.7741935483870939</v>
      </c>
      <c r="P223" s="66">
        <f>SUMIFS(Tb_Reseller[Sep-26],Tb_Reseller[Agen id],Tb_Agen[[#This Row],[AGEN ID]])</f>
        <v>4.7999999999999927</v>
      </c>
      <c r="Q223" s="66">
        <f>SUMIFS(Tb_Reseller[Oct-26],Tb_Reseller[Agen id],Tb_Agen[[#This Row],[AGEN ID]])</f>
        <v>7.25</v>
      </c>
    </row>
    <row r="224" spans="1:17" x14ac:dyDescent="0.25">
      <c r="A224" s="33" t="s">
        <v>592</v>
      </c>
      <c r="B224" s="34" t="s">
        <v>593</v>
      </c>
      <c r="C224" s="34" t="s">
        <v>112</v>
      </c>
      <c r="D224" s="35" t="s">
        <v>16</v>
      </c>
      <c r="E224" s="35" t="s">
        <v>17</v>
      </c>
      <c r="F224" s="35"/>
      <c r="G224" s="36">
        <f>VLOOKUP(Tb_Agen[[#This Row],[AGEN ID]],Reseller!A:F,5,0)</f>
        <v>44741.545138888891</v>
      </c>
      <c r="H224" s="35"/>
      <c r="I224" s="35"/>
      <c r="J224" s="35"/>
      <c r="K224" s="41"/>
      <c r="L224" s="37"/>
      <c r="M224" s="53">
        <v>0</v>
      </c>
      <c r="N224" s="39" t="s">
        <v>22</v>
      </c>
      <c r="O224" s="65">
        <f>SUMIFS(Tb_Reseller[Aug-26],Tb_Reseller[Agen id],Tb_Agen[[#This Row],[AGEN ID]])</f>
        <v>3.8709677419354809</v>
      </c>
      <c r="P224" s="66">
        <f>SUMIFS(Tb_Reseller[Sep-26],Tb_Reseller[Agen id],Tb_Agen[[#This Row],[AGEN ID]])</f>
        <v>3.9999999999999956</v>
      </c>
      <c r="Q224" s="66">
        <f>SUMIFS(Tb_Reseller[Oct-26],Tb_Reseller[Agen id],Tb_Agen[[#This Row],[AGEN ID]])</f>
        <v>2.75</v>
      </c>
    </row>
    <row r="225" spans="1:17" x14ac:dyDescent="0.25">
      <c r="A225" s="33" t="s">
        <v>594</v>
      </c>
      <c r="B225" s="34" t="s">
        <v>595</v>
      </c>
      <c r="C225" s="34" t="s">
        <v>112</v>
      </c>
      <c r="D225" s="35" t="s">
        <v>16</v>
      </c>
      <c r="E225" s="35" t="s">
        <v>17</v>
      </c>
      <c r="F225" s="35"/>
      <c r="G225" s="36">
        <f>VLOOKUP(Tb_Agen[[#This Row],[AGEN ID]],Reseller!A:F,5,0)</f>
        <v>45159.864583333343</v>
      </c>
      <c r="H225" s="35"/>
      <c r="I225" s="35"/>
      <c r="J225" s="35"/>
      <c r="K225" s="41"/>
      <c r="L225" s="37"/>
      <c r="M225" s="53">
        <v>0</v>
      </c>
      <c r="N225" s="39" t="s">
        <v>22</v>
      </c>
      <c r="O225" s="65">
        <f>SUMIFS(Tb_Reseller[Aug-26],Tb_Reseller[Agen id],Tb_Agen[[#This Row],[AGEN ID]])</f>
        <v>3.5161290322580618</v>
      </c>
      <c r="P225" s="66">
        <f>SUMIFS(Tb_Reseller[Sep-26],Tb_Reseller[Agen id],Tb_Agen[[#This Row],[AGEN ID]])</f>
        <v>3.1666666666666652</v>
      </c>
      <c r="Q225" s="66">
        <f>SUMIFS(Tb_Reseller[Oct-26],Tb_Reseller[Agen id],Tb_Agen[[#This Row],[AGEN ID]])</f>
        <v>3.75</v>
      </c>
    </row>
    <row r="226" spans="1:17" x14ac:dyDescent="0.25">
      <c r="A226" s="33" t="s">
        <v>596</v>
      </c>
      <c r="B226" s="34" t="s">
        <v>597</v>
      </c>
      <c r="C226" s="34" t="s">
        <v>15</v>
      </c>
      <c r="D226" s="35" t="s">
        <v>16</v>
      </c>
      <c r="E226" s="35" t="s">
        <v>17</v>
      </c>
      <c r="F226" s="35"/>
      <c r="G226" s="36">
        <f>VLOOKUP(Tb_Agen[[#This Row],[AGEN ID]],Reseller!A:F,5,0)</f>
        <v>44298.461111111108</v>
      </c>
      <c r="H226" s="35"/>
      <c r="I226" s="35"/>
      <c r="J226" s="35"/>
      <c r="K226" s="41"/>
      <c r="L226" s="37"/>
      <c r="M226" s="53">
        <v>0</v>
      </c>
      <c r="N226" s="39" t="s">
        <v>22</v>
      </c>
      <c r="O226" s="65">
        <f>SUMIFS(Tb_Reseller[Aug-26],Tb_Reseller[Agen id],Tb_Agen[[#This Row],[AGEN ID]])</f>
        <v>4.2258064516129004</v>
      </c>
      <c r="P226" s="66">
        <f>SUMIFS(Tb_Reseller[Sep-26],Tb_Reseller[Agen id],Tb_Agen[[#This Row],[AGEN ID]])</f>
        <v>3.599999999999997</v>
      </c>
      <c r="Q226" s="66">
        <f>SUMIFS(Tb_Reseller[Oct-26],Tb_Reseller[Agen id],Tb_Agen[[#This Row],[AGEN ID]])</f>
        <v>6.25</v>
      </c>
    </row>
    <row r="227" spans="1:17" x14ac:dyDescent="0.25">
      <c r="A227" s="33" t="s">
        <v>598</v>
      </c>
      <c r="B227" s="34" t="s">
        <v>599</v>
      </c>
      <c r="C227" s="34" t="s">
        <v>15</v>
      </c>
      <c r="D227" s="35" t="s">
        <v>36</v>
      </c>
      <c r="E227" s="35" t="s">
        <v>37</v>
      </c>
      <c r="F227" s="35"/>
      <c r="G227" s="36">
        <f>VLOOKUP(Tb_Agen[[#This Row],[AGEN ID]],Reseller!A:F,5,0)</f>
        <v>42395.448611111111</v>
      </c>
      <c r="H227" s="35" t="s">
        <v>600</v>
      </c>
      <c r="I227" s="35" t="s">
        <v>19</v>
      </c>
      <c r="J227" s="35" t="s">
        <v>30</v>
      </c>
      <c r="K227" s="41" t="s">
        <v>60</v>
      </c>
      <c r="L227" s="37" t="s">
        <v>39</v>
      </c>
      <c r="M227" s="53">
        <v>-3000000</v>
      </c>
      <c r="N227" s="39" t="s">
        <v>40</v>
      </c>
      <c r="O227" s="65">
        <f>SUMIFS(Tb_Reseller[Aug-26],Tb_Reseller[Agen id],Tb_Agen[[#This Row],[AGEN ID]])</f>
        <v>2.5483870967741917</v>
      </c>
      <c r="P227" s="66">
        <f>SUMIFS(Tb_Reseller[Sep-26],Tb_Reseller[Agen id],Tb_Agen[[#This Row],[AGEN ID]])</f>
        <v>2.3000000000000016</v>
      </c>
      <c r="Q227" s="66">
        <f>SUMIFS(Tb_Reseller[Oct-26],Tb_Reseller[Agen id],Tb_Agen[[#This Row],[AGEN ID]])</f>
        <v>2.75</v>
      </c>
    </row>
    <row r="228" spans="1:17" x14ac:dyDescent="0.25">
      <c r="A228" s="33" t="s">
        <v>601</v>
      </c>
      <c r="B228" s="34" t="s">
        <v>602</v>
      </c>
      <c r="C228" s="34" t="s">
        <v>15</v>
      </c>
      <c r="D228" s="35" t="s">
        <v>28</v>
      </c>
      <c r="E228" s="35" t="s">
        <v>17</v>
      </c>
      <c r="F228" s="35"/>
      <c r="G228" s="36">
        <f>VLOOKUP(Tb_Agen[[#This Row],[AGEN ID]],Reseller!A:F,5,0)</f>
        <v>42396.473611111112</v>
      </c>
      <c r="H228" s="35"/>
      <c r="I228" s="35"/>
      <c r="J228" s="35"/>
      <c r="K228" s="41"/>
      <c r="L228" s="37"/>
      <c r="M228" s="53">
        <v>0</v>
      </c>
      <c r="N228" s="39" t="s">
        <v>22</v>
      </c>
      <c r="O228" s="65">
        <f>SUMIFS(Tb_Reseller[Aug-26],Tb_Reseller[Agen id],Tb_Agen[[#This Row],[AGEN ID]])</f>
        <v>0</v>
      </c>
      <c r="P228" s="66">
        <f>SUMIFS(Tb_Reseller[Sep-26],Tb_Reseller[Agen id],Tb_Agen[[#This Row],[AGEN ID]])</f>
        <v>0</v>
      </c>
      <c r="Q228" s="66">
        <f>SUMIFS(Tb_Reseller[Oct-26],Tb_Reseller[Agen id],Tb_Agen[[#This Row],[AGEN ID]])</f>
        <v>0</v>
      </c>
    </row>
    <row r="229" spans="1:17" x14ac:dyDescent="0.25">
      <c r="A229" s="33" t="s">
        <v>603</v>
      </c>
      <c r="B229" s="34" t="s">
        <v>604</v>
      </c>
      <c r="C229" s="34" t="s">
        <v>112</v>
      </c>
      <c r="D229" s="35" t="s">
        <v>16</v>
      </c>
      <c r="E229" s="35" t="s">
        <v>17</v>
      </c>
      <c r="F229" s="35"/>
      <c r="G229" s="36">
        <f>VLOOKUP(Tb_Agen[[#This Row],[AGEN ID]],Reseller!A:F,5,0)</f>
        <v>44033.408333333333</v>
      </c>
      <c r="H229" s="35"/>
      <c r="I229" s="35"/>
      <c r="J229" s="35"/>
      <c r="K229" s="41"/>
      <c r="L229" s="37"/>
      <c r="M229" s="53">
        <v>0</v>
      </c>
      <c r="N229" s="39" t="s">
        <v>22</v>
      </c>
      <c r="O229" s="65">
        <f>SUMIFS(Tb_Reseller[Aug-26],Tb_Reseller[Agen id],Tb_Agen[[#This Row],[AGEN ID]])</f>
        <v>3.7096774193548359</v>
      </c>
      <c r="P229" s="66">
        <f>SUMIFS(Tb_Reseller[Sep-26],Tb_Reseller[Agen id],Tb_Agen[[#This Row],[AGEN ID]])</f>
        <v>2.833333333333333</v>
      </c>
      <c r="Q229" s="66">
        <f>SUMIFS(Tb_Reseller[Oct-26],Tb_Reseller[Agen id],Tb_Agen[[#This Row],[AGEN ID]])</f>
        <v>3.5</v>
      </c>
    </row>
    <row r="230" spans="1:17" x14ac:dyDescent="0.25">
      <c r="A230" s="33" t="s">
        <v>605</v>
      </c>
      <c r="B230" s="34" t="s">
        <v>606</v>
      </c>
      <c r="C230" s="34" t="s">
        <v>112</v>
      </c>
      <c r="D230" s="35" t="s">
        <v>28</v>
      </c>
      <c r="E230" s="35" t="s">
        <v>17</v>
      </c>
      <c r="F230" s="35"/>
      <c r="G230" s="36">
        <f>VLOOKUP(Tb_Agen[[#This Row],[AGEN ID]],Reseller!A:F,5,0)</f>
        <v>42401.463194444441</v>
      </c>
      <c r="H230" s="35"/>
      <c r="I230" s="35"/>
      <c r="J230" s="35"/>
      <c r="K230" s="41"/>
      <c r="L230" s="37"/>
      <c r="M230" s="53">
        <v>0</v>
      </c>
      <c r="N230" s="39" t="s">
        <v>22</v>
      </c>
      <c r="O230" s="65">
        <f>SUMIFS(Tb_Reseller[Aug-26],Tb_Reseller[Agen id],Tb_Agen[[#This Row],[AGEN ID]])</f>
        <v>0</v>
      </c>
      <c r="P230" s="66">
        <f>SUMIFS(Tb_Reseller[Sep-26],Tb_Reseller[Agen id],Tb_Agen[[#This Row],[AGEN ID]])</f>
        <v>0</v>
      </c>
      <c r="Q230" s="66">
        <f>SUMIFS(Tb_Reseller[Oct-26],Tb_Reseller[Agen id],Tb_Agen[[#This Row],[AGEN ID]])</f>
        <v>0</v>
      </c>
    </row>
    <row r="231" spans="1:17" x14ac:dyDescent="0.25">
      <c r="A231" s="33" t="s">
        <v>607</v>
      </c>
      <c r="B231" s="34" t="s">
        <v>608</v>
      </c>
      <c r="C231" s="34" t="s">
        <v>112</v>
      </c>
      <c r="D231" s="35" t="s">
        <v>36</v>
      </c>
      <c r="E231" s="35" t="s">
        <v>159</v>
      </c>
      <c r="F231" s="35"/>
      <c r="G231" s="36">
        <f>VLOOKUP(Tb_Agen[[#This Row],[AGEN ID]],Reseller!A:F,5,0)</f>
        <v>42402.634722222218</v>
      </c>
      <c r="H231" s="35" t="s">
        <v>609</v>
      </c>
      <c r="I231" s="35" t="s">
        <v>68</v>
      </c>
      <c r="J231" s="35" t="s">
        <v>197</v>
      </c>
      <c r="K231" s="41" t="s">
        <v>610</v>
      </c>
      <c r="L231" s="37" t="s">
        <v>101</v>
      </c>
      <c r="M231" s="53">
        <v>-3500000</v>
      </c>
      <c r="N231" s="39" t="s">
        <v>40</v>
      </c>
      <c r="O231" s="65">
        <f>SUMIFS(Tb_Reseller[Aug-26],Tb_Reseller[Agen id],Tb_Agen[[#This Row],[AGEN ID]])</f>
        <v>6.0645161290322536</v>
      </c>
      <c r="P231" s="66">
        <f>SUMIFS(Tb_Reseller[Sep-26],Tb_Reseller[Agen id],Tb_Agen[[#This Row],[AGEN ID]])</f>
        <v>9.1999999999999815</v>
      </c>
      <c r="Q231" s="66">
        <f>SUMIFS(Tb_Reseller[Oct-26],Tb_Reseller[Agen id],Tb_Agen[[#This Row],[AGEN ID]])</f>
        <v>11.25</v>
      </c>
    </row>
    <row r="232" spans="1:17" x14ac:dyDescent="0.25">
      <c r="A232" s="33" t="s">
        <v>611</v>
      </c>
      <c r="B232" s="34" t="s">
        <v>612</v>
      </c>
      <c r="C232" s="34" t="s">
        <v>112</v>
      </c>
      <c r="D232" s="35" t="s">
        <v>36</v>
      </c>
      <c r="E232" s="35" t="s">
        <v>143</v>
      </c>
      <c r="F232" s="35"/>
      <c r="G232" s="36">
        <f>VLOOKUP(Tb_Agen[[#This Row],[AGEN ID]],Reseller!A:F,5,0)</f>
        <v>42405.904861111107</v>
      </c>
      <c r="H232" s="35" t="s">
        <v>613</v>
      </c>
      <c r="I232" s="35" t="s">
        <v>145</v>
      </c>
      <c r="J232" s="35" t="s">
        <v>146</v>
      </c>
      <c r="K232" s="41" t="s">
        <v>147</v>
      </c>
      <c r="L232" s="37" t="s">
        <v>39</v>
      </c>
      <c r="M232" s="53">
        <v>-1500000</v>
      </c>
      <c r="N232" s="39" t="s">
        <v>40</v>
      </c>
      <c r="O232" s="65">
        <f>SUMIFS(Tb_Reseller[Aug-26],Tb_Reseller[Agen id],Tb_Agen[[#This Row],[AGEN ID]])</f>
        <v>4.9999999999999964</v>
      </c>
      <c r="P232" s="66">
        <f>SUMIFS(Tb_Reseller[Sep-26],Tb_Reseller[Agen id],Tb_Agen[[#This Row],[AGEN ID]])</f>
        <v>4.6333333333333266</v>
      </c>
      <c r="Q232" s="66">
        <f>SUMIFS(Tb_Reseller[Oct-26],Tb_Reseller[Agen id],Tb_Agen[[#This Row],[AGEN ID]])</f>
        <v>2.5</v>
      </c>
    </row>
    <row r="233" spans="1:17" x14ac:dyDescent="0.25">
      <c r="A233" s="33" t="s">
        <v>614</v>
      </c>
      <c r="B233" s="34" t="s">
        <v>615</v>
      </c>
      <c r="C233" s="34" t="s">
        <v>112</v>
      </c>
      <c r="D233" s="35" t="s">
        <v>28</v>
      </c>
      <c r="E233" s="35" t="s">
        <v>17</v>
      </c>
      <c r="F233" s="35"/>
      <c r="G233" s="36">
        <f>VLOOKUP(Tb_Agen[[#This Row],[AGEN ID]],Reseller!A:F,5,0)</f>
        <v>42409.4375</v>
      </c>
      <c r="H233" s="35"/>
      <c r="I233" s="35"/>
      <c r="J233" s="35"/>
      <c r="K233" s="41"/>
      <c r="L233" s="37"/>
      <c r="M233" s="53">
        <v>0</v>
      </c>
      <c r="N233" s="39" t="s">
        <v>22</v>
      </c>
      <c r="O233" s="65">
        <f>SUMIFS(Tb_Reseller[Aug-26],Tb_Reseller[Agen id],Tb_Agen[[#This Row],[AGEN ID]])</f>
        <v>0</v>
      </c>
      <c r="P233" s="66">
        <f>SUMIFS(Tb_Reseller[Sep-26],Tb_Reseller[Agen id],Tb_Agen[[#This Row],[AGEN ID]])</f>
        <v>0</v>
      </c>
      <c r="Q233" s="66">
        <f>SUMIFS(Tb_Reseller[Oct-26],Tb_Reseller[Agen id],Tb_Agen[[#This Row],[AGEN ID]])</f>
        <v>0</v>
      </c>
    </row>
    <row r="234" spans="1:17" x14ac:dyDescent="0.25">
      <c r="A234" s="33" t="s">
        <v>616</v>
      </c>
      <c r="B234" s="34" t="s">
        <v>617</v>
      </c>
      <c r="C234" s="34" t="s">
        <v>15</v>
      </c>
      <c r="D234" s="35" t="s">
        <v>28</v>
      </c>
      <c r="E234" s="35" t="s">
        <v>17</v>
      </c>
      <c r="F234" s="35"/>
      <c r="G234" s="36">
        <f>VLOOKUP(Tb_Agen[[#This Row],[AGEN ID]],Reseller!A:F,5,0)</f>
        <v>42409.527083333327</v>
      </c>
      <c r="H234" s="35"/>
      <c r="I234" s="35"/>
      <c r="J234" s="35"/>
      <c r="K234" s="41"/>
      <c r="L234" s="37"/>
      <c r="M234" s="53">
        <v>0</v>
      </c>
      <c r="N234" s="39" t="s">
        <v>22</v>
      </c>
      <c r="O234" s="65">
        <f>SUMIFS(Tb_Reseller[Aug-26],Tb_Reseller[Agen id],Tb_Agen[[#This Row],[AGEN ID]])</f>
        <v>0</v>
      </c>
      <c r="P234" s="66">
        <f>SUMIFS(Tb_Reseller[Sep-26],Tb_Reseller[Agen id],Tb_Agen[[#This Row],[AGEN ID]])</f>
        <v>0</v>
      </c>
      <c r="Q234" s="66">
        <f>SUMIFS(Tb_Reseller[Oct-26],Tb_Reseller[Agen id],Tb_Agen[[#This Row],[AGEN ID]])</f>
        <v>0</v>
      </c>
    </row>
    <row r="235" spans="1:17" x14ac:dyDescent="0.25">
      <c r="A235" s="33" t="s">
        <v>618</v>
      </c>
      <c r="B235" s="34" t="s">
        <v>619</v>
      </c>
      <c r="C235" s="34" t="s">
        <v>15</v>
      </c>
      <c r="D235" s="35" t="s">
        <v>28</v>
      </c>
      <c r="E235" s="35" t="s">
        <v>17</v>
      </c>
      <c r="F235" s="35"/>
      <c r="G235" s="36">
        <f>VLOOKUP(Tb_Agen[[#This Row],[AGEN ID]],Reseller!A:F,5,0)</f>
        <v>42415.644444444442</v>
      </c>
      <c r="H235" s="35"/>
      <c r="I235" s="35"/>
      <c r="J235" s="35"/>
      <c r="K235" s="41"/>
      <c r="L235" s="37"/>
      <c r="M235" s="53">
        <v>0</v>
      </c>
      <c r="N235" s="39" t="s">
        <v>22</v>
      </c>
      <c r="O235" s="65">
        <f>SUMIFS(Tb_Reseller[Aug-26],Tb_Reseller[Agen id],Tb_Agen[[#This Row],[AGEN ID]])</f>
        <v>0</v>
      </c>
      <c r="P235" s="66">
        <f>SUMIFS(Tb_Reseller[Sep-26],Tb_Reseller[Agen id],Tb_Agen[[#This Row],[AGEN ID]])</f>
        <v>0</v>
      </c>
      <c r="Q235" s="66">
        <f>SUMIFS(Tb_Reseller[Oct-26],Tb_Reseller[Agen id],Tb_Agen[[#This Row],[AGEN ID]])</f>
        <v>0</v>
      </c>
    </row>
    <row r="236" spans="1:17" x14ac:dyDescent="0.25">
      <c r="A236" s="33" t="s">
        <v>620</v>
      </c>
      <c r="B236" s="34" t="s">
        <v>621</v>
      </c>
      <c r="C236" s="34" t="s">
        <v>112</v>
      </c>
      <c r="D236" s="35" t="s">
        <v>28</v>
      </c>
      <c r="E236" s="35" t="s">
        <v>17</v>
      </c>
      <c r="F236" s="35"/>
      <c r="G236" s="36">
        <f>VLOOKUP(Tb_Agen[[#This Row],[AGEN ID]],Reseller!A:F,5,0)</f>
        <v>42415.695833333331</v>
      </c>
      <c r="H236" s="35"/>
      <c r="I236" s="35"/>
      <c r="J236" s="35"/>
      <c r="K236" s="41"/>
      <c r="L236" s="37"/>
      <c r="M236" s="53">
        <v>0</v>
      </c>
      <c r="N236" s="39" t="s">
        <v>22</v>
      </c>
      <c r="O236" s="65">
        <f>SUMIFS(Tb_Reseller[Aug-26],Tb_Reseller[Agen id],Tb_Agen[[#This Row],[AGEN ID]])</f>
        <v>0</v>
      </c>
      <c r="P236" s="66">
        <f>SUMIFS(Tb_Reseller[Sep-26],Tb_Reseller[Agen id],Tb_Agen[[#This Row],[AGEN ID]])</f>
        <v>0</v>
      </c>
      <c r="Q236" s="66">
        <f>SUMIFS(Tb_Reseller[Oct-26],Tb_Reseller[Agen id],Tb_Agen[[#This Row],[AGEN ID]])</f>
        <v>0</v>
      </c>
    </row>
    <row r="237" spans="1:17" x14ac:dyDescent="0.25">
      <c r="A237" s="33" t="s">
        <v>622</v>
      </c>
      <c r="B237" s="34" t="s">
        <v>623</v>
      </c>
      <c r="C237" s="45" t="s">
        <v>112</v>
      </c>
      <c r="D237" s="35" t="s">
        <v>16</v>
      </c>
      <c r="E237" s="35" t="s">
        <v>17</v>
      </c>
      <c r="F237" s="35"/>
      <c r="G237" s="36">
        <f>VLOOKUP(Tb_Agen[[#This Row],[AGEN ID]],Reseller!A:F,5,0)</f>
        <v>42419.579861111109</v>
      </c>
      <c r="H237" s="35" t="s">
        <v>624</v>
      </c>
      <c r="I237" s="35" t="s">
        <v>145</v>
      </c>
      <c r="J237" s="35" t="s">
        <v>146</v>
      </c>
      <c r="K237" s="41" t="s">
        <v>625</v>
      </c>
      <c r="L237" s="37"/>
      <c r="M237" s="53">
        <v>0</v>
      </c>
      <c r="N237" s="39" t="s">
        <v>22</v>
      </c>
      <c r="O237" s="65">
        <f>SUMIFS(Tb_Reseller[Aug-26],Tb_Reseller[Agen id],Tb_Agen[[#This Row],[AGEN ID]])</f>
        <v>11.483870967741927</v>
      </c>
      <c r="P237" s="66">
        <f>SUMIFS(Tb_Reseller[Sep-26],Tb_Reseller[Agen id],Tb_Agen[[#This Row],[AGEN ID]])</f>
        <v>10.866666666666656</v>
      </c>
      <c r="Q237" s="66">
        <f>SUMIFS(Tb_Reseller[Oct-26],Tb_Reseller[Agen id],Tb_Agen[[#This Row],[AGEN ID]])</f>
        <v>9.25</v>
      </c>
    </row>
    <row r="238" spans="1:17" x14ac:dyDescent="0.25">
      <c r="A238" s="33" t="s">
        <v>626</v>
      </c>
      <c r="B238" s="34" t="s">
        <v>627</v>
      </c>
      <c r="C238" s="34" t="s">
        <v>112</v>
      </c>
      <c r="D238" s="35" t="s">
        <v>28</v>
      </c>
      <c r="E238" s="35" t="s">
        <v>17</v>
      </c>
      <c r="F238" s="35"/>
      <c r="G238" s="36">
        <f>VLOOKUP(Tb_Agen[[#This Row],[AGEN ID]],Reseller!A:F,5,0)</f>
        <v>42420.361111111109</v>
      </c>
      <c r="H238" s="35"/>
      <c r="I238" s="35"/>
      <c r="J238" s="35"/>
      <c r="K238" s="41"/>
      <c r="L238" s="37"/>
      <c r="M238" s="53">
        <v>0</v>
      </c>
      <c r="N238" s="39" t="s">
        <v>22</v>
      </c>
      <c r="O238" s="65">
        <f>SUMIFS(Tb_Reseller[Aug-26],Tb_Reseller[Agen id],Tb_Agen[[#This Row],[AGEN ID]])</f>
        <v>0</v>
      </c>
      <c r="P238" s="66">
        <f>SUMIFS(Tb_Reseller[Sep-26],Tb_Reseller[Agen id],Tb_Agen[[#This Row],[AGEN ID]])</f>
        <v>0</v>
      </c>
      <c r="Q238" s="66">
        <f>SUMIFS(Tb_Reseller[Oct-26],Tb_Reseller[Agen id],Tb_Agen[[#This Row],[AGEN ID]])</f>
        <v>0</v>
      </c>
    </row>
    <row r="239" spans="1:17" x14ac:dyDescent="0.25">
      <c r="A239" s="39" t="s">
        <v>628</v>
      </c>
      <c r="B239" s="34" t="s">
        <v>629</v>
      </c>
      <c r="C239" s="43" t="s">
        <v>82</v>
      </c>
      <c r="D239" s="38" t="s">
        <v>16</v>
      </c>
      <c r="E239" s="38" t="s">
        <v>82</v>
      </c>
      <c r="F239" s="38"/>
      <c r="G239" s="40">
        <f>VLOOKUP(Tb_Agen[[#This Row],[AGEN ID]],Reseller!A:F,5,0)</f>
        <v>45553.489583333343</v>
      </c>
      <c r="H239" s="38"/>
      <c r="I239" s="38"/>
      <c r="J239" s="38"/>
      <c r="K239" s="41"/>
      <c r="L239" s="42"/>
      <c r="M239" s="53">
        <v>0</v>
      </c>
      <c r="N239" s="39" t="s">
        <v>22</v>
      </c>
      <c r="O239" s="65">
        <f>SUMIFS(Tb_Reseller[Aug-26],Tb_Reseller[Agen id],Tb_Agen[[#This Row],[AGEN ID]])</f>
        <v>3.8064516129032229</v>
      </c>
      <c r="P239" s="66">
        <f>SUMIFS(Tb_Reseller[Sep-26],Tb_Reseller[Agen id],Tb_Agen[[#This Row],[AGEN ID]])</f>
        <v>4.533333333333327</v>
      </c>
      <c r="Q239" s="66">
        <f>SUMIFS(Tb_Reseller[Oct-26],Tb_Reseller[Agen id],Tb_Agen[[#This Row],[AGEN ID]])</f>
        <v>7.25</v>
      </c>
    </row>
    <row r="240" spans="1:17" x14ac:dyDescent="0.25">
      <c r="A240" s="33" t="s">
        <v>630</v>
      </c>
      <c r="B240" s="34" t="s">
        <v>631</v>
      </c>
      <c r="C240" s="34" t="s">
        <v>15</v>
      </c>
      <c r="D240" s="35" t="s">
        <v>36</v>
      </c>
      <c r="E240" s="35" t="s">
        <v>37</v>
      </c>
      <c r="F240" s="35"/>
      <c r="G240" s="36">
        <f>VLOOKUP(Tb_Agen[[#This Row],[AGEN ID]],Reseller!A:F,5,0)</f>
        <v>42429.436111111107</v>
      </c>
      <c r="H240" s="35" t="s">
        <v>632</v>
      </c>
      <c r="I240" s="35" t="s">
        <v>19</v>
      </c>
      <c r="J240" s="35" t="s">
        <v>30</v>
      </c>
      <c r="K240" s="41" t="s">
        <v>60</v>
      </c>
      <c r="L240" s="37" t="s">
        <v>101</v>
      </c>
      <c r="M240" s="53">
        <v>-2300000</v>
      </c>
      <c r="N240" s="39" t="s">
        <v>40</v>
      </c>
      <c r="O240" s="65">
        <f>SUMIFS(Tb_Reseller[Aug-26],Tb_Reseller[Agen id],Tb_Agen[[#This Row],[AGEN ID]])</f>
        <v>3.7741935483870939</v>
      </c>
      <c r="P240" s="66">
        <f>SUMIFS(Tb_Reseller[Sep-26],Tb_Reseller[Agen id],Tb_Agen[[#This Row],[AGEN ID]])</f>
        <v>3.599999999999997</v>
      </c>
      <c r="Q240" s="66">
        <f>SUMIFS(Tb_Reseller[Oct-26],Tb_Reseller[Agen id],Tb_Agen[[#This Row],[AGEN ID]])</f>
        <v>3.75</v>
      </c>
    </row>
    <row r="241" spans="1:17" x14ac:dyDescent="0.25">
      <c r="A241" s="33" t="s">
        <v>633</v>
      </c>
      <c r="B241" s="34" t="s">
        <v>634</v>
      </c>
      <c r="C241" s="34" t="s">
        <v>79</v>
      </c>
      <c r="D241" s="35" t="s">
        <v>28</v>
      </c>
      <c r="E241" s="35" t="s">
        <v>17</v>
      </c>
      <c r="F241" s="35"/>
      <c r="G241" s="36">
        <f>VLOOKUP(Tb_Agen[[#This Row],[AGEN ID]],Reseller!A:F,5,0)</f>
        <v>42430.537499999999</v>
      </c>
      <c r="H241" s="35"/>
      <c r="I241" s="35"/>
      <c r="J241" s="35"/>
      <c r="K241" s="41"/>
      <c r="L241" s="37"/>
      <c r="M241" s="53">
        <v>0</v>
      </c>
      <c r="N241" s="39" t="s">
        <v>22</v>
      </c>
      <c r="O241" s="65">
        <f>SUMIFS(Tb_Reseller[Aug-26],Tb_Reseller[Agen id],Tb_Agen[[#This Row],[AGEN ID]])</f>
        <v>0</v>
      </c>
      <c r="P241" s="66">
        <f>SUMIFS(Tb_Reseller[Sep-26],Tb_Reseller[Agen id],Tb_Agen[[#This Row],[AGEN ID]])</f>
        <v>0</v>
      </c>
      <c r="Q241" s="66">
        <f>SUMIFS(Tb_Reseller[Oct-26],Tb_Reseller[Agen id],Tb_Agen[[#This Row],[AGEN ID]])</f>
        <v>0</v>
      </c>
    </row>
    <row r="242" spans="1:17" x14ac:dyDescent="0.25">
      <c r="A242" s="39" t="s">
        <v>635</v>
      </c>
      <c r="B242" s="34" t="s">
        <v>636</v>
      </c>
      <c r="C242" s="43" t="s">
        <v>121</v>
      </c>
      <c r="D242" s="38" t="s">
        <v>16</v>
      </c>
      <c r="E242" s="38" t="s">
        <v>17</v>
      </c>
      <c r="F242" s="38" t="s">
        <v>152</v>
      </c>
      <c r="G242" s="40">
        <f>VLOOKUP(Tb_Agen[[#This Row],[AGEN ID]],Reseller!A:F,5,0)</f>
        <v>46158.92083333333</v>
      </c>
      <c r="H242" s="38"/>
      <c r="I242" s="38"/>
      <c r="J242" s="38"/>
      <c r="K242" s="41"/>
      <c r="L242" s="42">
        <v>0</v>
      </c>
      <c r="M242" s="53">
        <v>0</v>
      </c>
      <c r="N242" s="39" t="s">
        <v>22</v>
      </c>
      <c r="O242" s="65">
        <f>SUMIFS(Tb_Reseller[Aug-26],Tb_Reseller[Agen id],Tb_Agen[[#This Row],[AGEN ID]])</f>
        <v>3.8064516129032229</v>
      </c>
      <c r="P242" s="66">
        <f>SUMIFS(Tb_Reseller[Sep-26],Tb_Reseller[Agen id],Tb_Agen[[#This Row],[AGEN ID]])</f>
        <v>3.7333333333333298</v>
      </c>
      <c r="Q242" s="66">
        <f>SUMIFS(Tb_Reseller[Oct-26],Tb_Reseller[Agen id],Tb_Agen[[#This Row],[AGEN ID]])</f>
        <v>2.5</v>
      </c>
    </row>
    <row r="243" spans="1:17" x14ac:dyDescent="0.25">
      <c r="A243" s="33" t="s">
        <v>637</v>
      </c>
      <c r="B243" s="34" t="s">
        <v>638</v>
      </c>
      <c r="C243" s="34" t="s">
        <v>112</v>
      </c>
      <c r="D243" s="35" t="s">
        <v>16</v>
      </c>
      <c r="E243" s="35" t="s">
        <v>17</v>
      </c>
      <c r="F243" s="35"/>
      <c r="G243" s="36">
        <f>VLOOKUP(Tb_Agen[[#This Row],[AGEN ID]],Reseller!A:F,5,0)</f>
        <v>44449.37777777778</v>
      </c>
      <c r="H243" s="35"/>
      <c r="I243" s="35"/>
      <c r="J243" s="35"/>
      <c r="K243" s="41"/>
      <c r="L243" s="37"/>
      <c r="M243" s="53">
        <v>0</v>
      </c>
      <c r="N243" s="39" t="s">
        <v>22</v>
      </c>
      <c r="O243" s="65">
        <f>SUMIFS(Tb_Reseller[Aug-26],Tb_Reseller[Agen id],Tb_Agen[[#This Row],[AGEN ID]])</f>
        <v>5.0967741935483835</v>
      </c>
      <c r="P243" s="66">
        <f>SUMIFS(Tb_Reseller[Sep-26],Tb_Reseller[Agen id],Tb_Agen[[#This Row],[AGEN ID]])</f>
        <v>4.6666666666666599</v>
      </c>
      <c r="Q243" s="66">
        <f>SUMIFS(Tb_Reseller[Oct-26],Tb_Reseller[Agen id],Tb_Agen[[#This Row],[AGEN ID]])</f>
        <v>5</v>
      </c>
    </row>
    <row r="244" spans="1:17" x14ac:dyDescent="0.25">
      <c r="A244" s="33" t="s">
        <v>639</v>
      </c>
      <c r="B244" s="34" t="s">
        <v>640</v>
      </c>
      <c r="C244" s="34" t="s">
        <v>15</v>
      </c>
      <c r="D244" s="35" t="s">
        <v>36</v>
      </c>
      <c r="E244" s="35" t="s">
        <v>37</v>
      </c>
      <c r="F244" s="35"/>
      <c r="G244" s="36">
        <f>VLOOKUP(Tb_Agen[[#This Row],[AGEN ID]],Reseller!A:F,5,0)</f>
        <v>42442.453472222223</v>
      </c>
      <c r="H244" s="35" t="s">
        <v>641</v>
      </c>
      <c r="I244" s="35" t="s">
        <v>19</v>
      </c>
      <c r="J244" s="35" t="s">
        <v>30</v>
      </c>
      <c r="K244" s="41" t="s">
        <v>399</v>
      </c>
      <c r="L244" s="37" t="s">
        <v>101</v>
      </c>
      <c r="M244" s="53">
        <v>-2500000</v>
      </c>
      <c r="N244" s="39" t="s">
        <v>40</v>
      </c>
      <c r="O244" s="65">
        <f>SUMIFS(Tb_Reseller[Aug-26],Tb_Reseller[Agen id],Tb_Agen[[#This Row],[AGEN ID]])</f>
        <v>12.516129032258178</v>
      </c>
      <c r="P244" s="66">
        <f>SUMIFS(Tb_Reseller[Sep-26],Tb_Reseller[Agen id],Tb_Agen[[#This Row],[AGEN ID]])</f>
        <v>11.333333333333304</v>
      </c>
      <c r="Q244" s="66">
        <f>SUMIFS(Tb_Reseller[Oct-26],Tb_Reseller[Agen id],Tb_Agen[[#This Row],[AGEN ID]])</f>
        <v>9.25</v>
      </c>
    </row>
    <row r="245" spans="1:17" x14ac:dyDescent="0.25">
      <c r="A245" s="33" t="s">
        <v>642</v>
      </c>
      <c r="B245" s="34" t="s">
        <v>643</v>
      </c>
      <c r="C245" s="34" t="s">
        <v>112</v>
      </c>
      <c r="D245" s="35" t="s">
        <v>16</v>
      </c>
      <c r="E245" s="35" t="s">
        <v>17</v>
      </c>
      <c r="F245" s="35"/>
      <c r="G245" s="36">
        <f>VLOOKUP(Tb_Agen[[#This Row],[AGEN ID]],Reseller!A:F,5,0)</f>
        <v>42452.470138888893</v>
      </c>
      <c r="H245" s="35"/>
      <c r="I245" s="35"/>
      <c r="J245" s="35"/>
      <c r="K245" s="41"/>
      <c r="L245" s="37"/>
      <c r="M245" s="53">
        <v>0</v>
      </c>
      <c r="N245" s="39" t="s">
        <v>22</v>
      </c>
      <c r="O245" s="65">
        <f>SUMIFS(Tb_Reseller[Aug-26],Tb_Reseller[Agen id],Tb_Agen[[#This Row],[AGEN ID]])</f>
        <v>0</v>
      </c>
      <c r="P245" s="66">
        <f>SUMIFS(Tb_Reseller[Sep-26],Tb_Reseller[Agen id],Tb_Agen[[#This Row],[AGEN ID]])</f>
        <v>0</v>
      </c>
      <c r="Q245" s="66">
        <f>SUMIFS(Tb_Reseller[Oct-26],Tb_Reseller[Agen id],Tb_Agen[[#This Row],[AGEN ID]])</f>
        <v>0</v>
      </c>
    </row>
    <row r="246" spans="1:17" x14ac:dyDescent="0.25">
      <c r="A246" s="33" t="s">
        <v>644</v>
      </c>
      <c r="B246" s="34" t="s">
        <v>645</v>
      </c>
      <c r="C246" s="34" t="s">
        <v>121</v>
      </c>
      <c r="D246" s="35" t="s">
        <v>16</v>
      </c>
      <c r="E246" s="35" t="s">
        <v>17</v>
      </c>
      <c r="F246" s="35"/>
      <c r="G246" s="36">
        <f>VLOOKUP(Tb_Agen[[#This Row],[AGEN ID]],Reseller!A:F,5,0)</f>
        <v>42455.456250000003</v>
      </c>
      <c r="H246" s="35"/>
      <c r="I246" s="35"/>
      <c r="J246" s="35"/>
      <c r="K246" s="41"/>
      <c r="L246" s="37"/>
      <c r="M246" s="53">
        <v>0</v>
      </c>
      <c r="N246" s="39" t="s">
        <v>22</v>
      </c>
      <c r="O246" s="65">
        <f>SUMIFS(Tb_Reseller[Aug-26],Tb_Reseller[Agen id],Tb_Agen[[#This Row],[AGEN ID]])</f>
        <v>0</v>
      </c>
      <c r="P246" s="66">
        <f>SUMIFS(Tb_Reseller[Sep-26],Tb_Reseller[Agen id],Tb_Agen[[#This Row],[AGEN ID]])</f>
        <v>0</v>
      </c>
      <c r="Q246" s="66">
        <f>SUMIFS(Tb_Reseller[Oct-26],Tb_Reseller[Agen id],Tb_Agen[[#This Row],[AGEN ID]])</f>
        <v>0</v>
      </c>
    </row>
    <row r="247" spans="1:17" x14ac:dyDescent="0.25">
      <c r="A247" s="33" t="s">
        <v>646</v>
      </c>
      <c r="B247" s="34" t="s">
        <v>647</v>
      </c>
      <c r="C247" s="43" t="s">
        <v>112</v>
      </c>
      <c r="D247" s="38" t="s">
        <v>16</v>
      </c>
      <c r="E247" s="38" t="s">
        <v>17</v>
      </c>
      <c r="F247" s="38"/>
      <c r="G247" s="40">
        <f>VLOOKUP(Tb_Agen[[#This Row],[AGEN ID]],Reseller!A:F,5,0)</f>
        <v>43230.777083333327</v>
      </c>
      <c r="H247" s="38"/>
      <c r="I247" s="38"/>
      <c r="J247" s="38"/>
      <c r="K247" s="41"/>
      <c r="L247" s="42"/>
      <c r="M247" s="53">
        <v>0</v>
      </c>
      <c r="N247" s="39" t="s">
        <v>22</v>
      </c>
      <c r="O247" s="65">
        <f>SUMIFS(Tb_Reseller[Aug-26],Tb_Reseller[Agen id],Tb_Agen[[#This Row],[AGEN ID]])</f>
        <v>4.5483870967741904</v>
      </c>
      <c r="P247" s="66">
        <f>SUMIFS(Tb_Reseller[Sep-26],Tb_Reseller[Agen id],Tb_Agen[[#This Row],[AGEN ID]])</f>
        <v>3.9333333333333291</v>
      </c>
      <c r="Q247" s="66">
        <f>SUMIFS(Tb_Reseller[Oct-26],Tb_Reseller[Agen id],Tb_Agen[[#This Row],[AGEN ID]])</f>
        <v>12.25</v>
      </c>
    </row>
    <row r="248" spans="1:17" x14ac:dyDescent="0.25">
      <c r="A248" s="33" t="s">
        <v>648</v>
      </c>
      <c r="B248" s="34" t="s">
        <v>649</v>
      </c>
      <c r="C248" s="45" t="s">
        <v>112</v>
      </c>
      <c r="D248" s="35" t="s">
        <v>28</v>
      </c>
      <c r="E248" s="35" t="s">
        <v>17</v>
      </c>
      <c r="F248" s="35"/>
      <c r="G248" s="36">
        <f>VLOOKUP(Tb_Agen[[#This Row],[AGEN ID]],Reseller!A:F,5,0)</f>
        <v>42482.352083333331</v>
      </c>
      <c r="H248" s="35" t="s">
        <v>650</v>
      </c>
      <c r="I248" s="35" t="s">
        <v>145</v>
      </c>
      <c r="J248" s="35" t="s">
        <v>146</v>
      </c>
      <c r="K248" s="41" t="s">
        <v>147</v>
      </c>
      <c r="L248" s="37" t="s">
        <v>39</v>
      </c>
      <c r="M248" s="53">
        <v>0</v>
      </c>
      <c r="N248" s="39" t="s">
        <v>22</v>
      </c>
      <c r="O248" s="65">
        <f>SUMIFS(Tb_Reseller[Aug-26],Tb_Reseller[Agen id],Tb_Agen[[#This Row],[AGEN ID]])</f>
        <v>3.7096774193548363</v>
      </c>
      <c r="P248" s="66">
        <f>SUMIFS(Tb_Reseller[Sep-26],Tb_Reseller[Agen id],Tb_Agen[[#This Row],[AGEN ID]])</f>
        <v>4.1333333333333293</v>
      </c>
      <c r="Q248" s="66">
        <f>SUMIFS(Tb_Reseller[Oct-26],Tb_Reseller[Agen id],Tb_Agen[[#This Row],[AGEN ID]])</f>
        <v>4</v>
      </c>
    </row>
    <row r="249" spans="1:17" x14ac:dyDescent="0.25">
      <c r="A249" s="33" t="s">
        <v>651</v>
      </c>
      <c r="B249" s="34" t="s">
        <v>652</v>
      </c>
      <c r="C249" s="34" t="s">
        <v>112</v>
      </c>
      <c r="D249" s="35" t="s">
        <v>28</v>
      </c>
      <c r="E249" s="35" t="s">
        <v>17</v>
      </c>
      <c r="F249" s="35"/>
      <c r="G249" s="36">
        <f>VLOOKUP(Tb_Agen[[#This Row],[AGEN ID]],Reseller!A:F,5,0)</f>
        <v>42489.636111111111</v>
      </c>
      <c r="H249" s="35"/>
      <c r="I249" s="35"/>
      <c r="J249" s="35"/>
      <c r="K249" s="41"/>
      <c r="L249" s="37"/>
      <c r="M249" s="53">
        <v>0</v>
      </c>
      <c r="N249" s="39" t="s">
        <v>22</v>
      </c>
      <c r="O249" s="65">
        <f>SUMIFS(Tb_Reseller[Aug-26],Tb_Reseller[Agen id],Tb_Agen[[#This Row],[AGEN ID]])</f>
        <v>0</v>
      </c>
      <c r="P249" s="66">
        <f>SUMIFS(Tb_Reseller[Sep-26],Tb_Reseller[Agen id],Tb_Agen[[#This Row],[AGEN ID]])</f>
        <v>0</v>
      </c>
      <c r="Q249" s="66">
        <f>SUMIFS(Tb_Reseller[Oct-26],Tb_Reseller[Agen id],Tb_Agen[[#This Row],[AGEN ID]])</f>
        <v>0</v>
      </c>
    </row>
    <row r="250" spans="1:17" x14ac:dyDescent="0.25">
      <c r="A250" s="33" t="s">
        <v>653</v>
      </c>
      <c r="B250" s="34" t="s">
        <v>654</v>
      </c>
      <c r="C250" s="34" t="s">
        <v>112</v>
      </c>
      <c r="D250" s="35" t="s">
        <v>16</v>
      </c>
      <c r="E250" s="35" t="s">
        <v>143</v>
      </c>
      <c r="F250" s="35"/>
      <c r="G250" s="36">
        <f>VLOOKUP(Tb_Agen[[#This Row],[AGEN ID]],Reseller!A:F,5,0)</f>
        <v>42490.347916666673</v>
      </c>
      <c r="H250" s="35" t="s">
        <v>655</v>
      </c>
      <c r="I250" s="35" t="s">
        <v>145</v>
      </c>
      <c r="J250" s="35" t="s">
        <v>146</v>
      </c>
      <c r="K250" s="41" t="s">
        <v>147</v>
      </c>
      <c r="L250" s="37" t="s">
        <v>39</v>
      </c>
      <c r="M250" s="53">
        <v>0</v>
      </c>
      <c r="N250" s="39" t="s">
        <v>22</v>
      </c>
      <c r="O250" s="65">
        <f>SUMIFS(Tb_Reseller[Aug-26],Tb_Reseller[Agen id],Tb_Agen[[#This Row],[AGEN ID]])</f>
        <v>13.225806451613035</v>
      </c>
      <c r="P250" s="66">
        <f>SUMIFS(Tb_Reseller[Sep-26],Tb_Reseller[Agen id],Tb_Agen[[#This Row],[AGEN ID]])</f>
        <v>13.166666666666631</v>
      </c>
      <c r="Q250" s="66">
        <f>SUMIFS(Tb_Reseller[Oct-26],Tb_Reseller[Agen id],Tb_Agen[[#This Row],[AGEN ID]])</f>
        <v>13.5</v>
      </c>
    </row>
    <row r="251" spans="1:17" x14ac:dyDescent="0.25">
      <c r="A251" s="33" t="s">
        <v>656</v>
      </c>
      <c r="B251" s="34" t="s">
        <v>657</v>
      </c>
      <c r="C251" s="34" t="s">
        <v>15</v>
      </c>
      <c r="D251" s="35" t="s">
        <v>16</v>
      </c>
      <c r="E251" s="35" t="s">
        <v>17</v>
      </c>
      <c r="F251" s="35"/>
      <c r="G251" s="36">
        <f>VLOOKUP(Tb_Agen[[#This Row],[AGEN ID]],Reseller!A:F,5,0)</f>
        <v>43539.62777777778</v>
      </c>
      <c r="H251" s="35"/>
      <c r="I251" s="35"/>
      <c r="J251" s="35"/>
      <c r="K251" s="41"/>
      <c r="L251" s="37"/>
      <c r="M251" s="53">
        <v>0</v>
      </c>
      <c r="N251" s="39" t="s">
        <v>22</v>
      </c>
      <c r="O251" s="65">
        <f>SUMIFS(Tb_Reseller[Aug-26],Tb_Reseller[Agen id],Tb_Agen[[#This Row],[AGEN ID]])</f>
        <v>4.1290322580645133</v>
      </c>
      <c r="P251" s="66">
        <f>SUMIFS(Tb_Reseller[Sep-26],Tb_Reseller[Agen id],Tb_Agen[[#This Row],[AGEN ID]])</f>
        <v>5.1666666666666607</v>
      </c>
      <c r="Q251" s="66">
        <f>SUMIFS(Tb_Reseller[Oct-26],Tb_Reseller[Agen id],Tb_Agen[[#This Row],[AGEN ID]])</f>
        <v>5</v>
      </c>
    </row>
    <row r="252" spans="1:17" x14ac:dyDescent="0.25">
      <c r="A252" s="33" t="s">
        <v>658</v>
      </c>
      <c r="B252" s="34" t="s">
        <v>659</v>
      </c>
      <c r="C252" s="34" t="s">
        <v>112</v>
      </c>
      <c r="D252" s="35" t="s">
        <v>28</v>
      </c>
      <c r="E252" s="35" t="s">
        <v>17</v>
      </c>
      <c r="F252" s="35"/>
      <c r="G252" s="36">
        <f>VLOOKUP(Tb_Agen[[#This Row],[AGEN ID]],Reseller!A:F,5,0)</f>
        <v>42513.493055555547</v>
      </c>
      <c r="H252" s="35"/>
      <c r="I252" s="35"/>
      <c r="J252" s="35"/>
      <c r="K252" s="41"/>
      <c r="L252" s="37"/>
      <c r="M252" s="53">
        <v>0</v>
      </c>
      <c r="N252" s="39" t="s">
        <v>22</v>
      </c>
      <c r="O252" s="65">
        <f>SUMIFS(Tb_Reseller[Aug-26],Tb_Reseller[Agen id],Tb_Agen[[#This Row],[AGEN ID]])</f>
        <v>0</v>
      </c>
      <c r="P252" s="66">
        <f>SUMIFS(Tb_Reseller[Sep-26],Tb_Reseller[Agen id],Tb_Agen[[#This Row],[AGEN ID]])</f>
        <v>0</v>
      </c>
      <c r="Q252" s="66">
        <f>SUMIFS(Tb_Reseller[Oct-26],Tb_Reseller[Agen id],Tb_Agen[[#This Row],[AGEN ID]])</f>
        <v>0</v>
      </c>
    </row>
    <row r="253" spans="1:17" x14ac:dyDescent="0.25">
      <c r="A253" s="33" t="s">
        <v>660</v>
      </c>
      <c r="B253" s="34" t="s">
        <v>661</v>
      </c>
      <c r="C253" s="34" t="s">
        <v>112</v>
      </c>
      <c r="D253" s="35" t="s">
        <v>16</v>
      </c>
      <c r="E253" s="35" t="s">
        <v>159</v>
      </c>
      <c r="F253" s="35"/>
      <c r="G253" s="36">
        <f>VLOOKUP(Tb_Agen[[#This Row],[AGEN ID]],Reseller!A:F,5,0)</f>
        <v>42513.939583333333</v>
      </c>
      <c r="H253" s="35" t="s">
        <v>662</v>
      </c>
      <c r="I253" s="35" t="s">
        <v>145</v>
      </c>
      <c r="J253" s="35" t="s">
        <v>216</v>
      </c>
      <c r="K253" s="41" t="s">
        <v>216</v>
      </c>
      <c r="L253" s="37" t="s">
        <v>39</v>
      </c>
      <c r="M253" s="53">
        <v>0</v>
      </c>
      <c r="N253" s="39" t="s">
        <v>22</v>
      </c>
      <c r="O253" s="65">
        <f>SUMIFS(Tb_Reseller[Aug-26],Tb_Reseller[Agen id],Tb_Agen[[#This Row],[AGEN ID]])</f>
        <v>0.83870967741935432</v>
      </c>
      <c r="P253" s="66">
        <f>SUMIFS(Tb_Reseller[Sep-26],Tb_Reseller[Agen id],Tb_Agen[[#This Row],[AGEN ID]])</f>
        <v>0.6333333333333333</v>
      </c>
      <c r="Q253" s="66">
        <f>SUMIFS(Tb_Reseller[Oct-26],Tb_Reseller[Agen id],Tb_Agen[[#This Row],[AGEN ID]])</f>
        <v>1.5</v>
      </c>
    </row>
    <row r="254" spans="1:17" x14ac:dyDescent="0.25">
      <c r="A254" s="33" t="s">
        <v>663</v>
      </c>
      <c r="B254" s="34" t="s">
        <v>664</v>
      </c>
      <c r="C254" s="34" t="s">
        <v>112</v>
      </c>
      <c r="D254" s="35" t="s">
        <v>28</v>
      </c>
      <c r="E254" s="35" t="s">
        <v>17</v>
      </c>
      <c r="F254" s="35"/>
      <c r="G254" s="36">
        <f>VLOOKUP(Tb_Agen[[#This Row],[AGEN ID]],Reseller!A:F,5,0)</f>
        <v>42514.51666666667</v>
      </c>
      <c r="H254" s="35"/>
      <c r="I254" s="35"/>
      <c r="J254" s="35"/>
      <c r="K254" s="41"/>
      <c r="L254" s="37"/>
      <c r="M254" s="53">
        <v>0</v>
      </c>
      <c r="N254" s="39" t="s">
        <v>22</v>
      </c>
      <c r="O254" s="65">
        <f>SUMIFS(Tb_Reseller[Aug-26],Tb_Reseller[Agen id],Tb_Agen[[#This Row],[AGEN ID]])</f>
        <v>0</v>
      </c>
      <c r="P254" s="66">
        <f>SUMIFS(Tb_Reseller[Sep-26],Tb_Reseller[Agen id],Tb_Agen[[#This Row],[AGEN ID]])</f>
        <v>0</v>
      </c>
      <c r="Q254" s="66">
        <f>SUMIFS(Tb_Reseller[Oct-26],Tb_Reseller[Agen id],Tb_Agen[[#This Row],[AGEN ID]])</f>
        <v>0</v>
      </c>
    </row>
    <row r="255" spans="1:17" x14ac:dyDescent="0.25">
      <c r="A255" s="39" t="s">
        <v>665</v>
      </c>
      <c r="B255" s="34" t="s">
        <v>666</v>
      </c>
      <c r="C255" s="43" t="s">
        <v>121</v>
      </c>
      <c r="D255" s="38" t="s">
        <v>16</v>
      </c>
      <c r="E255" s="38" t="s">
        <v>17</v>
      </c>
      <c r="F255" s="38" t="s">
        <v>152</v>
      </c>
      <c r="G255" s="40">
        <f>VLOOKUP(Tb_Agen[[#This Row],[AGEN ID]],Reseller!A:F,5,0)</f>
        <v>46140.574999999997</v>
      </c>
      <c r="H255" s="38"/>
      <c r="I255" s="38"/>
      <c r="J255" s="38"/>
      <c r="K255" s="41"/>
      <c r="L255" s="42">
        <v>0</v>
      </c>
      <c r="M255" s="53">
        <v>0</v>
      </c>
      <c r="N255" s="39" t="s">
        <v>22</v>
      </c>
      <c r="O255" s="65">
        <f>SUMIFS(Tb_Reseller[Aug-26],Tb_Reseller[Agen id],Tb_Agen[[#This Row],[AGEN ID]])</f>
        <v>4.1935483870967714</v>
      </c>
      <c r="P255" s="66">
        <f>SUMIFS(Tb_Reseller[Sep-26],Tb_Reseller[Agen id],Tb_Agen[[#This Row],[AGEN ID]])</f>
        <v>3.0333333333333323</v>
      </c>
      <c r="Q255" s="66">
        <f>SUMIFS(Tb_Reseller[Oct-26],Tb_Reseller[Agen id],Tb_Agen[[#This Row],[AGEN ID]])</f>
        <v>2.5</v>
      </c>
    </row>
    <row r="256" spans="1:17" x14ac:dyDescent="0.25">
      <c r="A256" s="33" t="s">
        <v>667</v>
      </c>
      <c r="B256" s="34" t="s">
        <v>668</v>
      </c>
      <c r="C256" s="34" t="s">
        <v>15</v>
      </c>
      <c r="D256" s="35" t="s">
        <v>16</v>
      </c>
      <c r="E256" s="35" t="s">
        <v>17</v>
      </c>
      <c r="F256" s="35"/>
      <c r="G256" s="36">
        <f>VLOOKUP(Tb_Agen[[#This Row],[AGEN ID]],Reseller!A:F,5,0)</f>
        <v>42566.870833333327</v>
      </c>
      <c r="H256" s="35"/>
      <c r="I256" s="35"/>
      <c r="J256" s="35"/>
      <c r="K256" s="41"/>
      <c r="L256" s="37"/>
      <c r="M256" s="53">
        <v>0</v>
      </c>
      <c r="N256" s="39" t="s">
        <v>22</v>
      </c>
      <c r="O256" s="65">
        <f>SUMIFS(Tb_Reseller[Aug-26],Tb_Reseller[Agen id],Tb_Agen[[#This Row],[AGEN ID]])</f>
        <v>0</v>
      </c>
      <c r="P256" s="66">
        <f>SUMIFS(Tb_Reseller[Sep-26],Tb_Reseller[Agen id],Tb_Agen[[#This Row],[AGEN ID]])</f>
        <v>0</v>
      </c>
      <c r="Q256" s="66">
        <f>SUMIFS(Tb_Reseller[Oct-26],Tb_Reseller[Agen id],Tb_Agen[[#This Row],[AGEN ID]])</f>
        <v>0</v>
      </c>
    </row>
    <row r="257" spans="1:17" x14ac:dyDescent="0.25">
      <c r="A257" s="33" t="s">
        <v>669</v>
      </c>
      <c r="B257" s="34" t="s">
        <v>670</v>
      </c>
      <c r="C257" s="34" t="s">
        <v>79</v>
      </c>
      <c r="D257" s="35" t="s">
        <v>16</v>
      </c>
      <c r="E257" s="35" t="s">
        <v>17</v>
      </c>
      <c r="F257" s="35"/>
      <c r="G257" s="36">
        <f>VLOOKUP(Tb_Agen[[#This Row],[AGEN ID]],Reseller!A:F,5,0)</f>
        <v>44295.48333333333</v>
      </c>
      <c r="H257" s="35"/>
      <c r="I257" s="35"/>
      <c r="J257" s="35"/>
      <c r="K257" s="41"/>
      <c r="L257" s="37"/>
      <c r="M257" s="53">
        <v>0</v>
      </c>
      <c r="N257" s="39" t="s">
        <v>22</v>
      </c>
      <c r="O257" s="65">
        <f>SUMIFS(Tb_Reseller[Aug-26],Tb_Reseller[Agen id],Tb_Agen[[#This Row],[AGEN ID]])</f>
        <v>4.0322580645161263</v>
      </c>
      <c r="P257" s="66">
        <f>SUMIFS(Tb_Reseller[Sep-26],Tb_Reseller[Agen id],Tb_Agen[[#This Row],[AGEN ID]])</f>
        <v>5.2666666666666577</v>
      </c>
      <c r="Q257" s="66">
        <f>SUMIFS(Tb_Reseller[Oct-26],Tb_Reseller[Agen id],Tb_Agen[[#This Row],[AGEN ID]])</f>
        <v>6.75</v>
      </c>
    </row>
    <row r="258" spans="1:17" x14ac:dyDescent="0.25">
      <c r="A258" s="33" t="s">
        <v>671</v>
      </c>
      <c r="B258" s="34" t="s">
        <v>672</v>
      </c>
      <c r="C258" s="34" t="s">
        <v>112</v>
      </c>
      <c r="D258" s="35" t="s">
        <v>16</v>
      </c>
      <c r="E258" s="35" t="s">
        <v>17</v>
      </c>
      <c r="F258" s="35"/>
      <c r="G258" s="36">
        <f>VLOOKUP(Tb_Agen[[#This Row],[AGEN ID]],Reseller!A:F,5,0)</f>
        <v>43833.463194444441</v>
      </c>
      <c r="H258" s="35"/>
      <c r="I258" s="35"/>
      <c r="J258" s="35"/>
      <c r="K258" s="41"/>
      <c r="L258" s="37"/>
      <c r="M258" s="53">
        <v>0</v>
      </c>
      <c r="N258" s="39" t="s">
        <v>22</v>
      </c>
      <c r="O258" s="65">
        <f>SUMIFS(Tb_Reseller[Aug-26],Tb_Reseller[Agen id],Tb_Agen[[#This Row],[AGEN ID]])</f>
        <v>3.4838709677419328</v>
      </c>
      <c r="P258" s="66">
        <f>SUMIFS(Tb_Reseller[Sep-26],Tb_Reseller[Agen id],Tb_Agen[[#This Row],[AGEN ID]])</f>
        <v>3.0333333333333323</v>
      </c>
      <c r="Q258" s="66">
        <f>SUMIFS(Tb_Reseller[Oct-26],Tb_Reseller[Agen id],Tb_Agen[[#This Row],[AGEN ID]])</f>
        <v>3.75</v>
      </c>
    </row>
    <row r="259" spans="1:17" x14ac:dyDescent="0.25">
      <c r="A259" s="33" t="s">
        <v>673</v>
      </c>
      <c r="B259" s="34" t="s">
        <v>674</v>
      </c>
      <c r="C259" s="34" t="s">
        <v>15</v>
      </c>
      <c r="D259" s="35" t="s">
        <v>16</v>
      </c>
      <c r="E259" s="35" t="s">
        <v>17</v>
      </c>
      <c r="F259" s="35"/>
      <c r="G259" s="36">
        <f>VLOOKUP(Tb_Agen[[#This Row],[AGEN ID]],Reseller!A:F,5,0)</f>
        <v>43850.379861111112</v>
      </c>
      <c r="H259" s="35"/>
      <c r="I259" s="35"/>
      <c r="J259" s="35"/>
      <c r="K259" s="41"/>
      <c r="L259" s="37"/>
      <c r="M259" s="53">
        <v>0</v>
      </c>
      <c r="N259" s="39" t="s">
        <v>22</v>
      </c>
      <c r="O259" s="65">
        <f>SUMIFS(Tb_Reseller[Aug-26],Tb_Reseller[Agen id],Tb_Agen[[#This Row],[AGEN ID]])</f>
        <v>3.9032258064516099</v>
      </c>
      <c r="P259" s="66">
        <f>SUMIFS(Tb_Reseller[Sep-26],Tb_Reseller[Agen id],Tb_Agen[[#This Row],[AGEN ID]])</f>
        <v>3.0666666666666655</v>
      </c>
      <c r="Q259" s="66">
        <f>SUMIFS(Tb_Reseller[Oct-26],Tb_Reseller[Agen id],Tb_Agen[[#This Row],[AGEN ID]])</f>
        <v>4.5</v>
      </c>
    </row>
    <row r="260" spans="1:17" x14ac:dyDescent="0.25">
      <c r="A260" s="33" t="s">
        <v>675</v>
      </c>
      <c r="B260" s="34" t="s">
        <v>676</v>
      </c>
      <c r="C260" s="34" t="s">
        <v>15</v>
      </c>
      <c r="D260" s="35" t="s">
        <v>36</v>
      </c>
      <c r="E260" s="35" t="s">
        <v>37</v>
      </c>
      <c r="F260" s="35"/>
      <c r="G260" s="36">
        <f>VLOOKUP(Tb_Agen[[#This Row],[AGEN ID]],Reseller!A:F,5,0)</f>
        <v>42571.445138888892</v>
      </c>
      <c r="H260" s="35" t="s">
        <v>412</v>
      </c>
      <c r="I260" s="35" t="s">
        <v>19</v>
      </c>
      <c r="J260" s="35" t="s">
        <v>30</v>
      </c>
      <c r="K260" s="41" t="s">
        <v>399</v>
      </c>
      <c r="L260" s="37" t="s">
        <v>101</v>
      </c>
      <c r="M260" s="53">
        <v>-2000000</v>
      </c>
      <c r="N260" s="39" t="s">
        <v>40</v>
      </c>
      <c r="O260" s="65">
        <f>SUMIFS(Tb_Reseller[Aug-26],Tb_Reseller[Agen id],Tb_Agen[[#This Row],[AGEN ID]])</f>
        <v>3.6129032258064488</v>
      </c>
      <c r="P260" s="66">
        <f>SUMIFS(Tb_Reseller[Sep-26],Tb_Reseller[Agen id],Tb_Agen[[#This Row],[AGEN ID]])</f>
        <v>4.7999999999999927</v>
      </c>
      <c r="Q260" s="66">
        <f>SUMIFS(Tb_Reseller[Oct-26],Tb_Reseller[Agen id],Tb_Agen[[#This Row],[AGEN ID]])</f>
        <v>4</v>
      </c>
    </row>
    <row r="261" spans="1:17" x14ac:dyDescent="0.25">
      <c r="A261" s="33" t="s">
        <v>677</v>
      </c>
      <c r="B261" s="34" t="s">
        <v>678</v>
      </c>
      <c r="C261" s="34" t="s">
        <v>121</v>
      </c>
      <c r="D261" s="35" t="s">
        <v>28</v>
      </c>
      <c r="E261" s="35" t="s">
        <v>17</v>
      </c>
      <c r="F261" s="35"/>
      <c r="G261" s="36">
        <f>VLOOKUP(Tb_Agen[[#This Row],[AGEN ID]],Reseller!A:F,5,0)</f>
        <v>43319.34652777778</v>
      </c>
      <c r="H261" s="35"/>
      <c r="I261" s="35"/>
      <c r="J261" s="35"/>
      <c r="K261" s="41"/>
      <c r="L261" s="37"/>
      <c r="M261" s="53">
        <v>0</v>
      </c>
      <c r="N261" s="39" t="s">
        <v>22</v>
      </c>
      <c r="O261" s="65">
        <f>SUMIFS(Tb_Reseller[Aug-26],Tb_Reseller[Agen id],Tb_Agen[[#This Row],[AGEN ID]])</f>
        <v>4.2580645161290294</v>
      </c>
      <c r="P261" s="66">
        <f>SUMIFS(Tb_Reseller[Sep-26],Tb_Reseller[Agen id],Tb_Agen[[#This Row],[AGEN ID]])</f>
        <v>4.0333333333333359</v>
      </c>
      <c r="Q261" s="66">
        <f>SUMIFS(Tb_Reseller[Oct-26],Tb_Reseller[Agen id],Tb_Agen[[#This Row],[AGEN ID]])</f>
        <v>3.25</v>
      </c>
    </row>
    <row r="262" spans="1:17" x14ac:dyDescent="0.25">
      <c r="A262" s="33" t="s">
        <v>679</v>
      </c>
      <c r="B262" s="34" t="s">
        <v>680</v>
      </c>
      <c r="C262" s="34" t="s">
        <v>15</v>
      </c>
      <c r="D262" s="35" t="s">
        <v>36</v>
      </c>
      <c r="E262" s="35" t="s">
        <v>37</v>
      </c>
      <c r="F262" s="35"/>
      <c r="G262" s="36">
        <f>VLOOKUP(Tb_Agen[[#This Row],[AGEN ID]],Reseller!A:F,5,0)</f>
        <v>42575.470138888893</v>
      </c>
      <c r="H262" s="35" t="s">
        <v>681</v>
      </c>
      <c r="I262" s="35" t="s">
        <v>19</v>
      </c>
      <c r="J262" s="35" t="s">
        <v>30</v>
      </c>
      <c r="K262" s="41" t="s">
        <v>60</v>
      </c>
      <c r="L262" s="37" t="s">
        <v>39</v>
      </c>
      <c r="M262" s="53">
        <v>-1500000</v>
      </c>
      <c r="N262" s="39" t="s">
        <v>40</v>
      </c>
      <c r="O262" s="65">
        <f>SUMIFS(Tb_Reseller[Aug-26],Tb_Reseller[Agen id],Tb_Agen[[#This Row],[AGEN ID]])</f>
        <v>2.1612903225806437</v>
      </c>
      <c r="P262" s="66">
        <f>SUMIFS(Tb_Reseller[Sep-26],Tb_Reseller[Agen id],Tb_Agen[[#This Row],[AGEN ID]])</f>
        <v>2.0666666666666691</v>
      </c>
      <c r="Q262" s="66">
        <f>SUMIFS(Tb_Reseller[Oct-26],Tb_Reseller[Agen id],Tb_Agen[[#This Row],[AGEN ID]])</f>
        <v>2</v>
      </c>
    </row>
    <row r="263" spans="1:17" x14ac:dyDescent="0.25">
      <c r="A263" s="33" t="s">
        <v>682</v>
      </c>
      <c r="B263" s="34" t="s">
        <v>683</v>
      </c>
      <c r="C263" s="34" t="s">
        <v>121</v>
      </c>
      <c r="D263" s="35" t="s">
        <v>28</v>
      </c>
      <c r="E263" s="35" t="s">
        <v>17</v>
      </c>
      <c r="F263" s="35"/>
      <c r="G263" s="36">
        <f>VLOOKUP(Tb_Agen[[#This Row],[AGEN ID]],Reseller!A:F,5,0)</f>
        <v>42584.277083333327</v>
      </c>
      <c r="H263" s="35"/>
      <c r="I263" s="35"/>
      <c r="J263" s="35"/>
      <c r="K263" s="41"/>
      <c r="L263" s="37"/>
      <c r="M263" s="53">
        <v>0</v>
      </c>
      <c r="N263" s="39" t="s">
        <v>22</v>
      </c>
      <c r="O263" s="65">
        <f>SUMIFS(Tb_Reseller[Aug-26],Tb_Reseller[Agen id],Tb_Agen[[#This Row],[AGEN ID]])</f>
        <v>0</v>
      </c>
      <c r="P263" s="66">
        <f>SUMIFS(Tb_Reseller[Sep-26],Tb_Reseller[Agen id],Tb_Agen[[#This Row],[AGEN ID]])</f>
        <v>0</v>
      </c>
      <c r="Q263" s="66">
        <f>SUMIFS(Tb_Reseller[Oct-26],Tb_Reseller[Agen id],Tb_Agen[[#This Row],[AGEN ID]])</f>
        <v>0</v>
      </c>
    </row>
    <row r="264" spans="1:17" x14ac:dyDescent="0.25">
      <c r="A264" s="33" t="s">
        <v>684</v>
      </c>
      <c r="B264" s="34" t="s">
        <v>685</v>
      </c>
      <c r="C264" s="34" t="s">
        <v>112</v>
      </c>
      <c r="D264" s="35" t="s">
        <v>16</v>
      </c>
      <c r="E264" s="35" t="s">
        <v>143</v>
      </c>
      <c r="F264" s="35"/>
      <c r="G264" s="36">
        <f>VLOOKUP(Tb_Agen[[#This Row],[AGEN ID]],Reseller!A:F,5,0)</f>
        <v>42586.343055555553</v>
      </c>
      <c r="H264" s="35" t="s">
        <v>686</v>
      </c>
      <c r="I264" s="35" t="s">
        <v>145</v>
      </c>
      <c r="J264" s="35" t="s">
        <v>146</v>
      </c>
      <c r="K264" s="41" t="s">
        <v>553</v>
      </c>
      <c r="L264" s="37" t="s">
        <v>101</v>
      </c>
      <c r="M264" s="53">
        <v>0</v>
      </c>
      <c r="N264" s="39" t="s">
        <v>22</v>
      </c>
      <c r="O264" s="65">
        <f>SUMIFS(Tb_Reseller[Aug-26],Tb_Reseller[Agen id],Tb_Agen[[#This Row],[AGEN ID]])</f>
        <v>13.612903225806441</v>
      </c>
      <c r="P264" s="66">
        <f>SUMIFS(Tb_Reseller[Sep-26],Tb_Reseller[Agen id],Tb_Agen[[#This Row],[AGEN ID]])</f>
        <v>12.866666666666649</v>
      </c>
      <c r="Q264" s="66">
        <f>SUMIFS(Tb_Reseller[Oct-26],Tb_Reseller[Agen id],Tb_Agen[[#This Row],[AGEN ID]])</f>
        <v>14.75</v>
      </c>
    </row>
    <row r="265" spans="1:17" x14ac:dyDescent="0.25">
      <c r="A265" s="33" t="s">
        <v>687</v>
      </c>
      <c r="B265" s="34" t="s">
        <v>688</v>
      </c>
      <c r="C265" s="34" t="s">
        <v>15</v>
      </c>
      <c r="D265" s="35" t="s">
        <v>28</v>
      </c>
      <c r="E265" s="35" t="s">
        <v>17</v>
      </c>
      <c r="F265" s="35"/>
      <c r="G265" s="36">
        <f>VLOOKUP(Tb_Agen[[#This Row],[AGEN ID]],Reseller!A:F,5,0)</f>
        <v>42589.505555555559</v>
      </c>
      <c r="H265" s="35"/>
      <c r="I265" s="35"/>
      <c r="J265" s="35"/>
      <c r="K265" s="41"/>
      <c r="L265" s="37"/>
      <c r="M265" s="53">
        <v>0</v>
      </c>
      <c r="N265" s="39" t="s">
        <v>22</v>
      </c>
      <c r="O265" s="65">
        <f>SUMIFS(Tb_Reseller[Aug-26],Tb_Reseller[Agen id],Tb_Agen[[#This Row],[AGEN ID]])</f>
        <v>0</v>
      </c>
      <c r="P265" s="66">
        <f>SUMIFS(Tb_Reseller[Sep-26],Tb_Reseller[Agen id],Tb_Agen[[#This Row],[AGEN ID]])</f>
        <v>0</v>
      </c>
      <c r="Q265" s="66">
        <f>SUMIFS(Tb_Reseller[Oct-26],Tb_Reseller[Agen id],Tb_Agen[[#This Row],[AGEN ID]])</f>
        <v>0</v>
      </c>
    </row>
    <row r="266" spans="1:17" x14ac:dyDescent="0.25">
      <c r="A266" s="33" t="s">
        <v>689</v>
      </c>
      <c r="B266" s="34" t="s">
        <v>690</v>
      </c>
      <c r="C266" s="34" t="s">
        <v>112</v>
      </c>
      <c r="D266" s="35" t="s">
        <v>28</v>
      </c>
      <c r="E266" s="35" t="s">
        <v>17</v>
      </c>
      <c r="F266" s="35"/>
      <c r="G266" s="36">
        <f>VLOOKUP(Tb_Agen[[#This Row],[AGEN ID]],Reseller!A:F,5,0)</f>
        <v>42696.677083333343</v>
      </c>
      <c r="H266" s="35"/>
      <c r="I266" s="35"/>
      <c r="J266" s="35"/>
      <c r="K266" s="41"/>
      <c r="L266" s="37"/>
      <c r="M266" s="53">
        <v>0</v>
      </c>
      <c r="N266" s="39" t="s">
        <v>22</v>
      </c>
      <c r="O266" s="65">
        <f>SUMIFS(Tb_Reseller[Aug-26],Tb_Reseller[Agen id],Tb_Agen[[#This Row],[AGEN ID]])</f>
        <v>3.7096774193548359</v>
      </c>
      <c r="P266" s="66">
        <f>SUMIFS(Tb_Reseller[Sep-26],Tb_Reseller[Agen id],Tb_Agen[[#This Row],[AGEN ID]])</f>
        <v>2.9999999999999991</v>
      </c>
      <c r="Q266" s="66">
        <f>SUMIFS(Tb_Reseller[Oct-26],Tb_Reseller[Agen id],Tb_Agen[[#This Row],[AGEN ID]])</f>
        <v>2.5</v>
      </c>
    </row>
    <row r="267" spans="1:17" x14ac:dyDescent="0.25">
      <c r="A267" s="33" t="s">
        <v>691</v>
      </c>
      <c r="B267" s="34" t="s">
        <v>692</v>
      </c>
      <c r="C267" s="34" t="s">
        <v>121</v>
      </c>
      <c r="D267" s="35" t="s">
        <v>28</v>
      </c>
      <c r="E267" s="35" t="s">
        <v>17</v>
      </c>
      <c r="F267" s="35"/>
      <c r="G267" s="36">
        <f>VLOOKUP(Tb_Agen[[#This Row],[AGEN ID]],Reseller!A:F,5,0)</f>
        <v>42596.466666666667</v>
      </c>
      <c r="H267" s="35"/>
      <c r="I267" s="35"/>
      <c r="J267" s="35"/>
      <c r="K267" s="41"/>
      <c r="L267" s="37"/>
      <c r="M267" s="53">
        <v>0</v>
      </c>
      <c r="N267" s="39" t="s">
        <v>22</v>
      </c>
      <c r="O267" s="65">
        <f>SUMIFS(Tb_Reseller[Aug-26],Tb_Reseller[Agen id],Tb_Agen[[#This Row],[AGEN ID]])</f>
        <v>0</v>
      </c>
      <c r="P267" s="66">
        <f>SUMIFS(Tb_Reseller[Sep-26],Tb_Reseller[Agen id],Tb_Agen[[#This Row],[AGEN ID]])</f>
        <v>0</v>
      </c>
      <c r="Q267" s="66">
        <f>SUMIFS(Tb_Reseller[Oct-26],Tb_Reseller[Agen id],Tb_Agen[[#This Row],[AGEN ID]])</f>
        <v>0</v>
      </c>
    </row>
    <row r="268" spans="1:17" x14ac:dyDescent="0.25">
      <c r="A268" s="33" t="s">
        <v>693</v>
      </c>
      <c r="B268" s="34" t="s">
        <v>694</v>
      </c>
      <c r="C268" s="34" t="s">
        <v>112</v>
      </c>
      <c r="D268" s="35" t="s">
        <v>16</v>
      </c>
      <c r="E268" s="35" t="s">
        <v>17</v>
      </c>
      <c r="F268" s="35"/>
      <c r="G268" s="36">
        <f>VLOOKUP(Tb_Agen[[#This Row],[AGEN ID]],Reseller!A:F,5,0)</f>
        <v>44862.393750000003</v>
      </c>
      <c r="H268" s="35"/>
      <c r="I268" s="35"/>
      <c r="J268" s="35"/>
      <c r="K268" s="41"/>
      <c r="L268" s="37"/>
      <c r="M268" s="53">
        <v>0</v>
      </c>
      <c r="N268" s="39" t="s">
        <v>22</v>
      </c>
      <c r="O268" s="65">
        <f>SUMIFS(Tb_Reseller[Aug-26],Tb_Reseller[Agen id],Tb_Agen[[#This Row],[AGEN ID]])</f>
        <v>3.7096774193548359</v>
      </c>
      <c r="P268" s="66">
        <f>SUMIFS(Tb_Reseller[Sep-26],Tb_Reseller[Agen id],Tb_Agen[[#This Row],[AGEN ID]])</f>
        <v>2.7666666666666666</v>
      </c>
      <c r="Q268" s="66">
        <f>SUMIFS(Tb_Reseller[Oct-26],Tb_Reseller[Agen id],Tb_Agen[[#This Row],[AGEN ID]])</f>
        <v>1.75</v>
      </c>
    </row>
    <row r="269" spans="1:17" x14ac:dyDescent="0.25">
      <c r="A269" s="39" t="s">
        <v>695</v>
      </c>
      <c r="B269" s="34" t="s">
        <v>696</v>
      </c>
      <c r="C269" s="43" t="s">
        <v>112</v>
      </c>
      <c r="D269" s="38" t="s">
        <v>16</v>
      </c>
      <c r="E269" s="38" t="s">
        <v>17</v>
      </c>
      <c r="F269" s="38"/>
      <c r="G269" s="40">
        <f>VLOOKUP(Tb_Agen[[#This Row],[AGEN ID]],Reseller!A:F,5,0)</f>
        <v>45834.388888888891</v>
      </c>
      <c r="H269" s="38"/>
      <c r="I269" s="38"/>
      <c r="J269" s="38"/>
      <c r="K269" s="41"/>
      <c r="L269" s="42"/>
      <c r="M269" s="53">
        <v>0</v>
      </c>
      <c r="N269" s="39" t="s">
        <v>22</v>
      </c>
      <c r="O269" s="65">
        <f>SUMIFS(Tb_Reseller[Aug-26],Tb_Reseller[Agen id],Tb_Agen[[#This Row],[AGEN ID]])</f>
        <v>3.6129032258064488</v>
      </c>
      <c r="P269" s="66">
        <f>SUMIFS(Tb_Reseller[Sep-26],Tb_Reseller[Agen id],Tb_Agen[[#This Row],[AGEN ID]])</f>
        <v>3.6666666666666634</v>
      </c>
      <c r="Q269" s="66">
        <f>SUMIFS(Tb_Reseller[Oct-26],Tb_Reseller[Agen id],Tb_Agen[[#This Row],[AGEN ID]])</f>
        <v>4.25</v>
      </c>
    </row>
    <row r="270" spans="1:17" x14ac:dyDescent="0.25">
      <c r="A270" s="33" t="s">
        <v>697</v>
      </c>
      <c r="B270" s="34" t="s">
        <v>698</v>
      </c>
      <c r="C270" s="34" t="s">
        <v>15</v>
      </c>
      <c r="D270" s="35" t="s">
        <v>28</v>
      </c>
      <c r="E270" s="35" t="s">
        <v>17</v>
      </c>
      <c r="F270" s="35"/>
      <c r="G270" s="36">
        <f>VLOOKUP(Tb_Agen[[#This Row],[AGEN ID]],Reseller!A:F,5,0)</f>
        <v>42607.647222222222</v>
      </c>
      <c r="H270" s="35"/>
      <c r="I270" s="35"/>
      <c r="J270" s="35"/>
      <c r="K270" s="41"/>
      <c r="L270" s="37"/>
      <c r="M270" s="53">
        <v>0</v>
      </c>
      <c r="N270" s="39" t="s">
        <v>22</v>
      </c>
      <c r="O270" s="65">
        <f>SUMIFS(Tb_Reseller[Aug-26],Tb_Reseller[Agen id],Tb_Agen[[#This Row],[AGEN ID]])</f>
        <v>0</v>
      </c>
      <c r="P270" s="66">
        <f>SUMIFS(Tb_Reseller[Sep-26],Tb_Reseller[Agen id],Tb_Agen[[#This Row],[AGEN ID]])</f>
        <v>0</v>
      </c>
      <c r="Q270" s="66">
        <f>SUMIFS(Tb_Reseller[Oct-26],Tb_Reseller[Agen id],Tb_Agen[[#This Row],[AGEN ID]])</f>
        <v>0</v>
      </c>
    </row>
    <row r="271" spans="1:17" x14ac:dyDescent="0.25">
      <c r="A271" s="33" t="s">
        <v>699</v>
      </c>
      <c r="B271" s="34" t="s">
        <v>700</v>
      </c>
      <c r="C271" s="34" t="s">
        <v>15</v>
      </c>
      <c r="D271" s="35" t="s">
        <v>28</v>
      </c>
      <c r="E271" s="35" t="s">
        <v>17</v>
      </c>
      <c r="F271" s="35"/>
      <c r="G271" s="36">
        <f>VLOOKUP(Tb_Agen[[#This Row],[AGEN ID]],Reseller!A:F,5,0)</f>
        <v>42612.429166666669</v>
      </c>
      <c r="H271" s="35"/>
      <c r="I271" s="35"/>
      <c r="J271" s="35"/>
      <c r="K271" s="41"/>
      <c r="L271" s="37"/>
      <c r="M271" s="53">
        <v>0</v>
      </c>
      <c r="N271" s="39" t="s">
        <v>22</v>
      </c>
      <c r="O271" s="65">
        <f>SUMIFS(Tb_Reseller[Aug-26],Tb_Reseller[Agen id],Tb_Agen[[#This Row],[AGEN ID]])</f>
        <v>0</v>
      </c>
      <c r="P271" s="66">
        <f>SUMIFS(Tb_Reseller[Sep-26],Tb_Reseller[Agen id],Tb_Agen[[#This Row],[AGEN ID]])</f>
        <v>0</v>
      </c>
      <c r="Q271" s="66">
        <f>SUMIFS(Tb_Reseller[Oct-26],Tb_Reseller[Agen id],Tb_Agen[[#This Row],[AGEN ID]])</f>
        <v>0</v>
      </c>
    </row>
    <row r="272" spans="1:17" x14ac:dyDescent="0.25">
      <c r="A272" s="33" t="s">
        <v>701</v>
      </c>
      <c r="B272" s="34" t="s">
        <v>702</v>
      </c>
      <c r="C272" s="34" t="s">
        <v>112</v>
      </c>
      <c r="D272" s="35" t="s">
        <v>16</v>
      </c>
      <c r="E272" s="35" t="s">
        <v>17</v>
      </c>
      <c r="F272" s="35"/>
      <c r="G272" s="36">
        <f>VLOOKUP(Tb_Agen[[#This Row],[AGEN ID]],Reseller!A:F,5,0)</f>
        <v>42612.59375</v>
      </c>
      <c r="H272" s="35"/>
      <c r="I272" s="35"/>
      <c r="J272" s="35"/>
      <c r="K272" s="41"/>
      <c r="L272" s="37"/>
      <c r="M272" s="53">
        <v>0</v>
      </c>
      <c r="N272" s="39" t="s">
        <v>22</v>
      </c>
      <c r="O272" s="65">
        <f>SUMIFS(Tb_Reseller[Aug-26],Tb_Reseller[Agen id],Tb_Agen[[#This Row],[AGEN ID]])</f>
        <v>0</v>
      </c>
      <c r="P272" s="66">
        <f>SUMIFS(Tb_Reseller[Sep-26],Tb_Reseller[Agen id],Tb_Agen[[#This Row],[AGEN ID]])</f>
        <v>0</v>
      </c>
      <c r="Q272" s="66">
        <f>SUMIFS(Tb_Reseller[Oct-26],Tb_Reseller[Agen id],Tb_Agen[[#This Row],[AGEN ID]])</f>
        <v>0</v>
      </c>
    </row>
    <row r="273" spans="1:17" x14ac:dyDescent="0.25">
      <c r="A273" s="33" t="s">
        <v>703</v>
      </c>
      <c r="B273" s="34" t="s">
        <v>704</v>
      </c>
      <c r="C273" s="34" t="s">
        <v>112</v>
      </c>
      <c r="D273" s="35" t="s">
        <v>28</v>
      </c>
      <c r="E273" s="35" t="s">
        <v>17</v>
      </c>
      <c r="F273" s="35"/>
      <c r="G273" s="36">
        <f>VLOOKUP(Tb_Agen[[#This Row],[AGEN ID]],Reseller!A:F,5,0)</f>
        <v>42754.814583333333</v>
      </c>
      <c r="H273" s="35"/>
      <c r="I273" s="35"/>
      <c r="J273" s="35"/>
      <c r="K273" s="41"/>
      <c r="L273" s="37"/>
      <c r="M273" s="53">
        <v>0</v>
      </c>
      <c r="N273" s="39" t="s">
        <v>22</v>
      </c>
      <c r="O273" s="65">
        <f>SUMIFS(Tb_Reseller[Aug-26],Tb_Reseller[Agen id],Tb_Agen[[#This Row],[AGEN ID]])</f>
        <v>3.4516129032258043</v>
      </c>
      <c r="P273" s="66">
        <f>SUMIFS(Tb_Reseller[Sep-26],Tb_Reseller[Agen id],Tb_Agen[[#This Row],[AGEN ID]])</f>
        <v>2.3000000000000007</v>
      </c>
      <c r="Q273" s="66">
        <f>SUMIFS(Tb_Reseller[Oct-26],Tb_Reseller[Agen id],Tb_Agen[[#This Row],[AGEN ID]])</f>
        <v>3</v>
      </c>
    </row>
    <row r="274" spans="1:17" x14ac:dyDescent="0.25">
      <c r="A274" s="33" t="s">
        <v>705</v>
      </c>
      <c r="B274" s="34" t="s">
        <v>706</v>
      </c>
      <c r="C274" s="34" t="s">
        <v>112</v>
      </c>
      <c r="D274" s="35" t="s">
        <v>28</v>
      </c>
      <c r="E274" s="35" t="s">
        <v>17</v>
      </c>
      <c r="F274" s="35"/>
      <c r="G274" s="36">
        <f>VLOOKUP(Tb_Agen[[#This Row],[AGEN ID]],Reseller!A:F,5,0)</f>
        <v>42996.543055555558</v>
      </c>
      <c r="H274" s="35"/>
      <c r="I274" s="35"/>
      <c r="J274" s="35"/>
      <c r="K274" s="41"/>
      <c r="L274" s="37"/>
      <c r="M274" s="53">
        <v>0</v>
      </c>
      <c r="N274" s="39" t="s">
        <v>22</v>
      </c>
      <c r="O274" s="65">
        <f>SUMIFS(Tb_Reseller[Aug-26],Tb_Reseller[Agen id],Tb_Agen[[#This Row],[AGEN ID]])</f>
        <v>3.5161290322580618</v>
      </c>
      <c r="P274" s="66">
        <f>SUMIFS(Tb_Reseller[Sep-26],Tb_Reseller[Agen id],Tb_Agen[[#This Row],[AGEN ID]])</f>
        <v>2.7</v>
      </c>
      <c r="Q274" s="66">
        <f>SUMIFS(Tb_Reseller[Oct-26],Tb_Reseller[Agen id],Tb_Agen[[#This Row],[AGEN ID]])</f>
        <v>2.75</v>
      </c>
    </row>
    <row r="275" spans="1:17" x14ac:dyDescent="0.25">
      <c r="A275" s="33" t="s">
        <v>707</v>
      </c>
      <c r="B275" s="34" t="s">
        <v>708</v>
      </c>
      <c r="C275" s="34" t="s">
        <v>82</v>
      </c>
      <c r="D275" s="35" t="s">
        <v>16</v>
      </c>
      <c r="E275" s="38" t="s">
        <v>82</v>
      </c>
      <c r="F275" s="35"/>
      <c r="G275" s="36">
        <f>VLOOKUP(Tb_Agen[[#This Row],[AGEN ID]],Reseller!A:F,5,0)</f>
        <v>45469.553472222222</v>
      </c>
      <c r="H275" s="35"/>
      <c r="I275" s="35"/>
      <c r="J275" s="35"/>
      <c r="K275" s="41"/>
      <c r="L275" s="37"/>
      <c r="M275" s="53">
        <v>0</v>
      </c>
      <c r="N275" s="39" t="s">
        <v>22</v>
      </c>
      <c r="O275" s="65">
        <f>SUMIFS(Tb_Reseller[Aug-26],Tb_Reseller[Agen id],Tb_Agen[[#This Row],[AGEN ID]])</f>
        <v>3.9677419354838679</v>
      </c>
      <c r="P275" s="66">
        <f>SUMIFS(Tb_Reseller[Sep-26],Tb_Reseller[Agen id],Tb_Agen[[#This Row],[AGEN ID]])</f>
        <v>3.9333333333333291</v>
      </c>
      <c r="Q275" s="66">
        <f>SUMIFS(Tb_Reseller[Oct-26],Tb_Reseller[Agen id],Tb_Agen[[#This Row],[AGEN ID]])</f>
        <v>3.25</v>
      </c>
    </row>
    <row r="276" spans="1:17" x14ac:dyDescent="0.25">
      <c r="A276" s="33" t="s">
        <v>709</v>
      </c>
      <c r="B276" s="34" t="s">
        <v>710</v>
      </c>
      <c r="C276" s="34" t="s">
        <v>112</v>
      </c>
      <c r="D276" s="35" t="s">
        <v>28</v>
      </c>
      <c r="E276" s="35" t="s">
        <v>17</v>
      </c>
      <c r="F276" s="35"/>
      <c r="G276" s="36">
        <f>VLOOKUP(Tb_Agen[[#This Row],[AGEN ID]],Reseller!A:F,5,0)</f>
        <v>42641.371527777781</v>
      </c>
      <c r="H276" s="35"/>
      <c r="I276" s="35"/>
      <c r="J276" s="35"/>
      <c r="K276" s="41"/>
      <c r="L276" s="37"/>
      <c r="M276" s="53">
        <v>0</v>
      </c>
      <c r="N276" s="39" t="s">
        <v>22</v>
      </c>
      <c r="O276" s="65">
        <f>SUMIFS(Tb_Reseller[Aug-26],Tb_Reseller[Agen id],Tb_Agen[[#This Row],[AGEN ID]])</f>
        <v>0</v>
      </c>
      <c r="P276" s="66">
        <f>SUMIFS(Tb_Reseller[Sep-26],Tb_Reseller[Agen id],Tb_Agen[[#This Row],[AGEN ID]])</f>
        <v>0</v>
      </c>
      <c r="Q276" s="66">
        <f>SUMIFS(Tb_Reseller[Oct-26],Tb_Reseller[Agen id],Tb_Agen[[#This Row],[AGEN ID]])</f>
        <v>0</v>
      </c>
    </row>
    <row r="277" spans="1:17" x14ac:dyDescent="0.25">
      <c r="A277" s="33" t="s">
        <v>711</v>
      </c>
      <c r="B277" s="34" t="s">
        <v>712</v>
      </c>
      <c r="C277" s="34" t="s">
        <v>121</v>
      </c>
      <c r="D277" s="35" t="s">
        <v>28</v>
      </c>
      <c r="E277" s="35" t="s">
        <v>17</v>
      </c>
      <c r="F277" s="35"/>
      <c r="G277" s="36">
        <f>VLOOKUP(Tb_Agen[[#This Row],[AGEN ID]],Reseller!A:F,5,0)</f>
        <v>42643.859722222223</v>
      </c>
      <c r="H277" s="35" t="s">
        <v>713</v>
      </c>
      <c r="I277" s="35" t="s">
        <v>68</v>
      </c>
      <c r="J277" s="35" t="s">
        <v>416</v>
      </c>
      <c r="K277" s="41" t="s">
        <v>714</v>
      </c>
      <c r="L277" s="37"/>
      <c r="M277" s="53">
        <v>0</v>
      </c>
      <c r="N277" s="39" t="s">
        <v>22</v>
      </c>
      <c r="O277" s="65">
        <f>SUMIFS(Tb_Reseller[Aug-26],Tb_Reseller[Agen id],Tb_Agen[[#This Row],[AGEN ID]])</f>
        <v>0</v>
      </c>
      <c r="P277" s="66">
        <f>SUMIFS(Tb_Reseller[Sep-26],Tb_Reseller[Agen id],Tb_Agen[[#This Row],[AGEN ID]])</f>
        <v>0</v>
      </c>
      <c r="Q277" s="66">
        <f>SUMIFS(Tb_Reseller[Oct-26],Tb_Reseller[Agen id],Tb_Agen[[#This Row],[AGEN ID]])</f>
        <v>0</v>
      </c>
    </row>
    <row r="278" spans="1:17" x14ac:dyDescent="0.25">
      <c r="A278" s="33" t="s">
        <v>715</v>
      </c>
      <c r="B278" s="34" t="s">
        <v>716</v>
      </c>
      <c r="C278" s="34" t="s">
        <v>15</v>
      </c>
      <c r="D278" s="35" t="s">
        <v>36</v>
      </c>
      <c r="E278" s="35" t="s">
        <v>17</v>
      </c>
      <c r="F278" s="35"/>
      <c r="G278" s="36">
        <f>VLOOKUP(Tb_Agen[[#This Row],[AGEN ID]],Reseller!A:F,5,0)</f>
        <v>42644.709722222222</v>
      </c>
      <c r="H278" s="35" t="s">
        <v>717</v>
      </c>
      <c r="I278" s="35" t="s">
        <v>19</v>
      </c>
      <c r="J278" s="35" t="s">
        <v>494</v>
      </c>
      <c r="K278" s="41" t="s">
        <v>718</v>
      </c>
      <c r="L278" s="37"/>
      <c r="M278" s="53">
        <v>-598614</v>
      </c>
      <c r="N278" s="39" t="s">
        <v>40</v>
      </c>
      <c r="O278" s="65">
        <f>SUMIFS(Tb_Reseller[Aug-26],Tb_Reseller[Agen id],Tb_Agen[[#This Row],[AGEN ID]])</f>
        <v>0</v>
      </c>
      <c r="P278" s="66">
        <f>SUMIFS(Tb_Reseller[Sep-26],Tb_Reseller[Agen id],Tb_Agen[[#This Row],[AGEN ID]])</f>
        <v>0</v>
      </c>
      <c r="Q278" s="66">
        <f>SUMIFS(Tb_Reseller[Oct-26],Tb_Reseller[Agen id],Tb_Agen[[#This Row],[AGEN ID]])</f>
        <v>0</v>
      </c>
    </row>
    <row r="279" spans="1:17" x14ac:dyDescent="0.25">
      <c r="A279" s="33" t="s">
        <v>719</v>
      </c>
      <c r="B279" s="34" t="s">
        <v>720</v>
      </c>
      <c r="C279" s="34" t="s">
        <v>79</v>
      </c>
      <c r="D279" s="35" t="s">
        <v>28</v>
      </c>
      <c r="E279" s="35" t="s">
        <v>17</v>
      </c>
      <c r="F279" s="35"/>
      <c r="G279" s="36">
        <f>VLOOKUP(Tb_Agen[[#This Row],[AGEN ID]],Reseller!A:F,5,0)</f>
        <v>42649.929166666669</v>
      </c>
      <c r="H279" s="35"/>
      <c r="I279" s="35"/>
      <c r="J279" s="35"/>
      <c r="K279" s="41"/>
      <c r="L279" s="37"/>
      <c r="M279" s="53">
        <v>0</v>
      </c>
      <c r="N279" s="39" t="s">
        <v>22</v>
      </c>
      <c r="O279" s="65">
        <f>SUMIFS(Tb_Reseller[Aug-26],Tb_Reseller[Agen id],Tb_Agen[[#This Row],[AGEN ID]])</f>
        <v>0</v>
      </c>
      <c r="P279" s="66">
        <f>SUMIFS(Tb_Reseller[Sep-26],Tb_Reseller[Agen id],Tb_Agen[[#This Row],[AGEN ID]])</f>
        <v>0</v>
      </c>
      <c r="Q279" s="66">
        <f>SUMIFS(Tb_Reseller[Oct-26],Tb_Reseller[Agen id],Tb_Agen[[#This Row],[AGEN ID]])</f>
        <v>0</v>
      </c>
    </row>
    <row r="280" spans="1:17" x14ac:dyDescent="0.25">
      <c r="A280" s="33" t="s">
        <v>721</v>
      </c>
      <c r="B280" s="34" t="s">
        <v>722</v>
      </c>
      <c r="C280" s="34" t="s">
        <v>15</v>
      </c>
      <c r="D280" s="35" t="s">
        <v>16</v>
      </c>
      <c r="E280" s="35" t="s">
        <v>17</v>
      </c>
      <c r="F280" s="35"/>
      <c r="G280" s="36">
        <f>VLOOKUP(Tb_Agen[[#This Row],[AGEN ID]],Reseller!A:F,5,0)</f>
        <v>42650.756249999999</v>
      </c>
      <c r="H280" s="35"/>
      <c r="I280" s="35"/>
      <c r="J280" s="35"/>
      <c r="K280" s="41"/>
      <c r="L280" s="37"/>
      <c r="M280" s="53">
        <v>0</v>
      </c>
      <c r="N280" s="39" t="s">
        <v>22</v>
      </c>
      <c r="O280" s="65">
        <f>SUMIFS(Tb_Reseller[Aug-26],Tb_Reseller[Agen id],Tb_Agen[[#This Row],[AGEN ID]])</f>
        <v>0</v>
      </c>
      <c r="P280" s="66">
        <f>SUMIFS(Tb_Reseller[Sep-26],Tb_Reseller[Agen id],Tb_Agen[[#This Row],[AGEN ID]])</f>
        <v>0</v>
      </c>
      <c r="Q280" s="66">
        <f>SUMIFS(Tb_Reseller[Oct-26],Tb_Reseller[Agen id],Tb_Agen[[#This Row],[AGEN ID]])</f>
        <v>0</v>
      </c>
    </row>
    <row r="281" spans="1:17" x14ac:dyDescent="0.25">
      <c r="A281" s="39" t="s">
        <v>723</v>
      </c>
      <c r="B281" s="34" t="s">
        <v>724</v>
      </c>
      <c r="C281" s="43" t="s">
        <v>82</v>
      </c>
      <c r="D281" s="38" t="s">
        <v>16</v>
      </c>
      <c r="E281" s="38" t="s">
        <v>82</v>
      </c>
      <c r="F281" s="38"/>
      <c r="G281" s="40">
        <f>VLOOKUP(Tb_Agen[[#This Row],[AGEN ID]],Reseller!A:F,5,0)</f>
        <v>45868.168749999997</v>
      </c>
      <c r="H281" s="38"/>
      <c r="I281" s="38"/>
      <c r="J281" s="38"/>
      <c r="K281" s="41"/>
      <c r="L281" s="42"/>
      <c r="M281" s="53">
        <v>0</v>
      </c>
      <c r="N281" s="39" t="s">
        <v>22</v>
      </c>
      <c r="O281" s="65">
        <f>SUMIFS(Tb_Reseller[Aug-26],Tb_Reseller[Agen id],Tb_Agen[[#This Row],[AGEN ID]])</f>
        <v>3.3870967741935458</v>
      </c>
      <c r="P281" s="66">
        <f>SUMIFS(Tb_Reseller[Sep-26],Tb_Reseller[Agen id],Tb_Agen[[#This Row],[AGEN ID]])</f>
        <v>1.5666666666666682</v>
      </c>
      <c r="Q281" s="66">
        <f>SUMIFS(Tb_Reseller[Oct-26],Tb_Reseller[Agen id],Tb_Agen[[#This Row],[AGEN ID]])</f>
        <v>0.25</v>
      </c>
    </row>
    <row r="282" spans="1:17" x14ac:dyDescent="0.25">
      <c r="A282" s="33" t="s">
        <v>725</v>
      </c>
      <c r="B282" s="34" t="s">
        <v>726</v>
      </c>
      <c r="C282" s="34" t="s">
        <v>112</v>
      </c>
      <c r="D282" s="35" t="s">
        <v>36</v>
      </c>
      <c r="E282" s="35" t="s">
        <v>143</v>
      </c>
      <c r="F282" s="35"/>
      <c r="G282" s="36">
        <f>VLOOKUP(Tb_Agen[[#This Row],[AGEN ID]],Reseller!A:F,5,0)</f>
        <v>42654.541666666657</v>
      </c>
      <c r="H282" s="35" t="s">
        <v>727</v>
      </c>
      <c r="I282" s="35" t="s">
        <v>145</v>
      </c>
      <c r="J282" s="35" t="s">
        <v>146</v>
      </c>
      <c r="K282" s="41" t="s">
        <v>147</v>
      </c>
      <c r="L282" s="37" t="s">
        <v>39</v>
      </c>
      <c r="M282" s="53">
        <v>-1500000</v>
      </c>
      <c r="N282" s="39" t="s">
        <v>40</v>
      </c>
      <c r="O282" s="65">
        <f>SUMIFS(Tb_Reseller[Aug-26],Tb_Reseller[Agen id],Tb_Agen[[#This Row],[AGEN ID]])</f>
        <v>1.3225806451612894</v>
      </c>
      <c r="P282" s="66">
        <f>SUMIFS(Tb_Reseller[Sep-26],Tb_Reseller[Agen id],Tb_Agen[[#This Row],[AGEN ID]])</f>
        <v>1.2666666666666673</v>
      </c>
      <c r="Q282" s="66">
        <f>SUMIFS(Tb_Reseller[Oct-26],Tb_Reseller[Agen id],Tb_Agen[[#This Row],[AGEN ID]])</f>
        <v>2</v>
      </c>
    </row>
    <row r="283" spans="1:17" x14ac:dyDescent="0.25">
      <c r="A283" s="33" t="s">
        <v>728</v>
      </c>
      <c r="B283" s="34" t="s">
        <v>729</v>
      </c>
      <c r="C283" s="34" t="s">
        <v>121</v>
      </c>
      <c r="D283" s="35" t="s">
        <v>16</v>
      </c>
      <c r="E283" s="35" t="s">
        <v>17</v>
      </c>
      <c r="F283" s="35"/>
      <c r="G283" s="36">
        <f>VLOOKUP(Tb_Agen[[#This Row],[AGEN ID]],Reseller!A:F,5,0)</f>
        <v>44428.618750000001</v>
      </c>
      <c r="H283" s="35"/>
      <c r="I283" s="35"/>
      <c r="J283" s="35"/>
      <c r="K283" s="41"/>
      <c r="L283" s="37"/>
      <c r="M283" s="53">
        <v>0</v>
      </c>
      <c r="N283" s="39" t="s">
        <v>22</v>
      </c>
      <c r="O283" s="65">
        <f>SUMIFS(Tb_Reseller[Aug-26],Tb_Reseller[Agen id],Tb_Agen[[#This Row],[AGEN ID]])</f>
        <v>3.5161290322580618</v>
      </c>
      <c r="P283" s="66">
        <f>SUMIFS(Tb_Reseller[Sep-26],Tb_Reseller[Agen id],Tb_Agen[[#This Row],[AGEN ID]])</f>
        <v>3.6333333333333302</v>
      </c>
      <c r="Q283" s="66">
        <f>SUMIFS(Tb_Reseller[Oct-26],Tb_Reseller[Agen id],Tb_Agen[[#This Row],[AGEN ID]])</f>
        <v>3.25</v>
      </c>
    </row>
    <row r="284" spans="1:17" x14ac:dyDescent="0.25">
      <c r="A284" s="39" t="s">
        <v>730</v>
      </c>
      <c r="B284" s="34" t="s">
        <v>731</v>
      </c>
      <c r="C284" s="43" t="s">
        <v>112</v>
      </c>
      <c r="D284" s="38" t="s">
        <v>16</v>
      </c>
      <c r="E284" s="38" t="s">
        <v>17</v>
      </c>
      <c r="F284" s="38"/>
      <c r="G284" s="40">
        <f>VLOOKUP(Tb_Agen[[#This Row],[AGEN ID]],Reseller!A:F,5,0)</f>
        <v>45645.586111111108</v>
      </c>
      <c r="H284" s="38"/>
      <c r="I284" s="38"/>
      <c r="J284" s="38"/>
      <c r="K284" s="41"/>
      <c r="L284" s="42"/>
      <c r="M284" s="53">
        <v>0</v>
      </c>
      <c r="N284" s="39" t="s">
        <v>22</v>
      </c>
      <c r="O284" s="65">
        <f>SUMIFS(Tb_Reseller[Aug-26],Tb_Reseller[Agen id],Tb_Agen[[#This Row],[AGEN ID]])</f>
        <v>3.5806451612903198</v>
      </c>
      <c r="P284" s="66">
        <f>SUMIFS(Tb_Reseller[Sep-26],Tb_Reseller[Agen id],Tb_Agen[[#This Row],[AGEN ID]])</f>
        <v>3.3333333333333313</v>
      </c>
      <c r="Q284" s="66">
        <f>SUMIFS(Tb_Reseller[Oct-26],Tb_Reseller[Agen id],Tb_Agen[[#This Row],[AGEN ID]])</f>
        <v>3.75</v>
      </c>
    </row>
    <row r="285" spans="1:17" x14ac:dyDescent="0.25">
      <c r="A285" s="33" t="s">
        <v>732</v>
      </c>
      <c r="B285" s="34" t="s">
        <v>733</v>
      </c>
      <c r="C285" s="34" t="s">
        <v>121</v>
      </c>
      <c r="D285" s="35" t="s">
        <v>36</v>
      </c>
      <c r="E285" s="35" t="s">
        <v>244</v>
      </c>
      <c r="F285" s="35"/>
      <c r="G285" s="36">
        <f>VLOOKUP(Tb_Agen[[#This Row],[AGEN ID]],Reseller!A:F,5,0)</f>
        <v>43479.672222222223</v>
      </c>
      <c r="H285" s="35" t="s">
        <v>734</v>
      </c>
      <c r="I285" s="35" t="s">
        <v>68</v>
      </c>
      <c r="J285" s="35" t="s">
        <v>69</v>
      </c>
      <c r="K285" s="41" t="s">
        <v>347</v>
      </c>
      <c r="L285" s="37" t="s">
        <v>39</v>
      </c>
      <c r="M285" s="53">
        <v>-3500000</v>
      </c>
      <c r="N285" s="39" t="s">
        <v>40</v>
      </c>
      <c r="O285" s="65">
        <f>SUMIFS(Tb_Reseller[Aug-26],Tb_Reseller[Agen id],Tb_Agen[[#This Row],[AGEN ID]])</f>
        <v>2.1935483870967727</v>
      </c>
      <c r="P285" s="66">
        <f>SUMIFS(Tb_Reseller[Sep-26],Tb_Reseller[Agen id],Tb_Agen[[#This Row],[AGEN ID]])</f>
        <v>2.366666666666668</v>
      </c>
      <c r="Q285" s="66">
        <f>SUMIFS(Tb_Reseller[Oct-26],Tb_Reseller[Agen id],Tb_Agen[[#This Row],[AGEN ID]])</f>
        <v>3.75</v>
      </c>
    </row>
    <row r="286" spans="1:17" x14ac:dyDescent="0.25">
      <c r="A286" s="33" t="s">
        <v>735</v>
      </c>
      <c r="B286" s="34" t="s">
        <v>736</v>
      </c>
      <c r="C286" s="34" t="s">
        <v>15</v>
      </c>
      <c r="D286" s="35" t="s">
        <v>28</v>
      </c>
      <c r="E286" s="35" t="s">
        <v>17</v>
      </c>
      <c r="F286" s="35"/>
      <c r="G286" s="36">
        <f>VLOOKUP(Tb_Agen[[#This Row],[AGEN ID]],Reseller!A:F,5,0)</f>
        <v>42676.654861111107</v>
      </c>
      <c r="H286" s="35"/>
      <c r="I286" s="35"/>
      <c r="J286" s="35"/>
      <c r="K286" s="41"/>
      <c r="L286" s="37"/>
      <c r="M286" s="53">
        <v>0</v>
      </c>
      <c r="N286" s="39" t="s">
        <v>22</v>
      </c>
      <c r="O286" s="65">
        <f>SUMIFS(Tb_Reseller[Aug-26],Tb_Reseller[Agen id],Tb_Agen[[#This Row],[AGEN ID]])</f>
        <v>0</v>
      </c>
      <c r="P286" s="66">
        <f>SUMIFS(Tb_Reseller[Sep-26],Tb_Reseller[Agen id],Tb_Agen[[#This Row],[AGEN ID]])</f>
        <v>0</v>
      </c>
      <c r="Q286" s="66">
        <f>SUMIFS(Tb_Reseller[Oct-26],Tb_Reseller[Agen id],Tb_Agen[[#This Row],[AGEN ID]])</f>
        <v>0</v>
      </c>
    </row>
    <row r="287" spans="1:17" x14ac:dyDescent="0.25">
      <c r="A287" s="33" t="s">
        <v>737</v>
      </c>
      <c r="B287" s="34" t="s">
        <v>738</v>
      </c>
      <c r="C287" s="34" t="s">
        <v>15</v>
      </c>
      <c r="D287" s="35" t="s">
        <v>36</v>
      </c>
      <c r="E287" s="35" t="s">
        <v>37</v>
      </c>
      <c r="F287" s="35"/>
      <c r="G287" s="36">
        <f>VLOOKUP(Tb_Agen[[#This Row],[AGEN ID]],Reseller!A:F,5,0)</f>
        <v>42686.870138888888</v>
      </c>
      <c r="H287" s="35" t="s">
        <v>739</v>
      </c>
      <c r="I287" s="35" t="s">
        <v>19</v>
      </c>
      <c r="J287" s="35" t="s">
        <v>30</v>
      </c>
      <c r="K287" s="41" t="s">
        <v>30</v>
      </c>
      <c r="L287" s="37" t="s">
        <v>162</v>
      </c>
      <c r="M287" s="53">
        <v>-800000</v>
      </c>
      <c r="N287" s="39" t="s">
        <v>40</v>
      </c>
      <c r="O287" s="65">
        <f>SUMIFS(Tb_Reseller[Aug-26],Tb_Reseller[Agen id],Tb_Agen[[#This Row],[AGEN ID]])</f>
        <v>2.4838709677419337</v>
      </c>
      <c r="P287" s="66">
        <f>SUMIFS(Tb_Reseller[Sep-26],Tb_Reseller[Agen id],Tb_Agen[[#This Row],[AGEN ID]])</f>
        <v>1.3000000000000007</v>
      </c>
      <c r="Q287" s="66">
        <f>SUMIFS(Tb_Reseller[Oct-26],Tb_Reseller[Agen id],Tb_Agen[[#This Row],[AGEN ID]])</f>
        <v>2</v>
      </c>
    </row>
    <row r="288" spans="1:17" x14ac:dyDescent="0.25">
      <c r="A288" s="33" t="s">
        <v>740</v>
      </c>
      <c r="B288" s="34" t="s">
        <v>741</v>
      </c>
      <c r="C288" s="34" t="s">
        <v>15</v>
      </c>
      <c r="D288" s="35" t="s">
        <v>28</v>
      </c>
      <c r="E288" s="35" t="s">
        <v>17</v>
      </c>
      <c r="F288" s="35"/>
      <c r="G288" s="36">
        <f>VLOOKUP(Tb_Agen[[#This Row],[AGEN ID]],Reseller!A:F,5,0)</f>
        <v>42687.489583333343</v>
      </c>
      <c r="H288" s="35"/>
      <c r="I288" s="35"/>
      <c r="J288" s="35"/>
      <c r="K288" s="41"/>
      <c r="L288" s="37"/>
      <c r="M288" s="53">
        <v>0</v>
      </c>
      <c r="N288" s="39" t="s">
        <v>22</v>
      </c>
      <c r="O288" s="65">
        <f>SUMIFS(Tb_Reseller[Aug-26],Tb_Reseller[Agen id],Tb_Agen[[#This Row],[AGEN ID]])</f>
        <v>0</v>
      </c>
      <c r="P288" s="66">
        <f>SUMIFS(Tb_Reseller[Sep-26],Tb_Reseller[Agen id],Tb_Agen[[#This Row],[AGEN ID]])</f>
        <v>0</v>
      </c>
      <c r="Q288" s="66">
        <f>SUMIFS(Tb_Reseller[Oct-26],Tb_Reseller[Agen id],Tb_Agen[[#This Row],[AGEN ID]])</f>
        <v>0</v>
      </c>
    </row>
    <row r="289" spans="1:17" x14ac:dyDescent="0.25">
      <c r="A289" s="39" t="s">
        <v>742</v>
      </c>
      <c r="B289" s="34" t="s">
        <v>743</v>
      </c>
      <c r="C289" s="43" t="s">
        <v>82</v>
      </c>
      <c r="D289" s="38" t="s">
        <v>16</v>
      </c>
      <c r="E289" s="38" t="s">
        <v>82</v>
      </c>
      <c r="F289" s="38"/>
      <c r="G289" s="40">
        <f>VLOOKUP(Tb_Agen[[#This Row],[AGEN ID]],Reseller!A:F,5,0)</f>
        <v>45764.413888888892</v>
      </c>
      <c r="H289" s="38"/>
      <c r="I289" s="38"/>
      <c r="J289" s="38"/>
      <c r="K289" s="41"/>
      <c r="L289" s="42"/>
      <c r="M289" s="53">
        <v>0</v>
      </c>
      <c r="N289" s="39" t="s">
        <v>22</v>
      </c>
      <c r="O289" s="65">
        <f>SUMIFS(Tb_Reseller[Aug-26],Tb_Reseller[Agen id],Tb_Agen[[#This Row],[AGEN ID]])</f>
        <v>3.5806451612903198</v>
      </c>
      <c r="P289" s="66">
        <f>SUMIFS(Tb_Reseller[Sep-26],Tb_Reseller[Agen id],Tb_Agen[[#This Row],[AGEN ID]])</f>
        <v>2.9999999999999991</v>
      </c>
      <c r="Q289" s="66">
        <f>SUMIFS(Tb_Reseller[Oct-26],Tb_Reseller[Agen id],Tb_Agen[[#This Row],[AGEN ID]])</f>
        <v>4</v>
      </c>
    </row>
    <row r="290" spans="1:17" x14ac:dyDescent="0.25">
      <c r="A290" s="33" t="s">
        <v>744</v>
      </c>
      <c r="B290" s="34" t="s">
        <v>745</v>
      </c>
      <c r="C290" s="34" t="s">
        <v>112</v>
      </c>
      <c r="D290" s="35" t="s">
        <v>16</v>
      </c>
      <c r="E290" s="35" t="s">
        <v>17</v>
      </c>
      <c r="F290" s="35"/>
      <c r="G290" s="36">
        <f>VLOOKUP(Tb_Agen[[#This Row],[AGEN ID]],Reseller!A:F,5,0)</f>
        <v>45398.631944444453</v>
      </c>
      <c r="H290" s="35"/>
      <c r="I290" s="35"/>
      <c r="J290" s="35"/>
      <c r="K290" s="41"/>
      <c r="L290" s="37"/>
      <c r="M290" s="53">
        <v>0</v>
      </c>
      <c r="N290" s="39" t="s">
        <v>22</v>
      </c>
      <c r="O290" s="65">
        <f>SUMIFS(Tb_Reseller[Aug-26],Tb_Reseller[Agen id],Tb_Agen[[#This Row],[AGEN ID]])</f>
        <v>3.0645161290322558</v>
      </c>
      <c r="P290" s="66">
        <f>SUMIFS(Tb_Reseller[Sep-26],Tb_Reseller[Agen id],Tb_Agen[[#This Row],[AGEN ID]])</f>
        <v>4.4999999999999938</v>
      </c>
      <c r="Q290" s="66">
        <f>SUMIFS(Tb_Reseller[Oct-26],Tb_Reseller[Agen id],Tb_Agen[[#This Row],[AGEN ID]])</f>
        <v>3.75</v>
      </c>
    </row>
    <row r="291" spans="1:17" x14ac:dyDescent="0.25">
      <c r="A291" s="33" t="s">
        <v>746</v>
      </c>
      <c r="B291" s="34" t="s">
        <v>747</v>
      </c>
      <c r="C291" s="34" t="s">
        <v>112</v>
      </c>
      <c r="D291" s="35" t="s">
        <v>16</v>
      </c>
      <c r="E291" s="35" t="s">
        <v>17</v>
      </c>
      <c r="F291" s="35"/>
      <c r="G291" s="36">
        <f>VLOOKUP(Tb_Agen[[#This Row],[AGEN ID]],Reseller!A:F,5,0)</f>
        <v>41192.430555555547</v>
      </c>
      <c r="H291" s="35"/>
      <c r="I291" s="35"/>
      <c r="J291" s="35"/>
      <c r="K291" s="41"/>
      <c r="L291" s="37"/>
      <c r="M291" s="53">
        <v>0</v>
      </c>
      <c r="N291" s="39" t="s">
        <v>22</v>
      </c>
      <c r="O291" s="65">
        <f>SUMIFS(Tb_Reseller[Aug-26],Tb_Reseller[Agen id],Tb_Agen[[#This Row],[AGEN ID]])</f>
        <v>3.5161290322580618</v>
      </c>
      <c r="P291" s="66">
        <f>SUMIFS(Tb_Reseller[Sep-26],Tb_Reseller[Agen id],Tb_Agen[[#This Row],[AGEN ID]])</f>
        <v>3.6333333333333302</v>
      </c>
      <c r="Q291" s="66">
        <f>SUMIFS(Tb_Reseller[Oct-26],Tb_Reseller[Agen id],Tb_Agen[[#This Row],[AGEN ID]])</f>
        <v>3</v>
      </c>
    </row>
    <row r="292" spans="1:17" x14ac:dyDescent="0.25">
      <c r="A292" s="33" t="s">
        <v>748</v>
      </c>
      <c r="B292" s="34" t="s">
        <v>749</v>
      </c>
      <c r="C292" s="34" t="s">
        <v>15</v>
      </c>
      <c r="D292" s="35" t="s">
        <v>16</v>
      </c>
      <c r="E292" s="35" t="s">
        <v>17</v>
      </c>
      <c r="F292" s="35"/>
      <c r="G292" s="36">
        <f>VLOOKUP(Tb_Agen[[#This Row],[AGEN ID]],Reseller!A:F,5,0)</f>
        <v>40528</v>
      </c>
      <c r="H292" s="35"/>
      <c r="I292" s="35"/>
      <c r="J292" s="35"/>
      <c r="K292" s="41"/>
      <c r="L292" s="37"/>
      <c r="M292" s="53">
        <v>0</v>
      </c>
      <c r="N292" s="39" t="s">
        <v>22</v>
      </c>
      <c r="O292" s="65">
        <f>SUMIFS(Tb_Reseller[Aug-26],Tb_Reseller[Agen id],Tb_Agen[[#This Row],[AGEN ID]])</f>
        <v>4.6451612903225774</v>
      </c>
      <c r="P292" s="66">
        <f>SUMIFS(Tb_Reseller[Sep-26],Tb_Reseller[Agen id],Tb_Agen[[#This Row],[AGEN ID]])</f>
        <v>4.8999999999999924</v>
      </c>
      <c r="Q292" s="66">
        <f>SUMIFS(Tb_Reseller[Oct-26],Tb_Reseller[Agen id],Tb_Agen[[#This Row],[AGEN ID]])</f>
        <v>7.25</v>
      </c>
    </row>
    <row r="293" spans="1:17" x14ac:dyDescent="0.25">
      <c r="A293" s="33" t="s">
        <v>750</v>
      </c>
      <c r="B293" s="34" t="s">
        <v>751</v>
      </c>
      <c r="C293" s="34" t="s">
        <v>15</v>
      </c>
      <c r="D293" s="35" t="s">
        <v>28</v>
      </c>
      <c r="E293" s="35" t="s">
        <v>17</v>
      </c>
      <c r="F293" s="35"/>
      <c r="G293" s="36">
        <f>VLOOKUP(Tb_Agen[[#This Row],[AGEN ID]],Reseller!A:F,5,0)</f>
        <v>42441.40902777778</v>
      </c>
      <c r="H293" s="35"/>
      <c r="I293" s="35"/>
      <c r="J293" s="35"/>
      <c r="K293" s="41"/>
      <c r="L293" s="37"/>
      <c r="M293" s="53">
        <v>0</v>
      </c>
      <c r="N293" s="39" t="s">
        <v>22</v>
      </c>
      <c r="O293" s="65">
        <f>SUMIFS(Tb_Reseller[Aug-26],Tb_Reseller[Agen id],Tb_Agen[[#This Row],[AGEN ID]])</f>
        <v>3.7419354838709649</v>
      </c>
      <c r="P293" s="66">
        <f>SUMIFS(Tb_Reseller[Sep-26],Tb_Reseller[Agen id],Tb_Agen[[#This Row],[AGEN ID]])</f>
        <v>3.6999999999999966</v>
      </c>
      <c r="Q293" s="66">
        <f>SUMIFS(Tb_Reseller[Oct-26],Tb_Reseller[Agen id],Tb_Agen[[#This Row],[AGEN ID]])</f>
        <v>4.5</v>
      </c>
    </row>
    <row r="294" spans="1:17" x14ac:dyDescent="0.25">
      <c r="A294" s="33" t="s">
        <v>752</v>
      </c>
      <c r="B294" s="34" t="s">
        <v>753</v>
      </c>
      <c r="C294" s="34" t="s">
        <v>112</v>
      </c>
      <c r="D294" s="35" t="s">
        <v>28</v>
      </c>
      <c r="E294" s="35" t="s">
        <v>17</v>
      </c>
      <c r="F294" s="35"/>
      <c r="G294" s="36">
        <f>VLOOKUP(Tb_Agen[[#This Row],[AGEN ID]],Reseller!A:F,5,0)</f>
        <v>42728.524305555547</v>
      </c>
      <c r="H294" s="35"/>
      <c r="I294" s="35"/>
      <c r="J294" s="35"/>
      <c r="K294" s="41"/>
      <c r="L294" s="37"/>
      <c r="M294" s="53">
        <v>0</v>
      </c>
      <c r="N294" s="39" t="s">
        <v>22</v>
      </c>
      <c r="O294" s="65">
        <f>SUMIFS(Tb_Reseller[Aug-26],Tb_Reseller[Agen id],Tb_Agen[[#This Row],[AGEN ID]])</f>
        <v>0</v>
      </c>
      <c r="P294" s="66">
        <f>SUMIFS(Tb_Reseller[Sep-26],Tb_Reseller[Agen id],Tb_Agen[[#This Row],[AGEN ID]])</f>
        <v>0</v>
      </c>
      <c r="Q294" s="66">
        <f>SUMIFS(Tb_Reseller[Oct-26],Tb_Reseller[Agen id],Tb_Agen[[#This Row],[AGEN ID]])</f>
        <v>0</v>
      </c>
    </row>
    <row r="295" spans="1:17" x14ac:dyDescent="0.25">
      <c r="A295" s="33" t="s">
        <v>754</v>
      </c>
      <c r="B295" s="34" t="s">
        <v>755</v>
      </c>
      <c r="C295" s="34" t="s">
        <v>15</v>
      </c>
      <c r="D295" s="35" t="s">
        <v>28</v>
      </c>
      <c r="E295" s="35" t="s">
        <v>17</v>
      </c>
      <c r="F295" s="35"/>
      <c r="G295" s="36">
        <f>VLOOKUP(Tb_Agen[[#This Row],[AGEN ID]],Reseller!A:F,5,0)</f>
        <v>42728.59375</v>
      </c>
      <c r="H295" s="35"/>
      <c r="I295" s="35"/>
      <c r="J295" s="35"/>
      <c r="K295" s="41"/>
      <c r="L295" s="37"/>
      <c r="M295" s="53">
        <v>0</v>
      </c>
      <c r="N295" s="39" t="s">
        <v>22</v>
      </c>
      <c r="O295" s="65">
        <f>SUMIFS(Tb_Reseller[Aug-26],Tb_Reseller[Agen id],Tb_Agen[[#This Row],[AGEN ID]])</f>
        <v>0</v>
      </c>
      <c r="P295" s="66">
        <f>SUMIFS(Tb_Reseller[Sep-26],Tb_Reseller[Agen id],Tb_Agen[[#This Row],[AGEN ID]])</f>
        <v>0</v>
      </c>
      <c r="Q295" s="66">
        <f>SUMIFS(Tb_Reseller[Oct-26],Tb_Reseller[Agen id],Tb_Agen[[#This Row],[AGEN ID]])</f>
        <v>0</v>
      </c>
    </row>
    <row r="296" spans="1:17" x14ac:dyDescent="0.25">
      <c r="A296" s="33" t="s">
        <v>756</v>
      </c>
      <c r="B296" s="34" t="s">
        <v>757</v>
      </c>
      <c r="C296" s="34" t="s">
        <v>15</v>
      </c>
      <c r="D296" s="35" t="s">
        <v>28</v>
      </c>
      <c r="E296" s="35" t="s">
        <v>17</v>
      </c>
      <c r="F296" s="35"/>
      <c r="G296" s="36">
        <f>VLOOKUP(Tb_Agen[[#This Row],[AGEN ID]],Reseller!A:F,5,0)</f>
        <v>42732.388888888891</v>
      </c>
      <c r="H296" s="35"/>
      <c r="I296" s="35"/>
      <c r="J296" s="35"/>
      <c r="K296" s="41"/>
      <c r="L296" s="37"/>
      <c r="M296" s="53">
        <v>0</v>
      </c>
      <c r="N296" s="39" t="s">
        <v>22</v>
      </c>
      <c r="O296" s="65">
        <f>SUMIFS(Tb_Reseller[Aug-26],Tb_Reseller[Agen id],Tb_Agen[[#This Row],[AGEN ID]])</f>
        <v>0</v>
      </c>
      <c r="P296" s="66">
        <f>SUMIFS(Tb_Reseller[Sep-26],Tb_Reseller[Agen id],Tb_Agen[[#This Row],[AGEN ID]])</f>
        <v>0</v>
      </c>
      <c r="Q296" s="66">
        <f>SUMIFS(Tb_Reseller[Oct-26],Tb_Reseller[Agen id],Tb_Agen[[#This Row],[AGEN ID]])</f>
        <v>0</v>
      </c>
    </row>
    <row r="297" spans="1:17" x14ac:dyDescent="0.25">
      <c r="A297" s="33" t="s">
        <v>758</v>
      </c>
      <c r="B297" s="34" t="s">
        <v>759</v>
      </c>
      <c r="C297" s="34" t="s">
        <v>121</v>
      </c>
      <c r="D297" s="35" t="s">
        <v>16</v>
      </c>
      <c r="E297" s="35" t="s">
        <v>17</v>
      </c>
      <c r="F297" s="35"/>
      <c r="G297" s="36">
        <f>VLOOKUP(Tb_Agen[[#This Row],[AGEN ID]],Reseller!A:F,5,0)</f>
        <v>44097.470833333333</v>
      </c>
      <c r="H297" s="35"/>
      <c r="I297" s="35"/>
      <c r="J297" s="35"/>
      <c r="K297" s="41"/>
      <c r="L297" s="37"/>
      <c r="M297" s="53">
        <v>0</v>
      </c>
      <c r="N297" s="39" t="s">
        <v>22</v>
      </c>
      <c r="O297" s="65">
        <f>SUMIFS(Tb_Reseller[Aug-26],Tb_Reseller[Agen id],Tb_Agen[[#This Row],[AGEN ID]])</f>
        <v>2.9677419354838688</v>
      </c>
      <c r="P297" s="66">
        <f>SUMIFS(Tb_Reseller[Sep-26],Tb_Reseller[Agen id],Tb_Agen[[#This Row],[AGEN ID]])</f>
        <v>0.1</v>
      </c>
      <c r="Q297" s="66">
        <f>SUMIFS(Tb_Reseller[Oct-26],Tb_Reseller[Agen id],Tb_Agen[[#This Row],[AGEN ID]])</f>
        <v>0</v>
      </c>
    </row>
    <row r="298" spans="1:17" x14ac:dyDescent="0.25">
      <c r="A298" s="33" t="s">
        <v>760</v>
      </c>
      <c r="B298" s="34" t="s">
        <v>761</v>
      </c>
      <c r="C298" s="34" t="s">
        <v>112</v>
      </c>
      <c r="D298" s="35" t="s">
        <v>16</v>
      </c>
      <c r="E298" s="35" t="s">
        <v>17</v>
      </c>
      <c r="F298" s="35"/>
      <c r="G298" s="36">
        <f>VLOOKUP(Tb_Agen[[#This Row],[AGEN ID]],Reseller!A:F,5,0)</f>
        <v>42747.422222222223</v>
      </c>
      <c r="H298" s="35" t="s">
        <v>762</v>
      </c>
      <c r="I298" s="35" t="s">
        <v>145</v>
      </c>
      <c r="J298" s="35" t="s">
        <v>146</v>
      </c>
      <c r="K298" s="41" t="s">
        <v>212</v>
      </c>
      <c r="L298" s="37"/>
      <c r="M298" s="53">
        <v>0</v>
      </c>
      <c r="N298" s="39" t="s">
        <v>22</v>
      </c>
      <c r="O298" s="65">
        <f>SUMIFS(Tb_Reseller[Aug-26],Tb_Reseller[Agen id],Tb_Agen[[#This Row],[AGEN ID]])</f>
        <v>9.8387096774193967</v>
      </c>
      <c r="P298" s="66">
        <f>SUMIFS(Tb_Reseller[Sep-26],Tb_Reseller[Agen id],Tb_Agen[[#This Row],[AGEN ID]])</f>
        <v>8.5666666666666469</v>
      </c>
      <c r="Q298" s="66">
        <f>SUMIFS(Tb_Reseller[Oct-26],Tb_Reseller[Agen id],Tb_Agen[[#This Row],[AGEN ID]])</f>
        <v>9.25</v>
      </c>
    </row>
    <row r="299" spans="1:17" x14ac:dyDescent="0.25">
      <c r="A299" s="39" t="s">
        <v>763</v>
      </c>
      <c r="B299" s="34" t="s">
        <v>764</v>
      </c>
      <c r="C299" s="43" t="s">
        <v>82</v>
      </c>
      <c r="D299" s="38" t="s">
        <v>16</v>
      </c>
      <c r="E299" s="38" t="s">
        <v>82</v>
      </c>
      <c r="F299" s="38"/>
      <c r="G299" s="40">
        <f>VLOOKUP(Tb_Agen[[#This Row],[AGEN ID]],Reseller!A:F,5,0)</f>
        <v>45821.769444444442</v>
      </c>
      <c r="H299" s="38"/>
      <c r="I299" s="38"/>
      <c r="J299" s="38"/>
      <c r="K299" s="41"/>
      <c r="L299" s="42"/>
      <c r="M299" s="53">
        <v>0</v>
      </c>
      <c r="N299" s="39" t="s">
        <v>22</v>
      </c>
      <c r="O299" s="65">
        <f>SUMIFS(Tb_Reseller[Aug-26],Tb_Reseller[Agen id],Tb_Agen[[#This Row],[AGEN ID]])</f>
        <v>3.8709677419354809</v>
      </c>
      <c r="P299" s="66">
        <f>SUMIFS(Tb_Reseller[Sep-26],Tb_Reseller[Agen id],Tb_Agen[[#This Row],[AGEN ID]])</f>
        <v>3.7333333333333298</v>
      </c>
      <c r="Q299" s="66">
        <f>SUMIFS(Tb_Reseller[Oct-26],Tb_Reseller[Agen id],Tb_Agen[[#This Row],[AGEN ID]])</f>
        <v>4</v>
      </c>
    </row>
    <row r="300" spans="1:17" x14ac:dyDescent="0.25">
      <c r="A300" s="33" t="s">
        <v>765</v>
      </c>
      <c r="B300" s="34" t="s">
        <v>766</v>
      </c>
      <c r="C300" s="34" t="s">
        <v>15</v>
      </c>
      <c r="D300" s="35" t="s">
        <v>36</v>
      </c>
      <c r="E300" s="35" t="s">
        <v>37</v>
      </c>
      <c r="F300" s="35"/>
      <c r="G300" s="36">
        <f>VLOOKUP(Tb_Agen[[#This Row],[AGEN ID]],Reseller!A:F,5,0)</f>
        <v>42761.48541666667</v>
      </c>
      <c r="H300" s="35" t="s">
        <v>767</v>
      </c>
      <c r="I300" s="35" t="s">
        <v>19</v>
      </c>
      <c r="J300" s="35" t="s">
        <v>20</v>
      </c>
      <c r="K300" s="41" t="s">
        <v>768</v>
      </c>
      <c r="L300" s="37" t="s">
        <v>39</v>
      </c>
      <c r="M300" s="53">
        <v>-4000000</v>
      </c>
      <c r="N300" s="39" t="s">
        <v>40</v>
      </c>
      <c r="O300" s="65">
        <f>SUMIFS(Tb_Reseller[Aug-26],Tb_Reseller[Agen id],Tb_Agen[[#This Row],[AGEN ID]])</f>
        <v>9.0645161290322793</v>
      </c>
      <c r="P300" s="66">
        <f>SUMIFS(Tb_Reseller[Sep-26],Tb_Reseller[Agen id],Tb_Agen[[#This Row],[AGEN ID]])</f>
        <v>11.633333333333303</v>
      </c>
      <c r="Q300" s="66">
        <f>SUMIFS(Tb_Reseller[Oct-26],Tb_Reseller[Agen id],Tb_Agen[[#This Row],[AGEN ID]])</f>
        <v>14.75</v>
      </c>
    </row>
    <row r="301" spans="1:17" x14ac:dyDescent="0.25">
      <c r="A301" s="33" t="s">
        <v>769</v>
      </c>
      <c r="B301" s="34" t="s">
        <v>770</v>
      </c>
      <c r="C301" s="34" t="s">
        <v>15</v>
      </c>
      <c r="D301" s="35" t="s">
        <v>16</v>
      </c>
      <c r="E301" s="35" t="s">
        <v>17</v>
      </c>
      <c r="F301" s="35"/>
      <c r="G301" s="36">
        <f>VLOOKUP(Tb_Agen[[#This Row],[AGEN ID]],Reseller!A:F,5,0)</f>
        <v>42772.49722222222</v>
      </c>
      <c r="H301" s="35"/>
      <c r="I301" s="35"/>
      <c r="J301" s="35"/>
      <c r="K301" s="41"/>
      <c r="L301" s="37"/>
      <c r="M301" s="53">
        <v>0</v>
      </c>
      <c r="N301" s="39" t="s">
        <v>22</v>
      </c>
      <c r="O301" s="65">
        <f>SUMIFS(Tb_Reseller[Aug-26],Tb_Reseller[Agen id],Tb_Agen[[#This Row],[AGEN ID]])</f>
        <v>0</v>
      </c>
      <c r="P301" s="66">
        <f>SUMIFS(Tb_Reseller[Sep-26],Tb_Reseller[Agen id],Tb_Agen[[#This Row],[AGEN ID]])</f>
        <v>0</v>
      </c>
      <c r="Q301" s="66">
        <f>SUMIFS(Tb_Reseller[Oct-26],Tb_Reseller[Agen id],Tb_Agen[[#This Row],[AGEN ID]])</f>
        <v>0</v>
      </c>
    </row>
    <row r="302" spans="1:17" x14ac:dyDescent="0.25">
      <c r="A302" s="33" t="s">
        <v>771</v>
      </c>
      <c r="B302" s="34" t="s">
        <v>772</v>
      </c>
      <c r="C302" s="34" t="s">
        <v>121</v>
      </c>
      <c r="D302" s="35" t="s">
        <v>28</v>
      </c>
      <c r="E302" s="35" t="s">
        <v>17</v>
      </c>
      <c r="F302" s="35"/>
      <c r="G302" s="36">
        <f>VLOOKUP(Tb_Agen[[#This Row],[AGEN ID]],Reseller!A:F,5,0)</f>
        <v>42772.765972222223</v>
      </c>
      <c r="H302" s="35"/>
      <c r="I302" s="35"/>
      <c r="J302" s="35"/>
      <c r="K302" s="41"/>
      <c r="L302" s="37"/>
      <c r="M302" s="53">
        <v>0</v>
      </c>
      <c r="N302" s="39" t="s">
        <v>22</v>
      </c>
      <c r="O302" s="65">
        <f>SUMIFS(Tb_Reseller[Aug-26],Tb_Reseller[Agen id],Tb_Agen[[#This Row],[AGEN ID]])</f>
        <v>0</v>
      </c>
      <c r="P302" s="66">
        <f>SUMIFS(Tb_Reseller[Sep-26],Tb_Reseller[Agen id],Tb_Agen[[#This Row],[AGEN ID]])</f>
        <v>0</v>
      </c>
      <c r="Q302" s="66">
        <f>SUMIFS(Tb_Reseller[Oct-26],Tb_Reseller[Agen id],Tb_Agen[[#This Row],[AGEN ID]])</f>
        <v>0</v>
      </c>
    </row>
    <row r="303" spans="1:17" x14ac:dyDescent="0.25">
      <c r="A303" s="33" t="s">
        <v>773</v>
      </c>
      <c r="B303" s="34" t="s">
        <v>774</v>
      </c>
      <c r="C303" s="34" t="s">
        <v>15</v>
      </c>
      <c r="D303" s="35" t="s">
        <v>28</v>
      </c>
      <c r="E303" s="35" t="s">
        <v>17</v>
      </c>
      <c r="F303" s="35"/>
      <c r="G303" s="36">
        <f>VLOOKUP(Tb_Agen[[#This Row],[AGEN ID]],Reseller!A:F,5,0)</f>
        <v>42774.631944444453</v>
      </c>
      <c r="H303" s="35"/>
      <c r="I303" s="35"/>
      <c r="J303" s="35"/>
      <c r="K303" s="41"/>
      <c r="L303" s="37"/>
      <c r="M303" s="53">
        <v>0</v>
      </c>
      <c r="N303" s="39" t="s">
        <v>22</v>
      </c>
      <c r="O303" s="65">
        <f>SUMIFS(Tb_Reseller[Aug-26],Tb_Reseller[Agen id],Tb_Agen[[#This Row],[AGEN ID]])</f>
        <v>0</v>
      </c>
      <c r="P303" s="66">
        <f>SUMIFS(Tb_Reseller[Sep-26],Tb_Reseller[Agen id],Tb_Agen[[#This Row],[AGEN ID]])</f>
        <v>0</v>
      </c>
      <c r="Q303" s="66">
        <f>SUMIFS(Tb_Reseller[Oct-26],Tb_Reseller[Agen id],Tb_Agen[[#This Row],[AGEN ID]])</f>
        <v>0</v>
      </c>
    </row>
    <row r="304" spans="1:17" x14ac:dyDescent="0.25">
      <c r="A304" s="33" t="s">
        <v>775</v>
      </c>
      <c r="B304" s="34" t="s">
        <v>776</v>
      </c>
      <c r="C304" s="34" t="s">
        <v>112</v>
      </c>
      <c r="D304" s="35" t="s">
        <v>16</v>
      </c>
      <c r="E304" s="35" t="s">
        <v>17</v>
      </c>
      <c r="F304" s="35"/>
      <c r="G304" s="36">
        <f>VLOOKUP(Tb_Agen[[#This Row],[AGEN ID]],Reseller!A:F,5,0)</f>
        <v>41654.698611111111</v>
      </c>
      <c r="H304" s="35"/>
      <c r="I304" s="35"/>
      <c r="J304" s="35"/>
      <c r="K304" s="41"/>
      <c r="L304" s="37"/>
      <c r="M304" s="53">
        <v>0</v>
      </c>
      <c r="N304" s="39" t="s">
        <v>22</v>
      </c>
      <c r="O304" s="65">
        <f>SUMIFS(Tb_Reseller[Aug-26],Tb_Reseller[Agen id],Tb_Agen[[#This Row],[AGEN ID]])</f>
        <v>4.0645161290322553</v>
      </c>
      <c r="P304" s="66">
        <f>SUMIFS(Tb_Reseller[Sep-26],Tb_Reseller[Agen id],Tb_Agen[[#This Row],[AGEN ID]])</f>
        <v>3.3666666666666685</v>
      </c>
      <c r="Q304" s="66">
        <f>SUMIFS(Tb_Reseller[Oct-26],Tb_Reseller[Agen id],Tb_Agen[[#This Row],[AGEN ID]])</f>
        <v>3.25</v>
      </c>
    </row>
    <row r="305" spans="1:17" x14ac:dyDescent="0.25">
      <c r="A305" s="33" t="s">
        <v>777</v>
      </c>
      <c r="B305" s="34" t="s">
        <v>778</v>
      </c>
      <c r="C305" s="34" t="s">
        <v>112</v>
      </c>
      <c r="D305" s="35" t="s">
        <v>16</v>
      </c>
      <c r="E305" s="35" t="s">
        <v>17</v>
      </c>
      <c r="F305" s="35"/>
      <c r="G305" s="36">
        <f>VLOOKUP(Tb_Agen[[#This Row],[AGEN ID]],Reseller!A:F,5,0)</f>
        <v>43368.456944444442</v>
      </c>
      <c r="H305" s="35"/>
      <c r="I305" s="35"/>
      <c r="J305" s="35"/>
      <c r="K305" s="41"/>
      <c r="L305" s="37"/>
      <c r="M305" s="53">
        <v>0</v>
      </c>
      <c r="N305" s="39" t="s">
        <v>22</v>
      </c>
      <c r="O305" s="65">
        <f>SUMIFS(Tb_Reseller[Aug-26],Tb_Reseller[Agen id],Tb_Agen[[#This Row],[AGEN ID]])</f>
        <v>3.0645161290322558</v>
      </c>
      <c r="P305" s="66">
        <f>SUMIFS(Tb_Reseller[Sep-26],Tb_Reseller[Agen id],Tb_Agen[[#This Row],[AGEN ID]])</f>
        <v>2.8999999999999995</v>
      </c>
      <c r="Q305" s="66">
        <f>SUMIFS(Tb_Reseller[Oct-26],Tb_Reseller[Agen id],Tb_Agen[[#This Row],[AGEN ID]])</f>
        <v>3.75</v>
      </c>
    </row>
    <row r="306" spans="1:17" x14ac:dyDescent="0.25">
      <c r="A306" s="33" t="s">
        <v>779</v>
      </c>
      <c r="B306" s="34" t="s">
        <v>780</v>
      </c>
      <c r="C306" s="34" t="s">
        <v>112</v>
      </c>
      <c r="D306" s="35" t="s">
        <v>28</v>
      </c>
      <c r="E306" s="35" t="s">
        <v>17</v>
      </c>
      <c r="F306" s="35"/>
      <c r="G306" s="36">
        <f>VLOOKUP(Tb_Agen[[#This Row],[AGEN ID]],Reseller!A:F,5,0)</f>
        <v>42784.4375</v>
      </c>
      <c r="H306" s="35"/>
      <c r="I306" s="35"/>
      <c r="J306" s="35"/>
      <c r="K306" s="41"/>
      <c r="L306" s="37"/>
      <c r="M306" s="53">
        <v>0</v>
      </c>
      <c r="N306" s="39" t="s">
        <v>22</v>
      </c>
      <c r="O306" s="65">
        <f>SUMIFS(Tb_Reseller[Aug-26],Tb_Reseller[Agen id],Tb_Agen[[#This Row],[AGEN ID]])</f>
        <v>0</v>
      </c>
      <c r="P306" s="66">
        <f>SUMIFS(Tb_Reseller[Sep-26],Tb_Reseller[Agen id],Tb_Agen[[#This Row],[AGEN ID]])</f>
        <v>0</v>
      </c>
      <c r="Q306" s="66">
        <f>SUMIFS(Tb_Reseller[Oct-26],Tb_Reseller[Agen id],Tb_Agen[[#This Row],[AGEN ID]])</f>
        <v>0</v>
      </c>
    </row>
    <row r="307" spans="1:17" x14ac:dyDescent="0.25">
      <c r="A307" s="39" t="s">
        <v>781</v>
      </c>
      <c r="B307" s="34" t="s">
        <v>782</v>
      </c>
      <c r="C307" s="43" t="s">
        <v>82</v>
      </c>
      <c r="D307" s="38" t="s">
        <v>16</v>
      </c>
      <c r="E307" s="38" t="s">
        <v>82</v>
      </c>
      <c r="F307" s="38"/>
      <c r="G307" s="40">
        <f>VLOOKUP(Tb_Agen[[#This Row],[AGEN ID]],Reseller!A:F,5,0)</f>
        <v>45690.45</v>
      </c>
      <c r="H307" s="38"/>
      <c r="I307" s="38"/>
      <c r="J307" s="38"/>
      <c r="K307" s="41"/>
      <c r="L307" s="42"/>
      <c r="M307" s="53">
        <v>0</v>
      </c>
      <c r="N307" s="39" t="s">
        <v>22</v>
      </c>
      <c r="O307" s="65">
        <f>SUMIFS(Tb_Reseller[Aug-26],Tb_Reseller[Agen id],Tb_Agen[[#This Row],[AGEN ID]])</f>
        <v>2.7741935483870948</v>
      </c>
      <c r="P307" s="66">
        <f>SUMIFS(Tb_Reseller[Sep-26],Tb_Reseller[Agen id],Tb_Agen[[#This Row],[AGEN ID]])</f>
        <v>3.133333333333332</v>
      </c>
      <c r="Q307" s="66">
        <f>SUMIFS(Tb_Reseller[Oct-26],Tb_Reseller[Agen id],Tb_Agen[[#This Row],[AGEN ID]])</f>
        <v>4.75</v>
      </c>
    </row>
    <row r="308" spans="1:17" x14ac:dyDescent="0.25">
      <c r="A308" s="39" t="s">
        <v>783</v>
      </c>
      <c r="B308" s="34" t="s">
        <v>784</v>
      </c>
      <c r="C308" s="43" t="s">
        <v>82</v>
      </c>
      <c r="D308" s="38" t="s">
        <v>16</v>
      </c>
      <c r="E308" s="38" t="s">
        <v>82</v>
      </c>
      <c r="F308" s="38"/>
      <c r="G308" s="40">
        <f>VLOOKUP(Tb_Agen[[#This Row],[AGEN ID]],Reseller!A:F,5,0)</f>
        <v>45920.580555555563</v>
      </c>
      <c r="H308" s="38"/>
      <c r="I308" s="38"/>
      <c r="J308" s="38"/>
      <c r="K308" s="41"/>
      <c r="L308" s="42"/>
      <c r="M308" s="53">
        <v>0</v>
      </c>
      <c r="N308" s="39" t="s">
        <v>22</v>
      </c>
      <c r="O308" s="65">
        <f>SUMIFS(Tb_Reseller[Aug-26],Tb_Reseller[Agen id],Tb_Agen[[#This Row],[AGEN ID]])</f>
        <v>1.8709677419354824</v>
      </c>
      <c r="P308" s="66">
        <f>SUMIFS(Tb_Reseller[Sep-26],Tb_Reseller[Agen id],Tb_Agen[[#This Row],[AGEN ID]])</f>
        <v>2.0333333333333359</v>
      </c>
      <c r="Q308" s="66">
        <f>SUMIFS(Tb_Reseller[Oct-26],Tb_Reseller[Agen id],Tb_Agen[[#This Row],[AGEN ID]])</f>
        <v>3.5</v>
      </c>
    </row>
    <row r="309" spans="1:17" x14ac:dyDescent="0.25">
      <c r="A309" s="33" t="s">
        <v>785</v>
      </c>
      <c r="B309" s="34" t="s">
        <v>786</v>
      </c>
      <c r="C309" s="34" t="s">
        <v>112</v>
      </c>
      <c r="D309" s="35" t="s">
        <v>28</v>
      </c>
      <c r="E309" s="35" t="s">
        <v>17</v>
      </c>
      <c r="F309" s="35"/>
      <c r="G309" s="36">
        <f>VLOOKUP(Tb_Agen[[#This Row],[AGEN ID]],Reseller!A:F,5,0)</f>
        <v>42790.43472222222</v>
      </c>
      <c r="H309" s="35"/>
      <c r="I309" s="35"/>
      <c r="J309" s="35"/>
      <c r="K309" s="41"/>
      <c r="L309" s="37"/>
      <c r="M309" s="53">
        <v>0</v>
      </c>
      <c r="N309" s="39" t="s">
        <v>22</v>
      </c>
      <c r="O309" s="65">
        <f>SUMIFS(Tb_Reseller[Aug-26],Tb_Reseller[Agen id],Tb_Agen[[#This Row],[AGEN ID]])</f>
        <v>0</v>
      </c>
      <c r="P309" s="66">
        <f>SUMIFS(Tb_Reseller[Sep-26],Tb_Reseller[Agen id],Tb_Agen[[#This Row],[AGEN ID]])</f>
        <v>0</v>
      </c>
      <c r="Q309" s="66">
        <f>SUMIFS(Tb_Reseller[Oct-26],Tb_Reseller[Agen id],Tb_Agen[[#This Row],[AGEN ID]])</f>
        <v>0</v>
      </c>
    </row>
    <row r="310" spans="1:17" x14ac:dyDescent="0.25">
      <c r="A310" s="33" t="s">
        <v>787</v>
      </c>
      <c r="B310" s="34" t="s">
        <v>788</v>
      </c>
      <c r="C310" s="34" t="s">
        <v>15</v>
      </c>
      <c r="D310" s="35" t="s">
        <v>28</v>
      </c>
      <c r="E310" s="35" t="s">
        <v>17</v>
      </c>
      <c r="F310" s="35"/>
      <c r="G310" s="36">
        <f>VLOOKUP(Tb_Agen[[#This Row],[AGEN ID]],Reseller!A:F,5,0)</f>
        <v>42790.820138888892</v>
      </c>
      <c r="H310" s="35"/>
      <c r="I310" s="35"/>
      <c r="J310" s="35"/>
      <c r="K310" s="41"/>
      <c r="L310" s="37"/>
      <c r="M310" s="53">
        <v>0</v>
      </c>
      <c r="N310" s="39" t="s">
        <v>22</v>
      </c>
      <c r="O310" s="65">
        <f>SUMIFS(Tb_Reseller[Aug-26],Tb_Reseller[Agen id],Tb_Agen[[#This Row],[AGEN ID]])</f>
        <v>0</v>
      </c>
      <c r="P310" s="66">
        <f>SUMIFS(Tb_Reseller[Sep-26],Tb_Reseller[Agen id],Tb_Agen[[#This Row],[AGEN ID]])</f>
        <v>0</v>
      </c>
      <c r="Q310" s="66">
        <f>SUMIFS(Tb_Reseller[Oct-26],Tb_Reseller[Agen id],Tb_Agen[[#This Row],[AGEN ID]])</f>
        <v>0</v>
      </c>
    </row>
    <row r="311" spans="1:17" x14ac:dyDescent="0.25">
      <c r="A311" s="33" t="s">
        <v>789</v>
      </c>
      <c r="B311" s="34" t="s">
        <v>790</v>
      </c>
      <c r="C311" s="34" t="s">
        <v>15</v>
      </c>
      <c r="D311" s="35" t="s">
        <v>16</v>
      </c>
      <c r="E311" s="35" t="s">
        <v>17</v>
      </c>
      <c r="F311" s="35"/>
      <c r="G311" s="36">
        <f>VLOOKUP(Tb_Agen[[#This Row],[AGEN ID]],Reseller!A:F,5,0)</f>
        <v>44492.34097222222</v>
      </c>
      <c r="H311" s="35"/>
      <c r="I311" s="35"/>
      <c r="J311" s="35"/>
      <c r="K311" s="41"/>
      <c r="L311" s="37"/>
      <c r="M311" s="53">
        <v>0</v>
      </c>
      <c r="N311" s="39" t="s">
        <v>22</v>
      </c>
      <c r="O311" s="65">
        <f>SUMIFS(Tb_Reseller[Aug-26],Tb_Reseller[Agen id],Tb_Agen[[#This Row],[AGEN ID]])</f>
        <v>3.7741935483870939</v>
      </c>
      <c r="P311" s="66">
        <f>SUMIFS(Tb_Reseller[Sep-26],Tb_Reseller[Agen id],Tb_Agen[[#This Row],[AGEN ID]])</f>
        <v>3.299999999999998</v>
      </c>
      <c r="Q311" s="66">
        <f>SUMIFS(Tb_Reseller[Oct-26],Tb_Reseller[Agen id],Tb_Agen[[#This Row],[AGEN ID]])</f>
        <v>3.25</v>
      </c>
    </row>
    <row r="312" spans="1:17" x14ac:dyDescent="0.25">
      <c r="A312" s="33" t="s">
        <v>791</v>
      </c>
      <c r="B312" s="34" t="s">
        <v>792</v>
      </c>
      <c r="C312" s="34" t="s">
        <v>112</v>
      </c>
      <c r="D312" s="35" t="s">
        <v>36</v>
      </c>
      <c r="E312" s="35" t="s">
        <v>143</v>
      </c>
      <c r="F312" s="35"/>
      <c r="G312" s="36">
        <f>VLOOKUP(Tb_Agen[[#This Row],[AGEN ID]],Reseller!A:F,5,0)</f>
        <v>42801.566666666673</v>
      </c>
      <c r="H312" s="35" t="s">
        <v>793</v>
      </c>
      <c r="I312" s="35" t="s">
        <v>145</v>
      </c>
      <c r="J312" s="35" t="s">
        <v>548</v>
      </c>
      <c r="K312" s="41" t="s">
        <v>794</v>
      </c>
      <c r="L312" s="37" t="s">
        <v>162</v>
      </c>
      <c r="M312" s="53">
        <v>-2500000</v>
      </c>
      <c r="N312" s="39" t="s">
        <v>40</v>
      </c>
      <c r="O312" s="65">
        <f>SUMIFS(Tb_Reseller[Aug-26],Tb_Reseller[Agen id],Tb_Agen[[#This Row],[AGEN ID]])</f>
        <v>11.741935483870979</v>
      </c>
      <c r="P312" s="66">
        <f>SUMIFS(Tb_Reseller[Sep-26],Tb_Reseller[Agen id],Tb_Agen[[#This Row],[AGEN ID]])</f>
        <v>11.299999999999976</v>
      </c>
      <c r="Q312" s="66">
        <f>SUMIFS(Tb_Reseller[Oct-26],Tb_Reseller[Agen id],Tb_Agen[[#This Row],[AGEN ID]])</f>
        <v>14</v>
      </c>
    </row>
    <row r="313" spans="1:17" x14ac:dyDescent="0.25">
      <c r="A313" s="33" t="s">
        <v>795</v>
      </c>
      <c r="B313" s="34" t="s">
        <v>796</v>
      </c>
      <c r="C313" s="34" t="s">
        <v>82</v>
      </c>
      <c r="D313" s="35" t="s">
        <v>16</v>
      </c>
      <c r="E313" s="38" t="s">
        <v>82</v>
      </c>
      <c r="F313" s="35"/>
      <c r="G313" s="36">
        <f>VLOOKUP(Tb_Agen[[#This Row],[AGEN ID]],Reseller!A:F,5,0)</f>
        <v>45314.857638888891</v>
      </c>
      <c r="H313" s="35"/>
      <c r="I313" s="35"/>
      <c r="J313" s="35"/>
      <c r="K313" s="41"/>
      <c r="L313" s="37"/>
      <c r="M313" s="53">
        <v>0</v>
      </c>
      <c r="N313" s="39" t="s">
        <v>22</v>
      </c>
      <c r="O313" s="65">
        <f>SUMIFS(Tb_Reseller[Aug-26],Tb_Reseller[Agen id],Tb_Agen[[#This Row],[AGEN ID]])</f>
        <v>2.8387096774193528</v>
      </c>
      <c r="P313" s="66">
        <f>SUMIFS(Tb_Reseller[Sep-26],Tb_Reseller[Agen id],Tb_Agen[[#This Row],[AGEN ID]])</f>
        <v>2.200000000000002</v>
      </c>
      <c r="Q313" s="66">
        <f>SUMIFS(Tb_Reseller[Oct-26],Tb_Reseller[Agen id],Tb_Agen[[#This Row],[AGEN ID]])</f>
        <v>2</v>
      </c>
    </row>
    <row r="314" spans="1:17" x14ac:dyDescent="0.25">
      <c r="A314" s="33" t="s">
        <v>797</v>
      </c>
      <c r="B314" s="34" t="s">
        <v>798</v>
      </c>
      <c r="C314" s="34" t="s">
        <v>15</v>
      </c>
      <c r="D314" s="35" t="s">
        <v>36</v>
      </c>
      <c r="E314" s="35" t="s">
        <v>17</v>
      </c>
      <c r="F314" s="35"/>
      <c r="G314" s="36">
        <f>VLOOKUP(Tb_Agen[[#This Row],[AGEN ID]],Reseller!A:F,5,0)</f>
        <v>42812.722916666673</v>
      </c>
      <c r="H314" s="35"/>
      <c r="I314" s="35"/>
      <c r="J314" s="35"/>
      <c r="K314" s="41"/>
      <c r="L314" s="37"/>
      <c r="M314" s="53">
        <v>-1390471</v>
      </c>
      <c r="N314" s="39" t="s">
        <v>40</v>
      </c>
      <c r="O314" s="65">
        <f>SUMIFS(Tb_Reseller[Aug-26],Tb_Reseller[Agen id],Tb_Agen[[#This Row],[AGEN ID]])</f>
        <v>0</v>
      </c>
      <c r="P314" s="66">
        <f>SUMIFS(Tb_Reseller[Sep-26],Tb_Reseller[Agen id],Tb_Agen[[#This Row],[AGEN ID]])</f>
        <v>0</v>
      </c>
      <c r="Q314" s="66">
        <f>SUMIFS(Tb_Reseller[Oct-26],Tb_Reseller[Agen id],Tb_Agen[[#This Row],[AGEN ID]])</f>
        <v>0</v>
      </c>
    </row>
    <row r="315" spans="1:17" x14ac:dyDescent="0.25">
      <c r="A315" s="33" t="s">
        <v>799</v>
      </c>
      <c r="B315" s="34" t="s">
        <v>800</v>
      </c>
      <c r="C315" s="45" t="s">
        <v>112</v>
      </c>
      <c r="D315" s="35" t="s">
        <v>36</v>
      </c>
      <c r="E315" s="35" t="s">
        <v>17</v>
      </c>
      <c r="F315" s="35"/>
      <c r="G315" s="36">
        <f>VLOOKUP(Tb_Agen[[#This Row],[AGEN ID]],Reseller!A:F,5,0)</f>
        <v>42814.611111111109</v>
      </c>
      <c r="H315" s="35" t="s">
        <v>801</v>
      </c>
      <c r="I315" s="35" t="s">
        <v>802</v>
      </c>
      <c r="J315" s="35" t="s">
        <v>803</v>
      </c>
      <c r="K315" s="41" t="s">
        <v>803</v>
      </c>
      <c r="L315" s="37"/>
      <c r="M315" s="53">
        <v>-3000000</v>
      </c>
      <c r="N315" s="39" t="s">
        <v>40</v>
      </c>
      <c r="O315" s="65">
        <f>SUMIFS(Tb_Reseller[Aug-26],Tb_Reseller[Agen id],Tb_Agen[[#This Row],[AGEN ID]])</f>
        <v>12.258064516129025</v>
      </c>
      <c r="P315" s="66">
        <f>SUMIFS(Tb_Reseller[Sep-26],Tb_Reseller[Agen id],Tb_Agen[[#This Row],[AGEN ID]])</f>
        <v>11.900000000000002</v>
      </c>
      <c r="Q315" s="66">
        <f>SUMIFS(Tb_Reseller[Oct-26],Tb_Reseller[Agen id],Tb_Agen[[#This Row],[AGEN ID]])</f>
        <v>8.75</v>
      </c>
    </row>
    <row r="316" spans="1:17" x14ac:dyDescent="0.25">
      <c r="A316" s="33" t="s">
        <v>804</v>
      </c>
      <c r="B316" s="34" t="s">
        <v>805</v>
      </c>
      <c r="C316" s="34" t="s">
        <v>15</v>
      </c>
      <c r="D316" s="35" t="s">
        <v>16</v>
      </c>
      <c r="E316" s="35" t="s">
        <v>17</v>
      </c>
      <c r="F316" s="35"/>
      <c r="G316" s="36">
        <f>VLOOKUP(Tb_Agen[[#This Row],[AGEN ID]],Reseller!A:F,5,0)</f>
        <v>42816.498611111107</v>
      </c>
      <c r="H316" s="35"/>
      <c r="I316" s="35"/>
      <c r="J316" s="35"/>
      <c r="K316" s="41"/>
      <c r="L316" s="37"/>
      <c r="M316" s="53">
        <v>0</v>
      </c>
      <c r="N316" s="39" t="s">
        <v>22</v>
      </c>
      <c r="O316" s="65">
        <f>SUMIFS(Tb_Reseller[Aug-26],Tb_Reseller[Agen id],Tb_Agen[[#This Row],[AGEN ID]])</f>
        <v>0</v>
      </c>
      <c r="P316" s="66">
        <f>SUMIFS(Tb_Reseller[Sep-26],Tb_Reseller[Agen id],Tb_Agen[[#This Row],[AGEN ID]])</f>
        <v>0</v>
      </c>
      <c r="Q316" s="66">
        <f>SUMIFS(Tb_Reseller[Oct-26],Tb_Reseller[Agen id],Tb_Agen[[#This Row],[AGEN ID]])</f>
        <v>0</v>
      </c>
    </row>
    <row r="317" spans="1:17" x14ac:dyDescent="0.25">
      <c r="A317" s="33" t="s">
        <v>806</v>
      </c>
      <c r="B317" s="34" t="s">
        <v>807</v>
      </c>
      <c r="C317" s="34" t="s">
        <v>121</v>
      </c>
      <c r="D317" s="35" t="s">
        <v>16</v>
      </c>
      <c r="E317" s="35" t="s">
        <v>244</v>
      </c>
      <c r="F317" s="35"/>
      <c r="G317" s="36">
        <f>VLOOKUP(Tb_Agen[[#This Row],[AGEN ID]],Reseller!A:F,5,0)</f>
        <v>42823.659722222219</v>
      </c>
      <c r="H317" s="35" t="s">
        <v>808</v>
      </c>
      <c r="I317" s="35" t="s">
        <v>145</v>
      </c>
      <c r="J317" s="35" t="s">
        <v>430</v>
      </c>
      <c r="K317" s="41" t="s">
        <v>809</v>
      </c>
      <c r="L317" s="37" t="s">
        <v>162</v>
      </c>
      <c r="M317" s="53">
        <v>0</v>
      </c>
      <c r="N317" s="39" t="s">
        <v>22</v>
      </c>
      <c r="O317" s="65">
        <f>SUMIFS(Tb_Reseller[Aug-26],Tb_Reseller[Agen id],Tb_Agen[[#This Row],[AGEN ID]])</f>
        <v>167.64516129032256</v>
      </c>
      <c r="P317" s="66">
        <f>SUMIFS(Tb_Reseller[Sep-26],Tb_Reseller[Agen id],Tb_Agen[[#This Row],[AGEN ID]])</f>
        <v>166.89999999999986</v>
      </c>
      <c r="Q317" s="66">
        <f>SUMIFS(Tb_Reseller[Oct-26],Tb_Reseller[Agen id],Tb_Agen[[#This Row],[AGEN ID]])</f>
        <v>148.25</v>
      </c>
    </row>
    <row r="318" spans="1:17" x14ac:dyDescent="0.25">
      <c r="A318" s="39" t="s">
        <v>810</v>
      </c>
      <c r="B318" s="34" t="s">
        <v>811</v>
      </c>
      <c r="C318" s="43" t="s">
        <v>82</v>
      </c>
      <c r="D318" s="38" t="s">
        <v>16</v>
      </c>
      <c r="E318" s="38" t="s">
        <v>82</v>
      </c>
      <c r="F318" s="38"/>
      <c r="G318" s="40">
        <f>VLOOKUP(Tb_Agen[[#This Row],[AGEN ID]],Reseller!A:F,5,0)</f>
        <v>45953.618750000001</v>
      </c>
      <c r="H318" s="38"/>
      <c r="I318" s="38"/>
      <c r="J318" s="38"/>
      <c r="K318" s="41"/>
      <c r="L318" s="42"/>
      <c r="M318" s="53">
        <v>0</v>
      </c>
      <c r="N318" s="39" t="s">
        <v>22</v>
      </c>
      <c r="O318" s="65">
        <f>SUMIFS(Tb_Reseller[Aug-26],Tb_Reseller[Agen id],Tb_Agen[[#This Row],[AGEN ID]])</f>
        <v>4.0322580645161263</v>
      </c>
      <c r="P318" s="66">
        <f>SUMIFS(Tb_Reseller[Sep-26],Tb_Reseller[Agen id],Tb_Agen[[#This Row],[AGEN ID]])</f>
        <v>5.8999999999999888</v>
      </c>
      <c r="Q318" s="66">
        <f>SUMIFS(Tb_Reseller[Oct-26],Tb_Reseller[Agen id],Tb_Agen[[#This Row],[AGEN ID]])</f>
        <v>6.25</v>
      </c>
    </row>
    <row r="319" spans="1:17" x14ac:dyDescent="0.25">
      <c r="A319" s="39" t="s">
        <v>812</v>
      </c>
      <c r="B319" s="34" t="s">
        <v>813</v>
      </c>
      <c r="C319" s="43" t="s">
        <v>82</v>
      </c>
      <c r="D319" s="38" t="s">
        <v>16</v>
      </c>
      <c r="E319" s="38" t="s">
        <v>82</v>
      </c>
      <c r="F319" s="38"/>
      <c r="G319" s="40">
        <f>VLOOKUP(Tb_Agen[[#This Row],[AGEN ID]],Reseller!A:F,5,0)</f>
        <v>46027.473611111112</v>
      </c>
      <c r="H319" s="38"/>
      <c r="I319" s="38"/>
      <c r="J319" s="38"/>
      <c r="K319" s="41"/>
      <c r="L319" s="42"/>
      <c r="M319" s="53">
        <v>0</v>
      </c>
      <c r="N319" s="39" t="s">
        <v>22</v>
      </c>
      <c r="O319" s="65">
        <f>SUMIFS(Tb_Reseller[Aug-26],Tb_Reseller[Agen id],Tb_Agen[[#This Row],[AGEN ID]])</f>
        <v>4.0645161290322553</v>
      </c>
      <c r="P319" s="66">
        <f>SUMIFS(Tb_Reseller[Sep-26],Tb_Reseller[Agen id],Tb_Agen[[#This Row],[AGEN ID]])</f>
        <v>3.7999999999999963</v>
      </c>
      <c r="Q319" s="66">
        <f>SUMIFS(Tb_Reseller[Oct-26],Tb_Reseller[Agen id],Tb_Agen[[#This Row],[AGEN ID]])</f>
        <v>3.5</v>
      </c>
    </row>
    <row r="320" spans="1:17" x14ac:dyDescent="0.25">
      <c r="A320" s="33" t="s">
        <v>814</v>
      </c>
      <c r="B320" s="34" t="s">
        <v>815</v>
      </c>
      <c r="C320" s="34" t="s">
        <v>121</v>
      </c>
      <c r="D320" s="35" t="s">
        <v>16</v>
      </c>
      <c r="E320" s="35" t="s">
        <v>17</v>
      </c>
      <c r="F320" s="35"/>
      <c r="G320" s="36">
        <f>VLOOKUP(Tb_Agen[[#This Row],[AGEN ID]],Reseller!A:F,5,0)</f>
        <v>42833.50277777778</v>
      </c>
      <c r="H320" s="35" t="s">
        <v>816</v>
      </c>
      <c r="I320" s="35" t="s">
        <v>68</v>
      </c>
      <c r="J320" s="35" t="s">
        <v>340</v>
      </c>
      <c r="K320" s="41" t="s">
        <v>817</v>
      </c>
      <c r="L320" s="37"/>
      <c r="M320" s="53">
        <v>0</v>
      </c>
      <c r="N320" s="39" t="s">
        <v>22</v>
      </c>
      <c r="O320" s="65">
        <f>SUMIFS(Tb_Reseller[Aug-26],Tb_Reseller[Agen id],Tb_Agen[[#This Row],[AGEN ID]])</f>
        <v>28.161290322580641</v>
      </c>
      <c r="P320" s="66">
        <f>SUMIFS(Tb_Reseller[Sep-26],Tb_Reseller[Agen id],Tb_Agen[[#This Row],[AGEN ID]])</f>
        <v>25.366666666666617</v>
      </c>
      <c r="Q320" s="66">
        <f>SUMIFS(Tb_Reseller[Oct-26],Tb_Reseller[Agen id],Tb_Agen[[#This Row],[AGEN ID]])</f>
        <v>19.5</v>
      </c>
    </row>
    <row r="321" spans="1:17" x14ac:dyDescent="0.25">
      <c r="A321" s="33" t="s">
        <v>818</v>
      </c>
      <c r="B321" s="34" t="s">
        <v>819</v>
      </c>
      <c r="C321" s="34" t="s">
        <v>121</v>
      </c>
      <c r="D321" s="35" t="s">
        <v>16</v>
      </c>
      <c r="E321" s="35" t="s">
        <v>244</v>
      </c>
      <c r="F321" s="35"/>
      <c r="G321" s="36">
        <f>VLOOKUP(Tb_Agen[[#This Row],[AGEN ID]],Reseller!A:F,5,0)</f>
        <v>42839.42083333333</v>
      </c>
      <c r="H321" s="35" t="s">
        <v>820</v>
      </c>
      <c r="I321" s="35" t="s">
        <v>145</v>
      </c>
      <c r="J321" s="35" t="s">
        <v>430</v>
      </c>
      <c r="K321" s="41" t="s">
        <v>821</v>
      </c>
      <c r="L321" s="37" t="s">
        <v>162</v>
      </c>
      <c r="M321" s="53">
        <v>0</v>
      </c>
      <c r="N321" s="39" t="s">
        <v>22</v>
      </c>
      <c r="O321" s="65">
        <f>SUMIFS(Tb_Reseller[Aug-26],Tb_Reseller[Agen id],Tb_Agen[[#This Row],[AGEN ID]])</f>
        <v>15.258064516129087</v>
      </c>
      <c r="P321" s="66">
        <f>SUMIFS(Tb_Reseller[Sep-26],Tb_Reseller[Agen id],Tb_Agen[[#This Row],[AGEN ID]])</f>
        <v>17.233333333333292</v>
      </c>
      <c r="Q321" s="66">
        <f>SUMIFS(Tb_Reseller[Oct-26],Tb_Reseller[Agen id],Tb_Agen[[#This Row],[AGEN ID]])</f>
        <v>22</v>
      </c>
    </row>
    <row r="322" spans="1:17" x14ac:dyDescent="0.25">
      <c r="A322" s="33" t="s">
        <v>822</v>
      </c>
      <c r="B322" s="34" t="s">
        <v>823</v>
      </c>
      <c r="C322" s="34" t="s">
        <v>15</v>
      </c>
      <c r="D322" s="35" t="s">
        <v>28</v>
      </c>
      <c r="E322" s="35" t="s">
        <v>17</v>
      </c>
      <c r="F322" s="35"/>
      <c r="G322" s="36">
        <f>VLOOKUP(Tb_Agen[[#This Row],[AGEN ID]],Reseller!A:F,5,0)</f>
        <v>42840.788888888892</v>
      </c>
      <c r="H322" s="35"/>
      <c r="I322" s="35"/>
      <c r="J322" s="35"/>
      <c r="K322" s="41"/>
      <c r="L322" s="37"/>
      <c r="M322" s="53">
        <v>0</v>
      </c>
      <c r="N322" s="39" t="s">
        <v>22</v>
      </c>
      <c r="O322" s="65">
        <f>SUMIFS(Tb_Reseller[Aug-26],Tb_Reseller[Agen id],Tb_Agen[[#This Row],[AGEN ID]])</f>
        <v>0</v>
      </c>
      <c r="P322" s="66">
        <f>SUMIFS(Tb_Reseller[Sep-26],Tb_Reseller[Agen id],Tb_Agen[[#This Row],[AGEN ID]])</f>
        <v>0</v>
      </c>
      <c r="Q322" s="66">
        <f>SUMIFS(Tb_Reseller[Oct-26],Tb_Reseller[Agen id],Tb_Agen[[#This Row],[AGEN ID]])</f>
        <v>0</v>
      </c>
    </row>
    <row r="323" spans="1:17" x14ac:dyDescent="0.25">
      <c r="A323" s="33" t="s">
        <v>824</v>
      </c>
      <c r="B323" s="34" t="s">
        <v>825</v>
      </c>
      <c r="C323" s="34" t="s">
        <v>15</v>
      </c>
      <c r="D323" s="35" t="s">
        <v>28</v>
      </c>
      <c r="E323" s="35" t="s">
        <v>17</v>
      </c>
      <c r="F323" s="35"/>
      <c r="G323" s="36">
        <f>VLOOKUP(Tb_Agen[[#This Row],[AGEN ID]],Reseller!A:F,5,0)</f>
        <v>42843.461111111108</v>
      </c>
      <c r="H323" s="35" t="s">
        <v>826</v>
      </c>
      <c r="I323" s="35" t="s">
        <v>19</v>
      </c>
      <c r="J323" s="35" t="s">
        <v>30</v>
      </c>
      <c r="K323" s="41" t="s">
        <v>399</v>
      </c>
      <c r="L323" s="37" t="s">
        <v>162</v>
      </c>
      <c r="M323" s="53">
        <v>0</v>
      </c>
      <c r="N323" s="39" t="s">
        <v>22</v>
      </c>
      <c r="O323" s="65">
        <f>SUMIFS(Tb_Reseller[Aug-26],Tb_Reseller[Agen id],Tb_Agen[[#This Row],[AGEN ID]])</f>
        <v>0</v>
      </c>
      <c r="P323" s="66">
        <f>SUMIFS(Tb_Reseller[Sep-26],Tb_Reseller[Agen id],Tb_Agen[[#This Row],[AGEN ID]])</f>
        <v>0</v>
      </c>
      <c r="Q323" s="66">
        <f>SUMIFS(Tb_Reseller[Oct-26],Tb_Reseller[Agen id],Tb_Agen[[#This Row],[AGEN ID]])</f>
        <v>0</v>
      </c>
    </row>
    <row r="324" spans="1:17" x14ac:dyDescent="0.25">
      <c r="A324" s="33" t="s">
        <v>827</v>
      </c>
      <c r="B324" s="34" t="s">
        <v>828</v>
      </c>
      <c r="C324" s="34" t="s">
        <v>112</v>
      </c>
      <c r="D324" s="35" t="s">
        <v>16</v>
      </c>
      <c r="E324" s="35" t="s">
        <v>17</v>
      </c>
      <c r="F324" s="35"/>
      <c r="G324" s="36">
        <f>VLOOKUP(Tb_Agen[[#This Row],[AGEN ID]],Reseller!A:F,5,0)</f>
        <v>42844.681250000001</v>
      </c>
      <c r="H324" s="35"/>
      <c r="I324" s="35"/>
      <c r="J324" s="35"/>
      <c r="K324" s="41"/>
      <c r="L324" s="37"/>
      <c r="M324" s="53">
        <v>0</v>
      </c>
      <c r="N324" s="39" t="s">
        <v>22</v>
      </c>
      <c r="O324" s="65">
        <f>SUMIFS(Tb_Reseller[Aug-26],Tb_Reseller[Agen id],Tb_Agen[[#This Row],[AGEN ID]])</f>
        <v>0</v>
      </c>
      <c r="P324" s="66">
        <f>SUMIFS(Tb_Reseller[Sep-26],Tb_Reseller[Agen id],Tb_Agen[[#This Row],[AGEN ID]])</f>
        <v>0</v>
      </c>
      <c r="Q324" s="66">
        <f>SUMIFS(Tb_Reseller[Oct-26],Tb_Reseller[Agen id],Tb_Agen[[#This Row],[AGEN ID]])</f>
        <v>0</v>
      </c>
    </row>
    <row r="325" spans="1:17" x14ac:dyDescent="0.25">
      <c r="A325" s="33" t="s">
        <v>829</v>
      </c>
      <c r="B325" s="34" t="s">
        <v>830</v>
      </c>
      <c r="C325" s="34" t="s">
        <v>15</v>
      </c>
      <c r="D325" s="35" t="s">
        <v>36</v>
      </c>
      <c r="E325" s="35" t="s">
        <v>37</v>
      </c>
      <c r="F325" s="35"/>
      <c r="G325" s="36">
        <f>VLOOKUP(Tb_Agen[[#This Row],[AGEN ID]],Reseller!A:F,5,0)</f>
        <v>42847.381944444453</v>
      </c>
      <c r="H325" s="35" t="s">
        <v>831</v>
      </c>
      <c r="I325" s="35" t="s">
        <v>19</v>
      </c>
      <c r="J325" s="35" t="s">
        <v>494</v>
      </c>
      <c r="K325" s="41" t="s">
        <v>494</v>
      </c>
      <c r="L325" s="37" t="s">
        <v>162</v>
      </c>
      <c r="M325" s="53">
        <v>-6000000</v>
      </c>
      <c r="N325" s="39" t="s">
        <v>40</v>
      </c>
      <c r="O325" s="65">
        <f>SUMIFS(Tb_Reseller[Aug-26],Tb_Reseller[Agen id],Tb_Agen[[#This Row],[AGEN ID]])</f>
        <v>34.483870967741979</v>
      </c>
      <c r="P325" s="66">
        <f>SUMIFS(Tb_Reseller[Sep-26],Tb_Reseller[Agen id],Tb_Agen[[#This Row],[AGEN ID]])</f>
        <v>35.033333333333267</v>
      </c>
      <c r="Q325" s="66">
        <f>SUMIFS(Tb_Reseller[Oct-26],Tb_Reseller[Agen id],Tb_Agen[[#This Row],[AGEN ID]])</f>
        <v>34.75</v>
      </c>
    </row>
    <row r="326" spans="1:17" x14ac:dyDescent="0.25">
      <c r="A326" s="33" t="s">
        <v>832</v>
      </c>
      <c r="B326" s="34" t="s">
        <v>833</v>
      </c>
      <c r="C326" s="34" t="s">
        <v>15</v>
      </c>
      <c r="D326" s="35" t="s">
        <v>36</v>
      </c>
      <c r="E326" s="35" t="s">
        <v>37</v>
      </c>
      <c r="F326" s="35"/>
      <c r="G326" s="36">
        <f>VLOOKUP(Tb_Agen[[#This Row],[AGEN ID]],Reseller!A:F,5,0)</f>
        <v>42850.87777777778</v>
      </c>
      <c r="H326" s="35" t="s">
        <v>834</v>
      </c>
      <c r="I326" s="35" t="s">
        <v>19</v>
      </c>
      <c r="J326" s="35" t="s">
        <v>494</v>
      </c>
      <c r="K326" s="41" t="s">
        <v>495</v>
      </c>
      <c r="L326" s="37" t="s">
        <v>162</v>
      </c>
      <c r="M326" s="53">
        <v>-2800000</v>
      </c>
      <c r="N326" s="39" t="s">
        <v>40</v>
      </c>
      <c r="O326" s="65">
        <f>SUMIFS(Tb_Reseller[Aug-26],Tb_Reseller[Agen id],Tb_Agen[[#This Row],[AGEN ID]])</f>
        <v>36.516129032258036</v>
      </c>
      <c r="P326" s="66">
        <f>SUMIFS(Tb_Reseller[Sep-26],Tb_Reseller[Agen id],Tb_Agen[[#This Row],[AGEN ID]])</f>
        <v>36.266666666666652</v>
      </c>
      <c r="Q326" s="66">
        <f>SUMIFS(Tb_Reseller[Oct-26],Tb_Reseller[Agen id],Tb_Agen[[#This Row],[AGEN ID]])</f>
        <v>47.75</v>
      </c>
    </row>
    <row r="327" spans="1:17" x14ac:dyDescent="0.25">
      <c r="A327" s="39" t="s">
        <v>835</v>
      </c>
      <c r="B327" s="34" t="s">
        <v>836</v>
      </c>
      <c r="C327" s="43" t="s">
        <v>82</v>
      </c>
      <c r="D327" s="38" t="s">
        <v>16</v>
      </c>
      <c r="E327" s="38" t="s">
        <v>82</v>
      </c>
      <c r="F327" s="38"/>
      <c r="G327" s="40">
        <f>VLOOKUP(Tb_Agen[[#This Row],[AGEN ID]],Reseller!A:F,5,0)</f>
        <v>46176.55</v>
      </c>
      <c r="H327" s="38"/>
      <c r="I327" s="38"/>
      <c r="J327" s="38"/>
      <c r="K327" s="41"/>
      <c r="L327" s="42"/>
      <c r="M327" s="53">
        <v>0</v>
      </c>
      <c r="N327" s="39" t="s">
        <v>22</v>
      </c>
      <c r="O327" s="65">
        <f>SUMIFS(Tb_Reseller[Aug-26],Tb_Reseller[Agen id],Tb_Agen[[#This Row],[AGEN ID]])</f>
        <v>3.5483870967741908</v>
      </c>
      <c r="P327" s="66">
        <f>SUMIFS(Tb_Reseller[Sep-26],Tb_Reseller[Agen id],Tb_Agen[[#This Row],[AGEN ID]])</f>
        <v>3.1999999999999984</v>
      </c>
      <c r="Q327" s="66">
        <f>SUMIFS(Tb_Reseller[Oct-26],Tb_Reseller[Agen id],Tb_Agen[[#This Row],[AGEN ID]])</f>
        <v>2</v>
      </c>
    </row>
    <row r="328" spans="1:17" x14ac:dyDescent="0.25">
      <c r="A328" s="33" t="s">
        <v>837</v>
      </c>
      <c r="B328" s="34" t="s">
        <v>838</v>
      </c>
      <c r="C328" s="34" t="s">
        <v>112</v>
      </c>
      <c r="D328" s="35" t="s">
        <v>28</v>
      </c>
      <c r="E328" s="35" t="s">
        <v>17</v>
      </c>
      <c r="F328" s="35"/>
      <c r="G328" s="36">
        <f>VLOOKUP(Tb_Agen[[#This Row],[AGEN ID]],Reseller!A:F,5,0)</f>
        <v>42857.353472222218</v>
      </c>
      <c r="H328" s="35"/>
      <c r="I328" s="35"/>
      <c r="J328" s="35"/>
      <c r="K328" s="41"/>
      <c r="L328" s="37"/>
      <c r="M328" s="53">
        <v>0</v>
      </c>
      <c r="N328" s="39" t="s">
        <v>22</v>
      </c>
      <c r="O328" s="65">
        <f>SUMIFS(Tb_Reseller[Aug-26],Tb_Reseller[Agen id],Tb_Agen[[#This Row],[AGEN ID]])</f>
        <v>0</v>
      </c>
      <c r="P328" s="66">
        <f>SUMIFS(Tb_Reseller[Sep-26],Tb_Reseller[Agen id],Tb_Agen[[#This Row],[AGEN ID]])</f>
        <v>0</v>
      </c>
      <c r="Q328" s="66">
        <f>SUMIFS(Tb_Reseller[Oct-26],Tb_Reseller[Agen id],Tb_Agen[[#This Row],[AGEN ID]])</f>
        <v>0</v>
      </c>
    </row>
    <row r="329" spans="1:17" x14ac:dyDescent="0.25">
      <c r="A329" s="33" t="s">
        <v>839</v>
      </c>
      <c r="B329" s="34" t="s">
        <v>840</v>
      </c>
      <c r="C329" s="34" t="s">
        <v>15</v>
      </c>
      <c r="D329" s="35" t="s">
        <v>36</v>
      </c>
      <c r="E329" s="35" t="s">
        <v>37</v>
      </c>
      <c r="F329" s="35"/>
      <c r="G329" s="36">
        <f>VLOOKUP(Tb_Agen[[#This Row],[AGEN ID]],Reseller!A:F,5,0)</f>
        <v>42859.814583333333</v>
      </c>
      <c r="H329" s="35" t="s">
        <v>841</v>
      </c>
      <c r="I329" s="35" t="s">
        <v>19</v>
      </c>
      <c r="J329" s="35" t="s">
        <v>30</v>
      </c>
      <c r="K329" s="41" t="s">
        <v>60</v>
      </c>
      <c r="L329" s="37" t="s">
        <v>101</v>
      </c>
      <c r="M329" s="53">
        <v>-1500000</v>
      </c>
      <c r="N329" s="39" t="s">
        <v>40</v>
      </c>
      <c r="O329" s="65">
        <f>SUMIFS(Tb_Reseller[Aug-26],Tb_Reseller[Agen id],Tb_Agen[[#This Row],[AGEN ID]])</f>
        <v>0.16129032258064516</v>
      </c>
      <c r="P329" s="66">
        <f>SUMIFS(Tb_Reseller[Sep-26],Tb_Reseller[Agen id],Tb_Agen[[#This Row],[AGEN ID]])</f>
        <v>0.23333333333333331</v>
      </c>
      <c r="Q329" s="66">
        <f>SUMIFS(Tb_Reseller[Oct-26],Tb_Reseller[Agen id],Tb_Agen[[#This Row],[AGEN ID]])</f>
        <v>1.75</v>
      </c>
    </row>
    <row r="330" spans="1:17" x14ac:dyDescent="0.25">
      <c r="A330" s="33" t="s">
        <v>842</v>
      </c>
      <c r="B330" s="34" t="s">
        <v>843</v>
      </c>
      <c r="C330" s="34" t="s">
        <v>112</v>
      </c>
      <c r="D330" s="35" t="s">
        <v>28</v>
      </c>
      <c r="E330" s="35" t="s">
        <v>17</v>
      </c>
      <c r="F330" s="35"/>
      <c r="G330" s="36">
        <f>VLOOKUP(Tb_Agen[[#This Row],[AGEN ID]],Reseller!A:F,5,0)</f>
        <v>42861.455555555563</v>
      </c>
      <c r="H330" s="35" t="s">
        <v>844</v>
      </c>
      <c r="I330" s="35" t="s">
        <v>145</v>
      </c>
      <c r="J330" s="35" t="s">
        <v>216</v>
      </c>
      <c r="K330" s="41" t="s">
        <v>501</v>
      </c>
      <c r="L330" s="37"/>
      <c r="M330" s="53">
        <v>0</v>
      </c>
      <c r="N330" s="39" t="s">
        <v>22</v>
      </c>
      <c r="O330" s="65">
        <f>SUMIFS(Tb_Reseller[Aug-26],Tb_Reseller[Agen id],Tb_Agen[[#This Row],[AGEN ID]])</f>
        <v>0</v>
      </c>
      <c r="P330" s="66">
        <f>SUMIFS(Tb_Reseller[Sep-26],Tb_Reseller[Agen id],Tb_Agen[[#This Row],[AGEN ID]])</f>
        <v>0</v>
      </c>
      <c r="Q330" s="66">
        <f>SUMIFS(Tb_Reseller[Oct-26],Tb_Reseller[Agen id],Tb_Agen[[#This Row],[AGEN ID]])</f>
        <v>0</v>
      </c>
    </row>
    <row r="331" spans="1:17" x14ac:dyDescent="0.25">
      <c r="A331" s="33" t="s">
        <v>845</v>
      </c>
      <c r="B331" s="34" t="s">
        <v>846</v>
      </c>
      <c r="C331" s="34" t="s">
        <v>15</v>
      </c>
      <c r="D331" s="35" t="s">
        <v>16</v>
      </c>
      <c r="E331" s="35" t="s">
        <v>17</v>
      </c>
      <c r="F331" s="35"/>
      <c r="G331" s="36">
        <f>VLOOKUP(Tb_Agen[[#This Row],[AGEN ID]],Reseller!A:F,5,0)</f>
        <v>44258.572222222218</v>
      </c>
      <c r="H331" s="35"/>
      <c r="I331" s="35"/>
      <c r="J331" s="35"/>
      <c r="K331" s="41"/>
      <c r="L331" s="37"/>
      <c r="M331" s="53">
        <v>0</v>
      </c>
      <c r="N331" s="39" t="s">
        <v>22</v>
      </c>
      <c r="O331" s="65">
        <f>SUMIFS(Tb_Reseller[Aug-26],Tb_Reseller[Agen id],Tb_Agen[[#This Row],[AGEN ID]])</f>
        <v>3.5806451612903198</v>
      </c>
      <c r="P331" s="66">
        <f>SUMIFS(Tb_Reseller[Sep-26],Tb_Reseller[Agen id],Tb_Agen[[#This Row],[AGEN ID]])</f>
        <v>4.066666666666662</v>
      </c>
      <c r="Q331" s="66">
        <f>SUMIFS(Tb_Reseller[Oct-26],Tb_Reseller[Agen id],Tb_Agen[[#This Row],[AGEN ID]])</f>
        <v>8.25</v>
      </c>
    </row>
    <row r="332" spans="1:17" x14ac:dyDescent="0.25">
      <c r="A332" s="33" t="s">
        <v>847</v>
      </c>
      <c r="B332" s="34" t="s">
        <v>848</v>
      </c>
      <c r="C332" s="34" t="s">
        <v>79</v>
      </c>
      <c r="D332" s="35" t="s">
        <v>16</v>
      </c>
      <c r="E332" s="35" t="s">
        <v>17</v>
      </c>
      <c r="F332" s="35"/>
      <c r="G332" s="36">
        <f>VLOOKUP(Tb_Agen[[#This Row],[AGEN ID]],Reseller!A:F,5,0)</f>
        <v>45264.541666666657</v>
      </c>
      <c r="H332" s="35"/>
      <c r="I332" s="35"/>
      <c r="J332" s="35"/>
      <c r="K332" s="41"/>
      <c r="L332" s="37"/>
      <c r="M332" s="53">
        <v>0</v>
      </c>
      <c r="N332" s="39" t="s">
        <v>22</v>
      </c>
      <c r="O332" s="65">
        <f>SUMIFS(Tb_Reseller[Aug-26],Tb_Reseller[Agen id],Tb_Agen[[#This Row],[AGEN ID]])</f>
        <v>3.2258064516129008</v>
      </c>
      <c r="P332" s="66">
        <f>SUMIFS(Tb_Reseller[Sep-26],Tb_Reseller[Agen id],Tb_Agen[[#This Row],[AGEN ID]])</f>
        <v>3.3333333333333313</v>
      </c>
      <c r="Q332" s="66">
        <f>SUMIFS(Tb_Reseller[Oct-26],Tb_Reseller[Agen id],Tb_Agen[[#This Row],[AGEN ID]])</f>
        <v>3.25</v>
      </c>
    </row>
    <row r="333" spans="1:17" x14ac:dyDescent="0.25">
      <c r="A333" s="33" t="s">
        <v>849</v>
      </c>
      <c r="B333" s="34" t="s">
        <v>850</v>
      </c>
      <c r="C333" s="34" t="s">
        <v>15</v>
      </c>
      <c r="D333" s="35" t="s">
        <v>36</v>
      </c>
      <c r="E333" s="35" t="s">
        <v>37</v>
      </c>
      <c r="F333" s="35"/>
      <c r="G333" s="36">
        <f>VLOOKUP(Tb_Agen[[#This Row],[AGEN ID]],Reseller!A:F,5,0)</f>
        <v>42866.792361111111</v>
      </c>
      <c r="H333" s="35" t="s">
        <v>851</v>
      </c>
      <c r="I333" s="35" t="s">
        <v>19</v>
      </c>
      <c r="J333" s="35" t="s">
        <v>30</v>
      </c>
      <c r="K333" s="41" t="s">
        <v>30</v>
      </c>
      <c r="L333" s="37" t="s">
        <v>162</v>
      </c>
      <c r="M333" s="53">
        <v>-8000000</v>
      </c>
      <c r="N333" s="39" t="s">
        <v>40</v>
      </c>
      <c r="O333" s="65">
        <f>SUMIFS(Tb_Reseller[Aug-26],Tb_Reseller[Agen id],Tb_Agen[[#This Row],[AGEN ID]])</f>
        <v>23.451612903225801</v>
      </c>
      <c r="P333" s="66">
        <f>SUMIFS(Tb_Reseller[Sep-26],Tb_Reseller[Agen id],Tb_Agen[[#This Row],[AGEN ID]])</f>
        <v>22.366666666666937</v>
      </c>
      <c r="Q333" s="66">
        <f>SUMIFS(Tb_Reseller[Oct-26],Tb_Reseller[Agen id],Tb_Agen[[#This Row],[AGEN ID]])</f>
        <v>24.75</v>
      </c>
    </row>
    <row r="334" spans="1:17" x14ac:dyDescent="0.25">
      <c r="A334" s="33" t="s">
        <v>852</v>
      </c>
      <c r="B334" s="34" t="s">
        <v>853</v>
      </c>
      <c r="C334" s="34" t="s">
        <v>112</v>
      </c>
      <c r="D334" s="35" t="s">
        <v>16</v>
      </c>
      <c r="E334" s="35" t="s">
        <v>17</v>
      </c>
      <c r="F334" s="35"/>
      <c r="G334" s="36">
        <f>VLOOKUP(Tb_Agen[[#This Row],[AGEN ID]],Reseller!A:F,5,0)</f>
        <v>42382.545138888891</v>
      </c>
      <c r="H334" s="35"/>
      <c r="I334" s="35"/>
      <c r="J334" s="35"/>
      <c r="K334" s="41"/>
      <c r="L334" s="37"/>
      <c r="M334" s="53">
        <v>0</v>
      </c>
      <c r="N334" s="39" t="s">
        <v>22</v>
      </c>
      <c r="O334" s="65">
        <f>SUMIFS(Tb_Reseller[Aug-26],Tb_Reseller[Agen id],Tb_Agen[[#This Row],[AGEN ID]])</f>
        <v>3.0645161290322558</v>
      </c>
      <c r="P334" s="66">
        <f>SUMIFS(Tb_Reseller[Sep-26],Tb_Reseller[Agen id],Tb_Agen[[#This Row],[AGEN ID]])</f>
        <v>3.0999999999999988</v>
      </c>
      <c r="Q334" s="66">
        <f>SUMIFS(Tb_Reseller[Oct-26],Tb_Reseller[Agen id],Tb_Agen[[#This Row],[AGEN ID]])</f>
        <v>3</v>
      </c>
    </row>
    <row r="335" spans="1:17" x14ac:dyDescent="0.25">
      <c r="A335" s="33" t="s">
        <v>854</v>
      </c>
      <c r="B335" s="34" t="s">
        <v>855</v>
      </c>
      <c r="C335" s="34" t="s">
        <v>79</v>
      </c>
      <c r="D335" s="35" t="s">
        <v>16</v>
      </c>
      <c r="E335" s="35" t="s">
        <v>17</v>
      </c>
      <c r="F335" s="35"/>
      <c r="G335" s="36">
        <f>VLOOKUP(Tb_Agen[[#This Row],[AGEN ID]],Reseller!A:F,5,0)</f>
        <v>44089.606249999997</v>
      </c>
      <c r="H335" s="35"/>
      <c r="I335" s="35"/>
      <c r="J335" s="35"/>
      <c r="K335" s="41"/>
      <c r="L335" s="37"/>
      <c r="M335" s="53">
        <v>0</v>
      </c>
      <c r="N335" s="39" t="s">
        <v>22</v>
      </c>
      <c r="O335" s="65">
        <f>SUMIFS(Tb_Reseller[Aug-26],Tb_Reseller[Agen id],Tb_Agen[[#This Row],[AGEN ID]])</f>
        <v>3.6774193548387069</v>
      </c>
      <c r="P335" s="66">
        <f>SUMIFS(Tb_Reseller[Sep-26],Tb_Reseller[Agen id],Tb_Agen[[#This Row],[AGEN ID]])</f>
        <v>2.1666666666666687</v>
      </c>
      <c r="Q335" s="66">
        <f>SUMIFS(Tb_Reseller[Oct-26],Tb_Reseller[Agen id],Tb_Agen[[#This Row],[AGEN ID]])</f>
        <v>0.5</v>
      </c>
    </row>
    <row r="336" spans="1:17" x14ac:dyDescent="0.25">
      <c r="A336" s="33" t="s">
        <v>856</v>
      </c>
      <c r="B336" s="34" t="s">
        <v>857</v>
      </c>
      <c r="C336" s="34" t="s">
        <v>15</v>
      </c>
      <c r="D336" s="35" t="s">
        <v>16</v>
      </c>
      <c r="E336" s="35" t="s">
        <v>17</v>
      </c>
      <c r="F336" s="35"/>
      <c r="G336" s="36">
        <f>VLOOKUP(Tb_Agen[[#This Row],[AGEN ID]],Reseller!A:F,5,0)</f>
        <v>42874.513194444437</v>
      </c>
      <c r="H336" s="35"/>
      <c r="I336" s="35"/>
      <c r="J336" s="35"/>
      <c r="K336" s="41"/>
      <c r="L336" s="37"/>
      <c r="M336" s="53">
        <v>0</v>
      </c>
      <c r="N336" s="39" t="s">
        <v>22</v>
      </c>
      <c r="O336" s="65">
        <f>SUMIFS(Tb_Reseller[Aug-26],Tb_Reseller[Agen id],Tb_Agen[[#This Row],[AGEN ID]])</f>
        <v>0</v>
      </c>
      <c r="P336" s="66">
        <f>SUMIFS(Tb_Reseller[Sep-26],Tb_Reseller[Agen id],Tb_Agen[[#This Row],[AGEN ID]])</f>
        <v>0</v>
      </c>
      <c r="Q336" s="66">
        <f>SUMIFS(Tb_Reseller[Oct-26],Tb_Reseller[Agen id],Tb_Agen[[#This Row],[AGEN ID]])</f>
        <v>0</v>
      </c>
    </row>
    <row r="337" spans="1:17" x14ac:dyDescent="0.25">
      <c r="A337" s="33" t="s">
        <v>858</v>
      </c>
      <c r="B337" s="34" t="s">
        <v>859</v>
      </c>
      <c r="C337" s="34" t="s">
        <v>112</v>
      </c>
      <c r="D337" s="35" t="s">
        <v>16</v>
      </c>
      <c r="E337" s="35" t="s">
        <v>17</v>
      </c>
      <c r="F337" s="35"/>
      <c r="G337" s="36">
        <f>VLOOKUP(Tb_Agen[[#This Row],[AGEN ID]],Reseller!A:F,5,0)</f>
        <v>44224.447222222218</v>
      </c>
      <c r="H337" s="35"/>
      <c r="I337" s="35"/>
      <c r="J337" s="35"/>
      <c r="K337" s="41"/>
      <c r="L337" s="37"/>
      <c r="M337" s="53">
        <v>0</v>
      </c>
      <c r="N337" s="39" t="s">
        <v>22</v>
      </c>
      <c r="O337" s="65">
        <f>SUMIFS(Tb_Reseller[Aug-26],Tb_Reseller[Agen id],Tb_Agen[[#This Row],[AGEN ID]])</f>
        <v>3.0967741935483848</v>
      </c>
      <c r="P337" s="66">
        <f>SUMIFS(Tb_Reseller[Sep-26],Tb_Reseller[Agen id],Tb_Agen[[#This Row],[AGEN ID]])</f>
        <v>2.7333333333333334</v>
      </c>
      <c r="Q337" s="66">
        <f>SUMIFS(Tb_Reseller[Oct-26],Tb_Reseller[Agen id],Tb_Agen[[#This Row],[AGEN ID]])</f>
        <v>2.75</v>
      </c>
    </row>
    <row r="338" spans="1:17" x14ac:dyDescent="0.25">
      <c r="A338" s="39" t="s">
        <v>860</v>
      </c>
      <c r="B338" s="34" t="s">
        <v>861</v>
      </c>
      <c r="C338" s="43" t="s">
        <v>82</v>
      </c>
      <c r="D338" s="38" t="s">
        <v>16</v>
      </c>
      <c r="E338" s="38" t="s">
        <v>82</v>
      </c>
      <c r="F338" s="38"/>
      <c r="G338" s="40">
        <f>VLOOKUP(Tb_Agen[[#This Row],[AGEN ID]],Reseller!A:F,5,0)</f>
        <v>45514.618750000001</v>
      </c>
      <c r="H338" s="38"/>
      <c r="I338" s="38"/>
      <c r="J338" s="38"/>
      <c r="K338" s="41"/>
      <c r="L338" s="42"/>
      <c r="M338" s="53">
        <v>0</v>
      </c>
      <c r="N338" s="39" t="s">
        <v>22</v>
      </c>
      <c r="O338" s="65">
        <f>SUMIFS(Tb_Reseller[Aug-26],Tb_Reseller[Agen id],Tb_Agen[[#This Row],[AGEN ID]])</f>
        <v>4.4838709677419324</v>
      </c>
      <c r="P338" s="66">
        <f>SUMIFS(Tb_Reseller[Sep-26],Tb_Reseller[Agen id],Tb_Agen[[#This Row],[AGEN ID]])</f>
        <v>3.6666666666666634</v>
      </c>
      <c r="Q338" s="66">
        <f>SUMIFS(Tb_Reseller[Oct-26],Tb_Reseller[Agen id],Tb_Agen[[#This Row],[AGEN ID]])</f>
        <v>3.5</v>
      </c>
    </row>
    <row r="339" spans="1:17" x14ac:dyDescent="0.25">
      <c r="A339" s="33" t="s">
        <v>862</v>
      </c>
      <c r="B339" s="34" t="s">
        <v>863</v>
      </c>
      <c r="C339" s="34" t="s">
        <v>79</v>
      </c>
      <c r="D339" s="35" t="s">
        <v>36</v>
      </c>
      <c r="E339" s="35" t="s">
        <v>864</v>
      </c>
      <c r="F339" s="35"/>
      <c r="G339" s="36">
        <f>VLOOKUP(Tb_Agen[[#This Row],[AGEN ID]],Reseller!A:F,5,0)</f>
        <v>42907.599305555559</v>
      </c>
      <c r="H339" s="35" t="s">
        <v>865</v>
      </c>
      <c r="I339" s="35" t="s">
        <v>145</v>
      </c>
      <c r="J339" s="35" t="s">
        <v>866</v>
      </c>
      <c r="K339" s="41" t="s">
        <v>867</v>
      </c>
      <c r="L339" s="37" t="s">
        <v>162</v>
      </c>
      <c r="M339" s="53">
        <v>-2000000</v>
      </c>
      <c r="N339" s="39" t="s">
        <v>40</v>
      </c>
      <c r="O339" s="65">
        <f>SUMIFS(Tb_Reseller[Aug-26],Tb_Reseller[Agen id],Tb_Agen[[#This Row],[AGEN ID]])</f>
        <v>2.3548387096774177</v>
      </c>
      <c r="P339" s="66">
        <f>SUMIFS(Tb_Reseller[Sep-26],Tb_Reseller[Agen id],Tb_Agen[[#This Row],[AGEN ID]])</f>
        <v>2.7333333333333334</v>
      </c>
      <c r="Q339" s="66">
        <f>SUMIFS(Tb_Reseller[Oct-26],Tb_Reseller[Agen id],Tb_Agen[[#This Row],[AGEN ID]])</f>
        <v>2.75</v>
      </c>
    </row>
    <row r="340" spans="1:17" x14ac:dyDescent="0.25">
      <c r="A340" s="33" t="s">
        <v>868</v>
      </c>
      <c r="B340" s="34" t="s">
        <v>869</v>
      </c>
      <c r="C340" s="34" t="s">
        <v>15</v>
      </c>
      <c r="D340" s="35" t="s">
        <v>28</v>
      </c>
      <c r="E340" s="35" t="s">
        <v>17</v>
      </c>
      <c r="F340" s="35"/>
      <c r="G340" s="36">
        <f>VLOOKUP(Tb_Agen[[#This Row],[AGEN ID]],Reseller!A:F,5,0)</f>
        <v>42907.741666666669</v>
      </c>
      <c r="H340" s="35" t="s">
        <v>870</v>
      </c>
      <c r="I340" s="35" t="s">
        <v>19</v>
      </c>
      <c r="J340" s="35" t="s">
        <v>494</v>
      </c>
      <c r="K340" s="41" t="s">
        <v>871</v>
      </c>
      <c r="L340" s="37"/>
      <c r="M340" s="53">
        <v>0</v>
      </c>
      <c r="N340" s="39" t="s">
        <v>22</v>
      </c>
      <c r="O340" s="65">
        <f>SUMIFS(Tb_Reseller[Aug-26],Tb_Reseller[Agen id],Tb_Agen[[#This Row],[AGEN ID]])</f>
        <v>0</v>
      </c>
      <c r="P340" s="66">
        <f>SUMIFS(Tb_Reseller[Sep-26],Tb_Reseller[Agen id],Tb_Agen[[#This Row],[AGEN ID]])</f>
        <v>0</v>
      </c>
      <c r="Q340" s="66">
        <f>SUMIFS(Tb_Reseller[Oct-26],Tb_Reseller[Agen id],Tb_Agen[[#This Row],[AGEN ID]])</f>
        <v>0</v>
      </c>
    </row>
    <row r="341" spans="1:17" x14ac:dyDescent="0.25">
      <c r="A341" s="33" t="s">
        <v>872</v>
      </c>
      <c r="B341" s="34" t="s">
        <v>873</v>
      </c>
      <c r="C341" s="34" t="s">
        <v>15</v>
      </c>
      <c r="D341" s="35" t="s">
        <v>36</v>
      </c>
      <c r="E341" s="35" t="s">
        <v>37</v>
      </c>
      <c r="F341" s="35"/>
      <c r="G341" s="36">
        <f>VLOOKUP(Tb_Agen[[#This Row],[AGEN ID]],Reseller!A:F,5,0)</f>
        <v>42909.702777777777</v>
      </c>
      <c r="H341" s="35" t="s">
        <v>874</v>
      </c>
      <c r="I341" s="35" t="s">
        <v>19</v>
      </c>
      <c r="J341" s="35" t="s">
        <v>494</v>
      </c>
      <c r="K341" s="41" t="s">
        <v>495</v>
      </c>
      <c r="L341" s="37" t="s">
        <v>162</v>
      </c>
      <c r="M341" s="53">
        <v>-500000</v>
      </c>
      <c r="N341" s="39" t="s">
        <v>40</v>
      </c>
      <c r="O341" s="65">
        <f>SUMIFS(Tb_Reseller[Aug-26],Tb_Reseller[Agen id],Tb_Agen[[#This Row],[AGEN ID]])</f>
        <v>0.7096774193548383</v>
      </c>
      <c r="P341" s="66">
        <f>SUMIFS(Tb_Reseller[Sep-26],Tb_Reseller[Agen id],Tb_Agen[[#This Row],[AGEN ID]])</f>
        <v>0.6333333333333333</v>
      </c>
      <c r="Q341" s="66">
        <f>SUMIFS(Tb_Reseller[Oct-26],Tb_Reseller[Agen id],Tb_Agen[[#This Row],[AGEN ID]])</f>
        <v>1</v>
      </c>
    </row>
    <row r="342" spans="1:17" x14ac:dyDescent="0.25">
      <c r="A342" s="33" t="s">
        <v>875</v>
      </c>
      <c r="B342" s="34" t="s">
        <v>876</v>
      </c>
      <c r="C342" s="34" t="s">
        <v>15</v>
      </c>
      <c r="D342" s="35" t="s">
        <v>16</v>
      </c>
      <c r="E342" s="35" t="s">
        <v>17</v>
      </c>
      <c r="F342" s="35"/>
      <c r="G342" s="36">
        <f>VLOOKUP(Tb_Agen[[#This Row],[AGEN ID]],Reseller!A:F,5,0)</f>
        <v>42912.484027777777</v>
      </c>
      <c r="H342" s="35"/>
      <c r="I342" s="35"/>
      <c r="J342" s="35"/>
      <c r="K342" s="41"/>
      <c r="L342" s="37"/>
      <c r="M342" s="53">
        <v>0</v>
      </c>
      <c r="N342" s="39" t="s">
        <v>22</v>
      </c>
      <c r="O342" s="65">
        <f>SUMIFS(Tb_Reseller[Aug-26],Tb_Reseller[Agen id],Tb_Agen[[#This Row],[AGEN ID]])</f>
        <v>0</v>
      </c>
      <c r="P342" s="66">
        <f>SUMIFS(Tb_Reseller[Sep-26],Tb_Reseller[Agen id],Tb_Agen[[#This Row],[AGEN ID]])</f>
        <v>0</v>
      </c>
      <c r="Q342" s="66">
        <f>SUMIFS(Tb_Reseller[Oct-26],Tb_Reseller[Agen id],Tb_Agen[[#This Row],[AGEN ID]])</f>
        <v>0</v>
      </c>
    </row>
    <row r="343" spans="1:17" x14ac:dyDescent="0.25">
      <c r="A343" s="33" t="s">
        <v>877</v>
      </c>
      <c r="B343" s="34" t="s">
        <v>878</v>
      </c>
      <c r="C343" s="34" t="s">
        <v>112</v>
      </c>
      <c r="D343" s="35" t="s">
        <v>28</v>
      </c>
      <c r="E343" s="35" t="s">
        <v>17</v>
      </c>
      <c r="F343" s="35"/>
      <c r="G343" s="36">
        <f>VLOOKUP(Tb_Agen[[#This Row],[AGEN ID]],Reseller!A:F,5,0)</f>
        <v>42916.65625</v>
      </c>
      <c r="H343" s="35"/>
      <c r="I343" s="35"/>
      <c r="J343" s="35"/>
      <c r="K343" s="41"/>
      <c r="L343" s="37"/>
      <c r="M343" s="53">
        <v>0</v>
      </c>
      <c r="N343" s="39" t="s">
        <v>22</v>
      </c>
      <c r="O343" s="65">
        <f>SUMIFS(Tb_Reseller[Aug-26],Tb_Reseller[Agen id],Tb_Agen[[#This Row],[AGEN ID]])</f>
        <v>0</v>
      </c>
      <c r="P343" s="66">
        <f>SUMIFS(Tb_Reseller[Sep-26],Tb_Reseller[Agen id],Tb_Agen[[#This Row],[AGEN ID]])</f>
        <v>0</v>
      </c>
      <c r="Q343" s="66">
        <f>SUMIFS(Tb_Reseller[Oct-26],Tb_Reseller[Agen id],Tb_Agen[[#This Row],[AGEN ID]])</f>
        <v>0</v>
      </c>
    </row>
    <row r="344" spans="1:17" x14ac:dyDescent="0.25">
      <c r="A344" s="33" t="s">
        <v>879</v>
      </c>
      <c r="B344" s="34" t="s">
        <v>880</v>
      </c>
      <c r="C344" s="34" t="s">
        <v>15</v>
      </c>
      <c r="D344" s="35" t="s">
        <v>16</v>
      </c>
      <c r="E344" s="35" t="s">
        <v>17</v>
      </c>
      <c r="F344" s="35"/>
      <c r="G344" s="36">
        <f>VLOOKUP(Tb_Agen[[#This Row],[AGEN ID]],Reseller!A:F,5,0)</f>
        <v>42212.546527777777</v>
      </c>
      <c r="H344" s="35"/>
      <c r="I344" s="35"/>
      <c r="J344" s="35"/>
      <c r="K344" s="41"/>
      <c r="L344" s="37"/>
      <c r="M344" s="53">
        <v>0</v>
      </c>
      <c r="N344" s="39" t="s">
        <v>22</v>
      </c>
      <c r="O344" s="65">
        <f>SUMIFS(Tb_Reseller[Aug-26],Tb_Reseller[Agen id],Tb_Agen[[#This Row],[AGEN ID]])</f>
        <v>3.1612903225806428</v>
      </c>
      <c r="P344" s="66">
        <f>SUMIFS(Tb_Reseller[Sep-26],Tb_Reseller[Agen id],Tb_Agen[[#This Row],[AGEN ID]])</f>
        <v>2.2666666666666684</v>
      </c>
      <c r="Q344" s="66">
        <f>SUMIFS(Tb_Reseller[Oct-26],Tb_Reseller[Agen id],Tb_Agen[[#This Row],[AGEN ID]])</f>
        <v>1.75</v>
      </c>
    </row>
    <row r="345" spans="1:17" x14ac:dyDescent="0.25">
      <c r="A345" s="33" t="s">
        <v>881</v>
      </c>
      <c r="B345" s="34" t="s">
        <v>882</v>
      </c>
      <c r="C345" s="34" t="s">
        <v>15</v>
      </c>
      <c r="D345" s="35" t="s">
        <v>28</v>
      </c>
      <c r="E345" s="35" t="s">
        <v>17</v>
      </c>
      <c r="F345" s="35"/>
      <c r="G345" s="36">
        <f>VLOOKUP(Tb_Agen[[#This Row],[AGEN ID]],Reseller!A:F,5,0)</f>
        <v>42921.495138888888</v>
      </c>
      <c r="H345" s="35"/>
      <c r="I345" s="35"/>
      <c r="J345" s="35"/>
      <c r="K345" s="41"/>
      <c r="L345" s="37"/>
      <c r="M345" s="53">
        <v>0</v>
      </c>
      <c r="N345" s="39" t="s">
        <v>22</v>
      </c>
      <c r="O345" s="65">
        <f>SUMIFS(Tb_Reseller[Aug-26],Tb_Reseller[Agen id],Tb_Agen[[#This Row],[AGEN ID]])</f>
        <v>0</v>
      </c>
      <c r="P345" s="66">
        <f>SUMIFS(Tb_Reseller[Sep-26],Tb_Reseller[Agen id],Tb_Agen[[#This Row],[AGEN ID]])</f>
        <v>0</v>
      </c>
      <c r="Q345" s="66">
        <f>SUMIFS(Tb_Reseller[Oct-26],Tb_Reseller[Agen id],Tb_Agen[[#This Row],[AGEN ID]])</f>
        <v>0</v>
      </c>
    </row>
    <row r="346" spans="1:17" x14ac:dyDescent="0.25">
      <c r="A346" s="33" t="s">
        <v>883</v>
      </c>
      <c r="B346" s="34" t="s">
        <v>884</v>
      </c>
      <c r="C346" s="34" t="s">
        <v>121</v>
      </c>
      <c r="D346" s="35" t="s">
        <v>36</v>
      </c>
      <c r="E346" s="35" t="s">
        <v>244</v>
      </c>
      <c r="F346" s="35"/>
      <c r="G346" s="36">
        <f>VLOOKUP(Tb_Agen[[#This Row],[AGEN ID]],Reseller!A:F,5,0)</f>
        <v>43517.617361111108</v>
      </c>
      <c r="H346" s="35" t="s">
        <v>885</v>
      </c>
      <c r="I346" s="35" t="s">
        <v>68</v>
      </c>
      <c r="J346" s="35" t="s">
        <v>69</v>
      </c>
      <c r="K346" s="41" t="s">
        <v>246</v>
      </c>
      <c r="L346" s="37" t="s">
        <v>39</v>
      </c>
      <c r="M346" s="53">
        <v>-1800000</v>
      </c>
      <c r="N346" s="39" t="s">
        <v>40</v>
      </c>
      <c r="O346" s="65">
        <f>SUMIFS(Tb_Reseller[Aug-26],Tb_Reseller[Agen id],Tb_Agen[[#This Row],[AGEN ID]])</f>
        <v>6.8064516129032206</v>
      </c>
      <c r="P346" s="66">
        <f>SUMIFS(Tb_Reseller[Sep-26],Tb_Reseller[Agen id],Tb_Agen[[#This Row],[AGEN ID]])</f>
        <v>6.9999999999999849</v>
      </c>
      <c r="Q346" s="66">
        <f>SUMIFS(Tb_Reseller[Oct-26],Tb_Reseller[Agen id],Tb_Agen[[#This Row],[AGEN ID]])</f>
        <v>0.5</v>
      </c>
    </row>
    <row r="347" spans="1:17" x14ac:dyDescent="0.25">
      <c r="A347" s="33" t="s">
        <v>886</v>
      </c>
      <c r="B347" s="34" t="s">
        <v>887</v>
      </c>
      <c r="C347" s="34" t="s">
        <v>15</v>
      </c>
      <c r="D347" s="35" t="s">
        <v>16</v>
      </c>
      <c r="E347" s="35" t="s">
        <v>17</v>
      </c>
      <c r="F347" s="35"/>
      <c r="G347" s="36">
        <f>VLOOKUP(Tb_Agen[[#This Row],[AGEN ID]],Reseller!A:F,5,0)</f>
        <v>42925.470833333333</v>
      </c>
      <c r="H347" s="35" t="s">
        <v>888</v>
      </c>
      <c r="I347" s="35" t="s">
        <v>19</v>
      </c>
      <c r="J347" s="35" t="s">
        <v>30</v>
      </c>
      <c r="K347" s="41" t="s">
        <v>30</v>
      </c>
      <c r="L347" s="37"/>
      <c r="M347" s="53">
        <v>0</v>
      </c>
      <c r="N347" s="39" t="s">
        <v>22</v>
      </c>
      <c r="O347" s="65">
        <f>SUMIFS(Tb_Reseller[Aug-26],Tb_Reseller[Agen id],Tb_Agen[[#This Row],[AGEN ID]])</f>
        <v>357.64516129032148</v>
      </c>
      <c r="P347" s="66">
        <f>SUMIFS(Tb_Reseller[Sep-26],Tb_Reseller[Agen id],Tb_Agen[[#This Row],[AGEN ID]])</f>
        <v>340.59999999999917</v>
      </c>
      <c r="Q347" s="66">
        <f>SUMIFS(Tb_Reseller[Oct-26],Tb_Reseller[Agen id],Tb_Agen[[#This Row],[AGEN ID]])</f>
        <v>359.5</v>
      </c>
    </row>
    <row r="348" spans="1:17" x14ac:dyDescent="0.25">
      <c r="A348" s="33" t="s">
        <v>889</v>
      </c>
      <c r="B348" s="34" t="s">
        <v>890</v>
      </c>
      <c r="C348" s="34" t="s">
        <v>121</v>
      </c>
      <c r="D348" s="35" t="s">
        <v>36</v>
      </c>
      <c r="E348" s="35" t="s">
        <v>244</v>
      </c>
      <c r="F348" s="35"/>
      <c r="G348" s="36">
        <f>VLOOKUP(Tb_Agen[[#This Row],[AGEN ID]],Reseller!A:F,5,0)</f>
        <v>43411.44027777778</v>
      </c>
      <c r="H348" s="35" t="s">
        <v>891</v>
      </c>
      <c r="I348" s="35" t="s">
        <v>68</v>
      </c>
      <c r="J348" s="35" t="s">
        <v>892</v>
      </c>
      <c r="K348" s="41" t="s">
        <v>893</v>
      </c>
      <c r="L348" s="37" t="s">
        <v>101</v>
      </c>
      <c r="M348" s="53">
        <v>-2000000</v>
      </c>
      <c r="N348" s="39" t="s">
        <v>40</v>
      </c>
      <c r="O348" s="65">
        <f>SUMIFS(Tb_Reseller[Aug-26],Tb_Reseller[Agen id],Tb_Agen[[#This Row],[AGEN ID]])</f>
        <v>5.2580645161290285</v>
      </c>
      <c r="P348" s="66">
        <f>SUMIFS(Tb_Reseller[Sep-26],Tb_Reseller[Agen id],Tb_Agen[[#This Row],[AGEN ID]])</f>
        <v>5.8333333333333224</v>
      </c>
      <c r="Q348" s="66">
        <f>SUMIFS(Tb_Reseller[Oct-26],Tb_Reseller[Agen id],Tb_Agen[[#This Row],[AGEN ID]])</f>
        <v>8.75</v>
      </c>
    </row>
    <row r="349" spans="1:17" x14ac:dyDescent="0.25">
      <c r="A349" s="33" t="s">
        <v>894</v>
      </c>
      <c r="B349" s="34" t="s">
        <v>895</v>
      </c>
      <c r="C349" s="34" t="s">
        <v>121</v>
      </c>
      <c r="D349" s="35" t="s">
        <v>36</v>
      </c>
      <c r="E349" s="35" t="s">
        <v>244</v>
      </c>
      <c r="F349" s="35"/>
      <c r="G349" s="36">
        <f>VLOOKUP(Tb_Agen[[#This Row],[AGEN ID]],Reseller!A:F,5,0)</f>
        <v>42928.693055555559</v>
      </c>
      <c r="H349" s="35" t="s">
        <v>896</v>
      </c>
      <c r="I349" s="35"/>
      <c r="J349" s="35"/>
      <c r="K349" s="41"/>
      <c r="L349" s="37" t="s">
        <v>162</v>
      </c>
      <c r="M349" s="53">
        <v>-1000000</v>
      </c>
      <c r="N349" s="39" t="s">
        <v>40</v>
      </c>
      <c r="O349" s="65">
        <f>SUMIFS(Tb_Reseller[Aug-26],Tb_Reseller[Agen id],Tb_Agen[[#This Row],[AGEN ID]])</f>
        <v>1.6774193548387084</v>
      </c>
      <c r="P349" s="66">
        <f>SUMIFS(Tb_Reseller[Sep-26],Tb_Reseller[Agen id],Tb_Agen[[#This Row],[AGEN ID]])</f>
        <v>4.4666666666666606</v>
      </c>
      <c r="Q349" s="66">
        <f>SUMIFS(Tb_Reseller[Oct-26],Tb_Reseller[Agen id],Tb_Agen[[#This Row],[AGEN ID]])</f>
        <v>4.25</v>
      </c>
    </row>
    <row r="350" spans="1:17" x14ac:dyDescent="0.25">
      <c r="A350" s="33" t="s">
        <v>897</v>
      </c>
      <c r="B350" s="34" t="s">
        <v>898</v>
      </c>
      <c r="C350" s="34" t="s">
        <v>121</v>
      </c>
      <c r="D350" s="35" t="s">
        <v>28</v>
      </c>
      <c r="E350" s="35" t="s">
        <v>17</v>
      </c>
      <c r="F350" s="35"/>
      <c r="G350" s="36">
        <f>VLOOKUP(Tb_Agen[[#This Row],[AGEN ID]],Reseller!A:F,5,0)</f>
        <v>42929.680555555547</v>
      </c>
      <c r="H350" s="35"/>
      <c r="I350" s="35"/>
      <c r="J350" s="35"/>
      <c r="K350" s="41"/>
      <c r="L350" s="37"/>
      <c r="M350" s="53">
        <v>0</v>
      </c>
      <c r="N350" s="39" t="s">
        <v>22</v>
      </c>
      <c r="O350" s="65">
        <f>SUMIFS(Tb_Reseller[Aug-26],Tb_Reseller[Agen id],Tb_Agen[[#This Row],[AGEN ID]])</f>
        <v>0</v>
      </c>
      <c r="P350" s="66">
        <f>SUMIFS(Tb_Reseller[Sep-26],Tb_Reseller[Agen id],Tb_Agen[[#This Row],[AGEN ID]])</f>
        <v>0</v>
      </c>
      <c r="Q350" s="66">
        <f>SUMIFS(Tb_Reseller[Oct-26],Tb_Reseller[Agen id],Tb_Agen[[#This Row],[AGEN ID]])</f>
        <v>0</v>
      </c>
    </row>
    <row r="351" spans="1:17" x14ac:dyDescent="0.25">
      <c r="A351" s="33" t="s">
        <v>899</v>
      </c>
      <c r="B351" s="34" t="s">
        <v>900</v>
      </c>
      <c r="C351" s="34" t="s">
        <v>15</v>
      </c>
      <c r="D351" s="35" t="s">
        <v>16</v>
      </c>
      <c r="E351" s="35" t="s">
        <v>17</v>
      </c>
      <c r="F351" s="35"/>
      <c r="G351" s="36">
        <f>VLOOKUP(Tb_Agen[[#This Row],[AGEN ID]],Reseller!A:F,5,0)</f>
        <v>43765.6875</v>
      </c>
      <c r="H351" s="35"/>
      <c r="I351" s="35"/>
      <c r="J351" s="35"/>
      <c r="K351" s="41"/>
      <c r="L351" s="37"/>
      <c r="M351" s="53">
        <v>0</v>
      </c>
      <c r="N351" s="39" t="s">
        <v>22</v>
      </c>
      <c r="O351" s="65">
        <f>SUMIFS(Tb_Reseller[Aug-26],Tb_Reseller[Agen id],Tb_Agen[[#This Row],[AGEN ID]])</f>
        <v>3.3225806451612878</v>
      </c>
      <c r="P351" s="66">
        <f>SUMIFS(Tb_Reseller[Sep-26],Tb_Reseller[Agen id],Tb_Agen[[#This Row],[AGEN ID]])</f>
        <v>3.0999999999999988</v>
      </c>
      <c r="Q351" s="66">
        <f>SUMIFS(Tb_Reseller[Oct-26],Tb_Reseller[Agen id],Tb_Agen[[#This Row],[AGEN ID]])</f>
        <v>6.25</v>
      </c>
    </row>
    <row r="352" spans="1:17" x14ac:dyDescent="0.25">
      <c r="A352" s="33" t="s">
        <v>901</v>
      </c>
      <c r="B352" s="34" t="s">
        <v>902</v>
      </c>
      <c r="C352" s="34" t="s">
        <v>112</v>
      </c>
      <c r="D352" s="35" t="s">
        <v>28</v>
      </c>
      <c r="E352" s="35" t="s">
        <v>143</v>
      </c>
      <c r="F352" s="35"/>
      <c r="G352" s="36">
        <f>VLOOKUP(Tb_Agen[[#This Row],[AGEN ID]],Reseller!A:F,5,0)</f>
        <v>42931.729166666657</v>
      </c>
      <c r="H352" s="35" t="s">
        <v>903</v>
      </c>
      <c r="I352" s="35" t="s">
        <v>145</v>
      </c>
      <c r="J352" s="35" t="s">
        <v>146</v>
      </c>
      <c r="K352" s="41" t="s">
        <v>336</v>
      </c>
      <c r="L352" s="37" t="s">
        <v>39</v>
      </c>
      <c r="M352" s="53">
        <v>0</v>
      </c>
      <c r="N352" s="39" t="s">
        <v>22</v>
      </c>
      <c r="O352" s="65">
        <f>SUMIFS(Tb_Reseller[Aug-26],Tb_Reseller[Agen id],Tb_Agen[[#This Row],[AGEN ID]])</f>
        <v>0</v>
      </c>
      <c r="P352" s="66">
        <f>SUMIFS(Tb_Reseller[Sep-26],Tb_Reseller[Agen id],Tb_Agen[[#This Row],[AGEN ID]])</f>
        <v>0</v>
      </c>
      <c r="Q352" s="66">
        <f>SUMIFS(Tb_Reseller[Oct-26],Tb_Reseller[Agen id],Tb_Agen[[#This Row],[AGEN ID]])</f>
        <v>0</v>
      </c>
    </row>
    <row r="353" spans="1:17" x14ac:dyDescent="0.25">
      <c r="A353" s="33" t="s">
        <v>904</v>
      </c>
      <c r="B353" s="34" t="s">
        <v>905</v>
      </c>
      <c r="C353" s="34" t="s">
        <v>121</v>
      </c>
      <c r="D353" s="35" t="s">
        <v>28</v>
      </c>
      <c r="E353" s="35" t="s">
        <v>17</v>
      </c>
      <c r="F353" s="35"/>
      <c r="G353" s="36">
        <f>VLOOKUP(Tb_Agen[[#This Row],[AGEN ID]],Reseller!A:F,5,0)</f>
        <v>42933.60833333333</v>
      </c>
      <c r="H353" s="35"/>
      <c r="I353" s="35"/>
      <c r="J353" s="35"/>
      <c r="K353" s="41"/>
      <c r="L353" s="37"/>
      <c r="M353" s="53">
        <v>0</v>
      </c>
      <c r="N353" s="39" t="s">
        <v>22</v>
      </c>
      <c r="O353" s="65">
        <f>SUMIFS(Tb_Reseller[Aug-26],Tb_Reseller[Agen id],Tb_Agen[[#This Row],[AGEN ID]])</f>
        <v>0</v>
      </c>
      <c r="P353" s="66">
        <f>SUMIFS(Tb_Reseller[Sep-26],Tb_Reseller[Agen id],Tb_Agen[[#This Row],[AGEN ID]])</f>
        <v>0</v>
      </c>
      <c r="Q353" s="66">
        <f>SUMIFS(Tb_Reseller[Oct-26],Tb_Reseller[Agen id],Tb_Agen[[#This Row],[AGEN ID]])</f>
        <v>0</v>
      </c>
    </row>
    <row r="354" spans="1:17" x14ac:dyDescent="0.25">
      <c r="A354" s="33" t="s">
        <v>906</v>
      </c>
      <c r="B354" s="34" t="s">
        <v>907</v>
      </c>
      <c r="C354" s="34" t="s">
        <v>121</v>
      </c>
      <c r="D354" s="35" t="s">
        <v>36</v>
      </c>
      <c r="E354" s="35" t="s">
        <v>244</v>
      </c>
      <c r="F354" s="35"/>
      <c r="G354" s="36">
        <f>VLOOKUP(Tb_Agen[[#This Row],[AGEN ID]],Reseller!A:F,5,0)</f>
        <v>43671.490277777782</v>
      </c>
      <c r="H354" s="35" t="s">
        <v>908</v>
      </c>
      <c r="I354" s="35" t="s">
        <v>68</v>
      </c>
      <c r="J354" s="35" t="s">
        <v>69</v>
      </c>
      <c r="K354" s="41" t="s">
        <v>347</v>
      </c>
      <c r="L354" s="37" t="s">
        <v>39</v>
      </c>
      <c r="M354" s="53">
        <v>-5000000</v>
      </c>
      <c r="N354" s="39" t="s">
        <v>40</v>
      </c>
      <c r="O354" s="65">
        <f>SUMIFS(Tb_Reseller[Aug-26],Tb_Reseller[Agen id],Tb_Agen[[#This Row],[AGEN ID]])</f>
        <v>13.677419354838701</v>
      </c>
      <c r="P354" s="66">
        <f>SUMIFS(Tb_Reseller[Sep-26],Tb_Reseller[Agen id],Tb_Agen[[#This Row],[AGEN ID]])</f>
        <v>16.166666666666657</v>
      </c>
      <c r="Q354" s="66">
        <f>SUMIFS(Tb_Reseller[Oct-26],Tb_Reseller[Agen id],Tb_Agen[[#This Row],[AGEN ID]])</f>
        <v>19.75</v>
      </c>
    </row>
    <row r="355" spans="1:17" x14ac:dyDescent="0.25">
      <c r="A355" s="33" t="s">
        <v>909</v>
      </c>
      <c r="B355" s="34" t="s">
        <v>910</v>
      </c>
      <c r="C355" s="34" t="s">
        <v>121</v>
      </c>
      <c r="D355" s="35" t="s">
        <v>16</v>
      </c>
      <c r="E355" s="35" t="s">
        <v>17</v>
      </c>
      <c r="F355" s="35"/>
      <c r="G355" s="36">
        <f>VLOOKUP(Tb_Agen[[#This Row],[AGEN ID]],Reseller!A:F,5,0)</f>
        <v>42934.406944444447</v>
      </c>
      <c r="H355" s="35" t="s">
        <v>911</v>
      </c>
      <c r="I355" s="35" t="s">
        <v>68</v>
      </c>
      <c r="J355" s="35" t="s">
        <v>912</v>
      </c>
      <c r="K355" s="41" t="s">
        <v>913</v>
      </c>
      <c r="L355" s="37"/>
      <c r="M355" s="53">
        <v>0</v>
      </c>
      <c r="N355" s="39" t="s">
        <v>22</v>
      </c>
      <c r="O355" s="65">
        <f>SUMIFS(Tb_Reseller[Aug-26],Tb_Reseller[Agen id],Tb_Agen[[#This Row],[AGEN ID]])</f>
        <v>39.54838709677378</v>
      </c>
      <c r="P355" s="66">
        <f>SUMIFS(Tb_Reseller[Sep-26],Tb_Reseller[Agen id],Tb_Agen[[#This Row],[AGEN ID]])</f>
        <v>41.1000000000003</v>
      </c>
      <c r="Q355" s="66">
        <f>SUMIFS(Tb_Reseller[Oct-26],Tb_Reseller[Agen id],Tb_Agen[[#This Row],[AGEN ID]])</f>
        <v>40.75</v>
      </c>
    </row>
    <row r="356" spans="1:17" x14ac:dyDescent="0.25">
      <c r="A356" s="33" t="s">
        <v>914</v>
      </c>
      <c r="B356" s="34" t="s">
        <v>915</v>
      </c>
      <c r="C356" s="34" t="s">
        <v>15</v>
      </c>
      <c r="D356" s="35" t="s">
        <v>36</v>
      </c>
      <c r="E356" s="35" t="s">
        <v>37</v>
      </c>
      <c r="F356" s="35"/>
      <c r="G356" s="36">
        <f>VLOOKUP(Tb_Agen[[#This Row],[AGEN ID]],Reseller!A:F,5,0)</f>
        <v>42941.35833333333</v>
      </c>
      <c r="H356" s="35" t="s">
        <v>916</v>
      </c>
      <c r="I356" s="35" t="s">
        <v>19</v>
      </c>
      <c r="J356" s="35" t="s">
        <v>30</v>
      </c>
      <c r="K356" s="41" t="s">
        <v>100</v>
      </c>
      <c r="L356" s="37" t="s">
        <v>101</v>
      </c>
      <c r="M356" s="53">
        <v>-3500000</v>
      </c>
      <c r="N356" s="39" t="s">
        <v>40</v>
      </c>
      <c r="O356" s="65">
        <f>SUMIFS(Tb_Reseller[Aug-26],Tb_Reseller[Agen id],Tb_Agen[[#This Row],[AGEN ID]])</f>
        <v>14.77419354838727</v>
      </c>
      <c r="P356" s="66">
        <f>SUMIFS(Tb_Reseller[Sep-26],Tb_Reseller[Agen id],Tb_Agen[[#This Row],[AGEN ID]])</f>
        <v>14.399999999999959</v>
      </c>
      <c r="Q356" s="66">
        <f>SUMIFS(Tb_Reseller[Oct-26],Tb_Reseller[Agen id],Tb_Agen[[#This Row],[AGEN ID]])</f>
        <v>11.25</v>
      </c>
    </row>
    <row r="357" spans="1:17" x14ac:dyDescent="0.25">
      <c r="A357" s="33" t="s">
        <v>917</v>
      </c>
      <c r="B357" s="34" t="s">
        <v>918</v>
      </c>
      <c r="C357" s="34" t="s">
        <v>15</v>
      </c>
      <c r="D357" s="35" t="s">
        <v>28</v>
      </c>
      <c r="E357" s="35" t="s">
        <v>17</v>
      </c>
      <c r="F357" s="35"/>
      <c r="G357" s="36">
        <f>VLOOKUP(Tb_Agen[[#This Row],[AGEN ID]],Reseller!A:F,5,0)</f>
        <v>43047.734027777777</v>
      </c>
      <c r="H357" s="35"/>
      <c r="I357" s="35"/>
      <c r="J357" s="35"/>
      <c r="K357" s="41"/>
      <c r="L357" s="37"/>
      <c r="M357" s="53">
        <v>0</v>
      </c>
      <c r="N357" s="39" t="s">
        <v>22</v>
      </c>
      <c r="O357" s="65">
        <f>SUMIFS(Tb_Reseller[Aug-26],Tb_Reseller[Agen id],Tb_Agen[[#This Row],[AGEN ID]])</f>
        <v>3.0967741935483852</v>
      </c>
      <c r="P357" s="66">
        <f>SUMIFS(Tb_Reseller[Sep-26],Tb_Reseller[Agen id],Tb_Agen[[#This Row],[AGEN ID]])</f>
        <v>2.3666666666666689</v>
      </c>
      <c r="Q357" s="66">
        <f>SUMIFS(Tb_Reseller[Oct-26],Tb_Reseller[Agen id],Tb_Agen[[#This Row],[AGEN ID]])</f>
        <v>1</v>
      </c>
    </row>
    <row r="358" spans="1:17" x14ac:dyDescent="0.25">
      <c r="A358" s="33" t="s">
        <v>919</v>
      </c>
      <c r="B358" s="34" t="s">
        <v>920</v>
      </c>
      <c r="C358" s="34" t="s">
        <v>112</v>
      </c>
      <c r="D358" s="35" t="s">
        <v>28</v>
      </c>
      <c r="E358" s="35" t="s">
        <v>17</v>
      </c>
      <c r="F358" s="35"/>
      <c r="G358" s="36">
        <f>VLOOKUP(Tb_Agen[[#This Row],[AGEN ID]],Reseller!A:F,5,0)</f>
        <v>42948.4375</v>
      </c>
      <c r="H358" s="35"/>
      <c r="I358" s="35"/>
      <c r="J358" s="35"/>
      <c r="K358" s="41"/>
      <c r="L358" s="37"/>
      <c r="M358" s="53">
        <v>0</v>
      </c>
      <c r="N358" s="39" t="s">
        <v>22</v>
      </c>
      <c r="O358" s="65">
        <f>SUMIFS(Tb_Reseller[Aug-26],Tb_Reseller[Agen id],Tb_Agen[[#This Row],[AGEN ID]])</f>
        <v>0</v>
      </c>
      <c r="P358" s="66">
        <f>SUMIFS(Tb_Reseller[Sep-26],Tb_Reseller[Agen id],Tb_Agen[[#This Row],[AGEN ID]])</f>
        <v>0</v>
      </c>
      <c r="Q358" s="66">
        <f>SUMIFS(Tb_Reseller[Oct-26],Tb_Reseller[Agen id],Tb_Agen[[#This Row],[AGEN ID]])</f>
        <v>0</v>
      </c>
    </row>
    <row r="359" spans="1:17" x14ac:dyDescent="0.25">
      <c r="A359" s="33" t="s">
        <v>921</v>
      </c>
      <c r="B359" s="34" t="s">
        <v>922</v>
      </c>
      <c r="C359" s="34" t="s">
        <v>112</v>
      </c>
      <c r="D359" s="35" t="s">
        <v>28</v>
      </c>
      <c r="E359" s="35" t="s">
        <v>17</v>
      </c>
      <c r="F359" s="35"/>
      <c r="G359" s="36">
        <f>VLOOKUP(Tb_Agen[[#This Row],[AGEN ID]],Reseller!A:F,5,0)</f>
        <v>43647.740972222222</v>
      </c>
      <c r="H359" s="35"/>
      <c r="I359" s="35"/>
      <c r="J359" s="35"/>
      <c r="K359" s="41"/>
      <c r="L359" s="37"/>
      <c r="M359" s="53">
        <v>0</v>
      </c>
      <c r="N359" s="39" t="s">
        <v>22</v>
      </c>
      <c r="O359" s="65">
        <f>SUMIFS(Tb_Reseller[Aug-26],Tb_Reseller[Agen id],Tb_Agen[[#This Row],[AGEN ID]])</f>
        <v>2.9999999999999978</v>
      </c>
      <c r="P359" s="66">
        <f>SUMIFS(Tb_Reseller[Sep-26],Tb_Reseller[Agen id],Tb_Agen[[#This Row],[AGEN ID]])</f>
        <v>3.1999999999999984</v>
      </c>
      <c r="Q359" s="66">
        <f>SUMIFS(Tb_Reseller[Oct-26],Tb_Reseller[Agen id],Tb_Agen[[#This Row],[AGEN ID]])</f>
        <v>3.75</v>
      </c>
    </row>
    <row r="360" spans="1:17" x14ac:dyDescent="0.25">
      <c r="A360" s="33" t="s">
        <v>923</v>
      </c>
      <c r="B360" s="34" t="s">
        <v>924</v>
      </c>
      <c r="C360" s="34" t="s">
        <v>15</v>
      </c>
      <c r="D360" s="35" t="s">
        <v>28</v>
      </c>
      <c r="E360" s="35" t="s">
        <v>17</v>
      </c>
      <c r="F360" s="35"/>
      <c r="G360" s="36">
        <f>VLOOKUP(Tb_Agen[[#This Row],[AGEN ID]],Reseller!A:F,5,0)</f>
        <v>42952.701388888891</v>
      </c>
      <c r="H360" s="35"/>
      <c r="I360" s="35"/>
      <c r="J360" s="35"/>
      <c r="K360" s="41"/>
      <c r="L360" s="37"/>
      <c r="M360" s="53">
        <v>0</v>
      </c>
      <c r="N360" s="39" t="s">
        <v>22</v>
      </c>
      <c r="O360" s="65">
        <f>SUMIFS(Tb_Reseller[Aug-26],Tb_Reseller[Agen id],Tb_Agen[[#This Row],[AGEN ID]])</f>
        <v>0</v>
      </c>
      <c r="P360" s="66">
        <f>SUMIFS(Tb_Reseller[Sep-26],Tb_Reseller[Agen id],Tb_Agen[[#This Row],[AGEN ID]])</f>
        <v>0</v>
      </c>
      <c r="Q360" s="66">
        <f>SUMIFS(Tb_Reseller[Oct-26],Tb_Reseller[Agen id],Tb_Agen[[#This Row],[AGEN ID]])</f>
        <v>0</v>
      </c>
    </row>
    <row r="361" spans="1:17" x14ac:dyDescent="0.25">
      <c r="A361" s="33" t="s">
        <v>925</v>
      </c>
      <c r="B361" s="34" t="s">
        <v>926</v>
      </c>
      <c r="C361" s="34" t="s">
        <v>112</v>
      </c>
      <c r="D361" s="35" t="s">
        <v>28</v>
      </c>
      <c r="E361" s="35" t="s">
        <v>17</v>
      </c>
      <c r="F361" s="35"/>
      <c r="G361" s="36">
        <f>VLOOKUP(Tb_Agen[[#This Row],[AGEN ID]],Reseller!A:F,5,0)</f>
        <v>42954.708333333343</v>
      </c>
      <c r="H361" s="35"/>
      <c r="I361" s="35"/>
      <c r="J361" s="35"/>
      <c r="K361" s="41"/>
      <c r="L361" s="37"/>
      <c r="M361" s="53">
        <v>0</v>
      </c>
      <c r="N361" s="39" t="s">
        <v>22</v>
      </c>
      <c r="O361" s="65">
        <f>SUMIFS(Tb_Reseller[Aug-26],Tb_Reseller[Agen id],Tb_Agen[[#This Row],[AGEN ID]])</f>
        <v>0</v>
      </c>
      <c r="P361" s="66">
        <f>SUMIFS(Tb_Reseller[Sep-26],Tb_Reseller[Agen id],Tb_Agen[[#This Row],[AGEN ID]])</f>
        <v>0</v>
      </c>
      <c r="Q361" s="66">
        <f>SUMIFS(Tb_Reseller[Oct-26],Tb_Reseller[Agen id],Tb_Agen[[#This Row],[AGEN ID]])</f>
        <v>0</v>
      </c>
    </row>
    <row r="362" spans="1:17" x14ac:dyDescent="0.25">
      <c r="A362" s="39" t="s">
        <v>927</v>
      </c>
      <c r="B362" s="34" t="s">
        <v>928</v>
      </c>
      <c r="C362" s="43" t="s">
        <v>82</v>
      </c>
      <c r="D362" s="38" t="s">
        <v>16</v>
      </c>
      <c r="E362" s="38" t="s">
        <v>82</v>
      </c>
      <c r="F362" s="38"/>
      <c r="G362" s="40">
        <f>VLOOKUP(Tb_Agen[[#This Row],[AGEN ID]],Reseller!A:F,5,0)</f>
        <v>45488.658333333333</v>
      </c>
      <c r="H362" s="38"/>
      <c r="I362" s="38"/>
      <c r="J362" s="38"/>
      <c r="K362" s="41"/>
      <c r="L362" s="42"/>
      <c r="M362" s="53">
        <v>0</v>
      </c>
      <c r="N362" s="39" t="s">
        <v>22</v>
      </c>
      <c r="O362" s="65">
        <f>SUMIFS(Tb_Reseller[Aug-26],Tb_Reseller[Agen id],Tb_Agen[[#This Row],[AGEN ID]])</f>
        <v>3.3870967741935458</v>
      </c>
      <c r="P362" s="66">
        <f>SUMIFS(Tb_Reseller[Sep-26],Tb_Reseller[Agen id],Tb_Agen[[#This Row],[AGEN ID]])</f>
        <v>3.9333333333333291</v>
      </c>
      <c r="Q362" s="66">
        <f>SUMIFS(Tb_Reseller[Oct-26],Tb_Reseller[Agen id],Tb_Agen[[#This Row],[AGEN ID]])</f>
        <v>10.5</v>
      </c>
    </row>
    <row r="363" spans="1:17" x14ac:dyDescent="0.25">
      <c r="A363" s="33" t="s">
        <v>929</v>
      </c>
      <c r="B363" s="34" t="s">
        <v>930</v>
      </c>
      <c r="C363" s="34" t="s">
        <v>112</v>
      </c>
      <c r="D363" s="35" t="s">
        <v>36</v>
      </c>
      <c r="E363" s="35" t="s">
        <v>159</v>
      </c>
      <c r="F363" s="35"/>
      <c r="G363" s="36">
        <f>VLOOKUP(Tb_Agen[[#This Row],[AGEN ID]],Reseller!A:F,5,0)</f>
        <v>42966.70416666667</v>
      </c>
      <c r="H363" s="35" t="s">
        <v>931</v>
      </c>
      <c r="I363" s="35" t="s">
        <v>145</v>
      </c>
      <c r="J363" s="35" t="s">
        <v>146</v>
      </c>
      <c r="K363" s="41" t="s">
        <v>161</v>
      </c>
      <c r="L363" s="37" t="s">
        <v>162</v>
      </c>
      <c r="M363" s="53">
        <v>-1500000</v>
      </c>
      <c r="N363" s="39" t="s">
        <v>40</v>
      </c>
      <c r="O363" s="65">
        <f>SUMIFS(Tb_Reseller[Aug-26],Tb_Reseller[Agen id],Tb_Agen[[#This Row],[AGEN ID]])</f>
        <v>2.8064516129032238</v>
      </c>
      <c r="P363" s="66">
        <f>SUMIFS(Tb_Reseller[Sep-26],Tb_Reseller[Agen id],Tb_Agen[[#This Row],[AGEN ID]])</f>
        <v>2.2666666666666684</v>
      </c>
      <c r="Q363" s="66">
        <f>SUMIFS(Tb_Reseller[Oct-26],Tb_Reseller[Agen id],Tb_Agen[[#This Row],[AGEN ID]])</f>
        <v>1.5</v>
      </c>
    </row>
    <row r="364" spans="1:17" x14ac:dyDescent="0.25">
      <c r="A364" s="39" t="s">
        <v>932</v>
      </c>
      <c r="B364" s="34" t="s">
        <v>933</v>
      </c>
      <c r="C364" s="43" t="s">
        <v>82</v>
      </c>
      <c r="D364" s="38" t="s">
        <v>16</v>
      </c>
      <c r="E364" s="38" t="s">
        <v>82</v>
      </c>
      <c r="F364" s="38"/>
      <c r="G364" s="40">
        <f>VLOOKUP(Tb_Agen[[#This Row],[AGEN ID]],Reseller!A:F,5,0)</f>
        <v>45655.789583333331</v>
      </c>
      <c r="H364" s="38"/>
      <c r="I364" s="38"/>
      <c r="J364" s="38"/>
      <c r="K364" s="41"/>
      <c r="L364" s="42"/>
      <c r="M364" s="53">
        <v>0</v>
      </c>
      <c r="N364" s="39" t="s">
        <v>22</v>
      </c>
      <c r="O364" s="65">
        <f>SUMIFS(Tb_Reseller[Aug-26],Tb_Reseller[Agen id],Tb_Agen[[#This Row],[AGEN ID]])</f>
        <v>2.6451612903225787</v>
      </c>
      <c r="P364" s="66">
        <f>SUMIFS(Tb_Reseller[Sep-26],Tb_Reseller[Agen id],Tb_Agen[[#This Row],[AGEN ID]])</f>
        <v>2.666666666666667</v>
      </c>
      <c r="Q364" s="66">
        <f>SUMIFS(Tb_Reseller[Oct-26],Tb_Reseller[Agen id],Tb_Agen[[#This Row],[AGEN ID]])</f>
        <v>3</v>
      </c>
    </row>
    <row r="365" spans="1:17" x14ac:dyDescent="0.25">
      <c r="A365" s="39" t="s">
        <v>934</v>
      </c>
      <c r="B365" s="34" t="s">
        <v>935</v>
      </c>
      <c r="C365" s="43" t="s">
        <v>82</v>
      </c>
      <c r="D365" s="38" t="s">
        <v>16</v>
      </c>
      <c r="E365" s="38" t="s">
        <v>82</v>
      </c>
      <c r="F365" s="38"/>
      <c r="G365" s="40">
        <f>VLOOKUP(Tb_Agen[[#This Row],[AGEN ID]],Reseller!A:F,5,0)</f>
        <v>45883.469444444447</v>
      </c>
      <c r="H365" s="38"/>
      <c r="I365" s="38"/>
      <c r="J365" s="38"/>
      <c r="K365" s="41"/>
      <c r="L365" s="42"/>
      <c r="M365" s="53">
        <v>0</v>
      </c>
      <c r="N365" s="39" t="s">
        <v>22</v>
      </c>
      <c r="O365" s="65">
        <f>SUMIFS(Tb_Reseller[Aug-26],Tb_Reseller[Agen id],Tb_Agen[[#This Row],[AGEN ID]])</f>
        <v>2.9032258064516108</v>
      </c>
      <c r="P365" s="66">
        <f>SUMIFS(Tb_Reseller[Sep-26],Tb_Reseller[Agen id],Tb_Agen[[#This Row],[AGEN ID]])</f>
        <v>2.0333333333333359</v>
      </c>
      <c r="Q365" s="66">
        <f>SUMIFS(Tb_Reseller[Oct-26],Tb_Reseller[Agen id],Tb_Agen[[#This Row],[AGEN ID]])</f>
        <v>1.75</v>
      </c>
    </row>
    <row r="366" spans="1:17" x14ac:dyDescent="0.25">
      <c r="A366" s="33" t="s">
        <v>936</v>
      </c>
      <c r="B366" s="34" t="s">
        <v>937</v>
      </c>
      <c r="C366" s="34" t="s">
        <v>112</v>
      </c>
      <c r="D366" s="35" t="s">
        <v>16</v>
      </c>
      <c r="E366" s="35" t="s">
        <v>159</v>
      </c>
      <c r="F366" s="35"/>
      <c r="G366" s="36">
        <f>VLOOKUP(Tb_Agen[[#This Row],[AGEN ID]],Reseller!A:F,5,0)</f>
        <v>42982.650694444441</v>
      </c>
      <c r="H366" s="35" t="s">
        <v>938</v>
      </c>
      <c r="I366" s="35" t="s">
        <v>68</v>
      </c>
      <c r="J366" s="35" t="s">
        <v>197</v>
      </c>
      <c r="K366" s="41" t="s">
        <v>488</v>
      </c>
      <c r="L366" s="37" t="s">
        <v>101</v>
      </c>
      <c r="M366" s="53">
        <v>0</v>
      </c>
      <c r="N366" s="39" t="s">
        <v>22</v>
      </c>
      <c r="O366" s="65">
        <f>SUMIFS(Tb_Reseller[Aug-26],Tb_Reseller[Agen id],Tb_Agen[[#This Row],[AGEN ID]])</f>
        <v>3.4193548387096753</v>
      </c>
      <c r="P366" s="66">
        <f>SUMIFS(Tb_Reseller[Sep-26],Tb_Reseller[Agen id],Tb_Agen[[#This Row],[AGEN ID]])</f>
        <v>2.8666666666666689</v>
      </c>
      <c r="Q366" s="66">
        <f>SUMIFS(Tb_Reseller[Oct-26],Tb_Reseller[Agen id],Tb_Agen[[#This Row],[AGEN ID]])</f>
        <v>2.75</v>
      </c>
    </row>
    <row r="367" spans="1:17" x14ac:dyDescent="0.25">
      <c r="A367" s="33" t="s">
        <v>939</v>
      </c>
      <c r="B367" s="34" t="s">
        <v>940</v>
      </c>
      <c r="C367" s="34" t="s">
        <v>15</v>
      </c>
      <c r="D367" s="35" t="s">
        <v>16</v>
      </c>
      <c r="E367" s="35" t="s">
        <v>17</v>
      </c>
      <c r="F367" s="35"/>
      <c r="G367" s="36">
        <f>VLOOKUP(Tb_Agen[[#This Row],[AGEN ID]],Reseller!A:F,5,0)</f>
        <v>42983.45208333333</v>
      </c>
      <c r="H367" s="35"/>
      <c r="I367" s="35"/>
      <c r="J367" s="35"/>
      <c r="K367" s="41"/>
      <c r="L367" s="37"/>
      <c r="M367" s="53">
        <v>0</v>
      </c>
      <c r="N367" s="39" t="s">
        <v>22</v>
      </c>
      <c r="O367" s="65">
        <f>SUMIFS(Tb_Reseller[Aug-26],Tb_Reseller[Agen id],Tb_Agen[[#This Row],[AGEN ID]])</f>
        <v>0</v>
      </c>
      <c r="P367" s="66">
        <f>SUMIFS(Tb_Reseller[Sep-26],Tb_Reseller[Agen id],Tb_Agen[[#This Row],[AGEN ID]])</f>
        <v>0</v>
      </c>
      <c r="Q367" s="66">
        <f>SUMIFS(Tb_Reseller[Oct-26],Tb_Reseller[Agen id],Tb_Agen[[#This Row],[AGEN ID]])</f>
        <v>0</v>
      </c>
    </row>
    <row r="368" spans="1:17" x14ac:dyDescent="0.25">
      <c r="A368" s="33" t="s">
        <v>941</v>
      </c>
      <c r="B368" s="34" t="s">
        <v>942</v>
      </c>
      <c r="C368" s="34" t="s">
        <v>112</v>
      </c>
      <c r="D368" s="35" t="s">
        <v>16</v>
      </c>
      <c r="E368" s="35" t="s">
        <v>17</v>
      </c>
      <c r="F368" s="35"/>
      <c r="G368" s="36">
        <f>VLOOKUP(Tb_Agen[[#This Row],[AGEN ID]],Reseller!A:F,5,0)</f>
        <v>42984.494444444441</v>
      </c>
      <c r="H368" s="35"/>
      <c r="I368" s="35"/>
      <c r="J368" s="35"/>
      <c r="K368" s="41"/>
      <c r="L368" s="37"/>
      <c r="M368" s="53">
        <v>0</v>
      </c>
      <c r="N368" s="39" t="s">
        <v>22</v>
      </c>
      <c r="O368" s="65">
        <f>SUMIFS(Tb_Reseller[Aug-26],Tb_Reseller[Agen id],Tb_Agen[[#This Row],[AGEN ID]])</f>
        <v>0</v>
      </c>
      <c r="P368" s="66">
        <f>SUMIFS(Tb_Reseller[Sep-26],Tb_Reseller[Agen id],Tb_Agen[[#This Row],[AGEN ID]])</f>
        <v>0</v>
      </c>
      <c r="Q368" s="66">
        <f>SUMIFS(Tb_Reseller[Oct-26],Tb_Reseller[Agen id],Tb_Agen[[#This Row],[AGEN ID]])</f>
        <v>0</v>
      </c>
    </row>
    <row r="369" spans="1:17" x14ac:dyDescent="0.25">
      <c r="A369" s="33" t="s">
        <v>943</v>
      </c>
      <c r="B369" s="34" t="s">
        <v>944</v>
      </c>
      <c r="C369" s="34" t="s">
        <v>15</v>
      </c>
      <c r="D369" s="35" t="s">
        <v>28</v>
      </c>
      <c r="E369" s="35" t="s">
        <v>17</v>
      </c>
      <c r="F369" s="35"/>
      <c r="G369" s="36">
        <f>VLOOKUP(Tb_Agen[[#This Row],[AGEN ID]],Reseller!A:F,5,0)</f>
        <v>42986.481944444437</v>
      </c>
      <c r="H369" s="35"/>
      <c r="I369" s="35"/>
      <c r="J369" s="35"/>
      <c r="K369" s="41"/>
      <c r="L369" s="37"/>
      <c r="M369" s="53">
        <v>0</v>
      </c>
      <c r="N369" s="39" t="s">
        <v>22</v>
      </c>
      <c r="O369" s="65">
        <f>SUMIFS(Tb_Reseller[Aug-26],Tb_Reseller[Agen id],Tb_Agen[[#This Row],[AGEN ID]])</f>
        <v>0</v>
      </c>
      <c r="P369" s="66">
        <f>SUMIFS(Tb_Reseller[Sep-26],Tb_Reseller[Agen id],Tb_Agen[[#This Row],[AGEN ID]])</f>
        <v>0</v>
      </c>
      <c r="Q369" s="66">
        <f>SUMIFS(Tb_Reseller[Oct-26],Tb_Reseller[Agen id],Tb_Agen[[#This Row],[AGEN ID]])</f>
        <v>0</v>
      </c>
    </row>
    <row r="370" spans="1:17" x14ac:dyDescent="0.25">
      <c r="A370" s="33" t="s">
        <v>945</v>
      </c>
      <c r="B370" s="34" t="s">
        <v>946</v>
      </c>
      <c r="C370" s="34" t="s">
        <v>121</v>
      </c>
      <c r="D370" s="35" t="s">
        <v>16</v>
      </c>
      <c r="E370" s="35" t="s">
        <v>17</v>
      </c>
      <c r="F370" s="35"/>
      <c r="G370" s="36">
        <f>VLOOKUP(Tb_Agen[[#This Row],[AGEN ID]],Reseller!A:F,5,0)</f>
        <v>45059.758333333331</v>
      </c>
      <c r="H370" s="35"/>
      <c r="I370" s="35"/>
      <c r="J370" s="35"/>
      <c r="K370" s="41"/>
      <c r="L370" s="37"/>
      <c r="M370" s="53">
        <v>0</v>
      </c>
      <c r="N370" s="39" t="s">
        <v>22</v>
      </c>
      <c r="O370" s="65">
        <f>SUMIFS(Tb_Reseller[Aug-26],Tb_Reseller[Agen id],Tb_Agen[[#This Row],[AGEN ID]])</f>
        <v>2.8387096774193528</v>
      </c>
      <c r="P370" s="66">
        <f>SUMIFS(Tb_Reseller[Sep-26],Tb_Reseller[Agen id],Tb_Agen[[#This Row],[AGEN ID]])</f>
        <v>2.200000000000002</v>
      </c>
      <c r="Q370" s="66">
        <f>SUMIFS(Tb_Reseller[Oct-26],Tb_Reseller[Agen id],Tb_Agen[[#This Row],[AGEN ID]])</f>
        <v>1.5</v>
      </c>
    </row>
    <row r="371" spans="1:17" x14ac:dyDescent="0.25">
      <c r="A371" s="33" t="s">
        <v>947</v>
      </c>
      <c r="B371" s="34" t="s">
        <v>948</v>
      </c>
      <c r="C371" s="34" t="s">
        <v>112</v>
      </c>
      <c r="D371" s="35" t="s">
        <v>36</v>
      </c>
      <c r="E371" s="35" t="s">
        <v>159</v>
      </c>
      <c r="F371" s="35"/>
      <c r="G371" s="36">
        <f>VLOOKUP(Tb_Agen[[#This Row],[AGEN ID]],Reseller!A:F,5,0)</f>
        <v>42992.748611111107</v>
      </c>
      <c r="H371" s="35" t="s">
        <v>949</v>
      </c>
      <c r="I371" s="35" t="s">
        <v>68</v>
      </c>
      <c r="J371" s="35" t="s">
        <v>69</v>
      </c>
      <c r="K371" s="41" t="s">
        <v>950</v>
      </c>
      <c r="L371" s="37" t="s">
        <v>162</v>
      </c>
      <c r="M371" s="53">
        <v>0</v>
      </c>
      <c r="N371" s="39" t="s">
        <v>40</v>
      </c>
      <c r="O371" s="65">
        <f>SUMIFS(Tb_Reseller[Aug-26],Tb_Reseller[Agen id],Tb_Agen[[#This Row],[AGEN ID]])</f>
        <v>1.7096774193548374</v>
      </c>
      <c r="P371" s="66">
        <f>SUMIFS(Tb_Reseller[Sep-26],Tb_Reseller[Agen id],Tb_Agen[[#This Row],[AGEN ID]])</f>
        <v>0.86666666666666659</v>
      </c>
      <c r="Q371" s="66">
        <f>SUMIFS(Tb_Reseller[Oct-26],Tb_Reseller[Agen id],Tb_Agen[[#This Row],[AGEN ID]])</f>
        <v>0</v>
      </c>
    </row>
    <row r="372" spans="1:17" x14ac:dyDescent="0.25">
      <c r="A372" s="33" t="s">
        <v>951</v>
      </c>
      <c r="B372" s="34" t="s">
        <v>952</v>
      </c>
      <c r="C372" s="34" t="s">
        <v>112</v>
      </c>
      <c r="D372" s="35" t="s">
        <v>28</v>
      </c>
      <c r="E372" s="35" t="s">
        <v>17</v>
      </c>
      <c r="F372" s="35"/>
      <c r="G372" s="36">
        <f>VLOOKUP(Tb_Agen[[#This Row],[AGEN ID]],Reseller!A:F,5,0)</f>
        <v>42993.481249999997</v>
      </c>
      <c r="H372" s="35"/>
      <c r="I372" s="35"/>
      <c r="J372" s="35"/>
      <c r="K372" s="41"/>
      <c r="L372" s="37"/>
      <c r="M372" s="53">
        <v>0</v>
      </c>
      <c r="N372" s="39" t="s">
        <v>22</v>
      </c>
      <c r="O372" s="65">
        <f>SUMIFS(Tb_Reseller[Aug-26],Tb_Reseller[Agen id],Tb_Agen[[#This Row],[AGEN ID]])</f>
        <v>0</v>
      </c>
      <c r="P372" s="66">
        <f>SUMIFS(Tb_Reseller[Sep-26],Tb_Reseller[Agen id],Tb_Agen[[#This Row],[AGEN ID]])</f>
        <v>0</v>
      </c>
      <c r="Q372" s="66">
        <f>SUMIFS(Tb_Reseller[Oct-26],Tb_Reseller[Agen id],Tb_Agen[[#This Row],[AGEN ID]])</f>
        <v>0</v>
      </c>
    </row>
    <row r="373" spans="1:17" x14ac:dyDescent="0.25">
      <c r="A373" s="33" t="s">
        <v>953</v>
      </c>
      <c r="B373" s="34" t="s">
        <v>954</v>
      </c>
      <c r="C373" s="34" t="s">
        <v>112</v>
      </c>
      <c r="D373" s="35" t="s">
        <v>16</v>
      </c>
      <c r="E373" s="35" t="s">
        <v>17</v>
      </c>
      <c r="F373" s="35"/>
      <c r="G373" s="36">
        <f>VLOOKUP(Tb_Agen[[#This Row],[AGEN ID]],Reseller!A:F,5,0)</f>
        <v>44947.693055555559</v>
      </c>
      <c r="H373" s="35"/>
      <c r="I373" s="35"/>
      <c r="J373" s="35"/>
      <c r="K373" s="41"/>
      <c r="L373" s="37"/>
      <c r="M373" s="53">
        <v>0</v>
      </c>
      <c r="N373" s="39" t="s">
        <v>22</v>
      </c>
      <c r="O373" s="65">
        <f>SUMIFS(Tb_Reseller[Aug-26],Tb_Reseller[Agen id],Tb_Agen[[#This Row],[AGEN ID]])</f>
        <v>2.5806451612903212</v>
      </c>
      <c r="P373" s="66">
        <f>SUMIFS(Tb_Reseller[Sep-26],Tb_Reseller[Agen id],Tb_Agen[[#This Row],[AGEN ID]])</f>
        <v>0.86666666666666659</v>
      </c>
      <c r="Q373" s="66">
        <f>SUMIFS(Tb_Reseller[Oct-26],Tb_Reseller[Agen id],Tb_Agen[[#This Row],[AGEN ID]])</f>
        <v>1</v>
      </c>
    </row>
    <row r="374" spans="1:17" x14ac:dyDescent="0.25">
      <c r="A374" s="33" t="s">
        <v>955</v>
      </c>
      <c r="B374" s="34" t="s">
        <v>956</v>
      </c>
      <c r="C374" s="34" t="s">
        <v>112</v>
      </c>
      <c r="D374" s="35" t="s">
        <v>28</v>
      </c>
      <c r="E374" s="35" t="s">
        <v>17</v>
      </c>
      <c r="F374" s="35"/>
      <c r="G374" s="36">
        <f>VLOOKUP(Tb_Agen[[#This Row],[AGEN ID]],Reseller!A:F,5,0)</f>
        <v>42997.470833333333</v>
      </c>
      <c r="H374" s="35"/>
      <c r="I374" s="35"/>
      <c r="J374" s="35"/>
      <c r="K374" s="41"/>
      <c r="L374" s="37"/>
      <c r="M374" s="53">
        <v>0</v>
      </c>
      <c r="N374" s="39" t="s">
        <v>22</v>
      </c>
      <c r="O374" s="65">
        <f>SUMIFS(Tb_Reseller[Aug-26],Tb_Reseller[Agen id],Tb_Agen[[#This Row],[AGEN ID]])</f>
        <v>0</v>
      </c>
      <c r="P374" s="66">
        <f>SUMIFS(Tb_Reseller[Sep-26],Tb_Reseller[Agen id],Tb_Agen[[#This Row],[AGEN ID]])</f>
        <v>0</v>
      </c>
      <c r="Q374" s="66">
        <f>SUMIFS(Tb_Reseller[Oct-26],Tb_Reseller[Agen id],Tb_Agen[[#This Row],[AGEN ID]])</f>
        <v>0</v>
      </c>
    </row>
    <row r="375" spans="1:17" x14ac:dyDescent="0.25">
      <c r="A375" s="33" t="s">
        <v>957</v>
      </c>
      <c r="B375" s="34" t="s">
        <v>958</v>
      </c>
      <c r="C375" s="34" t="s">
        <v>121</v>
      </c>
      <c r="D375" s="35" t="s">
        <v>16</v>
      </c>
      <c r="E375" s="35" t="s">
        <v>17</v>
      </c>
      <c r="F375" s="35"/>
      <c r="G375" s="36">
        <f>VLOOKUP(Tb_Agen[[#This Row],[AGEN ID]],Reseller!A:F,5,0)</f>
        <v>45064.589583333327</v>
      </c>
      <c r="H375" s="35"/>
      <c r="I375" s="35"/>
      <c r="J375" s="35"/>
      <c r="K375" s="41"/>
      <c r="L375" s="37"/>
      <c r="M375" s="53">
        <v>0</v>
      </c>
      <c r="N375" s="39" t="s">
        <v>22</v>
      </c>
      <c r="O375" s="65">
        <f>SUMIFS(Tb_Reseller[Aug-26],Tb_Reseller[Agen id],Tb_Agen[[#This Row],[AGEN ID]])</f>
        <v>3.0322580645161268</v>
      </c>
      <c r="P375" s="66">
        <f>SUMIFS(Tb_Reseller[Sep-26],Tb_Reseller[Agen id],Tb_Agen[[#This Row],[AGEN ID]])</f>
        <v>3.1666666666666652</v>
      </c>
      <c r="Q375" s="66">
        <f>SUMIFS(Tb_Reseller[Oct-26],Tb_Reseller[Agen id],Tb_Agen[[#This Row],[AGEN ID]])</f>
        <v>3.25</v>
      </c>
    </row>
    <row r="376" spans="1:17" x14ac:dyDescent="0.25">
      <c r="A376" s="33" t="s">
        <v>959</v>
      </c>
      <c r="B376" s="34" t="s">
        <v>960</v>
      </c>
      <c r="C376" s="34" t="s">
        <v>15</v>
      </c>
      <c r="D376" s="35" t="s">
        <v>28</v>
      </c>
      <c r="E376" s="35" t="s">
        <v>17</v>
      </c>
      <c r="F376" s="35"/>
      <c r="G376" s="36">
        <f>VLOOKUP(Tb_Agen[[#This Row],[AGEN ID]],Reseller!A:F,5,0)</f>
        <v>43003.383333333331</v>
      </c>
      <c r="H376" s="35"/>
      <c r="I376" s="35"/>
      <c r="J376" s="35"/>
      <c r="K376" s="41"/>
      <c r="L376" s="37"/>
      <c r="M376" s="53">
        <v>0</v>
      </c>
      <c r="N376" s="39" t="s">
        <v>22</v>
      </c>
      <c r="O376" s="65">
        <f>SUMIFS(Tb_Reseller[Aug-26],Tb_Reseller[Agen id],Tb_Agen[[#This Row],[AGEN ID]])</f>
        <v>0</v>
      </c>
      <c r="P376" s="66">
        <f>SUMIFS(Tb_Reseller[Sep-26],Tb_Reseller[Agen id],Tb_Agen[[#This Row],[AGEN ID]])</f>
        <v>0</v>
      </c>
      <c r="Q376" s="66">
        <f>SUMIFS(Tb_Reseller[Oct-26],Tb_Reseller[Agen id],Tb_Agen[[#This Row],[AGEN ID]])</f>
        <v>0</v>
      </c>
    </row>
    <row r="377" spans="1:17" x14ac:dyDescent="0.25">
      <c r="A377" s="33" t="s">
        <v>961</v>
      </c>
      <c r="B377" s="34" t="s">
        <v>962</v>
      </c>
      <c r="C377" s="34" t="s">
        <v>15</v>
      </c>
      <c r="D377" s="35" t="s">
        <v>16</v>
      </c>
      <c r="E377" s="35" t="s">
        <v>17</v>
      </c>
      <c r="F377" s="35"/>
      <c r="G377" s="36">
        <f>VLOOKUP(Tb_Agen[[#This Row],[AGEN ID]],Reseller!A:F,5,0)</f>
        <v>43010.426388888889</v>
      </c>
      <c r="H377" s="35"/>
      <c r="I377" s="35"/>
      <c r="J377" s="35"/>
      <c r="K377" s="41"/>
      <c r="L377" s="37"/>
      <c r="M377" s="53">
        <v>0</v>
      </c>
      <c r="N377" s="39" t="s">
        <v>22</v>
      </c>
      <c r="O377" s="65">
        <f>SUMIFS(Tb_Reseller[Aug-26],Tb_Reseller[Agen id],Tb_Agen[[#This Row],[AGEN ID]])</f>
        <v>0</v>
      </c>
      <c r="P377" s="66">
        <f>SUMIFS(Tb_Reseller[Sep-26],Tb_Reseller[Agen id],Tb_Agen[[#This Row],[AGEN ID]])</f>
        <v>0</v>
      </c>
      <c r="Q377" s="66">
        <f>SUMIFS(Tb_Reseller[Oct-26],Tb_Reseller[Agen id],Tb_Agen[[#This Row],[AGEN ID]])</f>
        <v>0</v>
      </c>
    </row>
    <row r="378" spans="1:17" x14ac:dyDescent="0.25">
      <c r="A378" s="33" t="s">
        <v>963</v>
      </c>
      <c r="B378" s="34" t="s">
        <v>964</v>
      </c>
      <c r="C378" s="34" t="s">
        <v>15</v>
      </c>
      <c r="D378" s="35" t="s">
        <v>28</v>
      </c>
      <c r="E378" s="35" t="s">
        <v>17</v>
      </c>
      <c r="F378" s="35"/>
      <c r="G378" s="36">
        <f>VLOOKUP(Tb_Agen[[#This Row],[AGEN ID]],Reseller!A:F,5,0)</f>
        <v>43010.615277777782</v>
      </c>
      <c r="H378" s="35"/>
      <c r="I378" s="35"/>
      <c r="J378" s="35"/>
      <c r="K378" s="41"/>
      <c r="L378" s="37"/>
      <c r="M378" s="53">
        <v>0</v>
      </c>
      <c r="N378" s="39" t="s">
        <v>22</v>
      </c>
      <c r="O378" s="65">
        <f>SUMIFS(Tb_Reseller[Aug-26],Tb_Reseller[Agen id],Tb_Agen[[#This Row],[AGEN ID]])</f>
        <v>0</v>
      </c>
      <c r="P378" s="66">
        <f>SUMIFS(Tb_Reseller[Sep-26],Tb_Reseller[Agen id],Tb_Agen[[#This Row],[AGEN ID]])</f>
        <v>0</v>
      </c>
      <c r="Q378" s="66">
        <f>SUMIFS(Tb_Reseller[Oct-26],Tb_Reseller[Agen id],Tb_Agen[[#This Row],[AGEN ID]])</f>
        <v>0</v>
      </c>
    </row>
    <row r="379" spans="1:17" x14ac:dyDescent="0.25">
      <c r="A379" s="39" t="s">
        <v>965</v>
      </c>
      <c r="B379" s="34" t="s">
        <v>966</v>
      </c>
      <c r="C379" s="43" t="s">
        <v>82</v>
      </c>
      <c r="D379" s="38" t="s">
        <v>16</v>
      </c>
      <c r="E379" s="38" t="s">
        <v>82</v>
      </c>
      <c r="F379" s="38"/>
      <c r="G379" s="40">
        <f>VLOOKUP(Tb_Agen[[#This Row],[AGEN ID]],Reseller!A:F,5,0)</f>
        <v>45750.404166666667</v>
      </c>
      <c r="H379" s="38"/>
      <c r="I379" s="38"/>
      <c r="J379" s="38"/>
      <c r="K379" s="41"/>
      <c r="L379" s="42"/>
      <c r="M379" s="53">
        <v>0</v>
      </c>
      <c r="N379" s="39" t="s">
        <v>22</v>
      </c>
      <c r="O379" s="65">
        <f>SUMIFS(Tb_Reseller[Aug-26],Tb_Reseller[Agen id],Tb_Agen[[#This Row],[AGEN ID]])</f>
        <v>2.4838709677419337</v>
      </c>
      <c r="P379" s="66">
        <f>SUMIFS(Tb_Reseller[Sep-26],Tb_Reseller[Agen id],Tb_Agen[[#This Row],[AGEN ID]])</f>
        <v>1.0666666666666667</v>
      </c>
      <c r="Q379" s="66">
        <f>SUMIFS(Tb_Reseller[Oct-26],Tb_Reseller[Agen id],Tb_Agen[[#This Row],[AGEN ID]])</f>
        <v>1.5</v>
      </c>
    </row>
    <row r="380" spans="1:17" x14ac:dyDescent="0.25">
      <c r="A380" s="39" t="s">
        <v>967</v>
      </c>
      <c r="B380" s="34" t="s">
        <v>968</v>
      </c>
      <c r="C380" s="43" t="s">
        <v>82</v>
      </c>
      <c r="D380" s="38" t="s">
        <v>16</v>
      </c>
      <c r="E380" s="38" t="s">
        <v>82</v>
      </c>
      <c r="F380" s="38"/>
      <c r="G380" s="40">
        <f>VLOOKUP(Tb_Agen[[#This Row],[AGEN ID]],Reseller!A:F,5,0)</f>
        <v>46201.648611111108</v>
      </c>
      <c r="H380" s="38"/>
      <c r="I380" s="38"/>
      <c r="J380" s="38"/>
      <c r="K380" s="41"/>
      <c r="L380" s="42"/>
      <c r="M380" s="53">
        <v>0</v>
      </c>
      <c r="N380" s="39" t="s">
        <v>22</v>
      </c>
      <c r="O380" s="65">
        <f>SUMIFS(Tb_Reseller[Aug-26],Tb_Reseller[Agen id],Tb_Agen[[#This Row],[AGEN ID]])</f>
        <v>2.9677419354838688</v>
      </c>
      <c r="P380" s="66">
        <f>SUMIFS(Tb_Reseller[Sep-26],Tb_Reseller[Agen id],Tb_Agen[[#This Row],[AGEN ID]])</f>
        <v>2.666666666666667</v>
      </c>
      <c r="Q380" s="66">
        <f>SUMIFS(Tb_Reseller[Oct-26],Tb_Reseller[Agen id],Tb_Agen[[#This Row],[AGEN ID]])</f>
        <v>1.75</v>
      </c>
    </row>
    <row r="381" spans="1:17" x14ac:dyDescent="0.25">
      <c r="A381" s="33" t="s">
        <v>969</v>
      </c>
      <c r="B381" s="34" t="s">
        <v>970</v>
      </c>
      <c r="C381" s="34" t="s">
        <v>112</v>
      </c>
      <c r="D381" s="35" t="s">
        <v>28</v>
      </c>
      <c r="E381" s="35" t="s">
        <v>17</v>
      </c>
      <c r="F381" s="35"/>
      <c r="G381" s="36">
        <f>VLOOKUP(Tb_Agen[[#This Row],[AGEN ID]],Reseller!A:F,5,0)</f>
        <v>43014.681250000001</v>
      </c>
      <c r="H381" s="35"/>
      <c r="I381" s="35"/>
      <c r="J381" s="35"/>
      <c r="K381" s="41"/>
      <c r="L381" s="37"/>
      <c r="M381" s="53">
        <v>0</v>
      </c>
      <c r="N381" s="39" t="s">
        <v>22</v>
      </c>
      <c r="O381" s="65">
        <f>SUMIFS(Tb_Reseller[Aug-26],Tb_Reseller[Agen id],Tb_Agen[[#This Row],[AGEN ID]])</f>
        <v>0</v>
      </c>
      <c r="P381" s="66">
        <f>SUMIFS(Tb_Reseller[Sep-26],Tb_Reseller[Agen id],Tb_Agen[[#This Row],[AGEN ID]])</f>
        <v>0</v>
      </c>
      <c r="Q381" s="66">
        <f>SUMIFS(Tb_Reseller[Oct-26],Tb_Reseller[Agen id],Tb_Agen[[#This Row],[AGEN ID]])</f>
        <v>0</v>
      </c>
    </row>
    <row r="382" spans="1:17" x14ac:dyDescent="0.25">
      <c r="A382" s="33" t="s">
        <v>971</v>
      </c>
      <c r="B382" s="34" t="s">
        <v>972</v>
      </c>
      <c r="C382" s="34" t="s">
        <v>15</v>
      </c>
      <c r="D382" s="35" t="s">
        <v>28</v>
      </c>
      <c r="E382" s="35" t="s">
        <v>17</v>
      </c>
      <c r="F382" s="35"/>
      <c r="G382" s="36">
        <f>VLOOKUP(Tb_Agen[[#This Row],[AGEN ID]],Reseller!A:F,5,0)</f>
        <v>41947.583333333343</v>
      </c>
      <c r="H382" s="35"/>
      <c r="I382" s="35"/>
      <c r="J382" s="35"/>
      <c r="K382" s="41"/>
      <c r="L382" s="37"/>
      <c r="M382" s="53">
        <v>0</v>
      </c>
      <c r="N382" s="39" t="s">
        <v>22</v>
      </c>
      <c r="O382" s="65">
        <f>SUMIFS(Tb_Reseller[Aug-26],Tb_Reseller[Agen id],Tb_Agen[[#This Row],[AGEN ID]])</f>
        <v>2.8064516129032242</v>
      </c>
      <c r="P382" s="66">
        <f>SUMIFS(Tb_Reseller[Sep-26],Tb_Reseller[Agen id],Tb_Agen[[#This Row],[AGEN ID]])</f>
        <v>3.0333333333333332</v>
      </c>
      <c r="Q382" s="66">
        <f>SUMIFS(Tb_Reseller[Oct-26],Tb_Reseller[Agen id],Tb_Agen[[#This Row],[AGEN ID]])</f>
        <v>2.25</v>
      </c>
    </row>
    <row r="383" spans="1:17" x14ac:dyDescent="0.25">
      <c r="A383" s="33" t="s">
        <v>973</v>
      </c>
      <c r="B383" s="34" t="s">
        <v>974</v>
      </c>
      <c r="C383" s="34" t="s">
        <v>15</v>
      </c>
      <c r="D383" s="35" t="s">
        <v>16</v>
      </c>
      <c r="E383" s="35" t="s">
        <v>17</v>
      </c>
      <c r="F383" s="35"/>
      <c r="G383" s="36">
        <f>VLOOKUP(Tb_Agen[[#This Row],[AGEN ID]],Reseller!A:F,5,0)</f>
        <v>43307.716666666667</v>
      </c>
      <c r="H383" s="35"/>
      <c r="I383" s="35"/>
      <c r="J383" s="35"/>
      <c r="K383" s="41"/>
      <c r="L383" s="37"/>
      <c r="M383" s="53">
        <v>0</v>
      </c>
      <c r="N383" s="39" t="s">
        <v>22</v>
      </c>
      <c r="O383" s="65">
        <f>SUMIFS(Tb_Reseller[Aug-26],Tb_Reseller[Agen id],Tb_Agen[[#This Row],[AGEN ID]])</f>
        <v>3.0967741935483848</v>
      </c>
      <c r="P383" s="66">
        <f>SUMIFS(Tb_Reseller[Sep-26],Tb_Reseller[Agen id],Tb_Agen[[#This Row],[AGEN ID]])</f>
        <v>3.299999999999998</v>
      </c>
      <c r="Q383" s="66">
        <f>SUMIFS(Tb_Reseller[Oct-26],Tb_Reseller[Agen id],Tb_Agen[[#This Row],[AGEN ID]])</f>
        <v>3</v>
      </c>
    </row>
    <row r="384" spans="1:17" x14ac:dyDescent="0.25">
      <c r="A384" s="33" t="s">
        <v>975</v>
      </c>
      <c r="B384" s="34" t="s">
        <v>976</v>
      </c>
      <c r="C384" s="34" t="s">
        <v>112</v>
      </c>
      <c r="D384" s="35" t="s">
        <v>36</v>
      </c>
      <c r="E384" s="35" t="s">
        <v>159</v>
      </c>
      <c r="F384" s="35"/>
      <c r="G384" s="36">
        <f>VLOOKUP(Tb_Agen[[#This Row],[AGEN ID]],Reseller!A:F,5,0)</f>
        <v>43019.527777777781</v>
      </c>
      <c r="H384" s="35" t="s">
        <v>977</v>
      </c>
      <c r="I384" s="35" t="s">
        <v>68</v>
      </c>
      <c r="J384" s="35" t="s">
        <v>69</v>
      </c>
      <c r="K384" s="41" t="s">
        <v>950</v>
      </c>
      <c r="L384" s="37" t="s">
        <v>162</v>
      </c>
      <c r="M384" s="53">
        <v>-9800000</v>
      </c>
      <c r="N384" s="39" t="s">
        <v>40</v>
      </c>
      <c r="O384" s="65">
        <f>SUMIFS(Tb_Reseller[Aug-26],Tb_Reseller[Agen id],Tb_Agen[[#This Row],[AGEN ID]])</f>
        <v>35.774193548386741</v>
      </c>
      <c r="P384" s="66">
        <f>SUMIFS(Tb_Reseller[Sep-26],Tb_Reseller[Agen id],Tb_Agen[[#This Row],[AGEN ID]])</f>
        <v>28.033333333333886</v>
      </c>
      <c r="Q384" s="66">
        <f>SUMIFS(Tb_Reseller[Oct-26],Tb_Reseller[Agen id],Tb_Agen[[#This Row],[AGEN ID]])</f>
        <v>26</v>
      </c>
    </row>
    <row r="385" spans="1:17" x14ac:dyDescent="0.25">
      <c r="A385" s="39" t="s">
        <v>978</v>
      </c>
      <c r="B385" s="34" t="s">
        <v>979</v>
      </c>
      <c r="C385" s="43" t="s">
        <v>82</v>
      </c>
      <c r="D385" s="38" t="s">
        <v>16</v>
      </c>
      <c r="E385" s="38" t="s">
        <v>82</v>
      </c>
      <c r="F385" s="38"/>
      <c r="G385" s="40">
        <f>VLOOKUP(Tb_Agen[[#This Row],[AGEN ID]],Reseller!A:F,5,0)</f>
        <v>46022.563888888893</v>
      </c>
      <c r="H385" s="38"/>
      <c r="I385" s="38"/>
      <c r="J385" s="38"/>
      <c r="K385" s="41"/>
      <c r="L385" s="42"/>
      <c r="M385" s="53">
        <v>0</v>
      </c>
      <c r="N385" s="39" t="s">
        <v>22</v>
      </c>
      <c r="O385" s="65">
        <f>SUMIFS(Tb_Reseller[Aug-26],Tb_Reseller[Agen id],Tb_Agen[[#This Row],[AGEN ID]])</f>
        <v>2.5483870967741917</v>
      </c>
      <c r="P385" s="66">
        <f>SUMIFS(Tb_Reseller[Sep-26],Tb_Reseller[Agen id],Tb_Agen[[#This Row],[AGEN ID]])</f>
        <v>2.9666666666666659</v>
      </c>
      <c r="Q385" s="66">
        <f>SUMIFS(Tb_Reseller[Oct-26],Tb_Reseller[Agen id],Tb_Agen[[#This Row],[AGEN ID]])</f>
        <v>3.25</v>
      </c>
    </row>
    <row r="386" spans="1:17" x14ac:dyDescent="0.25">
      <c r="A386" s="33" t="s">
        <v>980</v>
      </c>
      <c r="B386" s="34" t="s">
        <v>981</v>
      </c>
      <c r="C386" s="34" t="s">
        <v>121</v>
      </c>
      <c r="D386" s="35" t="s">
        <v>28</v>
      </c>
      <c r="E386" s="35" t="s">
        <v>17</v>
      </c>
      <c r="F386" s="35"/>
      <c r="G386" s="36">
        <f>VLOOKUP(Tb_Agen[[#This Row],[AGEN ID]],Reseller!A:F,5,0)</f>
        <v>42305.776388888888</v>
      </c>
      <c r="H386" s="35"/>
      <c r="I386" s="35"/>
      <c r="J386" s="35"/>
      <c r="K386" s="41"/>
      <c r="L386" s="37"/>
      <c r="M386" s="53">
        <v>0</v>
      </c>
      <c r="N386" s="39" t="s">
        <v>22</v>
      </c>
      <c r="O386" s="65">
        <f>SUMIFS(Tb_Reseller[Aug-26],Tb_Reseller[Agen id],Tb_Agen[[#This Row],[AGEN ID]])</f>
        <v>3.1612903225806428</v>
      </c>
      <c r="P386" s="66">
        <f>SUMIFS(Tb_Reseller[Sep-26],Tb_Reseller[Agen id],Tb_Agen[[#This Row],[AGEN ID]])</f>
        <v>2.1000000000000028</v>
      </c>
      <c r="Q386" s="66">
        <f>SUMIFS(Tb_Reseller[Oct-26],Tb_Reseller[Agen id],Tb_Agen[[#This Row],[AGEN ID]])</f>
        <v>2.5</v>
      </c>
    </row>
    <row r="387" spans="1:17" x14ac:dyDescent="0.25">
      <c r="A387" s="33" t="s">
        <v>982</v>
      </c>
      <c r="B387" s="34" t="s">
        <v>983</v>
      </c>
      <c r="C387" s="34" t="s">
        <v>112</v>
      </c>
      <c r="D387" s="35" t="s">
        <v>28</v>
      </c>
      <c r="E387" s="35" t="s">
        <v>17</v>
      </c>
      <c r="F387" s="35"/>
      <c r="G387" s="36">
        <f>VLOOKUP(Tb_Agen[[#This Row],[AGEN ID]],Reseller!A:F,5,0)</f>
        <v>43030.362500000003</v>
      </c>
      <c r="H387" s="35" t="s">
        <v>984</v>
      </c>
      <c r="I387" s="35" t="s">
        <v>145</v>
      </c>
      <c r="J387" s="35" t="s">
        <v>146</v>
      </c>
      <c r="K387" s="41" t="s">
        <v>985</v>
      </c>
      <c r="L387" s="37"/>
      <c r="M387" s="53">
        <v>0</v>
      </c>
      <c r="N387" s="39" t="s">
        <v>22</v>
      </c>
      <c r="O387" s="65">
        <f>SUMIFS(Tb_Reseller[Aug-26],Tb_Reseller[Agen id],Tb_Agen[[#This Row],[AGEN ID]])</f>
        <v>0</v>
      </c>
      <c r="P387" s="66">
        <f>SUMIFS(Tb_Reseller[Sep-26],Tb_Reseller[Agen id],Tb_Agen[[#This Row],[AGEN ID]])</f>
        <v>0</v>
      </c>
      <c r="Q387" s="66">
        <f>SUMIFS(Tb_Reseller[Oct-26],Tb_Reseller[Agen id],Tb_Agen[[#This Row],[AGEN ID]])</f>
        <v>0</v>
      </c>
    </row>
    <row r="388" spans="1:17" x14ac:dyDescent="0.25">
      <c r="A388" s="33" t="s">
        <v>986</v>
      </c>
      <c r="B388" s="34" t="s">
        <v>987</v>
      </c>
      <c r="C388" s="45" t="s">
        <v>112</v>
      </c>
      <c r="D388" s="35" t="s">
        <v>28</v>
      </c>
      <c r="E388" s="35" t="s">
        <v>17</v>
      </c>
      <c r="F388" s="35"/>
      <c r="G388" s="36">
        <f>VLOOKUP(Tb_Agen[[#This Row],[AGEN ID]],Reseller!A:F,5,0)</f>
        <v>43030.670138888891</v>
      </c>
      <c r="H388" s="35" t="s">
        <v>988</v>
      </c>
      <c r="I388" s="35" t="s">
        <v>145</v>
      </c>
      <c r="J388" s="35" t="s">
        <v>146</v>
      </c>
      <c r="K388" s="41" t="s">
        <v>985</v>
      </c>
      <c r="L388" s="37"/>
      <c r="M388" s="53">
        <v>0</v>
      </c>
      <c r="N388" s="39" t="s">
        <v>22</v>
      </c>
      <c r="O388" s="65">
        <f>SUMIFS(Tb_Reseller[Aug-26],Tb_Reseller[Agen id],Tb_Agen[[#This Row],[AGEN ID]])</f>
        <v>0</v>
      </c>
      <c r="P388" s="66">
        <f>SUMIFS(Tb_Reseller[Sep-26],Tb_Reseller[Agen id],Tb_Agen[[#This Row],[AGEN ID]])</f>
        <v>0</v>
      </c>
      <c r="Q388" s="66">
        <f>SUMIFS(Tb_Reseller[Oct-26],Tb_Reseller[Agen id],Tb_Agen[[#This Row],[AGEN ID]])</f>
        <v>0</v>
      </c>
    </row>
    <row r="389" spans="1:17" x14ac:dyDescent="0.25">
      <c r="A389" s="33" t="s">
        <v>989</v>
      </c>
      <c r="B389" s="34" t="s">
        <v>990</v>
      </c>
      <c r="C389" s="34" t="s">
        <v>112</v>
      </c>
      <c r="D389" s="35" t="s">
        <v>28</v>
      </c>
      <c r="E389" s="35" t="s">
        <v>17</v>
      </c>
      <c r="F389" s="35"/>
      <c r="G389" s="36">
        <f>VLOOKUP(Tb_Agen[[#This Row],[AGEN ID]],Reseller!A:F,5,0)</f>
        <v>43030.707638888889</v>
      </c>
      <c r="H389" s="35"/>
      <c r="I389" s="35"/>
      <c r="J389" s="35"/>
      <c r="K389" s="41"/>
      <c r="L389" s="37"/>
      <c r="M389" s="53">
        <v>0</v>
      </c>
      <c r="N389" s="39" t="s">
        <v>22</v>
      </c>
      <c r="O389" s="65">
        <f>SUMIFS(Tb_Reseller[Aug-26],Tb_Reseller[Agen id],Tb_Agen[[#This Row],[AGEN ID]])</f>
        <v>0</v>
      </c>
      <c r="P389" s="66">
        <f>SUMIFS(Tb_Reseller[Sep-26],Tb_Reseller[Agen id],Tb_Agen[[#This Row],[AGEN ID]])</f>
        <v>0</v>
      </c>
      <c r="Q389" s="66">
        <f>SUMIFS(Tb_Reseller[Oct-26],Tb_Reseller[Agen id],Tb_Agen[[#This Row],[AGEN ID]])</f>
        <v>0</v>
      </c>
    </row>
    <row r="390" spans="1:17" x14ac:dyDescent="0.25">
      <c r="A390" s="33" t="s">
        <v>991</v>
      </c>
      <c r="B390" s="34" t="s">
        <v>992</v>
      </c>
      <c r="C390" s="34" t="s">
        <v>79</v>
      </c>
      <c r="D390" s="35" t="s">
        <v>16</v>
      </c>
      <c r="E390" s="35" t="s">
        <v>17</v>
      </c>
      <c r="F390" s="35"/>
      <c r="G390" s="36">
        <f>VLOOKUP(Tb_Agen[[#This Row],[AGEN ID]],Reseller!A:F,5,0)</f>
        <v>45356.556250000001</v>
      </c>
      <c r="H390" s="35"/>
      <c r="I390" s="35"/>
      <c r="J390" s="35"/>
      <c r="K390" s="41"/>
      <c r="L390" s="37"/>
      <c r="M390" s="53">
        <v>0</v>
      </c>
      <c r="N390" s="39" t="s">
        <v>22</v>
      </c>
      <c r="O390" s="65">
        <f>SUMIFS(Tb_Reseller[Aug-26],Tb_Reseller[Agen id],Tb_Agen[[#This Row],[AGEN ID]])</f>
        <v>2.7419354838709658</v>
      </c>
      <c r="P390" s="66">
        <f>SUMIFS(Tb_Reseller[Sep-26],Tb_Reseller[Agen id],Tb_Agen[[#This Row],[AGEN ID]])</f>
        <v>3.4666666666666641</v>
      </c>
      <c r="Q390" s="66">
        <f>SUMIFS(Tb_Reseller[Oct-26],Tb_Reseller[Agen id],Tb_Agen[[#This Row],[AGEN ID]])</f>
        <v>3.75</v>
      </c>
    </row>
    <row r="391" spans="1:17" x14ac:dyDescent="0.25">
      <c r="A391" s="33" t="s">
        <v>993</v>
      </c>
      <c r="B391" s="34" t="s">
        <v>994</v>
      </c>
      <c r="C391" s="34" t="s">
        <v>82</v>
      </c>
      <c r="D391" s="35" t="s">
        <v>16</v>
      </c>
      <c r="E391" s="38" t="s">
        <v>82</v>
      </c>
      <c r="F391" s="35"/>
      <c r="G391" s="36">
        <f>VLOOKUP(Tb_Agen[[#This Row],[AGEN ID]],Reseller!A:F,5,0)</f>
        <v>45443.44027777778</v>
      </c>
      <c r="H391" s="35"/>
      <c r="I391" s="35"/>
      <c r="J391" s="35"/>
      <c r="K391" s="41"/>
      <c r="L391" s="37"/>
      <c r="M391" s="53">
        <v>0</v>
      </c>
      <c r="N391" s="39" t="s">
        <v>22</v>
      </c>
      <c r="O391" s="65">
        <f>SUMIFS(Tb_Reseller[Aug-26],Tb_Reseller[Agen id],Tb_Agen[[#This Row],[AGEN ID]])</f>
        <v>3.1612903225806428</v>
      </c>
      <c r="P391" s="66">
        <f>SUMIFS(Tb_Reseller[Sep-26],Tb_Reseller[Agen id],Tb_Agen[[#This Row],[AGEN ID]])</f>
        <v>3.9333333333333291</v>
      </c>
      <c r="Q391" s="66">
        <f>SUMIFS(Tb_Reseller[Oct-26],Tb_Reseller[Agen id],Tb_Agen[[#This Row],[AGEN ID]])</f>
        <v>1.5</v>
      </c>
    </row>
    <row r="392" spans="1:17" x14ac:dyDescent="0.25">
      <c r="A392" s="33" t="s">
        <v>995</v>
      </c>
      <c r="B392" s="34" t="s">
        <v>996</v>
      </c>
      <c r="C392" s="34" t="s">
        <v>15</v>
      </c>
      <c r="D392" s="35" t="s">
        <v>28</v>
      </c>
      <c r="E392" s="35" t="s">
        <v>17</v>
      </c>
      <c r="F392" s="35"/>
      <c r="G392" s="36">
        <f>VLOOKUP(Tb_Agen[[#This Row],[AGEN ID]],Reseller!A:F,5,0)</f>
        <v>43036.636111111111</v>
      </c>
      <c r="H392" s="35"/>
      <c r="I392" s="35"/>
      <c r="J392" s="35"/>
      <c r="K392" s="41"/>
      <c r="L392" s="37"/>
      <c r="M392" s="53">
        <v>0</v>
      </c>
      <c r="N392" s="39" t="s">
        <v>22</v>
      </c>
      <c r="O392" s="65">
        <f>SUMIFS(Tb_Reseller[Aug-26],Tb_Reseller[Agen id],Tb_Agen[[#This Row],[AGEN ID]])</f>
        <v>0</v>
      </c>
      <c r="P392" s="66">
        <f>SUMIFS(Tb_Reseller[Sep-26],Tb_Reseller[Agen id],Tb_Agen[[#This Row],[AGEN ID]])</f>
        <v>0</v>
      </c>
      <c r="Q392" s="66">
        <f>SUMIFS(Tb_Reseller[Oct-26],Tb_Reseller[Agen id],Tb_Agen[[#This Row],[AGEN ID]])</f>
        <v>0</v>
      </c>
    </row>
    <row r="393" spans="1:17" x14ac:dyDescent="0.25">
      <c r="A393" s="33" t="s">
        <v>997</v>
      </c>
      <c r="B393" s="34" t="s">
        <v>998</v>
      </c>
      <c r="C393" s="34" t="s">
        <v>112</v>
      </c>
      <c r="D393" s="35" t="s">
        <v>36</v>
      </c>
      <c r="E393" s="35" t="s">
        <v>159</v>
      </c>
      <c r="F393" s="35"/>
      <c r="G393" s="36">
        <f>VLOOKUP(Tb_Agen[[#This Row],[AGEN ID]],Reseller!A:F,5,0)</f>
        <v>43039.527083333327</v>
      </c>
      <c r="H393" s="35" t="s">
        <v>999</v>
      </c>
      <c r="I393" s="35" t="s">
        <v>145</v>
      </c>
      <c r="J393" s="35" t="s">
        <v>146</v>
      </c>
      <c r="K393" s="41" t="s">
        <v>985</v>
      </c>
      <c r="L393" s="37" t="s">
        <v>101</v>
      </c>
      <c r="M393" s="53">
        <v>-500000</v>
      </c>
      <c r="N393" s="39" t="s">
        <v>40</v>
      </c>
      <c r="O393" s="65">
        <f>SUMIFS(Tb_Reseller[Aug-26],Tb_Reseller[Agen id],Tb_Agen[[#This Row],[AGEN ID]])</f>
        <v>0.64516129032258029</v>
      </c>
      <c r="P393" s="66">
        <f>SUMIFS(Tb_Reseller[Sep-26],Tb_Reseller[Agen id],Tb_Agen[[#This Row],[AGEN ID]])</f>
        <v>0.6333333333333333</v>
      </c>
      <c r="Q393" s="66">
        <f>SUMIFS(Tb_Reseller[Oct-26],Tb_Reseller[Agen id],Tb_Agen[[#This Row],[AGEN ID]])</f>
        <v>0.5</v>
      </c>
    </row>
    <row r="394" spans="1:17" x14ac:dyDescent="0.25">
      <c r="A394" s="33" t="s">
        <v>1000</v>
      </c>
      <c r="B394" s="34" t="s">
        <v>1001</v>
      </c>
      <c r="C394" s="34" t="s">
        <v>112</v>
      </c>
      <c r="D394" s="35" t="s">
        <v>16</v>
      </c>
      <c r="E394" s="35" t="s">
        <v>17</v>
      </c>
      <c r="F394" s="35"/>
      <c r="G394" s="36">
        <f>VLOOKUP(Tb_Agen[[#This Row],[AGEN ID]],Reseller!A:F,5,0)</f>
        <v>43504.568749999999</v>
      </c>
      <c r="H394" s="35"/>
      <c r="I394" s="35"/>
      <c r="J394" s="35"/>
      <c r="K394" s="41"/>
      <c r="L394" s="37"/>
      <c r="M394" s="53">
        <v>0</v>
      </c>
      <c r="N394" s="39" t="s">
        <v>22</v>
      </c>
      <c r="O394" s="65">
        <f>SUMIFS(Tb_Reseller[Aug-26],Tb_Reseller[Agen id],Tb_Agen[[#This Row],[AGEN ID]])</f>
        <v>2.1935483870967727</v>
      </c>
      <c r="P394" s="66">
        <f>SUMIFS(Tb_Reseller[Sep-26],Tb_Reseller[Agen id],Tb_Agen[[#This Row],[AGEN ID]])</f>
        <v>1.5000000000000013</v>
      </c>
      <c r="Q394" s="66">
        <f>SUMIFS(Tb_Reseller[Oct-26],Tb_Reseller[Agen id],Tb_Agen[[#This Row],[AGEN ID]])</f>
        <v>0.25</v>
      </c>
    </row>
    <row r="395" spans="1:17" x14ac:dyDescent="0.25">
      <c r="A395" s="39" t="s">
        <v>1002</v>
      </c>
      <c r="B395" s="34" t="s">
        <v>1003</v>
      </c>
      <c r="C395" s="43" t="s">
        <v>112</v>
      </c>
      <c r="D395" s="38" t="s">
        <v>28</v>
      </c>
      <c r="E395" s="38" t="s">
        <v>17</v>
      </c>
      <c r="F395" s="38"/>
      <c r="G395" s="40">
        <f>VLOOKUP(Tb_Agen[[#This Row],[AGEN ID]],Reseller!A:F,5,0)</f>
        <v>43047.482638888891</v>
      </c>
      <c r="H395" s="38"/>
      <c r="I395" s="38"/>
      <c r="J395" s="38"/>
      <c r="K395" s="41"/>
      <c r="L395" s="42"/>
      <c r="M395" s="53">
        <v>0</v>
      </c>
      <c r="N395" s="39" t="s">
        <v>22</v>
      </c>
      <c r="O395" s="65">
        <f>SUMIFS(Tb_Reseller[Aug-26],Tb_Reseller[Agen id],Tb_Agen[[#This Row],[AGEN ID]])</f>
        <v>0</v>
      </c>
      <c r="P395" s="66">
        <f>SUMIFS(Tb_Reseller[Sep-26],Tb_Reseller[Agen id],Tb_Agen[[#This Row],[AGEN ID]])</f>
        <v>0</v>
      </c>
      <c r="Q395" s="66">
        <f>SUMIFS(Tb_Reseller[Oct-26],Tb_Reseller[Agen id],Tb_Agen[[#This Row],[AGEN ID]])</f>
        <v>0</v>
      </c>
    </row>
    <row r="396" spans="1:17" x14ac:dyDescent="0.25">
      <c r="A396" s="33" t="s">
        <v>1004</v>
      </c>
      <c r="B396" s="34" t="s">
        <v>1005</v>
      </c>
      <c r="C396" s="34" t="s">
        <v>82</v>
      </c>
      <c r="D396" s="35" t="s">
        <v>16</v>
      </c>
      <c r="E396" s="38" t="s">
        <v>82</v>
      </c>
      <c r="F396" s="35"/>
      <c r="G396" s="36">
        <f>VLOOKUP(Tb_Agen[[#This Row],[AGEN ID]],Reseller!A:F,5,0)</f>
        <v>45216.534722222219</v>
      </c>
      <c r="H396" s="35"/>
      <c r="I396" s="35"/>
      <c r="J396" s="35"/>
      <c r="K396" s="41"/>
      <c r="L396" s="37"/>
      <c r="M396" s="53">
        <v>0</v>
      </c>
      <c r="N396" s="39" t="s">
        <v>22</v>
      </c>
      <c r="O396" s="65">
        <f>SUMIFS(Tb_Reseller[Aug-26],Tb_Reseller[Agen id],Tb_Agen[[#This Row],[AGEN ID]])</f>
        <v>2.2580645161290307</v>
      </c>
      <c r="P396" s="66">
        <f>SUMIFS(Tb_Reseller[Sep-26],Tb_Reseller[Agen id],Tb_Agen[[#This Row],[AGEN ID]])</f>
        <v>1.4666666666666679</v>
      </c>
      <c r="Q396" s="66">
        <f>SUMIFS(Tb_Reseller[Oct-26],Tb_Reseller[Agen id],Tb_Agen[[#This Row],[AGEN ID]])</f>
        <v>2</v>
      </c>
    </row>
    <row r="397" spans="1:17" x14ac:dyDescent="0.25">
      <c r="A397" s="33" t="s">
        <v>1006</v>
      </c>
      <c r="B397" s="34" t="s">
        <v>1007</v>
      </c>
      <c r="C397" s="34" t="s">
        <v>112</v>
      </c>
      <c r="D397" s="35" t="s">
        <v>28</v>
      </c>
      <c r="E397" s="35" t="s">
        <v>17</v>
      </c>
      <c r="F397" s="35"/>
      <c r="G397" s="36">
        <f>VLOOKUP(Tb_Agen[[#This Row],[AGEN ID]],Reseller!A:F,5,0)</f>
        <v>43053.558333333327</v>
      </c>
      <c r="H397" s="35"/>
      <c r="I397" s="35"/>
      <c r="J397" s="35"/>
      <c r="K397" s="41"/>
      <c r="L397" s="37"/>
      <c r="M397" s="53">
        <v>0</v>
      </c>
      <c r="N397" s="39" t="s">
        <v>22</v>
      </c>
      <c r="O397" s="65">
        <f>SUMIFS(Tb_Reseller[Aug-26],Tb_Reseller[Agen id],Tb_Agen[[#This Row],[AGEN ID]])</f>
        <v>0</v>
      </c>
      <c r="P397" s="66">
        <f>SUMIFS(Tb_Reseller[Sep-26],Tb_Reseller[Agen id],Tb_Agen[[#This Row],[AGEN ID]])</f>
        <v>0</v>
      </c>
      <c r="Q397" s="66">
        <f>SUMIFS(Tb_Reseller[Oct-26],Tb_Reseller[Agen id],Tb_Agen[[#This Row],[AGEN ID]])</f>
        <v>0</v>
      </c>
    </row>
    <row r="398" spans="1:17" x14ac:dyDescent="0.25">
      <c r="A398" s="33" t="s">
        <v>1008</v>
      </c>
      <c r="B398" s="34" t="s">
        <v>1009</v>
      </c>
      <c r="C398" s="34" t="s">
        <v>15</v>
      </c>
      <c r="D398" s="35" t="s">
        <v>16</v>
      </c>
      <c r="E398" s="35" t="s">
        <v>17</v>
      </c>
      <c r="F398" s="35"/>
      <c r="G398" s="36">
        <f>VLOOKUP(Tb_Agen[[#This Row],[AGEN ID]],Reseller!A:F,5,0)</f>
        <v>43054.854166666657</v>
      </c>
      <c r="H398" s="35"/>
      <c r="I398" s="35"/>
      <c r="J398" s="35"/>
      <c r="K398" s="41"/>
      <c r="L398" s="37"/>
      <c r="M398" s="53">
        <v>0</v>
      </c>
      <c r="N398" s="39" t="s">
        <v>22</v>
      </c>
      <c r="O398" s="65">
        <f>SUMIFS(Tb_Reseller[Aug-26],Tb_Reseller[Agen id],Tb_Agen[[#This Row],[AGEN ID]])</f>
        <v>0</v>
      </c>
      <c r="P398" s="66">
        <f>SUMIFS(Tb_Reseller[Sep-26],Tb_Reseller[Agen id],Tb_Agen[[#This Row],[AGEN ID]])</f>
        <v>0</v>
      </c>
      <c r="Q398" s="66">
        <f>SUMIFS(Tb_Reseller[Oct-26],Tb_Reseller[Agen id],Tb_Agen[[#This Row],[AGEN ID]])</f>
        <v>0</v>
      </c>
    </row>
    <row r="399" spans="1:17" x14ac:dyDescent="0.25">
      <c r="A399" s="33" t="s">
        <v>1010</v>
      </c>
      <c r="B399" s="34" t="s">
        <v>1011</v>
      </c>
      <c r="C399" s="34" t="s">
        <v>121</v>
      </c>
      <c r="D399" s="35" t="s">
        <v>16</v>
      </c>
      <c r="E399" s="35" t="s">
        <v>17</v>
      </c>
      <c r="F399" s="35"/>
      <c r="G399" s="36">
        <f>VLOOKUP(Tb_Agen[[#This Row],[AGEN ID]],Reseller!A:F,5,0)</f>
        <v>43060.67083333333</v>
      </c>
      <c r="H399" s="35" t="s">
        <v>1012</v>
      </c>
      <c r="I399" s="35" t="s">
        <v>68</v>
      </c>
      <c r="J399" s="35" t="s">
        <v>912</v>
      </c>
      <c r="K399" s="41" t="s">
        <v>1013</v>
      </c>
      <c r="L399" s="37"/>
      <c r="M399" s="53">
        <v>0</v>
      </c>
      <c r="N399" s="39" t="s">
        <v>22</v>
      </c>
      <c r="O399" s="65">
        <f>SUMIFS(Tb_Reseller[Aug-26],Tb_Reseller[Agen id],Tb_Agen[[#This Row],[AGEN ID]])</f>
        <v>19.064516129032246</v>
      </c>
      <c r="P399" s="66">
        <f>SUMIFS(Tb_Reseller[Sep-26],Tb_Reseller[Agen id],Tb_Agen[[#This Row],[AGEN ID]])</f>
        <v>17.133333333333329</v>
      </c>
      <c r="Q399" s="66">
        <f>SUMIFS(Tb_Reseller[Oct-26],Tb_Reseller[Agen id],Tb_Agen[[#This Row],[AGEN ID]])</f>
        <v>20.75</v>
      </c>
    </row>
    <row r="400" spans="1:17" x14ac:dyDescent="0.25">
      <c r="A400" s="33" t="s">
        <v>1014</v>
      </c>
      <c r="B400" s="34" t="s">
        <v>1015</v>
      </c>
      <c r="C400" s="34" t="s">
        <v>79</v>
      </c>
      <c r="D400" s="35" t="s">
        <v>16</v>
      </c>
      <c r="E400" s="35" t="s">
        <v>17</v>
      </c>
      <c r="F400" s="35"/>
      <c r="G400" s="36">
        <f>VLOOKUP(Tb_Agen[[#This Row],[AGEN ID]],Reseller!A:F,5,0)</f>
        <v>42626.811805555553</v>
      </c>
      <c r="H400" s="35"/>
      <c r="I400" s="35"/>
      <c r="J400" s="35"/>
      <c r="K400" s="41"/>
      <c r="L400" s="37"/>
      <c r="M400" s="53">
        <v>0</v>
      </c>
      <c r="N400" s="39" t="s">
        <v>22</v>
      </c>
      <c r="O400" s="65">
        <f>SUMIFS(Tb_Reseller[Aug-26],Tb_Reseller[Agen id],Tb_Agen[[#This Row],[AGEN ID]])</f>
        <v>2.9354838709677398</v>
      </c>
      <c r="P400" s="66">
        <f>SUMIFS(Tb_Reseller[Sep-26],Tb_Reseller[Agen id],Tb_Agen[[#This Row],[AGEN ID]])</f>
        <v>2.6000000000000005</v>
      </c>
      <c r="Q400" s="66">
        <f>SUMIFS(Tb_Reseller[Oct-26],Tb_Reseller[Agen id],Tb_Agen[[#This Row],[AGEN ID]])</f>
        <v>3.5</v>
      </c>
    </row>
    <row r="401" spans="1:17" x14ac:dyDescent="0.25">
      <c r="A401" s="33" t="s">
        <v>1016</v>
      </c>
      <c r="B401" s="34" t="s">
        <v>1017</v>
      </c>
      <c r="C401" s="34" t="s">
        <v>121</v>
      </c>
      <c r="D401" s="35" t="s">
        <v>16</v>
      </c>
      <c r="E401" s="35" t="s">
        <v>17</v>
      </c>
      <c r="F401" s="35"/>
      <c r="G401" s="36">
        <f>VLOOKUP(Tb_Agen[[#This Row],[AGEN ID]],Reseller!A:F,5,0)</f>
        <v>45349.659722222219</v>
      </c>
      <c r="H401" s="35"/>
      <c r="I401" s="35"/>
      <c r="J401" s="35"/>
      <c r="K401" s="41"/>
      <c r="L401" s="37"/>
      <c r="M401" s="53">
        <v>0</v>
      </c>
      <c r="N401" s="39" t="s">
        <v>22</v>
      </c>
      <c r="O401" s="65">
        <f>SUMIFS(Tb_Reseller[Aug-26],Tb_Reseller[Agen id],Tb_Agen[[#This Row],[AGEN ID]])</f>
        <v>2.5483870967741917</v>
      </c>
      <c r="P401" s="66">
        <f>SUMIFS(Tb_Reseller[Sep-26],Tb_Reseller[Agen id],Tb_Agen[[#This Row],[AGEN ID]])</f>
        <v>1.6333333333333351</v>
      </c>
      <c r="Q401" s="66">
        <f>SUMIFS(Tb_Reseller[Oct-26],Tb_Reseller[Agen id],Tb_Agen[[#This Row],[AGEN ID]])</f>
        <v>2.25</v>
      </c>
    </row>
    <row r="402" spans="1:17" x14ac:dyDescent="0.25">
      <c r="A402" s="33" t="s">
        <v>1018</v>
      </c>
      <c r="B402" s="34" t="s">
        <v>1019</v>
      </c>
      <c r="C402" s="34" t="s">
        <v>112</v>
      </c>
      <c r="D402" s="35" t="s">
        <v>28</v>
      </c>
      <c r="E402" s="35" t="s">
        <v>17</v>
      </c>
      <c r="F402" s="35"/>
      <c r="G402" s="36">
        <f>VLOOKUP(Tb_Agen[[#This Row],[AGEN ID]],Reseller!A:F,5,0)</f>
        <v>43071.513194444437</v>
      </c>
      <c r="H402" s="35"/>
      <c r="I402" s="35"/>
      <c r="J402" s="35"/>
      <c r="K402" s="41"/>
      <c r="L402" s="37"/>
      <c r="M402" s="53">
        <v>0</v>
      </c>
      <c r="N402" s="39" t="s">
        <v>22</v>
      </c>
      <c r="O402" s="65">
        <f>SUMIFS(Tb_Reseller[Aug-26],Tb_Reseller[Agen id],Tb_Agen[[#This Row],[AGEN ID]])</f>
        <v>0</v>
      </c>
      <c r="P402" s="66">
        <f>SUMIFS(Tb_Reseller[Sep-26],Tb_Reseller[Agen id],Tb_Agen[[#This Row],[AGEN ID]])</f>
        <v>0</v>
      </c>
      <c r="Q402" s="66">
        <f>SUMIFS(Tb_Reseller[Oct-26],Tb_Reseller[Agen id],Tb_Agen[[#This Row],[AGEN ID]])</f>
        <v>0</v>
      </c>
    </row>
    <row r="403" spans="1:17" x14ac:dyDescent="0.25">
      <c r="A403" s="39" t="s">
        <v>1020</v>
      </c>
      <c r="B403" s="34" t="s">
        <v>1021</v>
      </c>
      <c r="C403" s="43" t="s">
        <v>15</v>
      </c>
      <c r="D403" s="38" t="s">
        <v>16</v>
      </c>
      <c r="E403" s="38" t="s">
        <v>17</v>
      </c>
      <c r="F403" s="38"/>
      <c r="G403" s="40">
        <f>VLOOKUP(Tb_Agen[[#This Row],[AGEN ID]],Reseller!A:F,5,0)</f>
        <v>43076.418055555558</v>
      </c>
      <c r="H403" s="38"/>
      <c r="I403" s="38"/>
      <c r="J403" s="38"/>
      <c r="K403" s="41"/>
      <c r="L403" s="42"/>
      <c r="M403" s="53">
        <v>0</v>
      </c>
      <c r="N403" s="39" t="s">
        <v>22</v>
      </c>
      <c r="O403" s="65">
        <f>SUMIFS(Tb_Reseller[Aug-26],Tb_Reseller[Agen id],Tb_Agen[[#This Row],[AGEN ID]])</f>
        <v>0</v>
      </c>
      <c r="P403" s="66">
        <f>SUMIFS(Tb_Reseller[Sep-26],Tb_Reseller[Agen id],Tb_Agen[[#This Row],[AGEN ID]])</f>
        <v>0</v>
      </c>
      <c r="Q403" s="66">
        <f>SUMIFS(Tb_Reseller[Oct-26],Tb_Reseller[Agen id],Tb_Agen[[#This Row],[AGEN ID]])</f>
        <v>0</v>
      </c>
    </row>
    <row r="404" spans="1:17" x14ac:dyDescent="0.25">
      <c r="A404" s="39" t="s">
        <v>1022</v>
      </c>
      <c r="B404" s="34" t="s">
        <v>1023</v>
      </c>
      <c r="C404" s="43" t="s">
        <v>121</v>
      </c>
      <c r="D404" s="38" t="s">
        <v>16</v>
      </c>
      <c r="E404" s="38" t="s">
        <v>17</v>
      </c>
      <c r="F404" s="38" t="s">
        <v>152</v>
      </c>
      <c r="G404" s="40">
        <f>VLOOKUP(Tb_Agen[[#This Row],[AGEN ID]],Reseller!A:F,5,0)</f>
        <v>45951.51666666667</v>
      </c>
      <c r="H404" s="38"/>
      <c r="I404" s="38"/>
      <c r="J404" s="38"/>
      <c r="K404" s="41"/>
      <c r="L404" s="42">
        <v>0</v>
      </c>
      <c r="M404" s="53">
        <v>0</v>
      </c>
      <c r="N404" s="39" t="s">
        <v>22</v>
      </c>
      <c r="O404" s="65">
        <f>SUMIFS(Tb_Reseller[Aug-26],Tb_Reseller[Agen id],Tb_Agen[[#This Row],[AGEN ID]])</f>
        <v>3.9999999999999969</v>
      </c>
      <c r="P404" s="66">
        <f>SUMIFS(Tb_Reseller[Sep-26],Tb_Reseller[Agen id],Tb_Agen[[#This Row],[AGEN ID]])</f>
        <v>3.8333333333333295</v>
      </c>
      <c r="Q404" s="66">
        <f>SUMIFS(Tb_Reseller[Oct-26],Tb_Reseller[Agen id],Tb_Agen[[#This Row],[AGEN ID]])</f>
        <v>2.5</v>
      </c>
    </row>
    <row r="405" spans="1:17" x14ac:dyDescent="0.25">
      <c r="A405" s="33" t="s">
        <v>1024</v>
      </c>
      <c r="B405" s="34" t="s">
        <v>1025</v>
      </c>
      <c r="C405" s="34" t="s">
        <v>15</v>
      </c>
      <c r="D405" s="35" t="s">
        <v>28</v>
      </c>
      <c r="E405" s="35" t="s">
        <v>17</v>
      </c>
      <c r="F405" s="35"/>
      <c r="G405" s="36">
        <f>VLOOKUP(Tb_Agen[[#This Row],[AGEN ID]],Reseller!A:F,5,0)</f>
        <v>43083.375694444447</v>
      </c>
      <c r="H405" s="35"/>
      <c r="I405" s="35"/>
      <c r="J405" s="35"/>
      <c r="K405" s="41"/>
      <c r="L405" s="37"/>
      <c r="M405" s="53">
        <v>0</v>
      </c>
      <c r="N405" s="39" t="s">
        <v>22</v>
      </c>
      <c r="O405" s="65">
        <f>SUMIFS(Tb_Reseller[Aug-26],Tb_Reseller[Agen id],Tb_Agen[[#This Row],[AGEN ID]])</f>
        <v>0</v>
      </c>
      <c r="P405" s="66">
        <f>SUMIFS(Tb_Reseller[Sep-26],Tb_Reseller[Agen id],Tb_Agen[[#This Row],[AGEN ID]])</f>
        <v>0</v>
      </c>
      <c r="Q405" s="66">
        <f>SUMIFS(Tb_Reseller[Oct-26],Tb_Reseller[Agen id],Tb_Agen[[#This Row],[AGEN ID]])</f>
        <v>0</v>
      </c>
    </row>
    <row r="406" spans="1:17" x14ac:dyDescent="0.25">
      <c r="A406" s="33" t="s">
        <v>1026</v>
      </c>
      <c r="B406" s="34" t="s">
        <v>1027</v>
      </c>
      <c r="C406" s="34" t="s">
        <v>121</v>
      </c>
      <c r="D406" s="35" t="s">
        <v>28</v>
      </c>
      <c r="E406" s="35" t="s">
        <v>17</v>
      </c>
      <c r="F406" s="35"/>
      <c r="G406" s="36">
        <f>VLOOKUP(Tb_Agen[[#This Row],[AGEN ID]],Reseller!A:F,5,0)</f>
        <v>43087.720833333333</v>
      </c>
      <c r="H406" s="35"/>
      <c r="I406" s="35"/>
      <c r="J406" s="35"/>
      <c r="K406" s="41"/>
      <c r="L406" s="37"/>
      <c r="M406" s="53">
        <v>0</v>
      </c>
      <c r="N406" s="39" t="s">
        <v>22</v>
      </c>
      <c r="O406" s="65">
        <f>SUMIFS(Tb_Reseller[Aug-26],Tb_Reseller[Agen id],Tb_Agen[[#This Row],[AGEN ID]])</f>
        <v>0</v>
      </c>
      <c r="P406" s="66">
        <f>SUMIFS(Tb_Reseller[Sep-26],Tb_Reseller[Agen id],Tb_Agen[[#This Row],[AGEN ID]])</f>
        <v>0</v>
      </c>
      <c r="Q406" s="66">
        <f>SUMIFS(Tb_Reseller[Oct-26],Tb_Reseller[Agen id],Tb_Agen[[#This Row],[AGEN ID]])</f>
        <v>0</v>
      </c>
    </row>
    <row r="407" spans="1:17" x14ac:dyDescent="0.25">
      <c r="A407" s="33" t="s">
        <v>1028</v>
      </c>
      <c r="B407" s="34" t="s">
        <v>1029</v>
      </c>
      <c r="C407" s="34" t="s">
        <v>15</v>
      </c>
      <c r="D407" s="35" t="s">
        <v>28</v>
      </c>
      <c r="E407" s="35" t="s">
        <v>17</v>
      </c>
      <c r="F407" s="35"/>
      <c r="G407" s="36">
        <f>VLOOKUP(Tb_Agen[[#This Row],[AGEN ID]],Reseller!A:F,5,0)</f>
        <v>43088.461805555547</v>
      </c>
      <c r="H407" s="35"/>
      <c r="I407" s="35"/>
      <c r="J407" s="35"/>
      <c r="K407" s="41"/>
      <c r="L407" s="37"/>
      <c r="M407" s="53">
        <v>0</v>
      </c>
      <c r="N407" s="39" t="s">
        <v>22</v>
      </c>
      <c r="O407" s="65">
        <f>SUMIFS(Tb_Reseller[Aug-26],Tb_Reseller[Agen id],Tb_Agen[[#This Row],[AGEN ID]])</f>
        <v>0</v>
      </c>
      <c r="P407" s="66">
        <f>SUMIFS(Tb_Reseller[Sep-26],Tb_Reseller[Agen id],Tb_Agen[[#This Row],[AGEN ID]])</f>
        <v>0</v>
      </c>
      <c r="Q407" s="66">
        <f>SUMIFS(Tb_Reseller[Oct-26],Tb_Reseller[Agen id],Tb_Agen[[#This Row],[AGEN ID]])</f>
        <v>0</v>
      </c>
    </row>
    <row r="408" spans="1:17" x14ac:dyDescent="0.25">
      <c r="A408" s="33" t="s">
        <v>1030</v>
      </c>
      <c r="B408" s="34" t="s">
        <v>1031</v>
      </c>
      <c r="C408" s="34" t="s">
        <v>121</v>
      </c>
      <c r="D408" s="35" t="s">
        <v>16</v>
      </c>
      <c r="E408" s="35" t="s">
        <v>17</v>
      </c>
      <c r="F408" s="35"/>
      <c r="G408" s="36">
        <f>VLOOKUP(Tb_Agen[[#This Row],[AGEN ID]],Reseller!A:F,5,0)</f>
        <v>43090.584027777782</v>
      </c>
      <c r="H408" s="35"/>
      <c r="I408" s="35"/>
      <c r="J408" s="35"/>
      <c r="K408" s="41"/>
      <c r="L408" s="37"/>
      <c r="M408" s="53">
        <v>0</v>
      </c>
      <c r="N408" s="39" t="s">
        <v>22</v>
      </c>
      <c r="O408" s="65">
        <f>SUMIFS(Tb_Reseller[Aug-26],Tb_Reseller[Agen id],Tb_Agen[[#This Row],[AGEN ID]])</f>
        <v>0</v>
      </c>
      <c r="P408" s="66">
        <f>SUMIFS(Tb_Reseller[Sep-26],Tb_Reseller[Agen id],Tb_Agen[[#This Row],[AGEN ID]])</f>
        <v>0</v>
      </c>
      <c r="Q408" s="66">
        <f>SUMIFS(Tb_Reseller[Oct-26],Tb_Reseller[Agen id],Tb_Agen[[#This Row],[AGEN ID]])</f>
        <v>0</v>
      </c>
    </row>
    <row r="409" spans="1:17" x14ac:dyDescent="0.25">
      <c r="A409" s="33" t="s">
        <v>1032</v>
      </c>
      <c r="B409" s="34" t="s">
        <v>1033</v>
      </c>
      <c r="C409" s="34" t="s">
        <v>15</v>
      </c>
      <c r="D409" s="35" t="s">
        <v>16</v>
      </c>
      <c r="E409" s="35" t="s">
        <v>17</v>
      </c>
      <c r="F409" s="35"/>
      <c r="G409" s="36">
        <f>VLOOKUP(Tb_Agen[[#This Row],[AGEN ID]],Reseller!A:F,5,0)</f>
        <v>43090.868055555547</v>
      </c>
      <c r="H409" s="35"/>
      <c r="I409" s="35"/>
      <c r="J409" s="35"/>
      <c r="K409" s="41"/>
      <c r="L409" s="37"/>
      <c r="M409" s="53">
        <v>0</v>
      </c>
      <c r="N409" s="39" t="s">
        <v>22</v>
      </c>
      <c r="O409" s="65">
        <f>SUMIFS(Tb_Reseller[Aug-26],Tb_Reseller[Agen id],Tb_Agen[[#This Row],[AGEN ID]])</f>
        <v>0</v>
      </c>
      <c r="P409" s="66">
        <f>SUMIFS(Tb_Reseller[Sep-26],Tb_Reseller[Agen id],Tb_Agen[[#This Row],[AGEN ID]])</f>
        <v>0</v>
      </c>
      <c r="Q409" s="66">
        <f>SUMIFS(Tb_Reseller[Oct-26],Tb_Reseller[Agen id],Tb_Agen[[#This Row],[AGEN ID]])</f>
        <v>0</v>
      </c>
    </row>
    <row r="410" spans="1:17" x14ac:dyDescent="0.25">
      <c r="A410" s="33" t="s">
        <v>1034</v>
      </c>
      <c r="B410" s="34" t="s">
        <v>1035</v>
      </c>
      <c r="C410" s="34" t="s">
        <v>15</v>
      </c>
      <c r="D410" s="35" t="s">
        <v>28</v>
      </c>
      <c r="E410" s="35" t="s">
        <v>17</v>
      </c>
      <c r="F410" s="35"/>
      <c r="G410" s="36">
        <f>VLOOKUP(Tb_Agen[[#This Row],[AGEN ID]],Reseller!A:F,5,0)</f>
        <v>43098.57708333333</v>
      </c>
      <c r="H410" s="35"/>
      <c r="I410" s="35"/>
      <c r="J410" s="35"/>
      <c r="K410" s="41"/>
      <c r="L410" s="37"/>
      <c r="M410" s="53">
        <v>0</v>
      </c>
      <c r="N410" s="39" t="s">
        <v>22</v>
      </c>
      <c r="O410" s="65">
        <f>SUMIFS(Tb_Reseller[Aug-26],Tb_Reseller[Agen id],Tb_Agen[[#This Row],[AGEN ID]])</f>
        <v>0</v>
      </c>
      <c r="P410" s="66">
        <f>SUMIFS(Tb_Reseller[Sep-26],Tb_Reseller[Agen id],Tb_Agen[[#This Row],[AGEN ID]])</f>
        <v>0</v>
      </c>
      <c r="Q410" s="66">
        <f>SUMIFS(Tb_Reseller[Oct-26],Tb_Reseller[Agen id],Tb_Agen[[#This Row],[AGEN ID]])</f>
        <v>0</v>
      </c>
    </row>
    <row r="411" spans="1:17" x14ac:dyDescent="0.25">
      <c r="A411" s="33" t="s">
        <v>1036</v>
      </c>
      <c r="B411" s="34" t="s">
        <v>1037</v>
      </c>
      <c r="C411" s="34" t="s">
        <v>15</v>
      </c>
      <c r="D411" s="35" t="s">
        <v>28</v>
      </c>
      <c r="E411" s="35" t="s">
        <v>17</v>
      </c>
      <c r="F411" s="35"/>
      <c r="G411" s="36">
        <f>VLOOKUP(Tb_Agen[[#This Row],[AGEN ID]],Reseller!A:F,5,0)</f>
        <v>43100.794444444437</v>
      </c>
      <c r="H411" s="35"/>
      <c r="I411" s="35"/>
      <c r="J411" s="35"/>
      <c r="K411" s="41"/>
      <c r="L411" s="37"/>
      <c r="M411" s="53">
        <v>0</v>
      </c>
      <c r="N411" s="39" t="s">
        <v>22</v>
      </c>
      <c r="O411" s="65">
        <f>SUMIFS(Tb_Reseller[Aug-26],Tb_Reseller[Agen id],Tb_Agen[[#This Row],[AGEN ID]])</f>
        <v>0</v>
      </c>
      <c r="P411" s="66">
        <f>SUMIFS(Tb_Reseller[Sep-26],Tb_Reseller[Agen id],Tb_Agen[[#This Row],[AGEN ID]])</f>
        <v>0</v>
      </c>
      <c r="Q411" s="66">
        <f>SUMIFS(Tb_Reseller[Oct-26],Tb_Reseller[Agen id],Tb_Agen[[#This Row],[AGEN ID]])</f>
        <v>0</v>
      </c>
    </row>
    <row r="412" spans="1:17" x14ac:dyDescent="0.25">
      <c r="A412" s="33" t="s">
        <v>1038</v>
      </c>
      <c r="B412" s="34" t="s">
        <v>1039</v>
      </c>
      <c r="C412" s="34" t="s">
        <v>15</v>
      </c>
      <c r="D412" s="35" t="s">
        <v>36</v>
      </c>
      <c r="E412" s="35" t="s">
        <v>37</v>
      </c>
      <c r="F412" s="35"/>
      <c r="G412" s="36">
        <f>VLOOKUP(Tb_Agen[[#This Row],[AGEN ID]],Reseller!A:F,5,0)</f>
        <v>43103.486111111109</v>
      </c>
      <c r="H412" s="35" t="s">
        <v>1040</v>
      </c>
      <c r="I412" s="35" t="s">
        <v>52</v>
      </c>
      <c r="J412" s="35" t="s">
        <v>355</v>
      </c>
      <c r="K412" s="41" t="s">
        <v>1041</v>
      </c>
      <c r="L412" s="37" t="s">
        <v>39</v>
      </c>
      <c r="M412" s="53">
        <v>-1000000</v>
      </c>
      <c r="N412" s="39" t="s">
        <v>40</v>
      </c>
      <c r="O412" s="65">
        <f>SUMIFS(Tb_Reseller[Aug-26],Tb_Reseller[Agen id],Tb_Agen[[#This Row],[AGEN ID]])</f>
        <v>0.96774193548387033</v>
      </c>
      <c r="P412" s="66">
        <f>SUMIFS(Tb_Reseller[Sep-26],Tb_Reseller[Agen id],Tb_Agen[[#This Row],[AGEN ID]])</f>
        <v>0.96666666666666656</v>
      </c>
      <c r="Q412" s="66">
        <f>SUMIFS(Tb_Reseller[Oct-26],Tb_Reseller[Agen id],Tb_Agen[[#This Row],[AGEN ID]])</f>
        <v>0.25</v>
      </c>
    </row>
    <row r="413" spans="1:17" x14ac:dyDescent="0.25">
      <c r="A413" s="39" t="s">
        <v>1042</v>
      </c>
      <c r="B413" s="34" t="s">
        <v>1043</v>
      </c>
      <c r="C413" s="43" t="s">
        <v>82</v>
      </c>
      <c r="D413" s="38" t="s">
        <v>16</v>
      </c>
      <c r="E413" s="38" t="s">
        <v>82</v>
      </c>
      <c r="F413" s="38"/>
      <c r="G413" s="40">
        <f>VLOOKUP(Tb_Agen[[#This Row],[AGEN ID]],Reseller!A:F,5,0)</f>
        <v>46025.470138888893</v>
      </c>
      <c r="H413" s="38"/>
      <c r="I413" s="38"/>
      <c r="J413" s="38"/>
      <c r="K413" s="41"/>
      <c r="L413" s="42"/>
      <c r="M413" s="53">
        <v>0</v>
      </c>
      <c r="N413" s="39" t="s">
        <v>22</v>
      </c>
      <c r="O413" s="65">
        <f>SUMIFS(Tb_Reseller[Aug-26],Tb_Reseller[Agen id],Tb_Agen[[#This Row],[AGEN ID]])</f>
        <v>2.4838709677419337</v>
      </c>
      <c r="P413" s="66">
        <f>SUMIFS(Tb_Reseller[Sep-26],Tb_Reseller[Agen id],Tb_Agen[[#This Row],[AGEN ID]])</f>
        <v>2.0333333333333359</v>
      </c>
      <c r="Q413" s="66">
        <f>SUMIFS(Tb_Reseller[Oct-26],Tb_Reseller[Agen id],Tb_Agen[[#This Row],[AGEN ID]])</f>
        <v>1.25</v>
      </c>
    </row>
    <row r="414" spans="1:17" x14ac:dyDescent="0.25">
      <c r="A414" s="33" t="s">
        <v>1044</v>
      </c>
      <c r="B414" s="34" t="s">
        <v>1045</v>
      </c>
      <c r="C414" s="34" t="s">
        <v>15</v>
      </c>
      <c r="D414" s="35" t="s">
        <v>28</v>
      </c>
      <c r="E414" s="35" t="s">
        <v>17</v>
      </c>
      <c r="F414" s="35"/>
      <c r="G414" s="36">
        <f>VLOOKUP(Tb_Agen[[#This Row],[AGEN ID]],Reseller!A:F,5,0)</f>
        <v>43103.644444444442</v>
      </c>
      <c r="H414" s="35"/>
      <c r="I414" s="35"/>
      <c r="J414" s="35"/>
      <c r="K414" s="41"/>
      <c r="L414" s="37"/>
      <c r="M414" s="53">
        <v>0</v>
      </c>
      <c r="N414" s="39" t="s">
        <v>22</v>
      </c>
      <c r="O414" s="65">
        <f>SUMIFS(Tb_Reseller[Aug-26],Tb_Reseller[Agen id],Tb_Agen[[#This Row],[AGEN ID]])</f>
        <v>0</v>
      </c>
      <c r="P414" s="66">
        <f>SUMIFS(Tb_Reseller[Sep-26],Tb_Reseller[Agen id],Tb_Agen[[#This Row],[AGEN ID]])</f>
        <v>0</v>
      </c>
      <c r="Q414" s="66">
        <f>SUMIFS(Tb_Reseller[Oct-26],Tb_Reseller[Agen id],Tb_Agen[[#This Row],[AGEN ID]])</f>
        <v>0</v>
      </c>
    </row>
    <row r="415" spans="1:17" x14ac:dyDescent="0.25">
      <c r="A415" s="33" t="s">
        <v>1046</v>
      </c>
      <c r="B415" s="34" t="s">
        <v>1047</v>
      </c>
      <c r="C415" s="34" t="s">
        <v>121</v>
      </c>
      <c r="D415" s="35" t="s">
        <v>16</v>
      </c>
      <c r="E415" s="35" t="s">
        <v>244</v>
      </c>
      <c r="F415" s="35"/>
      <c r="G415" s="36">
        <f>VLOOKUP(Tb_Agen[[#This Row],[AGEN ID]],Reseller!A:F,5,0)</f>
        <v>43104.740972222222</v>
      </c>
      <c r="H415" s="35" t="s">
        <v>1048</v>
      </c>
      <c r="I415" s="35" t="s">
        <v>68</v>
      </c>
      <c r="J415" s="35" t="s">
        <v>340</v>
      </c>
      <c r="K415" s="41" t="s">
        <v>341</v>
      </c>
      <c r="L415" s="37" t="s">
        <v>162</v>
      </c>
      <c r="M415" s="53">
        <v>0</v>
      </c>
      <c r="N415" s="39" t="s">
        <v>22</v>
      </c>
      <c r="O415" s="65">
        <f>SUMIFS(Tb_Reseller[Aug-26],Tb_Reseller[Agen id],Tb_Agen[[#This Row],[AGEN ID]])</f>
        <v>3.0967741935483848</v>
      </c>
      <c r="P415" s="66">
        <f>SUMIFS(Tb_Reseller[Sep-26],Tb_Reseller[Agen id],Tb_Agen[[#This Row],[AGEN ID]])</f>
        <v>4.6666666666666599</v>
      </c>
      <c r="Q415" s="66">
        <f>SUMIFS(Tb_Reseller[Oct-26],Tb_Reseller[Agen id],Tb_Agen[[#This Row],[AGEN ID]])</f>
        <v>4.25</v>
      </c>
    </row>
    <row r="416" spans="1:17" x14ac:dyDescent="0.25">
      <c r="A416" s="33" t="s">
        <v>1049</v>
      </c>
      <c r="B416" s="34" t="s">
        <v>1050</v>
      </c>
      <c r="C416" s="34" t="s">
        <v>121</v>
      </c>
      <c r="D416" s="35" t="s">
        <v>28</v>
      </c>
      <c r="E416" s="35" t="s">
        <v>17</v>
      </c>
      <c r="F416" s="35"/>
      <c r="G416" s="36">
        <f>VLOOKUP(Tb_Agen[[#This Row],[AGEN ID]],Reseller!A:F,5,0)</f>
        <v>42930.606249999997</v>
      </c>
      <c r="H416" s="35"/>
      <c r="I416" s="35"/>
      <c r="J416" s="35"/>
      <c r="K416" s="41"/>
      <c r="L416" s="37"/>
      <c r="M416" s="53">
        <v>0</v>
      </c>
      <c r="N416" s="39" t="s">
        <v>22</v>
      </c>
      <c r="O416" s="65">
        <f>SUMIFS(Tb_Reseller[Aug-26],Tb_Reseller[Agen id],Tb_Agen[[#This Row],[AGEN ID]])</f>
        <v>2.5483870967741917</v>
      </c>
      <c r="P416" s="66">
        <f>SUMIFS(Tb_Reseller[Sep-26],Tb_Reseller[Agen id],Tb_Agen[[#This Row],[AGEN ID]])</f>
        <v>2.8000000000000003</v>
      </c>
      <c r="Q416" s="66">
        <f>SUMIFS(Tb_Reseller[Oct-26],Tb_Reseller[Agen id],Tb_Agen[[#This Row],[AGEN ID]])</f>
        <v>3.75</v>
      </c>
    </row>
    <row r="417" spans="1:17" x14ac:dyDescent="0.25">
      <c r="A417" s="33" t="s">
        <v>1051</v>
      </c>
      <c r="B417" s="34" t="s">
        <v>1052</v>
      </c>
      <c r="C417" s="34" t="s">
        <v>15</v>
      </c>
      <c r="D417" s="35" t="s">
        <v>28</v>
      </c>
      <c r="E417" s="35" t="s">
        <v>17</v>
      </c>
      <c r="F417" s="35"/>
      <c r="G417" s="36">
        <f>VLOOKUP(Tb_Agen[[#This Row],[AGEN ID]],Reseller!A:F,5,0)</f>
        <v>43108.749305555553</v>
      </c>
      <c r="H417" s="35" t="s">
        <v>1053</v>
      </c>
      <c r="I417" s="35" t="s">
        <v>19</v>
      </c>
      <c r="J417" s="35" t="s">
        <v>30</v>
      </c>
      <c r="K417" s="41" t="s">
        <v>31</v>
      </c>
      <c r="L417" s="37"/>
      <c r="M417" s="53">
        <v>0</v>
      </c>
      <c r="N417" s="39" t="s">
        <v>22</v>
      </c>
      <c r="O417" s="65">
        <f>SUMIFS(Tb_Reseller[Aug-26],Tb_Reseller[Agen id],Tb_Agen[[#This Row],[AGEN ID]])</f>
        <v>21.516129032258053</v>
      </c>
      <c r="P417" s="66">
        <f>SUMIFS(Tb_Reseller[Sep-26],Tb_Reseller[Agen id],Tb_Agen[[#This Row],[AGEN ID]])</f>
        <v>19.633333333333308</v>
      </c>
      <c r="Q417" s="66">
        <f>SUMIFS(Tb_Reseller[Oct-26],Tb_Reseller[Agen id],Tb_Agen[[#This Row],[AGEN ID]])</f>
        <v>21.75</v>
      </c>
    </row>
    <row r="418" spans="1:17" x14ac:dyDescent="0.25">
      <c r="A418" s="33" t="s">
        <v>1054</v>
      </c>
      <c r="B418" s="34" t="s">
        <v>1055</v>
      </c>
      <c r="C418" s="34" t="s">
        <v>121</v>
      </c>
      <c r="D418" s="35" t="s">
        <v>28</v>
      </c>
      <c r="E418" s="35" t="s">
        <v>17</v>
      </c>
      <c r="F418" s="35"/>
      <c r="G418" s="36">
        <f>VLOOKUP(Tb_Agen[[#This Row],[AGEN ID]],Reseller!A:F,5,0)</f>
        <v>43112.655555555553</v>
      </c>
      <c r="H418" s="35"/>
      <c r="I418" s="35"/>
      <c r="J418" s="35"/>
      <c r="K418" s="41"/>
      <c r="L418" s="37"/>
      <c r="M418" s="53">
        <v>0</v>
      </c>
      <c r="N418" s="39" t="s">
        <v>22</v>
      </c>
      <c r="O418" s="65">
        <f>SUMIFS(Tb_Reseller[Aug-26],Tb_Reseller[Agen id],Tb_Agen[[#This Row],[AGEN ID]])</f>
        <v>0</v>
      </c>
      <c r="P418" s="66">
        <f>SUMIFS(Tb_Reseller[Sep-26],Tb_Reseller[Agen id],Tb_Agen[[#This Row],[AGEN ID]])</f>
        <v>0</v>
      </c>
      <c r="Q418" s="66">
        <f>SUMIFS(Tb_Reseller[Oct-26],Tb_Reseller[Agen id],Tb_Agen[[#This Row],[AGEN ID]])</f>
        <v>0</v>
      </c>
    </row>
    <row r="419" spans="1:17" x14ac:dyDescent="0.25">
      <c r="A419" s="39" t="s">
        <v>1056</v>
      </c>
      <c r="B419" s="34" t="s">
        <v>1057</v>
      </c>
      <c r="C419" s="43" t="s">
        <v>82</v>
      </c>
      <c r="D419" s="38" t="s">
        <v>16</v>
      </c>
      <c r="E419" s="38" t="s">
        <v>82</v>
      </c>
      <c r="F419" s="38"/>
      <c r="G419" s="40">
        <f>VLOOKUP(Tb_Agen[[#This Row],[AGEN ID]],Reseller!A:F,5,0)</f>
        <v>45727.55</v>
      </c>
      <c r="H419" s="38"/>
      <c r="I419" s="38"/>
      <c r="J419" s="38"/>
      <c r="K419" s="41"/>
      <c r="L419" s="42"/>
      <c r="M419" s="53">
        <v>0</v>
      </c>
      <c r="N419" s="39" t="s">
        <v>22</v>
      </c>
      <c r="O419" s="65">
        <f>SUMIFS(Tb_Reseller[Aug-26],Tb_Reseller[Agen id],Tb_Agen[[#This Row],[AGEN ID]])</f>
        <v>2.6129032258064497</v>
      </c>
      <c r="P419" s="66">
        <f>SUMIFS(Tb_Reseller[Sep-26],Tb_Reseller[Agen id],Tb_Agen[[#This Row],[AGEN ID]])</f>
        <v>1.7333333333333354</v>
      </c>
      <c r="Q419" s="66">
        <f>SUMIFS(Tb_Reseller[Oct-26],Tb_Reseller[Agen id],Tb_Agen[[#This Row],[AGEN ID]])</f>
        <v>1.75</v>
      </c>
    </row>
    <row r="420" spans="1:17" x14ac:dyDescent="0.25">
      <c r="A420" s="33" t="s">
        <v>1058</v>
      </c>
      <c r="B420" s="34" t="s">
        <v>1059</v>
      </c>
      <c r="C420" s="34" t="s">
        <v>121</v>
      </c>
      <c r="D420" s="35" t="s">
        <v>28</v>
      </c>
      <c r="E420" s="35" t="s">
        <v>17</v>
      </c>
      <c r="F420" s="35"/>
      <c r="G420" s="36">
        <f>VLOOKUP(Tb_Agen[[#This Row],[AGEN ID]],Reseller!A:F,5,0)</f>
        <v>43113.515972222223</v>
      </c>
      <c r="H420" s="35" t="s">
        <v>1060</v>
      </c>
      <c r="I420" s="35" t="s">
        <v>68</v>
      </c>
      <c r="J420" s="35" t="s">
        <v>912</v>
      </c>
      <c r="K420" s="41" t="s">
        <v>1013</v>
      </c>
      <c r="L420" s="37"/>
      <c r="M420" s="53">
        <v>0</v>
      </c>
      <c r="N420" s="39" t="s">
        <v>22</v>
      </c>
      <c r="O420" s="65">
        <f>SUMIFS(Tb_Reseller[Aug-26],Tb_Reseller[Agen id],Tb_Agen[[#This Row],[AGEN ID]])</f>
        <v>11.000000000000073</v>
      </c>
      <c r="P420" s="66">
        <f>SUMIFS(Tb_Reseller[Sep-26],Tb_Reseller[Agen id],Tb_Agen[[#This Row],[AGEN ID]])</f>
        <v>11.166666666666638</v>
      </c>
      <c r="Q420" s="66">
        <f>SUMIFS(Tb_Reseller[Oct-26],Tb_Reseller[Agen id],Tb_Agen[[#This Row],[AGEN ID]])</f>
        <v>12.5</v>
      </c>
    </row>
    <row r="421" spans="1:17" x14ac:dyDescent="0.25">
      <c r="A421" s="33" t="s">
        <v>1061</v>
      </c>
      <c r="B421" s="34" t="s">
        <v>1062</v>
      </c>
      <c r="C421" s="34" t="s">
        <v>15</v>
      </c>
      <c r="D421" s="35" t="s">
        <v>16</v>
      </c>
      <c r="E421" s="35" t="s">
        <v>17</v>
      </c>
      <c r="F421" s="35"/>
      <c r="G421" s="36">
        <f>VLOOKUP(Tb_Agen[[#This Row],[AGEN ID]],Reseller!A:F,5,0)</f>
        <v>43115.538194444453</v>
      </c>
      <c r="H421" s="35"/>
      <c r="I421" s="35"/>
      <c r="J421" s="35"/>
      <c r="K421" s="41"/>
      <c r="L421" s="37"/>
      <c r="M421" s="53">
        <v>0</v>
      </c>
      <c r="N421" s="39" t="s">
        <v>22</v>
      </c>
      <c r="O421" s="65">
        <f>SUMIFS(Tb_Reseller[Aug-26],Tb_Reseller[Agen id],Tb_Agen[[#This Row],[AGEN ID]])</f>
        <v>0</v>
      </c>
      <c r="P421" s="66">
        <f>SUMIFS(Tb_Reseller[Sep-26],Tb_Reseller[Agen id],Tb_Agen[[#This Row],[AGEN ID]])</f>
        <v>0</v>
      </c>
      <c r="Q421" s="66">
        <f>SUMIFS(Tb_Reseller[Oct-26],Tb_Reseller[Agen id],Tb_Agen[[#This Row],[AGEN ID]])</f>
        <v>0</v>
      </c>
    </row>
    <row r="422" spans="1:17" x14ac:dyDescent="0.25">
      <c r="A422" s="33" t="s">
        <v>1063</v>
      </c>
      <c r="B422" s="34" t="s">
        <v>1064</v>
      </c>
      <c r="C422" s="34" t="s">
        <v>15</v>
      </c>
      <c r="D422" s="35" t="s">
        <v>36</v>
      </c>
      <c r="E422" s="35" t="s">
        <v>37</v>
      </c>
      <c r="F422" s="35"/>
      <c r="G422" s="36">
        <f>VLOOKUP(Tb_Agen[[#This Row],[AGEN ID]],Reseller!A:F,5,0)</f>
        <v>43115.649305555547</v>
      </c>
      <c r="H422" s="35" t="s">
        <v>1065</v>
      </c>
      <c r="I422" s="35" t="s">
        <v>19</v>
      </c>
      <c r="J422" s="35" t="s">
        <v>30</v>
      </c>
      <c r="K422" s="41" t="s">
        <v>100</v>
      </c>
      <c r="L422" s="37" t="s">
        <v>101</v>
      </c>
      <c r="M422" s="53">
        <v>-1000000</v>
      </c>
      <c r="N422" s="39" t="s">
        <v>40</v>
      </c>
      <c r="O422" s="65">
        <f>SUMIFS(Tb_Reseller[Aug-26],Tb_Reseller[Agen id],Tb_Agen[[#This Row],[AGEN ID]])</f>
        <v>1.7096774193548374</v>
      </c>
      <c r="P422" s="66">
        <f>SUMIFS(Tb_Reseller[Sep-26],Tb_Reseller[Agen id],Tb_Agen[[#This Row],[AGEN ID]])</f>
        <v>1.3000000000000007</v>
      </c>
      <c r="Q422" s="66">
        <f>SUMIFS(Tb_Reseller[Oct-26],Tb_Reseller[Agen id],Tb_Agen[[#This Row],[AGEN ID]])</f>
        <v>1.25</v>
      </c>
    </row>
    <row r="423" spans="1:17" x14ac:dyDescent="0.25">
      <c r="A423" s="33" t="s">
        <v>1066</v>
      </c>
      <c r="B423" s="34" t="s">
        <v>1067</v>
      </c>
      <c r="C423" s="34" t="s">
        <v>15</v>
      </c>
      <c r="D423" s="35" t="s">
        <v>16</v>
      </c>
      <c r="E423" s="35" t="s">
        <v>17</v>
      </c>
      <c r="F423" s="35"/>
      <c r="G423" s="36">
        <f>VLOOKUP(Tb_Agen[[#This Row],[AGEN ID]],Reseller!A:F,5,0)</f>
        <v>43116.631944444453</v>
      </c>
      <c r="H423" s="35"/>
      <c r="I423" s="35"/>
      <c r="J423" s="35"/>
      <c r="K423" s="41"/>
      <c r="L423" s="37"/>
      <c r="M423" s="53">
        <v>0</v>
      </c>
      <c r="N423" s="39" t="s">
        <v>22</v>
      </c>
      <c r="O423" s="65">
        <f>SUMIFS(Tb_Reseller[Aug-26],Tb_Reseller[Agen id],Tb_Agen[[#This Row],[AGEN ID]])</f>
        <v>0</v>
      </c>
      <c r="P423" s="66">
        <f>SUMIFS(Tb_Reseller[Sep-26],Tb_Reseller[Agen id],Tb_Agen[[#This Row],[AGEN ID]])</f>
        <v>0</v>
      </c>
      <c r="Q423" s="66">
        <f>SUMIFS(Tb_Reseller[Oct-26],Tb_Reseller[Agen id],Tb_Agen[[#This Row],[AGEN ID]])</f>
        <v>0</v>
      </c>
    </row>
    <row r="424" spans="1:17" x14ac:dyDescent="0.25">
      <c r="A424" s="33" t="s">
        <v>1068</v>
      </c>
      <c r="B424" s="34" t="s">
        <v>1069</v>
      </c>
      <c r="C424" s="34" t="s">
        <v>15</v>
      </c>
      <c r="D424" s="35" t="s">
        <v>16</v>
      </c>
      <c r="E424" s="35" t="s">
        <v>17</v>
      </c>
      <c r="F424" s="35"/>
      <c r="G424" s="36">
        <f>VLOOKUP(Tb_Agen[[#This Row],[AGEN ID]],Reseller!A:F,5,0)</f>
        <v>40982.706944444442</v>
      </c>
      <c r="H424" s="35"/>
      <c r="I424" s="35"/>
      <c r="J424" s="35"/>
      <c r="K424" s="41"/>
      <c r="L424" s="37"/>
      <c r="M424" s="53">
        <v>0</v>
      </c>
      <c r="N424" s="39" t="s">
        <v>22</v>
      </c>
      <c r="O424" s="65">
        <f>SUMIFS(Tb_Reseller[Aug-26],Tb_Reseller[Agen id],Tb_Agen[[#This Row],[AGEN ID]])</f>
        <v>2.4516129032258047</v>
      </c>
      <c r="P424" s="66">
        <f>SUMIFS(Tb_Reseller[Sep-26],Tb_Reseller[Agen id],Tb_Agen[[#This Row],[AGEN ID]])</f>
        <v>2.5666666666666673</v>
      </c>
      <c r="Q424" s="66">
        <f>SUMIFS(Tb_Reseller[Oct-26],Tb_Reseller[Agen id],Tb_Agen[[#This Row],[AGEN ID]])</f>
        <v>1.5</v>
      </c>
    </row>
    <row r="425" spans="1:17" x14ac:dyDescent="0.25">
      <c r="A425" s="33" t="s">
        <v>1070</v>
      </c>
      <c r="B425" s="34" t="s">
        <v>1071</v>
      </c>
      <c r="C425" s="34" t="s">
        <v>121</v>
      </c>
      <c r="D425" s="35" t="s">
        <v>36</v>
      </c>
      <c r="E425" s="35" t="s">
        <v>244</v>
      </c>
      <c r="F425" s="35"/>
      <c r="G425" s="36">
        <f>VLOOKUP(Tb_Agen[[#This Row],[AGEN ID]],Reseller!A:F,5,0)</f>
        <v>43867.498611111107</v>
      </c>
      <c r="H425" s="35" t="s">
        <v>1072</v>
      </c>
      <c r="I425" s="35" t="s">
        <v>68</v>
      </c>
      <c r="J425" s="35" t="s">
        <v>69</v>
      </c>
      <c r="K425" s="41" t="s">
        <v>347</v>
      </c>
      <c r="L425" s="37" t="s">
        <v>39</v>
      </c>
      <c r="M425" s="53">
        <v>-2000000</v>
      </c>
      <c r="N425" s="39" t="s">
        <v>40</v>
      </c>
      <c r="O425" s="65">
        <f>SUMIFS(Tb_Reseller[Aug-26],Tb_Reseller[Agen id],Tb_Agen[[#This Row],[AGEN ID]])</f>
        <v>1.9354838709677404</v>
      </c>
      <c r="P425" s="66">
        <f>SUMIFS(Tb_Reseller[Sep-26],Tb_Reseller[Agen id],Tb_Agen[[#This Row],[AGEN ID]])</f>
        <v>2.4666666666666677</v>
      </c>
      <c r="Q425" s="66">
        <f>SUMIFS(Tb_Reseller[Oct-26],Tb_Reseller[Agen id],Tb_Agen[[#This Row],[AGEN ID]])</f>
        <v>3.25</v>
      </c>
    </row>
    <row r="426" spans="1:17" x14ac:dyDescent="0.25">
      <c r="A426" s="33" t="s">
        <v>1073</v>
      </c>
      <c r="B426" s="34" t="s">
        <v>1074</v>
      </c>
      <c r="C426" s="34" t="s">
        <v>15</v>
      </c>
      <c r="D426" s="35" t="s">
        <v>36</v>
      </c>
      <c r="E426" s="35" t="s">
        <v>37</v>
      </c>
      <c r="F426" s="35"/>
      <c r="G426" s="36">
        <f>VLOOKUP(Tb_Agen[[#This Row],[AGEN ID]],Reseller!A:F,5,0)</f>
        <v>43122.390972222223</v>
      </c>
      <c r="H426" s="35" t="s">
        <v>1075</v>
      </c>
      <c r="I426" s="35" t="s">
        <v>19</v>
      </c>
      <c r="J426" s="35" t="s">
        <v>30</v>
      </c>
      <c r="K426" s="41" t="s">
        <v>74</v>
      </c>
      <c r="L426" s="37" t="s">
        <v>101</v>
      </c>
      <c r="M426" s="53">
        <v>-1000000</v>
      </c>
      <c r="N426" s="39" t="s">
        <v>40</v>
      </c>
      <c r="O426" s="65">
        <f>SUMIFS(Tb_Reseller[Aug-26],Tb_Reseller[Agen id],Tb_Agen[[#This Row],[AGEN ID]])</f>
        <v>2.2580645161290307</v>
      </c>
      <c r="P426" s="66">
        <f>SUMIFS(Tb_Reseller[Sep-26],Tb_Reseller[Agen id],Tb_Agen[[#This Row],[AGEN ID]])</f>
        <v>2.0666666666666664</v>
      </c>
      <c r="Q426" s="66">
        <f>SUMIFS(Tb_Reseller[Oct-26],Tb_Reseller[Agen id],Tb_Agen[[#This Row],[AGEN ID]])</f>
        <v>2</v>
      </c>
    </row>
    <row r="427" spans="1:17" x14ac:dyDescent="0.25">
      <c r="A427" s="33" t="s">
        <v>1076</v>
      </c>
      <c r="B427" s="34" t="s">
        <v>1077</v>
      </c>
      <c r="C427" s="34" t="s">
        <v>15</v>
      </c>
      <c r="D427" s="35" t="s">
        <v>28</v>
      </c>
      <c r="E427" s="35" t="s">
        <v>17</v>
      </c>
      <c r="F427" s="35"/>
      <c r="G427" s="36">
        <f>VLOOKUP(Tb_Agen[[#This Row],[AGEN ID]],Reseller!A:F,5,0)</f>
        <v>43123.604861111111</v>
      </c>
      <c r="H427" s="35"/>
      <c r="I427" s="35"/>
      <c r="J427" s="35"/>
      <c r="K427" s="41"/>
      <c r="L427" s="37"/>
      <c r="M427" s="53">
        <v>0</v>
      </c>
      <c r="N427" s="39" t="s">
        <v>22</v>
      </c>
      <c r="O427" s="65">
        <f>SUMIFS(Tb_Reseller[Aug-26],Tb_Reseller[Agen id],Tb_Agen[[#This Row],[AGEN ID]])</f>
        <v>0</v>
      </c>
      <c r="P427" s="66">
        <f>SUMIFS(Tb_Reseller[Sep-26],Tb_Reseller[Agen id],Tb_Agen[[#This Row],[AGEN ID]])</f>
        <v>0</v>
      </c>
      <c r="Q427" s="66">
        <f>SUMIFS(Tb_Reseller[Oct-26],Tb_Reseller[Agen id],Tb_Agen[[#This Row],[AGEN ID]])</f>
        <v>0</v>
      </c>
    </row>
    <row r="428" spans="1:17" x14ac:dyDescent="0.25">
      <c r="A428" s="33" t="s">
        <v>1078</v>
      </c>
      <c r="B428" s="34" t="s">
        <v>1079</v>
      </c>
      <c r="C428" s="34" t="s">
        <v>121</v>
      </c>
      <c r="D428" s="35" t="s">
        <v>16</v>
      </c>
      <c r="E428" s="35" t="s">
        <v>17</v>
      </c>
      <c r="F428" s="35"/>
      <c r="G428" s="36">
        <f>VLOOKUP(Tb_Agen[[#This Row],[AGEN ID]],Reseller!A:F,5,0)</f>
        <v>43559.681944444441</v>
      </c>
      <c r="H428" s="35"/>
      <c r="I428" s="35"/>
      <c r="J428" s="35"/>
      <c r="K428" s="41"/>
      <c r="L428" s="37"/>
      <c r="M428" s="53">
        <v>0</v>
      </c>
      <c r="N428" s="39" t="s">
        <v>22</v>
      </c>
      <c r="O428" s="65">
        <f>SUMIFS(Tb_Reseller[Aug-26],Tb_Reseller[Agen id],Tb_Agen[[#This Row],[AGEN ID]])</f>
        <v>2.4193548387096757</v>
      </c>
      <c r="P428" s="66">
        <f>SUMIFS(Tb_Reseller[Sep-26],Tb_Reseller[Agen id],Tb_Agen[[#This Row],[AGEN ID]])</f>
        <v>2.200000000000002</v>
      </c>
      <c r="Q428" s="66">
        <f>SUMIFS(Tb_Reseller[Oct-26],Tb_Reseller[Agen id],Tb_Agen[[#This Row],[AGEN ID]])</f>
        <v>2</v>
      </c>
    </row>
    <row r="429" spans="1:17" x14ac:dyDescent="0.25">
      <c r="A429" s="33" t="s">
        <v>1080</v>
      </c>
      <c r="B429" s="34" t="s">
        <v>1081</v>
      </c>
      <c r="C429" s="34" t="s">
        <v>121</v>
      </c>
      <c r="D429" s="35" t="s">
        <v>28</v>
      </c>
      <c r="E429" s="35" t="s">
        <v>17</v>
      </c>
      <c r="F429" s="35"/>
      <c r="G429" s="36">
        <f>VLOOKUP(Tb_Agen[[#This Row],[AGEN ID]],Reseller!A:F,5,0)</f>
        <v>43128.517361111109</v>
      </c>
      <c r="H429" s="35"/>
      <c r="I429" s="35"/>
      <c r="J429" s="35"/>
      <c r="K429" s="41"/>
      <c r="L429" s="37"/>
      <c r="M429" s="53">
        <v>0</v>
      </c>
      <c r="N429" s="39" t="s">
        <v>22</v>
      </c>
      <c r="O429" s="65">
        <f>SUMIFS(Tb_Reseller[Aug-26],Tb_Reseller[Agen id],Tb_Agen[[#This Row],[AGEN ID]])</f>
        <v>0</v>
      </c>
      <c r="P429" s="66">
        <f>SUMIFS(Tb_Reseller[Sep-26],Tb_Reseller[Agen id],Tb_Agen[[#This Row],[AGEN ID]])</f>
        <v>0</v>
      </c>
      <c r="Q429" s="66">
        <f>SUMIFS(Tb_Reseller[Oct-26],Tb_Reseller[Agen id],Tb_Agen[[#This Row],[AGEN ID]])</f>
        <v>0</v>
      </c>
    </row>
    <row r="430" spans="1:17" x14ac:dyDescent="0.25">
      <c r="A430" s="33" t="s">
        <v>1082</v>
      </c>
      <c r="B430" s="34" t="s">
        <v>1083</v>
      </c>
      <c r="C430" s="34" t="s">
        <v>121</v>
      </c>
      <c r="D430" s="35" t="s">
        <v>16</v>
      </c>
      <c r="E430" s="35" t="s">
        <v>244</v>
      </c>
      <c r="F430" s="35"/>
      <c r="G430" s="36">
        <f>VLOOKUP(Tb_Agen[[#This Row],[AGEN ID]],Reseller!A:F,5,0)</f>
        <v>43129.580555555563</v>
      </c>
      <c r="H430" s="35" t="s">
        <v>1084</v>
      </c>
      <c r="I430" s="35" t="s">
        <v>145</v>
      </c>
      <c r="J430" s="35" t="s">
        <v>430</v>
      </c>
      <c r="K430" s="41" t="s">
        <v>809</v>
      </c>
      <c r="L430" s="37" t="s">
        <v>162</v>
      </c>
      <c r="M430" s="53">
        <v>0</v>
      </c>
      <c r="N430" s="39" t="s">
        <v>22</v>
      </c>
      <c r="O430" s="65">
        <f>SUMIFS(Tb_Reseller[Aug-26],Tb_Reseller[Agen id],Tb_Agen[[#This Row],[AGEN ID]])</f>
        <v>12.548387096774185</v>
      </c>
      <c r="P430" s="66">
        <f>SUMIFS(Tb_Reseller[Sep-26],Tb_Reseller[Agen id],Tb_Agen[[#This Row],[AGEN ID]])</f>
        <v>11.799999999999986</v>
      </c>
      <c r="Q430" s="66">
        <f>SUMIFS(Tb_Reseller[Oct-26],Tb_Reseller[Agen id],Tb_Agen[[#This Row],[AGEN ID]])</f>
        <v>12.25</v>
      </c>
    </row>
    <row r="431" spans="1:17" x14ac:dyDescent="0.25">
      <c r="A431" s="33" t="s">
        <v>1085</v>
      </c>
      <c r="B431" s="34" t="s">
        <v>1086</v>
      </c>
      <c r="C431" s="34" t="s">
        <v>15</v>
      </c>
      <c r="D431" s="35" t="s">
        <v>16</v>
      </c>
      <c r="E431" s="35" t="s">
        <v>17</v>
      </c>
      <c r="F431" s="35"/>
      <c r="G431" s="36">
        <f>VLOOKUP(Tb_Agen[[#This Row],[AGEN ID]],Reseller!A:F,5,0)</f>
        <v>43130.48541666667</v>
      </c>
      <c r="H431" s="35"/>
      <c r="I431" s="35"/>
      <c r="J431" s="35"/>
      <c r="K431" s="41"/>
      <c r="L431" s="37"/>
      <c r="M431" s="53">
        <v>0</v>
      </c>
      <c r="N431" s="39" t="s">
        <v>22</v>
      </c>
      <c r="O431" s="65">
        <f>SUMIFS(Tb_Reseller[Aug-26],Tb_Reseller[Agen id],Tb_Agen[[#This Row],[AGEN ID]])</f>
        <v>0</v>
      </c>
      <c r="P431" s="66">
        <f>SUMIFS(Tb_Reseller[Sep-26],Tb_Reseller[Agen id],Tb_Agen[[#This Row],[AGEN ID]])</f>
        <v>0</v>
      </c>
      <c r="Q431" s="66">
        <f>SUMIFS(Tb_Reseller[Oct-26],Tb_Reseller[Agen id],Tb_Agen[[#This Row],[AGEN ID]])</f>
        <v>0</v>
      </c>
    </row>
    <row r="432" spans="1:17" x14ac:dyDescent="0.25">
      <c r="A432" s="39" t="s">
        <v>1087</v>
      </c>
      <c r="B432" s="34" t="s">
        <v>1088</v>
      </c>
      <c r="C432" s="43" t="s">
        <v>15</v>
      </c>
      <c r="D432" s="38" t="s">
        <v>16</v>
      </c>
      <c r="E432" s="38" t="s">
        <v>17</v>
      </c>
      <c r="F432" s="38"/>
      <c r="G432" s="40">
        <f>VLOOKUP(Tb_Agen[[#This Row],[AGEN ID]],Reseller!A:F,5,0)</f>
        <v>44534.787499999999</v>
      </c>
      <c r="H432" s="38"/>
      <c r="I432" s="38"/>
      <c r="J432" s="38"/>
      <c r="K432" s="41"/>
      <c r="L432" s="42"/>
      <c r="M432" s="53">
        <v>0</v>
      </c>
      <c r="N432" s="39" t="s">
        <v>22</v>
      </c>
      <c r="O432" s="65">
        <f>SUMIFS(Tb_Reseller[Aug-26],Tb_Reseller[Agen id],Tb_Agen[[#This Row],[AGEN ID]])</f>
        <v>2.5483870967741917</v>
      </c>
      <c r="P432" s="66">
        <f>SUMIFS(Tb_Reseller[Sep-26],Tb_Reseller[Agen id],Tb_Agen[[#This Row],[AGEN ID]])</f>
        <v>3.1666666666666652</v>
      </c>
      <c r="Q432" s="66">
        <f>SUMIFS(Tb_Reseller[Oct-26],Tb_Reseller[Agen id],Tb_Agen[[#This Row],[AGEN ID]])</f>
        <v>3.75</v>
      </c>
    </row>
    <row r="433" spans="1:17" x14ac:dyDescent="0.25">
      <c r="A433" s="33" t="s">
        <v>1089</v>
      </c>
      <c r="B433" s="34" t="s">
        <v>1090</v>
      </c>
      <c r="C433" s="34" t="s">
        <v>112</v>
      </c>
      <c r="D433" s="35" t="s">
        <v>36</v>
      </c>
      <c r="E433" s="35" t="s">
        <v>143</v>
      </c>
      <c r="F433" s="35"/>
      <c r="G433" s="36">
        <f>VLOOKUP(Tb_Agen[[#This Row],[AGEN ID]],Reseller!A:F,5,0)</f>
        <v>43131.628472222219</v>
      </c>
      <c r="H433" s="35" t="s">
        <v>1091</v>
      </c>
      <c r="I433" s="35" t="s">
        <v>145</v>
      </c>
      <c r="J433" s="35" t="s">
        <v>146</v>
      </c>
      <c r="K433" s="41" t="s">
        <v>553</v>
      </c>
      <c r="L433" s="37" t="s">
        <v>101</v>
      </c>
      <c r="M433" s="53">
        <v>-1000000</v>
      </c>
      <c r="N433" s="39" t="s">
        <v>40</v>
      </c>
      <c r="O433" s="65">
        <f>SUMIFS(Tb_Reseller[Aug-26],Tb_Reseller[Agen id],Tb_Agen[[#This Row],[AGEN ID]])</f>
        <v>3.8064516129032233</v>
      </c>
      <c r="P433" s="66">
        <f>SUMIFS(Tb_Reseller[Sep-26],Tb_Reseller[Agen id],Tb_Agen[[#This Row],[AGEN ID]])</f>
        <v>3.2666666666666702</v>
      </c>
      <c r="Q433" s="66">
        <f>SUMIFS(Tb_Reseller[Oct-26],Tb_Reseller[Agen id],Tb_Agen[[#This Row],[AGEN ID]])</f>
        <v>4</v>
      </c>
    </row>
    <row r="434" spans="1:17" x14ac:dyDescent="0.25">
      <c r="A434" s="33" t="s">
        <v>1092</v>
      </c>
      <c r="B434" s="34" t="s">
        <v>1093</v>
      </c>
      <c r="C434" s="34" t="s">
        <v>15</v>
      </c>
      <c r="D434" s="35" t="s">
        <v>16</v>
      </c>
      <c r="E434" s="35" t="s">
        <v>17</v>
      </c>
      <c r="F434" s="35"/>
      <c r="G434" s="36">
        <f>VLOOKUP(Tb_Agen[[#This Row],[AGEN ID]],Reseller!A:F,5,0)</f>
        <v>43133.432638888888</v>
      </c>
      <c r="H434" s="35"/>
      <c r="I434" s="35"/>
      <c r="J434" s="35"/>
      <c r="K434" s="41"/>
      <c r="L434" s="37"/>
      <c r="M434" s="53">
        <v>0</v>
      </c>
      <c r="N434" s="39" t="s">
        <v>22</v>
      </c>
      <c r="O434" s="65">
        <f>SUMIFS(Tb_Reseller[Aug-26],Tb_Reseller[Agen id],Tb_Agen[[#This Row],[AGEN ID]])</f>
        <v>0</v>
      </c>
      <c r="P434" s="66">
        <f>SUMIFS(Tb_Reseller[Sep-26],Tb_Reseller[Agen id],Tb_Agen[[#This Row],[AGEN ID]])</f>
        <v>0</v>
      </c>
      <c r="Q434" s="66">
        <f>SUMIFS(Tb_Reseller[Oct-26],Tb_Reseller[Agen id],Tb_Agen[[#This Row],[AGEN ID]])</f>
        <v>0</v>
      </c>
    </row>
    <row r="435" spans="1:17" x14ac:dyDescent="0.25">
      <c r="A435" s="33" t="s">
        <v>1094</v>
      </c>
      <c r="B435" s="34" t="s">
        <v>1095</v>
      </c>
      <c r="C435" s="34" t="s">
        <v>15</v>
      </c>
      <c r="D435" s="35" t="s">
        <v>36</v>
      </c>
      <c r="E435" s="35" t="s">
        <v>37</v>
      </c>
      <c r="F435" s="35"/>
      <c r="G435" s="36">
        <f>VLOOKUP(Tb_Agen[[#This Row],[AGEN ID]],Reseller!A:F,5,0)</f>
        <v>43134.629861111112</v>
      </c>
      <c r="H435" s="35" t="s">
        <v>1096</v>
      </c>
      <c r="I435" s="35" t="s">
        <v>19</v>
      </c>
      <c r="J435" s="35" t="s">
        <v>30</v>
      </c>
      <c r="K435" s="41" t="s">
        <v>399</v>
      </c>
      <c r="L435" s="37" t="s">
        <v>101</v>
      </c>
      <c r="M435" s="53">
        <v>-5500000</v>
      </c>
      <c r="N435" s="39" t="s">
        <v>40</v>
      </c>
      <c r="O435" s="65">
        <f>SUMIFS(Tb_Reseller[Aug-26],Tb_Reseller[Agen id],Tb_Agen[[#This Row],[AGEN ID]])</f>
        <v>20.129032258064612</v>
      </c>
      <c r="P435" s="66">
        <f>SUMIFS(Tb_Reseller[Sep-26],Tb_Reseller[Agen id],Tb_Agen[[#This Row],[AGEN ID]])</f>
        <v>21.86666666666661</v>
      </c>
      <c r="Q435" s="66">
        <f>SUMIFS(Tb_Reseller[Oct-26],Tb_Reseller[Agen id],Tb_Agen[[#This Row],[AGEN ID]])</f>
        <v>23.75</v>
      </c>
    </row>
    <row r="436" spans="1:17" x14ac:dyDescent="0.25">
      <c r="A436" s="33" t="s">
        <v>1097</v>
      </c>
      <c r="B436" s="34" t="s">
        <v>1098</v>
      </c>
      <c r="C436" s="34" t="s">
        <v>112</v>
      </c>
      <c r="D436" s="35" t="s">
        <v>16</v>
      </c>
      <c r="E436" s="35" t="s">
        <v>17</v>
      </c>
      <c r="F436" s="35"/>
      <c r="G436" s="36">
        <f>VLOOKUP(Tb_Agen[[#This Row],[AGEN ID]],Reseller!A:F,5,0)</f>
        <v>44860.595138888893</v>
      </c>
      <c r="H436" s="35"/>
      <c r="I436" s="35"/>
      <c r="J436" s="35"/>
      <c r="K436" s="41"/>
      <c r="L436" s="37"/>
      <c r="M436" s="53">
        <v>0</v>
      </c>
      <c r="N436" s="39" t="s">
        <v>22</v>
      </c>
      <c r="O436" s="65">
        <f>SUMIFS(Tb_Reseller[Aug-26],Tb_Reseller[Agen id],Tb_Agen[[#This Row],[AGEN ID]])</f>
        <v>2.7419354838709658</v>
      </c>
      <c r="P436" s="66">
        <f>SUMIFS(Tb_Reseller[Sep-26],Tb_Reseller[Agen id],Tb_Agen[[#This Row],[AGEN ID]])</f>
        <v>2.5333333333333341</v>
      </c>
      <c r="Q436" s="66">
        <f>SUMIFS(Tb_Reseller[Oct-26],Tb_Reseller[Agen id],Tb_Agen[[#This Row],[AGEN ID]])</f>
        <v>1.75</v>
      </c>
    </row>
    <row r="437" spans="1:17" x14ac:dyDescent="0.25">
      <c r="A437" s="33" t="s">
        <v>1099</v>
      </c>
      <c r="B437" s="34" t="s">
        <v>1100</v>
      </c>
      <c r="C437" s="34" t="s">
        <v>15</v>
      </c>
      <c r="D437" s="35" t="s">
        <v>16</v>
      </c>
      <c r="E437" s="35" t="s">
        <v>17</v>
      </c>
      <c r="F437" s="35"/>
      <c r="G437" s="36">
        <f>VLOOKUP(Tb_Agen[[#This Row],[AGEN ID]],Reseller!A:F,5,0)</f>
        <v>45166.918055555558</v>
      </c>
      <c r="H437" s="35"/>
      <c r="I437" s="35"/>
      <c r="J437" s="35"/>
      <c r="K437" s="41"/>
      <c r="L437" s="37"/>
      <c r="M437" s="53">
        <v>0</v>
      </c>
      <c r="N437" s="39" t="s">
        <v>22</v>
      </c>
      <c r="O437" s="65">
        <f>SUMIFS(Tb_Reseller[Aug-26],Tb_Reseller[Agen id],Tb_Agen[[#This Row],[AGEN ID]])</f>
        <v>2.5806451612903207</v>
      </c>
      <c r="P437" s="66">
        <f>SUMIFS(Tb_Reseller[Sep-26],Tb_Reseller[Agen id],Tb_Agen[[#This Row],[AGEN ID]])</f>
        <v>2.4333333333333345</v>
      </c>
      <c r="Q437" s="66">
        <f>SUMIFS(Tb_Reseller[Oct-26],Tb_Reseller[Agen id],Tb_Agen[[#This Row],[AGEN ID]])</f>
        <v>3.75</v>
      </c>
    </row>
    <row r="438" spans="1:17" x14ac:dyDescent="0.25">
      <c r="A438" s="33" t="s">
        <v>1101</v>
      </c>
      <c r="B438" s="34" t="s">
        <v>1102</v>
      </c>
      <c r="C438" s="34" t="s">
        <v>112</v>
      </c>
      <c r="D438" s="35" t="s">
        <v>16</v>
      </c>
      <c r="E438" s="35" t="s">
        <v>17</v>
      </c>
      <c r="F438" s="35"/>
      <c r="G438" s="36">
        <f>VLOOKUP(Tb_Agen[[#This Row],[AGEN ID]],Reseller!A:F,5,0)</f>
        <v>43138.571527777778</v>
      </c>
      <c r="H438" s="35"/>
      <c r="I438" s="35"/>
      <c r="J438" s="35"/>
      <c r="K438" s="41"/>
      <c r="L438" s="37"/>
      <c r="M438" s="53">
        <v>0</v>
      </c>
      <c r="N438" s="39" t="s">
        <v>22</v>
      </c>
      <c r="O438" s="65">
        <f>SUMIFS(Tb_Reseller[Aug-26],Tb_Reseller[Agen id],Tb_Agen[[#This Row],[AGEN ID]])</f>
        <v>0</v>
      </c>
      <c r="P438" s="66">
        <f>SUMIFS(Tb_Reseller[Sep-26],Tb_Reseller[Agen id],Tb_Agen[[#This Row],[AGEN ID]])</f>
        <v>0</v>
      </c>
      <c r="Q438" s="66">
        <f>SUMIFS(Tb_Reseller[Oct-26],Tb_Reseller[Agen id],Tb_Agen[[#This Row],[AGEN ID]])</f>
        <v>0</v>
      </c>
    </row>
    <row r="439" spans="1:17" x14ac:dyDescent="0.25">
      <c r="A439" s="33" t="s">
        <v>1103</v>
      </c>
      <c r="B439" s="34" t="s">
        <v>1104</v>
      </c>
      <c r="C439" s="34" t="s">
        <v>112</v>
      </c>
      <c r="D439" s="35" t="s">
        <v>36</v>
      </c>
      <c r="E439" s="35" t="s">
        <v>143</v>
      </c>
      <c r="F439" s="35"/>
      <c r="G439" s="36">
        <f>VLOOKUP(Tb_Agen[[#This Row],[AGEN ID]],Reseller!A:F,5,0)</f>
        <v>43138.656944444447</v>
      </c>
      <c r="H439" s="35" t="s">
        <v>1105</v>
      </c>
      <c r="I439" s="35" t="s">
        <v>145</v>
      </c>
      <c r="J439" s="35" t="s">
        <v>146</v>
      </c>
      <c r="K439" s="41" t="s">
        <v>1106</v>
      </c>
      <c r="L439" s="37" t="s">
        <v>162</v>
      </c>
      <c r="M439" s="53">
        <v>-1500000</v>
      </c>
      <c r="N439" s="39" t="s">
        <v>40</v>
      </c>
      <c r="O439" s="65">
        <f>SUMIFS(Tb_Reseller[Aug-26],Tb_Reseller[Agen id],Tb_Agen[[#This Row],[AGEN ID]])</f>
        <v>1.5483870967741924</v>
      </c>
      <c r="P439" s="66">
        <f>SUMIFS(Tb_Reseller[Sep-26],Tb_Reseller[Agen id],Tb_Agen[[#This Row],[AGEN ID]])</f>
        <v>1.6000000000000016</v>
      </c>
      <c r="Q439" s="66">
        <f>SUMIFS(Tb_Reseller[Oct-26],Tb_Reseller[Agen id],Tb_Agen[[#This Row],[AGEN ID]])</f>
        <v>3</v>
      </c>
    </row>
    <row r="440" spans="1:17" x14ac:dyDescent="0.25">
      <c r="A440" s="39" t="s">
        <v>1107</v>
      </c>
      <c r="B440" s="34" t="s">
        <v>1108</v>
      </c>
      <c r="C440" s="43" t="s">
        <v>82</v>
      </c>
      <c r="D440" s="38" t="s">
        <v>16</v>
      </c>
      <c r="E440" s="38" t="s">
        <v>82</v>
      </c>
      <c r="F440" s="38"/>
      <c r="G440" s="40">
        <f>VLOOKUP(Tb_Agen[[#This Row],[AGEN ID]],Reseller!A:F,5,0)</f>
        <v>45899.648611111108</v>
      </c>
      <c r="H440" s="38"/>
      <c r="I440" s="38"/>
      <c r="J440" s="38"/>
      <c r="K440" s="41"/>
      <c r="L440" s="42"/>
      <c r="M440" s="53">
        <v>0</v>
      </c>
      <c r="N440" s="39" t="s">
        <v>22</v>
      </c>
      <c r="O440" s="65">
        <f>SUMIFS(Tb_Reseller[Aug-26],Tb_Reseller[Agen id],Tb_Agen[[#This Row],[AGEN ID]])</f>
        <v>2.5806451612903207</v>
      </c>
      <c r="P440" s="66">
        <f>SUMIFS(Tb_Reseller[Sep-26],Tb_Reseller[Agen id],Tb_Agen[[#This Row],[AGEN ID]])</f>
        <v>2.7666666666666666</v>
      </c>
      <c r="Q440" s="66">
        <f>SUMIFS(Tb_Reseller[Oct-26],Tb_Reseller[Agen id],Tb_Agen[[#This Row],[AGEN ID]])</f>
        <v>3.75</v>
      </c>
    </row>
    <row r="441" spans="1:17" x14ac:dyDescent="0.25">
      <c r="A441" s="33" t="s">
        <v>1109</v>
      </c>
      <c r="B441" s="34" t="s">
        <v>1110</v>
      </c>
      <c r="C441" s="34" t="s">
        <v>15</v>
      </c>
      <c r="D441" s="35" t="s">
        <v>36</v>
      </c>
      <c r="E441" s="35" t="s">
        <v>17</v>
      </c>
      <c r="F441" s="35"/>
      <c r="G441" s="36">
        <f>VLOOKUP(Tb_Agen[[#This Row],[AGEN ID]],Reseller!A:F,5,0)</f>
        <v>43142.637499999997</v>
      </c>
      <c r="H441" s="35"/>
      <c r="I441" s="35"/>
      <c r="J441" s="35"/>
      <c r="K441" s="41"/>
      <c r="L441" s="37"/>
      <c r="M441" s="53">
        <v>-1950673</v>
      </c>
      <c r="N441" s="39" t="s">
        <v>40</v>
      </c>
      <c r="O441" s="65">
        <f>SUMIFS(Tb_Reseller[Aug-26],Tb_Reseller[Agen id],Tb_Agen[[#This Row],[AGEN ID]])</f>
        <v>0</v>
      </c>
      <c r="P441" s="66">
        <f>SUMIFS(Tb_Reseller[Sep-26],Tb_Reseller[Agen id],Tb_Agen[[#This Row],[AGEN ID]])</f>
        <v>0</v>
      </c>
      <c r="Q441" s="66">
        <f>SUMIFS(Tb_Reseller[Oct-26],Tb_Reseller[Agen id],Tb_Agen[[#This Row],[AGEN ID]])</f>
        <v>0</v>
      </c>
    </row>
    <row r="442" spans="1:17" x14ac:dyDescent="0.25">
      <c r="A442" s="33" t="s">
        <v>1111</v>
      </c>
      <c r="B442" s="34" t="s">
        <v>1112</v>
      </c>
      <c r="C442" s="34" t="s">
        <v>15</v>
      </c>
      <c r="D442" s="35" t="s">
        <v>28</v>
      </c>
      <c r="E442" s="35" t="s">
        <v>17</v>
      </c>
      <c r="F442" s="35"/>
      <c r="G442" s="36">
        <f>VLOOKUP(Tb_Agen[[#This Row],[AGEN ID]],Reseller!A:F,5,0)</f>
        <v>43145.452777777777</v>
      </c>
      <c r="H442" s="35"/>
      <c r="I442" s="35"/>
      <c r="J442" s="35"/>
      <c r="K442" s="41"/>
      <c r="L442" s="37"/>
      <c r="M442" s="53">
        <v>0</v>
      </c>
      <c r="N442" s="39" t="s">
        <v>22</v>
      </c>
      <c r="O442" s="65">
        <f>SUMIFS(Tb_Reseller[Aug-26],Tb_Reseller[Agen id],Tb_Agen[[#This Row],[AGEN ID]])</f>
        <v>0</v>
      </c>
      <c r="P442" s="66">
        <f>SUMIFS(Tb_Reseller[Sep-26],Tb_Reseller[Agen id],Tb_Agen[[#This Row],[AGEN ID]])</f>
        <v>0</v>
      </c>
      <c r="Q442" s="66">
        <f>SUMIFS(Tb_Reseller[Oct-26],Tb_Reseller[Agen id],Tb_Agen[[#This Row],[AGEN ID]])</f>
        <v>0</v>
      </c>
    </row>
    <row r="443" spans="1:17" x14ac:dyDescent="0.25">
      <c r="A443" s="33" t="s">
        <v>1113</v>
      </c>
      <c r="B443" s="34" t="s">
        <v>1114</v>
      </c>
      <c r="C443" s="34" t="s">
        <v>15</v>
      </c>
      <c r="D443" s="35" t="s">
        <v>16</v>
      </c>
      <c r="E443" s="35" t="s">
        <v>17</v>
      </c>
      <c r="F443" s="35"/>
      <c r="G443" s="36">
        <f>VLOOKUP(Tb_Agen[[#This Row],[AGEN ID]],Reseller!A:F,5,0)</f>
        <v>43150.406944444447</v>
      </c>
      <c r="H443" s="35" t="s">
        <v>1115</v>
      </c>
      <c r="I443" s="35" t="s">
        <v>52</v>
      </c>
      <c r="J443" s="35" t="s">
        <v>355</v>
      </c>
      <c r="K443" s="41" t="s">
        <v>356</v>
      </c>
      <c r="L443" s="37" t="s">
        <v>39</v>
      </c>
      <c r="M443" s="53">
        <v>0</v>
      </c>
      <c r="N443" s="39" t="s">
        <v>22</v>
      </c>
      <c r="O443" s="65">
        <f>SUMIFS(Tb_Reseller[Aug-26],Tb_Reseller[Agen id],Tb_Agen[[#This Row],[AGEN ID]])</f>
        <v>0</v>
      </c>
      <c r="P443" s="66">
        <f>SUMIFS(Tb_Reseller[Sep-26],Tb_Reseller[Agen id],Tb_Agen[[#This Row],[AGEN ID]])</f>
        <v>0</v>
      </c>
      <c r="Q443" s="66">
        <f>SUMIFS(Tb_Reseller[Oct-26],Tb_Reseller[Agen id],Tb_Agen[[#This Row],[AGEN ID]])</f>
        <v>0</v>
      </c>
    </row>
    <row r="444" spans="1:17" x14ac:dyDescent="0.25">
      <c r="A444" s="33" t="s">
        <v>1116</v>
      </c>
      <c r="B444" s="34" t="s">
        <v>1117</v>
      </c>
      <c r="C444" s="34" t="s">
        <v>15</v>
      </c>
      <c r="D444" s="35" t="s">
        <v>16</v>
      </c>
      <c r="E444" s="35" t="s">
        <v>17</v>
      </c>
      <c r="F444" s="35"/>
      <c r="G444" s="36">
        <f>VLOOKUP(Tb_Agen[[#This Row],[AGEN ID]],Reseller!A:F,5,0)</f>
        <v>43154.513194444437</v>
      </c>
      <c r="H444" s="35" t="s">
        <v>1118</v>
      </c>
      <c r="I444" s="35" t="s">
        <v>19</v>
      </c>
      <c r="J444" s="35" t="s">
        <v>30</v>
      </c>
      <c r="K444" s="41" t="s">
        <v>31</v>
      </c>
      <c r="L444" s="37"/>
      <c r="M444" s="53">
        <v>0</v>
      </c>
      <c r="N444" s="39" t="s">
        <v>22</v>
      </c>
      <c r="O444" s="65">
        <f>SUMIFS(Tb_Reseller[Aug-26],Tb_Reseller[Agen id],Tb_Agen[[#This Row],[AGEN ID]])</f>
        <v>11.83870967741937</v>
      </c>
      <c r="P444" s="66">
        <f>SUMIFS(Tb_Reseller[Sep-26],Tb_Reseller[Agen id],Tb_Agen[[#This Row],[AGEN ID]])</f>
        <v>10.966666666666647</v>
      </c>
      <c r="Q444" s="66">
        <f>SUMIFS(Tb_Reseller[Oct-26],Tb_Reseller[Agen id],Tb_Agen[[#This Row],[AGEN ID]])</f>
        <v>10</v>
      </c>
    </row>
    <row r="445" spans="1:17" x14ac:dyDescent="0.25">
      <c r="A445" s="33" t="s">
        <v>1119</v>
      </c>
      <c r="B445" s="34" t="s">
        <v>1120</v>
      </c>
      <c r="C445" s="34" t="s">
        <v>112</v>
      </c>
      <c r="D445" s="35" t="s">
        <v>16</v>
      </c>
      <c r="E445" s="35" t="s">
        <v>143</v>
      </c>
      <c r="F445" s="35"/>
      <c r="G445" s="36">
        <f>VLOOKUP(Tb_Agen[[#This Row],[AGEN ID]],Reseller!A:F,5,0)</f>
        <v>44034.607638888891</v>
      </c>
      <c r="H445" s="35"/>
      <c r="I445" s="35"/>
      <c r="J445" s="35"/>
      <c r="K445" s="41"/>
      <c r="L445" s="37" t="s">
        <v>101</v>
      </c>
      <c r="M445" s="53">
        <v>0</v>
      </c>
      <c r="N445" s="39" t="s">
        <v>22</v>
      </c>
      <c r="O445" s="65">
        <f>SUMIFS(Tb_Reseller[Aug-26],Tb_Reseller[Agen id],Tb_Agen[[#This Row],[AGEN ID]])</f>
        <v>4.7096774193548354</v>
      </c>
      <c r="P445" s="66">
        <f>SUMIFS(Tb_Reseller[Sep-26],Tb_Reseller[Agen id],Tb_Agen[[#This Row],[AGEN ID]])</f>
        <v>3.5666666666666638</v>
      </c>
      <c r="Q445" s="66">
        <f>SUMIFS(Tb_Reseller[Oct-26],Tb_Reseller[Agen id],Tb_Agen[[#This Row],[AGEN ID]])</f>
        <v>1.25</v>
      </c>
    </row>
    <row r="446" spans="1:17" x14ac:dyDescent="0.25">
      <c r="A446" s="33" t="s">
        <v>1121</v>
      </c>
      <c r="B446" s="34" t="s">
        <v>1122</v>
      </c>
      <c r="C446" s="34" t="s">
        <v>15</v>
      </c>
      <c r="D446" s="35" t="s">
        <v>16</v>
      </c>
      <c r="E446" s="35" t="s">
        <v>37</v>
      </c>
      <c r="F446" s="35"/>
      <c r="G446" s="36">
        <f>VLOOKUP(Tb_Agen[[#This Row],[AGEN ID]],Reseller!A:F,5,0)</f>
        <v>43155.59097222222</v>
      </c>
      <c r="H446" s="35" t="s">
        <v>1123</v>
      </c>
      <c r="I446" s="35" t="s">
        <v>19</v>
      </c>
      <c r="J446" s="35" t="s">
        <v>30</v>
      </c>
      <c r="K446" s="41" t="s">
        <v>30</v>
      </c>
      <c r="L446" s="37" t="s">
        <v>162</v>
      </c>
      <c r="M446" s="53">
        <v>0</v>
      </c>
      <c r="N446" s="39" t="s">
        <v>22</v>
      </c>
      <c r="O446" s="65">
        <f>SUMIFS(Tb_Reseller[Aug-26],Tb_Reseller[Agen id],Tb_Agen[[#This Row],[AGEN ID]])</f>
        <v>60.032258064516327</v>
      </c>
      <c r="P446" s="66">
        <f>SUMIFS(Tb_Reseller[Sep-26],Tb_Reseller[Agen id],Tb_Agen[[#This Row],[AGEN ID]])</f>
        <v>56.300000000000161</v>
      </c>
      <c r="Q446" s="66">
        <f>SUMIFS(Tb_Reseller[Oct-26],Tb_Reseller[Agen id],Tb_Agen[[#This Row],[AGEN ID]])</f>
        <v>60.5</v>
      </c>
    </row>
    <row r="447" spans="1:17" x14ac:dyDescent="0.25">
      <c r="A447" s="33" t="s">
        <v>1124</v>
      </c>
      <c r="B447" s="34" t="s">
        <v>1125</v>
      </c>
      <c r="C447" s="34" t="s">
        <v>112</v>
      </c>
      <c r="D447" s="35" t="s">
        <v>16</v>
      </c>
      <c r="E447" s="35" t="s">
        <v>159</v>
      </c>
      <c r="F447" s="35"/>
      <c r="G447" s="36">
        <f>VLOOKUP(Tb_Agen[[#This Row],[AGEN ID]],Reseller!A:F,5,0)</f>
        <v>43156.479166666657</v>
      </c>
      <c r="H447" s="35" t="s">
        <v>1126</v>
      </c>
      <c r="I447" s="35" t="s">
        <v>145</v>
      </c>
      <c r="J447" s="35" t="s">
        <v>216</v>
      </c>
      <c r="K447" s="41" t="s">
        <v>216</v>
      </c>
      <c r="L447" s="37" t="s">
        <v>39</v>
      </c>
      <c r="M447" s="53">
        <v>0</v>
      </c>
      <c r="N447" s="39" t="s">
        <v>22</v>
      </c>
      <c r="O447" s="65">
        <f>SUMIFS(Tb_Reseller[Aug-26],Tb_Reseller[Agen id],Tb_Agen[[#This Row],[AGEN ID]])</f>
        <v>15.258064516129219</v>
      </c>
      <c r="P447" s="66">
        <f>SUMIFS(Tb_Reseller[Sep-26],Tb_Reseller[Agen id],Tb_Agen[[#This Row],[AGEN ID]])</f>
        <v>13.933333333333294</v>
      </c>
      <c r="Q447" s="66">
        <f>SUMIFS(Tb_Reseller[Oct-26],Tb_Reseller[Agen id],Tb_Agen[[#This Row],[AGEN ID]])</f>
        <v>16.75</v>
      </c>
    </row>
    <row r="448" spans="1:17" x14ac:dyDescent="0.25">
      <c r="A448" s="33" t="s">
        <v>1127</v>
      </c>
      <c r="B448" s="34" t="s">
        <v>1128</v>
      </c>
      <c r="C448" s="34" t="s">
        <v>112</v>
      </c>
      <c r="D448" s="35" t="s">
        <v>28</v>
      </c>
      <c r="E448" s="35" t="s">
        <v>17</v>
      </c>
      <c r="F448" s="35"/>
      <c r="G448" s="36">
        <f>VLOOKUP(Tb_Agen[[#This Row],[AGEN ID]],Reseller!A:F,5,0)</f>
        <v>43160.431250000001</v>
      </c>
      <c r="H448" s="35" t="s">
        <v>1129</v>
      </c>
      <c r="I448" s="35" t="s">
        <v>145</v>
      </c>
      <c r="J448" s="35" t="s">
        <v>146</v>
      </c>
      <c r="K448" s="41" t="s">
        <v>212</v>
      </c>
      <c r="L448" s="37"/>
      <c r="M448" s="53">
        <v>0</v>
      </c>
      <c r="N448" s="39" t="s">
        <v>22</v>
      </c>
      <c r="O448" s="65">
        <f>SUMIFS(Tb_Reseller[Aug-26],Tb_Reseller[Agen id],Tb_Agen[[#This Row],[AGEN ID]])</f>
        <v>11.258064516129025</v>
      </c>
      <c r="P448" s="66">
        <f>SUMIFS(Tb_Reseller[Sep-26],Tb_Reseller[Agen id],Tb_Agen[[#This Row],[AGEN ID]])</f>
        <v>9.7666666666666515</v>
      </c>
      <c r="Q448" s="66">
        <f>SUMIFS(Tb_Reseller[Oct-26],Tb_Reseller[Agen id],Tb_Agen[[#This Row],[AGEN ID]])</f>
        <v>11</v>
      </c>
    </row>
    <row r="449" spans="1:17" x14ac:dyDescent="0.25">
      <c r="A449" s="33" t="s">
        <v>1130</v>
      </c>
      <c r="B449" s="34" t="s">
        <v>1131</v>
      </c>
      <c r="C449" s="34" t="s">
        <v>112</v>
      </c>
      <c r="D449" s="35" t="s">
        <v>28</v>
      </c>
      <c r="E449" s="35" t="s">
        <v>17</v>
      </c>
      <c r="F449" s="35"/>
      <c r="G449" s="36">
        <f>VLOOKUP(Tb_Agen[[#This Row],[AGEN ID]],Reseller!A:F,5,0)</f>
        <v>41999.659722222219</v>
      </c>
      <c r="H449" s="35"/>
      <c r="I449" s="35"/>
      <c r="J449" s="35"/>
      <c r="K449" s="41"/>
      <c r="L449" s="37"/>
      <c r="M449" s="53">
        <v>0</v>
      </c>
      <c r="N449" s="39" t="s">
        <v>22</v>
      </c>
      <c r="O449" s="65">
        <f>SUMIFS(Tb_Reseller[Aug-26],Tb_Reseller[Agen id],Tb_Agen[[#This Row],[AGEN ID]])</f>
        <v>1.9677419354838694</v>
      </c>
      <c r="P449" s="66">
        <f>SUMIFS(Tb_Reseller[Sep-26],Tb_Reseller[Agen id],Tb_Agen[[#This Row],[AGEN ID]])</f>
        <v>2.0000000000000027</v>
      </c>
      <c r="Q449" s="66">
        <f>SUMIFS(Tb_Reseller[Oct-26],Tb_Reseller[Agen id],Tb_Agen[[#This Row],[AGEN ID]])</f>
        <v>1</v>
      </c>
    </row>
    <row r="450" spans="1:17" x14ac:dyDescent="0.25">
      <c r="A450" s="33" t="s">
        <v>1132</v>
      </c>
      <c r="B450" s="34" t="s">
        <v>1133</v>
      </c>
      <c r="C450" s="34" t="s">
        <v>112</v>
      </c>
      <c r="D450" s="35" t="s">
        <v>16</v>
      </c>
      <c r="E450" s="35" t="s">
        <v>159</v>
      </c>
      <c r="F450" s="35"/>
      <c r="G450" s="36">
        <f>VLOOKUP(Tb_Agen[[#This Row],[AGEN ID]],Reseller!A:F,5,0)</f>
        <v>43164.554166666669</v>
      </c>
      <c r="H450" s="35" t="s">
        <v>346</v>
      </c>
      <c r="I450" s="35" t="s">
        <v>145</v>
      </c>
      <c r="J450" s="35" t="s">
        <v>216</v>
      </c>
      <c r="K450" s="41" t="s">
        <v>347</v>
      </c>
      <c r="L450" s="37" t="s">
        <v>39</v>
      </c>
      <c r="M450" s="53">
        <v>0</v>
      </c>
      <c r="N450" s="39" t="s">
        <v>22</v>
      </c>
      <c r="O450" s="65">
        <f>SUMIFS(Tb_Reseller[Aug-26],Tb_Reseller[Agen id],Tb_Agen[[#This Row],[AGEN ID]])</f>
        <v>14.16129032258074</v>
      </c>
      <c r="P450" s="66">
        <f>SUMIFS(Tb_Reseller[Sep-26],Tb_Reseller[Agen id],Tb_Agen[[#This Row],[AGEN ID]])</f>
        <v>11.766666666666644</v>
      </c>
      <c r="Q450" s="66">
        <f>SUMIFS(Tb_Reseller[Oct-26],Tb_Reseller[Agen id],Tb_Agen[[#This Row],[AGEN ID]])</f>
        <v>10.5</v>
      </c>
    </row>
    <row r="451" spans="1:17" x14ac:dyDescent="0.25">
      <c r="A451" s="39" t="s">
        <v>1134</v>
      </c>
      <c r="B451" s="34" t="s">
        <v>1135</v>
      </c>
      <c r="C451" s="43" t="s">
        <v>15</v>
      </c>
      <c r="D451" s="38" t="s">
        <v>28</v>
      </c>
      <c r="E451" s="38" t="s">
        <v>17</v>
      </c>
      <c r="F451" s="38"/>
      <c r="G451" s="40">
        <f>VLOOKUP(Tb_Agen[[#This Row],[AGEN ID]],Reseller!A:F,5,0)</f>
        <v>44148.82708333333</v>
      </c>
      <c r="H451" s="38"/>
      <c r="I451" s="38"/>
      <c r="J451" s="38"/>
      <c r="K451" s="41"/>
      <c r="L451" s="42"/>
      <c r="M451" s="53">
        <v>0</v>
      </c>
      <c r="N451" s="39" t="s">
        <v>22</v>
      </c>
      <c r="O451" s="65">
        <f>SUMIFS(Tb_Reseller[Aug-26],Tb_Reseller[Agen id],Tb_Agen[[#This Row],[AGEN ID]])</f>
        <v>1.3548387096774184</v>
      </c>
      <c r="P451" s="66">
        <f>SUMIFS(Tb_Reseller[Sep-26],Tb_Reseller[Agen id],Tb_Agen[[#This Row],[AGEN ID]])</f>
        <v>6.6666666666666666E-2</v>
      </c>
      <c r="Q451" s="66">
        <f>SUMIFS(Tb_Reseller[Oct-26],Tb_Reseller[Agen id],Tb_Agen[[#This Row],[AGEN ID]])</f>
        <v>0</v>
      </c>
    </row>
    <row r="452" spans="1:17" x14ac:dyDescent="0.25">
      <c r="A452" s="33" t="s">
        <v>1136</v>
      </c>
      <c r="B452" s="34" t="s">
        <v>1137</v>
      </c>
      <c r="C452" s="34" t="s">
        <v>112</v>
      </c>
      <c r="D452" s="35" t="s">
        <v>28</v>
      </c>
      <c r="E452" s="35" t="s">
        <v>17</v>
      </c>
      <c r="F452" s="35"/>
      <c r="G452" s="36">
        <f>VLOOKUP(Tb_Agen[[#This Row],[AGEN ID]],Reseller!A:F,5,0)</f>
        <v>43165.722222222219</v>
      </c>
      <c r="H452" s="35"/>
      <c r="I452" s="35"/>
      <c r="J452" s="35"/>
      <c r="K452" s="41"/>
      <c r="L452" s="37"/>
      <c r="M452" s="53">
        <v>0</v>
      </c>
      <c r="N452" s="39" t="s">
        <v>22</v>
      </c>
      <c r="O452" s="65">
        <f>SUMIFS(Tb_Reseller[Aug-26],Tb_Reseller[Agen id],Tb_Agen[[#This Row],[AGEN ID]])</f>
        <v>0</v>
      </c>
      <c r="P452" s="66">
        <f>SUMIFS(Tb_Reseller[Sep-26],Tb_Reseller[Agen id],Tb_Agen[[#This Row],[AGEN ID]])</f>
        <v>0</v>
      </c>
      <c r="Q452" s="66">
        <f>SUMIFS(Tb_Reseller[Oct-26],Tb_Reseller[Agen id],Tb_Agen[[#This Row],[AGEN ID]])</f>
        <v>0</v>
      </c>
    </row>
    <row r="453" spans="1:17" x14ac:dyDescent="0.25">
      <c r="A453" s="33" t="s">
        <v>1138</v>
      </c>
      <c r="B453" s="34" t="s">
        <v>1139</v>
      </c>
      <c r="C453" s="34" t="s">
        <v>112</v>
      </c>
      <c r="D453" s="35" t="s">
        <v>28</v>
      </c>
      <c r="E453" s="35" t="s">
        <v>17</v>
      </c>
      <c r="F453" s="35"/>
      <c r="G453" s="36">
        <f>VLOOKUP(Tb_Agen[[#This Row],[AGEN ID]],Reseller!A:F,5,0)</f>
        <v>43165.734027777777</v>
      </c>
      <c r="H453" s="35"/>
      <c r="I453" s="35"/>
      <c r="J453" s="35"/>
      <c r="K453" s="41"/>
      <c r="L453" s="37"/>
      <c r="M453" s="53">
        <v>0</v>
      </c>
      <c r="N453" s="39" t="s">
        <v>22</v>
      </c>
      <c r="O453" s="65">
        <f>SUMIFS(Tb_Reseller[Aug-26],Tb_Reseller[Agen id],Tb_Agen[[#This Row],[AGEN ID]])</f>
        <v>0</v>
      </c>
      <c r="P453" s="66">
        <f>SUMIFS(Tb_Reseller[Sep-26],Tb_Reseller[Agen id],Tb_Agen[[#This Row],[AGEN ID]])</f>
        <v>0</v>
      </c>
      <c r="Q453" s="66">
        <f>SUMIFS(Tb_Reseller[Oct-26],Tb_Reseller[Agen id],Tb_Agen[[#This Row],[AGEN ID]])</f>
        <v>0</v>
      </c>
    </row>
    <row r="454" spans="1:17" x14ac:dyDescent="0.25">
      <c r="A454" s="33" t="s">
        <v>1140</v>
      </c>
      <c r="B454" s="34" t="s">
        <v>1141</v>
      </c>
      <c r="C454" s="34" t="s">
        <v>112</v>
      </c>
      <c r="D454" s="35" t="s">
        <v>16</v>
      </c>
      <c r="E454" s="35" t="s">
        <v>17</v>
      </c>
      <c r="F454" s="35"/>
      <c r="G454" s="36">
        <f>VLOOKUP(Tb_Agen[[#This Row],[AGEN ID]],Reseller!A:F,5,0)</f>
        <v>43166.572222222218</v>
      </c>
      <c r="H454" s="35"/>
      <c r="I454" s="35"/>
      <c r="J454" s="35"/>
      <c r="K454" s="41"/>
      <c r="L454" s="37"/>
      <c r="M454" s="53">
        <v>0</v>
      </c>
      <c r="N454" s="39" t="s">
        <v>22</v>
      </c>
      <c r="O454" s="65">
        <f>SUMIFS(Tb_Reseller[Aug-26],Tb_Reseller[Agen id],Tb_Agen[[#This Row],[AGEN ID]])</f>
        <v>0</v>
      </c>
      <c r="P454" s="66">
        <f>SUMIFS(Tb_Reseller[Sep-26],Tb_Reseller[Agen id],Tb_Agen[[#This Row],[AGEN ID]])</f>
        <v>0</v>
      </c>
      <c r="Q454" s="66">
        <f>SUMIFS(Tb_Reseller[Oct-26],Tb_Reseller[Agen id],Tb_Agen[[#This Row],[AGEN ID]])</f>
        <v>0</v>
      </c>
    </row>
    <row r="455" spans="1:17" x14ac:dyDescent="0.25">
      <c r="A455" s="33" t="s">
        <v>1142</v>
      </c>
      <c r="B455" s="34" t="s">
        <v>1143</v>
      </c>
      <c r="C455" s="34" t="s">
        <v>112</v>
      </c>
      <c r="D455" s="35" t="s">
        <v>36</v>
      </c>
      <c r="E455" s="35" t="s">
        <v>159</v>
      </c>
      <c r="F455" s="35"/>
      <c r="G455" s="36">
        <f>VLOOKUP(Tb_Agen[[#This Row],[AGEN ID]],Reseller!A:F,5,0)</f>
        <v>43166.594444444447</v>
      </c>
      <c r="H455" s="35" t="s">
        <v>1144</v>
      </c>
      <c r="I455" s="35" t="s">
        <v>145</v>
      </c>
      <c r="J455" s="35" t="s">
        <v>216</v>
      </c>
      <c r="K455" s="41" t="s">
        <v>501</v>
      </c>
      <c r="L455" s="37" t="s">
        <v>162</v>
      </c>
      <c r="M455" s="53">
        <v>-1500000</v>
      </c>
      <c r="N455" s="39" t="s">
        <v>40</v>
      </c>
      <c r="O455" s="65">
        <f>SUMIFS(Tb_Reseller[Aug-26],Tb_Reseller[Agen id],Tb_Agen[[#This Row],[AGEN ID]])</f>
        <v>3.2258064516129008</v>
      </c>
      <c r="P455" s="66">
        <f>SUMIFS(Tb_Reseller[Sep-26],Tb_Reseller[Agen id],Tb_Agen[[#This Row],[AGEN ID]])</f>
        <v>3.133333333333332</v>
      </c>
      <c r="Q455" s="66">
        <f>SUMIFS(Tb_Reseller[Oct-26],Tb_Reseller[Agen id],Tb_Agen[[#This Row],[AGEN ID]])</f>
        <v>1.75</v>
      </c>
    </row>
    <row r="456" spans="1:17" x14ac:dyDescent="0.25">
      <c r="A456" s="33" t="s">
        <v>1145</v>
      </c>
      <c r="B456" s="34" t="s">
        <v>1146</v>
      </c>
      <c r="C456" s="34" t="s">
        <v>121</v>
      </c>
      <c r="D456" s="35" t="s">
        <v>16</v>
      </c>
      <c r="E456" s="35" t="s">
        <v>244</v>
      </c>
      <c r="F456" s="35"/>
      <c r="G456" s="36">
        <f>VLOOKUP(Tb_Agen[[#This Row],[AGEN ID]],Reseller!A:F,5,0)</f>
        <v>43166.619444444441</v>
      </c>
      <c r="H456" s="35" t="s">
        <v>1147</v>
      </c>
      <c r="I456" s="35" t="s">
        <v>145</v>
      </c>
      <c r="J456" s="35" t="s">
        <v>430</v>
      </c>
      <c r="K456" s="41" t="s">
        <v>809</v>
      </c>
      <c r="L456" s="37" t="s">
        <v>162</v>
      </c>
      <c r="M456" s="53">
        <v>0</v>
      </c>
      <c r="N456" s="39" t="s">
        <v>22</v>
      </c>
      <c r="O456" s="65">
        <f>SUMIFS(Tb_Reseller[Aug-26],Tb_Reseller[Agen id],Tb_Agen[[#This Row],[AGEN ID]])</f>
        <v>7.1612903225806397</v>
      </c>
      <c r="P456" s="66">
        <f>SUMIFS(Tb_Reseller[Sep-26],Tb_Reseller[Agen id],Tb_Agen[[#This Row],[AGEN ID]])</f>
        <v>6.9333333333333389</v>
      </c>
      <c r="Q456" s="66">
        <f>SUMIFS(Tb_Reseller[Oct-26],Tb_Reseller[Agen id],Tb_Agen[[#This Row],[AGEN ID]])</f>
        <v>4.75</v>
      </c>
    </row>
    <row r="457" spans="1:17" x14ac:dyDescent="0.25">
      <c r="A457" s="33" t="s">
        <v>1148</v>
      </c>
      <c r="B457" s="34" t="s">
        <v>1149</v>
      </c>
      <c r="C457" s="34" t="s">
        <v>121</v>
      </c>
      <c r="D457" s="35" t="s">
        <v>28</v>
      </c>
      <c r="E457" s="35" t="s">
        <v>17</v>
      </c>
      <c r="F457" s="35"/>
      <c r="G457" s="36">
        <f>VLOOKUP(Tb_Agen[[#This Row],[AGEN ID]],Reseller!A:F,5,0)</f>
        <v>43167.493055555547</v>
      </c>
      <c r="H457" s="35" t="s">
        <v>1150</v>
      </c>
      <c r="I457" s="35" t="s">
        <v>68</v>
      </c>
      <c r="J457" s="35" t="s">
        <v>912</v>
      </c>
      <c r="K457" s="41" t="s">
        <v>1013</v>
      </c>
      <c r="L457" s="37"/>
      <c r="M457" s="53">
        <v>0</v>
      </c>
      <c r="N457" s="39" t="s">
        <v>22</v>
      </c>
      <c r="O457" s="65">
        <f>SUMIFS(Tb_Reseller[Aug-26],Tb_Reseller[Agen id],Tb_Agen[[#This Row],[AGEN ID]])</f>
        <v>0</v>
      </c>
      <c r="P457" s="66">
        <f>SUMIFS(Tb_Reseller[Sep-26],Tb_Reseller[Agen id],Tb_Agen[[#This Row],[AGEN ID]])</f>
        <v>0</v>
      </c>
      <c r="Q457" s="66">
        <f>SUMIFS(Tb_Reseller[Oct-26],Tb_Reseller[Agen id],Tb_Agen[[#This Row],[AGEN ID]])</f>
        <v>0</v>
      </c>
    </row>
    <row r="458" spans="1:17" x14ac:dyDescent="0.25">
      <c r="A458" s="33" t="s">
        <v>1151</v>
      </c>
      <c r="B458" s="34" t="s">
        <v>1152</v>
      </c>
      <c r="C458" s="34" t="s">
        <v>112</v>
      </c>
      <c r="D458" s="35" t="s">
        <v>36</v>
      </c>
      <c r="E458" s="35" t="s">
        <v>143</v>
      </c>
      <c r="F458" s="35"/>
      <c r="G458" s="36">
        <f>VLOOKUP(Tb_Agen[[#This Row],[AGEN ID]],Reseller!A:F,5,0)</f>
        <v>43167.511805555558</v>
      </c>
      <c r="H458" s="35" t="s">
        <v>1153</v>
      </c>
      <c r="I458" s="35" t="s">
        <v>145</v>
      </c>
      <c r="J458" s="35" t="s">
        <v>146</v>
      </c>
      <c r="K458" s="41" t="s">
        <v>460</v>
      </c>
      <c r="L458" s="37" t="s">
        <v>101</v>
      </c>
      <c r="M458" s="53">
        <v>-2800000</v>
      </c>
      <c r="N458" s="39" t="s">
        <v>40</v>
      </c>
      <c r="O458" s="65">
        <f>SUMIFS(Tb_Reseller[Aug-26],Tb_Reseller[Agen id],Tb_Agen[[#This Row],[AGEN ID]])</f>
        <v>5.4838709677419315</v>
      </c>
      <c r="P458" s="66">
        <f>SUMIFS(Tb_Reseller[Sep-26],Tb_Reseller[Agen id],Tb_Agen[[#This Row],[AGEN ID]])</f>
        <v>6.5999999999999863</v>
      </c>
      <c r="Q458" s="66">
        <f>SUMIFS(Tb_Reseller[Oct-26],Tb_Reseller[Agen id],Tb_Agen[[#This Row],[AGEN ID]])</f>
        <v>4.5</v>
      </c>
    </row>
    <row r="459" spans="1:17" x14ac:dyDescent="0.25">
      <c r="A459" s="33" t="s">
        <v>1154</v>
      </c>
      <c r="B459" s="34" t="s">
        <v>1155</v>
      </c>
      <c r="C459" s="34" t="s">
        <v>79</v>
      </c>
      <c r="D459" s="35" t="s">
        <v>16</v>
      </c>
      <c r="E459" s="35" t="s">
        <v>17</v>
      </c>
      <c r="F459" s="35"/>
      <c r="G459" s="36">
        <f>VLOOKUP(Tb_Agen[[#This Row],[AGEN ID]],Reseller!A:F,5,0)</f>
        <v>44421.434027777781</v>
      </c>
      <c r="H459" s="35"/>
      <c r="I459" s="35"/>
      <c r="J459" s="35"/>
      <c r="K459" s="41"/>
      <c r="L459" s="37"/>
      <c r="M459" s="53">
        <v>0</v>
      </c>
      <c r="N459" s="39" t="s">
        <v>22</v>
      </c>
      <c r="O459" s="65">
        <f>SUMIFS(Tb_Reseller[Aug-26],Tb_Reseller[Agen id],Tb_Agen[[#This Row],[AGEN ID]])</f>
        <v>1.9999999999999984</v>
      </c>
      <c r="P459" s="66">
        <f>SUMIFS(Tb_Reseller[Sep-26],Tb_Reseller[Agen id],Tb_Agen[[#This Row],[AGEN ID]])</f>
        <v>1.2666666666666673</v>
      </c>
      <c r="Q459" s="66">
        <f>SUMIFS(Tb_Reseller[Oct-26],Tb_Reseller[Agen id],Tb_Agen[[#This Row],[AGEN ID]])</f>
        <v>1.75</v>
      </c>
    </row>
    <row r="460" spans="1:17" x14ac:dyDescent="0.25">
      <c r="A460" s="33" t="s">
        <v>1156</v>
      </c>
      <c r="B460" s="34" t="s">
        <v>1157</v>
      </c>
      <c r="C460" s="34" t="s">
        <v>112</v>
      </c>
      <c r="D460" s="35" t="s">
        <v>16</v>
      </c>
      <c r="E460" s="35" t="s">
        <v>17</v>
      </c>
      <c r="F460" s="35"/>
      <c r="G460" s="36">
        <f>VLOOKUP(Tb_Agen[[#This Row],[AGEN ID]],Reseller!A:F,5,0)</f>
        <v>45182.717361111107</v>
      </c>
      <c r="H460" s="35"/>
      <c r="I460" s="35"/>
      <c r="J460" s="35"/>
      <c r="K460" s="41"/>
      <c r="L460" s="37"/>
      <c r="M460" s="53">
        <v>0</v>
      </c>
      <c r="N460" s="39" t="s">
        <v>22</v>
      </c>
      <c r="O460" s="65">
        <f>SUMIFS(Tb_Reseller[Aug-26],Tb_Reseller[Agen id],Tb_Agen[[#This Row],[AGEN ID]])</f>
        <v>2.4193548387096757</v>
      </c>
      <c r="P460" s="66">
        <f>SUMIFS(Tb_Reseller[Sep-26],Tb_Reseller[Agen id],Tb_Agen[[#This Row],[AGEN ID]])</f>
        <v>2.5000000000000009</v>
      </c>
      <c r="Q460" s="66">
        <f>SUMIFS(Tb_Reseller[Oct-26],Tb_Reseller[Agen id],Tb_Agen[[#This Row],[AGEN ID]])</f>
        <v>2.75</v>
      </c>
    </row>
    <row r="461" spans="1:17" x14ac:dyDescent="0.25">
      <c r="A461" s="39" t="s">
        <v>1158</v>
      </c>
      <c r="B461" s="34" t="s">
        <v>1159</v>
      </c>
      <c r="C461" s="43" t="s">
        <v>82</v>
      </c>
      <c r="D461" s="38" t="s">
        <v>16</v>
      </c>
      <c r="E461" s="38" t="s">
        <v>82</v>
      </c>
      <c r="F461" s="38"/>
      <c r="G461" s="40">
        <f>VLOOKUP(Tb_Agen[[#This Row],[AGEN ID]],Reseller!A:F,5,0)</f>
        <v>46141.752083333333</v>
      </c>
      <c r="H461" s="38"/>
      <c r="I461" s="38"/>
      <c r="J461" s="38"/>
      <c r="K461" s="41"/>
      <c r="L461" s="42"/>
      <c r="M461" s="53">
        <v>0</v>
      </c>
      <c r="N461" s="39" t="s">
        <v>22</v>
      </c>
      <c r="O461" s="65">
        <f>SUMIFS(Tb_Reseller[Aug-26],Tb_Reseller[Agen id],Tb_Agen[[#This Row],[AGEN ID]])</f>
        <v>1.5806451612903214</v>
      </c>
      <c r="P461" s="66">
        <f>SUMIFS(Tb_Reseller[Sep-26],Tb_Reseller[Agen id],Tb_Agen[[#This Row],[AGEN ID]])</f>
        <v>0.53333333333333333</v>
      </c>
      <c r="Q461" s="66">
        <f>SUMIFS(Tb_Reseller[Oct-26],Tb_Reseller[Agen id],Tb_Agen[[#This Row],[AGEN ID]])</f>
        <v>0</v>
      </c>
    </row>
    <row r="462" spans="1:17" x14ac:dyDescent="0.25">
      <c r="A462" s="39" t="s">
        <v>1160</v>
      </c>
      <c r="B462" s="34" t="s">
        <v>1161</v>
      </c>
      <c r="C462" s="43" t="s">
        <v>82</v>
      </c>
      <c r="D462" s="38" t="s">
        <v>16</v>
      </c>
      <c r="E462" s="38" t="s">
        <v>82</v>
      </c>
      <c r="F462" s="38"/>
      <c r="G462" s="40">
        <f>VLOOKUP(Tb_Agen[[#This Row],[AGEN ID]],Reseller!A:F,5,0)</f>
        <v>46194.881944444453</v>
      </c>
      <c r="H462" s="38"/>
      <c r="I462" s="38"/>
      <c r="J462" s="38"/>
      <c r="K462" s="41"/>
      <c r="L462" s="42"/>
      <c r="M462" s="53">
        <v>0</v>
      </c>
      <c r="N462" s="39" t="s">
        <v>22</v>
      </c>
      <c r="O462" s="65">
        <f>SUMIFS(Tb_Reseller[Aug-26],Tb_Reseller[Agen id],Tb_Agen[[#This Row],[AGEN ID]])</f>
        <v>2.1612903225806437</v>
      </c>
      <c r="P462" s="66">
        <f>SUMIFS(Tb_Reseller[Sep-26],Tb_Reseller[Agen id],Tb_Agen[[#This Row],[AGEN ID]])</f>
        <v>2.5333333333333341</v>
      </c>
      <c r="Q462" s="66">
        <f>SUMIFS(Tb_Reseller[Oct-26],Tb_Reseller[Agen id],Tb_Agen[[#This Row],[AGEN ID]])</f>
        <v>2.75</v>
      </c>
    </row>
    <row r="463" spans="1:17" x14ac:dyDescent="0.25">
      <c r="A463" s="33" t="s">
        <v>1162</v>
      </c>
      <c r="B463" s="34" t="s">
        <v>1163</v>
      </c>
      <c r="C463" s="34" t="s">
        <v>121</v>
      </c>
      <c r="D463" s="35" t="s">
        <v>28</v>
      </c>
      <c r="E463" s="35" t="s">
        <v>17</v>
      </c>
      <c r="F463" s="35"/>
      <c r="G463" s="36">
        <f>VLOOKUP(Tb_Agen[[#This Row],[AGEN ID]],Reseller!A:F,5,0)</f>
        <v>43179.524305555547</v>
      </c>
      <c r="H463" s="35"/>
      <c r="I463" s="35"/>
      <c r="J463" s="35"/>
      <c r="K463" s="41"/>
      <c r="L463" s="37"/>
      <c r="M463" s="53">
        <v>0</v>
      </c>
      <c r="N463" s="39" t="s">
        <v>22</v>
      </c>
      <c r="O463" s="65">
        <f>SUMIFS(Tb_Reseller[Aug-26],Tb_Reseller[Agen id],Tb_Agen[[#This Row],[AGEN ID]])</f>
        <v>0</v>
      </c>
      <c r="P463" s="66">
        <f>SUMIFS(Tb_Reseller[Sep-26],Tb_Reseller[Agen id],Tb_Agen[[#This Row],[AGEN ID]])</f>
        <v>0</v>
      </c>
      <c r="Q463" s="66">
        <f>SUMIFS(Tb_Reseller[Oct-26],Tb_Reseller[Agen id],Tb_Agen[[#This Row],[AGEN ID]])</f>
        <v>0</v>
      </c>
    </row>
    <row r="464" spans="1:17" x14ac:dyDescent="0.25">
      <c r="A464" s="33" t="s">
        <v>1164</v>
      </c>
      <c r="B464" s="34" t="s">
        <v>1165</v>
      </c>
      <c r="C464" s="34" t="s">
        <v>112</v>
      </c>
      <c r="D464" s="35" t="s">
        <v>16</v>
      </c>
      <c r="E464" s="35" t="s">
        <v>17</v>
      </c>
      <c r="F464" s="35"/>
      <c r="G464" s="36">
        <f>VLOOKUP(Tb_Agen[[#This Row],[AGEN ID]],Reseller!A:F,5,0)</f>
        <v>40161</v>
      </c>
      <c r="H464" s="35"/>
      <c r="I464" s="35"/>
      <c r="J464" s="35"/>
      <c r="K464" s="41"/>
      <c r="L464" s="37"/>
      <c r="M464" s="53">
        <v>0</v>
      </c>
      <c r="N464" s="39" t="s">
        <v>22</v>
      </c>
      <c r="O464" s="65">
        <f>SUMIFS(Tb_Reseller[Aug-26],Tb_Reseller[Agen id],Tb_Agen[[#This Row],[AGEN ID]])</f>
        <v>2.1290322580645147</v>
      </c>
      <c r="P464" s="66">
        <f>SUMIFS(Tb_Reseller[Sep-26],Tb_Reseller[Agen id],Tb_Agen[[#This Row],[AGEN ID]])</f>
        <v>1.7666666666666688</v>
      </c>
      <c r="Q464" s="66">
        <f>SUMIFS(Tb_Reseller[Oct-26],Tb_Reseller[Agen id],Tb_Agen[[#This Row],[AGEN ID]])</f>
        <v>2</v>
      </c>
    </row>
    <row r="465" spans="1:17" x14ac:dyDescent="0.25">
      <c r="A465" s="33" t="s">
        <v>1166</v>
      </c>
      <c r="B465" s="34" t="s">
        <v>1167</v>
      </c>
      <c r="C465" s="34" t="s">
        <v>15</v>
      </c>
      <c r="D465" s="35" t="s">
        <v>36</v>
      </c>
      <c r="E465" s="35" t="s">
        <v>37</v>
      </c>
      <c r="F465" s="35"/>
      <c r="G465" s="36">
        <f>VLOOKUP(Tb_Agen[[#This Row],[AGEN ID]],Reseller!A:F,5,0)</f>
        <v>43185.595833333333</v>
      </c>
      <c r="H465" s="35" t="s">
        <v>1168</v>
      </c>
      <c r="I465" s="35" t="s">
        <v>19</v>
      </c>
      <c r="J465" s="35" t="s">
        <v>30</v>
      </c>
      <c r="K465" s="41" t="s">
        <v>399</v>
      </c>
      <c r="L465" s="37" t="s">
        <v>101</v>
      </c>
      <c r="M465" s="53">
        <v>-3100000</v>
      </c>
      <c r="N465" s="39" t="s">
        <v>40</v>
      </c>
      <c r="O465" s="65">
        <f>SUMIFS(Tb_Reseller[Aug-26],Tb_Reseller[Agen id],Tb_Agen[[#This Row],[AGEN ID]])</f>
        <v>6.3870967741935436</v>
      </c>
      <c r="P465" s="66">
        <f>SUMIFS(Tb_Reseller[Sep-26],Tb_Reseller[Agen id],Tb_Agen[[#This Row],[AGEN ID]])</f>
        <v>5.9999999999999885</v>
      </c>
      <c r="Q465" s="66">
        <f>SUMIFS(Tb_Reseller[Oct-26],Tb_Reseller[Agen id],Tb_Agen[[#This Row],[AGEN ID]])</f>
        <v>6.5</v>
      </c>
    </row>
    <row r="466" spans="1:17" x14ac:dyDescent="0.25">
      <c r="A466" s="33" t="s">
        <v>1169</v>
      </c>
      <c r="B466" s="34" t="s">
        <v>1170</v>
      </c>
      <c r="C466" s="34" t="s">
        <v>112</v>
      </c>
      <c r="D466" s="35" t="s">
        <v>16</v>
      </c>
      <c r="E466" s="35" t="s">
        <v>17</v>
      </c>
      <c r="F466" s="35"/>
      <c r="G466" s="36">
        <f>VLOOKUP(Tb_Agen[[#This Row],[AGEN ID]],Reseller!A:F,5,0)</f>
        <v>43186.612500000003</v>
      </c>
      <c r="H466" s="35" t="s">
        <v>1171</v>
      </c>
      <c r="I466" s="35" t="s">
        <v>68</v>
      </c>
      <c r="J466" s="35" t="s">
        <v>1172</v>
      </c>
      <c r="K466" s="41" t="s">
        <v>1173</v>
      </c>
      <c r="L466" s="37"/>
      <c r="M466" s="53">
        <v>0</v>
      </c>
      <c r="N466" s="39" t="s">
        <v>22</v>
      </c>
      <c r="O466" s="65">
        <f>SUMIFS(Tb_Reseller[Aug-26],Tb_Reseller[Agen id],Tb_Agen[[#This Row],[AGEN ID]])</f>
        <v>12.000000000000099</v>
      </c>
      <c r="P466" s="66">
        <f>SUMIFS(Tb_Reseller[Sep-26],Tb_Reseller[Agen id],Tb_Agen[[#This Row],[AGEN ID]])</f>
        <v>9.7333333333333094</v>
      </c>
      <c r="Q466" s="66">
        <f>SUMIFS(Tb_Reseller[Oct-26],Tb_Reseller[Agen id],Tb_Agen[[#This Row],[AGEN ID]])</f>
        <v>8.25</v>
      </c>
    </row>
    <row r="467" spans="1:17" x14ac:dyDescent="0.25">
      <c r="A467" s="33" t="s">
        <v>1174</v>
      </c>
      <c r="B467" s="34" t="s">
        <v>1175</v>
      </c>
      <c r="C467" s="34" t="s">
        <v>121</v>
      </c>
      <c r="D467" s="35" t="s">
        <v>36</v>
      </c>
      <c r="E467" s="35" t="s">
        <v>244</v>
      </c>
      <c r="F467" s="35"/>
      <c r="G467" s="36">
        <f>VLOOKUP(Tb_Agen[[#This Row],[AGEN ID]],Reseller!A:F,5,0)</f>
        <v>43966.568749999999</v>
      </c>
      <c r="H467" s="35" t="s">
        <v>1176</v>
      </c>
      <c r="I467" s="35" t="s">
        <v>68</v>
      </c>
      <c r="J467" s="35" t="s">
        <v>69</v>
      </c>
      <c r="K467" s="41" t="s">
        <v>347</v>
      </c>
      <c r="L467" s="37" t="s">
        <v>39</v>
      </c>
      <c r="M467" s="53">
        <v>-4000000</v>
      </c>
      <c r="N467" s="39" t="s">
        <v>40</v>
      </c>
      <c r="O467" s="65">
        <f>SUMIFS(Tb_Reseller[Aug-26],Tb_Reseller[Agen id],Tb_Agen[[#This Row],[AGEN ID]])</f>
        <v>13.290322580645295</v>
      </c>
      <c r="P467" s="66">
        <f>SUMIFS(Tb_Reseller[Sep-26],Tb_Reseller[Agen id],Tb_Agen[[#This Row],[AGEN ID]])</f>
        <v>14.399999999999959</v>
      </c>
      <c r="Q467" s="66">
        <f>SUMIFS(Tb_Reseller[Oct-26],Tb_Reseller[Agen id],Tb_Agen[[#This Row],[AGEN ID]])</f>
        <v>17</v>
      </c>
    </row>
    <row r="468" spans="1:17" x14ac:dyDescent="0.25">
      <c r="A468" s="33" t="s">
        <v>1177</v>
      </c>
      <c r="B468" s="34" t="s">
        <v>1178</v>
      </c>
      <c r="C468" s="34" t="s">
        <v>112</v>
      </c>
      <c r="D468" s="35" t="s">
        <v>28</v>
      </c>
      <c r="E468" s="35" t="s">
        <v>17</v>
      </c>
      <c r="F468" s="35"/>
      <c r="G468" s="36">
        <f>VLOOKUP(Tb_Agen[[#This Row],[AGEN ID]],Reseller!A:F,5,0)</f>
        <v>43194.425694444442</v>
      </c>
      <c r="H468" s="35"/>
      <c r="I468" s="35"/>
      <c r="J468" s="35"/>
      <c r="K468" s="41"/>
      <c r="L468" s="37"/>
      <c r="M468" s="53">
        <v>0</v>
      </c>
      <c r="N468" s="39" t="s">
        <v>22</v>
      </c>
      <c r="O468" s="65">
        <f>SUMIFS(Tb_Reseller[Aug-26],Tb_Reseller[Agen id],Tb_Agen[[#This Row],[AGEN ID]])</f>
        <v>0</v>
      </c>
      <c r="P468" s="66">
        <f>SUMIFS(Tb_Reseller[Sep-26],Tb_Reseller[Agen id],Tb_Agen[[#This Row],[AGEN ID]])</f>
        <v>0</v>
      </c>
      <c r="Q468" s="66">
        <f>SUMIFS(Tb_Reseller[Oct-26],Tb_Reseller[Agen id],Tb_Agen[[#This Row],[AGEN ID]])</f>
        <v>0</v>
      </c>
    </row>
    <row r="469" spans="1:17" x14ac:dyDescent="0.25">
      <c r="A469" s="33" t="s">
        <v>1179</v>
      </c>
      <c r="B469" s="34" t="s">
        <v>1180</v>
      </c>
      <c r="C469" s="34" t="s">
        <v>112</v>
      </c>
      <c r="D469" s="35" t="s">
        <v>36</v>
      </c>
      <c r="E469" s="35" t="s">
        <v>159</v>
      </c>
      <c r="F469" s="35"/>
      <c r="G469" s="36">
        <f>VLOOKUP(Tb_Agen[[#This Row],[AGEN ID]],Reseller!A:F,5,0)</f>
        <v>43195.474305555559</v>
      </c>
      <c r="H469" s="35" t="s">
        <v>1181</v>
      </c>
      <c r="I469" s="35" t="s">
        <v>145</v>
      </c>
      <c r="J469" s="35" t="s">
        <v>216</v>
      </c>
      <c r="K469" s="41" t="s">
        <v>216</v>
      </c>
      <c r="L469" s="37" t="s">
        <v>39</v>
      </c>
      <c r="M469" s="53">
        <v>-2000000</v>
      </c>
      <c r="N469" s="39" t="s">
        <v>40</v>
      </c>
      <c r="O469" s="65">
        <f>SUMIFS(Tb_Reseller[Aug-26],Tb_Reseller[Agen id],Tb_Agen[[#This Row],[AGEN ID]])</f>
        <v>4.6451612903225774</v>
      </c>
      <c r="P469" s="66">
        <f>SUMIFS(Tb_Reseller[Sep-26],Tb_Reseller[Agen id],Tb_Agen[[#This Row],[AGEN ID]])</f>
        <v>4.0999999999999952</v>
      </c>
      <c r="Q469" s="66">
        <f>SUMIFS(Tb_Reseller[Oct-26],Tb_Reseller[Agen id],Tb_Agen[[#This Row],[AGEN ID]])</f>
        <v>4</v>
      </c>
    </row>
    <row r="470" spans="1:17" x14ac:dyDescent="0.25">
      <c r="A470" s="33" t="s">
        <v>1182</v>
      </c>
      <c r="B470" s="34" t="s">
        <v>1183</v>
      </c>
      <c r="C470" s="34" t="s">
        <v>15</v>
      </c>
      <c r="D470" s="35" t="s">
        <v>16</v>
      </c>
      <c r="E470" s="35" t="s">
        <v>17</v>
      </c>
      <c r="F470" s="35"/>
      <c r="G470" s="36">
        <f>VLOOKUP(Tb_Agen[[#This Row],[AGEN ID]],Reseller!A:F,5,0)</f>
        <v>43196.463194444441</v>
      </c>
      <c r="H470" s="35"/>
      <c r="I470" s="35"/>
      <c r="J470" s="35"/>
      <c r="K470" s="41"/>
      <c r="L470" s="37"/>
      <c r="M470" s="53">
        <v>0</v>
      </c>
      <c r="N470" s="39" t="s">
        <v>22</v>
      </c>
      <c r="O470" s="65">
        <f>SUMIFS(Tb_Reseller[Aug-26],Tb_Reseller[Agen id],Tb_Agen[[#This Row],[AGEN ID]])</f>
        <v>0</v>
      </c>
      <c r="P470" s="66">
        <f>SUMIFS(Tb_Reseller[Sep-26],Tb_Reseller[Agen id],Tb_Agen[[#This Row],[AGEN ID]])</f>
        <v>0</v>
      </c>
      <c r="Q470" s="66">
        <f>SUMIFS(Tb_Reseller[Oct-26],Tb_Reseller[Agen id],Tb_Agen[[#This Row],[AGEN ID]])</f>
        <v>0</v>
      </c>
    </row>
    <row r="471" spans="1:17" x14ac:dyDescent="0.25">
      <c r="A471" s="33" t="s">
        <v>1184</v>
      </c>
      <c r="B471" s="34" t="s">
        <v>1185</v>
      </c>
      <c r="C471" s="34" t="s">
        <v>121</v>
      </c>
      <c r="D471" s="35" t="s">
        <v>28</v>
      </c>
      <c r="E471" s="35" t="s">
        <v>17</v>
      </c>
      <c r="F471" s="35"/>
      <c r="G471" s="36">
        <f>VLOOKUP(Tb_Agen[[#This Row],[AGEN ID]],Reseller!A:F,5,0)</f>
        <v>43196.65</v>
      </c>
      <c r="H471" s="35"/>
      <c r="I471" s="35"/>
      <c r="J471" s="35"/>
      <c r="K471" s="41"/>
      <c r="L471" s="37"/>
      <c r="M471" s="53">
        <v>0</v>
      </c>
      <c r="N471" s="39" t="s">
        <v>22</v>
      </c>
      <c r="O471" s="65">
        <f>SUMIFS(Tb_Reseller[Aug-26],Tb_Reseller[Agen id],Tb_Agen[[#This Row],[AGEN ID]])</f>
        <v>0</v>
      </c>
      <c r="P471" s="66">
        <f>SUMIFS(Tb_Reseller[Sep-26],Tb_Reseller[Agen id],Tb_Agen[[#This Row],[AGEN ID]])</f>
        <v>0</v>
      </c>
      <c r="Q471" s="66">
        <f>SUMIFS(Tb_Reseller[Oct-26],Tb_Reseller[Agen id],Tb_Agen[[#This Row],[AGEN ID]])</f>
        <v>0</v>
      </c>
    </row>
    <row r="472" spans="1:17" x14ac:dyDescent="0.25">
      <c r="A472" s="33" t="s">
        <v>1186</v>
      </c>
      <c r="B472" s="34" t="s">
        <v>1187</v>
      </c>
      <c r="C472" s="34" t="s">
        <v>112</v>
      </c>
      <c r="D472" s="35" t="s">
        <v>36</v>
      </c>
      <c r="E472" s="35" t="s">
        <v>159</v>
      </c>
      <c r="F472" s="35"/>
      <c r="G472" s="36">
        <f>VLOOKUP(Tb_Agen[[#This Row],[AGEN ID]],Reseller!A:F,5,0)</f>
        <v>43201.572916666657</v>
      </c>
      <c r="H472" s="35" t="s">
        <v>1188</v>
      </c>
      <c r="I472" s="35" t="s">
        <v>68</v>
      </c>
      <c r="J472" s="35" t="s">
        <v>1189</v>
      </c>
      <c r="K472" s="41" t="s">
        <v>1190</v>
      </c>
      <c r="L472" s="37" t="s">
        <v>162</v>
      </c>
      <c r="M472" s="53">
        <v>-9300000</v>
      </c>
      <c r="N472" s="39" t="s">
        <v>40</v>
      </c>
      <c r="O472" s="65">
        <f>SUMIFS(Tb_Reseller[Aug-26],Tb_Reseller[Agen id],Tb_Agen[[#This Row],[AGEN ID]])</f>
        <v>34.419354838709751</v>
      </c>
      <c r="P472" s="66">
        <f>SUMIFS(Tb_Reseller[Sep-26],Tb_Reseller[Agen id],Tb_Agen[[#This Row],[AGEN ID]])</f>
        <v>28.966666666666622</v>
      </c>
      <c r="Q472" s="66">
        <f>SUMIFS(Tb_Reseller[Oct-26],Tb_Reseller[Agen id],Tb_Agen[[#This Row],[AGEN ID]])</f>
        <v>24.75</v>
      </c>
    </row>
    <row r="473" spans="1:17" x14ac:dyDescent="0.25">
      <c r="A473" s="33" t="s">
        <v>1191</v>
      </c>
      <c r="B473" s="34" t="s">
        <v>1192</v>
      </c>
      <c r="C473" s="34" t="s">
        <v>121</v>
      </c>
      <c r="D473" s="35" t="s">
        <v>16</v>
      </c>
      <c r="E473" s="35" t="s">
        <v>244</v>
      </c>
      <c r="F473" s="35"/>
      <c r="G473" s="36">
        <f>VLOOKUP(Tb_Agen[[#This Row],[AGEN ID]],Reseller!A:F,5,0)</f>
        <v>43207.818055555559</v>
      </c>
      <c r="H473" s="35" t="s">
        <v>1193</v>
      </c>
      <c r="I473" s="35" t="s">
        <v>68</v>
      </c>
      <c r="J473" s="35" t="s">
        <v>340</v>
      </c>
      <c r="K473" s="41" t="s">
        <v>1194</v>
      </c>
      <c r="L473" s="37" t="s">
        <v>162</v>
      </c>
      <c r="M473" s="53">
        <v>0</v>
      </c>
      <c r="N473" s="39" t="s">
        <v>22</v>
      </c>
      <c r="O473" s="65">
        <f>SUMIFS(Tb_Reseller[Aug-26],Tb_Reseller[Agen id],Tb_Agen[[#This Row],[AGEN ID]])</f>
        <v>52.96774193548395</v>
      </c>
      <c r="P473" s="66">
        <f>SUMIFS(Tb_Reseller[Sep-26],Tb_Reseller[Agen id],Tb_Agen[[#This Row],[AGEN ID]])</f>
        <v>49.366666666666667</v>
      </c>
      <c r="Q473" s="66">
        <f>SUMIFS(Tb_Reseller[Oct-26],Tb_Reseller[Agen id],Tb_Agen[[#This Row],[AGEN ID]])</f>
        <v>52</v>
      </c>
    </row>
    <row r="474" spans="1:17" x14ac:dyDescent="0.25">
      <c r="A474" s="33" t="s">
        <v>1195</v>
      </c>
      <c r="B474" s="34" t="s">
        <v>1196</v>
      </c>
      <c r="C474" s="34" t="s">
        <v>15</v>
      </c>
      <c r="D474" s="35" t="s">
        <v>28</v>
      </c>
      <c r="E474" s="35" t="s">
        <v>17</v>
      </c>
      <c r="F474" s="35"/>
      <c r="G474" s="36">
        <f>VLOOKUP(Tb_Agen[[#This Row],[AGEN ID]],Reseller!A:F,5,0)</f>
        <v>43217.621527777781</v>
      </c>
      <c r="H474" s="35"/>
      <c r="I474" s="35"/>
      <c r="J474" s="35"/>
      <c r="K474" s="41"/>
      <c r="L474" s="37"/>
      <c r="M474" s="53">
        <v>0</v>
      </c>
      <c r="N474" s="39" t="s">
        <v>22</v>
      </c>
      <c r="O474" s="65">
        <f>SUMIFS(Tb_Reseller[Aug-26],Tb_Reseller[Agen id],Tb_Agen[[#This Row],[AGEN ID]])</f>
        <v>0</v>
      </c>
      <c r="P474" s="66">
        <f>SUMIFS(Tb_Reseller[Sep-26],Tb_Reseller[Agen id],Tb_Agen[[#This Row],[AGEN ID]])</f>
        <v>0</v>
      </c>
      <c r="Q474" s="66">
        <f>SUMIFS(Tb_Reseller[Oct-26],Tb_Reseller[Agen id],Tb_Agen[[#This Row],[AGEN ID]])</f>
        <v>0</v>
      </c>
    </row>
    <row r="475" spans="1:17" x14ac:dyDescent="0.25">
      <c r="A475" s="33" t="s">
        <v>1197</v>
      </c>
      <c r="B475" s="34" t="s">
        <v>1198</v>
      </c>
      <c r="C475" s="34" t="s">
        <v>112</v>
      </c>
      <c r="D475" s="35" t="s">
        <v>16</v>
      </c>
      <c r="E475" s="35" t="s">
        <v>17</v>
      </c>
      <c r="F475" s="35"/>
      <c r="G475" s="36">
        <f>VLOOKUP(Tb_Agen[[#This Row],[AGEN ID]],Reseller!A:F,5,0)</f>
        <v>45223.60833333333</v>
      </c>
      <c r="H475" s="35"/>
      <c r="I475" s="35"/>
      <c r="J475" s="35"/>
      <c r="K475" s="41"/>
      <c r="L475" s="37"/>
      <c r="M475" s="53">
        <v>0</v>
      </c>
      <c r="N475" s="39" t="s">
        <v>22</v>
      </c>
      <c r="O475" s="65">
        <f>SUMIFS(Tb_Reseller[Aug-26],Tb_Reseller[Agen id],Tb_Agen[[#This Row],[AGEN ID]])</f>
        <v>1.7419354838709664</v>
      </c>
      <c r="P475" s="66">
        <f>SUMIFS(Tb_Reseller[Sep-26],Tb_Reseller[Agen id],Tb_Agen[[#This Row],[AGEN ID]])</f>
        <v>1.5000000000000013</v>
      </c>
      <c r="Q475" s="66">
        <f>SUMIFS(Tb_Reseller[Oct-26],Tb_Reseller[Agen id],Tb_Agen[[#This Row],[AGEN ID]])</f>
        <v>2</v>
      </c>
    </row>
    <row r="476" spans="1:17" x14ac:dyDescent="0.25">
      <c r="A476" s="33" t="s">
        <v>1199</v>
      </c>
      <c r="B476" s="34" t="s">
        <v>1200</v>
      </c>
      <c r="C476" s="34" t="s">
        <v>112</v>
      </c>
      <c r="D476" s="35" t="s">
        <v>28</v>
      </c>
      <c r="E476" s="35" t="s">
        <v>17</v>
      </c>
      <c r="F476" s="35"/>
      <c r="G476" s="36">
        <f>VLOOKUP(Tb_Agen[[#This Row],[AGEN ID]],Reseller!A:F,5,0)</f>
        <v>43229.35</v>
      </c>
      <c r="H476" s="35"/>
      <c r="I476" s="35"/>
      <c r="J476" s="35"/>
      <c r="K476" s="41"/>
      <c r="L476" s="37"/>
      <c r="M476" s="53">
        <v>0</v>
      </c>
      <c r="N476" s="39" t="s">
        <v>22</v>
      </c>
      <c r="O476" s="65">
        <f>SUMIFS(Tb_Reseller[Aug-26],Tb_Reseller[Agen id],Tb_Agen[[#This Row],[AGEN ID]])</f>
        <v>0</v>
      </c>
      <c r="P476" s="66">
        <f>SUMIFS(Tb_Reseller[Sep-26],Tb_Reseller[Agen id],Tb_Agen[[#This Row],[AGEN ID]])</f>
        <v>0</v>
      </c>
      <c r="Q476" s="66">
        <f>SUMIFS(Tb_Reseller[Oct-26],Tb_Reseller[Agen id],Tb_Agen[[#This Row],[AGEN ID]])</f>
        <v>0</v>
      </c>
    </row>
    <row r="477" spans="1:17" x14ac:dyDescent="0.25">
      <c r="A477" s="33" t="s">
        <v>1201</v>
      </c>
      <c r="B477" s="34" t="s">
        <v>1202</v>
      </c>
      <c r="C477" s="34" t="s">
        <v>112</v>
      </c>
      <c r="D477" s="35" t="s">
        <v>16</v>
      </c>
      <c r="E477" s="35" t="s">
        <v>17</v>
      </c>
      <c r="F477" s="35"/>
      <c r="G477" s="36">
        <f>VLOOKUP(Tb_Agen[[#This Row],[AGEN ID]],Reseller!A:F,5,0)</f>
        <v>42382.586111111108</v>
      </c>
      <c r="H477" s="35"/>
      <c r="I477" s="35"/>
      <c r="J477" s="35"/>
      <c r="K477" s="41"/>
      <c r="L477" s="37"/>
      <c r="M477" s="53">
        <v>0</v>
      </c>
      <c r="N477" s="39" t="s">
        <v>22</v>
      </c>
      <c r="O477" s="65">
        <f>SUMIFS(Tb_Reseller[Aug-26],Tb_Reseller[Agen id],Tb_Agen[[#This Row],[AGEN ID]])</f>
        <v>1.7419354838709664</v>
      </c>
      <c r="P477" s="66">
        <f>SUMIFS(Tb_Reseller[Sep-26],Tb_Reseller[Agen id],Tb_Agen[[#This Row],[AGEN ID]])</f>
        <v>1.6333333333333351</v>
      </c>
      <c r="Q477" s="66">
        <f>SUMIFS(Tb_Reseller[Oct-26],Tb_Reseller[Agen id],Tb_Agen[[#This Row],[AGEN ID]])</f>
        <v>1.25</v>
      </c>
    </row>
    <row r="478" spans="1:17" x14ac:dyDescent="0.25">
      <c r="A478" s="33" t="s">
        <v>1203</v>
      </c>
      <c r="B478" s="34" t="s">
        <v>1204</v>
      </c>
      <c r="C478" s="34" t="s">
        <v>15</v>
      </c>
      <c r="D478" s="35" t="s">
        <v>28</v>
      </c>
      <c r="E478" s="35" t="s">
        <v>17</v>
      </c>
      <c r="F478" s="35"/>
      <c r="G478" s="36">
        <f>VLOOKUP(Tb_Agen[[#This Row],[AGEN ID]],Reseller!A:F,5,0)</f>
        <v>43235.426388888889</v>
      </c>
      <c r="H478" s="35"/>
      <c r="I478" s="35"/>
      <c r="J478" s="35"/>
      <c r="K478" s="41"/>
      <c r="L478" s="37"/>
      <c r="M478" s="53">
        <v>0</v>
      </c>
      <c r="N478" s="39" t="s">
        <v>22</v>
      </c>
      <c r="O478" s="65">
        <f>SUMIFS(Tb_Reseller[Aug-26],Tb_Reseller[Agen id],Tb_Agen[[#This Row],[AGEN ID]])</f>
        <v>0</v>
      </c>
      <c r="P478" s="66">
        <f>SUMIFS(Tb_Reseller[Sep-26],Tb_Reseller[Agen id],Tb_Agen[[#This Row],[AGEN ID]])</f>
        <v>0</v>
      </c>
      <c r="Q478" s="66">
        <f>SUMIFS(Tb_Reseller[Oct-26],Tb_Reseller[Agen id],Tb_Agen[[#This Row],[AGEN ID]])</f>
        <v>0</v>
      </c>
    </row>
    <row r="479" spans="1:17" x14ac:dyDescent="0.25">
      <c r="A479" s="33" t="s">
        <v>1205</v>
      </c>
      <c r="B479" s="34" t="s">
        <v>1206</v>
      </c>
      <c r="C479" s="34" t="s">
        <v>121</v>
      </c>
      <c r="D479" s="35" t="s">
        <v>16</v>
      </c>
      <c r="E479" s="35" t="s">
        <v>17</v>
      </c>
      <c r="F479" s="35"/>
      <c r="G479" s="36">
        <f>VLOOKUP(Tb_Agen[[#This Row],[AGEN ID]],Reseller!A:F,5,0)</f>
        <v>43241.556250000001</v>
      </c>
      <c r="H479" s="35"/>
      <c r="I479" s="35"/>
      <c r="J479" s="35"/>
      <c r="K479" s="41"/>
      <c r="L479" s="37"/>
      <c r="M479" s="53">
        <v>0</v>
      </c>
      <c r="N479" s="39" t="s">
        <v>22</v>
      </c>
      <c r="O479" s="65">
        <f>SUMIFS(Tb_Reseller[Aug-26],Tb_Reseller[Agen id],Tb_Agen[[#This Row],[AGEN ID]])</f>
        <v>0</v>
      </c>
      <c r="P479" s="66">
        <f>SUMIFS(Tb_Reseller[Sep-26],Tb_Reseller[Agen id],Tb_Agen[[#This Row],[AGEN ID]])</f>
        <v>0</v>
      </c>
      <c r="Q479" s="66">
        <f>SUMIFS(Tb_Reseller[Oct-26],Tb_Reseller[Agen id],Tb_Agen[[#This Row],[AGEN ID]])</f>
        <v>0</v>
      </c>
    </row>
    <row r="480" spans="1:17" x14ac:dyDescent="0.25">
      <c r="A480" s="33" t="s">
        <v>1207</v>
      </c>
      <c r="B480" s="34" t="s">
        <v>1208</v>
      </c>
      <c r="C480" s="34" t="s">
        <v>79</v>
      </c>
      <c r="D480" s="35" t="s">
        <v>16</v>
      </c>
      <c r="E480" s="35" t="s">
        <v>17</v>
      </c>
      <c r="F480" s="35"/>
      <c r="G480" s="36">
        <f>VLOOKUP(Tb_Agen[[#This Row],[AGEN ID]],Reseller!A:F,5,0)</f>
        <v>43477.539583333331</v>
      </c>
      <c r="H480" s="35"/>
      <c r="I480" s="35"/>
      <c r="J480" s="35"/>
      <c r="K480" s="41"/>
      <c r="L480" s="37"/>
      <c r="M480" s="53">
        <v>0</v>
      </c>
      <c r="N480" s="39" t="s">
        <v>22</v>
      </c>
      <c r="O480" s="65">
        <f>SUMIFS(Tb_Reseller[Aug-26],Tb_Reseller[Agen id],Tb_Agen[[#This Row],[AGEN ID]])</f>
        <v>2.3548387096774177</v>
      </c>
      <c r="P480" s="66">
        <f>SUMIFS(Tb_Reseller[Sep-26],Tb_Reseller[Agen id],Tb_Agen[[#This Row],[AGEN ID]])</f>
        <v>2.7333333333333334</v>
      </c>
      <c r="Q480" s="66">
        <f>SUMIFS(Tb_Reseller[Oct-26],Tb_Reseller[Agen id],Tb_Agen[[#This Row],[AGEN ID]])</f>
        <v>1.5</v>
      </c>
    </row>
    <row r="481" spans="1:17" x14ac:dyDescent="0.25">
      <c r="A481" s="33" t="s">
        <v>1209</v>
      </c>
      <c r="B481" s="34" t="s">
        <v>1210</v>
      </c>
      <c r="C481" s="34" t="s">
        <v>112</v>
      </c>
      <c r="D481" s="35" t="s">
        <v>36</v>
      </c>
      <c r="E481" s="35" t="s">
        <v>159</v>
      </c>
      <c r="F481" s="35"/>
      <c r="G481" s="36">
        <f>VLOOKUP(Tb_Agen[[#This Row],[AGEN ID]],Reseller!A:F,5,0)</f>
        <v>43243.729861111111</v>
      </c>
      <c r="H481" s="35" t="s">
        <v>1211</v>
      </c>
      <c r="I481" s="35" t="s">
        <v>68</v>
      </c>
      <c r="J481" s="35" t="s">
        <v>69</v>
      </c>
      <c r="K481" s="41" t="s">
        <v>382</v>
      </c>
      <c r="L481" s="37" t="s">
        <v>162</v>
      </c>
      <c r="M481" s="53">
        <v>-500000</v>
      </c>
      <c r="N481" s="39" t="s">
        <v>40</v>
      </c>
      <c r="O481" s="65">
        <f>SUMIFS(Tb_Reseller[Aug-26],Tb_Reseller[Agen id],Tb_Agen[[#This Row],[AGEN ID]])</f>
        <v>0.80645161290322531</v>
      </c>
      <c r="P481" s="66">
        <f>SUMIFS(Tb_Reseller[Sep-26],Tb_Reseller[Agen id],Tb_Agen[[#This Row],[AGEN ID]])</f>
        <v>0.86666666666666659</v>
      </c>
      <c r="Q481" s="66">
        <f>SUMIFS(Tb_Reseller[Oct-26],Tb_Reseller[Agen id],Tb_Agen[[#This Row],[AGEN ID]])</f>
        <v>0</v>
      </c>
    </row>
    <row r="482" spans="1:17" x14ac:dyDescent="0.25">
      <c r="A482" s="33" t="s">
        <v>1212</v>
      </c>
      <c r="B482" s="34" t="s">
        <v>1213</v>
      </c>
      <c r="C482" s="34" t="s">
        <v>112</v>
      </c>
      <c r="D482" s="35" t="s">
        <v>16</v>
      </c>
      <c r="E482" s="35" t="s">
        <v>17</v>
      </c>
      <c r="F482" s="35"/>
      <c r="G482" s="36">
        <f>VLOOKUP(Tb_Agen[[#This Row],[AGEN ID]],Reseller!A:F,5,0)</f>
        <v>43260.695833333331</v>
      </c>
      <c r="H482" s="35"/>
      <c r="I482" s="35"/>
      <c r="J482" s="35"/>
      <c r="K482" s="41"/>
      <c r="L482" s="37"/>
      <c r="M482" s="53">
        <v>0</v>
      </c>
      <c r="N482" s="39" t="s">
        <v>22</v>
      </c>
      <c r="O482" s="65">
        <f>SUMIFS(Tb_Reseller[Aug-26],Tb_Reseller[Agen id],Tb_Agen[[#This Row],[AGEN ID]])</f>
        <v>0</v>
      </c>
      <c r="P482" s="66">
        <f>SUMIFS(Tb_Reseller[Sep-26],Tb_Reseller[Agen id],Tb_Agen[[#This Row],[AGEN ID]])</f>
        <v>0</v>
      </c>
      <c r="Q482" s="66">
        <f>SUMIFS(Tb_Reseller[Oct-26],Tb_Reseller[Agen id],Tb_Agen[[#This Row],[AGEN ID]])</f>
        <v>0</v>
      </c>
    </row>
    <row r="483" spans="1:17" x14ac:dyDescent="0.25">
      <c r="A483" s="33" t="s">
        <v>1214</v>
      </c>
      <c r="B483" s="34" t="s">
        <v>1215</v>
      </c>
      <c r="C483" s="34" t="s">
        <v>112</v>
      </c>
      <c r="D483" s="35" t="s">
        <v>16</v>
      </c>
      <c r="E483" s="35" t="s">
        <v>17</v>
      </c>
      <c r="F483" s="35"/>
      <c r="G483" s="36">
        <f>VLOOKUP(Tb_Agen[[#This Row],[AGEN ID]],Reseller!A:F,5,0)</f>
        <v>44586.638194444437</v>
      </c>
      <c r="H483" s="35"/>
      <c r="I483" s="35"/>
      <c r="J483" s="35"/>
      <c r="K483" s="41"/>
      <c r="L483" s="37"/>
      <c r="M483" s="53">
        <v>0</v>
      </c>
      <c r="N483" s="39" t="s">
        <v>22</v>
      </c>
      <c r="O483" s="65">
        <f>SUMIFS(Tb_Reseller[Aug-26],Tb_Reseller[Agen id],Tb_Agen[[#This Row],[AGEN ID]])</f>
        <v>2.5483870967741917</v>
      </c>
      <c r="P483" s="66">
        <f>SUMIFS(Tb_Reseller[Sep-26],Tb_Reseller[Agen id],Tb_Agen[[#This Row],[AGEN ID]])</f>
        <v>2.833333333333333</v>
      </c>
      <c r="Q483" s="66">
        <f>SUMIFS(Tb_Reseller[Oct-26],Tb_Reseller[Agen id],Tb_Agen[[#This Row],[AGEN ID]])</f>
        <v>3</v>
      </c>
    </row>
    <row r="484" spans="1:17" x14ac:dyDescent="0.25">
      <c r="A484" s="33" t="s">
        <v>1216</v>
      </c>
      <c r="B484" s="34" t="s">
        <v>1217</v>
      </c>
      <c r="C484" s="34" t="s">
        <v>15</v>
      </c>
      <c r="D484" s="35" t="s">
        <v>16</v>
      </c>
      <c r="E484" s="35" t="s">
        <v>17</v>
      </c>
      <c r="F484" s="35"/>
      <c r="G484" s="36">
        <f>VLOOKUP(Tb_Agen[[#This Row],[AGEN ID]],Reseller!A:F,5,0)</f>
        <v>45120.508333333331</v>
      </c>
      <c r="H484" s="35"/>
      <c r="I484" s="35"/>
      <c r="J484" s="35"/>
      <c r="K484" s="41"/>
      <c r="L484" s="37"/>
      <c r="M484" s="53">
        <v>0</v>
      </c>
      <c r="N484" s="39" t="s">
        <v>22</v>
      </c>
      <c r="O484" s="65">
        <f>SUMIFS(Tb_Reseller[Aug-26],Tb_Reseller[Agen id],Tb_Agen[[#This Row],[AGEN ID]])</f>
        <v>1.8709677419354824</v>
      </c>
      <c r="P484" s="66">
        <f>SUMIFS(Tb_Reseller[Sep-26],Tb_Reseller[Agen id],Tb_Agen[[#This Row],[AGEN ID]])</f>
        <v>1.9000000000000026</v>
      </c>
      <c r="Q484" s="66">
        <f>SUMIFS(Tb_Reseller[Oct-26],Tb_Reseller[Agen id],Tb_Agen[[#This Row],[AGEN ID]])</f>
        <v>2</v>
      </c>
    </row>
    <row r="485" spans="1:17" x14ac:dyDescent="0.25">
      <c r="A485" s="33" t="s">
        <v>1218</v>
      </c>
      <c r="B485" s="34" t="s">
        <v>1219</v>
      </c>
      <c r="C485" s="34" t="s">
        <v>15</v>
      </c>
      <c r="D485" s="35" t="s">
        <v>36</v>
      </c>
      <c r="E485" s="35" t="s">
        <v>37</v>
      </c>
      <c r="F485" s="35"/>
      <c r="G485" s="36">
        <f>VLOOKUP(Tb_Agen[[#This Row],[AGEN ID]],Reseller!A:F,5,0)</f>
        <v>43276.561111111107</v>
      </c>
      <c r="H485" s="35" t="s">
        <v>1220</v>
      </c>
      <c r="I485" s="35" t="s">
        <v>19</v>
      </c>
      <c r="J485" s="35" t="s">
        <v>30</v>
      </c>
      <c r="K485" s="41" t="s">
        <v>30</v>
      </c>
      <c r="L485" s="37" t="s">
        <v>162</v>
      </c>
      <c r="M485" s="53">
        <v>-2500000</v>
      </c>
      <c r="N485" s="39" t="s">
        <v>40</v>
      </c>
      <c r="O485" s="65">
        <f>SUMIFS(Tb_Reseller[Aug-26],Tb_Reseller[Agen id],Tb_Agen[[#This Row],[AGEN ID]])</f>
        <v>8.9677419354838896</v>
      </c>
      <c r="P485" s="66">
        <f>SUMIFS(Tb_Reseller[Sep-26],Tb_Reseller[Agen id],Tb_Agen[[#This Row],[AGEN ID]])</f>
        <v>9.6333333333333098</v>
      </c>
      <c r="Q485" s="66">
        <f>SUMIFS(Tb_Reseller[Oct-26],Tb_Reseller[Agen id],Tb_Agen[[#This Row],[AGEN ID]])</f>
        <v>9</v>
      </c>
    </row>
    <row r="486" spans="1:17" x14ac:dyDescent="0.25">
      <c r="A486" s="39" t="s">
        <v>1221</v>
      </c>
      <c r="B486" s="34" t="s">
        <v>1222</v>
      </c>
      <c r="C486" s="43" t="s">
        <v>82</v>
      </c>
      <c r="D486" s="38" t="s">
        <v>16</v>
      </c>
      <c r="E486" s="38" t="s">
        <v>82</v>
      </c>
      <c r="F486" s="38"/>
      <c r="G486" s="40">
        <f>VLOOKUP(Tb_Agen[[#This Row],[AGEN ID]],Reseller!A:F,5,0)</f>
        <v>45702.415277777778</v>
      </c>
      <c r="H486" s="38"/>
      <c r="I486" s="38"/>
      <c r="J486" s="38"/>
      <c r="K486" s="41"/>
      <c r="L486" s="42"/>
      <c r="M486" s="53">
        <v>0</v>
      </c>
      <c r="N486" s="39" t="s">
        <v>22</v>
      </c>
      <c r="O486" s="65">
        <f>SUMIFS(Tb_Reseller[Aug-26],Tb_Reseller[Agen id],Tb_Agen[[#This Row],[AGEN ID]])</f>
        <v>1.8709677419354824</v>
      </c>
      <c r="P486" s="66">
        <f>SUMIFS(Tb_Reseller[Sep-26],Tb_Reseller[Agen id],Tb_Agen[[#This Row],[AGEN ID]])</f>
        <v>2.200000000000002</v>
      </c>
      <c r="Q486" s="66">
        <f>SUMIFS(Tb_Reseller[Oct-26],Tb_Reseller[Agen id],Tb_Agen[[#This Row],[AGEN ID]])</f>
        <v>3</v>
      </c>
    </row>
    <row r="487" spans="1:17" x14ac:dyDescent="0.25">
      <c r="A487" s="33" t="s">
        <v>1223</v>
      </c>
      <c r="B487" s="34" t="s">
        <v>1224</v>
      </c>
      <c r="C487" s="34" t="s">
        <v>15</v>
      </c>
      <c r="D487" s="35" t="s">
        <v>28</v>
      </c>
      <c r="E487" s="35" t="s">
        <v>17</v>
      </c>
      <c r="F487" s="35"/>
      <c r="G487" s="36">
        <f>VLOOKUP(Tb_Agen[[#This Row],[AGEN ID]],Reseller!A:F,5,0)</f>
        <v>43284.55972222222</v>
      </c>
      <c r="H487" s="35"/>
      <c r="I487" s="35"/>
      <c r="J487" s="35"/>
      <c r="K487" s="41"/>
      <c r="L487" s="37"/>
      <c r="M487" s="53">
        <v>0</v>
      </c>
      <c r="N487" s="39" t="s">
        <v>22</v>
      </c>
      <c r="O487" s="65">
        <f>SUMIFS(Tb_Reseller[Aug-26],Tb_Reseller[Agen id],Tb_Agen[[#This Row],[AGEN ID]])</f>
        <v>0</v>
      </c>
      <c r="P487" s="66">
        <f>SUMIFS(Tb_Reseller[Sep-26],Tb_Reseller[Agen id],Tb_Agen[[#This Row],[AGEN ID]])</f>
        <v>0</v>
      </c>
      <c r="Q487" s="66">
        <f>SUMIFS(Tb_Reseller[Oct-26],Tb_Reseller[Agen id],Tb_Agen[[#This Row],[AGEN ID]])</f>
        <v>0</v>
      </c>
    </row>
    <row r="488" spans="1:17" x14ac:dyDescent="0.25">
      <c r="A488" s="33" t="s">
        <v>1225</v>
      </c>
      <c r="B488" s="34" t="s">
        <v>1226</v>
      </c>
      <c r="C488" s="34" t="s">
        <v>15</v>
      </c>
      <c r="D488" s="35" t="s">
        <v>28</v>
      </c>
      <c r="E488" s="35" t="s">
        <v>17</v>
      </c>
      <c r="F488" s="35"/>
      <c r="G488" s="36">
        <f>VLOOKUP(Tb_Agen[[#This Row],[AGEN ID]],Reseller!A:F,5,0)</f>
        <v>43290.495138888888</v>
      </c>
      <c r="H488" s="35"/>
      <c r="I488" s="35"/>
      <c r="J488" s="35"/>
      <c r="K488" s="41"/>
      <c r="L488" s="37"/>
      <c r="M488" s="53">
        <v>0</v>
      </c>
      <c r="N488" s="39" t="s">
        <v>22</v>
      </c>
      <c r="O488" s="65">
        <f>SUMIFS(Tb_Reseller[Aug-26],Tb_Reseller[Agen id],Tb_Agen[[#This Row],[AGEN ID]])</f>
        <v>0</v>
      </c>
      <c r="P488" s="66">
        <f>SUMIFS(Tb_Reseller[Sep-26],Tb_Reseller[Agen id],Tb_Agen[[#This Row],[AGEN ID]])</f>
        <v>0</v>
      </c>
      <c r="Q488" s="66">
        <f>SUMIFS(Tb_Reseller[Oct-26],Tb_Reseller[Agen id],Tb_Agen[[#This Row],[AGEN ID]])</f>
        <v>0</v>
      </c>
    </row>
    <row r="489" spans="1:17" x14ac:dyDescent="0.25">
      <c r="A489" s="33" t="s">
        <v>1227</v>
      </c>
      <c r="B489" s="34" t="s">
        <v>1228</v>
      </c>
      <c r="C489" s="34" t="s">
        <v>112</v>
      </c>
      <c r="D489" s="35" t="s">
        <v>16</v>
      </c>
      <c r="E489" s="35" t="s">
        <v>17</v>
      </c>
      <c r="F489" s="35"/>
      <c r="G489" s="36">
        <f>VLOOKUP(Tb_Agen[[#This Row],[AGEN ID]],Reseller!A:F,5,0)</f>
        <v>42367.392361111109</v>
      </c>
      <c r="H489" s="35"/>
      <c r="I489" s="35"/>
      <c r="J489" s="35"/>
      <c r="K489" s="41"/>
      <c r="L489" s="37"/>
      <c r="M489" s="53">
        <v>0</v>
      </c>
      <c r="N489" s="39" t="s">
        <v>22</v>
      </c>
      <c r="O489" s="65">
        <f>SUMIFS(Tb_Reseller[Aug-26],Tb_Reseller[Agen id],Tb_Agen[[#This Row],[AGEN ID]])</f>
        <v>1.8387096774193534</v>
      </c>
      <c r="P489" s="66">
        <f>SUMIFS(Tb_Reseller[Sep-26],Tb_Reseller[Agen id],Tb_Agen[[#This Row],[AGEN ID]])</f>
        <v>1.6000000000000016</v>
      </c>
      <c r="Q489" s="66">
        <f>SUMIFS(Tb_Reseller[Oct-26],Tb_Reseller[Agen id],Tb_Agen[[#This Row],[AGEN ID]])</f>
        <v>2</v>
      </c>
    </row>
    <row r="490" spans="1:17" x14ac:dyDescent="0.25">
      <c r="A490" s="33" t="s">
        <v>1229</v>
      </c>
      <c r="B490" s="34" t="s">
        <v>1230</v>
      </c>
      <c r="C490" s="34" t="s">
        <v>121</v>
      </c>
      <c r="D490" s="35" t="s">
        <v>16</v>
      </c>
      <c r="E490" s="35" t="s">
        <v>244</v>
      </c>
      <c r="F490" s="35"/>
      <c r="G490" s="36">
        <f>VLOOKUP(Tb_Agen[[#This Row],[AGEN ID]],Reseller!A:F,5,0)</f>
        <v>43295.458333333343</v>
      </c>
      <c r="H490" s="35" t="s">
        <v>1231</v>
      </c>
      <c r="I490" s="35" t="s">
        <v>68</v>
      </c>
      <c r="J490" s="35" t="s">
        <v>892</v>
      </c>
      <c r="K490" s="41" t="s">
        <v>1232</v>
      </c>
      <c r="L490" s="37" t="s">
        <v>101</v>
      </c>
      <c r="M490" s="53">
        <v>0</v>
      </c>
      <c r="N490" s="39" t="s">
        <v>22</v>
      </c>
      <c r="O490" s="65">
        <f>SUMIFS(Tb_Reseller[Aug-26],Tb_Reseller[Agen id],Tb_Agen[[#This Row],[AGEN ID]])</f>
        <v>3.1612903225806428</v>
      </c>
      <c r="P490" s="66">
        <f>SUMIFS(Tb_Reseller[Sep-26],Tb_Reseller[Agen id],Tb_Agen[[#This Row],[AGEN ID]])</f>
        <v>3.3666666666666645</v>
      </c>
      <c r="Q490" s="66">
        <f>SUMIFS(Tb_Reseller[Oct-26],Tb_Reseller[Agen id],Tb_Agen[[#This Row],[AGEN ID]])</f>
        <v>3.25</v>
      </c>
    </row>
    <row r="491" spans="1:17" x14ac:dyDescent="0.25">
      <c r="A491" s="33" t="s">
        <v>1233</v>
      </c>
      <c r="B491" s="34" t="s">
        <v>1234</v>
      </c>
      <c r="C491" s="34" t="s">
        <v>121</v>
      </c>
      <c r="D491" s="35" t="s">
        <v>36</v>
      </c>
      <c r="E491" s="35" t="s">
        <v>244</v>
      </c>
      <c r="F491" s="35"/>
      <c r="G491" s="36">
        <f>VLOOKUP(Tb_Agen[[#This Row],[AGEN ID]],Reseller!A:F,5,0)</f>
        <v>43967.504166666673</v>
      </c>
      <c r="H491" s="35" t="s">
        <v>1235</v>
      </c>
      <c r="I491" s="35" t="s">
        <v>68</v>
      </c>
      <c r="J491" s="35" t="s">
        <v>69</v>
      </c>
      <c r="K491" s="41" t="s">
        <v>347</v>
      </c>
      <c r="L491" s="37" t="s">
        <v>39</v>
      </c>
      <c r="M491" s="53">
        <v>-4000000</v>
      </c>
      <c r="N491" s="39" t="s">
        <v>40</v>
      </c>
      <c r="O491" s="65">
        <f>SUMIFS(Tb_Reseller[Aug-26],Tb_Reseller[Agen id],Tb_Agen[[#This Row],[AGEN ID]])</f>
        <v>7.9032258064516068</v>
      </c>
      <c r="P491" s="66">
        <f>SUMIFS(Tb_Reseller[Sep-26],Tb_Reseller[Agen id],Tb_Agen[[#This Row],[AGEN ID]])</f>
        <v>10.36666666666664</v>
      </c>
      <c r="Q491" s="66">
        <f>SUMIFS(Tb_Reseller[Oct-26],Tb_Reseller[Agen id],Tb_Agen[[#This Row],[AGEN ID]])</f>
        <v>12</v>
      </c>
    </row>
    <row r="492" spans="1:17" x14ac:dyDescent="0.25">
      <c r="A492" s="33" t="s">
        <v>1236</v>
      </c>
      <c r="B492" s="34" t="s">
        <v>1237</v>
      </c>
      <c r="C492" s="34" t="s">
        <v>79</v>
      </c>
      <c r="D492" s="35" t="s">
        <v>16</v>
      </c>
      <c r="E492" s="35" t="s">
        <v>17</v>
      </c>
      <c r="F492" s="35"/>
      <c r="G492" s="36">
        <f>VLOOKUP(Tb_Agen[[#This Row],[AGEN ID]],Reseller!A:F,5,0)</f>
        <v>44672.574999999997</v>
      </c>
      <c r="H492" s="35"/>
      <c r="I492" s="35"/>
      <c r="J492" s="35"/>
      <c r="K492" s="41"/>
      <c r="L492" s="37"/>
      <c r="M492" s="53">
        <v>0</v>
      </c>
      <c r="N492" s="39" t="s">
        <v>22</v>
      </c>
      <c r="O492" s="65">
        <f>SUMIFS(Tb_Reseller[Aug-26],Tb_Reseller[Agen id],Tb_Agen[[#This Row],[AGEN ID]])</f>
        <v>2.6451612903225787</v>
      </c>
      <c r="P492" s="66">
        <f>SUMIFS(Tb_Reseller[Sep-26],Tb_Reseller[Agen id],Tb_Agen[[#This Row],[AGEN ID]])</f>
        <v>1.9000000000000026</v>
      </c>
      <c r="Q492" s="66">
        <f>SUMIFS(Tb_Reseller[Oct-26],Tb_Reseller[Agen id],Tb_Agen[[#This Row],[AGEN ID]])</f>
        <v>1.5</v>
      </c>
    </row>
    <row r="493" spans="1:17" x14ac:dyDescent="0.25">
      <c r="A493" s="39" t="s">
        <v>1238</v>
      </c>
      <c r="B493" s="34" t="s">
        <v>1239</v>
      </c>
      <c r="C493" s="43" t="s">
        <v>79</v>
      </c>
      <c r="D493" s="38" t="s">
        <v>16</v>
      </c>
      <c r="E493" s="38" t="s">
        <v>17</v>
      </c>
      <c r="F493" s="38"/>
      <c r="G493" s="40">
        <f>VLOOKUP(Tb_Agen[[#This Row],[AGEN ID]],Reseller!A:F,5,0)</f>
        <v>44833.463888888888</v>
      </c>
      <c r="H493" s="38"/>
      <c r="I493" s="38"/>
      <c r="J493" s="38"/>
      <c r="K493" s="41"/>
      <c r="L493" s="42"/>
      <c r="M493" s="53">
        <v>0</v>
      </c>
      <c r="N493" s="39" t="s">
        <v>22</v>
      </c>
      <c r="O493" s="65">
        <f>SUMIFS(Tb_Reseller[Aug-26],Tb_Reseller[Agen id],Tb_Agen[[#This Row],[AGEN ID]])</f>
        <v>5.3870967741935445</v>
      </c>
      <c r="P493" s="66">
        <f>SUMIFS(Tb_Reseller[Sep-26],Tb_Reseller[Agen id],Tb_Agen[[#This Row],[AGEN ID]])</f>
        <v>3.3333333333333333E-2</v>
      </c>
      <c r="Q493" s="66">
        <f>SUMIFS(Tb_Reseller[Oct-26],Tb_Reseller[Agen id],Tb_Agen[[#This Row],[AGEN ID]])</f>
        <v>0</v>
      </c>
    </row>
    <row r="494" spans="1:17" x14ac:dyDescent="0.25">
      <c r="A494" s="39" t="s">
        <v>1240</v>
      </c>
      <c r="B494" s="34" t="s">
        <v>1241</v>
      </c>
      <c r="C494" s="43" t="s">
        <v>82</v>
      </c>
      <c r="D494" s="38" t="s">
        <v>16</v>
      </c>
      <c r="E494" s="38" t="s">
        <v>82</v>
      </c>
      <c r="F494" s="38"/>
      <c r="G494" s="40">
        <f>VLOOKUP(Tb_Agen[[#This Row],[AGEN ID]],Reseller!A:F,5,0)</f>
        <v>45316.349305555559</v>
      </c>
      <c r="H494" s="38"/>
      <c r="I494" s="38"/>
      <c r="J494" s="38"/>
      <c r="K494" s="41"/>
      <c r="L494" s="42"/>
      <c r="M494" s="53">
        <v>0</v>
      </c>
      <c r="N494" s="39" t="s">
        <v>22</v>
      </c>
      <c r="O494" s="65">
        <f>SUMIFS(Tb_Reseller[Aug-26],Tb_Reseller[Agen id],Tb_Agen[[#This Row],[AGEN ID]])</f>
        <v>2.2903225806451597</v>
      </c>
      <c r="P494" s="66">
        <f>SUMIFS(Tb_Reseller[Sep-26],Tb_Reseller[Agen id],Tb_Agen[[#This Row],[AGEN ID]])</f>
        <v>2.9999999999999991</v>
      </c>
      <c r="Q494" s="66">
        <f>SUMIFS(Tb_Reseller[Oct-26],Tb_Reseller[Agen id],Tb_Agen[[#This Row],[AGEN ID]])</f>
        <v>3.75</v>
      </c>
    </row>
    <row r="495" spans="1:17" x14ac:dyDescent="0.25">
      <c r="A495" s="33" t="s">
        <v>1242</v>
      </c>
      <c r="B495" s="34" t="s">
        <v>1243</v>
      </c>
      <c r="C495" s="34" t="s">
        <v>112</v>
      </c>
      <c r="D495" s="35" t="s">
        <v>28</v>
      </c>
      <c r="E495" s="35" t="s">
        <v>17</v>
      </c>
      <c r="F495" s="35"/>
      <c r="G495" s="36">
        <f>VLOOKUP(Tb_Agen[[#This Row],[AGEN ID]],Reseller!A:F,5,0)</f>
        <v>43323.724305555559</v>
      </c>
      <c r="H495" s="35"/>
      <c r="I495" s="35"/>
      <c r="J495" s="35"/>
      <c r="K495" s="41"/>
      <c r="L495" s="37"/>
      <c r="M495" s="53">
        <v>0</v>
      </c>
      <c r="N495" s="39" t="s">
        <v>22</v>
      </c>
      <c r="O495" s="65">
        <f>SUMIFS(Tb_Reseller[Aug-26],Tb_Reseller[Agen id],Tb_Agen[[#This Row],[AGEN ID]])</f>
        <v>0</v>
      </c>
      <c r="P495" s="66">
        <f>SUMIFS(Tb_Reseller[Sep-26],Tb_Reseller[Agen id],Tb_Agen[[#This Row],[AGEN ID]])</f>
        <v>0</v>
      </c>
      <c r="Q495" s="66">
        <f>SUMIFS(Tb_Reseller[Oct-26],Tb_Reseller[Agen id],Tb_Agen[[#This Row],[AGEN ID]])</f>
        <v>0</v>
      </c>
    </row>
    <row r="496" spans="1:17" x14ac:dyDescent="0.25">
      <c r="A496" s="33" t="s">
        <v>1244</v>
      </c>
      <c r="B496" s="34" t="s">
        <v>1245</v>
      </c>
      <c r="C496" s="34" t="s">
        <v>121</v>
      </c>
      <c r="D496" s="35" t="s">
        <v>16</v>
      </c>
      <c r="E496" s="35" t="s">
        <v>17</v>
      </c>
      <c r="F496" s="35"/>
      <c r="G496" s="36">
        <f>VLOOKUP(Tb_Agen[[#This Row],[AGEN ID]],Reseller!A:F,5,0)</f>
        <v>43325.370833333327</v>
      </c>
      <c r="H496" s="35"/>
      <c r="I496" s="35"/>
      <c r="J496" s="35"/>
      <c r="K496" s="41"/>
      <c r="L496" s="37"/>
      <c r="M496" s="53">
        <v>0</v>
      </c>
      <c r="N496" s="39" t="s">
        <v>22</v>
      </c>
      <c r="O496" s="65">
        <f>SUMIFS(Tb_Reseller[Aug-26],Tb_Reseller[Agen id],Tb_Agen[[#This Row],[AGEN ID]])</f>
        <v>0</v>
      </c>
      <c r="P496" s="66">
        <f>SUMIFS(Tb_Reseller[Sep-26],Tb_Reseller[Agen id],Tb_Agen[[#This Row],[AGEN ID]])</f>
        <v>0</v>
      </c>
      <c r="Q496" s="66">
        <f>SUMIFS(Tb_Reseller[Oct-26],Tb_Reseller[Agen id],Tb_Agen[[#This Row],[AGEN ID]])</f>
        <v>0</v>
      </c>
    </row>
    <row r="497" spans="1:17" x14ac:dyDescent="0.25">
      <c r="A497" s="33" t="s">
        <v>1246</v>
      </c>
      <c r="B497" s="34" t="s">
        <v>1247</v>
      </c>
      <c r="C497" s="34" t="s">
        <v>15</v>
      </c>
      <c r="D497" s="35" t="s">
        <v>28</v>
      </c>
      <c r="E497" s="35" t="s">
        <v>17</v>
      </c>
      <c r="F497" s="35"/>
      <c r="G497" s="36">
        <f>VLOOKUP(Tb_Agen[[#This Row],[AGEN ID]],Reseller!A:F,5,0)</f>
        <v>43328.882638888892</v>
      </c>
      <c r="H497" s="35"/>
      <c r="I497" s="35"/>
      <c r="J497" s="35"/>
      <c r="K497" s="41"/>
      <c r="L497" s="37"/>
      <c r="M497" s="53">
        <v>0</v>
      </c>
      <c r="N497" s="39" t="s">
        <v>22</v>
      </c>
      <c r="O497" s="65">
        <f>SUMIFS(Tb_Reseller[Aug-26],Tb_Reseller[Agen id],Tb_Agen[[#This Row],[AGEN ID]])</f>
        <v>0</v>
      </c>
      <c r="P497" s="66">
        <f>SUMIFS(Tb_Reseller[Sep-26],Tb_Reseller[Agen id],Tb_Agen[[#This Row],[AGEN ID]])</f>
        <v>0</v>
      </c>
      <c r="Q497" s="66">
        <f>SUMIFS(Tb_Reseller[Oct-26],Tb_Reseller[Agen id],Tb_Agen[[#This Row],[AGEN ID]])</f>
        <v>0</v>
      </c>
    </row>
    <row r="498" spans="1:17" x14ac:dyDescent="0.25">
      <c r="A498" s="33" t="s">
        <v>1248</v>
      </c>
      <c r="B498" s="34" t="s">
        <v>1249</v>
      </c>
      <c r="C498" s="34" t="s">
        <v>112</v>
      </c>
      <c r="D498" s="35" t="s">
        <v>16</v>
      </c>
      <c r="E498" s="35" t="s">
        <v>17</v>
      </c>
      <c r="F498" s="35"/>
      <c r="G498" s="36">
        <f>VLOOKUP(Tb_Agen[[#This Row],[AGEN ID]],Reseller!A:F,5,0)</f>
        <v>43332.745833333327</v>
      </c>
      <c r="H498" s="35"/>
      <c r="I498" s="35"/>
      <c r="J498" s="35"/>
      <c r="K498" s="41"/>
      <c r="L498" s="37"/>
      <c r="M498" s="53">
        <v>0</v>
      </c>
      <c r="N498" s="39" t="s">
        <v>22</v>
      </c>
      <c r="O498" s="65">
        <f>SUMIFS(Tb_Reseller[Aug-26],Tb_Reseller[Agen id],Tb_Agen[[#This Row],[AGEN ID]])</f>
        <v>0</v>
      </c>
      <c r="P498" s="66">
        <f>SUMIFS(Tb_Reseller[Sep-26],Tb_Reseller[Agen id],Tb_Agen[[#This Row],[AGEN ID]])</f>
        <v>0</v>
      </c>
      <c r="Q498" s="66">
        <f>SUMIFS(Tb_Reseller[Oct-26],Tb_Reseller[Agen id],Tb_Agen[[#This Row],[AGEN ID]])</f>
        <v>0</v>
      </c>
    </row>
    <row r="499" spans="1:17" x14ac:dyDescent="0.25">
      <c r="A499" s="33" t="s">
        <v>1250</v>
      </c>
      <c r="B499" s="34" t="s">
        <v>1251</v>
      </c>
      <c r="C499" s="34" t="s">
        <v>121</v>
      </c>
      <c r="D499" s="35" t="s">
        <v>36</v>
      </c>
      <c r="E499" s="35" t="s">
        <v>244</v>
      </c>
      <c r="F499" s="35"/>
      <c r="G499" s="36">
        <f>VLOOKUP(Tb_Agen[[#This Row],[AGEN ID]],Reseller!A:F,5,0)</f>
        <v>44351.821527777778</v>
      </c>
      <c r="H499" s="35" t="s">
        <v>1252</v>
      </c>
      <c r="I499" s="35" t="s">
        <v>68</v>
      </c>
      <c r="J499" s="35" t="s">
        <v>340</v>
      </c>
      <c r="K499" s="41" t="s">
        <v>479</v>
      </c>
      <c r="L499" s="37" t="s">
        <v>39</v>
      </c>
      <c r="M499" s="53">
        <v>-1000000</v>
      </c>
      <c r="N499" s="39" t="s">
        <v>40</v>
      </c>
      <c r="O499" s="65">
        <f>SUMIFS(Tb_Reseller[Aug-26],Tb_Reseller[Agen id],Tb_Agen[[#This Row],[AGEN ID]])</f>
        <v>5.9677419354838666</v>
      </c>
      <c r="P499" s="66">
        <f>SUMIFS(Tb_Reseller[Sep-26],Tb_Reseller[Agen id],Tb_Agen[[#This Row],[AGEN ID]])</f>
        <v>4.6333333333333266</v>
      </c>
      <c r="Q499" s="66">
        <f>SUMIFS(Tb_Reseller[Oct-26],Tb_Reseller[Agen id],Tb_Agen[[#This Row],[AGEN ID]])</f>
        <v>4.5</v>
      </c>
    </row>
    <row r="500" spans="1:17" x14ac:dyDescent="0.25">
      <c r="A500" s="33" t="s">
        <v>1253</v>
      </c>
      <c r="B500" s="34" t="s">
        <v>1254</v>
      </c>
      <c r="C500" s="34" t="s">
        <v>121</v>
      </c>
      <c r="D500" s="35" t="s">
        <v>28</v>
      </c>
      <c r="E500" s="35" t="s">
        <v>17</v>
      </c>
      <c r="F500" s="35"/>
      <c r="G500" s="36">
        <f>VLOOKUP(Tb_Agen[[#This Row],[AGEN ID]],Reseller!A:F,5,0)</f>
        <v>43347.706250000003</v>
      </c>
      <c r="H500" s="35"/>
      <c r="I500" s="35"/>
      <c r="J500" s="35"/>
      <c r="K500" s="41"/>
      <c r="L500" s="37"/>
      <c r="M500" s="53">
        <v>0</v>
      </c>
      <c r="N500" s="39" t="s">
        <v>22</v>
      </c>
      <c r="O500" s="65">
        <f>SUMIFS(Tb_Reseller[Aug-26],Tb_Reseller[Agen id],Tb_Agen[[#This Row],[AGEN ID]])</f>
        <v>0</v>
      </c>
      <c r="P500" s="66">
        <f>SUMIFS(Tb_Reseller[Sep-26],Tb_Reseller[Agen id],Tb_Agen[[#This Row],[AGEN ID]])</f>
        <v>0</v>
      </c>
      <c r="Q500" s="66">
        <f>SUMIFS(Tb_Reseller[Oct-26],Tb_Reseller[Agen id],Tb_Agen[[#This Row],[AGEN ID]])</f>
        <v>0</v>
      </c>
    </row>
    <row r="501" spans="1:17" x14ac:dyDescent="0.25">
      <c r="A501" s="33" t="s">
        <v>1255</v>
      </c>
      <c r="B501" s="34" t="s">
        <v>1256</v>
      </c>
      <c r="C501" s="34" t="s">
        <v>121</v>
      </c>
      <c r="D501" s="35" t="s">
        <v>16</v>
      </c>
      <c r="E501" s="35" t="s">
        <v>17</v>
      </c>
      <c r="F501" s="35"/>
      <c r="G501" s="36">
        <f>VLOOKUP(Tb_Agen[[#This Row],[AGEN ID]],Reseller!A:F,5,0)</f>
        <v>43351.729861111111</v>
      </c>
      <c r="H501" s="35" t="s">
        <v>1257</v>
      </c>
      <c r="I501" s="35" t="s">
        <v>68</v>
      </c>
      <c r="J501" s="35" t="s">
        <v>340</v>
      </c>
      <c r="K501" s="41" t="s">
        <v>1258</v>
      </c>
      <c r="L501" s="37"/>
      <c r="M501" s="53">
        <v>0</v>
      </c>
      <c r="N501" s="39" t="s">
        <v>22</v>
      </c>
      <c r="O501" s="65">
        <f>SUMIFS(Tb_Reseller[Aug-26],Tb_Reseller[Agen id],Tb_Agen[[#This Row],[AGEN ID]])</f>
        <v>18.258064516129171</v>
      </c>
      <c r="P501" s="66">
        <f>SUMIFS(Tb_Reseller[Sep-26],Tb_Reseller[Agen id],Tb_Agen[[#This Row],[AGEN ID]])</f>
        <v>22.633333333333294</v>
      </c>
      <c r="Q501" s="66">
        <f>SUMIFS(Tb_Reseller[Oct-26],Tb_Reseller[Agen id],Tb_Agen[[#This Row],[AGEN ID]])</f>
        <v>29.25</v>
      </c>
    </row>
    <row r="502" spans="1:17" x14ac:dyDescent="0.25">
      <c r="A502" s="33" t="s">
        <v>1259</v>
      </c>
      <c r="B502" s="34" t="s">
        <v>1260</v>
      </c>
      <c r="C502" s="34" t="s">
        <v>15</v>
      </c>
      <c r="D502" s="35" t="s">
        <v>16</v>
      </c>
      <c r="E502" s="35" t="s">
        <v>17</v>
      </c>
      <c r="F502" s="35"/>
      <c r="G502" s="36">
        <f>VLOOKUP(Tb_Agen[[#This Row],[AGEN ID]],Reseller!A:F,5,0)</f>
        <v>42650.773611111108</v>
      </c>
      <c r="H502" s="35"/>
      <c r="I502" s="35"/>
      <c r="J502" s="35"/>
      <c r="K502" s="41"/>
      <c r="L502" s="37"/>
      <c r="M502" s="53">
        <v>0</v>
      </c>
      <c r="N502" s="39" t="s">
        <v>22</v>
      </c>
      <c r="O502" s="65">
        <f>SUMIFS(Tb_Reseller[Aug-26],Tb_Reseller[Agen id],Tb_Agen[[#This Row],[AGEN ID]])</f>
        <v>1.5806451612903214</v>
      </c>
      <c r="P502" s="66">
        <f>SUMIFS(Tb_Reseller[Sep-26],Tb_Reseller[Agen id],Tb_Agen[[#This Row],[AGEN ID]])</f>
        <v>2.2333333333333352</v>
      </c>
      <c r="Q502" s="66">
        <f>SUMIFS(Tb_Reseller[Oct-26],Tb_Reseller[Agen id],Tb_Agen[[#This Row],[AGEN ID]])</f>
        <v>2.75</v>
      </c>
    </row>
    <row r="503" spans="1:17" x14ac:dyDescent="0.25">
      <c r="A503" s="33" t="s">
        <v>1261</v>
      </c>
      <c r="B503" s="34" t="s">
        <v>1262</v>
      </c>
      <c r="C503" s="34" t="s">
        <v>15</v>
      </c>
      <c r="D503" s="35" t="s">
        <v>28</v>
      </c>
      <c r="E503" s="35" t="s">
        <v>17</v>
      </c>
      <c r="F503" s="35"/>
      <c r="G503" s="36">
        <f>VLOOKUP(Tb_Agen[[#This Row],[AGEN ID]],Reseller!A:F,5,0)</f>
        <v>43361.455555555563</v>
      </c>
      <c r="H503" s="35"/>
      <c r="I503" s="35"/>
      <c r="J503" s="35"/>
      <c r="K503" s="41"/>
      <c r="L503" s="37"/>
      <c r="M503" s="53">
        <v>0</v>
      </c>
      <c r="N503" s="39" t="s">
        <v>22</v>
      </c>
      <c r="O503" s="65">
        <f>SUMIFS(Tb_Reseller[Aug-26],Tb_Reseller[Agen id],Tb_Agen[[#This Row],[AGEN ID]])</f>
        <v>0</v>
      </c>
      <c r="P503" s="66">
        <f>SUMIFS(Tb_Reseller[Sep-26],Tb_Reseller[Agen id],Tb_Agen[[#This Row],[AGEN ID]])</f>
        <v>0</v>
      </c>
      <c r="Q503" s="66">
        <f>SUMIFS(Tb_Reseller[Oct-26],Tb_Reseller[Agen id],Tb_Agen[[#This Row],[AGEN ID]])</f>
        <v>0</v>
      </c>
    </row>
    <row r="504" spans="1:17" x14ac:dyDescent="0.25">
      <c r="A504" s="33" t="s">
        <v>1263</v>
      </c>
      <c r="B504" s="34" t="s">
        <v>1264</v>
      </c>
      <c r="C504" s="34" t="s">
        <v>121</v>
      </c>
      <c r="D504" s="35" t="s">
        <v>28</v>
      </c>
      <c r="E504" s="35" t="s">
        <v>17</v>
      </c>
      <c r="F504" s="35"/>
      <c r="G504" s="36">
        <f>VLOOKUP(Tb_Agen[[#This Row],[AGEN ID]],Reseller!A:F,5,0)</f>
        <v>43362.658333333333</v>
      </c>
      <c r="H504" s="35"/>
      <c r="I504" s="35"/>
      <c r="J504" s="35"/>
      <c r="K504" s="41"/>
      <c r="L504" s="37"/>
      <c r="M504" s="53">
        <v>0</v>
      </c>
      <c r="N504" s="39" t="s">
        <v>22</v>
      </c>
      <c r="O504" s="65">
        <f>SUMIFS(Tb_Reseller[Aug-26],Tb_Reseller[Agen id],Tb_Agen[[#This Row],[AGEN ID]])</f>
        <v>0</v>
      </c>
      <c r="P504" s="66">
        <f>SUMIFS(Tb_Reseller[Sep-26],Tb_Reseller[Agen id],Tb_Agen[[#This Row],[AGEN ID]])</f>
        <v>0</v>
      </c>
      <c r="Q504" s="66">
        <f>SUMIFS(Tb_Reseller[Oct-26],Tb_Reseller[Agen id],Tb_Agen[[#This Row],[AGEN ID]])</f>
        <v>0</v>
      </c>
    </row>
    <row r="505" spans="1:17" x14ac:dyDescent="0.25">
      <c r="A505" s="33" t="s">
        <v>1265</v>
      </c>
      <c r="B505" s="34" t="s">
        <v>1266</v>
      </c>
      <c r="C505" s="34" t="s">
        <v>15</v>
      </c>
      <c r="D505" s="35" t="s">
        <v>36</v>
      </c>
      <c r="E505" s="35" t="s">
        <v>37</v>
      </c>
      <c r="F505" s="35"/>
      <c r="G505" s="36">
        <f>VLOOKUP(Tb_Agen[[#This Row],[AGEN ID]],Reseller!A:F,5,0)</f>
        <v>43365.599305555559</v>
      </c>
      <c r="H505" s="35" t="s">
        <v>1267</v>
      </c>
      <c r="I505" s="35" t="s">
        <v>19</v>
      </c>
      <c r="J505" s="35" t="s">
        <v>30</v>
      </c>
      <c r="K505" s="41" t="s">
        <v>74</v>
      </c>
      <c r="L505" s="37" t="s">
        <v>101</v>
      </c>
      <c r="M505" s="53">
        <v>-4000000</v>
      </c>
      <c r="N505" s="39" t="s">
        <v>40</v>
      </c>
      <c r="O505" s="65">
        <f>SUMIFS(Tb_Reseller[Aug-26],Tb_Reseller[Agen id],Tb_Agen[[#This Row],[AGEN ID]])</f>
        <v>18.612903225806583</v>
      </c>
      <c r="P505" s="66">
        <f>SUMIFS(Tb_Reseller[Sep-26],Tb_Reseller[Agen id],Tb_Agen[[#This Row],[AGEN ID]])</f>
        <v>11.766666666666636</v>
      </c>
      <c r="Q505" s="66">
        <f>SUMIFS(Tb_Reseller[Oct-26],Tb_Reseller[Agen id],Tb_Agen[[#This Row],[AGEN ID]])</f>
        <v>10.75</v>
      </c>
    </row>
    <row r="506" spans="1:17" x14ac:dyDescent="0.25">
      <c r="A506" s="33" t="s">
        <v>1268</v>
      </c>
      <c r="B506" s="34" t="s">
        <v>1269</v>
      </c>
      <c r="C506" s="34" t="s">
        <v>112</v>
      </c>
      <c r="D506" s="35" t="s">
        <v>16</v>
      </c>
      <c r="E506" s="35" t="s">
        <v>17</v>
      </c>
      <c r="F506" s="35"/>
      <c r="G506" s="36">
        <f>VLOOKUP(Tb_Agen[[#This Row],[AGEN ID]],Reseller!A:F,5,0)</f>
        <v>44132.563888888893</v>
      </c>
      <c r="H506" s="35"/>
      <c r="I506" s="35"/>
      <c r="J506" s="35"/>
      <c r="K506" s="41"/>
      <c r="L506" s="37"/>
      <c r="M506" s="53">
        <v>0</v>
      </c>
      <c r="N506" s="39" t="s">
        <v>22</v>
      </c>
      <c r="O506" s="65">
        <f>SUMIFS(Tb_Reseller[Aug-26],Tb_Reseller[Agen id],Tb_Agen[[#This Row],[AGEN ID]])</f>
        <v>2.1612903225806437</v>
      </c>
      <c r="P506" s="66">
        <f>SUMIFS(Tb_Reseller[Sep-26],Tb_Reseller[Agen id],Tb_Agen[[#This Row],[AGEN ID]])</f>
        <v>1.8333333333333357</v>
      </c>
      <c r="Q506" s="66">
        <f>SUMIFS(Tb_Reseller[Oct-26],Tb_Reseller[Agen id],Tb_Agen[[#This Row],[AGEN ID]])</f>
        <v>1.5</v>
      </c>
    </row>
    <row r="507" spans="1:17" x14ac:dyDescent="0.25">
      <c r="A507" s="33" t="s">
        <v>1270</v>
      </c>
      <c r="B507" s="34" t="s">
        <v>1271</v>
      </c>
      <c r="C507" s="34" t="s">
        <v>112</v>
      </c>
      <c r="D507" s="35" t="s">
        <v>16</v>
      </c>
      <c r="E507" s="35" t="s">
        <v>17</v>
      </c>
      <c r="F507" s="35"/>
      <c r="G507" s="36">
        <f>VLOOKUP(Tb_Agen[[#This Row],[AGEN ID]],Reseller!A:F,5,0)</f>
        <v>45149.899305555547</v>
      </c>
      <c r="H507" s="35"/>
      <c r="I507" s="35"/>
      <c r="J507" s="35"/>
      <c r="K507" s="41"/>
      <c r="L507" s="37"/>
      <c r="M507" s="53">
        <v>0</v>
      </c>
      <c r="N507" s="39" t="s">
        <v>22</v>
      </c>
      <c r="O507" s="65">
        <f>SUMIFS(Tb_Reseller[Aug-26],Tb_Reseller[Agen id],Tb_Agen[[#This Row],[AGEN ID]])</f>
        <v>1.9354838709677404</v>
      </c>
      <c r="P507" s="66">
        <f>SUMIFS(Tb_Reseller[Sep-26],Tb_Reseller[Agen id],Tb_Agen[[#This Row],[AGEN ID]])</f>
        <v>2.0333333333333359</v>
      </c>
      <c r="Q507" s="66">
        <f>SUMIFS(Tb_Reseller[Oct-26],Tb_Reseller[Agen id],Tb_Agen[[#This Row],[AGEN ID]])</f>
        <v>2</v>
      </c>
    </row>
    <row r="508" spans="1:17" x14ac:dyDescent="0.25">
      <c r="A508" s="39" t="s">
        <v>1272</v>
      </c>
      <c r="B508" s="34" t="s">
        <v>1273</v>
      </c>
      <c r="C508" s="43" t="s">
        <v>82</v>
      </c>
      <c r="D508" s="38" t="s">
        <v>16</v>
      </c>
      <c r="E508" s="38" t="s">
        <v>82</v>
      </c>
      <c r="F508" s="38"/>
      <c r="G508" s="40">
        <f>VLOOKUP(Tb_Agen[[#This Row],[AGEN ID]],Reseller!A:F,5,0)</f>
        <v>46083.530555555553</v>
      </c>
      <c r="H508" s="38"/>
      <c r="I508" s="38"/>
      <c r="J508" s="38"/>
      <c r="K508" s="41"/>
      <c r="L508" s="42"/>
      <c r="M508" s="53">
        <v>0</v>
      </c>
      <c r="N508" s="39" t="s">
        <v>22</v>
      </c>
      <c r="O508" s="65">
        <f>SUMIFS(Tb_Reseller[Aug-26],Tb_Reseller[Agen id],Tb_Agen[[#This Row],[AGEN ID]])</f>
        <v>1.4838709677419344</v>
      </c>
      <c r="P508" s="66">
        <f>SUMIFS(Tb_Reseller[Sep-26],Tb_Reseller[Agen id],Tb_Agen[[#This Row],[AGEN ID]])</f>
        <v>0.3</v>
      </c>
      <c r="Q508" s="66">
        <f>SUMIFS(Tb_Reseller[Oct-26],Tb_Reseller[Agen id],Tb_Agen[[#This Row],[AGEN ID]])</f>
        <v>0.25</v>
      </c>
    </row>
    <row r="509" spans="1:17" x14ac:dyDescent="0.25">
      <c r="A509" s="33" t="s">
        <v>1274</v>
      </c>
      <c r="B509" s="34" t="s">
        <v>1275</v>
      </c>
      <c r="C509" s="34" t="s">
        <v>15</v>
      </c>
      <c r="D509" s="35" t="s">
        <v>16</v>
      </c>
      <c r="E509" s="35" t="s">
        <v>17</v>
      </c>
      <c r="F509" s="35"/>
      <c r="G509" s="36">
        <f>VLOOKUP(Tb_Agen[[#This Row],[AGEN ID]],Reseller!A:F,5,0)</f>
        <v>43372.676388888889</v>
      </c>
      <c r="H509" s="35" t="s">
        <v>1276</v>
      </c>
      <c r="I509" s="35" t="s">
        <v>19</v>
      </c>
      <c r="J509" s="35" t="s">
        <v>20</v>
      </c>
      <c r="K509" s="41" t="s">
        <v>21</v>
      </c>
      <c r="L509" s="37"/>
      <c r="M509" s="53">
        <v>0</v>
      </c>
      <c r="N509" s="39" t="s">
        <v>22</v>
      </c>
      <c r="O509" s="65">
        <f>SUMIFS(Tb_Reseller[Aug-26],Tb_Reseller[Agen id],Tb_Agen[[#This Row],[AGEN ID]])</f>
        <v>23.387096774193644</v>
      </c>
      <c r="P509" s="66">
        <f>SUMIFS(Tb_Reseller[Sep-26],Tb_Reseller[Agen id],Tb_Agen[[#This Row],[AGEN ID]])</f>
        <v>23.76666666666662</v>
      </c>
      <c r="Q509" s="66">
        <f>SUMIFS(Tb_Reseller[Oct-26],Tb_Reseller[Agen id],Tb_Agen[[#This Row],[AGEN ID]])</f>
        <v>24.25</v>
      </c>
    </row>
    <row r="510" spans="1:17" x14ac:dyDescent="0.25">
      <c r="A510" s="33" t="s">
        <v>1277</v>
      </c>
      <c r="B510" s="34" t="s">
        <v>1278</v>
      </c>
      <c r="C510" s="34" t="s">
        <v>121</v>
      </c>
      <c r="D510" s="35" t="s">
        <v>36</v>
      </c>
      <c r="E510" s="35" t="s">
        <v>244</v>
      </c>
      <c r="F510" s="35"/>
      <c r="G510" s="36">
        <f>VLOOKUP(Tb_Agen[[#This Row],[AGEN ID]],Reseller!A:F,5,0)</f>
        <v>44377.580555555563</v>
      </c>
      <c r="H510" s="35" t="s">
        <v>1279</v>
      </c>
      <c r="I510" s="35" t="s">
        <v>68</v>
      </c>
      <c r="J510" s="35" t="s">
        <v>69</v>
      </c>
      <c r="K510" s="41" t="s">
        <v>246</v>
      </c>
      <c r="L510" s="37" t="s">
        <v>39</v>
      </c>
      <c r="M510" s="53">
        <v>-1000000</v>
      </c>
      <c r="N510" s="39" t="s">
        <v>40</v>
      </c>
      <c r="O510" s="65">
        <f>SUMIFS(Tb_Reseller[Aug-26],Tb_Reseller[Agen id],Tb_Agen[[#This Row],[AGEN ID]])</f>
        <v>2.9677419354838688</v>
      </c>
      <c r="P510" s="66">
        <f>SUMIFS(Tb_Reseller[Sep-26],Tb_Reseller[Agen id],Tb_Agen[[#This Row],[AGEN ID]])</f>
        <v>2.6333333333333337</v>
      </c>
      <c r="Q510" s="66">
        <f>SUMIFS(Tb_Reseller[Oct-26],Tb_Reseller[Agen id],Tb_Agen[[#This Row],[AGEN ID]])</f>
        <v>2.25</v>
      </c>
    </row>
    <row r="511" spans="1:17" x14ac:dyDescent="0.25">
      <c r="A511" s="33" t="s">
        <v>1280</v>
      </c>
      <c r="B511" s="34" t="s">
        <v>1281</v>
      </c>
      <c r="C511" s="34" t="s">
        <v>112</v>
      </c>
      <c r="D511" s="35" t="s">
        <v>16</v>
      </c>
      <c r="E511" s="35" t="s">
        <v>17</v>
      </c>
      <c r="F511" s="35"/>
      <c r="G511" s="36">
        <f>VLOOKUP(Tb_Agen[[#This Row],[AGEN ID]],Reseller!A:F,5,0)</f>
        <v>43378.703472222223</v>
      </c>
      <c r="H511" s="35"/>
      <c r="I511" s="35"/>
      <c r="J511" s="35"/>
      <c r="K511" s="41"/>
      <c r="L511" s="37"/>
      <c r="M511" s="53">
        <v>0</v>
      </c>
      <c r="N511" s="39" t="s">
        <v>22</v>
      </c>
      <c r="O511" s="65">
        <f>SUMIFS(Tb_Reseller[Aug-26],Tb_Reseller[Agen id],Tb_Agen[[#This Row],[AGEN ID]])</f>
        <v>0</v>
      </c>
      <c r="P511" s="66">
        <f>SUMIFS(Tb_Reseller[Sep-26],Tb_Reseller[Agen id],Tb_Agen[[#This Row],[AGEN ID]])</f>
        <v>0</v>
      </c>
      <c r="Q511" s="66">
        <f>SUMIFS(Tb_Reseller[Oct-26],Tb_Reseller[Agen id],Tb_Agen[[#This Row],[AGEN ID]])</f>
        <v>0</v>
      </c>
    </row>
    <row r="512" spans="1:17" x14ac:dyDescent="0.25">
      <c r="A512" s="33" t="s">
        <v>1282</v>
      </c>
      <c r="B512" s="34" t="s">
        <v>1283</v>
      </c>
      <c r="C512" s="34" t="s">
        <v>121</v>
      </c>
      <c r="D512" s="35" t="s">
        <v>16</v>
      </c>
      <c r="E512" s="35" t="s">
        <v>17</v>
      </c>
      <c r="F512" s="35"/>
      <c r="G512" s="36">
        <f>VLOOKUP(Tb_Agen[[#This Row],[AGEN ID]],Reseller!A:F,5,0)</f>
        <v>43841.536805555559</v>
      </c>
      <c r="H512" s="35"/>
      <c r="I512" s="35"/>
      <c r="J512" s="35"/>
      <c r="K512" s="41"/>
      <c r="L512" s="37"/>
      <c r="M512" s="53">
        <v>0</v>
      </c>
      <c r="N512" s="39" t="s">
        <v>22</v>
      </c>
      <c r="O512" s="65">
        <f>SUMIFS(Tb_Reseller[Aug-26],Tb_Reseller[Agen id],Tb_Agen[[#This Row],[AGEN ID]])</f>
        <v>2.1290322580645147</v>
      </c>
      <c r="P512" s="66">
        <f>SUMIFS(Tb_Reseller[Sep-26],Tb_Reseller[Agen id],Tb_Agen[[#This Row],[AGEN ID]])</f>
        <v>2.2333333333333356</v>
      </c>
      <c r="Q512" s="66">
        <f>SUMIFS(Tb_Reseller[Oct-26],Tb_Reseller[Agen id],Tb_Agen[[#This Row],[AGEN ID]])</f>
        <v>2</v>
      </c>
    </row>
    <row r="513" spans="1:17" x14ac:dyDescent="0.25">
      <c r="A513" s="33" t="s">
        <v>1284</v>
      </c>
      <c r="B513" s="34" t="s">
        <v>1285</v>
      </c>
      <c r="C513" s="34" t="s">
        <v>79</v>
      </c>
      <c r="D513" s="35" t="s">
        <v>36</v>
      </c>
      <c r="E513" s="35" t="s">
        <v>864</v>
      </c>
      <c r="F513" s="35"/>
      <c r="G513" s="36">
        <f>VLOOKUP(Tb_Agen[[#This Row],[AGEN ID]],Reseller!A:F,5,0)</f>
        <v>43387.380555555559</v>
      </c>
      <c r="H513" s="35" t="s">
        <v>1286</v>
      </c>
      <c r="I513" s="35" t="s">
        <v>1287</v>
      </c>
      <c r="J513" s="35" t="s">
        <v>1288</v>
      </c>
      <c r="K513" s="41" t="s">
        <v>1289</v>
      </c>
      <c r="L513" s="37" t="s">
        <v>162</v>
      </c>
      <c r="M513" s="53">
        <v>-4300000</v>
      </c>
      <c r="N513" s="39" t="s">
        <v>40</v>
      </c>
      <c r="O513" s="65">
        <f>SUMIFS(Tb_Reseller[Aug-26],Tb_Reseller[Agen id],Tb_Agen[[#This Row],[AGEN ID]])</f>
        <v>11.96774193548397</v>
      </c>
      <c r="P513" s="66">
        <f>SUMIFS(Tb_Reseller[Sep-26],Tb_Reseller[Agen id],Tb_Agen[[#This Row],[AGEN ID]])</f>
        <v>12.966666666666631</v>
      </c>
      <c r="Q513" s="66">
        <f>SUMIFS(Tb_Reseller[Oct-26],Tb_Reseller[Agen id],Tb_Agen[[#This Row],[AGEN ID]])</f>
        <v>12</v>
      </c>
    </row>
    <row r="514" spans="1:17" x14ac:dyDescent="0.25">
      <c r="A514" s="39" t="s">
        <v>1290</v>
      </c>
      <c r="B514" s="34" t="s">
        <v>1291</v>
      </c>
      <c r="C514" s="43" t="s">
        <v>82</v>
      </c>
      <c r="D514" s="38" t="s">
        <v>16</v>
      </c>
      <c r="E514" s="38" t="s">
        <v>82</v>
      </c>
      <c r="F514" s="38"/>
      <c r="G514" s="40">
        <f>VLOOKUP(Tb_Agen[[#This Row],[AGEN ID]],Reseller!A:F,5,0)</f>
        <v>45973.828472222223</v>
      </c>
      <c r="H514" s="38"/>
      <c r="I514" s="38"/>
      <c r="J514" s="38"/>
      <c r="K514" s="41"/>
      <c r="L514" s="42"/>
      <c r="M514" s="53">
        <v>0</v>
      </c>
      <c r="N514" s="39" t="s">
        <v>22</v>
      </c>
      <c r="O514" s="65">
        <f>SUMIFS(Tb_Reseller[Aug-26],Tb_Reseller[Agen id],Tb_Agen[[#This Row],[AGEN ID]])</f>
        <v>1.9032258064516114</v>
      </c>
      <c r="P514" s="66">
        <f>SUMIFS(Tb_Reseller[Sep-26],Tb_Reseller[Agen id],Tb_Agen[[#This Row],[AGEN ID]])</f>
        <v>2.1666666666666687</v>
      </c>
      <c r="Q514" s="66">
        <f>SUMIFS(Tb_Reseller[Oct-26],Tb_Reseller[Agen id],Tb_Agen[[#This Row],[AGEN ID]])</f>
        <v>2.75</v>
      </c>
    </row>
    <row r="515" spans="1:17" x14ac:dyDescent="0.25">
      <c r="A515" s="33" t="s">
        <v>1292</v>
      </c>
      <c r="B515" s="34" t="s">
        <v>1293</v>
      </c>
      <c r="C515" s="34" t="s">
        <v>121</v>
      </c>
      <c r="D515" s="35" t="s">
        <v>28</v>
      </c>
      <c r="E515" s="35" t="s">
        <v>17</v>
      </c>
      <c r="F515" s="35"/>
      <c r="G515" s="36">
        <f>VLOOKUP(Tb_Agen[[#This Row],[AGEN ID]],Reseller!A:F,5,0)</f>
        <v>43135.647222222222</v>
      </c>
      <c r="H515" s="35"/>
      <c r="I515" s="35"/>
      <c r="J515" s="35"/>
      <c r="K515" s="41"/>
      <c r="L515" s="37"/>
      <c r="M515" s="53">
        <v>0</v>
      </c>
      <c r="N515" s="39" t="s">
        <v>22</v>
      </c>
      <c r="O515" s="65">
        <f>SUMIFS(Tb_Reseller[Aug-26],Tb_Reseller[Agen id],Tb_Agen[[#This Row],[AGEN ID]])</f>
        <v>1.9032258064516114</v>
      </c>
      <c r="P515" s="66">
        <f>SUMIFS(Tb_Reseller[Sep-26],Tb_Reseller[Agen id],Tb_Agen[[#This Row],[AGEN ID]])</f>
        <v>1.9000000000000026</v>
      </c>
      <c r="Q515" s="66">
        <f>SUMIFS(Tb_Reseller[Oct-26],Tb_Reseller[Agen id],Tb_Agen[[#This Row],[AGEN ID]])</f>
        <v>2.75</v>
      </c>
    </row>
    <row r="516" spans="1:17" x14ac:dyDescent="0.25">
      <c r="A516" s="33" t="s">
        <v>1294</v>
      </c>
      <c r="B516" s="34" t="s">
        <v>1295</v>
      </c>
      <c r="C516" s="34" t="s">
        <v>79</v>
      </c>
      <c r="D516" s="35" t="s">
        <v>36</v>
      </c>
      <c r="E516" s="35" t="s">
        <v>864</v>
      </c>
      <c r="F516" s="35"/>
      <c r="G516" s="36">
        <f>VLOOKUP(Tb_Agen[[#This Row],[AGEN ID]],Reseller!A:F,5,0)</f>
        <v>43401.337500000001</v>
      </c>
      <c r="H516" s="35" t="s">
        <v>1296</v>
      </c>
      <c r="I516" s="35" t="s">
        <v>145</v>
      </c>
      <c r="J516" s="35" t="s">
        <v>866</v>
      </c>
      <c r="K516" s="41" t="s">
        <v>1297</v>
      </c>
      <c r="L516" s="37" t="s">
        <v>162</v>
      </c>
      <c r="M516" s="53">
        <v>-1000000</v>
      </c>
      <c r="N516" s="39" t="s">
        <v>40</v>
      </c>
      <c r="O516" s="65">
        <f>SUMIFS(Tb_Reseller[Aug-26],Tb_Reseller[Agen id],Tb_Agen[[#This Row],[AGEN ID]])</f>
        <v>2.3548387096774177</v>
      </c>
      <c r="P516" s="66">
        <f>SUMIFS(Tb_Reseller[Sep-26],Tb_Reseller[Agen id],Tb_Agen[[#This Row],[AGEN ID]])</f>
        <v>2.8</v>
      </c>
      <c r="Q516" s="66">
        <f>SUMIFS(Tb_Reseller[Oct-26],Tb_Reseller[Agen id],Tb_Agen[[#This Row],[AGEN ID]])</f>
        <v>1.25</v>
      </c>
    </row>
    <row r="517" spans="1:17" x14ac:dyDescent="0.25">
      <c r="A517" s="33" t="s">
        <v>1298</v>
      </c>
      <c r="B517" s="34" t="s">
        <v>1299</v>
      </c>
      <c r="C517" s="34" t="s">
        <v>112</v>
      </c>
      <c r="D517" s="35" t="s">
        <v>28</v>
      </c>
      <c r="E517" s="35" t="s">
        <v>17</v>
      </c>
      <c r="F517" s="35"/>
      <c r="G517" s="36">
        <f>VLOOKUP(Tb_Agen[[#This Row],[AGEN ID]],Reseller!A:F,5,0)</f>
        <v>43406.768055555563</v>
      </c>
      <c r="H517" s="35"/>
      <c r="I517" s="35"/>
      <c r="J517" s="35"/>
      <c r="K517" s="41"/>
      <c r="L517" s="37"/>
      <c r="M517" s="53">
        <v>0</v>
      </c>
      <c r="N517" s="39" t="s">
        <v>22</v>
      </c>
      <c r="O517" s="65">
        <f>SUMIFS(Tb_Reseller[Aug-26],Tb_Reseller[Agen id],Tb_Agen[[#This Row],[AGEN ID]])</f>
        <v>0</v>
      </c>
      <c r="P517" s="66">
        <f>SUMIFS(Tb_Reseller[Sep-26],Tb_Reseller[Agen id],Tb_Agen[[#This Row],[AGEN ID]])</f>
        <v>0</v>
      </c>
      <c r="Q517" s="66">
        <f>SUMIFS(Tb_Reseller[Oct-26],Tb_Reseller[Agen id],Tb_Agen[[#This Row],[AGEN ID]])</f>
        <v>0</v>
      </c>
    </row>
    <row r="518" spans="1:17" x14ac:dyDescent="0.25">
      <c r="A518" s="33" t="s">
        <v>1300</v>
      </c>
      <c r="B518" s="34" t="s">
        <v>1301</v>
      </c>
      <c r="C518" s="34" t="s">
        <v>121</v>
      </c>
      <c r="D518" s="35" t="s">
        <v>36</v>
      </c>
      <c r="E518" s="35" t="s">
        <v>244</v>
      </c>
      <c r="F518" s="35"/>
      <c r="G518" s="36">
        <f>VLOOKUP(Tb_Agen[[#This Row],[AGEN ID]],Reseller!A:F,5,0)</f>
        <v>44377.614583333343</v>
      </c>
      <c r="H518" s="35" t="s">
        <v>1302</v>
      </c>
      <c r="I518" s="35" t="s">
        <v>68</v>
      </c>
      <c r="J518" s="35" t="s">
        <v>69</v>
      </c>
      <c r="K518" s="41" t="s">
        <v>1303</v>
      </c>
      <c r="L518" s="37" t="s">
        <v>39</v>
      </c>
      <c r="M518" s="53">
        <v>-1000000</v>
      </c>
      <c r="N518" s="39" t="s">
        <v>40</v>
      </c>
      <c r="O518" s="65">
        <f>SUMIFS(Tb_Reseller[Aug-26],Tb_Reseller[Agen id],Tb_Agen[[#This Row],[AGEN ID]])</f>
        <v>1.3870967741935474</v>
      </c>
      <c r="P518" s="66">
        <f>SUMIFS(Tb_Reseller[Sep-26],Tb_Reseller[Agen id],Tb_Agen[[#This Row],[AGEN ID]])</f>
        <v>1.7666666666666688</v>
      </c>
      <c r="Q518" s="66">
        <f>SUMIFS(Tb_Reseller[Oct-26],Tb_Reseller[Agen id],Tb_Agen[[#This Row],[AGEN ID]])</f>
        <v>1.5</v>
      </c>
    </row>
    <row r="519" spans="1:17" x14ac:dyDescent="0.25">
      <c r="A519" s="33" t="s">
        <v>1304</v>
      </c>
      <c r="B519" s="34" t="s">
        <v>1305</v>
      </c>
      <c r="C519" s="34" t="s">
        <v>15</v>
      </c>
      <c r="D519" s="35" t="s">
        <v>28</v>
      </c>
      <c r="E519" s="35" t="s">
        <v>17</v>
      </c>
      <c r="F519" s="35"/>
      <c r="G519" s="36">
        <f>VLOOKUP(Tb_Agen[[#This Row],[AGEN ID]],Reseller!A:F,5,0)</f>
        <v>43409.619444444441</v>
      </c>
      <c r="H519" s="35"/>
      <c r="I519" s="35"/>
      <c r="J519" s="35"/>
      <c r="K519" s="41"/>
      <c r="L519" s="37"/>
      <c r="M519" s="53">
        <v>0</v>
      </c>
      <c r="N519" s="39" t="s">
        <v>22</v>
      </c>
      <c r="O519" s="65">
        <f>SUMIFS(Tb_Reseller[Aug-26],Tb_Reseller[Agen id],Tb_Agen[[#This Row],[AGEN ID]])</f>
        <v>0</v>
      </c>
      <c r="P519" s="66">
        <f>SUMIFS(Tb_Reseller[Sep-26],Tb_Reseller[Agen id],Tb_Agen[[#This Row],[AGEN ID]])</f>
        <v>0</v>
      </c>
      <c r="Q519" s="66">
        <f>SUMIFS(Tb_Reseller[Oct-26],Tb_Reseller[Agen id],Tb_Agen[[#This Row],[AGEN ID]])</f>
        <v>0</v>
      </c>
    </row>
    <row r="520" spans="1:17" x14ac:dyDescent="0.25">
      <c r="A520" s="33" t="s">
        <v>1306</v>
      </c>
      <c r="B520" s="34" t="s">
        <v>1307</v>
      </c>
      <c r="C520" s="34" t="s">
        <v>121</v>
      </c>
      <c r="D520" s="35" t="s">
        <v>36</v>
      </c>
      <c r="E520" s="35" t="s">
        <v>244</v>
      </c>
      <c r="F520" s="35"/>
      <c r="G520" s="36">
        <f>VLOOKUP(Tb_Agen[[#This Row],[AGEN ID]],Reseller!A:F,5,0)</f>
        <v>43447.67083333333</v>
      </c>
      <c r="H520" s="35" t="s">
        <v>1308</v>
      </c>
      <c r="I520" s="35" t="s">
        <v>68</v>
      </c>
      <c r="J520" s="35" t="s">
        <v>892</v>
      </c>
      <c r="K520" s="41" t="s">
        <v>1309</v>
      </c>
      <c r="L520" s="37" t="s">
        <v>101</v>
      </c>
      <c r="M520" s="53">
        <v>-4500000</v>
      </c>
      <c r="N520" s="39" t="s">
        <v>40</v>
      </c>
      <c r="O520" s="65">
        <f>SUMIFS(Tb_Reseller[Aug-26],Tb_Reseller[Agen id],Tb_Agen[[#This Row],[AGEN ID]])</f>
        <v>5.6774193548387055</v>
      </c>
      <c r="P520" s="66">
        <f>SUMIFS(Tb_Reseller[Sep-26],Tb_Reseller[Agen id],Tb_Agen[[#This Row],[AGEN ID]])</f>
        <v>4.9000000000000021</v>
      </c>
      <c r="Q520" s="66">
        <f>SUMIFS(Tb_Reseller[Oct-26],Tb_Reseller[Agen id],Tb_Agen[[#This Row],[AGEN ID]])</f>
        <v>4.75</v>
      </c>
    </row>
    <row r="521" spans="1:17" x14ac:dyDescent="0.25">
      <c r="A521" s="33" t="s">
        <v>1310</v>
      </c>
      <c r="B521" s="34" t="s">
        <v>1311</v>
      </c>
      <c r="C521" s="34" t="s">
        <v>112</v>
      </c>
      <c r="D521" s="35" t="s">
        <v>16</v>
      </c>
      <c r="E521" s="35" t="s">
        <v>17</v>
      </c>
      <c r="F521" s="35"/>
      <c r="G521" s="36">
        <f>VLOOKUP(Tb_Agen[[#This Row],[AGEN ID]],Reseller!A:F,5,0)</f>
        <v>44435.476388888892</v>
      </c>
      <c r="H521" s="35"/>
      <c r="I521" s="35"/>
      <c r="J521" s="35"/>
      <c r="K521" s="41"/>
      <c r="L521" s="37"/>
      <c r="M521" s="53">
        <v>0</v>
      </c>
      <c r="N521" s="39" t="s">
        <v>22</v>
      </c>
      <c r="O521" s="65">
        <f>SUMIFS(Tb_Reseller[Aug-26],Tb_Reseller[Agen id],Tb_Agen[[#This Row],[AGEN ID]])</f>
        <v>1.4193548387096764</v>
      </c>
      <c r="P521" s="66">
        <f>SUMIFS(Tb_Reseller[Sep-26],Tb_Reseller[Agen id],Tb_Agen[[#This Row],[AGEN ID]])</f>
        <v>0.83333333333333326</v>
      </c>
      <c r="Q521" s="66">
        <f>SUMIFS(Tb_Reseller[Oct-26],Tb_Reseller[Agen id],Tb_Agen[[#This Row],[AGEN ID]])</f>
        <v>1.25</v>
      </c>
    </row>
    <row r="522" spans="1:17" x14ac:dyDescent="0.25">
      <c r="A522" s="33" t="s">
        <v>1312</v>
      </c>
      <c r="B522" s="34" t="s">
        <v>1313</v>
      </c>
      <c r="C522" s="34" t="s">
        <v>121</v>
      </c>
      <c r="D522" s="35" t="s">
        <v>16</v>
      </c>
      <c r="E522" s="35" t="s">
        <v>17</v>
      </c>
      <c r="F522" s="35"/>
      <c r="G522" s="36">
        <f>VLOOKUP(Tb_Agen[[#This Row],[AGEN ID]],Reseller!A:F,5,0)</f>
        <v>43417.552777777782</v>
      </c>
      <c r="H522" s="35" t="s">
        <v>1314</v>
      </c>
      <c r="I522" s="35" t="s">
        <v>68</v>
      </c>
      <c r="J522" s="35" t="s">
        <v>340</v>
      </c>
      <c r="K522" s="41" t="s">
        <v>1315</v>
      </c>
      <c r="L522" s="37"/>
      <c r="M522" s="53">
        <v>0</v>
      </c>
      <c r="N522" s="39" t="s">
        <v>22</v>
      </c>
      <c r="O522" s="65">
        <f>SUMIFS(Tb_Reseller[Aug-26],Tb_Reseller[Agen id],Tb_Agen[[#This Row],[AGEN ID]])</f>
        <v>8.3225806451612847</v>
      </c>
      <c r="P522" s="66">
        <f>SUMIFS(Tb_Reseller[Sep-26],Tb_Reseller[Agen id],Tb_Agen[[#This Row],[AGEN ID]])</f>
        <v>8.433333333333314</v>
      </c>
      <c r="Q522" s="66">
        <f>SUMIFS(Tb_Reseller[Oct-26],Tb_Reseller[Agen id],Tb_Agen[[#This Row],[AGEN ID]])</f>
        <v>4.25</v>
      </c>
    </row>
    <row r="523" spans="1:17" x14ac:dyDescent="0.25">
      <c r="A523" s="39" t="s">
        <v>1316</v>
      </c>
      <c r="B523" s="34" t="s">
        <v>1317</v>
      </c>
      <c r="C523" s="43" t="s">
        <v>15</v>
      </c>
      <c r="D523" s="38" t="s">
        <v>28</v>
      </c>
      <c r="E523" s="38" t="s">
        <v>17</v>
      </c>
      <c r="F523" s="38"/>
      <c r="G523" s="40">
        <f>VLOOKUP(Tb_Agen[[#This Row],[AGEN ID]],Reseller!A:F,5,0)</f>
        <v>43419.68472222222</v>
      </c>
      <c r="H523" s="38"/>
      <c r="I523" s="38"/>
      <c r="J523" s="38"/>
      <c r="K523" s="41"/>
      <c r="L523" s="42"/>
      <c r="M523" s="53">
        <v>0</v>
      </c>
      <c r="N523" s="39" t="s">
        <v>22</v>
      </c>
      <c r="O523" s="65">
        <f>SUMIFS(Tb_Reseller[Aug-26],Tb_Reseller[Agen id],Tb_Agen[[#This Row],[AGEN ID]])</f>
        <v>0</v>
      </c>
      <c r="P523" s="66">
        <f>SUMIFS(Tb_Reseller[Sep-26],Tb_Reseller[Agen id],Tb_Agen[[#This Row],[AGEN ID]])</f>
        <v>0</v>
      </c>
      <c r="Q523" s="66">
        <f>SUMIFS(Tb_Reseller[Oct-26],Tb_Reseller[Agen id],Tb_Agen[[#This Row],[AGEN ID]])</f>
        <v>0</v>
      </c>
    </row>
    <row r="524" spans="1:17" x14ac:dyDescent="0.25">
      <c r="A524" s="33" t="s">
        <v>1318</v>
      </c>
      <c r="B524" s="34" t="s">
        <v>1319</v>
      </c>
      <c r="C524" s="34" t="s">
        <v>15</v>
      </c>
      <c r="D524" s="35" t="s">
        <v>36</v>
      </c>
      <c r="E524" s="35" t="s">
        <v>37</v>
      </c>
      <c r="F524" s="35"/>
      <c r="G524" s="36">
        <f>VLOOKUP(Tb_Agen[[#This Row],[AGEN ID]],Reseller!A:F,5,0)</f>
        <v>43425.695138888892</v>
      </c>
      <c r="H524" s="35" t="s">
        <v>1320</v>
      </c>
      <c r="I524" s="35" t="s">
        <v>19</v>
      </c>
      <c r="J524" s="35" t="s">
        <v>30</v>
      </c>
      <c r="K524" s="41" t="s">
        <v>30</v>
      </c>
      <c r="L524" s="37" t="s">
        <v>162</v>
      </c>
      <c r="M524" s="53">
        <v>-3800000</v>
      </c>
      <c r="N524" s="39" t="s">
        <v>40</v>
      </c>
      <c r="O524" s="65">
        <f>SUMIFS(Tb_Reseller[Aug-26],Tb_Reseller[Agen id],Tb_Agen[[#This Row],[AGEN ID]])</f>
        <v>14.387096774193711</v>
      </c>
      <c r="P524" s="66">
        <f>SUMIFS(Tb_Reseller[Sep-26],Tb_Reseller[Agen id],Tb_Agen[[#This Row],[AGEN ID]])</f>
        <v>11.266666666666637</v>
      </c>
      <c r="Q524" s="66">
        <f>SUMIFS(Tb_Reseller[Oct-26],Tb_Reseller[Agen id],Tb_Agen[[#This Row],[AGEN ID]])</f>
        <v>15.75</v>
      </c>
    </row>
    <row r="525" spans="1:17" x14ac:dyDescent="0.25">
      <c r="A525" s="33" t="s">
        <v>1321</v>
      </c>
      <c r="B525" s="34" t="s">
        <v>1322</v>
      </c>
      <c r="C525" s="34" t="s">
        <v>121</v>
      </c>
      <c r="D525" s="35" t="s">
        <v>28</v>
      </c>
      <c r="E525" s="35" t="s">
        <v>17</v>
      </c>
      <c r="F525" s="35"/>
      <c r="G525" s="36">
        <f>VLOOKUP(Tb_Agen[[#This Row],[AGEN ID]],Reseller!A:F,5,0)</f>
        <v>43426.556944444441</v>
      </c>
      <c r="H525" s="35"/>
      <c r="I525" s="35"/>
      <c r="J525" s="35"/>
      <c r="K525" s="41"/>
      <c r="L525" s="37"/>
      <c r="M525" s="53">
        <v>0</v>
      </c>
      <c r="N525" s="39" t="s">
        <v>22</v>
      </c>
      <c r="O525" s="65">
        <f>SUMIFS(Tb_Reseller[Aug-26],Tb_Reseller[Agen id],Tb_Agen[[#This Row],[AGEN ID]])</f>
        <v>0</v>
      </c>
      <c r="P525" s="66">
        <f>SUMIFS(Tb_Reseller[Sep-26],Tb_Reseller[Agen id],Tb_Agen[[#This Row],[AGEN ID]])</f>
        <v>0</v>
      </c>
      <c r="Q525" s="66">
        <f>SUMIFS(Tb_Reseller[Oct-26],Tb_Reseller[Agen id],Tb_Agen[[#This Row],[AGEN ID]])</f>
        <v>0</v>
      </c>
    </row>
    <row r="526" spans="1:17" x14ac:dyDescent="0.25">
      <c r="A526" s="33" t="s">
        <v>1323</v>
      </c>
      <c r="B526" s="34" t="s">
        <v>1324</v>
      </c>
      <c r="C526" s="34" t="s">
        <v>112</v>
      </c>
      <c r="D526" s="35" t="s">
        <v>36</v>
      </c>
      <c r="E526" s="35" t="s">
        <v>143</v>
      </c>
      <c r="F526" s="35"/>
      <c r="G526" s="36">
        <f>VLOOKUP(Tb_Agen[[#This Row],[AGEN ID]],Reseller!A:F,5,0)</f>
        <v>43427.604166666657</v>
      </c>
      <c r="H526" s="35" t="s">
        <v>1325</v>
      </c>
      <c r="I526" s="35" t="s">
        <v>145</v>
      </c>
      <c r="J526" s="35" t="s">
        <v>146</v>
      </c>
      <c r="K526" s="41" t="s">
        <v>460</v>
      </c>
      <c r="L526" s="37" t="s">
        <v>101</v>
      </c>
      <c r="M526" s="53">
        <v>-3000000</v>
      </c>
      <c r="N526" s="39" t="s">
        <v>40</v>
      </c>
      <c r="O526" s="65">
        <f>SUMIFS(Tb_Reseller[Aug-26],Tb_Reseller[Agen id],Tb_Agen[[#This Row],[AGEN ID]])</f>
        <v>1.1612903225806444</v>
      </c>
      <c r="P526" s="66">
        <f>SUMIFS(Tb_Reseller[Sep-26],Tb_Reseller[Agen id],Tb_Agen[[#This Row],[AGEN ID]])</f>
        <v>1.1000000000000001</v>
      </c>
      <c r="Q526" s="66">
        <f>SUMIFS(Tb_Reseller[Oct-26],Tb_Reseller[Agen id],Tb_Agen[[#This Row],[AGEN ID]])</f>
        <v>1</v>
      </c>
    </row>
    <row r="527" spans="1:17" x14ac:dyDescent="0.25">
      <c r="A527" s="33" t="s">
        <v>1326</v>
      </c>
      <c r="B527" s="34" t="s">
        <v>1327</v>
      </c>
      <c r="C527" s="34" t="s">
        <v>112</v>
      </c>
      <c r="D527" s="35" t="s">
        <v>28</v>
      </c>
      <c r="E527" s="35" t="s">
        <v>17</v>
      </c>
      <c r="F527" s="35"/>
      <c r="G527" s="36">
        <f>VLOOKUP(Tb_Agen[[#This Row],[AGEN ID]],Reseller!A:F,5,0)</f>
        <v>43434.696527777778</v>
      </c>
      <c r="H527" s="35"/>
      <c r="I527" s="35"/>
      <c r="J527" s="35"/>
      <c r="K527" s="41"/>
      <c r="L527" s="37"/>
      <c r="M527" s="53">
        <v>0</v>
      </c>
      <c r="N527" s="39" t="s">
        <v>22</v>
      </c>
      <c r="O527" s="65">
        <f>SUMIFS(Tb_Reseller[Aug-26],Tb_Reseller[Agen id],Tb_Agen[[#This Row],[AGEN ID]])</f>
        <v>0</v>
      </c>
      <c r="P527" s="66">
        <f>SUMIFS(Tb_Reseller[Sep-26],Tb_Reseller[Agen id],Tb_Agen[[#This Row],[AGEN ID]])</f>
        <v>0</v>
      </c>
      <c r="Q527" s="66">
        <f>SUMIFS(Tb_Reseller[Oct-26],Tb_Reseller[Agen id],Tb_Agen[[#This Row],[AGEN ID]])</f>
        <v>0</v>
      </c>
    </row>
    <row r="528" spans="1:17" x14ac:dyDescent="0.25">
      <c r="A528" s="33" t="s">
        <v>1328</v>
      </c>
      <c r="B528" s="34" t="s">
        <v>1329</v>
      </c>
      <c r="C528" s="34" t="s">
        <v>112</v>
      </c>
      <c r="D528" s="35" t="s">
        <v>16</v>
      </c>
      <c r="E528" s="35" t="s">
        <v>17</v>
      </c>
      <c r="F528" s="35"/>
      <c r="G528" s="36">
        <f>VLOOKUP(Tb_Agen[[#This Row],[AGEN ID]],Reseller!A:F,5,0)</f>
        <v>43435.44027777778</v>
      </c>
      <c r="H528" s="35"/>
      <c r="I528" s="35"/>
      <c r="J528" s="35"/>
      <c r="K528" s="41"/>
      <c r="L528" s="37"/>
      <c r="M528" s="53">
        <v>0</v>
      </c>
      <c r="N528" s="39" t="s">
        <v>22</v>
      </c>
      <c r="O528" s="65">
        <f>SUMIFS(Tb_Reseller[Aug-26],Tb_Reseller[Agen id],Tb_Agen[[#This Row],[AGEN ID]])</f>
        <v>0</v>
      </c>
      <c r="P528" s="66">
        <f>SUMIFS(Tb_Reseller[Sep-26],Tb_Reseller[Agen id],Tb_Agen[[#This Row],[AGEN ID]])</f>
        <v>0</v>
      </c>
      <c r="Q528" s="66">
        <f>SUMIFS(Tb_Reseller[Oct-26],Tb_Reseller[Agen id],Tb_Agen[[#This Row],[AGEN ID]])</f>
        <v>0</v>
      </c>
    </row>
    <row r="529" spans="1:17" x14ac:dyDescent="0.25">
      <c r="A529" s="33" t="s">
        <v>1330</v>
      </c>
      <c r="B529" s="34" t="s">
        <v>1331</v>
      </c>
      <c r="C529" s="34" t="s">
        <v>82</v>
      </c>
      <c r="D529" s="35" t="s">
        <v>16</v>
      </c>
      <c r="E529" s="38" t="s">
        <v>82</v>
      </c>
      <c r="F529" s="35"/>
      <c r="G529" s="36">
        <f>VLOOKUP(Tb_Agen[[#This Row],[AGEN ID]],Reseller!A:F,5,0)</f>
        <v>44880.417361111111</v>
      </c>
      <c r="H529" s="35"/>
      <c r="I529" s="35"/>
      <c r="J529" s="35"/>
      <c r="K529" s="41"/>
      <c r="L529" s="37"/>
      <c r="M529" s="53">
        <v>0</v>
      </c>
      <c r="N529" s="39" t="s">
        <v>22</v>
      </c>
      <c r="O529" s="65">
        <f>SUMIFS(Tb_Reseller[Aug-26],Tb_Reseller[Agen id],Tb_Agen[[#This Row],[AGEN ID]])</f>
        <v>1.9677419354838694</v>
      </c>
      <c r="P529" s="66">
        <f>SUMIFS(Tb_Reseller[Sep-26],Tb_Reseller[Agen id],Tb_Agen[[#This Row],[AGEN ID]])</f>
        <v>1.5666666666666682</v>
      </c>
      <c r="Q529" s="66">
        <f>SUMIFS(Tb_Reseller[Oct-26],Tb_Reseller[Agen id],Tb_Agen[[#This Row],[AGEN ID]])</f>
        <v>0.5</v>
      </c>
    </row>
    <row r="530" spans="1:17" x14ac:dyDescent="0.25">
      <c r="A530" s="33" t="s">
        <v>1332</v>
      </c>
      <c r="B530" s="34" t="s">
        <v>1333</v>
      </c>
      <c r="C530" s="34" t="s">
        <v>15</v>
      </c>
      <c r="D530" s="35" t="s">
        <v>16</v>
      </c>
      <c r="E530" s="35" t="s">
        <v>17</v>
      </c>
      <c r="F530" s="35"/>
      <c r="G530" s="36">
        <f>VLOOKUP(Tb_Agen[[#This Row],[AGEN ID]],Reseller!A:F,5,0)</f>
        <v>43439.767361111109</v>
      </c>
      <c r="H530" s="35"/>
      <c r="I530" s="35"/>
      <c r="J530" s="35"/>
      <c r="K530" s="41"/>
      <c r="L530" s="37"/>
      <c r="M530" s="53">
        <v>0</v>
      </c>
      <c r="N530" s="39" t="s">
        <v>22</v>
      </c>
      <c r="O530" s="65">
        <f>SUMIFS(Tb_Reseller[Aug-26],Tb_Reseller[Agen id],Tb_Agen[[#This Row],[AGEN ID]])</f>
        <v>0</v>
      </c>
      <c r="P530" s="66">
        <f>SUMIFS(Tb_Reseller[Sep-26],Tb_Reseller[Agen id],Tb_Agen[[#This Row],[AGEN ID]])</f>
        <v>0</v>
      </c>
      <c r="Q530" s="66">
        <f>SUMIFS(Tb_Reseller[Oct-26],Tb_Reseller[Agen id],Tb_Agen[[#This Row],[AGEN ID]])</f>
        <v>0</v>
      </c>
    </row>
    <row r="531" spans="1:17" x14ac:dyDescent="0.25">
      <c r="A531" s="39" t="s">
        <v>1334</v>
      </c>
      <c r="B531" s="34" t="s">
        <v>1335</v>
      </c>
      <c r="C531" s="43" t="s">
        <v>112</v>
      </c>
      <c r="D531" s="38" t="s">
        <v>16</v>
      </c>
      <c r="E531" s="38" t="s">
        <v>17</v>
      </c>
      <c r="F531" s="38"/>
      <c r="G531" s="40">
        <f>VLOOKUP(Tb_Agen[[#This Row],[AGEN ID]],Reseller!A:F,5,0)</f>
        <v>45710.430555555547</v>
      </c>
      <c r="H531" s="38"/>
      <c r="I531" s="38"/>
      <c r="J531" s="38"/>
      <c r="K531" s="41"/>
      <c r="L531" s="42"/>
      <c r="M531" s="53">
        <v>0</v>
      </c>
      <c r="N531" s="39" t="s">
        <v>22</v>
      </c>
      <c r="O531" s="65">
        <f>SUMIFS(Tb_Reseller[Aug-26],Tb_Reseller[Agen id],Tb_Agen[[#This Row],[AGEN ID]])</f>
        <v>2.1612903225806437</v>
      </c>
      <c r="P531" s="66">
        <f>SUMIFS(Tb_Reseller[Sep-26],Tb_Reseller[Agen id],Tb_Agen[[#This Row],[AGEN ID]])</f>
        <v>1.2</v>
      </c>
      <c r="Q531" s="66">
        <f>SUMIFS(Tb_Reseller[Oct-26],Tb_Reseller[Agen id],Tb_Agen[[#This Row],[AGEN ID]])</f>
        <v>1.25</v>
      </c>
    </row>
    <row r="532" spans="1:17" x14ac:dyDescent="0.25">
      <c r="A532" s="33" t="s">
        <v>1336</v>
      </c>
      <c r="B532" s="34" t="s">
        <v>1337</v>
      </c>
      <c r="C532" s="34" t="s">
        <v>82</v>
      </c>
      <c r="D532" s="35" t="s">
        <v>16</v>
      </c>
      <c r="E532" s="38" t="s">
        <v>82</v>
      </c>
      <c r="F532" s="35"/>
      <c r="G532" s="36">
        <f>VLOOKUP(Tb_Agen[[#This Row],[AGEN ID]],Reseller!A:F,5,0)</f>
        <v>44736.440972222219</v>
      </c>
      <c r="H532" s="35"/>
      <c r="I532" s="35"/>
      <c r="J532" s="35"/>
      <c r="K532" s="41"/>
      <c r="L532" s="37"/>
      <c r="M532" s="53">
        <v>0</v>
      </c>
      <c r="N532" s="39" t="s">
        <v>22</v>
      </c>
      <c r="O532" s="65">
        <f>SUMIFS(Tb_Reseller[Aug-26],Tb_Reseller[Agen id],Tb_Agen[[#This Row],[AGEN ID]])</f>
        <v>1.9999999999999984</v>
      </c>
      <c r="P532" s="66">
        <f>SUMIFS(Tb_Reseller[Sep-26],Tb_Reseller[Agen id],Tb_Agen[[#This Row],[AGEN ID]])</f>
        <v>1.6333333333333351</v>
      </c>
      <c r="Q532" s="66">
        <f>SUMIFS(Tb_Reseller[Oct-26],Tb_Reseller[Agen id],Tb_Agen[[#This Row],[AGEN ID]])</f>
        <v>3.25</v>
      </c>
    </row>
    <row r="533" spans="1:17" x14ac:dyDescent="0.25">
      <c r="A533" s="33" t="s">
        <v>1338</v>
      </c>
      <c r="B533" s="34" t="s">
        <v>1339</v>
      </c>
      <c r="C533" s="34" t="s">
        <v>121</v>
      </c>
      <c r="D533" s="35" t="s">
        <v>36</v>
      </c>
      <c r="E533" s="35" t="s">
        <v>244</v>
      </c>
      <c r="F533" s="35"/>
      <c r="G533" s="36">
        <f>VLOOKUP(Tb_Agen[[#This Row],[AGEN ID]],Reseller!A:F,5,0)</f>
        <v>43552.743750000001</v>
      </c>
      <c r="H533" s="35" t="s">
        <v>1340</v>
      </c>
      <c r="I533" s="35" t="s">
        <v>68</v>
      </c>
      <c r="J533" s="35" t="s">
        <v>892</v>
      </c>
      <c r="K533" s="41" t="s">
        <v>1341</v>
      </c>
      <c r="L533" s="37" t="s">
        <v>101</v>
      </c>
      <c r="M533" s="53">
        <v>-2500000</v>
      </c>
      <c r="N533" s="39" t="s">
        <v>40</v>
      </c>
      <c r="O533" s="65">
        <f>SUMIFS(Tb_Reseller[Aug-26],Tb_Reseller[Agen id],Tb_Agen[[#This Row],[AGEN ID]])</f>
        <v>9.6451612903225907</v>
      </c>
      <c r="P533" s="66">
        <f>SUMIFS(Tb_Reseller[Sep-26],Tb_Reseller[Agen id],Tb_Agen[[#This Row],[AGEN ID]])</f>
        <v>8.7999999999999812</v>
      </c>
      <c r="Q533" s="66">
        <f>SUMIFS(Tb_Reseller[Oct-26],Tb_Reseller[Agen id],Tb_Agen[[#This Row],[AGEN ID]])</f>
        <v>12.5</v>
      </c>
    </row>
    <row r="534" spans="1:17" x14ac:dyDescent="0.25">
      <c r="A534" s="33" t="s">
        <v>1342</v>
      </c>
      <c r="B534" s="34" t="s">
        <v>1343</v>
      </c>
      <c r="C534" s="34" t="s">
        <v>121</v>
      </c>
      <c r="D534" s="35" t="s">
        <v>36</v>
      </c>
      <c r="E534" s="35" t="s">
        <v>244</v>
      </c>
      <c r="F534" s="35"/>
      <c r="G534" s="36">
        <f>VLOOKUP(Tb_Agen[[#This Row],[AGEN ID]],Reseller!A:F,5,0)</f>
        <v>44705.504861111112</v>
      </c>
      <c r="H534" s="35" t="s">
        <v>1344</v>
      </c>
      <c r="I534" s="35" t="s">
        <v>68</v>
      </c>
      <c r="J534" s="35" t="s">
        <v>69</v>
      </c>
      <c r="K534" s="41" t="s">
        <v>246</v>
      </c>
      <c r="L534" s="37" t="s">
        <v>39</v>
      </c>
      <c r="M534" s="53">
        <v>-1000000</v>
      </c>
      <c r="N534" s="39" t="s">
        <v>40</v>
      </c>
      <c r="O534" s="65">
        <f>SUMIFS(Tb_Reseller[Aug-26],Tb_Reseller[Agen id],Tb_Agen[[#This Row],[AGEN ID]])</f>
        <v>0.45161290322580627</v>
      </c>
      <c r="P534" s="66">
        <f>SUMIFS(Tb_Reseller[Sep-26],Tb_Reseller[Agen id],Tb_Agen[[#This Row],[AGEN ID]])</f>
        <v>0.43333333333333329</v>
      </c>
      <c r="Q534" s="66">
        <f>SUMIFS(Tb_Reseller[Oct-26],Tb_Reseller[Agen id],Tb_Agen[[#This Row],[AGEN ID]])</f>
        <v>0.25</v>
      </c>
    </row>
    <row r="535" spans="1:17" x14ac:dyDescent="0.25">
      <c r="A535" s="33" t="s">
        <v>1345</v>
      </c>
      <c r="B535" s="34" t="s">
        <v>1346</v>
      </c>
      <c r="C535" s="34" t="s">
        <v>15</v>
      </c>
      <c r="D535" s="35" t="s">
        <v>36</v>
      </c>
      <c r="E535" s="35" t="s">
        <v>37</v>
      </c>
      <c r="F535" s="35"/>
      <c r="G535" s="36">
        <f>VLOOKUP(Tb_Agen[[#This Row],[AGEN ID]],Reseller!A:F,5,0)</f>
        <v>43452.488888888889</v>
      </c>
      <c r="H535" s="35" t="s">
        <v>1347</v>
      </c>
      <c r="I535" s="35" t="s">
        <v>19</v>
      </c>
      <c r="J535" s="35" t="s">
        <v>30</v>
      </c>
      <c r="K535" s="41" t="s">
        <v>30</v>
      </c>
      <c r="L535" s="37" t="s">
        <v>162</v>
      </c>
      <c r="M535" s="53">
        <v>-4800000</v>
      </c>
      <c r="N535" s="39" t="s">
        <v>40</v>
      </c>
      <c r="O535" s="65">
        <f>SUMIFS(Tb_Reseller[Aug-26],Tb_Reseller[Agen id],Tb_Agen[[#This Row],[AGEN ID]])</f>
        <v>9.7419354838710071</v>
      </c>
      <c r="P535" s="66">
        <f>SUMIFS(Tb_Reseller[Sep-26],Tb_Reseller[Agen id],Tb_Agen[[#This Row],[AGEN ID]])</f>
        <v>9.666666666666643</v>
      </c>
      <c r="Q535" s="66">
        <f>SUMIFS(Tb_Reseller[Oct-26],Tb_Reseller[Agen id],Tb_Agen[[#This Row],[AGEN ID]])</f>
        <v>9.25</v>
      </c>
    </row>
    <row r="536" spans="1:17" x14ac:dyDescent="0.25">
      <c r="A536" s="33" t="s">
        <v>1348</v>
      </c>
      <c r="B536" s="34" t="s">
        <v>1349</v>
      </c>
      <c r="C536" s="34" t="s">
        <v>121</v>
      </c>
      <c r="D536" s="35" t="s">
        <v>16</v>
      </c>
      <c r="E536" s="35" t="s">
        <v>17</v>
      </c>
      <c r="F536" s="35"/>
      <c r="G536" s="36">
        <f>VLOOKUP(Tb_Agen[[#This Row],[AGEN ID]],Reseller!A:F,5,0)</f>
        <v>43458.727083333331</v>
      </c>
      <c r="H536" s="35"/>
      <c r="I536" s="35"/>
      <c r="J536" s="35"/>
      <c r="K536" s="41"/>
      <c r="L536" s="37"/>
      <c r="M536" s="53">
        <v>0</v>
      </c>
      <c r="N536" s="39" t="s">
        <v>22</v>
      </c>
      <c r="O536" s="65">
        <f>SUMIFS(Tb_Reseller[Aug-26],Tb_Reseller[Agen id],Tb_Agen[[#This Row],[AGEN ID]])</f>
        <v>0</v>
      </c>
      <c r="P536" s="66">
        <f>SUMIFS(Tb_Reseller[Sep-26],Tb_Reseller[Agen id],Tb_Agen[[#This Row],[AGEN ID]])</f>
        <v>0</v>
      </c>
      <c r="Q536" s="66">
        <f>SUMIFS(Tb_Reseller[Oct-26],Tb_Reseller[Agen id],Tb_Agen[[#This Row],[AGEN ID]])</f>
        <v>0</v>
      </c>
    </row>
    <row r="537" spans="1:17" x14ac:dyDescent="0.25">
      <c r="A537" s="33" t="s">
        <v>1350</v>
      </c>
      <c r="B537" s="34" t="s">
        <v>1351</v>
      </c>
      <c r="C537" s="34" t="s">
        <v>15</v>
      </c>
      <c r="D537" s="35" t="s">
        <v>16</v>
      </c>
      <c r="E537" s="35" t="s">
        <v>17</v>
      </c>
      <c r="F537" s="35"/>
      <c r="G537" s="36">
        <f>VLOOKUP(Tb_Agen[[#This Row],[AGEN ID]],Reseller!A:F,5,0)</f>
        <v>43463.801388888889</v>
      </c>
      <c r="H537" s="35"/>
      <c r="I537" s="35"/>
      <c r="J537" s="35"/>
      <c r="K537" s="41"/>
      <c r="L537" s="37"/>
      <c r="M537" s="53">
        <v>0</v>
      </c>
      <c r="N537" s="39" t="s">
        <v>22</v>
      </c>
      <c r="O537" s="65">
        <f>SUMIFS(Tb_Reseller[Aug-26],Tb_Reseller[Agen id],Tb_Agen[[#This Row],[AGEN ID]])</f>
        <v>0</v>
      </c>
      <c r="P537" s="66">
        <f>SUMIFS(Tb_Reseller[Sep-26],Tb_Reseller[Agen id],Tb_Agen[[#This Row],[AGEN ID]])</f>
        <v>0</v>
      </c>
      <c r="Q537" s="66">
        <f>SUMIFS(Tb_Reseller[Oct-26],Tb_Reseller[Agen id],Tb_Agen[[#This Row],[AGEN ID]])</f>
        <v>0</v>
      </c>
    </row>
    <row r="538" spans="1:17" x14ac:dyDescent="0.25">
      <c r="A538" s="33" t="s">
        <v>1352</v>
      </c>
      <c r="B538" s="34" t="s">
        <v>1353</v>
      </c>
      <c r="C538" s="34" t="s">
        <v>121</v>
      </c>
      <c r="D538" s="35" t="s">
        <v>28</v>
      </c>
      <c r="E538" s="35" t="s">
        <v>244</v>
      </c>
      <c r="F538" s="35"/>
      <c r="G538" s="36">
        <f>VLOOKUP(Tb_Agen[[#This Row],[AGEN ID]],Reseller!A:F,5,0)</f>
        <v>44828.682638888888</v>
      </c>
      <c r="H538" s="35" t="s">
        <v>1354</v>
      </c>
      <c r="I538" s="35" t="s">
        <v>68</v>
      </c>
      <c r="J538" s="35" t="s">
        <v>69</v>
      </c>
      <c r="K538" s="41" t="s">
        <v>347</v>
      </c>
      <c r="L538" s="37" t="s">
        <v>39</v>
      </c>
      <c r="M538" s="53">
        <v>0</v>
      </c>
      <c r="N538" s="39" t="s">
        <v>22</v>
      </c>
      <c r="O538" s="65">
        <f>SUMIFS(Tb_Reseller[Aug-26],Tb_Reseller[Agen id],Tb_Agen[[#This Row],[AGEN ID]])</f>
        <v>0</v>
      </c>
      <c r="P538" s="66">
        <f>SUMIFS(Tb_Reseller[Sep-26],Tb_Reseller[Agen id],Tb_Agen[[#This Row],[AGEN ID]])</f>
        <v>0</v>
      </c>
      <c r="Q538" s="66">
        <f>SUMIFS(Tb_Reseller[Oct-26],Tb_Reseller[Agen id],Tb_Agen[[#This Row],[AGEN ID]])</f>
        <v>0</v>
      </c>
    </row>
    <row r="539" spans="1:17" x14ac:dyDescent="0.25">
      <c r="A539" s="33" t="s">
        <v>1355</v>
      </c>
      <c r="B539" s="34" t="s">
        <v>1356</v>
      </c>
      <c r="C539" s="34" t="s">
        <v>121</v>
      </c>
      <c r="D539" s="35" t="s">
        <v>28</v>
      </c>
      <c r="E539" s="35" t="s">
        <v>17</v>
      </c>
      <c r="F539" s="35"/>
      <c r="G539" s="36">
        <f>VLOOKUP(Tb_Agen[[#This Row],[AGEN ID]],Reseller!A:F,5,0)</f>
        <v>43470.569444444453</v>
      </c>
      <c r="H539" s="35"/>
      <c r="I539" s="35"/>
      <c r="J539" s="35"/>
      <c r="K539" s="41"/>
      <c r="L539" s="37"/>
      <c r="M539" s="53">
        <v>0</v>
      </c>
      <c r="N539" s="39" t="s">
        <v>22</v>
      </c>
      <c r="O539" s="65">
        <f>SUMIFS(Tb_Reseller[Aug-26],Tb_Reseller[Agen id],Tb_Agen[[#This Row],[AGEN ID]])</f>
        <v>0</v>
      </c>
      <c r="P539" s="66">
        <f>SUMIFS(Tb_Reseller[Sep-26],Tb_Reseller[Agen id],Tb_Agen[[#This Row],[AGEN ID]])</f>
        <v>0</v>
      </c>
      <c r="Q539" s="66">
        <f>SUMIFS(Tb_Reseller[Oct-26],Tb_Reseller[Agen id],Tb_Agen[[#This Row],[AGEN ID]])</f>
        <v>0</v>
      </c>
    </row>
    <row r="540" spans="1:17" x14ac:dyDescent="0.25">
      <c r="A540" s="33" t="s">
        <v>1357</v>
      </c>
      <c r="B540" s="34" t="s">
        <v>1358</v>
      </c>
      <c r="C540" s="34" t="s">
        <v>112</v>
      </c>
      <c r="D540" s="35" t="s">
        <v>16</v>
      </c>
      <c r="E540" s="35" t="s">
        <v>17</v>
      </c>
      <c r="F540" s="35"/>
      <c r="G540" s="36">
        <f>VLOOKUP(Tb_Agen[[#This Row],[AGEN ID]],Reseller!A:F,5,0)</f>
        <v>45066.456250000003</v>
      </c>
      <c r="H540" s="35"/>
      <c r="I540" s="35"/>
      <c r="J540" s="35"/>
      <c r="K540" s="41"/>
      <c r="L540" s="37"/>
      <c r="M540" s="53">
        <v>0</v>
      </c>
      <c r="N540" s="39" t="s">
        <v>22</v>
      </c>
      <c r="O540" s="65">
        <f>SUMIFS(Tb_Reseller[Aug-26],Tb_Reseller[Agen id],Tb_Agen[[#This Row],[AGEN ID]])</f>
        <v>1.8064516129032244</v>
      </c>
      <c r="P540" s="66">
        <f>SUMIFS(Tb_Reseller[Sep-26],Tb_Reseller[Agen id],Tb_Agen[[#This Row],[AGEN ID]])</f>
        <v>1.8333333333333357</v>
      </c>
      <c r="Q540" s="66">
        <f>SUMIFS(Tb_Reseller[Oct-26],Tb_Reseller[Agen id],Tb_Agen[[#This Row],[AGEN ID]])</f>
        <v>1.75</v>
      </c>
    </row>
    <row r="541" spans="1:17" x14ac:dyDescent="0.25">
      <c r="A541" s="33" t="s">
        <v>1359</v>
      </c>
      <c r="B541" s="34" t="s">
        <v>1360</v>
      </c>
      <c r="C541" s="34" t="s">
        <v>112</v>
      </c>
      <c r="D541" s="35" t="s">
        <v>16</v>
      </c>
      <c r="E541" s="35" t="s">
        <v>17</v>
      </c>
      <c r="F541" s="35"/>
      <c r="G541" s="36">
        <f>VLOOKUP(Tb_Agen[[#This Row],[AGEN ID]],Reseller!A:F,5,0)</f>
        <v>45299.547222222223</v>
      </c>
      <c r="H541" s="35"/>
      <c r="I541" s="35"/>
      <c r="J541" s="35"/>
      <c r="K541" s="41"/>
      <c r="L541" s="37"/>
      <c r="M541" s="53">
        <v>0</v>
      </c>
      <c r="N541" s="39" t="s">
        <v>22</v>
      </c>
      <c r="O541" s="65">
        <f>SUMIFS(Tb_Reseller[Aug-26],Tb_Reseller[Agen id],Tb_Agen[[#This Row],[AGEN ID]])</f>
        <v>1.9032258064516114</v>
      </c>
      <c r="P541" s="66">
        <f>SUMIFS(Tb_Reseller[Sep-26],Tb_Reseller[Agen id],Tb_Agen[[#This Row],[AGEN ID]])</f>
        <v>1.2000000000000004</v>
      </c>
      <c r="Q541" s="66">
        <f>SUMIFS(Tb_Reseller[Oct-26],Tb_Reseller[Agen id],Tb_Agen[[#This Row],[AGEN ID]])</f>
        <v>0</v>
      </c>
    </row>
    <row r="542" spans="1:17" x14ac:dyDescent="0.25">
      <c r="A542" s="39" t="s">
        <v>1361</v>
      </c>
      <c r="B542" s="34" t="s">
        <v>1362</v>
      </c>
      <c r="C542" s="43" t="s">
        <v>121</v>
      </c>
      <c r="D542" s="38" t="s">
        <v>36</v>
      </c>
      <c r="E542" s="38" t="s">
        <v>244</v>
      </c>
      <c r="F542" s="38"/>
      <c r="G542" s="40">
        <f>VLOOKUP(Tb_Agen[[#This Row],[AGEN ID]],Reseller!A:F,5,0)</f>
        <v>45488.572222222218</v>
      </c>
      <c r="H542" s="38" t="s">
        <v>1363</v>
      </c>
      <c r="I542" s="38" t="s">
        <v>68</v>
      </c>
      <c r="J542" s="38" t="s">
        <v>340</v>
      </c>
      <c r="K542" s="41" t="s">
        <v>341</v>
      </c>
      <c r="L542" s="42" t="s">
        <v>39</v>
      </c>
      <c r="M542" s="53">
        <v>-1000000</v>
      </c>
      <c r="N542" s="39" t="s">
        <v>40</v>
      </c>
      <c r="O542" s="65">
        <f>SUMIFS(Tb_Reseller[Aug-26],Tb_Reseller[Agen id],Tb_Agen[[#This Row],[AGEN ID]])</f>
        <v>3.2580645161290298</v>
      </c>
      <c r="P542" s="66">
        <f>SUMIFS(Tb_Reseller[Sep-26],Tb_Reseller[Agen id],Tb_Agen[[#This Row],[AGEN ID]])</f>
        <v>3.8333333333333295</v>
      </c>
      <c r="Q542" s="66">
        <f>SUMIFS(Tb_Reseller[Oct-26],Tb_Reseller[Agen id],Tb_Agen[[#This Row],[AGEN ID]])</f>
        <v>4.25</v>
      </c>
    </row>
    <row r="543" spans="1:17" x14ac:dyDescent="0.25">
      <c r="A543" s="33" t="s">
        <v>1364</v>
      </c>
      <c r="B543" s="34" t="s">
        <v>1365</v>
      </c>
      <c r="C543" s="34" t="s">
        <v>15</v>
      </c>
      <c r="D543" s="35" t="s">
        <v>28</v>
      </c>
      <c r="E543" s="35" t="s">
        <v>17</v>
      </c>
      <c r="F543" s="35"/>
      <c r="G543" s="36">
        <f>VLOOKUP(Tb_Agen[[#This Row],[AGEN ID]],Reseller!A:F,5,0)</f>
        <v>43480.820138888892</v>
      </c>
      <c r="H543" s="35"/>
      <c r="I543" s="35"/>
      <c r="J543" s="35"/>
      <c r="K543" s="41"/>
      <c r="L543" s="37"/>
      <c r="M543" s="53">
        <v>0</v>
      </c>
      <c r="N543" s="39" t="s">
        <v>22</v>
      </c>
      <c r="O543" s="65">
        <f>SUMIFS(Tb_Reseller[Aug-26],Tb_Reseller[Agen id],Tb_Agen[[#This Row],[AGEN ID]])</f>
        <v>0</v>
      </c>
      <c r="P543" s="66">
        <f>SUMIFS(Tb_Reseller[Sep-26],Tb_Reseller[Agen id],Tb_Agen[[#This Row],[AGEN ID]])</f>
        <v>0</v>
      </c>
      <c r="Q543" s="66">
        <f>SUMIFS(Tb_Reseller[Oct-26],Tb_Reseller[Agen id],Tb_Agen[[#This Row],[AGEN ID]])</f>
        <v>0</v>
      </c>
    </row>
    <row r="544" spans="1:17" x14ac:dyDescent="0.25">
      <c r="A544" s="39" t="s">
        <v>1366</v>
      </c>
      <c r="B544" s="34" t="s">
        <v>1367</v>
      </c>
      <c r="C544" s="43" t="s">
        <v>82</v>
      </c>
      <c r="D544" s="38" t="s">
        <v>16</v>
      </c>
      <c r="E544" s="38" t="s">
        <v>82</v>
      </c>
      <c r="F544" s="38"/>
      <c r="G544" s="40">
        <f>VLOOKUP(Tb_Agen[[#This Row],[AGEN ID]],Reseller!A:F,5,0)</f>
        <v>45607.352777777778</v>
      </c>
      <c r="H544" s="38"/>
      <c r="I544" s="38"/>
      <c r="J544" s="38"/>
      <c r="K544" s="41"/>
      <c r="L544" s="42"/>
      <c r="M544" s="53">
        <v>0</v>
      </c>
      <c r="N544" s="39" t="s">
        <v>22</v>
      </c>
      <c r="O544" s="65">
        <f>SUMIFS(Tb_Reseller[Aug-26],Tb_Reseller[Agen id],Tb_Agen[[#This Row],[AGEN ID]])</f>
        <v>1.9032258064516114</v>
      </c>
      <c r="P544" s="66">
        <f>SUMIFS(Tb_Reseller[Sep-26],Tb_Reseller[Agen id],Tb_Agen[[#This Row],[AGEN ID]])</f>
        <v>1.2000000000000004</v>
      </c>
      <c r="Q544" s="66">
        <f>SUMIFS(Tb_Reseller[Oct-26],Tb_Reseller[Agen id],Tb_Agen[[#This Row],[AGEN ID]])</f>
        <v>2</v>
      </c>
    </row>
    <row r="545" spans="1:17" x14ac:dyDescent="0.25">
      <c r="A545" s="33" t="s">
        <v>1368</v>
      </c>
      <c r="B545" s="34" t="s">
        <v>1369</v>
      </c>
      <c r="C545" s="34" t="s">
        <v>112</v>
      </c>
      <c r="D545" s="35" t="s">
        <v>16</v>
      </c>
      <c r="E545" s="35" t="s">
        <v>159</v>
      </c>
      <c r="F545" s="35"/>
      <c r="G545" s="36">
        <f>VLOOKUP(Tb_Agen[[#This Row],[AGEN ID]],Reseller!A:F,5,0)</f>
        <v>43497.65902777778</v>
      </c>
      <c r="H545" s="35" t="s">
        <v>1370</v>
      </c>
      <c r="I545" s="35" t="s">
        <v>145</v>
      </c>
      <c r="J545" s="35" t="s">
        <v>216</v>
      </c>
      <c r="K545" s="41" t="s">
        <v>347</v>
      </c>
      <c r="L545" s="37" t="s">
        <v>39</v>
      </c>
      <c r="M545" s="53">
        <v>0</v>
      </c>
      <c r="N545" s="39" t="s">
        <v>22</v>
      </c>
      <c r="O545" s="65">
        <f>SUMIFS(Tb_Reseller[Aug-26],Tb_Reseller[Agen id],Tb_Agen[[#This Row],[AGEN ID]])</f>
        <v>16.419354838709872</v>
      </c>
      <c r="P545" s="66">
        <f>SUMIFS(Tb_Reseller[Sep-26],Tb_Reseller[Agen id],Tb_Agen[[#This Row],[AGEN ID]])</f>
        <v>16.866666666666664</v>
      </c>
      <c r="Q545" s="66">
        <f>SUMIFS(Tb_Reseller[Oct-26],Tb_Reseller[Agen id],Tb_Agen[[#This Row],[AGEN ID]])</f>
        <v>16.75</v>
      </c>
    </row>
    <row r="546" spans="1:17" x14ac:dyDescent="0.25">
      <c r="A546" s="33" t="s">
        <v>1371</v>
      </c>
      <c r="B546" s="34" t="s">
        <v>1372</v>
      </c>
      <c r="C546" s="34" t="s">
        <v>15</v>
      </c>
      <c r="D546" s="35" t="s">
        <v>16</v>
      </c>
      <c r="E546" s="35" t="s">
        <v>17</v>
      </c>
      <c r="F546" s="35"/>
      <c r="G546" s="36">
        <f>VLOOKUP(Tb_Agen[[#This Row],[AGEN ID]],Reseller!A:F,5,0)</f>
        <v>43498.881944444453</v>
      </c>
      <c r="H546" s="35" t="s">
        <v>1373</v>
      </c>
      <c r="I546" s="35" t="s">
        <v>19</v>
      </c>
      <c r="J546" s="35" t="s">
        <v>1374</v>
      </c>
      <c r="K546" s="41" t="s">
        <v>1375</v>
      </c>
      <c r="L546" s="37"/>
      <c r="M546" s="53">
        <v>0</v>
      </c>
      <c r="N546" s="39" t="s">
        <v>22</v>
      </c>
      <c r="O546" s="65">
        <f>SUMIFS(Tb_Reseller[Aug-26],Tb_Reseller[Agen id],Tb_Agen[[#This Row],[AGEN ID]])</f>
        <v>16.032258064516334</v>
      </c>
      <c r="P546" s="66">
        <f>SUMIFS(Tb_Reseller[Sep-26],Tb_Reseller[Agen id],Tb_Agen[[#This Row],[AGEN ID]])</f>
        <v>13.333333333333297</v>
      </c>
      <c r="Q546" s="66">
        <f>SUMIFS(Tb_Reseller[Oct-26],Tb_Reseller[Agen id],Tb_Agen[[#This Row],[AGEN ID]])</f>
        <v>20.5</v>
      </c>
    </row>
    <row r="547" spans="1:17" x14ac:dyDescent="0.25">
      <c r="A547" s="33" t="s">
        <v>1376</v>
      </c>
      <c r="B547" s="34" t="s">
        <v>1377</v>
      </c>
      <c r="C547" s="34" t="s">
        <v>121</v>
      </c>
      <c r="D547" s="35" t="s">
        <v>16</v>
      </c>
      <c r="E547" s="35" t="s">
        <v>17</v>
      </c>
      <c r="F547" s="35"/>
      <c r="G547" s="36">
        <f>VLOOKUP(Tb_Agen[[#This Row],[AGEN ID]],Reseller!A:F,5,0)</f>
        <v>43500.614583333343</v>
      </c>
      <c r="H547" s="35" t="s">
        <v>1378</v>
      </c>
      <c r="I547" s="35" t="s">
        <v>68</v>
      </c>
      <c r="J547" s="35" t="s">
        <v>69</v>
      </c>
      <c r="K547" s="41" t="s">
        <v>347</v>
      </c>
      <c r="L547" s="37"/>
      <c r="M547" s="53">
        <v>0</v>
      </c>
      <c r="N547" s="39" t="s">
        <v>22</v>
      </c>
      <c r="O547" s="65">
        <f>SUMIFS(Tb_Reseller[Aug-26],Tb_Reseller[Agen id],Tb_Agen[[#This Row],[AGEN ID]])</f>
        <v>8.1935483870967722</v>
      </c>
      <c r="P547" s="66">
        <f>SUMIFS(Tb_Reseller[Sep-26],Tb_Reseller[Agen id],Tb_Agen[[#This Row],[AGEN ID]])</f>
        <v>7.9333333333333149</v>
      </c>
      <c r="Q547" s="66">
        <f>SUMIFS(Tb_Reseller[Oct-26],Tb_Reseller[Agen id],Tb_Agen[[#This Row],[AGEN ID]])</f>
        <v>8.5</v>
      </c>
    </row>
    <row r="548" spans="1:17" x14ac:dyDescent="0.25">
      <c r="A548" s="33" t="s">
        <v>1379</v>
      </c>
      <c r="B548" s="34" t="s">
        <v>1380</v>
      </c>
      <c r="C548" s="34" t="s">
        <v>112</v>
      </c>
      <c r="D548" s="35" t="s">
        <v>36</v>
      </c>
      <c r="E548" s="35" t="s">
        <v>159</v>
      </c>
      <c r="F548" s="35"/>
      <c r="G548" s="36">
        <f>VLOOKUP(Tb_Agen[[#This Row],[AGEN ID]],Reseller!A:F,5,0)</f>
        <v>43502.676388888889</v>
      </c>
      <c r="H548" s="35" t="s">
        <v>1181</v>
      </c>
      <c r="I548" s="35" t="s">
        <v>145</v>
      </c>
      <c r="J548" s="35" t="s">
        <v>216</v>
      </c>
      <c r="K548" s="41" t="s">
        <v>216</v>
      </c>
      <c r="L548" s="37" t="s">
        <v>39</v>
      </c>
      <c r="M548" s="53">
        <v>-600000</v>
      </c>
      <c r="N548" s="39" t="s">
        <v>40</v>
      </c>
      <c r="O548" s="65">
        <f>SUMIFS(Tb_Reseller[Aug-26],Tb_Reseller[Agen id],Tb_Agen[[#This Row],[AGEN ID]])</f>
        <v>0.90322580645161232</v>
      </c>
      <c r="P548" s="66">
        <f>SUMIFS(Tb_Reseller[Sep-26],Tb_Reseller[Agen id],Tb_Agen[[#This Row],[AGEN ID]])</f>
        <v>0.79999999999999993</v>
      </c>
      <c r="Q548" s="66">
        <f>SUMIFS(Tb_Reseller[Oct-26],Tb_Reseller[Agen id],Tb_Agen[[#This Row],[AGEN ID]])</f>
        <v>0.5</v>
      </c>
    </row>
    <row r="549" spans="1:17" x14ac:dyDescent="0.25">
      <c r="A549" s="39" t="s">
        <v>1381</v>
      </c>
      <c r="B549" s="34" t="s">
        <v>1382</v>
      </c>
      <c r="C549" s="43" t="s">
        <v>82</v>
      </c>
      <c r="D549" s="38" t="s">
        <v>16</v>
      </c>
      <c r="E549" s="38" t="s">
        <v>82</v>
      </c>
      <c r="F549" s="38"/>
      <c r="G549" s="40">
        <f>VLOOKUP(Tb_Agen[[#This Row],[AGEN ID]],Reseller!A:F,5,0)</f>
        <v>46182.590277777781</v>
      </c>
      <c r="H549" s="38"/>
      <c r="I549" s="38"/>
      <c r="J549" s="38"/>
      <c r="K549" s="41"/>
      <c r="L549" s="42"/>
      <c r="M549" s="53">
        <v>0</v>
      </c>
      <c r="N549" s="39" t="s">
        <v>22</v>
      </c>
      <c r="O549" s="65">
        <f>SUMIFS(Tb_Reseller[Aug-26],Tb_Reseller[Agen id],Tb_Agen[[#This Row],[AGEN ID]])</f>
        <v>1.9999999999999984</v>
      </c>
      <c r="P549" s="66">
        <f>SUMIFS(Tb_Reseller[Sep-26],Tb_Reseller[Agen id],Tb_Agen[[#This Row],[AGEN ID]])</f>
        <v>0.96666666666666656</v>
      </c>
      <c r="Q549" s="66">
        <f>SUMIFS(Tb_Reseller[Oct-26],Tb_Reseller[Agen id],Tb_Agen[[#This Row],[AGEN ID]])</f>
        <v>1.5</v>
      </c>
    </row>
    <row r="550" spans="1:17" x14ac:dyDescent="0.25">
      <c r="A550" s="33" t="s">
        <v>1383</v>
      </c>
      <c r="B550" s="34" t="s">
        <v>1384</v>
      </c>
      <c r="C550" s="34" t="s">
        <v>15</v>
      </c>
      <c r="D550" s="35" t="s">
        <v>16</v>
      </c>
      <c r="E550" s="35" t="s">
        <v>17</v>
      </c>
      <c r="F550" s="35"/>
      <c r="G550" s="36">
        <f>VLOOKUP(Tb_Agen[[#This Row],[AGEN ID]],Reseller!A:F,5,0)</f>
        <v>43503.463194444441</v>
      </c>
      <c r="H550" s="35"/>
      <c r="I550" s="35"/>
      <c r="J550" s="35"/>
      <c r="K550" s="41"/>
      <c r="L550" s="37"/>
      <c r="M550" s="53">
        <v>0</v>
      </c>
      <c r="N550" s="39" t="s">
        <v>22</v>
      </c>
      <c r="O550" s="65">
        <f>SUMIFS(Tb_Reseller[Aug-26],Tb_Reseller[Agen id],Tb_Agen[[#This Row],[AGEN ID]])</f>
        <v>0</v>
      </c>
      <c r="P550" s="66">
        <f>SUMIFS(Tb_Reseller[Sep-26],Tb_Reseller[Agen id],Tb_Agen[[#This Row],[AGEN ID]])</f>
        <v>0</v>
      </c>
      <c r="Q550" s="66">
        <f>SUMIFS(Tb_Reseller[Oct-26],Tb_Reseller[Agen id],Tb_Agen[[#This Row],[AGEN ID]])</f>
        <v>0</v>
      </c>
    </row>
    <row r="551" spans="1:17" x14ac:dyDescent="0.25">
      <c r="A551" s="33" t="s">
        <v>1385</v>
      </c>
      <c r="B551" s="34" t="s">
        <v>1386</v>
      </c>
      <c r="C551" s="34" t="s">
        <v>15</v>
      </c>
      <c r="D551" s="35" t="s">
        <v>16</v>
      </c>
      <c r="E551" s="35" t="s">
        <v>17</v>
      </c>
      <c r="F551" s="35"/>
      <c r="G551" s="36">
        <f>VLOOKUP(Tb_Agen[[#This Row],[AGEN ID]],Reseller!A:F,5,0)</f>
        <v>41148.848611111112</v>
      </c>
      <c r="H551" s="35"/>
      <c r="I551" s="35"/>
      <c r="J551" s="35"/>
      <c r="K551" s="41"/>
      <c r="L551" s="37"/>
      <c r="M551" s="53">
        <v>0</v>
      </c>
      <c r="N551" s="39" t="s">
        <v>22</v>
      </c>
      <c r="O551" s="65">
        <f>SUMIFS(Tb_Reseller[Aug-26],Tb_Reseller[Agen id],Tb_Agen[[#This Row],[AGEN ID]])</f>
        <v>1.6129032258064504</v>
      </c>
      <c r="P551" s="66">
        <f>SUMIFS(Tb_Reseller[Sep-26],Tb_Reseller[Agen id],Tb_Agen[[#This Row],[AGEN ID]])</f>
        <v>1.7333333333333354</v>
      </c>
      <c r="Q551" s="66">
        <f>SUMIFS(Tb_Reseller[Oct-26],Tb_Reseller[Agen id],Tb_Agen[[#This Row],[AGEN ID]])</f>
        <v>1</v>
      </c>
    </row>
    <row r="552" spans="1:17" x14ac:dyDescent="0.25">
      <c r="A552" s="33" t="s">
        <v>1387</v>
      </c>
      <c r="B552" s="34" t="s">
        <v>1388</v>
      </c>
      <c r="C552" s="34" t="s">
        <v>112</v>
      </c>
      <c r="D552" s="35" t="s">
        <v>28</v>
      </c>
      <c r="E552" s="35" t="s">
        <v>17</v>
      </c>
      <c r="F552" s="35"/>
      <c r="G552" s="36">
        <f>VLOOKUP(Tb_Agen[[#This Row],[AGEN ID]],Reseller!A:F,5,0)</f>
        <v>43507.427777777782</v>
      </c>
      <c r="H552" s="35"/>
      <c r="I552" s="35"/>
      <c r="J552" s="35"/>
      <c r="K552" s="41"/>
      <c r="L552" s="37"/>
      <c r="M552" s="53">
        <v>0</v>
      </c>
      <c r="N552" s="39" t="s">
        <v>22</v>
      </c>
      <c r="O552" s="65">
        <f>SUMIFS(Tb_Reseller[Aug-26],Tb_Reseller[Agen id],Tb_Agen[[#This Row],[AGEN ID]])</f>
        <v>0</v>
      </c>
      <c r="P552" s="66">
        <f>SUMIFS(Tb_Reseller[Sep-26],Tb_Reseller[Agen id],Tb_Agen[[#This Row],[AGEN ID]])</f>
        <v>0</v>
      </c>
      <c r="Q552" s="66">
        <f>SUMIFS(Tb_Reseller[Oct-26],Tb_Reseller[Agen id],Tb_Agen[[#This Row],[AGEN ID]])</f>
        <v>0</v>
      </c>
    </row>
    <row r="553" spans="1:17" x14ac:dyDescent="0.25">
      <c r="A553" s="33" t="s">
        <v>1389</v>
      </c>
      <c r="B553" s="34" t="s">
        <v>1390</v>
      </c>
      <c r="C553" s="34" t="s">
        <v>15</v>
      </c>
      <c r="D553" s="35" t="s">
        <v>28</v>
      </c>
      <c r="E553" s="35" t="s">
        <v>17</v>
      </c>
      <c r="F553" s="35"/>
      <c r="G553" s="36">
        <f>VLOOKUP(Tb_Agen[[#This Row],[AGEN ID]],Reseller!A:F,5,0)</f>
        <v>42737.530555555553</v>
      </c>
      <c r="H553" s="35"/>
      <c r="I553" s="35"/>
      <c r="J553" s="35"/>
      <c r="K553" s="41"/>
      <c r="L553" s="37"/>
      <c r="M553" s="53">
        <v>0</v>
      </c>
      <c r="N553" s="39" t="s">
        <v>22</v>
      </c>
      <c r="O553" s="65">
        <f>SUMIFS(Tb_Reseller[Aug-26],Tb_Reseller[Agen id],Tb_Agen[[#This Row],[AGEN ID]])</f>
        <v>2.1935483870967727</v>
      </c>
      <c r="P553" s="66">
        <f>SUMIFS(Tb_Reseller[Sep-26],Tb_Reseller[Agen id],Tb_Agen[[#This Row],[AGEN ID]])</f>
        <v>2.1000000000000023</v>
      </c>
      <c r="Q553" s="66">
        <f>SUMIFS(Tb_Reseller[Oct-26],Tb_Reseller[Agen id],Tb_Agen[[#This Row],[AGEN ID]])</f>
        <v>1.25</v>
      </c>
    </row>
    <row r="554" spans="1:17" x14ac:dyDescent="0.25">
      <c r="A554" s="33" t="s">
        <v>1391</v>
      </c>
      <c r="B554" s="34" t="s">
        <v>1392</v>
      </c>
      <c r="C554" s="34" t="s">
        <v>79</v>
      </c>
      <c r="D554" s="35" t="s">
        <v>36</v>
      </c>
      <c r="E554" s="35" t="s">
        <v>864</v>
      </c>
      <c r="F554" s="35"/>
      <c r="G554" s="36">
        <f>VLOOKUP(Tb_Agen[[#This Row],[AGEN ID]],Reseller!A:F,5,0)</f>
        <v>43508.513194444437</v>
      </c>
      <c r="H554" s="35" t="s">
        <v>1393</v>
      </c>
      <c r="I554" s="35" t="s">
        <v>145</v>
      </c>
      <c r="J554" s="35" t="s">
        <v>866</v>
      </c>
      <c r="K554" s="41" t="s">
        <v>1394</v>
      </c>
      <c r="L554" s="37" t="s">
        <v>162</v>
      </c>
      <c r="M554" s="53">
        <v>-3000000</v>
      </c>
      <c r="N554" s="39" t="s">
        <v>40</v>
      </c>
      <c r="O554" s="65">
        <f>SUMIFS(Tb_Reseller[Aug-26],Tb_Reseller[Agen id],Tb_Agen[[#This Row],[AGEN ID]])</f>
        <v>1.5806451612903214</v>
      </c>
      <c r="P554" s="66">
        <f>SUMIFS(Tb_Reseller[Sep-26],Tb_Reseller[Agen id],Tb_Agen[[#This Row],[AGEN ID]])</f>
        <v>1.700000000000002</v>
      </c>
      <c r="Q554" s="66">
        <f>SUMIFS(Tb_Reseller[Oct-26],Tb_Reseller[Agen id],Tb_Agen[[#This Row],[AGEN ID]])</f>
        <v>1.25</v>
      </c>
    </row>
    <row r="555" spans="1:17" x14ac:dyDescent="0.25">
      <c r="A555" s="33" t="s">
        <v>1395</v>
      </c>
      <c r="B555" s="34" t="s">
        <v>1396</v>
      </c>
      <c r="C555" s="34" t="s">
        <v>79</v>
      </c>
      <c r="D555" s="35" t="s">
        <v>28</v>
      </c>
      <c r="E555" s="35" t="s">
        <v>17</v>
      </c>
      <c r="F555" s="35"/>
      <c r="G555" s="36">
        <f>VLOOKUP(Tb_Agen[[#This Row],[AGEN ID]],Reseller!A:F,5,0)</f>
        <v>43509.461111111108</v>
      </c>
      <c r="H555" s="35" t="s">
        <v>1397</v>
      </c>
      <c r="I555" s="35" t="s">
        <v>145</v>
      </c>
      <c r="J555" s="35" t="s">
        <v>866</v>
      </c>
      <c r="K555" s="41" t="s">
        <v>1297</v>
      </c>
      <c r="L555" s="37"/>
      <c r="M555" s="53">
        <v>0</v>
      </c>
      <c r="N555" s="39" t="s">
        <v>22</v>
      </c>
      <c r="O555" s="65">
        <f>SUMIFS(Tb_Reseller[Aug-26],Tb_Reseller[Agen id],Tb_Agen[[#This Row],[AGEN ID]])</f>
        <v>0</v>
      </c>
      <c r="P555" s="66">
        <f>SUMIFS(Tb_Reseller[Sep-26],Tb_Reseller[Agen id],Tb_Agen[[#This Row],[AGEN ID]])</f>
        <v>0</v>
      </c>
      <c r="Q555" s="66">
        <f>SUMIFS(Tb_Reseller[Oct-26],Tb_Reseller[Agen id],Tb_Agen[[#This Row],[AGEN ID]])</f>
        <v>0</v>
      </c>
    </row>
    <row r="556" spans="1:17" x14ac:dyDescent="0.25">
      <c r="A556" s="33" t="s">
        <v>1398</v>
      </c>
      <c r="B556" s="34" t="s">
        <v>1399</v>
      </c>
      <c r="C556" s="34" t="s">
        <v>79</v>
      </c>
      <c r="D556" s="35" t="s">
        <v>28</v>
      </c>
      <c r="E556" s="35" t="s">
        <v>17</v>
      </c>
      <c r="F556" s="35"/>
      <c r="G556" s="36">
        <f>VLOOKUP(Tb_Agen[[#This Row],[AGEN ID]],Reseller!A:F,5,0)</f>
        <v>43510.635416666657</v>
      </c>
      <c r="H556" s="35" t="s">
        <v>1400</v>
      </c>
      <c r="I556" s="35" t="s">
        <v>145</v>
      </c>
      <c r="J556" s="35" t="s">
        <v>866</v>
      </c>
      <c r="K556" s="41" t="s">
        <v>867</v>
      </c>
      <c r="L556" s="37"/>
      <c r="M556" s="53">
        <v>0</v>
      </c>
      <c r="N556" s="39" t="s">
        <v>22</v>
      </c>
      <c r="O556" s="65">
        <f>SUMIFS(Tb_Reseller[Aug-26],Tb_Reseller[Agen id],Tb_Agen[[#This Row],[AGEN ID]])</f>
        <v>0</v>
      </c>
      <c r="P556" s="66">
        <f>SUMIFS(Tb_Reseller[Sep-26],Tb_Reseller[Agen id],Tb_Agen[[#This Row],[AGEN ID]])</f>
        <v>0</v>
      </c>
      <c r="Q556" s="66">
        <f>SUMIFS(Tb_Reseller[Oct-26],Tb_Reseller[Agen id],Tb_Agen[[#This Row],[AGEN ID]])</f>
        <v>0</v>
      </c>
    </row>
    <row r="557" spans="1:17" x14ac:dyDescent="0.25">
      <c r="A557" s="33" t="s">
        <v>1401</v>
      </c>
      <c r="B557" s="34" t="s">
        <v>1402</v>
      </c>
      <c r="C557" s="34" t="s">
        <v>112</v>
      </c>
      <c r="D557" s="35" t="s">
        <v>16</v>
      </c>
      <c r="E557" s="35" t="s">
        <v>17</v>
      </c>
      <c r="F557" s="35"/>
      <c r="G557" s="36">
        <f>VLOOKUP(Tb_Agen[[#This Row],[AGEN ID]],Reseller!A:F,5,0)</f>
        <v>43510.775694444441</v>
      </c>
      <c r="H557" s="35"/>
      <c r="I557" s="35"/>
      <c r="J557" s="35"/>
      <c r="K557" s="41"/>
      <c r="L557" s="37"/>
      <c r="M557" s="53">
        <v>0</v>
      </c>
      <c r="N557" s="39" t="s">
        <v>22</v>
      </c>
      <c r="O557" s="65">
        <f>SUMIFS(Tb_Reseller[Aug-26],Tb_Reseller[Agen id],Tb_Agen[[#This Row],[AGEN ID]])</f>
        <v>0</v>
      </c>
      <c r="P557" s="66">
        <f>SUMIFS(Tb_Reseller[Sep-26],Tb_Reseller[Agen id],Tb_Agen[[#This Row],[AGEN ID]])</f>
        <v>0</v>
      </c>
      <c r="Q557" s="66">
        <f>SUMIFS(Tb_Reseller[Oct-26],Tb_Reseller[Agen id],Tb_Agen[[#This Row],[AGEN ID]])</f>
        <v>0</v>
      </c>
    </row>
    <row r="558" spans="1:17" x14ac:dyDescent="0.25">
      <c r="A558" s="33" t="s">
        <v>1403</v>
      </c>
      <c r="B558" s="34" t="s">
        <v>1404</v>
      </c>
      <c r="C558" s="34" t="s">
        <v>112</v>
      </c>
      <c r="D558" s="35" t="s">
        <v>28</v>
      </c>
      <c r="E558" s="35" t="s">
        <v>17</v>
      </c>
      <c r="F558" s="35"/>
      <c r="G558" s="36">
        <f>VLOOKUP(Tb_Agen[[#This Row],[AGEN ID]],Reseller!A:F,5,0)</f>
        <v>43511.457638888889</v>
      </c>
      <c r="H558" s="35"/>
      <c r="I558" s="35"/>
      <c r="J558" s="35"/>
      <c r="K558" s="41"/>
      <c r="L558" s="37"/>
      <c r="M558" s="53">
        <v>0</v>
      </c>
      <c r="N558" s="39" t="s">
        <v>22</v>
      </c>
      <c r="O558" s="65">
        <f>SUMIFS(Tb_Reseller[Aug-26],Tb_Reseller[Agen id],Tb_Agen[[#This Row],[AGEN ID]])</f>
        <v>0</v>
      </c>
      <c r="P558" s="66">
        <f>SUMIFS(Tb_Reseller[Sep-26],Tb_Reseller[Agen id],Tb_Agen[[#This Row],[AGEN ID]])</f>
        <v>0</v>
      </c>
      <c r="Q558" s="66">
        <f>SUMIFS(Tb_Reseller[Oct-26],Tb_Reseller[Agen id],Tb_Agen[[#This Row],[AGEN ID]])</f>
        <v>0</v>
      </c>
    </row>
    <row r="559" spans="1:17" x14ac:dyDescent="0.25">
      <c r="A559" s="33" t="s">
        <v>1405</v>
      </c>
      <c r="B559" s="34" t="s">
        <v>1406</v>
      </c>
      <c r="C559" s="34" t="s">
        <v>15</v>
      </c>
      <c r="D559" s="35" t="s">
        <v>36</v>
      </c>
      <c r="E559" s="35" t="s">
        <v>37</v>
      </c>
      <c r="F559" s="35"/>
      <c r="G559" s="36">
        <f>VLOOKUP(Tb_Agen[[#This Row],[AGEN ID]],Reseller!A:F,5,0)</f>
        <v>43511.598611111112</v>
      </c>
      <c r="H559" s="35" t="s">
        <v>1407</v>
      </c>
      <c r="I559" s="35" t="s">
        <v>19</v>
      </c>
      <c r="J559" s="35" t="s">
        <v>44</v>
      </c>
      <c r="K559" s="41" t="s">
        <v>45</v>
      </c>
      <c r="L559" s="37" t="s">
        <v>101</v>
      </c>
      <c r="M559" s="53">
        <v>-3000000</v>
      </c>
      <c r="N559" s="39" t="s">
        <v>40</v>
      </c>
      <c r="O559" s="65">
        <f>SUMIFS(Tb_Reseller[Aug-26],Tb_Reseller[Agen id],Tb_Agen[[#This Row],[AGEN ID]])</f>
        <v>6.1935483870967696</v>
      </c>
      <c r="P559" s="66">
        <f>SUMIFS(Tb_Reseller[Sep-26],Tb_Reseller[Agen id],Tb_Agen[[#This Row],[AGEN ID]])</f>
        <v>4.5</v>
      </c>
      <c r="Q559" s="66">
        <f>SUMIFS(Tb_Reseller[Oct-26],Tb_Reseller[Agen id],Tb_Agen[[#This Row],[AGEN ID]])</f>
        <v>7.25</v>
      </c>
    </row>
    <row r="560" spans="1:17" x14ac:dyDescent="0.25">
      <c r="A560" s="33" t="s">
        <v>1408</v>
      </c>
      <c r="B560" s="34" t="s">
        <v>1409</v>
      </c>
      <c r="C560" s="34" t="s">
        <v>79</v>
      </c>
      <c r="D560" s="35" t="s">
        <v>28</v>
      </c>
      <c r="E560" s="35" t="s">
        <v>17</v>
      </c>
      <c r="F560" s="35"/>
      <c r="G560" s="36">
        <f>VLOOKUP(Tb_Agen[[#This Row],[AGEN ID]],Reseller!A:F,5,0)</f>
        <v>43512.50277777778</v>
      </c>
      <c r="H560" s="35"/>
      <c r="I560" s="35"/>
      <c r="J560" s="35"/>
      <c r="K560" s="41"/>
      <c r="L560" s="37"/>
      <c r="M560" s="53">
        <v>0</v>
      </c>
      <c r="N560" s="39" t="s">
        <v>22</v>
      </c>
      <c r="O560" s="65">
        <f>SUMIFS(Tb_Reseller[Aug-26],Tb_Reseller[Agen id],Tb_Agen[[#This Row],[AGEN ID]])</f>
        <v>0</v>
      </c>
      <c r="P560" s="66">
        <f>SUMIFS(Tb_Reseller[Sep-26],Tb_Reseller[Agen id],Tb_Agen[[#This Row],[AGEN ID]])</f>
        <v>0</v>
      </c>
      <c r="Q560" s="66">
        <f>SUMIFS(Tb_Reseller[Oct-26],Tb_Reseller[Agen id],Tb_Agen[[#This Row],[AGEN ID]])</f>
        <v>0</v>
      </c>
    </row>
    <row r="561" spans="1:17" x14ac:dyDescent="0.25">
      <c r="A561" s="33" t="s">
        <v>1410</v>
      </c>
      <c r="B561" s="34" t="s">
        <v>1411</v>
      </c>
      <c r="C561" s="34" t="s">
        <v>79</v>
      </c>
      <c r="D561" s="35" t="s">
        <v>16</v>
      </c>
      <c r="E561" s="35" t="s">
        <v>17</v>
      </c>
      <c r="F561" s="35"/>
      <c r="G561" s="36">
        <f>VLOOKUP(Tb_Agen[[#This Row],[AGEN ID]],Reseller!A:F,5,0)</f>
        <v>43512.518055555563</v>
      </c>
      <c r="H561" s="35"/>
      <c r="I561" s="35"/>
      <c r="J561" s="35"/>
      <c r="K561" s="41"/>
      <c r="L561" s="37"/>
      <c r="M561" s="53">
        <v>0</v>
      </c>
      <c r="N561" s="39" t="s">
        <v>22</v>
      </c>
      <c r="O561" s="65">
        <f>SUMIFS(Tb_Reseller[Aug-26],Tb_Reseller[Agen id],Tb_Agen[[#This Row],[AGEN ID]])</f>
        <v>0</v>
      </c>
      <c r="P561" s="66">
        <f>SUMIFS(Tb_Reseller[Sep-26],Tb_Reseller[Agen id],Tb_Agen[[#This Row],[AGEN ID]])</f>
        <v>0</v>
      </c>
      <c r="Q561" s="66">
        <f>SUMIFS(Tb_Reseller[Oct-26],Tb_Reseller[Agen id],Tb_Agen[[#This Row],[AGEN ID]])</f>
        <v>0</v>
      </c>
    </row>
    <row r="562" spans="1:17" x14ac:dyDescent="0.25">
      <c r="A562" s="33" t="s">
        <v>1412</v>
      </c>
      <c r="B562" s="34" t="s">
        <v>1413</v>
      </c>
      <c r="C562" s="34" t="s">
        <v>121</v>
      </c>
      <c r="D562" s="35" t="s">
        <v>28</v>
      </c>
      <c r="E562" s="35" t="s">
        <v>17</v>
      </c>
      <c r="F562" s="35"/>
      <c r="G562" s="36">
        <f>VLOOKUP(Tb_Agen[[#This Row],[AGEN ID]],Reseller!A:F,5,0)</f>
        <v>43512.584027777782</v>
      </c>
      <c r="H562" s="35"/>
      <c r="I562" s="35"/>
      <c r="J562" s="35"/>
      <c r="K562" s="41"/>
      <c r="L562" s="37"/>
      <c r="M562" s="53">
        <v>0</v>
      </c>
      <c r="N562" s="39" t="s">
        <v>22</v>
      </c>
      <c r="O562" s="65">
        <f>SUMIFS(Tb_Reseller[Aug-26],Tb_Reseller[Agen id],Tb_Agen[[#This Row],[AGEN ID]])</f>
        <v>0</v>
      </c>
      <c r="P562" s="66">
        <f>SUMIFS(Tb_Reseller[Sep-26],Tb_Reseller[Agen id],Tb_Agen[[#This Row],[AGEN ID]])</f>
        <v>0</v>
      </c>
      <c r="Q562" s="66">
        <f>SUMIFS(Tb_Reseller[Oct-26],Tb_Reseller[Agen id],Tb_Agen[[#This Row],[AGEN ID]])</f>
        <v>0</v>
      </c>
    </row>
    <row r="563" spans="1:17" x14ac:dyDescent="0.25">
      <c r="A563" s="33" t="s">
        <v>1414</v>
      </c>
      <c r="B563" s="34" t="s">
        <v>1415</v>
      </c>
      <c r="C563" s="34" t="s">
        <v>79</v>
      </c>
      <c r="D563" s="35" t="s">
        <v>28</v>
      </c>
      <c r="E563" s="35" t="s">
        <v>17</v>
      </c>
      <c r="F563" s="35"/>
      <c r="G563" s="36">
        <f>VLOOKUP(Tb_Agen[[#This Row],[AGEN ID]],Reseller!A:F,5,0)</f>
        <v>43512.59375</v>
      </c>
      <c r="H563" s="35"/>
      <c r="I563" s="35"/>
      <c r="J563" s="35"/>
      <c r="K563" s="41"/>
      <c r="L563" s="37"/>
      <c r="M563" s="53">
        <v>0</v>
      </c>
      <c r="N563" s="39" t="s">
        <v>22</v>
      </c>
      <c r="O563" s="65">
        <f>SUMIFS(Tb_Reseller[Aug-26],Tb_Reseller[Agen id],Tb_Agen[[#This Row],[AGEN ID]])</f>
        <v>0</v>
      </c>
      <c r="P563" s="66">
        <f>SUMIFS(Tb_Reseller[Sep-26],Tb_Reseller[Agen id],Tb_Agen[[#This Row],[AGEN ID]])</f>
        <v>0</v>
      </c>
      <c r="Q563" s="66">
        <f>SUMIFS(Tb_Reseller[Oct-26],Tb_Reseller[Agen id],Tb_Agen[[#This Row],[AGEN ID]])</f>
        <v>0</v>
      </c>
    </row>
    <row r="564" spans="1:17" x14ac:dyDescent="0.25">
      <c r="A564" s="33" t="s">
        <v>1416</v>
      </c>
      <c r="B564" s="34" t="s">
        <v>1417</v>
      </c>
      <c r="C564" s="34" t="s">
        <v>112</v>
      </c>
      <c r="D564" s="35" t="s">
        <v>28</v>
      </c>
      <c r="E564" s="35" t="s">
        <v>143</v>
      </c>
      <c r="F564" s="35"/>
      <c r="G564" s="36">
        <f>VLOOKUP(Tb_Agen[[#This Row],[AGEN ID]],Reseller!A:F,5,0)</f>
        <v>43514.456250000003</v>
      </c>
      <c r="H564" s="35" t="s">
        <v>1418</v>
      </c>
      <c r="I564" s="35" t="s">
        <v>145</v>
      </c>
      <c r="J564" s="35" t="s">
        <v>146</v>
      </c>
      <c r="K564" s="41" t="s">
        <v>553</v>
      </c>
      <c r="L564" s="37" t="s">
        <v>101</v>
      </c>
      <c r="M564" s="53">
        <v>-1500000</v>
      </c>
      <c r="N564" s="39" t="s">
        <v>22</v>
      </c>
      <c r="O564" s="65">
        <f>SUMIFS(Tb_Reseller[Aug-26],Tb_Reseller[Agen id],Tb_Agen[[#This Row],[AGEN ID]])</f>
        <v>7.2903225806451566</v>
      </c>
      <c r="P564" s="66">
        <f>SUMIFS(Tb_Reseller[Sep-26],Tb_Reseller[Agen id],Tb_Agen[[#This Row],[AGEN ID]])</f>
        <v>6.3999999999999968</v>
      </c>
      <c r="Q564" s="66">
        <f>SUMIFS(Tb_Reseller[Oct-26],Tb_Reseller[Agen id],Tb_Agen[[#This Row],[AGEN ID]])</f>
        <v>7.75</v>
      </c>
    </row>
    <row r="565" spans="1:17" x14ac:dyDescent="0.25">
      <c r="A565" s="33" t="s">
        <v>1419</v>
      </c>
      <c r="B565" s="34" t="s">
        <v>1420</v>
      </c>
      <c r="C565" s="34" t="s">
        <v>121</v>
      </c>
      <c r="D565" s="35" t="s">
        <v>36</v>
      </c>
      <c r="E565" s="35" t="s">
        <v>244</v>
      </c>
      <c r="F565" s="35"/>
      <c r="G565" s="36">
        <f>VLOOKUP(Tb_Agen[[#This Row],[AGEN ID]],Reseller!A:F,5,0)</f>
        <v>43666.579861111109</v>
      </c>
      <c r="H565" s="35" t="s">
        <v>1421</v>
      </c>
      <c r="I565" s="35" t="s">
        <v>68</v>
      </c>
      <c r="J565" s="35" t="s">
        <v>892</v>
      </c>
      <c r="K565" s="41" t="s">
        <v>893</v>
      </c>
      <c r="L565" s="37" t="s">
        <v>101</v>
      </c>
      <c r="M565" s="53">
        <v>-1000000</v>
      </c>
      <c r="N565" s="39" t="s">
        <v>40</v>
      </c>
      <c r="O565" s="65">
        <f>SUMIFS(Tb_Reseller[Aug-26],Tb_Reseller[Agen id],Tb_Agen[[#This Row],[AGEN ID]])</f>
        <v>1.5806451612903214</v>
      </c>
      <c r="P565" s="66">
        <f>SUMIFS(Tb_Reseller[Sep-26],Tb_Reseller[Agen id],Tb_Agen[[#This Row],[AGEN ID]])</f>
        <v>1.1000000000000001</v>
      </c>
      <c r="Q565" s="66">
        <f>SUMIFS(Tb_Reseller[Oct-26],Tb_Reseller[Agen id],Tb_Agen[[#This Row],[AGEN ID]])</f>
        <v>2.5</v>
      </c>
    </row>
    <row r="566" spans="1:17" x14ac:dyDescent="0.25">
      <c r="A566" s="39" t="s">
        <v>1422</v>
      </c>
      <c r="B566" s="34" t="s">
        <v>1423</v>
      </c>
      <c r="C566" s="43" t="s">
        <v>121</v>
      </c>
      <c r="D566" s="38" t="s">
        <v>36</v>
      </c>
      <c r="E566" s="38" t="s">
        <v>244</v>
      </c>
      <c r="F566" s="38"/>
      <c r="G566" s="40">
        <f>VLOOKUP(Tb_Agen[[#This Row],[AGEN ID]],Reseller!A:F,5,0)</f>
        <v>45764.595833333333</v>
      </c>
      <c r="H566" s="38" t="s">
        <v>1424</v>
      </c>
      <c r="I566" s="38" t="s">
        <v>68</v>
      </c>
      <c r="J566" s="38" t="s">
        <v>69</v>
      </c>
      <c r="K566" s="41" t="s">
        <v>246</v>
      </c>
      <c r="L566" s="42" t="s">
        <v>39</v>
      </c>
      <c r="M566" s="53">
        <v>-2800000</v>
      </c>
      <c r="N566" s="39" t="s">
        <v>40</v>
      </c>
      <c r="O566" s="65">
        <f>SUMIFS(Tb_Reseller[Aug-26],Tb_Reseller[Agen id],Tb_Agen[[#This Row],[AGEN ID]])</f>
        <v>17.387096774193694</v>
      </c>
      <c r="P566" s="66">
        <f>SUMIFS(Tb_Reseller[Sep-26],Tb_Reseller[Agen id],Tb_Agen[[#This Row],[AGEN ID]])</f>
        <v>15.999999999999964</v>
      </c>
      <c r="Q566" s="66">
        <f>SUMIFS(Tb_Reseller[Oct-26],Tb_Reseller[Agen id],Tb_Agen[[#This Row],[AGEN ID]])</f>
        <v>15.5</v>
      </c>
    </row>
    <row r="567" spans="1:17" x14ac:dyDescent="0.25">
      <c r="A567" s="33" t="s">
        <v>1425</v>
      </c>
      <c r="B567" s="34" t="s">
        <v>1426</v>
      </c>
      <c r="C567" s="34" t="s">
        <v>79</v>
      </c>
      <c r="D567" s="35" t="s">
        <v>36</v>
      </c>
      <c r="E567" s="35" t="s">
        <v>864</v>
      </c>
      <c r="F567" s="35"/>
      <c r="G567" s="36">
        <f>VLOOKUP(Tb_Agen[[#This Row],[AGEN ID]],Reseller!A:F,5,0)</f>
        <v>43521.545138888891</v>
      </c>
      <c r="H567" s="35" t="s">
        <v>1427</v>
      </c>
      <c r="I567" s="35" t="s">
        <v>145</v>
      </c>
      <c r="J567" s="35" t="s">
        <v>866</v>
      </c>
      <c r="K567" s="41" t="s">
        <v>1428</v>
      </c>
      <c r="L567" s="37" t="s">
        <v>162</v>
      </c>
      <c r="M567" s="53">
        <v>-2000000</v>
      </c>
      <c r="N567" s="39" t="s">
        <v>40</v>
      </c>
      <c r="O567" s="65">
        <f>SUMIFS(Tb_Reseller[Aug-26],Tb_Reseller[Agen id],Tb_Agen[[#This Row],[AGEN ID]])</f>
        <v>8.3548387096774217</v>
      </c>
      <c r="P567" s="66">
        <f>SUMIFS(Tb_Reseller[Sep-26],Tb_Reseller[Agen id],Tb_Agen[[#This Row],[AGEN ID]])</f>
        <v>8.1666666666666483</v>
      </c>
      <c r="Q567" s="66">
        <f>SUMIFS(Tb_Reseller[Oct-26],Tb_Reseller[Agen id],Tb_Agen[[#This Row],[AGEN ID]])</f>
        <v>9.75</v>
      </c>
    </row>
    <row r="568" spans="1:17" x14ac:dyDescent="0.25">
      <c r="A568" s="33" t="s">
        <v>1429</v>
      </c>
      <c r="B568" s="34" t="s">
        <v>1430</v>
      </c>
      <c r="C568" s="34" t="s">
        <v>112</v>
      </c>
      <c r="D568" s="35" t="s">
        <v>36</v>
      </c>
      <c r="E568" s="35" t="s">
        <v>143</v>
      </c>
      <c r="F568" s="35"/>
      <c r="G568" s="36">
        <f>VLOOKUP(Tb_Agen[[#This Row],[AGEN ID]],Reseller!A:F,5,0)</f>
        <v>43522.624305555553</v>
      </c>
      <c r="H568" s="35" t="s">
        <v>1431</v>
      </c>
      <c r="I568" s="35" t="s">
        <v>145</v>
      </c>
      <c r="J568" s="35" t="s">
        <v>430</v>
      </c>
      <c r="K568" s="41" t="s">
        <v>431</v>
      </c>
      <c r="L568" s="37" t="s">
        <v>162</v>
      </c>
      <c r="M568" s="53">
        <v>-2700000</v>
      </c>
      <c r="N568" s="39" t="s">
        <v>40</v>
      </c>
      <c r="O568" s="65">
        <f>SUMIFS(Tb_Reseller[Aug-26],Tb_Reseller[Agen id],Tb_Agen[[#This Row],[AGEN ID]])</f>
        <v>3.0322580645161268</v>
      </c>
      <c r="P568" s="66">
        <f>SUMIFS(Tb_Reseller[Sep-26],Tb_Reseller[Agen id],Tb_Agen[[#This Row],[AGEN ID]])</f>
        <v>3.6333333333333302</v>
      </c>
      <c r="Q568" s="66">
        <f>SUMIFS(Tb_Reseller[Oct-26],Tb_Reseller[Agen id],Tb_Agen[[#This Row],[AGEN ID]])</f>
        <v>3.25</v>
      </c>
    </row>
    <row r="569" spans="1:17" x14ac:dyDescent="0.25">
      <c r="A569" s="33" t="s">
        <v>1432</v>
      </c>
      <c r="B569" s="34" t="s">
        <v>1433</v>
      </c>
      <c r="C569" s="34" t="s">
        <v>79</v>
      </c>
      <c r="D569" s="35" t="s">
        <v>36</v>
      </c>
      <c r="E569" s="35" t="s">
        <v>864</v>
      </c>
      <c r="F569" s="35"/>
      <c r="G569" s="36">
        <f>VLOOKUP(Tb_Agen[[#This Row],[AGEN ID]],Reseller!A:F,5,0)</f>
        <v>43522.636805555558</v>
      </c>
      <c r="H569" s="35" t="s">
        <v>1434</v>
      </c>
      <c r="I569" s="35" t="s">
        <v>145</v>
      </c>
      <c r="J569" s="35" t="s">
        <v>1435</v>
      </c>
      <c r="K569" s="41" t="s">
        <v>1436</v>
      </c>
      <c r="L569" s="37" t="s">
        <v>162</v>
      </c>
      <c r="M569" s="53">
        <v>-3000000</v>
      </c>
      <c r="N569" s="39" t="s">
        <v>40</v>
      </c>
      <c r="O569" s="65">
        <f>SUMIFS(Tb_Reseller[Aug-26],Tb_Reseller[Agen id],Tb_Agen[[#This Row],[AGEN ID]])</f>
        <v>11.677419354838801</v>
      </c>
      <c r="P569" s="66">
        <f>SUMIFS(Tb_Reseller[Sep-26],Tb_Reseller[Agen id],Tb_Agen[[#This Row],[AGEN ID]])</f>
        <v>12.299999999999967</v>
      </c>
      <c r="Q569" s="66">
        <f>SUMIFS(Tb_Reseller[Oct-26],Tb_Reseller[Agen id],Tb_Agen[[#This Row],[AGEN ID]])</f>
        <v>11</v>
      </c>
    </row>
    <row r="570" spans="1:17" x14ac:dyDescent="0.25">
      <c r="A570" s="39" t="s">
        <v>1437</v>
      </c>
      <c r="B570" s="34" t="s">
        <v>1438</v>
      </c>
      <c r="C570" s="43" t="s">
        <v>112</v>
      </c>
      <c r="D570" s="38" t="s">
        <v>16</v>
      </c>
      <c r="E570" s="38" t="s">
        <v>17</v>
      </c>
      <c r="F570" s="38"/>
      <c r="G570" s="40">
        <f>VLOOKUP(Tb_Agen[[#This Row],[AGEN ID]],Reseller!A:F,5,0)</f>
        <v>45514.664583333331</v>
      </c>
      <c r="H570" s="38"/>
      <c r="I570" s="38"/>
      <c r="J570" s="38"/>
      <c r="K570" s="41"/>
      <c r="L570" s="42"/>
      <c r="M570" s="53">
        <v>0</v>
      </c>
      <c r="N570" s="39" t="s">
        <v>22</v>
      </c>
      <c r="O570" s="65">
        <f>SUMIFS(Tb_Reseller[Aug-26],Tb_Reseller[Agen id],Tb_Agen[[#This Row],[AGEN ID]])</f>
        <v>1.8709677419354824</v>
      </c>
      <c r="P570" s="66">
        <f>SUMIFS(Tb_Reseller[Sep-26],Tb_Reseller[Agen id],Tb_Agen[[#This Row],[AGEN ID]])</f>
        <v>2.1333333333333355</v>
      </c>
      <c r="Q570" s="66">
        <f>SUMIFS(Tb_Reseller[Oct-26],Tb_Reseller[Agen id],Tb_Agen[[#This Row],[AGEN ID]])</f>
        <v>1.5</v>
      </c>
    </row>
    <row r="571" spans="1:17" x14ac:dyDescent="0.25">
      <c r="A571" s="33" t="s">
        <v>1439</v>
      </c>
      <c r="B571" s="34" t="s">
        <v>1440</v>
      </c>
      <c r="C571" s="34" t="s">
        <v>79</v>
      </c>
      <c r="D571" s="35" t="s">
        <v>28</v>
      </c>
      <c r="E571" s="35" t="s">
        <v>17</v>
      </c>
      <c r="F571" s="35"/>
      <c r="G571" s="36">
        <f>VLOOKUP(Tb_Agen[[#This Row],[AGEN ID]],Reseller!A:F,5,0)</f>
        <v>43523.618055555547</v>
      </c>
      <c r="H571" s="35"/>
      <c r="I571" s="35"/>
      <c r="J571" s="35"/>
      <c r="K571" s="41"/>
      <c r="L571" s="37"/>
      <c r="M571" s="53">
        <v>0</v>
      </c>
      <c r="N571" s="39" t="s">
        <v>22</v>
      </c>
      <c r="O571" s="65">
        <f>SUMIFS(Tb_Reseller[Aug-26],Tb_Reseller[Agen id],Tb_Agen[[#This Row],[AGEN ID]])</f>
        <v>0</v>
      </c>
      <c r="P571" s="66">
        <f>SUMIFS(Tb_Reseller[Sep-26],Tb_Reseller[Agen id],Tb_Agen[[#This Row],[AGEN ID]])</f>
        <v>0</v>
      </c>
      <c r="Q571" s="66">
        <f>SUMIFS(Tb_Reseller[Oct-26],Tb_Reseller[Agen id],Tb_Agen[[#This Row],[AGEN ID]])</f>
        <v>0</v>
      </c>
    </row>
    <row r="572" spans="1:17" x14ac:dyDescent="0.25">
      <c r="A572" s="33" t="s">
        <v>1441</v>
      </c>
      <c r="B572" s="34" t="s">
        <v>1442</v>
      </c>
      <c r="C572" s="34" t="s">
        <v>79</v>
      </c>
      <c r="D572" s="35" t="s">
        <v>36</v>
      </c>
      <c r="E572" s="35" t="s">
        <v>864</v>
      </c>
      <c r="F572" s="35"/>
      <c r="G572" s="36">
        <f>VLOOKUP(Tb_Agen[[#This Row],[AGEN ID]],Reseller!A:F,5,0)</f>
        <v>43526.659722222219</v>
      </c>
      <c r="H572" s="35" t="s">
        <v>1443</v>
      </c>
      <c r="I572" s="35" t="s">
        <v>145</v>
      </c>
      <c r="J572" s="35" t="s">
        <v>1444</v>
      </c>
      <c r="K572" s="41" t="s">
        <v>1445</v>
      </c>
      <c r="L572" s="37" t="s">
        <v>162</v>
      </c>
      <c r="M572" s="53">
        <v>-1800000</v>
      </c>
      <c r="N572" s="39" t="s">
        <v>40</v>
      </c>
      <c r="O572" s="65">
        <f>SUMIFS(Tb_Reseller[Aug-26],Tb_Reseller[Agen id],Tb_Agen[[#This Row],[AGEN ID]])</f>
        <v>5.2580645161290285</v>
      </c>
      <c r="P572" s="66">
        <f>SUMIFS(Tb_Reseller[Sep-26],Tb_Reseller[Agen id],Tb_Agen[[#This Row],[AGEN ID]])</f>
        <v>5.933333333333322</v>
      </c>
      <c r="Q572" s="66">
        <f>SUMIFS(Tb_Reseller[Oct-26],Tb_Reseller[Agen id],Tb_Agen[[#This Row],[AGEN ID]])</f>
        <v>3.5</v>
      </c>
    </row>
    <row r="573" spans="1:17" x14ac:dyDescent="0.25">
      <c r="A573" s="33" t="s">
        <v>1446</v>
      </c>
      <c r="B573" s="34" t="s">
        <v>1447</v>
      </c>
      <c r="C573" s="34" t="s">
        <v>15</v>
      </c>
      <c r="D573" s="35" t="s">
        <v>16</v>
      </c>
      <c r="E573" s="35" t="s">
        <v>17</v>
      </c>
      <c r="F573" s="35"/>
      <c r="G573" s="36">
        <f>VLOOKUP(Tb_Agen[[#This Row],[AGEN ID]],Reseller!A:F,5,0)</f>
        <v>41065.439583333333</v>
      </c>
      <c r="H573" s="35"/>
      <c r="I573" s="35"/>
      <c r="J573" s="35"/>
      <c r="K573" s="41"/>
      <c r="L573" s="37"/>
      <c r="M573" s="53">
        <v>0</v>
      </c>
      <c r="N573" s="39" t="s">
        <v>22</v>
      </c>
      <c r="O573" s="65">
        <f>SUMIFS(Tb_Reseller[Aug-26],Tb_Reseller[Agen id],Tb_Agen[[#This Row],[AGEN ID]])</f>
        <v>2.1290322580645147</v>
      </c>
      <c r="P573" s="66">
        <f>SUMIFS(Tb_Reseller[Sep-26],Tb_Reseller[Agen id],Tb_Agen[[#This Row],[AGEN ID]])</f>
        <v>1.5000000000000007</v>
      </c>
      <c r="Q573" s="66">
        <f>SUMIFS(Tb_Reseller[Oct-26],Tb_Reseller[Agen id],Tb_Agen[[#This Row],[AGEN ID]])</f>
        <v>1</v>
      </c>
    </row>
    <row r="574" spans="1:17" x14ac:dyDescent="0.25">
      <c r="A574" s="33" t="s">
        <v>1448</v>
      </c>
      <c r="B574" s="34" t="s">
        <v>1449</v>
      </c>
      <c r="C574" s="34" t="s">
        <v>121</v>
      </c>
      <c r="D574" s="35" t="s">
        <v>36</v>
      </c>
      <c r="E574" s="35" t="s">
        <v>244</v>
      </c>
      <c r="F574" s="35"/>
      <c r="G574" s="36">
        <f>VLOOKUP(Tb_Agen[[#This Row],[AGEN ID]],Reseller!A:F,5,0)</f>
        <v>43685.648611111108</v>
      </c>
      <c r="H574" s="35" t="s">
        <v>1450</v>
      </c>
      <c r="I574" s="35" t="s">
        <v>68</v>
      </c>
      <c r="J574" s="35" t="s">
        <v>892</v>
      </c>
      <c r="K574" s="41" t="s">
        <v>1309</v>
      </c>
      <c r="L574" s="37" t="s">
        <v>101</v>
      </c>
      <c r="M574" s="53">
        <v>-2800000</v>
      </c>
      <c r="N574" s="39" t="s">
        <v>40</v>
      </c>
      <c r="O574" s="65">
        <f>SUMIFS(Tb_Reseller[Aug-26],Tb_Reseller[Agen id],Tb_Agen[[#This Row],[AGEN ID]])</f>
        <v>7.2580645161290267</v>
      </c>
      <c r="P574" s="66">
        <f>SUMIFS(Tb_Reseller[Sep-26],Tb_Reseller[Agen id],Tb_Agen[[#This Row],[AGEN ID]])</f>
        <v>5.9666666666666552</v>
      </c>
      <c r="Q574" s="66">
        <f>SUMIFS(Tb_Reseller[Oct-26],Tb_Reseller[Agen id],Tb_Agen[[#This Row],[AGEN ID]])</f>
        <v>7.75</v>
      </c>
    </row>
    <row r="575" spans="1:17" x14ac:dyDescent="0.25">
      <c r="A575" s="33" t="s">
        <v>1451</v>
      </c>
      <c r="B575" s="34" t="s">
        <v>1452</v>
      </c>
      <c r="C575" s="34" t="s">
        <v>79</v>
      </c>
      <c r="D575" s="35" t="s">
        <v>28</v>
      </c>
      <c r="E575" s="35" t="s">
        <v>17</v>
      </c>
      <c r="F575" s="35"/>
      <c r="G575" s="36">
        <f>VLOOKUP(Tb_Agen[[#This Row],[AGEN ID]],Reseller!A:F,5,0)</f>
        <v>43529.559027777781</v>
      </c>
      <c r="H575" s="35" t="s">
        <v>1453</v>
      </c>
      <c r="I575" s="35" t="s">
        <v>145</v>
      </c>
      <c r="J575" s="35" t="s">
        <v>866</v>
      </c>
      <c r="K575" s="41" t="s">
        <v>416</v>
      </c>
      <c r="L575" s="37" t="s">
        <v>101</v>
      </c>
      <c r="M575" s="53">
        <v>0</v>
      </c>
      <c r="N575" s="39" t="s">
        <v>22</v>
      </c>
      <c r="O575" s="65">
        <f>SUMIFS(Tb_Reseller[Aug-26],Tb_Reseller[Agen id],Tb_Agen[[#This Row],[AGEN ID]])</f>
        <v>0</v>
      </c>
      <c r="P575" s="66">
        <f>SUMIFS(Tb_Reseller[Sep-26],Tb_Reseller[Agen id],Tb_Agen[[#This Row],[AGEN ID]])</f>
        <v>0</v>
      </c>
      <c r="Q575" s="66">
        <f>SUMIFS(Tb_Reseller[Oct-26],Tb_Reseller[Agen id],Tb_Agen[[#This Row],[AGEN ID]])</f>
        <v>0</v>
      </c>
    </row>
    <row r="576" spans="1:17" x14ac:dyDescent="0.25">
      <c r="A576" s="33" t="s">
        <v>1454</v>
      </c>
      <c r="B576" s="34" t="s">
        <v>1455</v>
      </c>
      <c r="C576" s="34" t="s">
        <v>79</v>
      </c>
      <c r="D576" s="35" t="s">
        <v>36</v>
      </c>
      <c r="E576" s="35" t="s">
        <v>864</v>
      </c>
      <c r="F576" s="35"/>
      <c r="G576" s="36">
        <f>VLOOKUP(Tb_Agen[[#This Row],[AGEN ID]],Reseller!A:F,5,0)</f>
        <v>43533.54791666667</v>
      </c>
      <c r="H576" s="35" t="s">
        <v>1456</v>
      </c>
      <c r="I576" s="35" t="s">
        <v>145</v>
      </c>
      <c r="J576" s="35" t="s">
        <v>1435</v>
      </c>
      <c r="K576" s="41" t="s">
        <v>1436</v>
      </c>
      <c r="L576" s="37" t="s">
        <v>162</v>
      </c>
      <c r="M576" s="53">
        <v>-700000</v>
      </c>
      <c r="N576" s="39" t="s">
        <v>40</v>
      </c>
      <c r="O576" s="65">
        <f>SUMIFS(Tb_Reseller[Aug-26],Tb_Reseller[Agen id],Tb_Agen[[#This Row],[AGEN ID]])</f>
        <v>1.0645161290322573</v>
      </c>
      <c r="P576" s="66">
        <f>SUMIFS(Tb_Reseller[Sep-26],Tb_Reseller[Agen id],Tb_Agen[[#This Row],[AGEN ID]])</f>
        <v>1.400000000000001</v>
      </c>
      <c r="Q576" s="66">
        <f>SUMIFS(Tb_Reseller[Oct-26],Tb_Reseller[Agen id],Tb_Agen[[#This Row],[AGEN ID]])</f>
        <v>1.25</v>
      </c>
    </row>
    <row r="577" spans="1:17" s="3" customFormat="1" x14ac:dyDescent="0.25">
      <c r="A577" s="33" t="s">
        <v>1457</v>
      </c>
      <c r="B577" s="34" t="s">
        <v>1458</v>
      </c>
      <c r="C577" s="34" t="s">
        <v>79</v>
      </c>
      <c r="D577" s="35" t="s">
        <v>36</v>
      </c>
      <c r="E577" s="35" t="s">
        <v>864</v>
      </c>
      <c r="F577" s="35"/>
      <c r="G577" s="36">
        <f>VLOOKUP(Tb_Agen[[#This Row],[AGEN ID]],Reseller!A:F,5,0)</f>
        <v>43537.488888888889</v>
      </c>
      <c r="H577" s="35" t="s">
        <v>1459</v>
      </c>
      <c r="I577" s="35" t="s">
        <v>145</v>
      </c>
      <c r="J577" s="35" t="s">
        <v>1444</v>
      </c>
      <c r="K577" s="41" t="s">
        <v>1460</v>
      </c>
      <c r="L577" s="37" t="s">
        <v>162</v>
      </c>
      <c r="M577" s="53">
        <v>-2000000</v>
      </c>
      <c r="N577" s="39" t="s">
        <v>40</v>
      </c>
      <c r="O577" s="65">
        <f>SUMIFS(Tb_Reseller[Aug-26],Tb_Reseller[Agen id],Tb_Agen[[#This Row],[AGEN ID]])</f>
        <v>3.9032258064516103</v>
      </c>
      <c r="P577" s="66">
        <f>SUMIFS(Tb_Reseller[Sep-26],Tb_Reseller[Agen id],Tb_Agen[[#This Row],[AGEN ID]])</f>
        <v>3.9666666666666694</v>
      </c>
      <c r="Q577" s="66">
        <f>SUMIFS(Tb_Reseller[Oct-26],Tb_Reseller[Agen id],Tb_Agen[[#This Row],[AGEN ID]])</f>
        <v>5</v>
      </c>
    </row>
    <row r="578" spans="1:17" x14ac:dyDescent="0.25">
      <c r="A578" s="33" t="s">
        <v>1461</v>
      </c>
      <c r="B578" s="34" t="s">
        <v>1462</v>
      </c>
      <c r="C578" s="34" t="s">
        <v>112</v>
      </c>
      <c r="D578" s="35" t="s">
        <v>28</v>
      </c>
      <c r="E578" s="35" t="s">
        <v>17</v>
      </c>
      <c r="F578" s="35"/>
      <c r="G578" s="36">
        <f>VLOOKUP(Tb_Agen[[#This Row],[AGEN ID]],Reseller!A:F,5,0)</f>
        <v>43537.524305555547</v>
      </c>
      <c r="H578" s="35"/>
      <c r="I578" s="35"/>
      <c r="J578" s="35"/>
      <c r="K578" s="41"/>
      <c r="L578" s="37"/>
      <c r="M578" s="53">
        <v>0</v>
      </c>
      <c r="N578" s="39" t="s">
        <v>22</v>
      </c>
      <c r="O578" s="65">
        <f>SUMIFS(Tb_Reseller[Aug-26],Tb_Reseller[Agen id],Tb_Agen[[#This Row],[AGEN ID]])</f>
        <v>0</v>
      </c>
      <c r="P578" s="66">
        <f>SUMIFS(Tb_Reseller[Sep-26],Tb_Reseller[Agen id],Tb_Agen[[#This Row],[AGEN ID]])</f>
        <v>0</v>
      </c>
      <c r="Q578" s="66">
        <f>SUMIFS(Tb_Reseller[Oct-26],Tb_Reseller[Agen id],Tb_Agen[[#This Row],[AGEN ID]])</f>
        <v>0</v>
      </c>
    </row>
    <row r="579" spans="1:17" x14ac:dyDescent="0.25">
      <c r="A579" s="33" t="s">
        <v>1463</v>
      </c>
      <c r="B579" s="34" t="s">
        <v>1464</v>
      </c>
      <c r="C579" s="34" t="s">
        <v>79</v>
      </c>
      <c r="D579" s="35" t="s">
        <v>28</v>
      </c>
      <c r="E579" s="35" t="s">
        <v>17</v>
      </c>
      <c r="F579" s="35"/>
      <c r="G579" s="36">
        <f>VLOOKUP(Tb_Agen[[#This Row],[AGEN ID]],Reseller!A:F,5,0)</f>
        <v>43537.699305555558</v>
      </c>
      <c r="H579" s="35"/>
      <c r="I579" s="35"/>
      <c r="J579" s="35"/>
      <c r="K579" s="41"/>
      <c r="L579" s="37"/>
      <c r="M579" s="53">
        <v>0</v>
      </c>
      <c r="N579" s="39" t="s">
        <v>22</v>
      </c>
      <c r="O579" s="65">
        <f>SUMIFS(Tb_Reseller[Aug-26],Tb_Reseller[Agen id],Tb_Agen[[#This Row],[AGEN ID]])</f>
        <v>0</v>
      </c>
      <c r="P579" s="66">
        <f>SUMIFS(Tb_Reseller[Sep-26],Tb_Reseller[Agen id],Tb_Agen[[#This Row],[AGEN ID]])</f>
        <v>0</v>
      </c>
      <c r="Q579" s="66">
        <f>SUMIFS(Tb_Reseller[Oct-26],Tb_Reseller[Agen id],Tb_Agen[[#This Row],[AGEN ID]])</f>
        <v>0</v>
      </c>
    </row>
    <row r="580" spans="1:17" x14ac:dyDescent="0.25">
      <c r="A580" s="33" t="s">
        <v>1465</v>
      </c>
      <c r="B580" s="34" t="s">
        <v>1466</v>
      </c>
      <c r="C580" s="34" t="s">
        <v>79</v>
      </c>
      <c r="D580" s="35" t="s">
        <v>28</v>
      </c>
      <c r="E580" s="35" t="s">
        <v>17</v>
      </c>
      <c r="F580" s="35"/>
      <c r="G580" s="36">
        <f>VLOOKUP(Tb_Agen[[#This Row],[AGEN ID]],Reseller!A:F,5,0)</f>
        <v>43537.757638888892</v>
      </c>
      <c r="H580" s="35"/>
      <c r="I580" s="35"/>
      <c r="J580" s="35"/>
      <c r="K580" s="41"/>
      <c r="L580" s="37"/>
      <c r="M580" s="53">
        <v>0</v>
      </c>
      <c r="N580" s="39" t="s">
        <v>22</v>
      </c>
      <c r="O580" s="65">
        <f>SUMIFS(Tb_Reseller[Aug-26],Tb_Reseller[Agen id],Tb_Agen[[#This Row],[AGEN ID]])</f>
        <v>0</v>
      </c>
      <c r="P580" s="66">
        <f>SUMIFS(Tb_Reseller[Sep-26],Tb_Reseller[Agen id],Tb_Agen[[#This Row],[AGEN ID]])</f>
        <v>0</v>
      </c>
      <c r="Q580" s="66">
        <f>SUMIFS(Tb_Reseller[Oct-26],Tb_Reseller[Agen id],Tb_Agen[[#This Row],[AGEN ID]])</f>
        <v>0</v>
      </c>
    </row>
    <row r="581" spans="1:17" x14ac:dyDescent="0.25">
      <c r="A581" s="33" t="s">
        <v>1467</v>
      </c>
      <c r="B581" s="34" t="s">
        <v>1468</v>
      </c>
      <c r="C581" s="34" t="s">
        <v>121</v>
      </c>
      <c r="D581" s="35" t="s">
        <v>16</v>
      </c>
      <c r="E581" s="35" t="s">
        <v>17</v>
      </c>
      <c r="F581" s="35"/>
      <c r="G581" s="36">
        <f>VLOOKUP(Tb_Agen[[#This Row],[AGEN ID]],Reseller!A:F,5,0)</f>
        <v>44628.709722222222</v>
      </c>
      <c r="H581" s="35"/>
      <c r="I581" s="35"/>
      <c r="J581" s="35"/>
      <c r="K581" s="41"/>
      <c r="L581" s="37"/>
      <c r="M581" s="53">
        <v>0</v>
      </c>
      <c r="N581" s="39" t="s">
        <v>22</v>
      </c>
      <c r="O581" s="65">
        <f>SUMIFS(Tb_Reseller[Aug-26],Tb_Reseller[Agen id],Tb_Agen[[#This Row],[AGEN ID]])</f>
        <v>1.7096774193548374</v>
      </c>
      <c r="P581" s="66">
        <f>SUMIFS(Tb_Reseller[Sep-26],Tb_Reseller[Agen id],Tb_Agen[[#This Row],[AGEN ID]])</f>
        <v>1.6333333333333351</v>
      </c>
      <c r="Q581" s="66">
        <f>SUMIFS(Tb_Reseller[Oct-26],Tb_Reseller[Agen id],Tb_Agen[[#This Row],[AGEN ID]])</f>
        <v>0.75</v>
      </c>
    </row>
    <row r="582" spans="1:17" x14ac:dyDescent="0.25">
      <c r="A582" s="39" t="s">
        <v>1469</v>
      </c>
      <c r="B582" s="34" t="s">
        <v>1470</v>
      </c>
      <c r="C582" s="43" t="s">
        <v>82</v>
      </c>
      <c r="D582" s="38" t="s">
        <v>16</v>
      </c>
      <c r="E582" s="38" t="s">
        <v>82</v>
      </c>
      <c r="F582" s="38"/>
      <c r="G582" s="40">
        <f>VLOOKUP(Tb_Agen[[#This Row],[AGEN ID]],Reseller!A:F,5,0)</f>
        <v>46015.559027777781</v>
      </c>
      <c r="H582" s="38"/>
      <c r="I582" s="38"/>
      <c r="J582" s="38"/>
      <c r="K582" s="41"/>
      <c r="L582" s="42"/>
      <c r="M582" s="53">
        <v>0</v>
      </c>
      <c r="N582" s="39" t="s">
        <v>22</v>
      </c>
      <c r="O582" s="65">
        <f>SUMIFS(Tb_Reseller[Aug-26],Tb_Reseller[Agen id],Tb_Agen[[#This Row],[AGEN ID]])</f>
        <v>1.7419354838709664</v>
      </c>
      <c r="P582" s="66">
        <f>SUMIFS(Tb_Reseller[Sep-26],Tb_Reseller[Agen id],Tb_Agen[[#This Row],[AGEN ID]])</f>
        <v>1.3333333333333341</v>
      </c>
      <c r="Q582" s="66">
        <f>SUMIFS(Tb_Reseller[Oct-26],Tb_Reseller[Agen id],Tb_Agen[[#This Row],[AGEN ID]])</f>
        <v>1.25</v>
      </c>
    </row>
    <row r="583" spans="1:17" x14ac:dyDescent="0.25">
      <c r="A583" s="33" t="s">
        <v>1471</v>
      </c>
      <c r="B583" s="34" t="s">
        <v>1472</v>
      </c>
      <c r="C583" s="34" t="s">
        <v>112</v>
      </c>
      <c r="D583" s="35" t="s">
        <v>28</v>
      </c>
      <c r="E583" s="35" t="s">
        <v>17</v>
      </c>
      <c r="F583" s="35"/>
      <c r="G583" s="36">
        <f>VLOOKUP(Tb_Agen[[#This Row],[AGEN ID]],Reseller!A:F,5,0)</f>
        <v>43539.720833333333</v>
      </c>
      <c r="H583" s="35"/>
      <c r="I583" s="35"/>
      <c r="J583" s="35"/>
      <c r="K583" s="41"/>
      <c r="L583" s="37"/>
      <c r="M583" s="53">
        <v>0</v>
      </c>
      <c r="N583" s="39" t="s">
        <v>22</v>
      </c>
      <c r="O583" s="65">
        <f>SUMIFS(Tb_Reseller[Aug-26],Tb_Reseller[Agen id],Tb_Agen[[#This Row],[AGEN ID]])</f>
        <v>0</v>
      </c>
      <c r="P583" s="66">
        <f>SUMIFS(Tb_Reseller[Sep-26],Tb_Reseller[Agen id],Tb_Agen[[#This Row],[AGEN ID]])</f>
        <v>0</v>
      </c>
      <c r="Q583" s="66">
        <f>SUMIFS(Tb_Reseller[Oct-26],Tb_Reseller[Agen id],Tb_Agen[[#This Row],[AGEN ID]])</f>
        <v>0</v>
      </c>
    </row>
    <row r="584" spans="1:17" x14ac:dyDescent="0.25">
      <c r="A584" s="33" t="s">
        <v>1473</v>
      </c>
      <c r="B584" s="34" t="s">
        <v>1474</v>
      </c>
      <c r="C584" s="34" t="s">
        <v>79</v>
      </c>
      <c r="D584" s="35" t="s">
        <v>16</v>
      </c>
      <c r="E584" s="35" t="s">
        <v>17</v>
      </c>
      <c r="F584" s="35"/>
      <c r="G584" s="36">
        <f>VLOOKUP(Tb_Agen[[#This Row],[AGEN ID]],Reseller!A:F,5,0)</f>
        <v>43540.62777777778</v>
      </c>
      <c r="H584" s="35"/>
      <c r="I584" s="35"/>
      <c r="J584" s="35"/>
      <c r="K584" s="41"/>
      <c r="L584" s="37"/>
      <c r="M584" s="53">
        <v>0</v>
      </c>
      <c r="N584" s="39" t="s">
        <v>22</v>
      </c>
      <c r="O584" s="65">
        <f>SUMIFS(Tb_Reseller[Aug-26],Tb_Reseller[Agen id],Tb_Agen[[#This Row],[AGEN ID]])</f>
        <v>0</v>
      </c>
      <c r="P584" s="66">
        <f>SUMIFS(Tb_Reseller[Sep-26],Tb_Reseller[Agen id],Tb_Agen[[#This Row],[AGEN ID]])</f>
        <v>0</v>
      </c>
      <c r="Q584" s="66">
        <f>SUMIFS(Tb_Reseller[Oct-26],Tb_Reseller[Agen id],Tb_Agen[[#This Row],[AGEN ID]])</f>
        <v>0</v>
      </c>
    </row>
    <row r="585" spans="1:17" x14ac:dyDescent="0.25">
      <c r="A585" s="39" t="s">
        <v>1475</v>
      </c>
      <c r="B585" s="34" t="s">
        <v>1476</v>
      </c>
      <c r="C585" s="43" t="s">
        <v>121</v>
      </c>
      <c r="D585" s="38" t="s">
        <v>16</v>
      </c>
      <c r="E585" s="38" t="s">
        <v>17</v>
      </c>
      <c r="F585" s="38" t="s">
        <v>152</v>
      </c>
      <c r="G585" s="40">
        <f>VLOOKUP(Tb_Agen[[#This Row],[AGEN ID]],Reseller!A:F,5,0)</f>
        <v>46179.629861111112</v>
      </c>
      <c r="H585" s="38"/>
      <c r="I585" s="38"/>
      <c r="J585" s="38"/>
      <c r="K585" s="41"/>
      <c r="L585" s="42">
        <v>0</v>
      </c>
      <c r="M585" s="53">
        <v>0</v>
      </c>
      <c r="N585" s="39" t="s">
        <v>22</v>
      </c>
      <c r="O585" s="65">
        <f>SUMIFS(Tb_Reseller[Aug-26],Tb_Reseller[Agen id],Tb_Agen[[#This Row],[AGEN ID]])</f>
        <v>1.4193548387096764</v>
      </c>
      <c r="P585" s="66">
        <f>SUMIFS(Tb_Reseller[Sep-26],Tb_Reseller[Agen id],Tb_Agen[[#This Row],[AGEN ID]])</f>
        <v>0.19999999999999998</v>
      </c>
      <c r="Q585" s="66">
        <f>SUMIFS(Tb_Reseller[Oct-26],Tb_Reseller[Agen id],Tb_Agen[[#This Row],[AGEN ID]])</f>
        <v>0</v>
      </c>
    </row>
    <row r="586" spans="1:17" x14ac:dyDescent="0.25">
      <c r="A586" s="33" t="s">
        <v>1477</v>
      </c>
      <c r="B586" s="34" t="s">
        <v>1478</v>
      </c>
      <c r="C586" s="34" t="s">
        <v>15</v>
      </c>
      <c r="D586" s="35" t="s">
        <v>16</v>
      </c>
      <c r="E586" s="35" t="s">
        <v>17</v>
      </c>
      <c r="F586" s="35"/>
      <c r="G586" s="36">
        <f>VLOOKUP(Tb_Agen[[#This Row],[AGEN ID]],Reseller!A:F,5,0)</f>
        <v>43922.837500000001</v>
      </c>
      <c r="H586" s="35"/>
      <c r="I586" s="35"/>
      <c r="J586" s="35"/>
      <c r="K586" s="41"/>
      <c r="L586" s="37"/>
      <c r="M586" s="53">
        <v>0</v>
      </c>
      <c r="N586" s="39" t="s">
        <v>22</v>
      </c>
      <c r="O586" s="65">
        <f>SUMIFS(Tb_Reseller[Aug-26],Tb_Reseller[Agen id],Tb_Agen[[#This Row],[AGEN ID]])</f>
        <v>2.2903225806451597</v>
      </c>
      <c r="P586" s="66">
        <f>SUMIFS(Tb_Reseller[Sep-26],Tb_Reseller[Agen id],Tb_Agen[[#This Row],[AGEN ID]])</f>
        <v>2.7333333333333334</v>
      </c>
      <c r="Q586" s="66">
        <f>SUMIFS(Tb_Reseller[Oct-26],Tb_Reseller[Agen id],Tb_Agen[[#This Row],[AGEN ID]])</f>
        <v>1.25</v>
      </c>
    </row>
    <row r="587" spans="1:17" x14ac:dyDescent="0.25">
      <c r="A587" s="33" t="s">
        <v>1479</v>
      </c>
      <c r="B587" s="34" t="s">
        <v>1480</v>
      </c>
      <c r="C587" s="34" t="s">
        <v>15</v>
      </c>
      <c r="D587" s="35" t="s">
        <v>28</v>
      </c>
      <c r="E587" s="35" t="s">
        <v>17</v>
      </c>
      <c r="F587" s="35"/>
      <c r="G587" s="36">
        <f>VLOOKUP(Tb_Agen[[#This Row],[AGEN ID]],Reseller!A:F,5,0)</f>
        <v>43551.431250000001</v>
      </c>
      <c r="H587" s="35"/>
      <c r="I587" s="35"/>
      <c r="J587" s="35"/>
      <c r="K587" s="41"/>
      <c r="L587" s="37"/>
      <c r="M587" s="53">
        <v>0</v>
      </c>
      <c r="N587" s="39" t="s">
        <v>22</v>
      </c>
      <c r="O587" s="65">
        <f>SUMIFS(Tb_Reseller[Aug-26],Tb_Reseller[Agen id],Tb_Agen[[#This Row],[AGEN ID]])</f>
        <v>0</v>
      </c>
      <c r="P587" s="66">
        <f>SUMIFS(Tb_Reseller[Sep-26],Tb_Reseller[Agen id],Tb_Agen[[#This Row],[AGEN ID]])</f>
        <v>0</v>
      </c>
      <c r="Q587" s="66">
        <f>SUMIFS(Tb_Reseller[Oct-26],Tb_Reseller[Agen id],Tb_Agen[[#This Row],[AGEN ID]])</f>
        <v>0</v>
      </c>
    </row>
    <row r="588" spans="1:17" x14ac:dyDescent="0.25">
      <c r="A588" s="33" t="s">
        <v>1481</v>
      </c>
      <c r="B588" s="34" t="s">
        <v>1482</v>
      </c>
      <c r="C588" s="34" t="s">
        <v>121</v>
      </c>
      <c r="D588" s="35" t="s">
        <v>36</v>
      </c>
      <c r="E588" s="35" t="s">
        <v>244</v>
      </c>
      <c r="F588" s="35"/>
      <c r="G588" s="36">
        <f>VLOOKUP(Tb_Agen[[#This Row],[AGEN ID]],Reseller!A:F,5,0)</f>
        <v>43967.595833333333</v>
      </c>
      <c r="H588" s="35" t="s">
        <v>1483</v>
      </c>
      <c r="I588" s="35" t="s">
        <v>68</v>
      </c>
      <c r="J588" s="35" t="s">
        <v>340</v>
      </c>
      <c r="K588" s="41" t="s">
        <v>817</v>
      </c>
      <c r="L588" s="37" t="s">
        <v>101</v>
      </c>
      <c r="M588" s="53">
        <v>-3000000</v>
      </c>
      <c r="N588" s="39" t="s">
        <v>40</v>
      </c>
      <c r="O588" s="65">
        <f>SUMIFS(Tb_Reseller[Aug-26],Tb_Reseller[Agen id],Tb_Agen[[#This Row],[AGEN ID]])</f>
        <v>6.6774193548387046</v>
      </c>
      <c r="P588" s="66">
        <f>SUMIFS(Tb_Reseller[Sep-26],Tb_Reseller[Agen id],Tb_Agen[[#This Row],[AGEN ID]])</f>
        <v>4.4666666666666606</v>
      </c>
      <c r="Q588" s="66">
        <f>SUMIFS(Tb_Reseller[Oct-26],Tb_Reseller[Agen id],Tb_Agen[[#This Row],[AGEN ID]])</f>
        <v>4.5</v>
      </c>
    </row>
    <row r="589" spans="1:17" x14ac:dyDescent="0.25">
      <c r="A589" s="33" t="s">
        <v>1484</v>
      </c>
      <c r="B589" s="34" t="s">
        <v>1485</v>
      </c>
      <c r="C589" s="34" t="s">
        <v>15</v>
      </c>
      <c r="D589" s="35" t="s">
        <v>16</v>
      </c>
      <c r="E589" s="35" t="s">
        <v>17</v>
      </c>
      <c r="F589" s="35"/>
      <c r="G589" s="36">
        <f>VLOOKUP(Tb_Agen[[#This Row],[AGEN ID]],Reseller!A:F,5,0)</f>
        <v>43554.452777777777</v>
      </c>
      <c r="H589" s="35"/>
      <c r="I589" s="35"/>
      <c r="J589" s="35"/>
      <c r="K589" s="41"/>
      <c r="L589" s="37"/>
      <c r="M589" s="53">
        <v>0</v>
      </c>
      <c r="N589" s="39" t="s">
        <v>22</v>
      </c>
      <c r="O589" s="65">
        <f>SUMIFS(Tb_Reseller[Aug-26],Tb_Reseller[Agen id],Tb_Agen[[#This Row],[AGEN ID]])</f>
        <v>0</v>
      </c>
      <c r="P589" s="66">
        <f>SUMIFS(Tb_Reseller[Sep-26],Tb_Reseller[Agen id],Tb_Agen[[#This Row],[AGEN ID]])</f>
        <v>0</v>
      </c>
      <c r="Q589" s="66">
        <f>SUMIFS(Tb_Reseller[Oct-26],Tb_Reseller[Agen id],Tb_Agen[[#This Row],[AGEN ID]])</f>
        <v>0</v>
      </c>
    </row>
    <row r="590" spans="1:17" x14ac:dyDescent="0.25">
      <c r="A590" s="33" t="s">
        <v>1486</v>
      </c>
      <c r="B590" s="34" t="s">
        <v>1487</v>
      </c>
      <c r="C590" s="34" t="s">
        <v>79</v>
      </c>
      <c r="D590" s="35" t="s">
        <v>28</v>
      </c>
      <c r="E590" s="35" t="s">
        <v>17</v>
      </c>
      <c r="F590" s="35"/>
      <c r="G590" s="36">
        <f>VLOOKUP(Tb_Agen[[#This Row],[AGEN ID]],Reseller!A:F,5,0)</f>
        <v>43556.481944444437</v>
      </c>
      <c r="H590" s="35"/>
      <c r="I590" s="35"/>
      <c r="J590" s="35"/>
      <c r="K590" s="41"/>
      <c r="L590" s="37"/>
      <c r="M590" s="53">
        <v>0</v>
      </c>
      <c r="N590" s="39" t="s">
        <v>22</v>
      </c>
      <c r="O590" s="65">
        <f>SUMIFS(Tb_Reseller[Aug-26],Tb_Reseller[Agen id],Tb_Agen[[#This Row],[AGEN ID]])</f>
        <v>0</v>
      </c>
      <c r="P590" s="66">
        <f>SUMIFS(Tb_Reseller[Sep-26],Tb_Reseller[Agen id],Tb_Agen[[#This Row],[AGEN ID]])</f>
        <v>0</v>
      </c>
      <c r="Q590" s="66">
        <f>SUMIFS(Tb_Reseller[Oct-26],Tb_Reseller[Agen id],Tb_Agen[[#This Row],[AGEN ID]])</f>
        <v>0</v>
      </c>
    </row>
    <row r="591" spans="1:17" x14ac:dyDescent="0.25">
      <c r="A591" s="33" t="s">
        <v>1488</v>
      </c>
      <c r="B591" s="34" t="s">
        <v>1489</v>
      </c>
      <c r="C591" s="34" t="s">
        <v>112</v>
      </c>
      <c r="D591" s="35" t="s">
        <v>16</v>
      </c>
      <c r="E591" s="35" t="s">
        <v>17</v>
      </c>
      <c r="F591" s="35"/>
      <c r="G591" s="36">
        <f>VLOOKUP(Tb_Agen[[#This Row],[AGEN ID]],Reseller!A:F,5,0)</f>
        <v>44118.436805555553</v>
      </c>
      <c r="H591" s="35"/>
      <c r="I591" s="35"/>
      <c r="J591" s="35"/>
      <c r="K591" s="41"/>
      <c r="L591" s="37"/>
      <c r="M591" s="53">
        <v>0</v>
      </c>
      <c r="N591" s="39" t="s">
        <v>22</v>
      </c>
      <c r="O591" s="65">
        <f>SUMIFS(Tb_Reseller[Aug-26],Tb_Reseller[Agen id],Tb_Agen[[#This Row],[AGEN ID]])</f>
        <v>2.2580645161290307</v>
      </c>
      <c r="P591" s="66">
        <f>SUMIFS(Tb_Reseller[Sep-26],Tb_Reseller[Agen id],Tb_Agen[[#This Row],[AGEN ID]])</f>
        <v>2.200000000000002</v>
      </c>
      <c r="Q591" s="66">
        <f>SUMIFS(Tb_Reseller[Oct-26],Tb_Reseller[Agen id],Tb_Agen[[#This Row],[AGEN ID]])</f>
        <v>1.75</v>
      </c>
    </row>
    <row r="592" spans="1:17" x14ac:dyDescent="0.25">
      <c r="A592" s="33" t="s">
        <v>1490</v>
      </c>
      <c r="B592" s="34" t="s">
        <v>1491</v>
      </c>
      <c r="C592" s="34" t="s">
        <v>112</v>
      </c>
      <c r="D592" s="35" t="s">
        <v>16</v>
      </c>
      <c r="E592" s="35" t="s">
        <v>17</v>
      </c>
      <c r="F592" s="35"/>
      <c r="G592" s="36">
        <f>VLOOKUP(Tb_Agen[[#This Row],[AGEN ID]],Reseller!A:F,5,0)</f>
        <v>44873.461111111108</v>
      </c>
      <c r="H592" s="35"/>
      <c r="I592" s="35"/>
      <c r="J592" s="35"/>
      <c r="K592" s="41"/>
      <c r="L592" s="37"/>
      <c r="M592" s="53">
        <v>0</v>
      </c>
      <c r="N592" s="39" t="s">
        <v>22</v>
      </c>
      <c r="O592" s="65">
        <f>SUMIFS(Tb_Reseller[Aug-26],Tb_Reseller[Agen id],Tb_Agen[[#This Row],[AGEN ID]])</f>
        <v>1.6774193548387084</v>
      </c>
      <c r="P592" s="66">
        <f>SUMIFS(Tb_Reseller[Sep-26],Tb_Reseller[Agen id],Tb_Agen[[#This Row],[AGEN ID]])</f>
        <v>2.200000000000002</v>
      </c>
      <c r="Q592" s="66">
        <f>SUMIFS(Tb_Reseller[Oct-26],Tb_Reseller[Agen id],Tb_Agen[[#This Row],[AGEN ID]])</f>
        <v>1.75</v>
      </c>
    </row>
    <row r="593" spans="1:17" x14ac:dyDescent="0.25">
      <c r="A593" s="33" t="s">
        <v>1492</v>
      </c>
      <c r="B593" s="34" t="s">
        <v>1493</v>
      </c>
      <c r="C593" s="34" t="s">
        <v>112</v>
      </c>
      <c r="D593" s="35" t="s">
        <v>16</v>
      </c>
      <c r="E593" s="35" t="s">
        <v>17</v>
      </c>
      <c r="F593" s="35"/>
      <c r="G593" s="36">
        <f>VLOOKUP(Tb_Agen[[#This Row],[AGEN ID]],Reseller!A:F,5,0)</f>
        <v>45178.504166666673</v>
      </c>
      <c r="H593" s="35"/>
      <c r="I593" s="35"/>
      <c r="J593" s="35"/>
      <c r="K593" s="41"/>
      <c r="L593" s="37"/>
      <c r="M593" s="53">
        <v>0</v>
      </c>
      <c r="N593" s="39" t="s">
        <v>22</v>
      </c>
      <c r="O593" s="65">
        <f>SUMIFS(Tb_Reseller[Aug-26],Tb_Reseller[Agen id],Tb_Agen[[#This Row],[AGEN ID]])</f>
        <v>1.5161290322580634</v>
      </c>
      <c r="P593" s="66">
        <f>SUMIFS(Tb_Reseller[Sep-26],Tb_Reseller[Agen id],Tb_Agen[[#This Row],[AGEN ID]])</f>
        <v>1.6000000000000016</v>
      </c>
      <c r="Q593" s="66">
        <f>SUMIFS(Tb_Reseller[Oct-26],Tb_Reseller[Agen id],Tb_Agen[[#This Row],[AGEN ID]])</f>
        <v>1.75</v>
      </c>
    </row>
    <row r="594" spans="1:17" x14ac:dyDescent="0.25">
      <c r="A594" s="33" t="s">
        <v>1494</v>
      </c>
      <c r="B594" s="34" t="s">
        <v>1495</v>
      </c>
      <c r="C594" s="34" t="s">
        <v>15</v>
      </c>
      <c r="D594" s="35" t="s">
        <v>16</v>
      </c>
      <c r="E594" s="35" t="s">
        <v>17</v>
      </c>
      <c r="F594" s="35"/>
      <c r="G594" s="36">
        <f>VLOOKUP(Tb_Agen[[#This Row],[AGEN ID]],Reseller!A:F,5,0)</f>
        <v>43559.753472222219</v>
      </c>
      <c r="H594" s="35"/>
      <c r="I594" s="35"/>
      <c r="J594" s="35"/>
      <c r="K594" s="41"/>
      <c r="L594" s="37"/>
      <c r="M594" s="53">
        <v>0</v>
      </c>
      <c r="N594" s="39" t="s">
        <v>22</v>
      </c>
      <c r="O594" s="65">
        <f>SUMIFS(Tb_Reseller[Aug-26],Tb_Reseller[Agen id],Tb_Agen[[#This Row],[AGEN ID]])</f>
        <v>0</v>
      </c>
      <c r="P594" s="66">
        <f>SUMIFS(Tb_Reseller[Sep-26],Tb_Reseller[Agen id],Tb_Agen[[#This Row],[AGEN ID]])</f>
        <v>0</v>
      </c>
      <c r="Q594" s="66">
        <f>SUMIFS(Tb_Reseller[Oct-26],Tb_Reseller[Agen id],Tb_Agen[[#This Row],[AGEN ID]])</f>
        <v>0</v>
      </c>
    </row>
    <row r="595" spans="1:17" x14ac:dyDescent="0.25">
      <c r="A595" s="33" t="s">
        <v>1496</v>
      </c>
      <c r="B595" s="34" t="s">
        <v>1497</v>
      </c>
      <c r="C595" s="34" t="s">
        <v>15</v>
      </c>
      <c r="D595" s="35" t="s">
        <v>28</v>
      </c>
      <c r="E595" s="35" t="s">
        <v>17</v>
      </c>
      <c r="F595" s="35"/>
      <c r="G595" s="36">
        <f>VLOOKUP(Tb_Agen[[#This Row],[AGEN ID]],Reseller!A:F,5,0)</f>
        <v>43560.732638888891</v>
      </c>
      <c r="H595" s="35"/>
      <c r="I595" s="35"/>
      <c r="J595" s="35"/>
      <c r="K595" s="41"/>
      <c r="L595" s="37"/>
      <c r="M595" s="53">
        <v>0</v>
      </c>
      <c r="N595" s="39" t="s">
        <v>22</v>
      </c>
      <c r="O595" s="65">
        <f>SUMIFS(Tb_Reseller[Aug-26],Tb_Reseller[Agen id],Tb_Agen[[#This Row],[AGEN ID]])</f>
        <v>0</v>
      </c>
      <c r="P595" s="66">
        <f>SUMIFS(Tb_Reseller[Sep-26],Tb_Reseller[Agen id],Tb_Agen[[#This Row],[AGEN ID]])</f>
        <v>0</v>
      </c>
      <c r="Q595" s="66">
        <f>SUMIFS(Tb_Reseller[Oct-26],Tb_Reseller[Agen id],Tb_Agen[[#This Row],[AGEN ID]])</f>
        <v>0</v>
      </c>
    </row>
    <row r="596" spans="1:17" x14ac:dyDescent="0.25">
      <c r="A596" s="33" t="s">
        <v>1498</v>
      </c>
      <c r="B596" s="34" t="s">
        <v>1499</v>
      </c>
      <c r="C596" s="34" t="s">
        <v>15</v>
      </c>
      <c r="D596" s="35" t="s">
        <v>28</v>
      </c>
      <c r="E596" s="35" t="s">
        <v>17</v>
      </c>
      <c r="F596" s="35"/>
      <c r="G596" s="36">
        <f>VLOOKUP(Tb_Agen[[#This Row],[AGEN ID]],Reseller!A:F,5,0)</f>
        <v>43565.572916666657</v>
      </c>
      <c r="H596" s="35"/>
      <c r="I596" s="35"/>
      <c r="J596" s="35"/>
      <c r="K596" s="41"/>
      <c r="L596" s="37"/>
      <c r="M596" s="53">
        <v>0</v>
      </c>
      <c r="N596" s="39" t="s">
        <v>22</v>
      </c>
      <c r="O596" s="65">
        <f>SUMIFS(Tb_Reseller[Aug-26],Tb_Reseller[Agen id],Tb_Agen[[#This Row],[AGEN ID]])</f>
        <v>0</v>
      </c>
      <c r="P596" s="66">
        <f>SUMIFS(Tb_Reseller[Sep-26],Tb_Reseller[Agen id],Tb_Agen[[#This Row],[AGEN ID]])</f>
        <v>0</v>
      </c>
      <c r="Q596" s="66">
        <f>SUMIFS(Tb_Reseller[Oct-26],Tb_Reseller[Agen id],Tb_Agen[[#This Row],[AGEN ID]])</f>
        <v>0</v>
      </c>
    </row>
    <row r="597" spans="1:17" x14ac:dyDescent="0.25">
      <c r="A597" s="33" t="s">
        <v>1500</v>
      </c>
      <c r="B597" s="34" t="s">
        <v>1501</v>
      </c>
      <c r="C597" s="34" t="s">
        <v>121</v>
      </c>
      <c r="D597" s="35" t="s">
        <v>16</v>
      </c>
      <c r="E597" s="35" t="s">
        <v>17</v>
      </c>
      <c r="F597" s="35"/>
      <c r="G597" s="36">
        <f>VLOOKUP(Tb_Agen[[#This Row],[AGEN ID]],Reseller!A:F,5,0)</f>
        <v>43565.619444444441</v>
      </c>
      <c r="H597" s="35"/>
      <c r="I597" s="35"/>
      <c r="J597" s="35"/>
      <c r="K597" s="41"/>
      <c r="L597" s="37"/>
      <c r="M597" s="53">
        <v>0</v>
      </c>
      <c r="N597" s="39" t="s">
        <v>22</v>
      </c>
      <c r="O597" s="65">
        <f>SUMIFS(Tb_Reseller[Aug-26],Tb_Reseller[Agen id],Tb_Agen[[#This Row],[AGEN ID]])</f>
        <v>0</v>
      </c>
      <c r="P597" s="66">
        <f>SUMIFS(Tb_Reseller[Sep-26],Tb_Reseller[Agen id],Tb_Agen[[#This Row],[AGEN ID]])</f>
        <v>0</v>
      </c>
      <c r="Q597" s="66">
        <f>SUMIFS(Tb_Reseller[Oct-26],Tb_Reseller[Agen id],Tb_Agen[[#This Row],[AGEN ID]])</f>
        <v>0</v>
      </c>
    </row>
    <row r="598" spans="1:17" x14ac:dyDescent="0.25">
      <c r="A598" s="33" t="s">
        <v>1502</v>
      </c>
      <c r="B598" s="34" t="s">
        <v>1503</v>
      </c>
      <c r="C598" s="34" t="s">
        <v>112</v>
      </c>
      <c r="D598" s="35" t="s">
        <v>16</v>
      </c>
      <c r="E598" s="35" t="s">
        <v>17</v>
      </c>
      <c r="F598" s="35"/>
      <c r="G598" s="36">
        <f>VLOOKUP(Tb_Agen[[#This Row],[AGEN ID]],Reseller!A:F,5,0)</f>
        <v>45268.459027777782</v>
      </c>
      <c r="H598" s="35"/>
      <c r="I598" s="35"/>
      <c r="J598" s="35"/>
      <c r="K598" s="41"/>
      <c r="L598" s="37"/>
      <c r="M598" s="53">
        <v>0</v>
      </c>
      <c r="N598" s="39" t="s">
        <v>22</v>
      </c>
      <c r="O598" s="65">
        <f>SUMIFS(Tb_Reseller[Aug-26],Tb_Reseller[Agen id],Tb_Agen[[#This Row],[AGEN ID]])</f>
        <v>1.4838709677419346</v>
      </c>
      <c r="P598" s="66">
        <f>SUMIFS(Tb_Reseller[Sep-26],Tb_Reseller[Agen id],Tb_Agen[[#This Row],[AGEN ID]])</f>
        <v>1.6666666666666685</v>
      </c>
      <c r="Q598" s="66">
        <f>SUMIFS(Tb_Reseller[Oct-26],Tb_Reseller[Agen id],Tb_Agen[[#This Row],[AGEN ID]])</f>
        <v>1.5</v>
      </c>
    </row>
    <row r="599" spans="1:17" x14ac:dyDescent="0.25">
      <c r="A599" s="39" t="s">
        <v>1504</v>
      </c>
      <c r="B599" s="34" t="s">
        <v>1505</v>
      </c>
      <c r="C599" s="43" t="s">
        <v>82</v>
      </c>
      <c r="D599" s="38" t="s">
        <v>16</v>
      </c>
      <c r="E599" s="38" t="s">
        <v>82</v>
      </c>
      <c r="F599" s="38"/>
      <c r="G599" s="40">
        <f>VLOOKUP(Tb_Agen[[#This Row],[AGEN ID]],Reseller!A:F,5,0)</f>
        <v>45567.744444444441</v>
      </c>
      <c r="H599" s="38"/>
      <c r="I599" s="38"/>
      <c r="J599" s="38"/>
      <c r="K599" s="41"/>
      <c r="L599" s="42"/>
      <c r="M599" s="53">
        <v>0</v>
      </c>
      <c r="N599" s="39" t="s">
        <v>22</v>
      </c>
      <c r="O599" s="65">
        <f>SUMIFS(Tb_Reseller[Aug-26],Tb_Reseller[Agen id],Tb_Agen[[#This Row],[AGEN ID]])</f>
        <v>1.9354838709677404</v>
      </c>
      <c r="P599" s="66">
        <f>SUMIFS(Tb_Reseller[Sep-26],Tb_Reseller[Agen id],Tb_Agen[[#This Row],[AGEN ID]])</f>
        <v>2.1333333333333355</v>
      </c>
      <c r="Q599" s="66">
        <f>SUMIFS(Tb_Reseller[Oct-26],Tb_Reseller[Agen id],Tb_Agen[[#This Row],[AGEN ID]])</f>
        <v>1.75</v>
      </c>
    </row>
    <row r="600" spans="1:17" x14ac:dyDescent="0.25">
      <c r="A600" s="33" t="s">
        <v>1506</v>
      </c>
      <c r="B600" s="34" t="s">
        <v>1507</v>
      </c>
      <c r="C600" s="34" t="s">
        <v>112</v>
      </c>
      <c r="D600" s="35" t="s">
        <v>28</v>
      </c>
      <c r="E600" s="35" t="s">
        <v>17</v>
      </c>
      <c r="F600" s="35"/>
      <c r="G600" s="36">
        <f>VLOOKUP(Tb_Agen[[#This Row],[AGEN ID]],Reseller!A:F,5,0)</f>
        <v>41397.464583333327</v>
      </c>
      <c r="H600" s="35"/>
      <c r="I600" s="35"/>
      <c r="J600" s="35"/>
      <c r="K600" s="41"/>
      <c r="L600" s="37"/>
      <c r="M600" s="53">
        <v>0</v>
      </c>
      <c r="N600" s="39" t="s">
        <v>22</v>
      </c>
      <c r="O600" s="65">
        <f>SUMIFS(Tb_Reseller[Aug-26],Tb_Reseller[Agen id],Tb_Agen[[#This Row],[AGEN ID]])</f>
        <v>1.4193548387096764</v>
      </c>
      <c r="P600" s="66">
        <f>SUMIFS(Tb_Reseller[Sep-26],Tb_Reseller[Agen id],Tb_Agen[[#This Row],[AGEN ID]])</f>
        <v>1.0333333333333332</v>
      </c>
      <c r="Q600" s="66">
        <f>SUMIFS(Tb_Reseller[Oct-26],Tb_Reseller[Agen id],Tb_Agen[[#This Row],[AGEN ID]])</f>
        <v>0.75</v>
      </c>
    </row>
    <row r="601" spans="1:17" x14ac:dyDescent="0.25">
      <c r="A601" s="33" t="s">
        <v>1508</v>
      </c>
      <c r="B601" s="34" t="s">
        <v>1509</v>
      </c>
      <c r="C601" s="34" t="s">
        <v>15</v>
      </c>
      <c r="D601" s="35" t="s">
        <v>28</v>
      </c>
      <c r="E601" s="35" t="s">
        <v>17</v>
      </c>
      <c r="F601" s="35"/>
      <c r="G601" s="36">
        <f>VLOOKUP(Tb_Agen[[#This Row],[AGEN ID]],Reseller!A:F,5,0)</f>
        <v>42136.431944444441</v>
      </c>
      <c r="H601" s="35"/>
      <c r="I601" s="35"/>
      <c r="J601" s="35"/>
      <c r="K601" s="41"/>
      <c r="L601" s="37"/>
      <c r="M601" s="53">
        <v>0</v>
      </c>
      <c r="N601" s="39" t="s">
        <v>22</v>
      </c>
      <c r="O601" s="65">
        <f>SUMIFS(Tb_Reseller[Aug-26],Tb_Reseller[Agen id],Tb_Agen[[#This Row],[AGEN ID]])</f>
        <v>1.5483870967741924</v>
      </c>
      <c r="P601" s="66">
        <f>SUMIFS(Tb_Reseller[Sep-26],Tb_Reseller[Agen id],Tb_Agen[[#This Row],[AGEN ID]])</f>
        <v>1.700000000000002</v>
      </c>
      <c r="Q601" s="66">
        <f>SUMIFS(Tb_Reseller[Oct-26],Tb_Reseller[Agen id],Tb_Agen[[#This Row],[AGEN ID]])</f>
        <v>0.75</v>
      </c>
    </row>
    <row r="602" spans="1:17" s="3" customFormat="1" x14ac:dyDescent="0.25">
      <c r="A602" s="33" t="s">
        <v>1510</v>
      </c>
      <c r="B602" s="34" t="s">
        <v>1511</v>
      </c>
      <c r="C602" s="34" t="s">
        <v>15</v>
      </c>
      <c r="D602" s="35" t="s">
        <v>36</v>
      </c>
      <c r="E602" s="35" t="s">
        <v>37</v>
      </c>
      <c r="F602" s="35"/>
      <c r="G602" s="36">
        <f>VLOOKUP(Tb_Agen[[#This Row],[AGEN ID]],Reseller!A:F,5,0)</f>
        <v>43591.87222222222</v>
      </c>
      <c r="H602" s="35" t="s">
        <v>1512</v>
      </c>
      <c r="I602" s="35" t="s">
        <v>19</v>
      </c>
      <c r="J602" s="35" t="s">
        <v>494</v>
      </c>
      <c r="K602" s="41" t="s">
        <v>718</v>
      </c>
      <c r="L602" s="37" t="s">
        <v>162</v>
      </c>
      <c r="M602" s="53">
        <v>-2600000</v>
      </c>
      <c r="N602" s="39" t="s">
        <v>40</v>
      </c>
      <c r="O602" s="65">
        <f>SUMIFS(Tb_Reseller[Aug-26],Tb_Reseller[Agen id],Tb_Agen[[#This Row],[AGEN ID]])</f>
        <v>12.290322580645269</v>
      </c>
      <c r="P602" s="66">
        <f>SUMIFS(Tb_Reseller[Sep-26],Tb_Reseller[Agen id],Tb_Agen[[#This Row],[AGEN ID]])</f>
        <v>10.933333333333305</v>
      </c>
      <c r="Q602" s="66">
        <f>SUMIFS(Tb_Reseller[Oct-26],Tb_Reseller[Agen id],Tb_Agen[[#This Row],[AGEN ID]])</f>
        <v>8.75</v>
      </c>
    </row>
    <row r="603" spans="1:17" x14ac:dyDescent="0.25">
      <c r="A603" s="33" t="s">
        <v>1513</v>
      </c>
      <c r="B603" s="34" t="s">
        <v>1514</v>
      </c>
      <c r="C603" s="34" t="s">
        <v>15</v>
      </c>
      <c r="D603" s="35" t="s">
        <v>36</v>
      </c>
      <c r="E603" s="35" t="s">
        <v>37</v>
      </c>
      <c r="F603" s="35"/>
      <c r="G603" s="36">
        <f>VLOOKUP(Tb_Agen[[#This Row],[AGEN ID]],Reseller!A:F,5,0)</f>
        <v>43600.625694444447</v>
      </c>
      <c r="H603" s="35" t="s">
        <v>1515</v>
      </c>
      <c r="I603" s="35" t="s">
        <v>19</v>
      </c>
      <c r="J603" s="35" t="s">
        <v>30</v>
      </c>
      <c r="K603" s="41" t="s">
        <v>403</v>
      </c>
      <c r="L603" s="37" t="s">
        <v>162</v>
      </c>
      <c r="M603" s="53">
        <v>0</v>
      </c>
      <c r="N603" s="39" t="s">
        <v>40</v>
      </c>
      <c r="O603" s="65">
        <f>SUMIFS(Tb_Reseller[Aug-26],Tb_Reseller[Agen id],Tb_Agen[[#This Row],[AGEN ID]])</f>
        <v>0.16129032258064516</v>
      </c>
      <c r="P603" s="66">
        <f>SUMIFS(Tb_Reseller[Sep-26],Tb_Reseller[Agen id],Tb_Agen[[#This Row],[AGEN ID]])</f>
        <v>0</v>
      </c>
      <c r="Q603" s="66">
        <f>SUMIFS(Tb_Reseller[Oct-26],Tb_Reseller[Agen id],Tb_Agen[[#This Row],[AGEN ID]])</f>
        <v>0</v>
      </c>
    </row>
    <row r="604" spans="1:17" x14ac:dyDescent="0.25">
      <c r="A604" s="33" t="s">
        <v>1516</v>
      </c>
      <c r="B604" s="34" t="s">
        <v>1517</v>
      </c>
      <c r="C604" s="34" t="s">
        <v>121</v>
      </c>
      <c r="D604" s="35" t="s">
        <v>28</v>
      </c>
      <c r="E604" s="35" t="s">
        <v>17</v>
      </c>
      <c r="F604" s="35"/>
      <c r="G604" s="36">
        <f>VLOOKUP(Tb_Agen[[#This Row],[AGEN ID]],Reseller!A:F,5,0)</f>
        <v>43601.893055555563</v>
      </c>
      <c r="H604" s="35" t="s">
        <v>1518</v>
      </c>
      <c r="I604" s="35" t="s">
        <v>68</v>
      </c>
      <c r="J604" s="35" t="s">
        <v>892</v>
      </c>
      <c r="K604" s="41" t="s">
        <v>893</v>
      </c>
      <c r="L604" s="37"/>
      <c r="M604" s="53">
        <v>0</v>
      </c>
      <c r="N604" s="39" t="s">
        <v>22</v>
      </c>
      <c r="O604" s="65">
        <f>SUMIFS(Tb_Reseller[Aug-26],Tb_Reseller[Agen id],Tb_Agen[[#This Row],[AGEN ID]])</f>
        <v>0</v>
      </c>
      <c r="P604" s="66">
        <f>SUMIFS(Tb_Reseller[Sep-26],Tb_Reseller[Agen id],Tb_Agen[[#This Row],[AGEN ID]])</f>
        <v>0</v>
      </c>
      <c r="Q604" s="66">
        <f>SUMIFS(Tb_Reseller[Oct-26],Tb_Reseller[Agen id],Tb_Agen[[#This Row],[AGEN ID]])</f>
        <v>0</v>
      </c>
    </row>
    <row r="605" spans="1:17" x14ac:dyDescent="0.25">
      <c r="A605" s="33" t="s">
        <v>1519</v>
      </c>
      <c r="B605" s="34" t="s">
        <v>1520</v>
      </c>
      <c r="C605" s="34" t="s">
        <v>15</v>
      </c>
      <c r="D605" s="35" t="s">
        <v>36</v>
      </c>
      <c r="E605" s="35" t="s">
        <v>37</v>
      </c>
      <c r="F605" s="35"/>
      <c r="G605" s="36">
        <f>VLOOKUP(Tb_Agen[[#This Row],[AGEN ID]],Reseller!A:F,5,0)</f>
        <v>43613.880555555559</v>
      </c>
      <c r="H605" s="35" t="s">
        <v>1521</v>
      </c>
      <c r="I605" s="35" t="s">
        <v>19</v>
      </c>
      <c r="J605" s="35" t="s">
        <v>30</v>
      </c>
      <c r="K605" s="41" t="s">
        <v>30</v>
      </c>
      <c r="L605" s="37" t="s">
        <v>162</v>
      </c>
      <c r="M605" s="53">
        <v>-1000000</v>
      </c>
      <c r="N605" s="39" t="s">
        <v>40</v>
      </c>
      <c r="O605" s="65">
        <f>SUMIFS(Tb_Reseller[Aug-26],Tb_Reseller[Agen id],Tb_Agen[[#This Row],[AGEN ID]])</f>
        <v>4.0967741935483843</v>
      </c>
      <c r="P605" s="66">
        <f>SUMIFS(Tb_Reseller[Sep-26],Tb_Reseller[Agen id],Tb_Agen[[#This Row],[AGEN ID]])</f>
        <v>2.9666666666666659</v>
      </c>
      <c r="Q605" s="66">
        <f>SUMIFS(Tb_Reseller[Oct-26],Tb_Reseller[Agen id],Tb_Agen[[#This Row],[AGEN ID]])</f>
        <v>3</v>
      </c>
    </row>
    <row r="606" spans="1:17" x14ac:dyDescent="0.25">
      <c r="A606" s="33" t="s">
        <v>1522</v>
      </c>
      <c r="B606" s="34" t="s">
        <v>1523</v>
      </c>
      <c r="C606" s="34" t="s">
        <v>112</v>
      </c>
      <c r="D606" s="35" t="s">
        <v>28</v>
      </c>
      <c r="E606" s="35" t="s">
        <v>17</v>
      </c>
      <c r="F606" s="35"/>
      <c r="G606" s="36">
        <f>VLOOKUP(Tb_Agen[[#This Row],[AGEN ID]],Reseller!A:F,5,0)</f>
        <v>41299.379861111112</v>
      </c>
      <c r="H606" s="35"/>
      <c r="I606" s="35"/>
      <c r="J606" s="35"/>
      <c r="K606" s="41"/>
      <c r="L606" s="37"/>
      <c r="M606" s="53">
        <v>0</v>
      </c>
      <c r="N606" s="39" t="s">
        <v>22</v>
      </c>
      <c r="O606" s="65">
        <f>SUMIFS(Tb_Reseller[Aug-26],Tb_Reseller[Agen id],Tb_Agen[[#This Row],[AGEN ID]])</f>
        <v>1.4838709677419348</v>
      </c>
      <c r="P606" s="66">
        <f>SUMIFS(Tb_Reseller[Sep-26],Tb_Reseller[Agen id],Tb_Agen[[#This Row],[AGEN ID]])</f>
        <v>1.1333333333333333</v>
      </c>
      <c r="Q606" s="66">
        <f>SUMIFS(Tb_Reseller[Oct-26],Tb_Reseller[Agen id],Tb_Agen[[#This Row],[AGEN ID]])</f>
        <v>2.5</v>
      </c>
    </row>
    <row r="607" spans="1:17" x14ac:dyDescent="0.25">
      <c r="A607" s="33" t="s">
        <v>1524</v>
      </c>
      <c r="B607" s="34" t="s">
        <v>1525</v>
      </c>
      <c r="C607" s="34" t="s">
        <v>15</v>
      </c>
      <c r="D607" s="35" t="s">
        <v>16</v>
      </c>
      <c r="E607" s="35" t="s">
        <v>17</v>
      </c>
      <c r="F607" s="35"/>
      <c r="G607" s="36">
        <f>VLOOKUP(Tb_Agen[[#This Row],[AGEN ID]],Reseller!A:F,5,0)</f>
        <v>43629.513888888891</v>
      </c>
      <c r="H607" s="35"/>
      <c r="I607" s="35"/>
      <c r="J607" s="35"/>
      <c r="K607" s="41"/>
      <c r="L607" s="37"/>
      <c r="M607" s="53">
        <v>0</v>
      </c>
      <c r="N607" s="39" t="s">
        <v>22</v>
      </c>
      <c r="O607" s="65">
        <f>SUMIFS(Tb_Reseller[Aug-26],Tb_Reseller[Agen id],Tb_Agen[[#This Row],[AGEN ID]])</f>
        <v>0</v>
      </c>
      <c r="P607" s="66">
        <f>SUMIFS(Tb_Reseller[Sep-26],Tb_Reseller[Agen id],Tb_Agen[[#This Row],[AGEN ID]])</f>
        <v>0</v>
      </c>
      <c r="Q607" s="66">
        <f>SUMIFS(Tb_Reseller[Oct-26],Tb_Reseller[Agen id],Tb_Agen[[#This Row],[AGEN ID]])</f>
        <v>0</v>
      </c>
    </row>
    <row r="608" spans="1:17" x14ac:dyDescent="0.25">
      <c r="A608" s="33" t="s">
        <v>1526</v>
      </c>
      <c r="B608" s="34" t="s">
        <v>1527</v>
      </c>
      <c r="C608" s="34" t="s">
        <v>112</v>
      </c>
      <c r="D608" s="35" t="s">
        <v>16</v>
      </c>
      <c r="E608" s="35" t="s">
        <v>17</v>
      </c>
      <c r="F608" s="35"/>
      <c r="G608" s="36">
        <f>VLOOKUP(Tb_Agen[[#This Row],[AGEN ID]],Reseller!A:F,5,0)</f>
        <v>43631.615277777782</v>
      </c>
      <c r="H608" s="35"/>
      <c r="I608" s="35"/>
      <c r="J608" s="35"/>
      <c r="K608" s="41"/>
      <c r="L608" s="37"/>
      <c r="M608" s="53">
        <v>0</v>
      </c>
      <c r="N608" s="39" t="s">
        <v>22</v>
      </c>
      <c r="O608" s="65">
        <f>SUMIFS(Tb_Reseller[Aug-26],Tb_Reseller[Agen id],Tb_Agen[[#This Row],[AGEN ID]])</f>
        <v>0</v>
      </c>
      <c r="P608" s="66">
        <f>SUMIFS(Tb_Reseller[Sep-26],Tb_Reseller[Agen id],Tb_Agen[[#This Row],[AGEN ID]])</f>
        <v>0</v>
      </c>
      <c r="Q608" s="66">
        <f>SUMIFS(Tb_Reseller[Oct-26],Tb_Reseller[Agen id],Tb_Agen[[#This Row],[AGEN ID]])</f>
        <v>0</v>
      </c>
    </row>
    <row r="609" spans="1:17" s="3" customFormat="1" x14ac:dyDescent="0.25">
      <c r="A609" s="33" t="s">
        <v>1528</v>
      </c>
      <c r="B609" s="34" t="s">
        <v>1529</v>
      </c>
      <c r="C609" s="34" t="s">
        <v>79</v>
      </c>
      <c r="D609" s="35" t="s">
        <v>36</v>
      </c>
      <c r="E609" s="35" t="s">
        <v>17</v>
      </c>
      <c r="F609" s="35"/>
      <c r="G609" s="36">
        <f>VLOOKUP(Tb_Agen[[#This Row],[AGEN ID]],Reseller!A:F,5,0)</f>
        <v>43502.692361111112</v>
      </c>
      <c r="H609" s="35"/>
      <c r="I609" s="35"/>
      <c r="J609" s="35"/>
      <c r="K609" s="41"/>
      <c r="L609" s="37"/>
      <c r="M609" s="53">
        <v>-9207198</v>
      </c>
      <c r="N609" s="39" t="s">
        <v>40</v>
      </c>
      <c r="O609" s="65">
        <f>SUMIFS(Tb_Reseller[Aug-26],Tb_Reseller[Agen id],Tb_Agen[[#This Row],[AGEN ID]])</f>
        <v>1.6774193548387084</v>
      </c>
      <c r="P609" s="66">
        <f>SUMIFS(Tb_Reseller[Sep-26],Tb_Reseller[Agen id],Tb_Agen[[#This Row],[AGEN ID]])</f>
        <v>2.3000000000000016</v>
      </c>
      <c r="Q609" s="66">
        <f>SUMIFS(Tb_Reseller[Oct-26],Tb_Reseller[Agen id],Tb_Agen[[#This Row],[AGEN ID]])</f>
        <v>2.25</v>
      </c>
    </row>
    <row r="610" spans="1:17" x14ac:dyDescent="0.25">
      <c r="A610" s="39" t="s">
        <v>1530</v>
      </c>
      <c r="B610" s="34" t="s">
        <v>1531</v>
      </c>
      <c r="C610" s="43" t="s">
        <v>82</v>
      </c>
      <c r="D610" s="38" t="s">
        <v>16</v>
      </c>
      <c r="E610" s="38" t="s">
        <v>82</v>
      </c>
      <c r="F610" s="38"/>
      <c r="G610" s="40">
        <f>VLOOKUP(Tb_Agen[[#This Row],[AGEN ID]],Reseller!A:F,5,0)</f>
        <v>45550.455555555563</v>
      </c>
      <c r="H610" s="38"/>
      <c r="I610" s="38"/>
      <c r="J610" s="38"/>
      <c r="K610" s="41"/>
      <c r="L610" s="42"/>
      <c r="M610" s="53">
        <v>0</v>
      </c>
      <c r="N610" s="39" t="s">
        <v>22</v>
      </c>
      <c r="O610" s="65">
        <f>SUMIFS(Tb_Reseller[Aug-26],Tb_Reseller[Agen id],Tb_Agen[[#This Row],[AGEN ID]])</f>
        <v>1.9677419354838697</v>
      </c>
      <c r="P610" s="66">
        <f>SUMIFS(Tb_Reseller[Sep-26],Tb_Reseller[Agen id],Tb_Agen[[#This Row],[AGEN ID]])</f>
        <v>4.4999999999999938</v>
      </c>
      <c r="Q610" s="66">
        <f>SUMIFS(Tb_Reseller[Oct-26],Tb_Reseller[Agen id],Tb_Agen[[#This Row],[AGEN ID]])</f>
        <v>6</v>
      </c>
    </row>
    <row r="611" spans="1:17" x14ac:dyDescent="0.25">
      <c r="A611" s="33" t="s">
        <v>1532</v>
      </c>
      <c r="B611" s="34" t="s">
        <v>1533</v>
      </c>
      <c r="C611" s="34" t="s">
        <v>112</v>
      </c>
      <c r="D611" s="35" t="s">
        <v>28</v>
      </c>
      <c r="E611" s="35" t="s">
        <v>17</v>
      </c>
      <c r="F611" s="35"/>
      <c r="G611" s="36">
        <f>VLOOKUP(Tb_Agen[[#This Row],[AGEN ID]],Reseller!A:F,5,0)</f>
        <v>41988.480555555558</v>
      </c>
      <c r="H611" s="35"/>
      <c r="I611" s="35"/>
      <c r="J611" s="35"/>
      <c r="K611" s="41"/>
      <c r="L611" s="37"/>
      <c r="M611" s="53">
        <v>0</v>
      </c>
      <c r="N611" s="39" t="s">
        <v>22</v>
      </c>
      <c r="O611" s="65">
        <f>SUMIFS(Tb_Reseller[Aug-26],Tb_Reseller[Agen id],Tb_Agen[[#This Row],[AGEN ID]])</f>
        <v>1.3870967741935474</v>
      </c>
      <c r="P611" s="66">
        <f>SUMIFS(Tb_Reseller[Sep-26],Tb_Reseller[Agen id],Tb_Agen[[#This Row],[AGEN ID]])</f>
        <v>1.6333333333333351</v>
      </c>
      <c r="Q611" s="66">
        <f>SUMIFS(Tb_Reseller[Oct-26],Tb_Reseller[Agen id],Tb_Agen[[#This Row],[AGEN ID]])</f>
        <v>1.25</v>
      </c>
    </row>
    <row r="612" spans="1:17" x14ac:dyDescent="0.25">
      <c r="A612" s="33" t="s">
        <v>1534</v>
      </c>
      <c r="B612" s="34" t="s">
        <v>1535</v>
      </c>
      <c r="C612" s="34" t="s">
        <v>79</v>
      </c>
      <c r="D612" s="35" t="s">
        <v>36</v>
      </c>
      <c r="E612" s="35" t="s">
        <v>864</v>
      </c>
      <c r="F612" s="35"/>
      <c r="G612" s="36">
        <f>VLOOKUP(Tb_Agen[[#This Row],[AGEN ID]],Reseller!A:F,5,0)</f>
        <v>43648.492361111108</v>
      </c>
      <c r="H612" s="35" t="s">
        <v>1536</v>
      </c>
      <c r="I612" s="35" t="s">
        <v>145</v>
      </c>
      <c r="J612" s="35" t="s">
        <v>866</v>
      </c>
      <c r="K612" s="41" t="s">
        <v>1297</v>
      </c>
      <c r="L612" s="37" t="s">
        <v>39</v>
      </c>
      <c r="M612" s="53">
        <v>-4000000</v>
      </c>
      <c r="N612" s="39" t="s">
        <v>40</v>
      </c>
      <c r="O612" s="65">
        <f>SUMIFS(Tb_Reseller[Aug-26],Tb_Reseller[Agen id],Tb_Agen[[#This Row],[AGEN ID]])</f>
        <v>17.193548387096946</v>
      </c>
      <c r="P612" s="66">
        <f>SUMIFS(Tb_Reseller[Sep-26],Tb_Reseller[Agen id],Tb_Agen[[#This Row],[AGEN ID]])</f>
        <v>17.233333333333348</v>
      </c>
      <c r="Q612" s="66">
        <f>SUMIFS(Tb_Reseller[Oct-26],Tb_Reseller[Agen id],Tb_Agen[[#This Row],[AGEN ID]])</f>
        <v>11.5</v>
      </c>
    </row>
    <row r="613" spans="1:17" x14ac:dyDescent="0.25">
      <c r="A613" s="33" t="s">
        <v>1537</v>
      </c>
      <c r="B613" s="34" t="s">
        <v>1538</v>
      </c>
      <c r="C613" s="34" t="s">
        <v>112</v>
      </c>
      <c r="D613" s="35" t="s">
        <v>16</v>
      </c>
      <c r="E613" s="35" t="s">
        <v>17</v>
      </c>
      <c r="F613" s="35"/>
      <c r="G613" s="36">
        <f>VLOOKUP(Tb_Agen[[#This Row],[AGEN ID]],Reseller!A:F,5,0)</f>
        <v>43653.75</v>
      </c>
      <c r="H613" s="35"/>
      <c r="I613" s="35"/>
      <c r="J613" s="35"/>
      <c r="K613" s="41"/>
      <c r="L613" s="37"/>
      <c r="M613" s="53">
        <v>0</v>
      </c>
      <c r="N613" s="39" t="s">
        <v>22</v>
      </c>
      <c r="O613" s="65">
        <f>SUMIFS(Tb_Reseller[Aug-26],Tb_Reseller[Agen id],Tb_Agen[[#This Row],[AGEN ID]])</f>
        <v>0</v>
      </c>
      <c r="P613" s="66">
        <f>SUMIFS(Tb_Reseller[Sep-26],Tb_Reseller[Agen id],Tb_Agen[[#This Row],[AGEN ID]])</f>
        <v>0</v>
      </c>
      <c r="Q613" s="66">
        <f>SUMIFS(Tb_Reseller[Oct-26],Tb_Reseller[Agen id],Tb_Agen[[#This Row],[AGEN ID]])</f>
        <v>0</v>
      </c>
    </row>
    <row r="614" spans="1:17" x14ac:dyDescent="0.25">
      <c r="A614" s="33" t="s">
        <v>1539</v>
      </c>
      <c r="B614" s="34" t="s">
        <v>1540</v>
      </c>
      <c r="C614" s="34" t="s">
        <v>15</v>
      </c>
      <c r="D614" s="35" t="s">
        <v>28</v>
      </c>
      <c r="E614" s="35" t="s">
        <v>17</v>
      </c>
      <c r="F614" s="35"/>
      <c r="G614" s="36">
        <f>VLOOKUP(Tb_Agen[[#This Row],[AGEN ID]],Reseller!A:F,5,0)</f>
        <v>43655.337500000001</v>
      </c>
      <c r="H614" s="35"/>
      <c r="I614" s="35"/>
      <c r="J614" s="35"/>
      <c r="K614" s="41"/>
      <c r="L614" s="37"/>
      <c r="M614" s="53">
        <v>0</v>
      </c>
      <c r="N614" s="39" t="s">
        <v>22</v>
      </c>
      <c r="O614" s="65">
        <f>SUMIFS(Tb_Reseller[Aug-26],Tb_Reseller[Agen id],Tb_Agen[[#This Row],[AGEN ID]])</f>
        <v>0</v>
      </c>
      <c r="P614" s="66">
        <f>SUMIFS(Tb_Reseller[Sep-26],Tb_Reseller[Agen id],Tb_Agen[[#This Row],[AGEN ID]])</f>
        <v>0</v>
      </c>
      <c r="Q614" s="66">
        <f>SUMIFS(Tb_Reseller[Oct-26],Tb_Reseller[Agen id],Tb_Agen[[#This Row],[AGEN ID]])</f>
        <v>0</v>
      </c>
    </row>
    <row r="615" spans="1:17" x14ac:dyDescent="0.25">
      <c r="A615" s="33" t="s">
        <v>1541</v>
      </c>
      <c r="B615" s="34" t="s">
        <v>1542</v>
      </c>
      <c r="C615" s="34" t="s">
        <v>15</v>
      </c>
      <c r="D615" s="35" t="s">
        <v>16</v>
      </c>
      <c r="E615" s="35" t="s">
        <v>17</v>
      </c>
      <c r="F615" s="35"/>
      <c r="G615" s="36">
        <f>VLOOKUP(Tb_Agen[[#This Row],[AGEN ID]],Reseller!A:F,5,0)</f>
        <v>42661.8125</v>
      </c>
      <c r="H615" s="35"/>
      <c r="I615" s="35"/>
      <c r="J615" s="35"/>
      <c r="K615" s="41"/>
      <c r="L615" s="37"/>
      <c r="M615" s="53">
        <v>0</v>
      </c>
      <c r="N615" s="39" t="s">
        <v>22</v>
      </c>
      <c r="O615" s="65">
        <f>SUMIFS(Tb_Reseller[Aug-26],Tb_Reseller[Agen id],Tb_Agen[[#This Row],[AGEN ID]])</f>
        <v>1.9032258064516114</v>
      </c>
      <c r="P615" s="66">
        <f>SUMIFS(Tb_Reseller[Sep-26],Tb_Reseller[Agen id],Tb_Agen[[#This Row],[AGEN ID]])</f>
        <v>2.366666666666668</v>
      </c>
      <c r="Q615" s="66">
        <f>SUMIFS(Tb_Reseller[Oct-26],Tb_Reseller[Agen id],Tb_Agen[[#This Row],[AGEN ID]])</f>
        <v>1.75</v>
      </c>
    </row>
    <row r="616" spans="1:17" x14ac:dyDescent="0.25">
      <c r="A616" s="33" t="s">
        <v>1543</v>
      </c>
      <c r="B616" s="34" t="s">
        <v>1544</v>
      </c>
      <c r="C616" s="34" t="s">
        <v>79</v>
      </c>
      <c r="D616" s="35" t="s">
        <v>16</v>
      </c>
      <c r="E616" s="35" t="s">
        <v>17</v>
      </c>
      <c r="F616" s="35"/>
      <c r="G616" s="36">
        <f>VLOOKUP(Tb_Agen[[#This Row],[AGEN ID]],Reseller!A:F,5,0)</f>
        <v>43656.677083333343</v>
      </c>
      <c r="H616" s="35"/>
      <c r="I616" s="35"/>
      <c r="J616" s="35"/>
      <c r="K616" s="41"/>
      <c r="L616" s="37"/>
      <c r="M616" s="53">
        <v>0</v>
      </c>
      <c r="N616" s="39" t="s">
        <v>22</v>
      </c>
      <c r="O616" s="65">
        <f>SUMIFS(Tb_Reseller[Aug-26],Tb_Reseller[Agen id],Tb_Agen[[#This Row],[AGEN ID]])</f>
        <v>0</v>
      </c>
      <c r="P616" s="66">
        <f>SUMIFS(Tb_Reseller[Sep-26],Tb_Reseller[Agen id],Tb_Agen[[#This Row],[AGEN ID]])</f>
        <v>0</v>
      </c>
      <c r="Q616" s="66">
        <f>SUMIFS(Tb_Reseller[Oct-26],Tb_Reseller[Agen id],Tb_Agen[[#This Row],[AGEN ID]])</f>
        <v>0</v>
      </c>
    </row>
    <row r="617" spans="1:17" x14ac:dyDescent="0.25">
      <c r="A617" s="33" t="s">
        <v>1545</v>
      </c>
      <c r="B617" s="34" t="s">
        <v>1546</v>
      </c>
      <c r="C617" s="34" t="s">
        <v>121</v>
      </c>
      <c r="D617" s="35" t="s">
        <v>28</v>
      </c>
      <c r="E617" s="35" t="s">
        <v>17</v>
      </c>
      <c r="F617" s="35"/>
      <c r="G617" s="36">
        <f>VLOOKUP(Tb_Agen[[#This Row],[AGEN ID]],Reseller!A:F,5,0)</f>
        <v>43439.586805555547</v>
      </c>
      <c r="H617" s="35"/>
      <c r="I617" s="35"/>
      <c r="J617" s="35"/>
      <c r="K617" s="41"/>
      <c r="L617" s="37"/>
      <c r="M617" s="53">
        <v>0</v>
      </c>
      <c r="N617" s="39" t="s">
        <v>22</v>
      </c>
      <c r="O617" s="65">
        <f>SUMIFS(Tb_Reseller[Aug-26],Tb_Reseller[Agen id],Tb_Agen[[#This Row],[AGEN ID]])</f>
        <v>1.7741935483870954</v>
      </c>
      <c r="P617" s="66">
        <f>SUMIFS(Tb_Reseller[Sep-26],Tb_Reseller[Agen id],Tb_Agen[[#This Row],[AGEN ID]])</f>
        <v>2.300000000000002</v>
      </c>
      <c r="Q617" s="66">
        <f>SUMIFS(Tb_Reseller[Oct-26],Tb_Reseller[Agen id],Tb_Agen[[#This Row],[AGEN ID]])</f>
        <v>1.75</v>
      </c>
    </row>
    <row r="618" spans="1:17" x14ac:dyDescent="0.25">
      <c r="A618" s="33" t="s">
        <v>1547</v>
      </c>
      <c r="B618" s="34" t="s">
        <v>1548</v>
      </c>
      <c r="C618" s="34" t="s">
        <v>112</v>
      </c>
      <c r="D618" s="35" t="s">
        <v>36</v>
      </c>
      <c r="E618" s="35" t="s">
        <v>159</v>
      </c>
      <c r="F618" s="35"/>
      <c r="G618" s="36">
        <f>VLOOKUP(Tb_Agen[[#This Row],[AGEN ID]],Reseller!A:F,5,0)</f>
        <v>43658.720138888893</v>
      </c>
      <c r="H618" s="35" t="s">
        <v>1549</v>
      </c>
      <c r="I618" s="35" t="s">
        <v>145</v>
      </c>
      <c r="J618" s="35" t="s">
        <v>216</v>
      </c>
      <c r="K618" s="41" t="s">
        <v>1550</v>
      </c>
      <c r="L618" s="37" t="s">
        <v>39</v>
      </c>
      <c r="M618" s="53">
        <v>-9000000</v>
      </c>
      <c r="N618" s="39" t="s">
        <v>40</v>
      </c>
      <c r="O618" s="65">
        <f>SUMIFS(Tb_Reseller[Aug-26],Tb_Reseller[Agen id],Tb_Agen[[#This Row],[AGEN ID]])</f>
        <v>44.612903225806527</v>
      </c>
      <c r="P618" s="66">
        <f>SUMIFS(Tb_Reseller[Sep-26],Tb_Reseller[Agen id],Tb_Agen[[#This Row],[AGEN ID]])</f>
        <v>37.933333333333273</v>
      </c>
      <c r="Q618" s="66">
        <f>SUMIFS(Tb_Reseller[Oct-26],Tb_Reseller[Agen id],Tb_Agen[[#This Row],[AGEN ID]])</f>
        <v>36.5</v>
      </c>
    </row>
    <row r="619" spans="1:17" x14ac:dyDescent="0.25">
      <c r="A619" s="33" t="s">
        <v>1551</v>
      </c>
      <c r="B619" s="34" t="s">
        <v>1552</v>
      </c>
      <c r="C619" s="34" t="s">
        <v>121</v>
      </c>
      <c r="D619" s="35" t="s">
        <v>16</v>
      </c>
      <c r="E619" s="35" t="s">
        <v>17</v>
      </c>
      <c r="F619" s="35"/>
      <c r="G619" s="36">
        <f>VLOOKUP(Tb_Agen[[#This Row],[AGEN ID]],Reseller!A:F,5,0)</f>
        <v>43664.479861111111</v>
      </c>
      <c r="H619" s="35"/>
      <c r="I619" s="35"/>
      <c r="J619" s="35"/>
      <c r="K619" s="41"/>
      <c r="L619" s="37"/>
      <c r="M619" s="53">
        <v>0</v>
      </c>
      <c r="N619" s="39" t="s">
        <v>22</v>
      </c>
      <c r="O619" s="65">
        <f>SUMIFS(Tb_Reseller[Aug-26],Tb_Reseller[Agen id],Tb_Agen[[#This Row],[AGEN ID]])</f>
        <v>0</v>
      </c>
      <c r="P619" s="66">
        <f>SUMIFS(Tb_Reseller[Sep-26],Tb_Reseller[Agen id],Tb_Agen[[#This Row],[AGEN ID]])</f>
        <v>0</v>
      </c>
      <c r="Q619" s="66">
        <f>SUMIFS(Tb_Reseller[Oct-26],Tb_Reseller[Agen id],Tb_Agen[[#This Row],[AGEN ID]])</f>
        <v>0</v>
      </c>
    </row>
    <row r="620" spans="1:17" x14ac:dyDescent="0.25">
      <c r="A620" s="33" t="s">
        <v>1553</v>
      </c>
      <c r="B620" s="34" t="s">
        <v>1554</v>
      </c>
      <c r="C620" s="34" t="s">
        <v>121</v>
      </c>
      <c r="D620" s="35" t="s">
        <v>36</v>
      </c>
      <c r="E620" s="35" t="s">
        <v>17</v>
      </c>
      <c r="F620" s="35"/>
      <c r="G620" s="36">
        <f>VLOOKUP(Tb_Agen[[#This Row],[AGEN ID]],Reseller!A:F,5,0)</f>
        <v>43664.563888888893</v>
      </c>
      <c r="H620" s="35" t="s">
        <v>1555</v>
      </c>
      <c r="I620" s="35" t="s">
        <v>68</v>
      </c>
      <c r="J620" s="35" t="s">
        <v>69</v>
      </c>
      <c r="K620" s="41" t="s">
        <v>347</v>
      </c>
      <c r="L620" s="37"/>
      <c r="M620" s="53">
        <v>-37508</v>
      </c>
      <c r="N620" s="39" t="s">
        <v>40</v>
      </c>
      <c r="O620" s="65">
        <f>SUMIFS(Tb_Reseller[Aug-26],Tb_Reseller[Agen id],Tb_Agen[[#This Row],[AGEN ID]])</f>
        <v>0</v>
      </c>
      <c r="P620" s="66">
        <f>SUMIFS(Tb_Reseller[Sep-26],Tb_Reseller[Agen id],Tb_Agen[[#This Row],[AGEN ID]])</f>
        <v>0</v>
      </c>
      <c r="Q620" s="66">
        <f>SUMIFS(Tb_Reseller[Oct-26],Tb_Reseller[Agen id],Tb_Agen[[#This Row],[AGEN ID]])</f>
        <v>0</v>
      </c>
    </row>
    <row r="621" spans="1:17" x14ac:dyDescent="0.25">
      <c r="A621" s="33" t="s">
        <v>1556</v>
      </c>
      <c r="B621" s="34" t="s">
        <v>1557</v>
      </c>
      <c r="C621" s="34" t="s">
        <v>112</v>
      </c>
      <c r="D621" s="35" t="s">
        <v>28</v>
      </c>
      <c r="E621" s="35" t="s">
        <v>17</v>
      </c>
      <c r="F621" s="35"/>
      <c r="G621" s="36">
        <f>VLOOKUP(Tb_Agen[[#This Row],[AGEN ID]],Reseller!A:F,5,0)</f>
        <v>43665.588888888888</v>
      </c>
      <c r="H621" s="35"/>
      <c r="I621" s="35"/>
      <c r="J621" s="35"/>
      <c r="K621" s="41"/>
      <c r="L621" s="37"/>
      <c r="M621" s="53">
        <v>0</v>
      </c>
      <c r="N621" s="39" t="s">
        <v>22</v>
      </c>
      <c r="O621" s="65">
        <f>SUMIFS(Tb_Reseller[Aug-26],Tb_Reseller[Agen id],Tb_Agen[[#This Row],[AGEN ID]])</f>
        <v>0</v>
      </c>
      <c r="P621" s="66">
        <f>SUMIFS(Tb_Reseller[Sep-26],Tb_Reseller[Agen id],Tb_Agen[[#This Row],[AGEN ID]])</f>
        <v>0</v>
      </c>
      <c r="Q621" s="66">
        <f>SUMIFS(Tb_Reseller[Oct-26],Tb_Reseller[Agen id],Tb_Agen[[#This Row],[AGEN ID]])</f>
        <v>0</v>
      </c>
    </row>
    <row r="622" spans="1:17" x14ac:dyDescent="0.25">
      <c r="A622" s="33" t="s">
        <v>1558</v>
      </c>
      <c r="B622" s="34" t="s">
        <v>1559</v>
      </c>
      <c r="C622" s="34" t="s">
        <v>121</v>
      </c>
      <c r="D622" s="35" t="s">
        <v>36</v>
      </c>
      <c r="E622" s="35" t="s">
        <v>244</v>
      </c>
      <c r="F622" s="35"/>
      <c r="G622" s="36">
        <f>VLOOKUP(Tb_Agen[[#This Row],[AGEN ID]],Reseller!A:F,5,0)</f>
        <v>44029.572916666657</v>
      </c>
      <c r="H622" s="35" t="s">
        <v>1560</v>
      </c>
      <c r="I622" s="35" t="s">
        <v>68</v>
      </c>
      <c r="J622" s="35" t="s">
        <v>340</v>
      </c>
      <c r="K622" s="41" t="s">
        <v>1315</v>
      </c>
      <c r="L622" s="37" t="s">
        <v>101</v>
      </c>
      <c r="M622" s="53">
        <v>-1000000</v>
      </c>
      <c r="N622" s="39" t="s">
        <v>40</v>
      </c>
      <c r="O622" s="65">
        <f>SUMIFS(Tb_Reseller[Aug-26],Tb_Reseller[Agen id],Tb_Agen[[#This Row],[AGEN ID]])</f>
        <v>3.9032258064516099</v>
      </c>
      <c r="P622" s="66">
        <f>SUMIFS(Tb_Reseller[Sep-26],Tb_Reseller[Agen id],Tb_Agen[[#This Row],[AGEN ID]])</f>
        <v>4.0999999999999952</v>
      </c>
      <c r="Q622" s="66">
        <f>SUMIFS(Tb_Reseller[Oct-26],Tb_Reseller[Agen id],Tb_Agen[[#This Row],[AGEN ID]])</f>
        <v>3.75</v>
      </c>
    </row>
    <row r="623" spans="1:17" x14ac:dyDescent="0.25">
      <c r="A623" s="39" t="s">
        <v>1561</v>
      </c>
      <c r="B623" s="34" t="s">
        <v>1562</v>
      </c>
      <c r="C623" s="43" t="s">
        <v>121</v>
      </c>
      <c r="D623" s="38" t="s">
        <v>36</v>
      </c>
      <c r="E623" s="38" t="s">
        <v>244</v>
      </c>
      <c r="F623" s="38" t="s">
        <v>152</v>
      </c>
      <c r="G623" s="40">
        <f>VLOOKUP(Tb_Agen[[#This Row],[AGEN ID]],Reseller!A:F,5,0)</f>
        <v>46058.606944444437</v>
      </c>
      <c r="H623" s="38" t="s">
        <v>1563</v>
      </c>
      <c r="I623" s="38" t="s">
        <v>68</v>
      </c>
      <c r="J623" s="38" t="s">
        <v>69</v>
      </c>
      <c r="K623" s="41" t="s">
        <v>246</v>
      </c>
      <c r="L623" s="42" t="s">
        <v>39</v>
      </c>
      <c r="M623" s="53">
        <v>0</v>
      </c>
      <c r="N623" s="39" t="s">
        <v>40</v>
      </c>
      <c r="O623" s="65">
        <f>SUMIFS(Tb_Reseller[Aug-26],Tb_Reseller[Agen id],Tb_Agen[[#This Row],[AGEN ID]])</f>
        <v>1.7096774193548374</v>
      </c>
      <c r="P623" s="66">
        <f>SUMIFS(Tb_Reseller[Sep-26],Tb_Reseller[Agen id],Tb_Agen[[#This Row],[AGEN ID]])</f>
        <v>0</v>
      </c>
      <c r="Q623" s="66">
        <f>SUMIFS(Tb_Reseller[Oct-26],Tb_Reseller[Agen id],Tb_Agen[[#This Row],[AGEN ID]])</f>
        <v>0</v>
      </c>
    </row>
    <row r="624" spans="1:17" x14ac:dyDescent="0.25">
      <c r="A624" s="33" t="s">
        <v>1564</v>
      </c>
      <c r="B624" s="34" t="s">
        <v>1565</v>
      </c>
      <c r="C624" s="34" t="s">
        <v>121</v>
      </c>
      <c r="D624" s="35" t="s">
        <v>28</v>
      </c>
      <c r="E624" s="35" t="s">
        <v>17</v>
      </c>
      <c r="F624" s="35"/>
      <c r="G624" s="36">
        <f>VLOOKUP(Tb_Agen[[#This Row],[AGEN ID]],Reseller!A:F,5,0)</f>
        <v>43671.588888888888</v>
      </c>
      <c r="H624" s="35"/>
      <c r="I624" s="35"/>
      <c r="J624" s="35"/>
      <c r="K624" s="41"/>
      <c r="L624" s="37"/>
      <c r="M624" s="53">
        <v>0</v>
      </c>
      <c r="N624" s="39" t="s">
        <v>22</v>
      </c>
      <c r="O624" s="65">
        <f>SUMIFS(Tb_Reseller[Aug-26],Tb_Reseller[Agen id],Tb_Agen[[#This Row],[AGEN ID]])</f>
        <v>0</v>
      </c>
      <c r="P624" s="66">
        <f>SUMIFS(Tb_Reseller[Sep-26],Tb_Reseller[Agen id],Tb_Agen[[#This Row],[AGEN ID]])</f>
        <v>0</v>
      </c>
      <c r="Q624" s="66">
        <f>SUMIFS(Tb_Reseller[Oct-26],Tb_Reseller[Agen id],Tb_Agen[[#This Row],[AGEN ID]])</f>
        <v>0</v>
      </c>
    </row>
    <row r="625" spans="1:17" x14ac:dyDescent="0.25">
      <c r="A625" s="33" t="s">
        <v>1566</v>
      </c>
      <c r="B625" s="34" t="s">
        <v>1567</v>
      </c>
      <c r="C625" s="34" t="s">
        <v>15</v>
      </c>
      <c r="D625" s="35" t="s">
        <v>36</v>
      </c>
      <c r="E625" s="35" t="s">
        <v>37</v>
      </c>
      <c r="F625" s="35"/>
      <c r="G625" s="36">
        <f>VLOOKUP(Tb_Agen[[#This Row],[AGEN ID]],Reseller!A:F,5,0)</f>
        <v>43679.644444444442</v>
      </c>
      <c r="H625" s="35" t="s">
        <v>1568</v>
      </c>
      <c r="I625" s="35" t="s">
        <v>19</v>
      </c>
      <c r="J625" s="35" t="s">
        <v>30</v>
      </c>
      <c r="K625" s="41" t="s">
        <v>170</v>
      </c>
      <c r="L625" s="37" t="s">
        <v>162</v>
      </c>
      <c r="M625" s="53">
        <v>-3000000</v>
      </c>
      <c r="N625" s="39" t="s">
        <v>40</v>
      </c>
      <c r="O625" s="65">
        <f>SUMIFS(Tb_Reseller[Aug-26],Tb_Reseller[Agen id],Tb_Agen[[#This Row],[AGEN ID]])</f>
        <v>11.161290322580637</v>
      </c>
      <c r="P625" s="66">
        <f>SUMIFS(Tb_Reseller[Sep-26],Tb_Reseller[Agen id],Tb_Agen[[#This Row],[AGEN ID]])</f>
        <v>5.1000000000000014</v>
      </c>
      <c r="Q625" s="66">
        <f>SUMIFS(Tb_Reseller[Oct-26],Tb_Reseller[Agen id],Tb_Agen[[#This Row],[AGEN ID]])</f>
        <v>4.5</v>
      </c>
    </row>
    <row r="626" spans="1:17" x14ac:dyDescent="0.25">
      <c r="A626" s="33" t="s">
        <v>1569</v>
      </c>
      <c r="B626" s="34" t="s">
        <v>1570</v>
      </c>
      <c r="C626" s="34" t="s">
        <v>121</v>
      </c>
      <c r="D626" s="35" t="s">
        <v>36</v>
      </c>
      <c r="E626" s="35" t="s">
        <v>244</v>
      </c>
      <c r="F626" s="35"/>
      <c r="G626" s="36">
        <f>VLOOKUP(Tb_Agen[[#This Row],[AGEN ID]],Reseller!A:F,5,0)</f>
        <v>44352.558333333327</v>
      </c>
      <c r="H626" s="35" t="s">
        <v>1571</v>
      </c>
      <c r="I626" s="35" t="s">
        <v>68</v>
      </c>
      <c r="J626" s="35" t="s">
        <v>340</v>
      </c>
      <c r="K626" s="41" t="s">
        <v>1315</v>
      </c>
      <c r="L626" s="37" t="s">
        <v>101</v>
      </c>
      <c r="M626" s="53">
        <v>-800000</v>
      </c>
      <c r="N626" s="39" t="s">
        <v>40</v>
      </c>
      <c r="O626" s="65">
        <f>SUMIFS(Tb_Reseller[Aug-26],Tb_Reseller[Agen id],Tb_Agen[[#This Row],[AGEN ID]])</f>
        <v>2.0967741935483857</v>
      </c>
      <c r="P626" s="66">
        <f>SUMIFS(Tb_Reseller[Sep-26],Tb_Reseller[Agen id],Tb_Agen[[#This Row],[AGEN ID]])</f>
        <v>3.299999999999998</v>
      </c>
      <c r="Q626" s="66">
        <f>SUMIFS(Tb_Reseller[Oct-26],Tb_Reseller[Agen id],Tb_Agen[[#This Row],[AGEN ID]])</f>
        <v>4.25</v>
      </c>
    </row>
    <row r="627" spans="1:17" x14ac:dyDescent="0.25">
      <c r="A627" s="33" t="s">
        <v>1572</v>
      </c>
      <c r="B627" s="34" t="s">
        <v>1573</v>
      </c>
      <c r="C627" s="34" t="s">
        <v>121</v>
      </c>
      <c r="D627" s="35" t="s">
        <v>28</v>
      </c>
      <c r="E627" s="35" t="s">
        <v>17</v>
      </c>
      <c r="F627" s="35"/>
      <c r="G627" s="36">
        <f>VLOOKUP(Tb_Agen[[#This Row],[AGEN ID]],Reseller!A:F,5,0)</f>
        <v>43683.634027777778</v>
      </c>
      <c r="H627" s="35"/>
      <c r="I627" s="35"/>
      <c r="J627" s="35"/>
      <c r="K627" s="41"/>
      <c r="L627" s="37"/>
      <c r="M627" s="53">
        <v>0</v>
      </c>
      <c r="N627" s="39" t="s">
        <v>22</v>
      </c>
      <c r="O627" s="65">
        <f>SUMIFS(Tb_Reseller[Aug-26],Tb_Reseller[Agen id],Tb_Agen[[#This Row],[AGEN ID]])</f>
        <v>0</v>
      </c>
      <c r="P627" s="66">
        <f>SUMIFS(Tb_Reseller[Sep-26],Tb_Reseller[Agen id],Tb_Agen[[#This Row],[AGEN ID]])</f>
        <v>0</v>
      </c>
      <c r="Q627" s="66">
        <f>SUMIFS(Tb_Reseller[Oct-26],Tb_Reseller[Agen id],Tb_Agen[[#This Row],[AGEN ID]])</f>
        <v>0</v>
      </c>
    </row>
    <row r="628" spans="1:17" x14ac:dyDescent="0.25">
      <c r="A628" s="33" t="s">
        <v>1574</v>
      </c>
      <c r="B628" s="34" t="s">
        <v>1575</v>
      </c>
      <c r="C628" s="34" t="s">
        <v>15</v>
      </c>
      <c r="D628" s="35" t="s">
        <v>28</v>
      </c>
      <c r="E628" s="35" t="s">
        <v>17</v>
      </c>
      <c r="F628" s="35"/>
      <c r="G628" s="36">
        <f>VLOOKUP(Tb_Agen[[#This Row],[AGEN ID]],Reseller!A:F,5,0)</f>
        <v>43684.854166666657</v>
      </c>
      <c r="H628" s="35"/>
      <c r="I628" s="35"/>
      <c r="J628" s="35"/>
      <c r="K628" s="41"/>
      <c r="L628" s="37"/>
      <c r="M628" s="53">
        <v>0</v>
      </c>
      <c r="N628" s="39" t="s">
        <v>22</v>
      </c>
      <c r="O628" s="65">
        <f>SUMIFS(Tb_Reseller[Aug-26],Tb_Reseller[Agen id],Tb_Agen[[#This Row],[AGEN ID]])</f>
        <v>0</v>
      </c>
      <c r="P628" s="66">
        <f>SUMIFS(Tb_Reseller[Sep-26],Tb_Reseller[Agen id],Tb_Agen[[#This Row],[AGEN ID]])</f>
        <v>0</v>
      </c>
      <c r="Q628" s="66">
        <f>SUMIFS(Tb_Reseller[Oct-26],Tb_Reseller[Agen id],Tb_Agen[[#This Row],[AGEN ID]])</f>
        <v>0</v>
      </c>
    </row>
    <row r="629" spans="1:17" x14ac:dyDescent="0.25">
      <c r="A629" s="33" t="s">
        <v>1576</v>
      </c>
      <c r="B629" s="34" t="s">
        <v>1577</v>
      </c>
      <c r="C629" s="34" t="s">
        <v>121</v>
      </c>
      <c r="D629" s="35" t="s">
        <v>36</v>
      </c>
      <c r="E629" s="35" t="s">
        <v>244</v>
      </c>
      <c r="F629" s="35"/>
      <c r="G629" s="36">
        <f>VLOOKUP(Tb_Agen[[#This Row],[AGEN ID]],Reseller!A:F,5,0)</f>
        <v>44369.438194444447</v>
      </c>
      <c r="H629" s="35" t="s">
        <v>1578</v>
      </c>
      <c r="I629" s="35" t="s">
        <v>68</v>
      </c>
      <c r="J629" s="35" t="s">
        <v>892</v>
      </c>
      <c r="K629" s="41" t="s">
        <v>893</v>
      </c>
      <c r="L629" s="37" t="s">
        <v>101</v>
      </c>
      <c r="M629" s="53">
        <v>-1800000</v>
      </c>
      <c r="N629" s="39" t="s">
        <v>40</v>
      </c>
      <c r="O629" s="65">
        <f>SUMIFS(Tb_Reseller[Aug-26],Tb_Reseller[Agen id],Tb_Agen[[#This Row],[AGEN ID]])</f>
        <v>5.1290322580645125</v>
      </c>
      <c r="P629" s="66">
        <f>SUMIFS(Tb_Reseller[Sep-26],Tb_Reseller[Agen id],Tb_Agen[[#This Row],[AGEN ID]])</f>
        <v>4.6666666666666599</v>
      </c>
      <c r="Q629" s="66">
        <f>SUMIFS(Tb_Reseller[Oct-26],Tb_Reseller[Agen id],Tb_Agen[[#This Row],[AGEN ID]])</f>
        <v>5</v>
      </c>
    </row>
    <row r="630" spans="1:17" x14ac:dyDescent="0.25">
      <c r="A630" s="33" t="s">
        <v>1579</v>
      </c>
      <c r="B630" s="34" t="s">
        <v>1580</v>
      </c>
      <c r="C630" s="34" t="s">
        <v>79</v>
      </c>
      <c r="D630" s="35" t="s">
        <v>36</v>
      </c>
      <c r="E630" s="35" t="s">
        <v>17</v>
      </c>
      <c r="F630" s="35"/>
      <c r="G630" s="36">
        <f>VLOOKUP(Tb_Agen[[#This Row],[AGEN ID]],Reseller!A:F,5,0)</f>
        <v>43685.722222222219</v>
      </c>
      <c r="H630" s="35"/>
      <c r="I630" s="35"/>
      <c r="J630" s="35"/>
      <c r="K630" s="41"/>
      <c r="L630" s="37"/>
      <c r="M630" s="53">
        <v>-356847</v>
      </c>
      <c r="N630" s="39" t="s">
        <v>40</v>
      </c>
      <c r="O630" s="65">
        <f>SUMIFS(Tb_Reseller[Aug-26],Tb_Reseller[Agen id],Tb_Agen[[#This Row],[AGEN ID]])</f>
        <v>0</v>
      </c>
      <c r="P630" s="66">
        <f>SUMIFS(Tb_Reseller[Sep-26],Tb_Reseller[Agen id],Tb_Agen[[#This Row],[AGEN ID]])</f>
        <v>0</v>
      </c>
      <c r="Q630" s="66">
        <f>SUMIFS(Tb_Reseller[Oct-26],Tb_Reseller[Agen id],Tb_Agen[[#This Row],[AGEN ID]])</f>
        <v>0</v>
      </c>
    </row>
    <row r="631" spans="1:17" x14ac:dyDescent="0.25">
      <c r="A631" s="33" t="s">
        <v>1581</v>
      </c>
      <c r="B631" s="34" t="s">
        <v>1582</v>
      </c>
      <c r="C631" s="34" t="s">
        <v>121</v>
      </c>
      <c r="D631" s="35" t="s">
        <v>36</v>
      </c>
      <c r="E631" s="35" t="s">
        <v>17</v>
      </c>
      <c r="F631" s="35"/>
      <c r="G631" s="36">
        <f>VLOOKUP(Tb_Agen[[#This Row],[AGEN ID]],Reseller!A:F,5,0)</f>
        <v>44377.495833333327</v>
      </c>
      <c r="H631" s="35" t="s">
        <v>1583</v>
      </c>
      <c r="I631" s="35" t="s">
        <v>68</v>
      </c>
      <c r="J631" s="35" t="s">
        <v>892</v>
      </c>
      <c r="K631" s="41" t="s">
        <v>1341</v>
      </c>
      <c r="L631" s="37" t="s">
        <v>101</v>
      </c>
      <c r="M631" s="53">
        <v>-1736292</v>
      </c>
      <c r="N631" s="39" t="s">
        <v>40</v>
      </c>
      <c r="O631" s="65">
        <f>SUMIFS(Tb_Reseller[Aug-26],Tb_Reseller[Agen id],Tb_Agen[[#This Row],[AGEN ID]])</f>
        <v>0</v>
      </c>
      <c r="P631" s="66">
        <f>SUMIFS(Tb_Reseller[Sep-26],Tb_Reseller[Agen id],Tb_Agen[[#This Row],[AGEN ID]])</f>
        <v>0</v>
      </c>
      <c r="Q631" s="66">
        <f>SUMIFS(Tb_Reseller[Oct-26],Tb_Reseller[Agen id],Tb_Agen[[#This Row],[AGEN ID]])</f>
        <v>0</v>
      </c>
    </row>
    <row r="632" spans="1:17" x14ac:dyDescent="0.25">
      <c r="A632" s="33" t="s">
        <v>1584</v>
      </c>
      <c r="B632" s="34" t="s">
        <v>1585</v>
      </c>
      <c r="C632" s="34" t="s">
        <v>15</v>
      </c>
      <c r="D632" s="35" t="s">
        <v>28</v>
      </c>
      <c r="E632" s="35" t="s">
        <v>17</v>
      </c>
      <c r="F632" s="35"/>
      <c r="G632" s="36">
        <f>VLOOKUP(Tb_Agen[[#This Row],[AGEN ID]],Reseller!A:F,5,0)</f>
        <v>43686.65</v>
      </c>
      <c r="H632" s="35"/>
      <c r="I632" s="35"/>
      <c r="J632" s="35"/>
      <c r="K632" s="41"/>
      <c r="L632" s="37"/>
      <c r="M632" s="53">
        <v>0</v>
      </c>
      <c r="N632" s="39" t="s">
        <v>22</v>
      </c>
      <c r="O632" s="65">
        <f>SUMIFS(Tb_Reseller[Aug-26],Tb_Reseller[Agen id],Tb_Agen[[#This Row],[AGEN ID]])</f>
        <v>0</v>
      </c>
      <c r="P632" s="66">
        <f>SUMIFS(Tb_Reseller[Sep-26],Tb_Reseller[Agen id],Tb_Agen[[#This Row],[AGEN ID]])</f>
        <v>0</v>
      </c>
      <c r="Q632" s="66">
        <f>SUMIFS(Tb_Reseller[Oct-26],Tb_Reseller[Agen id],Tb_Agen[[#This Row],[AGEN ID]])</f>
        <v>0</v>
      </c>
    </row>
    <row r="633" spans="1:17" x14ac:dyDescent="0.25">
      <c r="A633" s="33" t="s">
        <v>1586</v>
      </c>
      <c r="B633" s="34" t="s">
        <v>1587</v>
      </c>
      <c r="C633" s="34" t="s">
        <v>112</v>
      </c>
      <c r="D633" s="35" t="s">
        <v>16</v>
      </c>
      <c r="E633" s="35" t="s">
        <v>17</v>
      </c>
      <c r="F633" s="35"/>
      <c r="G633" s="36">
        <f>VLOOKUP(Tb_Agen[[#This Row],[AGEN ID]],Reseller!A:F,5,0)</f>
        <v>43984.487500000003</v>
      </c>
      <c r="H633" s="35"/>
      <c r="I633" s="35"/>
      <c r="J633" s="35"/>
      <c r="K633" s="41"/>
      <c r="L633" s="37"/>
      <c r="M633" s="53">
        <v>0</v>
      </c>
      <c r="N633" s="39" t="s">
        <v>22</v>
      </c>
      <c r="O633" s="65">
        <f>SUMIFS(Tb_Reseller[Aug-26],Tb_Reseller[Agen id],Tb_Agen[[#This Row],[AGEN ID]])</f>
        <v>1.4516129032258054</v>
      </c>
      <c r="P633" s="66">
        <f>SUMIFS(Tb_Reseller[Sep-26],Tb_Reseller[Agen id],Tb_Agen[[#This Row],[AGEN ID]])</f>
        <v>1.2333333333333338</v>
      </c>
      <c r="Q633" s="66">
        <f>SUMIFS(Tb_Reseller[Oct-26],Tb_Reseller[Agen id],Tb_Agen[[#This Row],[AGEN ID]])</f>
        <v>1.25</v>
      </c>
    </row>
    <row r="634" spans="1:17" x14ac:dyDescent="0.25">
      <c r="A634" s="33" t="s">
        <v>1588</v>
      </c>
      <c r="B634" s="34" t="s">
        <v>1589</v>
      </c>
      <c r="C634" s="34" t="s">
        <v>15</v>
      </c>
      <c r="D634" s="35" t="s">
        <v>16</v>
      </c>
      <c r="E634" s="35" t="s">
        <v>17</v>
      </c>
      <c r="F634" s="35"/>
      <c r="G634" s="36">
        <f>VLOOKUP(Tb_Agen[[#This Row],[AGEN ID]],Reseller!A:F,5,0)</f>
        <v>43687.661805555559</v>
      </c>
      <c r="H634" s="35"/>
      <c r="I634" s="35"/>
      <c r="J634" s="35"/>
      <c r="K634" s="41"/>
      <c r="L634" s="37"/>
      <c r="M634" s="53">
        <v>0</v>
      </c>
      <c r="N634" s="39" t="s">
        <v>22</v>
      </c>
      <c r="O634" s="65">
        <f>SUMIFS(Tb_Reseller[Aug-26],Tb_Reseller[Agen id],Tb_Agen[[#This Row],[AGEN ID]])</f>
        <v>0</v>
      </c>
      <c r="P634" s="66">
        <f>SUMIFS(Tb_Reseller[Sep-26],Tb_Reseller[Agen id],Tb_Agen[[#This Row],[AGEN ID]])</f>
        <v>0</v>
      </c>
      <c r="Q634" s="66">
        <f>SUMIFS(Tb_Reseller[Oct-26],Tb_Reseller[Agen id],Tb_Agen[[#This Row],[AGEN ID]])</f>
        <v>0</v>
      </c>
    </row>
    <row r="635" spans="1:17" x14ac:dyDescent="0.25">
      <c r="A635" s="33" t="s">
        <v>1590</v>
      </c>
      <c r="B635" s="34" t="s">
        <v>1591</v>
      </c>
      <c r="C635" s="34" t="s">
        <v>79</v>
      </c>
      <c r="D635" s="35" t="s">
        <v>28</v>
      </c>
      <c r="E635" s="35" t="s">
        <v>17</v>
      </c>
      <c r="F635" s="35"/>
      <c r="G635" s="36">
        <f>VLOOKUP(Tb_Agen[[#This Row],[AGEN ID]],Reseller!A:F,5,0)</f>
        <v>43690.423611111109</v>
      </c>
      <c r="H635" s="35"/>
      <c r="I635" s="35"/>
      <c r="J635" s="35"/>
      <c r="K635" s="41"/>
      <c r="L635" s="37"/>
      <c r="M635" s="53">
        <v>0</v>
      </c>
      <c r="N635" s="39" t="s">
        <v>22</v>
      </c>
      <c r="O635" s="65">
        <f>SUMIFS(Tb_Reseller[Aug-26],Tb_Reseller[Agen id],Tb_Agen[[#This Row],[AGEN ID]])</f>
        <v>0</v>
      </c>
      <c r="P635" s="66">
        <f>SUMIFS(Tb_Reseller[Sep-26],Tb_Reseller[Agen id],Tb_Agen[[#This Row],[AGEN ID]])</f>
        <v>0</v>
      </c>
      <c r="Q635" s="66">
        <f>SUMIFS(Tb_Reseller[Oct-26],Tb_Reseller[Agen id],Tb_Agen[[#This Row],[AGEN ID]])</f>
        <v>0</v>
      </c>
    </row>
    <row r="636" spans="1:17" x14ac:dyDescent="0.25">
      <c r="A636" s="33" t="s">
        <v>1592</v>
      </c>
      <c r="B636" s="34" t="s">
        <v>1593</v>
      </c>
      <c r="C636" s="34" t="s">
        <v>121</v>
      </c>
      <c r="D636" s="35" t="s">
        <v>28</v>
      </c>
      <c r="E636" s="35" t="s">
        <v>17</v>
      </c>
      <c r="F636" s="35"/>
      <c r="G636" s="36">
        <f>VLOOKUP(Tb_Agen[[#This Row],[AGEN ID]],Reseller!A:F,5,0)</f>
        <v>43690.549305555563</v>
      </c>
      <c r="H636" s="35"/>
      <c r="I636" s="35"/>
      <c r="J636" s="35"/>
      <c r="K636" s="41"/>
      <c r="L636" s="37"/>
      <c r="M636" s="53">
        <v>0</v>
      </c>
      <c r="N636" s="39" t="s">
        <v>22</v>
      </c>
      <c r="O636" s="65">
        <f>SUMIFS(Tb_Reseller[Aug-26],Tb_Reseller[Agen id],Tb_Agen[[#This Row],[AGEN ID]])</f>
        <v>0</v>
      </c>
      <c r="P636" s="66">
        <f>SUMIFS(Tb_Reseller[Sep-26],Tb_Reseller[Agen id],Tb_Agen[[#This Row],[AGEN ID]])</f>
        <v>0</v>
      </c>
      <c r="Q636" s="66">
        <f>SUMIFS(Tb_Reseller[Oct-26],Tb_Reseller[Agen id],Tb_Agen[[#This Row],[AGEN ID]])</f>
        <v>0</v>
      </c>
    </row>
    <row r="637" spans="1:17" x14ac:dyDescent="0.25">
      <c r="A637" s="33" t="s">
        <v>1594</v>
      </c>
      <c r="B637" s="34" t="s">
        <v>1595</v>
      </c>
      <c r="C637" s="34" t="s">
        <v>121</v>
      </c>
      <c r="D637" s="35" t="s">
        <v>16</v>
      </c>
      <c r="E637" s="35" t="s">
        <v>17</v>
      </c>
      <c r="F637" s="35"/>
      <c r="G637" s="36">
        <f>VLOOKUP(Tb_Agen[[#This Row],[AGEN ID]],Reseller!A:F,5,0)</f>
        <v>43692.52847222222</v>
      </c>
      <c r="H637" s="35"/>
      <c r="I637" s="35"/>
      <c r="J637" s="35"/>
      <c r="K637" s="41"/>
      <c r="L637" s="37"/>
      <c r="M637" s="53">
        <v>0</v>
      </c>
      <c r="N637" s="39" t="s">
        <v>22</v>
      </c>
      <c r="O637" s="65">
        <f>SUMIFS(Tb_Reseller[Aug-26],Tb_Reseller[Agen id],Tb_Agen[[#This Row],[AGEN ID]])</f>
        <v>0</v>
      </c>
      <c r="P637" s="66">
        <f>SUMIFS(Tb_Reseller[Sep-26],Tb_Reseller[Agen id],Tb_Agen[[#This Row],[AGEN ID]])</f>
        <v>0</v>
      </c>
      <c r="Q637" s="66">
        <f>SUMIFS(Tb_Reseller[Oct-26],Tb_Reseller[Agen id],Tb_Agen[[#This Row],[AGEN ID]])</f>
        <v>0</v>
      </c>
    </row>
    <row r="638" spans="1:17" x14ac:dyDescent="0.25">
      <c r="A638" s="33" t="s">
        <v>1596</v>
      </c>
      <c r="B638" s="34" t="s">
        <v>1597</v>
      </c>
      <c r="C638" s="34" t="s">
        <v>15</v>
      </c>
      <c r="D638" s="35" t="s">
        <v>28</v>
      </c>
      <c r="E638" s="35" t="s">
        <v>17</v>
      </c>
      <c r="F638" s="35"/>
      <c r="G638" s="36">
        <f>VLOOKUP(Tb_Agen[[#This Row],[AGEN ID]],Reseller!A:F,5,0)</f>
        <v>43693.506944444453</v>
      </c>
      <c r="H638" s="35"/>
      <c r="I638" s="35"/>
      <c r="J638" s="35"/>
      <c r="K638" s="41"/>
      <c r="L638" s="37"/>
      <c r="M638" s="53">
        <v>0</v>
      </c>
      <c r="N638" s="39" t="s">
        <v>22</v>
      </c>
      <c r="O638" s="65">
        <f>SUMIFS(Tb_Reseller[Aug-26],Tb_Reseller[Agen id],Tb_Agen[[#This Row],[AGEN ID]])</f>
        <v>0</v>
      </c>
      <c r="P638" s="66">
        <f>SUMIFS(Tb_Reseller[Sep-26],Tb_Reseller[Agen id],Tb_Agen[[#This Row],[AGEN ID]])</f>
        <v>0</v>
      </c>
      <c r="Q638" s="66">
        <f>SUMIFS(Tb_Reseller[Oct-26],Tb_Reseller[Agen id],Tb_Agen[[#This Row],[AGEN ID]])</f>
        <v>0</v>
      </c>
    </row>
    <row r="639" spans="1:17" x14ac:dyDescent="0.25">
      <c r="A639" s="39" t="s">
        <v>1598</v>
      </c>
      <c r="B639" s="34" t="s">
        <v>1599</v>
      </c>
      <c r="C639" s="43" t="s">
        <v>121</v>
      </c>
      <c r="D639" s="38" t="s">
        <v>28</v>
      </c>
      <c r="E639" s="38" t="s">
        <v>17</v>
      </c>
      <c r="F639" s="38" t="s">
        <v>152</v>
      </c>
      <c r="G639" s="40">
        <f>VLOOKUP(Tb_Agen[[#This Row],[AGEN ID]],Reseller!A:F,5,0)</f>
        <v>46203.546527777777</v>
      </c>
      <c r="H639" s="38" t="s">
        <v>1600</v>
      </c>
      <c r="I639" s="38" t="s">
        <v>68</v>
      </c>
      <c r="J639" s="38" t="s">
        <v>69</v>
      </c>
      <c r="K639" s="41" t="s">
        <v>69</v>
      </c>
      <c r="L639" s="42" t="s">
        <v>101</v>
      </c>
      <c r="M639" s="53">
        <v>0</v>
      </c>
      <c r="N639" s="39" t="s">
        <v>22</v>
      </c>
      <c r="O639" s="65">
        <f>SUMIFS(Tb_Reseller[Aug-26],Tb_Reseller[Agen id],Tb_Agen[[#This Row],[AGEN ID]])</f>
        <v>0</v>
      </c>
      <c r="P639" s="66">
        <f>SUMIFS(Tb_Reseller[Sep-26],Tb_Reseller[Agen id],Tb_Agen[[#This Row],[AGEN ID]])</f>
        <v>0</v>
      </c>
      <c r="Q639" s="66">
        <f>SUMIFS(Tb_Reseller[Oct-26],Tb_Reseller[Agen id],Tb_Agen[[#This Row],[AGEN ID]])</f>
        <v>0</v>
      </c>
    </row>
    <row r="640" spans="1:17" s="3" customFormat="1" x14ac:dyDescent="0.25">
      <c r="A640" s="33" t="s">
        <v>1601</v>
      </c>
      <c r="B640" s="34" t="s">
        <v>1602</v>
      </c>
      <c r="C640" s="34" t="s">
        <v>112</v>
      </c>
      <c r="D640" s="35" t="s">
        <v>28</v>
      </c>
      <c r="E640" s="35" t="s">
        <v>17</v>
      </c>
      <c r="F640" s="35"/>
      <c r="G640" s="36">
        <f>VLOOKUP(Tb_Agen[[#This Row],[AGEN ID]],Reseller!A:F,5,0)</f>
        <v>43696.561805555553</v>
      </c>
      <c r="H640" s="35" t="s">
        <v>1603</v>
      </c>
      <c r="I640" s="35" t="s">
        <v>145</v>
      </c>
      <c r="J640" s="35" t="s">
        <v>146</v>
      </c>
      <c r="K640" s="41" t="s">
        <v>460</v>
      </c>
      <c r="L640" s="37" t="s">
        <v>101</v>
      </c>
      <c r="M640" s="53">
        <v>0</v>
      </c>
      <c r="N640" s="39" t="s">
        <v>22</v>
      </c>
      <c r="O640" s="65">
        <f>SUMIFS(Tb_Reseller[Aug-26],Tb_Reseller[Agen id],Tb_Agen[[#This Row],[AGEN ID]])</f>
        <v>0</v>
      </c>
      <c r="P640" s="66">
        <f>SUMIFS(Tb_Reseller[Sep-26],Tb_Reseller[Agen id],Tb_Agen[[#This Row],[AGEN ID]])</f>
        <v>0</v>
      </c>
      <c r="Q640" s="66">
        <f>SUMIFS(Tb_Reseller[Oct-26],Tb_Reseller[Agen id],Tb_Agen[[#This Row],[AGEN ID]])</f>
        <v>0</v>
      </c>
    </row>
    <row r="641" spans="1:17" x14ac:dyDescent="0.25">
      <c r="A641" s="33" t="s">
        <v>1604</v>
      </c>
      <c r="B641" s="34" t="s">
        <v>1605</v>
      </c>
      <c r="C641" s="34" t="s">
        <v>15</v>
      </c>
      <c r="D641" s="35" t="s">
        <v>28</v>
      </c>
      <c r="E641" s="35" t="s">
        <v>17</v>
      </c>
      <c r="F641" s="35"/>
      <c r="G641" s="36">
        <f>VLOOKUP(Tb_Agen[[#This Row],[AGEN ID]],Reseller!A:F,5,0)</f>
        <v>43697.662499999999</v>
      </c>
      <c r="H641" s="35"/>
      <c r="I641" s="35"/>
      <c r="J641" s="35"/>
      <c r="K641" s="41"/>
      <c r="L641" s="37"/>
      <c r="M641" s="53">
        <v>0</v>
      </c>
      <c r="N641" s="39" t="s">
        <v>22</v>
      </c>
      <c r="O641" s="65">
        <f>SUMIFS(Tb_Reseller[Aug-26],Tb_Reseller[Agen id],Tb_Agen[[#This Row],[AGEN ID]])</f>
        <v>0</v>
      </c>
      <c r="P641" s="66">
        <f>SUMIFS(Tb_Reseller[Sep-26],Tb_Reseller[Agen id],Tb_Agen[[#This Row],[AGEN ID]])</f>
        <v>0</v>
      </c>
      <c r="Q641" s="66">
        <f>SUMIFS(Tb_Reseller[Oct-26],Tb_Reseller[Agen id],Tb_Agen[[#This Row],[AGEN ID]])</f>
        <v>0</v>
      </c>
    </row>
    <row r="642" spans="1:17" x14ac:dyDescent="0.25">
      <c r="A642" s="33" t="s">
        <v>1606</v>
      </c>
      <c r="B642" s="34" t="s">
        <v>1607</v>
      </c>
      <c r="C642" s="34" t="s">
        <v>112</v>
      </c>
      <c r="D642" s="35" t="s">
        <v>16</v>
      </c>
      <c r="E642" s="35" t="s">
        <v>143</v>
      </c>
      <c r="F642" s="35"/>
      <c r="G642" s="36">
        <f>VLOOKUP(Tb_Agen[[#This Row],[AGEN ID]],Reseller!A:F,5,0)</f>
        <v>43698.395138888889</v>
      </c>
      <c r="H642" s="35" t="s">
        <v>1608</v>
      </c>
      <c r="I642" s="35" t="s">
        <v>145</v>
      </c>
      <c r="J642" s="35" t="s">
        <v>146</v>
      </c>
      <c r="K642" s="41" t="s">
        <v>336</v>
      </c>
      <c r="L642" s="37" t="s">
        <v>39</v>
      </c>
      <c r="M642" s="53">
        <v>0</v>
      </c>
      <c r="N642" s="39" t="s">
        <v>22</v>
      </c>
      <c r="O642" s="65">
        <f>SUMIFS(Tb_Reseller[Aug-26],Tb_Reseller[Agen id],Tb_Agen[[#This Row],[AGEN ID]])</f>
        <v>1.9999999999999984</v>
      </c>
      <c r="P642" s="66">
        <f>SUMIFS(Tb_Reseller[Sep-26],Tb_Reseller[Agen id],Tb_Agen[[#This Row],[AGEN ID]])</f>
        <v>2.0333333333333359</v>
      </c>
      <c r="Q642" s="66">
        <f>SUMIFS(Tb_Reseller[Oct-26],Tb_Reseller[Agen id],Tb_Agen[[#This Row],[AGEN ID]])</f>
        <v>1.75</v>
      </c>
    </row>
    <row r="643" spans="1:17" x14ac:dyDescent="0.25">
      <c r="A643" s="33" t="s">
        <v>1609</v>
      </c>
      <c r="B643" s="34" t="s">
        <v>1610</v>
      </c>
      <c r="C643" s="34" t="s">
        <v>15</v>
      </c>
      <c r="D643" s="35" t="s">
        <v>28</v>
      </c>
      <c r="E643" s="35" t="s">
        <v>17</v>
      </c>
      <c r="F643" s="35"/>
      <c r="G643" s="36">
        <f>VLOOKUP(Tb_Agen[[#This Row],[AGEN ID]],Reseller!A:F,5,0)</f>
        <v>43700.746527777781</v>
      </c>
      <c r="H643" s="35"/>
      <c r="I643" s="35"/>
      <c r="J643" s="35"/>
      <c r="K643" s="41"/>
      <c r="L643" s="37"/>
      <c r="M643" s="53">
        <v>0</v>
      </c>
      <c r="N643" s="39" t="s">
        <v>22</v>
      </c>
      <c r="O643" s="65">
        <f>SUMIFS(Tb_Reseller[Aug-26],Tb_Reseller[Agen id],Tb_Agen[[#This Row],[AGEN ID]])</f>
        <v>0</v>
      </c>
      <c r="P643" s="66">
        <f>SUMIFS(Tb_Reseller[Sep-26],Tb_Reseller[Agen id],Tb_Agen[[#This Row],[AGEN ID]])</f>
        <v>0</v>
      </c>
      <c r="Q643" s="66">
        <f>SUMIFS(Tb_Reseller[Oct-26],Tb_Reseller[Agen id],Tb_Agen[[#This Row],[AGEN ID]])</f>
        <v>0</v>
      </c>
    </row>
    <row r="644" spans="1:17" x14ac:dyDescent="0.25">
      <c r="A644" s="33" t="s">
        <v>1611</v>
      </c>
      <c r="B644" s="34" t="s">
        <v>1612</v>
      </c>
      <c r="C644" s="34" t="s">
        <v>15</v>
      </c>
      <c r="D644" s="35" t="s">
        <v>16</v>
      </c>
      <c r="E644" s="35" t="s">
        <v>17</v>
      </c>
      <c r="F644" s="35"/>
      <c r="G644" s="36">
        <f>VLOOKUP(Tb_Agen[[#This Row],[AGEN ID]],Reseller!A:F,5,0)</f>
        <v>44420.697222222218</v>
      </c>
      <c r="H644" s="35"/>
      <c r="I644" s="35"/>
      <c r="J644" s="35"/>
      <c r="K644" s="41"/>
      <c r="L644" s="37"/>
      <c r="M644" s="53">
        <v>0</v>
      </c>
      <c r="N644" s="39" t="s">
        <v>22</v>
      </c>
      <c r="O644" s="65">
        <f>SUMIFS(Tb_Reseller[Aug-26],Tb_Reseller[Agen id],Tb_Agen[[#This Row],[AGEN ID]])</f>
        <v>1.3548387096774184</v>
      </c>
      <c r="P644" s="66">
        <f>SUMIFS(Tb_Reseller[Sep-26],Tb_Reseller[Agen id],Tb_Agen[[#This Row],[AGEN ID]])</f>
        <v>1.166666666666667</v>
      </c>
      <c r="Q644" s="66">
        <f>SUMIFS(Tb_Reseller[Oct-26],Tb_Reseller[Agen id],Tb_Agen[[#This Row],[AGEN ID]])</f>
        <v>2</v>
      </c>
    </row>
    <row r="645" spans="1:17" x14ac:dyDescent="0.25">
      <c r="A645" s="33" t="s">
        <v>1613</v>
      </c>
      <c r="B645" s="34" t="s">
        <v>1614</v>
      </c>
      <c r="C645" s="34" t="s">
        <v>15</v>
      </c>
      <c r="D645" s="35" t="s">
        <v>28</v>
      </c>
      <c r="E645" s="35" t="s">
        <v>17</v>
      </c>
      <c r="F645" s="35"/>
      <c r="G645" s="36">
        <f>VLOOKUP(Tb_Agen[[#This Row],[AGEN ID]],Reseller!A:F,5,0)</f>
        <v>43701.570833333331</v>
      </c>
      <c r="H645" s="35"/>
      <c r="I645" s="35"/>
      <c r="J645" s="35"/>
      <c r="K645" s="41"/>
      <c r="L645" s="37"/>
      <c r="M645" s="53">
        <v>0</v>
      </c>
      <c r="N645" s="39" t="s">
        <v>22</v>
      </c>
      <c r="O645" s="65">
        <f>SUMIFS(Tb_Reseller[Aug-26],Tb_Reseller[Agen id],Tb_Agen[[#This Row],[AGEN ID]])</f>
        <v>0</v>
      </c>
      <c r="P645" s="66">
        <f>SUMIFS(Tb_Reseller[Sep-26],Tb_Reseller[Agen id],Tb_Agen[[#This Row],[AGEN ID]])</f>
        <v>0</v>
      </c>
      <c r="Q645" s="66">
        <f>SUMIFS(Tb_Reseller[Oct-26],Tb_Reseller[Agen id],Tb_Agen[[#This Row],[AGEN ID]])</f>
        <v>0</v>
      </c>
    </row>
    <row r="646" spans="1:17" x14ac:dyDescent="0.25">
      <c r="A646" s="33" t="s">
        <v>1615</v>
      </c>
      <c r="B646" s="34" t="s">
        <v>1616</v>
      </c>
      <c r="C646" s="34" t="s">
        <v>112</v>
      </c>
      <c r="D646" s="35" t="s">
        <v>16</v>
      </c>
      <c r="E646" s="35" t="s">
        <v>17</v>
      </c>
      <c r="F646" s="35"/>
      <c r="G646" s="36">
        <f>VLOOKUP(Tb_Agen[[#This Row],[AGEN ID]],Reseller!A:F,5,0)</f>
        <v>44819.495833333327</v>
      </c>
      <c r="H646" s="35"/>
      <c r="I646" s="35"/>
      <c r="J646" s="35"/>
      <c r="K646" s="41"/>
      <c r="L646" s="37"/>
      <c r="M646" s="53">
        <v>0</v>
      </c>
      <c r="N646" s="39" t="s">
        <v>22</v>
      </c>
      <c r="O646" s="65">
        <f>SUMIFS(Tb_Reseller[Aug-26],Tb_Reseller[Agen id],Tb_Agen[[#This Row],[AGEN ID]])</f>
        <v>1.5806451612903214</v>
      </c>
      <c r="P646" s="66">
        <f>SUMIFS(Tb_Reseller[Sep-26],Tb_Reseller[Agen id],Tb_Agen[[#This Row],[AGEN ID]])</f>
        <v>2.1000000000000023</v>
      </c>
      <c r="Q646" s="66">
        <f>SUMIFS(Tb_Reseller[Oct-26],Tb_Reseller[Agen id],Tb_Agen[[#This Row],[AGEN ID]])</f>
        <v>2.25</v>
      </c>
    </row>
    <row r="647" spans="1:17" x14ac:dyDescent="0.25">
      <c r="A647" s="39" t="s">
        <v>1617</v>
      </c>
      <c r="B647" s="34" t="s">
        <v>1618</v>
      </c>
      <c r="C647" s="43" t="s">
        <v>112</v>
      </c>
      <c r="D647" s="38" t="s">
        <v>28</v>
      </c>
      <c r="E647" s="38" t="s">
        <v>17</v>
      </c>
      <c r="F647" s="38"/>
      <c r="G647" s="40">
        <f>VLOOKUP(Tb_Agen[[#This Row],[AGEN ID]],Reseller!A:F,5,0)</f>
        <v>43711.738194444442</v>
      </c>
      <c r="H647" s="38"/>
      <c r="I647" s="38"/>
      <c r="J647" s="38"/>
      <c r="K647" s="41"/>
      <c r="L647" s="42"/>
      <c r="M647" s="53">
        <v>0</v>
      </c>
      <c r="N647" s="39" t="s">
        <v>22</v>
      </c>
      <c r="O647" s="65">
        <f>SUMIFS(Tb_Reseller[Aug-26],Tb_Reseller[Agen id],Tb_Agen[[#This Row],[AGEN ID]])</f>
        <v>0</v>
      </c>
      <c r="P647" s="66">
        <f>SUMIFS(Tb_Reseller[Sep-26],Tb_Reseller[Agen id],Tb_Agen[[#This Row],[AGEN ID]])</f>
        <v>0</v>
      </c>
      <c r="Q647" s="66">
        <f>SUMIFS(Tb_Reseller[Oct-26],Tb_Reseller[Agen id],Tb_Agen[[#This Row],[AGEN ID]])</f>
        <v>0</v>
      </c>
    </row>
    <row r="648" spans="1:17" x14ac:dyDescent="0.25">
      <c r="A648" s="33" t="s">
        <v>1619</v>
      </c>
      <c r="B648" s="34" t="s">
        <v>1620</v>
      </c>
      <c r="C648" s="34" t="s">
        <v>15</v>
      </c>
      <c r="D648" s="35" t="s">
        <v>16</v>
      </c>
      <c r="E648" s="35" t="s">
        <v>17</v>
      </c>
      <c r="F648" s="35"/>
      <c r="G648" s="36">
        <f>VLOOKUP(Tb_Agen[[#This Row],[AGEN ID]],Reseller!A:F,5,0)</f>
        <v>43712.408333333333</v>
      </c>
      <c r="H648" s="35"/>
      <c r="I648" s="35"/>
      <c r="J648" s="35"/>
      <c r="K648" s="41"/>
      <c r="L648" s="37"/>
      <c r="M648" s="53">
        <v>0</v>
      </c>
      <c r="N648" s="39" t="s">
        <v>22</v>
      </c>
      <c r="O648" s="65">
        <f>SUMIFS(Tb_Reseller[Aug-26],Tb_Reseller[Agen id],Tb_Agen[[#This Row],[AGEN ID]])</f>
        <v>0</v>
      </c>
      <c r="P648" s="66">
        <f>SUMIFS(Tb_Reseller[Sep-26],Tb_Reseller[Agen id],Tb_Agen[[#This Row],[AGEN ID]])</f>
        <v>0</v>
      </c>
      <c r="Q648" s="66">
        <f>SUMIFS(Tb_Reseller[Oct-26],Tb_Reseller[Agen id],Tb_Agen[[#This Row],[AGEN ID]])</f>
        <v>0</v>
      </c>
    </row>
    <row r="649" spans="1:17" x14ac:dyDescent="0.25">
      <c r="A649" s="33" t="s">
        <v>1621</v>
      </c>
      <c r="B649" s="34" t="s">
        <v>1622</v>
      </c>
      <c r="C649" s="34" t="s">
        <v>79</v>
      </c>
      <c r="D649" s="35" t="s">
        <v>36</v>
      </c>
      <c r="E649" s="35" t="s">
        <v>864</v>
      </c>
      <c r="F649" s="35"/>
      <c r="G649" s="36">
        <f>VLOOKUP(Tb_Agen[[#This Row],[AGEN ID]],Reseller!A:F,5,0)</f>
        <v>43712.56527777778</v>
      </c>
      <c r="H649" s="35" t="s">
        <v>1623</v>
      </c>
      <c r="I649" s="35" t="s">
        <v>145</v>
      </c>
      <c r="J649" s="35" t="s">
        <v>866</v>
      </c>
      <c r="K649" s="41" t="s">
        <v>1624</v>
      </c>
      <c r="L649" s="37" t="s">
        <v>101</v>
      </c>
      <c r="M649" s="53">
        <v>-1300000</v>
      </c>
      <c r="N649" s="39" t="s">
        <v>40</v>
      </c>
      <c r="O649" s="65">
        <f>SUMIFS(Tb_Reseller[Aug-26],Tb_Reseller[Agen id],Tb_Agen[[#This Row],[AGEN ID]])</f>
        <v>2.9677419354838688</v>
      </c>
      <c r="P649" s="66">
        <f>SUMIFS(Tb_Reseller[Sep-26],Tb_Reseller[Agen id],Tb_Agen[[#This Row],[AGEN ID]])</f>
        <v>2.8999999999999995</v>
      </c>
      <c r="Q649" s="66">
        <f>SUMIFS(Tb_Reseller[Oct-26],Tb_Reseller[Agen id],Tb_Agen[[#This Row],[AGEN ID]])</f>
        <v>3.5</v>
      </c>
    </row>
    <row r="650" spans="1:17" x14ac:dyDescent="0.25">
      <c r="A650" s="33" t="s">
        <v>1625</v>
      </c>
      <c r="B650" s="34" t="s">
        <v>1626</v>
      </c>
      <c r="C650" s="34" t="s">
        <v>79</v>
      </c>
      <c r="D650" s="35" t="s">
        <v>36</v>
      </c>
      <c r="E650" s="35" t="s">
        <v>864</v>
      </c>
      <c r="F650" s="35"/>
      <c r="G650" s="36">
        <f>VLOOKUP(Tb_Agen[[#This Row],[AGEN ID]],Reseller!A:F,5,0)</f>
        <v>43712.633333333331</v>
      </c>
      <c r="H650" s="35" t="s">
        <v>1627</v>
      </c>
      <c r="I650" s="35" t="s">
        <v>145</v>
      </c>
      <c r="J650" s="35" t="s">
        <v>866</v>
      </c>
      <c r="K650" s="41" t="s">
        <v>1624</v>
      </c>
      <c r="L650" s="37" t="s">
        <v>101</v>
      </c>
      <c r="M650" s="53">
        <v>-1000000</v>
      </c>
      <c r="N650" s="39" t="s">
        <v>40</v>
      </c>
      <c r="O650" s="65">
        <f>SUMIFS(Tb_Reseller[Aug-26],Tb_Reseller[Agen id],Tb_Agen[[#This Row],[AGEN ID]])</f>
        <v>3.0967741935483848</v>
      </c>
      <c r="P650" s="66">
        <f>SUMIFS(Tb_Reseller[Sep-26],Tb_Reseller[Agen id],Tb_Agen[[#This Row],[AGEN ID]])</f>
        <v>2.5666666666666673</v>
      </c>
      <c r="Q650" s="66">
        <f>SUMIFS(Tb_Reseller[Oct-26],Tb_Reseller[Agen id],Tb_Agen[[#This Row],[AGEN ID]])</f>
        <v>4.75</v>
      </c>
    </row>
    <row r="651" spans="1:17" x14ac:dyDescent="0.25">
      <c r="A651" s="33" t="s">
        <v>1628</v>
      </c>
      <c r="B651" s="34" t="s">
        <v>1629</v>
      </c>
      <c r="C651" s="34" t="s">
        <v>15</v>
      </c>
      <c r="D651" s="35" t="s">
        <v>36</v>
      </c>
      <c r="E651" s="35" t="s">
        <v>37</v>
      </c>
      <c r="F651" s="35"/>
      <c r="G651" s="36">
        <f>VLOOKUP(Tb_Agen[[#This Row],[AGEN ID]],Reseller!A:F,5,0)</f>
        <v>43713.487500000003</v>
      </c>
      <c r="H651" s="35" t="s">
        <v>1630</v>
      </c>
      <c r="I651" s="35" t="s">
        <v>19</v>
      </c>
      <c r="J651" s="35" t="s">
        <v>30</v>
      </c>
      <c r="K651" s="41" t="s">
        <v>74</v>
      </c>
      <c r="L651" s="37" t="s">
        <v>101</v>
      </c>
      <c r="M651" s="53">
        <v>-7000000</v>
      </c>
      <c r="N651" s="39" t="s">
        <v>40</v>
      </c>
      <c r="O651" s="65">
        <f>SUMIFS(Tb_Reseller[Aug-26],Tb_Reseller[Agen id],Tb_Agen[[#This Row],[AGEN ID]])</f>
        <v>20.096774193548431</v>
      </c>
      <c r="P651" s="66">
        <f>SUMIFS(Tb_Reseller[Sep-26],Tb_Reseller[Agen id],Tb_Agen[[#This Row],[AGEN ID]])</f>
        <v>18.799999999999969</v>
      </c>
      <c r="Q651" s="66">
        <f>SUMIFS(Tb_Reseller[Oct-26],Tb_Reseller[Agen id],Tb_Agen[[#This Row],[AGEN ID]])</f>
        <v>21.75</v>
      </c>
    </row>
    <row r="652" spans="1:17" x14ac:dyDescent="0.25">
      <c r="A652" s="33" t="s">
        <v>1631</v>
      </c>
      <c r="B652" s="34" t="s">
        <v>1632</v>
      </c>
      <c r="C652" s="34" t="s">
        <v>15</v>
      </c>
      <c r="D652" s="35" t="s">
        <v>28</v>
      </c>
      <c r="E652" s="35" t="s">
        <v>17</v>
      </c>
      <c r="F652" s="35"/>
      <c r="G652" s="36">
        <f>VLOOKUP(Tb_Agen[[#This Row],[AGEN ID]],Reseller!A:F,5,0)</f>
        <v>43713.654861111107</v>
      </c>
      <c r="H652" s="35"/>
      <c r="I652" s="35"/>
      <c r="J652" s="35"/>
      <c r="K652" s="41"/>
      <c r="L652" s="37"/>
      <c r="M652" s="53">
        <v>0</v>
      </c>
      <c r="N652" s="39" t="s">
        <v>22</v>
      </c>
      <c r="O652" s="65">
        <f>SUMIFS(Tb_Reseller[Aug-26],Tb_Reseller[Agen id],Tb_Agen[[#This Row],[AGEN ID]])</f>
        <v>0</v>
      </c>
      <c r="P652" s="66">
        <f>SUMIFS(Tb_Reseller[Sep-26],Tb_Reseller[Agen id],Tb_Agen[[#This Row],[AGEN ID]])</f>
        <v>0</v>
      </c>
      <c r="Q652" s="66">
        <f>SUMIFS(Tb_Reseller[Oct-26],Tb_Reseller[Agen id],Tb_Agen[[#This Row],[AGEN ID]])</f>
        <v>0</v>
      </c>
    </row>
    <row r="653" spans="1:17" x14ac:dyDescent="0.25">
      <c r="A653" s="33" t="s">
        <v>1633</v>
      </c>
      <c r="B653" s="34" t="s">
        <v>1634</v>
      </c>
      <c r="C653" s="34" t="s">
        <v>79</v>
      </c>
      <c r="D653" s="35" t="s">
        <v>28</v>
      </c>
      <c r="E653" s="35" t="s">
        <v>17</v>
      </c>
      <c r="F653" s="35"/>
      <c r="G653" s="36">
        <f>VLOOKUP(Tb_Agen[[#This Row],[AGEN ID]],Reseller!A:F,5,0)</f>
        <v>43714.585416666669</v>
      </c>
      <c r="H653" s="35"/>
      <c r="I653" s="35"/>
      <c r="J653" s="35"/>
      <c r="K653" s="41"/>
      <c r="L653" s="37"/>
      <c r="M653" s="53">
        <v>0</v>
      </c>
      <c r="N653" s="39" t="s">
        <v>22</v>
      </c>
      <c r="O653" s="65">
        <f>SUMIFS(Tb_Reseller[Aug-26],Tb_Reseller[Agen id],Tb_Agen[[#This Row],[AGEN ID]])</f>
        <v>0</v>
      </c>
      <c r="P653" s="66">
        <f>SUMIFS(Tb_Reseller[Sep-26],Tb_Reseller[Agen id],Tb_Agen[[#This Row],[AGEN ID]])</f>
        <v>0</v>
      </c>
      <c r="Q653" s="66">
        <f>SUMIFS(Tb_Reseller[Oct-26],Tb_Reseller[Agen id],Tb_Agen[[#This Row],[AGEN ID]])</f>
        <v>0</v>
      </c>
    </row>
    <row r="654" spans="1:17" x14ac:dyDescent="0.25">
      <c r="A654" s="33" t="s">
        <v>1635</v>
      </c>
      <c r="B654" s="34" t="s">
        <v>1636</v>
      </c>
      <c r="C654" s="34" t="s">
        <v>79</v>
      </c>
      <c r="D654" s="35" t="s">
        <v>28</v>
      </c>
      <c r="E654" s="35" t="s">
        <v>17</v>
      </c>
      <c r="F654" s="35"/>
      <c r="G654" s="36">
        <f>VLOOKUP(Tb_Agen[[#This Row],[AGEN ID]],Reseller!A:F,5,0)</f>
        <v>43714.673611111109</v>
      </c>
      <c r="H654" s="35"/>
      <c r="I654" s="35"/>
      <c r="J654" s="35"/>
      <c r="K654" s="41"/>
      <c r="L654" s="37"/>
      <c r="M654" s="53">
        <v>0</v>
      </c>
      <c r="N654" s="39" t="s">
        <v>22</v>
      </c>
      <c r="O654" s="65">
        <f>SUMIFS(Tb_Reseller[Aug-26],Tb_Reseller[Agen id],Tb_Agen[[#This Row],[AGEN ID]])</f>
        <v>0</v>
      </c>
      <c r="P654" s="66">
        <f>SUMIFS(Tb_Reseller[Sep-26],Tb_Reseller[Agen id],Tb_Agen[[#This Row],[AGEN ID]])</f>
        <v>0</v>
      </c>
      <c r="Q654" s="66">
        <f>SUMIFS(Tb_Reseller[Oct-26],Tb_Reseller[Agen id],Tb_Agen[[#This Row],[AGEN ID]])</f>
        <v>0</v>
      </c>
    </row>
    <row r="655" spans="1:17" x14ac:dyDescent="0.25">
      <c r="A655" s="33" t="s">
        <v>1637</v>
      </c>
      <c r="B655" s="34" t="s">
        <v>1638</v>
      </c>
      <c r="C655" s="34" t="s">
        <v>79</v>
      </c>
      <c r="D655" s="35" t="s">
        <v>16</v>
      </c>
      <c r="E655" s="35" t="s">
        <v>17</v>
      </c>
      <c r="F655" s="35"/>
      <c r="G655" s="36">
        <f>VLOOKUP(Tb_Agen[[#This Row],[AGEN ID]],Reseller!A:F,5,0)</f>
        <v>43715.527083333327</v>
      </c>
      <c r="H655" s="35"/>
      <c r="I655" s="35"/>
      <c r="J655" s="35"/>
      <c r="K655" s="41"/>
      <c r="L655" s="37"/>
      <c r="M655" s="53">
        <v>0</v>
      </c>
      <c r="N655" s="39" t="s">
        <v>22</v>
      </c>
      <c r="O655" s="65">
        <f>SUMIFS(Tb_Reseller[Aug-26],Tb_Reseller[Agen id],Tb_Agen[[#This Row],[AGEN ID]])</f>
        <v>0</v>
      </c>
      <c r="P655" s="66">
        <f>SUMIFS(Tb_Reseller[Sep-26],Tb_Reseller[Agen id],Tb_Agen[[#This Row],[AGEN ID]])</f>
        <v>0</v>
      </c>
      <c r="Q655" s="66">
        <f>SUMIFS(Tb_Reseller[Oct-26],Tb_Reseller[Agen id],Tb_Agen[[#This Row],[AGEN ID]])</f>
        <v>0</v>
      </c>
    </row>
    <row r="656" spans="1:17" x14ac:dyDescent="0.25">
      <c r="A656" s="33" t="s">
        <v>1639</v>
      </c>
      <c r="B656" s="34" t="s">
        <v>1640</v>
      </c>
      <c r="C656" s="34" t="s">
        <v>79</v>
      </c>
      <c r="D656" s="35" t="s">
        <v>36</v>
      </c>
      <c r="E656" s="35" t="s">
        <v>864</v>
      </c>
      <c r="F656" s="35"/>
      <c r="G656" s="36">
        <f>VLOOKUP(Tb_Agen[[#This Row],[AGEN ID]],Reseller!A:F,5,0)</f>
        <v>43717.48541666667</v>
      </c>
      <c r="H656" s="35" t="s">
        <v>1641</v>
      </c>
      <c r="I656" s="35" t="s">
        <v>1287</v>
      </c>
      <c r="J656" s="35" t="s">
        <v>1288</v>
      </c>
      <c r="K656" s="41" t="s">
        <v>416</v>
      </c>
      <c r="L656" s="37" t="s">
        <v>39</v>
      </c>
      <c r="M656" s="53">
        <v>-700000</v>
      </c>
      <c r="N656" s="39" t="s">
        <v>40</v>
      </c>
      <c r="O656" s="65">
        <f>SUMIFS(Tb_Reseller[Aug-26],Tb_Reseller[Agen id],Tb_Agen[[#This Row],[AGEN ID]])</f>
        <v>0.25806451612903225</v>
      </c>
      <c r="P656" s="66">
        <f>SUMIFS(Tb_Reseller[Sep-26],Tb_Reseller[Agen id],Tb_Agen[[#This Row],[AGEN ID]])</f>
        <v>0.23333333333333331</v>
      </c>
      <c r="Q656" s="66">
        <f>SUMIFS(Tb_Reseller[Oct-26],Tb_Reseller[Agen id],Tb_Agen[[#This Row],[AGEN ID]])</f>
        <v>0.25</v>
      </c>
    </row>
    <row r="657" spans="1:17" x14ac:dyDescent="0.25">
      <c r="A657" s="33" t="s">
        <v>1642</v>
      </c>
      <c r="B657" s="34" t="s">
        <v>1643</v>
      </c>
      <c r="C657" s="34" t="s">
        <v>15</v>
      </c>
      <c r="D657" s="35" t="s">
        <v>28</v>
      </c>
      <c r="E657" s="35" t="s">
        <v>17</v>
      </c>
      <c r="F657" s="35"/>
      <c r="G657" s="36">
        <f>VLOOKUP(Tb_Agen[[#This Row],[AGEN ID]],Reseller!A:F,5,0)</f>
        <v>43717.649305555547</v>
      </c>
      <c r="H657" s="35"/>
      <c r="I657" s="35"/>
      <c r="J657" s="35"/>
      <c r="K657" s="41"/>
      <c r="L657" s="37"/>
      <c r="M657" s="53">
        <v>0</v>
      </c>
      <c r="N657" s="39" t="s">
        <v>22</v>
      </c>
      <c r="O657" s="65">
        <f>SUMIFS(Tb_Reseller[Aug-26],Tb_Reseller[Agen id],Tb_Agen[[#This Row],[AGEN ID]])</f>
        <v>0</v>
      </c>
      <c r="P657" s="66">
        <f>SUMIFS(Tb_Reseller[Sep-26],Tb_Reseller[Agen id],Tb_Agen[[#This Row],[AGEN ID]])</f>
        <v>0</v>
      </c>
      <c r="Q657" s="66">
        <f>SUMIFS(Tb_Reseller[Oct-26],Tb_Reseller[Agen id],Tb_Agen[[#This Row],[AGEN ID]])</f>
        <v>0</v>
      </c>
    </row>
    <row r="658" spans="1:17" x14ac:dyDescent="0.25">
      <c r="A658" s="33" t="s">
        <v>1644</v>
      </c>
      <c r="B658" s="34" t="s">
        <v>1645</v>
      </c>
      <c r="C658" s="34" t="s">
        <v>79</v>
      </c>
      <c r="D658" s="35" t="s">
        <v>36</v>
      </c>
      <c r="E658" s="35" t="s">
        <v>864</v>
      </c>
      <c r="F658" s="35"/>
      <c r="G658" s="36">
        <f>VLOOKUP(Tb_Agen[[#This Row],[AGEN ID]],Reseller!A:F,5,0)</f>
        <v>43718.518750000003</v>
      </c>
      <c r="H658" s="35" t="s">
        <v>1646</v>
      </c>
      <c r="I658" s="35" t="s">
        <v>145</v>
      </c>
      <c r="J658" s="35" t="s">
        <v>866</v>
      </c>
      <c r="K658" s="41" t="s">
        <v>416</v>
      </c>
      <c r="L658" s="37" t="s">
        <v>39</v>
      </c>
      <c r="M658" s="53">
        <v>-1000000</v>
      </c>
      <c r="N658" s="39" t="s">
        <v>40</v>
      </c>
      <c r="O658" s="65">
        <f>SUMIFS(Tb_Reseller[Aug-26],Tb_Reseller[Agen id],Tb_Agen[[#This Row],[AGEN ID]])</f>
        <v>3.6774193548387069</v>
      </c>
      <c r="P658" s="66">
        <f>SUMIFS(Tb_Reseller[Sep-26],Tb_Reseller[Agen id],Tb_Agen[[#This Row],[AGEN ID]])</f>
        <v>1.933333333333336</v>
      </c>
      <c r="Q658" s="66">
        <f>SUMIFS(Tb_Reseller[Oct-26],Tb_Reseller[Agen id],Tb_Agen[[#This Row],[AGEN ID]])</f>
        <v>1</v>
      </c>
    </row>
    <row r="659" spans="1:17" x14ac:dyDescent="0.25">
      <c r="A659" s="33" t="s">
        <v>1647</v>
      </c>
      <c r="B659" s="34" t="s">
        <v>1648</v>
      </c>
      <c r="C659" s="34" t="s">
        <v>112</v>
      </c>
      <c r="D659" s="35" t="s">
        <v>16</v>
      </c>
      <c r="E659" s="35" t="s">
        <v>17</v>
      </c>
      <c r="F659" s="35"/>
      <c r="G659" s="36">
        <f>VLOOKUP(Tb_Agen[[#This Row],[AGEN ID]],Reseller!A:F,5,0)</f>
        <v>45101.780555555553</v>
      </c>
      <c r="H659" s="35"/>
      <c r="I659" s="35"/>
      <c r="J659" s="35"/>
      <c r="K659" s="41"/>
      <c r="L659" s="37"/>
      <c r="M659" s="53">
        <v>0</v>
      </c>
      <c r="N659" s="39" t="s">
        <v>22</v>
      </c>
      <c r="O659" s="65">
        <f>SUMIFS(Tb_Reseller[Aug-26],Tb_Reseller[Agen id],Tb_Agen[[#This Row],[AGEN ID]])</f>
        <v>1.7741935483870954</v>
      </c>
      <c r="P659" s="66">
        <f>SUMIFS(Tb_Reseller[Sep-26],Tb_Reseller[Agen id],Tb_Agen[[#This Row],[AGEN ID]])</f>
        <v>1.8000000000000023</v>
      </c>
      <c r="Q659" s="66">
        <f>SUMIFS(Tb_Reseller[Oct-26],Tb_Reseller[Agen id],Tb_Agen[[#This Row],[AGEN ID]])</f>
        <v>2.5</v>
      </c>
    </row>
    <row r="660" spans="1:17" x14ac:dyDescent="0.25">
      <c r="A660" s="33" t="s">
        <v>1649</v>
      </c>
      <c r="B660" s="34" t="s">
        <v>1650</v>
      </c>
      <c r="C660" s="34" t="s">
        <v>82</v>
      </c>
      <c r="D660" s="35" t="s">
        <v>16</v>
      </c>
      <c r="E660" s="38" t="s">
        <v>82</v>
      </c>
      <c r="F660" s="35"/>
      <c r="G660" s="36">
        <f>VLOOKUP(Tb_Agen[[#This Row],[AGEN ID]],Reseller!A:F,5,0)</f>
        <v>45486.654166666667</v>
      </c>
      <c r="H660" s="35"/>
      <c r="I660" s="35"/>
      <c r="J660" s="35"/>
      <c r="K660" s="41"/>
      <c r="L660" s="37"/>
      <c r="M660" s="53">
        <v>0</v>
      </c>
      <c r="N660" s="39" t="s">
        <v>22</v>
      </c>
      <c r="O660" s="65">
        <f>SUMIFS(Tb_Reseller[Aug-26],Tb_Reseller[Agen id],Tb_Agen[[#This Row],[AGEN ID]])</f>
        <v>1.8064516129032244</v>
      </c>
      <c r="P660" s="66">
        <f>SUMIFS(Tb_Reseller[Sep-26],Tb_Reseller[Agen id],Tb_Agen[[#This Row],[AGEN ID]])</f>
        <v>1.5333333333333348</v>
      </c>
      <c r="Q660" s="66">
        <f>SUMIFS(Tb_Reseller[Oct-26],Tb_Reseller[Agen id],Tb_Agen[[#This Row],[AGEN ID]])</f>
        <v>1.75</v>
      </c>
    </row>
    <row r="661" spans="1:17" s="3" customFormat="1" x14ac:dyDescent="0.25">
      <c r="A661" s="33" t="s">
        <v>1651</v>
      </c>
      <c r="B661" s="34" t="s">
        <v>1652</v>
      </c>
      <c r="C661" s="34" t="s">
        <v>79</v>
      </c>
      <c r="D661" s="35" t="s">
        <v>36</v>
      </c>
      <c r="E661" s="35" t="s">
        <v>864</v>
      </c>
      <c r="F661" s="35"/>
      <c r="G661" s="36">
        <f>VLOOKUP(Tb_Agen[[#This Row],[AGEN ID]],Reseller!A:F,5,0)</f>
        <v>43720.515972222223</v>
      </c>
      <c r="H661" s="35" t="s">
        <v>1653</v>
      </c>
      <c r="I661" s="35" t="s">
        <v>145</v>
      </c>
      <c r="J661" s="35" t="s">
        <v>1435</v>
      </c>
      <c r="K661" s="41" t="s">
        <v>1654</v>
      </c>
      <c r="L661" s="37" t="s">
        <v>39</v>
      </c>
      <c r="M661" s="53">
        <v>-2750760</v>
      </c>
      <c r="N661" s="39" t="s">
        <v>40</v>
      </c>
      <c r="O661" s="65">
        <f>SUMIFS(Tb_Reseller[Aug-26],Tb_Reseller[Agen id],Tb_Agen[[#This Row],[AGEN ID]])</f>
        <v>1.0967741935483868</v>
      </c>
      <c r="P661" s="66">
        <f>SUMIFS(Tb_Reseller[Sep-26],Tb_Reseller[Agen id],Tb_Agen[[#This Row],[AGEN ID]])</f>
        <v>0</v>
      </c>
      <c r="Q661" s="66">
        <f>SUMIFS(Tb_Reseller[Oct-26],Tb_Reseller[Agen id],Tb_Agen[[#This Row],[AGEN ID]])</f>
        <v>0</v>
      </c>
    </row>
    <row r="662" spans="1:17" x14ac:dyDescent="0.25">
      <c r="A662" s="33" t="s">
        <v>1655</v>
      </c>
      <c r="B662" s="34" t="s">
        <v>1656</v>
      </c>
      <c r="C662" s="34" t="s">
        <v>15</v>
      </c>
      <c r="D662" s="35" t="s">
        <v>16</v>
      </c>
      <c r="E662" s="35" t="s">
        <v>17</v>
      </c>
      <c r="F662" s="35"/>
      <c r="G662" s="36">
        <f>VLOOKUP(Tb_Agen[[#This Row],[AGEN ID]],Reseller!A:F,5,0)</f>
        <v>43721.418749999997</v>
      </c>
      <c r="H662" s="35" t="s">
        <v>1657</v>
      </c>
      <c r="I662" s="35" t="s">
        <v>145</v>
      </c>
      <c r="J662" s="35" t="s">
        <v>216</v>
      </c>
      <c r="K662" s="41" t="s">
        <v>216</v>
      </c>
      <c r="L662" s="37"/>
      <c r="M662" s="53">
        <v>0</v>
      </c>
      <c r="N662" s="39" t="s">
        <v>22</v>
      </c>
      <c r="O662" s="65">
        <f>SUMIFS(Tb_Reseller[Aug-26],Tb_Reseller[Agen id],Tb_Agen[[#This Row],[AGEN ID]])</f>
        <v>8.8064516129032402</v>
      </c>
      <c r="P662" s="66">
        <f>SUMIFS(Tb_Reseller[Sep-26],Tb_Reseller[Agen id],Tb_Agen[[#This Row],[AGEN ID]])</f>
        <v>5.4999999999999902</v>
      </c>
      <c r="Q662" s="66">
        <f>SUMIFS(Tb_Reseller[Oct-26],Tb_Reseller[Agen id],Tb_Agen[[#This Row],[AGEN ID]])</f>
        <v>3.75</v>
      </c>
    </row>
    <row r="663" spans="1:17" x14ac:dyDescent="0.25">
      <c r="A663" s="33" t="s">
        <v>1658</v>
      </c>
      <c r="B663" s="34" t="s">
        <v>1659</v>
      </c>
      <c r="C663" s="34" t="s">
        <v>79</v>
      </c>
      <c r="D663" s="35" t="s">
        <v>36</v>
      </c>
      <c r="E663" s="35" t="s">
        <v>864</v>
      </c>
      <c r="F663" s="35"/>
      <c r="G663" s="36">
        <f>VLOOKUP(Tb_Agen[[#This Row],[AGEN ID]],Reseller!A:F,5,0)</f>
        <v>43721.606249999997</v>
      </c>
      <c r="H663" s="35" t="s">
        <v>1660</v>
      </c>
      <c r="I663" s="35" t="s">
        <v>1287</v>
      </c>
      <c r="J663" s="35" t="s">
        <v>1288</v>
      </c>
      <c r="K663" s="41" t="s">
        <v>1661</v>
      </c>
      <c r="L663" s="37" t="s">
        <v>39</v>
      </c>
      <c r="M663" s="53">
        <v>-2500000</v>
      </c>
      <c r="N663" s="39" t="s">
        <v>40</v>
      </c>
      <c r="O663" s="65">
        <f>SUMIFS(Tb_Reseller[Aug-26],Tb_Reseller[Agen id],Tb_Agen[[#This Row],[AGEN ID]])</f>
        <v>8.1290322580645125</v>
      </c>
      <c r="P663" s="66">
        <f>SUMIFS(Tb_Reseller[Sep-26],Tb_Reseller[Agen id],Tb_Agen[[#This Row],[AGEN ID]])</f>
        <v>7.5333333333333163</v>
      </c>
      <c r="Q663" s="66">
        <f>SUMIFS(Tb_Reseller[Oct-26],Tb_Reseller[Agen id],Tb_Agen[[#This Row],[AGEN ID]])</f>
        <v>6.5</v>
      </c>
    </row>
    <row r="664" spans="1:17" x14ac:dyDescent="0.25">
      <c r="A664" s="33" t="s">
        <v>1662</v>
      </c>
      <c r="B664" s="34" t="s">
        <v>1663</v>
      </c>
      <c r="C664" s="34" t="s">
        <v>79</v>
      </c>
      <c r="D664" s="35" t="s">
        <v>28</v>
      </c>
      <c r="E664" s="35" t="s">
        <v>17</v>
      </c>
      <c r="F664" s="35"/>
      <c r="G664" s="36">
        <f>VLOOKUP(Tb_Agen[[#This Row],[AGEN ID]],Reseller!A:F,5,0)</f>
        <v>43722.664583333331</v>
      </c>
      <c r="H664" s="35"/>
      <c r="I664" s="35"/>
      <c r="J664" s="35"/>
      <c r="K664" s="41"/>
      <c r="L664" s="37"/>
      <c r="M664" s="53">
        <v>0</v>
      </c>
      <c r="N664" s="39" t="s">
        <v>22</v>
      </c>
      <c r="O664" s="65">
        <f>SUMIFS(Tb_Reseller[Aug-26],Tb_Reseller[Agen id],Tb_Agen[[#This Row],[AGEN ID]])</f>
        <v>0</v>
      </c>
      <c r="P664" s="66">
        <f>SUMIFS(Tb_Reseller[Sep-26],Tb_Reseller[Agen id],Tb_Agen[[#This Row],[AGEN ID]])</f>
        <v>0</v>
      </c>
      <c r="Q664" s="66">
        <f>SUMIFS(Tb_Reseller[Oct-26],Tb_Reseller[Agen id],Tb_Agen[[#This Row],[AGEN ID]])</f>
        <v>0</v>
      </c>
    </row>
    <row r="665" spans="1:17" x14ac:dyDescent="0.25">
      <c r="A665" s="39" t="s">
        <v>1664</v>
      </c>
      <c r="B665" s="34" t="s">
        <v>1665</v>
      </c>
      <c r="C665" s="43" t="s">
        <v>82</v>
      </c>
      <c r="D665" s="38" t="s">
        <v>16</v>
      </c>
      <c r="E665" s="38" t="s">
        <v>82</v>
      </c>
      <c r="F665" s="38"/>
      <c r="G665" s="40">
        <f>VLOOKUP(Tb_Agen[[#This Row],[AGEN ID]],Reseller!A:F,5,0)</f>
        <v>46195.511111111111</v>
      </c>
      <c r="H665" s="38"/>
      <c r="I665" s="38"/>
      <c r="J665" s="38"/>
      <c r="K665" s="41"/>
      <c r="L665" s="42"/>
      <c r="M665" s="53">
        <v>0</v>
      </c>
      <c r="N665" s="39" t="s">
        <v>22</v>
      </c>
      <c r="O665" s="65">
        <f>SUMIFS(Tb_Reseller[Aug-26],Tb_Reseller[Agen id],Tb_Agen[[#This Row],[AGEN ID]])</f>
        <v>1.9677419354838694</v>
      </c>
      <c r="P665" s="66">
        <f>SUMIFS(Tb_Reseller[Sep-26],Tb_Reseller[Agen id],Tb_Agen[[#This Row],[AGEN ID]])</f>
        <v>0.86666666666666659</v>
      </c>
      <c r="Q665" s="66">
        <f>SUMIFS(Tb_Reseller[Oct-26],Tb_Reseller[Agen id],Tb_Agen[[#This Row],[AGEN ID]])</f>
        <v>1.25</v>
      </c>
    </row>
    <row r="666" spans="1:17" x14ac:dyDescent="0.25">
      <c r="A666" s="33" t="s">
        <v>1666</v>
      </c>
      <c r="B666" s="34" t="s">
        <v>1667</v>
      </c>
      <c r="C666" s="34" t="s">
        <v>15</v>
      </c>
      <c r="D666" s="35" t="s">
        <v>28</v>
      </c>
      <c r="E666" s="35" t="s">
        <v>17</v>
      </c>
      <c r="F666" s="35"/>
      <c r="G666" s="36">
        <f>VLOOKUP(Tb_Agen[[#This Row],[AGEN ID]],Reseller!A:F,5,0)</f>
        <v>43726.194444444453</v>
      </c>
      <c r="H666" s="35"/>
      <c r="I666" s="35"/>
      <c r="J666" s="35"/>
      <c r="K666" s="41"/>
      <c r="L666" s="37"/>
      <c r="M666" s="53">
        <v>0</v>
      </c>
      <c r="N666" s="39" t="s">
        <v>22</v>
      </c>
      <c r="O666" s="65">
        <f>SUMIFS(Tb_Reseller[Aug-26],Tb_Reseller[Agen id],Tb_Agen[[#This Row],[AGEN ID]])</f>
        <v>0</v>
      </c>
      <c r="P666" s="66">
        <f>SUMIFS(Tb_Reseller[Sep-26],Tb_Reseller[Agen id],Tb_Agen[[#This Row],[AGEN ID]])</f>
        <v>0</v>
      </c>
      <c r="Q666" s="66">
        <f>SUMIFS(Tb_Reseller[Oct-26],Tb_Reseller[Agen id],Tb_Agen[[#This Row],[AGEN ID]])</f>
        <v>0</v>
      </c>
    </row>
    <row r="667" spans="1:17" x14ac:dyDescent="0.25">
      <c r="A667" s="33" t="s">
        <v>1668</v>
      </c>
      <c r="B667" s="34" t="s">
        <v>1669</v>
      </c>
      <c r="C667" s="34" t="s">
        <v>112</v>
      </c>
      <c r="D667" s="35" t="s">
        <v>28</v>
      </c>
      <c r="E667" s="35" t="s">
        <v>17</v>
      </c>
      <c r="F667" s="35"/>
      <c r="G667" s="36">
        <f>VLOOKUP(Tb_Agen[[#This Row],[AGEN ID]],Reseller!A:F,5,0)</f>
        <v>42723.451388888891</v>
      </c>
      <c r="H667" s="35"/>
      <c r="I667" s="35"/>
      <c r="J667" s="35"/>
      <c r="K667" s="41"/>
      <c r="L667" s="37"/>
      <c r="M667" s="53">
        <v>0</v>
      </c>
      <c r="N667" s="39" t="s">
        <v>22</v>
      </c>
      <c r="O667" s="65">
        <f>SUMIFS(Tb_Reseller[Aug-26],Tb_Reseller[Agen id],Tb_Agen[[#This Row],[AGEN ID]])</f>
        <v>1.2903225806451604</v>
      </c>
      <c r="P667" s="66">
        <f>SUMIFS(Tb_Reseller[Sep-26],Tb_Reseller[Agen id],Tb_Agen[[#This Row],[AGEN ID]])</f>
        <v>1.4666666666666679</v>
      </c>
      <c r="Q667" s="66">
        <f>SUMIFS(Tb_Reseller[Oct-26],Tb_Reseller[Agen id],Tb_Agen[[#This Row],[AGEN ID]])</f>
        <v>0.5</v>
      </c>
    </row>
    <row r="668" spans="1:17" x14ac:dyDescent="0.25">
      <c r="A668" s="33" t="s">
        <v>1670</v>
      </c>
      <c r="B668" s="34" t="s">
        <v>1671</v>
      </c>
      <c r="C668" s="34" t="s">
        <v>79</v>
      </c>
      <c r="D668" s="35" t="s">
        <v>16</v>
      </c>
      <c r="E668" s="35" t="s">
        <v>17</v>
      </c>
      <c r="F668" s="35"/>
      <c r="G668" s="36">
        <f>VLOOKUP(Tb_Agen[[#This Row],[AGEN ID]],Reseller!A:F,5,0)</f>
        <v>43728.56527777778</v>
      </c>
      <c r="H668" s="35"/>
      <c r="I668" s="35"/>
      <c r="J668" s="35"/>
      <c r="K668" s="41"/>
      <c r="L668" s="37"/>
      <c r="M668" s="53">
        <v>0</v>
      </c>
      <c r="N668" s="39" t="s">
        <v>22</v>
      </c>
      <c r="O668" s="65">
        <f>SUMIFS(Tb_Reseller[Aug-26],Tb_Reseller[Agen id],Tb_Agen[[#This Row],[AGEN ID]])</f>
        <v>0</v>
      </c>
      <c r="P668" s="66">
        <f>SUMIFS(Tb_Reseller[Sep-26],Tb_Reseller[Agen id],Tb_Agen[[#This Row],[AGEN ID]])</f>
        <v>0</v>
      </c>
      <c r="Q668" s="66">
        <f>SUMIFS(Tb_Reseller[Oct-26],Tb_Reseller[Agen id],Tb_Agen[[#This Row],[AGEN ID]])</f>
        <v>0</v>
      </c>
    </row>
    <row r="669" spans="1:17" x14ac:dyDescent="0.25">
      <c r="A669" s="33" t="s">
        <v>1672</v>
      </c>
      <c r="B669" s="34" t="s">
        <v>1673</v>
      </c>
      <c r="C669" s="34" t="s">
        <v>79</v>
      </c>
      <c r="D669" s="35" t="s">
        <v>36</v>
      </c>
      <c r="E669" s="35" t="s">
        <v>864</v>
      </c>
      <c r="F669" s="35"/>
      <c r="G669" s="36">
        <f>VLOOKUP(Tb_Agen[[#This Row],[AGEN ID]],Reseller!A:F,5,0)</f>
        <v>43731.49722222222</v>
      </c>
      <c r="H669" s="35" t="s">
        <v>1674</v>
      </c>
      <c r="I669" s="35" t="s">
        <v>145</v>
      </c>
      <c r="J669" s="35" t="s">
        <v>1435</v>
      </c>
      <c r="K669" s="41" t="s">
        <v>1435</v>
      </c>
      <c r="L669" s="37" t="s">
        <v>101</v>
      </c>
      <c r="M669" s="53">
        <v>-6500000</v>
      </c>
      <c r="N669" s="39" t="s">
        <v>40</v>
      </c>
      <c r="O669" s="65">
        <f>SUMIFS(Tb_Reseller[Aug-26],Tb_Reseller[Agen id],Tb_Agen[[#This Row],[AGEN ID]])</f>
        <v>20.290322580645245</v>
      </c>
      <c r="P669" s="66">
        <f>SUMIFS(Tb_Reseller[Sep-26],Tb_Reseller[Agen id],Tb_Agen[[#This Row],[AGEN ID]])</f>
        <v>23.366666666666987</v>
      </c>
      <c r="Q669" s="66">
        <f>SUMIFS(Tb_Reseller[Oct-26],Tb_Reseller[Agen id],Tb_Agen[[#This Row],[AGEN ID]])</f>
        <v>23.25</v>
      </c>
    </row>
    <row r="670" spans="1:17" x14ac:dyDescent="0.25">
      <c r="A670" s="33" t="s">
        <v>1675</v>
      </c>
      <c r="B670" s="34" t="s">
        <v>1676</v>
      </c>
      <c r="C670" s="34" t="s">
        <v>79</v>
      </c>
      <c r="D670" s="35" t="s">
        <v>36</v>
      </c>
      <c r="E670" s="35" t="s">
        <v>864</v>
      </c>
      <c r="F670" s="35"/>
      <c r="G670" s="36">
        <f>VLOOKUP(Tb_Agen[[#This Row],[AGEN ID]],Reseller!A:F,5,0)</f>
        <v>43731.509027777778</v>
      </c>
      <c r="H670" s="35" t="s">
        <v>1677</v>
      </c>
      <c r="I670" s="35" t="s">
        <v>1287</v>
      </c>
      <c r="J670" s="35" t="s">
        <v>1288</v>
      </c>
      <c r="K670" s="41" t="s">
        <v>1678</v>
      </c>
      <c r="L670" s="37" t="s">
        <v>39</v>
      </c>
      <c r="M670" s="53">
        <v>-1000000</v>
      </c>
      <c r="N670" s="39" t="s">
        <v>40</v>
      </c>
      <c r="O670" s="65">
        <f>SUMIFS(Tb_Reseller[Aug-26],Tb_Reseller[Agen id],Tb_Agen[[#This Row],[AGEN ID]])</f>
        <v>2.4838709677419342</v>
      </c>
      <c r="P670" s="66">
        <f>SUMIFS(Tb_Reseller[Sep-26],Tb_Reseller[Agen id],Tb_Agen[[#This Row],[AGEN ID]])</f>
        <v>1.9666666666666694</v>
      </c>
      <c r="Q670" s="66">
        <f>SUMIFS(Tb_Reseller[Oct-26],Tb_Reseller[Agen id],Tb_Agen[[#This Row],[AGEN ID]])</f>
        <v>2.5</v>
      </c>
    </row>
    <row r="671" spans="1:17" x14ac:dyDescent="0.25">
      <c r="A671" s="33" t="s">
        <v>1679</v>
      </c>
      <c r="B671" s="34" t="s">
        <v>1680</v>
      </c>
      <c r="C671" s="34" t="s">
        <v>79</v>
      </c>
      <c r="D671" s="35" t="s">
        <v>36</v>
      </c>
      <c r="E671" s="35" t="s">
        <v>864</v>
      </c>
      <c r="F671" s="35"/>
      <c r="G671" s="36">
        <f>VLOOKUP(Tb_Agen[[#This Row],[AGEN ID]],Reseller!A:F,5,0)</f>
        <v>43732.622916666667</v>
      </c>
      <c r="H671" s="35" t="s">
        <v>1681</v>
      </c>
      <c r="I671" s="35" t="s">
        <v>145</v>
      </c>
      <c r="J671" s="35" t="s">
        <v>1435</v>
      </c>
      <c r="K671" s="41" t="s">
        <v>1682</v>
      </c>
      <c r="L671" s="37" t="s">
        <v>39</v>
      </c>
      <c r="M671" s="53">
        <v>-3100000</v>
      </c>
      <c r="N671" s="39" t="s">
        <v>40</v>
      </c>
      <c r="O671" s="65">
        <f>SUMIFS(Tb_Reseller[Aug-26],Tb_Reseller[Agen id],Tb_Agen[[#This Row],[AGEN ID]])</f>
        <v>9.8387096774193967</v>
      </c>
      <c r="P671" s="66">
        <f>SUMIFS(Tb_Reseller[Sep-26],Tb_Reseller[Agen id],Tb_Agen[[#This Row],[AGEN ID]])</f>
        <v>7.2666666666666506</v>
      </c>
      <c r="Q671" s="66">
        <f>SUMIFS(Tb_Reseller[Oct-26],Tb_Reseller[Agen id],Tb_Agen[[#This Row],[AGEN ID]])</f>
        <v>7.75</v>
      </c>
    </row>
    <row r="672" spans="1:17" x14ac:dyDescent="0.25">
      <c r="A672" s="33" t="s">
        <v>1683</v>
      </c>
      <c r="B672" s="34" t="s">
        <v>1684</v>
      </c>
      <c r="C672" s="34" t="s">
        <v>79</v>
      </c>
      <c r="D672" s="35" t="s">
        <v>16</v>
      </c>
      <c r="E672" s="35" t="s">
        <v>17</v>
      </c>
      <c r="F672" s="35"/>
      <c r="G672" s="36">
        <f>VLOOKUP(Tb_Agen[[#This Row],[AGEN ID]],Reseller!A:F,5,0)</f>
        <v>43733.609722222223</v>
      </c>
      <c r="H672" s="35"/>
      <c r="I672" s="35"/>
      <c r="J672" s="35"/>
      <c r="K672" s="41"/>
      <c r="L672" s="37"/>
      <c r="M672" s="53">
        <v>0</v>
      </c>
      <c r="N672" s="39" t="s">
        <v>22</v>
      </c>
      <c r="O672" s="65">
        <f>SUMIFS(Tb_Reseller[Aug-26],Tb_Reseller[Agen id],Tb_Agen[[#This Row],[AGEN ID]])</f>
        <v>0</v>
      </c>
      <c r="P672" s="66">
        <f>SUMIFS(Tb_Reseller[Sep-26],Tb_Reseller[Agen id],Tb_Agen[[#This Row],[AGEN ID]])</f>
        <v>0</v>
      </c>
      <c r="Q672" s="66">
        <f>SUMIFS(Tb_Reseller[Oct-26],Tb_Reseller[Agen id],Tb_Agen[[#This Row],[AGEN ID]])</f>
        <v>0</v>
      </c>
    </row>
    <row r="673" spans="1:17" x14ac:dyDescent="0.25">
      <c r="A673" s="33" t="s">
        <v>1685</v>
      </c>
      <c r="B673" s="34" t="s">
        <v>1686</v>
      </c>
      <c r="C673" s="43" t="s">
        <v>15</v>
      </c>
      <c r="D673" s="38" t="s">
        <v>16</v>
      </c>
      <c r="E673" s="38" t="s">
        <v>17</v>
      </c>
      <c r="F673" s="38"/>
      <c r="G673" s="40">
        <f>VLOOKUP(Tb_Agen[[#This Row],[AGEN ID]],Reseller!A:F,5,0)</f>
        <v>43174.350694444453</v>
      </c>
      <c r="H673" s="38"/>
      <c r="I673" s="38"/>
      <c r="J673" s="38"/>
      <c r="K673" s="41"/>
      <c r="L673" s="42"/>
      <c r="M673" s="53">
        <v>0</v>
      </c>
      <c r="N673" s="39" t="s">
        <v>22</v>
      </c>
      <c r="O673" s="65">
        <f>SUMIFS(Tb_Reseller[Aug-26],Tb_Reseller[Agen id],Tb_Agen[[#This Row],[AGEN ID]])</f>
        <v>1.6451612903225794</v>
      </c>
      <c r="P673" s="66">
        <f>SUMIFS(Tb_Reseller[Sep-26],Tb_Reseller[Agen id],Tb_Agen[[#This Row],[AGEN ID]])</f>
        <v>2.200000000000002</v>
      </c>
      <c r="Q673" s="66">
        <f>SUMIFS(Tb_Reseller[Oct-26],Tb_Reseller[Agen id],Tb_Agen[[#This Row],[AGEN ID]])</f>
        <v>1.25</v>
      </c>
    </row>
    <row r="674" spans="1:17" x14ac:dyDescent="0.25">
      <c r="A674" s="33" t="s">
        <v>1687</v>
      </c>
      <c r="B674" s="34" t="s">
        <v>1688</v>
      </c>
      <c r="C674" s="34" t="s">
        <v>79</v>
      </c>
      <c r="D674" s="35" t="s">
        <v>36</v>
      </c>
      <c r="E674" s="35" t="s">
        <v>864</v>
      </c>
      <c r="F674" s="35"/>
      <c r="G674" s="36">
        <f>VLOOKUP(Tb_Agen[[#This Row],[AGEN ID]],Reseller!A:F,5,0)</f>
        <v>43739.495138888888</v>
      </c>
      <c r="H674" s="35" t="s">
        <v>1689</v>
      </c>
      <c r="I674" s="35" t="s">
        <v>145</v>
      </c>
      <c r="J674" s="35" t="s">
        <v>1435</v>
      </c>
      <c r="K674" s="41" t="s">
        <v>1690</v>
      </c>
      <c r="L674" s="37" t="s">
        <v>162</v>
      </c>
      <c r="M674" s="53">
        <v>-2000000</v>
      </c>
      <c r="N674" s="39" t="s">
        <v>40</v>
      </c>
      <c r="O674" s="65">
        <f>SUMIFS(Tb_Reseller[Aug-26],Tb_Reseller[Agen id],Tb_Agen[[#This Row],[AGEN ID]])</f>
        <v>5.6774193548387055</v>
      </c>
      <c r="P674" s="66">
        <f>SUMIFS(Tb_Reseller[Sep-26],Tb_Reseller[Agen id],Tb_Agen[[#This Row],[AGEN ID]])</f>
        <v>5.466666666666657</v>
      </c>
      <c r="Q674" s="66">
        <f>SUMIFS(Tb_Reseller[Oct-26],Tb_Reseller[Agen id],Tb_Agen[[#This Row],[AGEN ID]])</f>
        <v>6.25</v>
      </c>
    </row>
    <row r="675" spans="1:17" x14ac:dyDescent="0.25">
      <c r="A675" s="33" t="s">
        <v>1691</v>
      </c>
      <c r="B675" s="34" t="s">
        <v>1692</v>
      </c>
      <c r="C675" s="34" t="s">
        <v>79</v>
      </c>
      <c r="D675" s="35" t="s">
        <v>36</v>
      </c>
      <c r="E675" s="35" t="s">
        <v>864</v>
      </c>
      <c r="F675" s="35"/>
      <c r="G675" s="36">
        <f>VLOOKUP(Tb_Agen[[#This Row],[AGEN ID]],Reseller!A:F,5,0)</f>
        <v>43739.555555555547</v>
      </c>
      <c r="H675" s="35" t="s">
        <v>1693</v>
      </c>
      <c r="I675" s="35" t="s">
        <v>145</v>
      </c>
      <c r="J675" s="35" t="s">
        <v>1435</v>
      </c>
      <c r="K675" s="41" t="s">
        <v>1694</v>
      </c>
      <c r="L675" s="37" t="s">
        <v>162</v>
      </c>
      <c r="M675" s="53">
        <v>-6000000</v>
      </c>
      <c r="N675" s="39" t="s">
        <v>40</v>
      </c>
      <c r="O675" s="65">
        <f>SUMIFS(Tb_Reseller[Aug-26],Tb_Reseller[Agen id],Tb_Agen[[#This Row],[AGEN ID]])</f>
        <v>19.000000000000121</v>
      </c>
      <c r="P675" s="66">
        <f>SUMIFS(Tb_Reseller[Sep-26],Tb_Reseller[Agen id],Tb_Agen[[#This Row],[AGEN ID]])</f>
        <v>8.733333333333313</v>
      </c>
      <c r="Q675" s="66">
        <f>SUMIFS(Tb_Reseller[Oct-26],Tb_Reseller[Agen id],Tb_Agen[[#This Row],[AGEN ID]])</f>
        <v>2.25</v>
      </c>
    </row>
    <row r="676" spans="1:17" x14ac:dyDescent="0.25">
      <c r="A676" s="33" t="s">
        <v>1695</v>
      </c>
      <c r="B676" s="34" t="s">
        <v>1696</v>
      </c>
      <c r="C676" s="34" t="s">
        <v>112</v>
      </c>
      <c r="D676" s="35" t="s">
        <v>28</v>
      </c>
      <c r="E676" s="35" t="s">
        <v>17</v>
      </c>
      <c r="F676" s="35"/>
      <c r="G676" s="36">
        <f>VLOOKUP(Tb_Agen[[#This Row],[AGEN ID]],Reseller!A:F,5,0)</f>
        <v>43635.460416666669</v>
      </c>
      <c r="H676" s="35"/>
      <c r="I676" s="35"/>
      <c r="J676" s="35"/>
      <c r="K676" s="41"/>
      <c r="L676" s="37"/>
      <c r="M676" s="53">
        <v>0</v>
      </c>
      <c r="N676" s="39" t="s">
        <v>22</v>
      </c>
      <c r="O676" s="65">
        <f>SUMIFS(Tb_Reseller[Aug-26],Tb_Reseller[Agen id],Tb_Agen[[#This Row],[AGEN ID]])</f>
        <v>1.4838709677419344</v>
      </c>
      <c r="P676" s="66">
        <f>SUMIFS(Tb_Reseller[Sep-26],Tb_Reseller[Agen id],Tb_Agen[[#This Row],[AGEN ID]])</f>
        <v>1.1000000000000001</v>
      </c>
      <c r="Q676" s="66">
        <f>SUMIFS(Tb_Reseller[Oct-26],Tb_Reseller[Agen id],Tb_Agen[[#This Row],[AGEN ID]])</f>
        <v>0.5</v>
      </c>
    </row>
    <row r="677" spans="1:17" x14ac:dyDescent="0.25">
      <c r="A677" s="33" t="s">
        <v>1697</v>
      </c>
      <c r="B677" s="34" t="s">
        <v>1698</v>
      </c>
      <c r="C677" s="34" t="s">
        <v>112</v>
      </c>
      <c r="D677" s="35" t="s">
        <v>36</v>
      </c>
      <c r="E677" s="35" t="s">
        <v>17</v>
      </c>
      <c r="F677" s="35"/>
      <c r="G677" s="36">
        <f>VLOOKUP(Tb_Agen[[#This Row],[AGEN ID]],Reseller!A:F,5,0)</f>
        <v>43740.440972222219</v>
      </c>
      <c r="H677" s="35"/>
      <c r="I677" s="35"/>
      <c r="J677" s="35"/>
      <c r="K677" s="41"/>
      <c r="L677" s="37"/>
      <c r="M677" s="53">
        <v>-5394540</v>
      </c>
      <c r="N677" s="39" t="s">
        <v>40</v>
      </c>
      <c r="O677" s="65">
        <f>SUMIFS(Tb_Reseller[Aug-26],Tb_Reseller[Agen id],Tb_Agen[[#This Row],[AGEN ID]])</f>
        <v>0</v>
      </c>
      <c r="P677" s="66">
        <f>SUMIFS(Tb_Reseller[Sep-26],Tb_Reseller[Agen id],Tb_Agen[[#This Row],[AGEN ID]])</f>
        <v>0</v>
      </c>
      <c r="Q677" s="66">
        <f>SUMIFS(Tb_Reseller[Oct-26],Tb_Reseller[Agen id],Tb_Agen[[#This Row],[AGEN ID]])</f>
        <v>0</v>
      </c>
    </row>
    <row r="678" spans="1:17" x14ac:dyDescent="0.25">
      <c r="A678" s="33" t="s">
        <v>1699</v>
      </c>
      <c r="B678" s="34" t="s">
        <v>1700</v>
      </c>
      <c r="C678" s="34" t="s">
        <v>112</v>
      </c>
      <c r="D678" s="35" t="s">
        <v>28</v>
      </c>
      <c r="E678" s="35" t="s">
        <v>17</v>
      </c>
      <c r="F678" s="35"/>
      <c r="G678" s="36">
        <f>VLOOKUP(Tb_Agen[[#This Row],[AGEN ID]],Reseller!A:F,5,0)</f>
        <v>43740.632638888892</v>
      </c>
      <c r="H678" s="35"/>
      <c r="I678" s="35"/>
      <c r="J678" s="35"/>
      <c r="K678" s="41"/>
      <c r="L678" s="37"/>
      <c r="M678" s="53">
        <v>0</v>
      </c>
      <c r="N678" s="39" t="s">
        <v>22</v>
      </c>
      <c r="O678" s="65">
        <f>SUMIFS(Tb_Reseller[Aug-26],Tb_Reseller[Agen id],Tb_Agen[[#This Row],[AGEN ID]])</f>
        <v>0</v>
      </c>
      <c r="P678" s="66">
        <f>SUMIFS(Tb_Reseller[Sep-26],Tb_Reseller[Agen id],Tb_Agen[[#This Row],[AGEN ID]])</f>
        <v>0</v>
      </c>
      <c r="Q678" s="66">
        <f>SUMIFS(Tb_Reseller[Oct-26],Tb_Reseller[Agen id],Tb_Agen[[#This Row],[AGEN ID]])</f>
        <v>0</v>
      </c>
    </row>
    <row r="679" spans="1:17" x14ac:dyDescent="0.25">
      <c r="A679" s="33" t="s">
        <v>1701</v>
      </c>
      <c r="B679" s="34" t="s">
        <v>1702</v>
      </c>
      <c r="C679" s="34" t="s">
        <v>121</v>
      </c>
      <c r="D679" s="35" t="s">
        <v>28</v>
      </c>
      <c r="E679" s="35" t="s">
        <v>17</v>
      </c>
      <c r="F679" s="35"/>
      <c r="G679" s="36">
        <f>VLOOKUP(Tb_Agen[[#This Row],[AGEN ID]],Reseller!A:F,5,0)</f>
        <v>43742.505555555559</v>
      </c>
      <c r="H679" s="35"/>
      <c r="I679" s="35"/>
      <c r="J679" s="35"/>
      <c r="K679" s="41"/>
      <c r="L679" s="37"/>
      <c r="M679" s="53">
        <v>0</v>
      </c>
      <c r="N679" s="39" t="s">
        <v>22</v>
      </c>
      <c r="O679" s="65">
        <f>SUMIFS(Tb_Reseller[Aug-26],Tb_Reseller[Agen id],Tb_Agen[[#This Row],[AGEN ID]])</f>
        <v>0</v>
      </c>
      <c r="P679" s="66">
        <f>SUMIFS(Tb_Reseller[Sep-26],Tb_Reseller[Agen id],Tb_Agen[[#This Row],[AGEN ID]])</f>
        <v>0</v>
      </c>
      <c r="Q679" s="66">
        <f>SUMIFS(Tb_Reseller[Oct-26],Tb_Reseller[Agen id],Tb_Agen[[#This Row],[AGEN ID]])</f>
        <v>0</v>
      </c>
    </row>
    <row r="680" spans="1:17" x14ac:dyDescent="0.25">
      <c r="A680" s="33" t="s">
        <v>1703</v>
      </c>
      <c r="B680" s="34" t="s">
        <v>1704</v>
      </c>
      <c r="C680" s="34" t="s">
        <v>79</v>
      </c>
      <c r="D680" s="35" t="s">
        <v>36</v>
      </c>
      <c r="E680" s="35" t="s">
        <v>864</v>
      </c>
      <c r="F680" s="35"/>
      <c r="G680" s="36">
        <f>VLOOKUP(Tb_Agen[[#This Row],[AGEN ID]],Reseller!A:F,5,0)</f>
        <v>43742.543055555558</v>
      </c>
      <c r="H680" s="35" t="s">
        <v>1705</v>
      </c>
      <c r="I680" s="35" t="s">
        <v>145</v>
      </c>
      <c r="J680" s="35" t="s">
        <v>1444</v>
      </c>
      <c r="K680" s="41" t="s">
        <v>1444</v>
      </c>
      <c r="L680" s="37" t="s">
        <v>101</v>
      </c>
      <c r="M680" s="53">
        <v>-2000000</v>
      </c>
      <c r="N680" s="39" t="s">
        <v>40</v>
      </c>
      <c r="O680" s="65">
        <f>SUMIFS(Tb_Reseller[Aug-26],Tb_Reseller[Agen id],Tb_Agen[[#This Row],[AGEN ID]])</f>
        <v>6.1290322580645116</v>
      </c>
      <c r="P680" s="66">
        <f>SUMIFS(Tb_Reseller[Sep-26],Tb_Reseller[Agen id],Tb_Agen[[#This Row],[AGEN ID]])</f>
        <v>6.8333333333333188</v>
      </c>
      <c r="Q680" s="66">
        <f>SUMIFS(Tb_Reseller[Oct-26],Tb_Reseller[Agen id],Tb_Agen[[#This Row],[AGEN ID]])</f>
        <v>7.75</v>
      </c>
    </row>
    <row r="681" spans="1:17" x14ac:dyDescent="0.25">
      <c r="A681" s="33" t="s">
        <v>1706</v>
      </c>
      <c r="B681" s="34" t="s">
        <v>1707</v>
      </c>
      <c r="C681" s="34" t="s">
        <v>79</v>
      </c>
      <c r="D681" s="35" t="s">
        <v>28</v>
      </c>
      <c r="E681" s="35" t="s">
        <v>17</v>
      </c>
      <c r="F681" s="35"/>
      <c r="G681" s="36">
        <f>VLOOKUP(Tb_Agen[[#This Row],[AGEN ID]],Reseller!A:F,5,0)</f>
        <v>43742.599305555559</v>
      </c>
      <c r="H681" s="35"/>
      <c r="I681" s="35"/>
      <c r="J681" s="35"/>
      <c r="K681" s="41"/>
      <c r="L681" s="37"/>
      <c r="M681" s="53">
        <v>0</v>
      </c>
      <c r="N681" s="39" t="s">
        <v>22</v>
      </c>
      <c r="O681" s="65">
        <f>SUMIFS(Tb_Reseller[Aug-26],Tb_Reseller[Agen id],Tb_Agen[[#This Row],[AGEN ID]])</f>
        <v>0</v>
      </c>
      <c r="P681" s="66">
        <f>SUMIFS(Tb_Reseller[Sep-26],Tb_Reseller[Agen id],Tb_Agen[[#This Row],[AGEN ID]])</f>
        <v>0</v>
      </c>
      <c r="Q681" s="66">
        <f>SUMIFS(Tb_Reseller[Oct-26],Tb_Reseller[Agen id],Tb_Agen[[#This Row],[AGEN ID]])</f>
        <v>0</v>
      </c>
    </row>
    <row r="682" spans="1:17" x14ac:dyDescent="0.25">
      <c r="A682" s="33" t="s">
        <v>1708</v>
      </c>
      <c r="B682" s="34" t="s">
        <v>1709</v>
      </c>
      <c r="C682" s="34" t="s">
        <v>79</v>
      </c>
      <c r="D682" s="35" t="s">
        <v>36</v>
      </c>
      <c r="E682" s="35" t="s">
        <v>864</v>
      </c>
      <c r="F682" s="35"/>
      <c r="G682" s="36">
        <f>VLOOKUP(Tb_Agen[[#This Row],[AGEN ID]],Reseller!A:F,5,0)</f>
        <v>43742.618750000001</v>
      </c>
      <c r="H682" s="35" t="s">
        <v>1710</v>
      </c>
      <c r="I682" s="35" t="s">
        <v>145</v>
      </c>
      <c r="J682" s="35" t="s">
        <v>1444</v>
      </c>
      <c r="K682" s="41" t="s">
        <v>1711</v>
      </c>
      <c r="L682" s="37" t="s">
        <v>101</v>
      </c>
      <c r="M682" s="53">
        <v>-2000000</v>
      </c>
      <c r="N682" s="39" t="s">
        <v>40</v>
      </c>
      <c r="O682" s="65">
        <f>SUMIFS(Tb_Reseller[Aug-26],Tb_Reseller[Agen id],Tb_Agen[[#This Row],[AGEN ID]])</f>
        <v>4.9032258064516094</v>
      </c>
      <c r="P682" s="66">
        <f>SUMIFS(Tb_Reseller[Sep-26],Tb_Reseller[Agen id],Tb_Agen[[#This Row],[AGEN ID]])</f>
        <v>4.4999999999999938</v>
      </c>
      <c r="Q682" s="66">
        <f>SUMIFS(Tb_Reseller[Oct-26],Tb_Reseller[Agen id],Tb_Agen[[#This Row],[AGEN ID]])</f>
        <v>2.25</v>
      </c>
    </row>
    <row r="683" spans="1:17" x14ac:dyDescent="0.25">
      <c r="A683" s="33" t="s">
        <v>1712</v>
      </c>
      <c r="B683" s="34" t="s">
        <v>1713</v>
      </c>
      <c r="C683" s="34" t="s">
        <v>79</v>
      </c>
      <c r="D683" s="35" t="s">
        <v>16</v>
      </c>
      <c r="E683" s="35" t="s">
        <v>17</v>
      </c>
      <c r="F683" s="35"/>
      <c r="G683" s="36">
        <f>VLOOKUP(Tb_Agen[[#This Row],[AGEN ID]],Reseller!A:F,5,0)</f>
        <v>43742.624305555553</v>
      </c>
      <c r="H683" s="35"/>
      <c r="I683" s="35"/>
      <c r="J683" s="35"/>
      <c r="K683" s="41"/>
      <c r="L683" s="37"/>
      <c r="M683" s="53">
        <v>0</v>
      </c>
      <c r="N683" s="39" t="s">
        <v>22</v>
      </c>
      <c r="O683" s="65">
        <f>SUMIFS(Tb_Reseller[Aug-26],Tb_Reseller[Agen id],Tb_Agen[[#This Row],[AGEN ID]])</f>
        <v>0</v>
      </c>
      <c r="P683" s="66">
        <f>SUMIFS(Tb_Reseller[Sep-26],Tb_Reseller[Agen id],Tb_Agen[[#This Row],[AGEN ID]])</f>
        <v>0</v>
      </c>
      <c r="Q683" s="66">
        <f>SUMIFS(Tb_Reseller[Oct-26],Tb_Reseller[Agen id],Tb_Agen[[#This Row],[AGEN ID]])</f>
        <v>0</v>
      </c>
    </row>
    <row r="684" spans="1:17" x14ac:dyDescent="0.25">
      <c r="A684" s="33" t="s">
        <v>1714</v>
      </c>
      <c r="B684" s="34" t="s">
        <v>1715</v>
      </c>
      <c r="C684" s="34" t="s">
        <v>79</v>
      </c>
      <c r="D684" s="35" t="s">
        <v>28</v>
      </c>
      <c r="E684" s="35" t="s">
        <v>17</v>
      </c>
      <c r="F684" s="35"/>
      <c r="G684" s="36">
        <f>VLOOKUP(Tb_Agen[[#This Row],[AGEN ID]],Reseller!A:F,5,0)</f>
        <v>43745.473611111112</v>
      </c>
      <c r="H684" s="35"/>
      <c r="I684" s="35"/>
      <c r="J684" s="35"/>
      <c r="K684" s="41"/>
      <c r="L684" s="37"/>
      <c r="M684" s="53">
        <v>0</v>
      </c>
      <c r="N684" s="39" t="s">
        <v>22</v>
      </c>
      <c r="O684" s="65">
        <f>SUMIFS(Tb_Reseller[Aug-26],Tb_Reseller[Agen id],Tb_Agen[[#This Row],[AGEN ID]])</f>
        <v>0</v>
      </c>
      <c r="P684" s="66">
        <f>SUMIFS(Tb_Reseller[Sep-26],Tb_Reseller[Agen id],Tb_Agen[[#This Row],[AGEN ID]])</f>
        <v>0</v>
      </c>
      <c r="Q684" s="66">
        <f>SUMIFS(Tb_Reseller[Oct-26],Tb_Reseller[Agen id],Tb_Agen[[#This Row],[AGEN ID]])</f>
        <v>0</v>
      </c>
    </row>
    <row r="685" spans="1:17" x14ac:dyDescent="0.25">
      <c r="A685" s="33" t="s">
        <v>1716</v>
      </c>
      <c r="B685" s="34" t="s">
        <v>1717</v>
      </c>
      <c r="C685" s="34" t="s">
        <v>15</v>
      </c>
      <c r="D685" s="35" t="s">
        <v>16</v>
      </c>
      <c r="E685" s="35" t="s">
        <v>17</v>
      </c>
      <c r="F685" s="35"/>
      <c r="G685" s="36">
        <f>VLOOKUP(Tb_Agen[[#This Row],[AGEN ID]],Reseller!A:F,5,0)</f>
        <v>43746.236805555563</v>
      </c>
      <c r="H685" s="35"/>
      <c r="I685" s="35"/>
      <c r="J685" s="35"/>
      <c r="K685" s="41"/>
      <c r="L685" s="37"/>
      <c r="M685" s="53">
        <v>0</v>
      </c>
      <c r="N685" s="39" t="s">
        <v>22</v>
      </c>
      <c r="O685" s="65">
        <f>SUMIFS(Tb_Reseller[Aug-26],Tb_Reseller[Agen id],Tb_Agen[[#This Row],[AGEN ID]])</f>
        <v>0</v>
      </c>
      <c r="P685" s="66">
        <f>SUMIFS(Tb_Reseller[Sep-26],Tb_Reseller[Agen id],Tb_Agen[[#This Row],[AGEN ID]])</f>
        <v>0</v>
      </c>
      <c r="Q685" s="66">
        <f>SUMIFS(Tb_Reseller[Oct-26],Tb_Reseller[Agen id],Tb_Agen[[#This Row],[AGEN ID]])</f>
        <v>0</v>
      </c>
    </row>
    <row r="686" spans="1:17" x14ac:dyDescent="0.25">
      <c r="A686" s="33" t="s">
        <v>1718</v>
      </c>
      <c r="B686" s="34" t="s">
        <v>1719</v>
      </c>
      <c r="C686" s="34" t="s">
        <v>79</v>
      </c>
      <c r="D686" s="35" t="s">
        <v>28</v>
      </c>
      <c r="E686" s="35" t="s">
        <v>17</v>
      </c>
      <c r="F686" s="35"/>
      <c r="G686" s="36">
        <f>VLOOKUP(Tb_Agen[[#This Row],[AGEN ID]],Reseller!A:F,5,0)</f>
        <v>43746.63958333333</v>
      </c>
      <c r="H686" s="35"/>
      <c r="I686" s="35"/>
      <c r="J686" s="35"/>
      <c r="K686" s="41"/>
      <c r="L686" s="37"/>
      <c r="M686" s="53">
        <v>0</v>
      </c>
      <c r="N686" s="39" t="s">
        <v>22</v>
      </c>
      <c r="O686" s="65">
        <f>SUMIFS(Tb_Reseller[Aug-26],Tb_Reseller[Agen id],Tb_Agen[[#This Row],[AGEN ID]])</f>
        <v>0</v>
      </c>
      <c r="P686" s="66">
        <f>SUMIFS(Tb_Reseller[Sep-26],Tb_Reseller[Agen id],Tb_Agen[[#This Row],[AGEN ID]])</f>
        <v>0</v>
      </c>
      <c r="Q686" s="66">
        <f>SUMIFS(Tb_Reseller[Oct-26],Tb_Reseller[Agen id],Tb_Agen[[#This Row],[AGEN ID]])</f>
        <v>0</v>
      </c>
    </row>
    <row r="687" spans="1:17" x14ac:dyDescent="0.25">
      <c r="A687" s="39" t="s">
        <v>1720</v>
      </c>
      <c r="B687" s="34" t="s">
        <v>1721</v>
      </c>
      <c r="C687" s="43" t="s">
        <v>79</v>
      </c>
      <c r="D687" s="38" t="s">
        <v>28</v>
      </c>
      <c r="E687" s="38" t="s">
        <v>17</v>
      </c>
      <c r="F687" s="38"/>
      <c r="G687" s="40">
        <f>VLOOKUP(Tb_Agen[[#This Row],[AGEN ID]],Reseller!A:F,5,0)</f>
        <v>43747.62777777778</v>
      </c>
      <c r="H687" s="38"/>
      <c r="I687" s="38"/>
      <c r="J687" s="38"/>
      <c r="K687" s="41"/>
      <c r="L687" s="42"/>
      <c r="M687" s="53">
        <v>0</v>
      </c>
      <c r="N687" s="39" t="s">
        <v>22</v>
      </c>
      <c r="O687" s="65">
        <f>SUMIFS(Tb_Reseller[Aug-26],Tb_Reseller[Agen id],Tb_Agen[[#This Row],[AGEN ID]])</f>
        <v>0</v>
      </c>
      <c r="P687" s="66">
        <f>SUMIFS(Tb_Reseller[Sep-26],Tb_Reseller[Agen id],Tb_Agen[[#This Row],[AGEN ID]])</f>
        <v>0</v>
      </c>
      <c r="Q687" s="66">
        <f>SUMIFS(Tb_Reseller[Oct-26],Tb_Reseller[Agen id],Tb_Agen[[#This Row],[AGEN ID]])</f>
        <v>0</v>
      </c>
    </row>
    <row r="688" spans="1:17" s="3" customFormat="1" x14ac:dyDescent="0.25">
      <c r="A688" s="33" t="s">
        <v>1722</v>
      </c>
      <c r="B688" s="34" t="s">
        <v>1723</v>
      </c>
      <c r="C688" s="34" t="s">
        <v>112</v>
      </c>
      <c r="D688" s="35" t="s">
        <v>36</v>
      </c>
      <c r="E688" s="35" t="s">
        <v>143</v>
      </c>
      <c r="F688" s="35"/>
      <c r="G688" s="36">
        <f>VLOOKUP(Tb_Agen[[#This Row],[AGEN ID]],Reseller!A:F,5,0)</f>
        <v>43747.732638888891</v>
      </c>
      <c r="H688" s="35" t="s">
        <v>1724</v>
      </c>
      <c r="I688" s="35" t="s">
        <v>145</v>
      </c>
      <c r="J688" s="35" t="s">
        <v>430</v>
      </c>
      <c r="K688" s="41" t="s">
        <v>1725</v>
      </c>
      <c r="L688" s="37" t="s">
        <v>162</v>
      </c>
      <c r="M688" s="53">
        <v>-6000000</v>
      </c>
      <c r="N688" s="39" t="s">
        <v>40</v>
      </c>
      <c r="O688" s="65">
        <f>SUMIFS(Tb_Reseller[Aug-26],Tb_Reseller[Agen id],Tb_Agen[[#This Row],[AGEN ID]])</f>
        <v>16.193548387096975</v>
      </c>
      <c r="P688" s="66">
        <f>SUMIFS(Tb_Reseller[Sep-26],Tb_Reseller[Agen id],Tb_Agen[[#This Row],[AGEN ID]])</f>
        <v>18.133333333333393</v>
      </c>
      <c r="Q688" s="66">
        <f>SUMIFS(Tb_Reseller[Oct-26],Tb_Reseller[Agen id],Tb_Agen[[#This Row],[AGEN ID]])</f>
        <v>17.75</v>
      </c>
    </row>
    <row r="689" spans="1:17" x14ac:dyDescent="0.25">
      <c r="A689" s="33" t="s">
        <v>1726</v>
      </c>
      <c r="B689" s="34" t="s">
        <v>1727</v>
      </c>
      <c r="C689" s="34" t="s">
        <v>79</v>
      </c>
      <c r="D689" s="35" t="s">
        <v>36</v>
      </c>
      <c r="E689" s="35" t="s">
        <v>864</v>
      </c>
      <c r="F689" s="35"/>
      <c r="G689" s="36">
        <f>VLOOKUP(Tb_Agen[[#This Row],[AGEN ID]],Reseller!A:F,5,0)</f>
        <v>43752.602777777778</v>
      </c>
      <c r="H689" s="35" t="s">
        <v>1728</v>
      </c>
      <c r="I689" s="35" t="s">
        <v>145</v>
      </c>
      <c r="J689" s="35" t="s">
        <v>1444</v>
      </c>
      <c r="K689" s="41" t="s">
        <v>1729</v>
      </c>
      <c r="L689" s="37" t="s">
        <v>162</v>
      </c>
      <c r="M689" s="53">
        <v>-1500000</v>
      </c>
      <c r="N689" s="39" t="s">
        <v>40</v>
      </c>
      <c r="O689" s="65">
        <f>SUMIFS(Tb_Reseller[Aug-26],Tb_Reseller[Agen id],Tb_Agen[[#This Row],[AGEN ID]])</f>
        <v>6.9032258064516077</v>
      </c>
      <c r="P689" s="66">
        <f>SUMIFS(Tb_Reseller[Sep-26],Tb_Reseller[Agen id],Tb_Agen[[#This Row],[AGEN ID]])</f>
        <v>4.9666666666666588</v>
      </c>
      <c r="Q689" s="66">
        <f>SUMIFS(Tb_Reseller[Oct-26],Tb_Reseller[Agen id],Tb_Agen[[#This Row],[AGEN ID]])</f>
        <v>1</v>
      </c>
    </row>
    <row r="690" spans="1:17" x14ac:dyDescent="0.25">
      <c r="A690" s="33" t="s">
        <v>1730</v>
      </c>
      <c r="B690" s="34" t="s">
        <v>1731</v>
      </c>
      <c r="C690" s="34" t="s">
        <v>15</v>
      </c>
      <c r="D690" s="35" t="s">
        <v>16</v>
      </c>
      <c r="E690" s="35" t="s">
        <v>17</v>
      </c>
      <c r="F690" s="35"/>
      <c r="G690" s="36">
        <f>VLOOKUP(Tb_Agen[[#This Row],[AGEN ID]],Reseller!A:F,5,0)</f>
        <v>44386.451388888891</v>
      </c>
      <c r="H690" s="35"/>
      <c r="I690" s="35"/>
      <c r="J690" s="35"/>
      <c r="K690" s="41"/>
      <c r="L690" s="37"/>
      <c r="M690" s="53">
        <v>0</v>
      </c>
      <c r="N690" s="39" t="s">
        <v>22</v>
      </c>
      <c r="O690" s="65">
        <f>SUMIFS(Tb_Reseller[Aug-26],Tb_Reseller[Agen id],Tb_Agen[[#This Row],[AGEN ID]])</f>
        <v>1.6774193548387084</v>
      </c>
      <c r="P690" s="66">
        <f>SUMIFS(Tb_Reseller[Sep-26],Tb_Reseller[Agen id],Tb_Agen[[#This Row],[AGEN ID]])</f>
        <v>1.933333333333336</v>
      </c>
      <c r="Q690" s="66">
        <f>SUMIFS(Tb_Reseller[Oct-26],Tb_Reseller[Agen id],Tb_Agen[[#This Row],[AGEN ID]])</f>
        <v>1.75</v>
      </c>
    </row>
    <row r="691" spans="1:17" x14ac:dyDescent="0.25">
      <c r="A691" s="33" t="s">
        <v>1732</v>
      </c>
      <c r="B691" s="34" t="s">
        <v>1733</v>
      </c>
      <c r="C691" s="34" t="s">
        <v>79</v>
      </c>
      <c r="D691" s="35" t="s">
        <v>16</v>
      </c>
      <c r="E691" s="35" t="s">
        <v>17</v>
      </c>
      <c r="F691" s="35"/>
      <c r="G691" s="36">
        <f>VLOOKUP(Tb_Agen[[#This Row],[AGEN ID]],Reseller!A:F,5,0)</f>
        <v>45133.679861111108</v>
      </c>
      <c r="H691" s="35"/>
      <c r="I691" s="35"/>
      <c r="J691" s="35"/>
      <c r="K691" s="41"/>
      <c r="L691" s="37"/>
      <c r="M691" s="53">
        <v>0</v>
      </c>
      <c r="N691" s="39" t="s">
        <v>22</v>
      </c>
      <c r="O691" s="65">
        <f>SUMIFS(Tb_Reseller[Aug-26],Tb_Reseller[Agen id],Tb_Agen[[#This Row],[AGEN ID]])</f>
        <v>1.7741935483870954</v>
      </c>
      <c r="P691" s="66">
        <f>SUMIFS(Tb_Reseller[Sep-26],Tb_Reseller[Agen id],Tb_Agen[[#This Row],[AGEN ID]])</f>
        <v>1.5333333333333348</v>
      </c>
      <c r="Q691" s="66">
        <f>SUMIFS(Tb_Reseller[Oct-26],Tb_Reseller[Agen id],Tb_Agen[[#This Row],[AGEN ID]])</f>
        <v>2</v>
      </c>
    </row>
    <row r="692" spans="1:17" x14ac:dyDescent="0.25">
      <c r="A692" s="33" t="s">
        <v>1734</v>
      </c>
      <c r="B692" s="34" t="s">
        <v>1735</v>
      </c>
      <c r="C692" s="34" t="s">
        <v>112</v>
      </c>
      <c r="D692" s="35" t="s">
        <v>36</v>
      </c>
      <c r="E692" s="35" t="s">
        <v>143</v>
      </c>
      <c r="F692" s="35"/>
      <c r="G692" s="36">
        <f>VLOOKUP(Tb_Agen[[#This Row],[AGEN ID]],Reseller!A:F,5,0)</f>
        <v>43756.481249999997</v>
      </c>
      <c r="H692" s="35" t="s">
        <v>1736</v>
      </c>
      <c r="I692" s="35" t="s">
        <v>145</v>
      </c>
      <c r="J692" s="35" t="s">
        <v>430</v>
      </c>
      <c r="K692" s="41" t="s">
        <v>1737</v>
      </c>
      <c r="L692" s="37" t="s">
        <v>162</v>
      </c>
      <c r="M692" s="53">
        <v>-1500000</v>
      </c>
      <c r="N692" s="39" t="s">
        <v>40</v>
      </c>
      <c r="O692" s="65">
        <f>SUMIFS(Tb_Reseller[Aug-26],Tb_Reseller[Agen id],Tb_Agen[[#This Row],[AGEN ID]])</f>
        <v>1.7741935483870954</v>
      </c>
      <c r="P692" s="66">
        <f>SUMIFS(Tb_Reseller[Sep-26],Tb_Reseller[Agen id],Tb_Agen[[#This Row],[AGEN ID]])</f>
        <v>1.6000000000000016</v>
      </c>
      <c r="Q692" s="66">
        <f>SUMIFS(Tb_Reseller[Oct-26],Tb_Reseller[Agen id],Tb_Agen[[#This Row],[AGEN ID]])</f>
        <v>0.5</v>
      </c>
    </row>
    <row r="693" spans="1:17" x14ac:dyDescent="0.25">
      <c r="A693" s="33" t="s">
        <v>1738</v>
      </c>
      <c r="B693" s="34" t="s">
        <v>1739</v>
      </c>
      <c r="C693" s="34" t="s">
        <v>15</v>
      </c>
      <c r="D693" s="35" t="s">
        <v>16</v>
      </c>
      <c r="E693" s="35" t="s">
        <v>17</v>
      </c>
      <c r="F693" s="35"/>
      <c r="G693" s="36">
        <f>VLOOKUP(Tb_Agen[[#This Row],[AGEN ID]],Reseller!A:F,5,0)</f>
        <v>43762.775694444441</v>
      </c>
      <c r="H693" s="35"/>
      <c r="I693" s="35"/>
      <c r="J693" s="35"/>
      <c r="K693" s="41"/>
      <c r="L693" s="37"/>
      <c r="M693" s="53">
        <v>0</v>
      </c>
      <c r="N693" s="39" t="s">
        <v>22</v>
      </c>
      <c r="O693" s="65">
        <f>SUMIFS(Tb_Reseller[Aug-26],Tb_Reseller[Agen id],Tb_Agen[[#This Row],[AGEN ID]])</f>
        <v>0</v>
      </c>
      <c r="P693" s="66">
        <f>SUMIFS(Tb_Reseller[Sep-26],Tb_Reseller[Agen id],Tb_Agen[[#This Row],[AGEN ID]])</f>
        <v>0</v>
      </c>
      <c r="Q693" s="66">
        <f>SUMIFS(Tb_Reseller[Oct-26],Tb_Reseller[Agen id],Tb_Agen[[#This Row],[AGEN ID]])</f>
        <v>0</v>
      </c>
    </row>
    <row r="694" spans="1:17" x14ac:dyDescent="0.25">
      <c r="A694" s="33" t="s">
        <v>1740</v>
      </c>
      <c r="B694" s="34" t="s">
        <v>1741</v>
      </c>
      <c r="C694" s="34" t="s">
        <v>79</v>
      </c>
      <c r="D694" s="35" t="s">
        <v>36</v>
      </c>
      <c r="E694" s="35" t="s">
        <v>864</v>
      </c>
      <c r="F694" s="35"/>
      <c r="G694" s="36">
        <f>VLOOKUP(Tb_Agen[[#This Row],[AGEN ID]],Reseller!A:F,5,0)</f>
        <v>43763.585416666669</v>
      </c>
      <c r="H694" s="35" t="s">
        <v>1742</v>
      </c>
      <c r="I694" s="35" t="s">
        <v>145</v>
      </c>
      <c r="J694" s="35" t="s">
        <v>866</v>
      </c>
      <c r="K694" s="41" t="s">
        <v>1394</v>
      </c>
      <c r="L694" s="37" t="s">
        <v>162</v>
      </c>
      <c r="M694" s="53">
        <v>-3300000</v>
      </c>
      <c r="N694" s="39" t="s">
        <v>40</v>
      </c>
      <c r="O694" s="65">
        <f>SUMIFS(Tb_Reseller[Aug-26],Tb_Reseller[Agen id],Tb_Agen[[#This Row],[AGEN ID]])</f>
        <v>9.8064516129032668</v>
      </c>
      <c r="P694" s="66">
        <f>SUMIFS(Tb_Reseller[Sep-26],Tb_Reseller[Agen id],Tb_Agen[[#This Row],[AGEN ID]])</f>
        <v>10.533333333333307</v>
      </c>
      <c r="Q694" s="66">
        <f>SUMIFS(Tb_Reseller[Oct-26],Tb_Reseller[Agen id],Tb_Agen[[#This Row],[AGEN ID]])</f>
        <v>10.25</v>
      </c>
    </row>
    <row r="695" spans="1:17" x14ac:dyDescent="0.25">
      <c r="A695" s="33" t="s">
        <v>1743</v>
      </c>
      <c r="B695" s="34" t="s">
        <v>1744</v>
      </c>
      <c r="C695" s="34" t="s">
        <v>15</v>
      </c>
      <c r="D695" s="35" t="s">
        <v>16</v>
      </c>
      <c r="E695" s="35" t="s">
        <v>17</v>
      </c>
      <c r="F695" s="35"/>
      <c r="G695" s="36">
        <f>VLOOKUP(Tb_Agen[[#This Row],[AGEN ID]],Reseller!A:F,5,0)</f>
        <v>43764.734722222223</v>
      </c>
      <c r="H695" s="35"/>
      <c r="I695" s="35"/>
      <c r="J695" s="35"/>
      <c r="K695" s="41"/>
      <c r="L695" s="37"/>
      <c r="M695" s="53">
        <v>0</v>
      </c>
      <c r="N695" s="39" t="s">
        <v>22</v>
      </c>
      <c r="O695" s="65">
        <f>SUMIFS(Tb_Reseller[Aug-26],Tb_Reseller[Agen id],Tb_Agen[[#This Row],[AGEN ID]])</f>
        <v>0</v>
      </c>
      <c r="P695" s="66">
        <f>SUMIFS(Tb_Reseller[Sep-26],Tb_Reseller[Agen id],Tb_Agen[[#This Row],[AGEN ID]])</f>
        <v>0</v>
      </c>
      <c r="Q695" s="66">
        <f>SUMIFS(Tb_Reseller[Oct-26],Tb_Reseller[Agen id],Tb_Agen[[#This Row],[AGEN ID]])</f>
        <v>0</v>
      </c>
    </row>
    <row r="696" spans="1:17" x14ac:dyDescent="0.25">
      <c r="A696" s="39" t="s">
        <v>1745</v>
      </c>
      <c r="B696" s="34" t="s">
        <v>1746</v>
      </c>
      <c r="C696" s="44" t="s">
        <v>112</v>
      </c>
      <c r="D696" s="38" t="s">
        <v>16</v>
      </c>
      <c r="E696" s="38" t="s">
        <v>17</v>
      </c>
      <c r="F696" s="38"/>
      <c r="G696" s="40">
        <f>VLOOKUP(Tb_Agen[[#This Row],[AGEN ID]],Reseller!A:F,5,0)</f>
        <v>46038.625</v>
      </c>
      <c r="H696" s="38"/>
      <c r="I696" s="38"/>
      <c r="J696" s="38"/>
      <c r="K696" s="41"/>
      <c r="L696" s="42"/>
      <c r="M696" s="53">
        <v>0</v>
      </c>
      <c r="N696" s="39" t="s">
        <v>22</v>
      </c>
      <c r="O696" s="65">
        <f>SUMIFS(Tb_Reseller[Aug-26],Tb_Reseller[Agen id],Tb_Agen[[#This Row],[AGEN ID]])</f>
        <v>1.4516129032258054</v>
      </c>
      <c r="P696" s="66">
        <f>SUMIFS(Tb_Reseller[Sep-26],Tb_Reseller[Agen id],Tb_Agen[[#This Row],[AGEN ID]])</f>
        <v>1.1000000000000001</v>
      </c>
      <c r="Q696" s="66">
        <f>SUMIFS(Tb_Reseller[Oct-26],Tb_Reseller[Agen id],Tb_Agen[[#This Row],[AGEN ID]])</f>
        <v>1</v>
      </c>
    </row>
    <row r="697" spans="1:17" x14ac:dyDescent="0.25">
      <c r="A697" s="33" t="s">
        <v>1747</v>
      </c>
      <c r="B697" s="34" t="s">
        <v>1748</v>
      </c>
      <c r="C697" s="34" t="s">
        <v>79</v>
      </c>
      <c r="D697" s="35" t="s">
        <v>36</v>
      </c>
      <c r="E697" s="35" t="s">
        <v>864</v>
      </c>
      <c r="F697" s="35"/>
      <c r="G697" s="36">
        <f>VLOOKUP(Tb_Agen[[#This Row],[AGEN ID]],Reseller!A:F,5,0)</f>
        <v>43766.426388888889</v>
      </c>
      <c r="H697" s="35" t="s">
        <v>1749</v>
      </c>
      <c r="I697" s="35" t="s">
        <v>145</v>
      </c>
      <c r="J697" s="35" t="s">
        <v>866</v>
      </c>
      <c r="K697" s="41" t="s">
        <v>416</v>
      </c>
      <c r="L697" s="37" t="s">
        <v>162</v>
      </c>
      <c r="M697" s="53">
        <v>-1500000</v>
      </c>
      <c r="N697" s="39" t="s">
        <v>40</v>
      </c>
      <c r="O697" s="65">
        <f>SUMIFS(Tb_Reseller[Aug-26],Tb_Reseller[Agen id],Tb_Agen[[#This Row],[AGEN ID]])</f>
        <v>3.9999999999999969</v>
      </c>
      <c r="P697" s="66">
        <f>SUMIFS(Tb_Reseller[Sep-26],Tb_Reseller[Agen id],Tb_Agen[[#This Row],[AGEN ID]])</f>
        <v>3.9000000000000004</v>
      </c>
      <c r="Q697" s="66">
        <f>SUMIFS(Tb_Reseller[Oct-26],Tb_Reseller[Agen id],Tb_Agen[[#This Row],[AGEN ID]])</f>
        <v>3.25</v>
      </c>
    </row>
    <row r="698" spans="1:17" x14ac:dyDescent="0.25">
      <c r="A698" s="33" t="s">
        <v>1750</v>
      </c>
      <c r="B698" s="34" t="s">
        <v>1751</v>
      </c>
      <c r="C698" s="34" t="s">
        <v>79</v>
      </c>
      <c r="D698" s="35" t="s">
        <v>36</v>
      </c>
      <c r="E698" s="35" t="s">
        <v>864</v>
      </c>
      <c r="F698" s="35"/>
      <c r="G698" s="36">
        <f>VLOOKUP(Tb_Agen[[#This Row],[AGEN ID]],Reseller!A:F,5,0)</f>
        <v>43770.644444444442</v>
      </c>
      <c r="H698" s="35" t="s">
        <v>1752</v>
      </c>
      <c r="I698" s="35" t="s">
        <v>145</v>
      </c>
      <c r="J698" s="35" t="s">
        <v>1444</v>
      </c>
      <c r="K698" s="41" t="s">
        <v>1711</v>
      </c>
      <c r="L698" s="37" t="s">
        <v>101</v>
      </c>
      <c r="M698" s="53">
        <v>-2300000</v>
      </c>
      <c r="N698" s="39" t="s">
        <v>40</v>
      </c>
      <c r="O698" s="65">
        <f>SUMIFS(Tb_Reseller[Aug-26],Tb_Reseller[Agen id],Tb_Agen[[#This Row],[AGEN ID]])</f>
        <v>8.7741935483871103</v>
      </c>
      <c r="P698" s="66">
        <f>SUMIFS(Tb_Reseller[Sep-26],Tb_Reseller[Agen id],Tb_Agen[[#This Row],[AGEN ID]])</f>
        <v>6.8333333333333188</v>
      </c>
      <c r="Q698" s="66">
        <f>SUMIFS(Tb_Reseller[Oct-26],Tb_Reseller[Agen id],Tb_Agen[[#This Row],[AGEN ID]])</f>
        <v>6.75</v>
      </c>
    </row>
    <row r="699" spans="1:17" x14ac:dyDescent="0.25">
      <c r="A699" s="33" t="s">
        <v>1753</v>
      </c>
      <c r="B699" s="34" t="s">
        <v>1754</v>
      </c>
      <c r="C699" s="34" t="s">
        <v>15</v>
      </c>
      <c r="D699" s="35" t="s">
        <v>16</v>
      </c>
      <c r="E699" s="35" t="s">
        <v>17</v>
      </c>
      <c r="F699" s="35"/>
      <c r="G699" s="36">
        <f>VLOOKUP(Tb_Agen[[#This Row],[AGEN ID]],Reseller!A:F,5,0)</f>
        <v>40270</v>
      </c>
      <c r="H699" s="35"/>
      <c r="I699" s="35"/>
      <c r="J699" s="35"/>
      <c r="K699" s="41"/>
      <c r="L699" s="37"/>
      <c r="M699" s="53">
        <v>0</v>
      </c>
      <c r="N699" s="39" t="s">
        <v>22</v>
      </c>
      <c r="O699" s="65">
        <f>SUMIFS(Tb_Reseller[Aug-26],Tb_Reseller[Agen id],Tb_Agen[[#This Row],[AGEN ID]])</f>
        <v>1.5806451612903214</v>
      </c>
      <c r="P699" s="66">
        <f>SUMIFS(Tb_Reseller[Sep-26],Tb_Reseller[Agen id],Tb_Agen[[#This Row],[AGEN ID]])</f>
        <v>1.6666666666666685</v>
      </c>
      <c r="Q699" s="66">
        <f>SUMIFS(Tb_Reseller[Oct-26],Tb_Reseller[Agen id],Tb_Agen[[#This Row],[AGEN ID]])</f>
        <v>1</v>
      </c>
    </row>
    <row r="700" spans="1:17" x14ac:dyDescent="0.25">
      <c r="A700" s="33" t="s">
        <v>1755</v>
      </c>
      <c r="B700" s="34" t="s">
        <v>1756</v>
      </c>
      <c r="C700" s="34" t="s">
        <v>15</v>
      </c>
      <c r="D700" s="35" t="s">
        <v>16</v>
      </c>
      <c r="E700" s="35" t="s">
        <v>17</v>
      </c>
      <c r="F700" s="35"/>
      <c r="G700" s="36">
        <f>VLOOKUP(Tb_Agen[[#This Row],[AGEN ID]],Reseller!A:F,5,0)</f>
        <v>43772.652083333327</v>
      </c>
      <c r="H700" s="35"/>
      <c r="I700" s="35"/>
      <c r="J700" s="35"/>
      <c r="K700" s="41"/>
      <c r="L700" s="37"/>
      <c r="M700" s="53">
        <v>0</v>
      </c>
      <c r="N700" s="39" t="s">
        <v>22</v>
      </c>
      <c r="O700" s="65">
        <f>SUMIFS(Tb_Reseller[Aug-26],Tb_Reseller[Agen id],Tb_Agen[[#This Row],[AGEN ID]])</f>
        <v>0</v>
      </c>
      <c r="P700" s="66">
        <f>SUMIFS(Tb_Reseller[Sep-26],Tb_Reseller[Agen id],Tb_Agen[[#This Row],[AGEN ID]])</f>
        <v>0</v>
      </c>
      <c r="Q700" s="66">
        <f>SUMIFS(Tb_Reseller[Oct-26],Tb_Reseller[Agen id],Tb_Agen[[#This Row],[AGEN ID]])</f>
        <v>0</v>
      </c>
    </row>
    <row r="701" spans="1:17" x14ac:dyDescent="0.25">
      <c r="A701" s="33" t="s">
        <v>1757</v>
      </c>
      <c r="B701" s="34" t="s">
        <v>1758</v>
      </c>
      <c r="C701" s="34" t="s">
        <v>112</v>
      </c>
      <c r="D701" s="35" t="s">
        <v>28</v>
      </c>
      <c r="E701" s="35" t="s">
        <v>17</v>
      </c>
      <c r="F701" s="35"/>
      <c r="G701" s="36">
        <f>VLOOKUP(Tb_Agen[[#This Row],[AGEN ID]],Reseller!A:F,5,0)</f>
        <v>43031.406944444447</v>
      </c>
      <c r="H701" s="35"/>
      <c r="I701" s="35"/>
      <c r="J701" s="35"/>
      <c r="K701" s="41"/>
      <c r="L701" s="37"/>
      <c r="M701" s="53">
        <v>0</v>
      </c>
      <c r="N701" s="39" t="s">
        <v>22</v>
      </c>
      <c r="O701" s="65">
        <f>SUMIFS(Tb_Reseller[Aug-26],Tb_Reseller[Agen id],Tb_Agen[[#This Row],[AGEN ID]])</f>
        <v>2.0645161290322567</v>
      </c>
      <c r="P701" s="66">
        <f>SUMIFS(Tb_Reseller[Sep-26],Tb_Reseller[Agen id],Tb_Agen[[#This Row],[AGEN ID]])</f>
        <v>2.2666666666666684</v>
      </c>
      <c r="Q701" s="66">
        <f>SUMIFS(Tb_Reseller[Oct-26],Tb_Reseller[Agen id],Tb_Agen[[#This Row],[AGEN ID]])</f>
        <v>2.25</v>
      </c>
    </row>
    <row r="702" spans="1:17" x14ac:dyDescent="0.25">
      <c r="A702" s="33" t="s">
        <v>1759</v>
      </c>
      <c r="B702" s="34" t="s">
        <v>1760</v>
      </c>
      <c r="C702" s="34" t="s">
        <v>79</v>
      </c>
      <c r="D702" s="35" t="s">
        <v>16</v>
      </c>
      <c r="E702" s="35" t="s">
        <v>864</v>
      </c>
      <c r="F702" s="35"/>
      <c r="G702" s="36">
        <f>VLOOKUP(Tb_Agen[[#This Row],[AGEN ID]],Reseller!A:F,5,0)</f>
        <v>43775.57916666667</v>
      </c>
      <c r="H702" s="35" t="s">
        <v>1761</v>
      </c>
      <c r="I702" s="35" t="s">
        <v>145</v>
      </c>
      <c r="J702" s="35" t="s">
        <v>1444</v>
      </c>
      <c r="K702" s="41" t="s">
        <v>1762</v>
      </c>
      <c r="L702" s="37" t="s">
        <v>39</v>
      </c>
      <c r="M702" s="53">
        <v>0</v>
      </c>
      <c r="N702" s="39" t="s">
        <v>22</v>
      </c>
      <c r="O702" s="65">
        <f>SUMIFS(Tb_Reseller[Aug-26],Tb_Reseller[Agen id],Tb_Agen[[#This Row],[AGEN ID]])</f>
        <v>15.387096774193539</v>
      </c>
      <c r="P702" s="66">
        <f>SUMIFS(Tb_Reseller[Sep-26],Tb_Reseller[Agen id],Tb_Agen[[#This Row],[AGEN ID]])</f>
        <v>16.199999999999996</v>
      </c>
      <c r="Q702" s="66">
        <f>SUMIFS(Tb_Reseller[Oct-26],Tb_Reseller[Agen id],Tb_Agen[[#This Row],[AGEN ID]])</f>
        <v>17.75</v>
      </c>
    </row>
    <row r="703" spans="1:17" x14ac:dyDescent="0.25">
      <c r="A703" s="33" t="s">
        <v>1763</v>
      </c>
      <c r="B703" s="34" t="s">
        <v>1764</v>
      </c>
      <c r="C703" s="34" t="s">
        <v>15</v>
      </c>
      <c r="D703" s="35" t="s">
        <v>28</v>
      </c>
      <c r="E703" s="35" t="s">
        <v>17</v>
      </c>
      <c r="F703" s="35"/>
      <c r="G703" s="36">
        <f>VLOOKUP(Tb_Agen[[#This Row],[AGEN ID]],Reseller!A:F,5,0)</f>
        <v>43776.630555555559</v>
      </c>
      <c r="H703" s="35"/>
      <c r="I703" s="35"/>
      <c r="J703" s="35"/>
      <c r="K703" s="41"/>
      <c r="L703" s="37"/>
      <c r="M703" s="53">
        <v>0</v>
      </c>
      <c r="N703" s="39" t="s">
        <v>22</v>
      </c>
      <c r="O703" s="65">
        <f>SUMIFS(Tb_Reseller[Aug-26],Tb_Reseller[Agen id],Tb_Agen[[#This Row],[AGEN ID]])</f>
        <v>0</v>
      </c>
      <c r="P703" s="66">
        <f>SUMIFS(Tb_Reseller[Sep-26],Tb_Reseller[Agen id],Tb_Agen[[#This Row],[AGEN ID]])</f>
        <v>0</v>
      </c>
      <c r="Q703" s="66">
        <f>SUMIFS(Tb_Reseller[Oct-26],Tb_Reseller[Agen id],Tb_Agen[[#This Row],[AGEN ID]])</f>
        <v>0</v>
      </c>
    </row>
    <row r="704" spans="1:17" x14ac:dyDescent="0.25">
      <c r="A704" s="33" t="s">
        <v>1765</v>
      </c>
      <c r="B704" s="34" t="s">
        <v>1766</v>
      </c>
      <c r="C704" s="34" t="s">
        <v>15</v>
      </c>
      <c r="D704" s="35" t="s">
        <v>16</v>
      </c>
      <c r="E704" s="35" t="s">
        <v>17</v>
      </c>
      <c r="F704" s="35"/>
      <c r="G704" s="36">
        <f>VLOOKUP(Tb_Agen[[#This Row],[AGEN ID]],Reseller!A:F,5,0)</f>
        <v>43776.660416666673</v>
      </c>
      <c r="H704" s="35"/>
      <c r="I704" s="35"/>
      <c r="J704" s="35"/>
      <c r="K704" s="41"/>
      <c r="L704" s="37"/>
      <c r="M704" s="53">
        <v>0</v>
      </c>
      <c r="N704" s="39" t="s">
        <v>22</v>
      </c>
      <c r="O704" s="65">
        <f>SUMIFS(Tb_Reseller[Aug-26],Tb_Reseller[Agen id],Tb_Agen[[#This Row],[AGEN ID]])</f>
        <v>0</v>
      </c>
      <c r="P704" s="66">
        <f>SUMIFS(Tb_Reseller[Sep-26],Tb_Reseller[Agen id],Tb_Agen[[#This Row],[AGEN ID]])</f>
        <v>0</v>
      </c>
      <c r="Q704" s="66">
        <f>SUMIFS(Tb_Reseller[Oct-26],Tb_Reseller[Agen id],Tb_Agen[[#This Row],[AGEN ID]])</f>
        <v>0</v>
      </c>
    </row>
    <row r="705" spans="1:17" x14ac:dyDescent="0.25">
      <c r="A705" s="33" t="s">
        <v>1767</v>
      </c>
      <c r="B705" s="34" t="s">
        <v>1768</v>
      </c>
      <c r="C705" s="34" t="s">
        <v>112</v>
      </c>
      <c r="D705" s="35" t="s">
        <v>28</v>
      </c>
      <c r="E705" s="35" t="s">
        <v>17</v>
      </c>
      <c r="F705" s="35"/>
      <c r="G705" s="36">
        <f>VLOOKUP(Tb_Agen[[#This Row],[AGEN ID]],Reseller!A:F,5,0)</f>
        <v>43781.646527777782</v>
      </c>
      <c r="H705" s="35"/>
      <c r="I705" s="35"/>
      <c r="J705" s="35"/>
      <c r="K705" s="41"/>
      <c r="L705" s="37"/>
      <c r="M705" s="53">
        <v>0</v>
      </c>
      <c r="N705" s="39" t="s">
        <v>22</v>
      </c>
      <c r="O705" s="65">
        <f>SUMIFS(Tb_Reseller[Aug-26],Tb_Reseller[Agen id],Tb_Agen[[#This Row],[AGEN ID]])</f>
        <v>0</v>
      </c>
      <c r="P705" s="66">
        <f>SUMIFS(Tb_Reseller[Sep-26],Tb_Reseller[Agen id],Tb_Agen[[#This Row],[AGEN ID]])</f>
        <v>0</v>
      </c>
      <c r="Q705" s="66">
        <f>SUMIFS(Tb_Reseller[Oct-26],Tb_Reseller[Agen id],Tb_Agen[[#This Row],[AGEN ID]])</f>
        <v>0</v>
      </c>
    </row>
    <row r="706" spans="1:17" x14ac:dyDescent="0.25">
      <c r="A706" s="33" t="s">
        <v>1769</v>
      </c>
      <c r="B706" s="34" t="s">
        <v>1770</v>
      </c>
      <c r="C706" s="34" t="s">
        <v>15</v>
      </c>
      <c r="D706" s="35" t="s">
        <v>36</v>
      </c>
      <c r="E706" s="35" t="s">
        <v>37</v>
      </c>
      <c r="F706" s="35"/>
      <c r="G706" s="36">
        <f>VLOOKUP(Tb_Agen[[#This Row],[AGEN ID]],Reseller!A:F,5,0)</f>
        <v>43785.572916666657</v>
      </c>
      <c r="H706" s="35" t="s">
        <v>1771</v>
      </c>
      <c r="I706" s="35" t="s">
        <v>19</v>
      </c>
      <c r="J706" s="35" t="s">
        <v>30</v>
      </c>
      <c r="K706" s="41" t="s">
        <v>74</v>
      </c>
      <c r="L706" s="37" t="s">
        <v>101</v>
      </c>
      <c r="M706" s="53">
        <v>-1300000</v>
      </c>
      <c r="N706" s="39" t="s">
        <v>40</v>
      </c>
      <c r="O706" s="65">
        <f>SUMIFS(Tb_Reseller[Aug-26],Tb_Reseller[Agen id],Tb_Agen[[#This Row],[AGEN ID]])</f>
        <v>3.4838709677419328</v>
      </c>
      <c r="P706" s="66">
        <f>SUMIFS(Tb_Reseller[Sep-26],Tb_Reseller[Agen id],Tb_Agen[[#This Row],[AGEN ID]])</f>
        <v>4.1666666666666616</v>
      </c>
      <c r="Q706" s="66">
        <f>SUMIFS(Tb_Reseller[Oct-26],Tb_Reseller[Agen id],Tb_Agen[[#This Row],[AGEN ID]])</f>
        <v>3</v>
      </c>
    </row>
    <row r="707" spans="1:17" x14ac:dyDescent="0.25">
      <c r="A707" s="33" t="s">
        <v>1772</v>
      </c>
      <c r="B707" s="34" t="s">
        <v>1773</v>
      </c>
      <c r="C707" s="43" t="s">
        <v>15</v>
      </c>
      <c r="D707" s="38" t="s">
        <v>16</v>
      </c>
      <c r="E707" s="38" t="s">
        <v>17</v>
      </c>
      <c r="F707" s="38"/>
      <c r="G707" s="40">
        <f>VLOOKUP(Tb_Agen[[#This Row],[AGEN ID]],Reseller!A:F,5,0)</f>
        <v>43528.008333333331</v>
      </c>
      <c r="H707" s="38"/>
      <c r="I707" s="38"/>
      <c r="J707" s="38"/>
      <c r="K707" s="41"/>
      <c r="L707" s="42"/>
      <c r="M707" s="53">
        <v>0</v>
      </c>
      <c r="N707" s="39" t="s">
        <v>22</v>
      </c>
      <c r="O707" s="65">
        <f>SUMIFS(Tb_Reseller[Aug-26],Tb_Reseller[Agen id],Tb_Agen[[#This Row],[AGEN ID]])</f>
        <v>1.4838709677419344</v>
      </c>
      <c r="P707" s="66">
        <f>SUMIFS(Tb_Reseller[Sep-26],Tb_Reseller[Agen id],Tb_Agen[[#This Row],[AGEN ID]])</f>
        <v>1.1333333333333335</v>
      </c>
      <c r="Q707" s="66">
        <f>SUMIFS(Tb_Reseller[Oct-26],Tb_Reseller[Agen id],Tb_Agen[[#This Row],[AGEN ID]])</f>
        <v>2.75</v>
      </c>
    </row>
    <row r="708" spans="1:17" x14ac:dyDescent="0.25">
      <c r="A708" s="33" t="s">
        <v>1774</v>
      </c>
      <c r="B708" s="34" t="s">
        <v>1775</v>
      </c>
      <c r="C708" s="34" t="s">
        <v>15</v>
      </c>
      <c r="D708" s="35" t="s">
        <v>16</v>
      </c>
      <c r="E708" s="35" t="s">
        <v>17</v>
      </c>
      <c r="F708" s="35"/>
      <c r="G708" s="36">
        <f>VLOOKUP(Tb_Agen[[#This Row],[AGEN ID]],Reseller!A:F,5,0)</f>
        <v>43787.523611111108</v>
      </c>
      <c r="H708" s="35"/>
      <c r="I708" s="35"/>
      <c r="J708" s="35"/>
      <c r="K708" s="41"/>
      <c r="L708" s="37"/>
      <c r="M708" s="53">
        <v>0</v>
      </c>
      <c r="N708" s="39" t="s">
        <v>22</v>
      </c>
      <c r="O708" s="65">
        <f>SUMIFS(Tb_Reseller[Aug-26],Tb_Reseller[Agen id],Tb_Agen[[#This Row],[AGEN ID]])</f>
        <v>0</v>
      </c>
      <c r="P708" s="66">
        <f>SUMIFS(Tb_Reseller[Sep-26],Tb_Reseller[Agen id],Tb_Agen[[#This Row],[AGEN ID]])</f>
        <v>0</v>
      </c>
      <c r="Q708" s="66">
        <f>SUMIFS(Tb_Reseller[Oct-26],Tb_Reseller[Agen id],Tb_Agen[[#This Row],[AGEN ID]])</f>
        <v>0</v>
      </c>
    </row>
    <row r="709" spans="1:17" x14ac:dyDescent="0.25">
      <c r="A709" s="33" t="s">
        <v>1776</v>
      </c>
      <c r="B709" s="34" t="s">
        <v>1777</v>
      </c>
      <c r="C709" s="34" t="s">
        <v>15</v>
      </c>
      <c r="D709" s="35" t="s">
        <v>28</v>
      </c>
      <c r="E709" s="35" t="s">
        <v>17</v>
      </c>
      <c r="F709" s="35"/>
      <c r="G709" s="36">
        <f>VLOOKUP(Tb_Agen[[#This Row],[AGEN ID]],Reseller!A:F,5,0)</f>
        <v>43787.550694444442</v>
      </c>
      <c r="H709" s="35"/>
      <c r="I709" s="35"/>
      <c r="J709" s="35"/>
      <c r="K709" s="41"/>
      <c r="L709" s="37"/>
      <c r="M709" s="53">
        <v>0</v>
      </c>
      <c r="N709" s="39" t="s">
        <v>22</v>
      </c>
      <c r="O709" s="65">
        <f>SUMIFS(Tb_Reseller[Aug-26],Tb_Reseller[Agen id],Tb_Agen[[#This Row],[AGEN ID]])</f>
        <v>0</v>
      </c>
      <c r="P709" s="66">
        <f>SUMIFS(Tb_Reseller[Sep-26],Tb_Reseller[Agen id],Tb_Agen[[#This Row],[AGEN ID]])</f>
        <v>0</v>
      </c>
      <c r="Q709" s="66">
        <f>SUMIFS(Tb_Reseller[Oct-26],Tb_Reseller[Agen id],Tb_Agen[[#This Row],[AGEN ID]])</f>
        <v>0</v>
      </c>
    </row>
    <row r="710" spans="1:17" x14ac:dyDescent="0.25">
      <c r="A710" s="33" t="s">
        <v>1778</v>
      </c>
      <c r="B710" s="34" t="s">
        <v>1779</v>
      </c>
      <c r="C710" s="34" t="s">
        <v>79</v>
      </c>
      <c r="D710" s="35" t="s">
        <v>28</v>
      </c>
      <c r="E710" s="35" t="s">
        <v>17</v>
      </c>
      <c r="F710" s="35"/>
      <c r="G710" s="36">
        <f>VLOOKUP(Tb_Agen[[#This Row],[AGEN ID]],Reseller!A:F,5,0)</f>
        <v>43796.563194444447</v>
      </c>
      <c r="H710" s="35" t="s">
        <v>1780</v>
      </c>
      <c r="I710" s="35" t="s">
        <v>145</v>
      </c>
      <c r="J710" s="35" t="s">
        <v>430</v>
      </c>
      <c r="K710" s="41" t="s">
        <v>430</v>
      </c>
      <c r="L710" s="37"/>
      <c r="M710" s="53">
        <v>0</v>
      </c>
      <c r="N710" s="39" t="s">
        <v>22</v>
      </c>
      <c r="O710" s="65">
        <f>SUMIFS(Tb_Reseller[Aug-26],Tb_Reseller[Agen id],Tb_Agen[[#This Row],[AGEN ID]])</f>
        <v>1.4838709677419344</v>
      </c>
      <c r="P710" s="66">
        <f>SUMIFS(Tb_Reseller[Sep-26],Tb_Reseller[Agen id],Tb_Agen[[#This Row],[AGEN ID]])</f>
        <v>0.83333333333333326</v>
      </c>
      <c r="Q710" s="66">
        <f>SUMIFS(Tb_Reseller[Oct-26],Tb_Reseller[Agen id],Tb_Agen[[#This Row],[AGEN ID]])</f>
        <v>1.25</v>
      </c>
    </row>
    <row r="711" spans="1:17" x14ac:dyDescent="0.25">
      <c r="A711" s="33" t="s">
        <v>1781</v>
      </c>
      <c r="B711" s="34" t="s">
        <v>1782</v>
      </c>
      <c r="C711" s="34" t="s">
        <v>79</v>
      </c>
      <c r="D711" s="35" t="s">
        <v>16</v>
      </c>
      <c r="E711" s="35" t="s">
        <v>864</v>
      </c>
      <c r="F711" s="35"/>
      <c r="G711" s="36">
        <f>VLOOKUP(Tb_Agen[[#This Row],[AGEN ID]],Reseller!A:F,5,0)</f>
        <v>43800.673611111109</v>
      </c>
      <c r="H711" s="35" t="s">
        <v>1783</v>
      </c>
      <c r="I711" s="35" t="s">
        <v>145</v>
      </c>
      <c r="J711" s="35" t="s">
        <v>1435</v>
      </c>
      <c r="K711" s="41" t="s">
        <v>1435</v>
      </c>
      <c r="L711" s="37" t="s">
        <v>39</v>
      </c>
      <c r="M711" s="53">
        <v>0</v>
      </c>
      <c r="N711" s="39" t="s">
        <v>22</v>
      </c>
      <c r="O711" s="65">
        <f>SUMIFS(Tb_Reseller[Aug-26],Tb_Reseller[Agen id],Tb_Agen[[#This Row],[AGEN ID]])</f>
        <v>11.87096774193558</v>
      </c>
      <c r="P711" s="66">
        <f>SUMIFS(Tb_Reseller[Sep-26],Tb_Reseller[Agen id],Tb_Agen[[#This Row],[AGEN ID]])</f>
        <v>12.233333333333301</v>
      </c>
      <c r="Q711" s="66">
        <f>SUMIFS(Tb_Reseller[Oct-26],Tb_Reseller[Agen id],Tb_Agen[[#This Row],[AGEN ID]])</f>
        <v>14.25</v>
      </c>
    </row>
    <row r="712" spans="1:17" x14ac:dyDescent="0.25">
      <c r="A712" s="33" t="s">
        <v>1784</v>
      </c>
      <c r="B712" s="34" t="s">
        <v>1785</v>
      </c>
      <c r="C712" s="34" t="s">
        <v>79</v>
      </c>
      <c r="D712" s="35" t="s">
        <v>28</v>
      </c>
      <c r="E712" s="35" t="s">
        <v>17</v>
      </c>
      <c r="F712" s="35"/>
      <c r="G712" s="36">
        <f>VLOOKUP(Tb_Agen[[#This Row],[AGEN ID]],Reseller!A:F,5,0)</f>
        <v>43801.601388888892</v>
      </c>
      <c r="H712" s="35"/>
      <c r="I712" s="35"/>
      <c r="J712" s="35"/>
      <c r="K712" s="41"/>
      <c r="L712" s="37"/>
      <c r="M712" s="53">
        <v>0</v>
      </c>
      <c r="N712" s="39" t="s">
        <v>22</v>
      </c>
      <c r="O712" s="65">
        <f>SUMIFS(Tb_Reseller[Aug-26],Tb_Reseller[Agen id],Tb_Agen[[#This Row],[AGEN ID]])</f>
        <v>0</v>
      </c>
      <c r="P712" s="66">
        <f>SUMIFS(Tb_Reseller[Sep-26],Tb_Reseller[Agen id],Tb_Agen[[#This Row],[AGEN ID]])</f>
        <v>0</v>
      </c>
      <c r="Q712" s="66">
        <f>SUMIFS(Tb_Reseller[Oct-26],Tb_Reseller[Agen id],Tb_Agen[[#This Row],[AGEN ID]])</f>
        <v>0</v>
      </c>
    </row>
    <row r="713" spans="1:17" x14ac:dyDescent="0.25">
      <c r="A713" s="33" t="s">
        <v>1786</v>
      </c>
      <c r="B713" s="34" t="s">
        <v>1787</v>
      </c>
      <c r="C713" s="34" t="s">
        <v>79</v>
      </c>
      <c r="D713" s="35" t="s">
        <v>28</v>
      </c>
      <c r="E713" s="35" t="s">
        <v>17</v>
      </c>
      <c r="F713" s="35"/>
      <c r="G713" s="36">
        <f>VLOOKUP(Tb_Agen[[#This Row],[AGEN ID]],Reseller!A:F,5,0)</f>
        <v>43803.588888888888</v>
      </c>
      <c r="H713" s="35"/>
      <c r="I713" s="35"/>
      <c r="J713" s="35"/>
      <c r="K713" s="41"/>
      <c r="L713" s="37"/>
      <c r="M713" s="53">
        <v>0</v>
      </c>
      <c r="N713" s="39" t="s">
        <v>22</v>
      </c>
      <c r="O713" s="65">
        <f>SUMIFS(Tb_Reseller[Aug-26],Tb_Reseller[Agen id],Tb_Agen[[#This Row],[AGEN ID]])</f>
        <v>0</v>
      </c>
      <c r="P713" s="66">
        <f>SUMIFS(Tb_Reseller[Sep-26],Tb_Reseller[Agen id],Tb_Agen[[#This Row],[AGEN ID]])</f>
        <v>0</v>
      </c>
      <c r="Q713" s="66">
        <f>SUMIFS(Tb_Reseller[Oct-26],Tb_Reseller[Agen id],Tb_Agen[[#This Row],[AGEN ID]])</f>
        <v>0</v>
      </c>
    </row>
    <row r="714" spans="1:17" x14ac:dyDescent="0.25">
      <c r="A714" s="33" t="s">
        <v>1788</v>
      </c>
      <c r="B714" s="34" t="s">
        <v>1789</v>
      </c>
      <c r="C714" s="34" t="s">
        <v>112</v>
      </c>
      <c r="D714" s="35" t="s">
        <v>16</v>
      </c>
      <c r="E714" s="35" t="s">
        <v>17</v>
      </c>
      <c r="F714" s="35"/>
      <c r="G714" s="36">
        <f>VLOOKUP(Tb_Agen[[#This Row],[AGEN ID]],Reseller!A:F,5,0)</f>
        <v>43803.624305555553</v>
      </c>
      <c r="H714" s="35"/>
      <c r="I714" s="35"/>
      <c r="J714" s="35"/>
      <c r="K714" s="41"/>
      <c r="L714" s="37"/>
      <c r="M714" s="53">
        <v>0</v>
      </c>
      <c r="N714" s="39" t="s">
        <v>22</v>
      </c>
      <c r="O714" s="65">
        <f>SUMIFS(Tb_Reseller[Aug-26],Tb_Reseller[Agen id],Tb_Agen[[#This Row],[AGEN ID]])</f>
        <v>0</v>
      </c>
      <c r="P714" s="66">
        <f>SUMIFS(Tb_Reseller[Sep-26],Tb_Reseller[Agen id],Tb_Agen[[#This Row],[AGEN ID]])</f>
        <v>0</v>
      </c>
      <c r="Q714" s="66">
        <f>SUMIFS(Tb_Reseller[Oct-26],Tb_Reseller[Agen id],Tb_Agen[[#This Row],[AGEN ID]])</f>
        <v>0</v>
      </c>
    </row>
    <row r="715" spans="1:17" x14ac:dyDescent="0.25">
      <c r="A715" s="33" t="s">
        <v>1790</v>
      </c>
      <c r="B715" s="34" t="s">
        <v>1791</v>
      </c>
      <c r="C715" s="34" t="s">
        <v>15</v>
      </c>
      <c r="D715" s="35" t="s">
        <v>28</v>
      </c>
      <c r="E715" s="35" t="s">
        <v>17</v>
      </c>
      <c r="F715" s="35"/>
      <c r="G715" s="36">
        <f>VLOOKUP(Tb_Agen[[#This Row],[AGEN ID]],Reseller!A:F,5,0)</f>
        <v>43804.74722222222</v>
      </c>
      <c r="H715" s="35"/>
      <c r="I715" s="35"/>
      <c r="J715" s="35"/>
      <c r="K715" s="41"/>
      <c r="L715" s="37"/>
      <c r="M715" s="53">
        <v>0</v>
      </c>
      <c r="N715" s="39" t="s">
        <v>22</v>
      </c>
      <c r="O715" s="65">
        <f>SUMIFS(Tb_Reseller[Aug-26],Tb_Reseller[Agen id],Tb_Agen[[#This Row],[AGEN ID]])</f>
        <v>0</v>
      </c>
      <c r="P715" s="66">
        <f>SUMIFS(Tb_Reseller[Sep-26],Tb_Reseller[Agen id],Tb_Agen[[#This Row],[AGEN ID]])</f>
        <v>0</v>
      </c>
      <c r="Q715" s="66">
        <f>SUMIFS(Tb_Reseller[Oct-26],Tb_Reseller[Agen id],Tb_Agen[[#This Row],[AGEN ID]])</f>
        <v>0</v>
      </c>
    </row>
    <row r="716" spans="1:17" s="3" customFormat="1" x14ac:dyDescent="0.25">
      <c r="A716" s="33" t="s">
        <v>1792</v>
      </c>
      <c r="B716" s="34" t="s">
        <v>1793</v>
      </c>
      <c r="C716" s="34" t="s">
        <v>79</v>
      </c>
      <c r="D716" s="35" t="s">
        <v>36</v>
      </c>
      <c r="E716" s="35" t="s">
        <v>17</v>
      </c>
      <c r="F716" s="35"/>
      <c r="G716" s="36">
        <f>VLOOKUP(Tb_Agen[[#This Row],[AGEN ID]],Reseller!A:F,5,0)</f>
        <v>43805.578472222223</v>
      </c>
      <c r="H716" s="35"/>
      <c r="I716" s="35"/>
      <c r="J716" s="35"/>
      <c r="K716" s="41"/>
      <c r="L716" s="37"/>
      <c r="M716" s="53">
        <v>-926381</v>
      </c>
      <c r="N716" s="39" t="s">
        <v>40</v>
      </c>
      <c r="O716" s="65">
        <f>SUMIFS(Tb_Reseller[Aug-26],Tb_Reseller[Agen id],Tb_Agen[[#This Row],[AGEN ID]])</f>
        <v>0</v>
      </c>
      <c r="P716" s="66">
        <f>SUMIFS(Tb_Reseller[Sep-26],Tb_Reseller[Agen id],Tb_Agen[[#This Row],[AGEN ID]])</f>
        <v>0</v>
      </c>
      <c r="Q716" s="66">
        <f>SUMIFS(Tb_Reseller[Oct-26],Tb_Reseller[Agen id],Tb_Agen[[#This Row],[AGEN ID]])</f>
        <v>0</v>
      </c>
    </row>
    <row r="717" spans="1:17" x14ac:dyDescent="0.25">
      <c r="A717" s="33" t="s">
        <v>1794</v>
      </c>
      <c r="B717" s="34" t="s">
        <v>1795</v>
      </c>
      <c r="C717" s="34" t="s">
        <v>79</v>
      </c>
      <c r="D717" s="35" t="s">
        <v>16</v>
      </c>
      <c r="E717" s="35" t="s">
        <v>17</v>
      </c>
      <c r="F717" s="35"/>
      <c r="G717" s="36">
        <f>VLOOKUP(Tb_Agen[[#This Row],[AGEN ID]],Reseller!A:F,5,0)</f>
        <v>43809.472916666673</v>
      </c>
      <c r="H717" s="35" t="s">
        <v>1796</v>
      </c>
      <c r="I717" s="35" t="s">
        <v>145</v>
      </c>
      <c r="J717" s="35" t="s">
        <v>1435</v>
      </c>
      <c r="K717" s="41" t="s">
        <v>1435</v>
      </c>
      <c r="L717" s="37"/>
      <c r="M717" s="53">
        <v>0</v>
      </c>
      <c r="N717" s="39" t="s">
        <v>22</v>
      </c>
      <c r="O717" s="65">
        <f>SUMIFS(Tb_Reseller[Aug-26],Tb_Reseller[Agen id],Tb_Agen[[#This Row],[AGEN ID]])</f>
        <v>30.580645161290288</v>
      </c>
      <c r="P717" s="66">
        <f>SUMIFS(Tb_Reseller[Sep-26],Tb_Reseller[Agen id],Tb_Agen[[#This Row],[AGEN ID]])</f>
        <v>26.400000000000208</v>
      </c>
      <c r="Q717" s="66">
        <f>SUMIFS(Tb_Reseller[Oct-26],Tb_Reseller[Agen id],Tb_Agen[[#This Row],[AGEN ID]])</f>
        <v>31.5</v>
      </c>
    </row>
    <row r="718" spans="1:17" x14ac:dyDescent="0.25">
      <c r="A718" s="33" t="s">
        <v>1797</v>
      </c>
      <c r="B718" s="34" t="s">
        <v>1798</v>
      </c>
      <c r="C718" s="34" t="s">
        <v>79</v>
      </c>
      <c r="D718" s="35" t="s">
        <v>36</v>
      </c>
      <c r="E718" s="35" t="s">
        <v>864</v>
      </c>
      <c r="F718" s="35"/>
      <c r="G718" s="36">
        <f>VLOOKUP(Tb_Agen[[#This Row],[AGEN ID]],Reseller!A:F,5,0)</f>
        <v>43815.474999999999</v>
      </c>
      <c r="H718" s="35" t="s">
        <v>1799</v>
      </c>
      <c r="I718" s="35" t="s">
        <v>145</v>
      </c>
      <c r="J718" s="35" t="s">
        <v>1435</v>
      </c>
      <c r="K718" s="41" t="s">
        <v>1800</v>
      </c>
      <c r="L718" s="37" t="s">
        <v>39</v>
      </c>
      <c r="M718" s="53">
        <v>-3400000</v>
      </c>
      <c r="N718" s="39" t="s">
        <v>40</v>
      </c>
      <c r="O718" s="65">
        <f>SUMIFS(Tb_Reseller[Aug-26],Tb_Reseller[Agen id],Tb_Agen[[#This Row],[AGEN ID]])</f>
        <v>24.451612903225772</v>
      </c>
      <c r="P718" s="66">
        <f>SUMIFS(Tb_Reseller[Sep-26],Tb_Reseller[Agen id],Tb_Agen[[#This Row],[AGEN ID]])</f>
        <v>23.900000000000347</v>
      </c>
      <c r="Q718" s="66">
        <f>SUMIFS(Tb_Reseller[Oct-26],Tb_Reseller[Agen id],Tb_Agen[[#This Row],[AGEN ID]])</f>
        <v>26</v>
      </c>
    </row>
    <row r="719" spans="1:17" x14ac:dyDescent="0.25">
      <c r="A719" s="33" t="s">
        <v>1801</v>
      </c>
      <c r="B719" s="34" t="s">
        <v>1802</v>
      </c>
      <c r="C719" s="34" t="s">
        <v>112</v>
      </c>
      <c r="D719" s="35" t="s">
        <v>16</v>
      </c>
      <c r="E719" s="35" t="s">
        <v>17</v>
      </c>
      <c r="F719" s="35"/>
      <c r="G719" s="36">
        <f>VLOOKUP(Tb_Agen[[#This Row],[AGEN ID]],Reseller!A:F,5,0)</f>
        <v>43815.508333333331</v>
      </c>
      <c r="H719" s="35" t="s">
        <v>1803</v>
      </c>
      <c r="I719" s="35" t="s">
        <v>145</v>
      </c>
      <c r="J719" s="35" t="s">
        <v>146</v>
      </c>
      <c r="K719" s="41" t="s">
        <v>625</v>
      </c>
      <c r="L719" s="37"/>
      <c r="M719" s="53">
        <v>0</v>
      </c>
      <c r="N719" s="39" t="s">
        <v>22</v>
      </c>
      <c r="O719" s="65">
        <f>SUMIFS(Tb_Reseller[Aug-26],Tb_Reseller[Agen id],Tb_Agen[[#This Row],[AGEN ID]])</f>
        <v>13.903225806451763</v>
      </c>
      <c r="P719" s="66">
        <f>SUMIFS(Tb_Reseller[Sep-26],Tb_Reseller[Agen id],Tb_Agen[[#This Row],[AGEN ID]])</f>
        <v>12.733333333333299</v>
      </c>
      <c r="Q719" s="66">
        <f>SUMIFS(Tb_Reseller[Oct-26],Tb_Reseller[Agen id],Tb_Agen[[#This Row],[AGEN ID]])</f>
        <v>15.5</v>
      </c>
    </row>
    <row r="720" spans="1:17" x14ac:dyDescent="0.25">
      <c r="A720" s="33" t="s">
        <v>1804</v>
      </c>
      <c r="B720" s="34" t="s">
        <v>1805</v>
      </c>
      <c r="C720" s="34" t="s">
        <v>79</v>
      </c>
      <c r="D720" s="35" t="s">
        <v>16</v>
      </c>
      <c r="E720" s="35" t="s">
        <v>17</v>
      </c>
      <c r="F720" s="35"/>
      <c r="G720" s="36">
        <f>VLOOKUP(Tb_Agen[[#This Row],[AGEN ID]],Reseller!A:F,5,0)</f>
        <v>44693.583333333343</v>
      </c>
      <c r="H720" s="35"/>
      <c r="I720" s="35"/>
      <c r="J720" s="35"/>
      <c r="K720" s="41"/>
      <c r="L720" s="37"/>
      <c r="M720" s="53">
        <v>0</v>
      </c>
      <c r="N720" s="39" t="s">
        <v>22</v>
      </c>
      <c r="O720" s="65">
        <f>SUMIFS(Tb_Reseller[Aug-26],Tb_Reseller[Agen id],Tb_Agen[[#This Row],[AGEN ID]])</f>
        <v>1.1935483870967734</v>
      </c>
      <c r="P720" s="66">
        <f>SUMIFS(Tb_Reseller[Sep-26],Tb_Reseller[Agen id],Tb_Agen[[#This Row],[AGEN ID]])</f>
        <v>1.0666666666666667</v>
      </c>
      <c r="Q720" s="66">
        <f>SUMIFS(Tb_Reseller[Oct-26],Tb_Reseller[Agen id],Tb_Agen[[#This Row],[AGEN ID]])</f>
        <v>0.5</v>
      </c>
    </row>
    <row r="721" spans="1:17" x14ac:dyDescent="0.25">
      <c r="A721" s="33" t="s">
        <v>1806</v>
      </c>
      <c r="B721" s="34" t="s">
        <v>1807</v>
      </c>
      <c r="C721" s="34" t="s">
        <v>79</v>
      </c>
      <c r="D721" s="35" t="s">
        <v>28</v>
      </c>
      <c r="E721" s="35" t="s">
        <v>17</v>
      </c>
      <c r="F721" s="35"/>
      <c r="G721" s="36">
        <f>VLOOKUP(Tb_Agen[[#This Row],[AGEN ID]],Reseller!A:F,5,0)</f>
        <v>43832.493055555547</v>
      </c>
      <c r="H721" s="35"/>
      <c r="I721" s="35"/>
      <c r="J721" s="35"/>
      <c r="K721" s="41"/>
      <c r="L721" s="37"/>
      <c r="M721" s="53">
        <v>0</v>
      </c>
      <c r="N721" s="39" t="s">
        <v>22</v>
      </c>
      <c r="O721" s="65">
        <f>SUMIFS(Tb_Reseller[Aug-26],Tb_Reseller[Agen id],Tb_Agen[[#This Row],[AGEN ID]])</f>
        <v>0</v>
      </c>
      <c r="P721" s="66">
        <f>SUMIFS(Tb_Reseller[Sep-26],Tb_Reseller[Agen id],Tb_Agen[[#This Row],[AGEN ID]])</f>
        <v>0</v>
      </c>
      <c r="Q721" s="66">
        <f>SUMIFS(Tb_Reseller[Oct-26],Tb_Reseller[Agen id],Tb_Agen[[#This Row],[AGEN ID]])</f>
        <v>0</v>
      </c>
    </row>
    <row r="722" spans="1:17" x14ac:dyDescent="0.25">
      <c r="A722" s="33" t="s">
        <v>1808</v>
      </c>
      <c r="B722" s="34" t="s">
        <v>1809</v>
      </c>
      <c r="C722" s="34" t="s">
        <v>121</v>
      </c>
      <c r="D722" s="35" t="s">
        <v>16</v>
      </c>
      <c r="E722" s="35" t="s">
        <v>17</v>
      </c>
      <c r="F722" s="35"/>
      <c r="G722" s="36">
        <f>VLOOKUP(Tb_Agen[[#This Row],[AGEN ID]],Reseller!A:F,5,0)</f>
        <v>45090.688888888893</v>
      </c>
      <c r="H722" s="35"/>
      <c r="I722" s="35"/>
      <c r="J722" s="35"/>
      <c r="K722" s="41"/>
      <c r="L722" s="37"/>
      <c r="M722" s="53">
        <v>0</v>
      </c>
      <c r="N722" s="39" t="s">
        <v>22</v>
      </c>
      <c r="O722" s="65">
        <f>SUMIFS(Tb_Reseller[Aug-26],Tb_Reseller[Agen id],Tb_Agen[[#This Row],[AGEN ID]])</f>
        <v>1.4838709677419344</v>
      </c>
      <c r="P722" s="66">
        <f>SUMIFS(Tb_Reseller[Sep-26],Tb_Reseller[Agen id],Tb_Agen[[#This Row],[AGEN ID]])</f>
        <v>1.4666666666666679</v>
      </c>
      <c r="Q722" s="66">
        <f>SUMIFS(Tb_Reseller[Oct-26],Tb_Reseller[Agen id],Tb_Agen[[#This Row],[AGEN ID]])</f>
        <v>1.5</v>
      </c>
    </row>
    <row r="723" spans="1:17" x14ac:dyDescent="0.25">
      <c r="A723" s="33" t="s">
        <v>1810</v>
      </c>
      <c r="B723" s="34" t="s">
        <v>1811</v>
      </c>
      <c r="C723" s="34" t="s">
        <v>79</v>
      </c>
      <c r="D723" s="35" t="s">
        <v>36</v>
      </c>
      <c r="E723" s="35" t="s">
        <v>864</v>
      </c>
      <c r="F723" s="35"/>
      <c r="G723" s="36">
        <f>VLOOKUP(Tb_Agen[[#This Row],[AGEN ID]],Reseller!A:F,5,0)</f>
        <v>43833.586111111108</v>
      </c>
      <c r="H723" s="35" t="s">
        <v>1812</v>
      </c>
      <c r="I723" s="35" t="s">
        <v>145</v>
      </c>
      <c r="J723" s="35" t="s">
        <v>1444</v>
      </c>
      <c r="K723" s="41" t="s">
        <v>1711</v>
      </c>
      <c r="L723" s="37" t="s">
        <v>101</v>
      </c>
      <c r="M723" s="53">
        <v>-1000000</v>
      </c>
      <c r="N723" s="39" t="s">
        <v>40</v>
      </c>
      <c r="O723" s="65">
        <f>SUMIFS(Tb_Reseller[Aug-26],Tb_Reseller[Agen id],Tb_Agen[[#This Row],[AGEN ID]])</f>
        <v>1.5806451612903214</v>
      </c>
      <c r="P723" s="66">
        <f>SUMIFS(Tb_Reseller[Sep-26],Tb_Reseller[Agen id],Tb_Agen[[#This Row],[AGEN ID]])</f>
        <v>1.400000000000001</v>
      </c>
      <c r="Q723" s="66">
        <f>SUMIFS(Tb_Reseller[Oct-26],Tb_Reseller[Agen id],Tb_Agen[[#This Row],[AGEN ID]])</f>
        <v>4</v>
      </c>
    </row>
    <row r="724" spans="1:17" x14ac:dyDescent="0.25">
      <c r="A724" s="33" t="s">
        <v>1813</v>
      </c>
      <c r="B724" s="34" t="s">
        <v>1814</v>
      </c>
      <c r="C724" s="34" t="s">
        <v>79</v>
      </c>
      <c r="D724" s="35" t="s">
        <v>36</v>
      </c>
      <c r="E724" s="35" t="s">
        <v>864</v>
      </c>
      <c r="F724" s="35"/>
      <c r="G724" s="36">
        <f>VLOOKUP(Tb_Agen[[#This Row],[AGEN ID]],Reseller!A:F,5,0)</f>
        <v>43834.553472222222</v>
      </c>
      <c r="H724" s="35" t="s">
        <v>1812</v>
      </c>
      <c r="I724" s="35" t="s">
        <v>145</v>
      </c>
      <c r="J724" s="35" t="s">
        <v>1444</v>
      </c>
      <c r="K724" s="41" t="s">
        <v>1711</v>
      </c>
      <c r="L724" s="37" t="s">
        <v>101</v>
      </c>
      <c r="M724" s="53">
        <v>-1000000</v>
      </c>
      <c r="N724" s="39" t="s">
        <v>40</v>
      </c>
      <c r="O724" s="65">
        <f>SUMIFS(Tb_Reseller[Aug-26],Tb_Reseller[Agen id],Tb_Agen[[#This Row],[AGEN ID]])</f>
        <v>3.4838709677419328</v>
      </c>
      <c r="P724" s="66">
        <f>SUMIFS(Tb_Reseller[Sep-26],Tb_Reseller[Agen id],Tb_Agen[[#This Row],[AGEN ID]])</f>
        <v>2.200000000000002</v>
      </c>
      <c r="Q724" s="66">
        <f>SUMIFS(Tb_Reseller[Oct-26],Tb_Reseller[Agen id],Tb_Agen[[#This Row],[AGEN ID]])</f>
        <v>0</v>
      </c>
    </row>
    <row r="725" spans="1:17" x14ac:dyDescent="0.25">
      <c r="A725" s="33" t="s">
        <v>1815</v>
      </c>
      <c r="B725" s="34" t="s">
        <v>1816</v>
      </c>
      <c r="C725" s="34" t="s">
        <v>15</v>
      </c>
      <c r="D725" s="35" t="s">
        <v>28</v>
      </c>
      <c r="E725" s="35" t="s">
        <v>17</v>
      </c>
      <c r="F725" s="35"/>
      <c r="G725" s="36">
        <f>VLOOKUP(Tb_Agen[[#This Row],[AGEN ID]],Reseller!A:F,5,0)</f>
        <v>43836.426388888889</v>
      </c>
      <c r="H725" s="35"/>
      <c r="I725" s="35"/>
      <c r="J725" s="35"/>
      <c r="K725" s="41"/>
      <c r="L725" s="37"/>
      <c r="M725" s="53">
        <v>0</v>
      </c>
      <c r="N725" s="39" t="s">
        <v>22</v>
      </c>
      <c r="O725" s="65">
        <f>SUMIFS(Tb_Reseller[Aug-26],Tb_Reseller[Agen id],Tb_Agen[[#This Row],[AGEN ID]])</f>
        <v>0</v>
      </c>
      <c r="P725" s="66">
        <f>SUMIFS(Tb_Reseller[Sep-26],Tb_Reseller[Agen id],Tb_Agen[[#This Row],[AGEN ID]])</f>
        <v>0</v>
      </c>
      <c r="Q725" s="66">
        <f>SUMIFS(Tb_Reseller[Oct-26],Tb_Reseller[Agen id],Tb_Agen[[#This Row],[AGEN ID]])</f>
        <v>0</v>
      </c>
    </row>
    <row r="726" spans="1:17" x14ac:dyDescent="0.25">
      <c r="A726" s="33" t="s">
        <v>1817</v>
      </c>
      <c r="B726" s="34" t="s">
        <v>1818</v>
      </c>
      <c r="C726" s="34" t="s">
        <v>112</v>
      </c>
      <c r="D726" s="35" t="s">
        <v>28</v>
      </c>
      <c r="E726" s="35" t="s">
        <v>17</v>
      </c>
      <c r="F726" s="35"/>
      <c r="G726" s="36">
        <f>VLOOKUP(Tb_Agen[[#This Row],[AGEN ID]],Reseller!A:F,5,0)</f>
        <v>43836.567361111112</v>
      </c>
      <c r="H726" s="35"/>
      <c r="I726" s="35"/>
      <c r="J726" s="35"/>
      <c r="K726" s="41"/>
      <c r="L726" s="37"/>
      <c r="M726" s="53">
        <v>0</v>
      </c>
      <c r="N726" s="39" t="s">
        <v>22</v>
      </c>
      <c r="O726" s="65">
        <f>SUMIFS(Tb_Reseller[Aug-26],Tb_Reseller[Agen id],Tb_Agen[[#This Row],[AGEN ID]])</f>
        <v>0</v>
      </c>
      <c r="P726" s="66">
        <f>SUMIFS(Tb_Reseller[Sep-26],Tb_Reseller[Agen id],Tb_Agen[[#This Row],[AGEN ID]])</f>
        <v>0</v>
      </c>
      <c r="Q726" s="66">
        <f>SUMIFS(Tb_Reseller[Oct-26],Tb_Reseller[Agen id],Tb_Agen[[#This Row],[AGEN ID]])</f>
        <v>0</v>
      </c>
    </row>
    <row r="727" spans="1:17" x14ac:dyDescent="0.25">
      <c r="A727" s="33" t="s">
        <v>1819</v>
      </c>
      <c r="B727" s="34" t="s">
        <v>1820</v>
      </c>
      <c r="C727" s="34" t="s">
        <v>121</v>
      </c>
      <c r="D727" s="35" t="s">
        <v>16</v>
      </c>
      <c r="E727" s="35" t="s">
        <v>17</v>
      </c>
      <c r="F727" s="35"/>
      <c r="G727" s="36">
        <f>VLOOKUP(Tb_Agen[[#This Row],[AGEN ID]],Reseller!A:F,5,0)</f>
        <v>43838.489583333343</v>
      </c>
      <c r="H727" s="35" t="s">
        <v>1821</v>
      </c>
      <c r="I727" s="35" t="s">
        <v>68</v>
      </c>
      <c r="J727" s="35" t="s">
        <v>340</v>
      </c>
      <c r="K727" s="41" t="s">
        <v>1315</v>
      </c>
      <c r="L727" s="37"/>
      <c r="M727" s="53">
        <v>0</v>
      </c>
      <c r="N727" s="39" t="s">
        <v>22</v>
      </c>
      <c r="O727" s="65">
        <f>SUMIFS(Tb_Reseller[Aug-26],Tb_Reseller[Agen id],Tb_Agen[[#This Row],[AGEN ID]])</f>
        <v>8.5806451612903309</v>
      </c>
      <c r="P727" s="66">
        <f>SUMIFS(Tb_Reseller[Sep-26],Tb_Reseller[Agen id],Tb_Agen[[#This Row],[AGEN ID]])</f>
        <v>9.3999999999999773</v>
      </c>
      <c r="Q727" s="66">
        <f>SUMIFS(Tb_Reseller[Oct-26],Tb_Reseller[Agen id],Tb_Agen[[#This Row],[AGEN ID]])</f>
        <v>11.75</v>
      </c>
    </row>
    <row r="728" spans="1:17" x14ac:dyDescent="0.25">
      <c r="A728" s="33" t="s">
        <v>1822</v>
      </c>
      <c r="B728" s="34" t="s">
        <v>1823</v>
      </c>
      <c r="C728" s="34" t="s">
        <v>79</v>
      </c>
      <c r="D728" s="35" t="s">
        <v>36</v>
      </c>
      <c r="E728" s="35" t="s">
        <v>864</v>
      </c>
      <c r="F728" s="35"/>
      <c r="G728" s="36">
        <f>VLOOKUP(Tb_Agen[[#This Row],[AGEN ID]],Reseller!A:F,5,0)</f>
        <v>43838.664583333331</v>
      </c>
      <c r="H728" s="35" t="s">
        <v>1824</v>
      </c>
      <c r="I728" s="35" t="s">
        <v>145</v>
      </c>
      <c r="J728" s="35" t="s">
        <v>1444</v>
      </c>
      <c r="K728" s="41" t="s">
        <v>1711</v>
      </c>
      <c r="L728" s="37" t="s">
        <v>39</v>
      </c>
      <c r="M728" s="53">
        <v>-4000000</v>
      </c>
      <c r="N728" s="39" t="s">
        <v>40</v>
      </c>
      <c r="O728" s="65">
        <f>SUMIFS(Tb_Reseller[Aug-26],Tb_Reseller[Agen id],Tb_Agen[[#This Row],[AGEN ID]])</f>
        <v>10.741935483871034</v>
      </c>
      <c r="P728" s="66">
        <f>SUMIFS(Tb_Reseller[Sep-26],Tb_Reseller[Agen id],Tb_Agen[[#This Row],[AGEN ID]])</f>
        <v>8.1333333333333151</v>
      </c>
      <c r="Q728" s="66">
        <f>SUMIFS(Tb_Reseller[Oct-26],Tb_Reseller[Agen id],Tb_Agen[[#This Row],[AGEN ID]])</f>
        <v>11.75</v>
      </c>
    </row>
    <row r="729" spans="1:17" x14ac:dyDescent="0.25">
      <c r="A729" s="33" t="s">
        <v>1825</v>
      </c>
      <c r="B729" s="34" t="s">
        <v>1826</v>
      </c>
      <c r="C729" s="34" t="s">
        <v>82</v>
      </c>
      <c r="D729" s="35" t="s">
        <v>16</v>
      </c>
      <c r="E729" s="38" t="s">
        <v>82</v>
      </c>
      <c r="F729" s="35"/>
      <c r="G729" s="36">
        <f>VLOOKUP(Tb_Agen[[#This Row],[AGEN ID]],Reseller!A:F,5,0)</f>
        <v>45261.878472222219</v>
      </c>
      <c r="H729" s="35"/>
      <c r="I729" s="35"/>
      <c r="J729" s="35"/>
      <c r="K729" s="41"/>
      <c r="L729" s="37"/>
      <c r="M729" s="53">
        <v>0</v>
      </c>
      <c r="N729" s="39" t="s">
        <v>22</v>
      </c>
      <c r="O729" s="65">
        <f>SUMIFS(Tb_Reseller[Aug-26],Tb_Reseller[Agen id],Tb_Agen[[#This Row],[AGEN ID]])</f>
        <v>1.3870967741935474</v>
      </c>
      <c r="P729" s="66">
        <f>SUMIFS(Tb_Reseller[Sep-26],Tb_Reseller[Agen id],Tb_Agen[[#This Row],[AGEN ID]])</f>
        <v>1.166666666666667</v>
      </c>
      <c r="Q729" s="66">
        <f>SUMIFS(Tb_Reseller[Oct-26],Tb_Reseller[Agen id],Tb_Agen[[#This Row],[AGEN ID]])</f>
        <v>1.75</v>
      </c>
    </row>
    <row r="730" spans="1:17" x14ac:dyDescent="0.25">
      <c r="A730" s="33" t="s">
        <v>1827</v>
      </c>
      <c r="B730" s="34" t="s">
        <v>1828</v>
      </c>
      <c r="C730" s="34" t="s">
        <v>112</v>
      </c>
      <c r="D730" s="35" t="s">
        <v>28</v>
      </c>
      <c r="E730" s="35" t="s">
        <v>17</v>
      </c>
      <c r="F730" s="35"/>
      <c r="G730" s="36">
        <f>VLOOKUP(Tb_Agen[[#This Row],[AGEN ID]],Reseller!A:F,5,0)</f>
        <v>42010.611111111109</v>
      </c>
      <c r="H730" s="35"/>
      <c r="I730" s="35"/>
      <c r="J730" s="35"/>
      <c r="K730" s="41"/>
      <c r="L730" s="37"/>
      <c r="M730" s="53">
        <v>0</v>
      </c>
      <c r="N730" s="39" t="s">
        <v>22</v>
      </c>
      <c r="O730" s="65">
        <f>SUMIFS(Tb_Reseller[Aug-26],Tb_Reseller[Agen id],Tb_Agen[[#This Row],[AGEN ID]])</f>
        <v>1.5161290322580634</v>
      </c>
      <c r="P730" s="66">
        <f>SUMIFS(Tb_Reseller[Sep-26],Tb_Reseller[Agen id],Tb_Agen[[#This Row],[AGEN ID]])</f>
        <v>1.5666666666666682</v>
      </c>
      <c r="Q730" s="66">
        <f>SUMIFS(Tb_Reseller[Oct-26],Tb_Reseller[Agen id],Tb_Agen[[#This Row],[AGEN ID]])</f>
        <v>1.5</v>
      </c>
    </row>
    <row r="731" spans="1:17" x14ac:dyDescent="0.25">
      <c r="A731" s="33" t="s">
        <v>1829</v>
      </c>
      <c r="B731" s="34" t="s">
        <v>1830</v>
      </c>
      <c r="C731" s="34" t="s">
        <v>112</v>
      </c>
      <c r="D731" s="35" t="s">
        <v>28</v>
      </c>
      <c r="E731" s="35" t="s">
        <v>17</v>
      </c>
      <c r="F731" s="35"/>
      <c r="G731" s="36">
        <f>VLOOKUP(Tb_Agen[[#This Row],[AGEN ID]],Reseller!A:F,5,0)</f>
        <v>43843.783333333333</v>
      </c>
      <c r="H731" s="35"/>
      <c r="I731" s="35"/>
      <c r="J731" s="35"/>
      <c r="K731" s="41"/>
      <c r="L731" s="37"/>
      <c r="M731" s="53">
        <v>0</v>
      </c>
      <c r="N731" s="39" t="s">
        <v>22</v>
      </c>
      <c r="O731" s="65">
        <f>SUMIFS(Tb_Reseller[Aug-26],Tb_Reseller[Agen id],Tb_Agen[[#This Row],[AGEN ID]])</f>
        <v>0</v>
      </c>
      <c r="P731" s="66">
        <f>SUMIFS(Tb_Reseller[Sep-26],Tb_Reseller[Agen id],Tb_Agen[[#This Row],[AGEN ID]])</f>
        <v>0</v>
      </c>
      <c r="Q731" s="66">
        <f>SUMIFS(Tb_Reseller[Oct-26],Tb_Reseller[Agen id],Tb_Agen[[#This Row],[AGEN ID]])</f>
        <v>0</v>
      </c>
    </row>
    <row r="732" spans="1:17" x14ac:dyDescent="0.25">
      <c r="A732" s="33" t="s">
        <v>1831</v>
      </c>
      <c r="B732" s="34" t="s">
        <v>1832</v>
      </c>
      <c r="C732" s="34" t="s">
        <v>79</v>
      </c>
      <c r="D732" s="35" t="s">
        <v>16</v>
      </c>
      <c r="E732" s="35" t="s">
        <v>17</v>
      </c>
      <c r="F732" s="35"/>
      <c r="G732" s="36">
        <f>VLOOKUP(Tb_Agen[[#This Row],[AGEN ID]],Reseller!A:F,5,0)</f>
        <v>43556.660416666673</v>
      </c>
      <c r="H732" s="35"/>
      <c r="I732" s="35"/>
      <c r="J732" s="35"/>
      <c r="K732" s="41"/>
      <c r="L732" s="37"/>
      <c r="M732" s="53">
        <v>0</v>
      </c>
      <c r="N732" s="39" t="s">
        <v>22</v>
      </c>
      <c r="O732" s="65">
        <f>SUMIFS(Tb_Reseller[Aug-26],Tb_Reseller[Agen id],Tb_Agen[[#This Row],[AGEN ID]])</f>
        <v>1.2903225806451604</v>
      </c>
      <c r="P732" s="66">
        <f>SUMIFS(Tb_Reseller[Sep-26],Tb_Reseller[Agen id],Tb_Agen[[#This Row],[AGEN ID]])</f>
        <v>1.966666666666669</v>
      </c>
      <c r="Q732" s="66">
        <f>SUMIFS(Tb_Reseller[Oct-26],Tb_Reseller[Agen id],Tb_Agen[[#This Row],[AGEN ID]])</f>
        <v>2.25</v>
      </c>
    </row>
    <row r="733" spans="1:17" x14ac:dyDescent="0.25">
      <c r="A733" s="33" t="s">
        <v>1833</v>
      </c>
      <c r="B733" s="34" t="s">
        <v>1834</v>
      </c>
      <c r="C733" s="34" t="s">
        <v>79</v>
      </c>
      <c r="D733" s="35" t="s">
        <v>28</v>
      </c>
      <c r="E733" s="35" t="s">
        <v>17</v>
      </c>
      <c r="F733" s="35"/>
      <c r="G733" s="36">
        <f>VLOOKUP(Tb_Agen[[#This Row],[AGEN ID]],Reseller!A:F,5,0)</f>
        <v>43844.490277777782</v>
      </c>
      <c r="H733" s="35"/>
      <c r="I733" s="35"/>
      <c r="J733" s="35"/>
      <c r="K733" s="41"/>
      <c r="L733" s="37"/>
      <c r="M733" s="53">
        <v>0</v>
      </c>
      <c r="N733" s="39" t="s">
        <v>22</v>
      </c>
      <c r="O733" s="65">
        <f>SUMIFS(Tb_Reseller[Aug-26],Tb_Reseller[Agen id],Tb_Agen[[#This Row],[AGEN ID]])</f>
        <v>0</v>
      </c>
      <c r="P733" s="66">
        <f>SUMIFS(Tb_Reseller[Sep-26],Tb_Reseller[Agen id],Tb_Agen[[#This Row],[AGEN ID]])</f>
        <v>0</v>
      </c>
      <c r="Q733" s="66">
        <f>SUMIFS(Tb_Reseller[Oct-26],Tb_Reseller[Agen id],Tb_Agen[[#This Row],[AGEN ID]])</f>
        <v>0</v>
      </c>
    </row>
    <row r="734" spans="1:17" x14ac:dyDescent="0.25">
      <c r="A734" s="33" t="s">
        <v>1835</v>
      </c>
      <c r="B734" s="34" t="s">
        <v>1836</v>
      </c>
      <c r="C734" s="34" t="s">
        <v>79</v>
      </c>
      <c r="D734" s="35" t="s">
        <v>36</v>
      </c>
      <c r="E734" s="35" t="s">
        <v>864</v>
      </c>
      <c r="F734" s="35"/>
      <c r="G734" s="36">
        <f>VLOOKUP(Tb_Agen[[#This Row],[AGEN ID]],Reseller!A:F,5,0)</f>
        <v>43845.57916666667</v>
      </c>
      <c r="H734" s="35" t="s">
        <v>1837</v>
      </c>
      <c r="I734" s="35" t="s">
        <v>145</v>
      </c>
      <c r="J734" s="35" t="s">
        <v>1444</v>
      </c>
      <c r="K734" s="41" t="s">
        <v>1711</v>
      </c>
      <c r="L734" s="37" t="s">
        <v>101</v>
      </c>
      <c r="M734" s="53">
        <v>-2500000</v>
      </c>
      <c r="N734" s="39" t="s">
        <v>40</v>
      </c>
      <c r="O734" s="65">
        <f>SUMIFS(Tb_Reseller[Aug-26],Tb_Reseller[Agen id],Tb_Agen[[#This Row],[AGEN ID]])</f>
        <v>10.967741935483943</v>
      </c>
      <c r="P734" s="66">
        <f>SUMIFS(Tb_Reseller[Sep-26],Tb_Reseller[Agen id],Tb_Agen[[#This Row],[AGEN ID]])</f>
        <v>9.2999999999999776</v>
      </c>
      <c r="Q734" s="66">
        <f>SUMIFS(Tb_Reseller[Oct-26],Tb_Reseller[Agen id],Tb_Agen[[#This Row],[AGEN ID]])</f>
        <v>6.5</v>
      </c>
    </row>
    <row r="735" spans="1:17" x14ac:dyDescent="0.25">
      <c r="A735" s="33" t="s">
        <v>1838</v>
      </c>
      <c r="B735" s="34" t="s">
        <v>1839</v>
      </c>
      <c r="C735" s="34" t="s">
        <v>121</v>
      </c>
      <c r="D735" s="35" t="s">
        <v>16</v>
      </c>
      <c r="E735" s="35" t="s">
        <v>17</v>
      </c>
      <c r="F735" s="35"/>
      <c r="G735" s="36">
        <f>VLOOKUP(Tb_Agen[[#This Row],[AGEN ID]],Reseller!A:F,5,0)</f>
        <v>43848.6</v>
      </c>
      <c r="H735" s="35"/>
      <c r="I735" s="35"/>
      <c r="J735" s="35"/>
      <c r="K735" s="41"/>
      <c r="L735" s="37"/>
      <c r="M735" s="53">
        <v>0</v>
      </c>
      <c r="N735" s="39" t="s">
        <v>22</v>
      </c>
      <c r="O735" s="65">
        <f>SUMIFS(Tb_Reseller[Aug-26],Tb_Reseller[Agen id],Tb_Agen[[#This Row],[AGEN ID]])</f>
        <v>0</v>
      </c>
      <c r="P735" s="66">
        <f>SUMIFS(Tb_Reseller[Sep-26],Tb_Reseller[Agen id],Tb_Agen[[#This Row],[AGEN ID]])</f>
        <v>0</v>
      </c>
      <c r="Q735" s="66">
        <f>SUMIFS(Tb_Reseller[Oct-26],Tb_Reseller[Agen id],Tb_Agen[[#This Row],[AGEN ID]])</f>
        <v>0</v>
      </c>
    </row>
    <row r="736" spans="1:17" x14ac:dyDescent="0.25">
      <c r="A736" s="33" t="s">
        <v>1840</v>
      </c>
      <c r="B736" s="34" t="s">
        <v>1841</v>
      </c>
      <c r="C736" s="43" t="s">
        <v>15</v>
      </c>
      <c r="D736" s="38" t="s">
        <v>16</v>
      </c>
      <c r="E736" s="38" t="s">
        <v>17</v>
      </c>
      <c r="F736" s="38"/>
      <c r="G736" s="40">
        <f>VLOOKUP(Tb_Agen[[#This Row],[AGEN ID]],Reseller!A:F,5,0)</f>
        <v>43850.29791666667</v>
      </c>
      <c r="H736" s="38"/>
      <c r="I736" s="38"/>
      <c r="J736" s="38"/>
      <c r="K736" s="41"/>
      <c r="L736" s="42"/>
      <c r="M736" s="53">
        <v>0</v>
      </c>
      <c r="N736" s="39" t="s">
        <v>22</v>
      </c>
      <c r="O736" s="65">
        <f>SUMIFS(Tb_Reseller[Aug-26],Tb_Reseller[Agen id],Tb_Agen[[#This Row],[AGEN ID]])</f>
        <v>0</v>
      </c>
      <c r="P736" s="66">
        <f>SUMIFS(Tb_Reseller[Sep-26],Tb_Reseller[Agen id],Tb_Agen[[#This Row],[AGEN ID]])</f>
        <v>0</v>
      </c>
      <c r="Q736" s="66">
        <f>SUMIFS(Tb_Reseller[Oct-26],Tb_Reseller[Agen id],Tb_Agen[[#This Row],[AGEN ID]])</f>
        <v>0</v>
      </c>
    </row>
    <row r="737" spans="1:17" x14ac:dyDescent="0.25">
      <c r="A737" s="33" t="s">
        <v>1842</v>
      </c>
      <c r="B737" s="34" t="s">
        <v>1843</v>
      </c>
      <c r="C737" s="34" t="s">
        <v>112</v>
      </c>
      <c r="D737" s="35" t="s">
        <v>16</v>
      </c>
      <c r="E737" s="35" t="s">
        <v>17</v>
      </c>
      <c r="F737" s="35"/>
      <c r="G737" s="36">
        <f>VLOOKUP(Tb_Agen[[#This Row],[AGEN ID]],Reseller!A:F,5,0)</f>
        <v>44756.561111111107</v>
      </c>
      <c r="H737" s="35"/>
      <c r="I737" s="35"/>
      <c r="J737" s="35"/>
      <c r="K737" s="41"/>
      <c r="L737" s="37"/>
      <c r="M737" s="53">
        <v>0</v>
      </c>
      <c r="N737" s="39" t="s">
        <v>22</v>
      </c>
      <c r="O737" s="65">
        <f>SUMIFS(Tb_Reseller[Aug-26],Tb_Reseller[Agen id],Tb_Agen[[#This Row],[AGEN ID]])</f>
        <v>1.0322580645161283</v>
      </c>
      <c r="P737" s="66">
        <f>SUMIFS(Tb_Reseller[Sep-26],Tb_Reseller[Agen id],Tb_Agen[[#This Row],[AGEN ID]])</f>
        <v>1.0333333333333332</v>
      </c>
      <c r="Q737" s="66">
        <f>SUMIFS(Tb_Reseller[Oct-26],Tb_Reseller[Agen id],Tb_Agen[[#This Row],[AGEN ID]])</f>
        <v>1.75</v>
      </c>
    </row>
    <row r="738" spans="1:17" x14ac:dyDescent="0.25">
      <c r="A738" s="39" t="s">
        <v>1844</v>
      </c>
      <c r="B738" s="34" t="s">
        <v>1845</v>
      </c>
      <c r="C738" s="43" t="s">
        <v>82</v>
      </c>
      <c r="D738" s="38" t="s">
        <v>16</v>
      </c>
      <c r="E738" s="38" t="s">
        <v>82</v>
      </c>
      <c r="F738" s="38"/>
      <c r="G738" s="40">
        <f>VLOOKUP(Tb_Agen[[#This Row],[AGEN ID]],Reseller!A:F,5,0)</f>
        <v>46022.987500000003</v>
      </c>
      <c r="H738" s="38"/>
      <c r="I738" s="38"/>
      <c r="J738" s="38"/>
      <c r="K738" s="41"/>
      <c r="L738" s="42"/>
      <c r="M738" s="53">
        <v>0</v>
      </c>
      <c r="N738" s="39" t="s">
        <v>22</v>
      </c>
      <c r="O738" s="65">
        <f>SUMIFS(Tb_Reseller[Aug-26],Tb_Reseller[Agen id],Tb_Agen[[#This Row],[AGEN ID]])</f>
        <v>1.0645161290322573</v>
      </c>
      <c r="P738" s="66">
        <f>SUMIFS(Tb_Reseller[Sep-26],Tb_Reseller[Agen id],Tb_Agen[[#This Row],[AGEN ID]])</f>
        <v>0.1</v>
      </c>
      <c r="Q738" s="66">
        <f>SUMIFS(Tb_Reseller[Oct-26],Tb_Reseller[Agen id],Tb_Agen[[#This Row],[AGEN ID]])</f>
        <v>0.5</v>
      </c>
    </row>
    <row r="739" spans="1:17" x14ac:dyDescent="0.25">
      <c r="A739" s="33" t="s">
        <v>1846</v>
      </c>
      <c r="B739" s="34" t="s">
        <v>1847</v>
      </c>
      <c r="C739" s="34" t="s">
        <v>79</v>
      </c>
      <c r="D739" s="35" t="s">
        <v>28</v>
      </c>
      <c r="E739" s="35" t="s">
        <v>17</v>
      </c>
      <c r="F739" s="35"/>
      <c r="G739" s="36">
        <f>VLOOKUP(Tb_Agen[[#This Row],[AGEN ID]],Reseller!A:F,5,0)</f>
        <v>43855.477777777778</v>
      </c>
      <c r="H739" s="35"/>
      <c r="I739" s="35"/>
      <c r="J739" s="35"/>
      <c r="K739" s="41"/>
      <c r="L739" s="37"/>
      <c r="M739" s="53">
        <v>0</v>
      </c>
      <c r="N739" s="39" t="s">
        <v>22</v>
      </c>
      <c r="O739" s="65">
        <f>SUMIFS(Tb_Reseller[Aug-26],Tb_Reseller[Agen id],Tb_Agen[[#This Row],[AGEN ID]])</f>
        <v>0</v>
      </c>
      <c r="P739" s="66">
        <f>SUMIFS(Tb_Reseller[Sep-26],Tb_Reseller[Agen id],Tb_Agen[[#This Row],[AGEN ID]])</f>
        <v>0</v>
      </c>
      <c r="Q739" s="66">
        <f>SUMIFS(Tb_Reseller[Oct-26],Tb_Reseller[Agen id],Tb_Agen[[#This Row],[AGEN ID]])</f>
        <v>0</v>
      </c>
    </row>
    <row r="740" spans="1:17" x14ac:dyDescent="0.25">
      <c r="A740" s="33" t="s">
        <v>1848</v>
      </c>
      <c r="B740" s="34" t="s">
        <v>1849</v>
      </c>
      <c r="C740" s="34" t="s">
        <v>15</v>
      </c>
      <c r="D740" s="35" t="s">
        <v>28</v>
      </c>
      <c r="E740" s="35" t="s">
        <v>17</v>
      </c>
      <c r="F740" s="35"/>
      <c r="G740" s="36">
        <f>VLOOKUP(Tb_Agen[[#This Row],[AGEN ID]],Reseller!A:F,5,0)</f>
        <v>43727.690972222219</v>
      </c>
      <c r="H740" s="35"/>
      <c r="I740" s="35"/>
      <c r="J740" s="35"/>
      <c r="K740" s="41"/>
      <c r="L740" s="37"/>
      <c r="M740" s="53">
        <v>0</v>
      </c>
      <c r="N740" s="39" t="s">
        <v>22</v>
      </c>
      <c r="O740" s="65">
        <f>SUMIFS(Tb_Reseller[Aug-26],Tb_Reseller[Agen id],Tb_Agen[[#This Row],[AGEN ID]])</f>
        <v>1.5483870967741924</v>
      </c>
      <c r="P740" s="66">
        <f>SUMIFS(Tb_Reseller[Sep-26],Tb_Reseller[Agen id],Tb_Agen[[#This Row],[AGEN ID]])</f>
        <v>1.8333333333333357</v>
      </c>
      <c r="Q740" s="66">
        <f>SUMIFS(Tb_Reseller[Oct-26],Tb_Reseller[Agen id],Tb_Agen[[#This Row],[AGEN ID]])</f>
        <v>1.75</v>
      </c>
    </row>
    <row r="741" spans="1:17" x14ac:dyDescent="0.25">
      <c r="A741" s="33" t="s">
        <v>1850</v>
      </c>
      <c r="B741" s="34" t="s">
        <v>1851</v>
      </c>
      <c r="C741" s="34" t="s">
        <v>15</v>
      </c>
      <c r="D741" s="35" t="s">
        <v>16</v>
      </c>
      <c r="E741" s="35" t="s">
        <v>17</v>
      </c>
      <c r="F741" s="35"/>
      <c r="G741" s="36">
        <f>VLOOKUP(Tb_Agen[[#This Row],[AGEN ID]],Reseller!A:F,5,0)</f>
        <v>43859.959722222222</v>
      </c>
      <c r="H741" s="35"/>
      <c r="I741" s="35"/>
      <c r="J741" s="35"/>
      <c r="K741" s="41"/>
      <c r="L741" s="37"/>
      <c r="M741" s="53">
        <v>0</v>
      </c>
      <c r="N741" s="39" t="s">
        <v>22</v>
      </c>
      <c r="O741" s="65">
        <f>SUMIFS(Tb_Reseller[Aug-26],Tb_Reseller[Agen id],Tb_Agen[[#This Row],[AGEN ID]])</f>
        <v>0</v>
      </c>
      <c r="P741" s="66">
        <f>SUMIFS(Tb_Reseller[Sep-26],Tb_Reseller[Agen id],Tb_Agen[[#This Row],[AGEN ID]])</f>
        <v>0</v>
      </c>
      <c r="Q741" s="66">
        <f>SUMIFS(Tb_Reseller[Oct-26],Tb_Reseller[Agen id],Tb_Agen[[#This Row],[AGEN ID]])</f>
        <v>0</v>
      </c>
    </row>
    <row r="742" spans="1:17" x14ac:dyDescent="0.25">
      <c r="A742" s="33" t="s">
        <v>1852</v>
      </c>
      <c r="B742" s="34" t="s">
        <v>1853</v>
      </c>
      <c r="C742" s="34" t="s">
        <v>15</v>
      </c>
      <c r="D742" s="35" t="s">
        <v>16</v>
      </c>
      <c r="E742" s="35" t="s">
        <v>17</v>
      </c>
      <c r="F742" s="35"/>
      <c r="G742" s="36">
        <f>VLOOKUP(Tb_Agen[[#This Row],[AGEN ID]],Reseller!A:F,5,0)</f>
        <v>44417.601388888892</v>
      </c>
      <c r="H742" s="35"/>
      <c r="I742" s="35"/>
      <c r="J742" s="35"/>
      <c r="K742" s="41"/>
      <c r="L742" s="37"/>
      <c r="M742" s="53">
        <v>0</v>
      </c>
      <c r="N742" s="39" t="s">
        <v>22</v>
      </c>
      <c r="O742" s="65">
        <f>SUMIFS(Tb_Reseller[Aug-26],Tb_Reseller[Agen id],Tb_Agen[[#This Row],[AGEN ID]])</f>
        <v>1.3548387096774184</v>
      </c>
      <c r="P742" s="66">
        <f>SUMIFS(Tb_Reseller[Sep-26],Tb_Reseller[Agen id],Tb_Agen[[#This Row],[AGEN ID]])</f>
        <v>1.3333333333333341</v>
      </c>
      <c r="Q742" s="66">
        <f>SUMIFS(Tb_Reseller[Oct-26],Tb_Reseller[Agen id],Tb_Agen[[#This Row],[AGEN ID]])</f>
        <v>0</v>
      </c>
    </row>
    <row r="743" spans="1:17" x14ac:dyDescent="0.25">
      <c r="A743" s="33" t="s">
        <v>1854</v>
      </c>
      <c r="B743" s="34" t="s">
        <v>1855</v>
      </c>
      <c r="C743" s="34" t="s">
        <v>121</v>
      </c>
      <c r="D743" s="35" t="s">
        <v>28</v>
      </c>
      <c r="E743" s="35" t="s">
        <v>17</v>
      </c>
      <c r="F743" s="35"/>
      <c r="G743" s="36">
        <f>VLOOKUP(Tb_Agen[[#This Row],[AGEN ID]],Reseller!A:F,5,0)</f>
        <v>43862.474999999999</v>
      </c>
      <c r="H743" s="35"/>
      <c r="I743" s="35"/>
      <c r="J743" s="35"/>
      <c r="K743" s="41"/>
      <c r="L743" s="37"/>
      <c r="M743" s="53">
        <v>0</v>
      </c>
      <c r="N743" s="39" t="s">
        <v>22</v>
      </c>
      <c r="O743" s="65">
        <f>SUMIFS(Tb_Reseller[Aug-26],Tb_Reseller[Agen id],Tb_Agen[[#This Row],[AGEN ID]])</f>
        <v>0</v>
      </c>
      <c r="P743" s="66">
        <f>SUMIFS(Tb_Reseller[Sep-26],Tb_Reseller[Agen id],Tb_Agen[[#This Row],[AGEN ID]])</f>
        <v>0</v>
      </c>
      <c r="Q743" s="66">
        <f>SUMIFS(Tb_Reseller[Oct-26],Tb_Reseller[Agen id],Tb_Agen[[#This Row],[AGEN ID]])</f>
        <v>0</v>
      </c>
    </row>
    <row r="744" spans="1:17" x14ac:dyDescent="0.25">
      <c r="A744" s="33" t="s">
        <v>1856</v>
      </c>
      <c r="B744" s="34" t="s">
        <v>1857</v>
      </c>
      <c r="C744" s="34" t="s">
        <v>121</v>
      </c>
      <c r="D744" s="35" t="s">
        <v>28</v>
      </c>
      <c r="E744" s="35" t="s">
        <v>17</v>
      </c>
      <c r="F744" s="35"/>
      <c r="G744" s="36">
        <f>VLOOKUP(Tb_Agen[[#This Row],[AGEN ID]],Reseller!A:F,5,0)</f>
        <v>43862.739583333343</v>
      </c>
      <c r="H744" s="35"/>
      <c r="I744" s="35"/>
      <c r="J744" s="35"/>
      <c r="K744" s="41"/>
      <c r="L744" s="37"/>
      <c r="M744" s="53">
        <v>0</v>
      </c>
      <c r="N744" s="39" t="s">
        <v>22</v>
      </c>
      <c r="O744" s="65">
        <f>SUMIFS(Tb_Reseller[Aug-26],Tb_Reseller[Agen id],Tb_Agen[[#This Row],[AGEN ID]])</f>
        <v>0</v>
      </c>
      <c r="P744" s="66">
        <f>SUMIFS(Tb_Reseller[Sep-26],Tb_Reseller[Agen id],Tb_Agen[[#This Row],[AGEN ID]])</f>
        <v>0</v>
      </c>
      <c r="Q744" s="66">
        <f>SUMIFS(Tb_Reseller[Oct-26],Tb_Reseller[Agen id],Tb_Agen[[#This Row],[AGEN ID]])</f>
        <v>0</v>
      </c>
    </row>
    <row r="745" spans="1:17" x14ac:dyDescent="0.25">
      <c r="A745" s="33" t="s">
        <v>1858</v>
      </c>
      <c r="B745" s="34" t="s">
        <v>1859</v>
      </c>
      <c r="C745" s="43" t="s">
        <v>15</v>
      </c>
      <c r="D745" s="38" t="s">
        <v>28</v>
      </c>
      <c r="E745" s="38" t="s">
        <v>17</v>
      </c>
      <c r="F745" s="38"/>
      <c r="G745" s="40">
        <f>VLOOKUP(Tb_Agen[[#This Row],[AGEN ID]],Reseller!A:F,5,0)</f>
        <v>43863.492361111108</v>
      </c>
      <c r="H745" s="38"/>
      <c r="I745" s="38"/>
      <c r="J745" s="38"/>
      <c r="K745" s="41"/>
      <c r="L745" s="42"/>
      <c r="M745" s="53">
        <v>0</v>
      </c>
      <c r="N745" s="39" t="s">
        <v>22</v>
      </c>
      <c r="O745" s="65">
        <f>SUMIFS(Tb_Reseller[Aug-26],Tb_Reseller[Agen id],Tb_Agen[[#This Row],[AGEN ID]])</f>
        <v>0</v>
      </c>
      <c r="P745" s="66">
        <f>SUMIFS(Tb_Reseller[Sep-26],Tb_Reseller[Agen id],Tb_Agen[[#This Row],[AGEN ID]])</f>
        <v>0</v>
      </c>
      <c r="Q745" s="66">
        <f>SUMIFS(Tb_Reseller[Oct-26],Tb_Reseller[Agen id],Tb_Agen[[#This Row],[AGEN ID]])</f>
        <v>0</v>
      </c>
    </row>
    <row r="746" spans="1:17" x14ac:dyDescent="0.25">
      <c r="A746" s="33" t="s">
        <v>1860</v>
      </c>
      <c r="B746" s="34" t="s">
        <v>1861</v>
      </c>
      <c r="C746" s="34" t="s">
        <v>121</v>
      </c>
      <c r="D746" s="35" t="s">
        <v>16</v>
      </c>
      <c r="E746" s="35" t="s">
        <v>17</v>
      </c>
      <c r="F746" s="35"/>
      <c r="G746" s="36">
        <f>VLOOKUP(Tb_Agen[[#This Row],[AGEN ID]],Reseller!A:F,5,0)</f>
        <v>44639.40902777778</v>
      </c>
      <c r="H746" s="35"/>
      <c r="I746" s="35"/>
      <c r="J746" s="35"/>
      <c r="K746" s="41"/>
      <c r="L746" s="37"/>
      <c r="M746" s="53">
        <v>0</v>
      </c>
      <c r="N746" s="39" t="s">
        <v>22</v>
      </c>
      <c r="O746" s="65">
        <f>SUMIFS(Tb_Reseller[Aug-26],Tb_Reseller[Agen id],Tb_Agen[[#This Row],[AGEN ID]])</f>
        <v>1.2903225806451604</v>
      </c>
      <c r="P746" s="66">
        <f>SUMIFS(Tb_Reseller[Sep-26],Tb_Reseller[Agen id],Tb_Agen[[#This Row],[AGEN ID]])</f>
        <v>1.6333333333333351</v>
      </c>
      <c r="Q746" s="66">
        <f>SUMIFS(Tb_Reseller[Oct-26],Tb_Reseller[Agen id],Tb_Agen[[#This Row],[AGEN ID]])</f>
        <v>0.75</v>
      </c>
    </row>
    <row r="747" spans="1:17" x14ac:dyDescent="0.25">
      <c r="A747" s="33" t="s">
        <v>1862</v>
      </c>
      <c r="B747" s="34" t="s">
        <v>1863</v>
      </c>
      <c r="C747" s="34" t="s">
        <v>121</v>
      </c>
      <c r="D747" s="35" t="s">
        <v>36</v>
      </c>
      <c r="E747" s="35" t="s">
        <v>244</v>
      </c>
      <c r="F747" s="35"/>
      <c r="G747" s="36">
        <f>VLOOKUP(Tb_Agen[[#This Row],[AGEN ID]],Reseller!A:F,5,0)</f>
        <v>41986.452777777777</v>
      </c>
      <c r="H747" s="35" t="s">
        <v>1864</v>
      </c>
      <c r="I747" s="35" t="s">
        <v>145</v>
      </c>
      <c r="J747" s="35" t="s">
        <v>430</v>
      </c>
      <c r="K747" s="41" t="s">
        <v>809</v>
      </c>
      <c r="L747" s="37" t="s">
        <v>162</v>
      </c>
      <c r="M747" s="53">
        <v>-15000000</v>
      </c>
      <c r="N747" s="39" t="s">
        <v>40</v>
      </c>
      <c r="O747" s="65">
        <f>SUMIFS(Tb_Reseller[Aug-26],Tb_Reseller[Agen id],Tb_Agen[[#This Row],[AGEN ID]])</f>
        <v>22.612903225806487</v>
      </c>
      <c r="P747" s="66">
        <f>SUMIFS(Tb_Reseller[Sep-26],Tb_Reseller[Agen id],Tb_Agen[[#This Row],[AGEN ID]])</f>
        <v>22.966666666666946</v>
      </c>
      <c r="Q747" s="66">
        <f>SUMIFS(Tb_Reseller[Oct-26],Tb_Reseller[Agen id],Tb_Agen[[#This Row],[AGEN ID]])</f>
        <v>25</v>
      </c>
    </row>
    <row r="748" spans="1:17" x14ac:dyDescent="0.25">
      <c r="A748" s="33" t="s">
        <v>1865</v>
      </c>
      <c r="B748" s="34" t="s">
        <v>1866</v>
      </c>
      <c r="C748" s="34" t="s">
        <v>121</v>
      </c>
      <c r="D748" s="35" t="s">
        <v>16</v>
      </c>
      <c r="E748" s="35" t="s">
        <v>17</v>
      </c>
      <c r="F748" s="35"/>
      <c r="G748" s="36">
        <f>VLOOKUP(Tb_Agen[[#This Row],[AGEN ID]],Reseller!A:F,5,0)</f>
        <v>43868.554166666669</v>
      </c>
      <c r="H748" s="35"/>
      <c r="I748" s="35"/>
      <c r="J748" s="35"/>
      <c r="K748" s="41"/>
      <c r="L748" s="37"/>
      <c r="M748" s="53">
        <v>0</v>
      </c>
      <c r="N748" s="39" t="s">
        <v>22</v>
      </c>
      <c r="O748" s="65">
        <f>SUMIFS(Tb_Reseller[Aug-26],Tb_Reseller[Agen id],Tb_Agen[[#This Row],[AGEN ID]])</f>
        <v>0</v>
      </c>
      <c r="P748" s="66">
        <f>SUMIFS(Tb_Reseller[Sep-26],Tb_Reseller[Agen id],Tb_Agen[[#This Row],[AGEN ID]])</f>
        <v>0</v>
      </c>
      <c r="Q748" s="66">
        <f>SUMIFS(Tb_Reseller[Oct-26],Tb_Reseller[Agen id],Tb_Agen[[#This Row],[AGEN ID]])</f>
        <v>0</v>
      </c>
    </row>
    <row r="749" spans="1:17" x14ac:dyDescent="0.25">
      <c r="A749" s="39" t="s">
        <v>1867</v>
      </c>
      <c r="B749" s="34" t="s">
        <v>1868</v>
      </c>
      <c r="C749" s="43" t="s">
        <v>15</v>
      </c>
      <c r="D749" s="38" t="s">
        <v>16</v>
      </c>
      <c r="E749" s="38" t="s">
        <v>17</v>
      </c>
      <c r="F749" s="38"/>
      <c r="G749" s="40">
        <f>VLOOKUP(Tb_Agen[[#This Row],[AGEN ID]],Reseller!A:F,5,0)</f>
        <v>43878.369444444441</v>
      </c>
      <c r="H749" s="38"/>
      <c r="I749" s="38"/>
      <c r="J749" s="38"/>
      <c r="K749" s="41"/>
      <c r="L749" s="42"/>
      <c r="M749" s="53">
        <v>0</v>
      </c>
      <c r="N749" s="39" t="s">
        <v>22</v>
      </c>
      <c r="O749" s="65">
        <f>SUMIFS(Tb_Reseller[Aug-26],Tb_Reseller[Agen id],Tb_Agen[[#This Row],[AGEN ID]])</f>
        <v>0</v>
      </c>
      <c r="P749" s="66">
        <f>SUMIFS(Tb_Reseller[Sep-26],Tb_Reseller[Agen id],Tb_Agen[[#This Row],[AGEN ID]])</f>
        <v>0</v>
      </c>
      <c r="Q749" s="66">
        <f>SUMIFS(Tb_Reseller[Oct-26],Tb_Reseller[Agen id],Tb_Agen[[#This Row],[AGEN ID]])</f>
        <v>0</v>
      </c>
    </row>
    <row r="750" spans="1:17" x14ac:dyDescent="0.25">
      <c r="A750" s="33" t="s">
        <v>1869</v>
      </c>
      <c r="B750" s="34" t="s">
        <v>1870</v>
      </c>
      <c r="C750" s="34" t="s">
        <v>79</v>
      </c>
      <c r="D750" s="35" t="s">
        <v>28</v>
      </c>
      <c r="E750" s="35" t="s">
        <v>17</v>
      </c>
      <c r="F750" s="35"/>
      <c r="G750" s="36">
        <f>VLOOKUP(Tb_Agen[[#This Row],[AGEN ID]],Reseller!A:F,5,0)</f>
        <v>43878.456250000003</v>
      </c>
      <c r="H750" s="35"/>
      <c r="I750" s="35"/>
      <c r="J750" s="35"/>
      <c r="K750" s="41"/>
      <c r="L750" s="37"/>
      <c r="M750" s="53">
        <v>0</v>
      </c>
      <c r="N750" s="39" t="s">
        <v>22</v>
      </c>
      <c r="O750" s="65">
        <f>SUMIFS(Tb_Reseller[Aug-26],Tb_Reseller[Agen id],Tb_Agen[[#This Row],[AGEN ID]])</f>
        <v>0</v>
      </c>
      <c r="P750" s="66">
        <f>SUMIFS(Tb_Reseller[Sep-26],Tb_Reseller[Agen id],Tb_Agen[[#This Row],[AGEN ID]])</f>
        <v>0</v>
      </c>
      <c r="Q750" s="66">
        <f>SUMIFS(Tb_Reseller[Oct-26],Tb_Reseller[Agen id],Tb_Agen[[#This Row],[AGEN ID]])</f>
        <v>0</v>
      </c>
    </row>
    <row r="751" spans="1:17" x14ac:dyDescent="0.25">
      <c r="A751" s="33" t="s">
        <v>1871</v>
      </c>
      <c r="B751" s="34" t="s">
        <v>1872</v>
      </c>
      <c r="C751" s="34" t="s">
        <v>15</v>
      </c>
      <c r="D751" s="35" t="s">
        <v>28</v>
      </c>
      <c r="E751" s="35" t="s">
        <v>17</v>
      </c>
      <c r="F751" s="35"/>
      <c r="G751" s="36">
        <f>VLOOKUP(Tb_Agen[[#This Row],[AGEN ID]],Reseller!A:F,5,0)</f>
        <v>43879.501388888893</v>
      </c>
      <c r="H751" s="35"/>
      <c r="I751" s="35"/>
      <c r="J751" s="35"/>
      <c r="K751" s="41"/>
      <c r="L751" s="37"/>
      <c r="M751" s="53">
        <v>0</v>
      </c>
      <c r="N751" s="39" t="s">
        <v>22</v>
      </c>
      <c r="O751" s="65">
        <f>SUMIFS(Tb_Reseller[Aug-26],Tb_Reseller[Agen id],Tb_Agen[[#This Row],[AGEN ID]])</f>
        <v>0</v>
      </c>
      <c r="P751" s="66">
        <f>SUMIFS(Tb_Reseller[Sep-26],Tb_Reseller[Agen id],Tb_Agen[[#This Row],[AGEN ID]])</f>
        <v>0</v>
      </c>
      <c r="Q751" s="66">
        <f>SUMIFS(Tb_Reseller[Oct-26],Tb_Reseller[Agen id],Tb_Agen[[#This Row],[AGEN ID]])</f>
        <v>0</v>
      </c>
    </row>
    <row r="752" spans="1:17" x14ac:dyDescent="0.25">
      <c r="A752" s="39" t="s">
        <v>1873</v>
      </c>
      <c r="B752" s="34" t="s">
        <v>1874</v>
      </c>
      <c r="C752" s="43" t="s">
        <v>121</v>
      </c>
      <c r="D752" s="38" t="s">
        <v>16</v>
      </c>
      <c r="E752" s="38" t="s">
        <v>17</v>
      </c>
      <c r="F752" s="38"/>
      <c r="G752" s="40">
        <f>VLOOKUP(Tb_Agen[[#This Row],[AGEN ID]],Reseller!A:F,5,0)</f>
        <v>43883.743055555547</v>
      </c>
      <c r="H752" s="38"/>
      <c r="I752" s="38"/>
      <c r="J752" s="38"/>
      <c r="K752" s="41"/>
      <c r="L752" s="42"/>
      <c r="M752" s="53">
        <v>0</v>
      </c>
      <c r="N752" s="39" t="s">
        <v>22</v>
      </c>
      <c r="O752" s="65">
        <f>SUMIFS(Tb_Reseller[Aug-26],Tb_Reseller[Agen id],Tb_Agen[[#This Row],[AGEN ID]])</f>
        <v>0</v>
      </c>
      <c r="P752" s="66">
        <f>SUMIFS(Tb_Reseller[Sep-26],Tb_Reseller[Agen id],Tb_Agen[[#This Row],[AGEN ID]])</f>
        <v>0</v>
      </c>
      <c r="Q752" s="66">
        <f>SUMIFS(Tb_Reseller[Oct-26],Tb_Reseller[Agen id],Tb_Agen[[#This Row],[AGEN ID]])</f>
        <v>0</v>
      </c>
    </row>
    <row r="753" spans="1:17" x14ac:dyDescent="0.25">
      <c r="A753" s="33" t="s">
        <v>1875</v>
      </c>
      <c r="B753" s="34" t="s">
        <v>1876</v>
      </c>
      <c r="C753" s="34" t="s">
        <v>112</v>
      </c>
      <c r="D753" s="35" t="s">
        <v>28</v>
      </c>
      <c r="E753" s="35" t="s">
        <v>17</v>
      </c>
      <c r="F753" s="35"/>
      <c r="G753" s="36">
        <f>VLOOKUP(Tb_Agen[[#This Row],[AGEN ID]],Reseller!A:F,5,0)</f>
        <v>43886.350694444453</v>
      </c>
      <c r="H753" s="35"/>
      <c r="I753" s="35"/>
      <c r="J753" s="35"/>
      <c r="K753" s="41"/>
      <c r="L753" s="37"/>
      <c r="M753" s="53">
        <v>0</v>
      </c>
      <c r="N753" s="39" t="s">
        <v>22</v>
      </c>
      <c r="O753" s="65">
        <f>SUMIFS(Tb_Reseller[Aug-26],Tb_Reseller[Agen id],Tb_Agen[[#This Row],[AGEN ID]])</f>
        <v>0</v>
      </c>
      <c r="P753" s="66">
        <f>SUMIFS(Tb_Reseller[Sep-26],Tb_Reseller[Agen id],Tb_Agen[[#This Row],[AGEN ID]])</f>
        <v>0</v>
      </c>
      <c r="Q753" s="66">
        <f>SUMIFS(Tb_Reseller[Oct-26],Tb_Reseller[Agen id],Tb_Agen[[#This Row],[AGEN ID]])</f>
        <v>0</v>
      </c>
    </row>
    <row r="754" spans="1:17" x14ac:dyDescent="0.25">
      <c r="A754" s="33" t="s">
        <v>1877</v>
      </c>
      <c r="B754" s="34" t="s">
        <v>1878</v>
      </c>
      <c r="C754" s="34" t="s">
        <v>121</v>
      </c>
      <c r="D754" s="35" t="s">
        <v>36</v>
      </c>
      <c r="E754" s="35" t="s">
        <v>244</v>
      </c>
      <c r="F754" s="35"/>
      <c r="G754" s="36">
        <f>VLOOKUP(Tb_Agen[[#This Row],[AGEN ID]],Reseller!A:F,5,0)</f>
        <v>41913.386805555558</v>
      </c>
      <c r="H754" s="35" t="s">
        <v>1879</v>
      </c>
      <c r="I754" s="35" t="s">
        <v>68</v>
      </c>
      <c r="J754" s="35" t="s">
        <v>912</v>
      </c>
      <c r="K754" s="41" t="s">
        <v>1880</v>
      </c>
      <c r="L754" s="37" t="s">
        <v>162</v>
      </c>
      <c r="M754" s="53">
        <v>-12000000</v>
      </c>
      <c r="N754" s="39" t="s">
        <v>40</v>
      </c>
      <c r="O754" s="65">
        <f>SUMIFS(Tb_Reseller[Aug-26],Tb_Reseller[Agen id],Tb_Agen[[#This Row],[AGEN ID]])</f>
        <v>45.354838709677466</v>
      </c>
      <c r="P754" s="66">
        <f>SUMIFS(Tb_Reseller[Sep-26],Tb_Reseller[Agen id],Tb_Agen[[#This Row],[AGEN ID]])</f>
        <v>53.100000000000556</v>
      </c>
      <c r="Q754" s="66">
        <f>SUMIFS(Tb_Reseller[Oct-26],Tb_Reseller[Agen id],Tb_Agen[[#This Row],[AGEN ID]])</f>
        <v>50.75</v>
      </c>
    </row>
    <row r="755" spans="1:17" x14ac:dyDescent="0.25">
      <c r="A755" s="33" t="s">
        <v>1881</v>
      </c>
      <c r="B755" s="34" t="s">
        <v>1882</v>
      </c>
      <c r="C755" s="34" t="s">
        <v>112</v>
      </c>
      <c r="D755" s="35" t="s">
        <v>28</v>
      </c>
      <c r="E755" s="35" t="s">
        <v>17</v>
      </c>
      <c r="F755" s="35"/>
      <c r="G755" s="36">
        <f>VLOOKUP(Tb_Agen[[#This Row],[AGEN ID]],Reseller!A:F,5,0)</f>
        <v>43894.463194444441</v>
      </c>
      <c r="H755" s="35"/>
      <c r="I755" s="35"/>
      <c r="J755" s="35"/>
      <c r="K755" s="41"/>
      <c r="L755" s="37"/>
      <c r="M755" s="53">
        <v>0</v>
      </c>
      <c r="N755" s="39" t="s">
        <v>22</v>
      </c>
      <c r="O755" s="65">
        <f>SUMIFS(Tb_Reseller[Aug-26],Tb_Reseller[Agen id],Tb_Agen[[#This Row],[AGEN ID]])</f>
        <v>0</v>
      </c>
      <c r="P755" s="66">
        <f>SUMIFS(Tb_Reseller[Sep-26],Tb_Reseller[Agen id],Tb_Agen[[#This Row],[AGEN ID]])</f>
        <v>0</v>
      </c>
      <c r="Q755" s="66">
        <f>SUMIFS(Tb_Reseller[Oct-26],Tb_Reseller[Agen id],Tb_Agen[[#This Row],[AGEN ID]])</f>
        <v>0</v>
      </c>
    </row>
    <row r="756" spans="1:17" x14ac:dyDescent="0.25">
      <c r="A756" s="33" t="s">
        <v>1883</v>
      </c>
      <c r="B756" s="34" t="s">
        <v>1884</v>
      </c>
      <c r="C756" s="34" t="s">
        <v>79</v>
      </c>
      <c r="D756" s="35" t="s">
        <v>16</v>
      </c>
      <c r="E756" s="35" t="s">
        <v>17</v>
      </c>
      <c r="F756" s="35"/>
      <c r="G756" s="36">
        <f>VLOOKUP(Tb_Agen[[#This Row],[AGEN ID]],Reseller!A:F,5,0)</f>
        <v>43895.476388888892</v>
      </c>
      <c r="H756" s="35"/>
      <c r="I756" s="35"/>
      <c r="J756" s="35"/>
      <c r="K756" s="41"/>
      <c r="L756" s="37"/>
      <c r="M756" s="53">
        <v>0</v>
      </c>
      <c r="N756" s="39" t="s">
        <v>22</v>
      </c>
      <c r="O756" s="65">
        <f>SUMIFS(Tb_Reseller[Aug-26],Tb_Reseller[Agen id],Tb_Agen[[#This Row],[AGEN ID]])</f>
        <v>0</v>
      </c>
      <c r="P756" s="66">
        <f>SUMIFS(Tb_Reseller[Sep-26],Tb_Reseller[Agen id],Tb_Agen[[#This Row],[AGEN ID]])</f>
        <v>0</v>
      </c>
      <c r="Q756" s="66">
        <f>SUMIFS(Tb_Reseller[Oct-26],Tb_Reseller[Agen id],Tb_Agen[[#This Row],[AGEN ID]])</f>
        <v>0</v>
      </c>
    </row>
    <row r="757" spans="1:17" x14ac:dyDescent="0.25">
      <c r="A757" s="33" t="s">
        <v>1885</v>
      </c>
      <c r="B757" s="34" t="s">
        <v>1886</v>
      </c>
      <c r="C757" s="34" t="s">
        <v>79</v>
      </c>
      <c r="D757" s="35" t="s">
        <v>28</v>
      </c>
      <c r="E757" s="35" t="s">
        <v>17</v>
      </c>
      <c r="F757" s="35"/>
      <c r="G757" s="36">
        <f>VLOOKUP(Tb_Agen[[#This Row],[AGEN ID]],Reseller!A:F,5,0)</f>
        <v>43895.740972222222</v>
      </c>
      <c r="H757" s="35" t="s">
        <v>1887</v>
      </c>
      <c r="I757" s="35" t="s">
        <v>145</v>
      </c>
      <c r="J757" s="35" t="s">
        <v>1435</v>
      </c>
      <c r="K757" s="41" t="s">
        <v>1436</v>
      </c>
      <c r="L757" s="37"/>
      <c r="M757" s="53">
        <v>0</v>
      </c>
      <c r="N757" s="39" t="s">
        <v>22</v>
      </c>
      <c r="O757" s="65">
        <f>SUMIFS(Tb_Reseller[Aug-26],Tb_Reseller[Agen id],Tb_Agen[[#This Row],[AGEN ID]])</f>
        <v>0</v>
      </c>
      <c r="P757" s="66">
        <f>SUMIFS(Tb_Reseller[Sep-26],Tb_Reseller[Agen id],Tb_Agen[[#This Row],[AGEN ID]])</f>
        <v>0</v>
      </c>
      <c r="Q757" s="66">
        <f>SUMIFS(Tb_Reseller[Oct-26],Tb_Reseller[Agen id],Tb_Agen[[#This Row],[AGEN ID]])</f>
        <v>0</v>
      </c>
    </row>
    <row r="758" spans="1:17" x14ac:dyDescent="0.25">
      <c r="A758" s="33" t="s">
        <v>1888</v>
      </c>
      <c r="B758" s="34" t="s">
        <v>1889</v>
      </c>
      <c r="C758" s="34" t="s">
        <v>82</v>
      </c>
      <c r="D758" s="35" t="s">
        <v>16</v>
      </c>
      <c r="E758" s="38" t="s">
        <v>82</v>
      </c>
      <c r="F758" s="35"/>
      <c r="G758" s="36">
        <f>VLOOKUP(Tb_Agen[[#This Row],[AGEN ID]],Reseller!A:F,5,0)</f>
        <v>44775.775000000001</v>
      </c>
      <c r="H758" s="35"/>
      <c r="I758" s="35"/>
      <c r="J758" s="35"/>
      <c r="K758" s="41"/>
      <c r="L758" s="37"/>
      <c r="M758" s="53">
        <v>0</v>
      </c>
      <c r="N758" s="39" t="s">
        <v>22</v>
      </c>
      <c r="O758" s="65">
        <f>SUMIFS(Tb_Reseller[Aug-26],Tb_Reseller[Agen id],Tb_Agen[[#This Row],[AGEN ID]])</f>
        <v>1.2903225806451604</v>
      </c>
      <c r="P758" s="66">
        <f>SUMIFS(Tb_Reseller[Sep-26],Tb_Reseller[Agen id],Tb_Agen[[#This Row],[AGEN ID]])</f>
        <v>1.400000000000001</v>
      </c>
      <c r="Q758" s="66">
        <f>SUMIFS(Tb_Reseller[Oct-26],Tb_Reseller[Agen id],Tb_Agen[[#This Row],[AGEN ID]])</f>
        <v>2</v>
      </c>
    </row>
    <row r="759" spans="1:17" x14ac:dyDescent="0.25">
      <c r="A759" s="33" t="s">
        <v>1890</v>
      </c>
      <c r="B759" s="34" t="s">
        <v>1891</v>
      </c>
      <c r="C759" s="34" t="s">
        <v>112</v>
      </c>
      <c r="D759" s="35" t="s">
        <v>16</v>
      </c>
      <c r="E759" s="35" t="s">
        <v>17</v>
      </c>
      <c r="F759" s="35"/>
      <c r="G759" s="36">
        <f>VLOOKUP(Tb_Agen[[#This Row],[AGEN ID]],Reseller!A:F,5,0)</f>
        <v>44831.887499999997</v>
      </c>
      <c r="H759" s="35"/>
      <c r="I759" s="35"/>
      <c r="J759" s="35"/>
      <c r="K759" s="41"/>
      <c r="L759" s="37"/>
      <c r="M759" s="53">
        <v>0</v>
      </c>
      <c r="N759" s="39" t="s">
        <v>22</v>
      </c>
      <c r="O759" s="65">
        <f>SUMIFS(Tb_Reseller[Aug-26],Tb_Reseller[Agen id],Tb_Agen[[#This Row],[AGEN ID]])</f>
        <v>1.5161290322580634</v>
      </c>
      <c r="P759" s="66">
        <f>SUMIFS(Tb_Reseller[Sep-26],Tb_Reseller[Agen id],Tb_Agen[[#This Row],[AGEN ID]])</f>
        <v>2.3333333333333348</v>
      </c>
      <c r="Q759" s="66">
        <f>SUMIFS(Tb_Reseller[Oct-26],Tb_Reseller[Agen id],Tb_Agen[[#This Row],[AGEN ID]])</f>
        <v>0.5</v>
      </c>
    </row>
    <row r="760" spans="1:17" x14ac:dyDescent="0.25">
      <c r="A760" s="33" t="s">
        <v>1892</v>
      </c>
      <c r="B760" s="34" t="s">
        <v>1893</v>
      </c>
      <c r="C760" s="34" t="s">
        <v>15</v>
      </c>
      <c r="D760" s="35" t="s">
        <v>16</v>
      </c>
      <c r="E760" s="35" t="s">
        <v>17</v>
      </c>
      <c r="F760" s="35"/>
      <c r="G760" s="36">
        <f>VLOOKUP(Tb_Agen[[#This Row],[AGEN ID]],Reseller!A:F,5,0)</f>
        <v>43896.769444444442</v>
      </c>
      <c r="H760" s="35"/>
      <c r="I760" s="35"/>
      <c r="J760" s="35"/>
      <c r="K760" s="41"/>
      <c r="L760" s="37"/>
      <c r="M760" s="53">
        <v>0</v>
      </c>
      <c r="N760" s="39" t="s">
        <v>22</v>
      </c>
      <c r="O760" s="65">
        <f>SUMIFS(Tb_Reseller[Aug-26],Tb_Reseller[Agen id],Tb_Agen[[#This Row],[AGEN ID]])</f>
        <v>0</v>
      </c>
      <c r="P760" s="66">
        <f>SUMIFS(Tb_Reseller[Sep-26],Tb_Reseller[Agen id],Tb_Agen[[#This Row],[AGEN ID]])</f>
        <v>0</v>
      </c>
      <c r="Q760" s="66">
        <f>SUMIFS(Tb_Reseller[Oct-26],Tb_Reseller[Agen id],Tb_Agen[[#This Row],[AGEN ID]])</f>
        <v>0</v>
      </c>
    </row>
    <row r="761" spans="1:17" x14ac:dyDescent="0.25">
      <c r="A761" s="33" t="s">
        <v>1894</v>
      </c>
      <c r="B761" s="34" t="s">
        <v>1895</v>
      </c>
      <c r="C761" s="45" t="s">
        <v>112</v>
      </c>
      <c r="D761" s="35" t="s">
        <v>16</v>
      </c>
      <c r="E761" s="35" t="s">
        <v>17</v>
      </c>
      <c r="F761" s="35"/>
      <c r="G761" s="36">
        <f>VLOOKUP(Tb_Agen[[#This Row],[AGEN ID]],Reseller!A:F,5,0)</f>
        <v>43899.634027777778</v>
      </c>
      <c r="H761" s="35" t="s">
        <v>1896</v>
      </c>
      <c r="I761" s="35" t="s">
        <v>145</v>
      </c>
      <c r="J761" s="35" t="s">
        <v>146</v>
      </c>
      <c r="K761" s="41" t="s">
        <v>625</v>
      </c>
      <c r="L761" s="37"/>
      <c r="M761" s="53">
        <v>0</v>
      </c>
      <c r="N761" s="39" t="s">
        <v>22</v>
      </c>
      <c r="O761" s="65">
        <f>SUMIFS(Tb_Reseller[Aug-26],Tb_Reseller[Agen id],Tb_Agen[[#This Row],[AGEN ID]])</f>
        <v>31.935483870967495</v>
      </c>
      <c r="P761" s="66">
        <f>SUMIFS(Tb_Reseller[Sep-26],Tb_Reseller[Agen id],Tb_Agen[[#This Row],[AGEN ID]])</f>
        <v>30.366666666667335</v>
      </c>
      <c r="Q761" s="66">
        <f>SUMIFS(Tb_Reseller[Oct-26],Tb_Reseller[Agen id],Tb_Agen[[#This Row],[AGEN ID]])</f>
        <v>25.75</v>
      </c>
    </row>
    <row r="762" spans="1:17" x14ac:dyDescent="0.25">
      <c r="A762" s="33" t="s">
        <v>1897</v>
      </c>
      <c r="B762" s="34" t="s">
        <v>1898</v>
      </c>
      <c r="C762" s="34" t="s">
        <v>121</v>
      </c>
      <c r="D762" s="35" t="s">
        <v>16</v>
      </c>
      <c r="E762" s="35" t="s">
        <v>17</v>
      </c>
      <c r="F762" s="35"/>
      <c r="G762" s="36">
        <f>VLOOKUP(Tb_Agen[[#This Row],[AGEN ID]],Reseller!A:F,5,0)</f>
        <v>45295.591666666667</v>
      </c>
      <c r="H762" s="35"/>
      <c r="I762" s="35"/>
      <c r="J762" s="35"/>
      <c r="K762" s="41"/>
      <c r="L762" s="37"/>
      <c r="M762" s="53">
        <v>0</v>
      </c>
      <c r="N762" s="39" t="s">
        <v>22</v>
      </c>
      <c r="O762" s="65">
        <f>SUMIFS(Tb_Reseller[Aug-26],Tb_Reseller[Agen id],Tb_Agen[[#This Row],[AGEN ID]])</f>
        <v>0.77419354838709631</v>
      </c>
      <c r="P762" s="66">
        <f>SUMIFS(Tb_Reseller[Sep-26],Tb_Reseller[Agen id],Tb_Agen[[#This Row],[AGEN ID]])</f>
        <v>13.433333333333296</v>
      </c>
      <c r="Q762" s="66">
        <f>SUMIFS(Tb_Reseller[Oct-26],Tb_Reseller[Agen id],Tb_Agen[[#This Row],[AGEN ID]])</f>
        <v>38.25</v>
      </c>
    </row>
    <row r="763" spans="1:17" x14ac:dyDescent="0.25">
      <c r="A763" s="33" t="s">
        <v>1899</v>
      </c>
      <c r="B763" s="34" t="s">
        <v>1900</v>
      </c>
      <c r="C763" s="34" t="s">
        <v>15</v>
      </c>
      <c r="D763" s="35" t="s">
        <v>16</v>
      </c>
      <c r="E763" s="35" t="s">
        <v>17</v>
      </c>
      <c r="F763" s="35"/>
      <c r="G763" s="36">
        <f>VLOOKUP(Tb_Agen[[#This Row],[AGEN ID]],Reseller!A:F,5,0)</f>
        <v>43899.790972222218</v>
      </c>
      <c r="H763" s="35"/>
      <c r="I763" s="35"/>
      <c r="J763" s="35"/>
      <c r="K763" s="41"/>
      <c r="L763" s="37"/>
      <c r="M763" s="53">
        <v>0</v>
      </c>
      <c r="N763" s="39" t="s">
        <v>22</v>
      </c>
      <c r="O763" s="65">
        <f>SUMIFS(Tb_Reseller[Aug-26],Tb_Reseller[Agen id],Tb_Agen[[#This Row],[AGEN ID]])</f>
        <v>0</v>
      </c>
      <c r="P763" s="66">
        <f>SUMIFS(Tb_Reseller[Sep-26],Tb_Reseller[Agen id],Tb_Agen[[#This Row],[AGEN ID]])</f>
        <v>0</v>
      </c>
      <c r="Q763" s="66">
        <f>SUMIFS(Tb_Reseller[Oct-26],Tb_Reseller[Agen id],Tb_Agen[[#This Row],[AGEN ID]])</f>
        <v>0</v>
      </c>
    </row>
    <row r="764" spans="1:17" x14ac:dyDescent="0.25">
      <c r="A764" s="33" t="s">
        <v>1901</v>
      </c>
      <c r="B764" s="34" t="s">
        <v>1902</v>
      </c>
      <c r="C764" s="34" t="s">
        <v>121</v>
      </c>
      <c r="D764" s="35" t="s">
        <v>28</v>
      </c>
      <c r="E764" s="35" t="s">
        <v>17</v>
      </c>
      <c r="F764" s="35"/>
      <c r="G764" s="36">
        <f>VLOOKUP(Tb_Agen[[#This Row],[AGEN ID]],Reseller!A:F,5,0)</f>
        <v>43904.37222222222</v>
      </c>
      <c r="H764" s="35"/>
      <c r="I764" s="35"/>
      <c r="J764" s="35"/>
      <c r="K764" s="41"/>
      <c r="L764" s="37"/>
      <c r="M764" s="53">
        <v>0</v>
      </c>
      <c r="N764" s="39" t="s">
        <v>22</v>
      </c>
      <c r="O764" s="65">
        <f>SUMIFS(Tb_Reseller[Aug-26],Tb_Reseller[Agen id],Tb_Agen[[#This Row],[AGEN ID]])</f>
        <v>0</v>
      </c>
      <c r="P764" s="66">
        <f>SUMIFS(Tb_Reseller[Sep-26],Tb_Reseller[Agen id],Tb_Agen[[#This Row],[AGEN ID]])</f>
        <v>0</v>
      </c>
      <c r="Q764" s="66">
        <f>SUMIFS(Tb_Reseller[Oct-26],Tb_Reseller[Agen id],Tb_Agen[[#This Row],[AGEN ID]])</f>
        <v>0</v>
      </c>
    </row>
    <row r="765" spans="1:17" x14ac:dyDescent="0.25">
      <c r="A765" s="33" t="s">
        <v>1903</v>
      </c>
      <c r="B765" s="34" t="s">
        <v>1904</v>
      </c>
      <c r="C765" s="34" t="s">
        <v>82</v>
      </c>
      <c r="D765" s="35" t="s">
        <v>16</v>
      </c>
      <c r="E765" s="38" t="s">
        <v>82</v>
      </c>
      <c r="F765" s="35"/>
      <c r="G765" s="36">
        <f>VLOOKUP(Tb_Agen[[#This Row],[AGEN ID]],Reseller!A:F,5,0)</f>
        <v>45394.362500000003</v>
      </c>
      <c r="H765" s="35"/>
      <c r="I765" s="35"/>
      <c r="J765" s="35"/>
      <c r="K765" s="41"/>
      <c r="L765" s="37"/>
      <c r="M765" s="53">
        <v>0</v>
      </c>
      <c r="N765" s="39" t="s">
        <v>22</v>
      </c>
      <c r="O765" s="65">
        <f>SUMIFS(Tb_Reseller[Aug-26],Tb_Reseller[Agen id],Tb_Agen[[#This Row],[AGEN ID]])</f>
        <v>1.7419354838709664</v>
      </c>
      <c r="P765" s="66">
        <f>SUMIFS(Tb_Reseller[Sep-26],Tb_Reseller[Agen id],Tb_Agen[[#This Row],[AGEN ID]])</f>
        <v>2.6333333333333337</v>
      </c>
      <c r="Q765" s="66">
        <f>SUMIFS(Tb_Reseller[Oct-26],Tb_Reseller[Agen id],Tb_Agen[[#This Row],[AGEN ID]])</f>
        <v>3.75</v>
      </c>
    </row>
    <row r="766" spans="1:17" x14ac:dyDescent="0.25">
      <c r="A766" s="33" t="s">
        <v>1905</v>
      </c>
      <c r="B766" s="34" t="s">
        <v>1906</v>
      </c>
      <c r="C766" s="34" t="s">
        <v>112</v>
      </c>
      <c r="D766" s="35" t="s">
        <v>36</v>
      </c>
      <c r="E766" s="35" t="s">
        <v>159</v>
      </c>
      <c r="F766" s="35"/>
      <c r="G766" s="36">
        <f>VLOOKUP(Tb_Agen[[#This Row],[AGEN ID]],Reseller!A:F,5,0)</f>
        <v>43907.502083333333</v>
      </c>
      <c r="H766" s="35" t="s">
        <v>1907</v>
      </c>
      <c r="I766" s="35" t="s">
        <v>145</v>
      </c>
      <c r="J766" s="35" t="s">
        <v>146</v>
      </c>
      <c r="K766" s="41" t="s">
        <v>985</v>
      </c>
      <c r="L766" s="37" t="s">
        <v>162</v>
      </c>
      <c r="M766" s="53">
        <v>-300000</v>
      </c>
      <c r="N766" s="39" t="s">
        <v>40</v>
      </c>
      <c r="O766" s="65">
        <f>SUMIFS(Tb_Reseller[Aug-26],Tb_Reseller[Agen id],Tb_Agen[[#This Row],[AGEN ID]])</f>
        <v>0.61290322580645129</v>
      </c>
      <c r="P766" s="66">
        <f>SUMIFS(Tb_Reseller[Sep-26],Tb_Reseller[Agen id],Tb_Agen[[#This Row],[AGEN ID]])</f>
        <v>0.49999999999999994</v>
      </c>
      <c r="Q766" s="66">
        <f>SUMIFS(Tb_Reseller[Oct-26],Tb_Reseller[Agen id],Tb_Agen[[#This Row],[AGEN ID]])</f>
        <v>0.75</v>
      </c>
    </row>
    <row r="767" spans="1:17" x14ac:dyDescent="0.25">
      <c r="A767" s="33" t="s">
        <v>1908</v>
      </c>
      <c r="B767" s="34" t="s">
        <v>1909</v>
      </c>
      <c r="C767" s="34" t="s">
        <v>15</v>
      </c>
      <c r="D767" s="35" t="s">
        <v>16</v>
      </c>
      <c r="E767" s="35" t="s">
        <v>17</v>
      </c>
      <c r="F767" s="35"/>
      <c r="G767" s="36">
        <f>VLOOKUP(Tb_Agen[[#This Row],[AGEN ID]],Reseller!A:F,5,0)</f>
        <v>43911.615277777782</v>
      </c>
      <c r="H767" s="35"/>
      <c r="I767" s="35"/>
      <c r="J767" s="35"/>
      <c r="K767" s="41"/>
      <c r="L767" s="37"/>
      <c r="M767" s="53">
        <v>0</v>
      </c>
      <c r="N767" s="39" t="s">
        <v>22</v>
      </c>
      <c r="O767" s="65">
        <f>SUMIFS(Tb_Reseller[Aug-26],Tb_Reseller[Agen id],Tb_Agen[[#This Row],[AGEN ID]])</f>
        <v>0</v>
      </c>
      <c r="P767" s="66">
        <f>SUMIFS(Tb_Reseller[Sep-26],Tb_Reseller[Agen id],Tb_Agen[[#This Row],[AGEN ID]])</f>
        <v>0</v>
      </c>
      <c r="Q767" s="66">
        <f>SUMIFS(Tb_Reseller[Oct-26],Tb_Reseller[Agen id],Tb_Agen[[#This Row],[AGEN ID]])</f>
        <v>0</v>
      </c>
    </row>
    <row r="768" spans="1:17" x14ac:dyDescent="0.25">
      <c r="A768" s="39" t="s">
        <v>1910</v>
      </c>
      <c r="B768" s="34" t="s">
        <v>1911</v>
      </c>
      <c r="C768" s="43" t="s">
        <v>82</v>
      </c>
      <c r="D768" s="38" t="s">
        <v>16</v>
      </c>
      <c r="E768" s="38" t="s">
        <v>82</v>
      </c>
      <c r="F768" s="38"/>
      <c r="G768" s="40">
        <f>VLOOKUP(Tb_Agen[[#This Row],[AGEN ID]],Reseller!A:F,5,0)</f>
        <v>45692.406944444447</v>
      </c>
      <c r="H768" s="38"/>
      <c r="I768" s="38"/>
      <c r="J768" s="38"/>
      <c r="K768" s="41"/>
      <c r="L768" s="42"/>
      <c r="M768" s="53">
        <v>0</v>
      </c>
      <c r="N768" s="39" t="s">
        <v>22</v>
      </c>
      <c r="O768" s="65">
        <f>SUMIFS(Tb_Reseller[Aug-26],Tb_Reseller[Agen id],Tb_Agen[[#This Row],[AGEN ID]])</f>
        <v>1.6129032258064504</v>
      </c>
      <c r="P768" s="66">
        <f>SUMIFS(Tb_Reseller[Sep-26],Tb_Reseller[Agen id],Tb_Agen[[#This Row],[AGEN ID]])</f>
        <v>1.4666666666666679</v>
      </c>
      <c r="Q768" s="66">
        <f>SUMIFS(Tb_Reseller[Oct-26],Tb_Reseller[Agen id],Tb_Agen[[#This Row],[AGEN ID]])</f>
        <v>1.5</v>
      </c>
    </row>
    <row r="769" spans="1:17" x14ac:dyDescent="0.25">
      <c r="A769" s="33" t="s">
        <v>1912</v>
      </c>
      <c r="B769" s="34" t="s">
        <v>1913</v>
      </c>
      <c r="C769" s="34" t="s">
        <v>15</v>
      </c>
      <c r="D769" s="35" t="s">
        <v>16</v>
      </c>
      <c r="E769" s="35" t="s">
        <v>17</v>
      </c>
      <c r="F769" s="35"/>
      <c r="G769" s="36">
        <f>VLOOKUP(Tb_Agen[[#This Row],[AGEN ID]],Reseller!A:F,5,0)</f>
        <v>43914.78125</v>
      </c>
      <c r="H769" s="35"/>
      <c r="I769" s="35"/>
      <c r="J769" s="35"/>
      <c r="K769" s="41"/>
      <c r="L769" s="37"/>
      <c r="M769" s="53">
        <v>0</v>
      </c>
      <c r="N769" s="39" t="s">
        <v>22</v>
      </c>
      <c r="O769" s="65">
        <f>SUMIFS(Tb_Reseller[Aug-26],Tb_Reseller[Agen id],Tb_Agen[[#This Row],[AGEN ID]])</f>
        <v>0</v>
      </c>
      <c r="P769" s="66">
        <f>SUMIFS(Tb_Reseller[Sep-26],Tb_Reseller[Agen id],Tb_Agen[[#This Row],[AGEN ID]])</f>
        <v>0</v>
      </c>
      <c r="Q769" s="66">
        <f>SUMIFS(Tb_Reseller[Oct-26],Tb_Reseller[Agen id],Tb_Agen[[#This Row],[AGEN ID]])</f>
        <v>0</v>
      </c>
    </row>
    <row r="770" spans="1:17" x14ac:dyDescent="0.25">
      <c r="A770" s="33" t="s">
        <v>1914</v>
      </c>
      <c r="B770" s="34" t="s">
        <v>1915</v>
      </c>
      <c r="C770" s="34" t="s">
        <v>112</v>
      </c>
      <c r="D770" s="35" t="s">
        <v>16</v>
      </c>
      <c r="E770" s="35" t="s">
        <v>143</v>
      </c>
      <c r="F770" s="35"/>
      <c r="G770" s="36">
        <f>VLOOKUP(Tb_Agen[[#This Row],[AGEN ID]],Reseller!A:F,5,0)</f>
        <v>43916.507638888892</v>
      </c>
      <c r="H770" s="35" t="s">
        <v>1916</v>
      </c>
      <c r="I770" s="35" t="s">
        <v>145</v>
      </c>
      <c r="J770" s="35" t="s">
        <v>146</v>
      </c>
      <c r="K770" s="41" t="s">
        <v>147</v>
      </c>
      <c r="L770" s="37" t="s">
        <v>39</v>
      </c>
      <c r="M770" s="53">
        <v>0</v>
      </c>
      <c r="N770" s="39" t="s">
        <v>22</v>
      </c>
      <c r="O770" s="65">
        <f>SUMIFS(Tb_Reseller[Aug-26],Tb_Reseller[Agen id],Tb_Agen[[#This Row],[AGEN ID]])</f>
        <v>13.419354838709815</v>
      </c>
      <c r="P770" s="66">
        <f>SUMIFS(Tb_Reseller[Sep-26],Tb_Reseller[Agen id],Tb_Agen[[#This Row],[AGEN ID]])</f>
        <v>14.899999999999958</v>
      </c>
      <c r="Q770" s="66">
        <f>SUMIFS(Tb_Reseller[Oct-26],Tb_Reseller[Agen id],Tb_Agen[[#This Row],[AGEN ID]])</f>
        <v>10.75</v>
      </c>
    </row>
    <row r="771" spans="1:17" x14ac:dyDescent="0.25">
      <c r="A771" s="33" t="s">
        <v>1917</v>
      </c>
      <c r="B771" s="34" t="s">
        <v>1918</v>
      </c>
      <c r="C771" s="34" t="s">
        <v>15</v>
      </c>
      <c r="D771" s="35" t="s">
        <v>16</v>
      </c>
      <c r="E771" s="35" t="s">
        <v>17</v>
      </c>
      <c r="F771" s="35"/>
      <c r="G771" s="36">
        <f>VLOOKUP(Tb_Agen[[#This Row],[AGEN ID]],Reseller!A:F,5,0)</f>
        <v>43919.852777777778</v>
      </c>
      <c r="H771" s="35"/>
      <c r="I771" s="35"/>
      <c r="J771" s="35"/>
      <c r="K771" s="41"/>
      <c r="L771" s="37"/>
      <c r="M771" s="53">
        <v>0</v>
      </c>
      <c r="N771" s="39" t="s">
        <v>22</v>
      </c>
      <c r="O771" s="65">
        <f>SUMIFS(Tb_Reseller[Aug-26],Tb_Reseller[Agen id],Tb_Agen[[#This Row],[AGEN ID]])</f>
        <v>0</v>
      </c>
      <c r="P771" s="66">
        <f>SUMIFS(Tb_Reseller[Sep-26],Tb_Reseller[Agen id],Tb_Agen[[#This Row],[AGEN ID]])</f>
        <v>0</v>
      </c>
      <c r="Q771" s="66">
        <f>SUMIFS(Tb_Reseller[Oct-26],Tb_Reseller[Agen id],Tb_Agen[[#This Row],[AGEN ID]])</f>
        <v>0</v>
      </c>
    </row>
    <row r="772" spans="1:17" x14ac:dyDescent="0.25">
      <c r="A772" s="33" t="s">
        <v>1919</v>
      </c>
      <c r="B772" s="34" t="s">
        <v>1920</v>
      </c>
      <c r="C772" s="34" t="s">
        <v>112</v>
      </c>
      <c r="D772" s="35" t="s">
        <v>28</v>
      </c>
      <c r="E772" s="35" t="s">
        <v>17</v>
      </c>
      <c r="F772" s="35"/>
      <c r="G772" s="36">
        <f>VLOOKUP(Tb_Agen[[#This Row],[AGEN ID]],Reseller!A:F,5,0)</f>
        <v>43921.449305555558</v>
      </c>
      <c r="H772" s="35"/>
      <c r="I772" s="35"/>
      <c r="J772" s="35"/>
      <c r="K772" s="41"/>
      <c r="L772" s="37"/>
      <c r="M772" s="53">
        <v>0</v>
      </c>
      <c r="N772" s="39" t="s">
        <v>22</v>
      </c>
      <c r="O772" s="65">
        <f>SUMIFS(Tb_Reseller[Aug-26],Tb_Reseller[Agen id],Tb_Agen[[#This Row],[AGEN ID]])</f>
        <v>0</v>
      </c>
      <c r="P772" s="66">
        <f>SUMIFS(Tb_Reseller[Sep-26],Tb_Reseller[Agen id],Tb_Agen[[#This Row],[AGEN ID]])</f>
        <v>0</v>
      </c>
      <c r="Q772" s="66">
        <f>SUMIFS(Tb_Reseller[Oct-26],Tb_Reseller[Agen id],Tb_Agen[[#This Row],[AGEN ID]])</f>
        <v>0</v>
      </c>
    </row>
    <row r="773" spans="1:17" x14ac:dyDescent="0.25">
      <c r="A773" s="33" t="s">
        <v>1921</v>
      </c>
      <c r="B773" s="34" t="s">
        <v>1922</v>
      </c>
      <c r="C773" s="34" t="s">
        <v>79</v>
      </c>
      <c r="D773" s="35" t="s">
        <v>36</v>
      </c>
      <c r="E773" s="35" t="s">
        <v>864</v>
      </c>
      <c r="F773" s="35"/>
      <c r="G773" s="36">
        <f>VLOOKUP(Tb_Agen[[#This Row],[AGEN ID]],Reseller!A:F,5,0)</f>
        <v>43922.670138888891</v>
      </c>
      <c r="H773" s="35" t="s">
        <v>1923</v>
      </c>
      <c r="I773" s="35" t="s">
        <v>145</v>
      </c>
      <c r="J773" s="35" t="s">
        <v>1435</v>
      </c>
      <c r="K773" s="41" t="s">
        <v>1690</v>
      </c>
      <c r="L773" s="37" t="s">
        <v>39</v>
      </c>
      <c r="M773" s="53">
        <v>-98636</v>
      </c>
      <c r="N773" s="39" t="s">
        <v>40</v>
      </c>
      <c r="O773" s="65">
        <f>SUMIFS(Tb_Reseller[Aug-26],Tb_Reseller[Agen id],Tb_Agen[[#This Row],[AGEN ID]])</f>
        <v>0.54838709677419328</v>
      </c>
      <c r="P773" s="66">
        <f>SUMIFS(Tb_Reseller[Sep-26],Tb_Reseller[Agen id],Tb_Agen[[#This Row],[AGEN ID]])</f>
        <v>0.89999999999999991</v>
      </c>
      <c r="Q773" s="66">
        <f>SUMIFS(Tb_Reseller[Oct-26],Tb_Reseller[Agen id],Tb_Agen[[#This Row],[AGEN ID]])</f>
        <v>1</v>
      </c>
    </row>
    <row r="774" spans="1:17" x14ac:dyDescent="0.25">
      <c r="A774" s="33" t="s">
        <v>1924</v>
      </c>
      <c r="B774" s="34" t="s">
        <v>1925</v>
      </c>
      <c r="C774" s="34" t="s">
        <v>112</v>
      </c>
      <c r="D774" s="35" t="s">
        <v>28</v>
      </c>
      <c r="E774" s="35" t="s">
        <v>17</v>
      </c>
      <c r="F774" s="35"/>
      <c r="G774" s="36">
        <f>VLOOKUP(Tb_Agen[[#This Row],[AGEN ID]],Reseller!A:F,5,0)</f>
        <v>43045.688888888893</v>
      </c>
      <c r="H774" s="35"/>
      <c r="I774" s="35"/>
      <c r="J774" s="35"/>
      <c r="K774" s="41"/>
      <c r="L774" s="37"/>
      <c r="M774" s="53">
        <v>0</v>
      </c>
      <c r="N774" s="39" t="s">
        <v>22</v>
      </c>
      <c r="O774" s="65">
        <f>SUMIFS(Tb_Reseller[Aug-26],Tb_Reseller[Agen id],Tb_Agen[[#This Row],[AGEN ID]])</f>
        <v>1.5161290322580634</v>
      </c>
      <c r="P774" s="66">
        <f>SUMIFS(Tb_Reseller[Sep-26],Tb_Reseller[Agen id],Tb_Agen[[#This Row],[AGEN ID]])</f>
        <v>1.4333333333333345</v>
      </c>
      <c r="Q774" s="66">
        <f>SUMIFS(Tb_Reseller[Oct-26],Tb_Reseller[Agen id],Tb_Agen[[#This Row],[AGEN ID]])</f>
        <v>1.25</v>
      </c>
    </row>
    <row r="775" spans="1:17" x14ac:dyDescent="0.25">
      <c r="A775" s="33" t="s">
        <v>1926</v>
      </c>
      <c r="B775" s="34" t="s">
        <v>1927</v>
      </c>
      <c r="C775" s="34" t="s">
        <v>79</v>
      </c>
      <c r="D775" s="35" t="s">
        <v>16</v>
      </c>
      <c r="E775" s="35" t="s">
        <v>864</v>
      </c>
      <c r="F775" s="35"/>
      <c r="G775" s="36">
        <f>VLOOKUP(Tb_Agen[[#This Row],[AGEN ID]],Reseller!A:F,5,0)</f>
        <v>43939.490972222222</v>
      </c>
      <c r="H775" s="35" t="s">
        <v>1928</v>
      </c>
      <c r="I775" s="35" t="s">
        <v>145</v>
      </c>
      <c r="J775" s="35" t="s">
        <v>866</v>
      </c>
      <c r="K775" s="41" t="s">
        <v>867</v>
      </c>
      <c r="L775" s="37" t="s">
        <v>162</v>
      </c>
      <c r="M775" s="53">
        <v>0</v>
      </c>
      <c r="N775" s="39" t="s">
        <v>22</v>
      </c>
      <c r="O775" s="65">
        <f>SUMIFS(Tb_Reseller[Aug-26],Tb_Reseller[Agen id],Tb_Agen[[#This Row],[AGEN ID]])</f>
        <v>40.58064516128983</v>
      </c>
      <c r="P775" s="66">
        <f>SUMIFS(Tb_Reseller[Sep-26],Tb_Reseller[Agen id],Tb_Agen[[#This Row],[AGEN ID]])</f>
        <v>39.233333333333668</v>
      </c>
      <c r="Q775" s="66">
        <f>SUMIFS(Tb_Reseller[Oct-26],Tb_Reseller[Agen id],Tb_Agen[[#This Row],[AGEN ID]])</f>
        <v>42</v>
      </c>
    </row>
    <row r="776" spans="1:17" x14ac:dyDescent="0.25">
      <c r="A776" s="33" t="s">
        <v>1929</v>
      </c>
      <c r="B776" s="34" t="s">
        <v>1930</v>
      </c>
      <c r="C776" s="34" t="s">
        <v>79</v>
      </c>
      <c r="D776" s="35" t="s">
        <v>28</v>
      </c>
      <c r="E776" s="35" t="s">
        <v>17</v>
      </c>
      <c r="F776" s="35"/>
      <c r="G776" s="36">
        <f>VLOOKUP(Tb_Agen[[#This Row],[AGEN ID]],Reseller!A:F,5,0)</f>
        <v>43939.603472222218</v>
      </c>
      <c r="H776" s="35"/>
      <c r="I776" s="35"/>
      <c r="J776" s="35"/>
      <c r="K776" s="41"/>
      <c r="L776" s="37"/>
      <c r="M776" s="53">
        <v>0</v>
      </c>
      <c r="N776" s="39" t="s">
        <v>22</v>
      </c>
      <c r="O776" s="65">
        <f>SUMIFS(Tb_Reseller[Aug-26],Tb_Reseller[Agen id],Tb_Agen[[#This Row],[AGEN ID]])</f>
        <v>0</v>
      </c>
      <c r="P776" s="66">
        <f>SUMIFS(Tb_Reseller[Sep-26],Tb_Reseller[Agen id],Tb_Agen[[#This Row],[AGEN ID]])</f>
        <v>0</v>
      </c>
      <c r="Q776" s="66">
        <f>SUMIFS(Tb_Reseller[Oct-26],Tb_Reseller[Agen id],Tb_Agen[[#This Row],[AGEN ID]])</f>
        <v>0</v>
      </c>
    </row>
    <row r="777" spans="1:17" x14ac:dyDescent="0.25">
      <c r="A777" s="33" t="s">
        <v>1931</v>
      </c>
      <c r="B777" s="34" t="s">
        <v>1932</v>
      </c>
      <c r="C777" s="34" t="s">
        <v>15</v>
      </c>
      <c r="D777" s="35" t="s">
        <v>16</v>
      </c>
      <c r="E777" s="35" t="s">
        <v>17</v>
      </c>
      <c r="F777" s="35"/>
      <c r="G777" s="36">
        <f>VLOOKUP(Tb_Agen[[#This Row],[AGEN ID]],Reseller!A:F,5,0)</f>
        <v>43752.800000000003</v>
      </c>
      <c r="H777" s="35"/>
      <c r="I777" s="35"/>
      <c r="J777" s="35"/>
      <c r="K777" s="41"/>
      <c r="L777" s="37"/>
      <c r="M777" s="53">
        <v>0</v>
      </c>
      <c r="N777" s="39" t="s">
        <v>22</v>
      </c>
      <c r="O777" s="65">
        <f>SUMIFS(Tb_Reseller[Aug-26],Tb_Reseller[Agen id],Tb_Agen[[#This Row],[AGEN ID]])</f>
        <v>1.1935483870967734</v>
      </c>
      <c r="P777" s="66">
        <f>SUMIFS(Tb_Reseller[Sep-26],Tb_Reseller[Agen id],Tb_Agen[[#This Row],[AGEN ID]])</f>
        <v>0.99999999999999989</v>
      </c>
      <c r="Q777" s="66">
        <f>SUMIFS(Tb_Reseller[Oct-26],Tb_Reseller[Agen id],Tb_Agen[[#This Row],[AGEN ID]])</f>
        <v>0.5</v>
      </c>
    </row>
    <row r="778" spans="1:17" x14ac:dyDescent="0.25">
      <c r="A778" s="33" t="s">
        <v>1933</v>
      </c>
      <c r="B778" s="34" t="s">
        <v>1934</v>
      </c>
      <c r="C778" s="34" t="s">
        <v>121</v>
      </c>
      <c r="D778" s="35" t="s">
        <v>16</v>
      </c>
      <c r="E778" s="35" t="s">
        <v>17</v>
      </c>
      <c r="F778" s="35"/>
      <c r="G778" s="36">
        <f>VLOOKUP(Tb_Agen[[#This Row],[AGEN ID]],Reseller!A:F,5,0)</f>
        <v>43947.75277777778</v>
      </c>
      <c r="H778" s="35"/>
      <c r="I778" s="35"/>
      <c r="J778" s="35"/>
      <c r="K778" s="41"/>
      <c r="L778" s="37"/>
      <c r="M778" s="53">
        <v>0</v>
      </c>
      <c r="N778" s="39" t="s">
        <v>22</v>
      </c>
      <c r="O778" s="65">
        <f>SUMIFS(Tb_Reseller[Aug-26],Tb_Reseller[Agen id],Tb_Agen[[#This Row],[AGEN ID]])</f>
        <v>0</v>
      </c>
      <c r="P778" s="66">
        <f>SUMIFS(Tb_Reseller[Sep-26],Tb_Reseller[Agen id],Tb_Agen[[#This Row],[AGEN ID]])</f>
        <v>0</v>
      </c>
      <c r="Q778" s="66">
        <f>SUMIFS(Tb_Reseller[Oct-26],Tb_Reseller[Agen id],Tb_Agen[[#This Row],[AGEN ID]])</f>
        <v>0</v>
      </c>
    </row>
    <row r="779" spans="1:17" x14ac:dyDescent="0.25">
      <c r="A779" s="33" t="s">
        <v>1935</v>
      </c>
      <c r="B779" s="34" t="s">
        <v>1936</v>
      </c>
      <c r="C779" s="34" t="s">
        <v>15</v>
      </c>
      <c r="D779" s="35" t="s">
        <v>16</v>
      </c>
      <c r="E779" s="35" t="s">
        <v>17</v>
      </c>
      <c r="F779" s="35"/>
      <c r="G779" s="36">
        <f>VLOOKUP(Tb_Agen[[#This Row],[AGEN ID]],Reseller!A:F,5,0)</f>
        <v>43950.331944444442</v>
      </c>
      <c r="H779" s="35"/>
      <c r="I779" s="35"/>
      <c r="J779" s="35"/>
      <c r="K779" s="41"/>
      <c r="L779" s="37"/>
      <c r="M779" s="53">
        <v>0</v>
      </c>
      <c r="N779" s="39" t="s">
        <v>22</v>
      </c>
      <c r="O779" s="65">
        <f>SUMIFS(Tb_Reseller[Aug-26],Tb_Reseller[Agen id],Tb_Agen[[#This Row],[AGEN ID]])</f>
        <v>0</v>
      </c>
      <c r="P779" s="66">
        <f>SUMIFS(Tb_Reseller[Sep-26],Tb_Reseller[Agen id],Tb_Agen[[#This Row],[AGEN ID]])</f>
        <v>0</v>
      </c>
      <c r="Q779" s="66">
        <f>SUMIFS(Tb_Reseller[Oct-26],Tb_Reseller[Agen id],Tb_Agen[[#This Row],[AGEN ID]])</f>
        <v>0</v>
      </c>
    </row>
    <row r="780" spans="1:17" x14ac:dyDescent="0.25">
      <c r="A780" s="33" t="s">
        <v>1937</v>
      </c>
      <c r="B780" s="34" t="s">
        <v>1938</v>
      </c>
      <c r="C780" s="34" t="s">
        <v>121</v>
      </c>
      <c r="D780" s="35" t="s">
        <v>28</v>
      </c>
      <c r="E780" s="35" t="s">
        <v>17</v>
      </c>
      <c r="F780" s="35"/>
      <c r="G780" s="36">
        <f>VLOOKUP(Tb_Agen[[#This Row],[AGEN ID]],Reseller!A:F,5,0)</f>
        <v>43951.554166666669</v>
      </c>
      <c r="H780" s="35" t="s">
        <v>1939</v>
      </c>
      <c r="I780" s="35" t="s">
        <v>68</v>
      </c>
      <c r="J780" s="35" t="s">
        <v>340</v>
      </c>
      <c r="K780" s="41" t="s">
        <v>817</v>
      </c>
      <c r="L780" s="37"/>
      <c r="M780" s="53">
        <v>0</v>
      </c>
      <c r="N780" s="39" t="s">
        <v>22</v>
      </c>
      <c r="O780" s="65">
        <f>SUMIFS(Tb_Reseller[Aug-26],Tb_Reseller[Agen id],Tb_Agen[[#This Row],[AGEN ID]])</f>
        <v>8.6451612903225907</v>
      </c>
      <c r="P780" s="66">
        <f>SUMIFS(Tb_Reseller[Sep-26],Tb_Reseller[Agen id],Tb_Agen[[#This Row],[AGEN ID]])</f>
        <v>8.5333333333333137</v>
      </c>
      <c r="Q780" s="66">
        <f>SUMIFS(Tb_Reseller[Oct-26],Tb_Reseller[Agen id],Tb_Agen[[#This Row],[AGEN ID]])</f>
        <v>8.75</v>
      </c>
    </row>
    <row r="781" spans="1:17" x14ac:dyDescent="0.25">
      <c r="A781" s="33" t="s">
        <v>1940</v>
      </c>
      <c r="B781" s="34" t="s">
        <v>1941</v>
      </c>
      <c r="C781" s="34" t="s">
        <v>15</v>
      </c>
      <c r="D781" s="35" t="s">
        <v>16</v>
      </c>
      <c r="E781" s="35" t="s">
        <v>17</v>
      </c>
      <c r="F781" s="35"/>
      <c r="G781" s="36">
        <f>VLOOKUP(Tb_Agen[[#This Row],[AGEN ID]],Reseller!A:F,5,0)</f>
        <v>43954.800694444442</v>
      </c>
      <c r="H781" s="35"/>
      <c r="I781" s="35"/>
      <c r="J781" s="35"/>
      <c r="K781" s="41"/>
      <c r="L781" s="37"/>
      <c r="M781" s="53">
        <v>0</v>
      </c>
      <c r="N781" s="39" t="s">
        <v>22</v>
      </c>
      <c r="O781" s="65">
        <f>SUMIFS(Tb_Reseller[Aug-26],Tb_Reseller[Agen id],Tb_Agen[[#This Row],[AGEN ID]])</f>
        <v>0</v>
      </c>
      <c r="P781" s="66">
        <f>SUMIFS(Tb_Reseller[Sep-26],Tb_Reseller[Agen id],Tb_Agen[[#This Row],[AGEN ID]])</f>
        <v>0</v>
      </c>
      <c r="Q781" s="66">
        <f>SUMIFS(Tb_Reseller[Oct-26],Tb_Reseller[Agen id],Tb_Agen[[#This Row],[AGEN ID]])</f>
        <v>0</v>
      </c>
    </row>
    <row r="782" spans="1:17" x14ac:dyDescent="0.25">
      <c r="A782" s="33" t="s">
        <v>1942</v>
      </c>
      <c r="B782" s="34" t="s">
        <v>1943</v>
      </c>
      <c r="C782" s="34" t="s">
        <v>15</v>
      </c>
      <c r="D782" s="35" t="s">
        <v>28</v>
      </c>
      <c r="E782" s="35" t="s">
        <v>17</v>
      </c>
      <c r="F782" s="35"/>
      <c r="G782" s="36">
        <f>VLOOKUP(Tb_Agen[[#This Row],[AGEN ID]],Reseller!A:F,5,0)</f>
        <v>43957.45416666667</v>
      </c>
      <c r="H782" s="35"/>
      <c r="I782" s="35"/>
      <c r="J782" s="35"/>
      <c r="K782" s="41"/>
      <c r="L782" s="37"/>
      <c r="M782" s="53">
        <v>0</v>
      </c>
      <c r="N782" s="39" t="s">
        <v>22</v>
      </c>
      <c r="O782" s="65">
        <f>SUMIFS(Tb_Reseller[Aug-26],Tb_Reseller[Agen id],Tb_Agen[[#This Row],[AGEN ID]])</f>
        <v>0</v>
      </c>
      <c r="P782" s="66">
        <f>SUMIFS(Tb_Reseller[Sep-26],Tb_Reseller[Agen id],Tb_Agen[[#This Row],[AGEN ID]])</f>
        <v>0</v>
      </c>
      <c r="Q782" s="66">
        <f>SUMIFS(Tb_Reseller[Oct-26],Tb_Reseller[Agen id],Tb_Agen[[#This Row],[AGEN ID]])</f>
        <v>0</v>
      </c>
    </row>
    <row r="783" spans="1:17" x14ac:dyDescent="0.25">
      <c r="A783" s="33" t="s">
        <v>1944</v>
      </c>
      <c r="B783" s="34" t="s">
        <v>1945</v>
      </c>
      <c r="C783" s="34" t="s">
        <v>121</v>
      </c>
      <c r="D783" s="35" t="s">
        <v>36</v>
      </c>
      <c r="E783" s="35" t="s">
        <v>244</v>
      </c>
      <c r="F783" s="35"/>
      <c r="G783" s="36">
        <f>VLOOKUP(Tb_Agen[[#This Row],[AGEN ID]],Reseller!A:F,5,0)</f>
        <v>41779.390277777777</v>
      </c>
      <c r="H783" s="35" t="s">
        <v>1946</v>
      </c>
      <c r="I783" s="35" t="s">
        <v>68</v>
      </c>
      <c r="J783" s="35" t="s">
        <v>340</v>
      </c>
      <c r="K783" s="41" t="s">
        <v>1947</v>
      </c>
      <c r="L783" s="37" t="s">
        <v>162</v>
      </c>
      <c r="M783" s="53">
        <v>-7000000</v>
      </c>
      <c r="N783" s="39" t="s">
        <v>40</v>
      </c>
      <c r="O783" s="65">
        <f>SUMIFS(Tb_Reseller[Aug-26],Tb_Reseller[Agen id],Tb_Agen[[#This Row],[AGEN ID]])</f>
        <v>6.2903225806451566</v>
      </c>
      <c r="P783" s="66">
        <f>SUMIFS(Tb_Reseller[Sep-26],Tb_Reseller[Agen id],Tb_Agen[[#This Row],[AGEN ID]])</f>
        <v>5.3999999999999968</v>
      </c>
      <c r="Q783" s="66">
        <f>SUMIFS(Tb_Reseller[Oct-26],Tb_Reseller[Agen id],Tb_Agen[[#This Row],[AGEN ID]])</f>
        <v>6.25</v>
      </c>
    </row>
    <row r="784" spans="1:17" x14ac:dyDescent="0.25">
      <c r="A784" s="33" t="s">
        <v>1948</v>
      </c>
      <c r="B784" s="34" t="s">
        <v>1949</v>
      </c>
      <c r="C784" s="34" t="s">
        <v>79</v>
      </c>
      <c r="D784" s="35" t="s">
        <v>16</v>
      </c>
      <c r="E784" s="35" t="s">
        <v>17</v>
      </c>
      <c r="F784" s="35"/>
      <c r="G784" s="36">
        <f>VLOOKUP(Tb_Agen[[#This Row],[AGEN ID]],Reseller!A:F,5,0)</f>
        <v>44399.507638888892</v>
      </c>
      <c r="H784" s="35"/>
      <c r="I784" s="35"/>
      <c r="J784" s="35"/>
      <c r="K784" s="41"/>
      <c r="L784" s="37"/>
      <c r="M784" s="53">
        <v>0</v>
      </c>
      <c r="N784" s="39" t="s">
        <v>22</v>
      </c>
      <c r="O784" s="65">
        <f>SUMIFS(Tb_Reseller[Aug-26],Tb_Reseller[Agen id],Tb_Agen[[#This Row],[AGEN ID]])</f>
        <v>1.5806451612903214</v>
      </c>
      <c r="P784" s="66">
        <f>SUMIFS(Tb_Reseller[Sep-26],Tb_Reseller[Agen id],Tb_Agen[[#This Row],[AGEN ID]])</f>
        <v>1.6666666666666685</v>
      </c>
      <c r="Q784" s="66">
        <f>SUMIFS(Tb_Reseller[Oct-26],Tb_Reseller[Agen id],Tb_Agen[[#This Row],[AGEN ID]])</f>
        <v>1.75</v>
      </c>
    </row>
    <row r="785" spans="1:17" x14ac:dyDescent="0.25">
      <c r="A785" s="33" t="s">
        <v>1950</v>
      </c>
      <c r="B785" s="34" t="s">
        <v>1951</v>
      </c>
      <c r="C785" s="34" t="s">
        <v>82</v>
      </c>
      <c r="D785" s="35" t="s">
        <v>16</v>
      </c>
      <c r="E785" s="38" t="s">
        <v>82</v>
      </c>
      <c r="F785" s="35"/>
      <c r="G785" s="36">
        <f>VLOOKUP(Tb_Agen[[#This Row],[AGEN ID]],Reseller!A:F,5,0)</f>
        <v>45290.54791666667</v>
      </c>
      <c r="H785" s="35"/>
      <c r="I785" s="35"/>
      <c r="J785" s="35"/>
      <c r="K785" s="41"/>
      <c r="L785" s="37"/>
      <c r="M785" s="53">
        <v>0</v>
      </c>
      <c r="N785" s="39" t="s">
        <v>22</v>
      </c>
      <c r="O785" s="65">
        <f>SUMIFS(Tb_Reseller[Aug-26],Tb_Reseller[Agen id],Tb_Agen[[#This Row],[AGEN ID]])</f>
        <v>1.4838709677419344</v>
      </c>
      <c r="P785" s="66">
        <f>SUMIFS(Tb_Reseller[Sep-26],Tb_Reseller[Agen id],Tb_Agen[[#This Row],[AGEN ID]])</f>
        <v>0.89999999999999991</v>
      </c>
      <c r="Q785" s="66">
        <f>SUMIFS(Tb_Reseller[Oct-26],Tb_Reseller[Agen id],Tb_Agen[[#This Row],[AGEN ID]])</f>
        <v>0.5</v>
      </c>
    </row>
    <row r="786" spans="1:17" x14ac:dyDescent="0.25">
      <c r="A786" s="33" t="s">
        <v>1952</v>
      </c>
      <c r="B786" s="34" t="s">
        <v>1953</v>
      </c>
      <c r="C786" s="34" t="s">
        <v>121</v>
      </c>
      <c r="D786" s="35" t="s">
        <v>16</v>
      </c>
      <c r="E786" s="35" t="s">
        <v>17</v>
      </c>
      <c r="F786" s="35"/>
      <c r="G786" s="36">
        <f>VLOOKUP(Tb_Agen[[#This Row],[AGEN ID]],Reseller!A:F,5,0)</f>
        <v>45238.428472222222</v>
      </c>
      <c r="H786" s="35"/>
      <c r="I786" s="35"/>
      <c r="J786" s="35"/>
      <c r="K786" s="41"/>
      <c r="L786" s="37"/>
      <c r="M786" s="53">
        <v>0</v>
      </c>
      <c r="N786" s="39" t="s">
        <v>22</v>
      </c>
      <c r="O786" s="65">
        <f>SUMIFS(Tb_Reseller[Aug-26],Tb_Reseller[Agen id],Tb_Agen[[#This Row],[AGEN ID]])</f>
        <v>1.1935483870967734</v>
      </c>
      <c r="P786" s="66">
        <f>SUMIFS(Tb_Reseller[Sep-26],Tb_Reseller[Agen id],Tb_Agen[[#This Row],[AGEN ID]])</f>
        <v>0.83333333333333326</v>
      </c>
      <c r="Q786" s="66">
        <f>SUMIFS(Tb_Reseller[Oct-26],Tb_Reseller[Agen id],Tb_Agen[[#This Row],[AGEN ID]])</f>
        <v>1.5</v>
      </c>
    </row>
    <row r="787" spans="1:17" x14ac:dyDescent="0.25">
      <c r="A787" s="33" t="s">
        <v>1954</v>
      </c>
      <c r="B787" s="34" t="s">
        <v>1955</v>
      </c>
      <c r="C787" s="34" t="s">
        <v>121</v>
      </c>
      <c r="D787" s="35" t="s">
        <v>36</v>
      </c>
      <c r="E787" s="35" t="s">
        <v>244</v>
      </c>
      <c r="F787" s="35"/>
      <c r="G787" s="36">
        <f>VLOOKUP(Tb_Agen[[#This Row],[AGEN ID]],Reseller!A:F,5,0)</f>
        <v>42933.688888888893</v>
      </c>
      <c r="H787" s="35" t="s">
        <v>1956</v>
      </c>
      <c r="I787" s="35" t="s">
        <v>68</v>
      </c>
      <c r="J787" s="35" t="s">
        <v>340</v>
      </c>
      <c r="K787" s="41" t="s">
        <v>1957</v>
      </c>
      <c r="L787" s="37" t="s">
        <v>162</v>
      </c>
      <c r="M787" s="53">
        <v>-5000000</v>
      </c>
      <c r="N787" s="39" t="s">
        <v>40</v>
      </c>
      <c r="O787" s="65">
        <f>SUMIFS(Tb_Reseller[Aug-26],Tb_Reseller[Agen id],Tb_Agen[[#This Row],[AGEN ID]])</f>
        <v>2.3225806451612887</v>
      </c>
      <c r="P787" s="66">
        <f>SUMIFS(Tb_Reseller[Sep-26],Tb_Reseller[Agen id],Tb_Agen[[#This Row],[AGEN ID]])</f>
        <v>3.3666666666666645</v>
      </c>
      <c r="Q787" s="66">
        <f>SUMIFS(Tb_Reseller[Oct-26],Tb_Reseller[Agen id],Tb_Agen[[#This Row],[AGEN ID]])</f>
        <v>3</v>
      </c>
    </row>
    <row r="788" spans="1:17" x14ac:dyDescent="0.25">
      <c r="A788" s="33" t="s">
        <v>1958</v>
      </c>
      <c r="B788" s="34" t="s">
        <v>1959</v>
      </c>
      <c r="C788" s="34" t="s">
        <v>15</v>
      </c>
      <c r="D788" s="35" t="s">
        <v>28</v>
      </c>
      <c r="E788" s="35" t="s">
        <v>17</v>
      </c>
      <c r="F788" s="35"/>
      <c r="G788" s="36">
        <f>VLOOKUP(Tb_Agen[[#This Row],[AGEN ID]],Reseller!A:F,5,0)</f>
        <v>43967.400694444441</v>
      </c>
      <c r="H788" s="35"/>
      <c r="I788" s="35"/>
      <c r="J788" s="35"/>
      <c r="K788" s="41"/>
      <c r="L788" s="37"/>
      <c r="M788" s="53">
        <v>0</v>
      </c>
      <c r="N788" s="39" t="s">
        <v>22</v>
      </c>
      <c r="O788" s="65">
        <f>SUMIFS(Tb_Reseller[Aug-26],Tb_Reseller[Agen id],Tb_Agen[[#This Row],[AGEN ID]])</f>
        <v>0</v>
      </c>
      <c r="P788" s="66">
        <f>SUMIFS(Tb_Reseller[Sep-26],Tb_Reseller[Agen id],Tb_Agen[[#This Row],[AGEN ID]])</f>
        <v>0</v>
      </c>
      <c r="Q788" s="66">
        <f>SUMIFS(Tb_Reseller[Oct-26],Tb_Reseller[Agen id],Tb_Agen[[#This Row],[AGEN ID]])</f>
        <v>0</v>
      </c>
    </row>
    <row r="789" spans="1:17" x14ac:dyDescent="0.25">
      <c r="A789" s="33" t="s">
        <v>1960</v>
      </c>
      <c r="B789" s="34" t="s">
        <v>1961</v>
      </c>
      <c r="C789" s="34" t="s">
        <v>121</v>
      </c>
      <c r="D789" s="35" t="s">
        <v>36</v>
      </c>
      <c r="E789" s="35" t="s">
        <v>244</v>
      </c>
      <c r="F789" s="35"/>
      <c r="G789" s="36">
        <f>VLOOKUP(Tb_Agen[[#This Row],[AGEN ID]],Reseller!A:F,5,0)</f>
        <v>43299.536111111112</v>
      </c>
      <c r="H789" s="35" t="s">
        <v>1962</v>
      </c>
      <c r="I789" s="35" t="s">
        <v>68</v>
      </c>
      <c r="J789" s="35" t="s">
        <v>340</v>
      </c>
      <c r="K789" s="41" t="s">
        <v>1194</v>
      </c>
      <c r="L789" s="37" t="s">
        <v>162</v>
      </c>
      <c r="M789" s="53">
        <v>-4000000</v>
      </c>
      <c r="N789" s="39" t="s">
        <v>40</v>
      </c>
      <c r="O789" s="65">
        <f>SUMIFS(Tb_Reseller[Aug-26],Tb_Reseller[Agen id],Tb_Agen[[#This Row],[AGEN ID]])</f>
        <v>27.096774193548278</v>
      </c>
      <c r="P789" s="66">
        <f>SUMIFS(Tb_Reseller[Sep-26],Tb_Reseller[Agen id],Tb_Agen[[#This Row],[AGEN ID]])</f>
        <v>28.066666666667221</v>
      </c>
      <c r="Q789" s="66">
        <f>SUMIFS(Tb_Reseller[Oct-26],Tb_Reseller[Agen id],Tb_Agen[[#This Row],[AGEN ID]])</f>
        <v>26.25</v>
      </c>
    </row>
    <row r="790" spans="1:17" x14ac:dyDescent="0.25">
      <c r="A790" s="33" t="s">
        <v>1963</v>
      </c>
      <c r="B790" s="34" t="s">
        <v>1964</v>
      </c>
      <c r="C790" s="34" t="s">
        <v>121</v>
      </c>
      <c r="D790" s="35" t="s">
        <v>36</v>
      </c>
      <c r="E790" s="35" t="s">
        <v>244</v>
      </c>
      <c r="F790" s="35"/>
      <c r="G790" s="36">
        <f>VLOOKUP(Tb_Agen[[#This Row],[AGEN ID]],Reseller!A:F,5,0)</f>
        <v>43693.646527777782</v>
      </c>
      <c r="H790" s="35" t="s">
        <v>1965</v>
      </c>
      <c r="I790" s="35" t="s">
        <v>68</v>
      </c>
      <c r="J790" s="35" t="s">
        <v>912</v>
      </c>
      <c r="K790" s="41" t="s">
        <v>912</v>
      </c>
      <c r="L790" s="37" t="s">
        <v>162</v>
      </c>
      <c r="M790" s="53">
        <v>-1200000</v>
      </c>
      <c r="N790" s="39" t="s">
        <v>40</v>
      </c>
      <c r="O790" s="65">
        <f>SUMIFS(Tb_Reseller[Aug-26],Tb_Reseller[Agen id],Tb_Agen[[#This Row],[AGEN ID]])</f>
        <v>2.2580645161290307</v>
      </c>
      <c r="P790" s="66">
        <f>SUMIFS(Tb_Reseller[Sep-26],Tb_Reseller[Agen id],Tb_Agen[[#This Row],[AGEN ID]])</f>
        <v>2.4666666666666677</v>
      </c>
      <c r="Q790" s="66">
        <f>SUMIFS(Tb_Reseller[Oct-26],Tb_Reseller[Agen id],Tb_Agen[[#This Row],[AGEN ID]])</f>
        <v>1.5</v>
      </c>
    </row>
    <row r="791" spans="1:17" x14ac:dyDescent="0.25">
      <c r="A791" s="33" t="s">
        <v>1966</v>
      </c>
      <c r="B791" s="34" t="s">
        <v>1967</v>
      </c>
      <c r="C791" s="34" t="s">
        <v>121</v>
      </c>
      <c r="D791" s="35" t="s">
        <v>36</v>
      </c>
      <c r="E791" s="35" t="s">
        <v>244</v>
      </c>
      <c r="F791" s="35"/>
      <c r="G791" s="36">
        <f>VLOOKUP(Tb_Agen[[#This Row],[AGEN ID]],Reseller!A:F,5,0)</f>
        <v>44410.445833333331</v>
      </c>
      <c r="H791" s="35" t="s">
        <v>1968</v>
      </c>
      <c r="I791" s="35" t="s">
        <v>68</v>
      </c>
      <c r="J791" s="35" t="s">
        <v>340</v>
      </c>
      <c r="K791" s="41" t="s">
        <v>1315</v>
      </c>
      <c r="L791" s="37" t="s">
        <v>101</v>
      </c>
      <c r="M791" s="53">
        <v>-700000</v>
      </c>
      <c r="N791" s="39" t="s">
        <v>40</v>
      </c>
      <c r="O791" s="65">
        <f>SUMIFS(Tb_Reseller[Aug-26],Tb_Reseller[Agen id],Tb_Agen[[#This Row],[AGEN ID]])</f>
        <v>0.90322580645161232</v>
      </c>
      <c r="P791" s="66">
        <f>SUMIFS(Tb_Reseller[Sep-26],Tb_Reseller[Agen id],Tb_Agen[[#This Row],[AGEN ID]])</f>
        <v>0.39999999999999997</v>
      </c>
      <c r="Q791" s="66">
        <f>SUMIFS(Tb_Reseller[Oct-26],Tb_Reseller[Agen id],Tb_Agen[[#This Row],[AGEN ID]])</f>
        <v>0.75</v>
      </c>
    </row>
    <row r="792" spans="1:17" x14ac:dyDescent="0.25">
      <c r="A792" s="33" t="s">
        <v>1969</v>
      </c>
      <c r="B792" s="34" t="s">
        <v>1970</v>
      </c>
      <c r="C792" s="34" t="s">
        <v>15</v>
      </c>
      <c r="D792" s="35" t="s">
        <v>16</v>
      </c>
      <c r="E792" s="35" t="s">
        <v>17</v>
      </c>
      <c r="F792" s="35"/>
      <c r="G792" s="36">
        <f>VLOOKUP(Tb_Agen[[#This Row],[AGEN ID]],Reseller!A:F,5,0)</f>
        <v>43975.979861111111</v>
      </c>
      <c r="H792" s="35"/>
      <c r="I792" s="35"/>
      <c r="J792" s="35"/>
      <c r="K792" s="41"/>
      <c r="L792" s="37"/>
      <c r="M792" s="53">
        <v>0</v>
      </c>
      <c r="N792" s="39" t="s">
        <v>22</v>
      </c>
      <c r="O792" s="65">
        <f>SUMIFS(Tb_Reseller[Aug-26],Tb_Reseller[Agen id],Tb_Agen[[#This Row],[AGEN ID]])</f>
        <v>0</v>
      </c>
      <c r="P792" s="66">
        <f>SUMIFS(Tb_Reseller[Sep-26],Tb_Reseller[Agen id],Tb_Agen[[#This Row],[AGEN ID]])</f>
        <v>0</v>
      </c>
      <c r="Q792" s="66">
        <f>SUMIFS(Tb_Reseller[Oct-26],Tb_Reseller[Agen id],Tb_Agen[[#This Row],[AGEN ID]])</f>
        <v>0</v>
      </c>
    </row>
    <row r="793" spans="1:17" x14ac:dyDescent="0.25">
      <c r="A793" s="33" t="s">
        <v>1971</v>
      </c>
      <c r="B793" s="34" t="s">
        <v>1972</v>
      </c>
      <c r="C793" s="34" t="s">
        <v>112</v>
      </c>
      <c r="D793" s="35" t="s">
        <v>16</v>
      </c>
      <c r="E793" s="35" t="s">
        <v>17</v>
      </c>
      <c r="F793" s="35"/>
      <c r="G793" s="36">
        <f>VLOOKUP(Tb_Agen[[#This Row],[AGEN ID]],Reseller!A:F,5,0)</f>
        <v>43977.463194444441</v>
      </c>
      <c r="H793" s="35"/>
      <c r="I793" s="35"/>
      <c r="J793" s="35"/>
      <c r="K793" s="41"/>
      <c r="L793" s="37"/>
      <c r="M793" s="53">
        <v>0</v>
      </c>
      <c r="N793" s="39" t="s">
        <v>22</v>
      </c>
      <c r="O793" s="65">
        <f>SUMIFS(Tb_Reseller[Aug-26],Tb_Reseller[Agen id],Tb_Agen[[#This Row],[AGEN ID]])</f>
        <v>0</v>
      </c>
      <c r="P793" s="66">
        <f>SUMIFS(Tb_Reseller[Sep-26],Tb_Reseller[Agen id],Tb_Agen[[#This Row],[AGEN ID]])</f>
        <v>0</v>
      </c>
      <c r="Q793" s="66">
        <f>SUMIFS(Tb_Reseller[Oct-26],Tb_Reseller[Agen id],Tb_Agen[[#This Row],[AGEN ID]])</f>
        <v>0</v>
      </c>
    </row>
    <row r="794" spans="1:17" x14ac:dyDescent="0.25">
      <c r="A794" s="33" t="s">
        <v>1973</v>
      </c>
      <c r="B794" s="34" t="s">
        <v>1974</v>
      </c>
      <c r="C794" s="34" t="s">
        <v>15</v>
      </c>
      <c r="D794" s="35" t="s">
        <v>16</v>
      </c>
      <c r="E794" s="35" t="s">
        <v>17</v>
      </c>
      <c r="F794" s="35"/>
      <c r="G794" s="36">
        <f>VLOOKUP(Tb_Agen[[#This Row],[AGEN ID]],Reseller!A:F,5,0)</f>
        <v>43980.847222222219</v>
      </c>
      <c r="H794" s="35"/>
      <c r="I794" s="35"/>
      <c r="J794" s="35"/>
      <c r="K794" s="41"/>
      <c r="L794" s="37"/>
      <c r="M794" s="53">
        <v>0</v>
      </c>
      <c r="N794" s="39" t="s">
        <v>22</v>
      </c>
      <c r="O794" s="65">
        <f>SUMIFS(Tb_Reseller[Aug-26],Tb_Reseller[Agen id],Tb_Agen[[#This Row],[AGEN ID]])</f>
        <v>0</v>
      </c>
      <c r="P794" s="66">
        <f>SUMIFS(Tb_Reseller[Sep-26],Tb_Reseller[Agen id],Tb_Agen[[#This Row],[AGEN ID]])</f>
        <v>0</v>
      </c>
      <c r="Q794" s="66">
        <f>SUMIFS(Tb_Reseller[Oct-26],Tb_Reseller[Agen id],Tb_Agen[[#This Row],[AGEN ID]])</f>
        <v>0</v>
      </c>
    </row>
    <row r="795" spans="1:17" x14ac:dyDescent="0.25">
      <c r="A795" s="33" t="s">
        <v>1975</v>
      </c>
      <c r="B795" s="34" t="s">
        <v>1976</v>
      </c>
      <c r="C795" s="34" t="s">
        <v>82</v>
      </c>
      <c r="D795" s="35" t="s">
        <v>16</v>
      </c>
      <c r="E795" s="38" t="s">
        <v>82</v>
      </c>
      <c r="F795" s="35"/>
      <c r="G795" s="36">
        <f>VLOOKUP(Tb_Agen[[#This Row],[AGEN ID]],Reseller!A:F,5,0)</f>
        <v>45299.334027777782</v>
      </c>
      <c r="H795" s="35"/>
      <c r="I795" s="35"/>
      <c r="J795" s="35"/>
      <c r="K795" s="41"/>
      <c r="L795" s="37"/>
      <c r="M795" s="53">
        <v>0</v>
      </c>
      <c r="N795" s="39" t="s">
        <v>22</v>
      </c>
      <c r="O795" s="65">
        <f>SUMIFS(Tb_Reseller[Aug-26],Tb_Reseller[Agen id],Tb_Agen[[#This Row],[AGEN ID]])</f>
        <v>1.3548387096774184</v>
      </c>
      <c r="P795" s="66">
        <f>SUMIFS(Tb_Reseller[Sep-26],Tb_Reseller[Agen id],Tb_Agen[[#This Row],[AGEN ID]])</f>
        <v>1.0666666666666667</v>
      </c>
      <c r="Q795" s="66">
        <f>SUMIFS(Tb_Reseller[Oct-26],Tb_Reseller[Agen id],Tb_Agen[[#This Row],[AGEN ID]])</f>
        <v>2.25</v>
      </c>
    </row>
    <row r="796" spans="1:17" x14ac:dyDescent="0.25">
      <c r="A796" s="33" t="s">
        <v>1977</v>
      </c>
      <c r="B796" s="34" t="s">
        <v>1978</v>
      </c>
      <c r="C796" s="34" t="s">
        <v>79</v>
      </c>
      <c r="D796" s="35" t="s">
        <v>28</v>
      </c>
      <c r="E796" s="35" t="s">
        <v>17</v>
      </c>
      <c r="F796" s="35"/>
      <c r="G796" s="36">
        <f>VLOOKUP(Tb_Agen[[#This Row],[AGEN ID]],Reseller!A:F,5,0)</f>
        <v>43984.576388888891</v>
      </c>
      <c r="H796" s="35"/>
      <c r="I796" s="35"/>
      <c r="J796" s="35"/>
      <c r="K796" s="41"/>
      <c r="L796" s="37"/>
      <c r="M796" s="53">
        <v>0</v>
      </c>
      <c r="N796" s="39" t="s">
        <v>22</v>
      </c>
      <c r="O796" s="65">
        <f>SUMIFS(Tb_Reseller[Aug-26],Tb_Reseller[Agen id],Tb_Agen[[#This Row],[AGEN ID]])</f>
        <v>0</v>
      </c>
      <c r="P796" s="66">
        <f>SUMIFS(Tb_Reseller[Sep-26],Tb_Reseller[Agen id],Tb_Agen[[#This Row],[AGEN ID]])</f>
        <v>0</v>
      </c>
      <c r="Q796" s="66">
        <f>SUMIFS(Tb_Reseller[Oct-26],Tb_Reseller[Agen id],Tb_Agen[[#This Row],[AGEN ID]])</f>
        <v>0</v>
      </c>
    </row>
    <row r="797" spans="1:17" x14ac:dyDescent="0.25">
      <c r="A797" s="39" t="s">
        <v>1979</v>
      </c>
      <c r="B797" s="34" t="s">
        <v>1980</v>
      </c>
      <c r="C797" s="43" t="s">
        <v>15</v>
      </c>
      <c r="D797" s="38" t="s">
        <v>16</v>
      </c>
      <c r="E797" s="38" t="s">
        <v>17</v>
      </c>
      <c r="F797" s="38"/>
      <c r="G797" s="40">
        <f>VLOOKUP(Tb_Agen[[#This Row],[AGEN ID]],Reseller!A:F,5,0)</f>
        <v>45818.557638888888</v>
      </c>
      <c r="H797" s="38"/>
      <c r="I797" s="38"/>
      <c r="J797" s="38"/>
      <c r="K797" s="41"/>
      <c r="L797" s="42"/>
      <c r="M797" s="53">
        <v>0</v>
      </c>
      <c r="N797" s="39" t="s">
        <v>22</v>
      </c>
      <c r="O797" s="65">
        <f>SUMIFS(Tb_Reseller[Aug-26],Tb_Reseller[Agen id],Tb_Agen[[#This Row],[AGEN ID]])</f>
        <v>1.0967741935483863</v>
      </c>
      <c r="P797" s="66">
        <f>SUMIFS(Tb_Reseller[Sep-26],Tb_Reseller[Agen id],Tb_Agen[[#This Row],[AGEN ID]])</f>
        <v>0.89999999999999991</v>
      </c>
      <c r="Q797" s="66">
        <f>SUMIFS(Tb_Reseller[Oct-26],Tb_Reseller[Agen id],Tb_Agen[[#This Row],[AGEN ID]])</f>
        <v>1.5</v>
      </c>
    </row>
    <row r="798" spans="1:17" x14ac:dyDescent="0.25">
      <c r="A798" s="33" t="s">
        <v>1981</v>
      </c>
      <c r="B798" s="34" t="s">
        <v>1982</v>
      </c>
      <c r="C798" s="34" t="s">
        <v>15</v>
      </c>
      <c r="D798" s="35" t="s">
        <v>36</v>
      </c>
      <c r="E798" s="35" t="s">
        <v>37</v>
      </c>
      <c r="F798" s="35"/>
      <c r="G798" s="36">
        <f>VLOOKUP(Tb_Agen[[#This Row],[AGEN ID]],Reseller!A:F,5,0)</f>
        <v>43985.520138888889</v>
      </c>
      <c r="H798" s="35" t="s">
        <v>1983</v>
      </c>
      <c r="I798" s="35" t="s">
        <v>19</v>
      </c>
      <c r="J798" s="35" t="s">
        <v>494</v>
      </c>
      <c r="K798" s="41" t="s">
        <v>495</v>
      </c>
      <c r="L798" s="37" t="s">
        <v>162</v>
      </c>
      <c r="M798" s="53">
        <v>-1500000</v>
      </c>
      <c r="N798" s="39" t="s">
        <v>40</v>
      </c>
      <c r="O798" s="65">
        <f>SUMIFS(Tb_Reseller[Aug-26],Tb_Reseller[Agen id],Tb_Agen[[#This Row],[AGEN ID]])</f>
        <v>2.6774193548387077</v>
      </c>
      <c r="P798" s="66">
        <f>SUMIFS(Tb_Reseller[Sep-26],Tb_Reseller[Agen id],Tb_Agen[[#This Row],[AGEN ID]])</f>
        <v>2.9999999999999991</v>
      </c>
      <c r="Q798" s="66">
        <f>SUMIFS(Tb_Reseller[Oct-26],Tb_Reseller[Agen id],Tb_Agen[[#This Row],[AGEN ID]])</f>
        <v>2.75</v>
      </c>
    </row>
    <row r="799" spans="1:17" x14ac:dyDescent="0.25">
      <c r="A799" s="33" t="s">
        <v>1984</v>
      </c>
      <c r="B799" s="34" t="s">
        <v>1985</v>
      </c>
      <c r="C799" s="34" t="s">
        <v>79</v>
      </c>
      <c r="D799" s="35" t="s">
        <v>28</v>
      </c>
      <c r="E799" s="35" t="s">
        <v>17</v>
      </c>
      <c r="F799" s="35"/>
      <c r="G799" s="36">
        <f>VLOOKUP(Tb_Agen[[#This Row],[AGEN ID]],Reseller!A:F,5,0)</f>
        <v>43985.594444444447</v>
      </c>
      <c r="H799" s="35"/>
      <c r="I799" s="35"/>
      <c r="J799" s="35"/>
      <c r="K799" s="41"/>
      <c r="L799" s="37"/>
      <c r="M799" s="53">
        <v>0</v>
      </c>
      <c r="N799" s="39" t="s">
        <v>22</v>
      </c>
      <c r="O799" s="65">
        <f>SUMIFS(Tb_Reseller[Aug-26],Tb_Reseller[Agen id],Tb_Agen[[#This Row],[AGEN ID]])</f>
        <v>0</v>
      </c>
      <c r="P799" s="66">
        <f>SUMIFS(Tb_Reseller[Sep-26],Tb_Reseller[Agen id],Tb_Agen[[#This Row],[AGEN ID]])</f>
        <v>0</v>
      </c>
      <c r="Q799" s="66">
        <f>SUMIFS(Tb_Reseller[Oct-26],Tb_Reseller[Agen id],Tb_Agen[[#This Row],[AGEN ID]])</f>
        <v>0</v>
      </c>
    </row>
    <row r="800" spans="1:17" x14ac:dyDescent="0.25">
      <c r="A800" s="33" t="s">
        <v>1986</v>
      </c>
      <c r="B800" s="34" t="s">
        <v>1987</v>
      </c>
      <c r="C800" s="34" t="s">
        <v>15</v>
      </c>
      <c r="D800" s="35" t="s">
        <v>16</v>
      </c>
      <c r="E800" s="35" t="s">
        <v>17</v>
      </c>
      <c r="F800" s="35"/>
      <c r="G800" s="36">
        <f>VLOOKUP(Tb_Agen[[#This Row],[AGEN ID]],Reseller!A:F,5,0)</f>
        <v>43985.609027777777</v>
      </c>
      <c r="H800" s="35"/>
      <c r="I800" s="35"/>
      <c r="J800" s="35"/>
      <c r="K800" s="41"/>
      <c r="L800" s="37"/>
      <c r="M800" s="53">
        <v>0</v>
      </c>
      <c r="N800" s="39" t="s">
        <v>22</v>
      </c>
      <c r="O800" s="65">
        <f>SUMIFS(Tb_Reseller[Aug-26],Tb_Reseller[Agen id],Tb_Agen[[#This Row],[AGEN ID]])</f>
        <v>0</v>
      </c>
      <c r="P800" s="66">
        <f>SUMIFS(Tb_Reseller[Sep-26],Tb_Reseller[Agen id],Tb_Agen[[#This Row],[AGEN ID]])</f>
        <v>0</v>
      </c>
      <c r="Q800" s="66">
        <f>SUMIFS(Tb_Reseller[Oct-26],Tb_Reseller[Agen id],Tb_Agen[[#This Row],[AGEN ID]])</f>
        <v>0</v>
      </c>
    </row>
    <row r="801" spans="1:17" x14ac:dyDescent="0.25">
      <c r="A801" s="33" t="s">
        <v>1988</v>
      </c>
      <c r="B801" s="34" t="s">
        <v>1989</v>
      </c>
      <c r="C801" s="34" t="s">
        <v>112</v>
      </c>
      <c r="D801" s="35" t="s">
        <v>16</v>
      </c>
      <c r="E801" s="35" t="s">
        <v>143</v>
      </c>
      <c r="F801" s="35"/>
      <c r="G801" s="36">
        <f>VLOOKUP(Tb_Agen[[#This Row],[AGEN ID]],Reseller!A:F,5,0)</f>
        <v>43986.547222222223</v>
      </c>
      <c r="H801" s="35" t="s">
        <v>1990</v>
      </c>
      <c r="I801" s="35" t="s">
        <v>145</v>
      </c>
      <c r="J801" s="35" t="s">
        <v>146</v>
      </c>
      <c r="K801" s="41" t="s">
        <v>336</v>
      </c>
      <c r="L801" s="37" t="s">
        <v>39</v>
      </c>
      <c r="M801" s="53">
        <v>0</v>
      </c>
      <c r="N801" s="39" t="s">
        <v>22</v>
      </c>
      <c r="O801" s="65">
        <f>SUMIFS(Tb_Reseller[Aug-26],Tb_Reseller[Agen id],Tb_Agen[[#This Row],[AGEN ID]])</f>
        <v>1.8709677419354824</v>
      </c>
      <c r="P801" s="66">
        <f>SUMIFS(Tb_Reseller[Sep-26],Tb_Reseller[Agen id],Tb_Agen[[#This Row],[AGEN ID]])</f>
        <v>1.5333333333333348</v>
      </c>
      <c r="Q801" s="66">
        <f>SUMIFS(Tb_Reseller[Oct-26],Tb_Reseller[Agen id],Tb_Agen[[#This Row],[AGEN ID]])</f>
        <v>1.5</v>
      </c>
    </row>
    <row r="802" spans="1:17" x14ac:dyDescent="0.25">
      <c r="A802" s="33" t="s">
        <v>1991</v>
      </c>
      <c r="B802" s="34" t="s">
        <v>1992</v>
      </c>
      <c r="C802" s="34" t="s">
        <v>15</v>
      </c>
      <c r="D802" s="35" t="s">
        <v>36</v>
      </c>
      <c r="E802" s="35" t="s">
        <v>37</v>
      </c>
      <c r="F802" s="35"/>
      <c r="G802" s="36">
        <f>VLOOKUP(Tb_Agen[[#This Row],[AGEN ID]],Reseller!A:F,5,0)</f>
        <v>43988.607638888891</v>
      </c>
      <c r="H802" s="35" t="s">
        <v>1993</v>
      </c>
      <c r="I802" s="35" t="s">
        <v>19</v>
      </c>
      <c r="J802" s="35" t="s">
        <v>494</v>
      </c>
      <c r="K802" s="41" t="s">
        <v>495</v>
      </c>
      <c r="L802" s="37" t="s">
        <v>162</v>
      </c>
      <c r="M802" s="53">
        <v>-6300000</v>
      </c>
      <c r="N802" s="39" t="s">
        <v>40</v>
      </c>
      <c r="O802" s="65">
        <f>SUMIFS(Tb_Reseller[Aug-26],Tb_Reseller[Agen id],Tb_Agen[[#This Row],[AGEN ID]])</f>
        <v>9.1935483870967989</v>
      </c>
      <c r="P802" s="66">
        <f>SUMIFS(Tb_Reseller[Sep-26],Tb_Reseller[Agen id],Tb_Agen[[#This Row],[AGEN ID]])</f>
        <v>8.4999999999999805</v>
      </c>
      <c r="Q802" s="66">
        <f>SUMIFS(Tb_Reseller[Oct-26],Tb_Reseller[Agen id],Tb_Agen[[#This Row],[AGEN ID]])</f>
        <v>15</v>
      </c>
    </row>
    <row r="803" spans="1:17" x14ac:dyDescent="0.25">
      <c r="A803" s="33" t="s">
        <v>1994</v>
      </c>
      <c r="B803" s="34" t="s">
        <v>1995</v>
      </c>
      <c r="C803" s="34" t="s">
        <v>79</v>
      </c>
      <c r="D803" s="35" t="s">
        <v>36</v>
      </c>
      <c r="E803" s="35" t="s">
        <v>864</v>
      </c>
      <c r="F803" s="35"/>
      <c r="G803" s="36">
        <f>VLOOKUP(Tb_Agen[[#This Row],[AGEN ID]],Reseller!A:F,5,0)</f>
        <v>43990.649305555547</v>
      </c>
      <c r="H803" s="35" t="s">
        <v>1996</v>
      </c>
      <c r="I803" s="35" t="s">
        <v>145</v>
      </c>
      <c r="J803" s="35" t="s">
        <v>1435</v>
      </c>
      <c r="K803" s="41" t="s">
        <v>1654</v>
      </c>
      <c r="L803" s="37" t="s">
        <v>39</v>
      </c>
      <c r="M803" s="53">
        <v>-1000000</v>
      </c>
      <c r="N803" s="39" t="s">
        <v>40</v>
      </c>
      <c r="O803" s="65">
        <f>SUMIFS(Tb_Reseller[Aug-26],Tb_Reseller[Agen id],Tb_Agen[[#This Row],[AGEN ID]])</f>
        <v>3.6774193548387069</v>
      </c>
      <c r="P803" s="66">
        <f>SUMIFS(Tb_Reseller[Sep-26],Tb_Reseller[Agen id],Tb_Agen[[#This Row],[AGEN ID]])</f>
        <v>3.5666666666666638</v>
      </c>
      <c r="Q803" s="66">
        <f>SUMIFS(Tb_Reseller[Oct-26],Tb_Reseller[Agen id],Tb_Agen[[#This Row],[AGEN ID]])</f>
        <v>4.5</v>
      </c>
    </row>
    <row r="804" spans="1:17" x14ac:dyDescent="0.25">
      <c r="A804" s="39" t="s">
        <v>1997</v>
      </c>
      <c r="B804" s="34" t="s">
        <v>1998</v>
      </c>
      <c r="C804" s="43" t="s">
        <v>82</v>
      </c>
      <c r="D804" s="38" t="s">
        <v>16</v>
      </c>
      <c r="E804" s="38" t="s">
        <v>82</v>
      </c>
      <c r="F804" s="38"/>
      <c r="G804" s="40">
        <f>VLOOKUP(Tb_Agen[[#This Row],[AGEN ID]],Reseller!A:F,5,0)</f>
        <v>45915.684027777781</v>
      </c>
      <c r="H804" s="38"/>
      <c r="I804" s="38"/>
      <c r="J804" s="38"/>
      <c r="K804" s="41"/>
      <c r="L804" s="42"/>
      <c r="M804" s="53">
        <v>0</v>
      </c>
      <c r="N804" s="39" t="s">
        <v>22</v>
      </c>
      <c r="O804" s="65">
        <f>SUMIFS(Tb_Reseller[Aug-26],Tb_Reseller[Agen id],Tb_Agen[[#This Row],[AGEN ID]])</f>
        <v>1.2580645161290314</v>
      </c>
      <c r="P804" s="66">
        <f>SUMIFS(Tb_Reseller[Sep-26],Tb_Reseller[Agen id],Tb_Agen[[#This Row],[AGEN ID]])</f>
        <v>2.4666666666666677</v>
      </c>
      <c r="Q804" s="66">
        <f>SUMIFS(Tb_Reseller[Oct-26],Tb_Reseller[Agen id],Tb_Agen[[#This Row],[AGEN ID]])</f>
        <v>1</v>
      </c>
    </row>
    <row r="805" spans="1:17" x14ac:dyDescent="0.25">
      <c r="A805" s="33" t="s">
        <v>1999</v>
      </c>
      <c r="B805" s="34" t="s">
        <v>2000</v>
      </c>
      <c r="C805" s="34" t="s">
        <v>15</v>
      </c>
      <c r="D805" s="35" t="s">
        <v>28</v>
      </c>
      <c r="E805" s="35" t="s">
        <v>17</v>
      </c>
      <c r="F805" s="35"/>
      <c r="G805" s="36">
        <f>VLOOKUP(Tb_Agen[[#This Row],[AGEN ID]],Reseller!A:F,5,0)</f>
        <v>40595</v>
      </c>
      <c r="H805" s="35"/>
      <c r="I805" s="35"/>
      <c r="J805" s="35"/>
      <c r="K805" s="41"/>
      <c r="L805" s="37"/>
      <c r="M805" s="53">
        <v>0</v>
      </c>
      <c r="N805" s="39" t="s">
        <v>22</v>
      </c>
      <c r="O805" s="65">
        <f>SUMIFS(Tb_Reseller[Aug-26],Tb_Reseller[Agen id],Tb_Agen[[#This Row],[AGEN ID]])</f>
        <v>1.0967741935483863</v>
      </c>
      <c r="P805" s="66">
        <f>SUMIFS(Tb_Reseller[Sep-26],Tb_Reseller[Agen id],Tb_Agen[[#This Row],[AGEN ID]])</f>
        <v>0.39999999999999997</v>
      </c>
      <c r="Q805" s="66">
        <f>SUMIFS(Tb_Reseller[Oct-26],Tb_Reseller[Agen id],Tb_Agen[[#This Row],[AGEN ID]])</f>
        <v>0.25</v>
      </c>
    </row>
    <row r="806" spans="1:17" x14ac:dyDescent="0.25">
      <c r="A806" s="33" t="s">
        <v>2001</v>
      </c>
      <c r="B806" s="34" t="s">
        <v>2002</v>
      </c>
      <c r="C806" s="34" t="s">
        <v>79</v>
      </c>
      <c r="D806" s="35" t="s">
        <v>36</v>
      </c>
      <c r="E806" s="35" t="s">
        <v>864</v>
      </c>
      <c r="F806" s="35"/>
      <c r="G806" s="36">
        <f>VLOOKUP(Tb_Agen[[#This Row],[AGEN ID]],Reseller!A:F,5,0)</f>
        <v>43994.46597222222</v>
      </c>
      <c r="H806" s="35" t="s">
        <v>2003</v>
      </c>
      <c r="I806" s="35" t="s">
        <v>145</v>
      </c>
      <c r="J806" s="35" t="s">
        <v>2004</v>
      </c>
      <c r="K806" s="41" t="s">
        <v>2005</v>
      </c>
      <c r="L806" s="37" t="s">
        <v>162</v>
      </c>
      <c r="M806" s="53">
        <v>-500000</v>
      </c>
      <c r="N806" s="39" t="s">
        <v>40</v>
      </c>
      <c r="O806" s="65">
        <f>SUMIFS(Tb_Reseller[Aug-26],Tb_Reseller[Agen id],Tb_Agen[[#This Row],[AGEN ID]])</f>
        <v>1.5806451612903214</v>
      </c>
      <c r="P806" s="66">
        <f>SUMIFS(Tb_Reseller[Sep-26],Tb_Reseller[Agen id],Tb_Agen[[#This Row],[AGEN ID]])</f>
        <v>1.2666666666666673</v>
      </c>
      <c r="Q806" s="66">
        <f>SUMIFS(Tb_Reseller[Oct-26],Tb_Reseller[Agen id],Tb_Agen[[#This Row],[AGEN ID]])</f>
        <v>2</v>
      </c>
    </row>
    <row r="807" spans="1:17" x14ac:dyDescent="0.25">
      <c r="A807" s="33" t="s">
        <v>2006</v>
      </c>
      <c r="B807" s="34" t="s">
        <v>2007</v>
      </c>
      <c r="C807" s="34" t="s">
        <v>15</v>
      </c>
      <c r="D807" s="35" t="s">
        <v>16</v>
      </c>
      <c r="E807" s="35" t="s">
        <v>17</v>
      </c>
      <c r="F807" s="35"/>
      <c r="G807" s="36">
        <f>VLOOKUP(Tb_Agen[[#This Row],[AGEN ID]],Reseller!A:F,5,0)</f>
        <v>43996.308333333327</v>
      </c>
      <c r="H807" s="35"/>
      <c r="I807" s="35"/>
      <c r="J807" s="35"/>
      <c r="K807" s="41"/>
      <c r="L807" s="37"/>
      <c r="M807" s="53">
        <v>0</v>
      </c>
      <c r="N807" s="39" t="s">
        <v>22</v>
      </c>
      <c r="O807" s="65">
        <f>SUMIFS(Tb_Reseller[Aug-26],Tb_Reseller[Agen id],Tb_Agen[[#This Row],[AGEN ID]])</f>
        <v>0</v>
      </c>
      <c r="P807" s="66">
        <f>SUMIFS(Tb_Reseller[Sep-26],Tb_Reseller[Agen id],Tb_Agen[[#This Row],[AGEN ID]])</f>
        <v>0</v>
      </c>
      <c r="Q807" s="66">
        <f>SUMIFS(Tb_Reseller[Oct-26],Tb_Reseller[Agen id],Tb_Agen[[#This Row],[AGEN ID]])</f>
        <v>0</v>
      </c>
    </row>
    <row r="808" spans="1:17" x14ac:dyDescent="0.25">
      <c r="A808" s="33" t="s">
        <v>2008</v>
      </c>
      <c r="B808" s="34" t="s">
        <v>2009</v>
      </c>
      <c r="C808" s="34" t="s">
        <v>112</v>
      </c>
      <c r="D808" s="35" t="s">
        <v>16</v>
      </c>
      <c r="E808" s="35" t="s">
        <v>17</v>
      </c>
      <c r="F808" s="35"/>
      <c r="G808" s="36">
        <f>VLOOKUP(Tb_Agen[[#This Row],[AGEN ID]],Reseller!A:F,5,0)</f>
        <v>43999.634722222218</v>
      </c>
      <c r="H808" s="35"/>
      <c r="I808" s="35"/>
      <c r="J808" s="35"/>
      <c r="K808" s="41"/>
      <c r="L808" s="37"/>
      <c r="M808" s="53">
        <v>0</v>
      </c>
      <c r="N808" s="39" t="s">
        <v>22</v>
      </c>
      <c r="O808" s="65">
        <f>SUMIFS(Tb_Reseller[Aug-26],Tb_Reseller[Agen id],Tb_Agen[[#This Row],[AGEN ID]])</f>
        <v>0</v>
      </c>
      <c r="P808" s="66">
        <f>SUMIFS(Tb_Reseller[Sep-26],Tb_Reseller[Agen id],Tb_Agen[[#This Row],[AGEN ID]])</f>
        <v>0</v>
      </c>
      <c r="Q808" s="66">
        <f>SUMIFS(Tb_Reseller[Oct-26],Tb_Reseller[Agen id],Tb_Agen[[#This Row],[AGEN ID]])</f>
        <v>0</v>
      </c>
    </row>
    <row r="809" spans="1:17" x14ac:dyDescent="0.25">
      <c r="A809" s="33" t="s">
        <v>2010</v>
      </c>
      <c r="B809" s="34" t="s">
        <v>2011</v>
      </c>
      <c r="C809" s="34" t="s">
        <v>121</v>
      </c>
      <c r="D809" s="35" t="s">
        <v>16</v>
      </c>
      <c r="E809" s="35" t="s">
        <v>17</v>
      </c>
      <c r="F809" s="35"/>
      <c r="G809" s="36">
        <f>VLOOKUP(Tb_Agen[[#This Row],[AGEN ID]],Reseller!A:F,5,0)</f>
        <v>42786.540277777778</v>
      </c>
      <c r="H809" s="35"/>
      <c r="I809" s="35"/>
      <c r="J809" s="35"/>
      <c r="K809" s="41"/>
      <c r="L809" s="37"/>
      <c r="M809" s="53">
        <v>0</v>
      </c>
      <c r="N809" s="39" t="s">
        <v>22</v>
      </c>
      <c r="O809" s="65">
        <f>SUMIFS(Tb_Reseller[Aug-26],Tb_Reseller[Agen id],Tb_Agen[[#This Row],[AGEN ID]])</f>
        <v>1.2580645161290316</v>
      </c>
      <c r="P809" s="66">
        <f>SUMIFS(Tb_Reseller[Sep-26],Tb_Reseller[Agen id],Tb_Agen[[#This Row],[AGEN ID]])</f>
        <v>2</v>
      </c>
      <c r="Q809" s="66">
        <f>SUMIFS(Tb_Reseller[Oct-26],Tb_Reseller[Agen id],Tb_Agen[[#This Row],[AGEN ID]])</f>
        <v>2.25</v>
      </c>
    </row>
    <row r="810" spans="1:17" x14ac:dyDescent="0.25">
      <c r="A810" s="33" t="s">
        <v>2012</v>
      </c>
      <c r="B810" s="34" t="s">
        <v>2013</v>
      </c>
      <c r="C810" s="34" t="s">
        <v>15</v>
      </c>
      <c r="D810" s="35" t="s">
        <v>28</v>
      </c>
      <c r="E810" s="35" t="s">
        <v>17</v>
      </c>
      <c r="F810" s="35"/>
      <c r="G810" s="36">
        <f>VLOOKUP(Tb_Agen[[#This Row],[AGEN ID]],Reseller!A:F,5,0)</f>
        <v>44001.575694444437</v>
      </c>
      <c r="H810" s="35"/>
      <c r="I810" s="35"/>
      <c r="J810" s="35"/>
      <c r="K810" s="41"/>
      <c r="L810" s="37"/>
      <c r="M810" s="53">
        <v>0</v>
      </c>
      <c r="N810" s="39" t="s">
        <v>22</v>
      </c>
      <c r="O810" s="65">
        <f>SUMIFS(Tb_Reseller[Aug-26],Tb_Reseller[Agen id],Tb_Agen[[#This Row],[AGEN ID]])</f>
        <v>0</v>
      </c>
      <c r="P810" s="66">
        <f>SUMIFS(Tb_Reseller[Sep-26],Tb_Reseller[Agen id],Tb_Agen[[#This Row],[AGEN ID]])</f>
        <v>0</v>
      </c>
      <c r="Q810" s="66">
        <f>SUMIFS(Tb_Reseller[Oct-26],Tb_Reseller[Agen id],Tb_Agen[[#This Row],[AGEN ID]])</f>
        <v>0</v>
      </c>
    </row>
    <row r="811" spans="1:17" x14ac:dyDescent="0.25">
      <c r="A811" s="33" t="s">
        <v>2014</v>
      </c>
      <c r="B811" s="34" t="s">
        <v>2015</v>
      </c>
      <c r="C811" s="34" t="s">
        <v>112</v>
      </c>
      <c r="D811" s="35" t="s">
        <v>28</v>
      </c>
      <c r="E811" s="35" t="s">
        <v>17</v>
      </c>
      <c r="F811" s="35"/>
      <c r="G811" s="36">
        <f>VLOOKUP(Tb_Agen[[#This Row],[AGEN ID]],Reseller!A:F,5,0)</f>
        <v>44005.609027777777</v>
      </c>
      <c r="H811" s="35"/>
      <c r="I811" s="35"/>
      <c r="J811" s="35"/>
      <c r="K811" s="41"/>
      <c r="L811" s="37"/>
      <c r="M811" s="53">
        <v>0</v>
      </c>
      <c r="N811" s="39" t="s">
        <v>22</v>
      </c>
      <c r="O811" s="65">
        <f>SUMIFS(Tb_Reseller[Aug-26],Tb_Reseller[Agen id],Tb_Agen[[#This Row],[AGEN ID]])</f>
        <v>0</v>
      </c>
      <c r="P811" s="66">
        <f>SUMIFS(Tb_Reseller[Sep-26],Tb_Reseller[Agen id],Tb_Agen[[#This Row],[AGEN ID]])</f>
        <v>0</v>
      </c>
      <c r="Q811" s="66">
        <f>SUMIFS(Tb_Reseller[Oct-26],Tb_Reseller[Agen id],Tb_Agen[[#This Row],[AGEN ID]])</f>
        <v>0</v>
      </c>
    </row>
    <row r="812" spans="1:17" x14ac:dyDescent="0.25">
      <c r="A812" s="33" t="s">
        <v>2016</v>
      </c>
      <c r="B812" s="34" t="s">
        <v>2017</v>
      </c>
      <c r="C812" s="34" t="s">
        <v>112</v>
      </c>
      <c r="D812" s="35" t="s">
        <v>16</v>
      </c>
      <c r="E812" s="35" t="s">
        <v>17</v>
      </c>
      <c r="F812" s="35"/>
      <c r="G812" s="36">
        <f>VLOOKUP(Tb_Agen[[#This Row],[AGEN ID]],Reseller!A:F,5,0)</f>
        <v>44006.415972222218</v>
      </c>
      <c r="H812" s="35" t="s">
        <v>2018</v>
      </c>
      <c r="I812" s="35" t="s">
        <v>145</v>
      </c>
      <c r="J812" s="35" t="s">
        <v>548</v>
      </c>
      <c r="K812" s="41" t="s">
        <v>794</v>
      </c>
      <c r="L812" s="37"/>
      <c r="M812" s="53">
        <v>0</v>
      </c>
      <c r="N812" s="39" t="s">
        <v>22</v>
      </c>
      <c r="O812" s="65">
        <f>SUMIFS(Tb_Reseller[Aug-26],Tb_Reseller[Agen id],Tb_Agen[[#This Row],[AGEN ID]])</f>
        <v>10.548387096774185</v>
      </c>
      <c r="P812" s="66">
        <f>SUMIFS(Tb_Reseller[Sep-26],Tb_Reseller[Agen id],Tb_Agen[[#This Row],[AGEN ID]])</f>
        <v>12.63333333333331</v>
      </c>
      <c r="Q812" s="66">
        <f>SUMIFS(Tb_Reseller[Oct-26],Tb_Reseller[Agen id],Tb_Agen[[#This Row],[AGEN ID]])</f>
        <v>18</v>
      </c>
    </row>
    <row r="813" spans="1:17" x14ac:dyDescent="0.25">
      <c r="A813" s="33" t="s">
        <v>2019</v>
      </c>
      <c r="B813" s="34" t="s">
        <v>2020</v>
      </c>
      <c r="C813" s="34" t="s">
        <v>112</v>
      </c>
      <c r="D813" s="35" t="s">
        <v>36</v>
      </c>
      <c r="E813" s="35" t="s">
        <v>159</v>
      </c>
      <c r="F813" s="35"/>
      <c r="G813" s="36">
        <f>VLOOKUP(Tb_Agen[[#This Row],[AGEN ID]],Reseller!A:F,5,0)</f>
        <v>44006.637499999997</v>
      </c>
      <c r="H813" s="35" t="s">
        <v>2021</v>
      </c>
      <c r="I813" s="35" t="s">
        <v>145</v>
      </c>
      <c r="J813" s="35" t="s">
        <v>146</v>
      </c>
      <c r="K813" s="41" t="s">
        <v>985</v>
      </c>
      <c r="L813" s="37" t="s">
        <v>162</v>
      </c>
      <c r="M813" s="53">
        <v>-5000000</v>
      </c>
      <c r="N813" s="39" t="s">
        <v>40</v>
      </c>
      <c r="O813" s="65">
        <f>SUMIFS(Tb_Reseller[Aug-26],Tb_Reseller[Agen id],Tb_Agen[[#This Row],[AGEN ID]])</f>
        <v>24.064516129032452</v>
      </c>
      <c r="P813" s="66">
        <f>SUMIFS(Tb_Reseller[Sep-26],Tb_Reseller[Agen id],Tb_Agen[[#This Row],[AGEN ID]])</f>
        <v>24.899999999999935</v>
      </c>
      <c r="Q813" s="66">
        <f>SUMIFS(Tb_Reseller[Oct-26],Tb_Reseller[Agen id],Tb_Agen[[#This Row],[AGEN ID]])</f>
        <v>16</v>
      </c>
    </row>
    <row r="814" spans="1:17" x14ac:dyDescent="0.25">
      <c r="A814" s="33" t="s">
        <v>2022</v>
      </c>
      <c r="B814" s="34" t="s">
        <v>2023</v>
      </c>
      <c r="C814" s="34" t="s">
        <v>15</v>
      </c>
      <c r="D814" s="35" t="s">
        <v>28</v>
      </c>
      <c r="E814" s="35" t="s">
        <v>17</v>
      </c>
      <c r="F814" s="35"/>
      <c r="G814" s="36">
        <f>VLOOKUP(Tb_Agen[[#This Row],[AGEN ID]],Reseller!A:F,5,0)</f>
        <v>44006.828472222223</v>
      </c>
      <c r="H814" s="35"/>
      <c r="I814" s="35"/>
      <c r="J814" s="35"/>
      <c r="K814" s="41"/>
      <c r="L814" s="37"/>
      <c r="M814" s="53">
        <v>0</v>
      </c>
      <c r="N814" s="39" t="s">
        <v>22</v>
      </c>
      <c r="O814" s="65">
        <f>SUMIFS(Tb_Reseller[Aug-26],Tb_Reseller[Agen id],Tb_Agen[[#This Row],[AGEN ID]])</f>
        <v>0</v>
      </c>
      <c r="P814" s="66">
        <f>SUMIFS(Tb_Reseller[Sep-26],Tb_Reseller[Agen id],Tb_Agen[[#This Row],[AGEN ID]])</f>
        <v>0</v>
      </c>
      <c r="Q814" s="66">
        <f>SUMIFS(Tb_Reseller[Oct-26],Tb_Reseller[Agen id],Tb_Agen[[#This Row],[AGEN ID]])</f>
        <v>0</v>
      </c>
    </row>
    <row r="815" spans="1:17" x14ac:dyDescent="0.25">
      <c r="A815" s="33" t="s">
        <v>2024</v>
      </c>
      <c r="B815" s="34" t="s">
        <v>2025</v>
      </c>
      <c r="C815" s="34" t="s">
        <v>112</v>
      </c>
      <c r="D815" s="35" t="s">
        <v>36</v>
      </c>
      <c r="E815" s="35" t="s">
        <v>159</v>
      </c>
      <c r="F815" s="35"/>
      <c r="G815" s="36">
        <f>VLOOKUP(Tb_Agen[[#This Row],[AGEN ID]],Reseller!A:F,5,0)</f>
        <v>44007.474999999999</v>
      </c>
      <c r="H815" s="35" t="s">
        <v>2026</v>
      </c>
      <c r="I815" s="35" t="s">
        <v>145</v>
      </c>
      <c r="J815" s="35" t="s">
        <v>146</v>
      </c>
      <c r="K815" s="41" t="s">
        <v>985</v>
      </c>
      <c r="L815" s="37" t="s">
        <v>101</v>
      </c>
      <c r="M815" s="53">
        <v>-1500000</v>
      </c>
      <c r="N815" s="39" t="s">
        <v>40</v>
      </c>
      <c r="O815" s="65">
        <f>SUMIFS(Tb_Reseller[Aug-26],Tb_Reseller[Agen id],Tb_Agen[[#This Row],[AGEN ID]])</f>
        <v>6.2580645161290276</v>
      </c>
      <c r="P815" s="66">
        <f>SUMIFS(Tb_Reseller[Sep-26],Tb_Reseller[Agen id],Tb_Agen[[#This Row],[AGEN ID]])</f>
        <v>7.0666666666666513</v>
      </c>
      <c r="Q815" s="66">
        <f>SUMIFS(Tb_Reseller[Oct-26],Tb_Reseller[Agen id],Tb_Agen[[#This Row],[AGEN ID]])</f>
        <v>5.75</v>
      </c>
    </row>
    <row r="816" spans="1:17" x14ac:dyDescent="0.25">
      <c r="A816" s="33" t="s">
        <v>2027</v>
      </c>
      <c r="B816" s="34" t="s">
        <v>2028</v>
      </c>
      <c r="C816" s="34" t="s">
        <v>15</v>
      </c>
      <c r="D816" s="35" t="s">
        <v>16</v>
      </c>
      <c r="E816" s="35" t="s">
        <v>17</v>
      </c>
      <c r="F816" s="35"/>
      <c r="G816" s="36">
        <f>VLOOKUP(Tb_Agen[[#This Row],[AGEN ID]],Reseller!A:F,5,0)</f>
        <v>44013.586111111108</v>
      </c>
      <c r="H816" s="35"/>
      <c r="I816" s="35"/>
      <c r="J816" s="35"/>
      <c r="K816" s="41"/>
      <c r="L816" s="37"/>
      <c r="M816" s="53">
        <v>0</v>
      </c>
      <c r="N816" s="39" t="s">
        <v>22</v>
      </c>
      <c r="O816" s="65">
        <f>SUMIFS(Tb_Reseller[Aug-26],Tb_Reseller[Agen id],Tb_Agen[[#This Row],[AGEN ID]])</f>
        <v>0</v>
      </c>
      <c r="P816" s="66">
        <f>SUMIFS(Tb_Reseller[Sep-26],Tb_Reseller[Agen id],Tb_Agen[[#This Row],[AGEN ID]])</f>
        <v>0</v>
      </c>
      <c r="Q816" s="66">
        <f>SUMIFS(Tb_Reseller[Oct-26],Tb_Reseller[Agen id],Tb_Agen[[#This Row],[AGEN ID]])</f>
        <v>0</v>
      </c>
    </row>
    <row r="817" spans="1:17" x14ac:dyDescent="0.25">
      <c r="A817" s="33" t="s">
        <v>2029</v>
      </c>
      <c r="B817" s="34" t="s">
        <v>2030</v>
      </c>
      <c r="C817" s="34" t="s">
        <v>112</v>
      </c>
      <c r="D817" s="35" t="s">
        <v>28</v>
      </c>
      <c r="E817" s="35" t="s">
        <v>17</v>
      </c>
      <c r="F817" s="35"/>
      <c r="G817" s="36">
        <f>VLOOKUP(Tb_Agen[[#This Row],[AGEN ID]],Reseller!A:F,5,0)</f>
        <v>42982.50277777778</v>
      </c>
      <c r="H817" s="35"/>
      <c r="I817" s="35"/>
      <c r="J817" s="35"/>
      <c r="K817" s="41"/>
      <c r="L817" s="37"/>
      <c r="M817" s="53">
        <v>0</v>
      </c>
      <c r="N817" s="39" t="s">
        <v>22</v>
      </c>
      <c r="O817" s="65">
        <f>SUMIFS(Tb_Reseller[Aug-26],Tb_Reseller[Agen id],Tb_Agen[[#This Row],[AGEN ID]])</f>
        <v>1.1290322580645153</v>
      </c>
      <c r="P817" s="66">
        <f>SUMIFS(Tb_Reseller[Sep-26],Tb_Reseller[Agen id],Tb_Agen[[#This Row],[AGEN ID]])</f>
        <v>1.3000000000000007</v>
      </c>
      <c r="Q817" s="66">
        <f>SUMIFS(Tb_Reseller[Oct-26],Tb_Reseller[Agen id],Tb_Agen[[#This Row],[AGEN ID]])</f>
        <v>2</v>
      </c>
    </row>
    <row r="818" spans="1:17" x14ac:dyDescent="0.25">
      <c r="A818" s="33" t="s">
        <v>2031</v>
      </c>
      <c r="B818" s="34" t="s">
        <v>2032</v>
      </c>
      <c r="C818" s="34" t="s">
        <v>15</v>
      </c>
      <c r="D818" s="35" t="s">
        <v>16</v>
      </c>
      <c r="E818" s="35" t="s">
        <v>17</v>
      </c>
      <c r="F818" s="35"/>
      <c r="G818" s="36">
        <f>VLOOKUP(Tb_Agen[[#This Row],[AGEN ID]],Reseller!A:F,5,0)</f>
        <v>44545.694444444453</v>
      </c>
      <c r="H818" s="35"/>
      <c r="I818" s="35"/>
      <c r="J818" s="35"/>
      <c r="K818" s="41"/>
      <c r="L818" s="37"/>
      <c r="M818" s="53">
        <v>0</v>
      </c>
      <c r="N818" s="39" t="s">
        <v>22</v>
      </c>
      <c r="O818" s="65">
        <f>SUMIFS(Tb_Reseller[Aug-26],Tb_Reseller[Agen id],Tb_Agen[[#This Row],[AGEN ID]])</f>
        <v>0.96774193548387033</v>
      </c>
      <c r="P818" s="66">
        <f>SUMIFS(Tb_Reseller[Sep-26],Tb_Reseller[Agen id],Tb_Agen[[#This Row],[AGEN ID]])</f>
        <v>0.76666666666666661</v>
      </c>
      <c r="Q818" s="66">
        <f>SUMIFS(Tb_Reseller[Oct-26],Tb_Reseller[Agen id],Tb_Agen[[#This Row],[AGEN ID]])</f>
        <v>1.5</v>
      </c>
    </row>
    <row r="819" spans="1:17" x14ac:dyDescent="0.25">
      <c r="A819" s="33" t="s">
        <v>2033</v>
      </c>
      <c r="B819" s="34" t="s">
        <v>2034</v>
      </c>
      <c r="C819" s="34" t="s">
        <v>121</v>
      </c>
      <c r="D819" s="35" t="s">
        <v>16</v>
      </c>
      <c r="E819" s="35" t="s">
        <v>17</v>
      </c>
      <c r="F819" s="35"/>
      <c r="G819" s="36">
        <f>VLOOKUP(Tb_Agen[[#This Row],[AGEN ID]],Reseller!A:F,5,0)</f>
        <v>44935.824305555558</v>
      </c>
      <c r="H819" s="35"/>
      <c r="I819" s="35"/>
      <c r="J819" s="35"/>
      <c r="K819" s="41"/>
      <c r="L819" s="37"/>
      <c r="M819" s="53">
        <v>0</v>
      </c>
      <c r="N819" s="39" t="s">
        <v>22</v>
      </c>
      <c r="O819" s="65">
        <f>SUMIFS(Tb_Reseller[Aug-26],Tb_Reseller[Agen id],Tb_Agen[[#This Row],[AGEN ID]])</f>
        <v>1.6129032258064504</v>
      </c>
      <c r="P819" s="66">
        <f>SUMIFS(Tb_Reseller[Sep-26],Tb_Reseller[Agen id],Tb_Agen[[#This Row],[AGEN ID]])</f>
        <v>1.0666666666666667</v>
      </c>
      <c r="Q819" s="66">
        <f>SUMIFS(Tb_Reseller[Oct-26],Tb_Reseller[Agen id],Tb_Agen[[#This Row],[AGEN ID]])</f>
        <v>1</v>
      </c>
    </row>
    <row r="820" spans="1:17" x14ac:dyDescent="0.25">
      <c r="A820" s="33" t="s">
        <v>2035</v>
      </c>
      <c r="B820" s="34" t="s">
        <v>2036</v>
      </c>
      <c r="C820" s="34" t="s">
        <v>15</v>
      </c>
      <c r="D820" s="35" t="s">
        <v>16</v>
      </c>
      <c r="E820" s="35" t="s">
        <v>17</v>
      </c>
      <c r="F820" s="35"/>
      <c r="G820" s="36">
        <f>VLOOKUP(Tb_Agen[[#This Row],[AGEN ID]],Reseller!A:F,5,0)</f>
        <v>44018.625694444447</v>
      </c>
      <c r="H820" s="35"/>
      <c r="I820" s="35"/>
      <c r="J820" s="35"/>
      <c r="K820" s="41"/>
      <c r="L820" s="37"/>
      <c r="M820" s="53">
        <v>0</v>
      </c>
      <c r="N820" s="39" t="s">
        <v>22</v>
      </c>
      <c r="O820" s="65">
        <f>SUMIFS(Tb_Reseller[Aug-26],Tb_Reseller[Agen id],Tb_Agen[[#This Row],[AGEN ID]])</f>
        <v>0</v>
      </c>
      <c r="P820" s="66">
        <f>SUMIFS(Tb_Reseller[Sep-26],Tb_Reseller[Agen id],Tb_Agen[[#This Row],[AGEN ID]])</f>
        <v>0</v>
      </c>
      <c r="Q820" s="66">
        <f>SUMIFS(Tb_Reseller[Oct-26],Tb_Reseller[Agen id],Tb_Agen[[#This Row],[AGEN ID]])</f>
        <v>0</v>
      </c>
    </row>
    <row r="821" spans="1:17" x14ac:dyDescent="0.25">
      <c r="A821" s="33" t="s">
        <v>2037</v>
      </c>
      <c r="B821" s="34" t="s">
        <v>2038</v>
      </c>
      <c r="C821" s="34" t="s">
        <v>15</v>
      </c>
      <c r="D821" s="35" t="s">
        <v>16</v>
      </c>
      <c r="E821" s="35" t="s">
        <v>17</v>
      </c>
      <c r="F821" s="35"/>
      <c r="G821" s="36">
        <f>VLOOKUP(Tb_Agen[[#This Row],[AGEN ID]],Reseller!A:F,5,0)</f>
        <v>44018.629166666673</v>
      </c>
      <c r="H821" s="35"/>
      <c r="I821" s="35"/>
      <c r="J821" s="35"/>
      <c r="K821" s="41"/>
      <c r="L821" s="37"/>
      <c r="M821" s="53">
        <v>0</v>
      </c>
      <c r="N821" s="39" t="s">
        <v>22</v>
      </c>
      <c r="O821" s="65">
        <f>SUMIFS(Tb_Reseller[Aug-26],Tb_Reseller[Agen id],Tb_Agen[[#This Row],[AGEN ID]])</f>
        <v>0</v>
      </c>
      <c r="P821" s="66">
        <f>SUMIFS(Tb_Reseller[Sep-26],Tb_Reseller[Agen id],Tb_Agen[[#This Row],[AGEN ID]])</f>
        <v>0</v>
      </c>
      <c r="Q821" s="66">
        <f>SUMIFS(Tb_Reseller[Oct-26],Tb_Reseller[Agen id],Tb_Agen[[#This Row],[AGEN ID]])</f>
        <v>0</v>
      </c>
    </row>
    <row r="822" spans="1:17" x14ac:dyDescent="0.25">
      <c r="A822" s="39" t="s">
        <v>2039</v>
      </c>
      <c r="B822" s="34" t="s">
        <v>2040</v>
      </c>
      <c r="C822" s="43" t="s">
        <v>82</v>
      </c>
      <c r="D822" s="38" t="s">
        <v>16</v>
      </c>
      <c r="E822" s="38" t="s">
        <v>82</v>
      </c>
      <c r="F822" s="38"/>
      <c r="G822" s="40">
        <f>VLOOKUP(Tb_Agen[[#This Row],[AGEN ID]],Reseller!A:F,5,0)</f>
        <v>46149.793055555558</v>
      </c>
      <c r="H822" s="38"/>
      <c r="I822" s="38"/>
      <c r="J822" s="38"/>
      <c r="K822" s="41"/>
      <c r="L822" s="42"/>
      <c r="M822" s="53">
        <v>0</v>
      </c>
      <c r="N822" s="39" t="s">
        <v>22</v>
      </c>
      <c r="O822" s="65">
        <f>SUMIFS(Tb_Reseller[Aug-26],Tb_Reseller[Agen id],Tb_Agen[[#This Row],[AGEN ID]])</f>
        <v>0.99999999999999933</v>
      </c>
      <c r="P822" s="66">
        <f>SUMIFS(Tb_Reseller[Sep-26],Tb_Reseller[Agen id],Tb_Agen[[#This Row],[AGEN ID]])</f>
        <v>0.36666666666666664</v>
      </c>
      <c r="Q822" s="66">
        <f>SUMIFS(Tb_Reseller[Oct-26],Tb_Reseller[Agen id],Tb_Agen[[#This Row],[AGEN ID]])</f>
        <v>0</v>
      </c>
    </row>
    <row r="823" spans="1:17" x14ac:dyDescent="0.25">
      <c r="A823" s="33" t="s">
        <v>2041</v>
      </c>
      <c r="B823" s="34" t="s">
        <v>2042</v>
      </c>
      <c r="C823" s="34" t="s">
        <v>15</v>
      </c>
      <c r="D823" s="35" t="s">
        <v>28</v>
      </c>
      <c r="E823" s="35" t="s">
        <v>17</v>
      </c>
      <c r="F823" s="35"/>
      <c r="G823" s="36">
        <f>VLOOKUP(Tb_Agen[[#This Row],[AGEN ID]],Reseller!A:F,5,0)</f>
        <v>44022.775000000001</v>
      </c>
      <c r="H823" s="35"/>
      <c r="I823" s="35"/>
      <c r="J823" s="35"/>
      <c r="K823" s="41"/>
      <c r="L823" s="37"/>
      <c r="M823" s="53">
        <v>0</v>
      </c>
      <c r="N823" s="39" t="s">
        <v>22</v>
      </c>
      <c r="O823" s="65">
        <f>SUMIFS(Tb_Reseller[Aug-26],Tb_Reseller[Agen id],Tb_Agen[[#This Row],[AGEN ID]])</f>
        <v>0</v>
      </c>
      <c r="P823" s="66">
        <f>SUMIFS(Tb_Reseller[Sep-26],Tb_Reseller[Agen id],Tb_Agen[[#This Row],[AGEN ID]])</f>
        <v>0</v>
      </c>
      <c r="Q823" s="66">
        <f>SUMIFS(Tb_Reseller[Oct-26],Tb_Reseller[Agen id],Tb_Agen[[#This Row],[AGEN ID]])</f>
        <v>0</v>
      </c>
    </row>
    <row r="824" spans="1:17" x14ac:dyDescent="0.25">
      <c r="A824" s="33" t="s">
        <v>2043</v>
      </c>
      <c r="B824" s="34" t="s">
        <v>2044</v>
      </c>
      <c r="C824" s="34" t="s">
        <v>121</v>
      </c>
      <c r="D824" s="35" t="s">
        <v>28</v>
      </c>
      <c r="E824" s="35" t="s">
        <v>17</v>
      </c>
      <c r="F824" s="35"/>
      <c r="G824" s="36">
        <f>VLOOKUP(Tb_Agen[[#This Row],[AGEN ID]],Reseller!A:F,5,0)</f>
        <v>44029.487500000003</v>
      </c>
      <c r="H824" s="35"/>
      <c r="I824" s="35"/>
      <c r="J824" s="35"/>
      <c r="K824" s="41"/>
      <c r="L824" s="37"/>
      <c r="M824" s="53">
        <v>0</v>
      </c>
      <c r="N824" s="39" t="s">
        <v>22</v>
      </c>
      <c r="O824" s="65">
        <f>SUMIFS(Tb_Reseller[Aug-26],Tb_Reseller[Agen id],Tb_Agen[[#This Row],[AGEN ID]])</f>
        <v>0</v>
      </c>
      <c r="P824" s="66">
        <f>SUMIFS(Tb_Reseller[Sep-26],Tb_Reseller[Agen id],Tb_Agen[[#This Row],[AGEN ID]])</f>
        <v>0</v>
      </c>
      <c r="Q824" s="66">
        <f>SUMIFS(Tb_Reseller[Oct-26],Tb_Reseller[Agen id],Tb_Agen[[#This Row],[AGEN ID]])</f>
        <v>0</v>
      </c>
    </row>
    <row r="825" spans="1:17" x14ac:dyDescent="0.25">
      <c r="A825" s="33" t="s">
        <v>2045</v>
      </c>
      <c r="B825" s="34" t="s">
        <v>2046</v>
      </c>
      <c r="C825" s="34" t="s">
        <v>121</v>
      </c>
      <c r="D825" s="35" t="s">
        <v>36</v>
      </c>
      <c r="E825" s="35" t="s">
        <v>244</v>
      </c>
      <c r="F825" s="35"/>
      <c r="G825" s="36">
        <f>VLOOKUP(Tb_Agen[[#This Row],[AGEN ID]],Reseller!A:F,5,0)</f>
        <v>44415.438888888893</v>
      </c>
      <c r="H825" s="35" t="s">
        <v>2047</v>
      </c>
      <c r="I825" s="35" t="s">
        <v>68</v>
      </c>
      <c r="J825" s="35" t="s">
        <v>340</v>
      </c>
      <c r="K825" s="41" t="s">
        <v>817</v>
      </c>
      <c r="L825" s="37" t="s">
        <v>101</v>
      </c>
      <c r="M825" s="53">
        <v>-1000000</v>
      </c>
      <c r="N825" s="39" t="s">
        <v>40</v>
      </c>
      <c r="O825" s="65">
        <f>SUMIFS(Tb_Reseller[Aug-26],Tb_Reseller[Agen id],Tb_Agen[[#This Row],[AGEN ID]])</f>
        <v>0.74193548387096731</v>
      </c>
      <c r="P825" s="66">
        <f>SUMIFS(Tb_Reseller[Sep-26],Tb_Reseller[Agen id],Tb_Agen[[#This Row],[AGEN ID]])</f>
        <v>0.79999999999999993</v>
      </c>
      <c r="Q825" s="66">
        <f>SUMIFS(Tb_Reseller[Oct-26],Tb_Reseller[Agen id],Tb_Agen[[#This Row],[AGEN ID]])</f>
        <v>0.5</v>
      </c>
    </row>
    <row r="826" spans="1:17" x14ac:dyDescent="0.25">
      <c r="A826" s="33" t="s">
        <v>2048</v>
      </c>
      <c r="B826" s="34" t="s">
        <v>2049</v>
      </c>
      <c r="C826" s="34" t="s">
        <v>112</v>
      </c>
      <c r="D826" s="35" t="s">
        <v>16</v>
      </c>
      <c r="E826" s="35" t="s">
        <v>17</v>
      </c>
      <c r="F826" s="35"/>
      <c r="G826" s="36">
        <f>VLOOKUP(Tb_Agen[[#This Row],[AGEN ID]],Reseller!A:F,5,0)</f>
        <v>42809.443055555559</v>
      </c>
      <c r="H826" s="35"/>
      <c r="I826" s="35"/>
      <c r="J826" s="35"/>
      <c r="K826" s="41"/>
      <c r="L826" s="37"/>
      <c r="M826" s="53">
        <v>0</v>
      </c>
      <c r="N826" s="39" t="s">
        <v>22</v>
      </c>
      <c r="O826" s="65">
        <f>SUMIFS(Tb_Reseller[Aug-26],Tb_Reseller[Agen id],Tb_Agen[[#This Row],[AGEN ID]])</f>
        <v>1.4193548387096764</v>
      </c>
      <c r="P826" s="66">
        <f>SUMIFS(Tb_Reseller[Sep-26],Tb_Reseller[Agen id],Tb_Agen[[#This Row],[AGEN ID]])</f>
        <v>0.5</v>
      </c>
      <c r="Q826" s="66">
        <f>SUMIFS(Tb_Reseller[Oct-26],Tb_Reseller[Agen id],Tb_Agen[[#This Row],[AGEN ID]])</f>
        <v>1.75</v>
      </c>
    </row>
    <row r="827" spans="1:17" x14ac:dyDescent="0.25">
      <c r="A827" s="33" t="s">
        <v>2050</v>
      </c>
      <c r="B827" s="34" t="s">
        <v>2051</v>
      </c>
      <c r="C827" s="34" t="s">
        <v>121</v>
      </c>
      <c r="D827" s="35" t="s">
        <v>28</v>
      </c>
      <c r="E827" s="35" t="s">
        <v>17</v>
      </c>
      <c r="F827" s="35"/>
      <c r="G827" s="36">
        <f>VLOOKUP(Tb_Agen[[#This Row],[AGEN ID]],Reseller!A:F,5,0)</f>
        <v>44061.631249999999</v>
      </c>
      <c r="H827" s="35"/>
      <c r="I827" s="35"/>
      <c r="J827" s="35"/>
      <c r="K827" s="41"/>
      <c r="L827" s="37"/>
      <c r="M827" s="53">
        <v>0</v>
      </c>
      <c r="N827" s="39" t="s">
        <v>22</v>
      </c>
      <c r="O827" s="65">
        <f>SUMIFS(Tb_Reseller[Aug-26],Tb_Reseller[Agen id],Tb_Agen[[#This Row],[AGEN ID]])</f>
        <v>1.2258064516129024</v>
      </c>
      <c r="P827" s="66">
        <f>SUMIFS(Tb_Reseller[Sep-26],Tb_Reseller[Agen id],Tb_Agen[[#This Row],[AGEN ID]])</f>
        <v>1.3000000000000007</v>
      </c>
      <c r="Q827" s="66">
        <f>SUMIFS(Tb_Reseller[Oct-26],Tb_Reseller[Agen id],Tb_Agen[[#This Row],[AGEN ID]])</f>
        <v>1.5</v>
      </c>
    </row>
    <row r="828" spans="1:17" x14ac:dyDescent="0.25">
      <c r="A828" s="33" t="s">
        <v>2052</v>
      </c>
      <c r="B828" s="34" t="s">
        <v>2053</v>
      </c>
      <c r="C828" s="34" t="s">
        <v>15</v>
      </c>
      <c r="D828" s="35" t="s">
        <v>36</v>
      </c>
      <c r="E828" s="35" t="s">
        <v>37</v>
      </c>
      <c r="F828" s="35"/>
      <c r="G828" s="36">
        <f>VLOOKUP(Tb_Agen[[#This Row],[AGEN ID]],Reseller!A:F,5,0)</f>
        <v>44036.393750000003</v>
      </c>
      <c r="H828" s="35" t="s">
        <v>2054</v>
      </c>
      <c r="I828" s="35" t="s">
        <v>19</v>
      </c>
      <c r="J828" s="35" t="s">
        <v>30</v>
      </c>
      <c r="K828" s="41" t="s">
        <v>74</v>
      </c>
      <c r="L828" s="37" t="s">
        <v>101</v>
      </c>
      <c r="M828" s="53">
        <v>-1100000</v>
      </c>
      <c r="N828" s="39" t="s">
        <v>40</v>
      </c>
      <c r="O828" s="65">
        <f>SUMIFS(Tb_Reseller[Aug-26],Tb_Reseller[Agen id],Tb_Agen[[#This Row],[AGEN ID]])</f>
        <v>0.48387096774193528</v>
      </c>
      <c r="P828" s="66">
        <f>SUMIFS(Tb_Reseller[Sep-26],Tb_Reseller[Agen id],Tb_Agen[[#This Row],[AGEN ID]])</f>
        <v>0.36666666666666664</v>
      </c>
      <c r="Q828" s="66">
        <f>SUMIFS(Tb_Reseller[Oct-26],Tb_Reseller[Agen id],Tb_Agen[[#This Row],[AGEN ID]])</f>
        <v>0.25</v>
      </c>
    </row>
    <row r="829" spans="1:17" x14ac:dyDescent="0.25">
      <c r="A829" s="33" t="s">
        <v>2055</v>
      </c>
      <c r="B829" s="34" t="s">
        <v>2056</v>
      </c>
      <c r="C829" s="34" t="s">
        <v>79</v>
      </c>
      <c r="D829" s="35" t="s">
        <v>36</v>
      </c>
      <c r="E829" s="35" t="s">
        <v>864</v>
      </c>
      <c r="F829" s="35"/>
      <c r="G829" s="36">
        <f>VLOOKUP(Tb_Agen[[#This Row],[AGEN ID]],Reseller!A:F,5,0)</f>
        <v>44036.529861111107</v>
      </c>
      <c r="H829" s="35" t="s">
        <v>2057</v>
      </c>
      <c r="I829" s="35" t="s">
        <v>145</v>
      </c>
      <c r="J829" s="35" t="s">
        <v>1435</v>
      </c>
      <c r="K829" s="41" t="s">
        <v>1435</v>
      </c>
      <c r="L829" s="37" t="s">
        <v>162</v>
      </c>
      <c r="M829" s="53">
        <v>-5000000</v>
      </c>
      <c r="N829" s="39" t="s">
        <v>40</v>
      </c>
      <c r="O829" s="65">
        <f>SUMIFS(Tb_Reseller[Aug-26],Tb_Reseller[Agen id],Tb_Agen[[#This Row],[AGEN ID]])</f>
        <v>14.87096774193566</v>
      </c>
      <c r="P829" s="66">
        <f>SUMIFS(Tb_Reseller[Sep-26],Tb_Reseller[Agen id],Tb_Agen[[#This Row],[AGEN ID]])</f>
        <v>17.066666666666674</v>
      </c>
      <c r="Q829" s="66">
        <f>SUMIFS(Tb_Reseller[Oct-26],Tb_Reseller[Agen id],Tb_Agen[[#This Row],[AGEN ID]])</f>
        <v>14.5</v>
      </c>
    </row>
    <row r="830" spans="1:17" x14ac:dyDescent="0.25">
      <c r="A830" s="33" t="s">
        <v>2058</v>
      </c>
      <c r="B830" s="34" t="s">
        <v>2059</v>
      </c>
      <c r="C830" s="34" t="s">
        <v>79</v>
      </c>
      <c r="D830" s="35" t="s">
        <v>16</v>
      </c>
      <c r="E830" s="35" t="s">
        <v>17</v>
      </c>
      <c r="F830" s="35"/>
      <c r="G830" s="36">
        <f>VLOOKUP(Tb_Agen[[#This Row],[AGEN ID]],Reseller!A:F,5,0)</f>
        <v>44036.962500000001</v>
      </c>
      <c r="H830" s="35"/>
      <c r="I830" s="35"/>
      <c r="J830" s="35"/>
      <c r="K830" s="41"/>
      <c r="L830" s="37"/>
      <c r="M830" s="53">
        <v>0</v>
      </c>
      <c r="N830" s="39" t="s">
        <v>22</v>
      </c>
      <c r="O830" s="65">
        <f>SUMIFS(Tb_Reseller[Aug-26],Tb_Reseller[Agen id],Tb_Agen[[#This Row],[AGEN ID]])</f>
        <v>0</v>
      </c>
      <c r="P830" s="66">
        <f>SUMIFS(Tb_Reseller[Sep-26],Tb_Reseller[Agen id],Tb_Agen[[#This Row],[AGEN ID]])</f>
        <v>0</v>
      </c>
      <c r="Q830" s="66">
        <f>SUMIFS(Tb_Reseller[Oct-26],Tb_Reseller[Agen id],Tb_Agen[[#This Row],[AGEN ID]])</f>
        <v>0</v>
      </c>
    </row>
    <row r="831" spans="1:17" x14ac:dyDescent="0.25">
      <c r="A831" s="33" t="s">
        <v>2060</v>
      </c>
      <c r="B831" s="34" t="s">
        <v>2061</v>
      </c>
      <c r="C831" s="34" t="s">
        <v>15</v>
      </c>
      <c r="D831" s="35" t="s">
        <v>16</v>
      </c>
      <c r="E831" s="35" t="s">
        <v>17</v>
      </c>
      <c r="F831" s="35"/>
      <c r="G831" s="36">
        <f>VLOOKUP(Tb_Agen[[#This Row],[AGEN ID]],Reseller!A:F,5,0)</f>
        <v>45204.56527777778</v>
      </c>
      <c r="H831" s="35"/>
      <c r="I831" s="35"/>
      <c r="J831" s="35"/>
      <c r="K831" s="41"/>
      <c r="L831" s="37"/>
      <c r="M831" s="53">
        <v>0</v>
      </c>
      <c r="N831" s="39" t="s">
        <v>22</v>
      </c>
      <c r="O831" s="65">
        <f>SUMIFS(Tb_Reseller[Aug-26],Tb_Reseller[Agen id],Tb_Agen[[#This Row],[AGEN ID]])</f>
        <v>1.1935483870967734</v>
      </c>
      <c r="P831" s="66">
        <f>SUMIFS(Tb_Reseller[Sep-26],Tb_Reseller[Agen id],Tb_Agen[[#This Row],[AGEN ID]])</f>
        <v>1.166666666666667</v>
      </c>
      <c r="Q831" s="66">
        <f>SUMIFS(Tb_Reseller[Oct-26],Tb_Reseller[Agen id],Tb_Agen[[#This Row],[AGEN ID]])</f>
        <v>0.75</v>
      </c>
    </row>
    <row r="832" spans="1:17" x14ac:dyDescent="0.25">
      <c r="A832" s="33" t="s">
        <v>2062</v>
      </c>
      <c r="B832" s="34" t="s">
        <v>2063</v>
      </c>
      <c r="C832" s="34" t="s">
        <v>15</v>
      </c>
      <c r="D832" s="35" t="s">
        <v>16</v>
      </c>
      <c r="E832" s="35" t="s">
        <v>17</v>
      </c>
      <c r="F832" s="35"/>
      <c r="G832" s="36">
        <f>VLOOKUP(Tb_Agen[[#This Row],[AGEN ID]],Reseller!A:F,5,0)</f>
        <v>44044.495138888888</v>
      </c>
      <c r="H832" s="35" t="s">
        <v>2064</v>
      </c>
      <c r="I832" s="35" t="s">
        <v>145</v>
      </c>
      <c r="J832" s="35" t="s">
        <v>2065</v>
      </c>
      <c r="K832" s="41" t="s">
        <v>2066</v>
      </c>
      <c r="L832" s="37"/>
      <c r="M832" s="53">
        <v>0</v>
      </c>
      <c r="N832" s="39" t="s">
        <v>22</v>
      </c>
      <c r="O832" s="65">
        <f>SUMIFS(Tb_Reseller[Aug-26],Tb_Reseller[Agen id],Tb_Agen[[#This Row],[AGEN ID]])</f>
        <v>12.903225806451607</v>
      </c>
      <c r="P832" s="66">
        <f>SUMIFS(Tb_Reseller[Sep-26],Tb_Reseller[Agen id],Tb_Agen[[#This Row],[AGEN ID]])</f>
        <v>14.666666666666636</v>
      </c>
      <c r="Q832" s="66">
        <f>SUMIFS(Tb_Reseller[Oct-26],Tb_Reseller[Agen id],Tb_Agen[[#This Row],[AGEN ID]])</f>
        <v>12.25</v>
      </c>
    </row>
    <row r="833" spans="1:17" x14ac:dyDescent="0.25">
      <c r="A833" s="33" t="s">
        <v>2067</v>
      </c>
      <c r="B833" s="34" t="s">
        <v>2068</v>
      </c>
      <c r="C833" s="34" t="s">
        <v>15</v>
      </c>
      <c r="D833" s="35" t="s">
        <v>28</v>
      </c>
      <c r="E833" s="35" t="s">
        <v>17</v>
      </c>
      <c r="F833" s="35"/>
      <c r="G833" s="36">
        <f>VLOOKUP(Tb_Agen[[#This Row],[AGEN ID]],Reseller!A:F,5,0)</f>
        <v>40297</v>
      </c>
      <c r="H833" s="35"/>
      <c r="I833" s="35"/>
      <c r="J833" s="35"/>
      <c r="K833" s="41"/>
      <c r="L833" s="37"/>
      <c r="M833" s="53">
        <v>0</v>
      </c>
      <c r="N833" s="39" t="s">
        <v>22</v>
      </c>
      <c r="O833" s="65">
        <f>SUMIFS(Tb_Reseller[Aug-26],Tb_Reseller[Agen id],Tb_Agen[[#This Row],[AGEN ID]])</f>
        <v>1.0645161290322576</v>
      </c>
      <c r="P833" s="66">
        <f>SUMIFS(Tb_Reseller[Sep-26],Tb_Reseller[Agen id],Tb_Agen[[#This Row],[AGEN ID]])</f>
        <v>1.3000000000000007</v>
      </c>
      <c r="Q833" s="66">
        <f>SUMIFS(Tb_Reseller[Oct-26],Tb_Reseller[Agen id],Tb_Agen[[#This Row],[AGEN ID]])</f>
        <v>2.5</v>
      </c>
    </row>
    <row r="834" spans="1:17" x14ac:dyDescent="0.25">
      <c r="A834" s="33" t="s">
        <v>2069</v>
      </c>
      <c r="B834" s="34" t="s">
        <v>2070</v>
      </c>
      <c r="C834" s="34" t="s">
        <v>112</v>
      </c>
      <c r="D834" s="35" t="s">
        <v>36</v>
      </c>
      <c r="E834" s="35" t="s">
        <v>159</v>
      </c>
      <c r="F834" s="35"/>
      <c r="G834" s="36">
        <f>VLOOKUP(Tb_Agen[[#This Row],[AGEN ID]],Reseller!A:F,5,0)</f>
        <v>44047.671527777777</v>
      </c>
      <c r="H834" s="35" t="s">
        <v>2071</v>
      </c>
      <c r="I834" s="35" t="s">
        <v>145</v>
      </c>
      <c r="J834" s="35" t="s">
        <v>146</v>
      </c>
      <c r="K834" s="41" t="s">
        <v>161</v>
      </c>
      <c r="L834" s="37" t="s">
        <v>162</v>
      </c>
      <c r="M834" s="53">
        <v>-2500000</v>
      </c>
      <c r="N834" s="39" t="s">
        <v>40</v>
      </c>
      <c r="O834" s="65">
        <f>SUMIFS(Tb_Reseller[Aug-26],Tb_Reseller[Agen id],Tb_Agen[[#This Row],[AGEN ID]])</f>
        <v>9.9032258064516565</v>
      </c>
      <c r="P834" s="66">
        <f>SUMIFS(Tb_Reseller[Sep-26],Tb_Reseller[Agen id],Tb_Agen[[#This Row],[AGEN ID]])</f>
        <v>12.533333333333299</v>
      </c>
      <c r="Q834" s="66">
        <f>SUMIFS(Tb_Reseller[Oct-26],Tb_Reseller[Agen id],Tb_Agen[[#This Row],[AGEN ID]])</f>
        <v>13.25</v>
      </c>
    </row>
    <row r="835" spans="1:17" x14ac:dyDescent="0.25">
      <c r="A835" s="33" t="s">
        <v>2072</v>
      </c>
      <c r="B835" s="34" t="s">
        <v>2073</v>
      </c>
      <c r="C835" s="34" t="s">
        <v>15</v>
      </c>
      <c r="D835" s="35" t="s">
        <v>28</v>
      </c>
      <c r="E835" s="35" t="s">
        <v>17</v>
      </c>
      <c r="F835" s="35"/>
      <c r="G835" s="36">
        <f>VLOOKUP(Tb_Agen[[#This Row],[AGEN ID]],Reseller!A:F,5,0)</f>
        <v>44048.410416666673</v>
      </c>
      <c r="H835" s="35" t="s">
        <v>2074</v>
      </c>
      <c r="I835" s="35" t="s">
        <v>19</v>
      </c>
      <c r="J835" s="35" t="s">
        <v>30</v>
      </c>
      <c r="K835" s="41" t="s">
        <v>30</v>
      </c>
      <c r="L835" s="37"/>
      <c r="M835" s="53">
        <v>0</v>
      </c>
      <c r="N835" s="39" t="s">
        <v>22</v>
      </c>
      <c r="O835" s="65">
        <f>SUMIFS(Tb_Reseller[Aug-26],Tb_Reseller[Agen id],Tb_Agen[[#This Row],[AGEN ID]])</f>
        <v>0</v>
      </c>
      <c r="P835" s="66">
        <f>SUMIFS(Tb_Reseller[Sep-26],Tb_Reseller[Agen id],Tb_Agen[[#This Row],[AGEN ID]])</f>
        <v>0</v>
      </c>
      <c r="Q835" s="66">
        <f>SUMIFS(Tb_Reseller[Oct-26],Tb_Reseller[Agen id],Tb_Agen[[#This Row],[AGEN ID]])</f>
        <v>0</v>
      </c>
    </row>
    <row r="836" spans="1:17" x14ac:dyDescent="0.25">
      <c r="A836" s="33" t="s">
        <v>2075</v>
      </c>
      <c r="B836" s="34" t="s">
        <v>2076</v>
      </c>
      <c r="C836" s="34" t="s">
        <v>112</v>
      </c>
      <c r="D836" s="35" t="s">
        <v>28</v>
      </c>
      <c r="E836" s="35" t="s">
        <v>17</v>
      </c>
      <c r="F836" s="35"/>
      <c r="G836" s="36">
        <f>VLOOKUP(Tb_Agen[[#This Row],[AGEN ID]],Reseller!A:F,5,0)</f>
        <v>44048.663194444453</v>
      </c>
      <c r="H836" s="35"/>
      <c r="I836" s="35"/>
      <c r="J836" s="35"/>
      <c r="K836" s="41"/>
      <c r="L836" s="37"/>
      <c r="M836" s="53">
        <v>0</v>
      </c>
      <c r="N836" s="39" t="s">
        <v>22</v>
      </c>
      <c r="O836" s="65">
        <f>SUMIFS(Tb_Reseller[Aug-26],Tb_Reseller[Agen id],Tb_Agen[[#This Row],[AGEN ID]])</f>
        <v>0</v>
      </c>
      <c r="P836" s="66">
        <f>SUMIFS(Tb_Reseller[Sep-26],Tb_Reseller[Agen id],Tb_Agen[[#This Row],[AGEN ID]])</f>
        <v>0</v>
      </c>
      <c r="Q836" s="66">
        <f>SUMIFS(Tb_Reseller[Oct-26],Tb_Reseller[Agen id],Tb_Agen[[#This Row],[AGEN ID]])</f>
        <v>0</v>
      </c>
    </row>
    <row r="837" spans="1:17" x14ac:dyDescent="0.25">
      <c r="A837" s="33" t="s">
        <v>2077</v>
      </c>
      <c r="B837" s="34" t="s">
        <v>2078</v>
      </c>
      <c r="C837" s="34" t="s">
        <v>112</v>
      </c>
      <c r="D837" s="35" t="s">
        <v>16</v>
      </c>
      <c r="E837" s="35" t="s">
        <v>17</v>
      </c>
      <c r="F837" s="35"/>
      <c r="G837" s="36">
        <f>VLOOKUP(Tb_Agen[[#This Row],[AGEN ID]],Reseller!A:F,5,0)</f>
        <v>42441.59652777778</v>
      </c>
      <c r="H837" s="35"/>
      <c r="I837" s="35"/>
      <c r="J837" s="35"/>
      <c r="K837" s="41"/>
      <c r="L837" s="37"/>
      <c r="M837" s="53">
        <v>0</v>
      </c>
      <c r="N837" s="39" t="s">
        <v>22</v>
      </c>
      <c r="O837" s="65">
        <f>SUMIFS(Tb_Reseller[Aug-26],Tb_Reseller[Agen id],Tb_Agen[[#This Row],[AGEN ID]])</f>
        <v>0.93548387096774133</v>
      </c>
      <c r="P837" s="66">
        <f>SUMIFS(Tb_Reseller[Sep-26],Tb_Reseller[Agen id],Tb_Agen[[#This Row],[AGEN ID]])</f>
        <v>0.76666666666666661</v>
      </c>
      <c r="Q837" s="66">
        <f>SUMIFS(Tb_Reseller[Oct-26],Tb_Reseller[Agen id],Tb_Agen[[#This Row],[AGEN ID]])</f>
        <v>1</v>
      </c>
    </row>
    <row r="838" spans="1:17" x14ac:dyDescent="0.25">
      <c r="A838" s="39" t="s">
        <v>2079</v>
      </c>
      <c r="B838" s="34" t="s">
        <v>2080</v>
      </c>
      <c r="C838" s="43" t="s">
        <v>112</v>
      </c>
      <c r="D838" s="38" t="s">
        <v>28</v>
      </c>
      <c r="E838" s="38" t="s">
        <v>17</v>
      </c>
      <c r="F838" s="38"/>
      <c r="G838" s="40">
        <f>VLOOKUP(Tb_Agen[[#This Row],[AGEN ID]],Reseller!A:F,5,0)</f>
        <v>44053.611111111109</v>
      </c>
      <c r="H838" s="38"/>
      <c r="I838" s="38"/>
      <c r="J838" s="38"/>
      <c r="K838" s="41"/>
      <c r="L838" s="42"/>
      <c r="M838" s="53">
        <v>0</v>
      </c>
      <c r="N838" s="39" t="s">
        <v>22</v>
      </c>
      <c r="O838" s="65">
        <f>SUMIFS(Tb_Reseller[Aug-26],Tb_Reseller[Agen id],Tb_Agen[[#This Row],[AGEN ID]])</f>
        <v>0</v>
      </c>
      <c r="P838" s="66">
        <f>SUMIFS(Tb_Reseller[Sep-26],Tb_Reseller[Agen id],Tb_Agen[[#This Row],[AGEN ID]])</f>
        <v>0</v>
      </c>
      <c r="Q838" s="66">
        <f>SUMIFS(Tb_Reseller[Oct-26],Tb_Reseller[Agen id],Tb_Agen[[#This Row],[AGEN ID]])</f>
        <v>0</v>
      </c>
    </row>
    <row r="839" spans="1:17" x14ac:dyDescent="0.25">
      <c r="A839" s="33" t="s">
        <v>2081</v>
      </c>
      <c r="B839" s="34" t="s">
        <v>2082</v>
      </c>
      <c r="C839" s="34" t="s">
        <v>15</v>
      </c>
      <c r="D839" s="35" t="s">
        <v>36</v>
      </c>
      <c r="E839" s="35" t="s">
        <v>37</v>
      </c>
      <c r="F839" s="35"/>
      <c r="G839" s="36">
        <f>VLOOKUP(Tb_Agen[[#This Row],[AGEN ID]],Reseller!A:F,5,0)</f>
        <v>44053.668055555558</v>
      </c>
      <c r="H839" s="35" t="s">
        <v>2083</v>
      </c>
      <c r="I839" s="35" t="s">
        <v>19</v>
      </c>
      <c r="J839" s="35" t="s">
        <v>30</v>
      </c>
      <c r="K839" s="41" t="s">
        <v>31</v>
      </c>
      <c r="L839" s="37" t="s">
        <v>39</v>
      </c>
      <c r="M839" s="53">
        <v>-2100000</v>
      </c>
      <c r="N839" s="39" t="s">
        <v>40</v>
      </c>
      <c r="O839" s="65">
        <f>SUMIFS(Tb_Reseller[Aug-26],Tb_Reseller[Agen id],Tb_Agen[[#This Row],[AGEN ID]])</f>
        <v>8.1612903225806424</v>
      </c>
      <c r="P839" s="66">
        <f>SUMIFS(Tb_Reseller[Sep-26],Tb_Reseller[Agen id],Tb_Agen[[#This Row],[AGEN ID]])</f>
        <v>9.3999999999999773</v>
      </c>
      <c r="Q839" s="66">
        <f>SUMIFS(Tb_Reseller[Oct-26],Tb_Reseller[Agen id],Tb_Agen[[#This Row],[AGEN ID]])</f>
        <v>7.75</v>
      </c>
    </row>
    <row r="840" spans="1:17" x14ac:dyDescent="0.25">
      <c r="A840" s="33" t="s">
        <v>2084</v>
      </c>
      <c r="B840" s="34" t="s">
        <v>2085</v>
      </c>
      <c r="C840" s="34" t="s">
        <v>79</v>
      </c>
      <c r="D840" s="35" t="s">
        <v>28</v>
      </c>
      <c r="E840" s="35" t="s">
        <v>17</v>
      </c>
      <c r="F840" s="35"/>
      <c r="G840" s="36">
        <f>VLOOKUP(Tb_Agen[[#This Row],[AGEN ID]],Reseller!A:F,5,0)</f>
        <v>44054.468055555553</v>
      </c>
      <c r="H840" s="35"/>
      <c r="I840" s="35"/>
      <c r="J840" s="35"/>
      <c r="K840" s="41"/>
      <c r="L840" s="37"/>
      <c r="M840" s="53">
        <v>0</v>
      </c>
      <c r="N840" s="39" t="s">
        <v>22</v>
      </c>
      <c r="O840" s="65">
        <f>SUMIFS(Tb_Reseller[Aug-26],Tb_Reseller[Agen id],Tb_Agen[[#This Row],[AGEN ID]])</f>
        <v>0</v>
      </c>
      <c r="P840" s="66">
        <f>SUMIFS(Tb_Reseller[Sep-26],Tb_Reseller[Agen id],Tb_Agen[[#This Row],[AGEN ID]])</f>
        <v>0</v>
      </c>
      <c r="Q840" s="66">
        <f>SUMIFS(Tb_Reseller[Oct-26],Tb_Reseller[Agen id],Tb_Agen[[#This Row],[AGEN ID]])</f>
        <v>0</v>
      </c>
    </row>
    <row r="841" spans="1:17" x14ac:dyDescent="0.25">
      <c r="A841" s="33" t="s">
        <v>2086</v>
      </c>
      <c r="B841" s="34" t="s">
        <v>2087</v>
      </c>
      <c r="C841" s="34" t="s">
        <v>112</v>
      </c>
      <c r="D841" s="35" t="s">
        <v>36</v>
      </c>
      <c r="E841" s="35" t="s">
        <v>17</v>
      </c>
      <c r="F841" s="35"/>
      <c r="G841" s="36">
        <f>VLOOKUP(Tb_Agen[[#This Row],[AGEN ID]],Reseller!A:F,5,0)</f>
        <v>44054.581250000003</v>
      </c>
      <c r="H841" s="35"/>
      <c r="I841" s="35"/>
      <c r="J841" s="35"/>
      <c r="K841" s="41"/>
      <c r="L841" s="37"/>
      <c r="M841" s="53">
        <v>-1899080</v>
      </c>
      <c r="N841" s="39" t="s">
        <v>40</v>
      </c>
      <c r="O841" s="65">
        <f>SUMIFS(Tb_Reseller[Aug-26],Tb_Reseller[Agen id],Tb_Agen[[#This Row],[AGEN ID]])</f>
        <v>0</v>
      </c>
      <c r="P841" s="66">
        <f>SUMIFS(Tb_Reseller[Sep-26],Tb_Reseller[Agen id],Tb_Agen[[#This Row],[AGEN ID]])</f>
        <v>0</v>
      </c>
      <c r="Q841" s="66">
        <f>SUMIFS(Tb_Reseller[Oct-26],Tb_Reseller[Agen id],Tb_Agen[[#This Row],[AGEN ID]])</f>
        <v>0</v>
      </c>
    </row>
    <row r="842" spans="1:17" x14ac:dyDescent="0.25">
      <c r="A842" s="33" t="s">
        <v>2088</v>
      </c>
      <c r="B842" s="34" t="s">
        <v>2089</v>
      </c>
      <c r="C842" s="34" t="s">
        <v>79</v>
      </c>
      <c r="D842" s="35" t="s">
        <v>28</v>
      </c>
      <c r="E842" s="35" t="s">
        <v>17</v>
      </c>
      <c r="F842" s="35"/>
      <c r="G842" s="36">
        <f>VLOOKUP(Tb_Agen[[#This Row],[AGEN ID]],Reseller!A:F,5,0)</f>
        <v>44055.538194444453</v>
      </c>
      <c r="H842" s="35" t="s">
        <v>2090</v>
      </c>
      <c r="I842" s="35" t="s">
        <v>145</v>
      </c>
      <c r="J842" s="35" t="s">
        <v>1444</v>
      </c>
      <c r="K842" s="41" t="s">
        <v>1711</v>
      </c>
      <c r="L842" s="37" t="s">
        <v>101</v>
      </c>
      <c r="M842" s="53">
        <v>0</v>
      </c>
      <c r="N842" s="39" t="s">
        <v>22</v>
      </c>
      <c r="O842" s="65">
        <f>SUMIFS(Tb_Reseller[Aug-26],Tb_Reseller[Agen id],Tb_Agen[[#This Row],[AGEN ID]])</f>
        <v>0</v>
      </c>
      <c r="P842" s="66">
        <f>SUMIFS(Tb_Reseller[Sep-26],Tb_Reseller[Agen id],Tb_Agen[[#This Row],[AGEN ID]])</f>
        <v>0</v>
      </c>
      <c r="Q842" s="66">
        <f>SUMIFS(Tb_Reseller[Oct-26],Tb_Reseller[Agen id],Tb_Agen[[#This Row],[AGEN ID]])</f>
        <v>0</v>
      </c>
    </row>
    <row r="843" spans="1:17" x14ac:dyDescent="0.25">
      <c r="A843" s="33" t="s">
        <v>2091</v>
      </c>
      <c r="B843" s="34" t="s">
        <v>2092</v>
      </c>
      <c r="C843" s="34" t="s">
        <v>112</v>
      </c>
      <c r="D843" s="35" t="s">
        <v>16</v>
      </c>
      <c r="E843" s="35" t="s">
        <v>143</v>
      </c>
      <c r="F843" s="35"/>
      <c r="G843" s="36">
        <f>VLOOKUP(Tb_Agen[[#This Row],[AGEN ID]],Reseller!A:F,5,0)</f>
        <v>44055.763888888891</v>
      </c>
      <c r="H843" s="35" t="s">
        <v>2093</v>
      </c>
      <c r="I843" s="35" t="s">
        <v>145</v>
      </c>
      <c r="J843" s="35" t="s">
        <v>146</v>
      </c>
      <c r="K843" s="41" t="s">
        <v>460</v>
      </c>
      <c r="L843" s="37" t="s">
        <v>101</v>
      </c>
      <c r="M843" s="53">
        <v>0</v>
      </c>
      <c r="N843" s="39" t="s">
        <v>22</v>
      </c>
      <c r="O843" s="65">
        <f>SUMIFS(Tb_Reseller[Aug-26],Tb_Reseller[Agen id],Tb_Agen[[#This Row],[AGEN ID]])</f>
        <v>1.5161290322580634</v>
      </c>
      <c r="P843" s="66">
        <f>SUMIFS(Tb_Reseller[Sep-26],Tb_Reseller[Agen id],Tb_Agen[[#This Row],[AGEN ID]])</f>
        <v>0.83333333333333326</v>
      </c>
      <c r="Q843" s="66">
        <f>SUMIFS(Tb_Reseller[Oct-26],Tb_Reseller[Agen id],Tb_Agen[[#This Row],[AGEN ID]])</f>
        <v>1</v>
      </c>
    </row>
    <row r="844" spans="1:17" x14ac:dyDescent="0.25">
      <c r="A844" s="33" t="s">
        <v>2094</v>
      </c>
      <c r="B844" s="34" t="s">
        <v>2095</v>
      </c>
      <c r="C844" s="34" t="s">
        <v>15</v>
      </c>
      <c r="D844" s="35" t="s">
        <v>16</v>
      </c>
      <c r="E844" s="35" t="s">
        <v>17</v>
      </c>
      <c r="F844" s="35"/>
      <c r="G844" s="36">
        <f>VLOOKUP(Tb_Agen[[#This Row],[AGEN ID]],Reseller!A:F,5,0)</f>
        <v>43584.472222222219</v>
      </c>
      <c r="H844" s="35"/>
      <c r="I844" s="35"/>
      <c r="J844" s="35"/>
      <c r="K844" s="41"/>
      <c r="L844" s="37"/>
      <c r="M844" s="53">
        <v>0</v>
      </c>
      <c r="N844" s="39" t="s">
        <v>22</v>
      </c>
      <c r="O844" s="65">
        <f>SUMIFS(Tb_Reseller[Aug-26],Tb_Reseller[Agen id],Tb_Agen[[#This Row],[AGEN ID]])</f>
        <v>0.99999999999999933</v>
      </c>
      <c r="P844" s="66">
        <f>SUMIFS(Tb_Reseller[Sep-26],Tb_Reseller[Agen id],Tb_Agen[[#This Row],[AGEN ID]])</f>
        <v>1.3666666666666676</v>
      </c>
      <c r="Q844" s="66">
        <f>SUMIFS(Tb_Reseller[Oct-26],Tb_Reseller[Agen id],Tb_Agen[[#This Row],[AGEN ID]])</f>
        <v>1.25</v>
      </c>
    </row>
    <row r="845" spans="1:17" x14ac:dyDescent="0.25">
      <c r="A845" s="33" t="s">
        <v>2096</v>
      </c>
      <c r="B845" s="34" t="s">
        <v>2097</v>
      </c>
      <c r="C845" s="34" t="s">
        <v>121</v>
      </c>
      <c r="D845" s="35" t="s">
        <v>16</v>
      </c>
      <c r="E845" s="35" t="s">
        <v>17</v>
      </c>
      <c r="F845" s="35"/>
      <c r="G845" s="36">
        <f>VLOOKUP(Tb_Agen[[#This Row],[AGEN ID]],Reseller!A:F,5,0)</f>
        <v>44723.566666666673</v>
      </c>
      <c r="H845" s="35"/>
      <c r="I845" s="35"/>
      <c r="J845" s="35"/>
      <c r="K845" s="41"/>
      <c r="L845" s="37"/>
      <c r="M845" s="53">
        <v>0</v>
      </c>
      <c r="N845" s="39" t="s">
        <v>22</v>
      </c>
      <c r="O845" s="65">
        <f>SUMIFS(Tb_Reseller[Aug-26],Tb_Reseller[Agen id],Tb_Agen[[#This Row],[AGEN ID]])</f>
        <v>0.61290322580645129</v>
      </c>
      <c r="P845" s="66">
        <f>SUMIFS(Tb_Reseller[Sep-26],Tb_Reseller[Agen id],Tb_Agen[[#This Row],[AGEN ID]])</f>
        <v>0</v>
      </c>
      <c r="Q845" s="66">
        <f>SUMIFS(Tb_Reseller[Oct-26],Tb_Reseller[Agen id],Tb_Agen[[#This Row],[AGEN ID]])</f>
        <v>0</v>
      </c>
    </row>
    <row r="846" spans="1:17" x14ac:dyDescent="0.25">
      <c r="A846" s="33" t="s">
        <v>2098</v>
      </c>
      <c r="B846" s="34" t="s">
        <v>2099</v>
      </c>
      <c r="C846" s="34" t="s">
        <v>15</v>
      </c>
      <c r="D846" s="35" t="s">
        <v>28</v>
      </c>
      <c r="E846" s="35" t="s">
        <v>17</v>
      </c>
      <c r="F846" s="35"/>
      <c r="G846" s="36">
        <f>VLOOKUP(Tb_Agen[[#This Row],[AGEN ID]],Reseller!A:F,5,0)</f>
        <v>44056.494444444441</v>
      </c>
      <c r="H846" s="35" t="s">
        <v>2100</v>
      </c>
      <c r="I846" s="35" t="s">
        <v>19</v>
      </c>
      <c r="J846" s="35" t="s">
        <v>20</v>
      </c>
      <c r="K846" s="41" t="s">
        <v>2101</v>
      </c>
      <c r="L846" s="37"/>
      <c r="M846" s="53">
        <v>0</v>
      </c>
      <c r="N846" s="39" t="s">
        <v>22</v>
      </c>
      <c r="O846" s="65">
        <f>SUMIFS(Tb_Reseller[Aug-26],Tb_Reseller[Agen id],Tb_Agen[[#This Row],[AGEN ID]])</f>
        <v>0</v>
      </c>
      <c r="P846" s="66">
        <f>SUMIFS(Tb_Reseller[Sep-26],Tb_Reseller[Agen id],Tb_Agen[[#This Row],[AGEN ID]])</f>
        <v>0</v>
      </c>
      <c r="Q846" s="66">
        <f>SUMIFS(Tb_Reseller[Oct-26],Tb_Reseller[Agen id],Tb_Agen[[#This Row],[AGEN ID]])</f>
        <v>0</v>
      </c>
    </row>
    <row r="847" spans="1:17" x14ac:dyDescent="0.25">
      <c r="A847" s="33" t="s">
        <v>2102</v>
      </c>
      <c r="B847" s="34" t="s">
        <v>2103</v>
      </c>
      <c r="C847" s="34" t="s">
        <v>79</v>
      </c>
      <c r="D847" s="35" t="s">
        <v>28</v>
      </c>
      <c r="E847" s="35" t="s">
        <v>17</v>
      </c>
      <c r="F847" s="35"/>
      <c r="G847" s="36">
        <f>VLOOKUP(Tb_Agen[[#This Row],[AGEN ID]],Reseller!A:F,5,0)</f>
        <v>44057.658333333333</v>
      </c>
      <c r="H847" s="35"/>
      <c r="I847" s="35"/>
      <c r="J847" s="35"/>
      <c r="K847" s="41"/>
      <c r="L847" s="37"/>
      <c r="M847" s="53">
        <v>0</v>
      </c>
      <c r="N847" s="39" t="s">
        <v>22</v>
      </c>
      <c r="O847" s="65">
        <f>SUMIFS(Tb_Reseller[Aug-26],Tb_Reseller[Agen id],Tb_Agen[[#This Row],[AGEN ID]])</f>
        <v>0</v>
      </c>
      <c r="P847" s="66">
        <f>SUMIFS(Tb_Reseller[Sep-26],Tb_Reseller[Agen id],Tb_Agen[[#This Row],[AGEN ID]])</f>
        <v>0</v>
      </c>
      <c r="Q847" s="66">
        <f>SUMIFS(Tb_Reseller[Oct-26],Tb_Reseller[Agen id],Tb_Agen[[#This Row],[AGEN ID]])</f>
        <v>0</v>
      </c>
    </row>
    <row r="848" spans="1:17" x14ac:dyDescent="0.25">
      <c r="A848" s="33" t="s">
        <v>2104</v>
      </c>
      <c r="B848" s="34" t="s">
        <v>2105</v>
      </c>
      <c r="C848" s="34" t="s">
        <v>112</v>
      </c>
      <c r="D848" s="35" t="s">
        <v>16</v>
      </c>
      <c r="E848" s="35" t="s">
        <v>17</v>
      </c>
      <c r="F848" s="35"/>
      <c r="G848" s="36">
        <f>VLOOKUP(Tb_Agen[[#This Row],[AGEN ID]],Reseller!A:F,5,0)</f>
        <v>45343.458333333343</v>
      </c>
      <c r="H848" s="35"/>
      <c r="I848" s="35"/>
      <c r="J848" s="35"/>
      <c r="K848" s="41"/>
      <c r="L848" s="37"/>
      <c r="M848" s="53">
        <v>0</v>
      </c>
      <c r="N848" s="39" t="s">
        <v>22</v>
      </c>
      <c r="O848" s="65">
        <f>SUMIFS(Tb_Reseller[Aug-26],Tb_Reseller[Agen id],Tb_Agen[[#This Row],[AGEN ID]])</f>
        <v>1.2580645161290314</v>
      </c>
      <c r="P848" s="66">
        <f>SUMIFS(Tb_Reseller[Sep-26],Tb_Reseller[Agen id],Tb_Agen[[#This Row],[AGEN ID]])</f>
        <v>1.8666666666666691</v>
      </c>
      <c r="Q848" s="66">
        <f>SUMIFS(Tb_Reseller[Oct-26],Tb_Reseller[Agen id],Tb_Agen[[#This Row],[AGEN ID]])</f>
        <v>0</v>
      </c>
    </row>
    <row r="849" spans="1:17" x14ac:dyDescent="0.25">
      <c r="A849" s="39" t="s">
        <v>2106</v>
      </c>
      <c r="B849" s="34" t="s">
        <v>2107</v>
      </c>
      <c r="C849" s="43" t="s">
        <v>112</v>
      </c>
      <c r="D849" s="38" t="s">
        <v>16</v>
      </c>
      <c r="E849" s="38" t="s">
        <v>17</v>
      </c>
      <c r="F849" s="38"/>
      <c r="G849" s="40">
        <f>VLOOKUP(Tb_Agen[[#This Row],[AGEN ID]],Reseller!A:F,5,0)</f>
        <v>45495.740277777782</v>
      </c>
      <c r="H849" s="38"/>
      <c r="I849" s="38"/>
      <c r="J849" s="38"/>
      <c r="K849" s="41"/>
      <c r="L849" s="42"/>
      <c r="M849" s="53">
        <v>0</v>
      </c>
      <c r="N849" s="39" t="s">
        <v>22</v>
      </c>
      <c r="O849" s="65">
        <f>SUMIFS(Tb_Reseller[Aug-26],Tb_Reseller[Agen id],Tb_Agen[[#This Row],[AGEN ID]])</f>
        <v>1.3225806451612894</v>
      </c>
      <c r="P849" s="66">
        <f>SUMIFS(Tb_Reseller[Sep-26],Tb_Reseller[Agen id],Tb_Agen[[#This Row],[AGEN ID]])</f>
        <v>1.0333333333333332</v>
      </c>
      <c r="Q849" s="66">
        <f>SUMIFS(Tb_Reseller[Oct-26],Tb_Reseller[Agen id],Tb_Agen[[#This Row],[AGEN ID]])</f>
        <v>2</v>
      </c>
    </row>
    <row r="850" spans="1:17" x14ac:dyDescent="0.25">
      <c r="A850" s="39" t="s">
        <v>2108</v>
      </c>
      <c r="B850" s="34" t="s">
        <v>2109</v>
      </c>
      <c r="C850" s="43" t="s">
        <v>82</v>
      </c>
      <c r="D850" s="38" t="s">
        <v>16</v>
      </c>
      <c r="E850" s="38" t="s">
        <v>82</v>
      </c>
      <c r="F850" s="38"/>
      <c r="G850" s="40">
        <f>VLOOKUP(Tb_Agen[[#This Row],[AGEN ID]],Reseller!A:F,5,0)</f>
        <v>45774.494444444441</v>
      </c>
      <c r="H850" s="38"/>
      <c r="I850" s="38"/>
      <c r="J850" s="38"/>
      <c r="K850" s="41"/>
      <c r="L850" s="42"/>
      <c r="M850" s="53">
        <v>0</v>
      </c>
      <c r="N850" s="39" t="s">
        <v>22</v>
      </c>
      <c r="O850" s="65">
        <f>SUMIFS(Tb_Reseller[Aug-26],Tb_Reseller[Agen id],Tb_Agen[[#This Row],[AGEN ID]])</f>
        <v>0.77419354838709631</v>
      </c>
      <c r="P850" s="66">
        <f>SUMIFS(Tb_Reseller[Sep-26],Tb_Reseller[Agen id],Tb_Agen[[#This Row],[AGEN ID]])</f>
        <v>1.0666666666666667</v>
      </c>
      <c r="Q850" s="66">
        <f>SUMIFS(Tb_Reseller[Oct-26],Tb_Reseller[Agen id],Tb_Agen[[#This Row],[AGEN ID]])</f>
        <v>1.5</v>
      </c>
    </row>
    <row r="851" spans="1:17" x14ac:dyDescent="0.25">
      <c r="A851" s="39" t="s">
        <v>2110</v>
      </c>
      <c r="B851" s="34" t="s">
        <v>2111</v>
      </c>
      <c r="C851" s="43" t="s">
        <v>82</v>
      </c>
      <c r="D851" s="38" t="s">
        <v>16</v>
      </c>
      <c r="E851" s="38" t="s">
        <v>82</v>
      </c>
      <c r="F851" s="38"/>
      <c r="G851" s="40">
        <f>VLOOKUP(Tb_Agen[[#This Row],[AGEN ID]],Reseller!A:F,5,0)</f>
        <v>46199.6</v>
      </c>
      <c r="H851" s="38"/>
      <c r="I851" s="38"/>
      <c r="J851" s="38"/>
      <c r="K851" s="41"/>
      <c r="L851" s="42"/>
      <c r="M851" s="53">
        <v>0</v>
      </c>
      <c r="N851" s="39" t="s">
        <v>22</v>
      </c>
      <c r="O851" s="65">
        <f>SUMIFS(Tb_Reseller[Aug-26],Tb_Reseller[Agen id],Tb_Agen[[#This Row],[AGEN ID]])</f>
        <v>1.1290322580645153</v>
      </c>
      <c r="P851" s="66">
        <f>SUMIFS(Tb_Reseller[Sep-26],Tb_Reseller[Agen id],Tb_Agen[[#This Row],[AGEN ID]])</f>
        <v>0.99999999999999989</v>
      </c>
      <c r="Q851" s="66">
        <f>SUMIFS(Tb_Reseller[Oct-26],Tb_Reseller[Agen id],Tb_Agen[[#This Row],[AGEN ID]])</f>
        <v>1</v>
      </c>
    </row>
    <row r="852" spans="1:17" x14ac:dyDescent="0.25">
      <c r="A852" s="33" t="s">
        <v>2112</v>
      </c>
      <c r="B852" s="34" t="s">
        <v>2113</v>
      </c>
      <c r="C852" s="34" t="s">
        <v>112</v>
      </c>
      <c r="D852" s="35" t="s">
        <v>36</v>
      </c>
      <c r="E852" s="35" t="s">
        <v>159</v>
      </c>
      <c r="F852" s="35"/>
      <c r="G852" s="36">
        <f>VLOOKUP(Tb_Agen[[#This Row],[AGEN ID]],Reseller!A:F,5,0)</f>
        <v>44065.651388888888</v>
      </c>
      <c r="H852" s="35" t="s">
        <v>2114</v>
      </c>
      <c r="I852" s="35" t="s">
        <v>68</v>
      </c>
      <c r="J852" s="35" t="s">
        <v>2115</v>
      </c>
      <c r="K852" s="41" t="s">
        <v>2116</v>
      </c>
      <c r="L852" s="37" t="s">
        <v>39</v>
      </c>
      <c r="M852" s="53">
        <v>-2000000</v>
      </c>
      <c r="N852" s="39" t="s">
        <v>40</v>
      </c>
      <c r="O852" s="65">
        <f>SUMIFS(Tb_Reseller[Aug-26],Tb_Reseller[Agen id],Tb_Agen[[#This Row],[AGEN ID]])</f>
        <v>7.4516129032258007</v>
      </c>
      <c r="P852" s="66">
        <f>SUMIFS(Tb_Reseller[Sep-26],Tb_Reseller[Agen id],Tb_Agen[[#This Row],[AGEN ID]])</f>
        <v>5.8999999999999888</v>
      </c>
      <c r="Q852" s="66">
        <f>SUMIFS(Tb_Reseller[Oct-26],Tb_Reseller[Agen id],Tb_Agen[[#This Row],[AGEN ID]])</f>
        <v>4.75</v>
      </c>
    </row>
    <row r="853" spans="1:17" x14ac:dyDescent="0.25">
      <c r="A853" s="33" t="s">
        <v>2117</v>
      </c>
      <c r="B853" s="34" t="s">
        <v>2118</v>
      </c>
      <c r="C853" s="34" t="s">
        <v>15</v>
      </c>
      <c r="D853" s="35" t="s">
        <v>16</v>
      </c>
      <c r="E853" s="35" t="s">
        <v>17</v>
      </c>
      <c r="F853" s="35"/>
      <c r="G853" s="36">
        <f>VLOOKUP(Tb_Agen[[#This Row],[AGEN ID]],Reseller!A:F,5,0)</f>
        <v>44067.474999999999</v>
      </c>
      <c r="H853" s="35"/>
      <c r="I853" s="35"/>
      <c r="J853" s="35"/>
      <c r="K853" s="41"/>
      <c r="L853" s="37"/>
      <c r="M853" s="53">
        <v>0</v>
      </c>
      <c r="N853" s="39" t="s">
        <v>22</v>
      </c>
      <c r="O853" s="65">
        <f>SUMIFS(Tb_Reseller[Aug-26],Tb_Reseller[Agen id],Tb_Agen[[#This Row],[AGEN ID]])</f>
        <v>0</v>
      </c>
      <c r="P853" s="66">
        <f>SUMIFS(Tb_Reseller[Sep-26],Tb_Reseller[Agen id],Tb_Agen[[#This Row],[AGEN ID]])</f>
        <v>0</v>
      </c>
      <c r="Q853" s="66">
        <f>SUMIFS(Tb_Reseller[Oct-26],Tb_Reseller[Agen id],Tb_Agen[[#This Row],[AGEN ID]])</f>
        <v>0</v>
      </c>
    </row>
    <row r="854" spans="1:17" x14ac:dyDescent="0.25">
      <c r="A854" s="33" t="s">
        <v>2119</v>
      </c>
      <c r="B854" s="34" t="s">
        <v>2120</v>
      </c>
      <c r="C854" s="34" t="s">
        <v>121</v>
      </c>
      <c r="D854" s="35" t="s">
        <v>36</v>
      </c>
      <c r="E854" s="35" t="s">
        <v>244</v>
      </c>
      <c r="F854" s="35"/>
      <c r="G854" s="36">
        <f>VLOOKUP(Tb_Agen[[#This Row],[AGEN ID]],Reseller!A:F,5,0)</f>
        <v>43967.539583333331</v>
      </c>
      <c r="H854" s="35" t="s">
        <v>2121</v>
      </c>
      <c r="I854" s="35" t="s">
        <v>68</v>
      </c>
      <c r="J854" s="35" t="s">
        <v>69</v>
      </c>
      <c r="K854" s="41" t="s">
        <v>2122</v>
      </c>
      <c r="L854" s="37" t="s">
        <v>39</v>
      </c>
      <c r="M854" s="53">
        <v>-1500000</v>
      </c>
      <c r="N854" s="39" t="s">
        <v>40</v>
      </c>
      <c r="O854" s="65">
        <f>SUMIFS(Tb_Reseller[Aug-26],Tb_Reseller[Agen id],Tb_Agen[[#This Row],[AGEN ID]])</f>
        <v>4.6774193548387064</v>
      </c>
      <c r="P854" s="66">
        <f>SUMIFS(Tb_Reseller[Sep-26],Tb_Reseller[Agen id],Tb_Agen[[#This Row],[AGEN ID]])</f>
        <v>3.9999999999999956</v>
      </c>
      <c r="Q854" s="66">
        <f>SUMIFS(Tb_Reseller[Oct-26],Tb_Reseller[Agen id],Tb_Agen[[#This Row],[AGEN ID]])</f>
        <v>5.25</v>
      </c>
    </row>
    <row r="855" spans="1:17" x14ac:dyDescent="0.25">
      <c r="A855" s="33" t="s">
        <v>2123</v>
      </c>
      <c r="B855" s="34" t="s">
        <v>2124</v>
      </c>
      <c r="C855" s="34" t="s">
        <v>15</v>
      </c>
      <c r="D855" s="35" t="s">
        <v>16</v>
      </c>
      <c r="E855" s="35" t="s">
        <v>17</v>
      </c>
      <c r="F855" s="35"/>
      <c r="G855" s="36">
        <f>VLOOKUP(Tb_Agen[[#This Row],[AGEN ID]],Reseller!A:F,5,0)</f>
        <v>40099</v>
      </c>
      <c r="H855" s="35"/>
      <c r="I855" s="35"/>
      <c r="J855" s="35"/>
      <c r="K855" s="41"/>
      <c r="L855" s="37"/>
      <c r="M855" s="53">
        <v>0</v>
      </c>
      <c r="N855" s="39" t="s">
        <v>22</v>
      </c>
      <c r="O855" s="65">
        <f>SUMIFS(Tb_Reseller[Aug-26],Tb_Reseller[Agen id],Tb_Agen[[#This Row],[AGEN ID]])</f>
        <v>1.0322580645161286</v>
      </c>
      <c r="P855" s="66">
        <f>SUMIFS(Tb_Reseller[Sep-26],Tb_Reseller[Agen id],Tb_Agen[[#This Row],[AGEN ID]])</f>
        <v>0.76666666666666661</v>
      </c>
      <c r="Q855" s="66">
        <f>SUMIFS(Tb_Reseller[Oct-26],Tb_Reseller[Agen id],Tb_Agen[[#This Row],[AGEN ID]])</f>
        <v>0</v>
      </c>
    </row>
    <row r="856" spans="1:17" x14ac:dyDescent="0.25">
      <c r="A856" s="33" t="s">
        <v>2125</v>
      </c>
      <c r="B856" s="34" t="s">
        <v>2126</v>
      </c>
      <c r="C856" s="34" t="s">
        <v>112</v>
      </c>
      <c r="D856" s="35" t="s">
        <v>28</v>
      </c>
      <c r="E856" s="35" t="s">
        <v>17</v>
      </c>
      <c r="F856" s="35"/>
      <c r="G856" s="36">
        <f>VLOOKUP(Tb_Agen[[#This Row],[AGEN ID]],Reseller!A:F,5,0)</f>
        <v>44069.51458333333</v>
      </c>
      <c r="H856" s="35"/>
      <c r="I856" s="35"/>
      <c r="J856" s="35"/>
      <c r="K856" s="41"/>
      <c r="L856" s="37"/>
      <c r="M856" s="53">
        <v>0</v>
      </c>
      <c r="N856" s="39" t="s">
        <v>22</v>
      </c>
      <c r="O856" s="65">
        <f>SUMIFS(Tb_Reseller[Aug-26],Tb_Reseller[Agen id],Tb_Agen[[#This Row],[AGEN ID]])</f>
        <v>0</v>
      </c>
      <c r="P856" s="66">
        <f>SUMIFS(Tb_Reseller[Sep-26],Tb_Reseller[Agen id],Tb_Agen[[#This Row],[AGEN ID]])</f>
        <v>0</v>
      </c>
      <c r="Q856" s="66">
        <f>SUMIFS(Tb_Reseller[Oct-26],Tb_Reseller[Agen id],Tb_Agen[[#This Row],[AGEN ID]])</f>
        <v>0</v>
      </c>
    </row>
    <row r="857" spans="1:17" x14ac:dyDescent="0.25">
      <c r="A857" s="33" t="s">
        <v>2127</v>
      </c>
      <c r="B857" s="34" t="s">
        <v>2128</v>
      </c>
      <c r="C857" s="34" t="s">
        <v>15</v>
      </c>
      <c r="D857" s="35" t="s">
        <v>16</v>
      </c>
      <c r="E857" s="35" t="s">
        <v>17</v>
      </c>
      <c r="F857" s="35"/>
      <c r="G857" s="36">
        <f>VLOOKUP(Tb_Agen[[#This Row],[AGEN ID]],Reseller!A:F,5,0)</f>
        <v>44070.568055555559</v>
      </c>
      <c r="H857" s="35"/>
      <c r="I857" s="35"/>
      <c r="J857" s="35"/>
      <c r="K857" s="41"/>
      <c r="L857" s="37"/>
      <c r="M857" s="53">
        <v>0</v>
      </c>
      <c r="N857" s="39" t="s">
        <v>22</v>
      </c>
      <c r="O857" s="65">
        <f>SUMIFS(Tb_Reseller[Aug-26],Tb_Reseller[Agen id],Tb_Agen[[#This Row],[AGEN ID]])</f>
        <v>0</v>
      </c>
      <c r="P857" s="66">
        <f>SUMIFS(Tb_Reseller[Sep-26],Tb_Reseller[Agen id],Tb_Agen[[#This Row],[AGEN ID]])</f>
        <v>0</v>
      </c>
      <c r="Q857" s="66">
        <f>SUMIFS(Tb_Reseller[Oct-26],Tb_Reseller[Agen id],Tb_Agen[[#This Row],[AGEN ID]])</f>
        <v>0</v>
      </c>
    </row>
    <row r="858" spans="1:17" x14ac:dyDescent="0.25">
      <c r="A858" s="33" t="s">
        <v>2129</v>
      </c>
      <c r="B858" s="34" t="s">
        <v>2130</v>
      </c>
      <c r="C858" s="34" t="s">
        <v>15</v>
      </c>
      <c r="D858" s="35" t="s">
        <v>16</v>
      </c>
      <c r="E858" s="35" t="s">
        <v>17</v>
      </c>
      <c r="F858" s="35"/>
      <c r="G858" s="36">
        <f>VLOOKUP(Tb_Agen[[#This Row],[AGEN ID]],Reseller!A:F,5,0)</f>
        <v>44078.999305555553</v>
      </c>
      <c r="H858" s="35"/>
      <c r="I858" s="35"/>
      <c r="J858" s="35"/>
      <c r="K858" s="41"/>
      <c r="L858" s="37"/>
      <c r="M858" s="53">
        <v>0</v>
      </c>
      <c r="N858" s="39" t="s">
        <v>22</v>
      </c>
      <c r="O858" s="65">
        <f>SUMIFS(Tb_Reseller[Aug-26],Tb_Reseller[Agen id],Tb_Agen[[#This Row],[AGEN ID]])</f>
        <v>0</v>
      </c>
      <c r="P858" s="66">
        <f>SUMIFS(Tb_Reseller[Sep-26],Tb_Reseller[Agen id],Tb_Agen[[#This Row],[AGEN ID]])</f>
        <v>0</v>
      </c>
      <c r="Q858" s="66">
        <f>SUMIFS(Tb_Reseller[Oct-26],Tb_Reseller[Agen id],Tb_Agen[[#This Row],[AGEN ID]])</f>
        <v>0</v>
      </c>
    </row>
    <row r="859" spans="1:17" x14ac:dyDescent="0.25">
      <c r="A859" s="33" t="s">
        <v>2131</v>
      </c>
      <c r="B859" s="34" t="s">
        <v>2132</v>
      </c>
      <c r="C859" s="34" t="s">
        <v>79</v>
      </c>
      <c r="D859" s="35" t="s">
        <v>28</v>
      </c>
      <c r="E859" s="35" t="s">
        <v>17</v>
      </c>
      <c r="F859" s="35"/>
      <c r="G859" s="36">
        <f>VLOOKUP(Tb_Agen[[#This Row],[AGEN ID]],Reseller!A:F,5,0)</f>
        <v>44079.513888888891</v>
      </c>
      <c r="H859" s="35" t="s">
        <v>2133</v>
      </c>
      <c r="I859" s="35" t="s">
        <v>145</v>
      </c>
      <c r="J859" s="35" t="s">
        <v>1435</v>
      </c>
      <c r="K859" s="41" t="s">
        <v>2134</v>
      </c>
      <c r="L859" s="37" t="s">
        <v>101</v>
      </c>
      <c r="M859" s="53">
        <v>0</v>
      </c>
      <c r="N859" s="39" t="s">
        <v>22</v>
      </c>
      <c r="O859" s="65">
        <f>SUMIFS(Tb_Reseller[Aug-26],Tb_Reseller[Agen id],Tb_Agen[[#This Row],[AGEN ID]])</f>
        <v>0</v>
      </c>
      <c r="P859" s="66">
        <f>SUMIFS(Tb_Reseller[Sep-26],Tb_Reseller[Agen id],Tb_Agen[[#This Row],[AGEN ID]])</f>
        <v>0</v>
      </c>
      <c r="Q859" s="66">
        <f>SUMIFS(Tb_Reseller[Oct-26],Tb_Reseller[Agen id],Tb_Agen[[#This Row],[AGEN ID]])</f>
        <v>0</v>
      </c>
    </row>
    <row r="860" spans="1:17" x14ac:dyDescent="0.25">
      <c r="A860" s="33" t="s">
        <v>2135</v>
      </c>
      <c r="B860" s="34" t="s">
        <v>2136</v>
      </c>
      <c r="C860" s="34" t="s">
        <v>121</v>
      </c>
      <c r="D860" s="35" t="s">
        <v>28</v>
      </c>
      <c r="E860" s="35" t="s">
        <v>17</v>
      </c>
      <c r="F860" s="35"/>
      <c r="G860" s="36">
        <f>VLOOKUP(Tb_Agen[[#This Row],[AGEN ID]],Reseller!A:F,5,0)</f>
        <v>44084.414583333331</v>
      </c>
      <c r="H860" s="35"/>
      <c r="I860" s="35"/>
      <c r="J860" s="35"/>
      <c r="K860" s="41"/>
      <c r="L860" s="37"/>
      <c r="M860" s="53">
        <v>0</v>
      </c>
      <c r="N860" s="39" t="s">
        <v>22</v>
      </c>
      <c r="O860" s="65">
        <f>SUMIFS(Tb_Reseller[Aug-26],Tb_Reseller[Agen id],Tb_Agen[[#This Row],[AGEN ID]])</f>
        <v>0</v>
      </c>
      <c r="P860" s="66">
        <f>SUMIFS(Tb_Reseller[Sep-26],Tb_Reseller[Agen id],Tb_Agen[[#This Row],[AGEN ID]])</f>
        <v>0</v>
      </c>
      <c r="Q860" s="66">
        <f>SUMIFS(Tb_Reseller[Oct-26],Tb_Reseller[Agen id],Tb_Agen[[#This Row],[AGEN ID]])</f>
        <v>0</v>
      </c>
    </row>
    <row r="861" spans="1:17" x14ac:dyDescent="0.25">
      <c r="A861" s="33" t="s">
        <v>2137</v>
      </c>
      <c r="B861" s="34" t="s">
        <v>2138</v>
      </c>
      <c r="C861" s="34" t="s">
        <v>121</v>
      </c>
      <c r="D861" s="35" t="s">
        <v>36</v>
      </c>
      <c r="E861" s="35" t="s">
        <v>244</v>
      </c>
      <c r="F861" s="35"/>
      <c r="G861" s="36">
        <f>VLOOKUP(Tb_Agen[[#This Row],[AGEN ID]],Reseller!A:F,5,0)</f>
        <v>44068.46597222222</v>
      </c>
      <c r="H861" s="35" t="s">
        <v>2139</v>
      </c>
      <c r="I861" s="35" t="s">
        <v>68</v>
      </c>
      <c r="J861" s="35" t="s">
        <v>340</v>
      </c>
      <c r="K861" s="41" t="s">
        <v>2140</v>
      </c>
      <c r="L861" s="37" t="s">
        <v>162</v>
      </c>
      <c r="M861" s="53">
        <v>-2500000</v>
      </c>
      <c r="N861" s="39" t="s">
        <v>40</v>
      </c>
      <c r="O861" s="65">
        <f>SUMIFS(Tb_Reseller[Aug-26],Tb_Reseller[Agen id],Tb_Agen[[#This Row],[AGEN ID]])</f>
        <v>1.6451612903225794</v>
      </c>
      <c r="P861" s="66">
        <f>SUMIFS(Tb_Reseller[Sep-26],Tb_Reseller[Agen id],Tb_Agen[[#This Row],[AGEN ID]])</f>
        <v>2.5666666666666673</v>
      </c>
      <c r="Q861" s="66">
        <f>SUMIFS(Tb_Reseller[Oct-26],Tb_Reseller[Agen id],Tb_Agen[[#This Row],[AGEN ID]])</f>
        <v>2.75</v>
      </c>
    </row>
    <row r="862" spans="1:17" s="3" customFormat="1" x14ac:dyDescent="0.25">
      <c r="A862" s="33" t="s">
        <v>2141</v>
      </c>
      <c r="B862" s="34" t="s">
        <v>2142</v>
      </c>
      <c r="C862" s="34" t="s">
        <v>15</v>
      </c>
      <c r="D862" s="35" t="s">
        <v>16</v>
      </c>
      <c r="E862" s="35" t="s">
        <v>17</v>
      </c>
      <c r="F862" s="35"/>
      <c r="G862" s="36">
        <f>VLOOKUP(Tb_Agen[[#This Row],[AGEN ID]],Reseller!A:F,5,0)</f>
        <v>44085.70416666667</v>
      </c>
      <c r="H862" s="35"/>
      <c r="I862" s="35"/>
      <c r="J862" s="35"/>
      <c r="K862" s="41"/>
      <c r="L862" s="37"/>
      <c r="M862" s="53">
        <v>0</v>
      </c>
      <c r="N862" s="39" t="s">
        <v>22</v>
      </c>
      <c r="O862" s="65">
        <f>SUMIFS(Tb_Reseller[Aug-26],Tb_Reseller[Agen id],Tb_Agen[[#This Row],[AGEN ID]])</f>
        <v>0</v>
      </c>
      <c r="P862" s="66">
        <f>SUMIFS(Tb_Reseller[Sep-26],Tb_Reseller[Agen id],Tb_Agen[[#This Row],[AGEN ID]])</f>
        <v>0</v>
      </c>
      <c r="Q862" s="66">
        <f>SUMIFS(Tb_Reseller[Oct-26],Tb_Reseller[Agen id],Tb_Agen[[#This Row],[AGEN ID]])</f>
        <v>0</v>
      </c>
    </row>
    <row r="863" spans="1:17" x14ac:dyDescent="0.25">
      <c r="A863" s="39" t="s">
        <v>2143</v>
      </c>
      <c r="B863" s="34" t="s">
        <v>2144</v>
      </c>
      <c r="C863" s="43" t="s">
        <v>15</v>
      </c>
      <c r="D863" s="38" t="s">
        <v>16</v>
      </c>
      <c r="E863" s="38" t="s">
        <v>37</v>
      </c>
      <c r="F863" s="38"/>
      <c r="G863" s="40">
        <f>VLOOKUP(Tb_Agen[[#This Row],[AGEN ID]],Reseller!A:F,5,0)</f>
        <v>44086.581944444442</v>
      </c>
      <c r="H863" s="38" t="s">
        <v>2145</v>
      </c>
      <c r="I863" s="38" t="s">
        <v>68</v>
      </c>
      <c r="J863" s="38" t="s">
        <v>340</v>
      </c>
      <c r="K863" s="41" t="s">
        <v>340</v>
      </c>
      <c r="L863" s="37" t="s">
        <v>162</v>
      </c>
      <c r="M863" s="53">
        <v>0</v>
      </c>
      <c r="N863" s="39" t="s">
        <v>22</v>
      </c>
      <c r="O863" s="65">
        <f>SUMIFS(Tb_Reseller[Aug-26],Tb_Reseller[Agen id],Tb_Agen[[#This Row],[AGEN ID]])</f>
        <v>11.032258064516121</v>
      </c>
      <c r="P863" s="66">
        <f>SUMIFS(Tb_Reseller[Sep-26],Tb_Reseller[Agen id],Tb_Agen[[#This Row],[AGEN ID]])</f>
        <v>12.133333333333315</v>
      </c>
      <c r="Q863" s="66">
        <f>SUMIFS(Tb_Reseller[Oct-26],Tb_Reseller[Agen id],Tb_Agen[[#This Row],[AGEN ID]])</f>
        <v>12</v>
      </c>
    </row>
    <row r="864" spans="1:17" x14ac:dyDescent="0.25">
      <c r="A864" s="33" t="s">
        <v>2146</v>
      </c>
      <c r="B864" s="34" t="s">
        <v>2147</v>
      </c>
      <c r="C864" s="34" t="s">
        <v>79</v>
      </c>
      <c r="D864" s="35" t="s">
        <v>28</v>
      </c>
      <c r="E864" s="35" t="s">
        <v>17</v>
      </c>
      <c r="F864" s="35"/>
      <c r="G864" s="36">
        <f>VLOOKUP(Tb_Agen[[#This Row],[AGEN ID]],Reseller!A:F,5,0)</f>
        <v>44088.5</v>
      </c>
      <c r="H864" s="35"/>
      <c r="I864" s="35"/>
      <c r="J864" s="35"/>
      <c r="K864" s="41"/>
      <c r="L864" s="37"/>
      <c r="M864" s="53">
        <v>0</v>
      </c>
      <c r="N864" s="39" t="s">
        <v>22</v>
      </c>
      <c r="O864" s="65">
        <f>SUMIFS(Tb_Reseller[Aug-26],Tb_Reseller[Agen id],Tb_Agen[[#This Row],[AGEN ID]])</f>
        <v>0</v>
      </c>
      <c r="P864" s="66">
        <f>SUMIFS(Tb_Reseller[Sep-26],Tb_Reseller[Agen id],Tb_Agen[[#This Row],[AGEN ID]])</f>
        <v>0</v>
      </c>
      <c r="Q864" s="66">
        <f>SUMIFS(Tb_Reseller[Oct-26],Tb_Reseller[Agen id],Tb_Agen[[#This Row],[AGEN ID]])</f>
        <v>0</v>
      </c>
    </row>
    <row r="865" spans="1:17" x14ac:dyDescent="0.25">
      <c r="A865" s="33" t="s">
        <v>2148</v>
      </c>
      <c r="B865" s="34" t="s">
        <v>2149</v>
      </c>
      <c r="C865" s="34" t="s">
        <v>112</v>
      </c>
      <c r="D865" s="35" t="s">
        <v>28</v>
      </c>
      <c r="E865" s="35" t="s">
        <v>17</v>
      </c>
      <c r="F865" s="35"/>
      <c r="G865" s="36">
        <f>VLOOKUP(Tb_Agen[[#This Row],[AGEN ID]],Reseller!A:F,5,0)</f>
        <v>43545.705555555563</v>
      </c>
      <c r="H865" s="35"/>
      <c r="I865" s="35"/>
      <c r="J865" s="35"/>
      <c r="K865" s="41"/>
      <c r="L865" s="37"/>
      <c r="M865" s="53">
        <v>0</v>
      </c>
      <c r="N865" s="39" t="s">
        <v>22</v>
      </c>
      <c r="O865" s="65">
        <f>SUMIFS(Tb_Reseller[Aug-26],Tb_Reseller[Agen id],Tb_Agen[[#This Row],[AGEN ID]])</f>
        <v>0.93548387096774133</v>
      </c>
      <c r="P865" s="66">
        <f>SUMIFS(Tb_Reseller[Sep-26],Tb_Reseller[Agen id],Tb_Agen[[#This Row],[AGEN ID]])</f>
        <v>0.79999999999999993</v>
      </c>
      <c r="Q865" s="66">
        <f>SUMIFS(Tb_Reseller[Oct-26],Tb_Reseller[Agen id],Tb_Agen[[#This Row],[AGEN ID]])</f>
        <v>1.25</v>
      </c>
    </row>
    <row r="866" spans="1:17" x14ac:dyDescent="0.25">
      <c r="A866" s="33" t="s">
        <v>2150</v>
      </c>
      <c r="B866" s="34" t="s">
        <v>2151</v>
      </c>
      <c r="C866" s="34" t="s">
        <v>112</v>
      </c>
      <c r="D866" s="35" t="s">
        <v>16</v>
      </c>
      <c r="E866" s="35" t="s">
        <v>17</v>
      </c>
      <c r="F866" s="35"/>
      <c r="G866" s="36">
        <f>VLOOKUP(Tb_Agen[[#This Row],[AGEN ID]],Reseller!A:F,5,0)</f>
        <v>44222.597222222219</v>
      </c>
      <c r="H866" s="35"/>
      <c r="I866" s="35"/>
      <c r="J866" s="35"/>
      <c r="K866" s="41"/>
      <c r="L866" s="37"/>
      <c r="M866" s="53">
        <v>0</v>
      </c>
      <c r="N866" s="39" t="s">
        <v>22</v>
      </c>
      <c r="O866" s="65">
        <f>SUMIFS(Tb_Reseller[Aug-26],Tb_Reseller[Agen id],Tb_Agen[[#This Row],[AGEN ID]])</f>
        <v>0.96774193548387033</v>
      </c>
      <c r="P866" s="66">
        <f>SUMIFS(Tb_Reseller[Sep-26],Tb_Reseller[Agen id],Tb_Agen[[#This Row],[AGEN ID]])</f>
        <v>0</v>
      </c>
      <c r="Q866" s="66">
        <f>SUMIFS(Tb_Reseller[Oct-26],Tb_Reseller[Agen id],Tb_Agen[[#This Row],[AGEN ID]])</f>
        <v>0</v>
      </c>
    </row>
    <row r="867" spans="1:17" x14ac:dyDescent="0.25">
      <c r="A867" s="33" t="s">
        <v>2152</v>
      </c>
      <c r="B867" s="34" t="s">
        <v>2153</v>
      </c>
      <c r="C867" s="34" t="s">
        <v>15</v>
      </c>
      <c r="D867" s="35" t="s">
        <v>28</v>
      </c>
      <c r="E867" s="35" t="s">
        <v>17</v>
      </c>
      <c r="F867" s="35"/>
      <c r="G867" s="36">
        <f>VLOOKUP(Tb_Agen[[#This Row],[AGEN ID]],Reseller!A:F,5,0)</f>
        <v>44089.749305555553</v>
      </c>
      <c r="H867" s="35"/>
      <c r="I867" s="35"/>
      <c r="J867" s="35"/>
      <c r="K867" s="41"/>
      <c r="L867" s="37"/>
      <c r="M867" s="53">
        <v>0</v>
      </c>
      <c r="N867" s="39" t="s">
        <v>22</v>
      </c>
      <c r="O867" s="65">
        <f>SUMIFS(Tb_Reseller[Aug-26],Tb_Reseller[Agen id],Tb_Agen[[#This Row],[AGEN ID]])</f>
        <v>0</v>
      </c>
      <c r="P867" s="66">
        <f>SUMIFS(Tb_Reseller[Sep-26],Tb_Reseller[Agen id],Tb_Agen[[#This Row],[AGEN ID]])</f>
        <v>0</v>
      </c>
      <c r="Q867" s="66">
        <f>SUMIFS(Tb_Reseller[Oct-26],Tb_Reseller[Agen id],Tb_Agen[[#This Row],[AGEN ID]])</f>
        <v>0</v>
      </c>
    </row>
    <row r="868" spans="1:17" x14ac:dyDescent="0.25">
      <c r="A868" s="33" t="s">
        <v>2154</v>
      </c>
      <c r="B868" s="34" t="s">
        <v>2155</v>
      </c>
      <c r="C868" s="34" t="s">
        <v>112</v>
      </c>
      <c r="D868" s="35" t="s">
        <v>36</v>
      </c>
      <c r="E868" s="35" t="s">
        <v>143</v>
      </c>
      <c r="F868" s="35"/>
      <c r="G868" s="36">
        <f>VLOOKUP(Tb_Agen[[#This Row],[AGEN ID]],Reseller!A:F,5,0)</f>
        <v>44090.457638888889</v>
      </c>
      <c r="H868" s="35" t="s">
        <v>2156</v>
      </c>
      <c r="I868" s="35" t="s">
        <v>145</v>
      </c>
      <c r="J868" s="35" t="s">
        <v>548</v>
      </c>
      <c r="K868" s="41" t="s">
        <v>549</v>
      </c>
      <c r="L868" s="37" t="s">
        <v>162</v>
      </c>
      <c r="M868" s="53">
        <v>-9000000</v>
      </c>
      <c r="N868" s="39" t="s">
        <v>40</v>
      </c>
      <c r="O868" s="65">
        <f>SUMIFS(Tb_Reseller[Aug-26],Tb_Reseller[Agen id],Tb_Agen[[#This Row],[AGEN ID]])</f>
        <v>21.032258064516192</v>
      </c>
      <c r="P868" s="66">
        <f>SUMIFS(Tb_Reseller[Sep-26],Tb_Reseller[Agen id],Tb_Agen[[#This Row],[AGEN ID]])</f>
        <v>22.633333333333617</v>
      </c>
      <c r="Q868" s="66">
        <f>SUMIFS(Tb_Reseller[Oct-26],Tb_Reseller[Agen id],Tb_Agen[[#This Row],[AGEN ID]])</f>
        <v>21.5</v>
      </c>
    </row>
    <row r="869" spans="1:17" x14ac:dyDescent="0.25">
      <c r="A869" s="33" t="s">
        <v>2157</v>
      </c>
      <c r="B869" s="34" t="s">
        <v>2158</v>
      </c>
      <c r="C869" s="34" t="s">
        <v>112</v>
      </c>
      <c r="D869" s="35" t="s">
        <v>28</v>
      </c>
      <c r="E869" s="35" t="s">
        <v>17</v>
      </c>
      <c r="F869" s="35"/>
      <c r="G869" s="36">
        <f>VLOOKUP(Tb_Agen[[#This Row],[AGEN ID]],Reseller!A:F,5,0)</f>
        <v>44090.533333333333</v>
      </c>
      <c r="H869" s="35"/>
      <c r="I869" s="35"/>
      <c r="J869" s="35"/>
      <c r="K869" s="41"/>
      <c r="L869" s="37"/>
      <c r="M869" s="53">
        <v>0</v>
      </c>
      <c r="N869" s="39" t="s">
        <v>22</v>
      </c>
      <c r="O869" s="65">
        <f>SUMIFS(Tb_Reseller[Aug-26],Tb_Reseller[Agen id],Tb_Agen[[#This Row],[AGEN ID]])</f>
        <v>0</v>
      </c>
      <c r="P869" s="66">
        <f>SUMIFS(Tb_Reseller[Sep-26],Tb_Reseller[Agen id],Tb_Agen[[#This Row],[AGEN ID]])</f>
        <v>0</v>
      </c>
      <c r="Q869" s="66">
        <f>SUMIFS(Tb_Reseller[Oct-26],Tb_Reseller[Agen id],Tb_Agen[[#This Row],[AGEN ID]])</f>
        <v>0</v>
      </c>
    </row>
    <row r="870" spans="1:17" x14ac:dyDescent="0.25">
      <c r="A870" s="33" t="s">
        <v>2159</v>
      </c>
      <c r="B870" s="34" t="s">
        <v>2160</v>
      </c>
      <c r="C870" s="34" t="s">
        <v>82</v>
      </c>
      <c r="D870" s="35" t="s">
        <v>16</v>
      </c>
      <c r="E870" s="38" t="s">
        <v>82</v>
      </c>
      <c r="F870" s="35"/>
      <c r="G870" s="36">
        <f>VLOOKUP(Tb_Agen[[#This Row],[AGEN ID]],Reseller!A:F,5,0)</f>
        <v>44761.539583333331</v>
      </c>
      <c r="H870" s="35"/>
      <c r="I870" s="35"/>
      <c r="J870" s="35"/>
      <c r="K870" s="41"/>
      <c r="L870" s="37"/>
      <c r="M870" s="53">
        <v>0</v>
      </c>
      <c r="N870" s="39" t="s">
        <v>22</v>
      </c>
      <c r="O870" s="65">
        <f>SUMIFS(Tb_Reseller[Aug-26],Tb_Reseller[Agen id],Tb_Agen[[#This Row],[AGEN ID]])</f>
        <v>0.61290322580645129</v>
      </c>
      <c r="P870" s="66">
        <f>SUMIFS(Tb_Reseller[Sep-26],Tb_Reseller[Agen id],Tb_Agen[[#This Row],[AGEN ID]])</f>
        <v>0.49999999999999994</v>
      </c>
      <c r="Q870" s="66">
        <f>SUMIFS(Tb_Reseller[Oct-26],Tb_Reseller[Agen id],Tb_Agen[[#This Row],[AGEN ID]])</f>
        <v>0</v>
      </c>
    </row>
    <row r="871" spans="1:17" x14ac:dyDescent="0.25">
      <c r="A871" s="33" t="s">
        <v>2161</v>
      </c>
      <c r="B871" s="34" t="s">
        <v>2162</v>
      </c>
      <c r="C871" s="34" t="s">
        <v>79</v>
      </c>
      <c r="D871" s="35" t="s">
        <v>28</v>
      </c>
      <c r="E871" s="35" t="s">
        <v>17</v>
      </c>
      <c r="F871" s="35"/>
      <c r="G871" s="36">
        <f>VLOOKUP(Tb_Agen[[#This Row],[AGEN ID]],Reseller!A:F,5,0)</f>
        <v>44092.530555555553</v>
      </c>
      <c r="H871" s="35"/>
      <c r="I871" s="35"/>
      <c r="J871" s="35"/>
      <c r="K871" s="41"/>
      <c r="L871" s="37"/>
      <c r="M871" s="53">
        <v>0</v>
      </c>
      <c r="N871" s="39" t="s">
        <v>22</v>
      </c>
      <c r="O871" s="65">
        <f>SUMIFS(Tb_Reseller[Aug-26],Tb_Reseller[Agen id],Tb_Agen[[#This Row],[AGEN ID]])</f>
        <v>0</v>
      </c>
      <c r="P871" s="66">
        <f>SUMIFS(Tb_Reseller[Sep-26],Tb_Reseller[Agen id],Tb_Agen[[#This Row],[AGEN ID]])</f>
        <v>0</v>
      </c>
      <c r="Q871" s="66">
        <f>SUMIFS(Tb_Reseller[Oct-26],Tb_Reseller[Agen id],Tb_Agen[[#This Row],[AGEN ID]])</f>
        <v>0</v>
      </c>
    </row>
    <row r="872" spans="1:17" x14ac:dyDescent="0.25">
      <c r="A872" s="33" t="s">
        <v>2163</v>
      </c>
      <c r="B872" s="34" t="s">
        <v>2164</v>
      </c>
      <c r="C872" s="34" t="s">
        <v>112</v>
      </c>
      <c r="D872" s="35" t="s">
        <v>16</v>
      </c>
      <c r="E872" s="35" t="s">
        <v>17</v>
      </c>
      <c r="F872" s="35"/>
      <c r="G872" s="36">
        <f>VLOOKUP(Tb_Agen[[#This Row],[AGEN ID]],Reseller!A:F,5,0)</f>
        <v>44092.854166666657</v>
      </c>
      <c r="H872" s="35"/>
      <c r="I872" s="35"/>
      <c r="J872" s="35"/>
      <c r="K872" s="41"/>
      <c r="L872" s="37"/>
      <c r="M872" s="53">
        <v>0</v>
      </c>
      <c r="N872" s="39" t="s">
        <v>22</v>
      </c>
      <c r="O872" s="65">
        <f>SUMIFS(Tb_Reseller[Aug-26],Tb_Reseller[Agen id],Tb_Agen[[#This Row],[AGEN ID]])</f>
        <v>0</v>
      </c>
      <c r="P872" s="66">
        <f>SUMIFS(Tb_Reseller[Sep-26],Tb_Reseller[Agen id],Tb_Agen[[#This Row],[AGEN ID]])</f>
        <v>0</v>
      </c>
      <c r="Q872" s="66">
        <f>SUMIFS(Tb_Reseller[Oct-26],Tb_Reseller[Agen id],Tb_Agen[[#This Row],[AGEN ID]])</f>
        <v>0</v>
      </c>
    </row>
    <row r="873" spans="1:17" x14ac:dyDescent="0.25">
      <c r="A873" s="39" t="s">
        <v>2165</v>
      </c>
      <c r="B873" s="34" t="s">
        <v>2166</v>
      </c>
      <c r="C873" s="43" t="s">
        <v>82</v>
      </c>
      <c r="D873" s="38" t="s">
        <v>16</v>
      </c>
      <c r="E873" s="38" t="s">
        <v>82</v>
      </c>
      <c r="F873" s="38"/>
      <c r="G873" s="40">
        <f>VLOOKUP(Tb_Agen[[#This Row],[AGEN ID]],Reseller!A:F,5,0)</f>
        <v>45719.979166666657</v>
      </c>
      <c r="H873" s="38"/>
      <c r="I873" s="38"/>
      <c r="J873" s="38"/>
      <c r="K873" s="41"/>
      <c r="L873" s="42"/>
      <c r="M873" s="53">
        <v>0</v>
      </c>
      <c r="N873" s="39" t="s">
        <v>22</v>
      </c>
      <c r="O873" s="65">
        <f>SUMIFS(Tb_Reseller[Aug-26],Tb_Reseller[Agen id],Tb_Agen[[#This Row],[AGEN ID]])</f>
        <v>0.61290322580645129</v>
      </c>
      <c r="P873" s="66">
        <f>SUMIFS(Tb_Reseller[Sep-26],Tb_Reseller[Agen id],Tb_Agen[[#This Row],[AGEN ID]])</f>
        <v>0</v>
      </c>
      <c r="Q873" s="66">
        <f>SUMIFS(Tb_Reseller[Oct-26],Tb_Reseller[Agen id],Tb_Agen[[#This Row],[AGEN ID]])</f>
        <v>0</v>
      </c>
    </row>
    <row r="874" spans="1:17" x14ac:dyDescent="0.25">
      <c r="A874" s="33" t="s">
        <v>2167</v>
      </c>
      <c r="B874" s="34" t="s">
        <v>2168</v>
      </c>
      <c r="C874" s="34" t="s">
        <v>79</v>
      </c>
      <c r="D874" s="35" t="s">
        <v>28</v>
      </c>
      <c r="E874" s="35" t="s">
        <v>17</v>
      </c>
      <c r="F874" s="35"/>
      <c r="G874" s="36">
        <f>VLOOKUP(Tb_Agen[[#This Row],[AGEN ID]],Reseller!A:F,5,0)</f>
        <v>44100.490277777782</v>
      </c>
      <c r="H874" s="35"/>
      <c r="I874" s="35"/>
      <c r="J874" s="35"/>
      <c r="K874" s="41"/>
      <c r="L874" s="37"/>
      <c r="M874" s="53">
        <v>0</v>
      </c>
      <c r="N874" s="39" t="s">
        <v>22</v>
      </c>
      <c r="O874" s="65">
        <f>SUMIFS(Tb_Reseller[Aug-26],Tb_Reseller[Agen id],Tb_Agen[[#This Row],[AGEN ID]])</f>
        <v>0</v>
      </c>
      <c r="P874" s="66">
        <f>SUMIFS(Tb_Reseller[Sep-26],Tb_Reseller[Agen id],Tb_Agen[[#This Row],[AGEN ID]])</f>
        <v>0</v>
      </c>
      <c r="Q874" s="66">
        <f>SUMIFS(Tb_Reseller[Oct-26],Tb_Reseller[Agen id],Tb_Agen[[#This Row],[AGEN ID]])</f>
        <v>0</v>
      </c>
    </row>
    <row r="875" spans="1:17" x14ac:dyDescent="0.25">
      <c r="A875" s="33" t="s">
        <v>2169</v>
      </c>
      <c r="B875" s="34" t="s">
        <v>2170</v>
      </c>
      <c r="C875" s="34" t="s">
        <v>15</v>
      </c>
      <c r="D875" s="35" t="s">
        <v>36</v>
      </c>
      <c r="E875" s="35" t="s">
        <v>37</v>
      </c>
      <c r="F875" s="35"/>
      <c r="G875" s="36">
        <f>VLOOKUP(Tb_Agen[[#This Row],[AGEN ID]],Reseller!A:F,5,0)</f>
        <v>44106.466666666667</v>
      </c>
      <c r="H875" s="35" t="s">
        <v>2171</v>
      </c>
      <c r="I875" s="35" t="s">
        <v>19</v>
      </c>
      <c r="J875" s="35" t="s">
        <v>494</v>
      </c>
      <c r="K875" s="41" t="s">
        <v>718</v>
      </c>
      <c r="L875" s="37" t="s">
        <v>162</v>
      </c>
      <c r="M875" s="53">
        <v>-2500000</v>
      </c>
      <c r="N875" s="39" t="s">
        <v>40</v>
      </c>
      <c r="O875" s="65">
        <f>SUMIFS(Tb_Reseller[Aug-26],Tb_Reseller[Agen id],Tb_Agen[[#This Row],[AGEN ID]])</f>
        <v>7.3225806451612847</v>
      </c>
      <c r="P875" s="66">
        <f>SUMIFS(Tb_Reseller[Sep-26],Tb_Reseller[Agen id],Tb_Agen[[#This Row],[AGEN ID]])</f>
        <v>6.6666666666666528</v>
      </c>
      <c r="Q875" s="66">
        <f>SUMIFS(Tb_Reseller[Oct-26],Tb_Reseller[Agen id],Tb_Agen[[#This Row],[AGEN ID]])</f>
        <v>6.25</v>
      </c>
    </row>
    <row r="876" spans="1:17" x14ac:dyDescent="0.25">
      <c r="A876" s="33" t="s">
        <v>2172</v>
      </c>
      <c r="B876" s="34" t="s">
        <v>2173</v>
      </c>
      <c r="C876" s="34" t="s">
        <v>112</v>
      </c>
      <c r="D876" s="35" t="s">
        <v>16</v>
      </c>
      <c r="E876" s="35" t="s">
        <v>17</v>
      </c>
      <c r="F876" s="35"/>
      <c r="G876" s="36">
        <f>VLOOKUP(Tb_Agen[[#This Row],[AGEN ID]],Reseller!A:F,5,0)</f>
        <v>44107.613194444442</v>
      </c>
      <c r="H876" s="35"/>
      <c r="I876" s="35"/>
      <c r="J876" s="35"/>
      <c r="K876" s="41"/>
      <c r="L876" s="37"/>
      <c r="M876" s="53">
        <v>0</v>
      </c>
      <c r="N876" s="39" t="s">
        <v>22</v>
      </c>
      <c r="O876" s="65">
        <f>SUMIFS(Tb_Reseller[Aug-26],Tb_Reseller[Agen id],Tb_Agen[[#This Row],[AGEN ID]])</f>
        <v>0</v>
      </c>
      <c r="P876" s="66">
        <f>SUMIFS(Tb_Reseller[Sep-26],Tb_Reseller[Agen id],Tb_Agen[[#This Row],[AGEN ID]])</f>
        <v>0</v>
      </c>
      <c r="Q876" s="66">
        <f>SUMIFS(Tb_Reseller[Oct-26],Tb_Reseller[Agen id],Tb_Agen[[#This Row],[AGEN ID]])</f>
        <v>0</v>
      </c>
    </row>
    <row r="877" spans="1:17" x14ac:dyDescent="0.25">
      <c r="A877" s="39" t="s">
        <v>2174</v>
      </c>
      <c r="B877" s="34" t="s">
        <v>2175</v>
      </c>
      <c r="C877" s="43" t="s">
        <v>82</v>
      </c>
      <c r="D877" s="38" t="s">
        <v>16</v>
      </c>
      <c r="E877" s="38" t="s">
        <v>82</v>
      </c>
      <c r="F877" s="38"/>
      <c r="G877" s="40">
        <f>VLOOKUP(Tb_Agen[[#This Row],[AGEN ID]],Reseller!A:F,5,0)</f>
        <v>45825.906944444447</v>
      </c>
      <c r="H877" s="38"/>
      <c r="I877" s="38"/>
      <c r="J877" s="38"/>
      <c r="K877" s="41"/>
      <c r="L877" s="42"/>
      <c r="M877" s="53">
        <v>0</v>
      </c>
      <c r="N877" s="39" t="s">
        <v>22</v>
      </c>
      <c r="O877" s="65">
        <f>SUMIFS(Tb_Reseller[Aug-26],Tb_Reseller[Agen id],Tb_Agen[[#This Row],[AGEN ID]])</f>
        <v>1.0645161290322573</v>
      </c>
      <c r="P877" s="66">
        <f>SUMIFS(Tb_Reseller[Sep-26],Tb_Reseller[Agen id],Tb_Agen[[#This Row],[AGEN ID]])</f>
        <v>1.0666666666666667</v>
      </c>
      <c r="Q877" s="66">
        <f>SUMIFS(Tb_Reseller[Oct-26],Tb_Reseller[Agen id],Tb_Agen[[#This Row],[AGEN ID]])</f>
        <v>0.5</v>
      </c>
    </row>
    <row r="878" spans="1:17" x14ac:dyDescent="0.25">
      <c r="A878" s="33" t="s">
        <v>2176</v>
      </c>
      <c r="B878" s="34" t="s">
        <v>2177</v>
      </c>
      <c r="C878" s="34" t="s">
        <v>112</v>
      </c>
      <c r="D878" s="35" t="s">
        <v>36</v>
      </c>
      <c r="E878" s="35" t="s">
        <v>143</v>
      </c>
      <c r="F878" s="35"/>
      <c r="G878" s="36">
        <f>VLOOKUP(Tb_Agen[[#This Row],[AGEN ID]],Reseller!A:F,5,0)</f>
        <v>44109.605555555558</v>
      </c>
      <c r="H878" s="35" t="s">
        <v>2178</v>
      </c>
      <c r="I878" s="35" t="s">
        <v>145</v>
      </c>
      <c r="J878" s="35" t="s">
        <v>146</v>
      </c>
      <c r="K878" s="41" t="s">
        <v>336</v>
      </c>
      <c r="L878" s="37" t="s">
        <v>39</v>
      </c>
      <c r="M878" s="53">
        <v>-3000000</v>
      </c>
      <c r="N878" s="39" t="s">
        <v>40</v>
      </c>
      <c r="O878" s="65">
        <f>SUMIFS(Tb_Reseller[Aug-26],Tb_Reseller[Agen id],Tb_Agen[[#This Row],[AGEN ID]])</f>
        <v>15.161290322580635</v>
      </c>
      <c r="P878" s="66">
        <f>SUMIFS(Tb_Reseller[Sep-26],Tb_Reseller[Agen id],Tb_Agen[[#This Row],[AGEN ID]])</f>
        <v>16.466666666666647</v>
      </c>
      <c r="Q878" s="66">
        <f>SUMIFS(Tb_Reseller[Oct-26],Tb_Reseller[Agen id],Tb_Agen[[#This Row],[AGEN ID]])</f>
        <v>17.75</v>
      </c>
    </row>
    <row r="879" spans="1:17" x14ac:dyDescent="0.25">
      <c r="A879" s="33" t="s">
        <v>2179</v>
      </c>
      <c r="B879" s="34" t="s">
        <v>2180</v>
      </c>
      <c r="C879" s="34" t="s">
        <v>112</v>
      </c>
      <c r="D879" s="35" t="s">
        <v>28</v>
      </c>
      <c r="E879" s="35" t="s">
        <v>17</v>
      </c>
      <c r="F879" s="35"/>
      <c r="G879" s="36">
        <f>VLOOKUP(Tb_Agen[[#This Row],[AGEN ID]],Reseller!A:F,5,0)</f>
        <v>42384.40625</v>
      </c>
      <c r="H879" s="35"/>
      <c r="I879" s="35"/>
      <c r="J879" s="35"/>
      <c r="K879" s="41"/>
      <c r="L879" s="37"/>
      <c r="M879" s="53">
        <v>0</v>
      </c>
      <c r="N879" s="39" t="s">
        <v>22</v>
      </c>
      <c r="O879" s="65">
        <f>SUMIFS(Tb_Reseller[Aug-26],Tb_Reseller[Agen id],Tb_Agen[[#This Row],[AGEN ID]])</f>
        <v>1.2258064516129024</v>
      </c>
      <c r="P879" s="66">
        <f>SUMIFS(Tb_Reseller[Sep-26],Tb_Reseller[Agen id],Tb_Agen[[#This Row],[AGEN ID]])</f>
        <v>1.2000000000000004</v>
      </c>
      <c r="Q879" s="66">
        <f>SUMIFS(Tb_Reseller[Oct-26],Tb_Reseller[Agen id],Tb_Agen[[#This Row],[AGEN ID]])</f>
        <v>0.75</v>
      </c>
    </row>
    <row r="880" spans="1:17" x14ac:dyDescent="0.25">
      <c r="A880" s="33" t="s">
        <v>2181</v>
      </c>
      <c r="B880" s="34" t="s">
        <v>2182</v>
      </c>
      <c r="C880" s="34" t="s">
        <v>112</v>
      </c>
      <c r="D880" s="35" t="s">
        <v>16</v>
      </c>
      <c r="E880" s="35" t="s">
        <v>17</v>
      </c>
      <c r="F880" s="35"/>
      <c r="G880" s="36">
        <f>VLOOKUP(Tb_Agen[[#This Row],[AGEN ID]],Reseller!A:F,5,0)</f>
        <v>43444.600694444453</v>
      </c>
      <c r="H880" s="35"/>
      <c r="I880" s="35"/>
      <c r="J880" s="35"/>
      <c r="K880" s="41"/>
      <c r="L880" s="37"/>
      <c r="M880" s="53">
        <v>0</v>
      </c>
      <c r="N880" s="39" t="s">
        <v>22</v>
      </c>
      <c r="O880" s="65">
        <f>SUMIFS(Tb_Reseller[Aug-26],Tb_Reseller[Agen id],Tb_Agen[[#This Row],[AGEN ID]])</f>
        <v>0.80645161290322531</v>
      </c>
      <c r="P880" s="66">
        <f>SUMIFS(Tb_Reseller[Sep-26],Tb_Reseller[Agen id],Tb_Agen[[#This Row],[AGEN ID]])</f>
        <v>1.2000000000000004</v>
      </c>
      <c r="Q880" s="66">
        <f>SUMIFS(Tb_Reseller[Oct-26],Tb_Reseller[Agen id],Tb_Agen[[#This Row],[AGEN ID]])</f>
        <v>1</v>
      </c>
    </row>
    <row r="881" spans="1:17" x14ac:dyDescent="0.25">
      <c r="A881" s="33" t="s">
        <v>2183</v>
      </c>
      <c r="B881" s="34" t="s">
        <v>2184</v>
      </c>
      <c r="C881" s="34" t="s">
        <v>112</v>
      </c>
      <c r="D881" s="35" t="s">
        <v>36</v>
      </c>
      <c r="E881" s="35" t="s">
        <v>143</v>
      </c>
      <c r="F881" s="35"/>
      <c r="G881" s="36">
        <f>VLOOKUP(Tb_Agen[[#This Row],[AGEN ID]],Reseller!A:F,5,0)</f>
        <v>44118.480555555558</v>
      </c>
      <c r="H881" s="35" t="s">
        <v>2185</v>
      </c>
      <c r="I881" s="35" t="s">
        <v>145</v>
      </c>
      <c r="J881" s="35" t="s">
        <v>146</v>
      </c>
      <c r="K881" s="41" t="s">
        <v>1106</v>
      </c>
      <c r="L881" s="37" t="s">
        <v>162</v>
      </c>
      <c r="M881" s="53">
        <v>-1800000</v>
      </c>
      <c r="N881" s="39" t="s">
        <v>40</v>
      </c>
      <c r="O881" s="65">
        <f>SUMIFS(Tb_Reseller[Aug-26],Tb_Reseller[Agen id],Tb_Agen[[#This Row],[AGEN ID]])</f>
        <v>2.2580645161290307</v>
      </c>
      <c r="P881" s="66">
        <f>SUMIFS(Tb_Reseller[Sep-26],Tb_Reseller[Agen id],Tb_Agen[[#This Row],[AGEN ID]])</f>
        <v>2.7666666666666666</v>
      </c>
      <c r="Q881" s="66">
        <f>SUMIFS(Tb_Reseller[Oct-26],Tb_Reseller[Agen id],Tb_Agen[[#This Row],[AGEN ID]])</f>
        <v>4.25</v>
      </c>
    </row>
    <row r="882" spans="1:17" x14ac:dyDescent="0.25">
      <c r="A882" s="33" t="s">
        <v>2186</v>
      </c>
      <c r="B882" s="34" t="s">
        <v>2187</v>
      </c>
      <c r="C882" s="34" t="s">
        <v>121</v>
      </c>
      <c r="D882" s="35" t="s">
        <v>28</v>
      </c>
      <c r="E882" s="35" t="s">
        <v>17</v>
      </c>
      <c r="F882" s="35"/>
      <c r="G882" s="36">
        <f>VLOOKUP(Tb_Agen[[#This Row],[AGEN ID]],Reseller!A:F,5,0)</f>
        <v>44119.660416666673</v>
      </c>
      <c r="H882" s="35"/>
      <c r="I882" s="35"/>
      <c r="J882" s="35"/>
      <c r="K882" s="41"/>
      <c r="L882" s="37"/>
      <c r="M882" s="53">
        <v>0</v>
      </c>
      <c r="N882" s="39" t="s">
        <v>22</v>
      </c>
      <c r="O882" s="65">
        <f>SUMIFS(Tb_Reseller[Aug-26],Tb_Reseller[Agen id],Tb_Agen[[#This Row],[AGEN ID]])</f>
        <v>0</v>
      </c>
      <c r="P882" s="66">
        <f>SUMIFS(Tb_Reseller[Sep-26],Tb_Reseller[Agen id],Tb_Agen[[#This Row],[AGEN ID]])</f>
        <v>0</v>
      </c>
      <c r="Q882" s="66">
        <f>SUMIFS(Tb_Reseller[Oct-26],Tb_Reseller[Agen id],Tb_Agen[[#This Row],[AGEN ID]])</f>
        <v>0</v>
      </c>
    </row>
    <row r="883" spans="1:17" x14ac:dyDescent="0.25">
      <c r="A883" s="33" t="s">
        <v>2188</v>
      </c>
      <c r="B883" s="34" t="s">
        <v>2189</v>
      </c>
      <c r="C883" s="34" t="s">
        <v>15</v>
      </c>
      <c r="D883" s="35" t="s">
        <v>28</v>
      </c>
      <c r="E883" s="35" t="s">
        <v>17</v>
      </c>
      <c r="F883" s="35"/>
      <c r="G883" s="36">
        <f>VLOOKUP(Tb_Agen[[#This Row],[AGEN ID]],Reseller!A:F,5,0)</f>
        <v>44127.655555555553</v>
      </c>
      <c r="H883" s="35"/>
      <c r="I883" s="35"/>
      <c r="J883" s="35"/>
      <c r="K883" s="41"/>
      <c r="L883" s="37"/>
      <c r="M883" s="53">
        <v>0</v>
      </c>
      <c r="N883" s="39" t="s">
        <v>22</v>
      </c>
      <c r="O883" s="65">
        <f>SUMIFS(Tb_Reseller[Aug-26],Tb_Reseller[Agen id],Tb_Agen[[#This Row],[AGEN ID]])</f>
        <v>0</v>
      </c>
      <c r="P883" s="66">
        <f>SUMIFS(Tb_Reseller[Sep-26],Tb_Reseller[Agen id],Tb_Agen[[#This Row],[AGEN ID]])</f>
        <v>0</v>
      </c>
      <c r="Q883" s="66">
        <f>SUMIFS(Tb_Reseller[Oct-26],Tb_Reseller[Agen id],Tb_Agen[[#This Row],[AGEN ID]])</f>
        <v>0</v>
      </c>
    </row>
    <row r="884" spans="1:17" x14ac:dyDescent="0.25">
      <c r="A884" s="33" t="s">
        <v>2190</v>
      </c>
      <c r="B884" s="34" t="s">
        <v>2191</v>
      </c>
      <c r="C884" s="34" t="s">
        <v>112</v>
      </c>
      <c r="D884" s="35" t="s">
        <v>28</v>
      </c>
      <c r="E884" s="35" t="s">
        <v>17</v>
      </c>
      <c r="F884" s="35"/>
      <c r="G884" s="36">
        <f>VLOOKUP(Tb_Agen[[#This Row],[AGEN ID]],Reseller!A:F,5,0)</f>
        <v>44131.473611111112</v>
      </c>
      <c r="H884" s="35"/>
      <c r="I884" s="35"/>
      <c r="J884" s="35"/>
      <c r="K884" s="41"/>
      <c r="L884" s="37"/>
      <c r="M884" s="53">
        <v>0</v>
      </c>
      <c r="N884" s="39" t="s">
        <v>22</v>
      </c>
      <c r="O884" s="65">
        <f>SUMIFS(Tb_Reseller[Aug-26],Tb_Reseller[Agen id],Tb_Agen[[#This Row],[AGEN ID]])</f>
        <v>0</v>
      </c>
      <c r="P884" s="66">
        <f>SUMIFS(Tb_Reseller[Sep-26],Tb_Reseller[Agen id],Tb_Agen[[#This Row],[AGEN ID]])</f>
        <v>0</v>
      </c>
      <c r="Q884" s="66">
        <f>SUMIFS(Tb_Reseller[Oct-26],Tb_Reseller[Agen id],Tb_Agen[[#This Row],[AGEN ID]])</f>
        <v>0</v>
      </c>
    </row>
    <row r="885" spans="1:17" x14ac:dyDescent="0.25">
      <c r="A885" s="33" t="s">
        <v>2192</v>
      </c>
      <c r="B885" s="34" t="s">
        <v>2193</v>
      </c>
      <c r="C885" s="34" t="s">
        <v>15</v>
      </c>
      <c r="D885" s="35" t="s">
        <v>36</v>
      </c>
      <c r="E885" s="35" t="s">
        <v>37</v>
      </c>
      <c r="F885" s="35"/>
      <c r="G885" s="36">
        <f>VLOOKUP(Tb_Agen[[#This Row],[AGEN ID]],Reseller!A:F,5,0)</f>
        <v>44132.49722222222</v>
      </c>
      <c r="H885" s="35" t="s">
        <v>2194</v>
      </c>
      <c r="I885" s="35" t="s">
        <v>19</v>
      </c>
      <c r="J885" s="35" t="s">
        <v>30</v>
      </c>
      <c r="K885" s="41" t="s">
        <v>60</v>
      </c>
      <c r="L885" s="37" t="s">
        <v>101</v>
      </c>
      <c r="M885" s="53">
        <v>-1600000</v>
      </c>
      <c r="N885" s="39" t="s">
        <v>40</v>
      </c>
      <c r="O885" s="65">
        <f>SUMIFS(Tb_Reseller[Aug-26],Tb_Reseller[Agen id],Tb_Agen[[#This Row],[AGEN ID]])</f>
        <v>1.1290322580645153</v>
      </c>
      <c r="P885" s="66">
        <f>SUMIFS(Tb_Reseller[Sep-26],Tb_Reseller[Agen id],Tb_Agen[[#This Row],[AGEN ID]])</f>
        <v>0.89999999999999991</v>
      </c>
      <c r="Q885" s="66">
        <f>SUMIFS(Tb_Reseller[Oct-26],Tb_Reseller[Agen id],Tb_Agen[[#This Row],[AGEN ID]])</f>
        <v>0.5</v>
      </c>
    </row>
    <row r="886" spans="1:17" x14ac:dyDescent="0.25">
      <c r="A886" s="39" t="s">
        <v>2195</v>
      </c>
      <c r="B886" s="34" t="s">
        <v>2196</v>
      </c>
      <c r="C886" s="43" t="s">
        <v>121</v>
      </c>
      <c r="D886" s="38" t="s">
        <v>25</v>
      </c>
      <c r="E886" s="38" t="s">
        <v>17</v>
      </c>
      <c r="F886" s="38"/>
      <c r="G886" s="40">
        <f>VLOOKUP(Tb_Agen[[#This Row],[AGEN ID]],Reseller!A:F,5,0)</f>
        <v>43861.71597222222</v>
      </c>
      <c r="H886" s="38"/>
      <c r="I886" s="38"/>
      <c r="J886" s="38"/>
      <c r="K886" s="41"/>
      <c r="L886" s="42"/>
      <c r="M886" s="53">
        <v>0</v>
      </c>
      <c r="N886" s="39" t="s">
        <v>22</v>
      </c>
      <c r="O886" s="65">
        <f>SUMIFS(Tb_Reseller[Aug-26],Tb_Reseller[Agen id],Tb_Agen[[#This Row],[AGEN ID]])</f>
        <v>0.61290322580645129</v>
      </c>
      <c r="P886" s="66">
        <f>SUMIFS(Tb_Reseller[Sep-26],Tb_Reseller[Agen id],Tb_Agen[[#This Row],[AGEN ID]])</f>
        <v>0.86666666666666659</v>
      </c>
      <c r="Q886" s="66">
        <f>SUMIFS(Tb_Reseller[Oct-26],Tb_Reseller[Agen id],Tb_Agen[[#This Row],[AGEN ID]])</f>
        <v>0.25</v>
      </c>
    </row>
    <row r="887" spans="1:17" x14ac:dyDescent="0.25">
      <c r="A887" s="33" t="s">
        <v>2197</v>
      </c>
      <c r="B887" s="34" t="s">
        <v>2198</v>
      </c>
      <c r="C887" s="34" t="s">
        <v>112</v>
      </c>
      <c r="D887" s="35" t="s">
        <v>28</v>
      </c>
      <c r="E887" s="35" t="s">
        <v>17</v>
      </c>
      <c r="F887" s="35"/>
      <c r="G887" s="36">
        <f>VLOOKUP(Tb_Agen[[#This Row],[AGEN ID]],Reseller!A:F,5,0)</f>
        <v>44142.455555555563</v>
      </c>
      <c r="H887" s="35"/>
      <c r="I887" s="35"/>
      <c r="J887" s="35"/>
      <c r="K887" s="41"/>
      <c r="L887" s="37"/>
      <c r="M887" s="53">
        <v>0</v>
      </c>
      <c r="N887" s="39" t="s">
        <v>22</v>
      </c>
      <c r="O887" s="65">
        <f>SUMIFS(Tb_Reseller[Aug-26],Tb_Reseller[Agen id],Tb_Agen[[#This Row],[AGEN ID]])</f>
        <v>0</v>
      </c>
      <c r="P887" s="66">
        <f>SUMIFS(Tb_Reseller[Sep-26],Tb_Reseller[Agen id],Tb_Agen[[#This Row],[AGEN ID]])</f>
        <v>0</v>
      </c>
      <c r="Q887" s="66">
        <f>SUMIFS(Tb_Reseller[Oct-26],Tb_Reseller[Agen id],Tb_Agen[[#This Row],[AGEN ID]])</f>
        <v>0</v>
      </c>
    </row>
    <row r="888" spans="1:17" x14ac:dyDescent="0.25">
      <c r="A888" s="33" t="s">
        <v>2199</v>
      </c>
      <c r="B888" s="34" t="s">
        <v>2200</v>
      </c>
      <c r="C888" s="34" t="s">
        <v>121</v>
      </c>
      <c r="D888" s="35" t="s">
        <v>28</v>
      </c>
      <c r="E888" s="35" t="s">
        <v>17</v>
      </c>
      <c r="F888" s="35"/>
      <c r="G888" s="36">
        <f>VLOOKUP(Tb_Agen[[#This Row],[AGEN ID]],Reseller!A:F,5,0)</f>
        <v>44144.383333333331</v>
      </c>
      <c r="H888" s="35"/>
      <c r="I888" s="35"/>
      <c r="J888" s="35"/>
      <c r="K888" s="41"/>
      <c r="L888" s="37"/>
      <c r="M888" s="53">
        <v>0</v>
      </c>
      <c r="N888" s="39" t="s">
        <v>22</v>
      </c>
      <c r="O888" s="65">
        <f>SUMIFS(Tb_Reseller[Aug-26],Tb_Reseller[Agen id],Tb_Agen[[#This Row],[AGEN ID]])</f>
        <v>0</v>
      </c>
      <c r="P888" s="66">
        <f>SUMIFS(Tb_Reseller[Sep-26],Tb_Reseller[Agen id],Tb_Agen[[#This Row],[AGEN ID]])</f>
        <v>0</v>
      </c>
      <c r="Q888" s="66">
        <f>SUMIFS(Tb_Reseller[Oct-26],Tb_Reseller[Agen id],Tb_Agen[[#This Row],[AGEN ID]])</f>
        <v>0</v>
      </c>
    </row>
    <row r="889" spans="1:17" x14ac:dyDescent="0.25">
      <c r="A889" s="33" t="s">
        <v>2201</v>
      </c>
      <c r="B889" s="34" t="s">
        <v>2202</v>
      </c>
      <c r="C889" s="34" t="s">
        <v>15</v>
      </c>
      <c r="D889" s="35" t="s">
        <v>16</v>
      </c>
      <c r="E889" s="35" t="s">
        <v>17</v>
      </c>
      <c r="F889" s="35"/>
      <c r="G889" s="36">
        <f>VLOOKUP(Tb_Agen[[#This Row],[AGEN ID]],Reseller!A:F,5,0)</f>
        <v>44069.477083333331</v>
      </c>
      <c r="H889" s="35"/>
      <c r="I889" s="35"/>
      <c r="J889" s="35"/>
      <c r="K889" s="41"/>
      <c r="L889" s="37"/>
      <c r="M889" s="53">
        <v>0</v>
      </c>
      <c r="N889" s="39" t="s">
        <v>22</v>
      </c>
      <c r="O889" s="65">
        <f>SUMIFS(Tb_Reseller[Aug-26],Tb_Reseller[Agen id],Tb_Agen[[#This Row],[AGEN ID]])</f>
        <v>0.80645161290322531</v>
      </c>
      <c r="P889" s="66">
        <f>SUMIFS(Tb_Reseller[Sep-26],Tb_Reseller[Agen id],Tb_Agen[[#This Row],[AGEN ID]])</f>
        <v>0.99999999999999989</v>
      </c>
      <c r="Q889" s="66">
        <f>SUMIFS(Tb_Reseller[Oct-26],Tb_Reseller[Agen id],Tb_Agen[[#This Row],[AGEN ID]])</f>
        <v>0</v>
      </c>
    </row>
    <row r="890" spans="1:17" x14ac:dyDescent="0.25">
      <c r="A890" s="33" t="s">
        <v>2203</v>
      </c>
      <c r="B890" s="34" t="s">
        <v>2204</v>
      </c>
      <c r="C890" s="34" t="s">
        <v>15</v>
      </c>
      <c r="D890" s="35" t="s">
        <v>28</v>
      </c>
      <c r="E890" s="35" t="s">
        <v>17</v>
      </c>
      <c r="F890" s="35"/>
      <c r="G890" s="36">
        <f>VLOOKUP(Tb_Agen[[#This Row],[AGEN ID]],Reseller!A:F,5,0)</f>
        <v>44245.52847222222</v>
      </c>
      <c r="H890" s="35"/>
      <c r="I890" s="35"/>
      <c r="J890" s="35"/>
      <c r="K890" s="41"/>
      <c r="L890" s="37"/>
      <c r="M890" s="53">
        <v>0</v>
      </c>
      <c r="N890" s="39" t="s">
        <v>22</v>
      </c>
      <c r="O890" s="65">
        <f>SUMIFS(Tb_Reseller[Aug-26],Tb_Reseller[Agen id],Tb_Agen[[#This Row],[AGEN ID]])</f>
        <v>0.93548387096774133</v>
      </c>
      <c r="P890" s="66">
        <f>SUMIFS(Tb_Reseller[Sep-26],Tb_Reseller[Agen id],Tb_Agen[[#This Row],[AGEN ID]])</f>
        <v>0.96666666666666656</v>
      </c>
      <c r="Q890" s="66">
        <f>SUMIFS(Tb_Reseller[Oct-26],Tb_Reseller[Agen id],Tb_Agen[[#This Row],[AGEN ID]])</f>
        <v>0.5</v>
      </c>
    </row>
    <row r="891" spans="1:17" x14ac:dyDescent="0.25">
      <c r="A891" s="33" t="s">
        <v>2205</v>
      </c>
      <c r="B891" s="34" t="s">
        <v>2206</v>
      </c>
      <c r="C891" s="34" t="s">
        <v>82</v>
      </c>
      <c r="D891" s="35" t="s">
        <v>16</v>
      </c>
      <c r="E891" s="38" t="s">
        <v>82</v>
      </c>
      <c r="F891" s="35"/>
      <c r="G891" s="36">
        <f>VLOOKUP(Tb_Agen[[#This Row],[AGEN ID]],Reseller!A:F,5,0)</f>
        <v>45157.963194444441</v>
      </c>
      <c r="H891" s="35"/>
      <c r="I891" s="35"/>
      <c r="J891" s="35"/>
      <c r="K891" s="41"/>
      <c r="L891" s="37"/>
      <c r="M891" s="53">
        <v>0</v>
      </c>
      <c r="N891" s="39" t="s">
        <v>22</v>
      </c>
      <c r="O891" s="65">
        <f>SUMIFS(Tb_Reseller[Aug-26],Tb_Reseller[Agen id],Tb_Agen[[#This Row],[AGEN ID]])</f>
        <v>0.90322580645161232</v>
      </c>
      <c r="P891" s="66">
        <f>SUMIFS(Tb_Reseller[Sep-26],Tb_Reseller[Agen id],Tb_Agen[[#This Row],[AGEN ID]])</f>
        <v>0.83333333333333326</v>
      </c>
      <c r="Q891" s="66">
        <f>SUMIFS(Tb_Reseller[Oct-26],Tb_Reseller[Agen id],Tb_Agen[[#This Row],[AGEN ID]])</f>
        <v>1.5</v>
      </c>
    </row>
    <row r="892" spans="1:17" x14ac:dyDescent="0.25">
      <c r="A892" s="33" t="s">
        <v>2207</v>
      </c>
      <c r="B892" s="34" t="s">
        <v>2208</v>
      </c>
      <c r="C892" s="34" t="s">
        <v>112</v>
      </c>
      <c r="D892" s="35" t="s">
        <v>16</v>
      </c>
      <c r="E892" s="35" t="s">
        <v>17</v>
      </c>
      <c r="F892" s="35"/>
      <c r="G892" s="36">
        <f>VLOOKUP(Tb_Agen[[#This Row],[AGEN ID]],Reseller!A:F,5,0)</f>
        <v>44148.831944444442</v>
      </c>
      <c r="H892" s="35"/>
      <c r="I892" s="35"/>
      <c r="J892" s="35"/>
      <c r="K892" s="41"/>
      <c r="L892" s="37"/>
      <c r="M892" s="53">
        <v>0</v>
      </c>
      <c r="N892" s="39" t="s">
        <v>22</v>
      </c>
      <c r="O892" s="65">
        <f>SUMIFS(Tb_Reseller[Aug-26],Tb_Reseller[Agen id],Tb_Agen[[#This Row],[AGEN ID]])</f>
        <v>0</v>
      </c>
      <c r="P892" s="66">
        <f>SUMIFS(Tb_Reseller[Sep-26],Tb_Reseller[Agen id],Tb_Agen[[#This Row],[AGEN ID]])</f>
        <v>0</v>
      </c>
      <c r="Q892" s="66">
        <f>SUMIFS(Tb_Reseller[Oct-26],Tb_Reseller[Agen id],Tb_Agen[[#This Row],[AGEN ID]])</f>
        <v>0</v>
      </c>
    </row>
    <row r="893" spans="1:17" x14ac:dyDescent="0.25">
      <c r="A893" s="33" t="s">
        <v>2209</v>
      </c>
      <c r="B893" s="34" t="s">
        <v>2210</v>
      </c>
      <c r="C893" s="34" t="s">
        <v>15</v>
      </c>
      <c r="D893" s="35" t="s">
        <v>28</v>
      </c>
      <c r="E893" s="35" t="s">
        <v>17</v>
      </c>
      <c r="F893" s="35"/>
      <c r="G893" s="36">
        <f>VLOOKUP(Tb_Agen[[#This Row],[AGEN ID]],Reseller!A:F,5,0)</f>
        <v>41594.457638888889</v>
      </c>
      <c r="H893" s="35"/>
      <c r="I893" s="35"/>
      <c r="J893" s="35"/>
      <c r="K893" s="41"/>
      <c r="L893" s="37"/>
      <c r="M893" s="53">
        <v>0</v>
      </c>
      <c r="N893" s="39" t="s">
        <v>22</v>
      </c>
      <c r="O893" s="65">
        <f>SUMIFS(Tb_Reseller[Aug-26],Tb_Reseller[Agen id],Tb_Agen[[#This Row],[AGEN ID]])</f>
        <v>0.6774193548387093</v>
      </c>
      <c r="P893" s="66">
        <f>SUMIFS(Tb_Reseller[Sep-26],Tb_Reseller[Agen id],Tb_Agen[[#This Row],[AGEN ID]])</f>
        <v>0.66666666666666663</v>
      </c>
      <c r="Q893" s="66">
        <f>SUMIFS(Tb_Reseller[Oct-26],Tb_Reseller[Agen id],Tb_Agen[[#This Row],[AGEN ID]])</f>
        <v>1.25</v>
      </c>
    </row>
    <row r="894" spans="1:17" x14ac:dyDescent="0.25">
      <c r="A894" s="33" t="s">
        <v>2211</v>
      </c>
      <c r="B894" s="34" t="s">
        <v>2212</v>
      </c>
      <c r="C894" s="34" t="s">
        <v>79</v>
      </c>
      <c r="D894" s="35" t="s">
        <v>28</v>
      </c>
      <c r="E894" s="35" t="s">
        <v>17</v>
      </c>
      <c r="F894" s="35"/>
      <c r="G894" s="36">
        <f>VLOOKUP(Tb_Agen[[#This Row],[AGEN ID]],Reseller!A:F,5,0)</f>
        <v>44157.593055555553</v>
      </c>
      <c r="H894" s="35"/>
      <c r="I894" s="35"/>
      <c r="J894" s="35"/>
      <c r="K894" s="41"/>
      <c r="L894" s="37"/>
      <c r="M894" s="53">
        <v>0</v>
      </c>
      <c r="N894" s="39" t="s">
        <v>22</v>
      </c>
      <c r="O894" s="65">
        <f>SUMIFS(Tb_Reseller[Aug-26],Tb_Reseller[Agen id],Tb_Agen[[#This Row],[AGEN ID]])</f>
        <v>0</v>
      </c>
      <c r="P894" s="66">
        <f>SUMIFS(Tb_Reseller[Sep-26],Tb_Reseller[Agen id],Tb_Agen[[#This Row],[AGEN ID]])</f>
        <v>0</v>
      </c>
      <c r="Q894" s="66">
        <f>SUMIFS(Tb_Reseller[Oct-26],Tb_Reseller[Agen id],Tb_Agen[[#This Row],[AGEN ID]])</f>
        <v>0</v>
      </c>
    </row>
    <row r="895" spans="1:17" x14ac:dyDescent="0.25">
      <c r="A895" s="33" t="s">
        <v>2213</v>
      </c>
      <c r="B895" s="34" t="s">
        <v>2214</v>
      </c>
      <c r="C895" s="34" t="s">
        <v>112</v>
      </c>
      <c r="D895" s="35" t="s">
        <v>36</v>
      </c>
      <c r="E895" s="35" t="s">
        <v>17</v>
      </c>
      <c r="F895" s="35"/>
      <c r="G895" s="36">
        <f>VLOOKUP(Tb_Agen[[#This Row],[AGEN ID]],Reseller!A:F,5,0)</f>
        <v>44159.420138888891</v>
      </c>
      <c r="H895" s="35"/>
      <c r="I895" s="35"/>
      <c r="J895" s="35"/>
      <c r="K895" s="41"/>
      <c r="L895" s="37"/>
      <c r="M895" s="53">
        <v>-2180781</v>
      </c>
      <c r="N895" s="39" t="s">
        <v>40</v>
      </c>
      <c r="O895" s="65">
        <f>SUMIFS(Tb_Reseller[Aug-26],Tb_Reseller[Agen id],Tb_Agen[[#This Row],[AGEN ID]])</f>
        <v>0</v>
      </c>
      <c r="P895" s="66">
        <f>SUMIFS(Tb_Reseller[Sep-26],Tb_Reseller[Agen id],Tb_Agen[[#This Row],[AGEN ID]])</f>
        <v>0</v>
      </c>
      <c r="Q895" s="66">
        <f>SUMIFS(Tb_Reseller[Oct-26],Tb_Reseller[Agen id],Tb_Agen[[#This Row],[AGEN ID]])</f>
        <v>0</v>
      </c>
    </row>
    <row r="896" spans="1:17" x14ac:dyDescent="0.25">
      <c r="A896" s="33" t="s">
        <v>2215</v>
      </c>
      <c r="B896" s="34" t="s">
        <v>2216</v>
      </c>
      <c r="C896" s="34" t="s">
        <v>15</v>
      </c>
      <c r="D896" s="35" t="s">
        <v>16</v>
      </c>
      <c r="E896" s="35" t="s">
        <v>17</v>
      </c>
      <c r="F896" s="35"/>
      <c r="G896" s="36">
        <f>VLOOKUP(Tb_Agen[[#This Row],[AGEN ID]],Reseller!A:F,5,0)</f>
        <v>44162.605555555558</v>
      </c>
      <c r="H896" s="35"/>
      <c r="I896" s="35"/>
      <c r="J896" s="35"/>
      <c r="K896" s="41"/>
      <c r="L896" s="37"/>
      <c r="M896" s="53">
        <v>0</v>
      </c>
      <c r="N896" s="39" t="s">
        <v>22</v>
      </c>
      <c r="O896" s="65">
        <f>SUMIFS(Tb_Reseller[Aug-26],Tb_Reseller[Agen id],Tb_Agen[[#This Row],[AGEN ID]])</f>
        <v>0</v>
      </c>
      <c r="P896" s="66">
        <f>SUMIFS(Tb_Reseller[Sep-26],Tb_Reseller[Agen id],Tb_Agen[[#This Row],[AGEN ID]])</f>
        <v>0</v>
      </c>
      <c r="Q896" s="66">
        <f>SUMIFS(Tb_Reseller[Oct-26],Tb_Reseller[Agen id],Tb_Agen[[#This Row],[AGEN ID]])</f>
        <v>0</v>
      </c>
    </row>
    <row r="897" spans="1:17" x14ac:dyDescent="0.25">
      <c r="A897" s="33" t="s">
        <v>2217</v>
      </c>
      <c r="B897" s="34" t="s">
        <v>2218</v>
      </c>
      <c r="C897" s="34" t="s">
        <v>112</v>
      </c>
      <c r="D897" s="35" t="s">
        <v>28</v>
      </c>
      <c r="E897" s="35" t="s">
        <v>17</v>
      </c>
      <c r="F897" s="35"/>
      <c r="G897" s="36">
        <f>VLOOKUP(Tb_Agen[[#This Row],[AGEN ID]],Reseller!A:F,5,0)</f>
        <v>44167.525000000001</v>
      </c>
      <c r="H897" s="35"/>
      <c r="I897" s="35"/>
      <c r="J897" s="35"/>
      <c r="K897" s="41"/>
      <c r="L897" s="37"/>
      <c r="M897" s="53">
        <v>0</v>
      </c>
      <c r="N897" s="39" t="s">
        <v>22</v>
      </c>
      <c r="O897" s="65">
        <f>SUMIFS(Tb_Reseller[Aug-26],Tb_Reseller[Agen id],Tb_Agen[[#This Row],[AGEN ID]])</f>
        <v>0</v>
      </c>
      <c r="P897" s="66">
        <f>SUMIFS(Tb_Reseller[Sep-26],Tb_Reseller[Agen id],Tb_Agen[[#This Row],[AGEN ID]])</f>
        <v>0</v>
      </c>
      <c r="Q897" s="66">
        <f>SUMIFS(Tb_Reseller[Oct-26],Tb_Reseller[Agen id],Tb_Agen[[#This Row],[AGEN ID]])</f>
        <v>0</v>
      </c>
    </row>
    <row r="898" spans="1:17" x14ac:dyDescent="0.25">
      <c r="A898" s="33" t="s">
        <v>2219</v>
      </c>
      <c r="B898" s="34" t="s">
        <v>2220</v>
      </c>
      <c r="C898" s="34" t="s">
        <v>112</v>
      </c>
      <c r="D898" s="35" t="s">
        <v>28</v>
      </c>
      <c r="E898" s="35" t="s">
        <v>17</v>
      </c>
      <c r="F898" s="35"/>
      <c r="G898" s="36">
        <f>VLOOKUP(Tb_Agen[[#This Row],[AGEN ID]],Reseller!A:F,5,0)</f>
        <v>44167.561805555553</v>
      </c>
      <c r="H898" s="35"/>
      <c r="I898" s="35"/>
      <c r="J898" s="35"/>
      <c r="K898" s="41"/>
      <c r="L898" s="37"/>
      <c r="M898" s="53">
        <v>0</v>
      </c>
      <c r="N898" s="39" t="s">
        <v>22</v>
      </c>
      <c r="O898" s="65">
        <f>SUMIFS(Tb_Reseller[Aug-26],Tb_Reseller[Agen id],Tb_Agen[[#This Row],[AGEN ID]])</f>
        <v>0</v>
      </c>
      <c r="P898" s="66">
        <f>SUMIFS(Tb_Reseller[Sep-26],Tb_Reseller[Agen id],Tb_Agen[[#This Row],[AGEN ID]])</f>
        <v>0</v>
      </c>
      <c r="Q898" s="66">
        <f>SUMIFS(Tb_Reseller[Oct-26],Tb_Reseller[Agen id],Tb_Agen[[#This Row],[AGEN ID]])</f>
        <v>0</v>
      </c>
    </row>
    <row r="899" spans="1:17" x14ac:dyDescent="0.25">
      <c r="A899" s="33" t="s">
        <v>2221</v>
      </c>
      <c r="B899" s="34" t="s">
        <v>2222</v>
      </c>
      <c r="C899" s="34" t="s">
        <v>15</v>
      </c>
      <c r="D899" s="35" t="s">
        <v>28</v>
      </c>
      <c r="E899" s="35" t="s">
        <v>17</v>
      </c>
      <c r="F899" s="35"/>
      <c r="G899" s="36">
        <f>VLOOKUP(Tb_Agen[[#This Row],[AGEN ID]],Reseller!A:F,5,0)</f>
        <v>40918</v>
      </c>
      <c r="H899" s="35"/>
      <c r="I899" s="35"/>
      <c r="J899" s="35"/>
      <c r="K899" s="41"/>
      <c r="L899" s="37"/>
      <c r="M899" s="53">
        <v>0</v>
      </c>
      <c r="N899" s="39" t="s">
        <v>22</v>
      </c>
      <c r="O899" s="65">
        <f>SUMIFS(Tb_Reseller[Aug-26],Tb_Reseller[Agen id],Tb_Agen[[#This Row],[AGEN ID]])</f>
        <v>0.80645161290322531</v>
      </c>
      <c r="P899" s="66">
        <f>SUMIFS(Tb_Reseller[Sep-26],Tb_Reseller[Agen id],Tb_Agen[[#This Row],[AGEN ID]])</f>
        <v>0.53333333333333333</v>
      </c>
      <c r="Q899" s="66">
        <f>SUMIFS(Tb_Reseller[Oct-26],Tb_Reseller[Agen id],Tb_Agen[[#This Row],[AGEN ID]])</f>
        <v>1</v>
      </c>
    </row>
    <row r="900" spans="1:17" x14ac:dyDescent="0.25">
      <c r="A900" s="33" t="s">
        <v>2223</v>
      </c>
      <c r="B900" s="34" t="s">
        <v>2224</v>
      </c>
      <c r="C900" s="34" t="s">
        <v>112</v>
      </c>
      <c r="D900" s="35" t="s">
        <v>16</v>
      </c>
      <c r="E900" s="35" t="s">
        <v>17</v>
      </c>
      <c r="F900" s="35"/>
      <c r="G900" s="36">
        <f>VLOOKUP(Tb_Agen[[#This Row],[AGEN ID]],Reseller!A:F,5,0)</f>
        <v>44726.939583333333</v>
      </c>
      <c r="H900" s="35"/>
      <c r="I900" s="35"/>
      <c r="J900" s="35"/>
      <c r="K900" s="41"/>
      <c r="L900" s="37"/>
      <c r="M900" s="53">
        <v>0</v>
      </c>
      <c r="N900" s="39" t="s">
        <v>22</v>
      </c>
      <c r="O900" s="65">
        <f>SUMIFS(Tb_Reseller[Aug-26],Tb_Reseller[Agen id],Tb_Agen[[#This Row],[AGEN ID]])</f>
        <v>1.7419354838709664</v>
      </c>
      <c r="P900" s="66">
        <f>SUMIFS(Tb_Reseller[Sep-26],Tb_Reseller[Agen id],Tb_Agen[[#This Row],[AGEN ID]])</f>
        <v>0.49999999999999994</v>
      </c>
      <c r="Q900" s="66">
        <f>SUMIFS(Tb_Reseller[Oct-26],Tb_Reseller[Agen id],Tb_Agen[[#This Row],[AGEN ID]])</f>
        <v>0</v>
      </c>
    </row>
    <row r="901" spans="1:17" x14ac:dyDescent="0.25">
      <c r="A901" s="33" t="s">
        <v>2225</v>
      </c>
      <c r="B901" s="34" t="s">
        <v>2226</v>
      </c>
      <c r="C901" s="34" t="s">
        <v>112</v>
      </c>
      <c r="D901" s="35" t="s">
        <v>28</v>
      </c>
      <c r="E901" s="35" t="s">
        <v>17</v>
      </c>
      <c r="F901" s="35"/>
      <c r="G901" s="36">
        <f>VLOOKUP(Tb_Agen[[#This Row],[AGEN ID]],Reseller!A:F,5,0)</f>
        <v>44167.886111111111</v>
      </c>
      <c r="H901" s="35"/>
      <c r="I901" s="35"/>
      <c r="J901" s="35"/>
      <c r="K901" s="41"/>
      <c r="L901" s="37"/>
      <c r="M901" s="53">
        <v>0</v>
      </c>
      <c r="N901" s="39" t="s">
        <v>22</v>
      </c>
      <c r="O901" s="65">
        <f>SUMIFS(Tb_Reseller[Aug-26],Tb_Reseller[Agen id],Tb_Agen[[#This Row],[AGEN ID]])</f>
        <v>0</v>
      </c>
      <c r="P901" s="66">
        <f>SUMIFS(Tb_Reseller[Sep-26],Tb_Reseller[Agen id],Tb_Agen[[#This Row],[AGEN ID]])</f>
        <v>0</v>
      </c>
      <c r="Q901" s="66">
        <f>SUMIFS(Tb_Reseller[Oct-26],Tb_Reseller[Agen id],Tb_Agen[[#This Row],[AGEN ID]])</f>
        <v>0</v>
      </c>
    </row>
    <row r="902" spans="1:17" x14ac:dyDescent="0.25">
      <c r="A902" s="33" t="s">
        <v>2227</v>
      </c>
      <c r="B902" s="34" t="s">
        <v>2228</v>
      </c>
      <c r="C902" s="34" t="s">
        <v>112</v>
      </c>
      <c r="D902" s="35" t="s">
        <v>36</v>
      </c>
      <c r="E902" s="35" t="s">
        <v>159</v>
      </c>
      <c r="F902" s="35"/>
      <c r="G902" s="36">
        <f>VLOOKUP(Tb_Agen[[#This Row],[AGEN ID]],Reseller!A:F,5,0)</f>
        <v>44172.640277777777</v>
      </c>
      <c r="H902" s="35" t="s">
        <v>2229</v>
      </c>
      <c r="I902" s="35" t="s">
        <v>145</v>
      </c>
      <c r="J902" s="35" t="s">
        <v>146</v>
      </c>
      <c r="K902" s="41" t="s">
        <v>985</v>
      </c>
      <c r="L902" s="37" t="s">
        <v>101</v>
      </c>
      <c r="M902" s="53">
        <v>-1500000</v>
      </c>
      <c r="N902" s="39" t="s">
        <v>40</v>
      </c>
      <c r="O902" s="65">
        <f>SUMIFS(Tb_Reseller[Aug-26],Tb_Reseller[Agen id],Tb_Agen[[#This Row],[AGEN ID]])</f>
        <v>1.1612903225806444</v>
      </c>
      <c r="P902" s="66">
        <f>SUMIFS(Tb_Reseller[Sep-26],Tb_Reseller[Agen id],Tb_Agen[[#This Row],[AGEN ID]])</f>
        <v>1.8333333333333357</v>
      </c>
      <c r="Q902" s="66">
        <f>SUMIFS(Tb_Reseller[Oct-26],Tb_Reseller[Agen id],Tb_Agen[[#This Row],[AGEN ID]])</f>
        <v>1.75</v>
      </c>
    </row>
    <row r="903" spans="1:17" x14ac:dyDescent="0.25">
      <c r="A903" s="33" t="s">
        <v>2230</v>
      </c>
      <c r="B903" s="34" t="s">
        <v>2231</v>
      </c>
      <c r="C903" s="34" t="s">
        <v>121</v>
      </c>
      <c r="D903" s="35" t="s">
        <v>36</v>
      </c>
      <c r="E903" s="35" t="s">
        <v>244</v>
      </c>
      <c r="F903" s="35"/>
      <c r="G903" s="36">
        <f>VLOOKUP(Tb_Agen[[#This Row],[AGEN ID]],Reseller!A:F,5,0)</f>
        <v>44238.619444444441</v>
      </c>
      <c r="H903" s="35" t="s">
        <v>2232</v>
      </c>
      <c r="I903" s="35" t="s">
        <v>68</v>
      </c>
      <c r="J903" s="35" t="s">
        <v>340</v>
      </c>
      <c r="K903" s="41" t="s">
        <v>1957</v>
      </c>
      <c r="L903" s="37" t="s">
        <v>162</v>
      </c>
      <c r="M903" s="53">
        <v>-2000000</v>
      </c>
      <c r="N903" s="39" t="s">
        <v>40</v>
      </c>
      <c r="O903" s="65">
        <f>SUMIFS(Tb_Reseller[Aug-26],Tb_Reseller[Agen id],Tb_Agen[[#This Row],[AGEN ID]])</f>
        <v>2.2580645161290307</v>
      </c>
      <c r="P903" s="66">
        <f>SUMIFS(Tb_Reseller[Sep-26],Tb_Reseller[Agen id],Tb_Agen[[#This Row],[AGEN ID]])</f>
        <v>1.6333333333333351</v>
      </c>
      <c r="Q903" s="66">
        <f>SUMIFS(Tb_Reseller[Oct-26],Tb_Reseller[Agen id],Tb_Agen[[#This Row],[AGEN ID]])</f>
        <v>2.75</v>
      </c>
    </row>
    <row r="904" spans="1:17" x14ac:dyDescent="0.25">
      <c r="A904" s="33" t="s">
        <v>2233</v>
      </c>
      <c r="B904" s="34" t="s">
        <v>2234</v>
      </c>
      <c r="C904" s="34" t="s">
        <v>82</v>
      </c>
      <c r="D904" s="35" t="s">
        <v>16</v>
      </c>
      <c r="E904" s="38" t="s">
        <v>82</v>
      </c>
      <c r="F904" s="35"/>
      <c r="G904" s="36">
        <f>VLOOKUP(Tb_Agen[[#This Row],[AGEN ID]],Reseller!A:F,5,0)</f>
        <v>44850.545138888891</v>
      </c>
      <c r="H904" s="35"/>
      <c r="I904" s="35"/>
      <c r="J904" s="35"/>
      <c r="K904" s="41"/>
      <c r="L904" s="37"/>
      <c r="M904" s="53">
        <v>0</v>
      </c>
      <c r="N904" s="39" t="s">
        <v>22</v>
      </c>
      <c r="O904" s="65">
        <f>SUMIFS(Tb_Reseller[Aug-26],Tb_Reseller[Agen id],Tb_Agen[[#This Row],[AGEN ID]])</f>
        <v>0.77419354838709631</v>
      </c>
      <c r="P904" s="66">
        <f>SUMIFS(Tb_Reseller[Sep-26],Tb_Reseller[Agen id],Tb_Agen[[#This Row],[AGEN ID]])</f>
        <v>1.3666666666666676</v>
      </c>
      <c r="Q904" s="66">
        <f>SUMIFS(Tb_Reseller[Oct-26],Tb_Reseller[Agen id],Tb_Agen[[#This Row],[AGEN ID]])</f>
        <v>3</v>
      </c>
    </row>
    <row r="905" spans="1:17" x14ac:dyDescent="0.25">
      <c r="A905" s="33" t="s">
        <v>2235</v>
      </c>
      <c r="B905" s="34" t="s">
        <v>2236</v>
      </c>
      <c r="C905" s="34" t="s">
        <v>112</v>
      </c>
      <c r="D905" s="35" t="s">
        <v>16</v>
      </c>
      <c r="E905" s="35" t="s">
        <v>17</v>
      </c>
      <c r="F905" s="35"/>
      <c r="G905" s="36">
        <f>VLOOKUP(Tb_Agen[[#This Row],[AGEN ID]],Reseller!A:F,5,0)</f>
        <v>45048.501388888893</v>
      </c>
      <c r="H905" s="35"/>
      <c r="I905" s="35"/>
      <c r="J905" s="35"/>
      <c r="K905" s="41"/>
      <c r="L905" s="37"/>
      <c r="M905" s="53">
        <v>0</v>
      </c>
      <c r="N905" s="39" t="s">
        <v>22</v>
      </c>
      <c r="O905" s="65">
        <f>SUMIFS(Tb_Reseller[Aug-26],Tb_Reseller[Agen id],Tb_Agen[[#This Row],[AGEN ID]])</f>
        <v>0.80645161290322531</v>
      </c>
      <c r="P905" s="66">
        <f>SUMIFS(Tb_Reseller[Sep-26],Tb_Reseller[Agen id],Tb_Agen[[#This Row],[AGEN ID]])</f>
        <v>0.89999999999999991</v>
      </c>
      <c r="Q905" s="66">
        <f>SUMIFS(Tb_Reseller[Oct-26],Tb_Reseller[Agen id],Tb_Agen[[#This Row],[AGEN ID]])</f>
        <v>0.75</v>
      </c>
    </row>
    <row r="906" spans="1:17" x14ac:dyDescent="0.25">
      <c r="A906" s="33" t="s">
        <v>2237</v>
      </c>
      <c r="B906" s="34" t="s">
        <v>2238</v>
      </c>
      <c r="C906" s="34" t="s">
        <v>112</v>
      </c>
      <c r="D906" s="35" t="s">
        <v>16</v>
      </c>
      <c r="E906" s="35" t="s">
        <v>159</v>
      </c>
      <c r="F906" s="35"/>
      <c r="G906" s="36">
        <f>VLOOKUP(Tb_Agen[[#This Row],[AGEN ID]],Reseller!A:F,5,0)</f>
        <v>44176.62222222222</v>
      </c>
      <c r="H906" s="35" t="s">
        <v>2239</v>
      </c>
      <c r="I906" s="35" t="s">
        <v>145</v>
      </c>
      <c r="J906" s="35" t="s">
        <v>216</v>
      </c>
      <c r="K906" s="41" t="s">
        <v>216</v>
      </c>
      <c r="L906" s="37" t="s">
        <v>39</v>
      </c>
      <c r="M906" s="53">
        <v>0</v>
      </c>
      <c r="N906" s="39" t="s">
        <v>22</v>
      </c>
      <c r="O906" s="65">
        <f>SUMIFS(Tb_Reseller[Aug-26],Tb_Reseller[Agen id],Tb_Agen[[#This Row],[AGEN ID]])</f>
        <v>3.7096774193548359</v>
      </c>
      <c r="P906" s="66">
        <f>SUMIFS(Tb_Reseller[Sep-26],Tb_Reseller[Agen id],Tb_Agen[[#This Row],[AGEN ID]])</f>
        <v>3.5666666666666642</v>
      </c>
      <c r="Q906" s="66">
        <f>SUMIFS(Tb_Reseller[Oct-26],Tb_Reseller[Agen id],Tb_Agen[[#This Row],[AGEN ID]])</f>
        <v>2.5</v>
      </c>
    </row>
    <row r="907" spans="1:17" x14ac:dyDescent="0.25">
      <c r="A907" s="33" t="s">
        <v>2240</v>
      </c>
      <c r="B907" s="34" t="s">
        <v>2241</v>
      </c>
      <c r="C907" s="34" t="s">
        <v>112</v>
      </c>
      <c r="D907" s="35" t="s">
        <v>36</v>
      </c>
      <c r="E907" s="35" t="s">
        <v>143</v>
      </c>
      <c r="F907" s="35"/>
      <c r="G907" s="36">
        <f>VLOOKUP(Tb_Agen[[#This Row],[AGEN ID]],Reseller!A:F,5,0)</f>
        <v>44180.474305555559</v>
      </c>
      <c r="H907" s="35" t="s">
        <v>2242</v>
      </c>
      <c r="I907" s="35" t="s">
        <v>145</v>
      </c>
      <c r="J907" s="35" t="s">
        <v>146</v>
      </c>
      <c r="K907" s="41" t="s">
        <v>2243</v>
      </c>
      <c r="L907" s="37" t="s">
        <v>162</v>
      </c>
      <c r="M907" s="53">
        <v>-1500000</v>
      </c>
      <c r="N907" s="39" t="s">
        <v>40</v>
      </c>
      <c r="O907" s="65">
        <f>SUMIFS(Tb_Reseller[Aug-26],Tb_Reseller[Agen id],Tb_Agen[[#This Row],[AGEN ID]])</f>
        <v>6.4838709677419306</v>
      </c>
      <c r="P907" s="66">
        <f>SUMIFS(Tb_Reseller[Sep-26],Tb_Reseller[Agen id],Tb_Agen[[#This Row],[AGEN ID]])</f>
        <v>6.399999999999987</v>
      </c>
      <c r="Q907" s="66">
        <f>SUMIFS(Tb_Reseller[Oct-26],Tb_Reseller[Agen id],Tb_Agen[[#This Row],[AGEN ID]])</f>
        <v>5.5</v>
      </c>
    </row>
    <row r="908" spans="1:17" x14ac:dyDescent="0.25">
      <c r="A908" s="33" t="s">
        <v>2244</v>
      </c>
      <c r="B908" s="34" t="s">
        <v>2245</v>
      </c>
      <c r="C908" s="34" t="s">
        <v>15</v>
      </c>
      <c r="D908" s="35" t="s">
        <v>16</v>
      </c>
      <c r="E908" s="35" t="s">
        <v>17</v>
      </c>
      <c r="F908" s="35"/>
      <c r="G908" s="36">
        <f>VLOOKUP(Tb_Agen[[#This Row],[AGEN ID]],Reseller!A:F,5,0)</f>
        <v>44182.808333333327</v>
      </c>
      <c r="H908" s="35"/>
      <c r="I908" s="35"/>
      <c r="J908" s="35"/>
      <c r="K908" s="41"/>
      <c r="L908" s="37"/>
      <c r="M908" s="53">
        <v>0</v>
      </c>
      <c r="N908" s="39" t="s">
        <v>22</v>
      </c>
      <c r="O908" s="65">
        <f>SUMIFS(Tb_Reseller[Aug-26],Tb_Reseller[Agen id],Tb_Agen[[#This Row],[AGEN ID]])</f>
        <v>0</v>
      </c>
      <c r="P908" s="66">
        <f>SUMIFS(Tb_Reseller[Sep-26],Tb_Reseller[Agen id],Tb_Agen[[#This Row],[AGEN ID]])</f>
        <v>0</v>
      </c>
      <c r="Q908" s="66">
        <f>SUMIFS(Tb_Reseller[Oct-26],Tb_Reseller[Agen id],Tb_Agen[[#This Row],[AGEN ID]])</f>
        <v>0</v>
      </c>
    </row>
    <row r="909" spans="1:17" x14ac:dyDescent="0.25">
      <c r="A909" s="33" t="s">
        <v>2246</v>
      </c>
      <c r="B909" s="34" t="s">
        <v>2247</v>
      </c>
      <c r="C909" s="34" t="s">
        <v>15</v>
      </c>
      <c r="D909" s="35" t="s">
        <v>28</v>
      </c>
      <c r="E909" s="35" t="s">
        <v>17</v>
      </c>
      <c r="F909" s="35"/>
      <c r="G909" s="36">
        <f>VLOOKUP(Tb_Agen[[#This Row],[AGEN ID]],Reseller!A:F,5,0)</f>
        <v>44184.996527777781</v>
      </c>
      <c r="H909" s="35"/>
      <c r="I909" s="35"/>
      <c r="J909" s="35"/>
      <c r="K909" s="41"/>
      <c r="L909" s="37"/>
      <c r="M909" s="53">
        <v>0</v>
      </c>
      <c r="N909" s="39" t="s">
        <v>22</v>
      </c>
      <c r="O909" s="65">
        <f>SUMIFS(Tb_Reseller[Aug-26],Tb_Reseller[Agen id],Tb_Agen[[#This Row],[AGEN ID]])</f>
        <v>0</v>
      </c>
      <c r="P909" s="66">
        <f>SUMIFS(Tb_Reseller[Sep-26],Tb_Reseller[Agen id],Tb_Agen[[#This Row],[AGEN ID]])</f>
        <v>0</v>
      </c>
      <c r="Q909" s="66">
        <f>SUMIFS(Tb_Reseller[Oct-26],Tb_Reseller[Agen id],Tb_Agen[[#This Row],[AGEN ID]])</f>
        <v>0</v>
      </c>
    </row>
    <row r="910" spans="1:17" x14ac:dyDescent="0.25">
      <c r="A910" s="33" t="s">
        <v>2248</v>
      </c>
      <c r="B910" s="34" t="s">
        <v>2249</v>
      </c>
      <c r="C910" s="34" t="s">
        <v>15</v>
      </c>
      <c r="D910" s="35" t="s">
        <v>28</v>
      </c>
      <c r="E910" s="35" t="s">
        <v>17</v>
      </c>
      <c r="F910" s="35"/>
      <c r="G910" s="36">
        <f>VLOOKUP(Tb_Agen[[#This Row],[AGEN ID]],Reseller!A:F,5,0)</f>
        <v>44187.480555555558</v>
      </c>
      <c r="H910" s="35"/>
      <c r="I910" s="35"/>
      <c r="J910" s="35"/>
      <c r="K910" s="41"/>
      <c r="L910" s="37"/>
      <c r="M910" s="53">
        <v>0</v>
      </c>
      <c r="N910" s="39" t="s">
        <v>22</v>
      </c>
      <c r="O910" s="65">
        <f>SUMIFS(Tb_Reseller[Aug-26],Tb_Reseller[Agen id],Tb_Agen[[#This Row],[AGEN ID]])</f>
        <v>0</v>
      </c>
      <c r="P910" s="66">
        <f>SUMIFS(Tb_Reseller[Sep-26],Tb_Reseller[Agen id],Tb_Agen[[#This Row],[AGEN ID]])</f>
        <v>0</v>
      </c>
      <c r="Q910" s="66">
        <f>SUMIFS(Tb_Reseller[Oct-26],Tb_Reseller[Agen id],Tb_Agen[[#This Row],[AGEN ID]])</f>
        <v>0</v>
      </c>
    </row>
    <row r="911" spans="1:17" x14ac:dyDescent="0.25">
      <c r="A911" s="33" t="s">
        <v>2250</v>
      </c>
      <c r="B911" s="34" t="s">
        <v>2251</v>
      </c>
      <c r="C911" s="34" t="s">
        <v>82</v>
      </c>
      <c r="D911" s="35" t="s">
        <v>16</v>
      </c>
      <c r="E911" s="38" t="s">
        <v>82</v>
      </c>
      <c r="F911" s="35"/>
      <c r="G911" s="36">
        <f>VLOOKUP(Tb_Agen[[#This Row],[AGEN ID]],Reseller!A:F,5,0)</f>
        <v>45070.62777777778</v>
      </c>
      <c r="H911" s="35"/>
      <c r="I911" s="35"/>
      <c r="J911" s="35"/>
      <c r="K911" s="41"/>
      <c r="L911" s="37"/>
      <c r="M911" s="53">
        <v>0</v>
      </c>
      <c r="N911" s="39" t="s">
        <v>22</v>
      </c>
      <c r="O911" s="65">
        <f>SUMIFS(Tb_Reseller[Aug-26],Tb_Reseller[Agen id],Tb_Agen[[#This Row],[AGEN ID]])</f>
        <v>0.7096774193548383</v>
      </c>
      <c r="P911" s="66">
        <f>SUMIFS(Tb_Reseller[Sep-26],Tb_Reseller[Agen id],Tb_Agen[[#This Row],[AGEN ID]])</f>
        <v>0.79999999999999993</v>
      </c>
      <c r="Q911" s="66">
        <f>SUMIFS(Tb_Reseller[Oct-26],Tb_Reseller[Agen id],Tb_Agen[[#This Row],[AGEN ID]])</f>
        <v>0.5</v>
      </c>
    </row>
    <row r="912" spans="1:17" x14ac:dyDescent="0.25">
      <c r="A912" s="33" t="s">
        <v>2252</v>
      </c>
      <c r="B912" s="34" t="s">
        <v>2253</v>
      </c>
      <c r="C912" s="34" t="s">
        <v>112</v>
      </c>
      <c r="D912" s="35" t="s">
        <v>36</v>
      </c>
      <c r="E912" s="35" t="s">
        <v>143</v>
      </c>
      <c r="F912" s="35"/>
      <c r="G912" s="36">
        <f>VLOOKUP(Tb_Agen[[#This Row],[AGEN ID]],Reseller!A:F,5,0)</f>
        <v>44193.489583333343</v>
      </c>
      <c r="H912" s="35" t="s">
        <v>2254</v>
      </c>
      <c r="I912" s="35" t="s">
        <v>145</v>
      </c>
      <c r="J912" s="35" t="s">
        <v>430</v>
      </c>
      <c r="K912" s="41" t="s">
        <v>2255</v>
      </c>
      <c r="L912" s="37" t="s">
        <v>162</v>
      </c>
      <c r="M912" s="53">
        <v>-1000000</v>
      </c>
      <c r="N912" s="39" t="s">
        <v>40</v>
      </c>
      <c r="O912" s="65">
        <f>SUMIFS(Tb_Reseller[Aug-26],Tb_Reseller[Agen id],Tb_Agen[[#This Row],[AGEN ID]])</f>
        <v>0.80645161290322531</v>
      </c>
      <c r="P912" s="66">
        <f>SUMIFS(Tb_Reseller[Sep-26],Tb_Reseller[Agen id],Tb_Agen[[#This Row],[AGEN ID]])</f>
        <v>1.5333333333333348</v>
      </c>
      <c r="Q912" s="66">
        <f>SUMIFS(Tb_Reseller[Oct-26],Tb_Reseller[Agen id],Tb_Agen[[#This Row],[AGEN ID]])</f>
        <v>1.25</v>
      </c>
    </row>
    <row r="913" spans="1:17" x14ac:dyDescent="0.25">
      <c r="A913" s="33" t="s">
        <v>2256</v>
      </c>
      <c r="B913" s="34" t="s">
        <v>2257</v>
      </c>
      <c r="C913" s="34" t="s">
        <v>112</v>
      </c>
      <c r="D913" s="35" t="s">
        <v>16</v>
      </c>
      <c r="E913" s="35" t="s">
        <v>17</v>
      </c>
      <c r="F913" s="35"/>
      <c r="G913" s="36">
        <f>VLOOKUP(Tb_Agen[[#This Row],[AGEN ID]],Reseller!A:F,5,0)</f>
        <v>44195.39166666667</v>
      </c>
      <c r="H913" s="35"/>
      <c r="I913" s="35"/>
      <c r="J913" s="35"/>
      <c r="K913" s="41"/>
      <c r="L913" s="37"/>
      <c r="M913" s="53">
        <v>0</v>
      </c>
      <c r="N913" s="39" t="s">
        <v>22</v>
      </c>
      <c r="O913" s="65">
        <f>SUMIFS(Tb_Reseller[Aug-26],Tb_Reseller[Agen id],Tb_Agen[[#This Row],[AGEN ID]])</f>
        <v>0</v>
      </c>
      <c r="P913" s="66">
        <f>SUMIFS(Tb_Reseller[Sep-26],Tb_Reseller[Agen id],Tb_Agen[[#This Row],[AGEN ID]])</f>
        <v>0</v>
      </c>
      <c r="Q913" s="66">
        <f>SUMIFS(Tb_Reseller[Oct-26],Tb_Reseller[Agen id],Tb_Agen[[#This Row],[AGEN ID]])</f>
        <v>0</v>
      </c>
    </row>
    <row r="914" spans="1:17" x14ac:dyDescent="0.25">
      <c r="A914" s="33" t="s">
        <v>2258</v>
      </c>
      <c r="B914" s="34" t="s">
        <v>2259</v>
      </c>
      <c r="C914" s="34" t="s">
        <v>112</v>
      </c>
      <c r="D914" s="35" t="s">
        <v>36</v>
      </c>
      <c r="E914" s="35" t="s">
        <v>143</v>
      </c>
      <c r="F914" s="35"/>
      <c r="G914" s="36">
        <f>VLOOKUP(Tb_Agen[[#This Row],[AGEN ID]],Reseller!A:F,5,0)</f>
        <v>44198.406944444447</v>
      </c>
      <c r="H914" s="35" t="s">
        <v>2260</v>
      </c>
      <c r="I914" s="35" t="s">
        <v>145</v>
      </c>
      <c r="J914" s="35" t="s">
        <v>146</v>
      </c>
      <c r="K914" s="41" t="s">
        <v>460</v>
      </c>
      <c r="L914" s="37" t="s">
        <v>101</v>
      </c>
      <c r="M914" s="53">
        <v>-1000000</v>
      </c>
      <c r="N914" s="39" t="s">
        <v>40</v>
      </c>
      <c r="O914" s="65">
        <f>SUMIFS(Tb_Reseller[Aug-26],Tb_Reseller[Agen id],Tb_Agen[[#This Row],[AGEN ID]])</f>
        <v>1.4516129032258054</v>
      </c>
      <c r="P914" s="66">
        <f>SUMIFS(Tb_Reseller[Sep-26],Tb_Reseller[Agen id],Tb_Agen[[#This Row],[AGEN ID]])</f>
        <v>1.6666666666666685</v>
      </c>
      <c r="Q914" s="66">
        <f>SUMIFS(Tb_Reseller[Oct-26],Tb_Reseller[Agen id],Tb_Agen[[#This Row],[AGEN ID]])</f>
        <v>2.5</v>
      </c>
    </row>
    <row r="915" spans="1:17" x14ac:dyDescent="0.25">
      <c r="A915" s="33" t="s">
        <v>2261</v>
      </c>
      <c r="B915" s="34" t="s">
        <v>2262</v>
      </c>
      <c r="C915" s="34" t="s">
        <v>121</v>
      </c>
      <c r="D915" s="35" t="s">
        <v>28</v>
      </c>
      <c r="E915" s="35" t="s">
        <v>17</v>
      </c>
      <c r="F915" s="35"/>
      <c r="G915" s="36">
        <f>VLOOKUP(Tb_Agen[[#This Row],[AGEN ID]],Reseller!A:F,5,0)</f>
        <v>44198.441666666673</v>
      </c>
      <c r="H915" s="35"/>
      <c r="I915" s="35"/>
      <c r="J915" s="35"/>
      <c r="K915" s="41"/>
      <c r="L915" s="37"/>
      <c r="M915" s="53">
        <v>0</v>
      </c>
      <c r="N915" s="39" t="s">
        <v>22</v>
      </c>
      <c r="O915" s="65">
        <f>SUMIFS(Tb_Reseller[Aug-26],Tb_Reseller[Agen id],Tb_Agen[[#This Row],[AGEN ID]])</f>
        <v>0</v>
      </c>
      <c r="P915" s="66">
        <f>SUMIFS(Tb_Reseller[Sep-26],Tb_Reseller[Agen id],Tb_Agen[[#This Row],[AGEN ID]])</f>
        <v>0</v>
      </c>
      <c r="Q915" s="66">
        <f>SUMIFS(Tb_Reseller[Oct-26],Tb_Reseller[Agen id],Tb_Agen[[#This Row],[AGEN ID]])</f>
        <v>0</v>
      </c>
    </row>
    <row r="916" spans="1:17" x14ac:dyDescent="0.25">
      <c r="A916" s="33" t="s">
        <v>2263</v>
      </c>
      <c r="B916" s="34" t="s">
        <v>2264</v>
      </c>
      <c r="C916" s="34" t="s">
        <v>112</v>
      </c>
      <c r="D916" s="35" t="s">
        <v>28</v>
      </c>
      <c r="E916" s="35" t="s">
        <v>17</v>
      </c>
      <c r="F916" s="35"/>
      <c r="G916" s="36">
        <f>VLOOKUP(Tb_Agen[[#This Row],[AGEN ID]],Reseller!A:F,5,0)</f>
        <v>42872.446527777778</v>
      </c>
      <c r="H916" s="35"/>
      <c r="I916" s="35"/>
      <c r="J916" s="35"/>
      <c r="K916" s="41"/>
      <c r="L916" s="37"/>
      <c r="M916" s="53">
        <v>0</v>
      </c>
      <c r="N916" s="39" t="s">
        <v>22</v>
      </c>
      <c r="O916" s="65">
        <f>SUMIFS(Tb_Reseller[Aug-26],Tb_Reseller[Agen id],Tb_Agen[[#This Row],[AGEN ID]])</f>
        <v>1.0645161290322576</v>
      </c>
      <c r="P916" s="66">
        <f>SUMIFS(Tb_Reseller[Sep-26],Tb_Reseller[Agen id],Tb_Agen[[#This Row],[AGEN ID]])</f>
        <v>1.0999999999999999</v>
      </c>
      <c r="Q916" s="66">
        <f>SUMIFS(Tb_Reseller[Oct-26],Tb_Reseller[Agen id],Tb_Agen[[#This Row],[AGEN ID]])</f>
        <v>0</v>
      </c>
    </row>
    <row r="917" spans="1:17" x14ac:dyDescent="0.25">
      <c r="A917" s="33" t="s">
        <v>2265</v>
      </c>
      <c r="B917" s="34" t="s">
        <v>2266</v>
      </c>
      <c r="C917" s="34" t="s">
        <v>112</v>
      </c>
      <c r="D917" s="35" t="s">
        <v>36</v>
      </c>
      <c r="E917" s="35" t="s">
        <v>143</v>
      </c>
      <c r="F917" s="35"/>
      <c r="G917" s="36">
        <f>VLOOKUP(Tb_Agen[[#This Row],[AGEN ID]],Reseller!A:F,5,0)</f>
        <v>44202.504861111112</v>
      </c>
      <c r="H917" s="35" t="s">
        <v>2267</v>
      </c>
      <c r="I917" s="35" t="s">
        <v>145</v>
      </c>
      <c r="J917" s="35" t="s">
        <v>146</v>
      </c>
      <c r="K917" s="41" t="s">
        <v>336</v>
      </c>
      <c r="L917" s="37" t="s">
        <v>39</v>
      </c>
      <c r="M917" s="53">
        <v>-800000</v>
      </c>
      <c r="N917" s="39" t="s">
        <v>40</v>
      </c>
      <c r="O917" s="65">
        <f>SUMIFS(Tb_Reseller[Aug-26],Tb_Reseller[Agen id],Tb_Agen[[#This Row],[AGEN ID]])</f>
        <v>0.61290322580645129</v>
      </c>
      <c r="P917" s="66">
        <f>SUMIFS(Tb_Reseller[Sep-26],Tb_Reseller[Agen id],Tb_Agen[[#This Row],[AGEN ID]])</f>
        <v>0.76666666666666661</v>
      </c>
      <c r="Q917" s="66">
        <f>SUMIFS(Tb_Reseller[Oct-26],Tb_Reseller[Agen id],Tb_Agen[[#This Row],[AGEN ID]])</f>
        <v>0.75</v>
      </c>
    </row>
    <row r="918" spans="1:17" x14ac:dyDescent="0.25">
      <c r="A918" s="33" t="s">
        <v>2268</v>
      </c>
      <c r="B918" s="34" t="s">
        <v>2269</v>
      </c>
      <c r="C918" s="34" t="s">
        <v>79</v>
      </c>
      <c r="D918" s="35" t="s">
        <v>28</v>
      </c>
      <c r="E918" s="35" t="s">
        <v>17</v>
      </c>
      <c r="F918" s="35"/>
      <c r="G918" s="36">
        <f>VLOOKUP(Tb_Agen[[#This Row],[AGEN ID]],Reseller!A:F,5,0)</f>
        <v>44202.615972222222</v>
      </c>
      <c r="H918" s="35"/>
      <c r="I918" s="35"/>
      <c r="J918" s="35"/>
      <c r="K918" s="41"/>
      <c r="L918" s="37"/>
      <c r="M918" s="53">
        <v>0</v>
      </c>
      <c r="N918" s="39" t="s">
        <v>22</v>
      </c>
      <c r="O918" s="65">
        <f>SUMIFS(Tb_Reseller[Aug-26],Tb_Reseller[Agen id],Tb_Agen[[#This Row],[AGEN ID]])</f>
        <v>0</v>
      </c>
      <c r="P918" s="66">
        <f>SUMIFS(Tb_Reseller[Sep-26],Tb_Reseller[Agen id],Tb_Agen[[#This Row],[AGEN ID]])</f>
        <v>0</v>
      </c>
      <c r="Q918" s="66">
        <f>SUMIFS(Tb_Reseller[Oct-26],Tb_Reseller[Agen id],Tb_Agen[[#This Row],[AGEN ID]])</f>
        <v>0</v>
      </c>
    </row>
    <row r="919" spans="1:17" x14ac:dyDescent="0.25">
      <c r="A919" s="33" t="s">
        <v>2270</v>
      </c>
      <c r="B919" s="34" t="s">
        <v>2271</v>
      </c>
      <c r="C919" s="34" t="s">
        <v>121</v>
      </c>
      <c r="D919" s="35" t="s">
        <v>28</v>
      </c>
      <c r="E919" s="35" t="s">
        <v>17</v>
      </c>
      <c r="F919" s="35"/>
      <c r="G919" s="36">
        <f>VLOOKUP(Tb_Agen[[#This Row],[AGEN ID]],Reseller!A:F,5,0)</f>
        <v>44208.475694444453</v>
      </c>
      <c r="H919" s="35"/>
      <c r="I919" s="35"/>
      <c r="J919" s="35"/>
      <c r="K919" s="41"/>
      <c r="L919" s="37"/>
      <c r="M919" s="53">
        <v>0</v>
      </c>
      <c r="N919" s="39" t="s">
        <v>22</v>
      </c>
      <c r="O919" s="65">
        <f>SUMIFS(Tb_Reseller[Aug-26],Tb_Reseller[Agen id],Tb_Agen[[#This Row],[AGEN ID]])</f>
        <v>0</v>
      </c>
      <c r="P919" s="66">
        <f>SUMIFS(Tb_Reseller[Sep-26],Tb_Reseller[Agen id],Tb_Agen[[#This Row],[AGEN ID]])</f>
        <v>0</v>
      </c>
      <c r="Q919" s="66">
        <f>SUMIFS(Tb_Reseller[Oct-26],Tb_Reseller[Agen id],Tb_Agen[[#This Row],[AGEN ID]])</f>
        <v>0</v>
      </c>
    </row>
    <row r="920" spans="1:17" x14ac:dyDescent="0.25">
      <c r="A920" s="33" t="s">
        <v>2272</v>
      </c>
      <c r="B920" s="34" t="s">
        <v>2273</v>
      </c>
      <c r="C920" s="45" t="s">
        <v>112</v>
      </c>
      <c r="D920" s="35" t="s">
        <v>28</v>
      </c>
      <c r="E920" s="35" t="s">
        <v>17</v>
      </c>
      <c r="F920" s="35"/>
      <c r="G920" s="36">
        <f>VLOOKUP(Tb_Agen[[#This Row],[AGEN ID]],Reseller!A:F,5,0)</f>
        <v>44208.629166666673</v>
      </c>
      <c r="H920" s="35" t="s">
        <v>2274</v>
      </c>
      <c r="I920" s="35" t="s">
        <v>145</v>
      </c>
      <c r="J920" s="35" t="s">
        <v>146</v>
      </c>
      <c r="K920" s="41" t="s">
        <v>553</v>
      </c>
      <c r="L920" s="37" t="s">
        <v>101</v>
      </c>
      <c r="M920" s="53">
        <v>0</v>
      </c>
      <c r="N920" s="39" t="s">
        <v>22</v>
      </c>
      <c r="O920" s="65">
        <f>SUMIFS(Tb_Reseller[Aug-26],Tb_Reseller[Agen id],Tb_Agen[[#This Row],[AGEN ID]])</f>
        <v>4.9354838709677384</v>
      </c>
      <c r="P920" s="66">
        <f>SUMIFS(Tb_Reseller[Sep-26],Tb_Reseller[Agen id],Tb_Agen[[#This Row],[AGEN ID]])</f>
        <v>3.7999999999999963</v>
      </c>
      <c r="Q920" s="66">
        <f>SUMIFS(Tb_Reseller[Oct-26],Tb_Reseller[Agen id],Tb_Agen[[#This Row],[AGEN ID]])</f>
        <v>4</v>
      </c>
    </row>
    <row r="921" spans="1:17" x14ac:dyDescent="0.25">
      <c r="A921" s="33" t="s">
        <v>2275</v>
      </c>
      <c r="B921" s="34" t="s">
        <v>2276</v>
      </c>
      <c r="C921" s="34" t="s">
        <v>15</v>
      </c>
      <c r="D921" s="35" t="s">
        <v>16</v>
      </c>
      <c r="E921" s="35" t="s">
        <v>17</v>
      </c>
      <c r="F921" s="35"/>
      <c r="G921" s="36">
        <f>VLOOKUP(Tb_Agen[[#This Row],[AGEN ID]],Reseller!A:F,5,0)</f>
        <v>44209.45208333333</v>
      </c>
      <c r="H921" s="35"/>
      <c r="I921" s="35"/>
      <c r="J921" s="35"/>
      <c r="K921" s="41"/>
      <c r="L921" s="37"/>
      <c r="M921" s="53">
        <v>0</v>
      </c>
      <c r="N921" s="39" t="s">
        <v>22</v>
      </c>
      <c r="O921" s="65">
        <f>SUMIFS(Tb_Reseller[Aug-26],Tb_Reseller[Agen id],Tb_Agen[[#This Row],[AGEN ID]])</f>
        <v>0</v>
      </c>
      <c r="P921" s="66">
        <f>SUMIFS(Tb_Reseller[Sep-26],Tb_Reseller[Agen id],Tb_Agen[[#This Row],[AGEN ID]])</f>
        <v>0</v>
      </c>
      <c r="Q921" s="66">
        <f>SUMIFS(Tb_Reseller[Oct-26],Tb_Reseller[Agen id],Tb_Agen[[#This Row],[AGEN ID]])</f>
        <v>0</v>
      </c>
    </row>
    <row r="922" spans="1:17" x14ac:dyDescent="0.25">
      <c r="A922" s="33" t="s">
        <v>2277</v>
      </c>
      <c r="B922" s="34" t="s">
        <v>2278</v>
      </c>
      <c r="C922" s="34" t="s">
        <v>15</v>
      </c>
      <c r="D922" s="35" t="s">
        <v>28</v>
      </c>
      <c r="E922" s="35" t="s">
        <v>17</v>
      </c>
      <c r="F922" s="35"/>
      <c r="G922" s="36">
        <f>VLOOKUP(Tb_Agen[[#This Row],[AGEN ID]],Reseller!A:F,5,0)</f>
        <v>44210.393750000003</v>
      </c>
      <c r="H922" s="35"/>
      <c r="I922" s="35"/>
      <c r="J922" s="35"/>
      <c r="K922" s="41"/>
      <c r="L922" s="37"/>
      <c r="M922" s="53">
        <v>0</v>
      </c>
      <c r="N922" s="39" t="s">
        <v>22</v>
      </c>
      <c r="O922" s="65">
        <f>SUMIFS(Tb_Reseller[Aug-26],Tb_Reseller[Agen id],Tb_Agen[[#This Row],[AGEN ID]])</f>
        <v>0</v>
      </c>
      <c r="P922" s="66">
        <f>SUMIFS(Tb_Reseller[Sep-26],Tb_Reseller[Agen id],Tb_Agen[[#This Row],[AGEN ID]])</f>
        <v>0</v>
      </c>
      <c r="Q922" s="66">
        <f>SUMIFS(Tb_Reseller[Oct-26],Tb_Reseller[Agen id],Tb_Agen[[#This Row],[AGEN ID]])</f>
        <v>0</v>
      </c>
    </row>
    <row r="923" spans="1:17" x14ac:dyDescent="0.25">
      <c r="A923" s="33" t="s">
        <v>2279</v>
      </c>
      <c r="B923" s="34" t="s">
        <v>2280</v>
      </c>
      <c r="C923" s="34" t="s">
        <v>79</v>
      </c>
      <c r="D923" s="35" t="s">
        <v>16</v>
      </c>
      <c r="E923" s="35" t="s">
        <v>864</v>
      </c>
      <c r="F923" s="35"/>
      <c r="G923" s="36">
        <f>VLOOKUP(Tb_Agen[[#This Row],[AGEN ID]],Reseller!A:F,5,0)</f>
        <v>44214.4375</v>
      </c>
      <c r="H923" s="35" t="s">
        <v>2281</v>
      </c>
      <c r="I923" s="35" t="s">
        <v>145</v>
      </c>
      <c r="J923" s="35" t="s">
        <v>1435</v>
      </c>
      <c r="K923" s="41" t="s">
        <v>1436</v>
      </c>
      <c r="L923" s="37" t="s">
        <v>162</v>
      </c>
      <c r="M923" s="53">
        <v>0</v>
      </c>
      <c r="N923" s="39" t="s">
        <v>22</v>
      </c>
      <c r="O923" s="65">
        <f>SUMIFS(Tb_Reseller[Aug-26],Tb_Reseller[Agen id],Tb_Agen[[#This Row],[AGEN ID]])</f>
        <v>44.774193548386485</v>
      </c>
      <c r="P923" s="66">
        <f>SUMIFS(Tb_Reseller[Sep-26],Tb_Reseller[Agen id],Tb_Agen[[#This Row],[AGEN ID]])</f>
        <v>42.500000000000149</v>
      </c>
      <c r="Q923" s="66">
        <f>SUMIFS(Tb_Reseller[Oct-26],Tb_Reseller[Agen id],Tb_Agen[[#This Row],[AGEN ID]])</f>
        <v>36.25</v>
      </c>
    </row>
    <row r="924" spans="1:17" x14ac:dyDescent="0.25">
      <c r="A924" s="33" t="s">
        <v>2282</v>
      </c>
      <c r="B924" s="34" t="s">
        <v>2283</v>
      </c>
      <c r="C924" s="34" t="s">
        <v>79</v>
      </c>
      <c r="D924" s="35" t="s">
        <v>28</v>
      </c>
      <c r="E924" s="35" t="s">
        <v>17</v>
      </c>
      <c r="F924" s="35"/>
      <c r="G924" s="36">
        <f>VLOOKUP(Tb_Agen[[#This Row],[AGEN ID]],Reseller!A:F,5,0)</f>
        <v>44215.595833333333</v>
      </c>
      <c r="H924" s="35"/>
      <c r="I924" s="35"/>
      <c r="J924" s="35"/>
      <c r="K924" s="41"/>
      <c r="L924" s="37"/>
      <c r="M924" s="53">
        <v>0</v>
      </c>
      <c r="N924" s="39" t="s">
        <v>22</v>
      </c>
      <c r="O924" s="65">
        <f>SUMIFS(Tb_Reseller[Aug-26],Tb_Reseller[Agen id],Tb_Agen[[#This Row],[AGEN ID]])</f>
        <v>0</v>
      </c>
      <c r="P924" s="66">
        <f>SUMIFS(Tb_Reseller[Sep-26],Tb_Reseller[Agen id],Tb_Agen[[#This Row],[AGEN ID]])</f>
        <v>0</v>
      </c>
      <c r="Q924" s="66">
        <f>SUMIFS(Tb_Reseller[Oct-26],Tb_Reseller[Agen id],Tb_Agen[[#This Row],[AGEN ID]])</f>
        <v>0</v>
      </c>
    </row>
    <row r="925" spans="1:17" x14ac:dyDescent="0.25">
      <c r="A925" s="33" t="s">
        <v>2284</v>
      </c>
      <c r="B925" s="34" t="s">
        <v>2285</v>
      </c>
      <c r="C925" s="34" t="s">
        <v>121</v>
      </c>
      <c r="D925" s="35" t="s">
        <v>28</v>
      </c>
      <c r="E925" s="35" t="s">
        <v>17</v>
      </c>
      <c r="F925" s="35"/>
      <c r="G925" s="36">
        <f>VLOOKUP(Tb_Agen[[#This Row],[AGEN ID]],Reseller!A:F,5,0)</f>
        <v>44217.461805555547</v>
      </c>
      <c r="H925" s="35"/>
      <c r="I925" s="35"/>
      <c r="J925" s="35"/>
      <c r="K925" s="41"/>
      <c r="L925" s="37"/>
      <c r="M925" s="53">
        <v>0</v>
      </c>
      <c r="N925" s="39" t="s">
        <v>22</v>
      </c>
      <c r="O925" s="65">
        <f>SUMIFS(Tb_Reseller[Aug-26],Tb_Reseller[Agen id],Tb_Agen[[#This Row],[AGEN ID]])</f>
        <v>0</v>
      </c>
      <c r="P925" s="66">
        <f>SUMIFS(Tb_Reseller[Sep-26],Tb_Reseller[Agen id],Tb_Agen[[#This Row],[AGEN ID]])</f>
        <v>0</v>
      </c>
      <c r="Q925" s="66">
        <f>SUMIFS(Tb_Reseller[Oct-26],Tb_Reseller[Agen id],Tb_Agen[[#This Row],[AGEN ID]])</f>
        <v>0</v>
      </c>
    </row>
    <row r="926" spans="1:17" x14ac:dyDescent="0.25">
      <c r="A926" s="33" t="s">
        <v>2286</v>
      </c>
      <c r="B926" s="34" t="s">
        <v>2287</v>
      </c>
      <c r="C926" s="34" t="s">
        <v>121</v>
      </c>
      <c r="D926" s="35" t="s">
        <v>28</v>
      </c>
      <c r="E926" s="35" t="s">
        <v>17</v>
      </c>
      <c r="F926" s="35"/>
      <c r="G926" s="36">
        <f>VLOOKUP(Tb_Agen[[#This Row],[AGEN ID]],Reseller!A:F,5,0)</f>
        <v>44221.566666666673</v>
      </c>
      <c r="H926" s="35"/>
      <c r="I926" s="35"/>
      <c r="J926" s="35"/>
      <c r="K926" s="41"/>
      <c r="L926" s="37"/>
      <c r="M926" s="53">
        <v>0</v>
      </c>
      <c r="N926" s="39" t="s">
        <v>22</v>
      </c>
      <c r="O926" s="65">
        <f>SUMIFS(Tb_Reseller[Aug-26],Tb_Reseller[Agen id],Tb_Agen[[#This Row],[AGEN ID]])</f>
        <v>0</v>
      </c>
      <c r="P926" s="66">
        <f>SUMIFS(Tb_Reseller[Sep-26],Tb_Reseller[Agen id],Tb_Agen[[#This Row],[AGEN ID]])</f>
        <v>0</v>
      </c>
      <c r="Q926" s="66">
        <f>SUMIFS(Tb_Reseller[Oct-26],Tb_Reseller[Agen id],Tb_Agen[[#This Row],[AGEN ID]])</f>
        <v>0</v>
      </c>
    </row>
    <row r="927" spans="1:17" x14ac:dyDescent="0.25">
      <c r="A927" s="33" t="s">
        <v>2288</v>
      </c>
      <c r="B927" s="34" t="s">
        <v>2289</v>
      </c>
      <c r="C927" s="34" t="s">
        <v>112</v>
      </c>
      <c r="D927" s="35" t="s">
        <v>16</v>
      </c>
      <c r="E927" s="35" t="s">
        <v>17</v>
      </c>
      <c r="F927" s="35"/>
      <c r="G927" s="36">
        <f>VLOOKUP(Tb_Agen[[#This Row],[AGEN ID]],Reseller!A:F,5,0)</f>
        <v>44222.535416666673</v>
      </c>
      <c r="H927" s="35"/>
      <c r="I927" s="35"/>
      <c r="J927" s="35"/>
      <c r="K927" s="41"/>
      <c r="L927" s="37"/>
      <c r="M927" s="53">
        <v>0</v>
      </c>
      <c r="N927" s="39" t="s">
        <v>22</v>
      </c>
      <c r="O927" s="65">
        <f>SUMIFS(Tb_Reseller[Aug-26],Tb_Reseller[Agen id],Tb_Agen[[#This Row],[AGEN ID]])</f>
        <v>0</v>
      </c>
      <c r="P927" s="66">
        <f>SUMIFS(Tb_Reseller[Sep-26],Tb_Reseller[Agen id],Tb_Agen[[#This Row],[AGEN ID]])</f>
        <v>0</v>
      </c>
      <c r="Q927" s="66">
        <f>SUMIFS(Tb_Reseller[Oct-26],Tb_Reseller[Agen id],Tb_Agen[[#This Row],[AGEN ID]])</f>
        <v>0</v>
      </c>
    </row>
    <row r="928" spans="1:17" x14ac:dyDescent="0.25">
      <c r="A928" s="33" t="s">
        <v>2290</v>
      </c>
      <c r="B928" s="34" t="s">
        <v>2291</v>
      </c>
      <c r="C928" s="34" t="s">
        <v>15</v>
      </c>
      <c r="D928" s="35" t="s">
        <v>28</v>
      </c>
      <c r="E928" s="35" t="s">
        <v>17</v>
      </c>
      <c r="F928" s="35"/>
      <c r="G928" s="36">
        <f>VLOOKUP(Tb_Agen[[#This Row],[AGEN ID]],Reseller!A:F,5,0)</f>
        <v>40313</v>
      </c>
      <c r="H928" s="35"/>
      <c r="I928" s="35"/>
      <c r="J928" s="35"/>
      <c r="K928" s="41"/>
      <c r="L928" s="37"/>
      <c r="M928" s="53">
        <v>0</v>
      </c>
      <c r="N928" s="39" t="s">
        <v>22</v>
      </c>
      <c r="O928" s="65">
        <f>SUMIFS(Tb_Reseller[Aug-26],Tb_Reseller[Agen id],Tb_Agen[[#This Row],[AGEN ID]])</f>
        <v>1.0322580645161283</v>
      </c>
      <c r="P928" s="66">
        <f>SUMIFS(Tb_Reseller[Sep-26],Tb_Reseller[Agen id],Tb_Agen[[#This Row],[AGEN ID]])</f>
        <v>1.2000000000000004</v>
      </c>
      <c r="Q928" s="66">
        <f>SUMIFS(Tb_Reseller[Oct-26],Tb_Reseller[Agen id],Tb_Agen[[#This Row],[AGEN ID]])</f>
        <v>0.5</v>
      </c>
    </row>
    <row r="929" spans="1:17" x14ac:dyDescent="0.25">
      <c r="A929" s="33" t="s">
        <v>2292</v>
      </c>
      <c r="B929" s="34" t="s">
        <v>2293</v>
      </c>
      <c r="C929" s="43" t="s">
        <v>15</v>
      </c>
      <c r="D929" s="38" t="s">
        <v>16</v>
      </c>
      <c r="E929" s="38" t="s">
        <v>17</v>
      </c>
      <c r="F929" s="38"/>
      <c r="G929" s="40">
        <f>VLOOKUP(Tb_Agen[[#This Row],[AGEN ID]],Reseller!A:F,5,0)</f>
        <v>42874.64166666667</v>
      </c>
      <c r="H929" s="38"/>
      <c r="I929" s="38"/>
      <c r="J929" s="38"/>
      <c r="K929" s="41"/>
      <c r="L929" s="42"/>
      <c r="M929" s="53">
        <v>0</v>
      </c>
      <c r="N929" s="39" t="s">
        <v>22</v>
      </c>
      <c r="O929" s="65">
        <f>SUMIFS(Tb_Reseller[Aug-26],Tb_Reseller[Agen id],Tb_Agen[[#This Row],[AGEN ID]])</f>
        <v>0.96774193548387033</v>
      </c>
      <c r="P929" s="66">
        <f>SUMIFS(Tb_Reseller[Sep-26],Tb_Reseller[Agen id],Tb_Agen[[#This Row],[AGEN ID]])</f>
        <v>1.3000000000000007</v>
      </c>
      <c r="Q929" s="66">
        <f>SUMIFS(Tb_Reseller[Oct-26],Tb_Reseller[Agen id],Tb_Agen[[#This Row],[AGEN ID]])</f>
        <v>1</v>
      </c>
    </row>
    <row r="930" spans="1:17" x14ac:dyDescent="0.25">
      <c r="A930" s="33" t="s">
        <v>2294</v>
      </c>
      <c r="B930" s="34" t="s">
        <v>2295</v>
      </c>
      <c r="C930" s="34" t="s">
        <v>15</v>
      </c>
      <c r="D930" s="35" t="s">
        <v>16</v>
      </c>
      <c r="E930" s="35" t="s">
        <v>17</v>
      </c>
      <c r="F930" s="35"/>
      <c r="G930" s="36">
        <f>VLOOKUP(Tb_Agen[[#This Row],[AGEN ID]],Reseller!A:F,5,0)</f>
        <v>44558.370138888888</v>
      </c>
      <c r="H930" s="35"/>
      <c r="I930" s="35"/>
      <c r="J930" s="35"/>
      <c r="K930" s="41"/>
      <c r="L930" s="37"/>
      <c r="M930" s="53">
        <v>0</v>
      </c>
      <c r="N930" s="39" t="s">
        <v>22</v>
      </c>
      <c r="O930" s="65">
        <f>SUMIFS(Tb_Reseller[Aug-26],Tb_Reseller[Agen id],Tb_Agen[[#This Row],[AGEN ID]])</f>
        <v>1.0322580645161283</v>
      </c>
      <c r="P930" s="66">
        <f>SUMIFS(Tb_Reseller[Sep-26],Tb_Reseller[Agen id],Tb_Agen[[#This Row],[AGEN ID]])</f>
        <v>1.400000000000001</v>
      </c>
      <c r="Q930" s="66">
        <f>SUMIFS(Tb_Reseller[Oct-26],Tb_Reseller[Agen id],Tb_Agen[[#This Row],[AGEN ID]])</f>
        <v>2</v>
      </c>
    </row>
    <row r="931" spans="1:17" x14ac:dyDescent="0.25">
      <c r="A931" s="33" t="s">
        <v>2296</v>
      </c>
      <c r="B931" s="34" t="s">
        <v>2297</v>
      </c>
      <c r="C931" s="34" t="s">
        <v>112</v>
      </c>
      <c r="D931" s="35" t="s">
        <v>36</v>
      </c>
      <c r="E931" s="35" t="s">
        <v>143</v>
      </c>
      <c r="F931" s="35"/>
      <c r="G931" s="36">
        <f>VLOOKUP(Tb_Agen[[#This Row],[AGEN ID]],Reseller!A:F,5,0)</f>
        <v>44228.438888888893</v>
      </c>
      <c r="H931" s="35" t="s">
        <v>2298</v>
      </c>
      <c r="I931" s="35" t="s">
        <v>145</v>
      </c>
      <c r="J931" s="35" t="s">
        <v>146</v>
      </c>
      <c r="K931" s="41" t="s">
        <v>336</v>
      </c>
      <c r="L931" s="37" t="s">
        <v>39</v>
      </c>
      <c r="M931" s="53">
        <v>-1500000</v>
      </c>
      <c r="N931" s="39" t="s">
        <v>40</v>
      </c>
      <c r="O931" s="65">
        <f>SUMIFS(Tb_Reseller[Aug-26],Tb_Reseller[Agen id],Tb_Agen[[#This Row],[AGEN ID]])</f>
        <v>8.4193548387096815</v>
      </c>
      <c r="P931" s="66">
        <f>SUMIFS(Tb_Reseller[Sep-26],Tb_Reseller[Agen id],Tb_Agen[[#This Row],[AGEN ID]])</f>
        <v>6.6333333333333195</v>
      </c>
      <c r="Q931" s="66">
        <f>SUMIFS(Tb_Reseller[Oct-26],Tb_Reseller[Agen id],Tb_Agen[[#This Row],[AGEN ID]])</f>
        <v>7</v>
      </c>
    </row>
    <row r="932" spans="1:17" x14ac:dyDescent="0.25">
      <c r="A932" s="33" t="s">
        <v>2299</v>
      </c>
      <c r="B932" s="34" t="s">
        <v>2300</v>
      </c>
      <c r="C932" s="34" t="s">
        <v>112</v>
      </c>
      <c r="D932" s="35" t="s">
        <v>28</v>
      </c>
      <c r="E932" s="35" t="s">
        <v>17</v>
      </c>
      <c r="F932" s="35"/>
      <c r="G932" s="36">
        <f>VLOOKUP(Tb_Agen[[#This Row],[AGEN ID]],Reseller!A:F,5,0)</f>
        <v>44228.479166666657</v>
      </c>
      <c r="H932" s="35"/>
      <c r="I932" s="35"/>
      <c r="J932" s="35"/>
      <c r="K932" s="41"/>
      <c r="L932" s="37"/>
      <c r="M932" s="53">
        <v>0</v>
      </c>
      <c r="N932" s="39" t="s">
        <v>22</v>
      </c>
      <c r="O932" s="65">
        <f>SUMIFS(Tb_Reseller[Aug-26],Tb_Reseller[Agen id],Tb_Agen[[#This Row],[AGEN ID]])</f>
        <v>0</v>
      </c>
      <c r="P932" s="66">
        <f>SUMIFS(Tb_Reseller[Sep-26],Tb_Reseller[Agen id],Tb_Agen[[#This Row],[AGEN ID]])</f>
        <v>0</v>
      </c>
      <c r="Q932" s="66">
        <f>SUMIFS(Tb_Reseller[Oct-26],Tb_Reseller[Agen id],Tb_Agen[[#This Row],[AGEN ID]])</f>
        <v>0</v>
      </c>
    </row>
    <row r="933" spans="1:17" x14ac:dyDescent="0.25">
      <c r="A933" s="39" t="s">
        <v>2301</v>
      </c>
      <c r="B933" s="34" t="s">
        <v>2302</v>
      </c>
      <c r="C933" s="43" t="s">
        <v>82</v>
      </c>
      <c r="D933" s="38" t="s">
        <v>16</v>
      </c>
      <c r="E933" s="38" t="s">
        <v>82</v>
      </c>
      <c r="F933" s="38"/>
      <c r="G933" s="40">
        <f>VLOOKUP(Tb_Agen[[#This Row],[AGEN ID]],Reseller!A:F,5,0)</f>
        <v>45764.750694444447</v>
      </c>
      <c r="H933" s="38"/>
      <c r="I933" s="38"/>
      <c r="J933" s="38"/>
      <c r="K933" s="41"/>
      <c r="L933" s="42"/>
      <c r="M933" s="53">
        <v>0</v>
      </c>
      <c r="N933" s="39" t="s">
        <v>22</v>
      </c>
      <c r="O933" s="65">
        <f>SUMIFS(Tb_Reseller[Aug-26],Tb_Reseller[Agen id],Tb_Agen[[#This Row],[AGEN ID]])</f>
        <v>0.87096774193548332</v>
      </c>
      <c r="P933" s="66">
        <f>SUMIFS(Tb_Reseller[Sep-26],Tb_Reseller[Agen id],Tb_Agen[[#This Row],[AGEN ID]])</f>
        <v>0.56666666666666665</v>
      </c>
      <c r="Q933" s="66">
        <f>SUMIFS(Tb_Reseller[Oct-26],Tb_Reseller[Agen id],Tb_Agen[[#This Row],[AGEN ID]])</f>
        <v>0.75</v>
      </c>
    </row>
    <row r="934" spans="1:17" x14ac:dyDescent="0.25">
      <c r="A934" s="33" t="s">
        <v>2303</v>
      </c>
      <c r="B934" s="34" t="s">
        <v>2304</v>
      </c>
      <c r="C934" s="34" t="s">
        <v>79</v>
      </c>
      <c r="D934" s="35" t="s">
        <v>28</v>
      </c>
      <c r="E934" s="35" t="s">
        <v>17</v>
      </c>
      <c r="F934" s="35"/>
      <c r="G934" s="36">
        <f>VLOOKUP(Tb_Agen[[#This Row],[AGEN ID]],Reseller!A:F,5,0)</f>
        <v>44228.541666666657</v>
      </c>
      <c r="H934" s="35"/>
      <c r="I934" s="35"/>
      <c r="J934" s="35"/>
      <c r="K934" s="41"/>
      <c r="L934" s="37"/>
      <c r="M934" s="53">
        <v>0</v>
      </c>
      <c r="N934" s="39" t="s">
        <v>22</v>
      </c>
      <c r="O934" s="65">
        <f>SUMIFS(Tb_Reseller[Aug-26],Tb_Reseller[Agen id],Tb_Agen[[#This Row],[AGEN ID]])</f>
        <v>0</v>
      </c>
      <c r="P934" s="66">
        <f>SUMIFS(Tb_Reseller[Sep-26],Tb_Reseller[Agen id],Tb_Agen[[#This Row],[AGEN ID]])</f>
        <v>0</v>
      </c>
      <c r="Q934" s="66">
        <f>SUMIFS(Tb_Reseller[Oct-26],Tb_Reseller[Agen id],Tb_Agen[[#This Row],[AGEN ID]])</f>
        <v>0</v>
      </c>
    </row>
    <row r="935" spans="1:17" x14ac:dyDescent="0.25">
      <c r="A935" s="33" t="s">
        <v>2305</v>
      </c>
      <c r="B935" s="34" t="s">
        <v>2306</v>
      </c>
      <c r="C935" s="34" t="s">
        <v>112</v>
      </c>
      <c r="D935" s="35" t="s">
        <v>36</v>
      </c>
      <c r="E935" s="35" t="s">
        <v>159</v>
      </c>
      <c r="F935" s="35"/>
      <c r="G935" s="36">
        <f>VLOOKUP(Tb_Agen[[#This Row],[AGEN ID]],Reseller!A:F,5,0)</f>
        <v>44236.395138888889</v>
      </c>
      <c r="H935" s="35" t="s">
        <v>2307</v>
      </c>
      <c r="I935" s="35" t="s">
        <v>145</v>
      </c>
      <c r="J935" s="35" t="s">
        <v>146</v>
      </c>
      <c r="K935" s="41" t="s">
        <v>985</v>
      </c>
      <c r="L935" s="37" t="s">
        <v>101</v>
      </c>
      <c r="M935" s="53">
        <v>-2800000</v>
      </c>
      <c r="N935" s="39" t="s">
        <v>40</v>
      </c>
      <c r="O935" s="65">
        <f>SUMIFS(Tb_Reseller[Aug-26],Tb_Reseller[Agen id],Tb_Agen[[#This Row],[AGEN ID]])</f>
        <v>7.7096774193548328</v>
      </c>
      <c r="P935" s="66">
        <f>SUMIFS(Tb_Reseller[Sep-26],Tb_Reseller[Agen id],Tb_Agen[[#This Row],[AGEN ID]])</f>
        <v>6.9666666666666517</v>
      </c>
      <c r="Q935" s="66">
        <f>SUMIFS(Tb_Reseller[Oct-26],Tb_Reseller[Agen id],Tb_Agen[[#This Row],[AGEN ID]])</f>
        <v>5.25</v>
      </c>
    </row>
    <row r="936" spans="1:17" x14ac:dyDescent="0.25">
      <c r="A936" s="39" t="s">
        <v>2308</v>
      </c>
      <c r="B936" s="34" t="s">
        <v>2309</v>
      </c>
      <c r="C936" s="44" t="s">
        <v>112</v>
      </c>
      <c r="D936" s="38" t="s">
        <v>16</v>
      </c>
      <c r="E936" s="38" t="s">
        <v>17</v>
      </c>
      <c r="F936" s="38"/>
      <c r="G936" s="40">
        <f>VLOOKUP(Tb_Agen[[#This Row],[AGEN ID]],Reseller!A:F,5,0)</f>
        <v>46147.646527777782</v>
      </c>
      <c r="H936" s="38"/>
      <c r="I936" s="38"/>
      <c r="J936" s="38"/>
      <c r="K936" s="41"/>
      <c r="L936" s="42"/>
      <c r="M936" s="53">
        <v>0</v>
      </c>
      <c r="N936" s="39" t="s">
        <v>22</v>
      </c>
      <c r="O936" s="65">
        <f>SUMIFS(Tb_Reseller[Aug-26],Tb_Reseller[Agen id],Tb_Agen[[#This Row],[AGEN ID]])</f>
        <v>0.90322580645161232</v>
      </c>
      <c r="P936" s="66">
        <f>SUMIFS(Tb_Reseller[Sep-26],Tb_Reseller[Agen id],Tb_Agen[[#This Row],[AGEN ID]])</f>
        <v>1.1333333333333335</v>
      </c>
      <c r="Q936" s="66">
        <f>SUMIFS(Tb_Reseller[Oct-26],Tb_Reseller[Agen id],Tb_Agen[[#This Row],[AGEN ID]])</f>
        <v>1</v>
      </c>
    </row>
    <row r="937" spans="1:17" x14ac:dyDescent="0.25">
      <c r="A937" s="33" t="s">
        <v>2310</v>
      </c>
      <c r="B937" s="34" t="s">
        <v>2311</v>
      </c>
      <c r="C937" s="34" t="s">
        <v>121</v>
      </c>
      <c r="D937" s="35" t="s">
        <v>36</v>
      </c>
      <c r="E937" s="35" t="s">
        <v>244</v>
      </c>
      <c r="F937" s="35"/>
      <c r="G937" s="36">
        <f>VLOOKUP(Tb_Agen[[#This Row],[AGEN ID]],Reseller!A:F,5,0)</f>
        <v>44378.479166666657</v>
      </c>
      <c r="H937" s="35" t="s">
        <v>2312</v>
      </c>
      <c r="I937" s="35" t="s">
        <v>68</v>
      </c>
      <c r="J937" s="35" t="s">
        <v>69</v>
      </c>
      <c r="K937" s="41" t="s">
        <v>2122</v>
      </c>
      <c r="L937" s="37" t="s">
        <v>39</v>
      </c>
      <c r="M937" s="53">
        <v>-1500000</v>
      </c>
      <c r="N937" s="39" t="s">
        <v>40</v>
      </c>
      <c r="O937" s="65">
        <f>SUMIFS(Tb_Reseller[Aug-26],Tb_Reseller[Agen id],Tb_Agen[[#This Row],[AGEN ID]])</f>
        <v>0.54838709677419328</v>
      </c>
      <c r="P937" s="66">
        <f>SUMIFS(Tb_Reseller[Sep-26],Tb_Reseller[Agen id],Tb_Agen[[#This Row],[AGEN ID]])</f>
        <v>0.56666666666666665</v>
      </c>
      <c r="Q937" s="66">
        <f>SUMIFS(Tb_Reseller[Oct-26],Tb_Reseller[Agen id],Tb_Agen[[#This Row],[AGEN ID]])</f>
        <v>0</v>
      </c>
    </row>
    <row r="938" spans="1:17" x14ac:dyDescent="0.25">
      <c r="A938" s="33" t="s">
        <v>2313</v>
      </c>
      <c r="B938" s="34" t="s">
        <v>2314</v>
      </c>
      <c r="C938" s="34" t="s">
        <v>15</v>
      </c>
      <c r="D938" s="35" t="s">
        <v>28</v>
      </c>
      <c r="E938" s="35" t="s">
        <v>17</v>
      </c>
      <c r="F938" s="35"/>
      <c r="G938" s="36">
        <f>VLOOKUP(Tb_Agen[[#This Row],[AGEN ID]],Reseller!A:F,5,0)</f>
        <v>44244.515277777777</v>
      </c>
      <c r="H938" s="35"/>
      <c r="I938" s="35"/>
      <c r="J938" s="35"/>
      <c r="K938" s="41"/>
      <c r="L938" s="37"/>
      <c r="M938" s="53">
        <v>0</v>
      </c>
      <c r="N938" s="39" t="s">
        <v>22</v>
      </c>
      <c r="O938" s="65">
        <f>SUMIFS(Tb_Reseller[Aug-26],Tb_Reseller[Agen id],Tb_Agen[[#This Row],[AGEN ID]])</f>
        <v>0</v>
      </c>
      <c r="P938" s="66">
        <f>SUMIFS(Tb_Reseller[Sep-26],Tb_Reseller[Agen id],Tb_Agen[[#This Row],[AGEN ID]])</f>
        <v>0</v>
      </c>
      <c r="Q938" s="66">
        <f>SUMIFS(Tb_Reseller[Oct-26],Tb_Reseller[Agen id],Tb_Agen[[#This Row],[AGEN ID]])</f>
        <v>0</v>
      </c>
    </row>
    <row r="939" spans="1:17" x14ac:dyDescent="0.25">
      <c r="A939" s="33" t="s">
        <v>2315</v>
      </c>
      <c r="B939" s="34" t="s">
        <v>2316</v>
      </c>
      <c r="C939" s="34" t="s">
        <v>15</v>
      </c>
      <c r="D939" s="35" t="s">
        <v>28</v>
      </c>
      <c r="E939" s="35" t="s">
        <v>17</v>
      </c>
      <c r="F939" s="35"/>
      <c r="G939" s="36">
        <f>VLOOKUP(Tb_Agen[[#This Row],[AGEN ID]],Reseller!A:F,5,0)</f>
        <v>41238.632638888892</v>
      </c>
      <c r="H939" s="35"/>
      <c r="I939" s="35"/>
      <c r="J939" s="35"/>
      <c r="K939" s="41"/>
      <c r="L939" s="37"/>
      <c r="M939" s="53">
        <v>0</v>
      </c>
      <c r="N939" s="39" t="s">
        <v>22</v>
      </c>
      <c r="O939" s="65">
        <f>SUMIFS(Tb_Reseller[Aug-26],Tb_Reseller[Agen id],Tb_Agen[[#This Row],[AGEN ID]])</f>
        <v>0.96774193548387033</v>
      </c>
      <c r="P939" s="66">
        <f>SUMIFS(Tb_Reseller[Sep-26],Tb_Reseller[Agen id],Tb_Agen[[#This Row],[AGEN ID]])</f>
        <v>0.56666666666666665</v>
      </c>
      <c r="Q939" s="66">
        <f>SUMIFS(Tb_Reseller[Oct-26],Tb_Reseller[Agen id],Tb_Agen[[#This Row],[AGEN ID]])</f>
        <v>0.5</v>
      </c>
    </row>
    <row r="940" spans="1:17" x14ac:dyDescent="0.25">
      <c r="A940" s="33" t="s">
        <v>2317</v>
      </c>
      <c r="B940" s="34" t="s">
        <v>2318</v>
      </c>
      <c r="C940" s="34" t="s">
        <v>15</v>
      </c>
      <c r="D940" s="35" t="s">
        <v>16</v>
      </c>
      <c r="E940" s="35" t="s">
        <v>17</v>
      </c>
      <c r="F940" s="35"/>
      <c r="G940" s="36">
        <f>VLOOKUP(Tb_Agen[[#This Row],[AGEN ID]],Reseller!A:F,5,0)</f>
        <v>44250.459027777782</v>
      </c>
      <c r="H940" s="35"/>
      <c r="I940" s="35"/>
      <c r="J940" s="35"/>
      <c r="K940" s="41"/>
      <c r="L940" s="37"/>
      <c r="M940" s="53">
        <v>0</v>
      </c>
      <c r="N940" s="39" t="s">
        <v>22</v>
      </c>
      <c r="O940" s="65">
        <f>SUMIFS(Tb_Reseller[Aug-26],Tb_Reseller[Agen id],Tb_Agen[[#This Row],[AGEN ID]])</f>
        <v>0</v>
      </c>
      <c r="P940" s="66">
        <f>SUMIFS(Tb_Reseller[Sep-26],Tb_Reseller[Agen id],Tb_Agen[[#This Row],[AGEN ID]])</f>
        <v>0</v>
      </c>
      <c r="Q940" s="66">
        <f>SUMIFS(Tb_Reseller[Oct-26],Tb_Reseller[Agen id],Tb_Agen[[#This Row],[AGEN ID]])</f>
        <v>0</v>
      </c>
    </row>
    <row r="941" spans="1:17" x14ac:dyDescent="0.25">
      <c r="A941" s="33" t="s">
        <v>2319</v>
      </c>
      <c r="B941" s="34" t="s">
        <v>2320</v>
      </c>
      <c r="C941" s="34" t="s">
        <v>79</v>
      </c>
      <c r="D941" s="35" t="s">
        <v>36</v>
      </c>
      <c r="E941" s="35" t="s">
        <v>17</v>
      </c>
      <c r="F941" s="35"/>
      <c r="G941" s="36">
        <f>VLOOKUP(Tb_Agen[[#This Row],[AGEN ID]],Reseller!A:F,5,0)</f>
        <v>41093.479166666657</v>
      </c>
      <c r="H941" s="35"/>
      <c r="I941" s="35"/>
      <c r="J941" s="35"/>
      <c r="K941" s="41"/>
      <c r="L941" s="37"/>
      <c r="M941" s="53">
        <v>-5498570</v>
      </c>
      <c r="N941" s="39" t="s">
        <v>40</v>
      </c>
      <c r="O941" s="65">
        <f>SUMIFS(Tb_Reseller[Aug-26],Tb_Reseller[Agen id],Tb_Agen[[#This Row],[AGEN ID]])</f>
        <v>0.54838709677419351</v>
      </c>
      <c r="P941" s="66">
        <f>SUMIFS(Tb_Reseller[Sep-26],Tb_Reseller[Agen id],Tb_Agen[[#This Row],[AGEN ID]])</f>
        <v>0.7</v>
      </c>
      <c r="Q941" s="66">
        <f>SUMIFS(Tb_Reseller[Oct-26],Tb_Reseller[Agen id],Tb_Agen[[#This Row],[AGEN ID]])</f>
        <v>2.5</v>
      </c>
    </row>
    <row r="942" spans="1:17" x14ac:dyDescent="0.25">
      <c r="A942" s="33" t="s">
        <v>2321</v>
      </c>
      <c r="B942" s="34" t="s">
        <v>2322</v>
      </c>
      <c r="C942" s="34" t="s">
        <v>79</v>
      </c>
      <c r="D942" s="35" t="s">
        <v>16</v>
      </c>
      <c r="E942" s="35" t="s">
        <v>17</v>
      </c>
      <c r="F942" s="35"/>
      <c r="G942" s="36">
        <f>VLOOKUP(Tb_Agen[[#This Row],[AGEN ID]],Reseller!A:F,5,0)</f>
        <v>44256.406944444447</v>
      </c>
      <c r="H942" s="35"/>
      <c r="I942" s="35"/>
      <c r="J942" s="35"/>
      <c r="K942" s="41"/>
      <c r="L942" s="37"/>
      <c r="M942" s="53">
        <v>0</v>
      </c>
      <c r="N942" s="39" t="s">
        <v>22</v>
      </c>
      <c r="O942" s="65">
        <f>SUMIFS(Tb_Reseller[Aug-26],Tb_Reseller[Agen id],Tb_Agen[[#This Row],[AGEN ID]])</f>
        <v>0</v>
      </c>
      <c r="P942" s="66">
        <f>SUMIFS(Tb_Reseller[Sep-26],Tb_Reseller[Agen id],Tb_Agen[[#This Row],[AGEN ID]])</f>
        <v>0</v>
      </c>
      <c r="Q942" s="66">
        <f>SUMIFS(Tb_Reseller[Oct-26],Tb_Reseller[Agen id],Tb_Agen[[#This Row],[AGEN ID]])</f>
        <v>0</v>
      </c>
    </row>
    <row r="943" spans="1:17" x14ac:dyDescent="0.25">
      <c r="A943" s="33" t="s">
        <v>2323</v>
      </c>
      <c r="B943" s="34" t="s">
        <v>2324</v>
      </c>
      <c r="C943" s="34" t="s">
        <v>112</v>
      </c>
      <c r="D943" s="35" t="s">
        <v>16</v>
      </c>
      <c r="E943" s="35" t="s">
        <v>143</v>
      </c>
      <c r="F943" s="35"/>
      <c r="G943" s="36">
        <f>VLOOKUP(Tb_Agen[[#This Row],[AGEN ID]],Reseller!A:F,5,0)</f>
        <v>44256.469444444447</v>
      </c>
      <c r="H943" s="35" t="s">
        <v>2325</v>
      </c>
      <c r="I943" s="35" t="s">
        <v>145</v>
      </c>
      <c r="J943" s="35" t="s">
        <v>146</v>
      </c>
      <c r="K943" s="41" t="s">
        <v>2326</v>
      </c>
      <c r="L943" s="37" t="s">
        <v>162</v>
      </c>
      <c r="M943" s="53">
        <v>0</v>
      </c>
      <c r="N943" s="39" t="s">
        <v>22</v>
      </c>
      <c r="O943" s="65">
        <f>SUMIFS(Tb_Reseller[Aug-26],Tb_Reseller[Agen id],Tb_Agen[[#This Row],[AGEN ID]])</f>
        <v>21.838709677419441</v>
      </c>
      <c r="P943" s="66">
        <f>SUMIFS(Tb_Reseller[Sep-26],Tb_Reseller[Agen id],Tb_Agen[[#This Row],[AGEN ID]])</f>
        <v>20.699999999999964</v>
      </c>
      <c r="Q943" s="66">
        <f>SUMIFS(Tb_Reseller[Oct-26],Tb_Reseller[Agen id],Tb_Agen[[#This Row],[AGEN ID]])</f>
        <v>23.25</v>
      </c>
    </row>
    <row r="944" spans="1:17" x14ac:dyDescent="0.25">
      <c r="A944" s="33" t="s">
        <v>2327</v>
      </c>
      <c r="B944" s="34" t="s">
        <v>2328</v>
      </c>
      <c r="C944" s="34" t="s">
        <v>79</v>
      </c>
      <c r="D944" s="35" t="s">
        <v>16</v>
      </c>
      <c r="E944" s="35" t="s">
        <v>864</v>
      </c>
      <c r="F944" s="35"/>
      <c r="G944" s="36">
        <f>VLOOKUP(Tb_Agen[[#This Row],[AGEN ID]],Reseller!A:F,5,0)</f>
        <v>44256.498611111107</v>
      </c>
      <c r="H944" s="35" t="s">
        <v>2329</v>
      </c>
      <c r="I944" s="35" t="s">
        <v>145</v>
      </c>
      <c r="J944" s="35" t="s">
        <v>1435</v>
      </c>
      <c r="K944" s="41" t="s">
        <v>1690</v>
      </c>
      <c r="L944" s="37" t="s">
        <v>162</v>
      </c>
      <c r="M944" s="53">
        <v>0</v>
      </c>
      <c r="N944" s="39" t="s">
        <v>22</v>
      </c>
      <c r="O944" s="65">
        <f>SUMIFS(Tb_Reseller[Aug-26],Tb_Reseller[Agen id],Tb_Agen[[#This Row],[AGEN ID]])</f>
        <v>10.161290322580637</v>
      </c>
      <c r="P944" s="66">
        <f>SUMIFS(Tb_Reseller[Sep-26],Tb_Reseller[Agen id],Tb_Agen[[#This Row],[AGEN ID]])</f>
        <v>8.2333333333333343</v>
      </c>
      <c r="Q944" s="66">
        <f>SUMIFS(Tb_Reseller[Oct-26],Tb_Reseller[Agen id],Tb_Agen[[#This Row],[AGEN ID]])</f>
        <v>9</v>
      </c>
    </row>
    <row r="945" spans="1:17" x14ac:dyDescent="0.25">
      <c r="A945" s="33" t="s">
        <v>2330</v>
      </c>
      <c r="B945" s="34" t="s">
        <v>2331</v>
      </c>
      <c r="C945" s="34" t="s">
        <v>121</v>
      </c>
      <c r="D945" s="35" t="s">
        <v>16</v>
      </c>
      <c r="E945" s="35" t="s">
        <v>17</v>
      </c>
      <c r="F945" s="35"/>
      <c r="G945" s="36">
        <f>VLOOKUP(Tb_Agen[[#This Row],[AGEN ID]],Reseller!A:F,5,0)</f>
        <v>44256.53125</v>
      </c>
      <c r="H945" s="35" t="s">
        <v>2332</v>
      </c>
      <c r="I945" s="35" t="s">
        <v>68</v>
      </c>
      <c r="J945" s="35" t="s">
        <v>340</v>
      </c>
      <c r="K945" s="41" t="s">
        <v>1315</v>
      </c>
      <c r="L945" s="37"/>
      <c r="M945" s="53">
        <v>0</v>
      </c>
      <c r="N945" s="39" t="s">
        <v>22</v>
      </c>
      <c r="O945" s="65">
        <f>SUMIFS(Tb_Reseller[Aug-26],Tb_Reseller[Agen id],Tb_Agen[[#This Row],[AGEN ID]])</f>
        <v>34.354838709677765</v>
      </c>
      <c r="P945" s="66">
        <f>SUMIFS(Tb_Reseller[Sep-26],Tb_Reseller[Agen id],Tb_Agen[[#This Row],[AGEN ID]])</f>
        <v>32.299999999999926</v>
      </c>
      <c r="Q945" s="66">
        <f>SUMIFS(Tb_Reseller[Oct-26],Tb_Reseller[Agen id],Tb_Agen[[#This Row],[AGEN ID]])</f>
        <v>35</v>
      </c>
    </row>
    <row r="946" spans="1:17" x14ac:dyDescent="0.25">
      <c r="A946" s="33" t="s">
        <v>2333</v>
      </c>
      <c r="B946" s="34" t="s">
        <v>2334</v>
      </c>
      <c r="C946" s="34" t="s">
        <v>112</v>
      </c>
      <c r="D946" s="35" t="s">
        <v>28</v>
      </c>
      <c r="E946" s="35" t="s">
        <v>17</v>
      </c>
      <c r="F946" s="35"/>
      <c r="G946" s="36">
        <f>VLOOKUP(Tb_Agen[[#This Row],[AGEN ID]],Reseller!A:F,5,0)</f>
        <v>44256.662499999999</v>
      </c>
      <c r="H946" s="35"/>
      <c r="I946" s="35"/>
      <c r="J946" s="35"/>
      <c r="K946" s="41"/>
      <c r="L946" s="37"/>
      <c r="M946" s="53">
        <v>0</v>
      </c>
      <c r="N946" s="39" t="s">
        <v>22</v>
      </c>
      <c r="O946" s="65">
        <f>SUMIFS(Tb_Reseller[Aug-26],Tb_Reseller[Agen id],Tb_Agen[[#This Row],[AGEN ID]])</f>
        <v>0</v>
      </c>
      <c r="P946" s="66">
        <f>SUMIFS(Tb_Reseller[Sep-26],Tb_Reseller[Agen id],Tb_Agen[[#This Row],[AGEN ID]])</f>
        <v>0</v>
      </c>
      <c r="Q946" s="66">
        <f>SUMIFS(Tb_Reseller[Oct-26],Tb_Reseller[Agen id],Tb_Agen[[#This Row],[AGEN ID]])</f>
        <v>0</v>
      </c>
    </row>
    <row r="947" spans="1:17" x14ac:dyDescent="0.25">
      <c r="A947" s="33" t="s">
        <v>2335</v>
      </c>
      <c r="B947" s="34" t="s">
        <v>2336</v>
      </c>
      <c r="C947" s="34" t="s">
        <v>112</v>
      </c>
      <c r="D947" s="35" t="s">
        <v>28</v>
      </c>
      <c r="E947" s="35" t="s">
        <v>17</v>
      </c>
      <c r="F947" s="35"/>
      <c r="G947" s="36">
        <f>VLOOKUP(Tb_Agen[[#This Row],[AGEN ID]],Reseller!A:F,5,0)</f>
        <v>44257.368750000001</v>
      </c>
      <c r="H947" s="35"/>
      <c r="I947" s="35"/>
      <c r="J947" s="35"/>
      <c r="K947" s="41"/>
      <c r="L947" s="37"/>
      <c r="M947" s="53">
        <v>0</v>
      </c>
      <c r="N947" s="39" t="s">
        <v>22</v>
      </c>
      <c r="O947" s="65">
        <f>SUMIFS(Tb_Reseller[Aug-26],Tb_Reseller[Agen id],Tb_Agen[[#This Row],[AGEN ID]])</f>
        <v>0</v>
      </c>
      <c r="P947" s="66">
        <f>SUMIFS(Tb_Reseller[Sep-26],Tb_Reseller[Agen id],Tb_Agen[[#This Row],[AGEN ID]])</f>
        <v>0</v>
      </c>
      <c r="Q947" s="66">
        <f>SUMIFS(Tb_Reseller[Oct-26],Tb_Reseller[Agen id],Tb_Agen[[#This Row],[AGEN ID]])</f>
        <v>0</v>
      </c>
    </row>
    <row r="948" spans="1:17" x14ac:dyDescent="0.25">
      <c r="A948" s="33" t="s">
        <v>2337</v>
      </c>
      <c r="B948" s="34" t="s">
        <v>2338</v>
      </c>
      <c r="C948" s="34" t="s">
        <v>112</v>
      </c>
      <c r="D948" s="35" t="s">
        <v>16</v>
      </c>
      <c r="E948" s="35" t="s">
        <v>143</v>
      </c>
      <c r="F948" s="35"/>
      <c r="G948" s="36">
        <f>VLOOKUP(Tb_Agen[[#This Row],[AGEN ID]],Reseller!A:F,5,0)</f>
        <v>44257.523611111108</v>
      </c>
      <c r="H948" s="35" t="s">
        <v>2339</v>
      </c>
      <c r="I948" s="35" t="s">
        <v>145</v>
      </c>
      <c r="J948" s="35" t="s">
        <v>146</v>
      </c>
      <c r="K948" s="41" t="s">
        <v>460</v>
      </c>
      <c r="L948" s="37" t="s">
        <v>101</v>
      </c>
      <c r="M948" s="53">
        <v>0</v>
      </c>
      <c r="N948" s="39" t="s">
        <v>22</v>
      </c>
      <c r="O948" s="65">
        <f>SUMIFS(Tb_Reseller[Aug-26],Tb_Reseller[Agen id],Tb_Agen[[#This Row],[AGEN ID]])</f>
        <v>0.93548387096774133</v>
      </c>
      <c r="P948" s="66">
        <f>SUMIFS(Tb_Reseller[Sep-26],Tb_Reseller[Agen id],Tb_Agen[[#This Row],[AGEN ID]])</f>
        <v>0.93333333333333324</v>
      </c>
      <c r="Q948" s="66">
        <f>SUMIFS(Tb_Reseller[Oct-26],Tb_Reseller[Agen id],Tb_Agen[[#This Row],[AGEN ID]])</f>
        <v>1.5</v>
      </c>
    </row>
    <row r="949" spans="1:17" x14ac:dyDescent="0.25">
      <c r="A949" s="33" t="s">
        <v>2340</v>
      </c>
      <c r="B949" s="34" t="s">
        <v>2341</v>
      </c>
      <c r="C949" s="34" t="s">
        <v>15</v>
      </c>
      <c r="D949" s="35" t="s">
        <v>16</v>
      </c>
      <c r="E949" s="35" t="s">
        <v>17</v>
      </c>
      <c r="F949" s="35"/>
      <c r="G949" s="36">
        <f>VLOOKUP(Tb_Agen[[#This Row],[AGEN ID]],Reseller!A:F,5,0)</f>
        <v>44257.526388888888</v>
      </c>
      <c r="H949" s="35"/>
      <c r="I949" s="35"/>
      <c r="J949" s="35"/>
      <c r="K949" s="41"/>
      <c r="L949" s="37"/>
      <c r="M949" s="53">
        <v>0</v>
      </c>
      <c r="N949" s="39" t="s">
        <v>22</v>
      </c>
      <c r="O949" s="65">
        <f>SUMIFS(Tb_Reseller[Aug-26],Tb_Reseller[Agen id],Tb_Agen[[#This Row],[AGEN ID]])</f>
        <v>0</v>
      </c>
      <c r="P949" s="66">
        <f>SUMIFS(Tb_Reseller[Sep-26],Tb_Reseller[Agen id],Tb_Agen[[#This Row],[AGEN ID]])</f>
        <v>0</v>
      </c>
      <c r="Q949" s="66">
        <f>SUMIFS(Tb_Reseller[Oct-26],Tb_Reseller[Agen id],Tb_Agen[[#This Row],[AGEN ID]])</f>
        <v>0</v>
      </c>
    </row>
    <row r="950" spans="1:17" x14ac:dyDescent="0.25">
      <c r="A950" s="33" t="s">
        <v>2342</v>
      </c>
      <c r="B950" s="34" t="s">
        <v>2343</v>
      </c>
      <c r="C950" s="34" t="s">
        <v>79</v>
      </c>
      <c r="D950" s="35" t="s">
        <v>16</v>
      </c>
      <c r="E950" s="35" t="s">
        <v>17</v>
      </c>
      <c r="F950" s="35"/>
      <c r="G950" s="36">
        <f>VLOOKUP(Tb_Agen[[#This Row],[AGEN ID]],Reseller!A:F,5,0)</f>
        <v>44257.53125</v>
      </c>
      <c r="H950" s="35"/>
      <c r="I950" s="35"/>
      <c r="J950" s="35"/>
      <c r="K950" s="41"/>
      <c r="L950" s="37"/>
      <c r="M950" s="53">
        <v>0</v>
      </c>
      <c r="N950" s="39" t="s">
        <v>22</v>
      </c>
      <c r="O950" s="65">
        <f>SUMIFS(Tb_Reseller[Aug-26],Tb_Reseller[Agen id],Tb_Agen[[#This Row],[AGEN ID]])</f>
        <v>0</v>
      </c>
      <c r="P950" s="66">
        <f>SUMIFS(Tb_Reseller[Sep-26],Tb_Reseller[Agen id],Tb_Agen[[#This Row],[AGEN ID]])</f>
        <v>0</v>
      </c>
      <c r="Q950" s="66">
        <f>SUMIFS(Tb_Reseller[Oct-26],Tb_Reseller[Agen id],Tb_Agen[[#This Row],[AGEN ID]])</f>
        <v>0</v>
      </c>
    </row>
    <row r="951" spans="1:17" x14ac:dyDescent="0.25">
      <c r="A951" s="33" t="s">
        <v>2344</v>
      </c>
      <c r="B951" s="34" t="s">
        <v>2345</v>
      </c>
      <c r="C951" s="34" t="s">
        <v>15</v>
      </c>
      <c r="D951" s="35" t="s">
        <v>16</v>
      </c>
      <c r="E951" s="35" t="s">
        <v>17</v>
      </c>
      <c r="F951" s="35"/>
      <c r="G951" s="36">
        <f>VLOOKUP(Tb_Agen[[#This Row],[AGEN ID]],Reseller!A:F,5,0)</f>
        <v>44257.547222222223</v>
      </c>
      <c r="H951" s="35"/>
      <c r="I951" s="35"/>
      <c r="J951" s="35"/>
      <c r="K951" s="41"/>
      <c r="L951" s="37"/>
      <c r="M951" s="53">
        <v>0</v>
      </c>
      <c r="N951" s="39" t="s">
        <v>22</v>
      </c>
      <c r="O951" s="65">
        <f>SUMIFS(Tb_Reseller[Aug-26],Tb_Reseller[Agen id],Tb_Agen[[#This Row],[AGEN ID]])</f>
        <v>0</v>
      </c>
      <c r="P951" s="66">
        <f>SUMIFS(Tb_Reseller[Sep-26],Tb_Reseller[Agen id],Tb_Agen[[#This Row],[AGEN ID]])</f>
        <v>0</v>
      </c>
      <c r="Q951" s="66">
        <f>SUMIFS(Tb_Reseller[Oct-26],Tb_Reseller[Agen id],Tb_Agen[[#This Row],[AGEN ID]])</f>
        <v>0</v>
      </c>
    </row>
    <row r="952" spans="1:17" x14ac:dyDescent="0.25">
      <c r="A952" s="33" t="s">
        <v>2346</v>
      </c>
      <c r="B952" s="34" t="s">
        <v>2347</v>
      </c>
      <c r="C952" s="34" t="s">
        <v>15</v>
      </c>
      <c r="D952" s="35" t="s">
        <v>16</v>
      </c>
      <c r="E952" s="35" t="s">
        <v>17</v>
      </c>
      <c r="F952" s="35"/>
      <c r="G952" s="36">
        <f>VLOOKUP(Tb_Agen[[#This Row],[AGEN ID]],Reseller!A:F,5,0)</f>
        <v>42522.611805555563</v>
      </c>
      <c r="H952" s="35"/>
      <c r="I952" s="35"/>
      <c r="J952" s="35"/>
      <c r="K952" s="41"/>
      <c r="L952" s="37"/>
      <c r="M952" s="53">
        <v>0</v>
      </c>
      <c r="N952" s="39" t="s">
        <v>22</v>
      </c>
      <c r="O952" s="65">
        <f>SUMIFS(Tb_Reseller[Aug-26],Tb_Reseller[Agen id],Tb_Agen[[#This Row],[AGEN ID]])</f>
        <v>0.83870967741935432</v>
      </c>
      <c r="P952" s="66">
        <f>SUMIFS(Tb_Reseller[Sep-26],Tb_Reseller[Agen id],Tb_Agen[[#This Row],[AGEN ID]])</f>
        <v>0.86666666666666659</v>
      </c>
      <c r="Q952" s="66">
        <f>SUMIFS(Tb_Reseller[Oct-26],Tb_Reseller[Agen id],Tb_Agen[[#This Row],[AGEN ID]])</f>
        <v>0.75</v>
      </c>
    </row>
    <row r="953" spans="1:17" x14ac:dyDescent="0.25">
      <c r="A953" s="33" t="s">
        <v>2348</v>
      </c>
      <c r="B953" s="34" t="s">
        <v>2349</v>
      </c>
      <c r="C953" s="34" t="s">
        <v>121</v>
      </c>
      <c r="D953" s="35" t="s">
        <v>16</v>
      </c>
      <c r="E953" s="35" t="s">
        <v>17</v>
      </c>
      <c r="F953" s="35"/>
      <c r="G953" s="36">
        <f>VLOOKUP(Tb_Agen[[#This Row],[AGEN ID]],Reseller!A:F,5,0)</f>
        <v>44257.840277777781</v>
      </c>
      <c r="H953" s="35"/>
      <c r="I953" s="35"/>
      <c r="J953" s="35"/>
      <c r="K953" s="41"/>
      <c r="L953" s="37"/>
      <c r="M953" s="53">
        <v>0</v>
      </c>
      <c r="N953" s="39" t="s">
        <v>22</v>
      </c>
      <c r="O953" s="65">
        <f>SUMIFS(Tb_Reseller[Aug-26],Tb_Reseller[Agen id],Tb_Agen[[#This Row],[AGEN ID]])</f>
        <v>0</v>
      </c>
      <c r="P953" s="66">
        <f>SUMIFS(Tb_Reseller[Sep-26],Tb_Reseller[Agen id],Tb_Agen[[#This Row],[AGEN ID]])</f>
        <v>0</v>
      </c>
      <c r="Q953" s="66">
        <f>SUMIFS(Tb_Reseller[Oct-26],Tb_Reseller[Agen id],Tb_Agen[[#This Row],[AGEN ID]])</f>
        <v>0</v>
      </c>
    </row>
    <row r="954" spans="1:17" x14ac:dyDescent="0.25">
      <c r="A954" s="33" t="s">
        <v>2350</v>
      </c>
      <c r="B954" s="34" t="s">
        <v>2351</v>
      </c>
      <c r="C954" s="34" t="s">
        <v>121</v>
      </c>
      <c r="D954" s="35" t="s">
        <v>16</v>
      </c>
      <c r="E954" s="35" t="s">
        <v>17</v>
      </c>
      <c r="F954" s="35"/>
      <c r="G954" s="36">
        <f>VLOOKUP(Tb_Agen[[#This Row],[AGEN ID]],Reseller!A:F,5,0)</f>
        <v>44258.407638888893</v>
      </c>
      <c r="H954" s="35" t="s">
        <v>2352</v>
      </c>
      <c r="I954" s="35" t="s">
        <v>68</v>
      </c>
      <c r="J954" s="35" t="s">
        <v>340</v>
      </c>
      <c r="K954" s="41" t="s">
        <v>1258</v>
      </c>
      <c r="L954" s="37"/>
      <c r="M954" s="53">
        <v>0</v>
      </c>
      <c r="N954" s="39" t="s">
        <v>22</v>
      </c>
      <c r="O954" s="65">
        <f>SUMIFS(Tb_Reseller[Aug-26],Tb_Reseller[Agen id],Tb_Agen[[#This Row],[AGEN ID]])</f>
        <v>3.6451612903225779</v>
      </c>
      <c r="P954" s="66">
        <f>SUMIFS(Tb_Reseller[Sep-26],Tb_Reseller[Agen id],Tb_Agen[[#This Row],[AGEN ID]])</f>
        <v>3.4333333333333309</v>
      </c>
      <c r="Q954" s="66">
        <f>SUMIFS(Tb_Reseller[Oct-26],Tb_Reseller[Agen id],Tb_Agen[[#This Row],[AGEN ID]])</f>
        <v>3.75</v>
      </c>
    </row>
    <row r="955" spans="1:17" x14ac:dyDescent="0.25">
      <c r="A955" s="33" t="s">
        <v>2353</v>
      </c>
      <c r="B955" s="34" t="s">
        <v>2354</v>
      </c>
      <c r="C955" s="34" t="s">
        <v>112</v>
      </c>
      <c r="D955" s="35" t="s">
        <v>28</v>
      </c>
      <c r="E955" s="35" t="s">
        <v>17</v>
      </c>
      <c r="F955" s="35"/>
      <c r="G955" s="36">
        <f>VLOOKUP(Tb_Agen[[#This Row],[AGEN ID]],Reseller!A:F,5,0)</f>
        <v>44258.461805555547</v>
      </c>
      <c r="H955" s="35"/>
      <c r="I955" s="35"/>
      <c r="J955" s="35"/>
      <c r="K955" s="41"/>
      <c r="L955" s="37"/>
      <c r="M955" s="53">
        <v>0</v>
      </c>
      <c r="N955" s="39" t="s">
        <v>22</v>
      </c>
      <c r="O955" s="65">
        <f>SUMIFS(Tb_Reseller[Aug-26],Tb_Reseller[Agen id],Tb_Agen[[#This Row],[AGEN ID]])</f>
        <v>0</v>
      </c>
      <c r="P955" s="66">
        <f>SUMIFS(Tb_Reseller[Sep-26],Tb_Reseller[Agen id],Tb_Agen[[#This Row],[AGEN ID]])</f>
        <v>0</v>
      </c>
      <c r="Q955" s="66">
        <f>SUMIFS(Tb_Reseller[Oct-26],Tb_Reseller[Agen id],Tb_Agen[[#This Row],[AGEN ID]])</f>
        <v>0</v>
      </c>
    </row>
    <row r="956" spans="1:17" x14ac:dyDescent="0.25">
      <c r="A956" s="33" t="s">
        <v>2355</v>
      </c>
      <c r="B956" s="34" t="s">
        <v>2356</v>
      </c>
      <c r="C956" s="34" t="s">
        <v>15</v>
      </c>
      <c r="D956" s="35" t="s">
        <v>16</v>
      </c>
      <c r="E956" s="35" t="s">
        <v>17</v>
      </c>
      <c r="F956" s="35"/>
      <c r="G956" s="36">
        <f>VLOOKUP(Tb_Agen[[#This Row],[AGEN ID]],Reseller!A:F,5,0)</f>
        <v>44258.517361111109</v>
      </c>
      <c r="H956" s="35"/>
      <c r="I956" s="35"/>
      <c r="J956" s="35"/>
      <c r="K956" s="41"/>
      <c r="L956" s="37"/>
      <c r="M956" s="53">
        <v>0</v>
      </c>
      <c r="N956" s="39" t="s">
        <v>22</v>
      </c>
      <c r="O956" s="65">
        <f>SUMIFS(Tb_Reseller[Aug-26],Tb_Reseller[Agen id],Tb_Agen[[#This Row],[AGEN ID]])</f>
        <v>0</v>
      </c>
      <c r="P956" s="66">
        <f>SUMIFS(Tb_Reseller[Sep-26],Tb_Reseller[Agen id],Tb_Agen[[#This Row],[AGEN ID]])</f>
        <v>0</v>
      </c>
      <c r="Q956" s="66">
        <f>SUMIFS(Tb_Reseller[Oct-26],Tb_Reseller[Agen id],Tb_Agen[[#This Row],[AGEN ID]])</f>
        <v>0</v>
      </c>
    </row>
    <row r="957" spans="1:17" x14ac:dyDescent="0.25">
      <c r="A957" s="39" t="s">
        <v>2357</v>
      </c>
      <c r="B957" s="34" t="s">
        <v>2358</v>
      </c>
      <c r="C957" s="43" t="s">
        <v>112</v>
      </c>
      <c r="D957" s="38" t="s">
        <v>16</v>
      </c>
      <c r="E957" s="38" t="s">
        <v>17</v>
      </c>
      <c r="F957" s="38"/>
      <c r="G957" s="40">
        <f>VLOOKUP(Tb_Agen[[#This Row],[AGEN ID]],Reseller!A:F,5,0)</f>
        <v>44258.551388888889</v>
      </c>
      <c r="H957" s="38"/>
      <c r="I957" s="38"/>
      <c r="J957" s="38"/>
      <c r="K957" s="41"/>
      <c r="L957" s="42"/>
      <c r="M957" s="53">
        <v>0</v>
      </c>
      <c r="N957" s="39" t="s">
        <v>22</v>
      </c>
      <c r="O957" s="65">
        <f>SUMIFS(Tb_Reseller[Aug-26],Tb_Reseller[Agen id],Tb_Agen[[#This Row],[AGEN ID]])</f>
        <v>0</v>
      </c>
      <c r="P957" s="66">
        <f>SUMIFS(Tb_Reseller[Sep-26],Tb_Reseller[Agen id],Tb_Agen[[#This Row],[AGEN ID]])</f>
        <v>0</v>
      </c>
      <c r="Q957" s="66">
        <f>SUMIFS(Tb_Reseller[Oct-26],Tb_Reseller[Agen id],Tb_Agen[[#This Row],[AGEN ID]])</f>
        <v>0</v>
      </c>
    </row>
    <row r="958" spans="1:17" x14ac:dyDescent="0.25">
      <c r="A958" s="33" t="s">
        <v>2359</v>
      </c>
      <c r="B958" s="34" t="s">
        <v>2360</v>
      </c>
      <c r="C958" s="34" t="s">
        <v>121</v>
      </c>
      <c r="D958" s="35" t="s">
        <v>16</v>
      </c>
      <c r="E958" s="35" t="s">
        <v>17</v>
      </c>
      <c r="F958" s="35"/>
      <c r="G958" s="36">
        <f>VLOOKUP(Tb_Agen[[#This Row],[AGEN ID]],Reseller!A:F,5,0)</f>
        <v>43472.67291666667</v>
      </c>
      <c r="H958" s="35"/>
      <c r="I958" s="35"/>
      <c r="J958" s="35"/>
      <c r="K958" s="41"/>
      <c r="L958" s="37"/>
      <c r="M958" s="53">
        <v>0</v>
      </c>
      <c r="N958" s="39" t="s">
        <v>22</v>
      </c>
      <c r="O958" s="65">
        <f>SUMIFS(Tb_Reseller[Aug-26],Tb_Reseller[Agen id],Tb_Agen[[#This Row],[AGEN ID]])</f>
        <v>0.83870967741935432</v>
      </c>
      <c r="P958" s="66">
        <f>SUMIFS(Tb_Reseller[Sep-26],Tb_Reseller[Agen id],Tb_Agen[[#This Row],[AGEN ID]])</f>
        <v>0.99999999999999989</v>
      </c>
      <c r="Q958" s="66">
        <f>SUMIFS(Tb_Reseller[Oct-26],Tb_Reseller[Agen id],Tb_Agen[[#This Row],[AGEN ID]])</f>
        <v>0.75</v>
      </c>
    </row>
    <row r="959" spans="1:17" x14ac:dyDescent="0.25">
      <c r="A959" s="33" t="s">
        <v>2361</v>
      </c>
      <c r="B959" s="34" t="s">
        <v>2362</v>
      </c>
      <c r="C959" s="34" t="s">
        <v>112</v>
      </c>
      <c r="D959" s="35" t="s">
        <v>16</v>
      </c>
      <c r="E959" s="35" t="s">
        <v>17</v>
      </c>
      <c r="F959" s="35"/>
      <c r="G959" s="36">
        <f>VLOOKUP(Tb_Agen[[#This Row],[AGEN ID]],Reseller!A:F,5,0)</f>
        <v>44260.361111111109</v>
      </c>
      <c r="H959" s="35"/>
      <c r="I959" s="35"/>
      <c r="J959" s="35"/>
      <c r="K959" s="41"/>
      <c r="L959" s="37"/>
      <c r="M959" s="53">
        <v>0</v>
      </c>
      <c r="N959" s="39" t="s">
        <v>22</v>
      </c>
      <c r="O959" s="65">
        <f>SUMIFS(Tb_Reseller[Aug-26],Tb_Reseller[Agen id],Tb_Agen[[#This Row],[AGEN ID]])</f>
        <v>0</v>
      </c>
      <c r="P959" s="66">
        <f>SUMIFS(Tb_Reseller[Sep-26],Tb_Reseller[Agen id],Tb_Agen[[#This Row],[AGEN ID]])</f>
        <v>0</v>
      </c>
      <c r="Q959" s="66">
        <f>SUMIFS(Tb_Reseller[Oct-26],Tb_Reseller[Agen id],Tb_Agen[[#This Row],[AGEN ID]])</f>
        <v>0</v>
      </c>
    </row>
    <row r="960" spans="1:17" x14ac:dyDescent="0.25">
      <c r="A960" s="33" t="s">
        <v>2363</v>
      </c>
      <c r="B960" s="34" t="s">
        <v>2364</v>
      </c>
      <c r="C960" s="34" t="s">
        <v>112</v>
      </c>
      <c r="D960" s="35" t="s">
        <v>16</v>
      </c>
      <c r="E960" s="35" t="s">
        <v>159</v>
      </c>
      <c r="F960" s="35"/>
      <c r="G960" s="36">
        <f>VLOOKUP(Tb_Agen[[#This Row],[AGEN ID]],Reseller!A:F,5,0)</f>
        <v>44260.449305555558</v>
      </c>
      <c r="H960" s="35" t="s">
        <v>2365</v>
      </c>
      <c r="I960" s="35" t="s">
        <v>68</v>
      </c>
      <c r="J960" s="35" t="s">
        <v>69</v>
      </c>
      <c r="K960" s="41" t="s">
        <v>382</v>
      </c>
      <c r="L960" s="37" t="s">
        <v>162</v>
      </c>
      <c r="M960" s="53">
        <v>0</v>
      </c>
      <c r="N960" s="39" t="s">
        <v>22</v>
      </c>
      <c r="O960" s="65">
        <f>SUMIFS(Tb_Reseller[Aug-26],Tb_Reseller[Agen id],Tb_Agen[[#This Row],[AGEN ID]])</f>
        <v>10.516129032258057</v>
      </c>
      <c r="P960" s="66">
        <f>SUMIFS(Tb_Reseller[Sep-26],Tb_Reseller[Agen id],Tb_Agen[[#This Row],[AGEN ID]])</f>
        <v>22.366666666666763</v>
      </c>
      <c r="Q960" s="66">
        <f>SUMIFS(Tb_Reseller[Oct-26],Tb_Reseller[Agen id],Tb_Agen[[#This Row],[AGEN ID]])</f>
        <v>13.5</v>
      </c>
    </row>
    <row r="961" spans="1:17" x14ac:dyDescent="0.25">
      <c r="A961" s="33" t="s">
        <v>2366</v>
      </c>
      <c r="B961" s="34" t="s">
        <v>2367</v>
      </c>
      <c r="C961" s="34" t="s">
        <v>121</v>
      </c>
      <c r="D961" s="35" t="s">
        <v>16</v>
      </c>
      <c r="E961" s="35" t="s">
        <v>17</v>
      </c>
      <c r="F961" s="35"/>
      <c r="G961" s="36">
        <f>VLOOKUP(Tb_Agen[[#This Row],[AGEN ID]],Reseller!A:F,5,0)</f>
        <v>44261.476388888892</v>
      </c>
      <c r="H961" s="35"/>
      <c r="I961" s="35"/>
      <c r="J961" s="35"/>
      <c r="K961" s="41"/>
      <c r="L961" s="37"/>
      <c r="M961" s="53">
        <v>0</v>
      </c>
      <c r="N961" s="39" t="s">
        <v>22</v>
      </c>
      <c r="O961" s="65">
        <f>SUMIFS(Tb_Reseller[Aug-26],Tb_Reseller[Agen id],Tb_Agen[[#This Row],[AGEN ID]])</f>
        <v>0</v>
      </c>
      <c r="P961" s="66">
        <f>SUMIFS(Tb_Reseller[Sep-26],Tb_Reseller[Agen id],Tb_Agen[[#This Row],[AGEN ID]])</f>
        <v>0</v>
      </c>
      <c r="Q961" s="66">
        <f>SUMIFS(Tb_Reseller[Oct-26],Tb_Reseller[Agen id],Tb_Agen[[#This Row],[AGEN ID]])</f>
        <v>0</v>
      </c>
    </row>
    <row r="962" spans="1:17" x14ac:dyDescent="0.25">
      <c r="A962" s="33" t="s">
        <v>2368</v>
      </c>
      <c r="B962" s="34" t="s">
        <v>2369</v>
      </c>
      <c r="C962" s="34" t="s">
        <v>15</v>
      </c>
      <c r="D962" s="35" t="s">
        <v>16</v>
      </c>
      <c r="E962" s="35" t="s">
        <v>17</v>
      </c>
      <c r="F962" s="35"/>
      <c r="G962" s="36">
        <f>VLOOKUP(Tb_Agen[[#This Row],[AGEN ID]],Reseller!A:F,5,0)</f>
        <v>44263.767361111109</v>
      </c>
      <c r="H962" s="35" t="s">
        <v>2370</v>
      </c>
      <c r="I962" s="35" t="s">
        <v>52</v>
      </c>
      <c r="J962" s="35" t="s">
        <v>355</v>
      </c>
      <c r="K962" s="41" t="s">
        <v>2371</v>
      </c>
      <c r="L962" s="37"/>
      <c r="M962" s="53">
        <v>0</v>
      </c>
      <c r="N962" s="39" t="s">
        <v>22</v>
      </c>
      <c r="O962" s="65">
        <f>SUMIFS(Tb_Reseller[Aug-26],Tb_Reseller[Agen id],Tb_Agen[[#This Row],[AGEN ID]])</f>
        <v>9.0000000000000195</v>
      </c>
      <c r="P962" s="66">
        <f>SUMIFS(Tb_Reseller[Sep-26],Tb_Reseller[Agen id],Tb_Agen[[#This Row],[AGEN ID]])</f>
        <v>10.066666666666642</v>
      </c>
      <c r="Q962" s="66">
        <f>SUMIFS(Tb_Reseller[Oct-26],Tb_Reseller[Agen id],Tb_Agen[[#This Row],[AGEN ID]])</f>
        <v>10.5</v>
      </c>
    </row>
    <row r="963" spans="1:17" x14ac:dyDescent="0.25">
      <c r="A963" s="33" t="s">
        <v>2372</v>
      </c>
      <c r="B963" s="34" t="s">
        <v>2373</v>
      </c>
      <c r="C963" s="34" t="s">
        <v>112</v>
      </c>
      <c r="D963" s="35" t="s">
        <v>28</v>
      </c>
      <c r="E963" s="35" t="s">
        <v>17</v>
      </c>
      <c r="F963" s="35"/>
      <c r="G963" s="36">
        <f>VLOOKUP(Tb_Agen[[#This Row],[AGEN ID]],Reseller!A:F,5,0)</f>
        <v>44264.583333333343</v>
      </c>
      <c r="H963" s="35"/>
      <c r="I963" s="35"/>
      <c r="J963" s="35"/>
      <c r="K963" s="41"/>
      <c r="L963" s="37"/>
      <c r="M963" s="53">
        <v>0</v>
      </c>
      <c r="N963" s="39" t="s">
        <v>22</v>
      </c>
      <c r="O963" s="65">
        <f>SUMIFS(Tb_Reseller[Aug-26],Tb_Reseller[Agen id],Tb_Agen[[#This Row],[AGEN ID]])</f>
        <v>0</v>
      </c>
      <c r="P963" s="66">
        <f>SUMIFS(Tb_Reseller[Sep-26],Tb_Reseller[Agen id],Tb_Agen[[#This Row],[AGEN ID]])</f>
        <v>0</v>
      </c>
      <c r="Q963" s="66">
        <f>SUMIFS(Tb_Reseller[Oct-26],Tb_Reseller[Agen id],Tb_Agen[[#This Row],[AGEN ID]])</f>
        <v>0</v>
      </c>
    </row>
    <row r="964" spans="1:17" x14ac:dyDescent="0.25">
      <c r="A964" s="33" t="s">
        <v>2374</v>
      </c>
      <c r="B964" s="34" t="s">
        <v>2375</v>
      </c>
      <c r="C964" s="34" t="s">
        <v>112</v>
      </c>
      <c r="D964" s="35" t="s">
        <v>16</v>
      </c>
      <c r="E964" s="35" t="s">
        <v>159</v>
      </c>
      <c r="F964" s="35"/>
      <c r="G964" s="36">
        <f>VLOOKUP(Tb_Agen[[#This Row],[AGEN ID]],Reseller!A:F,5,0)</f>
        <v>44264.584027777782</v>
      </c>
      <c r="H964" s="35" t="s">
        <v>2376</v>
      </c>
      <c r="I964" s="35" t="s">
        <v>68</v>
      </c>
      <c r="J964" s="35" t="s">
        <v>69</v>
      </c>
      <c r="K964" s="41" t="s">
        <v>2377</v>
      </c>
      <c r="L964" s="37" t="s">
        <v>162</v>
      </c>
      <c r="M964" s="53">
        <v>0</v>
      </c>
      <c r="N964" s="39" t="s">
        <v>22</v>
      </c>
      <c r="O964" s="65">
        <f>SUMIFS(Tb_Reseller[Aug-26],Tb_Reseller[Agen id],Tb_Agen[[#This Row],[AGEN ID]])</f>
        <v>20.161290322580637</v>
      </c>
      <c r="P964" s="66">
        <f>SUMIFS(Tb_Reseller[Sep-26],Tb_Reseller[Agen id],Tb_Agen[[#This Row],[AGEN ID]])</f>
        <v>18.666666666666639</v>
      </c>
      <c r="Q964" s="66">
        <f>SUMIFS(Tb_Reseller[Oct-26],Tb_Reseller[Agen id],Tb_Agen[[#This Row],[AGEN ID]])</f>
        <v>22.5</v>
      </c>
    </row>
    <row r="965" spans="1:17" x14ac:dyDescent="0.25">
      <c r="A965" s="33" t="s">
        <v>2378</v>
      </c>
      <c r="B965" s="34" t="s">
        <v>2379</v>
      </c>
      <c r="C965" s="34" t="s">
        <v>15</v>
      </c>
      <c r="D965" s="35" t="s">
        <v>16</v>
      </c>
      <c r="E965" s="35" t="s">
        <v>17</v>
      </c>
      <c r="F965" s="35"/>
      <c r="G965" s="36">
        <f>VLOOKUP(Tb_Agen[[#This Row],[AGEN ID]],Reseller!A:F,5,0)</f>
        <v>43906.438194444447</v>
      </c>
      <c r="H965" s="35"/>
      <c r="I965" s="35"/>
      <c r="J965" s="35"/>
      <c r="K965" s="41"/>
      <c r="L965" s="37"/>
      <c r="M965" s="53">
        <v>0</v>
      </c>
      <c r="N965" s="39" t="s">
        <v>22</v>
      </c>
      <c r="O965" s="65">
        <f>SUMIFS(Tb_Reseller[Aug-26],Tb_Reseller[Agen id],Tb_Agen[[#This Row],[AGEN ID]])</f>
        <v>0.61290322580645129</v>
      </c>
      <c r="P965" s="66">
        <f>SUMIFS(Tb_Reseller[Sep-26],Tb_Reseller[Agen id],Tb_Agen[[#This Row],[AGEN ID]])</f>
        <v>1.166666666666667</v>
      </c>
      <c r="Q965" s="66">
        <f>SUMIFS(Tb_Reseller[Oct-26],Tb_Reseller[Agen id],Tb_Agen[[#This Row],[AGEN ID]])</f>
        <v>1</v>
      </c>
    </row>
    <row r="966" spans="1:17" x14ac:dyDescent="0.25">
      <c r="A966" s="33" t="s">
        <v>2380</v>
      </c>
      <c r="B966" s="34" t="s">
        <v>2381</v>
      </c>
      <c r="C966" s="34" t="s">
        <v>79</v>
      </c>
      <c r="D966" s="35" t="s">
        <v>16</v>
      </c>
      <c r="E966" s="35" t="s">
        <v>17</v>
      </c>
      <c r="F966" s="35"/>
      <c r="G966" s="36">
        <f>VLOOKUP(Tb_Agen[[#This Row],[AGEN ID]],Reseller!A:F,5,0)</f>
        <v>44271.551388888889</v>
      </c>
      <c r="H966" s="35"/>
      <c r="I966" s="35"/>
      <c r="J966" s="35"/>
      <c r="K966" s="41"/>
      <c r="L966" s="37"/>
      <c r="M966" s="53">
        <v>0</v>
      </c>
      <c r="N966" s="39" t="s">
        <v>22</v>
      </c>
      <c r="O966" s="65">
        <f>SUMIFS(Tb_Reseller[Aug-26],Tb_Reseller[Agen id],Tb_Agen[[#This Row],[AGEN ID]])</f>
        <v>0</v>
      </c>
      <c r="P966" s="66">
        <f>SUMIFS(Tb_Reseller[Sep-26],Tb_Reseller[Agen id],Tb_Agen[[#This Row],[AGEN ID]])</f>
        <v>0</v>
      </c>
      <c r="Q966" s="66">
        <f>SUMIFS(Tb_Reseller[Oct-26],Tb_Reseller[Agen id],Tb_Agen[[#This Row],[AGEN ID]])</f>
        <v>0</v>
      </c>
    </row>
    <row r="967" spans="1:17" x14ac:dyDescent="0.25">
      <c r="A967" s="33" t="s">
        <v>2382</v>
      </c>
      <c r="B967" s="34" t="s">
        <v>2383</v>
      </c>
      <c r="C967" s="34" t="s">
        <v>112</v>
      </c>
      <c r="D967" s="35" t="s">
        <v>28</v>
      </c>
      <c r="E967" s="35" t="s">
        <v>17</v>
      </c>
      <c r="F967" s="35"/>
      <c r="G967" s="36">
        <f>VLOOKUP(Tb_Agen[[#This Row],[AGEN ID]],Reseller!A:F,5,0)</f>
        <v>44272.388888888891</v>
      </c>
      <c r="H967" s="35"/>
      <c r="I967" s="35"/>
      <c r="J967" s="35"/>
      <c r="K967" s="41"/>
      <c r="L967" s="37"/>
      <c r="M967" s="53">
        <v>0</v>
      </c>
      <c r="N967" s="39" t="s">
        <v>22</v>
      </c>
      <c r="O967" s="65">
        <f>SUMIFS(Tb_Reseller[Aug-26],Tb_Reseller[Agen id],Tb_Agen[[#This Row],[AGEN ID]])</f>
        <v>0</v>
      </c>
      <c r="P967" s="66">
        <f>SUMIFS(Tb_Reseller[Sep-26],Tb_Reseller[Agen id],Tb_Agen[[#This Row],[AGEN ID]])</f>
        <v>0</v>
      </c>
      <c r="Q967" s="66">
        <f>SUMIFS(Tb_Reseller[Oct-26],Tb_Reseller[Agen id],Tb_Agen[[#This Row],[AGEN ID]])</f>
        <v>0</v>
      </c>
    </row>
    <row r="968" spans="1:17" x14ac:dyDescent="0.25">
      <c r="A968" s="33" t="s">
        <v>2384</v>
      </c>
      <c r="B968" s="34" t="s">
        <v>2385</v>
      </c>
      <c r="C968" s="34" t="s">
        <v>15</v>
      </c>
      <c r="D968" s="35" t="s">
        <v>16</v>
      </c>
      <c r="E968" s="35" t="s">
        <v>17</v>
      </c>
      <c r="F968" s="35"/>
      <c r="G968" s="36">
        <f>VLOOKUP(Tb_Agen[[#This Row],[AGEN ID]],Reseller!A:F,5,0)</f>
        <v>44274.601388888892</v>
      </c>
      <c r="H968" s="35"/>
      <c r="I968" s="35"/>
      <c r="J968" s="35"/>
      <c r="K968" s="41"/>
      <c r="L968" s="37"/>
      <c r="M968" s="53">
        <v>0</v>
      </c>
      <c r="N968" s="39" t="s">
        <v>22</v>
      </c>
      <c r="O968" s="65">
        <f>SUMIFS(Tb_Reseller[Aug-26],Tb_Reseller[Agen id],Tb_Agen[[#This Row],[AGEN ID]])</f>
        <v>0</v>
      </c>
      <c r="P968" s="66">
        <f>SUMIFS(Tb_Reseller[Sep-26],Tb_Reseller[Agen id],Tb_Agen[[#This Row],[AGEN ID]])</f>
        <v>0</v>
      </c>
      <c r="Q968" s="66">
        <f>SUMIFS(Tb_Reseller[Oct-26],Tb_Reseller[Agen id],Tb_Agen[[#This Row],[AGEN ID]])</f>
        <v>0</v>
      </c>
    </row>
    <row r="969" spans="1:17" x14ac:dyDescent="0.25">
      <c r="A969" s="33" t="s">
        <v>2386</v>
      </c>
      <c r="B969" s="34" t="s">
        <v>2387</v>
      </c>
      <c r="C969" s="34" t="s">
        <v>15</v>
      </c>
      <c r="D969" s="35" t="s">
        <v>28</v>
      </c>
      <c r="E969" s="35" t="s">
        <v>17</v>
      </c>
      <c r="F969" s="35"/>
      <c r="G969" s="36">
        <f>VLOOKUP(Tb_Agen[[#This Row],[AGEN ID]],Reseller!A:F,5,0)</f>
        <v>43962.561111111107</v>
      </c>
      <c r="H969" s="35"/>
      <c r="I969" s="35"/>
      <c r="J969" s="35"/>
      <c r="K969" s="41"/>
      <c r="L969" s="37"/>
      <c r="M969" s="53">
        <v>0</v>
      </c>
      <c r="N969" s="39" t="s">
        <v>22</v>
      </c>
      <c r="O969" s="65">
        <f>SUMIFS(Tb_Reseller[Aug-26],Tb_Reseller[Agen id],Tb_Agen[[#This Row],[AGEN ID]])</f>
        <v>0.90322580645161232</v>
      </c>
      <c r="P969" s="66">
        <f>SUMIFS(Tb_Reseller[Sep-26],Tb_Reseller[Agen id],Tb_Agen[[#This Row],[AGEN ID]])</f>
        <v>0.96666666666666656</v>
      </c>
      <c r="Q969" s="66">
        <f>SUMIFS(Tb_Reseller[Oct-26],Tb_Reseller[Agen id],Tb_Agen[[#This Row],[AGEN ID]])</f>
        <v>0.75</v>
      </c>
    </row>
    <row r="970" spans="1:17" x14ac:dyDescent="0.25">
      <c r="A970" s="33" t="s">
        <v>2388</v>
      </c>
      <c r="B970" s="34" t="s">
        <v>2389</v>
      </c>
      <c r="C970" s="45" t="s">
        <v>112</v>
      </c>
      <c r="D970" s="35" t="s">
        <v>28</v>
      </c>
      <c r="E970" s="35" t="s">
        <v>17</v>
      </c>
      <c r="F970" s="35"/>
      <c r="G970" s="36">
        <f>VLOOKUP(Tb_Agen[[#This Row],[AGEN ID]],Reseller!A:F,5,0)</f>
        <v>44278.636111111111</v>
      </c>
      <c r="H970" s="35" t="s">
        <v>2390</v>
      </c>
      <c r="I970" s="35" t="s">
        <v>145</v>
      </c>
      <c r="J970" s="35" t="s">
        <v>216</v>
      </c>
      <c r="K970" s="41" t="s">
        <v>347</v>
      </c>
      <c r="L970" s="37" t="s">
        <v>39</v>
      </c>
      <c r="M970" s="53">
        <v>0</v>
      </c>
      <c r="N970" s="39" t="s">
        <v>22</v>
      </c>
      <c r="O970" s="65">
        <f>SUMIFS(Tb_Reseller[Aug-26],Tb_Reseller[Agen id],Tb_Agen[[#This Row],[AGEN ID]])</f>
        <v>0</v>
      </c>
      <c r="P970" s="66">
        <f>SUMIFS(Tb_Reseller[Sep-26],Tb_Reseller[Agen id],Tb_Agen[[#This Row],[AGEN ID]])</f>
        <v>0</v>
      </c>
      <c r="Q970" s="66">
        <f>SUMIFS(Tb_Reseller[Oct-26],Tb_Reseller[Agen id],Tb_Agen[[#This Row],[AGEN ID]])</f>
        <v>0</v>
      </c>
    </row>
    <row r="971" spans="1:17" x14ac:dyDescent="0.25">
      <c r="A971" s="33" t="s">
        <v>2391</v>
      </c>
      <c r="B971" s="34" t="s">
        <v>2392</v>
      </c>
      <c r="C971" s="34" t="s">
        <v>121</v>
      </c>
      <c r="D971" s="35" t="s">
        <v>28</v>
      </c>
      <c r="E971" s="35" t="s">
        <v>17</v>
      </c>
      <c r="F971" s="35"/>
      <c r="G971" s="36">
        <f>VLOOKUP(Tb_Agen[[#This Row],[AGEN ID]],Reseller!A:F,5,0)</f>
        <v>44279.601388888892</v>
      </c>
      <c r="H971" s="35"/>
      <c r="I971" s="35"/>
      <c r="J971" s="35"/>
      <c r="K971" s="41"/>
      <c r="L971" s="37"/>
      <c r="M971" s="53">
        <v>0</v>
      </c>
      <c r="N971" s="39" t="s">
        <v>22</v>
      </c>
      <c r="O971" s="65">
        <f>SUMIFS(Tb_Reseller[Aug-26],Tb_Reseller[Agen id],Tb_Agen[[#This Row],[AGEN ID]])</f>
        <v>0</v>
      </c>
      <c r="P971" s="66">
        <f>SUMIFS(Tb_Reseller[Sep-26],Tb_Reseller[Agen id],Tb_Agen[[#This Row],[AGEN ID]])</f>
        <v>0</v>
      </c>
      <c r="Q971" s="66">
        <f>SUMIFS(Tb_Reseller[Oct-26],Tb_Reseller[Agen id],Tb_Agen[[#This Row],[AGEN ID]])</f>
        <v>0</v>
      </c>
    </row>
    <row r="972" spans="1:17" x14ac:dyDescent="0.25">
      <c r="A972" s="33" t="s">
        <v>2393</v>
      </c>
      <c r="B972" s="34" t="s">
        <v>2394</v>
      </c>
      <c r="C972" s="34" t="s">
        <v>121</v>
      </c>
      <c r="D972" s="35" t="s">
        <v>16</v>
      </c>
      <c r="E972" s="35" t="s">
        <v>17</v>
      </c>
      <c r="F972" s="35"/>
      <c r="G972" s="36">
        <f>VLOOKUP(Tb_Agen[[#This Row],[AGEN ID]],Reseller!A:F,5,0)</f>
        <v>44018.392361111109</v>
      </c>
      <c r="H972" s="35"/>
      <c r="I972" s="35"/>
      <c r="J972" s="35"/>
      <c r="K972" s="41"/>
      <c r="L972" s="37"/>
      <c r="M972" s="53">
        <v>0</v>
      </c>
      <c r="N972" s="39" t="s">
        <v>22</v>
      </c>
      <c r="O972" s="65">
        <f>SUMIFS(Tb_Reseller[Aug-26],Tb_Reseller[Agen id],Tb_Agen[[#This Row],[AGEN ID]])</f>
        <v>0.96774193548387033</v>
      </c>
      <c r="P972" s="66">
        <f>SUMIFS(Tb_Reseller[Sep-26],Tb_Reseller[Agen id],Tb_Agen[[#This Row],[AGEN ID]])</f>
        <v>0.96666666666666656</v>
      </c>
      <c r="Q972" s="66">
        <f>SUMIFS(Tb_Reseller[Oct-26],Tb_Reseller[Agen id],Tb_Agen[[#This Row],[AGEN ID]])</f>
        <v>1</v>
      </c>
    </row>
    <row r="973" spans="1:17" x14ac:dyDescent="0.25">
      <c r="A973" s="33" t="s">
        <v>2395</v>
      </c>
      <c r="B973" s="34" t="s">
        <v>2396</v>
      </c>
      <c r="C973" s="34" t="s">
        <v>112</v>
      </c>
      <c r="D973" s="35" t="s">
        <v>16</v>
      </c>
      <c r="E973" s="35" t="s">
        <v>17</v>
      </c>
      <c r="F973" s="35"/>
      <c r="G973" s="36">
        <f>VLOOKUP(Tb_Agen[[#This Row],[AGEN ID]],Reseller!A:F,5,0)</f>
        <v>44487.497916666667</v>
      </c>
      <c r="H973" s="35"/>
      <c r="I973" s="35"/>
      <c r="J973" s="35"/>
      <c r="K973" s="41"/>
      <c r="L973" s="37"/>
      <c r="M973" s="53">
        <v>0</v>
      </c>
      <c r="N973" s="39" t="s">
        <v>22</v>
      </c>
      <c r="O973" s="65">
        <f>SUMIFS(Tb_Reseller[Aug-26],Tb_Reseller[Agen id],Tb_Agen[[#This Row],[AGEN ID]])</f>
        <v>0.77419354838709631</v>
      </c>
      <c r="P973" s="66">
        <f>SUMIFS(Tb_Reseller[Sep-26],Tb_Reseller[Agen id],Tb_Agen[[#This Row],[AGEN ID]])</f>
        <v>1.4333333333333345</v>
      </c>
      <c r="Q973" s="66">
        <f>SUMIFS(Tb_Reseller[Oct-26],Tb_Reseller[Agen id],Tb_Agen[[#This Row],[AGEN ID]])</f>
        <v>1.25</v>
      </c>
    </row>
    <row r="974" spans="1:17" x14ac:dyDescent="0.25">
      <c r="A974" s="33" t="s">
        <v>2397</v>
      </c>
      <c r="B974" s="34" t="s">
        <v>2398</v>
      </c>
      <c r="C974" s="34" t="s">
        <v>121</v>
      </c>
      <c r="D974" s="35" t="s">
        <v>16</v>
      </c>
      <c r="E974" s="35" t="s">
        <v>17</v>
      </c>
      <c r="F974" s="35"/>
      <c r="G974" s="36">
        <f>VLOOKUP(Tb_Agen[[#This Row],[AGEN ID]],Reseller!A:F,5,0)</f>
        <v>44285.617361111108</v>
      </c>
      <c r="H974" s="35"/>
      <c r="I974" s="35"/>
      <c r="J974" s="35"/>
      <c r="K974" s="41"/>
      <c r="L974" s="37"/>
      <c r="M974" s="53">
        <v>0</v>
      </c>
      <c r="N974" s="39" t="s">
        <v>22</v>
      </c>
      <c r="O974" s="65">
        <f>SUMIFS(Tb_Reseller[Aug-26],Tb_Reseller[Agen id],Tb_Agen[[#This Row],[AGEN ID]])</f>
        <v>0</v>
      </c>
      <c r="P974" s="66">
        <f>SUMIFS(Tb_Reseller[Sep-26],Tb_Reseller[Agen id],Tb_Agen[[#This Row],[AGEN ID]])</f>
        <v>0</v>
      </c>
      <c r="Q974" s="66">
        <f>SUMIFS(Tb_Reseller[Oct-26],Tb_Reseller[Agen id],Tb_Agen[[#This Row],[AGEN ID]])</f>
        <v>0</v>
      </c>
    </row>
    <row r="975" spans="1:17" x14ac:dyDescent="0.25">
      <c r="A975" s="33" t="s">
        <v>2399</v>
      </c>
      <c r="B975" s="34" t="s">
        <v>2400</v>
      </c>
      <c r="C975" s="34" t="s">
        <v>15</v>
      </c>
      <c r="D975" s="35" t="s">
        <v>16</v>
      </c>
      <c r="E975" s="35" t="s">
        <v>17</v>
      </c>
      <c r="F975" s="35"/>
      <c r="G975" s="36">
        <f>VLOOKUP(Tb_Agen[[#This Row],[AGEN ID]],Reseller!A:F,5,0)</f>
        <v>44289.377083333333</v>
      </c>
      <c r="H975" s="35"/>
      <c r="I975" s="35"/>
      <c r="J975" s="35"/>
      <c r="K975" s="41"/>
      <c r="L975" s="37"/>
      <c r="M975" s="53">
        <v>0</v>
      </c>
      <c r="N975" s="39" t="s">
        <v>22</v>
      </c>
      <c r="O975" s="65">
        <f>SUMIFS(Tb_Reseller[Aug-26],Tb_Reseller[Agen id],Tb_Agen[[#This Row],[AGEN ID]])</f>
        <v>0</v>
      </c>
      <c r="P975" s="66">
        <f>SUMIFS(Tb_Reseller[Sep-26],Tb_Reseller[Agen id],Tb_Agen[[#This Row],[AGEN ID]])</f>
        <v>0</v>
      </c>
      <c r="Q975" s="66">
        <f>SUMIFS(Tb_Reseller[Oct-26],Tb_Reseller[Agen id],Tb_Agen[[#This Row],[AGEN ID]])</f>
        <v>0</v>
      </c>
    </row>
    <row r="976" spans="1:17" x14ac:dyDescent="0.25">
      <c r="A976" s="33" t="s">
        <v>2401</v>
      </c>
      <c r="B976" s="34" t="s">
        <v>2402</v>
      </c>
      <c r="C976" s="34" t="s">
        <v>121</v>
      </c>
      <c r="D976" s="35" t="s">
        <v>28</v>
      </c>
      <c r="E976" s="35" t="s">
        <v>17</v>
      </c>
      <c r="F976" s="35"/>
      <c r="G976" s="36">
        <f>VLOOKUP(Tb_Agen[[#This Row],[AGEN ID]],Reseller!A:F,5,0)</f>
        <v>44289.518055555563</v>
      </c>
      <c r="H976" s="35"/>
      <c r="I976" s="35"/>
      <c r="J976" s="35"/>
      <c r="K976" s="41"/>
      <c r="L976" s="37"/>
      <c r="M976" s="53">
        <v>0</v>
      </c>
      <c r="N976" s="39" t="s">
        <v>22</v>
      </c>
      <c r="O976" s="65">
        <f>SUMIFS(Tb_Reseller[Aug-26],Tb_Reseller[Agen id],Tb_Agen[[#This Row],[AGEN ID]])</f>
        <v>0</v>
      </c>
      <c r="P976" s="66">
        <f>SUMIFS(Tb_Reseller[Sep-26],Tb_Reseller[Agen id],Tb_Agen[[#This Row],[AGEN ID]])</f>
        <v>0</v>
      </c>
      <c r="Q976" s="66">
        <f>SUMIFS(Tb_Reseller[Oct-26],Tb_Reseller[Agen id],Tb_Agen[[#This Row],[AGEN ID]])</f>
        <v>0</v>
      </c>
    </row>
    <row r="977" spans="1:17" x14ac:dyDescent="0.25">
      <c r="A977" s="33" t="s">
        <v>2403</v>
      </c>
      <c r="B977" s="34" t="s">
        <v>2404</v>
      </c>
      <c r="C977" s="34" t="s">
        <v>15</v>
      </c>
      <c r="D977" s="35" t="s">
        <v>16</v>
      </c>
      <c r="E977" s="35" t="s">
        <v>17</v>
      </c>
      <c r="F977" s="35"/>
      <c r="G977" s="36">
        <f>VLOOKUP(Tb_Agen[[#This Row],[AGEN ID]],Reseller!A:F,5,0)</f>
        <v>44293.284722222219</v>
      </c>
      <c r="H977" s="35"/>
      <c r="I977" s="35"/>
      <c r="J977" s="35"/>
      <c r="K977" s="41"/>
      <c r="L977" s="37"/>
      <c r="M977" s="53">
        <v>0</v>
      </c>
      <c r="N977" s="39" t="s">
        <v>22</v>
      </c>
      <c r="O977" s="65">
        <f>SUMIFS(Tb_Reseller[Aug-26],Tb_Reseller[Agen id],Tb_Agen[[#This Row],[AGEN ID]])</f>
        <v>0</v>
      </c>
      <c r="P977" s="66">
        <f>SUMIFS(Tb_Reseller[Sep-26],Tb_Reseller[Agen id],Tb_Agen[[#This Row],[AGEN ID]])</f>
        <v>0</v>
      </c>
      <c r="Q977" s="66">
        <f>SUMIFS(Tb_Reseller[Oct-26],Tb_Reseller[Agen id],Tb_Agen[[#This Row],[AGEN ID]])</f>
        <v>0</v>
      </c>
    </row>
    <row r="978" spans="1:17" x14ac:dyDescent="0.25">
      <c r="A978" s="33" t="s">
        <v>2405</v>
      </c>
      <c r="B978" s="34" t="s">
        <v>2406</v>
      </c>
      <c r="C978" s="34" t="s">
        <v>15</v>
      </c>
      <c r="D978" s="35" t="s">
        <v>16</v>
      </c>
      <c r="E978" s="35" t="s">
        <v>17</v>
      </c>
      <c r="F978" s="35"/>
      <c r="G978" s="36">
        <f>VLOOKUP(Tb_Agen[[#This Row],[AGEN ID]],Reseller!A:F,5,0)</f>
        <v>44293.45208333333</v>
      </c>
      <c r="H978" s="35"/>
      <c r="I978" s="35"/>
      <c r="J978" s="35"/>
      <c r="K978" s="41"/>
      <c r="L978" s="37"/>
      <c r="M978" s="53">
        <v>0</v>
      </c>
      <c r="N978" s="39" t="s">
        <v>22</v>
      </c>
      <c r="O978" s="65">
        <f>SUMIFS(Tb_Reseller[Aug-26],Tb_Reseller[Agen id],Tb_Agen[[#This Row],[AGEN ID]])</f>
        <v>0</v>
      </c>
      <c r="P978" s="66">
        <f>SUMIFS(Tb_Reseller[Sep-26],Tb_Reseller[Agen id],Tb_Agen[[#This Row],[AGEN ID]])</f>
        <v>0</v>
      </c>
      <c r="Q978" s="66">
        <f>SUMIFS(Tb_Reseller[Oct-26],Tb_Reseller[Agen id],Tb_Agen[[#This Row],[AGEN ID]])</f>
        <v>0</v>
      </c>
    </row>
    <row r="979" spans="1:17" x14ac:dyDescent="0.25">
      <c r="A979" s="33" t="s">
        <v>2407</v>
      </c>
      <c r="B979" s="34" t="s">
        <v>2408</v>
      </c>
      <c r="C979" s="34" t="s">
        <v>15</v>
      </c>
      <c r="D979" s="35" t="s">
        <v>16</v>
      </c>
      <c r="E979" s="35" t="s">
        <v>17</v>
      </c>
      <c r="F979" s="35"/>
      <c r="G979" s="36">
        <f>VLOOKUP(Tb_Agen[[#This Row],[AGEN ID]],Reseller!A:F,5,0)</f>
        <v>44293.818749999999</v>
      </c>
      <c r="H979" s="35"/>
      <c r="I979" s="35"/>
      <c r="J979" s="35"/>
      <c r="K979" s="41"/>
      <c r="L979" s="37"/>
      <c r="M979" s="53">
        <v>0</v>
      </c>
      <c r="N979" s="39" t="s">
        <v>22</v>
      </c>
      <c r="O979" s="65">
        <f>SUMIFS(Tb_Reseller[Aug-26],Tb_Reseller[Agen id],Tb_Agen[[#This Row],[AGEN ID]])</f>
        <v>0</v>
      </c>
      <c r="P979" s="66">
        <f>SUMIFS(Tb_Reseller[Sep-26],Tb_Reseller[Agen id],Tb_Agen[[#This Row],[AGEN ID]])</f>
        <v>0</v>
      </c>
      <c r="Q979" s="66">
        <f>SUMIFS(Tb_Reseller[Oct-26],Tb_Reseller[Agen id],Tb_Agen[[#This Row],[AGEN ID]])</f>
        <v>0</v>
      </c>
    </row>
    <row r="980" spans="1:17" x14ac:dyDescent="0.25">
      <c r="A980" s="33" t="s">
        <v>2409</v>
      </c>
      <c r="B980" s="34" t="s">
        <v>2410</v>
      </c>
      <c r="C980" s="34" t="s">
        <v>15</v>
      </c>
      <c r="D980" s="35" t="s">
        <v>16</v>
      </c>
      <c r="E980" s="35" t="s">
        <v>17</v>
      </c>
      <c r="F980" s="35"/>
      <c r="G980" s="36">
        <f>VLOOKUP(Tb_Agen[[#This Row],[AGEN ID]],Reseller!A:F,5,0)</f>
        <v>44294.459722222222</v>
      </c>
      <c r="H980" s="35"/>
      <c r="I980" s="35"/>
      <c r="J980" s="35"/>
      <c r="K980" s="41"/>
      <c r="L980" s="37"/>
      <c r="M980" s="53">
        <v>0</v>
      </c>
      <c r="N980" s="39" t="s">
        <v>22</v>
      </c>
      <c r="O980" s="65">
        <f>SUMIFS(Tb_Reseller[Aug-26],Tb_Reseller[Agen id],Tb_Agen[[#This Row],[AGEN ID]])</f>
        <v>0</v>
      </c>
      <c r="P980" s="66">
        <f>SUMIFS(Tb_Reseller[Sep-26],Tb_Reseller[Agen id],Tb_Agen[[#This Row],[AGEN ID]])</f>
        <v>0</v>
      </c>
      <c r="Q980" s="66">
        <f>SUMIFS(Tb_Reseller[Oct-26],Tb_Reseller[Agen id],Tb_Agen[[#This Row],[AGEN ID]])</f>
        <v>0</v>
      </c>
    </row>
    <row r="981" spans="1:17" x14ac:dyDescent="0.25">
      <c r="A981" s="33" t="s">
        <v>2411</v>
      </c>
      <c r="B981" s="34" t="s">
        <v>2412</v>
      </c>
      <c r="C981" s="34" t="s">
        <v>15</v>
      </c>
      <c r="D981" s="35" t="s">
        <v>16</v>
      </c>
      <c r="E981" s="35" t="s">
        <v>17</v>
      </c>
      <c r="F981" s="35"/>
      <c r="G981" s="36">
        <f>VLOOKUP(Tb_Agen[[#This Row],[AGEN ID]],Reseller!A:F,5,0)</f>
        <v>44295.377083333333</v>
      </c>
      <c r="H981" s="35"/>
      <c r="I981" s="35"/>
      <c r="J981" s="35"/>
      <c r="K981" s="41"/>
      <c r="L981" s="37"/>
      <c r="M981" s="53">
        <v>0</v>
      </c>
      <c r="N981" s="39" t="s">
        <v>22</v>
      </c>
      <c r="O981" s="65">
        <f>SUMIFS(Tb_Reseller[Aug-26],Tb_Reseller[Agen id],Tb_Agen[[#This Row],[AGEN ID]])</f>
        <v>0</v>
      </c>
      <c r="P981" s="66">
        <f>SUMIFS(Tb_Reseller[Sep-26],Tb_Reseller[Agen id],Tb_Agen[[#This Row],[AGEN ID]])</f>
        <v>0</v>
      </c>
      <c r="Q981" s="66">
        <f>SUMIFS(Tb_Reseller[Oct-26],Tb_Reseller[Agen id],Tb_Agen[[#This Row],[AGEN ID]])</f>
        <v>0</v>
      </c>
    </row>
    <row r="982" spans="1:17" x14ac:dyDescent="0.25">
      <c r="A982" s="33" t="s">
        <v>2413</v>
      </c>
      <c r="B982" s="34" t="s">
        <v>2414</v>
      </c>
      <c r="C982" s="34" t="s">
        <v>112</v>
      </c>
      <c r="D982" s="35" t="s">
        <v>16</v>
      </c>
      <c r="E982" s="35" t="s">
        <v>17</v>
      </c>
      <c r="F982" s="35"/>
      <c r="G982" s="36">
        <f>VLOOKUP(Tb_Agen[[#This Row],[AGEN ID]],Reseller!A:F,5,0)</f>
        <v>44642.542361111111</v>
      </c>
      <c r="H982" s="35"/>
      <c r="I982" s="35"/>
      <c r="J982" s="35"/>
      <c r="K982" s="41"/>
      <c r="L982" s="37"/>
      <c r="M982" s="53">
        <v>0</v>
      </c>
      <c r="N982" s="39" t="s">
        <v>22</v>
      </c>
      <c r="O982" s="65">
        <f>SUMIFS(Tb_Reseller[Aug-26],Tb_Reseller[Agen id],Tb_Agen[[#This Row],[AGEN ID]])</f>
        <v>0.96774193548387033</v>
      </c>
      <c r="P982" s="66">
        <f>SUMIFS(Tb_Reseller[Sep-26],Tb_Reseller[Agen id],Tb_Agen[[#This Row],[AGEN ID]])</f>
        <v>1.3000000000000007</v>
      </c>
      <c r="Q982" s="66">
        <f>SUMIFS(Tb_Reseller[Oct-26],Tb_Reseller[Agen id],Tb_Agen[[#This Row],[AGEN ID]])</f>
        <v>0.75</v>
      </c>
    </row>
    <row r="983" spans="1:17" x14ac:dyDescent="0.25">
      <c r="A983" s="33" t="s">
        <v>2415</v>
      </c>
      <c r="B983" s="34" t="s">
        <v>2416</v>
      </c>
      <c r="C983" s="34" t="s">
        <v>15</v>
      </c>
      <c r="D983" s="35" t="s">
        <v>28</v>
      </c>
      <c r="E983" s="35" t="s">
        <v>17</v>
      </c>
      <c r="F983" s="35"/>
      <c r="G983" s="36">
        <f>VLOOKUP(Tb_Agen[[#This Row],[AGEN ID]],Reseller!A:F,5,0)</f>
        <v>44295.585416666669</v>
      </c>
      <c r="H983" s="35"/>
      <c r="I983" s="35"/>
      <c r="J983" s="35"/>
      <c r="K983" s="41"/>
      <c r="L983" s="37"/>
      <c r="M983" s="53">
        <v>0</v>
      </c>
      <c r="N983" s="39" t="s">
        <v>22</v>
      </c>
      <c r="O983" s="65">
        <f>SUMIFS(Tb_Reseller[Aug-26],Tb_Reseller[Agen id],Tb_Agen[[#This Row],[AGEN ID]])</f>
        <v>0</v>
      </c>
      <c r="P983" s="66">
        <f>SUMIFS(Tb_Reseller[Sep-26],Tb_Reseller[Agen id],Tb_Agen[[#This Row],[AGEN ID]])</f>
        <v>0</v>
      </c>
      <c r="Q983" s="66">
        <f>SUMIFS(Tb_Reseller[Oct-26],Tb_Reseller[Agen id],Tb_Agen[[#This Row],[AGEN ID]])</f>
        <v>0</v>
      </c>
    </row>
    <row r="984" spans="1:17" x14ac:dyDescent="0.25">
      <c r="A984" s="33" t="s">
        <v>2417</v>
      </c>
      <c r="B984" s="34" t="s">
        <v>2418</v>
      </c>
      <c r="C984" s="34" t="s">
        <v>82</v>
      </c>
      <c r="D984" s="35" t="s">
        <v>16</v>
      </c>
      <c r="E984" s="38" t="s">
        <v>82</v>
      </c>
      <c r="F984" s="35"/>
      <c r="G984" s="36">
        <f>VLOOKUP(Tb_Agen[[#This Row],[AGEN ID]],Reseller!A:F,5,0)</f>
        <v>44939.633333333331</v>
      </c>
      <c r="H984" s="35"/>
      <c r="I984" s="35"/>
      <c r="J984" s="35"/>
      <c r="K984" s="41"/>
      <c r="L984" s="37"/>
      <c r="M984" s="53">
        <v>0</v>
      </c>
      <c r="N984" s="39" t="s">
        <v>22</v>
      </c>
      <c r="O984" s="65">
        <f>SUMIFS(Tb_Reseller[Aug-26],Tb_Reseller[Agen id],Tb_Agen[[#This Row],[AGEN ID]])</f>
        <v>0.58064516129032229</v>
      </c>
      <c r="P984" s="66">
        <f>SUMIFS(Tb_Reseller[Sep-26],Tb_Reseller[Agen id],Tb_Agen[[#This Row],[AGEN ID]])</f>
        <v>0.46666666666666662</v>
      </c>
      <c r="Q984" s="66">
        <f>SUMIFS(Tb_Reseller[Oct-26],Tb_Reseller[Agen id],Tb_Agen[[#This Row],[AGEN ID]])</f>
        <v>1.5</v>
      </c>
    </row>
    <row r="985" spans="1:17" x14ac:dyDescent="0.25">
      <c r="A985" s="33" t="s">
        <v>2419</v>
      </c>
      <c r="B985" s="34" t="s">
        <v>2420</v>
      </c>
      <c r="C985" s="34" t="s">
        <v>15</v>
      </c>
      <c r="D985" s="35" t="s">
        <v>16</v>
      </c>
      <c r="E985" s="35" t="s">
        <v>17</v>
      </c>
      <c r="F985" s="35"/>
      <c r="G985" s="36">
        <f>VLOOKUP(Tb_Agen[[#This Row],[AGEN ID]],Reseller!A:F,5,0)</f>
        <v>44296.333333333343</v>
      </c>
      <c r="H985" s="35"/>
      <c r="I985" s="35"/>
      <c r="J985" s="35"/>
      <c r="K985" s="41"/>
      <c r="L985" s="37"/>
      <c r="M985" s="53">
        <v>0</v>
      </c>
      <c r="N985" s="39" t="s">
        <v>22</v>
      </c>
      <c r="O985" s="65">
        <f>SUMIFS(Tb_Reseller[Aug-26],Tb_Reseller[Agen id],Tb_Agen[[#This Row],[AGEN ID]])</f>
        <v>0</v>
      </c>
      <c r="P985" s="66">
        <f>SUMIFS(Tb_Reseller[Sep-26],Tb_Reseller[Agen id],Tb_Agen[[#This Row],[AGEN ID]])</f>
        <v>0</v>
      </c>
      <c r="Q985" s="66">
        <f>SUMIFS(Tb_Reseller[Oct-26],Tb_Reseller[Agen id],Tb_Agen[[#This Row],[AGEN ID]])</f>
        <v>0</v>
      </c>
    </row>
    <row r="986" spans="1:17" x14ac:dyDescent="0.25">
      <c r="A986" s="33" t="s">
        <v>2421</v>
      </c>
      <c r="B986" s="34" t="s">
        <v>2422</v>
      </c>
      <c r="C986" s="34" t="s">
        <v>15</v>
      </c>
      <c r="D986" s="35" t="s">
        <v>28</v>
      </c>
      <c r="E986" s="35" t="s">
        <v>17</v>
      </c>
      <c r="F986" s="35"/>
      <c r="G986" s="36">
        <f>VLOOKUP(Tb_Agen[[#This Row],[AGEN ID]],Reseller!A:F,5,0)</f>
        <v>40793</v>
      </c>
      <c r="H986" s="35"/>
      <c r="I986" s="35"/>
      <c r="J986" s="35"/>
      <c r="K986" s="41"/>
      <c r="L986" s="37"/>
      <c r="M986" s="53">
        <v>0</v>
      </c>
      <c r="N986" s="39" t="s">
        <v>22</v>
      </c>
      <c r="O986" s="65">
        <f>SUMIFS(Tb_Reseller[Aug-26],Tb_Reseller[Agen id],Tb_Agen[[#This Row],[AGEN ID]])</f>
        <v>0.67741935483870952</v>
      </c>
      <c r="P986" s="66">
        <f>SUMIFS(Tb_Reseller[Sep-26],Tb_Reseller[Agen id],Tb_Agen[[#This Row],[AGEN ID]])</f>
        <v>0.76666666666666661</v>
      </c>
      <c r="Q986" s="66">
        <f>SUMIFS(Tb_Reseller[Oct-26],Tb_Reseller[Agen id],Tb_Agen[[#This Row],[AGEN ID]])</f>
        <v>0.5</v>
      </c>
    </row>
    <row r="987" spans="1:17" x14ac:dyDescent="0.25">
      <c r="A987" s="33" t="s">
        <v>2423</v>
      </c>
      <c r="B987" s="34" t="s">
        <v>2424</v>
      </c>
      <c r="C987" s="34" t="s">
        <v>15</v>
      </c>
      <c r="D987" s="35" t="s">
        <v>16</v>
      </c>
      <c r="E987" s="35" t="s">
        <v>17</v>
      </c>
      <c r="F987" s="35"/>
      <c r="G987" s="36">
        <f>VLOOKUP(Tb_Agen[[#This Row],[AGEN ID]],Reseller!A:F,5,0)</f>
        <v>41985.355555555558</v>
      </c>
      <c r="H987" s="35"/>
      <c r="I987" s="35"/>
      <c r="J987" s="35"/>
      <c r="K987" s="41"/>
      <c r="L987" s="37"/>
      <c r="M987" s="53">
        <v>0</v>
      </c>
      <c r="N987" s="39" t="s">
        <v>22</v>
      </c>
      <c r="O987" s="65">
        <f>SUMIFS(Tb_Reseller[Aug-26],Tb_Reseller[Agen id],Tb_Agen[[#This Row],[AGEN ID]])</f>
        <v>0.61290322580645129</v>
      </c>
      <c r="P987" s="66">
        <f>SUMIFS(Tb_Reseller[Sep-26],Tb_Reseller[Agen id],Tb_Agen[[#This Row],[AGEN ID]])</f>
        <v>0.46666666666666662</v>
      </c>
      <c r="Q987" s="66">
        <f>SUMIFS(Tb_Reseller[Oct-26],Tb_Reseller[Agen id],Tb_Agen[[#This Row],[AGEN ID]])</f>
        <v>0.5</v>
      </c>
    </row>
    <row r="988" spans="1:17" x14ac:dyDescent="0.25">
      <c r="A988" s="33" t="s">
        <v>2425</v>
      </c>
      <c r="B988" s="34" t="s">
        <v>2426</v>
      </c>
      <c r="C988" s="34" t="s">
        <v>79</v>
      </c>
      <c r="D988" s="35" t="s">
        <v>28</v>
      </c>
      <c r="E988" s="35" t="s">
        <v>17</v>
      </c>
      <c r="F988" s="35"/>
      <c r="G988" s="36">
        <f>VLOOKUP(Tb_Agen[[#This Row],[AGEN ID]],Reseller!A:F,5,0)</f>
        <v>44299.60833333333</v>
      </c>
      <c r="H988" s="35"/>
      <c r="I988" s="35"/>
      <c r="J988" s="35"/>
      <c r="K988" s="41"/>
      <c r="L988" s="37"/>
      <c r="M988" s="53">
        <v>0</v>
      </c>
      <c r="N988" s="39" t="s">
        <v>22</v>
      </c>
      <c r="O988" s="65">
        <f>SUMIFS(Tb_Reseller[Aug-26],Tb_Reseller[Agen id],Tb_Agen[[#This Row],[AGEN ID]])</f>
        <v>0</v>
      </c>
      <c r="P988" s="66">
        <f>SUMIFS(Tb_Reseller[Sep-26],Tb_Reseller[Agen id],Tb_Agen[[#This Row],[AGEN ID]])</f>
        <v>0</v>
      </c>
      <c r="Q988" s="66">
        <f>SUMIFS(Tb_Reseller[Oct-26],Tb_Reseller[Agen id],Tb_Agen[[#This Row],[AGEN ID]])</f>
        <v>0</v>
      </c>
    </row>
    <row r="989" spans="1:17" x14ac:dyDescent="0.25">
      <c r="A989" s="33" t="s">
        <v>2427</v>
      </c>
      <c r="B989" s="34" t="s">
        <v>2428</v>
      </c>
      <c r="C989" s="34" t="s">
        <v>112</v>
      </c>
      <c r="D989" s="35" t="s">
        <v>16</v>
      </c>
      <c r="E989" s="35" t="s">
        <v>17</v>
      </c>
      <c r="F989" s="35"/>
      <c r="G989" s="36">
        <f>VLOOKUP(Tb_Agen[[#This Row],[AGEN ID]],Reseller!A:F,5,0)</f>
        <v>44300.175694444442</v>
      </c>
      <c r="H989" s="35"/>
      <c r="I989" s="35"/>
      <c r="J989" s="35"/>
      <c r="K989" s="41"/>
      <c r="L989" s="37"/>
      <c r="M989" s="53">
        <v>0</v>
      </c>
      <c r="N989" s="39" t="s">
        <v>22</v>
      </c>
      <c r="O989" s="65">
        <f>SUMIFS(Tb_Reseller[Aug-26],Tb_Reseller[Agen id],Tb_Agen[[#This Row],[AGEN ID]])</f>
        <v>0</v>
      </c>
      <c r="P989" s="66">
        <f>SUMIFS(Tb_Reseller[Sep-26],Tb_Reseller[Agen id],Tb_Agen[[#This Row],[AGEN ID]])</f>
        <v>0</v>
      </c>
      <c r="Q989" s="66">
        <f>SUMIFS(Tb_Reseller[Oct-26],Tb_Reseller[Agen id],Tb_Agen[[#This Row],[AGEN ID]])</f>
        <v>0</v>
      </c>
    </row>
    <row r="990" spans="1:17" x14ac:dyDescent="0.25">
      <c r="A990" s="33" t="s">
        <v>2429</v>
      </c>
      <c r="B990" s="34" t="s">
        <v>2430</v>
      </c>
      <c r="C990" s="34" t="s">
        <v>121</v>
      </c>
      <c r="D990" s="35" t="s">
        <v>16</v>
      </c>
      <c r="E990" s="35" t="s">
        <v>17</v>
      </c>
      <c r="F990" s="35"/>
      <c r="G990" s="36">
        <f>VLOOKUP(Tb_Agen[[#This Row],[AGEN ID]],Reseller!A:F,5,0)</f>
        <v>42030.388888888891</v>
      </c>
      <c r="H990" s="35"/>
      <c r="I990" s="35"/>
      <c r="J990" s="35"/>
      <c r="K990" s="41"/>
      <c r="L990" s="37"/>
      <c r="M990" s="53">
        <v>0</v>
      </c>
      <c r="N990" s="39" t="s">
        <v>22</v>
      </c>
      <c r="O990" s="65">
        <f>SUMIFS(Tb_Reseller[Aug-26],Tb_Reseller[Agen id],Tb_Agen[[#This Row],[AGEN ID]])</f>
        <v>0.90322580645161232</v>
      </c>
      <c r="P990" s="66">
        <f>SUMIFS(Tb_Reseller[Sep-26],Tb_Reseller[Agen id],Tb_Agen[[#This Row],[AGEN ID]])</f>
        <v>1.4666666666666679</v>
      </c>
      <c r="Q990" s="66">
        <f>SUMIFS(Tb_Reseller[Oct-26],Tb_Reseller[Agen id],Tb_Agen[[#This Row],[AGEN ID]])</f>
        <v>1.5</v>
      </c>
    </row>
    <row r="991" spans="1:17" x14ac:dyDescent="0.25">
      <c r="A991" s="33" t="s">
        <v>2431</v>
      </c>
      <c r="B991" s="34" t="s">
        <v>2432</v>
      </c>
      <c r="C991" s="34" t="s">
        <v>121</v>
      </c>
      <c r="D991" s="35" t="s">
        <v>16</v>
      </c>
      <c r="E991" s="35" t="s">
        <v>17</v>
      </c>
      <c r="F991" s="35"/>
      <c r="G991" s="36">
        <f>VLOOKUP(Tb_Agen[[#This Row],[AGEN ID]],Reseller!A:F,5,0)</f>
        <v>44300.675694444442</v>
      </c>
      <c r="H991" s="35"/>
      <c r="I991" s="35"/>
      <c r="J991" s="35"/>
      <c r="K991" s="41"/>
      <c r="L991" s="37"/>
      <c r="M991" s="53">
        <v>0</v>
      </c>
      <c r="N991" s="39" t="s">
        <v>22</v>
      </c>
      <c r="O991" s="65">
        <f>SUMIFS(Tb_Reseller[Aug-26],Tb_Reseller[Agen id],Tb_Agen[[#This Row],[AGEN ID]])</f>
        <v>0</v>
      </c>
      <c r="P991" s="66">
        <f>SUMIFS(Tb_Reseller[Sep-26],Tb_Reseller[Agen id],Tb_Agen[[#This Row],[AGEN ID]])</f>
        <v>0</v>
      </c>
      <c r="Q991" s="66">
        <f>SUMIFS(Tb_Reseller[Oct-26],Tb_Reseller[Agen id],Tb_Agen[[#This Row],[AGEN ID]])</f>
        <v>0</v>
      </c>
    </row>
    <row r="992" spans="1:17" x14ac:dyDescent="0.25">
      <c r="A992" s="33" t="s">
        <v>2433</v>
      </c>
      <c r="B992" s="34" t="s">
        <v>2434</v>
      </c>
      <c r="C992" s="34" t="s">
        <v>15</v>
      </c>
      <c r="D992" s="35" t="s">
        <v>16</v>
      </c>
      <c r="E992" s="35" t="s">
        <v>17</v>
      </c>
      <c r="F992" s="35"/>
      <c r="G992" s="36">
        <f>VLOOKUP(Tb_Agen[[#This Row],[AGEN ID]],Reseller!A:F,5,0)</f>
        <v>44301.586805555547</v>
      </c>
      <c r="H992" s="35"/>
      <c r="I992" s="35"/>
      <c r="J992" s="35"/>
      <c r="K992" s="41"/>
      <c r="L992" s="37"/>
      <c r="M992" s="53">
        <v>0</v>
      </c>
      <c r="N992" s="39" t="s">
        <v>22</v>
      </c>
      <c r="O992" s="65">
        <f>SUMIFS(Tb_Reseller[Aug-26],Tb_Reseller[Agen id],Tb_Agen[[#This Row],[AGEN ID]])</f>
        <v>0</v>
      </c>
      <c r="P992" s="66">
        <f>SUMIFS(Tb_Reseller[Sep-26],Tb_Reseller[Agen id],Tb_Agen[[#This Row],[AGEN ID]])</f>
        <v>0</v>
      </c>
      <c r="Q992" s="66">
        <f>SUMIFS(Tb_Reseller[Oct-26],Tb_Reseller[Agen id],Tb_Agen[[#This Row],[AGEN ID]])</f>
        <v>0</v>
      </c>
    </row>
    <row r="993" spans="1:17" x14ac:dyDescent="0.25">
      <c r="A993" s="33" t="s">
        <v>2435</v>
      </c>
      <c r="B993" s="34" t="s">
        <v>2436</v>
      </c>
      <c r="C993" s="34" t="s">
        <v>15</v>
      </c>
      <c r="D993" s="35" t="s">
        <v>16</v>
      </c>
      <c r="E993" s="35" t="s">
        <v>17</v>
      </c>
      <c r="F993" s="35"/>
      <c r="G993" s="36">
        <f>VLOOKUP(Tb_Agen[[#This Row],[AGEN ID]],Reseller!A:F,5,0)</f>
        <v>44304.468055555553</v>
      </c>
      <c r="H993" s="35"/>
      <c r="I993" s="35"/>
      <c r="J993" s="35"/>
      <c r="K993" s="41"/>
      <c r="L993" s="37"/>
      <c r="M993" s="53">
        <v>0</v>
      </c>
      <c r="N993" s="39" t="s">
        <v>22</v>
      </c>
      <c r="O993" s="65">
        <f>SUMIFS(Tb_Reseller[Aug-26],Tb_Reseller[Agen id],Tb_Agen[[#This Row],[AGEN ID]])</f>
        <v>0</v>
      </c>
      <c r="P993" s="66">
        <f>SUMIFS(Tb_Reseller[Sep-26],Tb_Reseller[Agen id],Tb_Agen[[#This Row],[AGEN ID]])</f>
        <v>0</v>
      </c>
      <c r="Q993" s="66">
        <f>SUMIFS(Tb_Reseller[Oct-26],Tb_Reseller[Agen id],Tb_Agen[[#This Row],[AGEN ID]])</f>
        <v>0</v>
      </c>
    </row>
    <row r="994" spans="1:17" x14ac:dyDescent="0.25">
      <c r="A994" s="33" t="s">
        <v>2437</v>
      </c>
      <c r="B994" s="34" t="s">
        <v>2438</v>
      </c>
      <c r="C994" s="34" t="s">
        <v>79</v>
      </c>
      <c r="D994" s="35" t="s">
        <v>36</v>
      </c>
      <c r="E994" s="35" t="s">
        <v>864</v>
      </c>
      <c r="F994" s="35"/>
      <c r="G994" s="36">
        <f>VLOOKUP(Tb_Agen[[#This Row],[AGEN ID]],Reseller!A:F,5,0)</f>
        <v>44307.609722222223</v>
      </c>
      <c r="H994" s="35" t="s">
        <v>2439</v>
      </c>
      <c r="I994" s="35" t="s">
        <v>145</v>
      </c>
      <c r="J994" s="35" t="s">
        <v>1435</v>
      </c>
      <c r="K994" s="41" t="s">
        <v>1800</v>
      </c>
      <c r="L994" s="37" t="s">
        <v>39</v>
      </c>
      <c r="M994" s="53">
        <v>-1800000</v>
      </c>
      <c r="N994" s="39" t="s">
        <v>40</v>
      </c>
      <c r="O994" s="65">
        <f>SUMIFS(Tb_Reseller[Aug-26],Tb_Reseller[Agen id],Tb_Agen[[#This Row],[AGEN ID]])</f>
        <v>2.7096774193548367</v>
      </c>
      <c r="P994" s="66">
        <f>SUMIFS(Tb_Reseller[Sep-26],Tb_Reseller[Agen id],Tb_Agen[[#This Row],[AGEN ID]])</f>
        <v>2.7</v>
      </c>
      <c r="Q994" s="66">
        <f>SUMIFS(Tb_Reseller[Oct-26],Tb_Reseller[Agen id],Tb_Agen[[#This Row],[AGEN ID]])</f>
        <v>1.5</v>
      </c>
    </row>
    <row r="995" spans="1:17" x14ac:dyDescent="0.25">
      <c r="A995" s="33" t="s">
        <v>2440</v>
      </c>
      <c r="B995" s="34" t="s">
        <v>2441</v>
      </c>
      <c r="C995" s="34" t="s">
        <v>79</v>
      </c>
      <c r="D995" s="35" t="s">
        <v>28</v>
      </c>
      <c r="E995" s="35" t="s">
        <v>17</v>
      </c>
      <c r="F995" s="35"/>
      <c r="G995" s="36">
        <f>VLOOKUP(Tb_Agen[[#This Row],[AGEN ID]],Reseller!A:F,5,0)</f>
        <v>44308.585416666669</v>
      </c>
      <c r="H995" s="35"/>
      <c r="I995" s="35"/>
      <c r="J995" s="35"/>
      <c r="K995" s="41"/>
      <c r="L995" s="37"/>
      <c r="M995" s="53">
        <v>0</v>
      </c>
      <c r="N995" s="39" t="s">
        <v>22</v>
      </c>
      <c r="O995" s="65">
        <f>SUMIFS(Tb_Reseller[Aug-26],Tb_Reseller[Agen id],Tb_Agen[[#This Row],[AGEN ID]])</f>
        <v>0</v>
      </c>
      <c r="P995" s="66">
        <f>SUMIFS(Tb_Reseller[Sep-26],Tb_Reseller[Agen id],Tb_Agen[[#This Row],[AGEN ID]])</f>
        <v>0</v>
      </c>
      <c r="Q995" s="66">
        <f>SUMIFS(Tb_Reseller[Oct-26],Tb_Reseller[Agen id],Tb_Agen[[#This Row],[AGEN ID]])</f>
        <v>0</v>
      </c>
    </row>
    <row r="996" spans="1:17" x14ac:dyDescent="0.25">
      <c r="A996" s="33" t="s">
        <v>2442</v>
      </c>
      <c r="B996" s="34" t="s">
        <v>2443</v>
      </c>
      <c r="C996" s="34" t="s">
        <v>15</v>
      </c>
      <c r="D996" s="35" t="s">
        <v>16</v>
      </c>
      <c r="E996" s="35" t="s">
        <v>17</v>
      </c>
      <c r="F996" s="35"/>
      <c r="G996" s="36">
        <f>VLOOKUP(Tb_Agen[[#This Row],[AGEN ID]],Reseller!A:F,5,0)</f>
        <v>44309.88958333333</v>
      </c>
      <c r="H996" s="35"/>
      <c r="I996" s="35"/>
      <c r="J996" s="35"/>
      <c r="K996" s="41"/>
      <c r="L996" s="37"/>
      <c r="M996" s="53">
        <v>0</v>
      </c>
      <c r="N996" s="39" t="s">
        <v>22</v>
      </c>
      <c r="O996" s="65">
        <f>SUMIFS(Tb_Reseller[Aug-26],Tb_Reseller[Agen id],Tb_Agen[[#This Row],[AGEN ID]])</f>
        <v>0</v>
      </c>
      <c r="P996" s="66">
        <f>SUMIFS(Tb_Reseller[Sep-26],Tb_Reseller[Agen id],Tb_Agen[[#This Row],[AGEN ID]])</f>
        <v>0</v>
      </c>
      <c r="Q996" s="66">
        <f>SUMIFS(Tb_Reseller[Oct-26],Tb_Reseller[Agen id],Tb_Agen[[#This Row],[AGEN ID]])</f>
        <v>0</v>
      </c>
    </row>
    <row r="997" spans="1:17" x14ac:dyDescent="0.25">
      <c r="A997" s="33" t="s">
        <v>2444</v>
      </c>
      <c r="B997" s="34" t="s">
        <v>2445</v>
      </c>
      <c r="C997" s="34" t="s">
        <v>15</v>
      </c>
      <c r="D997" s="35" t="s">
        <v>28</v>
      </c>
      <c r="E997" s="35" t="s">
        <v>17</v>
      </c>
      <c r="F997" s="35"/>
      <c r="G997" s="36">
        <f>VLOOKUP(Tb_Agen[[#This Row],[AGEN ID]],Reseller!A:F,5,0)</f>
        <v>44310.431250000001</v>
      </c>
      <c r="H997" s="35"/>
      <c r="I997" s="35"/>
      <c r="J997" s="35"/>
      <c r="K997" s="41"/>
      <c r="L997" s="37"/>
      <c r="M997" s="53">
        <v>0</v>
      </c>
      <c r="N997" s="39" t="s">
        <v>22</v>
      </c>
      <c r="O997" s="65">
        <f>SUMIFS(Tb_Reseller[Aug-26],Tb_Reseller[Agen id],Tb_Agen[[#This Row],[AGEN ID]])</f>
        <v>0</v>
      </c>
      <c r="P997" s="66">
        <f>SUMIFS(Tb_Reseller[Sep-26],Tb_Reseller[Agen id],Tb_Agen[[#This Row],[AGEN ID]])</f>
        <v>0</v>
      </c>
      <c r="Q997" s="66">
        <f>SUMIFS(Tb_Reseller[Oct-26],Tb_Reseller[Agen id],Tb_Agen[[#This Row],[AGEN ID]])</f>
        <v>0</v>
      </c>
    </row>
    <row r="998" spans="1:17" x14ac:dyDescent="0.25">
      <c r="A998" s="33" t="s">
        <v>2446</v>
      </c>
      <c r="B998" s="34" t="s">
        <v>2447</v>
      </c>
      <c r="C998" s="34" t="s">
        <v>79</v>
      </c>
      <c r="D998" s="35" t="s">
        <v>28</v>
      </c>
      <c r="E998" s="35" t="s">
        <v>17</v>
      </c>
      <c r="F998" s="35"/>
      <c r="G998" s="36">
        <f>VLOOKUP(Tb_Agen[[#This Row],[AGEN ID]],Reseller!A:F,5,0)</f>
        <v>44316.558333333327</v>
      </c>
      <c r="H998" s="35"/>
      <c r="I998" s="35"/>
      <c r="J998" s="35"/>
      <c r="K998" s="41"/>
      <c r="L998" s="37"/>
      <c r="M998" s="53">
        <v>0</v>
      </c>
      <c r="N998" s="39" t="s">
        <v>22</v>
      </c>
      <c r="O998" s="65">
        <f>SUMIFS(Tb_Reseller[Aug-26],Tb_Reseller[Agen id],Tb_Agen[[#This Row],[AGEN ID]])</f>
        <v>0</v>
      </c>
      <c r="P998" s="66">
        <f>SUMIFS(Tb_Reseller[Sep-26],Tb_Reseller[Agen id],Tb_Agen[[#This Row],[AGEN ID]])</f>
        <v>0</v>
      </c>
      <c r="Q998" s="66">
        <f>SUMIFS(Tb_Reseller[Oct-26],Tb_Reseller[Agen id],Tb_Agen[[#This Row],[AGEN ID]])</f>
        <v>0</v>
      </c>
    </row>
    <row r="999" spans="1:17" x14ac:dyDescent="0.25">
      <c r="A999" s="33" t="s">
        <v>2448</v>
      </c>
      <c r="B999" s="34" t="s">
        <v>2449</v>
      </c>
      <c r="C999" s="34" t="s">
        <v>79</v>
      </c>
      <c r="D999" s="35" t="s">
        <v>28</v>
      </c>
      <c r="E999" s="35" t="s">
        <v>17</v>
      </c>
      <c r="F999" s="35"/>
      <c r="G999" s="36">
        <f>VLOOKUP(Tb_Agen[[#This Row],[AGEN ID]],Reseller!A:F,5,0)</f>
        <v>44316.629861111112</v>
      </c>
      <c r="H999" s="35"/>
      <c r="I999" s="35"/>
      <c r="J999" s="35"/>
      <c r="K999" s="41"/>
      <c r="L999" s="37"/>
      <c r="M999" s="53">
        <v>0</v>
      </c>
      <c r="N999" s="39" t="s">
        <v>22</v>
      </c>
      <c r="O999" s="65">
        <f>SUMIFS(Tb_Reseller[Aug-26],Tb_Reseller[Agen id],Tb_Agen[[#This Row],[AGEN ID]])</f>
        <v>0</v>
      </c>
      <c r="P999" s="66">
        <f>SUMIFS(Tb_Reseller[Sep-26],Tb_Reseller[Agen id],Tb_Agen[[#This Row],[AGEN ID]])</f>
        <v>0</v>
      </c>
      <c r="Q999" s="66">
        <f>SUMIFS(Tb_Reseller[Oct-26],Tb_Reseller[Agen id],Tb_Agen[[#This Row],[AGEN ID]])</f>
        <v>0</v>
      </c>
    </row>
    <row r="1000" spans="1:17" x14ac:dyDescent="0.25">
      <c r="A1000" s="33" t="s">
        <v>2450</v>
      </c>
      <c r="B1000" s="34" t="s">
        <v>2451</v>
      </c>
      <c r="C1000" s="34" t="s">
        <v>15</v>
      </c>
      <c r="D1000" s="35" t="s">
        <v>16</v>
      </c>
      <c r="E1000" s="35" t="s">
        <v>17</v>
      </c>
      <c r="F1000" s="35"/>
      <c r="G1000" s="36">
        <f>VLOOKUP(Tb_Agen[[#This Row],[AGEN ID]],Reseller!A:F,5,0)</f>
        <v>44316.85</v>
      </c>
      <c r="H1000" s="35"/>
      <c r="I1000" s="35"/>
      <c r="J1000" s="35"/>
      <c r="K1000" s="41"/>
      <c r="L1000" s="37"/>
      <c r="M1000" s="53">
        <v>0</v>
      </c>
      <c r="N1000" s="39" t="s">
        <v>22</v>
      </c>
      <c r="O1000" s="65">
        <f>SUMIFS(Tb_Reseller[Aug-26],Tb_Reseller[Agen id],Tb_Agen[[#This Row],[AGEN ID]])</f>
        <v>0</v>
      </c>
      <c r="P1000" s="66">
        <f>SUMIFS(Tb_Reseller[Sep-26],Tb_Reseller[Agen id],Tb_Agen[[#This Row],[AGEN ID]])</f>
        <v>0</v>
      </c>
      <c r="Q1000" s="66">
        <f>SUMIFS(Tb_Reseller[Oct-26],Tb_Reseller[Agen id],Tb_Agen[[#This Row],[AGEN ID]])</f>
        <v>0</v>
      </c>
    </row>
    <row r="1001" spans="1:17" x14ac:dyDescent="0.25">
      <c r="A1001" s="33" t="s">
        <v>2452</v>
      </c>
      <c r="B1001" s="34" t="s">
        <v>2453</v>
      </c>
      <c r="C1001" s="34" t="s">
        <v>15</v>
      </c>
      <c r="D1001" s="35" t="s">
        <v>16</v>
      </c>
      <c r="E1001" s="35" t="s">
        <v>17</v>
      </c>
      <c r="F1001" s="35"/>
      <c r="G1001" s="36">
        <f>VLOOKUP(Tb_Agen[[#This Row],[AGEN ID]],Reseller!A:F,5,0)</f>
        <v>40111</v>
      </c>
      <c r="H1001" s="35"/>
      <c r="I1001" s="35"/>
      <c r="J1001" s="35"/>
      <c r="K1001" s="41"/>
      <c r="L1001" s="37"/>
      <c r="M1001" s="53">
        <v>0</v>
      </c>
      <c r="N1001" s="39" t="s">
        <v>22</v>
      </c>
      <c r="O1001" s="65">
        <f>SUMIFS(Tb_Reseller[Aug-26],Tb_Reseller[Agen id],Tb_Agen[[#This Row],[AGEN ID]])</f>
        <v>0.61290322580645129</v>
      </c>
      <c r="P1001" s="66">
        <f>SUMIFS(Tb_Reseller[Sep-26],Tb_Reseller[Agen id],Tb_Agen[[#This Row],[AGEN ID]])</f>
        <v>0.79999999999999993</v>
      </c>
      <c r="Q1001" s="66">
        <f>SUMIFS(Tb_Reseller[Oct-26],Tb_Reseller[Agen id],Tb_Agen[[#This Row],[AGEN ID]])</f>
        <v>1.75</v>
      </c>
    </row>
    <row r="1002" spans="1:17" x14ac:dyDescent="0.25">
      <c r="A1002" s="33" t="s">
        <v>2454</v>
      </c>
      <c r="B1002" s="34" t="s">
        <v>2455</v>
      </c>
      <c r="C1002" s="34" t="s">
        <v>79</v>
      </c>
      <c r="D1002" s="35" t="s">
        <v>28</v>
      </c>
      <c r="E1002" s="35" t="s">
        <v>17</v>
      </c>
      <c r="F1002" s="35"/>
      <c r="G1002" s="36">
        <f>VLOOKUP(Tb_Agen[[#This Row],[AGEN ID]],Reseller!A:F,5,0)</f>
        <v>44321.563194444447</v>
      </c>
      <c r="H1002" s="35"/>
      <c r="I1002" s="35"/>
      <c r="J1002" s="35"/>
      <c r="K1002" s="41"/>
      <c r="L1002" s="37"/>
      <c r="M1002" s="53">
        <v>0</v>
      </c>
      <c r="N1002" s="39" t="s">
        <v>22</v>
      </c>
      <c r="O1002" s="65">
        <f>SUMIFS(Tb_Reseller[Aug-26],Tb_Reseller[Agen id],Tb_Agen[[#This Row],[AGEN ID]])</f>
        <v>0</v>
      </c>
      <c r="P1002" s="66">
        <f>SUMIFS(Tb_Reseller[Sep-26],Tb_Reseller[Agen id],Tb_Agen[[#This Row],[AGEN ID]])</f>
        <v>0</v>
      </c>
      <c r="Q1002" s="66">
        <f>SUMIFS(Tb_Reseller[Oct-26],Tb_Reseller[Agen id],Tb_Agen[[#This Row],[AGEN ID]])</f>
        <v>0</v>
      </c>
    </row>
    <row r="1003" spans="1:17" x14ac:dyDescent="0.25">
      <c r="A1003" s="33" t="s">
        <v>2456</v>
      </c>
      <c r="B1003" s="34" t="s">
        <v>2457</v>
      </c>
      <c r="C1003" s="34" t="s">
        <v>112</v>
      </c>
      <c r="D1003" s="35" t="s">
        <v>28</v>
      </c>
      <c r="E1003" s="35" t="s">
        <v>17</v>
      </c>
      <c r="F1003" s="35"/>
      <c r="G1003" s="36">
        <f>VLOOKUP(Tb_Agen[[#This Row],[AGEN ID]],Reseller!A:F,5,0)</f>
        <v>42266.730555555558</v>
      </c>
      <c r="H1003" s="35"/>
      <c r="I1003" s="35"/>
      <c r="J1003" s="35"/>
      <c r="K1003" s="41"/>
      <c r="L1003" s="37"/>
      <c r="M1003" s="53">
        <v>0</v>
      </c>
      <c r="N1003" s="39" t="s">
        <v>22</v>
      </c>
      <c r="O1003" s="65">
        <f>SUMIFS(Tb_Reseller[Aug-26],Tb_Reseller[Agen id],Tb_Agen[[#This Row],[AGEN ID]])</f>
        <v>0.90322580645161232</v>
      </c>
      <c r="P1003" s="66">
        <f>SUMIFS(Tb_Reseller[Sep-26],Tb_Reseller[Agen id],Tb_Agen[[#This Row],[AGEN ID]])</f>
        <v>1.5000000000000013</v>
      </c>
      <c r="Q1003" s="66">
        <f>SUMIFS(Tb_Reseller[Oct-26],Tb_Reseller[Agen id],Tb_Agen[[#This Row],[AGEN ID]])</f>
        <v>0.5</v>
      </c>
    </row>
    <row r="1004" spans="1:17" x14ac:dyDescent="0.25">
      <c r="A1004" s="33" t="s">
        <v>2458</v>
      </c>
      <c r="B1004" s="34" t="s">
        <v>2459</v>
      </c>
      <c r="C1004" s="34" t="s">
        <v>15</v>
      </c>
      <c r="D1004" s="35" t="s">
        <v>16</v>
      </c>
      <c r="E1004" s="35" t="s">
        <v>17</v>
      </c>
      <c r="F1004" s="35"/>
      <c r="G1004" s="36">
        <f>VLOOKUP(Tb_Agen[[#This Row],[AGEN ID]],Reseller!A:F,5,0)</f>
        <v>44327.443749999999</v>
      </c>
      <c r="H1004" s="35"/>
      <c r="I1004" s="35"/>
      <c r="J1004" s="35"/>
      <c r="K1004" s="41"/>
      <c r="L1004" s="37"/>
      <c r="M1004" s="53">
        <v>0</v>
      </c>
      <c r="N1004" s="39" t="s">
        <v>22</v>
      </c>
      <c r="O1004" s="65">
        <f>SUMIFS(Tb_Reseller[Aug-26],Tb_Reseller[Agen id],Tb_Agen[[#This Row],[AGEN ID]])</f>
        <v>0</v>
      </c>
      <c r="P1004" s="66">
        <f>SUMIFS(Tb_Reseller[Sep-26],Tb_Reseller[Agen id],Tb_Agen[[#This Row],[AGEN ID]])</f>
        <v>0</v>
      </c>
      <c r="Q1004" s="66">
        <f>SUMIFS(Tb_Reseller[Oct-26],Tb_Reseller[Agen id],Tb_Agen[[#This Row],[AGEN ID]])</f>
        <v>0</v>
      </c>
    </row>
    <row r="1005" spans="1:17" x14ac:dyDescent="0.25">
      <c r="A1005" s="33" t="s">
        <v>2460</v>
      </c>
      <c r="B1005" s="34" t="s">
        <v>2461</v>
      </c>
      <c r="C1005" s="34" t="s">
        <v>112</v>
      </c>
      <c r="D1005" s="35" t="s">
        <v>28</v>
      </c>
      <c r="E1005" s="35" t="s">
        <v>17</v>
      </c>
      <c r="F1005" s="35"/>
      <c r="G1005" s="36">
        <f>VLOOKUP(Tb_Agen[[#This Row],[AGEN ID]],Reseller!A:F,5,0)</f>
        <v>42398.665972222218</v>
      </c>
      <c r="H1005" s="35"/>
      <c r="I1005" s="35"/>
      <c r="J1005" s="35"/>
      <c r="K1005" s="41"/>
      <c r="L1005" s="37"/>
      <c r="M1005" s="53">
        <v>0</v>
      </c>
      <c r="N1005" s="39" t="s">
        <v>22</v>
      </c>
      <c r="O1005" s="65">
        <f>SUMIFS(Tb_Reseller[Aug-26],Tb_Reseller[Agen id],Tb_Agen[[#This Row],[AGEN ID]])</f>
        <v>1.0322580645161283</v>
      </c>
      <c r="P1005" s="66">
        <f>SUMIFS(Tb_Reseller[Sep-26],Tb_Reseller[Agen id],Tb_Agen[[#This Row],[AGEN ID]])</f>
        <v>0.99999999999999989</v>
      </c>
      <c r="Q1005" s="66">
        <f>SUMIFS(Tb_Reseller[Oct-26],Tb_Reseller[Agen id],Tb_Agen[[#This Row],[AGEN ID]])</f>
        <v>0.5</v>
      </c>
    </row>
    <row r="1006" spans="1:17" x14ac:dyDescent="0.25">
      <c r="A1006" s="33" t="s">
        <v>2462</v>
      </c>
      <c r="B1006" s="34" t="s">
        <v>2463</v>
      </c>
      <c r="C1006" s="34" t="s">
        <v>15</v>
      </c>
      <c r="D1006" s="35" t="s">
        <v>16</v>
      </c>
      <c r="E1006" s="35" t="s">
        <v>17</v>
      </c>
      <c r="F1006" s="35"/>
      <c r="G1006" s="36">
        <f>VLOOKUP(Tb_Agen[[#This Row],[AGEN ID]],Reseller!A:F,5,0)</f>
        <v>44331.693055555559</v>
      </c>
      <c r="H1006" s="35"/>
      <c r="I1006" s="35"/>
      <c r="J1006" s="35"/>
      <c r="K1006" s="41"/>
      <c r="L1006" s="37"/>
      <c r="M1006" s="53">
        <v>0</v>
      </c>
      <c r="N1006" s="39" t="s">
        <v>22</v>
      </c>
      <c r="O1006" s="65">
        <f>SUMIFS(Tb_Reseller[Aug-26],Tb_Reseller[Agen id],Tb_Agen[[#This Row],[AGEN ID]])</f>
        <v>0</v>
      </c>
      <c r="P1006" s="66">
        <f>SUMIFS(Tb_Reseller[Sep-26],Tb_Reseller[Agen id],Tb_Agen[[#This Row],[AGEN ID]])</f>
        <v>0</v>
      </c>
      <c r="Q1006" s="66">
        <f>SUMIFS(Tb_Reseller[Oct-26],Tb_Reseller[Agen id],Tb_Agen[[#This Row],[AGEN ID]])</f>
        <v>0</v>
      </c>
    </row>
    <row r="1007" spans="1:17" x14ac:dyDescent="0.25">
      <c r="A1007" s="33" t="s">
        <v>2464</v>
      </c>
      <c r="B1007" s="34" t="s">
        <v>2465</v>
      </c>
      <c r="C1007" s="34" t="s">
        <v>15</v>
      </c>
      <c r="D1007" s="35" t="s">
        <v>16</v>
      </c>
      <c r="E1007" s="35" t="s">
        <v>17</v>
      </c>
      <c r="F1007" s="35"/>
      <c r="G1007" s="36">
        <f>VLOOKUP(Tb_Agen[[#This Row],[AGEN ID]],Reseller!A:F,5,0)</f>
        <v>44332.714583333327</v>
      </c>
      <c r="H1007" s="35"/>
      <c r="I1007" s="35"/>
      <c r="J1007" s="35"/>
      <c r="K1007" s="41"/>
      <c r="L1007" s="37"/>
      <c r="M1007" s="53">
        <v>0</v>
      </c>
      <c r="N1007" s="39" t="s">
        <v>22</v>
      </c>
      <c r="O1007" s="65">
        <f>SUMIFS(Tb_Reseller[Aug-26],Tb_Reseller[Agen id],Tb_Agen[[#This Row],[AGEN ID]])</f>
        <v>0</v>
      </c>
      <c r="P1007" s="66">
        <f>SUMIFS(Tb_Reseller[Sep-26],Tb_Reseller[Agen id],Tb_Agen[[#This Row],[AGEN ID]])</f>
        <v>0</v>
      </c>
      <c r="Q1007" s="66">
        <f>SUMIFS(Tb_Reseller[Oct-26],Tb_Reseller[Agen id],Tb_Agen[[#This Row],[AGEN ID]])</f>
        <v>0</v>
      </c>
    </row>
    <row r="1008" spans="1:17" x14ac:dyDescent="0.25">
      <c r="A1008" s="33" t="s">
        <v>2466</v>
      </c>
      <c r="B1008" s="34" t="s">
        <v>2467</v>
      </c>
      <c r="C1008" s="34" t="s">
        <v>79</v>
      </c>
      <c r="D1008" s="35" t="s">
        <v>16</v>
      </c>
      <c r="E1008" s="35" t="s">
        <v>17</v>
      </c>
      <c r="F1008" s="35"/>
      <c r="G1008" s="36">
        <f>VLOOKUP(Tb_Agen[[#This Row],[AGEN ID]],Reseller!A:F,5,0)</f>
        <v>44333.550694444442</v>
      </c>
      <c r="H1008" s="35"/>
      <c r="I1008" s="35"/>
      <c r="J1008" s="35"/>
      <c r="K1008" s="41"/>
      <c r="L1008" s="37"/>
      <c r="M1008" s="53">
        <v>0</v>
      </c>
      <c r="N1008" s="39" t="s">
        <v>22</v>
      </c>
      <c r="O1008" s="65">
        <f>SUMIFS(Tb_Reseller[Aug-26],Tb_Reseller[Agen id],Tb_Agen[[#This Row],[AGEN ID]])</f>
        <v>0</v>
      </c>
      <c r="P1008" s="66">
        <f>SUMIFS(Tb_Reseller[Sep-26],Tb_Reseller[Agen id],Tb_Agen[[#This Row],[AGEN ID]])</f>
        <v>0</v>
      </c>
      <c r="Q1008" s="66">
        <f>SUMIFS(Tb_Reseller[Oct-26],Tb_Reseller[Agen id],Tb_Agen[[#This Row],[AGEN ID]])</f>
        <v>0</v>
      </c>
    </row>
    <row r="1009" spans="1:17" x14ac:dyDescent="0.25">
      <c r="A1009" s="33" t="s">
        <v>2468</v>
      </c>
      <c r="B1009" s="34" t="s">
        <v>2469</v>
      </c>
      <c r="C1009" s="43" t="s">
        <v>121</v>
      </c>
      <c r="D1009" s="38" t="s">
        <v>16</v>
      </c>
      <c r="E1009" s="38" t="s">
        <v>17</v>
      </c>
      <c r="F1009" s="38"/>
      <c r="G1009" s="40">
        <f>VLOOKUP(Tb_Agen[[#This Row],[AGEN ID]],Reseller!A:F,5,0)</f>
        <v>44334.759027777778</v>
      </c>
      <c r="H1009" s="38"/>
      <c r="I1009" s="38"/>
      <c r="J1009" s="38"/>
      <c r="K1009" s="41"/>
      <c r="L1009" s="42"/>
      <c r="M1009" s="53">
        <v>0</v>
      </c>
      <c r="N1009" s="39" t="s">
        <v>22</v>
      </c>
      <c r="O1009" s="65">
        <f>SUMIFS(Tb_Reseller[Aug-26],Tb_Reseller[Agen id],Tb_Agen[[#This Row],[AGEN ID]])</f>
        <v>9.6774193548387094E-2</v>
      </c>
      <c r="P1009" s="66">
        <f>SUMIFS(Tb_Reseller[Sep-26],Tb_Reseller[Agen id],Tb_Agen[[#This Row],[AGEN ID]])</f>
        <v>0.36666666666666664</v>
      </c>
      <c r="Q1009" s="66">
        <f>SUMIFS(Tb_Reseller[Oct-26],Tb_Reseller[Agen id],Tb_Agen[[#This Row],[AGEN ID]])</f>
        <v>0.25</v>
      </c>
    </row>
    <row r="1010" spans="1:17" x14ac:dyDescent="0.25">
      <c r="A1010" s="33" t="s">
        <v>2470</v>
      </c>
      <c r="B1010" s="34" t="s">
        <v>2471</v>
      </c>
      <c r="C1010" s="34" t="s">
        <v>112</v>
      </c>
      <c r="D1010" s="35" t="s">
        <v>28</v>
      </c>
      <c r="E1010" s="35" t="s">
        <v>17</v>
      </c>
      <c r="F1010" s="35"/>
      <c r="G1010" s="36">
        <f>VLOOKUP(Tb_Agen[[#This Row],[AGEN ID]],Reseller!A:F,5,0)</f>
        <v>44335.50277777778</v>
      </c>
      <c r="H1010" s="35"/>
      <c r="I1010" s="35"/>
      <c r="J1010" s="35"/>
      <c r="K1010" s="41"/>
      <c r="L1010" s="37"/>
      <c r="M1010" s="53">
        <v>0</v>
      </c>
      <c r="N1010" s="39" t="s">
        <v>22</v>
      </c>
      <c r="O1010" s="65">
        <f>SUMIFS(Tb_Reseller[Aug-26],Tb_Reseller[Agen id],Tb_Agen[[#This Row],[AGEN ID]])</f>
        <v>0</v>
      </c>
      <c r="P1010" s="66">
        <f>SUMIFS(Tb_Reseller[Sep-26],Tb_Reseller[Agen id],Tb_Agen[[#This Row],[AGEN ID]])</f>
        <v>0</v>
      </c>
      <c r="Q1010" s="66">
        <f>SUMIFS(Tb_Reseller[Oct-26],Tb_Reseller[Agen id],Tb_Agen[[#This Row],[AGEN ID]])</f>
        <v>0</v>
      </c>
    </row>
    <row r="1011" spans="1:17" x14ac:dyDescent="0.25">
      <c r="A1011" s="33" t="s">
        <v>2472</v>
      </c>
      <c r="B1011" s="34" t="s">
        <v>2473</v>
      </c>
      <c r="C1011" s="34" t="s">
        <v>15</v>
      </c>
      <c r="D1011" s="35" t="s">
        <v>28</v>
      </c>
      <c r="E1011" s="35" t="s">
        <v>17</v>
      </c>
      <c r="F1011" s="35"/>
      <c r="G1011" s="36">
        <f>VLOOKUP(Tb_Agen[[#This Row],[AGEN ID]],Reseller!A:F,5,0)</f>
        <v>42569.541666666657</v>
      </c>
      <c r="H1011" s="35"/>
      <c r="I1011" s="35"/>
      <c r="J1011" s="35"/>
      <c r="K1011" s="41"/>
      <c r="L1011" s="37"/>
      <c r="M1011" s="53">
        <v>0</v>
      </c>
      <c r="N1011" s="39" t="s">
        <v>22</v>
      </c>
      <c r="O1011" s="65">
        <f>SUMIFS(Tb_Reseller[Aug-26],Tb_Reseller[Agen id],Tb_Agen[[#This Row],[AGEN ID]])</f>
        <v>0.74193548387096731</v>
      </c>
      <c r="P1011" s="66">
        <f>SUMIFS(Tb_Reseller[Sep-26],Tb_Reseller[Agen id],Tb_Agen[[#This Row],[AGEN ID]])</f>
        <v>0.79999999999999993</v>
      </c>
      <c r="Q1011" s="66">
        <f>SUMIFS(Tb_Reseller[Oct-26],Tb_Reseller[Agen id],Tb_Agen[[#This Row],[AGEN ID]])</f>
        <v>1</v>
      </c>
    </row>
    <row r="1012" spans="1:17" x14ac:dyDescent="0.25">
      <c r="A1012" s="33" t="s">
        <v>2474</v>
      </c>
      <c r="B1012" s="34" t="s">
        <v>2475</v>
      </c>
      <c r="C1012" s="34" t="s">
        <v>79</v>
      </c>
      <c r="D1012" s="35" t="s">
        <v>36</v>
      </c>
      <c r="E1012" s="35" t="s">
        <v>864</v>
      </c>
      <c r="F1012" s="35"/>
      <c r="G1012" s="36">
        <f>VLOOKUP(Tb_Agen[[#This Row],[AGEN ID]],Reseller!A:F,5,0)</f>
        <v>44338.602777777778</v>
      </c>
      <c r="H1012" s="35" t="s">
        <v>2476</v>
      </c>
      <c r="I1012" s="35" t="s">
        <v>145</v>
      </c>
      <c r="J1012" s="35" t="s">
        <v>866</v>
      </c>
      <c r="K1012" s="41" t="s">
        <v>1624</v>
      </c>
      <c r="L1012" s="37" t="s">
        <v>101</v>
      </c>
      <c r="M1012" s="53">
        <v>-2000000</v>
      </c>
      <c r="N1012" s="39" t="s">
        <v>40</v>
      </c>
      <c r="O1012" s="65">
        <f>SUMIFS(Tb_Reseller[Aug-26],Tb_Reseller[Agen id],Tb_Agen[[#This Row],[AGEN ID]])</f>
        <v>2.8709677419354818</v>
      </c>
      <c r="P1012" s="66">
        <f>SUMIFS(Tb_Reseller[Sep-26],Tb_Reseller[Agen id],Tb_Agen[[#This Row],[AGEN ID]])</f>
        <v>2.833333333333333</v>
      </c>
      <c r="Q1012" s="66">
        <f>SUMIFS(Tb_Reseller[Oct-26],Tb_Reseller[Agen id],Tb_Agen[[#This Row],[AGEN ID]])</f>
        <v>2</v>
      </c>
    </row>
    <row r="1013" spans="1:17" x14ac:dyDescent="0.25">
      <c r="A1013" s="33" t="s">
        <v>2477</v>
      </c>
      <c r="B1013" s="34" t="s">
        <v>2478</v>
      </c>
      <c r="C1013" s="34" t="s">
        <v>15</v>
      </c>
      <c r="D1013" s="35" t="s">
        <v>16</v>
      </c>
      <c r="E1013" s="35" t="s">
        <v>17</v>
      </c>
      <c r="F1013" s="35"/>
      <c r="G1013" s="36">
        <f>VLOOKUP(Tb_Agen[[#This Row],[AGEN ID]],Reseller!A:F,5,0)</f>
        <v>44340.446527777778</v>
      </c>
      <c r="H1013" s="35"/>
      <c r="I1013" s="35"/>
      <c r="J1013" s="35"/>
      <c r="K1013" s="41"/>
      <c r="L1013" s="37"/>
      <c r="M1013" s="53">
        <v>0</v>
      </c>
      <c r="N1013" s="39" t="s">
        <v>22</v>
      </c>
      <c r="O1013" s="65">
        <f>SUMIFS(Tb_Reseller[Aug-26],Tb_Reseller[Agen id],Tb_Agen[[#This Row],[AGEN ID]])</f>
        <v>0</v>
      </c>
      <c r="P1013" s="66">
        <f>SUMIFS(Tb_Reseller[Sep-26],Tb_Reseller[Agen id],Tb_Agen[[#This Row],[AGEN ID]])</f>
        <v>0</v>
      </c>
      <c r="Q1013" s="66">
        <f>SUMIFS(Tb_Reseller[Oct-26],Tb_Reseller[Agen id],Tb_Agen[[#This Row],[AGEN ID]])</f>
        <v>0</v>
      </c>
    </row>
    <row r="1014" spans="1:17" x14ac:dyDescent="0.25">
      <c r="A1014" s="33" t="s">
        <v>2479</v>
      </c>
      <c r="B1014" s="34" t="s">
        <v>2480</v>
      </c>
      <c r="C1014" s="34" t="s">
        <v>112</v>
      </c>
      <c r="D1014" s="35" t="s">
        <v>16</v>
      </c>
      <c r="E1014" s="35" t="s">
        <v>159</v>
      </c>
      <c r="F1014" s="35"/>
      <c r="G1014" s="36">
        <f>VLOOKUP(Tb_Agen[[#This Row],[AGEN ID]],Reseller!A:F,5,0)</f>
        <v>44341.697916666657</v>
      </c>
      <c r="H1014" s="35" t="s">
        <v>2481</v>
      </c>
      <c r="I1014" s="35" t="s">
        <v>145</v>
      </c>
      <c r="J1014" s="35" t="s">
        <v>146</v>
      </c>
      <c r="K1014" s="41" t="s">
        <v>336</v>
      </c>
      <c r="L1014" s="37" t="s">
        <v>101</v>
      </c>
      <c r="M1014" s="53">
        <v>0</v>
      </c>
      <c r="N1014" s="39" t="s">
        <v>22</v>
      </c>
      <c r="O1014" s="65">
        <f>SUMIFS(Tb_Reseller[Aug-26],Tb_Reseller[Agen id],Tb_Agen[[#This Row],[AGEN ID]])</f>
        <v>8.0322580645161228</v>
      </c>
      <c r="P1014" s="66">
        <f>SUMIFS(Tb_Reseller[Sep-26],Tb_Reseller[Agen id],Tb_Agen[[#This Row],[AGEN ID]])</f>
        <v>8.1999999999999815</v>
      </c>
      <c r="Q1014" s="66">
        <f>SUMIFS(Tb_Reseller[Oct-26],Tb_Reseller[Agen id],Tb_Agen[[#This Row],[AGEN ID]])</f>
        <v>8</v>
      </c>
    </row>
    <row r="1015" spans="1:17" x14ac:dyDescent="0.25">
      <c r="A1015" s="33" t="s">
        <v>2482</v>
      </c>
      <c r="B1015" s="34" t="s">
        <v>2483</v>
      </c>
      <c r="C1015" s="34" t="s">
        <v>112</v>
      </c>
      <c r="D1015" s="35" t="s">
        <v>16</v>
      </c>
      <c r="E1015" s="35" t="s">
        <v>17</v>
      </c>
      <c r="F1015" s="35"/>
      <c r="G1015" s="36">
        <f>VLOOKUP(Tb_Agen[[#This Row],[AGEN ID]],Reseller!A:F,5,0)</f>
        <v>44342.788888888892</v>
      </c>
      <c r="H1015" s="35"/>
      <c r="I1015" s="35"/>
      <c r="J1015" s="35"/>
      <c r="K1015" s="41"/>
      <c r="L1015" s="37"/>
      <c r="M1015" s="53">
        <v>0</v>
      </c>
      <c r="N1015" s="39" t="s">
        <v>22</v>
      </c>
      <c r="O1015" s="65">
        <f>SUMIFS(Tb_Reseller[Aug-26],Tb_Reseller[Agen id],Tb_Agen[[#This Row],[AGEN ID]])</f>
        <v>0</v>
      </c>
      <c r="P1015" s="66">
        <f>SUMIFS(Tb_Reseller[Sep-26],Tb_Reseller[Agen id],Tb_Agen[[#This Row],[AGEN ID]])</f>
        <v>0</v>
      </c>
      <c r="Q1015" s="66">
        <f>SUMIFS(Tb_Reseller[Oct-26],Tb_Reseller[Agen id],Tb_Agen[[#This Row],[AGEN ID]])</f>
        <v>0</v>
      </c>
    </row>
    <row r="1016" spans="1:17" x14ac:dyDescent="0.25">
      <c r="A1016" s="33" t="s">
        <v>2484</v>
      </c>
      <c r="B1016" s="34" t="s">
        <v>2485</v>
      </c>
      <c r="C1016" s="45" t="s">
        <v>112</v>
      </c>
      <c r="D1016" s="35" t="s">
        <v>16</v>
      </c>
      <c r="E1016" s="35" t="s">
        <v>17</v>
      </c>
      <c r="F1016" s="35"/>
      <c r="G1016" s="36">
        <f>VLOOKUP(Tb_Agen[[#This Row],[AGEN ID]],Reseller!A:F,5,0)</f>
        <v>44342.96597222222</v>
      </c>
      <c r="H1016" s="35" t="s">
        <v>2486</v>
      </c>
      <c r="I1016" s="35" t="s">
        <v>145</v>
      </c>
      <c r="J1016" s="35" t="s">
        <v>146</v>
      </c>
      <c r="K1016" s="41" t="s">
        <v>985</v>
      </c>
      <c r="L1016" s="37"/>
      <c r="M1016" s="53">
        <v>0</v>
      </c>
      <c r="N1016" s="39" t="s">
        <v>22</v>
      </c>
      <c r="O1016" s="65">
        <f>SUMIFS(Tb_Reseller[Aug-26],Tb_Reseller[Agen id],Tb_Agen[[#This Row],[AGEN ID]])</f>
        <v>12.935483870967866</v>
      </c>
      <c r="P1016" s="66">
        <f>SUMIFS(Tb_Reseller[Sep-26],Tb_Reseller[Agen id],Tb_Agen[[#This Row],[AGEN ID]])</f>
        <v>10.833333333333306</v>
      </c>
      <c r="Q1016" s="66">
        <f>SUMIFS(Tb_Reseller[Oct-26],Tb_Reseller[Agen id],Tb_Agen[[#This Row],[AGEN ID]])</f>
        <v>10.25</v>
      </c>
    </row>
    <row r="1017" spans="1:17" x14ac:dyDescent="0.25">
      <c r="A1017" s="33" t="s">
        <v>2487</v>
      </c>
      <c r="B1017" s="34" t="s">
        <v>2488</v>
      </c>
      <c r="C1017" s="34" t="s">
        <v>121</v>
      </c>
      <c r="D1017" s="35" t="s">
        <v>28</v>
      </c>
      <c r="E1017" s="35" t="s">
        <v>17</v>
      </c>
      <c r="F1017" s="35"/>
      <c r="G1017" s="36">
        <f>VLOOKUP(Tb_Agen[[#This Row],[AGEN ID]],Reseller!A:F,5,0)</f>
        <v>44343.580555555563</v>
      </c>
      <c r="H1017" s="35"/>
      <c r="I1017" s="35"/>
      <c r="J1017" s="35"/>
      <c r="K1017" s="41"/>
      <c r="L1017" s="37"/>
      <c r="M1017" s="53">
        <v>0</v>
      </c>
      <c r="N1017" s="39" t="s">
        <v>22</v>
      </c>
      <c r="O1017" s="65">
        <f>SUMIFS(Tb_Reseller[Aug-26],Tb_Reseller[Agen id],Tb_Agen[[#This Row],[AGEN ID]])</f>
        <v>0</v>
      </c>
      <c r="P1017" s="66">
        <f>SUMIFS(Tb_Reseller[Sep-26],Tb_Reseller[Agen id],Tb_Agen[[#This Row],[AGEN ID]])</f>
        <v>0</v>
      </c>
      <c r="Q1017" s="66">
        <f>SUMIFS(Tb_Reseller[Oct-26],Tb_Reseller[Agen id],Tb_Agen[[#This Row],[AGEN ID]])</f>
        <v>0</v>
      </c>
    </row>
    <row r="1018" spans="1:17" x14ac:dyDescent="0.25">
      <c r="A1018" s="33" t="s">
        <v>2489</v>
      </c>
      <c r="B1018" s="34" t="s">
        <v>2490</v>
      </c>
      <c r="C1018" s="34" t="s">
        <v>121</v>
      </c>
      <c r="D1018" s="35" t="s">
        <v>28</v>
      </c>
      <c r="E1018" s="35" t="s">
        <v>17</v>
      </c>
      <c r="F1018" s="35"/>
      <c r="G1018" s="36">
        <f>VLOOKUP(Tb_Agen[[#This Row],[AGEN ID]],Reseller!A:F,5,0)</f>
        <v>44344.63958333333</v>
      </c>
      <c r="H1018" s="35"/>
      <c r="I1018" s="35"/>
      <c r="J1018" s="35"/>
      <c r="K1018" s="41"/>
      <c r="L1018" s="37"/>
      <c r="M1018" s="53">
        <v>0</v>
      </c>
      <c r="N1018" s="39" t="s">
        <v>22</v>
      </c>
      <c r="O1018" s="65">
        <f>SUMIFS(Tb_Reseller[Aug-26],Tb_Reseller[Agen id],Tb_Agen[[#This Row],[AGEN ID]])</f>
        <v>0</v>
      </c>
      <c r="P1018" s="66">
        <f>SUMIFS(Tb_Reseller[Sep-26],Tb_Reseller[Agen id],Tb_Agen[[#This Row],[AGEN ID]])</f>
        <v>0</v>
      </c>
      <c r="Q1018" s="66">
        <f>SUMIFS(Tb_Reseller[Oct-26],Tb_Reseller[Agen id],Tb_Agen[[#This Row],[AGEN ID]])</f>
        <v>0</v>
      </c>
    </row>
    <row r="1019" spans="1:17" x14ac:dyDescent="0.25">
      <c r="A1019" s="33" t="s">
        <v>2491</v>
      </c>
      <c r="B1019" s="34" t="s">
        <v>2492</v>
      </c>
      <c r="C1019" s="34" t="s">
        <v>15</v>
      </c>
      <c r="D1019" s="35" t="s">
        <v>16</v>
      </c>
      <c r="E1019" s="35" t="s">
        <v>17</v>
      </c>
      <c r="F1019" s="35"/>
      <c r="G1019" s="36">
        <f>VLOOKUP(Tb_Agen[[#This Row],[AGEN ID]],Reseller!A:F,5,0)</f>
        <v>44344.761805555558</v>
      </c>
      <c r="H1019" s="35"/>
      <c r="I1019" s="35"/>
      <c r="J1019" s="35"/>
      <c r="K1019" s="41"/>
      <c r="L1019" s="37"/>
      <c r="M1019" s="53">
        <v>0</v>
      </c>
      <c r="N1019" s="39" t="s">
        <v>22</v>
      </c>
      <c r="O1019" s="65">
        <f>SUMIFS(Tb_Reseller[Aug-26],Tb_Reseller[Agen id],Tb_Agen[[#This Row],[AGEN ID]])</f>
        <v>0</v>
      </c>
      <c r="P1019" s="66">
        <f>SUMIFS(Tb_Reseller[Sep-26],Tb_Reseller[Agen id],Tb_Agen[[#This Row],[AGEN ID]])</f>
        <v>0</v>
      </c>
      <c r="Q1019" s="66">
        <f>SUMIFS(Tb_Reseller[Oct-26],Tb_Reseller[Agen id],Tb_Agen[[#This Row],[AGEN ID]])</f>
        <v>0</v>
      </c>
    </row>
    <row r="1020" spans="1:17" x14ac:dyDescent="0.25">
      <c r="A1020" s="33" t="s">
        <v>2493</v>
      </c>
      <c r="B1020" s="34" t="s">
        <v>2494</v>
      </c>
      <c r="C1020" s="34" t="s">
        <v>15</v>
      </c>
      <c r="D1020" s="35" t="s">
        <v>16</v>
      </c>
      <c r="E1020" s="35" t="s">
        <v>17</v>
      </c>
      <c r="F1020" s="35"/>
      <c r="G1020" s="36">
        <f>VLOOKUP(Tb_Agen[[#This Row],[AGEN ID]],Reseller!A:F,5,0)</f>
        <v>44345.519444444442</v>
      </c>
      <c r="H1020" s="35"/>
      <c r="I1020" s="35"/>
      <c r="J1020" s="35"/>
      <c r="K1020" s="41"/>
      <c r="L1020" s="37"/>
      <c r="M1020" s="53">
        <v>0</v>
      </c>
      <c r="N1020" s="39" t="s">
        <v>22</v>
      </c>
      <c r="O1020" s="65">
        <f>SUMIFS(Tb_Reseller[Aug-26],Tb_Reseller[Agen id],Tb_Agen[[#This Row],[AGEN ID]])</f>
        <v>0</v>
      </c>
      <c r="P1020" s="66">
        <f>SUMIFS(Tb_Reseller[Sep-26],Tb_Reseller[Agen id],Tb_Agen[[#This Row],[AGEN ID]])</f>
        <v>0</v>
      </c>
      <c r="Q1020" s="66">
        <f>SUMIFS(Tb_Reseller[Oct-26],Tb_Reseller[Agen id],Tb_Agen[[#This Row],[AGEN ID]])</f>
        <v>0</v>
      </c>
    </row>
    <row r="1021" spans="1:17" x14ac:dyDescent="0.25">
      <c r="A1021" s="33" t="s">
        <v>2495</v>
      </c>
      <c r="B1021" s="34" t="s">
        <v>2496</v>
      </c>
      <c r="C1021" s="34" t="s">
        <v>15</v>
      </c>
      <c r="D1021" s="35" t="s">
        <v>16</v>
      </c>
      <c r="E1021" s="35" t="s">
        <v>17</v>
      </c>
      <c r="F1021" s="35"/>
      <c r="G1021" s="36">
        <f>VLOOKUP(Tb_Agen[[#This Row],[AGEN ID]],Reseller!A:F,5,0)</f>
        <v>44345.759722222218</v>
      </c>
      <c r="H1021" s="35"/>
      <c r="I1021" s="35"/>
      <c r="J1021" s="35"/>
      <c r="K1021" s="41"/>
      <c r="L1021" s="37"/>
      <c r="M1021" s="53">
        <v>0</v>
      </c>
      <c r="N1021" s="39" t="s">
        <v>22</v>
      </c>
      <c r="O1021" s="65">
        <f>SUMIFS(Tb_Reseller[Aug-26],Tb_Reseller[Agen id],Tb_Agen[[#This Row],[AGEN ID]])</f>
        <v>0</v>
      </c>
      <c r="P1021" s="66">
        <f>SUMIFS(Tb_Reseller[Sep-26],Tb_Reseller[Agen id],Tb_Agen[[#This Row],[AGEN ID]])</f>
        <v>0</v>
      </c>
      <c r="Q1021" s="66">
        <f>SUMIFS(Tb_Reseller[Oct-26],Tb_Reseller[Agen id],Tb_Agen[[#This Row],[AGEN ID]])</f>
        <v>0</v>
      </c>
    </row>
    <row r="1022" spans="1:17" x14ac:dyDescent="0.25">
      <c r="A1022" s="33" t="s">
        <v>2497</v>
      </c>
      <c r="B1022" s="34" t="s">
        <v>2498</v>
      </c>
      <c r="C1022" s="34" t="s">
        <v>15</v>
      </c>
      <c r="D1022" s="35" t="s">
        <v>16</v>
      </c>
      <c r="E1022" s="35" t="s">
        <v>17</v>
      </c>
      <c r="F1022" s="35"/>
      <c r="G1022" s="36">
        <f>VLOOKUP(Tb_Agen[[#This Row],[AGEN ID]],Reseller!A:F,5,0)</f>
        <v>44348.87777777778</v>
      </c>
      <c r="H1022" s="35"/>
      <c r="I1022" s="35"/>
      <c r="J1022" s="35"/>
      <c r="K1022" s="41"/>
      <c r="L1022" s="37"/>
      <c r="M1022" s="53">
        <v>0</v>
      </c>
      <c r="N1022" s="39" t="s">
        <v>22</v>
      </c>
      <c r="O1022" s="65">
        <f>SUMIFS(Tb_Reseller[Aug-26],Tb_Reseller[Agen id],Tb_Agen[[#This Row],[AGEN ID]])</f>
        <v>0</v>
      </c>
      <c r="P1022" s="66">
        <f>SUMIFS(Tb_Reseller[Sep-26],Tb_Reseller[Agen id],Tb_Agen[[#This Row],[AGEN ID]])</f>
        <v>0</v>
      </c>
      <c r="Q1022" s="66">
        <f>SUMIFS(Tb_Reseller[Oct-26],Tb_Reseller[Agen id],Tb_Agen[[#This Row],[AGEN ID]])</f>
        <v>0</v>
      </c>
    </row>
    <row r="1023" spans="1:17" x14ac:dyDescent="0.25">
      <c r="A1023" s="33" t="s">
        <v>2499</v>
      </c>
      <c r="B1023" s="34" t="s">
        <v>2500</v>
      </c>
      <c r="C1023" s="34" t="s">
        <v>15</v>
      </c>
      <c r="D1023" s="35" t="s">
        <v>16</v>
      </c>
      <c r="E1023" s="35" t="s">
        <v>17</v>
      </c>
      <c r="F1023" s="35"/>
      <c r="G1023" s="36">
        <f>VLOOKUP(Tb_Agen[[#This Row],[AGEN ID]],Reseller!A:F,5,0)</f>
        <v>44349.32916666667</v>
      </c>
      <c r="H1023" s="35"/>
      <c r="I1023" s="35"/>
      <c r="J1023" s="35"/>
      <c r="K1023" s="41"/>
      <c r="L1023" s="37"/>
      <c r="M1023" s="53">
        <v>0</v>
      </c>
      <c r="N1023" s="39" t="s">
        <v>22</v>
      </c>
      <c r="O1023" s="65">
        <f>SUMIFS(Tb_Reseller[Aug-26],Tb_Reseller[Agen id],Tb_Agen[[#This Row],[AGEN ID]])</f>
        <v>0</v>
      </c>
      <c r="P1023" s="66">
        <f>SUMIFS(Tb_Reseller[Sep-26],Tb_Reseller[Agen id],Tb_Agen[[#This Row],[AGEN ID]])</f>
        <v>0</v>
      </c>
      <c r="Q1023" s="66">
        <f>SUMIFS(Tb_Reseller[Oct-26],Tb_Reseller[Agen id],Tb_Agen[[#This Row],[AGEN ID]])</f>
        <v>0</v>
      </c>
    </row>
    <row r="1024" spans="1:17" x14ac:dyDescent="0.25">
      <c r="A1024" s="33" t="s">
        <v>2501</v>
      </c>
      <c r="B1024" s="34" t="s">
        <v>2502</v>
      </c>
      <c r="C1024" s="34" t="s">
        <v>15</v>
      </c>
      <c r="D1024" s="35" t="s">
        <v>36</v>
      </c>
      <c r="E1024" s="35" t="s">
        <v>37</v>
      </c>
      <c r="F1024" s="35"/>
      <c r="G1024" s="36">
        <f>VLOOKUP(Tb_Agen[[#This Row],[AGEN ID]],Reseller!A:F,5,0)</f>
        <v>44349.634722222218</v>
      </c>
      <c r="H1024" s="35" t="s">
        <v>2503</v>
      </c>
      <c r="I1024" s="35" t="s">
        <v>19</v>
      </c>
      <c r="J1024" s="35" t="s">
        <v>30</v>
      </c>
      <c r="K1024" s="41" t="s">
        <v>100</v>
      </c>
      <c r="L1024" s="37" t="s">
        <v>101</v>
      </c>
      <c r="M1024" s="53">
        <v>-1700000</v>
      </c>
      <c r="N1024" s="39" t="s">
        <v>40</v>
      </c>
      <c r="O1024" s="65">
        <f>SUMIFS(Tb_Reseller[Aug-26],Tb_Reseller[Agen id],Tb_Agen[[#This Row],[AGEN ID]])</f>
        <v>3.3870967741935458</v>
      </c>
      <c r="P1024" s="66">
        <f>SUMIFS(Tb_Reseller[Sep-26],Tb_Reseller[Agen id],Tb_Agen[[#This Row],[AGEN ID]])</f>
        <v>3.133333333333332</v>
      </c>
      <c r="Q1024" s="66">
        <f>SUMIFS(Tb_Reseller[Oct-26],Tb_Reseller[Agen id],Tb_Agen[[#This Row],[AGEN ID]])</f>
        <v>4.75</v>
      </c>
    </row>
    <row r="1025" spans="1:17" x14ac:dyDescent="0.25">
      <c r="A1025" s="39" t="s">
        <v>2504</v>
      </c>
      <c r="B1025" s="34" t="s">
        <v>2505</v>
      </c>
      <c r="C1025" s="43" t="s">
        <v>15</v>
      </c>
      <c r="D1025" s="38" t="s">
        <v>16</v>
      </c>
      <c r="E1025" s="38" t="s">
        <v>17</v>
      </c>
      <c r="F1025" s="38"/>
      <c r="G1025" s="40">
        <f>VLOOKUP(Tb_Agen[[#This Row],[AGEN ID]],Reseller!A:F,5,0)</f>
        <v>44349.68472222222</v>
      </c>
      <c r="H1025" s="38"/>
      <c r="I1025" s="38"/>
      <c r="J1025" s="38"/>
      <c r="K1025" s="41"/>
      <c r="L1025" s="42"/>
      <c r="M1025" s="53">
        <v>0</v>
      </c>
      <c r="N1025" s="39" t="s">
        <v>22</v>
      </c>
      <c r="O1025" s="65">
        <f>SUMIFS(Tb_Reseller[Aug-26],Tb_Reseller[Agen id],Tb_Agen[[#This Row],[AGEN ID]])</f>
        <v>0</v>
      </c>
      <c r="P1025" s="66">
        <f>SUMIFS(Tb_Reseller[Sep-26],Tb_Reseller[Agen id],Tb_Agen[[#This Row],[AGEN ID]])</f>
        <v>0</v>
      </c>
      <c r="Q1025" s="66">
        <f>SUMIFS(Tb_Reseller[Oct-26],Tb_Reseller[Agen id],Tb_Agen[[#This Row],[AGEN ID]])</f>
        <v>0</v>
      </c>
    </row>
    <row r="1026" spans="1:17" x14ac:dyDescent="0.25">
      <c r="A1026" s="33" t="s">
        <v>2506</v>
      </c>
      <c r="B1026" s="34" t="s">
        <v>2507</v>
      </c>
      <c r="C1026" s="34" t="s">
        <v>15</v>
      </c>
      <c r="D1026" s="35" t="s">
        <v>16</v>
      </c>
      <c r="E1026" s="35" t="s">
        <v>17</v>
      </c>
      <c r="F1026" s="35"/>
      <c r="G1026" s="36">
        <f>VLOOKUP(Tb_Agen[[#This Row],[AGEN ID]],Reseller!A:F,5,0)</f>
        <v>44349.68472222222</v>
      </c>
      <c r="H1026" s="35"/>
      <c r="I1026" s="35"/>
      <c r="J1026" s="35"/>
      <c r="K1026" s="41"/>
      <c r="L1026" s="37"/>
      <c r="M1026" s="53">
        <v>0</v>
      </c>
      <c r="N1026" s="39" t="s">
        <v>22</v>
      </c>
      <c r="O1026" s="65">
        <f>SUMIFS(Tb_Reseller[Aug-26],Tb_Reseller[Agen id],Tb_Agen[[#This Row],[AGEN ID]])</f>
        <v>3.2258064516129031E-2</v>
      </c>
      <c r="P1026" s="66">
        <f>SUMIFS(Tb_Reseller[Sep-26],Tb_Reseller[Agen id],Tb_Agen[[#This Row],[AGEN ID]])</f>
        <v>0</v>
      </c>
      <c r="Q1026" s="66">
        <f>SUMIFS(Tb_Reseller[Oct-26],Tb_Reseller[Agen id],Tb_Agen[[#This Row],[AGEN ID]])</f>
        <v>0</v>
      </c>
    </row>
    <row r="1027" spans="1:17" x14ac:dyDescent="0.25">
      <c r="A1027" s="33" t="s">
        <v>2508</v>
      </c>
      <c r="B1027" s="34" t="s">
        <v>2509</v>
      </c>
      <c r="C1027" s="34" t="s">
        <v>112</v>
      </c>
      <c r="D1027" s="35" t="s">
        <v>16</v>
      </c>
      <c r="E1027" s="35" t="s">
        <v>17</v>
      </c>
      <c r="F1027" s="35"/>
      <c r="G1027" s="36">
        <f>VLOOKUP(Tb_Agen[[#This Row],[AGEN ID]],Reseller!A:F,5,0)</f>
        <v>44350.643055555563</v>
      </c>
      <c r="H1027" s="35"/>
      <c r="I1027" s="35"/>
      <c r="J1027" s="35"/>
      <c r="K1027" s="41"/>
      <c r="L1027" s="37"/>
      <c r="M1027" s="53">
        <v>0</v>
      </c>
      <c r="N1027" s="39" t="s">
        <v>22</v>
      </c>
      <c r="O1027" s="65">
        <f>SUMIFS(Tb_Reseller[Aug-26],Tb_Reseller[Agen id],Tb_Agen[[#This Row],[AGEN ID]])</f>
        <v>0</v>
      </c>
      <c r="P1027" s="66">
        <f>SUMIFS(Tb_Reseller[Sep-26],Tb_Reseller[Agen id],Tb_Agen[[#This Row],[AGEN ID]])</f>
        <v>0</v>
      </c>
      <c r="Q1027" s="66">
        <f>SUMIFS(Tb_Reseller[Oct-26],Tb_Reseller[Agen id],Tb_Agen[[#This Row],[AGEN ID]])</f>
        <v>0</v>
      </c>
    </row>
    <row r="1028" spans="1:17" x14ac:dyDescent="0.25">
      <c r="A1028" s="33" t="s">
        <v>2510</v>
      </c>
      <c r="B1028" s="34" t="s">
        <v>2511</v>
      </c>
      <c r="C1028" s="34" t="s">
        <v>112</v>
      </c>
      <c r="D1028" s="35" t="s">
        <v>16</v>
      </c>
      <c r="E1028" s="35" t="s">
        <v>17</v>
      </c>
      <c r="F1028" s="35"/>
      <c r="G1028" s="36">
        <f>VLOOKUP(Tb_Agen[[#This Row],[AGEN ID]],Reseller!A:F,5,0)</f>
        <v>44351.556250000001</v>
      </c>
      <c r="H1028" s="35"/>
      <c r="I1028" s="35"/>
      <c r="J1028" s="35"/>
      <c r="K1028" s="41"/>
      <c r="L1028" s="37"/>
      <c r="M1028" s="53">
        <v>0</v>
      </c>
      <c r="N1028" s="39" t="s">
        <v>22</v>
      </c>
      <c r="O1028" s="65">
        <f>SUMIFS(Tb_Reseller[Aug-26],Tb_Reseller[Agen id],Tb_Agen[[#This Row],[AGEN ID]])</f>
        <v>0</v>
      </c>
      <c r="P1028" s="66">
        <f>SUMIFS(Tb_Reseller[Sep-26],Tb_Reseller[Agen id],Tb_Agen[[#This Row],[AGEN ID]])</f>
        <v>0</v>
      </c>
      <c r="Q1028" s="66">
        <f>SUMIFS(Tb_Reseller[Oct-26],Tb_Reseller[Agen id],Tb_Agen[[#This Row],[AGEN ID]])</f>
        <v>0</v>
      </c>
    </row>
    <row r="1029" spans="1:17" x14ac:dyDescent="0.25">
      <c r="A1029" s="33" t="s">
        <v>2512</v>
      </c>
      <c r="B1029" s="34" t="s">
        <v>2513</v>
      </c>
      <c r="C1029" s="34" t="s">
        <v>121</v>
      </c>
      <c r="D1029" s="35" t="s">
        <v>36</v>
      </c>
      <c r="E1029" s="35" t="s">
        <v>244</v>
      </c>
      <c r="F1029" s="35"/>
      <c r="G1029" s="36">
        <f>VLOOKUP(Tb_Agen[[#This Row],[AGEN ID]],Reseller!A:F,5,0)</f>
        <v>44466.59097222222</v>
      </c>
      <c r="H1029" s="35" t="s">
        <v>2514</v>
      </c>
      <c r="I1029" s="35" t="s">
        <v>68</v>
      </c>
      <c r="J1029" s="35" t="s">
        <v>69</v>
      </c>
      <c r="K1029" s="41" t="s">
        <v>2122</v>
      </c>
      <c r="L1029" s="37" t="s">
        <v>39</v>
      </c>
      <c r="M1029" s="53">
        <v>-1200000</v>
      </c>
      <c r="N1029" s="39" t="s">
        <v>40</v>
      </c>
      <c r="O1029" s="65">
        <f>SUMIFS(Tb_Reseller[Aug-26],Tb_Reseller[Agen id],Tb_Agen[[#This Row],[AGEN ID]])</f>
        <v>2.1290322580645147</v>
      </c>
      <c r="P1029" s="66">
        <f>SUMIFS(Tb_Reseller[Sep-26],Tb_Reseller[Agen id],Tb_Agen[[#This Row],[AGEN ID]])</f>
        <v>2.5333333333333341</v>
      </c>
      <c r="Q1029" s="66">
        <f>SUMIFS(Tb_Reseller[Oct-26],Tb_Reseller[Agen id],Tb_Agen[[#This Row],[AGEN ID]])</f>
        <v>2.5</v>
      </c>
    </row>
    <row r="1030" spans="1:17" x14ac:dyDescent="0.25">
      <c r="A1030" s="33" t="s">
        <v>2515</v>
      </c>
      <c r="B1030" s="34" t="s">
        <v>2516</v>
      </c>
      <c r="C1030" s="34" t="s">
        <v>15</v>
      </c>
      <c r="D1030" s="35" t="s">
        <v>16</v>
      </c>
      <c r="E1030" s="35" t="s">
        <v>17</v>
      </c>
      <c r="F1030" s="35"/>
      <c r="G1030" s="36">
        <f>VLOOKUP(Tb_Agen[[#This Row],[AGEN ID]],Reseller!A:F,5,0)</f>
        <v>44352.512499999997</v>
      </c>
      <c r="H1030" s="35"/>
      <c r="I1030" s="35"/>
      <c r="J1030" s="35"/>
      <c r="K1030" s="41"/>
      <c r="L1030" s="37"/>
      <c r="M1030" s="53">
        <v>0</v>
      </c>
      <c r="N1030" s="39" t="s">
        <v>22</v>
      </c>
      <c r="O1030" s="65">
        <f>SUMIFS(Tb_Reseller[Aug-26],Tb_Reseller[Agen id],Tb_Agen[[#This Row],[AGEN ID]])</f>
        <v>0</v>
      </c>
      <c r="P1030" s="66">
        <f>SUMIFS(Tb_Reseller[Sep-26],Tb_Reseller[Agen id],Tb_Agen[[#This Row],[AGEN ID]])</f>
        <v>0</v>
      </c>
      <c r="Q1030" s="66">
        <f>SUMIFS(Tb_Reseller[Oct-26],Tb_Reseller[Agen id],Tb_Agen[[#This Row],[AGEN ID]])</f>
        <v>0</v>
      </c>
    </row>
    <row r="1031" spans="1:17" x14ac:dyDescent="0.25">
      <c r="A1031" s="39" t="s">
        <v>2517</v>
      </c>
      <c r="B1031" s="34" t="s">
        <v>2518</v>
      </c>
      <c r="C1031" s="43" t="s">
        <v>121</v>
      </c>
      <c r="D1031" s="38" t="s">
        <v>28</v>
      </c>
      <c r="E1031" s="38" t="s">
        <v>17</v>
      </c>
      <c r="F1031" s="38"/>
      <c r="G1031" s="40">
        <f>VLOOKUP(Tb_Agen[[#This Row],[AGEN ID]],Reseller!A:F,5,0)</f>
        <v>45493.513888888891</v>
      </c>
      <c r="H1031" s="38" t="s">
        <v>2519</v>
      </c>
      <c r="I1031" s="38" t="s">
        <v>68</v>
      </c>
      <c r="J1031" s="38" t="s">
        <v>892</v>
      </c>
      <c r="K1031" s="41" t="s">
        <v>893</v>
      </c>
      <c r="L1031" s="42" t="s">
        <v>39</v>
      </c>
      <c r="M1031" s="53">
        <v>0</v>
      </c>
      <c r="N1031" s="39" t="s">
        <v>22</v>
      </c>
      <c r="O1031" s="65">
        <f>SUMIFS(Tb_Reseller[Aug-26],Tb_Reseller[Agen id],Tb_Agen[[#This Row],[AGEN ID]])</f>
        <v>2.4193548387096757</v>
      </c>
      <c r="P1031" s="66">
        <f>SUMIFS(Tb_Reseller[Sep-26],Tb_Reseller[Agen id],Tb_Agen[[#This Row],[AGEN ID]])</f>
        <v>4.2</v>
      </c>
      <c r="Q1031" s="66">
        <f>SUMIFS(Tb_Reseller[Oct-26],Tb_Reseller[Agen id],Tb_Agen[[#This Row],[AGEN ID]])</f>
        <v>3.75</v>
      </c>
    </row>
    <row r="1032" spans="1:17" x14ac:dyDescent="0.25">
      <c r="A1032" s="33" t="s">
        <v>2520</v>
      </c>
      <c r="B1032" s="34" t="s">
        <v>2521</v>
      </c>
      <c r="C1032" s="34" t="s">
        <v>121</v>
      </c>
      <c r="D1032" s="35" t="s">
        <v>28</v>
      </c>
      <c r="E1032" s="35" t="s">
        <v>17</v>
      </c>
      <c r="F1032" s="35"/>
      <c r="G1032" s="36">
        <f>VLOOKUP(Tb_Agen[[#This Row],[AGEN ID]],Reseller!A:F,5,0)</f>
        <v>44352.6</v>
      </c>
      <c r="H1032" s="35"/>
      <c r="I1032" s="35"/>
      <c r="J1032" s="35"/>
      <c r="K1032" s="41"/>
      <c r="L1032" s="37"/>
      <c r="M1032" s="53">
        <v>0</v>
      </c>
      <c r="N1032" s="39" t="s">
        <v>22</v>
      </c>
      <c r="O1032" s="65">
        <f>SUMIFS(Tb_Reseller[Aug-26],Tb_Reseller[Agen id],Tb_Agen[[#This Row],[AGEN ID]])</f>
        <v>0</v>
      </c>
      <c r="P1032" s="66">
        <f>SUMIFS(Tb_Reseller[Sep-26],Tb_Reseller[Agen id],Tb_Agen[[#This Row],[AGEN ID]])</f>
        <v>0</v>
      </c>
      <c r="Q1032" s="66">
        <f>SUMIFS(Tb_Reseller[Oct-26],Tb_Reseller[Agen id],Tb_Agen[[#This Row],[AGEN ID]])</f>
        <v>0</v>
      </c>
    </row>
    <row r="1033" spans="1:17" x14ac:dyDescent="0.25">
      <c r="A1033" s="33" t="s">
        <v>2522</v>
      </c>
      <c r="B1033" s="34" t="s">
        <v>2523</v>
      </c>
      <c r="C1033" s="34" t="s">
        <v>112</v>
      </c>
      <c r="D1033" s="35" t="s">
        <v>28</v>
      </c>
      <c r="E1033" s="35" t="s">
        <v>17</v>
      </c>
      <c r="F1033" s="35"/>
      <c r="G1033" s="36">
        <f>VLOOKUP(Tb_Agen[[#This Row],[AGEN ID]],Reseller!A:F,5,0)</f>
        <v>43016.382638888892</v>
      </c>
      <c r="H1033" s="35"/>
      <c r="I1033" s="35"/>
      <c r="J1033" s="35"/>
      <c r="K1033" s="41"/>
      <c r="L1033" s="37"/>
      <c r="M1033" s="53">
        <v>0</v>
      </c>
      <c r="N1033" s="39" t="s">
        <v>22</v>
      </c>
      <c r="O1033" s="65">
        <f>SUMIFS(Tb_Reseller[Aug-26],Tb_Reseller[Agen id],Tb_Agen[[#This Row],[AGEN ID]])</f>
        <v>0.96774193548387033</v>
      </c>
      <c r="P1033" s="66">
        <f>SUMIFS(Tb_Reseller[Sep-26],Tb_Reseller[Agen id],Tb_Agen[[#This Row],[AGEN ID]])</f>
        <v>0.99999999999999989</v>
      </c>
      <c r="Q1033" s="66">
        <f>SUMIFS(Tb_Reseller[Oct-26],Tb_Reseller[Agen id],Tb_Agen[[#This Row],[AGEN ID]])</f>
        <v>0.5</v>
      </c>
    </row>
    <row r="1034" spans="1:17" x14ac:dyDescent="0.25">
      <c r="A1034" s="33" t="s">
        <v>2524</v>
      </c>
      <c r="B1034" s="34" t="s">
        <v>2525</v>
      </c>
      <c r="C1034" s="34" t="s">
        <v>121</v>
      </c>
      <c r="D1034" s="35" t="s">
        <v>28</v>
      </c>
      <c r="E1034" s="35" t="s">
        <v>17</v>
      </c>
      <c r="F1034" s="35"/>
      <c r="G1034" s="36">
        <f>VLOOKUP(Tb_Agen[[#This Row],[AGEN ID]],Reseller!A:F,5,0)</f>
        <v>44354.643750000003</v>
      </c>
      <c r="H1034" s="35"/>
      <c r="I1034" s="35"/>
      <c r="J1034" s="35"/>
      <c r="K1034" s="41"/>
      <c r="L1034" s="37"/>
      <c r="M1034" s="53">
        <v>0</v>
      </c>
      <c r="N1034" s="39" t="s">
        <v>22</v>
      </c>
      <c r="O1034" s="65">
        <f>SUMIFS(Tb_Reseller[Aug-26],Tb_Reseller[Agen id],Tb_Agen[[#This Row],[AGEN ID]])</f>
        <v>0</v>
      </c>
      <c r="P1034" s="66">
        <f>SUMIFS(Tb_Reseller[Sep-26],Tb_Reseller[Agen id],Tb_Agen[[#This Row],[AGEN ID]])</f>
        <v>0</v>
      </c>
      <c r="Q1034" s="66">
        <f>SUMIFS(Tb_Reseller[Oct-26],Tb_Reseller[Agen id],Tb_Agen[[#This Row],[AGEN ID]])</f>
        <v>0</v>
      </c>
    </row>
    <row r="1035" spans="1:17" x14ac:dyDescent="0.25">
      <c r="A1035" s="39" t="s">
        <v>2526</v>
      </c>
      <c r="B1035" s="34" t="s">
        <v>2527</v>
      </c>
      <c r="C1035" s="43" t="s">
        <v>15</v>
      </c>
      <c r="D1035" s="38" t="s">
        <v>16</v>
      </c>
      <c r="E1035" s="38" t="s">
        <v>17</v>
      </c>
      <c r="F1035" s="38"/>
      <c r="G1035" s="40">
        <f>VLOOKUP(Tb_Agen[[#This Row],[AGEN ID]],Reseller!A:F,5,0)</f>
        <v>43960.424305555563</v>
      </c>
      <c r="H1035" s="38"/>
      <c r="I1035" s="38"/>
      <c r="J1035" s="38"/>
      <c r="K1035" s="41"/>
      <c r="L1035" s="42"/>
      <c r="M1035" s="53">
        <v>0</v>
      </c>
      <c r="N1035" s="39" t="s">
        <v>22</v>
      </c>
      <c r="O1035" s="65">
        <f>SUMIFS(Tb_Reseller[Aug-26],Tb_Reseller[Agen id],Tb_Agen[[#This Row],[AGEN ID]])</f>
        <v>0.45161290322580627</v>
      </c>
      <c r="P1035" s="66">
        <f>SUMIFS(Tb_Reseller[Sep-26],Tb_Reseller[Agen id],Tb_Agen[[#This Row],[AGEN ID]])</f>
        <v>0.39999999999999997</v>
      </c>
      <c r="Q1035" s="66">
        <f>SUMIFS(Tb_Reseller[Oct-26],Tb_Reseller[Agen id],Tb_Agen[[#This Row],[AGEN ID]])</f>
        <v>0.75</v>
      </c>
    </row>
    <row r="1036" spans="1:17" x14ac:dyDescent="0.25">
      <c r="A1036" s="39" t="s">
        <v>2528</v>
      </c>
      <c r="B1036" s="34" t="s">
        <v>2529</v>
      </c>
      <c r="C1036" s="43" t="s">
        <v>82</v>
      </c>
      <c r="D1036" s="38" t="s">
        <v>16</v>
      </c>
      <c r="E1036" s="38" t="s">
        <v>82</v>
      </c>
      <c r="F1036" s="38"/>
      <c r="G1036" s="40">
        <f>VLOOKUP(Tb_Agen[[#This Row],[AGEN ID]],Reseller!A:F,5,0)</f>
        <v>44355.279166666667</v>
      </c>
      <c r="H1036" s="38"/>
      <c r="I1036" s="38"/>
      <c r="J1036" s="38"/>
      <c r="K1036" s="41"/>
      <c r="L1036" s="42"/>
      <c r="M1036" s="53">
        <v>0</v>
      </c>
      <c r="N1036" s="39" t="s">
        <v>22</v>
      </c>
      <c r="O1036" s="65">
        <f>SUMIFS(Tb_Reseller[Aug-26],Tb_Reseller[Agen id],Tb_Agen[[#This Row],[AGEN ID]])</f>
        <v>0</v>
      </c>
      <c r="P1036" s="66">
        <f>SUMIFS(Tb_Reseller[Sep-26],Tb_Reseller[Agen id],Tb_Agen[[#This Row],[AGEN ID]])</f>
        <v>0</v>
      </c>
      <c r="Q1036" s="66">
        <f>SUMIFS(Tb_Reseller[Oct-26],Tb_Reseller[Agen id],Tb_Agen[[#This Row],[AGEN ID]])</f>
        <v>0</v>
      </c>
    </row>
    <row r="1037" spans="1:17" x14ac:dyDescent="0.25">
      <c r="A1037" s="33" t="s">
        <v>2530</v>
      </c>
      <c r="B1037" s="34" t="s">
        <v>2531</v>
      </c>
      <c r="C1037" s="34" t="s">
        <v>15</v>
      </c>
      <c r="D1037" s="35" t="s">
        <v>16</v>
      </c>
      <c r="E1037" s="35" t="s">
        <v>17</v>
      </c>
      <c r="F1037" s="35"/>
      <c r="G1037" s="36">
        <f>VLOOKUP(Tb_Agen[[#This Row],[AGEN ID]],Reseller!A:F,5,0)</f>
        <v>44355.477777777778</v>
      </c>
      <c r="H1037" s="35" t="s">
        <v>2532</v>
      </c>
      <c r="I1037" s="35" t="s">
        <v>19</v>
      </c>
      <c r="J1037" s="35" t="s">
        <v>30</v>
      </c>
      <c r="K1037" s="41" t="s">
        <v>60</v>
      </c>
      <c r="L1037" s="37"/>
      <c r="M1037" s="53">
        <v>0</v>
      </c>
      <c r="N1037" s="39" t="s">
        <v>22</v>
      </c>
      <c r="O1037" s="65">
        <f>SUMIFS(Tb_Reseller[Aug-26],Tb_Reseller[Agen id],Tb_Agen[[#This Row],[AGEN ID]])</f>
        <v>11.516129032258151</v>
      </c>
      <c r="P1037" s="66">
        <f>SUMIFS(Tb_Reseller[Sep-26],Tb_Reseller[Agen id],Tb_Agen[[#This Row],[AGEN ID]])</f>
        <v>10.266666666666641</v>
      </c>
      <c r="Q1037" s="66">
        <f>SUMIFS(Tb_Reseller[Oct-26],Tb_Reseller[Agen id],Tb_Agen[[#This Row],[AGEN ID]])</f>
        <v>11</v>
      </c>
    </row>
    <row r="1038" spans="1:17" x14ac:dyDescent="0.25">
      <c r="A1038" s="33" t="s">
        <v>2533</v>
      </c>
      <c r="B1038" s="34" t="s">
        <v>2534</v>
      </c>
      <c r="C1038" s="45" t="s">
        <v>112</v>
      </c>
      <c r="D1038" s="35" t="s">
        <v>16</v>
      </c>
      <c r="E1038" s="35" t="s">
        <v>17</v>
      </c>
      <c r="F1038" s="35"/>
      <c r="G1038" s="36">
        <f>VLOOKUP(Tb_Agen[[#This Row],[AGEN ID]],Reseller!A:F,5,0)</f>
        <v>44356.56527777778</v>
      </c>
      <c r="H1038" s="35" t="s">
        <v>2535</v>
      </c>
      <c r="I1038" s="35" t="s">
        <v>145</v>
      </c>
      <c r="J1038" s="35" t="s">
        <v>146</v>
      </c>
      <c r="K1038" s="41" t="s">
        <v>460</v>
      </c>
      <c r="L1038" s="37"/>
      <c r="M1038" s="53">
        <v>0</v>
      </c>
      <c r="N1038" s="39" t="s">
        <v>22</v>
      </c>
      <c r="O1038" s="65">
        <f>SUMIFS(Tb_Reseller[Aug-26],Tb_Reseller[Agen id],Tb_Agen[[#This Row],[AGEN ID]])</f>
        <v>15.258064516129219</v>
      </c>
      <c r="P1038" s="66">
        <f>SUMIFS(Tb_Reseller[Sep-26],Tb_Reseller[Agen id],Tb_Agen[[#This Row],[AGEN ID]])</f>
        <v>15.999999999999954</v>
      </c>
      <c r="Q1038" s="66">
        <f>SUMIFS(Tb_Reseller[Oct-26],Tb_Reseller[Agen id],Tb_Agen[[#This Row],[AGEN ID]])</f>
        <v>8.5</v>
      </c>
    </row>
    <row r="1039" spans="1:17" x14ac:dyDescent="0.25">
      <c r="A1039" s="33" t="s">
        <v>2536</v>
      </c>
      <c r="B1039" s="34" t="s">
        <v>2537</v>
      </c>
      <c r="C1039" s="34" t="s">
        <v>121</v>
      </c>
      <c r="D1039" s="35" t="s">
        <v>16</v>
      </c>
      <c r="E1039" s="35" t="s">
        <v>17</v>
      </c>
      <c r="F1039" s="35"/>
      <c r="G1039" s="36">
        <f>VLOOKUP(Tb_Agen[[#This Row],[AGEN ID]],Reseller!A:F,5,0)</f>
        <v>44358.693055555559</v>
      </c>
      <c r="H1039" s="35"/>
      <c r="I1039" s="35"/>
      <c r="J1039" s="35"/>
      <c r="K1039" s="41"/>
      <c r="L1039" s="37"/>
      <c r="M1039" s="53">
        <v>0</v>
      </c>
      <c r="N1039" s="39" t="s">
        <v>22</v>
      </c>
      <c r="O1039" s="65">
        <f>SUMIFS(Tb_Reseller[Aug-26],Tb_Reseller[Agen id],Tb_Agen[[#This Row],[AGEN ID]])</f>
        <v>0</v>
      </c>
      <c r="P1039" s="66">
        <f>SUMIFS(Tb_Reseller[Sep-26],Tb_Reseller[Agen id],Tb_Agen[[#This Row],[AGEN ID]])</f>
        <v>0</v>
      </c>
      <c r="Q1039" s="66">
        <f>SUMIFS(Tb_Reseller[Oct-26],Tb_Reseller[Agen id],Tb_Agen[[#This Row],[AGEN ID]])</f>
        <v>0</v>
      </c>
    </row>
    <row r="1040" spans="1:17" x14ac:dyDescent="0.25">
      <c r="A1040" s="33" t="s">
        <v>2538</v>
      </c>
      <c r="B1040" s="34" t="s">
        <v>2539</v>
      </c>
      <c r="C1040" s="34" t="s">
        <v>121</v>
      </c>
      <c r="D1040" s="35" t="s">
        <v>28</v>
      </c>
      <c r="E1040" s="35" t="s">
        <v>17</v>
      </c>
      <c r="F1040" s="35"/>
      <c r="G1040" s="36">
        <f>VLOOKUP(Tb_Agen[[#This Row],[AGEN ID]],Reseller!A:F,5,0)</f>
        <v>44359.638888888891</v>
      </c>
      <c r="H1040" s="35"/>
      <c r="I1040" s="35"/>
      <c r="J1040" s="35"/>
      <c r="K1040" s="41"/>
      <c r="L1040" s="37"/>
      <c r="M1040" s="53">
        <v>0</v>
      </c>
      <c r="N1040" s="39" t="s">
        <v>22</v>
      </c>
      <c r="O1040" s="65">
        <f>SUMIFS(Tb_Reseller[Aug-26],Tb_Reseller[Agen id],Tb_Agen[[#This Row],[AGEN ID]])</f>
        <v>0</v>
      </c>
      <c r="P1040" s="66">
        <f>SUMIFS(Tb_Reseller[Sep-26],Tb_Reseller[Agen id],Tb_Agen[[#This Row],[AGEN ID]])</f>
        <v>0</v>
      </c>
      <c r="Q1040" s="66">
        <f>SUMIFS(Tb_Reseller[Oct-26],Tb_Reseller[Agen id],Tb_Agen[[#This Row],[AGEN ID]])</f>
        <v>0</v>
      </c>
    </row>
    <row r="1041" spans="1:17" x14ac:dyDescent="0.25">
      <c r="A1041" s="33" t="s">
        <v>2540</v>
      </c>
      <c r="B1041" s="34" t="s">
        <v>2541</v>
      </c>
      <c r="C1041" s="34" t="s">
        <v>112</v>
      </c>
      <c r="D1041" s="35" t="s">
        <v>28</v>
      </c>
      <c r="E1041" s="35" t="s">
        <v>17</v>
      </c>
      <c r="F1041" s="35"/>
      <c r="G1041" s="36">
        <f>VLOOKUP(Tb_Agen[[#This Row],[AGEN ID]],Reseller!A:F,5,0)</f>
        <v>44361.435416666667</v>
      </c>
      <c r="H1041" s="35"/>
      <c r="I1041" s="35"/>
      <c r="J1041" s="35"/>
      <c r="K1041" s="41"/>
      <c r="L1041" s="37"/>
      <c r="M1041" s="53">
        <v>0</v>
      </c>
      <c r="N1041" s="39" t="s">
        <v>22</v>
      </c>
      <c r="O1041" s="65">
        <f>SUMIFS(Tb_Reseller[Aug-26],Tb_Reseller[Agen id],Tb_Agen[[#This Row],[AGEN ID]])</f>
        <v>0</v>
      </c>
      <c r="P1041" s="66">
        <f>SUMIFS(Tb_Reseller[Sep-26],Tb_Reseller[Agen id],Tb_Agen[[#This Row],[AGEN ID]])</f>
        <v>0</v>
      </c>
      <c r="Q1041" s="66">
        <f>SUMIFS(Tb_Reseller[Oct-26],Tb_Reseller[Agen id],Tb_Agen[[#This Row],[AGEN ID]])</f>
        <v>0</v>
      </c>
    </row>
    <row r="1042" spans="1:17" x14ac:dyDescent="0.25">
      <c r="A1042" s="33" t="s">
        <v>2542</v>
      </c>
      <c r="B1042" s="34" t="s">
        <v>2543</v>
      </c>
      <c r="C1042" s="45" t="s">
        <v>112</v>
      </c>
      <c r="D1042" s="35" t="s">
        <v>36</v>
      </c>
      <c r="E1042" s="35" t="s">
        <v>17</v>
      </c>
      <c r="F1042" s="35"/>
      <c r="G1042" s="36">
        <f>VLOOKUP(Tb_Agen[[#This Row],[AGEN ID]],Reseller!A:F,5,0)</f>
        <v>44363.481249999997</v>
      </c>
      <c r="H1042" s="35" t="s">
        <v>2544</v>
      </c>
      <c r="I1042" s="35" t="s">
        <v>68</v>
      </c>
      <c r="J1042" s="35" t="s">
        <v>1189</v>
      </c>
      <c r="K1042" s="41" t="s">
        <v>1190</v>
      </c>
      <c r="L1042" s="37" t="s">
        <v>162</v>
      </c>
      <c r="M1042" s="53">
        <v>0</v>
      </c>
      <c r="N1042" s="39" t="s">
        <v>40</v>
      </c>
      <c r="O1042" s="65">
        <f>SUMIFS(Tb_Reseller[Aug-26],Tb_Reseller[Agen id],Tb_Agen[[#This Row],[AGEN ID]])</f>
        <v>0</v>
      </c>
      <c r="P1042" s="66">
        <f>SUMIFS(Tb_Reseller[Sep-26],Tb_Reseller[Agen id],Tb_Agen[[#This Row],[AGEN ID]])</f>
        <v>0</v>
      </c>
      <c r="Q1042" s="66">
        <f>SUMIFS(Tb_Reseller[Oct-26],Tb_Reseller[Agen id],Tb_Agen[[#This Row],[AGEN ID]])</f>
        <v>0</v>
      </c>
    </row>
    <row r="1043" spans="1:17" x14ac:dyDescent="0.25">
      <c r="A1043" s="33" t="s">
        <v>2545</v>
      </c>
      <c r="B1043" s="34" t="s">
        <v>2546</v>
      </c>
      <c r="C1043" s="34" t="s">
        <v>79</v>
      </c>
      <c r="D1043" s="35" t="s">
        <v>36</v>
      </c>
      <c r="E1043" s="35" t="s">
        <v>864</v>
      </c>
      <c r="F1043" s="35"/>
      <c r="G1043" s="36">
        <f>VLOOKUP(Tb_Agen[[#This Row],[AGEN ID]],Reseller!A:F,5,0)</f>
        <v>44363.52847222222</v>
      </c>
      <c r="H1043" s="35" t="s">
        <v>2547</v>
      </c>
      <c r="I1043" s="35" t="s">
        <v>145</v>
      </c>
      <c r="J1043" s="35" t="s">
        <v>1444</v>
      </c>
      <c r="K1043" s="41" t="s">
        <v>2548</v>
      </c>
      <c r="L1043" s="37" t="s">
        <v>39</v>
      </c>
      <c r="M1043" s="53">
        <v>-1500000</v>
      </c>
      <c r="N1043" s="39" t="s">
        <v>40</v>
      </c>
      <c r="O1043" s="65">
        <f>SUMIFS(Tb_Reseller[Aug-26],Tb_Reseller[Agen id],Tb_Agen[[#This Row],[AGEN ID]])</f>
        <v>3.1935483870967718</v>
      </c>
      <c r="P1043" s="66">
        <f>SUMIFS(Tb_Reseller[Sep-26],Tb_Reseller[Agen id],Tb_Agen[[#This Row],[AGEN ID]])</f>
        <v>2.8999999999999995</v>
      </c>
      <c r="Q1043" s="66">
        <f>SUMIFS(Tb_Reseller[Oct-26],Tb_Reseller[Agen id],Tb_Agen[[#This Row],[AGEN ID]])</f>
        <v>2.5</v>
      </c>
    </row>
    <row r="1044" spans="1:17" x14ac:dyDescent="0.25">
      <c r="A1044" s="33" t="s">
        <v>2549</v>
      </c>
      <c r="B1044" s="34" t="s">
        <v>2550</v>
      </c>
      <c r="C1044" s="34" t="s">
        <v>112</v>
      </c>
      <c r="D1044" s="35" t="s">
        <v>16</v>
      </c>
      <c r="E1044" s="35" t="s">
        <v>17</v>
      </c>
      <c r="F1044" s="35"/>
      <c r="G1044" s="36">
        <f>VLOOKUP(Tb_Agen[[#This Row],[AGEN ID]],Reseller!A:F,5,0)</f>
        <v>44364.586805555547</v>
      </c>
      <c r="H1044" s="35"/>
      <c r="I1044" s="35"/>
      <c r="J1044" s="35"/>
      <c r="K1044" s="41"/>
      <c r="L1044" s="37"/>
      <c r="M1044" s="53">
        <v>0</v>
      </c>
      <c r="N1044" s="39" t="s">
        <v>22</v>
      </c>
      <c r="O1044" s="65">
        <f>SUMIFS(Tb_Reseller[Aug-26],Tb_Reseller[Agen id],Tb_Agen[[#This Row],[AGEN ID]])</f>
        <v>0</v>
      </c>
      <c r="P1044" s="66">
        <f>SUMIFS(Tb_Reseller[Sep-26],Tb_Reseller[Agen id],Tb_Agen[[#This Row],[AGEN ID]])</f>
        <v>0</v>
      </c>
      <c r="Q1044" s="66">
        <f>SUMIFS(Tb_Reseller[Oct-26],Tb_Reseller[Agen id],Tb_Agen[[#This Row],[AGEN ID]])</f>
        <v>0</v>
      </c>
    </row>
    <row r="1045" spans="1:17" x14ac:dyDescent="0.25">
      <c r="A1045" s="33" t="s">
        <v>2551</v>
      </c>
      <c r="B1045" s="34" t="s">
        <v>2552</v>
      </c>
      <c r="C1045" s="34" t="s">
        <v>121</v>
      </c>
      <c r="D1045" s="35" t="s">
        <v>36</v>
      </c>
      <c r="E1045" s="35" t="s">
        <v>244</v>
      </c>
      <c r="F1045" s="35"/>
      <c r="G1045" s="36">
        <f>VLOOKUP(Tb_Agen[[#This Row],[AGEN ID]],Reseller!A:F,5,0)</f>
        <v>44841.552083333343</v>
      </c>
      <c r="H1045" s="35" t="s">
        <v>2553</v>
      </c>
      <c r="I1045" s="35" t="s">
        <v>68</v>
      </c>
      <c r="J1045" s="35" t="s">
        <v>892</v>
      </c>
      <c r="K1045" s="41" t="s">
        <v>1232</v>
      </c>
      <c r="L1045" s="37" t="s">
        <v>101</v>
      </c>
      <c r="M1045" s="53">
        <v>-3000000</v>
      </c>
      <c r="N1045" s="39" t="s">
        <v>40</v>
      </c>
      <c r="O1045" s="65">
        <f>SUMIFS(Tb_Reseller[Aug-26],Tb_Reseller[Agen id],Tb_Agen[[#This Row],[AGEN ID]])</f>
        <v>23.387096774193544</v>
      </c>
      <c r="P1045" s="66">
        <f>SUMIFS(Tb_Reseller[Sep-26],Tb_Reseller[Agen id],Tb_Agen[[#This Row],[AGEN ID]])</f>
        <v>24.066666666667022</v>
      </c>
      <c r="Q1045" s="66">
        <f>SUMIFS(Tb_Reseller[Oct-26],Tb_Reseller[Agen id],Tb_Agen[[#This Row],[AGEN ID]])</f>
        <v>14.5</v>
      </c>
    </row>
    <row r="1046" spans="1:17" x14ac:dyDescent="0.25">
      <c r="A1046" s="33" t="s">
        <v>2554</v>
      </c>
      <c r="B1046" s="34" t="s">
        <v>2555</v>
      </c>
      <c r="C1046" s="34" t="s">
        <v>112</v>
      </c>
      <c r="D1046" s="35" t="s">
        <v>16</v>
      </c>
      <c r="E1046" s="35" t="s">
        <v>17</v>
      </c>
      <c r="F1046" s="35"/>
      <c r="G1046" s="36">
        <f>VLOOKUP(Tb_Agen[[#This Row],[AGEN ID]],Reseller!A:F,5,0)</f>
        <v>44366.504166666673</v>
      </c>
      <c r="H1046" s="35"/>
      <c r="I1046" s="35"/>
      <c r="J1046" s="35"/>
      <c r="K1046" s="41"/>
      <c r="L1046" s="37"/>
      <c r="M1046" s="53">
        <v>0</v>
      </c>
      <c r="N1046" s="39" t="s">
        <v>22</v>
      </c>
      <c r="O1046" s="65">
        <f>SUMIFS(Tb_Reseller[Aug-26],Tb_Reseller[Agen id],Tb_Agen[[#This Row],[AGEN ID]])</f>
        <v>0</v>
      </c>
      <c r="P1046" s="66">
        <f>SUMIFS(Tb_Reseller[Sep-26],Tb_Reseller[Agen id],Tb_Agen[[#This Row],[AGEN ID]])</f>
        <v>0</v>
      </c>
      <c r="Q1046" s="66">
        <f>SUMIFS(Tb_Reseller[Oct-26],Tb_Reseller[Agen id],Tb_Agen[[#This Row],[AGEN ID]])</f>
        <v>0</v>
      </c>
    </row>
    <row r="1047" spans="1:17" x14ac:dyDescent="0.25">
      <c r="A1047" s="33" t="s">
        <v>2556</v>
      </c>
      <c r="B1047" s="34" t="s">
        <v>2557</v>
      </c>
      <c r="C1047" s="34" t="s">
        <v>15</v>
      </c>
      <c r="D1047" s="35" t="s">
        <v>16</v>
      </c>
      <c r="E1047" s="35" t="s">
        <v>17</v>
      </c>
      <c r="F1047" s="35"/>
      <c r="G1047" s="36">
        <f>VLOOKUP(Tb_Agen[[#This Row],[AGEN ID]],Reseller!A:F,5,0)</f>
        <v>44056.378472222219</v>
      </c>
      <c r="H1047" s="35"/>
      <c r="I1047" s="35"/>
      <c r="J1047" s="35"/>
      <c r="K1047" s="41"/>
      <c r="L1047" s="37"/>
      <c r="M1047" s="53">
        <v>0</v>
      </c>
      <c r="N1047" s="39" t="s">
        <v>22</v>
      </c>
      <c r="O1047" s="65">
        <f>SUMIFS(Tb_Reseller[Aug-26],Tb_Reseller[Agen id],Tb_Agen[[#This Row],[AGEN ID]])</f>
        <v>0.6774193548387093</v>
      </c>
      <c r="P1047" s="66">
        <f>SUMIFS(Tb_Reseller[Sep-26],Tb_Reseller[Agen id],Tb_Agen[[#This Row],[AGEN ID]])</f>
        <v>1.0666666666666667</v>
      </c>
      <c r="Q1047" s="66">
        <f>SUMIFS(Tb_Reseller[Oct-26],Tb_Reseller[Agen id],Tb_Agen[[#This Row],[AGEN ID]])</f>
        <v>1.25</v>
      </c>
    </row>
    <row r="1048" spans="1:17" x14ac:dyDescent="0.25">
      <c r="A1048" s="33" t="s">
        <v>2558</v>
      </c>
      <c r="B1048" s="34" t="s">
        <v>2559</v>
      </c>
      <c r="C1048" s="34" t="s">
        <v>15</v>
      </c>
      <c r="D1048" s="35" t="s">
        <v>36</v>
      </c>
      <c r="E1048" s="35" t="s">
        <v>17</v>
      </c>
      <c r="F1048" s="35"/>
      <c r="G1048" s="36">
        <f>VLOOKUP(Tb_Agen[[#This Row],[AGEN ID]],Reseller!A:F,5,0)</f>
        <v>44254.556250000001</v>
      </c>
      <c r="H1048" s="35"/>
      <c r="I1048" s="35"/>
      <c r="J1048" s="35"/>
      <c r="K1048" s="41"/>
      <c r="L1048" s="37"/>
      <c r="M1048" s="53">
        <v>-1000000</v>
      </c>
      <c r="N1048" s="39" t="s">
        <v>40</v>
      </c>
      <c r="O1048" s="65">
        <f>SUMIFS(Tb_Reseller[Aug-26],Tb_Reseller[Agen id],Tb_Agen[[#This Row],[AGEN ID]])</f>
        <v>0.80645161290322531</v>
      </c>
      <c r="P1048" s="66">
        <f>SUMIFS(Tb_Reseller[Sep-26],Tb_Reseller[Agen id],Tb_Agen[[#This Row],[AGEN ID]])</f>
        <v>0.46666666666666662</v>
      </c>
      <c r="Q1048" s="66">
        <f>SUMIFS(Tb_Reseller[Oct-26],Tb_Reseller[Agen id],Tb_Agen[[#This Row],[AGEN ID]])</f>
        <v>0</v>
      </c>
    </row>
    <row r="1049" spans="1:17" x14ac:dyDescent="0.25">
      <c r="A1049" s="33" t="s">
        <v>2560</v>
      </c>
      <c r="B1049" s="34" t="s">
        <v>2561</v>
      </c>
      <c r="C1049" s="34" t="s">
        <v>112</v>
      </c>
      <c r="D1049" s="35" t="s">
        <v>16</v>
      </c>
      <c r="E1049" s="35" t="s">
        <v>17</v>
      </c>
      <c r="F1049" s="35"/>
      <c r="G1049" s="36">
        <f>VLOOKUP(Tb_Agen[[#This Row],[AGEN ID]],Reseller!A:F,5,0)</f>
        <v>44368.445833333331</v>
      </c>
      <c r="H1049" s="35"/>
      <c r="I1049" s="35"/>
      <c r="J1049" s="35"/>
      <c r="K1049" s="41"/>
      <c r="L1049" s="37"/>
      <c r="M1049" s="53">
        <v>0</v>
      </c>
      <c r="N1049" s="39" t="s">
        <v>22</v>
      </c>
      <c r="O1049" s="65">
        <f>SUMIFS(Tb_Reseller[Aug-26],Tb_Reseller[Agen id],Tb_Agen[[#This Row],[AGEN ID]])</f>
        <v>0</v>
      </c>
      <c r="P1049" s="66">
        <f>SUMIFS(Tb_Reseller[Sep-26],Tb_Reseller[Agen id],Tb_Agen[[#This Row],[AGEN ID]])</f>
        <v>0</v>
      </c>
      <c r="Q1049" s="66">
        <f>SUMIFS(Tb_Reseller[Oct-26],Tb_Reseller[Agen id],Tb_Agen[[#This Row],[AGEN ID]])</f>
        <v>0</v>
      </c>
    </row>
    <row r="1050" spans="1:17" x14ac:dyDescent="0.25">
      <c r="A1050" s="39" t="s">
        <v>2562</v>
      </c>
      <c r="B1050" s="34" t="s">
        <v>2563</v>
      </c>
      <c r="C1050" s="43" t="s">
        <v>121</v>
      </c>
      <c r="D1050" s="38" t="s">
        <v>28</v>
      </c>
      <c r="E1050" s="38" t="s">
        <v>17</v>
      </c>
      <c r="F1050" s="38"/>
      <c r="G1050" s="40">
        <f>VLOOKUP(Tb_Agen[[#This Row],[AGEN ID]],Reseller!A:F,5,0)</f>
        <v>46153.472916666673</v>
      </c>
      <c r="H1050" s="38" t="s">
        <v>2564</v>
      </c>
      <c r="I1050" s="38" t="s">
        <v>68</v>
      </c>
      <c r="J1050" s="38" t="s">
        <v>340</v>
      </c>
      <c r="K1050" s="41" t="s">
        <v>817</v>
      </c>
      <c r="L1050" s="42" t="s">
        <v>39</v>
      </c>
      <c r="M1050" s="53">
        <v>0</v>
      </c>
      <c r="N1050" s="39" t="s">
        <v>22</v>
      </c>
      <c r="O1050" s="65">
        <f>SUMIFS(Tb_Reseller[Aug-26],Tb_Reseller[Agen id],Tb_Agen[[#This Row],[AGEN ID]])</f>
        <v>0.80645161290322531</v>
      </c>
      <c r="P1050" s="66">
        <f>SUMIFS(Tb_Reseller[Sep-26],Tb_Reseller[Agen id],Tb_Agen[[#This Row],[AGEN ID]])</f>
        <v>0.53333333333333333</v>
      </c>
      <c r="Q1050" s="66">
        <f>SUMIFS(Tb_Reseller[Oct-26],Tb_Reseller[Agen id],Tb_Agen[[#This Row],[AGEN ID]])</f>
        <v>0.5</v>
      </c>
    </row>
    <row r="1051" spans="1:17" x14ac:dyDescent="0.25">
      <c r="A1051" s="33" t="s">
        <v>2565</v>
      </c>
      <c r="B1051" s="34" t="s">
        <v>2566</v>
      </c>
      <c r="C1051" s="34" t="s">
        <v>112</v>
      </c>
      <c r="D1051" s="35" t="s">
        <v>28</v>
      </c>
      <c r="E1051" s="35" t="s">
        <v>17</v>
      </c>
      <c r="F1051" s="35"/>
      <c r="G1051" s="36">
        <f>VLOOKUP(Tb_Agen[[#This Row],[AGEN ID]],Reseller!A:F,5,0)</f>
        <v>44369.527083333327</v>
      </c>
      <c r="H1051" s="35" t="s">
        <v>2567</v>
      </c>
      <c r="I1051" s="35" t="s">
        <v>68</v>
      </c>
      <c r="J1051" s="35" t="s">
        <v>912</v>
      </c>
      <c r="K1051" s="41" t="s">
        <v>1880</v>
      </c>
      <c r="L1051" s="37"/>
      <c r="M1051" s="53">
        <v>0</v>
      </c>
      <c r="N1051" s="39" t="s">
        <v>22</v>
      </c>
      <c r="O1051" s="65">
        <f>SUMIFS(Tb_Reseller[Aug-26],Tb_Reseller[Agen id],Tb_Agen[[#This Row],[AGEN ID]])</f>
        <v>0</v>
      </c>
      <c r="P1051" s="66">
        <f>SUMIFS(Tb_Reseller[Sep-26],Tb_Reseller[Agen id],Tb_Agen[[#This Row],[AGEN ID]])</f>
        <v>0</v>
      </c>
      <c r="Q1051" s="66">
        <f>SUMIFS(Tb_Reseller[Oct-26],Tb_Reseller[Agen id],Tb_Agen[[#This Row],[AGEN ID]])</f>
        <v>0</v>
      </c>
    </row>
    <row r="1052" spans="1:17" x14ac:dyDescent="0.25">
      <c r="A1052" s="33" t="s">
        <v>2568</v>
      </c>
      <c r="B1052" s="34" t="s">
        <v>2569</v>
      </c>
      <c r="C1052" s="34" t="s">
        <v>121</v>
      </c>
      <c r="D1052" s="35" t="s">
        <v>28</v>
      </c>
      <c r="E1052" s="35" t="s">
        <v>17</v>
      </c>
      <c r="F1052" s="35"/>
      <c r="G1052" s="36">
        <f>VLOOKUP(Tb_Agen[[#This Row],[AGEN ID]],Reseller!A:F,5,0)</f>
        <v>44372.578472222223</v>
      </c>
      <c r="H1052" s="35"/>
      <c r="I1052" s="35"/>
      <c r="J1052" s="35"/>
      <c r="K1052" s="41"/>
      <c r="L1052" s="37"/>
      <c r="M1052" s="53">
        <v>0</v>
      </c>
      <c r="N1052" s="39" t="s">
        <v>22</v>
      </c>
      <c r="O1052" s="65">
        <f>SUMIFS(Tb_Reseller[Aug-26],Tb_Reseller[Agen id],Tb_Agen[[#This Row],[AGEN ID]])</f>
        <v>0</v>
      </c>
      <c r="P1052" s="66">
        <f>SUMIFS(Tb_Reseller[Sep-26],Tb_Reseller[Agen id],Tb_Agen[[#This Row],[AGEN ID]])</f>
        <v>0</v>
      </c>
      <c r="Q1052" s="66">
        <f>SUMIFS(Tb_Reseller[Oct-26],Tb_Reseller[Agen id],Tb_Agen[[#This Row],[AGEN ID]])</f>
        <v>0</v>
      </c>
    </row>
    <row r="1053" spans="1:17" x14ac:dyDescent="0.25">
      <c r="A1053" s="33" t="s">
        <v>2570</v>
      </c>
      <c r="B1053" s="34" t="s">
        <v>2571</v>
      </c>
      <c r="C1053" s="34" t="s">
        <v>121</v>
      </c>
      <c r="D1053" s="35" t="s">
        <v>16</v>
      </c>
      <c r="E1053" s="35" t="s">
        <v>17</v>
      </c>
      <c r="F1053" s="35"/>
      <c r="G1053" s="36">
        <f>VLOOKUP(Tb_Agen[[#This Row],[AGEN ID]],Reseller!A:F,5,0)</f>
        <v>44373.378472222219</v>
      </c>
      <c r="H1053" s="35"/>
      <c r="I1053" s="35"/>
      <c r="J1053" s="35"/>
      <c r="K1053" s="41"/>
      <c r="L1053" s="37"/>
      <c r="M1053" s="53">
        <v>0</v>
      </c>
      <c r="N1053" s="39" t="s">
        <v>22</v>
      </c>
      <c r="O1053" s="65">
        <f>SUMIFS(Tb_Reseller[Aug-26],Tb_Reseller[Agen id],Tb_Agen[[#This Row],[AGEN ID]])</f>
        <v>0</v>
      </c>
      <c r="P1053" s="66">
        <f>SUMIFS(Tb_Reseller[Sep-26],Tb_Reseller[Agen id],Tb_Agen[[#This Row],[AGEN ID]])</f>
        <v>0</v>
      </c>
      <c r="Q1053" s="66">
        <f>SUMIFS(Tb_Reseller[Oct-26],Tb_Reseller[Agen id],Tb_Agen[[#This Row],[AGEN ID]])</f>
        <v>0</v>
      </c>
    </row>
    <row r="1054" spans="1:17" x14ac:dyDescent="0.25">
      <c r="A1054" s="33" t="s">
        <v>2572</v>
      </c>
      <c r="B1054" s="34" t="s">
        <v>2573</v>
      </c>
      <c r="C1054" s="34" t="s">
        <v>15</v>
      </c>
      <c r="D1054" s="35" t="s">
        <v>16</v>
      </c>
      <c r="E1054" s="35" t="s">
        <v>17</v>
      </c>
      <c r="F1054" s="35"/>
      <c r="G1054" s="36">
        <f>VLOOKUP(Tb_Agen[[#This Row],[AGEN ID]],Reseller!A:F,5,0)</f>
        <v>44374.94027777778</v>
      </c>
      <c r="H1054" s="35"/>
      <c r="I1054" s="35"/>
      <c r="J1054" s="35"/>
      <c r="K1054" s="41"/>
      <c r="L1054" s="37"/>
      <c r="M1054" s="53">
        <v>0</v>
      </c>
      <c r="N1054" s="39" t="s">
        <v>22</v>
      </c>
      <c r="O1054" s="65">
        <f>SUMIFS(Tb_Reseller[Aug-26],Tb_Reseller[Agen id],Tb_Agen[[#This Row],[AGEN ID]])</f>
        <v>0</v>
      </c>
      <c r="P1054" s="66">
        <f>SUMIFS(Tb_Reseller[Sep-26],Tb_Reseller[Agen id],Tb_Agen[[#This Row],[AGEN ID]])</f>
        <v>0</v>
      </c>
      <c r="Q1054" s="66">
        <f>SUMIFS(Tb_Reseller[Oct-26],Tb_Reseller[Agen id],Tb_Agen[[#This Row],[AGEN ID]])</f>
        <v>0</v>
      </c>
    </row>
    <row r="1055" spans="1:17" x14ac:dyDescent="0.25">
      <c r="A1055" s="33" t="s">
        <v>2574</v>
      </c>
      <c r="B1055" s="34" t="s">
        <v>2575</v>
      </c>
      <c r="C1055" s="34" t="s">
        <v>121</v>
      </c>
      <c r="D1055" s="35" t="s">
        <v>28</v>
      </c>
      <c r="E1055" s="35" t="s">
        <v>17</v>
      </c>
      <c r="F1055" s="35"/>
      <c r="G1055" s="36">
        <f>VLOOKUP(Tb_Agen[[#This Row],[AGEN ID]],Reseller!A:F,5,0)</f>
        <v>44375.45208333333</v>
      </c>
      <c r="H1055" s="35"/>
      <c r="I1055" s="35"/>
      <c r="J1055" s="35"/>
      <c r="K1055" s="41"/>
      <c r="L1055" s="37"/>
      <c r="M1055" s="53">
        <v>0</v>
      </c>
      <c r="N1055" s="39" t="s">
        <v>22</v>
      </c>
      <c r="O1055" s="65">
        <f>SUMIFS(Tb_Reseller[Aug-26],Tb_Reseller[Agen id],Tb_Agen[[#This Row],[AGEN ID]])</f>
        <v>0</v>
      </c>
      <c r="P1055" s="66">
        <f>SUMIFS(Tb_Reseller[Sep-26],Tb_Reseller[Agen id],Tb_Agen[[#This Row],[AGEN ID]])</f>
        <v>0</v>
      </c>
      <c r="Q1055" s="66">
        <f>SUMIFS(Tb_Reseller[Oct-26],Tb_Reseller[Agen id],Tb_Agen[[#This Row],[AGEN ID]])</f>
        <v>0</v>
      </c>
    </row>
    <row r="1056" spans="1:17" x14ac:dyDescent="0.25">
      <c r="A1056" s="39" t="s">
        <v>2576</v>
      </c>
      <c r="B1056" s="34" t="s">
        <v>2577</v>
      </c>
      <c r="C1056" s="43" t="s">
        <v>121</v>
      </c>
      <c r="D1056" s="38" t="s">
        <v>36</v>
      </c>
      <c r="E1056" s="38" t="s">
        <v>244</v>
      </c>
      <c r="F1056" s="38"/>
      <c r="G1056" s="40">
        <f>VLOOKUP(Tb_Agen[[#This Row],[AGEN ID]],Reseller!A:F,5,0)</f>
        <v>45791.635416666657</v>
      </c>
      <c r="H1056" s="38" t="s">
        <v>2578</v>
      </c>
      <c r="I1056" s="38" t="s">
        <v>68</v>
      </c>
      <c r="J1056" s="38" t="s">
        <v>892</v>
      </c>
      <c r="K1056" s="41" t="s">
        <v>1232</v>
      </c>
      <c r="L1056" s="42" t="s">
        <v>101</v>
      </c>
      <c r="M1056" s="53">
        <v>-1400000</v>
      </c>
      <c r="N1056" s="39" t="s">
        <v>40</v>
      </c>
      <c r="O1056" s="65">
        <f>SUMIFS(Tb_Reseller[Aug-26],Tb_Reseller[Agen id],Tb_Agen[[#This Row],[AGEN ID]])</f>
        <v>5.3225806451612865</v>
      </c>
      <c r="P1056" s="66">
        <f>SUMIFS(Tb_Reseller[Sep-26],Tb_Reseller[Agen id],Tb_Agen[[#This Row],[AGEN ID]])</f>
        <v>5.6999999999999895</v>
      </c>
      <c r="Q1056" s="66">
        <f>SUMIFS(Tb_Reseller[Oct-26],Tb_Reseller[Agen id],Tb_Agen[[#This Row],[AGEN ID]])</f>
        <v>4</v>
      </c>
    </row>
    <row r="1057" spans="1:17" x14ac:dyDescent="0.25">
      <c r="A1057" s="33" t="s">
        <v>2579</v>
      </c>
      <c r="B1057" s="34" t="s">
        <v>2580</v>
      </c>
      <c r="C1057" s="34" t="s">
        <v>121</v>
      </c>
      <c r="D1057" s="35" t="s">
        <v>28</v>
      </c>
      <c r="E1057" s="35" t="s">
        <v>17</v>
      </c>
      <c r="F1057" s="35"/>
      <c r="G1057" s="36">
        <f>VLOOKUP(Tb_Agen[[#This Row],[AGEN ID]],Reseller!A:F,5,0)</f>
        <v>44377.534722222219</v>
      </c>
      <c r="H1057" s="35"/>
      <c r="I1057" s="35"/>
      <c r="J1057" s="35"/>
      <c r="K1057" s="41"/>
      <c r="L1057" s="37"/>
      <c r="M1057" s="53">
        <v>0</v>
      </c>
      <c r="N1057" s="39" t="s">
        <v>22</v>
      </c>
      <c r="O1057" s="65">
        <f>SUMIFS(Tb_Reseller[Aug-26],Tb_Reseller[Agen id],Tb_Agen[[#This Row],[AGEN ID]])</f>
        <v>0</v>
      </c>
      <c r="P1057" s="66">
        <f>SUMIFS(Tb_Reseller[Sep-26],Tb_Reseller[Agen id],Tb_Agen[[#This Row],[AGEN ID]])</f>
        <v>0</v>
      </c>
      <c r="Q1057" s="66">
        <f>SUMIFS(Tb_Reseller[Oct-26],Tb_Reseller[Agen id],Tb_Agen[[#This Row],[AGEN ID]])</f>
        <v>0</v>
      </c>
    </row>
    <row r="1058" spans="1:17" x14ac:dyDescent="0.25">
      <c r="A1058" s="33" t="s">
        <v>2581</v>
      </c>
      <c r="B1058" s="34" t="s">
        <v>2582</v>
      </c>
      <c r="C1058" s="34" t="s">
        <v>121</v>
      </c>
      <c r="D1058" s="35" t="s">
        <v>36</v>
      </c>
      <c r="E1058" s="35" t="s">
        <v>244</v>
      </c>
      <c r="F1058" s="35"/>
      <c r="G1058" s="36">
        <f>VLOOKUP(Tb_Agen[[#This Row],[AGEN ID]],Reseller!A:F,5,0)</f>
        <v>44637.592361111107</v>
      </c>
      <c r="H1058" s="35" t="s">
        <v>2583</v>
      </c>
      <c r="I1058" s="35" t="s">
        <v>68</v>
      </c>
      <c r="J1058" s="35" t="s">
        <v>912</v>
      </c>
      <c r="K1058" s="41" t="s">
        <v>912</v>
      </c>
      <c r="L1058" s="37" t="s">
        <v>162</v>
      </c>
      <c r="M1058" s="53">
        <v>-2500000</v>
      </c>
      <c r="N1058" s="39" t="s">
        <v>40</v>
      </c>
      <c r="O1058" s="65">
        <f>SUMIFS(Tb_Reseller[Aug-26],Tb_Reseller[Agen id],Tb_Agen[[#This Row],[AGEN ID]])</f>
        <v>6.9032258064516077</v>
      </c>
      <c r="P1058" s="66">
        <f>SUMIFS(Tb_Reseller[Sep-26],Tb_Reseller[Agen id],Tb_Agen[[#This Row],[AGEN ID]])</f>
        <v>6.399999999999987</v>
      </c>
      <c r="Q1058" s="66">
        <f>SUMIFS(Tb_Reseller[Oct-26],Tb_Reseller[Agen id],Tb_Agen[[#This Row],[AGEN ID]])</f>
        <v>7.25</v>
      </c>
    </row>
    <row r="1059" spans="1:17" x14ac:dyDescent="0.25">
      <c r="A1059" s="33" t="s">
        <v>2584</v>
      </c>
      <c r="B1059" s="34" t="s">
        <v>2585</v>
      </c>
      <c r="C1059" s="34" t="s">
        <v>121</v>
      </c>
      <c r="D1059" s="35" t="s">
        <v>36</v>
      </c>
      <c r="E1059" s="35" t="s">
        <v>244</v>
      </c>
      <c r="F1059" s="35"/>
      <c r="G1059" s="36">
        <f>VLOOKUP(Tb_Agen[[#This Row],[AGEN ID]],Reseller!A:F,5,0)</f>
        <v>44781.554166666669</v>
      </c>
      <c r="H1059" s="35" t="s">
        <v>2586</v>
      </c>
      <c r="I1059" s="35" t="s">
        <v>68</v>
      </c>
      <c r="J1059" s="35" t="s">
        <v>340</v>
      </c>
      <c r="K1059" s="41" t="s">
        <v>1957</v>
      </c>
      <c r="L1059" s="37" t="s">
        <v>162</v>
      </c>
      <c r="M1059" s="53">
        <v>-1000000</v>
      </c>
      <c r="N1059" s="39" t="s">
        <v>40</v>
      </c>
      <c r="O1059" s="65">
        <f>SUMIFS(Tb_Reseller[Aug-26],Tb_Reseller[Agen id],Tb_Agen[[#This Row],[AGEN ID]])</f>
        <v>0.90322580645161232</v>
      </c>
      <c r="P1059" s="66">
        <f>SUMIFS(Tb_Reseller[Sep-26],Tb_Reseller[Agen id],Tb_Agen[[#This Row],[AGEN ID]])</f>
        <v>1.2666666666666673</v>
      </c>
      <c r="Q1059" s="66">
        <f>SUMIFS(Tb_Reseller[Oct-26],Tb_Reseller[Agen id],Tb_Agen[[#This Row],[AGEN ID]])</f>
        <v>1.25</v>
      </c>
    </row>
    <row r="1060" spans="1:17" x14ac:dyDescent="0.25">
      <c r="A1060" s="39" t="s">
        <v>2587</v>
      </c>
      <c r="B1060" s="34" t="s">
        <v>2588</v>
      </c>
      <c r="C1060" s="43" t="s">
        <v>121</v>
      </c>
      <c r="D1060" s="38" t="s">
        <v>36</v>
      </c>
      <c r="E1060" s="38" t="s">
        <v>244</v>
      </c>
      <c r="F1060" s="38"/>
      <c r="G1060" s="40">
        <f>VLOOKUP(Tb_Agen[[#This Row],[AGEN ID]],Reseller!A:F,5,0)</f>
        <v>45757.681250000001</v>
      </c>
      <c r="H1060" s="38" t="s">
        <v>2589</v>
      </c>
      <c r="I1060" s="38" t="s">
        <v>68</v>
      </c>
      <c r="J1060" s="38" t="s">
        <v>340</v>
      </c>
      <c r="K1060" s="41" t="s">
        <v>1194</v>
      </c>
      <c r="L1060" s="42" t="s">
        <v>162</v>
      </c>
      <c r="M1060" s="53">
        <v>-1500000</v>
      </c>
      <c r="N1060" s="39" t="s">
        <v>40</v>
      </c>
      <c r="O1060" s="65">
        <f>SUMIFS(Tb_Reseller[Aug-26],Tb_Reseller[Agen id],Tb_Agen[[#This Row],[AGEN ID]])</f>
        <v>4.5161290322580614</v>
      </c>
      <c r="P1060" s="66">
        <f>SUMIFS(Tb_Reseller[Sep-26],Tb_Reseller[Agen id],Tb_Agen[[#This Row],[AGEN ID]])</f>
        <v>5.0999999999999917</v>
      </c>
      <c r="Q1060" s="66">
        <f>SUMIFS(Tb_Reseller[Oct-26],Tb_Reseller[Agen id],Tb_Agen[[#This Row],[AGEN ID]])</f>
        <v>6.75</v>
      </c>
    </row>
    <row r="1061" spans="1:17" x14ac:dyDescent="0.25">
      <c r="A1061" s="33" t="s">
        <v>2590</v>
      </c>
      <c r="B1061" s="34" t="s">
        <v>2591</v>
      </c>
      <c r="C1061" s="34" t="s">
        <v>15</v>
      </c>
      <c r="D1061" s="35" t="s">
        <v>16</v>
      </c>
      <c r="E1061" s="35" t="s">
        <v>17</v>
      </c>
      <c r="F1061" s="35"/>
      <c r="G1061" s="36">
        <f>VLOOKUP(Tb_Agen[[#This Row],[AGEN ID]],Reseller!A:F,5,0)</f>
        <v>44378.518055555563</v>
      </c>
      <c r="H1061" s="35"/>
      <c r="I1061" s="35"/>
      <c r="J1061" s="35"/>
      <c r="K1061" s="41"/>
      <c r="L1061" s="37"/>
      <c r="M1061" s="53">
        <v>0</v>
      </c>
      <c r="N1061" s="39" t="s">
        <v>22</v>
      </c>
      <c r="O1061" s="65">
        <f>SUMIFS(Tb_Reseller[Aug-26],Tb_Reseller[Agen id],Tb_Agen[[#This Row],[AGEN ID]])</f>
        <v>0</v>
      </c>
      <c r="P1061" s="66">
        <f>SUMIFS(Tb_Reseller[Sep-26],Tb_Reseller[Agen id],Tb_Agen[[#This Row],[AGEN ID]])</f>
        <v>0</v>
      </c>
      <c r="Q1061" s="66">
        <f>SUMIFS(Tb_Reseller[Oct-26],Tb_Reseller[Agen id],Tb_Agen[[#This Row],[AGEN ID]])</f>
        <v>0</v>
      </c>
    </row>
    <row r="1062" spans="1:17" x14ac:dyDescent="0.25">
      <c r="A1062" s="33" t="s">
        <v>2592</v>
      </c>
      <c r="B1062" s="34" t="s">
        <v>2593</v>
      </c>
      <c r="C1062" s="34" t="s">
        <v>121</v>
      </c>
      <c r="D1062" s="35" t="s">
        <v>28</v>
      </c>
      <c r="E1062" s="35" t="s">
        <v>17</v>
      </c>
      <c r="F1062" s="35"/>
      <c r="G1062" s="36">
        <f>VLOOKUP(Tb_Agen[[#This Row],[AGEN ID]],Reseller!A:F,5,0)</f>
        <v>44378.580555555563</v>
      </c>
      <c r="H1062" s="35"/>
      <c r="I1062" s="35"/>
      <c r="J1062" s="35"/>
      <c r="K1062" s="41"/>
      <c r="L1062" s="37"/>
      <c r="M1062" s="53">
        <v>0</v>
      </c>
      <c r="N1062" s="39" t="s">
        <v>22</v>
      </c>
      <c r="O1062" s="65">
        <f>SUMIFS(Tb_Reseller[Aug-26],Tb_Reseller[Agen id],Tb_Agen[[#This Row],[AGEN ID]])</f>
        <v>0</v>
      </c>
      <c r="P1062" s="66">
        <f>SUMIFS(Tb_Reseller[Sep-26],Tb_Reseller[Agen id],Tb_Agen[[#This Row],[AGEN ID]])</f>
        <v>0</v>
      </c>
      <c r="Q1062" s="66">
        <f>SUMIFS(Tb_Reseller[Oct-26],Tb_Reseller[Agen id],Tb_Agen[[#This Row],[AGEN ID]])</f>
        <v>0</v>
      </c>
    </row>
    <row r="1063" spans="1:17" x14ac:dyDescent="0.25">
      <c r="A1063" s="33" t="s">
        <v>2594</v>
      </c>
      <c r="B1063" s="34" t="s">
        <v>2595</v>
      </c>
      <c r="C1063" s="34" t="s">
        <v>121</v>
      </c>
      <c r="D1063" s="35" t="s">
        <v>16</v>
      </c>
      <c r="E1063" s="35" t="s">
        <v>17</v>
      </c>
      <c r="F1063" s="35"/>
      <c r="G1063" s="36">
        <f>VLOOKUP(Tb_Agen[[#This Row],[AGEN ID]],Reseller!A:F,5,0)</f>
        <v>44354.459722222222</v>
      </c>
      <c r="H1063" s="35"/>
      <c r="I1063" s="35"/>
      <c r="J1063" s="35"/>
      <c r="K1063" s="41"/>
      <c r="L1063" s="37"/>
      <c r="M1063" s="53">
        <v>0</v>
      </c>
      <c r="N1063" s="39" t="s">
        <v>22</v>
      </c>
      <c r="O1063" s="65">
        <f>SUMIFS(Tb_Reseller[Aug-26],Tb_Reseller[Agen id],Tb_Agen[[#This Row],[AGEN ID]])</f>
        <v>1.0322580645161283</v>
      </c>
      <c r="P1063" s="66">
        <f>SUMIFS(Tb_Reseller[Sep-26],Tb_Reseller[Agen id],Tb_Agen[[#This Row],[AGEN ID]])</f>
        <v>0.76666666666666661</v>
      </c>
      <c r="Q1063" s="66">
        <f>SUMIFS(Tb_Reseller[Oct-26],Tb_Reseller[Agen id],Tb_Agen[[#This Row],[AGEN ID]])</f>
        <v>1.25</v>
      </c>
    </row>
    <row r="1064" spans="1:17" x14ac:dyDescent="0.25">
      <c r="A1064" s="33" t="s">
        <v>2596</v>
      </c>
      <c r="B1064" s="34" t="s">
        <v>2597</v>
      </c>
      <c r="C1064" s="34" t="s">
        <v>15</v>
      </c>
      <c r="D1064" s="35" t="s">
        <v>16</v>
      </c>
      <c r="E1064" s="35" t="s">
        <v>17</v>
      </c>
      <c r="F1064" s="35"/>
      <c r="G1064" s="36">
        <f>VLOOKUP(Tb_Agen[[#This Row],[AGEN ID]],Reseller!A:F,5,0)</f>
        <v>44379.699305555558</v>
      </c>
      <c r="H1064" s="35"/>
      <c r="I1064" s="35"/>
      <c r="J1064" s="35"/>
      <c r="K1064" s="41"/>
      <c r="L1064" s="37"/>
      <c r="M1064" s="53">
        <v>0</v>
      </c>
      <c r="N1064" s="39" t="s">
        <v>22</v>
      </c>
      <c r="O1064" s="65">
        <f>SUMIFS(Tb_Reseller[Aug-26],Tb_Reseller[Agen id],Tb_Agen[[#This Row],[AGEN ID]])</f>
        <v>0</v>
      </c>
      <c r="P1064" s="66">
        <f>SUMIFS(Tb_Reseller[Sep-26],Tb_Reseller[Agen id],Tb_Agen[[#This Row],[AGEN ID]])</f>
        <v>0</v>
      </c>
      <c r="Q1064" s="66">
        <f>SUMIFS(Tb_Reseller[Oct-26],Tb_Reseller[Agen id],Tb_Agen[[#This Row],[AGEN ID]])</f>
        <v>0</v>
      </c>
    </row>
    <row r="1065" spans="1:17" x14ac:dyDescent="0.25">
      <c r="A1065" s="33" t="s">
        <v>2598</v>
      </c>
      <c r="B1065" s="34" t="s">
        <v>2599</v>
      </c>
      <c r="C1065" s="34" t="s">
        <v>121</v>
      </c>
      <c r="D1065" s="35" t="s">
        <v>28</v>
      </c>
      <c r="E1065" s="35" t="s">
        <v>17</v>
      </c>
      <c r="F1065" s="35"/>
      <c r="G1065" s="36">
        <f>VLOOKUP(Tb_Agen[[#This Row],[AGEN ID]],Reseller!A:F,5,0)</f>
        <v>44473.556944444441</v>
      </c>
      <c r="H1065" s="35" t="s">
        <v>2600</v>
      </c>
      <c r="I1065" s="35" t="s">
        <v>68</v>
      </c>
      <c r="J1065" s="35" t="s">
        <v>892</v>
      </c>
      <c r="K1065" s="41" t="s">
        <v>1232</v>
      </c>
      <c r="L1065" s="37" t="s">
        <v>39</v>
      </c>
      <c r="M1065" s="53">
        <v>0</v>
      </c>
      <c r="N1065" s="39" t="s">
        <v>22</v>
      </c>
      <c r="O1065" s="65">
        <f>SUMIFS(Tb_Reseller[Aug-26],Tb_Reseller[Agen id],Tb_Agen[[#This Row],[AGEN ID]])</f>
        <v>0</v>
      </c>
      <c r="P1065" s="66">
        <f>SUMIFS(Tb_Reseller[Sep-26],Tb_Reseller[Agen id],Tb_Agen[[#This Row],[AGEN ID]])</f>
        <v>0</v>
      </c>
      <c r="Q1065" s="66">
        <f>SUMIFS(Tb_Reseller[Oct-26],Tb_Reseller[Agen id],Tb_Agen[[#This Row],[AGEN ID]])</f>
        <v>0</v>
      </c>
    </row>
    <row r="1066" spans="1:17" x14ac:dyDescent="0.25">
      <c r="A1066" s="33" t="s">
        <v>2601</v>
      </c>
      <c r="B1066" s="34" t="s">
        <v>2602</v>
      </c>
      <c r="C1066" s="34" t="s">
        <v>15</v>
      </c>
      <c r="D1066" s="35" t="s">
        <v>36</v>
      </c>
      <c r="E1066" s="35" t="s">
        <v>37</v>
      </c>
      <c r="F1066" s="35"/>
      <c r="G1066" s="36">
        <f>VLOOKUP(Tb_Agen[[#This Row],[AGEN ID]],Reseller!A:F,5,0)</f>
        <v>44380.475694444453</v>
      </c>
      <c r="H1066" s="35" t="s">
        <v>2603</v>
      </c>
      <c r="I1066" s="35" t="s">
        <v>19</v>
      </c>
      <c r="J1066" s="35" t="s">
        <v>20</v>
      </c>
      <c r="K1066" s="41" t="s">
        <v>2101</v>
      </c>
      <c r="L1066" s="37" t="s">
        <v>39</v>
      </c>
      <c r="M1066" s="53">
        <v>-3000000</v>
      </c>
      <c r="N1066" s="39" t="s">
        <v>40</v>
      </c>
      <c r="O1066" s="65">
        <f>SUMIFS(Tb_Reseller[Aug-26],Tb_Reseller[Agen id],Tb_Agen[[#This Row],[AGEN ID]])</f>
        <v>2.7741935483870948</v>
      </c>
      <c r="P1066" s="66">
        <f>SUMIFS(Tb_Reseller[Sep-26],Tb_Reseller[Agen id],Tb_Agen[[#This Row],[AGEN ID]])</f>
        <v>3.299999999999998</v>
      </c>
      <c r="Q1066" s="66">
        <f>SUMIFS(Tb_Reseller[Oct-26],Tb_Reseller[Agen id],Tb_Agen[[#This Row],[AGEN ID]])</f>
        <v>1.5</v>
      </c>
    </row>
    <row r="1067" spans="1:17" x14ac:dyDescent="0.25">
      <c r="A1067" s="33" t="s">
        <v>2604</v>
      </c>
      <c r="B1067" s="34" t="s">
        <v>2605</v>
      </c>
      <c r="C1067" s="34" t="s">
        <v>15</v>
      </c>
      <c r="D1067" s="35" t="s">
        <v>16</v>
      </c>
      <c r="E1067" s="35" t="s">
        <v>17</v>
      </c>
      <c r="F1067" s="35"/>
      <c r="G1067" s="36">
        <f>VLOOKUP(Tb_Agen[[#This Row],[AGEN ID]],Reseller!A:F,5,0)</f>
        <v>44380.487500000003</v>
      </c>
      <c r="H1067" s="35"/>
      <c r="I1067" s="35"/>
      <c r="J1067" s="35"/>
      <c r="K1067" s="41"/>
      <c r="L1067" s="37"/>
      <c r="M1067" s="53">
        <v>0</v>
      </c>
      <c r="N1067" s="39" t="s">
        <v>22</v>
      </c>
      <c r="O1067" s="65">
        <f>SUMIFS(Tb_Reseller[Aug-26],Tb_Reseller[Agen id],Tb_Agen[[#This Row],[AGEN ID]])</f>
        <v>0</v>
      </c>
      <c r="P1067" s="66">
        <f>SUMIFS(Tb_Reseller[Sep-26],Tb_Reseller[Agen id],Tb_Agen[[#This Row],[AGEN ID]])</f>
        <v>0</v>
      </c>
      <c r="Q1067" s="66">
        <f>SUMIFS(Tb_Reseller[Oct-26],Tb_Reseller[Agen id],Tb_Agen[[#This Row],[AGEN ID]])</f>
        <v>0</v>
      </c>
    </row>
    <row r="1068" spans="1:17" x14ac:dyDescent="0.25">
      <c r="A1068" s="33" t="s">
        <v>2606</v>
      </c>
      <c r="B1068" s="34" t="s">
        <v>2607</v>
      </c>
      <c r="C1068" s="34" t="s">
        <v>15</v>
      </c>
      <c r="D1068" s="35" t="s">
        <v>28</v>
      </c>
      <c r="E1068" s="35" t="s">
        <v>17</v>
      </c>
      <c r="F1068" s="35"/>
      <c r="G1068" s="36">
        <f>VLOOKUP(Tb_Agen[[#This Row],[AGEN ID]],Reseller!A:F,5,0)</f>
        <v>44383.432638888888</v>
      </c>
      <c r="H1068" s="35"/>
      <c r="I1068" s="35"/>
      <c r="J1068" s="35"/>
      <c r="K1068" s="41"/>
      <c r="L1068" s="37"/>
      <c r="M1068" s="53">
        <v>0</v>
      </c>
      <c r="N1068" s="39" t="s">
        <v>22</v>
      </c>
      <c r="O1068" s="65">
        <f>SUMIFS(Tb_Reseller[Aug-26],Tb_Reseller[Agen id],Tb_Agen[[#This Row],[AGEN ID]])</f>
        <v>0</v>
      </c>
      <c r="P1068" s="66">
        <f>SUMIFS(Tb_Reseller[Sep-26],Tb_Reseller[Agen id],Tb_Agen[[#This Row],[AGEN ID]])</f>
        <v>0</v>
      </c>
      <c r="Q1068" s="66">
        <f>SUMIFS(Tb_Reseller[Oct-26],Tb_Reseller[Agen id],Tb_Agen[[#This Row],[AGEN ID]])</f>
        <v>0</v>
      </c>
    </row>
    <row r="1069" spans="1:17" x14ac:dyDescent="0.25">
      <c r="A1069" s="33" t="s">
        <v>2608</v>
      </c>
      <c r="B1069" s="34" t="s">
        <v>2609</v>
      </c>
      <c r="C1069" s="34" t="s">
        <v>15</v>
      </c>
      <c r="D1069" s="35" t="s">
        <v>16</v>
      </c>
      <c r="E1069" s="35" t="s">
        <v>17</v>
      </c>
      <c r="F1069" s="35"/>
      <c r="G1069" s="36">
        <f>VLOOKUP(Tb_Agen[[#This Row],[AGEN ID]],Reseller!A:F,5,0)</f>
        <v>44469.420138888891</v>
      </c>
      <c r="H1069" s="35"/>
      <c r="I1069" s="35"/>
      <c r="J1069" s="35"/>
      <c r="K1069" s="41"/>
      <c r="L1069" s="37"/>
      <c r="M1069" s="53">
        <v>0</v>
      </c>
      <c r="N1069" s="39" t="s">
        <v>22</v>
      </c>
      <c r="O1069" s="65">
        <f>SUMIFS(Tb_Reseller[Aug-26],Tb_Reseller[Agen id],Tb_Agen[[#This Row],[AGEN ID]])</f>
        <v>0.54838709677419328</v>
      </c>
      <c r="P1069" s="66">
        <f>SUMIFS(Tb_Reseller[Sep-26],Tb_Reseller[Agen id],Tb_Agen[[#This Row],[AGEN ID]])</f>
        <v>0.36666666666666664</v>
      </c>
      <c r="Q1069" s="66">
        <f>SUMIFS(Tb_Reseller[Oct-26],Tb_Reseller[Agen id],Tb_Agen[[#This Row],[AGEN ID]])</f>
        <v>1.25</v>
      </c>
    </row>
    <row r="1070" spans="1:17" x14ac:dyDescent="0.25">
      <c r="A1070" s="33" t="s">
        <v>2610</v>
      </c>
      <c r="B1070" s="34" t="s">
        <v>2611</v>
      </c>
      <c r="C1070" s="34" t="s">
        <v>112</v>
      </c>
      <c r="D1070" s="35" t="s">
        <v>16</v>
      </c>
      <c r="E1070" s="35" t="s">
        <v>17</v>
      </c>
      <c r="F1070" s="35"/>
      <c r="G1070" s="36">
        <f>VLOOKUP(Tb_Agen[[#This Row],[AGEN ID]],Reseller!A:F,5,0)</f>
        <v>44924.688194444447</v>
      </c>
      <c r="H1070" s="35"/>
      <c r="I1070" s="35"/>
      <c r="J1070" s="35"/>
      <c r="K1070" s="41"/>
      <c r="L1070" s="37"/>
      <c r="M1070" s="53">
        <v>0</v>
      </c>
      <c r="N1070" s="39" t="s">
        <v>22</v>
      </c>
      <c r="O1070" s="65">
        <f>SUMIFS(Tb_Reseller[Aug-26],Tb_Reseller[Agen id],Tb_Agen[[#This Row],[AGEN ID]])</f>
        <v>0.7096774193548383</v>
      </c>
      <c r="P1070" s="66">
        <f>SUMIFS(Tb_Reseller[Sep-26],Tb_Reseller[Agen id],Tb_Agen[[#This Row],[AGEN ID]])</f>
        <v>0.53333333333333333</v>
      </c>
      <c r="Q1070" s="66">
        <f>SUMIFS(Tb_Reseller[Oct-26],Tb_Reseller[Agen id],Tb_Agen[[#This Row],[AGEN ID]])</f>
        <v>0.75</v>
      </c>
    </row>
    <row r="1071" spans="1:17" x14ac:dyDescent="0.25">
      <c r="A1071" s="33" t="s">
        <v>2612</v>
      </c>
      <c r="B1071" s="34" t="s">
        <v>2613</v>
      </c>
      <c r="C1071" s="34" t="s">
        <v>79</v>
      </c>
      <c r="D1071" s="35" t="s">
        <v>36</v>
      </c>
      <c r="E1071" s="35" t="s">
        <v>864</v>
      </c>
      <c r="F1071" s="35"/>
      <c r="G1071" s="36">
        <f>VLOOKUP(Tb_Agen[[#This Row],[AGEN ID]],Reseller!A:F,5,0)</f>
        <v>44384.549305555563</v>
      </c>
      <c r="H1071" s="35" t="s">
        <v>2614</v>
      </c>
      <c r="I1071" s="35" t="s">
        <v>1287</v>
      </c>
      <c r="J1071" s="35" t="s">
        <v>1288</v>
      </c>
      <c r="K1071" s="41" t="s">
        <v>2615</v>
      </c>
      <c r="L1071" s="37" t="s">
        <v>101</v>
      </c>
      <c r="M1071" s="53">
        <v>-1000000</v>
      </c>
      <c r="N1071" s="39" t="s">
        <v>40</v>
      </c>
      <c r="O1071" s="65">
        <f>SUMIFS(Tb_Reseller[Aug-26],Tb_Reseller[Agen id],Tb_Agen[[#This Row],[AGEN ID]])</f>
        <v>0.83870967741935432</v>
      </c>
      <c r="P1071" s="66">
        <f>SUMIFS(Tb_Reseller[Sep-26],Tb_Reseller[Agen id],Tb_Agen[[#This Row],[AGEN ID]])</f>
        <v>1.8000000000000023</v>
      </c>
      <c r="Q1071" s="66">
        <f>SUMIFS(Tb_Reseller[Oct-26],Tb_Reseller[Agen id],Tb_Agen[[#This Row],[AGEN ID]])</f>
        <v>0.75</v>
      </c>
    </row>
    <row r="1072" spans="1:17" x14ac:dyDescent="0.25">
      <c r="A1072" s="33" t="s">
        <v>2616</v>
      </c>
      <c r="B1072" s="34" t="s">
        <v>2617</v>
      </c>
      <c r="C1072" s="34" t="s">
        <v>15</v>
      </c>
      <c r="D1072" s="35" t="s">
        <v>16</v>
      </c>
      <c r="E1072" s="35" t="s">
        <v>17</v>
      </c>
      <c r="F1072" s="35"/>
      <c r="G1072" s="36">
        <f>VLOOKUP(Tb_Agen[[#This Row],[AGEN ID]],Reseller!A:F,5,0)</f>
        <v>45032.913888888892</v>
      </c>
      <c r="H1072" s="35"/>
      <c r="I1072" s="35"/>
      <c r="J1072" s="35"/>
      <c r="K1072" s="41"/>
      <c r="L1072" s="37"/>
      <c r="M1072" s="53">
        <v>0</v>
      </c>
      <c r="N1072" s="39" t="s">
        <v>22</v>
      </c>
      <c r="O1072" s="65">
        <f>SUMIFS(Tb_Reseller[Aug-26],Tb_Reseller[Agen id],Tb_Agen[[#This Row],[AGEN ID]])</f>
        <v>1.2258064516129024</v>
      </c>
      <c r="P1072" s="66">
        <f>SUMIFS(Tb_Reseller[Sep-26],Tb_Reseller[Agen id],Tb_Agen[[#This Row],[AGEN ID]])</f>
        <v>1.3666666666666676</v>
      </c>
      <c r="Q1072" s="66">
        <f>SUMIFS(Tb_Reseller[Oct-26],Tb_Reseller[Agen id],Tb_Agen[[#This Row],[AGEN ID]])</f>
        <v>1</v>
      </c>
    </row>
    <row r="1073" spans="1:17" x14ac:dyDescent="0.25">
      <c r="A1073" s="33" t="s">
        <v>2618</v>
      </c>
      <c r="B1073" s="34" t="s">
        <v>2619</v>
      </c>
      <c r="C1073" s="34" t="s">
        <v>121</v>
      </c>
      <c r="D1073" s="35" t="s">
        <v>28</v>
      </c>
      <c r="E1073" s="35" t="s">
        <v>17</v>
      </c>
      <c r="F1073" s="35"/>
      <c r="G1073" s="36">
        <f>VLOOKUP(Tb_Agen[[#This Row],[AGEN ID]],Reseller!A:F,5,0)</f>
        <v>44387.775000000001</v>
      </c>
      <c r="H1073" s="35"/>
      <c r="I1073" s="35"/>
      <c r="J1073" s="35"/>
      <c r="K1073" s="41"/>
      <c r="L1073" s="37"/>
      <c r="M1073" s="53">
        <v>0</v>
      </c>
      <c r="N1073" s="39" t="s">
        <v>22</v>
      </c>
      <c r="O1073" s="65">
        <f>SUMIFS(Tb_Reseller[Aug-26],Tb_Reseller[Agen id],Tb_Agen[[#This Row],[AGEN ID]])</f>
        <v>0</v>
      </c>
      <c r="P1073" s="66">
        <f>SUMIFS(Tb_Reseller[Sep-26],Tb_Reseller[Agen id],Tb_Agen[[#This Row],[AGEN ID]])</f>
        <v>0</v>
      </c>
      <c r="Q1073" s="66">
        <f>SUMIFS(Tb_Reseller[Oct-26],Tb_Reseller[Agen id],Tb_Agen[[#This Row],[AGEN ID]])</f>
        <v>0</v>
      </c>
    </row>
    <row r="1074" spans="1:17" x14ac:dyDescent="0.25">
      <c r="A1074" s="39" t="s">
        <v>2620</v>
      </c>
      <c r="B1074" s="34" t="s">
        <v>2621</v>
      </c>
      <c r="C1074" s="43" t="s">
        <v>121</v>
      </c>
      <c r="D1074" s="38" t="s">
        <v>36</v>
      </c>
      <c r="E1074" s="38" t="s">
        <v>17</v>
      </c>
      <c r="F1074" s="38"/>
      <c r="G1074" s="40">
        <f>VLOOKUP(Tb_Agen[[#This Row],[AGEN ID]],Reseller!A:F,5,0)</f>
        <v>44389.4375</v>
      </c>
      <c r="H1074" s="38"/>
      <c r="I1074" s="38"/>
      <c r="J1074" s="38"/>
      <c r="K1074" s="41"/>
      <c r="L1074" s="42"/>
      <c r="M1074" s="53">
        <v>-198063</v>
      </c>
      <c r="N1074" s="39" t="s">
        <v>40</v>
      </c>
      <c r="O1074" s="65">
        <f>SUMIFS(Tb_Reseller[Aug-26],Tb_Reseller[Agen id],Tb_Agen[[#This Row],[AGEN ID]])</f>
        <v>0</v>
      </c>
      <c r="P1074" s="66">
        <f>SUMIFS(Tb_Reseller[Sep-26],Tb_Reseller[Agen id],Tb_Agen[[#This Row],[AGEN ID]])</f>
        <v>0</v>
      </c>
      <c r="Q1074" s="66">
        <f>SUMIFS(Tb_Reseller[Oct-26],Tb_Reseller[Agen id],Tb_Agen[[#This Row],[AGEN ID]])</f>
        <v>0</v>
      </c>
    </row>
    <row r="1075" spans="1:17" x14ac:dyDescent="0.25">
      <c r="A1075" s="33" t="s">
        <v>2622</v>
      </c>
      <c r="B1075" s="34" t="s">
        <v>2623</v>
      </c>
      <c r="C1075" s="34" t="s">
        <v>79</v>
      </c>
      <c r="D1075" s="35" t="s">
        <v>36</v>
      </c>
      <c r="E1075" s="35" t="s">
        <v>864</v>
      </c>
      <c r="F1075" s="35"/>
      <c r="G1075" s="36">
        <f>VLOOKUP(Tb_Agen[[#This Row],[AGEN ID]],Reseller!A:F,5,0)</f>
        <v>44389.599999999999</v>
      </c>
      <c r="H1075" s="35" t="s">
        <v>2624</v>
      </c>
      <c r="I1075" s="35" t="s">
        <v>1287</v>
      </c>
      <c r="J1075" s="35" t="s">
        <v>1288</v>
      </c>
      <c r="K1075" s="41" t="s">
        <v>416</v>
      </c>
      <c r="L1075" s="37" t="s">
        <v>39</v>
      </c>
      <c r="M1075" s="53">
        <v>-500000</v>
      </c>
      <c r="N1075" s="39" t="s">
        <v>40</v>
      </c>
      <c r="O1075" s="65">
        <f>SUMIFS(Tb_Reseller[Aug-26],Tb_Reseller[Agen id],Tb_Agen[[#This Row],[AGEN ID]])</f>
        <v>0.99999999999999933</v>
      </c>
      <c r="P1075" s="66">
        <f>SUMIFS(Tb_Reseller[Sep-26],Tb_Reseller[Agen id],Tb_Agen[[#This Row],[AGEN ID]])</f>
        <v>1.1333333333333335</v>
      </c>
      <c r="Q1075" s="66">
        <f>SUMIFS(Tb_Reseller[Oct-26],Tb_Reseller[Agen id],Tb_Agen[[#This Row],[AGEN ID]])</f>
        <v>2.25</v>
      </c>
    </row>
    <row r="1076" spans="1:17" x14ac:dyDescent="0.25">
      <c r="A1076" s="33" t="s">
        <v>2625</v>
      </c>
      <c r="B1076" s="34" t="s">
        <v>2626</v>
      </c>
      <c r="C1076" s="34" t="s">
        <v>112</v>
      </c>
      <c r="D1076" s="35" t="s">
        <v>28</v>
      </c>
      <c r="E1076" s="35" t="s">
        <v>17</v>
      </c>
      <c r="F1076" s="35"/>
      <c r="G1076" s="36">
        <f>VLOOKUP(Tb_Agen[[#This Row],[AGEN ID]],Reseller!A:F,5,0)</f>
        <v>44391.438194444447</v>
      </c>
      <c r="H1076" s="35"/>
      <c r="I1076" s="35"/>
      <c r="J1076" s="35"/>
      <c r="K1076" s="41"/>
      <c r="L1076" s="37"/>
      <c r="M1076" s="53">
        <v>0</v>
      </c>
      <c r="N1076" s="39" t="s">
        <v>22</v>
      </c>
      <c r="O1076" s="65">
        <f>SUMIFS(Tb_Reseller[Aug-26],Tb_Reseller[Agen id],Tb_Agen[[#This Row],[AGEN ID]])</f>
        <v>0</v>
      </c>
      <c r="P1076" s="66">
        <f>SUMIFS(Tb_Reseller[Sep-26],Tb_Reseller[Agen id],Tb_Agen[[#This Row],[AGEN ID]])</f>
        <v>0</v>
      </c>
      <c r="Q1076" s="66">
        <f>SUMIFS(Tb_Reseller[Oct-26],Tb_Reseller[Agen id],Tb_Agen[[#This Row],[AGEN ID]])</f>
        <v>0</v>
      </c>
    </row>
    <row r="1077" spans="1:17" x14ac:dyDescent="0.25">
      <c r="A1077" s="33" t="s">
        <v>2627</v>
      </c>
      <c r="B1077" s="34" t="s">
        <v>2628</v>
      </c>
      <c r="C1077" s="34" t="s">
        <v>79</v>
      </c>
      <c r="D1077" s="35" t="s">
        <v>16</v>
      </c>
      <c r="E1077" s="35" t="s">
        <v>17</v>
      </c>
      <c r="F1077" s="35"/>
      <c r="G1077" s="36">
        <f>VLOOKUP(Tb_Agen[[#This Row],[AGEN ID]],Reseller!A:F,5,0)</f>
        <v>45166.539583333331</v>
      </c>
      <c r="H1077" s="35"/>
      <c r="I1077" s="35"/>
      <c r="J1077" s="35"/>
      <c r="K1077" s="41"/>
      <c r="L1077" s="37"/>
      <c r="M1077" s="53">
        <v>0</v>
      </c>
      <c r="N1077" s="39" t="s">
        <v>22</v>
      </c>
      <c r="O1077" s="65">
        <f>SUMIFS(Tb_Reseller[Aug-26],Tb_Reseller[Agen id],Tb_Agen[[#This Row],[AGEN ID]])</f>
        <v>0.83870967741935432</v>
      </c>
      <c r="P1077" s="66">
        <f>SUMIFS(Tb_Reseller[Sep-26],Tb_Reseller[Agen id],Tb_Agen[[#This Row],[AGEN ID]])</f>
        <v>0.7</v>
      </c>
      <c r="Q1077" s="66">
        <f>SUMIFS(Tb_Reseller[Oct-26],Tb_Reseller[Agen id],Tb_Agen[[#This Row],[AGEN ID]])</f>
        <v>0.25</v>
      </c>
    </row>
    <row r="1078" spans="1:17" x14ac:dyDescent="0.25">
      <c r="A1078" s="33" t="s">
        <v>2629</v>
      </c>
      <c r="B1078" s="34" t="s">
        <v>2630</v>
      </c>
      <c r="C1078" s="34" t="s">
        <v>79</v>
      </c>
      <c r="D1078" s="35" t="s">
        <v>28</v>
      </c>
      <c r="E1078" s="35" t="s">
        <v>17</v>
      </c>
      <c r="F1078" s="35"/>
      <c r="G1078" s="36">
        <f>VLOOKUP(Tb_Agen[[#This Row],[AGEN ID]],Reseller!A:F,5,0)</f>
        <v>44391.595833333333</v>
      </c>
      <c r="H1078" s="35"/>
      <c r="I1078" s="35"/>
      <c r="J1078" s="35"/>
      <c r="K1078" s="41"/>
      <c r="L1078" s="37"/>
      <c r="M1078" s="53">
        <v>0</v>
      </c>
      <c r="N1078" s="39" t="s">
        <v>22</v>
      </c>
      <c r="O1078" s="65">
        <f>SUMIFS(Tb_Reseller[Aug-26],Tb_Reseller[Agen id],Tb_Agen[[#This Row],[AGEN ID]])</f>
        <v>0</v>
      </c>
      <c r="P1078" s="66">
        <f>SUMIFS(Tb_Reseller[Sep-26],Tb_Reseller[Agen id],Tb_Agen[[#This Row],[AGEN ID]])</f>
        <v>0</v>
      </c>
      <c r="Q1078" s="66">
        <f>SUMIFS(Tb_Reseller[Oct-26],Tb_Reseller[Agen id],Tb_Agen[[#This Row],[AGEN ID]])</f>
        <v>0</v>
      </c>
    </row>
    <row r="1079" spans="1:17" x14ac:dyDescent="0.25">
      <c r="A1079" s="33" t="s">
        <v>2631</v>
      </c>
      <c r="B1079" s="34" t="s">
        <v>2632</v>
      </c>
      <c r="C1079" s="34" t="s">
        <v>79</v>
      </c>
      <c r="D1079" s="35" t="s">
        <v>28</v>
      </c>
      <c r="E1079" s="35" t="s">
        <v>17</v>
      </c>
      <c r="F1079" s="35"/>
      <c r="G1079" s="36">
        <f>VLOOKUP(Tb_Agen[[#This Row],[AGEN ID]],Reseller!A:F,5,0)</f>
        <v>44391.652777777781</v>
      </c>
      <c r="H1079" s="35"/>
      <c r="I1079" s="35"/>
      <c r="J1079" s="35"/>
      <c r="K1079" s="41"/>
      <c r="L1079" s="37"/>
      <c r="M1079" s="53">
        <v>0</v>
      </c>
      <c r="N1079" s="39" t="s">
        <v>22</v>
      </c>
      <c r="O1079" s="65">
        <f>SUMIFS(Tb_Reseller[Aug-26],Tb_Reseller[Agen id],Tb_Agen[[#This Row],[AGEN ID]])</f>
        <v>0</v>
      </c>
      <c r="P1079" s="66">
        <f>SUMIFS(Tb_Reseller[Sep-26],Tb_Reseller[Agen id],Tb_Agen[[#This Row],[AGEN ID]])</f>
        <v>0</v>
      </c>
      <c r="Q1079" s="66">
        <f>SUMIFS(Tb_Reseller[Oct-26],Tb_Reseller[Agen id],Tb_Agen[[#This Row],[AGEN ID]])</f>
        <v>0</v>
      </c>
    </row>
    <row r="1080" spans="1:17" x14ac:dyDescent="0.25">
      <c r="A1080" s="33" t="s">
        <v>2633</v>
      </c>
      <c r="B1080" s="34" t="s">
        <v>2634</v>
      </c>
      <c r="C1080" s="34" t="s">
        <v>15</v>
      </c>
      <c r="D1080" s="35" t="s">
        <v>36</v>
      </c>
      <c r="E1080" s="35" t="s">
        <v>17</v>
      </c>
      <c r="F1080" s="35"/>
      <c r="G1080" s="36">
        <f>VLOOKUP(Tb_Agen[[#This Row],[AGEN ID]],Reseller!A:F,5,0)</f>
        <v>44394.454861111109</v>
      </c>
      <c r="H1080" s="35"/>
      <c r="I1080" s="35"/>
      <c r="J1080" s="35"/>
      <c r="K1080" s="41"/>
      <c r="L1080" s="37"/>
      <c r="M1080" s="53">
        <v>-497852</v>
      </c>
      <c r="N1080" s="39" t="s">
        <v>40</v>
      </c>
      <c r="O1080" s="65">
        <f>SUMIFS(Tb_Reseller[Aug-26],Tb_Reseller[Agen id],Tb_Agen[[#This Row],[AGEN ID]])</f>
        <v>0</v>
      </c>
      <c r="P1080" s="66">
        <f>SUMIFS(Tb_Reseller[Sep-26],Tb_Reseller[Agen id],Tb_Agen[[#This Row],[AGEN ID]])</f>
        <v>0</v>
      </c>
      <c r="Q1080" s="66">
        <f>SUMIFS(Tb_Reseller[Oct-26],Tb_Reseller[Agen id],Tb_Agen[[#This Row],[AGEN ID]])</f>
        <v>0</v>
      </c>
    </row>
    <row r="1081" spans="1:17" x14ac:dyDescent="0.25">
      <c r="A1081" s="39" t="s">
        <v>2635</v>
      </c>
      <c r="B1081" s="34" t="s">
        <v>2636</v>
      </c>
      <c r="C1081" s="43" t="s">
        <v>112</v>
      </c>
      <c r="D1081" s="38" t="s">
        <v>16</v>
      </c>
      <c r="E1081" s="38" t="s">
        <v>17</v>
      </c>
      <c r="F1081" s="38"/>
      <c r="G1081" s="40">
        <f>VLOOKUP(Tb_Agen[[#This Row],[AGEN ID]],Reseller!A:F,5,0)</f>
        <v>45889.443055555559</v>
      </c>
      <c r="H1081" s="38"/>
      <c r="I1081" s="38"/>
      <c r="J1081" s="38"/>
      <c r="K1081" s="41"/>
      <c r="L1081" s="42"/>
      <c r="M1081" s="53">
        <v>0</v>
      </c>
      <c r="N1081" s="39" t="s">
        <v>22</v>
      </c>
      <c r="O1081" s="65">
        <f>SUMIFS(Tb_Reseller[Aug-26],Tb_Reseller[Agen id],Tb_Agen[[#This Row],[AGEN ID]])</f>
        <v>0.83870967741935432</v>
      </c>
      <c r="P1081" s="66">
        <f>SUMIFS(Tb_Reseller[Sep-26],Tb_Reseller[Agen id],Tb_Agen[[#This Row],[AGEN ID]])</f>
        <v>0.66666666666666663</v>
      </c>
      <c r="Q1081" s="66">
        <f>SUMIFS(Tb_Reseller[Oct-26],Tb_Reseller[Agen id],Tb_Agen[[#This Row],[AGEN ID]])</f>
        <v>0</v>
      </c>
    </row>
    <row r="1082" spans="1:17" x14ac:dyDescent="0.25">
      <c r="A1082" s="33" t="s">
        <v>2637</v>
      </c>
      <c r="B1082" s="34" t="s">
        <v>2638</v>
      </c>
      <c r="C1082" s="34" t="s">
        <v>15</v>
      </c>
      <c r="D1082" s="35" t="s">
        <v>16</v>
      </c>
      <c r="E1082" s="35" t="s">
        <v>17</v>
      </c>
      <c r="F1082" s="35"/>
      <c r="G1082" s="36">
        <f>VLOOKUP(Tb_Agen[[#This Row],[AGEN ID]],Reseller!A:F,5,0)</f>
        <v>44395.6</v>
      </c>
      <c r="H1082" s="35"/>
      <c r="I1082" s="35"/>
      <c r="J1082" s="35"/>
      <c r="K1082" s="41"/>
      <c r="L1082" s="37"/>
      <c r="M1082" s="53">
        <v>0</v>
      </c>
      <c r="N1082" s="39" t="s">
        <v>22</v>
      </c>
      <c r="O1082" s="65">
        <f>SUMIFS(Tb_Reseller[Aug-26],Tb_Reseller[Agen id],Tb_Agen[[#This Row],[AGEN ID]])</f>
        <v>0</v>
      </c>
      <c r="P1082" s="66">
        <f>SUMIFS(Tb_Reseller[Sep-26],Tb_Reseller[Agen id],Tb_Agen[[#This Row],[AGEN ID]])</f>
        <v>0</v>
      </c>
      <c r="Q1082" s="66">
        <f>SUMIFS(Tb_Reseller[Oct-26],Tb_Reseller[Agen id],Tb_Agen[[#This Row],[AGEN ID]])</f>
        <v>0</v>
      </c>
    </row>
    <row r="1083" spans="1:17" x14ac:dyDescent="0.25">
      <c r="A1083" s="33" t="s">
        <v>2639</v>
      </c>
      <c r="B1083" s="34" t="s">
        <v>2640</v>
      </c>
      <c r="C1083" s="34" t="s">
        <v>79</v>
      </c>
      <c r="D1083" s="35" t="s">
        <v>28</v>
      </c>
      <c r="E1083" s="35" t="s">
        <v>17</v>
      </c>
      <c r="F1083" s="35"/>
      <c r="G1083" s="36">
        <f>VLOOKUP(Tb_Agen[[#This Row],[AGEN ID]],Reseller!A:F,5,0)</f>
        <v>44396.592361111107</v>
      </c>
      <c r="H1083" s="35"/>
      <c r="I1083" s="35"/>
      <c r="J1083" s="35"/>
      <c r="K1083" s="41"/>
      <c r="L1083" s="37"/>
      <c r="M1083" s="53">
        <v>0</v>
      </c>
      <c r="N1083" s="39" t="s">
        <v>22</v>
      </c>
      <c r="O1083" s="65">
        <f>SUMIFS(Tb_Reseller[Aug-26],Tb_Reseller[Agen id],Tb_Agen[[#This Row],[AGEN ID]])</f>
        <v>0</v>
      </c>
      <c r="P1083" s="66">
        <f>SUMIFS(Tb_Reseller[Sep-26],Tb_Reseller[Agen id],Tb_Agen[[#This Row],[AGEN ID]])</f>
        <v>0</v>
      </c>
      <c r="Q1083" s="66">
        <f>SUMIFS(Tb_Reseller[Oct-26],Tb_Reseller[Agen id],Tb_Agen[[#This Row],[AGEN ID]])</f>
        <v>0</v>
      </c>
    </row>
    <row r="1084" spans="1:17" x14ac:dyDescent="0.25">
      <c r="A1084" s="33" t="s">
        <v>2641</v>
      </c>
      <c r="B1084" s="34" t="s">
        <v>2642</v>
      </c>
      <c r="C1084" s="34" t="s">
        <v>15</v>
      </c>
      <c r="D1084" s="35" t="s">
        <v>16</v>
      </c>
      <c r="E1084" s="35" t="s">
        <v>17</v>
      </c>
      <c r="F1084" s="35"/>
      <c r="G1084" s="36">
        <f>VLOOKUP(Tb_Agen[[#This Row],[AGEN ID]],Reseller!A:F,5,0)</f>
        <v>44397.624305555553</v>
      </c>
      <c r="H1084" s="35"/>
      <c r="I1084" s="35"/>
      <c r="J1084" s="35"/>
      <c r="K1084" s="41"/>
      <c r="L1084" s="37"/>
      <c r="M1084" s="53">
        <v>0</v>
      </c>
      <c r="N1084" s="39" t="s">
        <v>22</v>
      </c>
      <c r="O1084" s="65">
        <f>SUMIFS(Tb_Reseller[Aug-26],Tb_Reseller[Agen id],Tb_Agen[[#This Row],[AGEN ID]])</f>
        <v>0</v>
      </c>
      <c r="P1084" s="66">
        <f>SUMIFS(Tb_Reseller[Sep-26],Tb_Reseller[Agen id],Tb_Agen[[#This Row],[AGEN ID]])</f>
        <v>0</v>
      </c>
      <c r="Q1084" s="66">
        <f>SUMIFS(Tb_Reseller[Oct-26],Tb_Reseller[Agen id],Tb_Agen[[#This Row],[AGEN ID]])</f>
        <v>0</v>
      </c>
    </row>
    <row r="1085" spans="1:17" x14ac:dyDescent="0.25">
      <c r="A1085" s="39" t="s">
        <v>2643</v>
      </c>
      <c r="B1085" s="34" t="s">
        <v>2644</v>
      </c>
      <c r="C1085" s="43" t="s">
        <v>82</v>
      </c>
      <c r="D1085" s="38" t="s">
        <v>16</v>
      </c>
      <c r="E1085" s="38" t="s">
        <v>82</v>
      </c>
      <c r="F1085" s="38"/>
      <c r="G1085" s="40">
        <f>VLOOKUP(Tb_Agen[[#This Row],[AGEN ID]],Reseller!A:F,5,0)</f>
        <v>45956.708333333343</v>
      </c>
      <c r="H1085" s="38"/>
      <c r="I1085" s="38"/>
      <c r="J1085" s="38"/>
      <c r="K1085" s="41"/>
      <c r="L1085" s="42"/>
      <c r="M1085" s="53">
        <v>0</v>
      </c>
      <c r="N1085" s="39" t="s">
        <v>22</v>
      </c>
      <c r="O1085" s="65">
        <f>SUMIFS(Tb_Reseller[Aug-26],Tb_Reseller[Agen id],Tb_Agen[[#This Row],[AGEN ID]])</f>
        <v>0.99999999999999933</v>
      </c>
      <c r="P1085" s="66">
        <f>SUMIFS(Tb_Reseller[Sep-26],Tb_Reseller[Agen id],Tb_Agen[[#This Row],[AGEN ID]])</f>
        <v>1.400000000000001</v>
      </c>
      <c r="Q1085" s="66">
        <f>SUMIFS(Tb_Reseller[Oct-26],Tb_Reseller[Agen id],Tb_Agen[[#This Row],[AGEN ID]])</f>
        <v>1.5</v>
      </c>
    </row>
    <row r="1086" spans="1:17" x14ac:dyDescent="0.25">
      <c r="A1086" s="33" t="s">
        <v>2645</v>
      </c>
      <c r="B1086" s="34" t="s">
        <v>2646</v>
      </c>
      <c r="C1086" s="34" t="s">
        <v>121</v>
      </c>
      <c r="D1086" s="35" t="s">
        <v>28</v>
      </c>
      <c r="E1086" s="35" t="s">
        <v>17</v>
      </c>
      <c r="F1086" s="35"/>
      <c r="G1086" s="36">
        <f>VLOOKUP(Tb_Agen[[#This Row],[AGEN ID]],Reseller!A:F,5,0)</f>
        <v>44399.519444444442</v>
      </c>
      <c r="H1086" s="35"/>
      <c r="I1086" s="35"/>
      <c r="J1086" s="35"/>
      <c r="K1086" s="41"/>
      <c r="L1086" s="37"/>
      <c r="M1086" s="53">
        <v>0</v>
      </c>
      <c r="N1086" s="39" t="s">
        <v>22</v>
      </c>
      <c r="O1086" s="65">
        <f>SUMIFS(Tb_Reseller[Aug-26],Tb_Reseller[Agen id],Tb_Agen[[#This Row],[AGEN ID]])</f>
        <v>0</v>
      </c>
      <c r="P1086" s="66">
        <f>SUMIFS(Tb_Reseller[Sep-26],Tb_Reseller[Agen id],Tb_Agen[[#This Row],[AGEN ID]])</f>
        <v>0</v>
      </c>
      <c r="Q1086" s="66">
        <f>SUMIFS(Tb_Reseller[Oct-26],Tb_Reseller[Agen id],Tb_Agen[[#This Row],[AGEN ID]])</f>
        <v>0</v>
      </c>
    </row>
    <row r="1087" spans="1:17" x14ac:dyDescent="0.25">
      <c r="A1087" s="33" t="s">
        <v>2647</v>
      </c>
      <c r="B1087" s="34" t="s">
        <v>2648</v>
      </c>
      <c r="C1087" s="34" t="s">
        <v>121</v>
      </c>
      <c r="D1087" s="35" t="s">
        <v>28</v>
      </c>
      <c r="E1087" s="35" t="s">
        <v>17</v>
      </c>
      <c r="F1087" s="35"/>
      <c r="G1087" s="36">
        <f>VLOOKUP(Tb_Agen[[#This Row],[AGEN ID]],Reseller!A:F,5,0)</f>
        <v>44399.565972222219</v>
      </c>
      <c r="H1087" s="35"/>
      <c r="I1087" s="35"/>
      <c r="J1087" s="35"/>
      <c r="K1087" s="41"/>
      <c r="L1087" s="37"/>
      <c r="M1087" s="53">
        <v>0</v>
      </c>
      <c r="N1087" s="39" t="s">
        <v>22</v>
      </c>
      <c r="O1087" s="65">
        <f>SUMIFS(Tb_Reseller[Aug-26],Tb_Reseller[Agen id],Tb_Agen[[#This Row],[AGEN ID]])</f>
        <v>0</v>
      </c>
      <c r="P1087" s="66">
        <f>SUMIFS(Tb_Reseller[Sep-26],Tb_Reseller[Agen id],Tb_Agen[[#This Row],[AGEN ID]])</f>
        <v>0</v>
      </c>
      <c r="Q1087" s="66">
        <f>SUMIFS(Tb_Reseller[Oct-26],Tb_Reseller[Agen id],Tb_Agen[[#This Row],[AGEN ID]])</f>
        <v>0</v>
      </c>
    </row>
    <row r="1088" spans="1:17" x14ac:dyDescent="0.25">
      <c r="A1088" s="34" t="s">
        <v>2649</v>
      </c>
      <c r="B1088" s="34" t="s">
        <v>2650</v>
      </c>
      <c r="C1088" s="43" t="s">
        <v>121</v>
      </c>
      <c r="D1088" s="38" t="s">
        <v>28</v>
      </c>
      <c r="E1088" s="38" t="s">
        <v>17</v>
      </c>
      <c r="F1088" s="38"/>
      <c r="G1088" s="40">
        <f>VLOOKUP(Tb_Agen[[#This Row],[AGEN ID]],Reseller!A:F,5,0)</f>
        <v>44399.574999999997</v>
      </c>
      <c r="H1088" s="38"/>
      <c r="I1088" s="38"/>
      <c r="J1088" s="38"/>
      <c r="K1088" s="41"/>
      <c r="L1088" s="42"/>
      <c r="M1088" s="53">
        <v>0</v>
      </c>
      <c r="N1088" s="39" t="s">
        <v>22</v>
      </c>
      <c r="O1088" s="65">
        <f>SUMIFS(Tb_Reseller[Aug-26],Tb_Reseller[Agen id],Tb_Agen[[#This Row],[AGEN ID]])</f>
        <v>0</v>
      </c>
      <c r="P1088" s="66">
        <f>SUMIFS(Tb_Reseller[Sep-26],Tb_Reseller[Agen id],Tb_Agen[[#This Row],[AGEN ID]])</f>
        <v>0</v>
      </c>
      <c r="Q1088" s="66">
        <f>SUMIFS(Tb_Reseller[Oct-26],Tb_Reseller[Agen id],Tb_Agen[[#This Row],[AGEN ID]])</f>
        <v>0</v>
      </c>
    </row>
    <row r="1089" spans="1:17" x14ac:dyDescent="0.25">
      <c r="A1089" s="33" t="s">
        <v>2651</v>
      </c>
      <c r="B1089" s="34" t="s">
        <v>2652</v>
      </c>
      <c r="C1089" s="34" t="s">
        <v>121</v>
      </c>
      <c r="D1089" s="35" t="s">
        <v>28</v>
      </c>
      <c r="E1089" s="35" t="s">
        <v>17</v>
      </c>
      <c r="F1089" s="35"/>
      <c r="G1089" s="36">
        <f>VLOOKUP(Tb_Agen[[#This Row],[AGEN ID]],Reseller!A:F,5,0)</f>
        <v>44399.609027777777</v>
      </c>
      <c r="H1089" s="35"/>
      <c r="I1089" s="35"/>
      <c r="J1089" s="35"/>
      <c r="K1089" s="41"/>
      <c r="L1089" s="37"/>
      <c r="M1089" s="53">
        <v>0</v>
      </c>
      <c r="N1089" s="39" t="s">
        <v>22</v>
      </c>
      <c r="O1089" s="65">
        <f>SUMIFS(Tb_Reseller[Aug-26],Tb_Reseller[Agen id],Tb_Agen[[#This Row],[AGEN ID]])</f>
        <v>0</v>
      </c>
      <c r="P1089" s="66">
        <f>SUMIFS(Tb_Reseller[Sep-26],Tb_Reseller[Agen id],Tb_Agen[[#This Row],[AGEN ID]])</f>
        <v>0</v>
      </c>
      <c r="Q1089" s="66">
        <f>SUMIFS(Tb_Reseller[Oct-26],Tb_Reseller[Agen id],Tb_Agen[[#This Row],[AGEN ID]])</f>
        <v>0</v>
      </c>
    </row>
    <row r="1090" spans="1:17" x14ac:dyDescent="0.25">
      <c r="A1090" s="39" t="s">
        <v>2653</v>
      </c>
      <c r="B1090" s="34" t="s">
        <v>2654</v>
      </c>
      <c r="C1090" s="43" t="s">
        <v>121</v>
      </c>
      <c r="D1090" s="38" t="s">
        <v>36</v>
      </c>
      <c r="E1090" s="38" t="s">
        <v>244</v>
      </c>
      <c r="F1090" s="38"/>
      <c r="G1090" s="40">
        <f>VLOOKUP(Tb_Agen[[#This Row],[AGEN ID]],Reseller!A:F,5,0)</f>
        <v>45765.503472222219</v>
      </c>
      <c r="H1090" s="38" t="s">
        <v>2655</v>
      </c>
      <c r="I1090" s="38" t="s">
        <v>68</v>
      </c>
      <c r="J1090" s="38" t="s">
        <v>340</v>
      </c>
      <c r="K1090" s="41" t="s">
        <v>1957</v>
      </c>
      <c r="L1090" s="42" t="s">
        <v>162</v>
      </c>
      <c r="M1090" s="53">
        <v>-1300000</v>
      </c>
      <c r="N1090" s="39" t="s">
        <v>40</v>
      </c>
      <c r="O1090" s="65">
        <f>SUMIFS(Tb_Reseller[Aug-26],Tb_Reseller[Agen id],Tb_Agen[[#This Row],[AGEN ID]])</f>
        <v>1.1290322580645153</v>
      </c>
      <c r="P1090" s="66">
        <f>SUMIFS(Tb_Reseller[Sep-26],Tb_Reseller[Agen id],Tb_Agen[[#This Row],[AGEN ID]])</f>
        <v>2.0000000000000027</v>
      </c>
      <c r="Q1090" s="66">
        <f>SUMIFS(Tb_Reseller[Oct-26],Tb_Reseller[Agen id],Tb_Agen[[#This Row],[AGEN ID]])</f>
        <v>2.5</v>
      </c>
    </row>
    <row r="1091" spans="1:17" x14ac:dyDescent="0.25">
      <c r="A1091" s="33" t="s">
        <v>2656</v>
      </c>
      <c r="B1091" s="34" t="s">
        <v>2657</v>
      </c>
      <c r="C1091" s="34" t="s">
        <v>112</v>
      </c>
      <c r="D1091" s="35" t="s">
        <v>16</v>
      </c>
      <c r="E1091" s="35" t="s">
        <v>17</v>
      </c>
      <c r="F1091" s="35"/>
      <c r="G1091" s="36">
        <f>VLOOKUP(Tb_Agen[[#This Row],[AGEN ID]],Reseller!A:F,5,0)</f>
        <v>41593.46875</v>
      </c>
      <c r="H1091" s="35"/>
      <c r="I1091" s="35"/>
      <c r="J1091" s="35"/>
      <c r="K1091" s="41"/>
      <c r="L1091" s="37"/>
      <c r="M1091" s="53">
        <v>0</v>
      </c>
      <c r="N1091" s="39" t="s">
        <v>22</v>
      </c>
      <c r="O1091" s="65">
        <f>SUMIFS(Tb_Reseller[Aug-26],Tb_Reseller[Agen id],Tb_Agen[[#This Row],[AGEN ID]])</f>
        <v>0.6774193548387093</v>
      </c>
      <c r="P1091" s="66">
        <f>SUMIFS(Tb_Reseller[Sep-26],Tb_Reseller[Agen id],Tb_Agen[[#This Row],[AGEN ID]])</f>
        <v>0.56666666666666665</v>
      </c>
      <c r="Q1091" s="66">
        <f>SUMIFS(Tb_Reseller[Oct-26],Tb_Reseller[Agen id],Tb_Agen[[#This Row],[AGEN ID]])</f>
        <v>0.5</v>
      </c>
    </row>
    <row r="1092" spans="1:17" x14ac:dyDescent="0.25">
      <c r="A1092" s="33" t="s">
        <v>2658</v>
      </c>
      <c r="B1092" s="34" t="s">
        <v>2659</v>
      </c>
      <c r="C1092" s="34" t="s">
        <v>15</v>
      </c>
      <c r="D1092" s="35" t="s">
        <v>16</v>
      </c>
      <c r="E1092" s="35" t="s">
        <v>17</v>
      </c>
      <c r="F1092" s="35"/>
      <c r="G1092" s="36">
        <f>VLOOKUP(Tb_Agen[[#This Row],[AGEN ID]],Reseller!A:F,5,0)</f>
        <v>44399.655555555553</v>
      </c>
      <c r="H1092" s="35"/>
      <c r="I1092" s="35"/>
      <c r="J1092" s="35"/>
      <c r="K1092" s="41"/>
      <c r="L1092" s="37"/>
      <c r="M1092" s="53">
        <v>0</v>
      </c>
      <c r="N1092" s="39" t="s">
        <v>22</v>
      </c>
      <c r="O1092" s="65">
        <f>SUMIFS(Tb_Reseller[Aug-26],Tb_Reseller[Agen id],Tb_Agen[[#This Row],[AGEN ID]])</f>
        <v>0</v>
      </c>
      <c r="P1092" s="66">
        <f>SUMIFS(Tb_Reseller[Sep-26],Tb_Reseller[Agen id],Tb_Agen[[#This Row],[AGEN ID]])</f>
        <v>0</v>
      </c>
      <c r="Q1092" s="66">
        <f>SUMIFS(Tb_Reseller[Oct-26],Tb_Reseller[Agen id],Tb_Agen[[#This Row],[AGEN ID]])</f>
        <v>0</v>
      </c>
    </row>
    <row r="1093" spans="1:17" x14ac:dyDescent="0.25">
      <c r="A1093" s="33" t="s">
        <v>2660</v>
      </c>
      <c r="B1093" s="34" t="s">
        <v>2661</v>
      </c>
      <c r="C1093" s="34" t="s">
        <v>121</v>
      </c>
      <c r="D1093" s="35" t="s">
        <v>28</v>
      </c>
      <c r="E1093" s="35" t="s">
        <v>17</v>
      </c>
      <c r="F1093" s="35"/>
      <c r="G1093" s="36">
        <f>VLOOKUP(Tb_Agen[[#This Row],[AGEN ID]],Reseller!A:F,5,0)</f>
        <v>44399.683333333327</v>
      </c>
      <c r="H1093" s="35"/>
      <c r="I1093" s="35"/>
      <c r="J1093" s="35"/>
      <c r="K1093" s="41"/>
      <c r="L1093" s="37"/>
      <c r="M1093" s="53">
        <v>0</v>
      </c>
      <c r="N1093" s="39" t="s">
        <v>22</v>
      </c>
      <c r="O1093" s="65">
        <f>SUMIFS(Tb_Reseller[Aug-26],Tb_Reseller[Agen id],Tb_Agen[[#This Row],[AGEN ID]])</f>
        <v>0</v>
      </c>
      <c r="P1093" s="66">
        <f>SUMIFS(Tb_Reseller[Sep-26],Tb_Reseller[Agen id],Tb_Agen[[#This Row],[AGEN ID]])</f>
        <v>0</v>
      </c>
      <c r="Q1093" s="66">
        <f>SUMIFS(Tb_Reseller[Oct-26],Tb_Reseller[Agen id],Tb_Agen[[#This Row],[AGEN ID]])</f>
        <v>0</v>
      </c>
    </row>
    <row r="1094" spans="1:17" x14ac:dyDescent="0.25">
      <c r="A1094" s="33" t="s">
        <v>2662</v>
      </c>
      <c r="B1094" s="34" t="s">
        <v>2663</v>
      </c>
      <c r="C1094" s="34" t="s">
        <v>121</v>
      </c>
      <c r="D1094" s="35" t="s">
        <v>16</v>
      </c>
      <c r="E1094" s="35" t="s">
        <v>17</v>
      </c>
      <c r="F1094" s="35"/>
      <c r="G1094" s="36">
        <f>VLOOKUP(Tb_Agen[[#This Row],[AGEN ID]],Reseller!A:F,5,0)</f>
        <v>44400.412499999999</v>
      </c>
      <c r="H1094" s="35" t="s">
        <v>1939</v>
      </c>
      <c r="I1094" s="35" t="s">
        <v>68</v>
      </c>
      <c r="J1094" s="35" t="s">
        <v>340</v>
      </c>
      <c r="K1094" s="41" t="s">
        <v>817</v>
      </c>
      <c r="L1094" s="37"/>
      <c r="M1094" s="53">
        <v>0</v>
      </c>
      <c r="N1094" s="39" t="s">
        <v>22</v>
      </c>
      <c r="O1094" s="65">
        <f>SUMIFS(Tb_Reseller[Aug-26],Tb_Reseller[Agen id],Tb_Agen[[#This Row],[AGEN ID]])</f>
        <v>15.935483870967946</v>
      </c>
      <c r="P1094" s="66">
        <f>SUMIFS(Tb_Reseller[Sep-26],Tb_Reseller[Agen id],Tb_Agen[[#This Row],[AGEN ID]])</f>
        <v>18.633333333333418</v>
      </c>
      <c r="Q1094" s="66">
        <f>SUMIFS(Tb_Reseller[Oct-26],Tb_Reseller[Agen id],Tb_Agen[[#This Row],[AGEN ID]])</f>
        <v>18.75</v>
      </c>
    </row>
    <row r="1095" spans="1:17" x14ac:dyDescent="0.25">
      <c r="A1095" s="39" t="s">
        <v>2664</v>
      </c>
      <c r="B1095" s="34" t="s">
        <v>2665</v>
      </c>
      <c r="C1095" s="43" t="s">
        <v>121</v>
      </c>
      <c r="D1095" s="38" t="s">
        <v>28</v>
      </c>
      <c r="E1095" s="38" t="s">
        <v>244</v>
      </c>
      <c r="F1095" s="38"/>
      <c r="G1095" s="40">
        <f>VLOOKUP(Tb_Agen[[#This Row],[AGEN ID]],Reseller!A:F,5,0)</f>
        <v>45883.454861111109</v>
      </c>
      <c r="H1095" s="38" t="s">
        <v>2666</v>
      </c>
      <c r="I1095" s="38" t="s">
        <v>68</v>
      </c>
      <c r="J1095" s="38" t="s">
        <v>912</v>
      </c>
      <c r="K1095" s="41" t="s">
        <v>912</v>
      </c>
      <c r="L1095" s="42" t="s">
        <v>101</v>
      </c>
      <c r="M1095" s="53">
        <v>0</v>
      </c>
      <c r="N1095" s="39" t="s">
        <v>22</v>
      </c>
      <c r="O1095" s="65">
        <f>SUMIFS(Tb_Reseller[Aug-26],Tb_Reseller[Agen id],Tb_Agen[[#This Row],[AGEN ID]])</f>
        <v>0</v>
      </c>
      <c r="P1095" s="66">
        <f>SUMIFS(Tb_Reseller[Sep-26],Tb_Reseller[Agen id],Tb_Agen[[#This Row],[AGEN ID]])</f>
        <v>0</v>
      </c>
      <c r="Q1095" s="66">
        <f>SUMIFS(Tb_Reseller[Oct-26],Tb_Reseller[Agen id],Tb_Agen[[#This Row],[AGEN ID]])</f>
        <v>0</v>
      </c>
    </row>
    <row r="1096" spans="1:17" x14ac:dyDescent="0.25">
      <c r="A1096" s="33" t="s">
        <v>2667</v>
      </c>
      <c r="B1096" s="34" t="s">
        <v>2668</v>
      </c>
      <c r="C1096" s="34" t="s">
        <v>15</v>
      </c>
      <c r="D1096" s="35" t="s">
        <v>16</v>
      </c>
      <c r="E1096" s="35" t="s">
        <v>17</v>
      </c>
      <c r="F1096" s="35"/>
      <c r="G1096" s="36">
        <f>VLOOKUP(Tb_Agen[[#This Row],[AGEN ID]],Reseller!A:F,5,0)</f>
        <v>43943.769444444442</v>
      </c>
      <c r="H1096" s="35"/>
      <c r="I1096" s="35"/>
      <c r="J1096" s="35"/>
      <c r="K1096" s="41"/>
      <c r="L1096" s="37"/>
      <c r="M1096" s="53">
        <v>0</v>
      </c>
      <c r="N1096" s="39" t="s">
        <v>22</v>
      </c>
      <c r="O1096" s="65">
        <f>SUMIFS(Tb_Reseller[Aug-26],Tb_Reseller[Agen id],Tb_Agen[[#This Row],[AGEN ID]])</f>
        <v>0.6774193548387093</v>
      </c>
      <c r="P1096" s="66">
        <f>SUMIFS(Tb_Reseller[Sep-26],Tb_Reseller[Agen id],Tb_Agen[[#This Row],[AGEN ID]])</f>
        <v>0.7</v>
      </c>
      <c r="Q1096" s="66">
        <f>SUMIFS(Tb_Reseller[Oct-26],Tb_Reseller[Agen id],Tb_Agen[[#This Row],[AGEN ID]])</f>
        <v>0.25</v>
      </c>
    </row>
    <row r="1097" spans="1:17" x14ac:dyDescent="0.25">
      <c r="A1097" s="33" t="s">
        <v>2669</v>
      </c>
      <c r="B1097" s="34" t="s">
        <v>2670</v>
      </c>
      <c r="C1097" s="34" t="s">
        <v>15</v>
      </c>
      <c r="D1097" s="35" t="s">
        <v>28</v>
      </c>
      <c r="E1097" s="35" t="s">
        <v>17</v>
      </c>
      <c r="F1097" s="35"/>
      <c r="G1097" s="36">
        <f>VLOOKUP(Tb_Agen[[#This Row],[AGEN ID]],Reseller!A:F,5,0)</f>
        <v>44401.652083333327</v>
      </c>
      <c r="H1097" s="35" t="s">
        <v>2671</v>
      </c>
      <c r="I1097" s="35" t="s">
        <v>19</v>
      </c>
      <c r="J1097" s="35" t="s">
        <v>30</v>
      </c>
      <c r="K1097" s="41" t="s">
        <v>403</v>
      </c>
      <c r="L1097" s="37"/>
      <c r="M1097" s="53">
        <v>0</v>
      </c>
      <c r="N1097" s="39" t="s">
        <v>22</v>
      </c>
      <c r="O1097" s="65">
        <f>SUMIFS(Tb_Reseller[Aug-26],Tb_Reseller[Agen id],Tb_Agen[[#This Row],[AGEN ID]])</f>
        <v>0</v>
      </c>
      <c r="P1097" s="66">
        <f>SUMIFS(Tb_Reseller[Sep-26],Tb_Reseller[Agen id],Tb_Agen[[#This Row],[AGEN ID]])</f>
        <v>0</v>
      </c>
      <c r="Q1097" s="66">
        <f>SUMIFS(Tb_Reseller[Oct-26],Tb_Reseller[Agen id],Tb_Agen[[#This Row],[AGEN ID]])</f>
        <v>0</v>
      </c>
    </row>
    <row r="1098" spans="1:17" x14ac:dyDescent="0.25">
      <c r="A1098" s="33" t="s">
        <v>2672</v>
      </c>
      <c r="B1098" s="34" t="s">
        <v>2673</v>
      </c>
      <c r="C1098" s="34" t="s">
        <v>15</v>
      </c>
      <c r="D1098" s="35" t="s">
        <v>28</v>
      </c>
      <c r="E1098" s="35" t="s">
        <v>17</v>
      </c>
      <c r="F1098" s="35"/>
      <c r="G1098" s="36">
        <f>VLOOKUP(Tb_Agen[[#This Row],[AGEN ID]],Reseller!A:F,5,0)</f>
        <v>43992.429166666669</v>
      </c>
      <c r="H1098" s="35"/>
      <c r="I1098" s="35"/>
      <c r="J1098" s="35"/>
      <c r="K1098" s="41"/>
      <c r="L1098" s="37"/>
      <c r="M1098" s="53">
        <v>0</v>
      </c>
      <c r="N1098" s="39" t="s">
        <v>22</v>
      </c>
      <c r="O1098" s="65">
        <f>SUMIFS(Tb_Reseller[Aug-26],Tb_Reseller[Agen id],Tb_Agen[[#This Row],[AGEN ID]])</f>
        <v>0.64516129032258029</v>
      </c>
      <c r="P1098" s="66">
        <f>SUMIFS(Tb_Reseller[Sep-26],Tb_Reseller[Agen id],Tb_Agen[[#This Row],[AGEN ID]])</f>
        <v>0.66666666666666663</v>
      </c>
      <c r="Q1098" s="66">
        <f>SUMIFS(Tb_Reseller[Oct-26],Tb_Reseller[Agen id],Tb_Agen[[#This Row],[AGEN ID]])</f>
        <v>1</v>
      </c>
    </row>
    <row r="1099" spans="1:17" x14ac:dyDescent="0.25">
      <c r="A1099" s="33" t="s">
        <v>2674</v>
      </c>
      <c r="B1099" s="34" t="s">
        <v>2675</v>
      </c>
      <c r="C1099" s="34" t="s">
        <v>15</v>
      </c>
      <c r="D1099" s="35" t="s">
        <v>16</v>
      </c>
      <c r="E1099" s="35" t="s">
        <v>17</v>
      </c>
      <c r="F1099" s="35"/>
      <c r="G1099" s="36">
        <f>VLOOKUP(Tb_Agen[[#This Row],[AGEN ID]],Reseller!A:F,5,0)</f>
        <v>44405.275000000001</v>
      </c>
      <c r="H1099" s="35"/>
      <c r="I1099" s="35"/>
      <c r="J1099" s="35"/>
      <c r="K1099" s="41"/>
      <c r="L1099" s="37"/>
      <c r="M1099" s="53">
        <v>0</v>
      </c>
      <c r="N1099" s="39" t="s">
        <v>22</v>
      </c>
      <c r="O1099" s="65">
        <f>SUMIFS(Tb_Reseller[Aug-26],Tb_Reseller[Agen id],Tb_Agen[[#This Row],[AGEN ID]])</f>
        <v>0</v>
      </c>
      <c r="P1099" s="66">
        <f>SUMIFS(Tb_Reseller[Sep-26],Tb_Reseller[Agen id],Tb_Agen[[#This Row],[AGEN ID]])</f>
        <v>0</v>
      </c>
      <c r="Q1099" s="66">
        <f>SUMIFS(Tb_Reseller[Oct-26],Tb_Reseller[Agen id],Tb_Agen[[#This Row],[AGEN ID]])</f>
        <v>0</v>
      </c>
    </row>
    <row r="1100" spans="1:17" x14ac:dyDescent="0.25">
      <c r="A1100" s="33" t="s">
        <v>2676</v>
      </c>
      <c r="B1100" s="34" t="s">
        <v>2677</v>
      </c>
      <c r="C1100" s="34" t="s">
        <v>15</v>
      </c>
      <c r="D1100" s="35" t="s">
        <v>28</v>
      </c>
      <c r="E1100" s="35" t="s">
        <v>17</v>
      </c>
      <c r="F1100" s="35"/>
      <c r="G1100" s="36">
        <f>VLOOKUP(Tb_Agen[[#This Row],[AGEN ID]],Reseller!A:F,5,0)</f>
        <v>44405.473611111112</v>
      </c>
      <c r="H1100" s="35"/>
      <c r="I1100" s="35"/>
      <c r="J1100" s="35"/>
      <c r="K1100" s="41"/>
      <c r="L1100" s="37"/>
      <c r="M1100" s="53">
        <v>0</v>
      </c>
      <c r="N1100" s="39" t="s">
        <v>22</v>
      </c>
      <c r="O1100" s="65">
        <f>SUMIFS(Tb_Reseller[Aug-26],Tb_Reseller[Agen id],Tb_Agen[[#This Row],[AGEN ID]])</f>
        <v>0</v>
      </c>
      <c r="P1100" s="66">
        <f>SUMIFS(Tb_Reseller[Sep-26],Tb_Reseller[Agen id],Tb_Agen[[#This Row],[AGEN ID]])</f>
        <v>0</v>
      </c>
      <c r="Q1100" s="66">
        <f>SUMIFS(Tb_Reseller[Oct-26],Tb_Reseller[Agen id],Tb_Agen[[#This Row],[AGEN ID]])</f>
        <v>0</v>
      </c>
    </row>
    <row r="1101" spans="1:17" x14ac:dyDescent="0.25">
      <c r="A1101" s="33" t="s">
        <v>2678</v>
      </c>
      <c r="B1101" s="34" t="s">
        <v>2679</v>
      </c>
      <c r="C1101" s="34" t="s">
        <v>15</v>
      </c>
      <c r="D1101" s="35" t="s">
        <v>36</v>
      </c>
      <c r="E1101" s="35" t="s">
        <v>37</v>
      </c>
      <c r="F1101" s="35"/>
      <c r="G1101" s="36">
        <f>VLOOKUP(Tb_Agen[[#This Row],[AGEN ID]],Reseller!A:F,5,0)</f>
        <v>44407.636805555558</v>
      </c>
      <c r="H1101" s="35" t="s">
        <v>2680</v>
      </c>
      <c r="I1101" s="35" t="s">
        <v>19</v>
      </c>
      <c r="J1101" s="35" t="s">
        <v>30</v>
      </c>
      <c r="K1101" s="41" t="s">
        <v>403</v>
      </c>
      <c r="L1101" s="37" t="s">
        <v>162</v>
      </c>
      <c r="M1101" s="53">
        <v>-2800000</v>
      </c>
      <c r="N1101" s="39" t="s">
        <v>40</v>
      </c>
      <c r="O1101" s="65">
        <f>SUMIFS(Tb_Reseller[Aug-26],Tb_Reseller[Agen id],Tb_Agen[[#This Row],[AGEN ID]])</f>
        <v>5.6129032258064475</v>
      </c>
      <c r="P1101" s="66">
        <f>SUMIFS(Tb_Reseller[Sep-26],Tb_Reseller[Agen id],Tb_Agen[[#This Row],[AGEN ID]])</f>
        <v>6.6666666666666528</v>
      </c>
      <c r="Q1101" s="66">
        <f>SUMIFS(Tb_Reseller[Oct-26],Tb_Reseller[Agen id],Tb_Agen[[#This Row],[AGEN ID]])</f>
        <v>5.5</v>
      </c>
    </row>
    <row r="1102" spans="1:17" x14ac:dyDescent="0.25">
      <c r="A1102" s="33" t="s">
        <v>2681</v>
      </c>
      <c r="B1102" s="34" t="s">
        <v>2682</v>
      </c>
      <c r="C1102" s="34" t="s">
        <v>112</v>
      </c>
      <c r="D1102" s="35" t="s">
        <v>36</v>
      </c>
      <c r="E1102" s="35" t="s">
        <v>143</v>
      </c>
      <c r="F1102" s="35"/>
      <c r="G1102" s="36">
        <f>VLOOKUP(Tb_Agen[[#This Row],[AGEN ID]],Reseller!A:F,5,0)</f>
        <v>44410.40625</v>
      </c>
      <c r="H1102" s="35" t="s">
        <v>2683</v>
      </c>
      <c r="I1102" s="35" t="s">
        <v>145</v>
      </c>
      <c r="J1102" s="35" t="s">
        <v>146</v>
      </c>
      <c r="K1102" s="41" t="s">
        <v>147</v>
      </c>
      <c r="L1102" s="37" t="s">
        <v>39</v>
      </c>
      <c r="M1102" s="53">
        <v>-1300000</v>
      </c>
      <c r="N1102" s="39" t="s">
        <v>40</v>
      </c>
      <c r="O1102" s="65">
        <f>SUMIFS(Tb_Reseller[Aug-26],Tb_Reseller[Agen id],Tb_Agen[[#This Row],[AGEN ID]])</f>
        <v>3.1290322580645138</v>
      </c>
      <c r="P1102" s="66">
        <f>SUMIFS(Tb_Reseller[Sep-26],Tb_Reseller[Agen id],Tb_Agen[[#This Row],[AGEN ID]])</f>
        <v>2.1000000000000023</v>
      </c>
      <c r="Q1102" s="66">
        <f>SUMIFS(Tb_Reseller[Oct-26],Tb_Reseller[Agen id],Tb_Agen[[#This Row],[AGEN ID]])</f>
        <v>1.75</v>
      </c>
    </row>
    <row r="1103" spans="1:17" x14ac:dyDescent="0.25">
      <c r="A1103" s="39" t="s">
        <v>2684</v>
      </c>
      <c r="B1103" s="34" t="s">
        <v>2685</v>
      </c>
      <c r="C1103" s="43" t="s">
        <v>121</v>
      </c>
      <c r="D1103" s="38" t="s">
        <v>36</v>
      </c>
      <c r="E1103" s="38" t="s">
        <v>244</v>
      </c>
      <c r="F1103" s="38"/>
      <c r="G1103" s="40">
        <f>VLOOKUP(Tb_Agen[[#This Row],[AGEN ID]],Reseller!A:F,5,0)</f>
        <v>46197.470138888893</v>
      </c>
      <c r="H1103" s="38" t="s">
        <v>2686</v>
      </c>
      <c r="I1103" s="38" t="s">
        <v>68</v>
      </c>
      <c r="J1103" s="38" t="s">
        <v>892</v>
      </c>
      <c r="K1103" s="41" t="s">
        <v>892</v>
      </c>
      <c r="L1103" s="42" t="s">
        <v>101</v>
      </c>
      <c r="M1103" s="53">
        <v>-500000</v>
      </c>
      <c r="N1103" s="39" t="s">
        <v>40</v>
      </c>
      <c r="O1103" s="65">
        <f>SUMIFS(Tb_Reseller[Aug-26],Tb_Reseller[Agen id],Tb_Agen[[#This Row],[AGEN ID]])</f>
        <v>1.4516129032258054</v>
      </c>
      <c r="P1103" s="66">
        <f>SUMIFS(Tb_Reseller[Sep-26],Tb_Reseller[Agen id],Tb_Agen[[#This Row],[AGEN ID]])</f>
        <v>1.1333333333333335</v>
      </c>
      <c r="Q1103" s="66">
        <f>SUMIFS(Tb_Reseller[Oct-26],Tb_Reseller[Agen id],Tb_Agen[[#This Row],[AGEN ID]])</f>
        <v>0</v>
      </c>
    </row>
    <row r="1104" spans="1:17" x14ac:dyDescent="0.25">
      <c r="A1104" s="33" t="s">
        <v>2687</v>
      </c>
      <c r="B1104" s="34" t="s">
        <v>2688</v>
      </c>
      <c r="C1104" s="34" t="s">
        <v>15</v>
      </c>
      <c r="D1104" s="35" t="s">
        <v>28</v>
      </c>
      <c r="E1104" s="35" t="s">
        <v>17</v>
      </c>
      <c r="F1104" s="35"/>
      <c r="G1104" s="36">
        <f>VLOOKUP(Tb_Agen[[#This Row],[AGEN ID]],Reseller!A:F,5,0)</f>
        <v>44410.593055555553</v>
      </c>
      <c r="H1104" s="35"/>
      <c r="I1104" s="35"/>
      <c r="J1104" s="35"/>
      <c r="K1104" s="41"/>
      <c r="L1104" s="37"/>
      <c r="M1104" s="53">
        <v>0</v>
      </c>
      <c r="N1104" s="39" t="s">
        <v>22</v>
      </c>
      <c r="O1104" s="65">
        <f>SUMIFS(Tb_Reseller[Aug-26],Tb_Reseller[Agen id],Tb_Agen[[#This Row],[AGEN ID]])</f>
        <v>0</v>
      </c>
      <c r="P1104" s="66">
        <f>SUMIFS(Tb_Reseller[Sep-26],Tb_Reseller[Agen id],Tb_Agen[[#This Row],[AGEN ID]])</f>
        <v>0</v>
      </c>
      <c r="Q1104" s="66">
        <f>SUMIFS(Tb_Reseller[Oct-26],Tb_Reseller[Agen id],Tb_Agen[[#This Row],[AGEN ID]])</f>
        <v>0</v>
      </c>
    </row>
    <row r="1105" spans="1:17" x14ac:dyDescent="0.25">
      <c r="A1105" s="33" t="s">
        <v>2689</v>
      </c>
      <c r="B1105" s="34" t="s">
        <v>2690</v>
      </c>
      <c r="C1105" s="34" t="s">
        <v>15</v>
      </c>
      <c r="D1105" s="35" t="s">
        <v>16</v>
      </c>
      <c r="E1105" s="35" t="s">
        <v>17</v>
      </c>
      <c r="F1105" s="35"/>
      <c r="G1105" s="36">
        <f>VLOOKUP(Tb_Agen[[#This Row],[AGEN ID]],Reseller!A:F,5,0)</f>
        <v>44410.618055555547</v>
      </c>
      <c r="H1105" s="35"/>
      <c r="I1105" s="35"/>
      <c r="J1105" s="35"/>
      <c r="K1105" s="41"/>
      <c r="L1105" s="37"/>
      <c r="M1105" s="53">
        <v>0</v>
      </c>
      <c r="N1105" s="39" t="s">
        <v>22</v>
      </c>
      <c r="O1105" s="65">
        <f>SUMIFS(Tb_Reseller[Aug-26],Tb_Reseller[Agen id],Tb_Agen[[#This Row],[AGEN ID]])</f>
        <v>0</v>
      </c>
      <c r="P1105" s="66">
        <f>SUMIFS(Tb_Reseller[Sep-26],Tb_Reseller[Agen id],Tb_Agen[[#This Row],[AGEN ID]])</f>
        <v>0</v>
      </c>
      <c r="Q1105" s="66">
        <f>SUMIFS(Tb_Reseller[Oct-26],Tb_Reseller[Agen id],Tb_Agen[[#This Row],[AGEN ID]])</f>
        <v>0</v>
      </c>
    </row>
    <row r="1106" spans="1:17" x14ac:dyDescent="0.25">
      <c r="A1106" s="33" t="s">
        <v>2691</v>
      </c>
      <c r="B1106" s="34" t="s">
        <v>2692</v>
      </c>
      <c r="C1106" s="34" t="s">
        <v>15</v>
      </c>
      <c r="D1106" s="35" t="s">
        <v>16</v>
      </c>
      <c r="E1106" s="35" t="s">
        <v>37</v>
      </c>
      <c r="F1106" s="35"/>
      <c r="G1106" s="36">
        <f>VLOOKUP(Tb_Agen[[#This Row],[AGEN ID]],Reseller!A:F,5,0)</f>
        <v>44411.348611111112</v>
      </c>
      <c r="H1106" s="35" t="s">
        <v>2693</v>
      </c>
      <c r="I1106" s="35" t="s">
        <v>19</v>
      </c>
      <c r="J1106" s="35" t="s">
        <v>30</v>
      </c>
      <c r="K1106" s="41" t="s">
        <v>30</v>
      </c>
      <c r="L1106" s="37" t="s">
        <v>162</v>
      </c>
      <c r="M1106" s="53">
        <v>0</v>
      </c>
      <c r="N1106" s="39" t="s">
        <v>22</v>
      </c>
      <c r="O1106" s="65">
        <f>SUMIFS(Tb_Reseller[Aug-26],Tb_Reseller[Agen id],Tb_Agen[[#This Row],[AGEN ID]])</f>
        <v>10.387096774193605</v>
      </c>
      <c r="P1106" s="66">
        <f>SUMIFS(Tb_Reseller[Sep-26],Tb_Reseller[Agen id],Tb_Agen[[#This Row],[AGEN ID]])</f>
        <v>8.9333333333333123</v>
      </c>
      <c r="Q1106" s="66">
        <f>SUMIFS(Tb_Reseller[Oct-26],Tb_Reseller[Agen id],Tb_Agen[[#This Row],[AGEN ID]])</f>
        <v>6.25</v>
      </c>
    </row>
    <row r="1107" spans="1:17" x14ac:dyDescent="0.25">
      <c r="A1107" s="33" t="s">
        <v>2694</v>
      </c>
      <c r="B1107" s="34" t="s">
        <v>2695</v>
      </c>
      <c r="C1107" s="34" t="s">
        <v>15</v>
      </c>
      <c r="D1107" s="35" t="s">
        <v>36</v>
      </c>
      <c r="E1107" s="35" t="s">
        <v>37</v>
      </c>
      <c r="F1107" s="35"/>
      <c r="G1107" s="36">
        <f>VLOOKUP(Tb_Agen[[#This Row],[AGEN ID]],Reseller!A:F,5,0)</f>
        <v>44411.421527777777</v>
      </c>
      <c r="H1107" s="35" t="s">
        <v>2696</v>
      </c>
      <c r="I1107" s="35" t="s">
        <v>19</v>
      </c>
      <c r="J1107" s="35" t="s">
        <v>30</v>
      </c>
      <c r="K1107" s="41" t="s">
        <v>30</v>
      </c>
      <c r="L1107" s="37" t="s">
        <v>162</v>
      </c>
      <c r="M1107" s="53">
        <v>-7000000</v>
      </c>
      <c r="N1107" s="39" t="s">
        <v>40</v>
      </c>
      <c r="O1107" s="65">
        <f>SUMIFS(Tb_Reseller[Aug-26],Tb_Reseller[Agen id],Tb_Agen[[#This Row],[AGEN ID]])</f>
        <v>9.5806451612903576</v>
      </c>
      <c r="P1107" s="66">
        <f>SUMIFS(Tb_Reseller[Sep-26],Tb_Reseller[Agen id],Tb_Agen[[#This Row],[AGEN ID]])</f>
        <v>11.366666666666637</v>
      </c>
      <c r="Q1107" s="66">
        <f>SUMIFS(Tb_Reseller[Oct-26],Tb_Reseller[Agen id],Tb_Agen[[#This Row],[AGEN ID]])</f>
        <v>0</v>
      </c>
    </row>
    <row r="1108" spans="1:17" x14ac:dyDescent="0.25">
      <c r="A1108" s="39" t="s">
        <v>2697</v>
      </c>
      <c r="B1108" s="34" t="s">
        <v>2698</v>
      </c>
      <c r="C1108" s="43" t="s">
        <v>121</v>
      </c>
      <c r="D1108" s="38" t="s">
        <v>36</v>
      </c>
      <c r="E1108" s="38" t="s">
        <v>244</v>
      </c>
      <c r="F1108" s="38"/>
      <c r="G1108" s="40">
        <f>VLOOKUP(Tb_Agen[[#This Row],[AGEN ID]],Reseller!A:F,5,0)</f>
        <v>45904.425000000003</v>
      </c>
      <c r="H1108" s="38" t="s">
        <v>2699</v>
      </c>
      <c r="I1108" s="38" t="s">
        <v>68</v>
      </c>
      <c r="J1108" s="38" t="s">
        <v>69</v>
      </c>
      <c r="K1108" s="41" t="s">
        <v>1303</v>
      </c>
      <c r="L1108" s="42" t="s">
        <v>39</v>
      </c>
      <c r="M1108" s="53">
        <v>-219380</v>
      </c>
      <c r="N1108" s="39" t="s">
        <v>40</v>
      </c>
      <c r="O1108" s="65">
        <f>SUMIFS(Tb_Reseller[Aug-26],Tb_Reseller[Agen id],Tb_Agen[[#This Row],[AGEN ID]])</f>
        <v>2.3870967741935467</v>
      </c>
      <c r="P1108" s="66">
        <f>SUMIFS(Tb_Reseller[Sep-26],Tb_Reseller[Agen id],Tb_Agen[[#This Row],[AGEN ID]])</f>
        <v>0.43333333333333329</v>
      </c>
      <c r="Q1108" s="66">
        <f>SUMIFS(Tb_Reseller[Oct-26],Tb_Reseller[Agen id],Tb_Agen[[#This Row],[AGEN ID]])</f>
        <v>0</v>
      </c>
    </row>
    <row r="1109" spans="1:17" x14ac:dyDescent="0.25">
      <c r="A1109" s="33" t="s">
        <v>2700</v>
      </c>
      <c r="B1109" s="34" t="s">
        <v>2701</v>
      </c>
      <c r="C1109" s="34" t="s">
        <v>15</v>
      </c>
      <c r="D1109" s="35" t="s">
        <v>16</v>
      </c>
      <c r="E1109" s="35" t="s">
        <v>17</v>
      </c>
      <c r="F1109" s="35"/>
      <c r="G1109" s="36">
        <f>VLOOKUP(Tb_Agen[[#This Row],[AGEN ID]],Reseller!A:F,5,0)</f>
        <v>44412.540277777778</v>
      </c>
      <c r="H1109" s="35"/>
      <c r="I1109" s="35"/>
      <c r="J1109" s="35"/>
      <c r="K1109" s="41"/>
      <c r="L1109" s="37"/>
      <c r="M1109" s="53">
        <v>0</v>
      </c>
      <c r="N1109" s="39" t="s">
        <v>22</v>
      </c>
      <c r="O1109" s="65">
        <f>SUMIFS(Tb_Reseller[Aug-26],Tb_Reseller[Agen id],Tb_Agen[[#This Row],[AGEN ID]])</f>
        <v>0</v>
      </c>
      <c r="P1109" s="66">
        <f>SUMIFS(Tb_Reseller[Sep-26],Tb_Reseller[Agen id],Tb_Agen[[#This Row],[AGEN ID]])</f>
        <v>0</v>
      </c>
      <c r="Q1109" s="66">
        <f>SUMIFS(Tb_Reseller[Oct-26],Tb_Reseller[Agen id],Tb_Agen[[#This Row],[AGEN ID]])</f>
        <v>0</v>
      </c>
    </row>
    <row r="1110" spans="1:17" x14ac:dyDescent="0.25">
      <c r="A1110" s="33" t="s">
        <v>2702</v>
      </c>
      <c r="B1110" s="34" t="s">
        <v>2703</v>
      </c>
      <c r="C1110" s="34" t="s">
        <v>79</v>
      </c>
      <c r="D1110" s="35" t="s">
        <v>16</v>
      </c>
      <c r="E1110" s="35" t="s">
        <v>17</v>
      </c>
      <c r="F1110" s="35"/>
      <c r="G1110" s="36">
        <f>VLOOKUP(Tb_Agen[[#This Row],[AGEN ID]],Reseller!A:F,5,0)</f>
        <v>44412.611805555563</v>
      </c>
      <c r="H1110" s="35"/>
      <c r="I1110" s="35"/>
      <c r="J1110" s="35"/>
      <c r="K1110" s="41"/>
      <c r="L1110" s="37"/>
      <c r="M1110" s="53">
        <v>0</v>
      </c>
      <c r="N1110" s="39" t="s">
        <v>22</v>
      </c>
      <c r="O1110" s="65">
        <f>SUMIFS(Tb_Reseller[Aug-26],Tb_Reseller[Agen id],Tb_Agen[[#This Row],[AGEN ID]])</f>
        <v>0</v>
      </c>
      <c r="P1110" s="66">
        <f>SUMIFS(Tb_Reseller[Sep-26],Tb_Reseller[Agen id],Tb_Agen[[#This Row],[AGEN ID]])</f>
        <v>0</v>
      </c>
      <c r="Q1110" s="66">
        <f>SUMIFS(Tb_Reseller[Oct-26],Tb_Reseller[Agen id],Tb_Agen[[#This Row],[AGEN ID]])</f>
        <v>0</v>
      </c>
    </row>
    <row r="1111" spans="1:17" x14ac:dyDescent="0.25">
      <c r="A1111" s="33" t="s">
        <v>2704</v>
      </c>
      <c r="B1111" s="34" t="s">
        <v>2705</v>
      </c>
      <c r="C1111" s="34" t="s">
        <v>15</v>
      </c>
      <c r="D1111" s="35" t="s">
        <v>16</v>
      </c>
      <c r="E1111" s="35" t="s">
        <v>17</v>
      </c>
      <c r="F1111" s="35"/>
      <c r="G1111" s="36">
        <f>VLOOKUP(Tb_Agen[[#This Row],[AGEN ID]],Reseller!A:F,5,0)</f>
        <v>44412.745138888888</v>
      </c>
      <c r="H1111" s="35"/>
      <c r="I1111" s="35"/>
      <c r="J1111" s="35"/>
      <c r="K1111" s="41"/>
      <c r="L1111" s="37"/>
      <c r="M1111" s="53">
        <v>0</v>
      </c>
      <c r="N1111" s="39" t="s">
        <v>22</v>
      </c>
      <c r="O1111" s="65">
        <f>SUMIFS(Tb_Reseller[Aug-26],Tb_Reseller[Agen id],Tb_Agen[[#This Row],[AGEN ID]])</f>
        <v>0</v>
      </c>
      <c r="P1111" s="66">
        <f>SUMIFS(Tb_Reseller[Sep-26],Tb_Reseller[Agen id],Tb_Agen[[#This Row],[AGEN ID]])</f>
        <v>0</v>
      </c>
      <c r="Q1111" s="66">
        <f>SUMIFS(Tb_Reseller[Oct-26],Tb_Reseller[Agen id],Tb_Agen[[#This Row],[AGEN ID]])</f>
        <v>0</v>
      </c>
    </row>
    <row r="1112" spans="1:17" x14ac:dyDescent="0.25">
      <c r="A1112" s="33" t="s">
        <v>2706</v>
      </c>
      <c r="B1112" s="34" t="s">
        <v>2707</v>
      </c>
      <c r="C1112" s="34" t="s">
        <v>112</v>
      </c>
      <c r="D1112" s="35" t="s">
        <v>28</v>
      </c>
      <c r="E1112" s="35" t="s">
        <v>17</v>
      </c>
      <c r="F1112" s="35"/>
      <c r="G1112" s="36">
        <f>VLOOKUP(Tb_Agen[[#This Row],[AGEN ID]],Reseller!A:F,5,0)</f>
        <v>44414.474305555559</v>
      </c>
      <c r="H1112" s="35"/>
      <c r="I1112" s="35"/>
      <c r="J1112" s="35"/>
      <c r="K1112" s="41"/>
      <c r="L1112" s="37"/>
      <c r="M1112" s="53">
        <v>0</v>
      </c>
      <c r="N1112" s="39" t="s">
        <v>22</v>
      </c>
      <c r="O1112" s="65">
        <f>SUMIFS(Tb_Reseller[Aug-26],Tb_Reseller[Agen id],Tb_Agen[[#This Row],[AGEN ID]])</f>
        <v>0</v>
      </c>
      <c r="P1112" s="66">
        <f>SUMIFS(Tb_Reseller[Sep-26],Tb_Reseller[Agen id],Tb_Agen[[#This Row],[AGEN ID]])</f>
        <v>0</v>
      </c>
      <c r="Q1112" s="66">
        <f>SUMIFS(Tb_Reseller[Oct-26],Tb_Reseller[Agen id],Tb_Agen[[#This Row],[AGEN ID]])</f>
        <v>0</v>
      </c>
    </row>
    <row r="1113" spans="1:17" x14ac:dyDescent="0.25">
      <c r="A1113" s="33" t="s">
        <v>2708</v>
      </c>
      <c r="B1113" s="34" t="s">
        <v>2709</v>
      </c>
      <c r="C1113" s="34" t="s">
        <v>121</v>
      </c>
      <c r="D1113" s="35" t="s">
        <v>36</v>
      </c>
      <c r="E1113" s="35" t="s">
        <v>244</v>
      </c>
      <c r="F1113" s="35"/>
      <c r="G1113" s="36">
        <f>VLOOKUP(Tb_Agen[[#This Row],[AGEN ID]],Reseller!A:F,5,0)</f>
        <v>44690.446527777778</v>
      </c>
      <c r="H1113" s="35" t="s">
        <v>2710</v>
      </c>
      <c r="I1113" s="35" t="s">
        <v>68</v>
      </c>
      <c r="J1113" s="35" t="s">
        <v>340</v>
      </c>
      <c r="K1113" s="41" t="s">
        <v>1258</v>
      </c>
      <c r="L1113" s="37" t="s">
        <v>101</v>
      </c>
      <c r="M1113" s="53">
        <v>-500000</v>
      </c>
      <c r="N1113" s="39" t="s">
        <v>40</v>
      </c>
      <c r="O1113" s="65">
        <f>SUMIFS(Tb_Reseller[Aug-26],Tb_Reseller[Agen id],Tb_Agen[[#This Row],[AGEN ID]])</f>
        <v>0.80645161290322531</v>
      </c>
      <c r="P1113" s="66">
        <f>SUMIFS(Tb_Reseller[Sep-26],Tb_Reseller[Agen id],Tb_Agen[[#This Row],[AGEN ID]])</f>
        <v>0.96666666666666656</v>
      </c>
      <c r="Q1113" s="66">
        <f>SUMIFS(Tb_Reseller[Oct-26],Tb_Reseller[Agen id],Tb_Agen[[#This Row],[AGEN ID]])</f>
        <v>0.75</v>
      </c>
    </row>
    <row r="1114" spans="1:17" x14ac:dyDescent="0.25">
      <c r="A1114" s="33" t="s">
        <v>2711</v>
      </c>
      <c r="B1114" s="34" t="s">
        <v>2712</v>
      </c>
      <c r="C1114" s="34" t="s">
        <v>121</v>
      </c>
      <c r="D1114" s="35" t="s">
        <v>16</v>
      </c>
      <c r="E1114" s="35" t="s">
        <v>244</v>
      </c>
      <c r="F1114" s="35"/>
      <c r="G1114" s="36">
        <f>VLOOKUP(Tb_Agen[[#This Row],[AGEN ID]],Reseller!A:F,5,0)</f>
        <v>44415.476388888892</v>
      </c>
      <c r="H1114" s="35" t="s">
        <v>2713</v>
      </c>
      <c r="I1114" s="35" t="s">
        <v>68</v>
      </c>
      <c r="J1114" s="35" t="s">
        <v>340</v>
      </c>
      <c r="K1114" s="41" t="s">
        <v>817</v>
      </c>
      <c r="L1114" s="37" t="s">
        <v>101</v>
      </c>
      <c r="M1114" s="53">
        <v>0</v>
      </c>
      <c r="N1114" s="39" t="s">
        <v>22</v>
      </c>
      <c r="O1114" s="65">
        <f>SUMIFS(Tb_Reseller[Aug-26],Tb_Reseller[Agen id],Tb_Agen[[#This Row],[AGEN ID]])</f>
        <v>0.51612903225806428</v>
      </c>
      <c r="P1114" s="66">
        <f>SUMIFS(Tb_Reseller[Sep-26],Tb_Reseller[Agen id],Tb_Agen[[#This Row],[AGEN ID]])</f>
        <v>0.6333333333333333</v>
      </c>
      <c r="Q1114" s="66">
        <f>SUMIFS(Tb_Reseller[Oct-26],Tb_Reseller[Agen id],Tb_Agen[[#This Row],[AGEN ID]])</f>
        <v>0.5</v>
      </c>
    </row>
    <row r="1115" spans="1:17" x14ac:dyDescent="0.25">
      <c r="A1115" s="33" t="s">
        <v>2714</v>
      </c>
      <c r="B1115" s="34" t="s">
        <v>2715</v>
      </c>
      <c r="C1115" s="34" t="s">
        <v>15</v>
      </c>
      <c r="D1115" s="35" t="s">
        <v>16</v>
      </c>
      <c r="E1115" s="35" t="s">
        <v>17</v>
      </c>
      <c r="F1115" s="35"/>
      <c r="G1115" s="36">
        <f>VLOOKUP(Tb_Agen[[#This Row],[AGEN ID]],Reseller!A:F,5,0)</f>
        <v>44015.995833333327</v>
      </c>
      <c r="H1115" s="35"/>
      <c r="I1115" s="35"/>
      <c r="J1115" s="35"/>
      <c r="K1115" s="41"/>
      <c r="L1115" s="37"/>
      <c r="M1115" s="53">
        <v>0</v>
      </c>
      <c r="N1115" s="39" t="s">
        <v>22</v>
      </c>
      <c r="O1115" s="65">
        <f>SUMIFS(Tb_Reseller[Aug-26],Tb_Reseller[Agen id],Tb_Agen[[#This Row],[AGEN ID]])</f>
        <v>0.61290322580645129</v>
      </c>
      <c r="P1115" s="66">
        <f>SUMIFS(Tb_Reseller[Sep-26],Tb_Reseller[Agen id],Tb_Agen[[#This Row],[AGEN ID]])</f>
        <v>0.56666666666666665</v>
      </c>
      <c r="Q1115" s="66">
        <f>SUMIFS(Tb_Reseller[Oct-26],Tb_Reseller[Agen id],Tb_Agen[[#This Row],[AGEN ID]])</f>
        <v>1</v>
      </c>
    </row>
    <row r="1116" spans="1:17" x14ac:dyDescent="0.25">
      <c r="A1116" s="33" t="s">
        <v>2716</v>
      </c>
      <c r="B1116" s="34" t="s">
        <v>2717</v>
      </c>
      <c r="C1116" s="34" t="s">
        <v>15</v>
      </c>
      <c r="D1116" s="35" t="s">
        <v>16</v>
      </c>
      <c r="E1116" s="35" t="s">
        <v>17</v>
      </c>
      <c r="F1116" s="35"/>
      <c r="G1116" s="36">
        <f>VLOOKUP(Tb_Agen[[#This Row],[AGEN ID]],Reseller!A:F,5,0)</f>
        <v>45104.749305555553</v>
      </c>
      <c r="H1116" s="35"/>
      <c r="I1116" s="35"/>
      <c r="J1116" s="35"/>
      <c r="K1116" s="41"/>
      <c r="L1116" s="37"/>
      <c r="M1116" s="53">
        <v>0</v>
      </c>
      <c r="N1116" s="39" t="s">
        <v>22</v>
      </c>
      <c r="O1116" s="65">
        <f>SUMIFS(Tb_Reseller[Aug-26],Tb_Reseller[Agen id],Tb_Agen[[#This Row],[AGEN ID]])</f>
        <v>0.74193548387096731</v>
      </c>
      <c r="P1116" s="66">
        <f>SUMIFS(Tb_Reseller[Sep-26],Tb_Reseller[Agen id],Tb_Agen[[#This Row],[AGEN ID]])</f>
        <v>1.8000000000000023</v>
      </c>
      <c r="Q1116" s="66">
        <f>SUMIFS(Tb_Reseller[Oct-26],Tb_Reseller[Agen id],Tb_Agen[[#This Row],[AGEN ID]])</f>
        <v>1.25</v>
      </c>
    </row>
    <row r="1117" spans="1:17" x14ac:dyDescent="0.25">
      <c r="A1117" s="33" t="s">
        <v>2718</v>
      </c>
      <c r="B1117" s="34" t="s">
        <v>2719</v>
      </c>
      <c r="C1117" s="34" t="s">
        <v>121</v>
      </c>
      <c r="D1117" s="35" t="s">
        <v>28</v>
      </c>
      <c r="E1117" s="35" t="s">
        <v>17</v>
      </c>
      <c r="F1117" s="35"/>
      <c r="G1117" s="36">
        <f>VLOOKUP(Tb_Agen[[#This Row],[AGEN ID]],Reseller!A:F,5,0)</f>
        <v>44418.494444444441</v>
      </c>
      <c r="H1117" s="35"/>
      <c r="I1117" s="35"/>
      <c r="J1117" s="35"/>
      <c r="K1117" s="41"/>
      <c r="L1117" s="37"/>
      <c r="M1117" s="53">
        <v>0</v>
      </c>
      <c r="N1117" s="39" t="s">
        <v>22</v>
      </c>
      <c r="O1117" s="65">
        <f>SUMIFS(Tb_Reseller[Aug-26],Tb_Reseller[Agen id],Tb_Agen[[#This Row],[AGEN ID]])</f>
        <v>0</v>
      </c>
      <c r="P1117" s="66">
        <f>SUMIFS(Tb_Reseller[Sep-26],Tb_Reseller[Agen id],Tb_Agen[[#This Row],[AGEN ID]])</f>
        <v>0</v>
      </c>
      <c r="Q1117" s="66">
        <f>SUMIFS(Tb_Reseller[Oct-26],Tb_Reseller[Agen id],Tb_Agen[[#This Row],[AGEN ID]])</f>
        <v>0</v>
      </c>
    </row>
    <row r="1118" spans="1:17" x14ac:dyDescent="0.25">
      <c r="A1118" s="33" t="s">
        <v>2720</v>
      </c>
      <c r="B1118" s="34" t="s">
        <v>2721</v>
      </c>
      <c r="C1118" s="34" t="s">
        <v>79</v>
      </c>
      <c r="D1118" s="35" t="s">
        <v>28</v>
      </c>
      <c r="E1118" s="35" t="s">
        <v>17</v>
      </c>
      <c r="F1118" s="35"/>
      <c r="G1118" s="36">
        <f>VLOOKUP(Tb_Agen[[#This Row],[AGEN ID]],Reseller!A:F,5,0)</f>
        <v>44420.424305555563</v>
      </c>
      <c r="H1118" s="35"/>
      <c r="I1118" s="35"/>
      <c r="J1118" s="35"/>
      <c r="K1118" s="41"/>
      <c r="L1118" s="37"/>
      <c r="M1118" s="53">
        <v>0</v>
      </c>
      <c r="N1118" s="39" t="s">
        <v>22</v>
      </c>
      <c r="O1118" s="65">
        <f>SUMIFS(Tb_Reseller[Aug-26],Tb_Reseller[Agen id],Tb_Agen[[#This Row],[AGEN ID]])</f>
        <v>0</v>
      </c>
      <c r="P1118" s="66">
        <f>SUMIFS(Tb_Reseller[Sep-26],Tb_Reseller[Agen id],Tb_Agen[[#This Row],[AGEN ID]])</f>
        <v>0</v>
      </c>
      <c r="Q1118" s="66">
        <f>SUMIFS(Tb_Reseller[Oct-26],Tb_Reseller[Agen id],Tb_Agen[[#This Row],[AGEN ID]])</f>
        <v>0</v>
      </c>
    </row>
    <row r="1119" spans="1:17" x14ac:dyDescent="0.25">
      <c r="A1119" s="33" t="s">
        <v>2722</v>
      </c>
      <c r="B1119" s="34" t="s">
        <v>2723</v>
      </c>
      <c r="C1119" s="34" t="s">
        <v>15</v>
      </c>
      <c r="D1119" s="35" t="s">
        <v>16</v>
      </c>
      <c r="E1119" s="35" t="s">
        <v>17</v>
      </c>
      <c r="F1119" s="35"/>
      <c r="G1119" s="36">
        <f>VLOOKUP(Tb_Agen[[#This Row],[AGEN ID]],Reseller!A:F,5,0)</f>
        <v>44420.556944444441</v>
      </c>
      <c r="H1119" s="35"/>
      <c r="I1119" s="35"/>
      <c r="J1119" s="35"/>
      <c r="K1119" s="41"/>
      <c r="L1119" s="37"/>
      <c r="M1119" s="53">
        <v>0</v>
      </c>
      <c r="N1119" s="39" t="s">
        <v>22</v>
      </c>
      <c r="O1119" s="65">
        <f>SUMIFS(Tb_Reseller[Aug-26],Tb_Reseller[Agen id],Tb_Agen[[#This Row],[AGEN ID]])</f>
        <v>0</v>
      </c>
      <c r="P1119" s="66">
        <f>SUMIFS(Tb_Reseller[Sep-26],Tb_Reseller[Agen id],Tb_Agen[[#This Row],[AGEN ID]])</f>
        <v>0</v>
      </c>
      <c r="Q1119" s="66">
        <f>SUMIFS(Tb_Reseller[Oct-26],Tb_Reseller[Agen id],Tb_Agen[[#This Row],[AGEN ID]])</f>
        <v>0</v>
      </c>
    </row>
    <row r="1120" spans="1:17" x14ac:dyDescent="0.25">
      <c r="A1120" s="39" t="s">
        <v>2724</v>
      </c>
      <c r="B1120" s="34" t="s">
        <v>2725</v>
      </c>
      <c r="C1120" s="43" t="s">
        <v>82</v>
      </c>
      <c r="D1120" s="38" t="s">
        <v>16</v>
      </c>
      <c r="E1120" s="38" t="s">
        <v>82</v>
      </c>
      <c r="F1120" s="38"/>
      <c r="G1120" s="40">
        <f>VLOOKUP(Tb_Agen[[#This Row],[AGEN ID]],Reseller!A:F,5,0)</f>
        <v>45737.449305555558</v>
      </c>
      <c r="H1120" s="38"/>
      <c r="I1120" s="38"/>
      <c r="J1120" s="38"/>
      <c r="K1120" s="41"/>
      <c r="L1120" s="42"/>
      <c r="M1120" s="53">
        <v>0</v>
      </c>
      <c r="N1120" s="39" t="s">
        <v>22</v>
      </c>
      <c r="O1120" s="65">
        <f>SUMIFS(Tb_Reseller[Aug-26],Tb_Reseller[Agen id],Tb_Agen[[#This Row],[AGEN ID]])</f>
        <v>0.41935483870967727</v>
      </c>
      <c r="P1120" s="66">
        <f>SUMIFS(Tb_Reseller[Sep-26],Tb_Reseller[Agen id],Tb_Agen[[#This Row],[AGEN ID]])</f>
        <v>3.3333333333333333E-2</v>
      </c>
      <c r="Q1120" s="66">
        <f>SUMIFS(Tb_Reseller[Oct-26],Tb_Reseller[Agen id],Tb_Agen[[#This Row],[AGEN ID]])</f>
        <v>0</v>
      </c>
    </row>
    <row r="1121" spans="1:17" x14ac:dyDescent="0.25">
      <c r="A1121" s="33" t="s">
        <v>2726</v>
      </c>
      <c r="B1121" s="34" t="s">
        <v>2727</v>
      </c>
      <c r="C1121" s="34" t="s">
        <v>15</v>
      </c>
      <c r="D1121" s="35" t="s">
        <v>16</v>
      </c>
      <c r="E1121" s="35" t="s">
        <v>17</v>
      </c>
      <c r="F1121" s="35"/>
      <c r="G1121" s="36">
        <f>VLOOKUP(Tb_Agen[[#This Row],[AGEN ID]],Reseller!A:F,5,0)</f>
        <v>44420.921527777777</v>
      </c>
      <c r="H1121" s="35"/>
      <c r="I1121" s="35"/>
      <c r="J1121" s="35"/>
      <c r="K1121" s="41"/>
      <c r="L1121" s="37"/>
      <c r="M1121" s="53">
        <v>0</v>
      </c>
      <c r="N1121" s="39" t="s">
        <v>22</v>
      </c>
      <c r="O1121" s="65">
        <f>SUMIFS(Tb_Reseller[Aug-26],Tb_Reseller[Agen id],Tb_Agen[[#This Row],[AGEN ID]])</f>
        <v>0</v>
      </c>
      <c r="P1121" s="66">
        <f>SUMIFS(Tb_Reseller[Sep-26],Tb_Reseller[Agen id],Tb_Agen[[#This Row],[AGEN ID]])</f>
        <v>0</v>
      </c>
      <c r="Q1121" s="66">
        <f>SUMIFS(Tb_Reseller[Oct-26],Tb_Reseller[Agen id],Tb_Agen[[#This Row],[AGEN ID]])</f>
        <v>0</v>
      </c>
    </row>
    <row r="1122" spans="1:17" x14ac:dyDescent="0.25">
      <c r="A1122" s="39" t="s">
        <v>2728</v>
      </c>
      <c r="B1122" s="34" t="s">
        <v>2729</v>
      </c>
      <c r="C1122" s="43" t="s">
        <v>82</v>
      </c>
      <c r="D1122" s="38" t="s">
        <v>16</v>
      </c>
      <c r="E1122" s="38" t="s">
        <v>82</v>
      </c>
      <c r="F1122" s="38"/>
      <c r="G1122" s="40">
        <f>VLOOKUP(Tb_Agen[[#This Row],[AGEN ID]],Reseller!A:F,5,0)</f>
        <v>45964.978472222218</v>
      </c>
      <c r="H1122" s="38"/>
      <c r="I1122" s="38"/>
      <c r="J1122" s="38"/>
      <c r="K1122" s="41"/>
      <c r="L1122" s="42"/>
      <c r="M1122" s="53">
        <v>0</v>
      </c>
      <c r="N1122" s="39" t="s">
        <v>22</v>
      </c>
      <c r="O1122" s="65">
        <f>SUMIFS(Tb_Reseller[Aug-26],Tb_Reseller[Agen id],Tb_Agen[[#This Row],[AGEN ID]])</f>
        <v>1.0645161290322573</v>
      </c>
      <c r="P1122" s="66">
        <f>SUMIFS(Tb_Reseller[Sep-26],Tb_Reseller[Agen id],Tb_Agen[[#This Row],[AGEN ID]])</f>
        <v>0.73333333333333328</v>
      </c>
      <c r="Q1122" s="66">
        <f>SUMIFS(Tb_Reseller[Oct-26],Tb_Reseller[Agen id],Tb_Agen[[#This Row],[AGEN ID]])</f>
        <v>1.5</v>
      </c>
    </row>
    <row r="1123" spans="1:17" x14ac:dyDescent="0.25">
      <c r="A1123" s="39" t="s">
        <v>2730</v>
      </c>
      <c r="B1123" s="34" t="s">
        <v>2731</v>
      </c>
      <c r="C1123" s="43" t="s">
        <v>121</v>
      </c>
      <c r="D1123" s="38" t="s">
        <v>28</v>
      </c>
      <c r="E1123" s="38" t="s">
        <v>17</v>
      </c>
      <c r="F1123" s="38"/>
      <c r="G1123" s="40">
        <f>VLOOKUP(Tb_Agen[[#This Row],[AGEN ID]],Reseller!A:F,5,0)</f>
        <v>44422.40625</v>
      </c>
      <c r="H1123" s="38"/>
      <c r="I1123" s="38"/>
      <c r="J1123" s="38"/>
      <c r="K1123" s="41"/>
      <c r="L1123" s="42"/>
      <c r="M1123" s="53">
        <v>0</v>
      </c>
      <c r="N1123" s="39" t="s">
        <v>22</v>
      </c>
      <c r="O1123" s="65">
        <f>SUMIFS(Tb_Reseller[Aug-26],Tb_Reseller[Agen id],Tb_Agen[[#This Row],[AGEN ID]])</f>
        <v>0</v>
      </c>
      <c r="P1123" s="66">
        <f>SUMIFS(Tb_Reseller[Sep-26],Tb_Reseller[Agen id],Tb_Agen[[#This Row],[AGEN ID]])</f>
        <v>0</v>
      </c>
      <c r="Q1123" s="66">
        <f>SUMIFS(Tb_Reseller[Oct-26],Tb_Reseller[Agen id],Tb_Agen[[#This Row],[AGEN ID]])</f>
        <v>0</v>
      </c>
    </row>
    <row r="1124" spans="1:17" x14ac:dyDescent="0.25">
      <c r="A1124" s="33" t="s">
        <v>2732</v>
      </c>
      <c r="B1124" s="34" t="s">
        <v>2733</v>
      </c>
      <c r="C1124" s="34" t="s">
        <v>121</v>
      </c>
      <c r="D1124" s="35" t="s">
        <v>16</v>
      </c>
      <c r="E1124" s="35" t="s">
        <v>17</v>
      </c>
      <c r="F1124" s="35"/>
      <c r="G1124" s="36">
        <f>VLOOKUP(Tb_Agen[[#This Row],[AGEN ID]],Reseller!A:F,5,0)</f>
        <v>44422.549305555563</v>
      </c>
      <c r="H1124" s="35"/>
      <c r="I1124" s="35"/>
      <c r="J1124" s="35"/>
      <c r="K1124" s="41"/>
      <c r="L1124" s="37"/>
      <c r="M1124" s="53">
        <v>0</v>
      </c>
      <c r="N1124" s="39" t="s">
        <v>22</v>
      </c>
      <c r="O1124" s="65">
        <f>SUMIFS(Tb_Reseller[Aug-26],Tb_Reseller[Agen id],Tb_Agen[[#This Row],[AGEN ID]])</f>
        <v>0</v>
      </c>
      <c r="P1124" s="66">
        <f>SUMIFS(Tb_Reseller[Sep-26],Tb_Reseller[Agen id],Tb_Agen[[#This Row],[AGEN ID]])</f>
        <v>0</v>
      </c>
      <c r="Q1124" s="66">
        <f>SUMIFS(Tb_Reseller[Oct-26],Tb_Reseller[Agen id],Tb_Agen[[#This Row],[AGEN ID]])</f>
        <v>0</v>
      </c>
    </row>
    <row r="1125" spans="1:17" x14ac:dyDescent="0.25">
      <c r="A1125" s="33" t="s">
        <v>2734</v>
      </c>
      <c r="B1125" s="34" t="s">
        <v>2735</v>
      </c>
      <c r="C1125" s="34" t="s">
        <v>15</v>
      </c>
      <c r="D1125" s="35" t="s">
        <v>16</v>
      </c>
      <c r="E1125" s="35" t="s">
        <v>17</v>
      </c>
      <c r="F1125" s="35"/>
      <c r="G1125" s="36">
        <f>VLOOKUP(Tb_Agen[[#This Row],[AGEN ID]],Reseller!A:F,5,0)</f>
        <v>44424.479861111111</v>
      </c>
      <c r="H1125" s="35"/>
      <c r="I1125" s="35"/>
      <c r="J1125" s="35"/>
      <c r="K1125" s="41"/>
      <c r="L1125" s="37"/>
      <c r="M1125" s="53">
        <v>0</v>
      </c>
      <c r="N1125" s="39" t="s">
        <v>22</v>
      </c>
      <c r="O1125" s="65">
        <f>SUMIFS(Tb_Reseller[Aug-26],Tb_Reseller[Agen id],Tb_Agen[[#This Row],[AGEN ID]])</f>
        <v>0</v>
      </c>
      <c r="P1125" s="66">
        <f>SUMIFS(Tb_Reseller[Sep-26],Tb_Reseller[Agen id],Tb_Agen[[#This Row],[AGEN ID]])</f>
        <v>0</v>
      </c>
      <c r="Q1125" s="66">
        <f>SUMIFS(Tb_Reseller[Oct-26],Tb_Reseller[Agen id],Tb_Agen[[#This Row],[AGEN ID]])</f>
        <v>0</v>
      </c>
    </row>
    <row r="1126" spans="1:17" x14ac:dyDescent="0.25">
      <c r="A1126" s="33" t="s">
        <v>2736</v>
      </c>
      <c r="B1126" s="34" t="s">
        <v>2737</v>
      </c>
      <c r="C1126" s="34" t="s">
        <v>112</v>
      </c>
      <c r="D1126" s="35" t="s">
        <v>36</v>
      </c>
      <c r="E1126" s="35" t="s">
        <v>159</v>
      </c>
      <c r="F1126" s="35"/>
      <c r="G1126" s="36">
        <f>VLOOKUP(Tb_Agen[[#This Row],[AGEN ID]],Reseller!A:F,5,0)</f>
        <v>44424.716666666667</v>
      </c>
      <c r="H1126" s="35" t="s">
        <v>2738</v>
      </c>
      <c r="I1126" s="35" t="s">
        <v>145</v>
      </c>
      <c r="J1126" s="35" t="s">
        <v>216</v>
      </c>
      <c r="K1126" s="41" t="s">
        <v>347</v>
      </c>
      <c r="L1126" s="37" t="s">
        <v>39</v>
      </c>
      <c r="M1126" s="53">
        <v>-2500000</v>
      </c>
      <c r="N1126" s="39" t="s">
        <v>40</v>
      </c>
      <c r="O1126" s="65">
        <f>SUMIFS(Tb_Reseller[Aug-26],Tb_Reseller[Agen id],Tb_Agen[[#This Row],[AGEN ID]])</f>
        <v>0.64516129032258029</v>
      </c>
      <c r="P1126" s="66">
        <f>SUMIFS(Tb_Reseller[Sep-26],Tb_Reseller[Agen id],Tb_Agen[[#This Row],[AGEN ID]])</f>
        <v>0.66666666666666663</v>
      </c>
      <c r="Q1126" s="66">
        <f>SUMIFS(Tb_Reseller[Oct-26],Tb_Reseller[Agen id],Tb_Agen[[#This Row],[AGEN ID]])</f>
        <v>0.5</v>
      </c>
    </row>
    <row r="1127" spans="1:17" x14ac:dyDescent="0.25">
      <c r="A1127" s="33" t="s">
        <v>2739</v>
      </c>
      <c r="B1127" s="34" t="s">
        <v>2740</v>
      </c>
      <c r="C1127" s="34" t="s">
        <v>15</v>
      </c>
      <c r="D1127" s="35" t="s">
        <v>36</v>
      </c>
      <c r="E1127" s="35" t="s">
        <v>37</v>
      </c>
      <c r="F1127" s="35"/>
      <c r="G1127" s="36">
        <f>VLOOKUP(Tb_Agen[[#This Row],[AGEN ID]],Reseller!A:F,5,0)</f>
        <v>44426.434027777781</v>
      </c>
      <c r="H1127" s="35" t="s">
        <v>2741</v>
      </c>
      <c r="I1127" s="35" t="s">
        <v>19</v>
      </c>
      <c r="J1127" s="35" t="s">
        <v>20</v>
      </c>
      <c r="K1127" s="41" t="s">
        <v>2742</v>
      </c>
      <c r="L1127" s="37" t="s">
        <v>39</v>
      </c>
      <c r="M1127" s="53">
        <v>-1300000</v>
      </c>
      <c r="N1127" s="39" t="s">
        <v>40</v>
      </c>
      <c r="O1127" s="65">
        <f>SUMIFS(Tb_Reseller[Aug-26],Tb_Reseller[Agen id],Tb_Agen[[#This Row],[AGEN ID]])</f>
        <v>4.7419354838709644</v>
      </c>
      <c r="P1127" s="66">
        <f>SUMIFS(Tb_Reseller[Sep-26],Tb_Reseller[Agen id],Tb_Agen[[#This Row],[AGEN ID]])</f>
        <v>3.7666666666666631</v>
      </c>
      <c r="Q1127" s="66">
        <f>SUMIFS(Tb_Reseller[Oct-26],Tb_Reseller[Agen id],Tb_Agen[[#This Row],[AGEN ID]])</f>
        <v>3.5</v>
      </c>
    </row>
    <row r="1128" spans="1:17" x14ac:dyDescent="0.25">
      <c r="A1128" s="33" t="s">
        <v>2743</v>
      </c>
      <c r="B1128" s="34" t="s">
        <v>2744</v>
      </c>
      <c r="C1128" s="34" t="s">
        <v>121</v>
      </c>
      <c r="D1128" s="35" t="s">
        <v>28</v>
      </c>
      <c r="E1128" s="35" t="s">
        <v>17</v>
      </c>
      <c r="F1128" s="35"/>
      <c r="G1128" s="36">
        <f>VLOOKUP(Tb_Agen[[#This Row],[AGEN ID]],Reseller!A:F,5,0)</f>
        <v>44426.51666666667</v>
      </c>
      <c r="H1128" s="35"/>
      <c r="I1128" s="35"/>
      <c r="J1128" s="35"/>
      <c r="K1128" s="41"/>
      <c r="L1128" s="37"/>
      <c r="M1128" s="53">
        <v>0</v>
      </c>
      <c r="N1128" s="39" t="s">
        <v>22</v>
      </c>
      <c r="O1128" s="65">
        <f>SUMIFS(Tb_Reseller[Aug-26],Tb_Reseller[Agen id],Tb_Agen[[#This Row],[AGEN ID]])</f>
        <v>0</v>
      </c>
      <c r="P1128" s="66">
        <f>SUMIFS(Tb_Reseller[Sep-26],Tb_Reseller[Agen id],Tb_Agen[[#This Row],[AGEN ID]])</f>
        <v>0</v>
      </c>
      <c r="Q1128" s="66">
        <f>SUMIFS(Tb_Reseller[Oct-26],Tb_Reseller[Agen id],Tb_Agen[[#This Row],[AGEN ID]])</f>
        <v>0</v>
      </c>
    </row>
    <row r="1129" spans="1:17" x14ac:dyDescent="0.25">
      <c r="A1129" s="33" t="s">
        <v>2745</v>
      </c>
      <c r="B1129" s="34" t="s">
        <v>2746</v>
      </c>
      <c r="C1129" s="34" t="s">
        <v>112</v>
      </c>
      <c r="D1129" s="35" t="s">
        <v>16</v>
      </c>
      <c r="E1129" s="35" t="s">
        <v>143</v>
      </c>
      <c r="F1129" s="35"/>
      <c r="G1129" s="36">
        <f>VLOOKUP(Tb_Agen[[#This Row],[AGEN ID]],Reseller!A:F,5,0)</f>
        <v>44426.53125</v>
      </c>
      <c r="H1129" s="35" t="s">
        <v>2747</v>
      </c>
      <c r="I1129" s="35" t="s">
        <v>145</v>
      </c>
      <c r="J1129" s="35" t="s">
        <v>146</v>
      </c>
      <c r="K1129" s="41" t="s">
        <v>460</v>
      </c>
      <c r="L1129" s="37" t="s">
        <v>101</v>
      </c>
      <c r="M1129" s="53">
        <v>0</v>
      </c>
      <c r="N1129" s="39" t="s">
        <v>22</v>
      </c>
      <c r="O1129" s="65">
        <f>SUMIFS(Tb_Reseller[Aug-26],Tb_Reseller[Agen id],Tb_Agen[[#This Row],[AGEN ID]])</f>
        <v>4.6451612903225774</v>
      </c>
      <c r="P1129" s="66">
        <f>SUMIFS(Tb_Reseller[Sep-26],Tb_Reseller[Agen id],Tb_Agen[[#This Row],[AGEN ID]])</f>
        <v>4.0999999999999952</v>
      </c>
      <c r="Q1129" s="66">
        <f>SUMIFS(Tb_Reseller[Oct-26],Tb_Reseller[Agen id],Tb_Agen[[#This Row],[AGEN ID]])</f>
        <v>8.5</v>
      </c>
    </row>
    <row r="1130" spans="1:17" x14ac:dyDescent="0.25">
      <c r="A1130" s="33" t="s">
        <v>2748</v>
      </c>
      <c r="B1130" s="34" t="s">
        <v>2749</v>
      </c>
      <c r="C1130" s="34" t="s">
        <v>121</v>
      </c>
      <c r="D1130" s="35" t="s">
        <v>28</v>
      </c>
      <c r="E1130" s="35" t="s">
        <v>17</v>
      </c>
      <c r="F1130" s="35"/>
      <c r="G1130" s="36">
        <f>VLOOKUP(Tb_Agen[[#This Row],[AGEN ID]],Reseller!A:F,5,0)</f>
        <v>44426.565972222219</v>
      </c>
      <c r="H1130" s="35"/>
      <c r="I1130" s="35"/>
      <c r="J1130" s="35"/>
      <c r="K1130" s="41"/>
      <c r="L1130" s="37"/>
      <c r="M1130" s="53">
        <v>0</v>
      </c>
      <c r="N1130" s="39" t="s">
        <v>22</v>
      </c>
      <c r="O1130" s="65">
        <f>SUMIFS(Tb_Reseller[Aug-26],Tb_Reseller[Agen id],Tb_Agen[[#This Row],[AGEN ID]])</f>
        <v>0</v>
      </c>
      <c r="P1130" s="66">
        <f>SUMIFS(Tb_Reseller[Sep-26],Tb_Reseller[Agen id],Tb_Agen[[#This Row],[AGEN ID]])</f>
        <v>0</v>
      </c>
      <c r="Q1130" s="66">
        <f>SUMIFS(Tb_Reseller[Oct-26],Tb_Reseller[Agen id],Tb_Agen[[#This Row],[AGEN ID]])</f>
        <v>0</v>
      </c>
    </row>
    <row r="1131" spans="1:17" x14ac:dyDescent="0.25">
      <c r="A1131" s="33" t="s">
        <v>2750</v>
      </c>
      <c r="B1131" s="34" t="s">
        <v>2751</v>
      </c>
      <c r="C1131" s="34" t="s">
        <v>15</v>
      </c>
      <c r="D1131" s="35" t="s">
        <v>16</v>
      </c>
      <c r="E1131" s="35" t="s">
        <v>17</v>
      </c>
      <c r="F1131" s="35"/>
      <c r="G1131" s="36">
        <f>VLOOKUP(Tb_Agen[[#This Row],[AGEN ID]],Reseller!A:F,5,0)</f>
        <v>44427.6875</v>
      </c>
      <c r="H1131" s="35"/>
      <c r="I1131" s="35"/>
      <c r="J1131" s="35"/>
      <c r="K1131" s="41"/>
      <c r="L1131" s="37"/>
      <c r="M1131" s="53">
        <v>0</v>
      </c>
      <c r="N1131" s="39" t="s">
        <v>22</v>
      </c>
      <c r="O1131" s="65">
        <f>SUMIFS(Tb_Reseller[Aug-26],Tb_Reseller[Agen id],Tb_Agen[[#This Row],[AGEN ID]])</f>
        <v>0</v>
      </c>
      <c r="P1131" s="66">
        <f>SUMIFS(Tb_Reseller[Sep-26],Tb_Reseller[Agen id],Tb_Agen[[#This Row],[AGEN ID]])</f>
        <v>0</v>
      </c>
      <c r="Q1131" s="66">
        <f>SUMIFS(Tb_Reseller[Oct-26],Tb_Reseller[Agen id],Tb_Agen[[#This Row],[AGEN ID]])</f>
        <v>0</v>
      </c>
    </row>
    <row r="1132" spans="1:17" x14ac:dyDescent="0.25">
      <c r="A1132" s="33" t="s">
        <v>2752</v>
      </c>
      <c r="B1132" s="34" t="s">
        <v>2753</v>
      </c>
      <c r="C1132" s="34" t="s">
        <v>15</v>
      </c>
      <c r="D1132" s="35" t="s">
        <v>28</v>
      </c>
      <c r="E1132" s="35" t="s">
        <v>17</v>
      </c>
      <c r="F1132" s="35"/>
      <c r="G1132" s="36">
        <f>VLOOKUP(Tb_Agen[[#This Row],[AGEN ID]],Reseller!A:F,5,0)</f>
        <v>40614</v>
      </c>
      <c r="H1132" s="35"/>
      <c r="I1132" s="35"/>
      <c r="J1132" s="35"/>
      <c r="K1132" s="41"/>
      <c r="L1132" s="37"/>
      <c r="M1132" s="53">
        <v>0</v>
      </c>
      <c r="N1132" s="39" t="s">
        <v>22</v>
      </c>
      <c r="O1132" s="65">
        <f>SUMIFS(Tb_Reseller[Aug-26],Tb_Reseller[Agen id],Tb_Agen[[#This Row],[AGEN ID]])</f>
        <v>0.64516129032258029</v>
      </c>
      <c r="P1132" s="66">
        <f>SUMIFS(Tb_Reseller[Sep-26],Tb_Reseller[Agen id],Tb_Agen[[#This Row],[AGEN ID]])</f>
        <v>0.79999999999999993</v>
      </c>
      <c r="Q1132" s="66">
        <f>SUMIFS(Tb_Reseller[Oct-26],Tb_Reseller[Agen id],Tb_Agen[[#This Row],[AGEN ID]])</f>
        <v>0.75</v>
      </c>
    </row>
    <row r="1133" spans="1:17" x14ac:dyDescent="0.25">
      <c r="A1133" s="33" t="s">
        <v>2754</v>
      </c>
      <c r="B1133" s="34" t="s">
        <v>2755</v>
      </c>
      <c r="C1133" s="34" t="s">
        <v>79</v>
      </c>
      <c r="D1133" s="35" t="s">
        <v>28</v>
      </c>
      <c r="E1133" s="35" t="s">
        <v>17</v>
      </c>
      <c r="F1133" s="35"/>
      <c r="G1133" s="36">
        <f>VLOOKUP(Tb_Agen[[#This Row],[AGEN ID]],Reseller!A:F,5,0)</f>
        <v>44429.540277777778</v>
      </c>
      <c r="H1133" s="35"/>
      <c r="I1133" s="35"/>
      <c r="J1133" s="35"/>
      <c r="K1133" s="41"/>
      <c r="L1133" s="37"/>
      <c r="M1133" s="53">
        <v>0</v>
      </c>
      <c r="N1133" s="39" t="s">
        <v>22</v>
      </c>
      <c r="O1133" s="65">
        <f>SUMIFS(Tb_Reseller[Aug-26],Tb_Reseller[Agen id],Tb_Agen[[#This Row],[AGEN ID]])</f>
        <v>0</v>
      </c>
      <c r="P1133" s="66">
        <f>SUMIFS(Tb_Reseller[Sep-26],Tb_Reseller[Agen id],Tb_Agen[[#This Row],[AGEN ID]])</f>
        <v>0</v>
      </c>
      <c r="Q1133" s="66">
        <f>SUMIFS(Tb_Reseller[Oct-26],Tb_Reseller[Agen id],Tb_Agen[[#This Row],[AGEN ID]])</f>
        <v>0</v>
      </c>
    </row>
    <row r="1134" spans="1:17" x14ac:dyDescent="0.25">
      <c r="A1134" s="33" t="s">
        <v>2756</v>
      </c>
      <c r="B1134" s="34" t="s">
        <v>2757</v>
      </c>
      <c r="C1134" s="34" t="s">
        <v>15</v>
      </c>
      <c r="D1134" s="35" t="s">
        <v>16</v>
      </c>
      <c r="E1134" s="35" t="s">
        <v>17</v>
      </c>
      <c r="F1134" s="35"/>
      <c r="G1134" s="36">
        <f>VLOOKUP(Tb_Agen[[#This Row],[AGEN ID]],Reseller!A:F,5,0)</f>
        <v>44431.426388888889</v>
      </c>
      <c r="H1134" s="35"/>
      <c r="I1134" s="35"/>
      <c r="J1134" s="35"/>
      <c r="K1134" s="41"/>
      <c r="L1134" s="37"/>
      <c r="M1134" s="53">
        <v>0</v>
      </c>
      <c r="N1134" s="39" t="s">
        <v>22</v>
      </c>
      <c r="O1134" s="65">
        <f>SUMIFS(Tb_Reseller[Aug-26],Tb_Reseller[Agen id],Tb_Agen[[#This Row],[AGEN ID]])</f>
        <v>0</v>
      </c>
      <c r="P1134" s="66">
        <f>SUMIFS(Tb_Reseller[Sep-26],Tb_Reseller[Agen id],Tb_Agen[[#This Row],[AGEN ID]])</f>
        <v>0</v>
      </c>
      <c r="Q1134" s="66">
        <f>SUMIFS(Tb_Reseller[Oct-26],Tb_Reseller[Agen id],Tb_Agen[[#This Row],[AGEN ID]])</f>
        <v>0</v>
      </c>
    </row>
    <row r="1135" spans="1:17" x14ac:dyDescent="0.25">
      <c r="A1135" s="33" t="s">
        <v>2758</v>
      </c>
      <c r="B1135" s="34" t="s">
        <v>2759</v>
      </c>
      <c r="C1135" s="34" t="s">
        <v>121</v>
      </c>
      <c r="D1135" s="35" t="s">
        <v>36</v>
      </c>
      <c r="E1135" s="35" t="s">
        <v>17</v>
      </c>
      <c r="F1135" s="35"/>
      <c r="G1135" s="36">
        <f>VLOOKUP(Tb_Agen[[#This Row],[AGEN ID]],Reseller!A:F,5,0)</f>
        <v>44433.497916666667</v>
      </c>
      <c r="H1135" s="35" t="s">
        <v>2760</v>
      </c>
      <c r="I1135" s="35" t="s">
        <v>68</v>
      </c>
      <c r="J1135" s="35" t="s">
        <v>69</v>
      </c>
      <c r="K1135" s="41" t="s">
        <v>246</v>
      </c>
      <c r="L1135" s="37"/>
      <c r="M1135" s="53">
        <v>-137258</v>
      </c>
      <c r="N1135" s="39" t="s">
        <v>40</v>
      </c>
      <c r="O1135" s="65">
        <f>SUMIFS(Tb_Reseller[Aug-26],Tb_Reseller[Agen id],Tb_Agen[[#This Row],[AGEN ID]])</f>
        <v>0</v>
      </c>
      <c r="P1135" s="66">
        <f>SUMIFS(Tb_Reseller[Sep-26],Tb_Reseller[Agen id],Tb_Agen[[#This Row],[AGEN ID]])</f>
        <v>0</v>
      </c>
      <c r="Q1135" s="66">
        <f>SUMIFS(Tb_Reseller[Oct-26],Tb_Reseller[Agen id],Tb_Agen[[#This Row],[AGEN ID]])</f>
        <v>0</v>
      </c>
    </row>
    <row r="1136" spans="1:17" x14ac:dyDescent="0.25">
      <c r="A1136" s="33" t="s">
        <v>2761</v>
      </c>
      <c r="B1136" s="34" t="s">
        <v>2762</v>
      </c>
      <c r="C1136" s="34" t="s">
        <v>121</v>
      </c>
      <c r="D1136" s="35" t="s">
        <v>28</v>
      </c>
      <c r="E1136" s="35" t="s">
        <v>17</v>
      </c>
      <c r="F1136" s="35"/>
      <c r="G1136" s="36">
        <f>VLOOKUP(Tb_Agen[[#This Row],[AGEN ID]],Reseller!A:F,5,0)</f>
        <v>44433.591666666667</v>
      </c>
      <c r="H1136" s="35"/>
      <c r="I1136" s="35"/>
      <c r="J1136" s="35"/>
      <c r="K1136" s="41"/>
      <c r="L1136" s="37"/>
      <c r="M1136" s="53">
        <v>0</v>
      </c>
      <c r="N1136" s="39" t="s">
        <v>22</v>
      </c>
      <c r="O1136" s="65">
        <f>SUMIFS(Tb_Reseller[Aug-26],Tb_Reseller[Agen id],Tb_Agen[[#This Row],[AGEN ID]])</f>
        <v>0</v>
      </c>
      <c r="P1136" s="66">
        <f>SUMIFS(Tb_Reseller[Sep-26],Tb_Reseller[Agen id],Tb_Agen[[#This Row],[AGEN ID]])</f>
        <v>0</v>
      </c>
      <c r="Q1136" s="66">
        <f>SUMIFS(Tb_Reseller[Oct-26],Tb_Reseller[Agen id],Tb_Agen[[#This Row],[AGEN ID]])</f>
        <v>0</v>
      </c>
    </row>
    <row r="1137" spans="1:17" x14ac:dyDescent="0.25">
      <c r="A1137" s="33" t="s">
        <v>2763</v>
      </c>
      <c r="B1137" s="34" t="s">
        <v>2764</v>
      </c>
      <c r="C1137" s="34" t="s">
        <v>112</v>
      </c>
      <c r="D1137" s="35" t="s">
        <v>28</v>
      </c>
      <c r="E1137" s="35" t="s">
        <v>17</v>
      </c>
      <c r="F1137" s="35"/>
      <c r="G1137" s="36">
        <f>VLOOKUP(Tb_Agen[[#This Row],[AGEN ID]],Reseller!A:F,5,0)</f>
        <v>44434.434027777781</v>
      </c>
      <c r="H1137" s="35"/>
      <c r="I1137" s="35"/>
      <c r="J1137" s="35"/>
      <c r="K1137" s="41"/>
      <c r="L1137" s="37"/>
      <c r="M1137" s="53">
        <v>0</v>
      </c>
      <c r="N1137" s="39" t="s">
        <v>22</v>
      </c>
      <c r="O1137" s="65">
        <f>SUMIFS(Tb_Reseller[Aug-26],Tb_Reseller[Agen id],Tb_Agen[[#This Row],[AGEN ID]])</f>
        <v>0</v>
      </c>
      <c r="P1137" s="66">
        <f>SUMIFS(Tb_Reseller[Sep-26],Tb_Reseller[Agen id],Tb_Agen[[#This Row],[AGEN ID]])</f>
        <v>0</v>
      </c>
      <c r="Q1137" s="66">
        <f>SUMIFS(Tb_Reseller[Oct-26],Tb_Reseller[Agen id],Tb_Agen[[#This Row],[AGEN ID]])</f>
        <v>0</v>
      </c>
    </row>
    <row r="1138" spans="1:17" x14ac:dyDescent="0.25">
      <c r="A1138" s="33" t="s">
        <v>2765</v>
      </c>
      <c r="B1138" s="34" t="s">
        <v>2766</v>
      </c>
      <c r="C1138" s="34" t="s">
        <v>15</v>
      </c>
      <c r="D1138" s="35" t="s">
        <v>28</v>
      </c>
      <c r="E1138" s="35" t="s">
        <v>17</v>
      </c>
      <c r="F1138" s="35"/>
      <c r="G1138" s="36">
        <f>VLOOKUP(Tb_Agen[[#This Row],[AGEN ID]],Reseller!A:F,5,0)</f>
        <v>42293.40902777778</v>
      </c>
      <c r="H1138" s="35"/>
      <c r="I1138" s="35"/>
      <c r="J1138" s="35"/>
      <c r="K1138" s="41"/>
      <c r="L1138" s="37"/>
      <c r="M1138" s="53">
        <v>0</v>
      </c>
      <c r="N1138" s="39" t="s">
        <v>22</v>
      </c>
      <c r="O1138" s="65">
        <f>SUMIFS(Tb_Reseller[Aug-26],Tb_Reseller[Agen id],Tb_Agen[[#This Row],[AGEN ID]])</f>
        <v>0.93548387096774133</v>
      </c>
      <c r="P1138" s="66">
        <f>SUMIFS(Tb_Reseller[Sep-26],Tb_Reseller[Agen id],Tb_Agen[[#This Row],[AGEN ID]])</f>
        <v>0.46666666666666662</v>
      </c>
      <c r="Q1138" s="66">
        <f>SUMIFS(Tb_Reseller[Oct-26],Tb_Reseller[Agen id],Tb_Agen[[#This Row],[AGEN ID]])</f>
        <v>1.25</v>
      </c>
    </row>
    <row r="1139" spans="1:17" x14ac:dyDescent="0.25">
      <c r="A1139" s="33" t="s">
        <v>2767</v>
      </c>
      <c r="B1139" s="34" t="s">
        <v>2768</v>
      </c>
      <c r="C1139" s="34" t="s">
        <v>112</v>
      </c>
      <c r="D1139" s="35" t="s">
        <v>16</v>
      </c>
      <c r="E1139" s="35" t="s">
        <v>17</v>
      </c>
      <c r="F1139" s="35"/>
      <c r="G1139" s="36">
        <f>VLOOKUP(Tb_Agen[[#This Row],[AGEN ID]],Reseller!A:F,5,0)</f>
        <v>44436.50277777778</v>
      </c>
      <c r="H1139" s="35"/>
      <c r="I1139" s="35"/>
      <c r="J1139" s="35"/>
      <c r="K1139" s="41"/>
      <c r="L1139" s="37"/>
      <c r="M1139" s="53">
        <v>0</v>
      </c>
      <c r="N1139" s="39" t="s">
        <v>22</v>
      </c>
      <c r="O1139" s="65">
        <f>SUMIFS(Tb_Reseller[Aug-26],Tb_Reseller[Agen id],Tb_Agen[[#This Row],[AGEN ID]])</f>
        <v>0</v>
      </c>
      <c r="P1139" s="66">
        <f>SUMIFS(Tb_Reseller[Sep-26],Tb_Reseller[Agen id],Tb_Agen[[#This Row],[AGEN ID]])</f>
        <v>0</v>
      </c>
      <c r="Q1139" s="66">
        <f>SUMIFS(Tb_Reseller[Oct-26],Tb_Reseller[Agen id],Tb_Agen[[#This Row],[AGEN ID]])</f>
        <v>0</v>
      </c>
    </row>
    <row r="1140" spans="1:17" x14ac:dyDescent="0.25">
      <c r="A1140" s="33" t="s">
        <v>2769</v>
      </c>
      <c r="B1140" s="34" t="s">
        <v>2770</v>
      </c>
      <c r="C1140" s="34" t="s">
        <v>15</v>
      </c>
      <c r="D1140" s="35" t="s">
        <v>16</v>
      </c>
      <c r="E1140" s="35" t="s">
        <v>17</v>
      </c>
      <c r="F1140" s="35"/>
      <c r="G1140" s="36">
        <f>VLOOKUP(Tb_Agen[[#This Row],[AGEN ID]],Reseller!A:F,5,0)</f>
        <v>44438.859027777777</v>
      </c>
      <c r="H1140" s="35"/>
      <c r="I1140" s="35"/>
      <c r="J1140" s="35"/>
      <c r="K1140" s="41"/>
      <c r="L1140" s="37"/>
      <c r="M1140" s="53">
        <v>0</v>
      </c>
      <c r="N1140" s="39" t="s">
        <v>22</v>
      </c>
      <c r="O1140" s="65">
        <f>SUMIFS(Tb_Reseller[Aug-26],Tb_Reseller[Agen id],Tb_Agen[[#This Row],[AGEN ID]])</f>
        <v>0</v>
      </c>
      <c r="P1140" s="66">
        <f>SUMIFS(Tb_Reseller[Sep-26],Tb_Reseller[Agen id],Tb_Agen[[#This Row],[AGEN ID]])</f>
        <v>0</v>
      </c>
      <c r="Q1140" s="66">
        <f>SUMIFS(Tb_Reseller[Oct-26],Tb_Reseller[Agen id],Tb_Agen[[#This Row],[AGEN ID]])</f>
        <v>0</v>
      </c>
    </row>
    <row r="1141" spans="1:17" x14ac:dyDescent="0.25">
      <c r="A1141" s="33" t="s">
        <v>2771</v>
      </c>
      <c r="B1141" s="34" t="s">
        <v>2772</v>
      </c>
      <c r="C1141" s="34" t="s">
        <v>15</v>
      </c>
      <c r="D1141" s="35" t="s">
        <v>16</v>
      </c>
      <c r="E1141" s="35" t="s">
        <v>17</v>
      </c>
      <c r="F1141" s="35"/>
      <c r="G1141" s="36">
        <f>VLOOKUP(Tb_Agen[[#This Row],[AGEN ID]],Reseller!A:F,5,0)</f>
        <v>42616.569444444453</v>
      </c>
      <c r="H1141" s="35"/>
      <c r="I1141" s="35"/>
      <c r="J1141" s="35"/>
      <c r="K1141" s="41"/>
      <c r="L1141" s="37"/>
      <c r="M1141" s="53">
        <v>0</v>
      </c>
      <c r="N1141" s="39" t="s">
        <v>22</v>
      </c>
      <c r="O1141" s="65">
        <f>SUMIFS(Tb_Reseller[Aug-26],Tb_Reseller[Agen id],Tb_Agen[[#This Row],[AGEN ID]])</f>
        <v>0.77419354838709631</v>
      </c>
      <c r="P1141" s="66">
        <f>SUMIFS(Tb_Reseller[Sep-26],Tb_Reseller[Agen id],Tb_Agen[[#This Row],[AGEN ID]])</f>
        <v>0.96666666666666656</v>
      </c>
      <c r="Q1141" s="66">
        <f>SUMIFS(Tb_Reseller[Oct-26],Tb_Reseller[Agen id],Tb_Agen[[#This Row],[AGEN ID]])</f>
        <v>2</v>
      </c>
    </row>
    <row r="1142" spans="1:17" x14ac:dyDescent="0.25">
      <c r="A1142" s="33" t="s">
        <v>2773</v>
      </c>
      <c r="B1142" s="34" t="s">
        <v>2774</v>
      </c>
      <c r="C1142" s="34" t="s">
        <v>15</v>
      </c>
      <c r="D1142" s="35" t="s">
        <v>16</v>
      </c>
      <c r="E1142" s="35" t="s">
        <v>17</v>
      </c>
      <c r="F1142" s="35"/>
      <c r="G1142" s="36">
        <f>VLOOKUP(Tb_Agen[[#This Row],[AGEN ID]],Reseller!A:F,5,0)</f>
        <v>44440.821527777778</v>
      </c>
      <c r="H1142" s="35"/>
      <c r="I1142" s="35"/>
      <c r="J1142" s="35"/>
      <c r="K1142" s="41"/>
      <c r="L1142" s="37"/>
      <c r="M1142" s="53">
        <v>0</v>
      </c>
      <c r="N1142" s="39" t="s">
        <v>22</v>
      </c>
      <c r="O1142" s="65">
        <f>SUMIFS(Tb_Reseller[Aug-26],Tb_Reseller[Agen id],Tb_Agen[[#This Row],[AGEN ID]])</f>
        <v>0</v>
      </c>
      <c r="P1142" s="66">
        <f>SUMIFS(Tb_Reseller[Sep-26],Tb_Reseller[Agen id],Tb_Agen[[#This Row],[AGEN ID]])</f>
        <v>0</v>
      </c>
      <c r="Q1142" s="66">
        <f>SUMIFS(Tb_Reseller[Oct-26],Tb_Reseller[Agen id],Tb_Agen[[#This Row],[AGEN ID]])</f>
        <v>0</v>
      </c>
    </row>
    <row r="1143" spans="1:17" x14ac:dyDescent="0.25">
      <c r="A1143" s="33" t="s">
        <v>2775</v>
      </c>
      <c r="B1143" s="34" t="s">
        <v>2776</v>
      </c>
      <c r="C1143" s="34" t="s">
        <v>112</v>
      </c>
      <c r="D1143" s="35" t="s">
        <v>28</v>
      </c>
      <c r="E1143" s="35" t="s">
        <v>17</v>
      </c>
      <c r="F1143" s="35"/>
      <c r="G1143" s="36">
        <f>VLOOKUP(Tb_Agen[[#This Row],[AGEN ID]],Reseller!A:F,5,0)</f>
        <v>44441.538194444453</v>
      </c>
      <c r="H1143" s="35"/>
      <c r="I1143" s="35"/>
      <c r="J1143" s="35"/>
      <c r="K1143" s="41"/>
      <c r="L1143" s="37"/>
      <c r="M1143" s="53">
        <v>0</v>
      </c>
      <c r="N1143" s="39" t="s">
        <v>22</v>
      </c>
      <c r="O1143" s="65">
        <f>SUMIFS(Tb_Reseller[Aug-26],Tb_Reseller[Agen id],Tb_Agen[[#This Row],[AGEN ID]])</f>
        <v>0</v>
      </c>
      <c r="P1143" s="66">
        <f>SUMIFS(Tb_Reseller[Sep-26],Tb_Reseller[Agen id],Tb_Agen[[#This Row],[AGEN ID]])</f>
        <v>0</v>
      </c>
      <c r="Q1143" s="66">
        <f>SUMIFS(Tb_Reseller[Oct-26],Tb_Reseller[Agen id],Tb_Agen[[#This Row],[AGEN ID]])</f>
        <v>0</v>
      </c>
    </row>
    <row r="1144" spans="1:17" x14ac:dyDescent="0.25">
      <c r="A1144" s="33" t="s">
        <v>2777</v>
      </c>
      <c r="B1144" s="34" t="s">
        <v>2778</v>
      </c>
      <c r="C1144" s="34" t="s">
        <v>121</v>
      </c>
      <c r="D1144" s="35" t="s">
        <v>28</v>
      </c>
      <c r="E1144" s="35" t="s">
        <v>17</v>
      </c>
      <c r="F1144" s="35"/>
      <c r="G1144" s="36">
        <f>VLOOKUP(Tb_Agen[[#This Row],[AGEN ID]],Reseller!A:F,5,0)</f>
        <v>43103.609722222223</v>
      </c>
      <c r="H1144" s="35"/>
      <c r="I1144" s="35"/>
      <c r="J1144" s="35"/>
      <c r="K1144" s="41"/>
      <c r="L1144" s="37"/>
      <c r="M1144" s="53">
        <v>0</v>
      </c>
      <c r="N1144" s="39" t="s">
        <v>22</v>
      </c>
      <c r="O1144" s="65">
        <f>SUMIFS(Tb_Reseller[Aug-26],Tb_Reseller[Agen id],Tb_Agen[[#This Row],[AGEN ID]])</f>
        <v>0.64516129032258029</v>
      </c>
      <c r="P1144" s="66">
        <f>SUMIFS(Tb_Reseller[Sep-26],Tb_Reseller[Agen id],Tb_Agen[[#This Row],[AGEN ID]])</f>
        <v>0.83333333333333326</v>
      </c>
      <c r="Q1144" s="66">
        <f>SUMIFS(Tb_Reseller[Oct-26],Tb_Reseller[Agen id],Tb_Agen[[#This Row],[AGEN ID]])</f>
        <v>0.5</v>
      </c>
    </row>
    <row r="1145" spans="1:17" x14ac:dyDescent="0.25">
      <c r="A1145" s="33" t="s">
        <v>2779</v>
      </c>
      <c r="B1145" s="34" t="s">
        <v>2780</v>
      </c>
      <c r="C1145" s="34" t="s">
        <v>121</v>
      </c>
      <c r="D1145" s="35" t="s">
        <v>28</v>
      </c>
      <c r="E1145" s="35" t="s">
        <v>17</v>
      </c>
      <c r="F1145" s="35"/>
      <c r="G1145" s="36">
        <f>VLOOKUP(Tb_Agen[[#This Row],[AGEN ID]],Reseller!A:F,5,0)</f>
        <v>44443.431250000001</v>
      </c>
      <c r="H1145" s="35"/>
      <c r="I1145" s="35"/>
      <c r="J1145" s="35"/>
      <c r="K1145" s="41"/>
      <c r="L1145" s="37"/>
      <c r="M1145" s="53">
        <v>0</v>
      </c>
      <c r="N1145" s="39" t="s">
        <v>22</v>
      </c>
      <c r="O1145" s="65">
        <f>SUMIFS(Tb_Reseller[Aug-26],Tb_Reseller[Agen id],Tb_Agen[[#This Row],[AGEN ID]])</f>
        <v>0</v>
      </c>
      <c r="P1145" s="66">
        <f>SUMIFS(Tb_Reseller[Sep-26],Tb_Reseller[Agen id],Tb_Agen[[#This Row],[AGEN ID]])</f>
        <v>0</v>
      </c>
      <c r="Q1145" s="66">
        <f>SUMIFS(Tb_Reseller[Oct-26],Tb_Reseller[Agen id],Tb_Agen[[#This Row],[AGEN ID]])</f>
        <v>0</v>
      </c>
    </row>
    <row r="1146" spans="1:17" x14ac:dyDescent="0.25">
      <c r="A1146" s="33" t="s">
        <v>2781</v>
      </c>
      <c r="B1146" s="34" t="s">
        <v>2782</v>
      </c>
      <c r="C1146" s="34" t="s">
        <v>112</v>
      </c>
      <c r="D1146" s="35" t="s">
        <v>28</v>
      </c>
      <c r="E1146" s="35" t="s">
        <v>17</v>
      </c>
      <c r="F1146" s="35"/>
      <c r="G1146" s="36">
        <f>VLOOKUP(Tb_Agen[[#This Row],[AGEN ID]],Reseller!A:F,5,0)</f>
        <v>44445.479166666657</v>
      </c>
      <c r="H1146" s="35"/>
      <c r="I1146" s="35"/>
      <c r="J1146" s="35"/>
      <c r="K1146" s="41"/>
      <c r="L1146" s="37"/>
      <c r="M1146" s="53">
        <v>0</v>
      </c>
      <c r="N1146" s="39" t="s">
        <v>22</v>
      </c>
      <c r="O1146" s="65">
        <f>SUMIFS(Tb_Reseller[Aug-26],Tb_Reseller[Agen id],Tb_Agen[[#This Row],[AGEN ID]])</f>
        <v>0</v>
      </c>
      <c r="P1146" s="66">
        <f>SUMIFS(Tb_Reseller[Sep-26],Tb_Reseller[Agen id],Tb_Agen[[#This Row],[AGEN ID]])</f>
        <v>0</v>
      </c>
      <c r="Q1146" s="66">
        <f>SUMIFS(Tb_Reseller[Oct-26],Tb_Reseller[Agen id],Tb_Agen[[#This Row],[AGEN ID]])</f>
        <v>0</v>
      </c>
    </row>
    <row r="1147" spans="1:17" x14ac:dyDescent="0.25">
      <c r="A1147" s="33" t="s">
        <v>2783</v>
      </c>
      <c r="B1147" s="34" t="s">
        <v>2784</v>
      </c>
      <c r="C1147" s="34" t="s">
        <v>15</v>
      </c>
      <c r="D1147" s="35" t="s">
        <v>16</v>
      </c>
      <c r="E1147" s="35" t="s">
        <v>17</v>
      </c>
      <c r="F1147" s="35"/>
      <c r="G1147" s="36">
        <f>VLOOKUP(Tb_Agen[[#This Row],[AGEN ID]],Reseller!A:F,5,0)</f>
        <v>44445.950694444437</v>
      </c>
      <c r="H1147" s="35"/>
      <c r="I1147" s="35"/>
      <c r="J1147" s="35"/>
      <c r="K1147" s="41"/>
      <c r="L1147" s="37"/>
      <c r="M1147" s="53">
        <v>0</v>
      </c>
      <c r="N1147" s="39" t="s">
        <v>22</v>
      </c>
      <c r="O1147" s="65">
        <f>SUMIFS(Tb_Reseller[Aug-26],Tb_Reseller[Agen id],Tb_Agen[[#This Row],[AGEN ID]])</f>
        <v>0</v>
      </c>
      <c r="P1147" s="66">
        <f>SUMIFS(Tb_Reseller[Sep-26],Tb_Reseller[Agen id],Tb_Agen[[#This Row],[AGEN ID]])</f>
        <v>0</v>
      </c>
      <c r="Q1147" s="66">
        <f>SUMIFS(Tb_Reseller[Oct-26],Tb_Reseller[Agen id],Tb_Agen[[#This Row],[AGEN ID]])</f>
        <v>0</v>
      </c>
    </row>
    <row r="1148" spans="1:17" x14ac:dyDescent="0.25">
      <c r="A1148" s="33" t="s">
        <v>2785</v>
      </c>
      <c r="B1148" s="34" t="s">
        <v>2786</v>
      </c>
      <c r="C1148" s="34" t="s">
        <v>112</v>
      </c>
      <c r="D1148" s="35" t="s">
        <v>36</v>
      </c>
      <c r="E1148" s="35" t="s">
        <v>159</v>
      </c>
      <c r="F1148" s="35"/>
      <c r="G1148" s="36">
        <f>VLOOKUP(Tb_Agen[[#This Row],[AGEN ID]],Reseller!A:F,5,0)</f>
        <v>44446.447222222218</v>
      </c>
      <c r="H1148" s="35" t="s">
        <v>2787</v>
      </c>
      <c r="I1148" s="35" t="s">
        <v>145</v>
      </c>
      <c r="J1148" s="35" t="s">
        <v>216</v>
      </c>
      <c r="K1148" s="41" t="s">
        <v>501</v>
      </c>
      <c r="L1148" s="37" t="s">
        <v>101</v>
      </c>
      <c r="M1148" s="53">
        <v>-500000</v>
      </c>
      <c r="N1148" s="39" t="s">
        <v>40</v>
      </c>
      <c r="O1148" s="65">
        <f>SUMIFS(Tb_Reseller[Aug-26],Tb_Reseller[Agen id],Tb_Agen[[#This Row],[AGEN ID]])</f>
        <v>0.93548387096774133</v>
      </c>
      <c r="P1148" s="66">
        <f>SUMIFS(Tb_Reseller[Sep-26],Tb_Reseller[Agen id],Tb_Agen[[#This Row],[AGEN ID]])</f>
        <v>0.89999999999999991</v>
      </c>
      <c r="Q1148" s="66">
        <f>SUMIFS(Tb_Reseller[Oct-26],Tb_Reseller[Agen id],Tb_Agen[[#This Row],[AGEN ID]])</f>
        <v>0.75</v>
      </c>
    </row>
    <row r="1149" spans="1:17" x14ac:dyDescent="0.25">
      <c r="A1149" s="33" t="s">
        <v>2788</v>
      </c>
      <c r="B1149" s="34" t="s">
        <v>2789</v>
      </c>
      <c r="C1149" s="34" t="s">
        <v>15</v>
      </c>
      <c r="D1149" s="35" t="s">
        <v>28</v>
      </c>
      <c r="E1149" s="35" t="s">
        <v>17</v>
      </c>
      <c r="F1149" s="35"/>
      <c r="G1149" s="36">
        <f>VLOOKUP(Tb_Agen[[#This Row],[AGEN ID]],Reseller!A:F,5,0)</f>
        <v>44446.632638888892</v>
      </c>
      <c r="H1149" s="35" t="s">
        <v>2790</v>
      </c>
      <c r="I1149" s="35" t="s">
        <v>52</v>
      </c>
      <c r="J1149" s="35" t="s">
        <v>355</v>
      </c>
      <c r="K1149" s="41" t="s">
        <v>2791</v>
      </c>
      <c r="L1149" s="37" t="s">
        <v>39</v>
      </c>
      <c r="M1149" s="53">
        <v>0</v>
      </c>
      <c r="N1149" s="39" t="s">
        <v>22</v>
      </c>
      <c r="O1149" s="65">
        <f>SUMIFS(Tb_Reseller[Aug-26],Tb_Reseller[Agen id],Tb_Agen[[#This Row],[AGEN ID]])</f>
        <v>0</v>
      </c>
      <c r="P1149" s="66">
        <f>SUMIFS(Tb_Reseller[Sep-26],Tb_Reseller[Agen id],Tb_Agen[[#This Row],[AGEN ID]])</f>
        <v>0</v>
      </c>
      <c r="Q1149" s="66">
        <f>SUMIFS(Tb_Reseller[Oct-26],Tb_Reseller[Agen id],Tb_Agen[[#This Row],[AGEN ID]])</f>
        <v>0</v>
      </c>
    </row>
    <row r="1150" spans="1:17" x14ac:dyDescent="0.25">
      <c r="A1150" s="33" t="s">
        <v>2792</v>
      </c>
      <c r="B1150" s="34" t="s">
        <v>2793</v>
      </c>
      <c r="C1150" s="34" t="s">
        <v>121</v>
      </c>
      <c r="D1150" s="35" t="s">
        <v>28</v>
      </c>
      <c r="E1150" s="35" t="s">
        <v>17</v>
      </c>
      <c r="F1150" s="35"/>
      <c r="G1150" s="36">
        <f>VLOOKUP(Tb_Agen[[#This Row],[AGEN ID]],Reseller!A:F,5,0)</f>
        <v>43243.598611111112</v>
      </c>
      <c r="H1150" s="35"/>
      <c r="I1150" s="35"/>
      <c r="J1150" s="35"/>
      <c r="K1150" s="41"/>
      <c r="L1150" s="37"/>
      <c r="M1150" s="53">
        <v>0</v>
      </c>
      <c r="N1150" s="39" t="s">
        <v>22</v>
      </c>
      <c r="O1150" s="65">
        <f>SUMIFS(Tb_Reseller[Aug-26],Tb_Reseller[Agen id],Tb_Agen[[#This Row],[AGEN ID]])</f>
        <v>0.58064516129032229</v>
      </c>
      <c r="P1150" s="66">
        <f>SUMIFS(Tb_Reseller[Sep-26],Tb_Reseller[Agen id],Tb_Agen[[#This Row],[AGEN ID]])</f>
        <v>0.26666666666666666</v>
      </c>
      <c r="Q1150" s="66">
        <f>SUMIFS(Tb_Reseller[Oct-26],Tb_Reseller[Agen id],Tb_Agen[[#This Row],[AGEN ID]])</f>
        <v>1</v>
      </c>
    </row>
    <row r="1151" spans="1:17" x14ac:dyDescent="0.25">
      <c r="A1151" s="33" t="s">
        <v>2794</v>
      </c>
      <c r="B1151" s="34" t="s">
        <v>2795</v>
      </c>
      <c r="C1151" s="34" t="s">
        <v>112</v>
      </c>
      <c r="D1151" s="35" t="s">
        <v>28</v>
      </c>
      <c r="E1151" s="35" t="s">
        <v>17</v>
      </c>
      <c r="F1151" s="35"/>
      <c r="G1151" s="36">
        <f>VLOOKUP(Tb_Agen[[#This Row],[AGEN ID]],Reseller!A:F,5,0)</f>
        <v>44447.447916666657</v>
      </c>
      <c r="H1151" s="35"/>
      <c r="I1151" s="35"/>
      <c r="J1151" s="35"/>
      <c r="K1151" s="41"/>
      <c r="L1151" s="37"/>
      <c r="M1151" s="53">
        <v>0</v>
      </c>
      <c r="N1151" s="39" t="s">
        <v>22</v>
      </c>
      <c r="O1151" s="65">
        <f>SUMIFS(Tb_Reseller[Aug-26],Tb_Reseller[Agen id],Tb_Agen[[#This Row],[AGEN ID]])</f>
        <v>0</v>
      </c>
      <c r="P1151" s="66">
        <f>SUMIFS(Tb_Reseller[Sep-26],Tb_Reseller[Agen id],Tb_Agen[[#This Row],[AGEN ID]])</f>
        <v>0</v>
      </c>
      <c r="Q1151" s="66">
        <f>SUMIFS(Tb_Reseller[Oct-26],Tb_Reseller[Agen id],Tb_Agen[[#This Row],[AGEN ID]])</f>
        <v>0</v>
      </c>
    </row>
    <row r="1152" spans="1:17" x14ac:dyDescent="0.25">
      <c r="A1152" s="33" t="s">
        <v>2796</v>
      </c>
      <c r="B1152" s="34" t="s">
        <v>2797</v>
      </c>
      <c r="C1152" s="34" t="s">
        <v>15</v>
      </c>
      <c r="D1152" s="35" t="s">
        <v>28</v>
      </c>
      <c r="E1152" s="35" t="s">
        <v>17</v>
      </c>
      <c r="F1152" s="35"/>
      <c r="G1152" s="36">
        <f>VLOOKUP(Tb_Agen[[#This Row],[AGEN ID]],Reseller!A:F,5,0)</f>
        <v>44447.449305555558</v>
      </c>
      <c r="H1152" s="35"/>
      <c r="I1152" s="35"/>
      <c r="J1152" s="35"/>
      <c r="K1152" s="41"/>
      <c r="L1152" s="37"/>
      <c r="M1152" s="53">
        <v>0</v>
      </c>
      <c r="N1152" s="39" t="s">
        <v>22</v>
      </c>
      <c r="O1152" s="65">
        <f>SUMIFS(Tb_Reseller[Aug-26],Tb_Reseller[Agen id],Tb_Agen[[#This Row],[AGEN ID]])</f>
        <v>0</v>
      </c>
      <c r="P1152" s="66">
        <f>SUMIFS(Tb_Reseller[Sep-26],Tb_Reseller[Agen id],Tb_Agen[[#This Row],[AGEN ID]])</f>
        <v>0</v>
      </c>
      <c r="Q1152" s="66">
        <f>SUMIFS(Tb_Reseller[Oct-26],Tb_Reseller[Agen id],Tb_Agen[[#This Row],[AGEN ID]])</f>
        <v>0</v>
      </c>
    </row>
    <row r="1153" spans="1:17" x14ac:dyDescent="0.25">
      <c r="A1153" s="33" t="s">
        <v>2798</v>
      </c>
      <c r="B1153" s="34" t="s">
        <v>2799</v>
      </c>
      <c r="C1153" s="34" t="s">
        <v>79</v>
      </c>
      <c r="D1153" s="35" t="s">
        <v>16</v>
      </c>
      <c r="E1153" s="35" t="s">
        <v>17</v>
      </c>
      <c r="F1153" s="35"/>
      <c r="G1153" s="36">
        <f>VLOOKUP(Tb_Agen[[#This Row],[AGEN ID]],Reseller!A:F,5,0)</f>
        <v>44447.542361111111</v>
      </c>
      <c r="H1153" s="35"/>
      <c r="I1153" s="35"/>
      <c r="J1153" s="35"/>
      <c r="K1153" s="41"/>
      <c r="L1153" s="37"/>
      <c r="M1153" s="53">
        <v>0</v>
      </c>
      <c r="N1153" s="39" t="s">
        <v>22</v>
      </c>
      <c r="O1153" s="65">
        <f>SUMIFS(Tb_Reseller[Aug-26],Tb_Reseller[Agen id],Tb_Agen[[#This Row],[AGEN ID]])</f>
        <v>0</v>
      </c>
      <c r="P1153" s="66">
        <f>SUMIFS(Tb_Reseller[Sep-26],Tb_Reseller[Agen id],Tb_Agen[[#This Row],[AGEN ID]])</f>
        <v>0</v>
      </c>
      <c r="Q1153" s="66">
        <f>SUMIFS(Tb_Reseller[Oct-26],Tb_Reseller[Agen id],Tb_Agen[[#This Row],[AGEN ID]])</f>
        <v>0</v>
      </c>
    </row>
    <row r="1154" spans="1:17" x14ac:dyDescent="0.25">
      <c r="A1154" s="33" t="s">
        <v>2800</v>
      </c>
      <c r="B1154" s="34" t="s">
        <v>2801</v>
      </c>
      <c r="C1154" s="34" t="s">
        <v>121</v>
      </c>
      <c r="D1154" s="35" t="s">
        <v>28</v>
      </c>
      <c r="E1154" s="35" t="s">
        <v>17</v>
      </c>
      <c r="F1154" s="35"/>
      <c r="G1154" s="36">
        <f>VLOOKUP(Tb_Agen[[#This Row],[AGEN ID]],Reseller!A:F,5,0)</f>
        <v>44447.633333333331</v>
      </c>
      <c r="H1154" s="35"/>
      <c r="I1154" s="35"/>
      <c r="J1154" s="35"/>
      <c r="K1154" s="41"/>
      <c r="L1154" s="37"/>
      <c r="M1154" s="53">
        <v>0</v>
      </c>
      <c r="N1154" s="39" t="s">
        <v>22</v>
      </c>
      <c r="O1154" s="65">
        <f>SUMIFS(Tb_Reseller[Aug-26],Tb_Reseller[Agen id],Tb_Agen[[#This Row],[AGEN ID]])</f>
        <v>0</v>
      </c>
      <c r="P1154" s="66">
        <f>SUMIFS(Tb_Reseller[Sep-26],Tb_Reseller[Agen id],Tb_Agen[[#This Row],[AGEN ID]])</f>
        <v>0</v>
      </c>
      <c r="Q1154" s="66">
        <f>SUMIFS(Tb_Reseller[Oct-26],Tb_Reseller[Agen id],Tb_Agen[[#This Row],[AGEN ID]])</f>
        <v>0</v>
      </c>
    </row>
    <row r="1155" spans="1:17" x14ac:dyDescent="0.25">
      <c r="A1155" s="33" t="s">
        <v>2802</v>
      </c>
      <c r="B1155" s="34" t="s">
        <v>2803</v>
      </c>
      <c r="C1155" s="34" t="s">
        <v>79</v>
      </c>
      <c r="D1155" s="35" t="s">
        <v>36</v>
      </c>
      <c r="E1155" s="35" t="s">
        <v>864</v>
      </c>
      <c r="F1155" s="35"/>
      <c r="G1155" s="36">
        <f>VLOOKUP(Tb_Agen[[#This Row],[AGEN ID]],Reseller!A:F,5,0)</f>
        <v>44447.658333333333</v>
      </c>
      <c r="H1155" s="35" t="s">
        <v>2804</v>
      </c>
      <c r="I1155" s="35" t="s">
        <v>145</v>
      </c>
      <c r="J1155" s="35" t="s">
        <v>1435</v>
      </c>
      <c r="K1155" s="41" t="s">
        <v>1690</v>
      </c>
      <c r="L1155" s="37" t="s">
        <v>39</v>
      </c>
      <c r="M1155" s="53">
        <v>-800000</v>
      </c>
      <c r="N1155" s="39" t="s">
        <v>40</v>
      </c>
      <c r="O1155" s="65">
        <f>SUMIFS(Tb_Reseller[Aug-26],Tb_Reseller[Agen id],Tb_Agen[[#This Row],[AGEN ID]])</f>
        <v>2.0967741935483857</v>
      </c>
      <c r="P1155" s="66">
        <f>SUMIFS(Tb_Reseller[Sep-26],Tb_Reseller[Agen id],Tb_Agen[[#This Row],[AGEN ID]])</f>
        <v>1.6000000000000016</v>
      </c>
      <c r="Q1155" s="66">
        <f>SUMIFS(Tb_Reseller[Oct-26],Tb_Reseller[Agen id],Tb_Agen[[#This Row],[AGEN ID]])</f>
        <v>1.25</v>
      </c>
    </row>
    <row r="1156" spans="1:17" x14ac:dyDescent="0.25">
      <c r="A1156" s="33" t="s">
        <v>2805</v>
      </c>
      <c r="B1156" s="34" t="s">
        <v>2806</v>
      </c>
      <c r="C1156" s="34" t="s">
        <v>112</v>
      </c>
      <c r="D1156" s="35" t="s">
        <v>28</v>
      </c>
      <c r="E1156" s="35" t="s">
        <v>17</v>
      </c>
      <c r="F1156" s="35"/>
      <c r="G1156" s="36">
        <f>VLOOKUP(Tb_Agen[[#This Row],[AGEN ID]],Reseller!A:F,5,0)</f>
        <v>44448.490972222222</v>
      </c>
      <c r="H1156" s="35"/>
      <c r="I1156" s="35"/>
      <c r="J1156" s="35"/>
      <c r="K1156" s="41"/>
      <c r="L1156" s="37"/>
      <c r="M1156" s="53">
        <v>0</v>
      </c>
      <c r="N1156" s="39" t="s">
        <v>22</v>
      </c>
      <c r="O1156" s="65">
        <f>SUMIFS(Tb_Reseller[Aug-26],Tb_Reseller[Agen id],Tb_Agen[[#This Row],[AGEN ID]])</f>
        <v>0</v>
      </c>
      <c r="P1156" s="66">
        <f>SUMIFS(Tb_Reseller[Sep-26],Tb_Reseller[Agen id],Tb_Agen[[#This Row],[AGEN ID]])</f>
        <v>0</v>
      </c>
      <c r="Q1156" s="66">
        <f>SUMIFS(Tb_Reseller[Oct-26],Tb_Reseller[Agen id],Tb_Agen[[#This Row],[AGEN ID]])</f>
        <v>0</v>
      </c>
    </row>
    <row r="1157" spans="1:17" x14ac:dyDescent="0.25">
      <c r="A1157" s="33" t="s">
        <v>2807</v>
      </c>
      <c r="B1157" s="34" t="s">
        <v>2808</v>
      </c>
      <c r="C1157" s="34" t="s">
        <v>15</v>
      </c>
      <c r="D1157" s="35" t="s">
        <v>16</v>
      </c>
      <c r="E1157" s="35" t="s">
        <v>17</v>
      </c>
      <c r="F1157" s="35"/>
      <c r="G1157" s="36">
        <f>VLOOKUP(Tb_Agen[[#This Row],[AGEN ID]],Reseller!A:F,5,0)</f>
        <v>44448.557638888888</v>
      </c>
      <c r="H1157" s="35"/>
      <c r="I1157" s="35"/>
      <c r="J1157" s="35"/>
      <c r="K1157" s="41"/>
      <c r="L1157" s="37"/>
      <c r="M1157" s="53">
        <v>0</v>
      </c>
      <c r="N1157" s="39" t="s">
        <v>22</v>
      </c>
      <c r="O1157" s="65">
        <f>SUMIFS(Tb_Reseller[Aug-26],Tb_Reseller[Agen id],Tb_Agen[[#This Row],[AGEN ID]])</f>
        <v>0</v>
      </c>
      <c r="P1157" s="66">
        <f>SUMIFS(Tb_Reseller[Sep-26],Tb_Reseller[Agen id],Tb_Agen[[#This Row],[AGEN ID]])</f>
        <v>0</v>
      </c>
      <c r="Q1157" s="66">
        <f>SUMIFS(Tb_Reseller[Oct-26],Tb_Reseller[Agen id],Tb_Agen[[#This Row],[AGEN ID]])</f>
        <v>0</v>
      </c>
    </row>
    <row r="1158" spans="1:17" x14ac:dyDescent="0.25">
      <c r="A1158" s="33" t="s">
        <v>2809</v>
      </c>
      <c r="B1158" s="34" t="s">
        <v>2810</v>
      </c>
      <c r="C1158" s="34" t="s">
        <v>121</v>
      </c>
      <c r="D1158" s="35" t="s">
        <v>28</v>
      </c>
      <c r="E1158" s="35" t="s">
        <v>17</v>
      </c>
      <c r="F1158" s="35"/>
      <c r="G1158" s="36">
        <f>VLOOKUP(Tb_Agen[[#This Row],[AGEN ID]],Reseller!A:F,5,0)</f>
        <v>44448.606944444437</v>
      </c>
      <c r="H1158" s="35" t="s">
        <v>2811</v>
      </c>
      <c r="I1158" s="35" t="s">
        <v>68</v>
      </c>
      <c r="J1158" s="35" t="s">
        <v>340</v>
      </c>
      <c r="K1158" s="41" t="s">
        <v>1194</v>
      </c>
      <c r="L1158" s="37"/>
      <c r="M1158" s="53">
        <v>0</v>
      </c>
      <c r="N1158" s="39" t="s">
        <v>22</v>
      </c>
      <c r="O1158" s="65">
        <f>SUMIFS(Tb_Reseller[Aug-26],Tb_Reseller[Agen id],Tb_Agen[[#This Row],[AGEN ID]])</f>
        <v>0</v>
      </c>
      <c r="P1158" s="66">
        <f>SUMIFS(Tb_Reseller[Sep-26],Tb_Reseller[Agen id],Tb_Agen[[#This Row],[AGEN ID]])</f>
        <v>0</v>
      </c>
      <c r="Q1158" s="66">
        <f>SUMIFS(Tb_Reseller[Oct-26],Tb_Reseller[Agen id],Tb_Agen[[#This Row],[AGEN ID]])</f>
        <v>0</v>
      </c>
    </row>
    <row r="1159" spans="1:17" x14ac:dyDescent="0.25">
      <c r="A1159" s="33" t="s">
        <v>2812</v>
      </c>
      <c r="B1159" s="34" t="s">
        <v>2813</v>
      </c>
      <c r="C1159" s="34" t="s">
        <v>79</v>
      </c>
      <c r="D1159" s="35" t="s">
        <v>16</v>
      </c>
      <c r="E1159" s="35" t="s">
        <v>17</v>
      </c>
      <c r="F1159" s="35"/>
      <c r="G1159" s="36">
        <f>VLOOKUP(Tb_Agen[[#This Row],[AGEN ID]],Reseller!A:F,5,0)</f>
        <v>43725.469444444447</v>
      </c>
      <c r="H1159" s="35"/>
      <c r="I1159" s="35"/>
      <c r="J1159" s="35"/>
      <c r="K1159" s="41"/>
      <c r="L1159" s="37"/>
      <c r="M1159" s="53">
        <v>0</v>
      </c>
      <c r="N1159" s="39" t="s">
        <v>22</v>
      </c>
      <c r="O1159" s="65">
        <f>SUMIFS(Tb_Reseller[Aug-26],Tb_Reseller[Agen id],Tb_Agen[[#This Row],[AGEN ID]])</f>
        <v>0.35483870967741926</v>
      </c>
      <c r="P1159" s="66">
        <f>SUMIFS(Tb_Reseller[Sep-26],Tb_Reseller[Agen id],Tb_Agen[[#This Row],[AGEN ID]])</f>
        <v>0.43333333333333329</v>
      </c>
      <c r="Q1159" s="66">
        <f>SUMIFS(Tb_Reseller[Oct-26],Tb_Reseller[Agen id],Tb_Agen[[#This Row],[AGEN ID]])</f>
        <v>0.25</v>
      </c>
    </row>
    <row r="1160" spans="1:17" x14ac:dyDescent="0.25">
      <c r="A1160" s="33" t="s">
        <v>2814</v>
      </c>
      <c r="B1160" s="34" t="s">
        <v>2815</v>
      </c>
      <c r="C1160" s="34" t="s">
        <v>79</v>
      </c>
      <c r="D1160" s="35" t="s">
        <v>28</v>
      </c>
      <c r="E1160" s="35" t="s">
        <v>17</v>
      </c>
      <c r="F1160" s="35"/>
      <c r="G1160" s="36">
        <f>VLOOKUP(Tb_Agen[[#This Row],[AGEN ID]],Reseller!A:F,5,0)</f>
        <v>44449.479861111111</v>
      </c>
      <c r="H1160" s="35"/>
      <c r="I1160" s="35"/>
      <c r="J1160" s="35"/>
      <c r="K1160" s="41"/>
      <c r="L1160" s="37"/>
      <c r="M1160" s="53">
        <v>0</v>
      </c>
      <c r="N1160" s="39" t="s">
        <v>22</v>
      </c>
      <c r="O1160" s="65">
        <f>SUMIFS(Tb_Reseller[Aug-26],Tb_Reseller[Agen id],Tb_Agen[[#This Row],[AGEN ID]])</f>
        <v>0</v>
      </c>
      <c r="P1160" s="66">
        <f>SUMIFS(Tb_Reseller[Sep-26],Tb_Reseller[Agen id],Tb_Agen[[#This Row],[AGEN ID]])</f>
        <v>0</v>
      </c>
      <c r="Q1160" s="66">
        <f>SUMIFS(Tb_Reseller[Oct-26],Tb_Reseller[Agen id],Tb_Agen[[#This Row],[AGEN ID]])</f>
        <v>0</v>
      </c>
    </row>
    <row r="1161" spans="1:17" x14ac:dyDescent="0.25">
      <c r="A1161" s="33" t="s">
        <v>2816</v>
      </c>
      <c r="B1161" s="34" t="s">
        <v>2817</v>
      </c>
      <c r="C1161" s="34" t="s">
        <v>112</v>
      </c>
      <c r="D1161" s="35" t="s">
        <v>16</v>
      </c>
      <c r="E1161" s="35" t="s">
        <v>17</v>
      </c>
      <c r="F1161" s="35"/>
      <c r="G1161" s="36">
        <f>VLOOKUP(Tb_Agen[[#This Row],[AGEN ID]],Reseller!A:F,5,0)</f>
        <v>44449.700694444437</v>
      </c>
      <c r="H1161" s="35"/>
      <c r="I1161" s="35"/>
      <c r="J1161" s="35"/>
      <c r="K1161" s="41"/>
      <c r="L1161" s="37"/>
      <c r="M1161" s="53">
        <v>0</v>
      </c>
      <c r="N1161" s="39" t="s">
        <v>22</v>
      </c>
      <c r="O1161" s="65">
        <f>SUMIFS(Tb_Reseller[Aug-26],Tb_Reseller[Agen id],Tb_Agen[[#This Row],[AGEN ID]])</f>
        <v>0</v>
      </c>
      <c r="P1161" s="66">
        <f>SUMIFS(Tb_Reseller[Sep-26],Tb_Reseller[Agen id],Tb_Agen[[#This Row],[AGEN ID]])</f>
        <v>0</v>
      </c>
      <c r="Q1161" s="66">
        <f>SUMIFS(Tb_Reseller[Oct-26],Tb_Reseller[Agen id],Tb_Agen[[#This Row],[AGEN ID]])</f>
        <v>0</v>
      </c>
    </row>
    <row r="1162" spans="1:17" x14ac:dyDescent="0.25">
      <c r="A1162" s="33" t="s">
        <v>2818</v>
      </c>
      <c r="B1162" s="34" t="s">
        <v>2819</v>
      </c>
      <c r="C1162" s="34" t="s">
        <v>121</v>
      </c>
      <c r="D1162" s="35" t="s">
        <v>28</v>
      </c>
      <c r="E1162" s="35" t="s">
        <v>17</v>
      </c>
      <c r="F1162" s="35"/>
      <c r="G1162" s="36">
        <f>VLOOKUP(Tb_Agen[[#This Row],[AGEN ID]],Reseller!A:F,5,0)</f>
        <v>43771.345833333333</v>
      </c>
      <c r="H1162" s="35"/>
      <c r="I1162" s="35"/>
      <c r="J1162" s="35"/>
      <c r="K1162" s="41"/>
      <c r="L1162" s="37"/>
      <c r="M1162" s="53">
        <v>0</v>
      </c>
      <c r="N1162" s="39" t="s">
        <v>22</v>
      </c>
      <c r="O1162" s="65">
        <f>SUMIFS(Tb_Reseller[Aug-26],Tb_Reseller[Agen id],Tb_Agen[[#This Row],[AGEN ID]])</f>
        <v>0.61290322580645129</v>
      </c>
      <c r="P1162" s="66">
        <f>SUMIFS(Tb_Reseller[Sep-26],Tb_Reseller[Agen id],Tb_Agen[[#This Row],[AGEN ID]])</f>
        <v>0.49999999999999994</v>
      </c>
      <c r="Q1162" s="66">
        <f>SUMIFS(Tb_Reseller[Oct-26],Tb_Reseller[Agen id],Tb_Agen[[#This Row],[AGEN ID]])</f>
        <v>0.75</v>
      </c>
    </row>
    <row r="1163" spans="1:17" x14ac:dyDescent="0.25">
      <c r="A1163" s="33" t="s">
        <v>2820</v>
      </c>
      <c r="B1163" s="34" t="s">
        <v>2821</v>
      </c>
      <c r="C1163" s="34" t="s">
        <v>112</v>
      </c>
      <c r="D1163" s="35" t="s">
        <v>28</v>
      </c>
      <c r="E1163" s="35" t="s">
        <v>17</v>
      </c>
      <c r="F1163" s="35"/>
      <c r="G1163" s="36">
        <f>VLOOKUP(Tb_Agen[[#This Row],[AGEN ID]],Reseller!A:F,5,0)</f>
        <v>44016.53402777778</v>
      </c>
      <c r="H1163" s="35"/>
      <c r="I1163" s="35"/>
      <c r="J1163" s="35"/>
      <c r="K1163" s="41"/>
      <c r="L1163" s="37"/>
      <c r="M1163" s="53">
        <v>0</v>
      </c>
      <c r="N1163" s="39" t="s">
        <v>22</v>
      </c>
      <c r="O1163" s="65">
        <f>SUMIFS(Tb_Reseller[Aug-26],Tb_Reseller[Agen id],Tb_Agen[[#This Row],[AGEN ID]])</f>
        <v>0.74193548387096731</v>
      </c>
      <c r="P1163" s="66">
        <f>SUMIFS(Tb_Reseller[Sep-26],Tb_Reseller[Agen id],Tb_Agen[[#This Row],[AGEN ID]])</f>
        <v>0.53333333333333333</v>
      </c>
      <c r="Q1163" s="66">
        <f>SUMIFS(Tb_Reseller[Oct-26],Tb_Reseller[Agen id],Tb_Agen[[#This Row],[AGEN ID]])</f>
        <v>0.5</v>
      </c>
    </row>
    <row r="1164" spans="1:17" x14ac:dyDescent="0.25">
      <c r="A1164" s="33" t="s">
        <v>2822</v>
      </c>
      <c r="B1164" s="34" t="s">
        <v>2823</v>
      </c>
      <c r="C1164" s="34" t="s">
        <v>112</v>
      </c>
      <c r="D1164" s="35" t="s">
        <v>36</v>
      </c>
      <c r="E1164" s="35" t="s">
        <v>159</v>
      </c>
      <c r="F1164" s="35"/>
      <c r="G1164" s="36">
        <f>VLOOKUP(Tb_Agen[[#This Row],[AGEN ID]],Reseller!A:F,5,0)</f>
        <v>44452.554166666669</v>
      </c>
      <c r="H1164" s="35" t="s">
        <v>2824</v>
      </c>
      <c r="I1164" s="35" t="s">
        <v>68</v>
      </c>
      <c r="J1164" s="35" t="s">
        <v>197</v>
      </c>
      <c r="K1164" s="41" t="s">
        <v>610</v>
      </c>
      <c r="L1164" s="37" t="s">
        <v>101</v>
      </c>
      <c r="M1164" s="53">
        <v>-4500000</v>
      </c>
      <c r="N1164" s="39" t="s">
        <v>40</v>
      </c>
      <c r="O1164" s="65">
        <f>SUMIFS(Tb_Reseller[Aug-26],Tb_Reseller[Agen id],Tb_Agen[[#This Row],[AGEN ID]])</f>
        <v>14.90322580645179</v>
      </c>
      <c r="P1164" s="66">
        <f>SUMIFS(Tb_Reseller[Sep-26],Tb_Reseller[Agen id],Tb_Agen[[#This Row],[AGEN ID]])</f>
        <v>15.899999999999954</v>
      </c>
      <c r="Q1164" s="66">
        <f>SUMIFS(Tb_Reseller[Oct-26],Tb_Reseller[Agen id],Tb_Agen[[#This Row],[AGEN ID]])</f>
        <v>14.5</v>
      </c>
    </row>
    <row r="1165" spans="1:17" x14ac:dyDescent="0.25">
      <c r="A1165" s="33" t="s">
        <v>2825</v>
      </c>
      <c r="B1165" s="34" t="s">
        <v>2826</v>
      </c>
      <c r="C1165" s="34" t="s">
        <v>112</v>
      </c>
      <c r="D1165" s="35" t="s">
        <v>36</v>
      </c>
      <c r="E1165" s="35" t="s">
        <v>159</v>
      </c>
      <c r="F1165" s="35"/>
      <c r="G1165" s="36">
        <f>VLOOKUP(Tb_Agen[[#This Row],[AGEN ID]],Reseller!A:F,5,0)</f>
        <v>44452.621527777781</v>
      </c>
      <c r="H1165" s="35" t="s">
        <v>2827</v>
      </c>
      <c r="I1165" s="35" t="s">
        <v>68</v>
      </c>
      <c r="J1165" s="35" t="s">
        <v>197</v>
      </c>
      <c r="K1165" s="41" t="s">
        <v>610</v>
      </c>
      <c r="L1165" s="37" t="s">
        <v>101</v>
      </c>
      <c r="M1165" s="53">
        <v>-1800000</v>
      </c>
      <c r="N1165" s="39" t="s">
        <v>40</v>
      </c>
      <c r="O1165" s="65">
        <f>SUMIFS(Tb_Reseller[Aug-26],Tb_Reseller[Agen id],Tb_Agen[[#This Row],[AGEN ID]])</f>
        <v>2.0645161290322567</v>
      </c>
      <c r="P1165" s="66">
        <f>SUMIFS(Tb_Reseller[Sep-26],Tb_Reseller[Agen id],Tb_Agen[[#This Row],[AGEN ID]])</f>
        <v>2.5000000000000009</v>
      </c>
      <c r="Q1165" s="66">
        <f>SUMIFS(Tb_Reseller[Oct-26],Tb_Reseller[Agen id],Tb_Agen[[#This Row],[AGEN ID]])</f>
        <v>2.5</v>
      </c>
    </row>
    <row r="1166" spans="1:17" x14ac:dyDescent="0.25">
      <c r="A1166" s="33" t="s">
        <v>2828</v>
      </c>
      <c r="B1166" s="34" t="s">
        <v>2829</v>
      </c>
      <c r="C1166" s="34" t="s">
        <v>121</v>
      </c>
      <c r="D1166" s="35" t="s">
        <v>16</v>
      </c>
      <c r="E1166" s="35" t="s">
        <v>17</v>
      </c>
      <c r="F1166" s="35"/>
      <c r="G1166" s="36">
        <f>VLOOKUP(Tb_Agen[[#This Row],[AGEN ID]],Reseller!A:F,5,0)</f>
        <v>44453.477777777778</v>
      </c>
      <c r="H1166" s="35"/>
      <c r="I1166" s="35"/>
      <c r="J1166" s="35"/>
      <c r="K1166" s="41"/>
      <c r="L1166" s="37"/>
      <c r="M1166" s="53">
        <v>0</v>
      </c>
      <c r="N1166" s="39" t="s">
        <v>22</v>
      </c>
      <c r="O1166" s="65">
        <f>SUMIFS(Tb_Reseller[Aug-26],Tb_Reseller[Agen id],Tb_Agen[[#This Row],[AGEN ID]])</f>
        <v>0</v>
      </c>
      <c r="P1166" s="66">
        <f>SUMIFS(Tb_Reseller[Sep-26],Tb_Reseller[Agen id],Tb_Agen[[#This Row],[AGEN ID]])</f>
        <v>0</v>
      </c>
      <c r="Q1166" s="66">
        <f>SUMIFS(Tb_Reseller[Oct-26],Tb_Reseller[Agen id],Tb_Agen[[#This Row],[AGEN ID]])</f>
        <v>0</v>
      </c>
    </row>
    <row r="1167" spans="1:17" x14ac:dyDescent="0.25">
      <c r="A1167" s="33" t="s">
        <v>2830</v>
      </c>
      <c r="B1167" s="34" t="s">
        <v>2831</v>
      </c>
      <c r="C1167" s="43" t="s">
        <v>112</v>
      </c>
      <c r="D1167" s="38" t="s">
        <v>36</v>
      </c>
      <c r="E1167" s="38" t="s">
        <v>17</v>
      </c>
      <c r="F1167" s="38"/>
      <c r="G1167" s="40">
        <f>VLOOKUP(Tb_Agen[[#This Row],[AGEN ID]],Reseller!A:F,5,0)</f>
        <v>44454.628472222219</v>
      </c>
      <c r="H1167" s="38"/>
      <c r="I1167" s="38"/>
      <c r="J1167" s="38"/>
      <c r="K1167" s="41"/>
      <c r="L1167" s="42"/>
      <c r="M1167" s="53">
        <v>-795435</v>
      </c>
      <c r="N1167" s="39" t="s">
        <v>40</v>
      </c>
      <c r="O1167" s="65">
        <f>SUMIFS(Tb_Reseller[Aug-26],Tb_Reseller[Agen id],Tb_Agen[[#This Row],[AGEN ID]])</f>
        <v>0</v>
      </c>
      <c r="P1167" s="66">
        <f>SUMIFS(Tb_Reseller[Sep-26],Tb_Reseller[Agen id],Tb_Agen[[#This Row],[AGEN ID]])</f>
        <v>0</v>
      </c>
      <c r="Q1167" s="66">
        <f>SUMIFS(Tb_Reseller[Oct-26],Tb_Reseller[Agen id],Tb_Agen[[#This Row],[AGEN ID]])</f>
        <v>0</v>
      </c>
    </row>
    <row r="1168" spans="1:17" x14ac:dyDescent="0.25">
      <c r="A1168" s="33" t="s">
        <v>2832</v>
      </c>
      <c r="B1168" s="34" t="s">
        <v>2833</v>
      </c>
      <c r="C1168" s="34" t="s">
        <v>112</v>
      </c>
      <c r="D1168" s="35" t="s">
        <v>36</v>
      </c>
      <c r="E1168" s="35" t="s">
        <v>159</v>
      </c>
      <c r="F1168" s="35"/>
      <c r="G1168" s="36">
        <f>VLOOKUP(Tb_Agen[[#This Row],[AGEN ID]],Reseller!A:F,5,0)</f>
        <v>44455.501388888893</v>
      </c>
      <c r="H1168" s="35" t="s">
        <v>2834</v>
      </c>
      <c r="I1168" s="35" t="s">
        <v>68</v>
      </c>
      <c r="J1168" s="35" t="s">
        <v>197</v>
      </c>
      <c r="K1168" s="41" t="s">
        <v>198</v>
      </c>
      <c r="L1168" s="37" t="s">
        <v>101</v>
      </c>
      <c r="M1168" s="53">
        <v>-3800000</v>
      </c>
      <c r="N1168" s="39" t="s">
        <v>40</v>
      </c>
      <c r="O1168" s="65">
        <f>SUMIFS(Tb_Reseller[Aug-26],Tb_Reseller[Agen id],Tb_Agen[[#This Row],[AGEN ID]])</f>
        <v>18.096774193548534</v>
      </c>
      <c r="P1168" s="66">
        <f>SUMIFS(Tb_Reseller[Sep-26],Tb_Reseller[Agen id],Tb_Agen[[#This Row],[AGEN ID]])</f>
        <v>20.933333333333533</v>
      </c>
      <c r="Q1168" s="66">
        <f>SUMIFS(Tb_Reseller[Oct-26],Tb_Reseller[Agen id],Tb_Agen[[#This Row],[AGEN ID]])</f>
        <v>20</v>
      </c>
    </row>
    <row r="1169" spans="1:17" x14ac:dyDescent="0.25">
      <c r="A1169" s="33" t="s">
        <v>2835</v>
      </c>
      <c r="B1169" s="34" t="s">
        <v>2836</v>
      </c>
      <c r="C1169" s="34" t="s">
        <v>112</v>
      </c>
      <c r="D1169" s="35" t="s">
        <v>16</v>
      </c>
      <c r="E1169" s="35" t="s">
        <v>17</v>
      </c>
      <c r="F1169" s="35"/>
      <c r="G1169" s="36">
        <f>VLOOKUP(Tb_Agen[[#This Row],[AGEN ID]],Reseller!A:F,5,0)</f>
        <v>44456.469444444447</v>
      </c>
      <c r="H1169" s="35"/>
      <c r="I1169" s="35"/>
      <c r="J1169" s="35"/>
      <c r="K1169" s="41"/>
      <c r="L1169" s="37"/>
      <c r="M1169" s="53">
        <v>0</v>
      </c>
      <c r="N1169" s="39" t="s">
        <v>22</v>
      </c>
      <c r="O1169" s="65">
        <f>SUMIFS(Tb_Reseller[Aug-26],Tb_Reseller[Agen id],Tb_Agen[[#This Row],[AGEN ID]])</f>
        <v>0</v>
      </c>
      <c r="P1169" s="66">
        <f>SUMIFS(Tb_Reseller[Sep-26],Tb_Reseller[Agen id],Tb_Agen[[#This Row],[AGEN ID]])</f>
        <v>0</v>
      </c>
      <c r="Q1169" s="66">
        <f>SUMIFS(Tb_Reseller[Oct-26],Tb_Reseller[Agen id],Tb_Agen[[#This Row],[AGEN ID]])</f>
        <v>0</v>
      </c>
    </row>
    <row r="1170" spans="1:17" x14ac:dyDescent="0.25">
      <c r="A1170" s="33" t="s">
        <v>2837</v>
      </c>
      <c r="B1170" s="34" t="s">
        <v>2838</v>
      </c>
      <c r="C1170" s="34" t="s">
        <v>15</v>
      </c>
      <c r="D1170" s="35" t="s">
        <v>16</v>
      </c>
      <c r="E1170" s="35" t="s">
        <v>17</v>
      </c>
      <c r="F1170" s="35"/>
      <c r="G1170" s="36">
        <f>VLOOKUP(Tb_Agen[[#This Row],[AGEN ID]],Reseller!A:F,5,0)</f>
        <v>44457.599999999999</v>
      </c>
      <c r="H1170" s="35"/>
      <c r="I1170" s="35"/>
      <c r="J1170" s="35"/>
      <c r="K1170" s="41"/>
      <c r="L1170" s="37"/>
      <c r="M1170" s="53">
        <v>0</v>
      </c>
      <c r="N1170" s="39" t="s">
        <v>22</v>
      </c>
      <c r="O1170" s="65">
        <f>SUMIFS(Tb_Reseller[Aug-26],Tb_Reseller[Agen id],Tb_Agen[[#This Row],[AGEN ID]])</f>
        <v>0</v>
      </c>
      <c r="P1170" s="66">
        <f>SUMIFS(Tb_Reseller[Sep-26],Tb_Reseller[Agen id],Tb_Agen[[#This Row],[AGEN ID]])</f>
        <v>0</v>
      </c>
      <c r="Q1170" s="66">
        <f>SUMIFS(Tb_Reseller[Oct-26],Tb_Reseller[Agen id],Tb_Agen[[#This Row],[AGEN ID]])</f>
        <v>0</v>
      </c>
    </row>
    <row r="1171" spans="1:17" x14ac:dyDescent="0.25">
      <c r="A1171" s="33" t="s">
        <v>2839</v>
      </c>
      <c r="B1171" s="34" t="s">
        <v>2840</v>
      </c>
      <c r="C1171" s="34" t="s">
        <v>112</v>
      </c>
      <c r="D1171" s="35" t="s">
        <v>16</v>
      </c>
      <c r="E1171" s="35" t="s">
        <v>17</v>
      </c>
      <c r="F1171" s="35"/>
      <c r="G1171" s="36">
        <f>VLOOKUP(Tb_Agen[[#This Row],[AGEN ID]],Reseller!A:F,5,0)</f>
        <v>44457.711111111108</v>
      </c>
      <c r="H1171" s="35" t="s">
        <v>2841</v>
      </c>
      <c r="I1171" s="35" t="s">
        <v>145</v>
      </c>
      <c r="J1171" s="35" t="s">
        <v>430</v>
      </c>
      <c r="K1171" s="41" t="s">
        <v>1725</v>
      </c>
      <c r="L1171" s="37"/>
      <c r="M1171" s="53">
        <v>0</v>
      </c>
      <c r="N1171" s="39" t="s">
        <v>22</v>
      </c>
      <c r="O1171" s="65">
        <f>SUMIFS(Tb_Reseller[Aug-26],Tb_Reseller[Agen id],Tb_Agen[[#This Row],[AGEN ID]])</f>
        <v>18.193548387096918</v>
      </c>
      <c r="P1171" s="66">
        <f>SUMIFS(Tb_Reseller[Sep-26],Tb_Reseller[Agen id],Tb_Agen[[#This Row],[AGEN ID]])</f>
        <v>24.200000000000362</v>
      </c>
      <c r="Q1171" s="66">
        <f>SUMIFS(Tb_Reseller[Oct-26],Tb_Reseller[Agen id],Tb_Agen[[#This Row],[AGEN ID]])</f>
        <v>26.5</v>
      </c>
    </row>
    <row r="1172" spans="1:17" x14ac:dyDescent="0.25">
      <c r="A1172" s="33" t="s">
        <v>2842</v>
      </c>
      <c r="B1172" s="34" t="s">
        <v>2843</v>
      </c>
      <c r="C1172" s="34" t="s">
        <v>15</v>
      </c>
      <c r="D1172" s="35" t="s">
        <v>16</v>
      </c>
      <c r="E1172" s="35" t="s">
        <v>17</v>
      </c>
      <c r="F1172" s="35"/>
      <c r="G1172" s="36">
        <f>VLOOKUP(Tb_Agen[[#This Row],[AGEN ID]],Reseller!A:F,5,0)</f>
        <v>44460.384027777778</v>
      </c>
      <c r="H1172" s="35"/>
      <c r="I1172" s="35"/>
      <c r="J1172" s="35"/>
      <c r="K1172" s="41"/>
      <c r="L1172" s="37"/>
      <c r="M1172" s="53">
        <v>0</v>
      </c>
      <c r="N1172" s="39" t="s">
        <v>22</v>
      </c>
      <c r="O1172" s="65">
        <f>SUMIFS(Tb_Reseller[Aug-26],Tb_Reseller[Agen id],Tb_Agen[[#This Row],[AGEN ID]])</f>
        <v>0</v>
      </c>
      <c r="P1172" s="66">
        <f>SUMIFS(Tb_Reseller[Sep-26],Tb_Reseller[Agen id],Tb_Agen[[#This Row],[AGEN ID]])</f>
        <v>0</v>
      </c>
      <c r="Q1172" s="66">
        <f>SUMIFS(Tb_Reseller[Oct-26],Tb_Reseller[Agen id],Tb_Agen[[#This Row],[AGEN ID]])</f>
        <v>0</v>
      </c>
    </row>
    <row r="1173" spans="1:17" x14ac:dyDescent="0.25">
      <c r="A1173" s="33" t="s">
        <v>2844</v>
      </c>
      <c r="B1173" s="34" t="s">
        <v>2845</v>
      </c>
      <c r="C1173" s="34" t="s">
        <v>112</v>
      </c>
      <c r="D1173" s="35" t="s">
        <v>36</v>
      </c>
      <c r="E1173" s="35" t="s">
        <v>159</v>
      </c>
      <c r="F1173" s="35"/>
      <c r="G1173" s="36">
        <f>VLOOKUP(Tb_Agen[[#This Row],[AGEN ID]],Reseller!A:F,5,0)</f>
        <v>44460.494444444441</v>
      </c>
      <c r="H1173" s="35" t="s">
        <v>2846</v>
      </c>
      <c r="I1173" s="35" t="s">
        <v>145</v>
      </c>
      <c r="J1173" s="35" t="s">
        <v>216</v>
      </c>
      <c r="K1173" s="41" t="s">
        <v>501</v>
      </c>
      <c r="L1173" s="37" t="s">
        <v>162</v>
      </c>
      <c r="M1173" s="53">
        <v>-1000000</v>
      </c>
      <c r="N1173" s="39" t="s">
        <v>40</v>
      </c>
      <c r="O1173" s="65">
        <f>SUMIFS(Tb_Reseller[Aug-26],Tb_Reseller[Agen id],Tb_Agen[[#This Row],[AGEN ID]])</f>
        <v>4.2258064516129004</v>
      </c>
      <c r="P1173" s="66">
        <f>SUMIFS(Tb_Reseller[Sep-26],Tb_Reseller[Agen id],Tb_Agen[[#This Row],[AGEN ID]])</f>
        <v>3.5666666666666638</v>
      </c>
      <c r="Q1173" s="66">
        <f>SUMIFS(Tb_Reseller[Oct-26],Tb_Reseller[Agen id],Tb_Agen[[#This Row],[AGEN ID]])</f>
        <v>3.25</v>
      </c>
    </row>
    <row r="1174" spans="1:17" x14ac:dyDescent="0.25">
      <c r="A1174" s="33" t="s">
        <v>2847</v>
      </c>
      <c r="B1174" s="34" t="s">
        <v>2848</v>
      </c>
      <c r="C1174" s="34" t="s">
        <v>121</v>
      </c>
      <c r="D1174" s="35" t="s">
        <v>28</v>
      </c>
      <c r="E1174" s="35" t="s">
        <v>17</v>
      </c>
      <c r="F1174" s="35"/>
      <c r="G1174" s="36">
        <f>VLOOKUP(Tb_Agen[[#This Row],[AGEN ID]],Reseller!A:F,5,0)</f>
        <v>44461.436805555553</v>
      </c>
      <c r="H1174" s="35"/>
      <c r="I1174" s="35"/>
      <c r="J1174" s="35"/>
      <c r="K1174" s="41"/>
      <c r="L1174" s="37"/>
      <c r="M1174" s="53">
        <v>0</v>
      </c>
      <c r="N1174" s="39" t="s">
        <v>22</v>
      </c>
      <c r="O1174" s="65">
        <f>SUMIFS(Tb_Reseller[Aug-26],Tb_Reseller[Agen id],Tb_Agen[[#This Row],[AGEN ID]])</f>
        <v>0</v>
      </c>
      <c r="P1174" s="66">
        <f>SUMIFS(Tb_Reseller[Sep-26],Tb_Reseller[Agen id],Tb_Agen[[#This Row],[AGEN ID]])</f>
        <v>0</v>
      </c>
      <c r="Q1174" s="66">
        <f>SUMIFS(Tb_Reseller[Oct-26],Tb_Reseller[Agen id],Tb_Agen[[#This Row],[AGEN ID]])</f>
        <v>0</v>
      </c>
    </row>
    <row r="1175" spans="1:17" x14ac:dyDescent="0.25">
      <c r="A1175" s="39" t="s">
        <v>2849</v>
      </c>
      <c r="B1175" s="34" t="s">
        <v>2850</v>
      </c>
      <c r="C1175" s="43" t="s">
        <v>121</v>
      </c>
      <c r="D1175" s="38" t="s">
        <v>36</v>
      </c>
      <c r="E1175" s="38" t="s">
        <v>244</v>
      </c>
      <c r="F1175" s="38"/>
      <c r="G1175" s="40">
        <f>VLOOKUP(Tb_Agen[[#This Row],[AGEN ID]],Reseller!A:F,5,0)</f>
        <v>45924.524305555547</v>
      </c>
      <c r="H1175" s="38" t="s">
        <v>2851</v>
      </c>
      <c r="I1175" s="38" t="s">
        <v>68</v>
      </c>
      <c r="J1175" s="38" t="s">
        <v>912</v>
      </c>
      <c r="K1175" s="41" t="s">
        <v>912</v>
      </c>
      <c r="L1175" s="42" t="s">
        <v>162</v>
      </c>
      <c r="M1175" s="53">
        <v>-800000</v>
      </c>
      <c r="N1175" s="39" t="s">
        <v>40</v>
      </c>
      <c r="O1175" s="65">
        <f>SUMIFS(Tb_Reseller[Aug-26],Tb_Reseller[Agen id],Tb_Agen[[#This Row],[AGEN ID]])</f>
        <v>2.2903225806451597</v>
      </c>
      <c r="P1175" s="66">
        <f>SUMIFS(Tb_Reseller[Sep-26],Tb_Reseller[Agen id],Tb_Agen[[#This Row],[AGEN ID]])</f>
        <v>3.133333333333332</v>
      </c>
      <c r="Q1175" s="66">
        <f>SUMIFS(Tb_Reseller[Oct-26],Tb_Reseller[Agen id],Tb_Agen[[#This Row],[AGEN ID]])</f>
        <v>3.25</v>
      </c>
    </row>
    <row r="1176" spans="1:17" x14ac:dyDescent="0.25">
      <c r="A1176" s="33" t="s">
        <v>2852</v>
      </c>
      <c r="B1176" s="34" t="s">
        <v>2853</v>
      </c>
      <c r="C1176" s="34" t="s">
        <v>15</v>
      </c>
      <c r="D1176" s="35" t="s">
        <v>16</v>
      </c>
      <c r="E1176" s="35" t="s">
        <v>17</v>
      </c>
      <c r="F1176" s="35"/>
      <c r="G1176" s="36">
        <f>VLOOKUP(Tb_Agen[[#This Row],[AGEN ID]],Reseller!A:F,5,0)</f>
        <v>44466.758333333331</v>
      </c>
      <c r="H1176" s="35"/>
      <c r="I1176" s="35"/>
      <c r="J1176" s="35"/>
      <c r="K1176" s="41"/>
      <c r="L1176" s="37"/>
      <c r="M1176" s="53">
        <v>0</v>
      </c>
      <c r="N1176" s="39" t="s">
        <v>22</v>
      </c>
      <c r="O1176" s="65">
        <f>SUMIFS(Tb_Reseller[Aug-26],Tb_Reseller[Agen id],Tb_Agen[[#This Row],[AGEN ID]])</f>
        <v>0</v>
      </c>
      <c r="P1176" s="66">
        <f>SUMIFS(Tb_Reseller[Sep-26],Tb_Reseller[Agen id],Tb_Agen[[#This Row],[AGEN ID]])</f>
        <v>0</v>
      </c>
      <c r="Q1176" s="66">
        <f>SUMIFS(Tb_Reseller[Oct-26],Tb_Reseller[Agen id],Tb_Agen[[#This Row],[AGEN ID]])</f>
        <v>0</v>
      </c>
    </row>
    <row r="1177" spans="1:17" x14ac:dyDescent="0.25">
      <c r="A1177" s="33" t="s">
        <v>2854</v>
      </c>
      <c r="B1177" s="34" t="s">
        <v>2855</v>
      </c>
      <c r="C1177" s="34" t="s">
        <v>112</v>
      </c>
      <c r="D1177" s="35" t="s">
        <v>16</v>
      </c>
      <c r="E1177" s="35" t="s">
        <v>17</v>
      </c>
      <c r="F1177" s="35"/>
      <c r="G1177" s="36">
        <f>VLOOKUP(Tb_Agen[[#This Row],[AGEN ID]],Reseller!A:F,5,0)</f>
        <v>44888.537499999999</v>
      </c>
      <c r="H1177" s="35"/>
      <c r="I1177" s="35"/>
      <c r="J1177" s="35"/>
      <c r="K1177" s="41"/>
      <c r="L1177" s="37"/>
      <c r="M1177" s="53">
        <v>0</v>
      </c>
      <c r="N1177" s="39" t="s">
        <v>22</v>
      </c>
      <c r="O1177" s="65">
        <f>SUMIFS(Tb_Reseller[Aug-26],Tb_Reseller[Agen id],Tb_Agen[[#This Row],[AGEN ID]])</f>
        <v>0.54838709677419328</v>
      </c>
      <c r="P1177" s="66">
        <f>SUMIFS(Tb_Reseller[Sep-26],Tb_Reseller[Agen id],Tb_Agen[[#This Row],[AGEN ID]])</f>
        <v>0.73333333333333328</v>
      </c>
      <c r="Q1177" s="66">
        <f>SUMIFS(Tb_Reseller[Oct-26],Tb_Reseller[Agen id],Tb_Agen[[#This Row],[AGEN ID]])</f>
        <v>0.75</v>
      </c>
    </row>
    <row r="1178" spans="1:17" x14ac:dyDescent="0.25">
      <c r="A1178" s="33" t="s">
        <v>2856</v>
      </c>
      <c r="B1178" s="34" t="s">
        <v>2857</v>
      </c>
      <c r="C1178" s="34" t="s">
        <v>121</v>
      </c>
      <c r="D1178" s="35" t="s">
        <v>28</v>
      </c>
      <c r="E1178" s="35" t="s">
        <v>17</v>
      </c>
      <c r="F1178" s="35"/>
      <c r="G1178" s="36">
        <f>VLOOKUP(Tb_Agen[[#This Row],[AGEN ID]],Reseller!A:F,5,0)</f>
        <v>44467.416666666657</v>
      </c>
      <c r="H1178" s="35"/>
      <c r="I1178" s="35"/>
      <c r="J1178" s="35"/>
      <c r="K1178" s="41"/>
      <c r="L1178" s="37"/>
      <c r="M1178" s="53">
        <v>0</v>
      </c>
      <c r="N1178" s="39" t="s">
        <v>22</v>
      </c>
      <c r="O1178" s="65">
        <f>SUMIFS(Tb_Reseller[Aug-26],Tb_Reseller[Agen id],Tb_Agen[[#This Row],[AGEN ID]])</f>
        <v>0</v>
      </c>
      <c r="P1178" s="66">
        <f>SUMIFS(Tb_Reseller[Sep-26],Tb_Reseller[Agen id],Tb_Agen[[#This Row],[AGEN ID]])</f>
        <v>0</v>
      </c>
      <c r="Q1178" s="66">
        <f>SUMIFS(Tb_Reseller[Oct-26],Tb_Reseller[Agen id],Tb_Agen[[#This Row],[AGEN ID]])</f>
        <v>0</v>
      </c>
    </row>
    <row r="1179" spans="1:17" x14ac:dyDescent="0.25">
      <c r="A1179" s="33" t="s">
        <v>2858</v>
      </c>
      <c r="B1179" s="34" t="s">
        <v>2859</v>
      </c>
      <c r="C1179" s="34" t="s">
        <v>121</v>
      </c>
      <c r="D1179" s="35" t="s">
        <v>28</v>
      </c>
      <c r="E1179" s="35" t="s">
        <v>17</v>
      </c>
      <c r="F1179" s="35"/>
      <c r="G1179" s="36">
        <f>VLOOKUP(Tb_Agen[[#This Row],[AGEN ID]],Reseller!A:F,5,0)</f>
        <v>44468.558333333327</v>
      </c>
      <c r="H1179" s="35"/>
      <c r="I1179" s="35"/>
      <c r="J1179" s="35"/>
      <c r="K1179" s="41"/>
      <c r="L1179" s="37"/>
      <c r="M1179" s="53">
        <v>0</v>
      </c>
      <c r="N1179" s="39" t="s">
        <v>22</v>
      </c>
      <c r="O1179" s="65">
        <f>SUMIFS(Tb_Reseller[Aug-26],Tb_Reseller[Agen id],Tb_Agen[[#This Row],[AGEN ID]])</f>
        <v>0</v>
      </c>
      <c r="P1179" s="66">
        <f>SUMIFS(Tb_Reseller[Sep-26],Tb_Reseller[Agen id],Tb_Agen[[#This Row],[AGEN ID]])</f>
        <v>0</v>
      </c>
      <c r="Q1179" s="66">
        <f>SUMIFS(Tb_Reseller[Oct-26],Tb_Reseller[Agen id],Tb_Agen[[#This Row],[AGEN ID]])</f>
        <v>0</v>
      </c>
    </row>
    <row r="1180" spans="1:17" x14ac:dyDescent="0.25">
      <c r="A1180" s="33" t="s">
        <v>2860</v>
      </c>
      <c r="B1180" s="34" t="s">
        <v>2861</v>
      </c>
      <c r="C1180" s="34" t="s">
        <v>82</v>
      </c>
      <c r="D1180" s="35" t="s">
        <v>16</v>
      </c>
      <c r="E1180" s="38" t="s">
        <v>82</v>
      </c>
      <c r="F1180" s="35"/>
      <c r="G1180" s="36">
        <f>VLOOKUP(Tb_Agen[[#This Row],[AGEN ID]],Reseller!A:F,5,0)</f>
        <v>45051.705555555563</v>
      </c>
      <c r="H1180" s="35"/>
      <c r="I1180" s="35"/>
      <c r="J1180" s="35"/>
      <c r="K1180" s="41"/>
      <c r="L1180" s="37"/>
      <c r="M1180" s="53">
        <v>0</v>
      </c>
      <c r="N1180" s="39" t="s">
        <v>22</v>
      </c>
      <c r="O1180" s="65">
        <f>SUMIFS(Tb_Reseller[Aug-26],Tb_Reseller[Agen id],Tb_Agen[[#This Row],[AGEN ID]])</f>
        <v>0.38709677419354827</v>
      </c>
      <c r="P1180" s="66">
        <f>SUMIFS(Tb_Reseller[Sep-26],Tb_Reseller[Agen id],Tb_Agen[[#This Row],[AGEN ID]])</f>
        <v>0.13333333333333333</v>
      </c>
      <c r="Q1180" s="66">
        <f>SUMIFS(Tb_Reseller[Oct-26],Tb_Reseller[Agen id],Tb_Agen[[#This Row],[AGEN ID]])</f>
        <v>0</v>
      </c>
    </row>
    <row r="1181" spans="1:17" x14ac:dyDescent="0.25">
      <c r="A1181" s="39" t="s">
        <v>2862</v>
      </c>
      <c r="B1181" s="34" t="s">
        <v>2863</v>
      </c>
      <c r="C1181" s="43" t="s">
        <v>82</v>
      </c>
      <c r="D1181" s="38" t="s">
        <v>16</v>
      </c>
      <c r="E1181" s="38" t="s">
        <v>82</v>
      </c>
      <c r="F1181" s="38"/>
      <c r="G1181" s="40">
        <f>VLOOKUP(Tb_Agen[[#This Row],[AGEN ID]],Reseller!A:F,5,0)</f>
        <v>45860.759722222218</v>
      </c>
      <c r="H1181" s="38"/>
      <c r="I1181" s="38"/>
      <c r="J1181" s="38"/>
      <c r="K1181" s="41"/>
      <c r="L1181" s="42"/>
      <c r="M1181" s="53">
        <v>0</v>
      </c>
      <c r="N1181" s="39" t="s">
        <v>22</v>
      </c>
      <c r="O1181" s="65">
        <f>SUMIFS(Tb_Reseller[Aug-26],Tb_Reseller[Agen id],Tb_Agen[[#This Row],[AGEN ID]])</f>
        <v>0.45161290322580627</v>
      </c>
      <c r="P1181" s="66">
        <f>SUMIFS(Tb_Reseller[Sep-26],Tb_Reseller[Agen id],Tb_Agen[[#This Row],[AGEN ID]])</f>
        <v>0.33333333333333331</v>
      </c>
      <c r="Q1181" s="66">
        <f>SUMIFS(Tb_Reseller[Oct-26],Tb_Reseller[Agen id],Tb_Agen[[#This Row],[AGEN ID]])</f>
        <v>1</v>
      </c>
    </row>
    <row r="1182" spans="1:17" x14ac:dyDescent="0.25">
      <c r="A1182" s="33" t="s">
        <v>2864</v>
      </c>
      <c r="B1182" s="34" t="s">
        <v>2865</v>
      </c>
      <c r="C1182" s="34" t="s">
        <v>15</v>
      </c>
      <c r="D1182" s="35" t="s">
        <v>16</v>
      </c>
      <c r="E1182" s="35" t="s">
        <v>17</v>
      </c>
      <c r="F1182" s="35"/>
      <c r="G1182" s="36">
        <f>VLOOKUP(Tb_Agen[[#This Row],[AGEN ID]],Reseller!A:F,5,0)</f>
        <v>44469.822222222218</v>
      </c>
      <c r="H1182" s="35"/>
      <c r="I1182" s="35"/>
      <c r="J1182" s="35"/>
      <c r="K1182" s="41"/>
      <c r="L1182" s="37"/>
      <c r="M1182" s="53">
        <v>0</v>
      </c>
      <c r="N1182" s="39" t="s">
        <v>22</v>
      </c>
      <c r="O1182" s="65">
        <f>SUMIFS(Tb_Reseller[Aug-26],Tb_Reseller[Agen id],Tb_Agen[[#This Row],[AGEN ID]])</f>
        <v>0</v>
      </c>
      <c r="P1182" s="66">
        <f>SUMIFS(Tb_Reseller[Sep-26],Tb_Reseller[Agen id],Tb_Agen[[#This Row],[AGEN ID]])</f>
        <v>0</v>
      </c>
      <c r="Q1182" s="66">
        <f>SUMIFS(Tb_Reseller[Oct-26],Tb_Reseller[Agen id],Tb_Agen[[#This Row],[AGEN ID]])</f>
        <v>0</v>
      </c>
    </row>
    <row r="1183" spans="1:17" x14ac:dyDescent="0.25">
      <c r="A1183" s="33" t="s">
        <v>2866</v>
      </c>
      <c r="B1183" s="34" t="s">
        <v>2867</v>
      </c>
      <c r="C1183" s="34" t="s">
        <v>112</v>
      </c>
      <c r="D1183" s="35" t="s">
        <v>28</v>
      </c>
      <c r="E1183" s="35" t="s">
        <v>17</v>
      </c>
      <c r="F1183" s="35"/>
      <c r="G1183" s="36">
        <f>VLOOKUP(Tb_Agen[[#This Row],[AGEN ID]],Reseller!A:F,5,0)</f>
        <v>44470.527777777781</v>
      </c>
      <c r="H1183" s="35"/>
      <c r="I1183" s="35"/>
      <c r="J1183" s="35"/>
      <c r="K1183" s="41"/>
      <c r="L1183" s="37"/>
      <c r="M1183" s="53">
        <v>0</v>
      </c>
      <c r="N1183" s="39" t="s">
        <v>22</v>
      </c>
      <c r="O1183" s="65">
        <f>SUMIFS(Tb_Reseller[Aug-26],Tb_Reseller[Agen id],Tb_Agen[[#This Row],[AGEN ID]])</f>
        <v>0</v>
      </c>
      <c r="P1183" s="66">
        <f>SUMIFS(Tb_Reseller[Sep-26],Tb_Reseller[Agen id],Tb_Agen[[#This Row],[AGEN ID]])</f>
        <v>0</v>
      </c>
      <c r="Q1183" s="66">
        <f>SUMIFS(Tb_Reseller[Oct-26],Tb_Reseller[Agen id],Tb_Agen[[#This Row],[AGEN ID]])</f>
        <v>0</v>
      </c>
    </row>
    <row r="1184" spans="1:17" x14ac:dyDescent="0.25">
      <c r="A1184" s="33" t="s">
        <v>2868</v>
      </c>
      <c r="B1184" s="34" t="s">
        <v>2869</v>
      </c>
      <c r="C1184" s="34" t="s">
        <v>112</v>
      </c>
      <c r="D1184" s="35" t="s">
        <v>28</v>
      </c>
      <c r="E1184" s="35" t="s">
        <v>17</v>
      </c>
      <c r="F1184" s="35"/>
      <c r="G1184" s="36">
        <f>VLOOKUP(Tb_Agen[[#This Row],[AGEN ID]],Reseller!A:F,5,0)</f>
        <v>44470.61041666667</v>
      </c>
      <c r="H1184" s="35" t="s">
        <v>2870</v>
      </c>
      <c r="I1184" s="35" t="s">
        <v>68</v>
      </c>
      <c r="J1184" s="35" t="s">
        <v>69</v>
      </c>
      <c r="K1184" s="41" t="s">
        <v>382</v>
      </c>
      <c r="L1184" s="37"/>
      <c r="M1184" s="53">
        <v>0</v>
      </c>
      <c r="N1184" s="39" t="s">
        <v>22</v>
      </c>
      <c r="O1184" s="65">
        <f>SUMIFS(Tb_Reseller[Aug-26],Tb_Reseller[Agen id],Tb_Agen[[#This Row],[AGEN ID]])</f>
        <v>0</v>
      </c>
      <c r="P1184" s="66">
        <f>SUMIFS(Tb_Reseller[Sep-26],Tb_Reseller[Agen id],Tb_Agen[[#This Row],[AGEN ID]])</f>
        <v>0</v>
      </c>
      <c r="Q1184" s="66">
        <f>SUMIFS(Tb_Reseller[Oct-26],Tb_Reseller[Agen id],Tb_Agen[[#This Row],[AGEN ID]])</f>
        <v>0</v>
      </c>
    </row>
    <row r="1185" spans="1:17" x14ac:dyDescent="0.25">
      <c r="A1185" s="33" t="s">
        <v>2871</v>
      </c>
      <c r="B1185" s="34" t="s">
        <v>2872</v>
      </c>
      <c r="C1185" s="34" t="s">
        <v>112</v>
      </c>
      <c r="D1185" s="35" t="s">
        <v>16</v>
      </c>
      <c r="E1185" s="35" t="s">
        <v>17</v>
      </c>
      <c r="F1185" s="35"/>
      <c r="G1185" s="36">
        <f>VLOOKUP(Tb_Agen[[#This Row],[AGEN ID]],Reseller!A:F,5,0)</f>
        <v>43913.415277777778</v>
      </c>
      <c r="H1185" s="35"/>
      <c r="I1185" s="35"/>
      <c r="J1185" s="35"/>
      <c r="K1185" s="41"/>
      <c r="L1185" s="37"/>
      <c r="M1185" s="53">
        <v>0</v>
      </c>
      <c r="N1185" s="39" t="s">
        <v>22</v>
      </c>
      <c r="O1185" s="65">
        <f>SUMIFS(Tb_Reseller[Aug-26],Tb_Reseller[Agen id],Tb_Agen[[#This Row],[AGEN ID]])</f>
        <v>0.61290322580645129</v>
      </c>
      <c r="P1185" s="66">
        <f>SUMIFS(Tb_Reseller[Sep-26],Tb_Reseller[Agen id],Tb_Agen[[#This Row],[AGEN ID]])</f>
        <v>0.79999999999999993</v>
      </c>
      <c r="Q1185" s="66">
        <f>SUMIFS(Tb_Reseller[Oct-26],Tb_Reseller[Agen id],Tb_Agen[[#This Row],[AGEN ID]])</f>
        <v>0.75</v>
      </c>
    </row>
    <row r="1186" spans="1:17" x14ac:dyDescent="0.25">
      <c r="A1186" s="33" t="s">
        <v>2873</v>
      </c>
      <c r="B1186" s="34" t="s">
        <v>2874</v>
      </c>
      <c r="C1186" s="34" t="s">
        <v>112</v>
      </c>
      <c r="D1186" s="35" t="s">
        <v>28</v>
      </c>
      <c r="E1186" s="35" t="s">
        <v>17</v>
      </c>
      <c r="F1186" s="35"/>
      <c r="G1186" s="36">
        <f>VLOOKUP(Tb_Agen[[#This Row],[AGEN ID]],Reseller!A:F,5,0)</f>
        <v>44470.786111111112</v>
      </c>
      <c r="H1186" s="35" t="s">
        <v>2875</v>
      </c>
      <c r="I1186" s="35" t="s">
        <v>145</v>
      </c>
      <c r="J1186" s="35" t="s">
        <v>430</v>
      </c>
      <c r="K1186" s="41" t="s">
        <v>1725</v>
      </c>
      <c r="L1186" s="37"/>
      <c r="M1186" s="53">
        <v>0</v>
      </c>
      <c r="N1186" s="39" t="s">
        <v>22</v>
      </c>
      <c r="O1186" s="65">
        <f>SUMIFS(Tb_Reseller[Aug-26],Tb_Reseller[Agen id],Tb_Agen[[#This Row],[AGEN ID]])</f>
        <v>8.8387096774193701</v>
      </c>
      <c r="P1186" s="66">
        <f>SUMIFS(Tb_Reseller[Sep-26],Tb_Reseller[Agen id],Tb_Agen[[#This Row],[AGEN ID]])</f>
        <v>8.5333333333333137</v>
      </c>
      <c r="Q1186" s="66">
        <f>SUMIFS(Tb_Reseller[Oct-26],Tb_Reseller[Agen id],Tb_Agen[[#This Row],[AGEN ID]])</f>
        <v>9</v>
      </c>
    </row>
    <row r="1187" spans="1:17" x14ac:dyDescent="0.25">
      <c r="A1187" s="33" t="s">
        <v>2876</v>
      </c>
      <c r="B1187" s="34" t="s">
        <v>2877</v>
      </c>
      <c r="C1187" s="34" t="s">
        <v>121</v>
      </c>
      <c r="D1187" s="35" t="s">
        <v>16</v>
      </c>
      <c r="E1187" s="35" t="s">
        <v>17</v>
      </c>
      <c r="F1187" s="35"/>
      <c r="G1187" s="36">
        <f>VLOOKUP(Tb_Agen[[#This Row],[AGEN ID]],Reseller!A:F,5,0)</f>
        <v>44471.592361111107</v>
      </c>
      <c r="H1187" s="35"/>
      <c r="I1187" s="35"/>
      <c r="J1187" s="35"/>
      <c r="K1187" s="41"/>
      <c r="L1187" s="37"/>
      <c r="M1187" s="53">
        <v>0</v>
      </c>
      <c r="N1187" s="39" t="s">
        <v>22</v>
      </c>
      <c r="O1187" s="65">
        <f>SUMIFS(Tb_Reseller[Aug-26],Tb_Reseller[Agen id],Tb_Agen[[#This Row],[AGEN ID]])</f>
        <v>0</v>
      </c>
      <c r="P1187" s="66">
        <f>SUMIFS(Tb_Reseller[Sep-26],Tb_Reseller[Agen id],Tb_Agen[[#This Row],[AGEN ID]])</f>
        <v>0</v>
      </c>
      <c r="Q1187" s="66">
        <f>SUMIFS(Tb_Reseller[Oct-26],Tb_Reseller[Agen id],Tb_Agen[[#This Row],[AGEN ID]])</f>
        <v>0</v>
      </c>
    </row>
    <row r="1188" spans="1:17" x14ac:dyDescent="0.25">
      <c r="A1188" s="33" t="s">
        <v>2878</v>
      </c>
      <c r="B1188" s="34" t="s">
        <v>2879</v>
      </c>
      <c r="C1188" s="34" t="s">
        <v>121</v>
      </c>
      <c r="D1188" s="35" t="s">
        <v>16</v>
      </c>
      <c r="E1188" s="35" t="s">
        <v>17</v>
      </c>
      <c r="F1188" s="35"/>
      <c r="G1188" s="36">
        <f>VLOOKUP(Tb_Agen[[#This Row],[AGEN ID]],Reseller!A:F,5,0)</f>
        <v>44473.446527777778</v>
      </c>
      <c r="H1188" s="35" t="s">
        <v>2880</v>
      </c>
      <c r="I1188" s="35" t="s">
        <v>68</v>
      </c>
      <c r="J1188" s="35" t="s">
        <v>892</v>
      </c>
      <c r="K1188" s="41" t="s">
        <v>892</v>
      </c>
      <c r="L1188" s="37"/>
      <c r="M1188" s="53">
        <v>0</v>
      </c>
      <c r="N1188" s="39" t="s">
        <v>22</v>
      </c>
      <c r="O1188" s="65">
        <f>SUMIFS(Tb_Reseller[Aug-26],Tb_Reseller[Agen id],Tb_Agen[[#This Row],[AGEN ID]])</f>
        <v>0</v>
      </c>
      <c r="P1188" s="66">
        <f>SUMIFS(Tb_Reseller[Sep-26],Tb_Reseller[Agen id],Tb_Agen[[#This Row],[AGEN ID]])</f>
        <v>0</v>
      </c>
      <c r="Q1188" s="66">
        <f>SUMIFS(Tb_Reseller[Oct-26],Tb_Reseller[Agen id],Tb_Agen[[#This Row],[AGEN ID]])</f>
        <v>0</v>
      </c>
    </row>
    <row r="1189" spans="1:17" x14ac:dyDescent="0.25">
      <c r="A1189" s="39" t="s">
        <v>2881</v>
      </c>
      <c r="B1189" s="34" t="s">
        <v>2882</v>
      </c>
      <c r="C1189" s="43" t="s">
        <v>121</v>
      </c>
      <c r="D1189" s="38" t="s">
        <v>28</v>
      </c>
      <c r="E1189" s="38" t="s">
        <v>17</v>
      </c>
      <c r="F1189" s="38"/>
      <c r="G1189" s="40">
        <f>VLOOKUP(Tb_Agen[[#This Row],[AGEN ID]],Reseller!A:F,5,0)</f>
        <v>45880.426388888889</v>
      </c>
      <c r="H1189" s="38" t="s">
        <v>2883</v>
      </c>
      <c r="I1189" s="38" t="s">
        <v>68</v>
      </c>
      <c r="J1189" s="38" t="s">
        <v>892</v>
      </c>
      <c r="K1189" s="41" t="s">
        <v>1232</v>
      </c>
      <c r="L1189" s="42" t="s">
        <v>39</v>
      </c>
      <c r="M1189" s="53">
        <v>0</v>
      </c>
      <c r="N1189" s="39" t="s">
        <v>22</v>
      </c>
      <c r="O1189" s="65">
        <f>SUMIFS(Tb_Reseller[Aug-26],Tb_Reseller[Agen id],Tb_Agen[[#This Row],[AGEN ID]])</f>
        <v>0</v>
      </c>
      <c r="P1189" s="66">
        <f>SUMIFS(Tb_Reseller[Sep-26],Tb_Reseller[Agen id],Tb_Agen[[#This Row],[AGEN ID]])</f>
        <v>0</v>
      </c>
      <c r="Q1189" s="66">
        <f>SUMIFS(Tb_Reseller[Oct-26],Tb_Reseller[Agen id],Tb_Agen[[#This Row],[AGEN ID]])</f>
        <v>0</v>
      </c>
    </row>
    <row r="1190" spans="1:17" x14ac:dyDescent="0.25">
      <c r="A1190" s="33" t="s">
        <v>2884</v>
      </c>
      <c r="B1190" s="34" t="s">
        <v>2885</v>
      </c>
      <c r="C1190" s="34" t="s">
        <v>79</v>
      </c>
      <c r="D1190" s="35" t="s">
        <v>36</v>
      </c>
      <c r="E1190" s="35" t="s">
        <v>864</v>
      </c>
      <c r="F1190" s="35"/>
      <c r="G1190" s="36">
        <f>VLOOKUP(Tb_Agen[[#This Row],[AGEN ID]],Reseller!A:F,5,0)</f>
        <v>44473.561805555553</v>
      </c>
      <c r="H1190" s="35" t="s">
        <v>2886</v>
      </c>
      <c r="I1190" s="35" t="s">
        <v>145</v>
      </c>
      <c r="J1190" s="35" t="s">
        <v>1435</v>
      </c>
      <c r="K1190" s="41" t="s">
        <v>1654</v>
      </c>
      <c r="L1190" s="37" t="s">
        <v>101</v>
      </c>
      <c r="M1190" s="53">
        <v>-3100000</v>
      </c>
      <c r="N1190" s="39" t="s">
        <v>40</v>
      </c>
      <c r="O1190" s="65">
        <f>SUMIFS(Tb_Reseller[Aug-26],Tb_Reseller[Agen id],Tb_Agen[[#This Row],[AGEN ID]])</f>
        <v>6.1935483870967696</v>
      </c>
      <c r="P1190" s="66">
        <f>SUMIFS(Tb_Reseller[Sep-26],Tb_Reseller[Agen id],Tb_Agen[[#This Row],[AGEN ID]])</f>
        <v>5.466666666666657</v>
      </c>
      <c r="Q1190" s="66">
        <f>SUMIFS(Tb_Reseller[Oct-26],Tb_Reseller[Agen id],Tb_Agen[[#This Row],[AGEN ID]])</f>
        <v>5.5</v>
      </c>
    </row>
    <row r="1191" spans="1:17" x14ac:dyDescent="0.25">
      <c r="A1191" s="33" t="s">
        <v>2887</v>
      </c>
      <c r="B1191" s="34" t="s">
        <v>2888</v>
      </c>
      <c r="C1191" s="34" t="s">
        <v>15</v>
      </c>
      <c r="D1191" s="35" t="s">
        <v>16</v>
      </c>
      <c r="E1191" s="35" t="s">
        <v>17</v>
      </c>
      <c r="F1191" s="35"/>
      <c r="G1191" s="36">
        <f>VLOOKUP(Tb_Agen[[#This Row],[AGEN ID]],Reseller!A:F,5,0)</f>
        <v>44475.761111111111</v>
      </c>
      <c r="H1191" s="35"/>
      <c r="I1191" s="35"/>
      <c r="J1191" s="35"/>
      <c r="K1191" s="41"/>
      <c r="L1191" s="37"/>
      <c r="M1191" s="53">
        <v>0</v>
      </c>
      <c r="N1191" s="39" t="s">
        <v>22</v>
      </c>
      <c r="O1191" s="65">
        <f>SUMIFS(Tb_Reseller[Aug-26],Tb_Reseller[Agen id],Tb_Agen[[#This Row],[AGEN ID]])</f>
        <v>0</v>
      </c>
      <c r="P1191" s="66">
        <f>SUMIFS(Tb_Reseller[Sep-26],Tb_Reseller[Agen id],Tb_Agen[[#This Row],[AGEN ID]])</f>
        <v>0</v>
      </c>
      <c r="Q1191" s="66">
        <f>SUMIFS(Tb_Reseller[Oct-26],Tb_Reseller[Agen id],Tb_Agen[[#This Row],[AGEN ID]])</f>
        <v>0</v>
      </c>
    </row>
    <row r="1192" spans="1:17" x14ac:dyDescent="0.25">
      <c r="A1192" s="33" t="s">
        <v>2889</v>
      </c>
      <c r="B1192" s="34" t="s">
        <v>2890</v>
      </c>
      <c r="C1192" s="34" t="s">
        <v>15</v>
      </c>
      <c r="D1192" s="35" t="s">
        <v>28</v>
      </c>
      <c r="E1192" s="35" t="s">
        <v>17</v>
      </c>
      <c r="F1192" s="35"/>
      <c r="G1192" s="36">
        <f>VLOOKUP(Tb_Agen[[#This Row],[AGEN ID]],Reseller!A:F,5,0)</f>
        <v>44476.9375</v>
      </c>
      <c r="H1192" s="35"/>
      <c r="I1192" s="35"/>
      <c r="J1192" s="35"/>
      <c r="K1192" s="41"/>
      <c r="L1192" s="37"/>
      <c r="M1192" s="53">
        <v>0</v>
      </c>
      <c r="N1192" s="39" t="s">
        <v>22</v>
      </c>
      <c r="O1192" s="65">
        <f>SUMIFS(Tb_Reseller[Aug-26],Tb_Reseller[Agen id],Tb_Agen[[#This Row],[AGEN ID]])</f>
        <v>0</v>
      </c>
      <c r="P1192" s="66">
        <f>SUMIFS(Tb_Reseller[Sep-26],Tb_Reseller[Agen id],Tb_Agen[[#This Row],[AGEN ID]])</f>
        <v>0</v>
      </c>
      <c r="Q1192" s="66">
        <f>SUMIFS(Tb_Reseller[Oct-26],Tb_Reseller[Agen id],Tb_Agen[[#This Row],[AGEN ID]])</f>
        <v>0</v>
      </c>
    </row>
    <row r="1193" spans="1:17" x14ac:dyDescent="0.25">
      <c r="A1193" s="33" t="s">
        <v>2891</v>
      </c>
      <c r="B1193" s="34" t="s">
        <v>2892</v>
      </c>
      <c r="C1193" s="34" t="s">
        <v>15</v>
      </c>
      <c r="D1193" s="35" t="s">
        <v>28</v>
      </c>
      <c r="E1193" s="35" t="s">
        <v>17</v>
      </c>
      <c r="F1193" s="35"/>
      <c r="G1193" s="36">
        <f>VLOOKUP(Tb_Agen[[#This Row],[AGEN ID]],Reseller!A:F,5,0)</f>
        <v>44477.436111111107</v>
      </c>
      <c r="H1193" s="35"/>
      <c r="I1193" s="35"/>
      <c r="J1193" s="35"/>
      <c r="K1193" s="41"/>
      <c r="L1193" s="37"/>
      <c r="M1193" s="53">
        <v>0</v>
      </c>
      <c r="N1193" s="39" t="s">
        <v>22</v>
      </c>
      <c r="O1193" s="65">
        <f>SUMIFS(Tb_Reseller[Aug-26],Tb_Reseller[Agen id],Tb_Agen[[#This Row],[AGEN ID]])</f>
        <v>0</v>
      </c>
      <c r="P1193" s="66">
        <f>SUMIFS(Tb_Reseller[Sep-26],Tb_Reseller[Agen id],Tb_Agen[[#This Row],[AGEN ID]])</f>
        <v>0</v>
      </c>
      <c r="Q1193" s="66">
        <f>SUMIFS(Tb_Reseller[Oct-26],Tb_Reseller[Agen id],Tb_Agen[[#This Row],[AGEN ID]])</f>
        <v>0</v>
      </c>
    </row>
    <row r="1194" spans="1:17" x14ac:dyDescent="0.25">
      <c r="A1194" s="33" t="s">
        <v>2893</v>
      </c>
      <c r="B1194" s="34" t="s">
        <v>2894</v>
      </c>
      <c r="C1194" s="34" t="s">
        <v>15</v>
      </c>
      <c r="D1194" s="35" t="s">
        <v>16</v>
      </c>
      <c r="E1194" s="35" t="s">
        <v>17</v>
      </c>
      <c r="F1194" s="35"/>
      <c r="G1194" s="36">
        <f>VLOOKUP(Tb_Agen[[#This Row],[AGEN ID]],Reseller!A:F,5,0)</f>
        <v>44478.520833333343</v>
      </c>
      <c r="H1194" s="35"/>
      <c r="I1194" s="35"/>
      <c r="J1194" s="35"/>
      <c r="K1194" s="41"/>
      <c r="L1194" s="37"/>
      <c r="M1194" s="53">
        <v>0</v>
      </c>
      <c r="N1194" s="39" t="s">
        <v>22</v>
      </c>
      <c r="O1194" s="65">
        <f>SUMIFS(Tb_Reseller[Aug-26],Tb_Reseller[Agen id],Tb_Agen[[#This Row],[AGEN ID]])</f>
        <v>0</v>
      </c>
      <c r="P1194" s="66">
        <f>SUMIFS(Tb_Reseller[Sep-26],Tb_Reseller[Agen id],Tb_Agen[[#This Row],[AGEN ID]])</f>
        <v>0</v>
      </c>
      <c r="Q1194" s="66">
        <f>SUMIFS(Tb_Reseller[Oct-26],Tb_Reseller[Agen id],Tb_Agen[[#This Row],[AGEN ID]])</f>
        <v>0</v>
      </c>
    </row>
    <row r="1195" spans="1:17" x14ac:dyDescent="0.25">
      <c r="A1195" s="33" t="s">
        <v>2895</v>
      </c>
      <c r="B1195" s="34" t="s">
        <v>2896</v>
      </c>
      <c r="C1195" s="34" t="s">
        <v>79</v>
      </c>
      <c r="D1195" s="35" t="s">
        <v>16</v>
      </c>
      <c r="E1195" s="35" t="s">
        <v>17</v>
      </c>
      <c r="F1195" s="35"/>
      <c r="G1195" s="36">
        <f>VLOOKUP(Tb_Agen[[#This Row],[AGEN ID]],Reseller!A:F,5,0)</f>
        <v>44478.586805555547</v>
      </c>
      <c r="H1195" s="35"/>
      <c r="I1195" s="35"/>
      <c r="J1195" s="35"/>
      <c r="K1195" s="41"/>
      <c r="L1195" s="37"/>
      <c r="M1195" s="53">
        <v>0</v>
      </c>
      <c r="N1195" s="39" t="s">
        <v>22</v>
      </c>
      <c r="O1195" s="65">
        <f>SUMIFS(Tb_Reseller[Aug-26],Tb_Reseller[Agen id],Tb_Agen[[#This Row],[AGEN ID]])</f>
        <v>0</v>
      </c>
      <c r="P1195" s="66">
        <f>SUMIFS(Tb_Reseller[Sep-26],Tb_Reseller[Agen id],Tb_Agen[[#This Row],[AGEN ID]])</f>
        <v>0</v>
      </c>
      <c r="Q1195" s="66">
        <f>SUMIFS(Tb_Reseller[Oct-26],Tb_Reseller[Agen id],Tb_Agen[[#This Row],[AGEN ID]])</f>
        <v>0</v>
      </c>
    </row>
    <row r="1196" spans="1:17" x14ac:dyDescent="0.25">
      <c r="A1196" s="33" t="s">
        <v>2897</v>
      </c>
      <c r="B1196" s="34" t="s">
        <v>2898</v>
      </c>
      <c r="C1196" s="34" t="s">
        <v>121</v>
      </c>
      <c r="D1196" s="35" t="s">
        <v>16</v>
      </c>
      <c r="E1196" s="35" t="s">
        <v>244</v>
      </c>
      <c r="F1196" s="35"/>
      <c r="G1196" s="36">
        <f>VLOOKUP(Tb_Agen[[#This Row],[AGEN ID]],Reseller!A:F,5,0)</f>
        <v>44481.46875</v>
      </c>
      <c r="H1196" s="35" t="s">
        <v>2899</v>
      </c>
      <c r="I1196" s="35" t="s">
        <v>68</v>
      </c>
      <c r="J1196" s="35" t="s">
        <v>69</v>
      </c>
      <c r="K1196" s="41" t="s">
        <v>70</v>
      </c>
      <c r="L1196" s="37" t="s">
        <v>39</v>
      </c>
      <c r="M1196" s="53">
        <v>0</v>
      </c>
      <c r="N1196" s="39" t="s">
        <v>22</v>
      </c>
      <c r="O1196" s="65">
        <f>SUMIFS(Tb_Reseller[Aug-26],Tb_Reseller[Agen id],Tb_Agen[[#This Row],[AGEN ID]])</f>
        <v>1.8387096774193534</v>
      </c>
      <c r="P1196" s="66">
        <f>SUMIFS(Tb_Reseller[Sep-26],Tb_Reseller[Agen id],Tb_Agen[[#This Row],[AGEN ID]])</f>
        <v>1.6000000000000016</v>
      </c>
      <c r="Q1196" s="66">
        <f>SUMIFS(Tb_Reseller[Oct-26],Tb_Reseller[Agen id],Tb_Agen[[#This Row],[AGEN ID]])</f>
        <v>0.5</v>
      </c>
    </row>
    <row r="1197" spans="1:17" x14ac:dyDescent="0.25">
      <c r="A1197" s="33" t="s">
        <v>2900</v>
      </c>
      <c r="B1197" s="34" t="s">
        <v>2901</v>
      </c>
      <c r="C1197" s="34" t="s">
        <v>112</v>
      </c>
      <c r="D1197" s="35" t="s">
        <v>16</v>
      </c>
      <c r="E1197" s="35" t="s">
        <v>17</v>
      </c>
      <c r="F1197" s="35"/>
      <c r="G1197" s="36">
        <f>VLOOKUP(Tb_Agen[[#This Row],[AGEN ID]],Reseller!A:F,5,0)</f>
        <v>44062.572222222218</v>
      </c>
      <c r="H1197" s="35"/>
      <c r="I1197" s="35"/>
      <c r="J1197" s="35"/>
      <c r="K1197" s="41"/>
      <c r="L1197" s="37"/>
      <c r="M1197" s="53">
        <v>0</v>
      </c>
      <c r="N1197" s="39" t="s">
        <v>22</v>
      </c>
      <c r="O1197" s="65">
        <f>SUMIFS(Tb_Reseller[Aug-26],Tb_Reseller[Agen id],Tb_Agen[[#This Row],[AGEN ID]])</f>
        <v>0.35483870967741926</v>
      </c>
      <c r="P1197" s="66">
        <f>SUMIFS(Tb_Reseller[Sep-26],Tb_Reseller[Agen id],Tb_Agen[[#This Row],[AGEN ID]])</f>
        <v>0.33333333333333331</v>
      </c>
      <c r="Q1197" s="66">
        <f>SUMIFS(Tb_Reseller[Oct-26],Tb_Reseller[Agen id],Tb_Agen[[#This Row],[AGEN ID]])</f>
        <v>0.75</v>
      </c>
    </row>
    <row r="1198" spans="1:17" x14ac:dyDescent="0.25">
      <c r="A1198" s="33" t="s">
        <v>2902</v>
      </c>
      <c r="B1198" s="34" t="s">
        <v>2903</v>
      </c>
      <c r="C1198" s="34" t="s">
        <v>121</v>
      </c>
      <c r="D1198" s="35" t="s">
        <v>28</v>
      </c>
      <c r="E1198" s="35" t="s">
        <v>17</v>
      </c>
      <c r="F1198" s="35"/>
      <c r="G1198" s="36">
        <f>VLOOKUP(Tb_Agen[[#This Row],[AGEN ID]],Reseller!A:F,5,0)</f>
        <v>44485.433333333327</v>
      </c>
      <c r="H1198" s="35"/>
      <c r="I1198" s="35"/>
      <c r="J1198" s="35"/>
      <c r="K1198" s="41"/>
      <c r="L1198" s="37"/>
      <c r="M1198" s="53">
        <v>0</v>
      </c>
      <c r="N1198" s="39" t="s">
        <v>22</v>
      </c>
      <c r="O1198" s="65">
        <f>SUMIFS(Tb_Reseller[Aug-26],Tb_Reseller[Agen id],Tb_Agen[[#This Row],[AGEN ID]])</f>
        <v>0</v>
      </c>
      <c r="P1198" s="66">
        <f>SUMIFS(Tb_Reseller[Sep-26],Tb_Reseller[Agen id],Tb_Agen[[#This Row],[AGEN ID]])</f>
        <v>0</v>
      </c>
      <c r="Q1198" s="66">
        <f>SUMIFS(Tb_Reseller[Oct-26],Tb_Reseller[Agen id],Tb_Agen[[#This Row],[AGEN ID]])</f>
        <v>0</v>
      </c>
    </row>
    <row r="1199" spans="1:17" x14ac:dyDescent="0.25">
      <c r="A1199" s="39" t="s">
        <v>2904</v>
      </c>
      <c r="B1199" s="34" t="s">
        <v>2905</v>
      </c>
      <c r="C1199" s="43" t="s">
        <v>112</v>
      </c>
      <c r="D1199" s="38" t="s">
        <v>28</v>
      </c>
      <c r="E1199" s="38" t="s">
        <v>17</v>
      </c>
      <c r="F1199" s="38"/>
      <c r="G1199" s="40">
        <f>VLOOKUP(Tb_Agen[[#This Row],[AGEN ID]],Reseller!A:F,5,0)</f>
        <v>44188.385416666657</v>
      </c>
      <c r="H1199" s="38"/>
      <c r="I1199" s="38"/>
      <c r="J1199" s="38"/>
      <c r="K1199" s="41"/>
      <c r="L1199" s="42"/>
      <c r="M1199" s="53">
        <v>0</v>
      </c>
      <c r="N1199" s="39" t="s">
        <v>22</v>
      </c>
      <c r="O1199" s="65">
        <f>SUMIFS(Tb_Reseller[Aug-26],Tb_Reseller[Agen id],Tb_Agen[[#This Row],[AGEN ID]])</f>
        <v>0.45161290322580627</v>
      </c>
      <c r="P1199" s="66">
        <f>SUMIFS(Tb_Reseller[Sep-26],Tb_Reseller[Agen id],Tb_Agen[[#This Row],[AGEN ID]])</f>
        <v>0.46666666666666662</v>
      </c>
      <c r="Q1199" s="66">
        <f>SUMIFS(Tb_Reseller[Oct-26],Tb_Reseller[Agen id],Tb_Agen[[#This Row],[AGEN ID]])</f>
        <v>0.25</v>
      </c>
    </row>
    <row r="1200" spans="1:17" x14ac:dyDescent="0.25">
      <c r="A1200" s="33" t="s">
        <v>2906</v>
      </c>
      <c r="B1200" s="34" t="s">
        <v>2907</v>
      </c>
      <c r="C1200" s="43" t="s">
        <v>15</v>
      </c>
      <c r="D1200" s="38" t="s">
        <v>16</v>
      </c>
      <c r="E1200" s="38" t="s">
        <v>17</v>
      </c>
      <c r="F1200" s="38"/>
      <c r="G1200" s="40">
        <f>VLOOKUP(Tb_Agen[[#This Row],[AGEN ID]],Reseller!A:F,5,0)</f>
        <v>44490.474999999999</v>
      </c>
      <c r="H1200" s="38"/>
      <c r="I1200" s="38"/>
      <c r="J1200" s="38"/>
      <c r="K1200" s="41"/>
      <c r="L1200" s="42"/>
      <c r="M1200" s="53">
        <v>0</v>
      </c>
      <c r="N1200" s="39" t="s">
        <v>22</v>
      </c>
      <c r="O1200" s="65">
        <f>SUMIFS(Tb_Reseller[Aug-26],Tb_Reseller[Agen id],Tb_Agen[[#This Row],[AGEN ID]])</f>
        <v>0</v>
      </c>
      <c r="P1200" s="66">
        <f>SUMIFS(Tb_Reseller[Sep-26],Tb_Reseller[Agen id],Tb_Agen[[#This Row],[AGEN ID]])</f>
        <v>0</v>
      </c>
      <c r="Q1200" s="66">
        <f>SUMIFS(Tb_Reseller[Oct-26],Tb_Reseller[Agen id],Tb_Agen[[#This Row],[AGEN ID]])</f>
        <v>0</v>
      </c>
    </row>
    <row r="1201" spans="1:17" x14ac:dyDescent="0.25">
      <c r="A1201" s="33" t="s">
        <v>2908</v>
      </c>
      <c r="B1201" s="34" t="s">
        <v>2909</v>
      </c>
      <c r="C1201" s="34" t="s">
        <v>15</v>
      </c>
      <c r="D1201" s="35" t="s">
        <v>16</v>
      </c>
      <c r="E1201" s="35" t="s">
        <v>17</v>
      </c>
      <c r="F1201" s="35"/>
      <c r="G1201" s="36">
        <f>VLOOKUP(Tb_Agen[[#This Row],[AGEN ID]],Reseller!A:F,5,0)</f>
        <v>44491.581944444442</v>
      </c>
      <c r="H1201" s="35"/>
      <c r="I1201" s="35"/>
      <c r="J1201" s="35"/>
      <c r="K1201" s="41"/>
      <c r="L1201" s="37"/>
      <c r="M1201" s="53">
        <v>0</v>
      </c>
      <c r="N1201" s="39" t="s">
        <v>22</v>
      </c>
      <c r="O1201" s="65">
        <f>SUMIFS(Tb_Reseller[Aug-26],Tb_Reseller[Agen id],Tb_Agen[[#This Row],[AGEN ID]])</f>
        <v>0</v>
      </c>
      <c r="P1201" s="66">
        <f>SUMIFS(Tb_Reseller[Sep-26],Tb_Reseller[Agen id],Tb_Agen[[#This Row],[AGEN ID]])</f>
        <v>0</v>
      </c>
      <c r="Q1201" s="66">
        <f>SUMIFS(Tb_Reseller[Oct-26],Tb_Reseller[Agen id],Tb_Agen[[#This Row],[AGEN ID]])</f>
        <v>0</v>
      </c>
    </row>
    <row r="1202" spans="1:17" x14ac:dyDescent="0.25">
      <c r="A1202" s="33" t="s">
        <v>2910</v>
      </c>
      <c r="B1202" s="34" t="s">
        <v>2911</v>
      </c>
      <c r="C1202" s="34" t="s">
        <v>112</v>
      </c>
      <c r="D1202" s="35" t="s">
        <v>16</v>
      </c>
      <c r="E1202" s="35" t="s">
        <v>17</v>
      </c>
      <c r="F1202" s="35"/>
      <c r="G1202" s="36">
        <f>VLOOKUP(Tb_Agen[[#This Row],[AGEN ID]],Reseller!A:F,5,0)</f>
        <v>44285.46875</v>
      </c>
      <c r="H1202" s="35"/>
      <c r="I1202" s="35"/>
      <c r="J1202" s="35"/>
      <c r="K1202" s="41"/>
      <c r="L1202" s="37"/>
      <c r="M1202" s="53">
        <v>0</v>
      </c>
      <c r="N1202" s="39" t="s">
        <v>22</v>
      </c>
      <c r="O1202" s="65">
        <f>SUMIFS(Tb_Reseller[Aug-26],Tb_Reseller[Agen id],Tb_Agen[[#This Row],[AGEN ID]])</f>
        <v>0.45161290322580627</v>
      </c>
      <c r="P1202" s="66">
        <f>SUMIFS(Tb_Reseller[Sep-26],Tb_Reseller[Agen id],Tb_Agen[[#This Row],[AGEN ID]])</f>
        <v>0.23333333333333331</v>
      </c>
      <c r="Q1202" s="66">
        <f>SUMIFS(Tb_Reseller[Oct-26],Tb_Reseller[Agen id],Tb_Agen[[#This Row],[AGEN ID]])</f>
        <v>0</v>
      </c>
    </row>
    <row r="1203" spans="1:17" x14ac:dyDescent="0.25">
      <c r="A1203" s="33" t="s">
        <v>2912</v>
      </c>
      <c r="B1203" s="34" t="s">
        <v>2913</v>
      </c>
      <c r="C1203" s="34" t="s">
        <v>15</v>
      </c>
      <c r="D1203" s="35" t="s">
        <v>16</v>
      </c>
      <c r="E1203" s="35" t="s">
        <v>17</v>
      </c>
      <c r="F1203" s="35"/>
      <c r="G1203" s="36">
        <f>VLOOKUP(Tb_Agen[[#This Row],[AGEN ID]],Reseller!A:F,5,0)</f>
        <v>44492.72152777778</v>
      </c>
      <c r="H1203" s="35"/>
      <c r="I1203" s="35"/>
      <c r="J1203" s="35"/>
      <c r="K1203" s="41"/>
      <c r="L1203" s="37"/>
      <c r="M1203" s="53">
        <v>0</v>
      </c>
      <c r="N1203" s="39" t="s">
        <v>22</v>
      </c>
      <c r="O1203" s="65">
        <f>SUMIFS(Tb_Reseller[Aug-26],Tb_Reseller[Agen id],Tb_Agen[[#This Row],[AGEN ID]])</f>
        <v>0</v>
      </c>
      <c r="P1203" s="66">
        <f>SUMIFS(Tb_Reseller[Sep-26],Tb_Reseller[Agen id],Tb_Agen[[#This Row],[AGEN ID]])</f>
        <v>0</v>
      </c>
      <c r="Q1203" s="66">
        <f>SUMIFS(Tb_Reseller[Oct-26],Tb_Reseller[Agen id],Tb_Agen[[#This Row],[AGEN ID]])</f>
        <v>0</v>
      </c>
    </row>
    <row r="1204" spans="1:17" x14ac:dyDescent="0.25">
      <c r="A1204" s="33" t="s">
        <v>2914</v>
      </c>
      <c r="B1204" s="34" t="s">
        <v>2915</v>
      </c>
      <c r="C1204" s="34" t="s">
        <v>15</v>
      </c>
      <c r="D1204" s="35" t="s">
        <v>16</v>
      </c>
      <c r="E1204" s="35" t="s">
        <v>17</v>
      </c>
      <c r="F1204" s="35"/>
      <c r="G1204" s="36">
        <f>VLOOKUP(Tb_Agen[[#This Row],[AGEN ID]],Reseller!A:F,5,0)</f>
        <v>44501.27847222222</v>
      </c>
      <c r="H1204" s="35"/>
      <c r="I1204" s="35"/>
      <c r="J1204" s="35"/>
      <c r="K1204" s="41"/>
      <c r="L1204" s="37"/>
      <c r="M1204" s="53">
        <v>0</v>
      </c>
      <c r="N1204" s="39" t="s">
        <v>22</v>
      </c>
      <c r="O1204" s="65">
        <f>SUMIFS(Tb_Reseller[Aug-26],Tb_Reseller[Agen id],Tb_Agen[[#This Row],[AGEN ID]])</f>
        <v>0</v>
      </c>
      <c r="P1204" s="66">
        <f>SUMIFS(Tb_Reseller[Sep-26],Tb_Reseller[Agen id],Tb_Agen[[#This Row],[AGEN ID]])</f>
        <v>0</v>
      </c>
      <c r="Q1204" s="66">
        <f>SUMIFS(Tb_Reseller[Oct-26],Tb_Reseller[Agen id],Tb_Agen[[#This Row],[AGEN ID]])</f>
        <v>0</v>
      </c>
    </row>
    <row r="1205" spans="1:17" x14ac:dyDescent="0.25">
      <c r="A1205" s="33" t="s">
        <v>2916</v>
      </c>
      <c r="B1205" s="34" t="s">
        <v>2917</v>
      </c>
      <c r="C1205" s="34" t="s">
        <v>121</v>
      </c>
      <c r="D1205" s="35" t="s">
        <v>16</v>
      </c>
      <c r="E1205" s="35" t="s">
        <v>17</v>
      </c>
      <c r="F1205" s="35"/>
      <c r="G1205" s="36">
        <f>VLOOKUP(Tb_Agen[[#This Row],[AGEN ID]],Reseller!A:F,5,0)</f>
        <v>44501.647222222222</v>
      </c>
      <c r="H1205" s="35"/>
      <c r="I1205" s="35"/>
      <c r="J1205" s="35"/>
      <c r="K1205" s="41"/>
      <c r="L1205" s="37"/>
      <c r="M1205" s="53">
        <v>0</v>
      </c>
      <c r="N1205" s="39" t="s">
        <v>22</v>
      </c>
      <c r="O1205" s="65">
        <f>SUMIFS(Tb_Reseller[Aug-26],Tb_Reseller[Agen id],Tb_Agen[[#This Row],[AGEN ID]])</f>
        <v>0</v>
      </c>
      <c r="P1205" s="66">
        <f>SUMIFS(Tb_Reseller[Sep-26],Tb_Reseller[Agen id],Tb_Agen[[#This Row],[AGEN ID]])</f>
        <v>0</v>
      </c>
      <c r="Q1205" s="66">
        <f>SUMIFS(Tb_Reseller[Oct-26],Tb_Reseller[Agen id],Tb_Agen[[#This Row],[AGEN ID]])</f>
        <v>0</v>
      </c>
    </row>
    <row r="1206" spans="1:17" x14ac:dyDescent="0.25">
      <c r="A1206" s="33" t="s">
        <v>2918</v>
      </c>
      <c r="B1206" s="34" t="s">
        <v>2919</v>
      </c>
      <c r="C1206" s="34" t="s">
        <v>15</v>
      </c>
      <c r="D1206" s="35" t="s">
        <v>16</v>
      </c>
      <c r="E1206" s="35" t="s">
        <v>17</v>
      </c>
      <c r="F1206" s="35"/>
      <c r="G1206" s="36">
        <f>VLOOKUP(Tb_Agen[[#This Row],[AGEN ID]],Reseller!A:F,5,0)</f>
        <v>44501.744444444441</v>
      </c>
      <c r="H1206" s="35"/>
      <c r="I1206" s="35"/>
      <c r="J1206" s="35"/>
      <c r="K1206" s="41"/>
      <c r="L1206" s="37"/>
      <c r="M1206" s="53">
        <v>0</v>
      </c>
      <c r="N1206" s="39" t="s">
        <v>22</v>
      </c>
      <c r="O1206" s="65">
        <f>SUMIFS(Tb_Reseller[Aug-26],Tb_Reseller[Agen id],Tb_Agen[[#This Row],[AGEN ID]])</f>
        <v>0</v>
      </c>
      <c r="P1206" s="66">
        <f>SUMIFS(Tb_Reseller[Sep-26],Tb_Reseller[Agen id],Tb_Agen[[#This Row],[AGEN ID]])</f>
        <v>0</v>
      </c>
      <c r="Q1206" s="66">
        <f>SUMIFS(Tb_Reseller[Oct-26],Tb_Reseller[Agen id],Tb_Agen[[#This Row],[AGEN ID]])</f>
        <v>0</v>
      </c>
    </row>
    <row r="1207" spans="1:17" x14ac:dyDescent="0.25">
      <c r="A1207" s="33" t="s">
        <v>2920</v>
      </c>
      <c r="B1207" s="34" t="s">
        <v>2921</v>
      </c>
      <c r="C1207" s="34" t="s">
        <v>79</v>
      </c>
      <c r="D1207" s="35" t="s">
        <v>36</v>
      </c>
      <c r="E1207" s="35" t="s">
        <v>864</v>
      </c>
      <c r="F1207" s="35"/>
      <c r="G1207" s="36">
        <f>VLOOKUP(Tb_Agen[[#This Row],[AGEN ID]],Reseller!A:F,5,0)</f>
        <v>44502.44027777778</v>
      </c>
      <c r="H1207" s="35" t="s">
        <v>2922</v>
      </c>
      <c r="I1207" s="35" t="s">
        <v>145</v>
      </c>
      <c r="J1207" s="35" t="s">
        <v>1435</v>
      </c>
      <c r="K1207" s="41" t="s">
        <v>1435</v>
      </c>
      <c r="L1207" s="37" t="s">
        <v>162</v>
      </c>
      <c r="M1207" s="53">
        <v>-500000</v>
      </c>
      <c r="N1207" s="39" t="s">
        <v>40</v>
      </c>
      <c r="O1207" s="65">
        <f>SUMIFS(Tb_Reseller[Aug-26],Tb_Reseller[Agen id],Tb_Agen[[#This Row],[AGEN ID]])</f>
        <v>1.7741935483870954</v>
      </c>
      <c r="P1207" s="66">
        <f>SUMIFS(Tb_Reseller[Sep-26],Tb_Reseller[Agen id],Tb_Agen[[#This Row],[AGEN ID]])</f>
        <v>1.8666666666666691</v>
      </c>
      <c r="Q1207" s="66">
        <f>SUMIFS(Tb_Reseller[Oct-26],Tb_Reseller[Agen id],Tb_Agen[[#This Row],[AGEN ID]])</f>
        <v>1.75</v>
      </c>
    </row>
    <row r="1208" spans="1:17" x14ac:dyDescent="0.25">
      <c r="A1208" s="33" t="s">
        <v>2923</v>
      </c>
      <c r="B1208" s="34" t="s">
        <v>2924</v>
      </c>
      <c r="C1208" s="34" t="s">
        <v>112</v>
      </c>
      <c r="D1208" s="35" t="s">
        <v>28</v>
      </c>
      <c r="E1208" s="35" t="s">
        <v>17</v>
      </c>
      <c r="F1208" s="35"/>
      <c r="G1208" s="36">
        <f>VLOOKUP(Tb_Agen[[#This Row],[AGEN ID]],Reseller!A:F,5,0)</f>
        <v>44502.538194444453</v>
      </c>
      <c r="H1208" s="35"/>
      <c r="I1208" s="35"/>
      <c r="J1208" s="35"/>
      <c r="K1208" s="41"/>
      <c r="L1208" s="37"/>
      <c r="M1208" s="53">
        <v>0</v>
      </c>
      <c r="N1208" s="39" t="s">
        <v>22</v>
      </c>
      <c r="O1208" s="65">
        <f>SUMIFS(Tb_Reseller[Aug-26],Tb_Reseller[Agen id],Tb_Agen[[#This Row],[AGEN ID]])</f>
        <v>0</v>
      </c>
      <c r="P1208" s="66">
        <f>SUMIFS(Tb_Reseller[Sep-26],Tb_Reseller[Agen id],Tb_Agen[[#This Row],[AGEN ID]])</f>
        <v>0</v>
      </c>
      <c r="Q1208" s="66">
        <f>SUMIFS(Tb_Reseller[Oct-26],Tb_Reseller[Agen id],Tb_Agen[[#This Row],[AGEN ID]])</f>
        <v>0</v>
      </c>
    </row>
    <row r="1209" spans="1:17" x14ac:dyDescent="0.25">
      <c r="A1209" s="33" t="s">
        <v>2925</v>
      </c>
      <c r="B1209" s="34" t="s">
        <v>2926</v>
      </c>
      <c r="C1209" s="34" t="s">
        <v>112</v>
      </c>
      <c r="D1209" s="35" t="s">
        <v>28</v>
      </c>
      <c r="E1209" s="35" t="s">
        <v>17</v>
      </c>
      <c r="F1209" s="35"/>
      <c r="G1209" s="36">
        <f>VLOOKUP(Tb_Agen[[#This Row],[AGEN ID]],Reseller!A:F,5,0)</f>
        <v>44502.643750000003</v>
      </c>
      <c r="H1209" s="35"/>
      <c r="I1209" s="35"/>
      <c r="J1209" s="35"/>
      <c r="K1209" s="41"/>
      <c r="L1209" s="37"/>
      <c r="M1209" s="53">
        <v>0</v>
      </c>
      <c r="N1209" s="39" t="s">
        <v>22</v>
      </c>
      <c r="O1209" s="65">
        <f>SUMIFS(Tb_Reseller[Aug-26],Tb_Reseller[Agen id],Tb_Agen[[#This Row],[AGEN ID]])</f>
        <v>0</v>
      </c>
      <c r="P1209" s="66">
        <f>SUMIFS(Tb_Reseller[Sep-26],Tb_Reseller[Agen id],Tb_Agen[[#This Row],[AGEN ID]])</f>
        <v>0</v>
      </c>
      <c r="Q1209" s="66">
        <f>SUMIFS(Tb_Reseller[Oct-26],Tb_Reseller[Agen id],Tb_Agen[[#This Row],[AGEN ID]])</f>
        <v>0</v>
      </c>
    </row>
    <row r="1210" spans="1:17" x14ac:dyDescent="0.25">
      <c r="A1210" s="33" t="s">
        <v>2927</v>
      </c>
      <c r="B1210" s="34" t="s">
        <v>2928</v>
      </c>
      <c r="C1210" s="34" t="s">
        <v>121</v>
      </c>
      <c r="D1210" s="35" t="s">
        <v>28</v>
      </c>
      <c r="E1210" s="35" t="s">
        <v>17</v>
      </c>
      <c r="F1210" s="35"/>
      <c r="G1210" s="36">
        <f>VLOOKUP(Tb_Agen[[#This Row],[AGEN ID]],Reseller!A:F,5,0)</f>
        <v>44503.451388888891</v>
      </c>
      <c r="H1210" s="35"/>
      <c r="I1210" s="35"/>
      <c r="J1210" s="35"/>
      <c r="K1210" s="41"/>
      <c r="L1210" s="37"/>
      <c r="M1210" s="53">
        <v>0</v>
      </c>
      <c r="N1210" s="39" t="s">
        <v>22</v>
      </c>
      <c r="O1210" s="65">
        <f>SUMIFS(Tb_Reseller[Aug-26],Tb_Reseller[Agen id],Tb_Agen[[#This Row],[AGEN ID]])</f>
        <v>0</v>
      </c>
      <c r="P1210" s="66">
        <f>SUMIFS(Tb_Reseller[Sep-26],Tb_Reseller[Agen id],Tb_Agen[[#This Row],[AGEN ID]])</f>
        <v>0</v>
      </c>
      <c r="Q1210" s="66">
        <f>SUMIFS(Tb_Reseller[Oct-26],Tb_Reseller[Agen id],Tb_Agen[[#This Row],[AGEN ID]])</f>
        <v>0</v>
      </c>
    </row>
    <row r="1211" spans="1:17" x14ac:dyDescent="0.25">
      <c r="A1211" s="33" t="s">
        <v>2929</v>
      </c>
      <c r="B1211" s="34" t="s">
        <v>2930</v>
      </c>
      <c r="C1211" s="34" t="s">
        <v>79</v>
      </c>
      <c r="D1211" s="35" t="s">
        <v>28</v>
      </c>
      <c r="E1211" s="35" t="s">
        <v>17</v>
      </c>
      <c r="F1211" s="35"/>
      <c r="G1211" s="36">
        <f>VLOOKUP(Tb_Agen[[#This Row],[AGEN ID]],Reseller!A:F,5,0)</f>
        <v>44503.553472222222</v>
      </c>
      <c r="H1211" s="35"/>
      <c r="I1211" s="35"/>
      <c r="J1211" s="35"/>
      <c r="K1211" s="41"/>
      <c r="L1211" s="37"/>
      <c r="M1211" s="53">
        <v>0</v>
      </c>
      <c r="N1211" s="39" t="s">
        <v>22</v>
      </c>
      <c r="O1211" s="65">
        <f>SUMIFS(Tb_Reseller[Aug-26],Tb_Reseller[Agen id],Tb_Agen[[#This Row],[AGEN ID]])</f>
        <v>0</v>
      </c>
      <c r="P1211" s="66">
        <f>SUMIFS(Tb_Reseller[Sep-26],Tb_Reseller[Agen id],Tb_Agen[[#This Row],[AGEN ID]])</f>
        <v>0</v>
      </c>
      <c r="Q1211" s="66">
        <f>SUMIFS(Tb_Reseller[Oct-26],Tb_Reseller[Agen id],Tb_Agen[[#This Row],[AGEN ID]])</f>
        <v>0</v>
      </c>
    </row>
    <row r="1212" spans="1:17" x14ac:dyDescent="0.25">
      <c r="A1212" s="33" t="s">
        <v>2931</v>
      </c>
      <c r="B1212" s="34" t="s">
        <v>2932</v>
      </c>
      <c r="C1212" s="34" t="s">
        <v>15</v>
      </c>
      <c r="D1212" s="35" t="s">
        <v>16</v>
      </c>
      <c r="E1212" s="35" t="s">
        <v>17</v>
      </c>
      <c r="F1212" s="35"/>
      <c r="G1212" s="36">
        <f>VLOOKUP(Tb_Agen[[#This Row],[AGEN ID]],Reseller!A:F,5,0)</f>
        <v>44506.35</v>
      </c>
      <c r="H1212" s="35"/>
      <c r="I1212" s="35"/>
      <c r="J1212" s="35"/>
      <c r="K1212" s="41"/>
      <c r="L1212" s="37"/>
      <c r="M1212" s="53">
        <v>0</v>
      </c>
      <c r="N1212" s="39" t="s">
        <v>22</v>
      </c>
      <c r="O1212" s="65">
        <f>SUMIFS(Tb_Reseller[Aug-26],Tb_Reseller[Agen id],Tb_Agen[[#This Row],[AGEN ID]])</f>
        <v>0</v>
      </c>
      <c r="P1212" s="66">
        <f>SUMIFS(Tb_Reseller[Sep-26],Tb_Reseller[Agen id],Tb_Agen[[#This Row],[AGEN ID]])</f>
        <v>0</v>
      </c>
      <c r="Q1212" s="66">
        <f>SUMIFS(Tb_Reseller[Oct-26],Tb_Reseller[Agen id],Tb_Agen[[#This Row],[AGEN ID]])</f>
        <v>0</v>
      </c>
    </row>
    <row r="1213" spans="1:17" x14ac:dyDescent="0.25">
      <c r="A1213" s="33" t="s">
        <v>2933</v>
      </c>
      <c r="B1213" s="34" t="s">
        <v>2934</v>
      </c>
      <c r="C1213" s="34" t="s">
        <v>121</v>
      </c>
      <c r="D1213" s="35" t="s">
        <v>16</v>
      </c>
      <c r="E1213" s="35" t="s">
        <v>17</v>
      </c>
      <c r="F1213" s="35"/>
      <c r="G1213" s="36">
        <f>VLOOKUP(Tb_Agen[[#This Row],[AGEN ID]],Reseller!A:F,5,0)</f>
        <v>44508.426388888889</v>
      </c>
      <c r="H1213" s="35"/>
      <c r="I1213" s="35"/>
      <c r="J1213" s="35"/>
      <c r="K1213" s="41"/>
      <c r="L1213" s="37"/>
      <c r="M1213" s="53">
        <v>0</v>
      </c>
      <c r="N1213" s="39" t="s">
        <v>22</v>
      </c>
      <c r="O1213" s="65">
        <f>SUMIFS(Tb_Reseller[Aug-26],Tb_Reseller[Agen id],Tb_Agen[[#This Row],[AGEN ID]])</f>
        <v>0.64516129032258029</v>
      </c>
      <c r="P1213" s="66">
        <f>SUMIFS(Tb_Reseller[Sep-26],Tb_Reseller[Agen id],Tb_Agen[[#This Row],[AGEN ID]])</f>
        <v>0.73333333333333328</v>
      </c>
      <c r="Q1213" s="66">
        <f>SUMIFS(Tb_Reseller[Oct-26],Tb_Reseller[Agen id],Tb_Agen[[#This Row],[AGEN ID]])</f>
        <v>0</v>
      </c>
    </row>
    <row r="1214" spans="1:17" x14ac:dyDescent="0.25">
      <c r="A1214" s="33" t="s">
        <v>2935</v>
      </c>
      <c r="B1214" s="34" t="s">
        <v>2936</v>
      </c>
      <c r="C1214" s="34" t="s">
        <v>121</v>
      </c>
      <c r="D1214" s="35" t="s">
        <v>16</v>
      </c>
      <c r="E1214" s="35" t="s">
        <v>17</v>
      </c>
      <c r="F1214" s="35"/>
      <c r="G1214" s="36">
        <f>VLOOKUP(Tb_Agen[[#This Row],[AGEN ID]],Reseller!A:F,5,0)</f>
        <v>45157.675000000003</v>
      </c>
      <c r="H1214" s="35"/>
      <c r="I1214" s="35"/>
      <c r="J1214" s="35"/>
      <c r="K1214" s="41"/>
      <c r="L1214" s="37"/>
      <c r="M1214" s="53">
        <v>0</v>
      </c>
      <c r="N1214" s="39" t="s">
        <v>22</v>
      </c>
      <c r="O1214" s="65">
        <f>SUMIFS(Tb_Reseller[Aug-26],Tb_Reseller[Agen id],Tb_Agen[[#This Row],[AGEN ID]])</f>
        <v>0.51612903225806428</v>
      </c>
      <c r="P1214" s="66">
        <f>SUMIFS(Tb_Reseller[Sep-26],Tb_Reseller[Agen id],Tb_Agen[[#This Row],[AGEN ID]])</f>
        <v>0.43333333333333329</v>
      </c>
      <c r="Q1214" s="66">
        <f>SUMIFS(Tb_Reseller[Oct-26],Tb_Reseller[Agen id],Tb_Agen[[#This Row],[AGEN ID]])</f>
        <v>0.25</v>
      </c>
    </row>
    <row r="1215" spans="1:17" x14ac:dyDescent="0.25">
      <c r="A1215" s="33" t="s">
        <v>2937</v>
      </c>
      <c r="B1215" s="34" t="s">
        <v>2938</v>
      </c>
      <c r="C1215" s="34" t="s">
        <v>82</v>
      </c>
      <c r="D1215" s="35" t="s">
        <v>16</v>
      </c>
      <c r="E1215" s="38" t="s">
        <v>82</v>
      </c>
      <c r="F1215" s="35"/>
      <c r="G1215" s="36">
        <f>VLOOKUP(Tb_Agen[[#This Row],[AGEN ID]],Reseller!A:F,5,0)</f>
        <v>45205.621527777781</v>
      </c>
      <c r="H1215" s="35"/>
      <c r="I1215" s="35"/>
      <c r="J1215" s="35"/>
      <c r="K1215" s="41"/>
      <c r="L1215" s="37"/>
      <c r="M1215" s="53">
        <v>0</v>
      </c>
      <c r="N1215" s="39" t="s">
        <v>22</v>
      </c>
      <c r="O1215" s="65">
        <f>SUMIFS(Tb_Reseller[Aug-26],Tb_Reseller[Agen id],Tb_Agen[[#This Row],[AGEN ID]])</f>
        <v>0.77419354838709631</v>
      </c>
      <c r="P1215" s="66">
        <f>SUMIFS(Tb_Reseller[Sep-26],Tb_Reseller[Agen id],Tb_Agen[[#This Row],[AGEN ID]])</f>
        <v>0.96666666666666656</v>
      </c>
      <c r="Q1215" s="66">
        <f>SUMIFS(Tb_Reseller[Oct-26],Tb_Reseller[Agen id],Tb_Agen[[#This Row],[AGEN ID]])</f>
        <v>0.75</v>
      </c>
    </row>
    <row r="1216" spans="1:17" x14ac:dyDescent="0.25">
      <c r="A1216" s="33" t="s">
        <v>2939</v>
      </c>
      <c r="B1216" s="34" t="s">
        <v>2940</v>
      </c>
      <c r="C1216" s="34" t="s">
        <v>112</v>
      </c>
      <c r="D1216" s="35" t="s">
        <v>28</v>
      </c>
      <c r="E1216" s="35" t="s">
        <v>17</v>
      </c>
      <c r="F1216" s="35"/>
      <c r="G1216" s="36">
        <f>VLOOKUP(Tb_Agen[[#This Row],[AGEN ID]],Reseller!A:F,5,0)</f>
        <v>44511.645138888889</v>
      </c>
      <c r="H1216" s="35"/>
      <c r="I1216" s="35"/>
      <c r="J1216" s="35"/>
      <c r="K1216" s="41"/>
      <c r="L1216" s="37"/>
      <c r="M1216" s="53">
        <v>0</v>
      </c>
      <c r="N1216" s="39" t="s">
        <v>22</v>
      </c>
      <c r="O1216" s="65">
        <f>SUMIFS(Tb_Reseller[Aug-26],Tb_Reseller[Agen id],Tb_Agen[[#This Row],[AGEN ID]])</f>
        <v>0</v>
      </c>
      <c r="P1216" s="66">
        <f>SUMIFS(Tb_Reseller[Sep-26],Tb_Reseller[Agen id],Tb_Agen[[#This Row],[AGEN ID]])</f>
        <v>0</v>
      </c>
      <c r="Q1216" s="66">
        <f>SUMIFS(Tb_Reseller[Oct-26],Tb_Reseller[Agen id],Tb_Agen[[#This Row],[AGEN ID]])</f>
        <v>0</v>
      </c>
    </row>
    <row r="1217" spans="1:17" x14ac:dyDescent="0.25">
      <c r="A1217" s="33" t="s">
        <v>2941</v>
      </c>
      <c r="B1217" s="34" t="s">
        <v>2942</v>
      </c>
      <c r="C1217" s="34" t="s">
        <v>15</v>
      </c>
      <c r="D1217" s="35" t="s">
        <v>16</v>
      </c>
      <c r="E1217" s="35" t="s">
        <v>17</v>
      </c>
      <c r="F1217" s="35"/>
      <c r="G1217" s="36">
        <f>VLOOKUP(Tb_Agen[[#This Row],[AGEN ID]],Reseller!A:F,5,0)</f>
        <v>44513.501388888893</v>
      </c>
      <c r="H1217" s="35"/>
      <c r="I1217" s="35"/>
      <c r="J1217" s="35"/>
      <c r="K1217" s="41"/>
      <c r="L1217" s="37"/>
      <c r="M1217" s="53">
        <v>0</v>
      </c>
      <c r="N1217" s="39" t="s">
        <v>22</v>
      </c>
      <c r="O1217" s="65">
        <f>SUMIFS(Tb_Reseller[Aug-26],Tb_Reseller[Agen id],Tb_Agen[[#This Row],[AGEN ID]])</f>
        <v>0</v>
      </c>
      <c r="P1217" s="66">
        <f>SUMIFS(Tb_Reseller[Sep-26],Tb_Reseller[Agen id],Tb_Agen[[#This Row],[AGEN ID]])</f>
        <v>0</v>
      </c>
      <c r="Q1217" s="66">
        <f>SUMIFS(Tb_Reseller[Oct-26],Tb_Reseller[Agen id],Tb_Agen[[#This Row],[AGEN ID]])</f>
        <v>0</v>
      </c>
    </row>
    <row r="1218" spans="1:17" x14ac:dyDescent="0.25">
      <c r="A1218" s="33" t="s">
        <v>2943</v>
      </c>
      <c r="B1218" s="34" t="s">
        <v>2944</v>
      </c>
      <c r="C1218" s="34" t="s">
        <v>15</v>
      </c>
      <c r="D1218" s="35" t="s">
        <v>16</v>
      </c>
      <c r="E1218" s="35" t="s">
        <v>17</v>
      </c>
      <c r="F1218" s="35"/>
      <c r="G1218" s="36">
        <f>VLOOKUP(Tb_Agen[[#This Row],[AGEN ID]],Reseller!A:F,5,0)</f>
        <v>44516.477777777778</v>
      </c>
      <c r="H1218" s="35" t="s">
        <v>2945</v>
      </c>
      <c r="I1218" s="35" t="s">
        <v>19</v>
      </c>
      <c r="J1218" s="35" t="s">
        <v>20</v>
      </c>
      <c r="K1218" s="41" t="s">
        <v>21</v>
      </c>
      <c r="L1218" s="37"/>
      <c r="M1218" s="53">
        <v>0</v>
      </c>
      <c r="N1218" s="39" t="s">
        <v>22</v>
      </c>
      <c r="O1218" s="65">
        <f>SUMIFS(Tb_Reseller[Aug-26],Tb_Reseller[Agen id],Tb_Agen[[#This Row],[AGEN ID]])</f>
        <v>0</v>
      </c>
      <c r="P1218" s="66">
        <f>SUMIFS(Tb_Reseller[Sep-26],Tb_Reseller[Agen id],Tb_Agen[[#This Row],[AGEN ID]])</f>
        <v>0</v>
      </c>
      <c r="Q1218" s="66">
        <f>SUMIFS(Tb_Reseller[Oct-26],Tb_Reseller[Agen id],Tb_Agen[[#This Row],[AGEN ID]])</f>
        <v>0</v>
      </c>
    </row>
    <row r="1219" spans="1:17" x14ac:dyDescent="0.25">
      <c r="A1219" s="33" t="s">
        <v>2946</v>
      </c>
      <c r="B1219" s="34" t="s">
        <v>2947</v>
      </c>
      <c r="C1219" s="34" t="s">
        <v>112</v>
      </c>
      <c r="D1219" s="35" t="s">
        <v>28</v>
      </c>
      <c r="E1219" s="35" t="s">
        <v>17</v>
      </c>
      <c r="F1219" s="35"/>
      <c r="G1219" s="36">
        <f>VLOOKUP(Tb_Agen[[#This Row],[AGEN ID]],Reseller!A:F,5,0)</f>
        <v>44516.611805555563</v>
      </c>
      <c r="H1219" s="35"/>
      <c r="I1219" s="35"/>
      <c r="J1219" s="35"/>
      <c r="K1219" s="41"/>
      <c r="L1219" s="37"/>
      <c r="M1219" s="53">
        <v>0</v>
      </c>
      <c r="N1219" s="39" t="s">
        <v>22</v>
      </c>
      <c r="O1219" s="65">
        <f>SUMIFS(Tb_Reseller[Aug-26],Tb_Reseller[Agen id],Tb_Agen[[#This Row],[AGEN ID]])</f>
        <v>0</v>
      </c>
      <c r="P1219" s="66">
        <f>SUMIFS(Tb_Reseller[Sep-26],Tb_Reseller[Agen id],Tb_Agen[[#This Row],[AGEN ID]])</f>
        <v>0</v>
      </c>
      <c r="Q1219" s="66">
        <f>SUMIFS(Tb_Reseller[Oct-26],Tb_Reseller[Agen id],Tb_Agen[[#This Row],[AGEN ID]])</f>
        <v>0</v>
      </c>
    </row>
    <row r="1220" spans="1:17" x14ac:dyDescent="0.25">
      <c r="A1220" s="33" t="s">
        <v>2948</v>
      </c>
      <c r="B1220" s="34" t="s">
        <v>2949</v>
      </c>
      <c r="C1220" s="34" t="s">
        <v>112</v>
      </c>
      <c r="D1220" s="35" t="s">
        <v>28</v>
      </c>
      <c r="E1220" s="35" t="s">
        <v>17</v>
      </c>
      <c r="F1220" s="35"/>
      <c r="G1220" s="36">
        <f>VLOOKUP(Tb_Agen[[#This Row],[AGEN ID]],Reseller!A:F,5,0)</f>
        <v>44517.567361111112</v>
      </c>
      <c r="H1220" s="35"/>
      <c r="I1220" s="35"/>
      <c r="J1220" s="35"/>
      <c r="K1220" s="41"/>
      <c r="L1220" s="37"/>
      <c r="M1220" s="53">
        <v>0</v>
      </c>
      <c r="N1220" s="39" t="s">
        <v>22</v>
      </c>
      <c r="O1220" s="65">
        <f>SUMIFS(Tb_Reseller[Aug-26],Tb_Reseller[Agen id],Tb_Agen[[#This Row],[AGEN ID]])</f>
        <v>0</v>
      </c>
      <c r="P1220" s="66">
        <f>SUMIFS(Tb_Reseller[Sep-26],Tb_Reseller[Agen id],Tb_Agen[[#This Row],[AGEN ID]])</f>
        <v>0</v>
      </c>
      <c r="Q1220" s="66">
        <f>SUMIFS(Tb_Reseller[Oct-26],Tb_Reseller[Agen id],Tb_Agen[[#This Row],[AGEN ID]])</f>
        <v>0</v>
      </c>
    </row>
    <row r="1221" spans="1:17" x14ac:dyDescent="0.25">
      <c r="A1221" s="33" t="s">
        <v>2950</v>
      </c>
      <c r="B1221" s="34" t="s">
        <v>2951</v>
      </c>
      <c r="C1221" s="34" t="s">
        <v>15</v>
      </c>
      <c r="D1221" s="35" t="s">
        <v>16</v>
      </c>
      <c r="E1221" s="35" t="s">
        <v>17</v>
      </c>
      <c r="F1221" s="35"/>
      <c r="G1221" s="36">
        <f>VLOOKUP(Tb_Agen[[#This Row],[AGEN ID]],Reseller!A:F,5,0)</f>
        <v>44519.603472222218</v>
      </c>
      <c r="H1221" s="35"/>
      <c r="I1221" s="35"/>
      <c r="J1221" s="35"/>
      <c r="K1221" s="41"/>
      <c r="L1221" s="37"/>
      <c r="M1221" s="53">
        <v>0</v>
      </c>
      <c r="N1221" s="39" t="s">
        <v>22</v>
      </c>
      <c r="O1221" s="65">
        <f>SUMIFS(Tb_Reseller[Aug-26],Tb_Reseller[Agen id],Tb_Agen[[#This Row],[AGEN ID]])</f>
        <v>0</v>
      </c>
      <c r="P1221" s="66">
        <f>SUMIFS(Tb_Reseller[Sep-26],Tb_Reseller[Agen id],Tb_Agen[[#This Row],[AGEN ID]])</f>
        <v>0</v>
      </c>
      <c r="Q1221" s="66">
        <f>SUMIFS(Tb_Reseller[Oct-26],Tb_Reseller[Agen id],Tb_Agen[[#This Row],[AGEN ID]])</f>
        <v>0</v>
      </c>
    </row>
    <row r="1222" spans="1:17" x14ac:dyDescent="0.25">
      <c r="A1222" s="33" t="s">
        <v>2952</v>
      </c>
      <c r="B1222" s="34" t="s">
        <v>2953</v>
      </c>
      <c r="C1222" s="34" t="s">
        <v>15</v>
      </c>
      <c r="D1222" s="35" t="s">
        <v>16</v>
      </c>
      <c r="E1222" s="35" t="s">
        <v>17</v>
      </c>
      <c r="F1222" s="35"/>
      <c r="G1222" s="36">
        <f>VLOOKUP(Tb_Agen[[#This Row],[AGEN ID]],Reseller!A:F,5,0)</f>
        <v>44520.913194444453</v>
      </c>
      <c r="H1222" s="35"/>
      <c r="I1222" s="35"/>
      <c r="J1222" s="35"/>
      <c r="K1222" s="41"/>
      <c r="L1222" s="37"/>
      <c r="M1222" s="53">
        <v>0</v>
      </c>
      <c r="N1222" s="39" t="s">
        <v>22</v>
      </c>
      <c r="O1222" s="65">
        <f>SUMIFS(Tb_Reseller[Aug-26],Tb_Reseller[Agen id],Tb_Agen[[#This Row],[AGEN ID]])</f>
        <v>0</v>
      </c>
      <c r="P1222" s="66">
        <f>SUMIFS(Tb_Reseller[Sep-26],Tb_Reseller[Agen id],Tb_Agen[[#This Row],[AGEN ID]])</f>
        <v>0</v>
      </c>
      <c r="Q1222" s="66">
        <f>SUMIFS(Tb_Reseller[Oct-26],Tb_Reseller[Agen id],Tb_Agen[[#This Row],[AGEN ID]])</f>
        <v>0</v>
      </c>
    </row>
    <row r="1223" spans="1:17" x14ac:dyDescent="0.25">
      <c r="A1223" s="33" t="s">
        <v>2954</v>
      </c>
      <c r="B1223" s="34" t="s">
        <v>2955</v>
      </c>
      <c r="C1223" s="34" t="s">
        <v>15</v>
      </c>
      <c r="D1223" s="35" t="s">
        <v>16</v>
      </c>
      <c r="E1223" s="35" t="s">
        <v>17</v>
      </c>
      <c r="F1223" s="35"/>
      <c r="G1223" s="36">
        <f>VLOOKUP(Tb_Agen[[#This Row],[AGEN ID]],Reseller!A:F,5,0)</f>
        <v>44522.450694444437</v>
      </c>
      <c r="H1223" s="35"/>
      <c r="I1223" s="35"/>
      <c r="J1223" s="35"/>
      <c r="K1223" s="41"/>
      <c r="L1223" s="37"/>
      <c r="M1223" s="53">
        <v>0</v>
      </c>
      <c r="N1223" s="39" t="s">
        <v>22</v>
      </c>
      <c r="O1223" s="65">
        <f>SUMIFS(Tb_Reseller[Aug-26],Tb_Reseller[Agen id],Tb_Agen[[#This Row],[AGEN ID]])</f>
        <v>0</v>
      </c>
      <c r="P1223" s="66">
        <f>SUMIFS(Tb_Reseller[Sep-26],Tb_Reseller[Agen id],Tb_Agen[[#This Row],[AGEN ID]])</f>
        <v>0</v>
      </c>
      <c r="Q1223" s="66">
        <f>SUMIFS(Tb_Reseller[Oct-26],Tb_Reseller[Agen id],Tb_Agen[[#This Row],[AGEN ID]])</f>
        <v>0</v>
      </c>
    </row>
    <row r="1224" spans="1:17" x14ac:dyDescent="0.25">
      <c r="A1224" s="33" t="s">
        <v>2956</v>
      </c>
      <c r="B1224" s="34" t="s">
        <v>2957</v>
      </c>
      <c r="C1224" s="34" t="s">
        <v>15</v>
      </c>
      <c r="D1224" s="35" t="s">
        <v>16</v>
      </c>
      <c r="E1224" s="35" t="s">
        <v>17</v>
      </c>
      <c r="F1224" s="35"/>
      <c r="G1224" s="36">
        <f>VLOOKUP(Tb_Agen[[#This Row],[AGEN ID]],Reseller!A:F,5,0)</f>
        <v>44523.645138888889</v>
      </c>
      <c r="H1224" s="35"/>
      <c r="I1224" s="35"/>
      <c r="J1224" s="35"/>
      <c r="K1224" s="41"/>
      <c r="L1224" s="37"/>
      <c r="M1224" s="53">
        <v>0</v>
      </c>
      <c r="N1224" s="39" t="s">
        <v>22</v>
      </c>
      <c r="O1224" s="65">
        <f>SUMIFS(Tb_Reseller[Aug-26],Tb_Reseller[Agen id],Tb_Agen[[#This Row],[AGEN ID]])</f>
        <v>0</v>
      </c>
      <c r="P1224" s="66">
        <f>SUMIFS(Tb_Reseller[Sep-26],Tb_Reseller[Agen id],Tb_Agen[[#This Row],[AGEN ID]])</f>
        <v>0</v>
      </c>
      <c r="Q1224" s="66">
        <f>SUMIFS(Tb_Reseller[Oct-26],Tb_Reseller[Agen id],Tb_Agen[[#This Row],[AGEN ID]])</f>
        <v>0</v>
      </c>
    </row>
    <row r="1225" spans="1:17" x14ac:dyDescent="0.25">
      <c r="A1225" s="39" t="s">
        <v>2958</v>
      </c>
      <c r="B1225" s="34" t="s">
        <v>2959</v>
      </c>
      <c r="C1225" s="43" t="s">
        <v>15</v>
      </c>
      <c r="D1225" s="38" t="s">
        <v>16</v>
      </c>
      <c r="E1225" s="38" t="s">
        <v>17</v>
      </c>
      <c r="F1225" s="38"/>
      <c r="G1225" s="40">
        <f>VLOOKUP(Tb_Agen[[#This Row],[AGEN ID]],Reseller!A:F,5,0)</f>
        <v>44524.779166666667</v>
      </c>
      <c r="H1225" s="38"/>
      <c r="I1225" s="38"/>
      <c r="J1225" s="38"/>
      <c r="K1225" s="41"/>
      <c r="L1225" s="42"/>
      <c r="M1225" s="53">
        <v>0</v>
      </c>
      <c r="N1225" s="39" t="s">
        <v>22</v>
      </c>
      <c r="O1225" s="65">
        <f>SUMIFS(Tb_Reseller[Aug-26],Tb_Reseller[Agen id],Tb_Agen[[#This Row],[AGEN ID]])</f>
        <v>0</v>
      </c>
      <c r="P1225" s="66">
        <f>SUMIFS(Tb_Reseller[Sep-26],Tb_Reseller[Agen id],Tb_Agen[[#This Row],[AGEN ID]])</f>
        <v>0</v>
      </c>
      <c r="Q1225" s="66">
        <f>SUMIFS(Tb_Reseller[Oct-26],Tb_Reseller[Agen id],Tb_Agen[[#This Row],[AGEN ID]])</f>
        <v>0</v>
      </c>
    </row>
    <row r="1226" spans="1:17" x14ac:dyDescent="0.25">
      <c r="A1226" s="33" t="s">
        <v>2960</v>
      </c>
      <c r="B1226" s="34" t="s">
        <v>2961</v>
      </c>
      <c r="C1226" s="34" t="s">
        <v>121</v>
      </c>
      <c r="D1226" s="35" t="s">
        <v>16</v>
      </c>
      <c r="E1226" s="35" t="s">
        <v>244</v>
      </c>
      <c r="F1226" s="35"/>
      <c r="G1226" s="36">
        <f>VLOOKUP(Tb_Agen[[#This Row],[AGEN ID]],Reseller!A:F,5,0)</f>
        <v>44529.557638888888</v>
      </c>
      <c r="H1226" s="35" t="s">
        <v>2962</v>
      </c>
      <c r="I1226" s="35" t="s">
        <v>68</v>
      </c>
      <c r="J1226" s="35" t="s">
        <v>340</v>
      </c>
      <c r="K1226" s="41" t="s">
        <v>1957</v>
      </c>
      <c r="L1226" s="37" t="s">
        <v>39</v>
      </c>
      <c r="M1226" s="53">
        <v>0</v>
      </c>
      <c r="N1226" s="39" t="s">
        <v>22</v>
      </c>
      <c r="O1226" s="65">
        <f>SUMIFS(Tb_Reseller[Aug-26],Tb_Reseller[Agen id],Tb_Agen[[#This Row],[AGEN ID]])</f>
        <v>6.2903225806451566</v>
      </c>
      <c r="P1226" s="66">
        <f>SUMIFS(Tb_Reseller[Sep-26],Tb_Reseller[Agen id],Tb_Agen[[#This Row],[AGEN ID]])</f>
        <v>5.1999999999999948</v>
      </c>
      <c r="Q1226" s="66">
        <f>SUMIFS(Tb_Reseller[Oct-26],Tb_Reseller[Agen id],Tb_Agen[[#This Row],[AGEN ID]])</f>
        <v>5.25</v>
      </c>
    </row>
    <row r="1227" spans="1:17" x14ac:dyDescent="0.25">
      <c r="A1227" s="33" t="s">
        <v>2963</v>
      </c>
      <c r="B1227" s="34" t="s">
        <v>2964</v>
      </c>
      <c r="C1227" s="34" t="s">
        <v>112</v>
      </c>
      <c r="D1227" s="35" t="s">
        <v>28</v>
      </c>
      <c r="E1227" s="35" t="s">
        <v>17</v>
      </c>
      <c r="F1227" s="35"/>
      <c r="G1227" s="36">
        <f>VLOOKUP(Tb_Agen[[#This Row],[AGEN ID]],Reseller!A:F,5,0)</f>
        <v>44530.538888888892</v>
      </c>
      <c r="H1227" s="35"/>
      <c r="I1227" s="35"/>
      <c r="J1227" s="35"/>
      <c r="K1227" s="41"/>
      <c r="L1227" s="37"/>
      <c r="M1227" s="53">
        <v>0</v>
      </c>
      <c r="N1227" s="39" t="s">
        <v>22</v>
      </c>
      <c r="O1227" s="65">
        <f>SUMIFS(Tb_Reseller[Aug-26],Tb_Reseller[Agen id],Tb_Agen[[#This Row],[AGEN ID]])</f>
        <v>0</v>
      </c>
      <c r="P1227" s="66">
        <f>SUMIFS(Tb_Reseller[Sep-26],Tb_Reseller[Agen id],Tb_Agen[[#This Row],[AGEN ID]])</f>
        <v>0</v>
      </c>
      <c r="Q1227" s="66">
        <f>SUMIFS(Tb_Reseller[Oct-26],Tb_Reseller[Agen id],Tb_Agen[[#This Row],[AGEN ID]])</f>
        <v>0</v>
      </c>
    </row>
    <row r="1228" spans="1:17" x14ac:dyDescent="0.25">
      <c r="A1228" s="33" t="s">
        <v>2965</v>
      </c>
      <c r="B1228" s="34" t="s">
        <v>2966</v>
      </c>
      <c r="C1228" s="34" t="s">
        <v>121</v>
      </c>
      <c r="D1228" s="35" t="s">
        <v>28</v>
      </c>
      <c r="E1228" s="35" t="s">
        <v>17</v>
      </c>
      <c r="F1228" s="35"/>
      <c r="G1228" s="36">
        <f>VLOOKUP(Tb_Agen[[#This Row],[AGEN ID]],Reseller!A:F,5,0)</f>
        <v>44531.724999999999</v>
      </c>
      <c r="H1228" s="35" t="s">
        <v>2967</v>
      </c>
      <c r="I1228" s="35" t="s">
        <v>145</v>
      </c>
      <c r="J1228" s="35" t="s">
        <v>430</v>
      </c>
      <c r="K1228" s="41" t="s">
        <v>821</v>
      </c>
      <c r="L1228" s="37"/>
      <c r="M1228" s="53">
        <v>0</v>
      </c>
      <c r="N1228" s="39" t="s">
        <v>22</v>
      </c>
      <c r="O1228" s="65">
        <f>SUMIFS(Tb_Reseller[Aug-26],Tb_Reseller[Agen id],Tb_Agen[[#This Row],[AGEN ID]])</f>
        <v>0</v>
      </c>
      <c r="P1228" s="66">
        <f>SUMIFS(Tb_Reseller[Sep-26],Tb_Reseller[Agen id],Tb_Agen[[#This Row],[AGEN ID]])</f>
        <v>0</v>
      </c>
      <c r="Q1228" s="66">
        <f>SUMIFS(Tb_Reseller[Oct-26],Tb_Reseller[Agen id],Tb_Agen[[#This Row],[AGEN ID]])</f>
        <v>0</v>
      </c>
    </row>
    <row r="1229" spans="1:17" x14ac:dyDescent="0.25">
      <c r="A1229" s="33" t="s">
        <v>2968</v>
      </c>
      <c r="B1229" s="34" t="s">
        <v>2969</v>
      </c>
      <c r="C1229" s="34" t="s">
        <v>15</v>
      </c>
      <c r="D1229" s="35" t="s">
        <v>16</v>
      </c>
      <c r="E1229" s="35" t="s">
        <v>17</v>
      </c>
      <c r="F1229" s="35"/>
      <c r="G1229" s="36">
        <f>VLOOKUP(Tb_Agen[[#This Row],[AGEN ID]],Reseller!A:F,5,0)</f>
        <v>44533.390972222223</v>
      </c>
      <c r="H1229" s="35"/>
      <c r="I1229" s="35"/>
      <c r="J1229" s="35"/>
      <c r="K1229" s="41"/>
      <c r="L1229" s="37"/>
      <c r="M1229" s="53">
        <v>0</v>
      </c>
      <c r="N1229" s="39" t="s">
        <v>22</v>
      </c>
      <c r="O1229" s="65">
        <f>SUMIFS(Tb_Reseller[Aug-26],Tb_Reseller[Agen id],Tb_Agen[[#This Row],[AGEN ID]])</f>
        <v>0</v>
      </c>
      <c r="P1229" s="66">
        <f>SUMIFS(Tb_Reseller[Sep-26],Tb_Reseller[Agen id],Tb_Agen[[#This Row],[AGEN ID]])</f>
        <v>0</v>
      </c>
      <c r="Q1229" s="66">
        <f>SUMIFS(Tb_Reseller[Oct-26],Tb_Reseller[Agen id],Tb_Agen[[#This Row],[AGEN ID]])</f>
        <v>0</v>
      </c>
    </row>
    <row r="1230" spans="1:17" x14ac:dyDescent="0.25">
      <c r="A1230" s="33" t="s">
        <v>2970</v>
      </c>
      <c r="B1230" s="34" t="s">
        <v>2971</v>
      </c>
      <c r="C1230" s="34" t="s">
        <v>112</v>
      </c>
      <c r="D1230" s="35" t="s">
        <v>36</v>
      </c>
      <c r="E1230" s="35" t="s">
        <v>159</v>
      </c>
      <c r="F1230" s="35"/>
      <c r="G1230" s="36">
        <f>VLOOKUP(Tb_Agen[[#This Row],[AGEN ID]],Reseller!A:F,5,0)</f>
        <v>44533.631249999999</v>
      </c>
      <c r="H1230" s="35" t="s">
        <v>2972</v>
      </c>
      <c r="I1230" s="35" t="s">
        <v>145</v>
      </c>
      <c r="J1230" s="35" t="s">
        <v>146</v>
      </c>
      <c r="K1230" s="41" t="s">
        <v>161</v>
      </c>
      <c r="L1230" s="37" t="s">
        <v>162</v>
      </c>
      <c r="M1230" s="53">
        <v>-1000000</v>
      </c>
      <c r="N1230" s="39" t="s">
        <v>40</v>
      </c>
      <c r="O1230" s="65">
        <f>SUMIFS(Tb_Reseller[Aug-26],Tb_Reseller[Agen id],Tb_Agen[[#This Row],[AGEN ID]])</f>
        <v>2.0645161290322567</v>
      </c>
      <c r="P1230" s="66">
        <f>SUMIFS(Tb_Reseller[Sep-26],Tb_Reseller[Agen id],Tb_Agen[[#This Row],[AGEN ID]])</f>
        <v>2.3000000000000016</v>
      </c>
      <c r="Q1230" s="66">
        <f>SUMIFS(Tb_Reseller[Oct-26],Tb_Reseller[Agen id],Tb_Agen[[#This Row],[AGEN ID]])</f>
        <v>0.75</v>
      </c>
    </row>
    <row r="1231" spans="1:17" x14ac:dyDescent="0.25">
      <c r="A1231" s="33" t="s">
        <v>2973</v>
      </c>
      <c r="B1231" s="34" t="s">
        <v>2974</v>
      </c>
      <c r="C1231" s="34" t="s">
        <v>15</v>
      </c>
      <c r="D1231" s="35" t="s">
        <v>16</v>
      </c>
      <c r="E1231" s="35" t="s">
        <v>17</v>
      </c>
      <c r="F1231" s="35"/>
      <c r="G1231" s="36">
        <f>VLOOKUP(Tb_Agen[[#This Row],[AGEN ID]],Reseller!A:F,5,0)</f>
        <v>45215.597222222219</v>
      </c>
      <c r="H1231" s="35"/>
      <c r="I1231" s="35"/>
      <c r="J1231" s="35"/>
      <c r="K1231" s="41"/>
      <c r="L1231" s="37"/>
      <c r="M1231" s="53">
        <v>0</v>
      </c>
      <c r="N1231" s="39" t="s">
        <v>22</v>
      </c>
      <c r="O1231" s="65">
        <f>SUMIFS(Tb_Reseller[Aug-26],Tb_Reseller[Agen id],Tb_Agen[[#This Row],[AGEN ID]])</f>
        <v>0.58064516129032229</v>
      </c>
      <c r="P1231" s="66">
        <f>SUMIFS(Tb_Reseller[Sep-26],Tb_Reseller[Agen id],Tb_Agen[[#This Row],[AGEN ID]])</f>
        <v>0.66666666666666663</v>
      </c>
      <c r="Q1231" s="66">
        <f>SUMIFS(Tb_Reseller[Oct-26],Tb_Reseller[Agen id],Tb_Agen[[#This Row],[AGEN ID]])</f>
        <v>0</v>
      </c>
    </row>
    <row r="1232" spans="1:17" x14ac:dyDescent="0.25">
      <c r="A1232" s="33" t="s">
        <v>2975</v>
      </c>
      <c r="B1232" s="34" t="s">
        <v>2976</v>
      </c>
      <c r="C1232" s="34" t="s">
        <v>15</v>
      </c>
      <c r="D1232" s="35" t="s">
        <v>36</v>
      </c>
      <c r="E1232" s="35" t="s">
        <v>37</v>
      </c>
      <c r="F1232" s="35"/>
      <c r="G1232" s="36">
        <f>VLOOKUP(Tb_Agen[[#This Row],[AGEN ID]],Reseller!A:F,5,0)</f>
        <v>44536.585416666669</v>
      </c>
      <c r="H1232" s="35" t="s">
        <v>2977</v>
      </c>
      <c r="I1232" s="35" t="s">
        <v>52</v>
      </c>
      <c r="J1232" s="35" t="s">
        <v>68</v>
      </c>
      <c r="K1232" s="41" t="s">
        <v>2978</v>
      </c>
      <c r="L1232" s="37" t="s">
        <v>39</v>
      </c>
      <c r="M1232" s="53">
        <v>-3500000</v>
      </c>
      <c r="N1232" s="39" t="s">
        <v>40</v>
      </c>
      <c r="O1232" s="65">
        <f>SUMIFS(Tb_Reseller[Aug-26],Tb_Reseller[Agen id],Tb_Agen[[#This Row],[AGEN ID]])</f>
        <v>20.483870967742014</v>
      </c>
      <c r="P1232" s="66">
        <f>SUMIFS(Tb_Reseller[Sep-26],Tb_Reseller[Agen id],Tb_Agen[[#This Row],[AGEN ID]])</f>
        <v>21.700000000000237</v>
      </c>
      <c r="Q1232" s="66">
        <f>SUMIFS(Tb_Reseller[Oct-26],Tb_Reseller[Agen id],Tb_Agen[[#This Row],[AGEN ID]])</f>
        <v>23.5</v>
      </c>
    </row>
    <row r="1233" spans="1:17" x14ac:dyDescent="0.25">
      <c r="A1233" s="39" t="s">
        <v>2979</v>
      </c>
      <c r="B1233" s="34" t="s">
        <v>2980</v>
      </c>
      <c r="C1233" s="43" t="s">
        <v>15</v>
      </c>
      <c r="D1233" s="38" t="s">
        <v>16</v>
      </c>
      <c r="E1233" s="38" t="s">
        <v>17</v>
      </c>
      <c r="F1233" s="38"/>
      <c r="G1233" s="40">
        <f>VLOOKUP(Tb_Agen[[#This Row],[AGEN ID]],Reseller!A:F,5,0)</f>
        <v>44538.311111111107</v>
      </c>
      <c r="H1233" s="38"/>
      <c r="I1233" s="38"/>
      <c r="J1233" s="38"/>
      <c r="K1233" s="41"/>
      <c r="L1233" s="42"/>
      <c r="M1233" s="53">
        <v>0</v>
      </c>
      <c r="N1233" s="39" t="s">
        <v>22</v>
      </c>
      <c r="O1233" s="65">
        <f>SUMIFS(Tb_Reseller[Aug-26],Tb_Reseller[Agen id],Tb_Agen[[#This Row],[AGEN ID]])</f>
        <v>0</v>
      </c>
      <c r="P1233" s="66">
        <f>SUMIFS(Tb_Reseller[Sep-26],Tb_Reseller[Agen id],Tb_Agen[[#This Row],[AGEN ID]])</f>
        <v>0</v>
      </c>
      <c r="Q1233" s="66">
        <f>SUMIFS(Tb_Reseller[Oct-26],Tb_Reseller[Agen id],Tb_Agen[[#This Row],[AGEN ID]])</f>
        <v>0</v>
      </c>
    </row>
    <row r="1234" spans="1:17" x14ac:dyDescent="0.25">
      <c r="A1234" s="33" t="s">
        <v>2981</v>
      </c>
      <c r="B1234" s="34" t="s">
        <v>2982</v>
      </c>
      <c r="C1234" s="34" t="s">
        <v>121</v>
      </c>
      <c r="D1234" s="35" t="s">
        <v>16</v>
      </c>
      <c r="E1234" s="35" t="s">
        <v>244</v>
      </c>
      <c r="F1234" s="35"/>
      <c r="G1234" s="36">
        <f>VLOOKUP(Tb_Agen[[#This Row],[AGEN ID]],Reseller!A:F,5,0)</f>
        <v>44540.570138888892</v>
      </c>
      <c r="H1234" s="35" t="s">
        <v>2983</v>
      </c>
      <c r="I1234" s="35" t="s">
        <v>68</v>
      </c>
      <c r="J1234" s="35" t="s">
        <v>340</v>
      </c>
      <c r="K1234" s="41" t="s">
        <v>1258</v>
      </c>
      <c r="L1234" s="37" t="s">
        <v>39</v>
      </c>
      <c r="M1234" s="53">
        <v>0</v>
      </c>
      <c r="N1234" s="39" t="s">
        <v>22</v>
      </c>
      <c r="O1234" s="65">
        <f>SUMIFS(Tb_Reseller[Aug-26],Tb_Reseller[Agen id],Tb_Agen[[#This Row],[AGEN ID]])</f>
        <v>6.0967741935483826</v>
      </c>
      <c r="P1234" s="66">
        <f>SUMIFS(Tb_Reseller[Sep-26],Tb_Reseller[Agen id],Tb_Agen[[#This Row],[AGEN ID]])</f>
        <v>6.6666666666666528</v>
      </c>
      <c r="Q1234" s="66">
        <f>SUMIFS(Tb_Reseller[Oct-26],Tb_Reseller[Agen id],Tb_Agen[[#This Row],[AGEN ID]])</f>
        <v>5.75</v>
      </c>
    </row>
    <row r="1235" spans="1:17" x14ac:dyDescent="0.25">
      <c r="A1235" s="33" t="s">
        <v>2984</v>
      </c>
      <c r="B1235" s="34" t="s">
        <v>2985</v>
      </c>
      <c r="C1235" s="34" t="s">
        <v>15</v>
      </c>
      <c r="D1235" s="35" t="s">
        <v>16</v>
      </c>
      <c r="E1235" s="35" t="s">
        <v>17</v>
      </c>
      <c r="F1235" s="35"/>
      <c r="G1235" s="36">
        <f>VLOOKUP(Tb_Agen[[#This Row],[AGEN ID]],Reseller!A:F,5,0)</f>
        <v>44542.729166666657</v>
      </c>
      <c r="H1235" s="35"/>
      <c r="I1235" s="35"/>
      <c r="J1235" s="35"/>
      <c r="K1235" s="41"/>
      <c r="L1235" s="37"/>
      <c r="M1235" s="53">
        <v>0</v>
      </c>
      <c r="N1235" s="39" t="s">
        <v>22</v>
      </c>
      <c r="O1235" s="65">
        <f>SUMIFS(Tb_Reseller[Aug-26],Tb_Reseller[Agen id],Tb_Agen[[#This Row],[AGEN ID]])</f>
        <v>0</v>
      </c>
      <c r="P1235" s="66">
        <f>SUMIFS(Tb_Reseller[Sep-26],Tb_Reseller[Agen id],Tb_Agen[[#This Row],[AGEN ID]])</f>
        <v>0</v>
      </c>
      <c r="Q1235" s="66">
        <f>SUMIFS(Tb_Reseller[Oct-26],Tb_Reseller[Agen id],Tb_Agen[[#This Row],[AGEN ID]])</f>
        <v>0</v>
      </c>
    </row>
    <row r="1236" spans="1:17" x14ac:dyDescent="0.25">
      <c r="A1236" s="33" t="s">
        <v>2986</v>
      </c>
      <c r="B1236" s="34" t="s">
        <v>2987</v>
      </c>
      <c r="C1236" s="34" t="s">
        <v>121</v>
      </c>
      <c r="D1236" s="35" t="s">
        <v>28</v>
      </c>
      <c r="E1236" s="35" t="s">
        <v>17</v>
      </c>
      <c r="F1236" s="35"/>
      <c r="G1236" s="36">
        <f>VLOOKUP(Tb_Agen[[#This Row],[AGEN ID]],Reseller!A:F,5,0)</f>
        <v>44543.484722222223</v>
      </c>
      <c r="H1236" s="35"/>
      <c r="I1236" s="35"/>
      <c r="J1236" s="35"/>
      <c r="K1236" s="41"/>
      <c r="L1236" s="37"/>
      <c r="M1236" s="53">
        <v>0</v>
      </c>
      <c r="N1236" s="39" t="s">
        <v>22</v>
      </c>
      <c r="O1236" s="65">
        <f>SUMIFS(Tb_Reseller[Aug-26],Tb_Reseller[Agen id],Tb_Agen[[#This Row],[AGEN ID]])</f>
        <v>0</v>
      </c>
      <c r="P1236" s="66">
        <f>SUMIFS(Tb_Reseller[Sep-26],Tb_Reseller[Agen id],Tb_Agen[[#This Row],[AGEN ID]])</f>
        <v>0</v>
      </c>
      <c r="Q1236" s="66">
        <f>SUMIFS(Tb_Reseller[Oct-26],Tb_Reseller[Agen id],Tb_Agen[[#This Row],[AGEN ID]])</f>
        <v>0</v>
      </c>
    </row>
    <row r="1237" spans="1:17" x14ac:dyDescent="0.25">
      <c r="A1237" s="33" t="s">
        <v>2988</v>
      </c>
      <c r="B1237" s="34" t="s">
        <v>2989</v>
      </c>
      <c r="C1237" s="34" t="s">
        <v>79</v>
      </c>
      <c r="D1237" s="35" t="s">
        <v>16</v>
      </c>
      <c r="E1237" s="35" t="s">
        <v>17</v>
      </c>
      <c r="F1237" s="35"/>
      <c r="G1237" s="36">
        <f>VLOOKUP(Tb_Agen[[#This Row],[AGEN ID]],Reseller!A:F,5,0)</f>
        <v>44543.599305555559</v>
      </c>
      <c r="H1237" s="35"/>
      <c r="I1237" s="35"/>
      <c r="J1237" s="35"/>
      <c r="K1237" s="41"/>
      <c r="L1237" s="37"/>
      <c r="M1237" s="53">
        <v>0</v>
      </c>
      <c r="N1237" s="39" t="s">
        <v>22</v>
      </c>
      <c r="O1237" s="65">
        <f>SUMIFS(Tb_Reseller[Aug-26],Tb_Reseller[Agen id],Tb_Agen[[#This Row],[AGEN ID]])</f>
        <v>0</v>
      </c>
      <c r="P1237" s="66">
        <f>SUMIFS(Tb_Reseller[Sep-26],Tb_Reseller[Agen id],Tb_Agen[[#This Row],[AGEN ID]])</f>
        <v>0</v>
      </c>
      <c r="Q1237" s="66">
        <f>SUMIFS(Tb_Reseller[Oct-26],Tb_Reseller[Agen id],Tb_Agen[[#This Row],[AGEN ID]])</f>
        <v>0</v>
      </c>
    </row>
    <row r="1238" spans="1:17" x14ac:dyDescent="0.25">
      <c r="A1238" s="33" t="s">
        <v>2990</v>
      </c>
      <c r="B1238" s="34" t="s">
        <v>2991</v>
      </c>
      <c r="C1238" s="34" t="s">
        <v>112</v>
      </c>
      <c r="D1238" s="35" t="s">
        <v>16</v>
      </c>
      <c r="E1238" s="35" t="s">
        <v>17</v>
      </c>
      <c r="F1238" s="35"/>
      <c r="G1238" s="36">
        <f>VLOOKUP(Tb_Agen[[#This Row],[AGEN ID]],Reseller!A:F,5,0)</f>
        <v>44543.65625</v>
      </c>
      <c r="H1238" s="35"/>
      <c r="I1238" s="35"/>
      <c r="J1238" s="35"/>
      <c r="K1238" s="41"/>
      <c r="L1238" s="37"/>
      <c r="M1238" s="53">
        <v>0</v>
      </c>
      <c r="N1238" s="39" t="s">
        <v>22</v>
      </c>
      <c r="O1238" s="65">
        <f>SUMIFS(Tb_Reseller[Aug-26],Tb_Reseller[Agen id],Tb_Agen[[#This Row],[AGEN ID]])</f>
        <v>0</v>
      </c>
      <c r="P1238" s="66">
        <f>SUMIFS(Tb_Reseller[Sep-26],Tb_Reseller[Agen id],Tb_Agen[[#This Row],[AGEN ID]])</f>
        <v>0</v>
      </c>
      <c r="Q1238" s="66">
        <f>SUMIFS(Tb_Reseller[Oct-26],Tb_Reseller[Agen id],Tb_Agen[[#This Row],[AGEN ID]])</f>
        <v>0</v>
      </c>
    </row>
    <row r="1239" spans="1:17" x14ac:dyDescent="0.25">
      <c r="A1239" s="33" t="s">
        <v>2992</v>
      </c>
      <c r="B1239" s="34" t="s">
        <v>2993</v>
      </c>
      <c r="C1239" s="34" t="s">
        <v>15</v>
      </c>
      <c r="D1239" s="35" t="s">
        <v>16</v>
      </c>
      <c r="E1239" s="35" t="s">
        <v>17</v>
      </c>
      <c r="F1239" s="35"/>
      <c r="G1239" s="36">
        <f>VLOOKUP(Tb_Agen[[#This Row],[AGEN ID]],Reseller!A:F,5,0)</f>
        <v>45263.842361111107</v>
      </c>
      <c r="H1239" s="35"/>
      <c r="I1239" s="35"/>
      <c r="J1239" s="35"/>
      <c r="K1239" s="41"/>
      <c r="L1239" s="37"/>
      <c r="M1239" s="53">
        <v>0</v>
      </c>
      <c r="N1239" s="39" t="s">
        <v>22</v>
      </c>
      <c r="O1239" s="65">
        <f>SUMIFS(Tb_Reseller[Aug-26],Tb_Reseller[Agen id],Tb_Agen[[#This Row],[AGEN ID]])</f>
        <v>0.48387096774193528</v>
      </c>
      <c r="P1239" s="66">
        <f>SUMIFS(Tb_Reseller[Sep-26],Tb_Reseller[Agen id],Tb_Agen[[#This Row],[AGEN ID]])</f>
        <v>0.79999999999999993</v>
      </c>
      <c r="Q1239" s="66">
        <f>SUMIFS(Tb_Reseller[Oct-26],Tb_Reseller[Agen id],Tb_Agen[[#This Row],[AGEN ID]])</f>
        <v>2.25</v>
      </c>
    </row>
    <row r="1240" spans="1:17" x14ac:dyDescent="0.25">
      <c r="A1240" s="33" t="s">
        <v>2994</v>
      </c>
      <c r="B1240" s="34" t="s">
        <v>2995</v>
      </c>
      <c r="C1240" s="34" t="s">
        <v>121</v>
      </c>
      <c r="D1240" s="35" t="s">
        <v>28</v>
      </c>
      <c r="E1240" s="35" t="s">
        <v>17</v>
      </c>
      <c r="F1240" s="35"/>
      <c r="G1240" s="36">
        <f>VLOOKUP(Tb_Agen[[#This Row],[AGEN ID]],Reseller!A:F,5,0)</f>
        <v>44546.571527777778</v>
      </c>
      <c r="H1240" s="35"/>
      <c r="I1240" s="35"/>
      <c r="J1240" s="35"/>
      <c r="K1240" s="41"/>
      <c r="L1240" s="37"/>
      <c r="M1240" s="53">
        <v>0</v>
      </c>
      <c r="N1240" s="39" t="s">
        <v>22</v>
      </c>
      <c r="O1240" s="65">
        <f>SUMIFS(Tb_Reseller[Aug-26],Tb_Reseller[Agen id],Tb_Agen[[#This Row],[AGEN ID]])</f>
        <v>0</v>
      </c>
      <c r="P1240" s="66">
        <f>SUMIFS(Tb_Reseller[Sep-26],Tb_Reseller[Agen id],Tb_Agen[[#This Row],[AGEN ID]])</f>
        <v>0</v>
      </c>
      <c r="Q1240" s="66">
        <f>SUMIFS(Tb_Reseller[Oct-26],Tb_Reseller[Agen id],Tb_Agen[[#This Row],[AGEN ID]])</f>
        <v>0</v>
      </c>
    </row>
    <row r="1241" spans="1:17" x14ac:dyDescent="0.25">
      <c r="A1241" s="33" t="s">
        <v>2996</v>
      </c>
      <c r="B1241" s="34" t="s">
        <v>2997</v>
      </c>
      <c r="C1241" s="34" t="s">
        <v>112</v>
      </c>
      <c r="D1241" s="35" t="s">
        <v>16</v>
      </c>
      <c r="E1241" s="35" t="s">
        <v>17</v>
      </c>
      <c r="F1241" s="35"/>
      <c r="G1241" s="36">
        <f>VLOOKUP(Tb_Agen[[#This Row],[AGEN ID]],Reseller!A:F,5,0)</f>
        <v>44547.597916666673</v>
      </c>
      <c r="H1241" s="35"/>
      <c r="I1241" s="35"/>
      <c r="J1241" s="35"/>
      <c r="K1241" s="41"/>
      <c r="L1241" s="37"/>
      <c r="M1241" s="53">
        <v>0</v>
      </c>
      <c r="N1241" s="39" t="s">
        <v>22</v>
      </c>
      <c r="O1241" s="65">
        <f>SUMIFS(Tb_Reseller[Aug-26],Tb_Reseller[Agen id],Tb_Agen[[#This Row],[AGEN ID]])</f>
        <v>0</v>
      </c>
      <c r="P1241" s="66">
        <f>SUMIFS(Tb_Reseller[Sep-26],Tb_Reseller[Agen id],Tb_Agen[[#This Row],[AGEN ID]])</f>
        <v>0</v>
      </c>
      <c r="Q1241" s="66">
        <f>SUMIFS(Tb_Reseller[Oct-26],Tb_Reseller[Agen id],Tb_Agen[[#This Row],[AGEN ID]])</f>
        <v>0</v>
      </c>
    </row>
    <row r="1242" spans="1:17" x14ac:dyDescent="0.25">
      <c r="A1242" s="33" t="s">
        <v>2998</v>
      </c>
      <c r="B1242" s="34" t="s">
        <v>2999</v>
      </c>
      <c r="C1242" s="34" t="s">
        <v>15</v>
      </c>
      <c r="D1242" s="35" t="s">
        <v>16</v>
      </c>
      <c r="E1242" s="35" t="s">
        <v>17</v>
      </c>
      <c r="F1242" s="35"/>
      <c r="G1242" s="36">
        <f>VLOOKUP(Tb_Agen[[#This Row],[AGEN ID]],Reseller!A:F,5,0)</f>
        <v>44547.634722222218</v>
      </c>
      <c r="H1242" s="35"/>
      <c r="I1242" s="35"/>
      <c r="J1242" s="35"/>
      <c r="K1242" s="41"/>
      <c r="L1242" s="37"/>
      <c r="M1242" s="53">
        <v>0</v>
      </c>
      <c r="N1242" s="39" t="s">
        <v>22</v>
      </c>
      <c r="O1242" s="65">
        <f>SUMIFS(Tb_Reseller[Aug-26],Tb_Reseller[Agen id],Tb_Agen[[#This Row],[AGEN ID]])</f>
        <v>0</v>
      </c>
      <c r="P1242" s="66">
        <f>SUMIFS(Tb_Reseller[Sep-26],Tb_Reseller[Agen id],Tb_Agen[[#This Row],[AGEN ID]])</f>
        <v>0</v>
      </c>
      <c r="Q1242" s="66">
        <f>SUMIFS(Tb_Reseller[Oct-26],Tb_Reseller[Agen id],Tb_Agen[[#This Row],[AGEN ID]])</f>
        <v>0</v>
      </c>
    </row>
    <row r="1243" spans="1:17" x14ac:dyDescent="0.25">
      <c r="A1243" s="33" t="s">
        <v>3000</v>
      </c>
      <c r="B1243" s="34" t="s">
        <v>3001</v>
      </c>
      <c r="C1243" s="34" t="s">
        <v>15</v>
      </c>
      <c r="D1243" s="35" t="s">
        <v>28</v>
      </c>
      <c r="E1243" s="35" t="s">
        <v>17</v>
      </c>
      <c r="F1243" s="35"/>
      <c r="G1243" s="36">
        <f>VLOOKUP(Tb_Agen[[#This Row],[AGEN ID]],Reseller!A:F,5,0)</f>
        <v>44548.421527777777</v>
      </c>
      <c r="H1243" s="35"/>
      <c r="I1243" s="35"/>
      <c r="J1243" s="35"/>
      <c r="K1243" s="41"/>
      <c r="L1243" s="37"/>
      <c r="M1243" s="53">
        <v>0</v>
      </c>
      <c r="N1243" s="39" t="s">
        <v>22</v>
      </c>
      <c r="O1243" s="65">
        <f>SUMIFS(Tb_Reseller[Aug-26],Tb_Reseller[Agen id],Tb_Agen[[#This Row],[AGEN ID]])</f>
        <v>0</v>
      </c>
      <c r="P1243" s="66">
        <f>SUMIFS(Tb_Reseller[Sep-26],Tb_Reseller[Agen id],Tb_Agen[[#This Row],[AGEN ID]])</f>
        <v>0</v>
      </c>
      <c r="Q1243" s="66">
        <f>SUMIFS(Tb_Reseller[Oct-26],Tb_Reseller[Agen id],Tb_Agen[[#This Row],[AGEN ID]])</f>
        <v>0</v>
      </c>
    </row>
    <row r="1244" spans="1:17" x14ac:dyDescent="0.25">
      <c r="A1244" s="33" t="s">
        <v>3002</v>
      </c>
      <c r="B1244" s="34" t="s">
        <v>3003</v>
      </c>
      <c r="C1244" s="34" t="s">
        <v>112</v>
      </c>
      <c r="D1244" s="35" t="s">
        <v>28</v>
      </c>
      <c r="E1244" s="35" t="s">
        <v>17</v>
      </c>
      <c r="F1244" s="35"/>
      <c r="G1244" s="36">
        <f>VLOOKUP(Tb_Agen[[#This Row],[AGEN ID]],Reseller!A:F,5,0)</f>
        <v>44552.321527777778</v>
      </c>
      <c r="H1244" s="35"/>
      <c r="I1244" s="35"/>
      <c r="J1244" s="35"/>
      <c r="K1244" s="41"/>
      <c r="L1244" s="37"/>
      <c r="M1244" s="53">
        <v>0</v>
      </c>
      <c r="N1244" s="39" t="s">
        <v>22</v>
      </c>
      <c r="O1244" s="65">
        <f>SUMIFS(Tb_Reseller[Aug-26],Tb_Reseller[Agen id],Tb_Agen[[#This Row],[AGEN ID]])</f>
        <v>0</v>
      </c>
      <c r="P1244" s="66">
        <f>SUMIFS(Tb_Reseller[Sep-26],Tb_Reseller[Agen id],Tb_Agen[[#This Row],[AGEN ID]])</f>
        <v>0</v>
      </c>
      <c r="Q1244" s="66">
        <f>SUMIFS(Tb_Reseller[Oct-26],Tb_Reseller[Agen id],Tb_Agen[[#This Row],[AGEN ID]])</f>
        <v>0</v>
      </c>
    </row>
    <row r="1245" spans="1:17" x14ac:dyDescent="0.25">
      <c r="A1245" s="33" t="s">
        <v>3004</v>
      </c>
      <c r="B1245" s="34" t="s">
        <v>3005</v>
      </c>
      <c r="C1245" s="34" t="s">
        <v>15</v>
      </c>
      <c r="D1245" s="35" t="s">
        <v>16</v>
      </c>
      <c r="E1245" s="35" t="s">
        <v>37</v>
      </c>
      <c r="F1245" s="35"/>
      <c r="G1245" s="36">
        <f>VLOOKUP(Tb_Agen[[#This Row],[AGEN ID]],Reseller!A:F,5,0)</f>
        <v>44553.445833333331</v>
      </c>
      <c r="H1245" s="35" t="s">
        <v>3006</v>
      </c>
      <c r="I1245" s="35" t="s">
        <v>19</v>
      </c>
      <c r="J1245" s="35" t="s">
        <v>30</v>
      </c>
      <c r="K1245" s="41" t="s">
        <v>30</v>
      </c>
      <c r="L1245" s="37" t="s">
        <v>162</v>
      </c>
      <c r="M1245" s="53">
        <v>0</v>
      </c>
      <c r="N1245" s="39" t="s">
        <v>22</v>
      </c>
      <c r="O1245" s="65">
        <f>SUMIFS(Tb_Reseller[Aug-26],Tb_Reseller[Agen id],Tb_Agen[[#This Row],[AGEN ID]])</f>
        <v>17.709677419354996</v>
      </c>
      <c r="P1245" s="66">
        <f>SUMIFS(Tb_Reseller[Sep-26],Tb_Reseller[Agen id],Tb_Agen[[#This Row],[AGEN ID]])</f>
        <v>14.666666666666625</v>
      </c>
      <c r="Q1245" s="66">
        <f>SUMIFS(Tb_Reseller[Oct-26],Tb_Reseller[Agen id],Tb_Agen[[#This Row],[AGEN ID]])</f>
        <v>14.75</v>
      </c>
    </row>
    <row r="1246" spans="1:17" x14ac:dyDescent="0.25">
      <c r="A1246" s="33" t="s">
        <v>3007</v>
      </c>
      <c r="B1246" s="34" t="s">
        <v>3008</v>
      </c>
      <c r="C1246" s="43" t="s">
        <v>121</v>
      </c>
      <c r="D1246" s="38" t="s">
        <v>36</v>
      </c>
      <c r="E1246" s="38" t="s">
        <v>17</v>
      </c>
      <c r="F1246" s="38"/>
      <c r="G1246" s="40">
        <f>VLOOKUP(Tb_Agen[[#This Row],[AGEN ID]],Reseller!A:F,5,0)</f>
        <v>44554.188888888893</v>
      </c>
      <c r="H1246" s="38"/>
      <c r="I1246" s="38"/>
      <c r="J1246" s="38"/>
      <c r="K1246" s="41"/>
      <c r="L1246" s="42"/>
      <c r="M1246" s="53">
        <v>-298481</v>
      </c>
      <c r="N1246" s="39" t="s">
        <v>40</v>
      </c>
      <c r="O1246" s="65">
        <f>SUMIFS(Tb_Reseller[Aug-26],Tb_Reseller[Agen id],Tb_Agen[[#This Row],[AGEN ID]])</f>
        <v>0</v>
      </c>
      <c r="P1246" s="66">
        <f>SUMIFS(Tb_Reseller[Sep-26],Tb_Reseller[Agen id],Tb_Agen[[#This Row],[AGEN ID]])</f>
        <v>0</v>
      </c>
      <c r="Q1246" s="66">
        <f>SUMIFS(Tb_Reseller[Oct-26],Tb_Reseller[Agen id],Tb_Agen[[#This Row],[AGEN ID]])</f>
        <v>0</v>
      </c>
    </row>
    <row r="1247" spans="1:17" x14ac:dyDescent="0.25">
      <c r="A1247" s="33" t="s">
        <v>3009</v>
      </c>
      <c r="B1247" s="34" t="s">
        <v>3010</v>
      </c>
      <c r="C1247" s="34" t="s">
        <v>112</v>
      </c>
      <c r="D1247" s="35" t="s">
        <v>16</v>
      </c>
      <c r="E1247" s="35" t="s">
        <v>17</v>
      </c>
      <c r="F1247" s="35"/>
      <c r="G1247" s="36">
        <f>VLOOKUP(Tb_Agen[[#This Row],[AGEN ID]],Reseller!A:F,5,0)</f>
        <v>44554.427777777782</v>
      </c>
      <c r="H1247" s="35"/>
      <c r="I1247" s="35"/>
      <c r="J1247" s="35"/>
      <c r="K1247" s="41"/>
      <c r="L1247" s="37"/>
      <c r="M1247" s="53">
        <v>0</v>
      </c>
      <c r="N1247" s="39" t="s">
        <v>22</v>
      </c>
      <c r="O1247" s="65">
        <f>SUMIFS(Tb_Reseller[Aug-26],Tb_Reseller[Agen id],Tb_Agen[[#This Row],[AGEN ID]])</f>
        <v>0</v>
      </c>
      <c r="P1247" s="66">
        <f>SUMIFS(Tb_Reseller[Sep-26],Tb_Reseller[Agen id],Tb_Agen[[#This Row],[AGEN ID]])</f>
        <v>0</v>
      </c>
      <c r="Q1247" s="66">
        <f>SUMIFS(Tb_Reseller[Oct-26],Tb_Reseller[Agen id],Tb_Agen[[#This Row],[AGEN ID]])</f>
        <v>0</v>
      </c>
    </row>
    <row r="1248" spans="1:17" x14ac:dyDescent="0.25">
      <c r="A1248" s="33" t="s">
        <v>3011</v>
      </c>
      <c r="B1248" s="34" t="s">
        <v>3012</v>
      </c>
      <c r="C1248" s="34" t="s">
        <v>82</v>
      </c>
      <c r="D1248" s="35" t="s">
        <v>16</v>
      </c>
      <c r="E1248" s="38" t="s">
        <v>82</v>
      </c>
      <c r="F1248" s="35"/>
      <c r="G1248" s="36">
        <f>VLOOKUP(Tb_Agen[[#This Row],[AGEN ID]],Reseller!A:F,5,0)</f>
        <v>45307.406944444447</v>
      </c>
      <c r="H1248" s="35"/>
      <c r="I1248" s="35"/>
      <c r="J1248" s="35"/>
      <c r="K1248" s="41"/>
      <c r="L1248" s="37"/>
      <c r="M1248" s="53">
        <v>0</v>
      </c>
      <c r="N1248" s="39" t="s">
        <v>22</v>
      </c>
      <c r="O1248" s="65">
        <f>SUMIFS(Tb_Reseller[Aug-26],Tb_Reseller[Agen id],Tb_Agen[[#This Row],[AGEN ID]])</f>
        <v>0.67741935483870952</v>
      </c>
      <c r="P1248" s="66">
        <f>SUMIFS(Tb_Reseller[Sep-26],Tb_Reseller[Agen id],Tb_Agen[[#This Row],[AGEN ID]])</f>
        <v>0.73333333333333328</v>
      </c>
      <c r="Q1248" s="66">
        <f>SUMIFS(Tb_Reseller[Oct-26],Tb_Reseller[Agen id],Tb_Agen[[#This Row],[AGEN ID]])</f>
        <v>0.5</v>
      </c>
    </row>
    <row r="1249" spans="1:17" x14ac:dyDescent="0.25">
      <c r="A1249" s="33" t="s">
        <v>3013</v>
      </c>
      <c r="B1249" s="34" t="s">
        <v>3014</v>
      </c>
      <c r="C1249" s="34" t="s">
        <v>15</v>
      </c>
      <c r="D1249" s="35" t="s">
        <v>16</v>
      </c>
      <c r="E1249" s="35" t="s">
        <v>17</v>
      </c>
      <c r="F1249" s="35"/>
      <c r="G1249" s="36">
        <f>VLOOKUP(Tb_Agen[[#This Row],[AGEN ID]],Reseller!A:F,5,0)</f>
        <v>44561.711111111108</v>
      </c>
      <c r="H1249" s="35"/>
      <c r="I1249" s="35"/>
      <c r="J1249" s="35"/>
      <c r="K1249" s="41"/>
      <c r="L1249" s="37"/>
      <c r="M1249" s="53">
        <v>0</v>
      </c>
      <c r="N1249" s="39" t="s">
        <v>22</v>
      </c>
      <c r="O1249" s="65">
        <f>SUMIFS(Tb_Reseller[Aug-26],Tb_Reseller[Agen id],Tb_Agen[[#This Row],[AGEN ID]])</f>
        <v>0</v>
      </c>
      <c r="P1249" s="66">
        <f>SUMIFS(Tb_Reseller[Sep-26],Tb_Reseller[Agen id],Tb_Agen[[#This Row],[AGEN ID]])</f>
        <v>0</v>
      </c>
      <c r="Q1249" s="66">
        <f>SUMIFS(Tb_Reseller[Oct-26],Tb_Reseller[Agen id],Tb_Agen[[#This Row],[AGEN ID]])</f>
        <v>0</v>
      </c>
    </row>
    <row r="1250" spans="1:17" x14ac:dyDescent="0.25">
      <c r="A1250" s="33" t="s">
        <v>3015</v>
      </c>
      <c r="B1250" s="34" t="s">
        <v>3016</v>
      </c>
      <c r="C1250" s="34" t="s">
        <v>82</v>
      </c>
      <c r="D1250" s="35" t="s">
        <v>16</v>
      </c>
      <c r="E1250" s="38" t="s">
        <v>82</v>
      </c>
      <c r="F1250" s="35"/>
      <c r="G1250" s="36">
        <f>VLOOKUP(Tb_Agen[[#This Row],[AGEN ID]],Reseller!A:F,5,0)</f>
        <v>44562.363888888889</v>
      </c>
      <c r="H1250" s="35"/>
      <c r="I1250" s="35"/>
      <c r="J1250" s="35"/>
      <c r="K1250" s="41"/>
      <c r="L1250" s="37"/>
      <c r="M1250" s="53">
        <v>0</v>
      </c>
      <c r="N1250" s="39" t="s">
        <v>22</v>
      </c>
      <c r="O1250" s="65">
        <f>SUMIFS(Tb_Reseller[Aug-26],Tb_Reseller[Agen id],Tb_Agen[[#This Row],[AGEN ID]])</f>
        <v>0</v>
      </c>
      <c r="P1250" s="66">
        <f>SUMIFS(Tb_Reseller[Sep-26],Tb_Reseller[Agen id],Tb_Agen[[#This Row],[AGEN ID]])</f>
        <v>0</v>
      </c>
      <c r="Q1250" s="66">
        <f>SUMIFS(Tb_Reseller[Oct-26],Tb_Reseller[Agen id],Tb_Agen[[#This Row],[AGEN ID]])</f>
        <v>0</v>
      </c>
    </row>
    <row r="1251" spans="1:17" x14ac:dyDescent="0.25">
      <c r="A1251" s="33" t="s">
        <v>3017</v>
      </c>
      <c r="B1251" s="34" t="s">
        <v>3018</v>
      </c>
      <c r="C1251" s="34" t="s">
        <v>82</v>
      </c>
      <c r="D1251" s="35" t="s">
        <v>16</v>
      </c>
      <c r="E1251" s="38" t="s">
        <v>82</v>
      </c>
      <c r="F1251" s="35"/>
      <c r="G1251" s="36">
        <f>VLOOKUP(Tb_Agen[[#This Row],[AGEN ID]],Reseller!A:F,5,0)</f>
        <v>44563.504166666673</v>
      </c>
      <c r="H1251" s="35"/>
      <c r="I1251" s="35"/>
      <c r="J1251" s="35"/>
      <c r="K1251" s="41"/>
      <c r="L1251" s="37"/>
      <c r="M1251" s="53">
        <v>0</v>
      </c>
      <c r="N1251" s="39" t="s">
        <v>22</v>
      </c>
      <c r="O1251" s="65">
        <f>SUMIFS(Tb_Reseller[Aug-26],Tb_Reseller[Agen id],Tb_Agen[[#This Row],[AGEN ID]])</f>
        <v>0</v>
      </c>
      <c r="P1251" s="66">
        <f>SUMIFS(Tb_Reseller[Sep-26],Tb_Reseller[Agen id],Tb_Agen[[#This Row],[AGEN ID]])</f>
        <v>0</v>
      </c>
      <c r="Q1251" s="66">
        <f>SUMIFS(Tb_Reseller[Oct-26],Tb_Reseller[Agen id],Tb_Agen[[#This Row],[AGEN ID]])</f>
        <v>0</v>
      </c>
    </row>
    <row r="1252" spans="1:17" x14ac:dyDescent="0.25">
      <c r="A1252" s="39" t="s">
        <v>3019</v>
      </c>
      <c r="B1252" s="34" t="s">
        <v>3020</v>
      </c>
      <c r="C1252" s="43" t="s">
        <v>15</v>
      </c>
      <c r="D1252" s="38" t="s">
        <v>28</v>
      </c>
      <c r="E1252" s="38" t="s">
        <v>17</v>
      </c>
      <c r="F1252" s="38"/>
      <c r="G1252" s="40">
        <f>VLOOKUP(Tb_Agen[[#This Row],[AGEN ID]],Reseller!A:F,5,0)</f>
        <v>44564.657638888893</v>
      </c>
      <c r="H1252" s="38"/>
      <c r="I1252" s="38"/>
      <c r="J1252" s="38"/>
      <c r="K1252" s="41"/>
      <c r="L1252" s="42"/>
      <c r="M1252" s="53">
        <v>0</v>
      </c>
      <c r="N1252" s="39" t="s">
        <v>22</v>
      </c>
      <c r="O1252" s="65">
        <f>SUMIFS(Tb_Reseller[Aug-26],Tb_Reseller[Agen id],Tb_Agen[[#This Row],[AGEN ID]])</f>
        <v>0</v>
      </c>
      <c r="P1252" s="66">
        <f>SUMIFS(Tb_Reseller[Sep-26],Tb_Reseller[Agen id],Tb_Agen[[#This Row],[AGEN ID]])</f>
        <v>0</v>
      </c>
      <c r="Q1252" s="66">
        <f>SUMIFS(Tb_Reseller[Oct-26],Tb_Reseller[Agen id],Tb_Agen[[#This Row],[AGEN ID]])</f>
        <v>0</v>
      </c>
    </row>
    <row r="1253" spans="1:17" x14ac:dyDescent="0.25">
      <c r="A1253" s="33" t="s">
        <v>3021</v>
      </c>
      <c r="B1253" s="34" t="s">
        <v>3022</v>
      </c>
      <c r="C1253" s="34" t="s">
        <v>82</v>
      </c>
      <c r="D1253" s="35" t="s">
        <v>16</v>
      </c>
      <c r="E1253" s="38" t="s">
        <v>82</v>
      </c>
      <c r="F1253" s="35"/>
      <c r="G1253" s="36">
        <f>VLOOKUP(Tb_Agen[[#This Row],[AGEN ID]],Reseller!A:F,5,0)</f>
        <v>44566.427777777782</v>
      </c>
      <c r="H1253" s="35"/>
      <c r="I1253" s="35"/>
      <c r="J1253" s="35"/>
      <c r="K1253" s="41"/>
      <c r="L1253" s="37"/>
      <c r="M1253" s="53">
        <v>0</v>
      </c>
      <c r="N1253" s="39" t="s">
        <v>22</v>
      </c>
      <c r="O1253" s="65">
        <f>SUMIFS(Tb_Reseller[Aug-26],Tb_Reseller[Agen id],Tb_Agen[[#This Row],[AGEN ID]])</f>
        <v>0</v>
      </c>
      <c r="P1253" s="66">
        <f>SUMIFS(Tb_Reseller[Sep-26],Tb_Reseller[Agen id],Tb_Agen[[#This Row],[AGEN ID]])</f>
        <v>0</v>
      </c>
      <c r="Q1253" s="66">
        <f>SUMIFS(Tb_Reseller[Oct-26],Tb_Reseller[Agen id],Tb_Agen[[#This Row],[AGEN ID]])</f>
        <v>0</v>
      </c>
    </row>
    <row r="1254" spans="1:17" x14ac:dyDescent="0.25">
      <c r="A1254" s="33" t="s">
        <v>3023</v>
      </c>
      <c r="B1254" s="34" t="s">
        <v>3024</v>
      </c>
      <c r="C1254" s="34" t="s">
        <v>112</v>
      </c>
      <c r="D1254" s="35" t="s">
        <v>16</v>
      </c>
      <c r="E1254" s="35" t="s">
        <v>17</v>
      </c>
      <c r="F1254" s="35"/>
      <c r="G1254" s="36">
        <f>VLOOKUP(Tb_Agen[[#This Row],[AGEN ID]],Reseller!A:F,5,0)</f>
        <v>44568.491666666669</v>
      </c>
      <c r="H1254" s="35"/>
      <c r="I1254" s="35"/>
      <c r="J1254" s="35"/>
      <c r="K1254" s="41"/>
      <c r="L1254" s="37"/>
      <c r="M1254" s="53">
        <v>0</v>
      </c>
      <c r="N1254" s="39" t="s">
        <v>22</v>
      </c>
      <c r="O1254" s="65">
        <f>SUMIFS(Tb_Reseller[Aug-26],Tb_Reseller[Agen id],Tb_Agen[[#This Row],[AGEN ID]])</f>
        <v>0</v>
      </c>
      <c r="P1254" s="66">
        <f>SUMIFS(Tb_Reseller[Sep-26],Tb_Reseller[Agen id],Tb_Agen[[#This Row],[AGEN ID]])</f>
        <v>0</v>
      </c>
      <c r="Q1254" s="66">
        <f>SUMIFS(Tb_Reseller[Oct-26],Tb_Reseller[Agen id],Tb_Agen[[#This Row],[AGEN ID]])</f>
        <v>0</v>
      </c>
    </row>
    <row r="1255" spans="1:17" x14ac:dyDescent="0.25">
      <c r="A1255" s="33" t="s">
        <v>3025</v>
      </c>
      <c r="B1255" s="34" t="s">
        <v>3026</v>
      </c>
      <c r="C1255" s="34" t="s">
        <v>79</v>
      </c>
      <c r="D1255" s="35" t="s">
        <v>16</v>
      </c>
      <c r="E1255" s="35" t="s">
        <v>864</v>
      </c>
      <c r="F1255" s="35"/>
      <c r="G1255" s="36">
        <f>VLOOKUP(Tb_Agen[[#This Row],[AGEN ID]],Reseller!A:F,5,0)</f>
        <v>44569.481249999997</v>
      </c>
      <c r="H1255" s="35" t="s">
        <v>3027</v>
      </c>
      <c r="I1255" s="35" t="s">
        <v>145</v>
      </c>
      <c r="J1255" s="35" t="s">
        <v>866</v>
      </c>
      <c r="K1255" s="41" t="s">
        <v>1297</v>
      </c>
      <c r="L1255" s="37" t="s">
        <v>39</v>
      </c>
      <c r="M1255" s="53">
        <v>0</v>
      </c>
      <c r="N1255" s="39" t="s">
        <v>22</v>
      </c>
      <c r="O1255" s="65">
        <f>SUMIFS(Tb_Reseller[Aug-26],Tb_Reseller[Agen id],Tb_Agen[[#This Row],[AGEN ID]])</f>
        <v>0.6774193548387093</v>
      </c>
      <c r="P1255" s="66">
        <f>SUMIFS(Tb_Reseller[Sep-26],Tb_Reseller[Agen id],Tb_Agen[[#This Row],[AGEN ID]])</f>
        <v>0.16666666666666666</v>
      </c>
      <c r="Q1255" s="66">
        <f>SUMIFS(Tb_Reseller[Oct-26],Tb_Reseller[Agen id],Tb_Agen[[#This Row],[AGEN ID]])</f>
        <v>5.25</v>
      </c>
    </row>
    <row r="1256" spans="1:17" x14ac:dyDescent="0.25">
      <c r="A1256" s="33" t="s">
        <v>3028</v>
      </c>
      <c r="B1256" s="34" t="s">
        <v>3029</v>
      </c>
      <c r="C1256" s="34" t="s">
        <v>82</v>
      </c>
      <c r="D1256" s="35" t="s">
        <v>16</v>
      </c>
      <c r="E1256" s="38" t="s">
        <v>82</v>
      </c>
      <c r="F1256" s="35"/>
      <c r="G1256" s="36">
        <f>VLOOKUP(Tb_Agen[[#This Row],[AGEN ID]],Reseller!A:F,5,0)</f>
        <v>44570.868055555547</v>
      </c>
      <c r="H1256" s="35"/>
      <c r="I1256" s="35"/>
      <c r="J1256" s="35"/>
      <c r="K1256" s="41"/>
      <c r="L1256" s="37"/>
      <c r="M1256" s="53">
        <v>0</v>
      </c>
      <c r="N1256" s="39" t="s">
        <v>22</v>
      </c>
      <c r="O1256" s="65">
        <f>SUMIFS(Tb_Reseller[Aug-26],Tb_Reseller[Agen id],Tb_Agen[[#This Row],[AGEN ID]])</f>
        <v>0</v>
      </c>
      <c r="P1256" s="66">
        <f>SUMIFS(Tb_Reseller[Sep-26],Tb_Reseller[Agen id],Tb_Agen[[#This Row],[AGEN ID]])</f>
        <v>0</v>
      </c>
      <c r="Q1256" s="66">
        <f>SUMIFS(Tb_Reseller[Oct-26],Tb_Reseller[Agen id],Tb_Agen[[#This Row],[AGEN ID]])</f>
        <v>0</v>
      </c>
    </row>
    <row r="1257" spans="1:17" x14ac:dyDescent="0.25">
      <c r="A1257" s="33" t="s">
        <v>3030</v>
      </c>
      <c r="B1257" s="34" t="s">
        <v>3031</v>
      </c>
      <c r="C1257" s="34" t="s">
        <v>121</v>
      </c>
      <c r="D1257" s="35" t="s">
        <v>36</v>
      </c>
      <c r="E1257" s="35" t="s">
        <v>17</v>
      </c>
      <c r="F1257" s="35"/>
      <c r="G1257" s="36">
        <f>VLOOKUP(Tb_Agen[[#This Row],[AGEN ID]],Reseller!A:F,5,0)</f>
        <v>44572.568055555559</v>
      </c>
      <c r="H1257" s="35"/>
      <c r="I1257" s="35"/>
      <c r="J1257" s="35"/>
      <c r="K1257" s="41"/>
      <c r="L1257" s="37"/>
      <c r="M1257" s="53">
        <v>-997653</v>
      </c>
      <c r="N1257" s="39" t="s">
        <v>40</v>
      </c>
      <c r="O1257" s="65">
        <f>SUMIFS(Tb_Reseller[Aug-26],Tb_Reseller[Agen id],Tb_Agen[[#This Row],[AGEN ID]])</f>
        <v>0</v>
      </c>
      <c r="P1257" s="66">
        <f>SUMIFS(Tb_Reseller[Sep-26],Tb_Reseller[Agen id],Tb_Agen[[#This Row],[AGEN ID]])</f>
        <v>0</v>
      </c>
      <c r="Q1257" s="66">
        <f>SUMIFS(Tb_Reseller[Oct-26],Tb_Reseller[Agen id],Tb_Agen[[#This Row],[AGEN ID]])</f>
        <v>0</v>
      </c>
    </row>
    <row r="1258" spans="1:17" x14ac:dyDescent="0.25">
      <c r="A1258" s="33" t="s">
        <v>3032</v>
      </c>
      <c r="B1258" s="34" t="s">
        <v>3033</v>
      </c>
      <c r="C1258" s="34" t="s">
        <v>15</v>
      </c>
      <c r="D1258" s="35" t="s">
        <v>28</v>
      </c>
      <c r="E1258" s="35" t="s">
        <v>17</v>
      </c>
      <c r="F1258" s="35"/>
      <c r="G1258" s="36">
        <f>VLOOKUP(Tb_Agen[[#This Row],[AGEN ID]],Reseller!A:F,5,0)</f>
        <v>44572.68472222222</v>
      </c>
      <c r="H1258" s="35" t="s">
        <v>3034</v>
      </c>
      <c r="I1258" s="35" t="s">
        <v>19</v>
      </c>
      <c r="J1258" s="35" t="s">
        <v>494</v>
      </c>
      <c r="K1258" s="41" t="s">
        <v>495</v>
      </c>
      <c r="L1258" s="37"/>
      <c r="M1258" s="53">
        <v>0</v>
      </c>
      <c r="N1258" s="39" t="s">
        <v>22</v>
      </c>
      <c r="O1258" s="65">
        <f>SUMIFS(Tb_Reseller[Aug-26],Tb_Reseller[Agen id],Tb_Agen[[#This Row],[AGEN ID]])</f>
        <v>0</v>
      </c>
      <c r="P1258" s="66">
        <f>SUMIFS(Tb_Reseller[Sep-26],Tb_Reseller[Agen id],Tb_Agen[[#This Row],[AGEN ID]])</f>
        <v>0</v>
      </c>
      <c r="Q1258" s="66">
        <f>SUMIFS(Tb_Reseller[Oct-26],Tb_Reseller[Agen id],Tb_Agen[[#This Row],[AGEN ID]])</f>
        <v>0</v>
      </c>
    </row>
    <row r="1259" spans="1:17" x14ac:dyDescent="0.25">
      <c r="A1259" s="39" t="s">
        <v>3035</v>
      </c>
      <c r="B1259" s="34" t="s">
        <v>3036</v>
      </c>
      <c r="C1259" s="43" t="s">
        <v>112</v>
      </c>
      <c r="D1259" s="38" t="s">
        <v>16</v>
      </c>
      <c r="E1259" s="38" t="s">
        <v>17</v>
      </c>
      <c r="F1259" s="38"/>
      <c r="G1259" s="40">
        <f>VLOOKUP(Tb_Agen[[#This Row],[AGEN ID]],Reseller!A:F,5,0)</f>
        <v>45481.591666666667</v>
      </c>
      <c r="H1259" s="38"/>
      <c r="I1259" s="38"/>
      <c r="J1259" s="38"/>
      <c r="K1259" s="41"/>
      <c r="L1259" s="42"/>
      <c r="M1259" s="53">
        <v>0</v>
      </c>
      <c r="N1259" s="39" t="s">
        <v>22</v>
      </c>
      <c r="O1259" s="65">
        <f>SUMIFS(Tb_Reseller[Aug-26],Tb_Reseller[Agen id],Tb_Agen[[#This Row],[AGEN ID]])</f>
        <v>0.77419354838709653</v>
      </c>
      <c r="P1259" s="66">
        <f>SUMIFS(Tb_Reseller[Sep-26],Tb_Reseller[Agen id],Tb_Agen[[#This Row],[AGEN ID]])</f>
        <v>1.3666666666666667</v>
      </c>
      <c r="Q1259" s="66">
        <f>SUMIFS(Tb_Reseller[Oct-26],Tb_Reseller[Agen id],Tb_Agen[[#This Row],[AGEN ID]])</f>
        <v>1</v>
      </c>
    </row>
    <row r="1260" spans="1:17" x14ac:dyDescent="0.25">
      <c r="A1260" s="39" t="s">
        <v>3037</v>
      </c>
      <c r="B1260" s="34" t="s">
        <v>3038</v>
      </c>
      <c r="C1260" s="43" t="s">
        <v>112</v>
      </c>
      <c r="D1260" s="38" t="s">
        <v>16</v>
      </c>
      <c r="E1260" s="38" t="s">
        <v>17</v>
      </c>
      <c r="F1260" s="38"/>
      <c r="G1260" s="40">
        <f>VLOOKUP(Tb_Agen[[#This Row],[AGEN ID]],Reseller!A:F,5,0)</f>
        <v>45534.447222222218</v>
      </c>
      <c r="H1260" s="38"/>
      <c r="I1260" s="38"/>
      <c r="J1260" s="38"/>
      <c r="K1260" s="41"/>
      <c r="L1260" s="42"/>
      <c r="M1260" s="53">
        <v>0</v>
      </c>
      <c r="N1260" s="39" t="s">
        <v>22</v>
      </c>
      <c r="O1260" s="65">
        <f>SUMIFS(Tb_Reseller[Aug-26],Tb_Reseller[Agen id],Tb_Agen[[#This Row],[AGEN ID]])</f>
        <v>0.90322580645161232</v>
      </c>
      <c r="P1260" s="66">
        <f>SUMIFS(Tb_Reseller[Sep-26],Tb_Reseller[Agen id],Tb_Agen[[#This Row],[AGEN ID]])</f>
        <v>1.2666666666666673</v>
      </c>
      <c r="Q1260" s="66">
        <f>SUMIFS(Tb_Reseller[Oct-26],Tb_Reseller[Agen id],Tb_Agen[[#This Row],[AGEN ID]])</f>
        <v>0.75</v>
      </c>
    </row>
    <row r="1261" spans="1:17" x14ac:dyDescent="0.25">
      <c r="A1261" s="39" t="s">
        <v>3039</v>
      </c>
      <c r="B1261" s="34" t="s">
        <v>3040</v>
      </c>
      <c r="C1261" s="43" t="s">
        <v>82</v>
      </c>
      <c r="D1261" s="38" t="s">
        <v>16</v>
      </c>
      <c r="E1261" s="38" t="s">
        <v>82</v>
      </c>
      <c r="F1261" s="38"/>
      <c r="G1261" s="40">
        <f>VLOOKUP(Tb_Agen[[#This Row],[AGEN ID]],Reseller!A:F,5,0)</f>
        <v>45702.513888888891</v>
      </c>
      <c r="H1261" s="38"/>
      <c r="I1261" s="38"/>
      <c r="J1261" s="38"/>
      <c r="K1261" s="41"/>
      <c r="L1261" s="42"/>
      <c r="M1261" s="53">
        <v>0</v>
      </c>
      <c r="N1261" s="39" t="s">
        <v>22</v>
      </c>
      <c r="O1261" s="65">
        <f>SUMIFS(Tb_Reseller[Aug-26],Tb_Reseller[Agen id],Tb_Agen[[#This Row],[AGEN ID]])</f>
        <v>0.61290322580645129</v>
      </c>
      <c r="P1261" s="66">
        <f>SUMIFS(Tb_Reseller[Sep-26],Tb_Reseller[Agen id],Tb_Agen[[#This Row],[AGEN ID]])</f>
        <v>0.6</v>
      </c>
      <c r="Q1261" s="66">
        <f>SUMIFS(Tb_Reseller[Oct-26],Tb_Reseller[Agen id],Tb_Agen[[#This Row],[AGEN ID]])</f>
        <v>0.25</v>
      </c>
    </row>
    <row r="1262" spans="1:17" x14ac:dyDescent="0.25">
      <c r="A1262" s="33" t="s">
        <v>3041</v>
      </c>
      <c r="B1262" s="34" t="s">
        <v>3042</v>
      </c>
      <c r="C1262" s="34" t="s">
        <v>79</v>
      </c>
      <c r="D1262" s="35" t="s">
        <v>28</v>
      </c>
      <c r="E1262" s="35" t="s">
        <v>17</v>
      </c>
      <c r="F1262" s="35"/>
      <c r="G1262" s="36">
        <f>VLOOKUP(Tb_Agen[[#This Row],[AGEN ID]],Reseller!A:F,5,0)</f>
        <v>44576.588888888888</v>
      </c>
      <c r="H1262" s="35"/>
      <c r="I1262" s="35"/>
      <c r="J1262" s="35"/>
      <c r="K1262" s="41"/>
      <c r="L1262" s="37"/>
      <c r="M1262" s="53">
        <v>0</v>
      </c>
      <c r="N1262" s="39" t="s">
        <v>22</v>
      </c>
      <c r="O1262" s="65">
        <f>SUMIFS(Tb_Reseller[Aug-26],Tb_Reseller[Agen id],Tb_Agen[[#This Row],[AGEN ID]])</f>
        <v>0</v>
      </c>
      <c r="P1262" s="66">
        <f>SUMIFS(Tb_Reseller[Sep-26],Tb_Reseller[Agen id],Tb_Agen[[#This Row],[AGEN ID]])</f>
        <v>0</v>
      </c>
      <c r="Q1262" s="66">
        <f>SUMIFS(Tb_Reseller[Oct-26],Tb_Reseller[Agen id],Tb_Agen[[#This Row],[AGEN ID]])</f>
        <v>0</v>
      </c>
    </row>
    <row r="1263" spans="1:17" x14ac:dyDescent="0.25">
      <c r="A1263" s="33" t="s">
        <v>3043</v>
      </c>
      <c r="B1263" s="34" t="s">
        <v>3044</v>
      </c>
      <c r="C1263" s="34" t="s">
        <v>79</v>
      </c>
      <c r="D1263" s="35" t="s">
        <v>16</v>
      </c>
      <c r="E1263" s="35" t="s">
        <v>17</v>
      </c>
      <c r="F1263" s="35"/>
      <c r="G1263" s="36">
        <f>VLOOKUP(Tb_Agen[[#This Row],[AGEN ID]],Reseller!A:F,5,0)</f>
        <v>44576.845138888893</v>
      </c>
      <c r="H1263" s="35"/>
      <c r="I1263" s="35"/>
      <c r="J1263" s="35"/>
      <c r="K1263" s="41"/>
      <c r="L1263" s="37"/>
      <c r="M1263" s="53">
        <v>0</v>
      </c>
      <c r="N1263" s="39" t="s">
        <v>22</v>
      </c>
      <c r="O1263" s="65">
        <f>SUMIFS(Tb_Reseller[Aug-26],Tb_Reseller[Agen id],Tb_Agen[[#This Row],[AGEN ID]])</f>
        <v>0</v>
      </c>
      <c r="P1263" s="66">
        <f>SUMIFS(Tb_Reseller[Sep-26],Tb_Reseller[Agen id],Tb_Agen[[#This Row],[AGEN ID]])</f>
        <v>0</v>
      </c>
      <c r="Q1263" s="66">
        <f>SUMIFS(Tb_Reseller[Oct-26],Tb_Reseller[Agen id],Tb_Agen[[#This Row],[AGEN ID]])</f>
        <v>0</v>
      </c>
    </row>
    <row r="1264" spans="1:17" x14ac:dyDescent="0.25">
      <c r="A1264" s="33" t="s">
        <v>3045</v>
      </c>
      <c r="B1264" s="34" t="s">
        <v>3046</v>
      </c>
      <c r="C1264" s="34" t="s">
        <v>15</v>
      </c>
      <c r="D1264" s="35" t="s">
        <v>16</v>
      </c>
      <c r="E1264" s="35" t="s">
        <v>17</v>
      </c>
      <c r="F1264" s="35"/>
      <c r="G1264" s="36">
        <f>VLOOKUP(Tb_Agen[[#This Row],[AGEN ID]],Reseller!A:F,5,0)</f>
        <v>42851.525000000001</v>
      </c>
      <c r="H1264" s="35"/>
      <c r="I1264" s="35"/>
      <c r="J1264" s="35"/>
      <c r="K1264" s="41"/>
      <c r="L1264" s="37"/>
      <c r="M1264" s="53">
        <v>0</v>
      </c>
      <c r="N1264" s="39" t="s">
        <v>22</v>
      </c>
      <c r="O1264" s="65">
        <f>SUMIFS(Tb_Reseller[Aug-26],Tb_Reseller[Agen id],Tb_Agen[[#This Row],[AGEN ID]])</f>
        <v>0.35483870967741932</v>
      </c>
      <c r="P1264" s="66">
        <f>SUMIFS(Tb_Reseller[Sep-26],Tb_Reseller[Agen id],Tb_Agen[[#This Row],[AGEN ID]])</f>
        <v>0.16666666666666669</v>
      </c>
      <c r="Q1264" s="66">
        <f>SUMIFS(Tb_Reseller[Oct-26],Tb_Reseller[Agen id],Tb_Agen[[#This Row],[AGEN ID]])</f>
        <v>0.5</v>
      </c>
    </row>
    <row r="1265" spans="1:17" x14ac:dyDescent="0.25">
      <c r="A1265" s="33" t="s">
        <v>3047</v>
      </c>
      <c r="B1265" s="34" t="s">
        <v>3048</v>
      </c>
      <c r="C1265" s="34" t="s">
        <v>15</v>
      </c>
      <c r="D1265" s="35" t="s">
        <v>16</v>
      </c>
      <c r="E1265" s="35" t="s">
        <v>17</v>
      </c>
      <c r="F1265" s="35"/>
      <c r="G1265" s="36">
        <f>VLOOKUP(Tb_Agen[[#This Row],[AGEN ID]],Reseller!A:F,5,0)</f>
        <v>44580.626388888893</v>
      </c>
      <c r="H1265" s="35"/>
      <c r="I1265" s="35"/>
      <c r="J1265" s="35"/>
      <c r="K1265" s="41"/>
      <c r="L1265" s="37"/>
      <c r="M1265" s="53">
        <v>0</v>
      </c>
      <c r="N1265" s="39" t="s">
        <v>22</v>
      </c>
      <c r="O1265" s="65">
        <f>SUMIFS(Tb_Reseller[Aug-26],Tb_Reseller[Agen id],Tb_Agen[[#This Row],[AGEN ID]])</f>
        <v>0</v>
      </c>
      <c r="P1265" s="66">
        <f>SUMIFS(Tb_Reseller[Sep-26],Tb_Reseller[Agen id],Tb_Agen[[#This Row],[AGEN ID]])</f>
        <v>0</v>
      </c>
      <c r="Q1265" s="66">
        <f>SUMIFS(Tb_Reseller[Oct-26],Tb_Reseller[Agen id],Tb_Agen[[#This Row],[AGEN ID]])</f>
        <v>0</v>
      </c>
    </row>
    <row r="1266" spans="1:17" x14ac:dyDescent="0.25">
      <c r="A1266" s="33" t="s">
        <v>3049</v>
      </c>
      <c r="B1266" s="34" t="s">
        <v>3050</v>
      </c>
      <c r="C1266" s="34" t="s">
        <v>82</v>
      </c>
      <c r="D1266" s="35" t="s">
        <v>16</v>
      </c>
      <c r="E1266" s="38" t="s">
        <v>82</v>
      </c>
      <c r="F1266" s="35"/>
      <c r="G1266" s="36">
        <f>VLOOKUP(Tb_Agen[[#This Row],[AGEN ID]],Reseller!A:F,5,0)</f>
        <v>44580.647222222222</v>
      </c>
      <c r="H1266" s="35"/>
      <c r="I1266" s="35"/>
      <c r="J1266" s="35"/>
      <c r="K1266" s="41"/>
      <c r="L1266" s="37"/>
      <c r="M1266" s="53">
        <v>0</v>
      </c>
      <c r="N1266" s="39" t="s">
        <v>22</v>
      </c>
      <c r="O1266" s="65">
        <f>SUMIFS(Tb_Reseller[Aug-26],Tb_Reseller[Agen id],Tb_Agen[[#This Row],[AGEN ID]])</f>
        <v>0</v>
      </c>
      <c r="P1266" s="66">
        <f>SUMIFS(Tb_Reseller[Sep-26],Tb_Reseller[Agen id],Tb_Agen[[#This Row],[AGEN ID]])</f>
        <v>0</v>
      </c>
      <c r="Q1266" s="66">
        <f>SUMIFS(Tb_Reseller[Oct-26],Tb_Reseller[Agen id],Tb_Agen[[#This Row],[AGEN ID]])</f>
        <v>0</v>
      </c>
    </row>
    <row r="1267" spans="1:17" x14ac:dyDescent="0.25">
      <c r="A1267" s="33" t="s">
        <v>3051</v>
      </c>
      <c r="B1267" s="34" t="s">
        <v>3052</v>
      </c>
      <c r="C1267" s="34" t="s">
        <v>112</v>
      </c>
      <c r="D1267" s="35" t="s">
        <v>28</v>
      </c>
      <c r="E1267" s="35" t="s">
        <v>17</v>
      </c>
      <c r="F1267" s="35"/>
      <c r="G1267" s="36">
        <f>VLOOKUP(Tb_Agen[[#This Row],[AGEN ID]],Reseller!A:F,5,0)</f>
        <v>43140.801388888889</v>
      </c>
      <c r="H1267" s="35" t="s">
        <v>3053</v>
      </c>
      <c r="I1267" s="35" t="s">
        <v>145</v>
      </c>
      <c r="J1267" s="35" t="s">
        <v>2065</v>
      </c>
      <c r="K1267" s="41"/>
      <c r="L1267" s="37"/>
      <c r="M1267" s="53">
        <v>0</v>
      </c>
      <c r="N1267" s="39" t="s">
        <v>22</v>
      </c>
      <c r="O1267" s="65">
        <f>SUMIFS(Tb_Reseller[Aug-26],Tb_Reseller[Agen id],Tb_Agen[[#This Row],[AGEN ID]])</f>
        <v>3.3225806451612883</v>
      </c>
      <c r="P1267" s="66">
        <f>SUMIFS(Tb_Reseller[Sep-26],Tb_Reseller[Agen id],Tb_Agen[[#This Row],[AGEN ID]])</f>
        <v>8.266666666666648</v>
      </c>
      <c r="Q1267" s="66">
        <f>SUMIFS(Tb_Reseller[Oct-26],Tb_Reseller[Agen id],Tb_Agen[[#This Row],[AGEN ID]])</f>
        <v>6.75</v>
      </c>
    </row>
    <row r="1268" spans="1:17" x14ac:dyDescent="0.25">
      <c r="A1268" s="33" t="s">
        <v>3054</v>
      </c>
      <c r="B1268" s="34" t="s">
        <v>3055</v>
      </c>
      <c r="C1268" s="34" t="s">
        <v>121</v>
      </c>
      <c r="D1268" s="35" t="s">
        <v>16</v>
      </c>
      <c r="E1268" s="35" t="s">
        <v>244</v>
      </c>
      <c r="F1268" s="35"/>
      <c r="G1268" s="36">
        <f>VLOOKUP(Tb_Agen[[#This Row],[AGEN ID]],Reseller!A:F,5,0)</f>
        <v>44582.390972222223</v>
      </c>
      <c r="H1268" s="35" t="s">
        <v>3056</v>
      </c>
      <c r="I1268" s="35" t="s">
        <v>68</v>
      </c>
      <c r="J1268" s="35" t="s">
        <v>340</v>
      </c>
      <c r="K1268" s="41" t="s">
        <v>1258</v>
      </c>
      <c r="L1268" s="37" t="s">
        <v>39</v>
      </c>
      <c r="M1268" s="53">
        <v>0</v>
      </c>
      <c r="N1268" s="39" t="s">
        <v>22</v>
      </c>
      <c r="O1268" s="65">
        <f>SUMIFS(Tb_Reseller[Aug-26],Tb_Reseller[Agen id],Tb_Agen[[#This Row],[AGEN ID]])</f>
        <v>21.483870967741986</v>
      </c>
      <c r="P1268" s="66">
        <f>SUMIFS(Tb_Reseller[Sep-26],Tb_Reseller[Agen id],Tb_Agen[[#This Row],[AGEN ID]])</f>
        <v>16.466666666666644</v>
      </c>
      <c r="Q1268" s="66">
        <f>SUMIFS(Tb_Reseller[Oct-26],Tb_Reseller[Agen id],Tb_Agen[[#This Row],[AGEN ID]])</f>
        <v>16</v>
      </c>
    </row>
    <row r="1269" spans="1:17" x14ac:dyDescent="0.25">
      <c r="A1269" s="33" t="s">
        <v>3057</v>
      </c>
      <c r="B1269" s="34" t="s">
        <v>3058</v>
      </c>
      <c r="C1269" s="34" t="s">
        <v>15</v>
      </c>
      <c r="D1269" s="35" t="s">
        <v>16</v>
      </c>
      <c r="E1269" s="35" t="s">
        <v>17</v>
      </c>
      <c r="F1269" s="35"/>
      <c r="G1269" s="36">
        <f>VLOOKUP(Tb_Agen[[#This Row],[AGEN ID]],Reseller!A:F,5,0)</f>
        <v>44582.424305555563</v>
      </c>
      <c r="H1269" s="35"/>
      <c r="I1269" s="35"/>
      <c r="J1269" s="35"/>
      <c r="K1269" s="41"/>
      <c r="L1269" s="37"/>
      <c r="M1269" s="53">
        <v>0</v>
      </c>
      <c r="N1269" s="39" t="s">
        <v>22</v>
      </c>
      <c r="O1269" s="65">
        <f>SUMIFS(Tb_Reseller[Aug-26],Tb_Reseller[Agen id],Tb_Agen[[#This Row],[AGEN ID]])</f>
        <v>0</v>
      </c>
      <c r="P1269" s="66">
        <f>SUMIFS(Tb_Reseller[Sep-26],Tb_Reseller[Agen id],Tb_Agen[[#This Row],[AGEN ID]])</f>
        <v>0</v>
      </c>
      <c r="Q1269" s="66">
        <f>SUMIFS(Tb_Reseller[Oct-26],Tb_Reseller[Agen id],Tb_Agen[[#This Row],[AGEN ID]])</f>
        <v>0</v>
      </c>
    </row>
    <row r="1270" spans="1:17" x14ac:dyDescent="0.25">
      <c r="A1270" s="33" t="s">
        <v>3059</v>
      </c>
      <c r="B1270" s="34" t="s">
        <v>3060</v>
      </c>
      <c r="C1270" s="34" t="s">
        <v>82</v>
      </c>
      <c r="D1270" s="35" t="s">
        <v>16</v>
      </c>
      <c r="E1270" s="38" t="s">
        <v>82</v>
      </c>
      <c r="F1270" s="35"/>
      <c r="G1270" s="36">
        <f>VLOOKUP(Tb_Agen[[#This Row],[AGEN ID]],Reseller!A:F,5,0)</f>
        <v>44584.694444444453</v>
      </c>
      <c r="H1270" s="35"/>
      <c r="I1270" s="35"/>
      <c r="J1270" s="35"/>
      <c r="K1270" s="41"/>
      <c r="L1270" s="37"/>
      <c r="M1270" s="53">
        <v>0</v>
      </c>
      <c r="N1270" s="39" t="s">
        <v>22</v>
      </c>
      <c r="O1270" s="65">
        <f>SUMIFS(Tb_Reseller[Aug-26],Tb_Reseller[Agen id],Tb_Agen[[#This Row],[AGEN ID]])</f>
        <v>0</v>
      </c>
      <c r="P1270" s="66">
        <f>SUMIFS(Tb_Reseller[Sep-26],Tb_Reseller[Agen id],Tb_Agen[[#This Row],[AGEN ID]])</f>
        <v>0</v>
      </c>
      <c r="Q1270" s="66">
        <f>SUMIFS(Tb_Reseller[Oct-26],Tb_Reseller[Agen id],Tb_Agen[[#This Row],[AGEN ID]])</f>
        <v>0</v>
      </c>
    </row>
    <row r="1271" spans="1:17" x14ac:dyDescent="0.25">
      <c r="A1271" s="33" t="s">
        <v>3061</v>
      </c>
      <c r="B1271" s="34" t="s">
        <v>3062</v>
      </c>
      <c r="C1271" s="34" t="s">
        <v>15</v>
      </c>
      <c r="D1271" s="35" t="s">
        <v>16</v>
      </c>
      <c r="E1271" s="35" t="s">
        <v>17</v>
      </c>
      <c r="F1271" s="35"/>
      <c r="G1271" s="36">
        <f>VLOOKUP(Tb_Agen[[#This Row],[AGEN ID]],Reseller!A:F,5,0)</f>
        <v>43656.624305555553</v>
      </c>
      <c r="H1271" s="35"/>
      <c r="I1271" s="35"/>
      <c r="J1271" s="35"/>
      <c r="K1271" s="41"/>
      <c r="L1271" s="37"/>
      <c r="M1271" s="53">
        <v>0</v>
      </c>
      <c r="N1271" s="39" t="s">
        <v>22</v>
      </c>
      <c r="O1271" s="65">
        <f>SUMIFS(Tb_Reseller[Aug-26],Tb_Reseller[Agen id],Tb_Agen[[#This Row],[AGEN ID]])</f>
        <v>0.54838709677419328</v>
      </c>
      <c r="P1271" s="66">
        <f>SUMIFS(Tb_Reseller[Sep-26],Tb_Reseller[Agen id],Tb_Agen[[#This Row],[AGEN ID]])</f>
        <v>0.49999999999999994</v>
      </c>
      <c r="Q1271" s="66">
        <f>SUMIFS(Tb_Reseller[Oct-26],Tb_Reseller[Agen id],Tb_Agen[[#This Row],[AGEN ID]])</f>
        <v>0.75</v>
      </c>
    </row>
    <row r="1272" spans="1:17" x14ac:dyDescent="0.25">
      <c r="A1272" s="33" t="s">
        <v>3063</v>
      </c>
      <c r="B1272" s="34" t="s">
        <v>3064</v>
      </c>
      <c r="C1272" s="34" t="s">
        <v>82</v>
      </c>
      <c r="D1272" s="35" t="s">
        <v>16</v>
      </c>
      <c r="E1272" s="38" t="s">
        <v>82</v>
      </c>
      <c r="F1272" s="35"/>
      <c r="G1272" s="36">
        <f>VLOOKUP(Tb_Agen[[#This Row],[AGEN ID]],Reseller!A:F,5,0)</f>
        <v>44586.560416666667</v>
      </c>
      <c r="H1272" s="35"/>
      <c r="I1272" s="35"/>
      <c r="J1272" s="35"/>
      <c r="K1272" s="41"/>
      <c r="L1272" s="37"/>
      <c r="M1272" s="53">
        <v>0</v>
      </c>
      <c r="N1272" s="39" t="s">
        <v>22</v>
      </c>
      <c r="O1272" s="65">
        <f>SUMIFS(Tb_Reseller[Aug-26],Tb_Reseller[Agen id],Tb_Agen[[#This Row],[AGEN ID]])</f>
        <v>0</v>
      </c>
      <c r="P1272" s="66">
        <f>SUMIFS(Tb_Reseller[Sep-26],Tb_Reseller[Agen id],Tb_Agen[[#This Row],[AGEN ID]])</f>
        <v>0</v>
      </c>
      <c r="Q1272" s="66">
        <f>SUMIFS(Tb_Reseller[Oct-26],Tb_Reseller[Agen id],Tb_Agen[[#This Row],[AGEN ID]])</f>
        <v>0</v>
      </c>
    </row>
    <row r="1273" spans="1:17" x14ac:dyDescent="0.25">
      <c r="A1273" s="33" t="s">
        <v>3065</v>
      </c>
      <c r="B1273" s="34" t="s">
        <v>3066</v>
      </c>
      <c r="C1273" s="34" t="s">
        <v>15</v>
      </c>
      <c r="D1273" s="35" t="s">
        <v>16</v>
      </c>
      <c r="E1273" s="35" t="s">
        <v>17</v>
      </c>
      <c r="F1273" s="35"/>
      <c r="G1273" s="36">
        <f>VLOOKUP(Tb_Agen[[#This Row],[AGEN ID]],Reseller!A:F,5,0)</f>
        <v>44148.586111111108</v>
      </c>
      <c r="H1273" s="35"/>
      <c r="I1273" s="35"/>
      <c r="J1273" s="35"/>
      <c r="K1273" s="41"/>
      <c r="L1273" s="37"/>
      <c r="M1273" s="53">
        <v>0</v>
      </c>
      <c r="N1273" s="39" t="s">
        <v>22</v>
      </c>
      <c r="O1273" s="65">
        <f>SUMIFS(Tb_Reseller[Aug-26],Tb_Reseller[Agen id],Tb_Agen[[#This Row],[AGEN ID]])</f>
        <v>0.51612903225806428</v>
      </c>
      <c r="P1273" s="66">
        <f>SUMIFS(Tb_Reseller[Sep-26],Tb_Reseller[Agen id],Tb_Agen[[#This Row],[AGEN ID]])</f>
        <v>0.53333333333333333</v>
      </c>
      <c r="Q1273" s="66">
        <f>SUMIFS(Tb_Reseller[Oct-26],Tb_Reseller[Agen id],Tb_Agen[[#This Row],[AGEN ID]])</f>
        <v>0</v>
      </c>
    </row>
    <row r="1274" spans="1:17" x14ac:dyDescent="0.25">
      <c r="A1274" s="33" t="s">
        <v>3067</v>
      </c>
      <c r="B1274" s="34" t="s">
        <v>3068</v>
      </c>
      <c r="C1274" s="34" t="s">
        <v>112</v>
      </c>
      <c r="D1274" s="35" t="s">
        <v>16</v>
      </c>
      <c r="E1274" s="35" t="s">
        <v>17</v>
      </c>
      <c r="F1274" s="35"/>
      <c r="G1274" s="36">
        <f>VLOOKUP(Tb_Agen[[#This Row],[AGEN ID]],Reseller!A:F,5,0)</f>
        <v>44587.933333333327</v>
      </c>
      <c r="H1274" s="35"/>
      <c r="I1274" s="35"/>
      <c r="J1274" s="35"/>
      <c r="K1274" s="41"/>
      <c r="L1274" s="37"/>
      <c r="M1274" s="53">
        <v>0</v>
      </c>
      <c r="N1274" s="39" t="s">
        <v>22</v>
      </c>
      <c r="O1274" s="65">
        <f>SUMIFS(Tb_Reseller[Aug-26],Tb_Reseller[Agen id],Tb_Agen[[#This Row],[AGEN ID]])</f>
        <v>0</v>
      </c>
      <c r="P1274" s="66">
        <f>SUMIFS(Tb_Reseller[Sep-26],Tb_Reseller[Agen id],Tb_Agen[[#This Row],[AGEN ID]])</f>
        <v>0</v>
      </c>
      <c r="Q1274" s="66">
        <f>SUMIFS(Tb_Reseller[Oct-26],Tb_Reseller[Agen id],Tb_Agen[[#This Row],[AGEN ID]])</f>
        <v>0</v>
      </c>
    </row>
    <row r="1275" spans="1:17" x14ac:dyDescent="0.25">
      <c r="A1275" s="33" t="s">
        <v>3069</v>
      </c>
      <c r="B1275" s="34" t="s">
        <v>3070</v>
      </c>
      <c r="C1275" s="34" t="s">
        <v>112</v>
      </c>
      <c r="D1275" s="35" t="s">
        <v>16</v>
      </c>
      <c r="E1275" s="35" t="s">
        <v>17</v>
      </c>
      <c r="F1275" s="35"/>
      <c r="G1275" s="36">
        <f>VLOOKUP(Tb_Agen[[#This Row],[AGEN ID]],Reseller!A:F,5,0)</f>
        <v>44695.424305555563</v>
      </c>
      <c r="H1275" s="35"/>
      <c r="I1275" s="35"/>
      <c r="J1275" s="35"/>
      <c r="K1275" s="41"/>
      <c r="L1275" s="37"/>
      <c r="M1275" s="53">
        <v>0</v>
      </c>
      <c r="N1275" s="39" t="s">
        <v>22</v>
      </c>
      <c r="O1275" s="65">
        <f>SUMIFS(Tb_Reseller[Aug-26],Tb_Reseller[Agen id],Tb_Agen[[#This Row],[AGEN ID]])</f>
        <v>0.77419354838709631</v>
      </c>
      <c r="P1275" s="66">
        <f>SUMIFS(Tb_Reseller[Sep-26],Tb_Reseller[Agen id],Tb_Agen[[#This Row],[AGEN ID]])</f>
        <v>0.49999999999999994</v>
      </c>
      <c r="Q1275" s="66">
        <f>SUMIFS(Tb_Reseller[Oct-26],Tb_Reseller[Agen id],Tb_Agen[[#This Row],[AGEN ID]])</f>
        <v>0</v>
      </c>
    </row>
    <row r="1276" spans="1:17" x14ac:dyDescent="0.25">
      <c r="A1276" s="33" t="s">
        <v>3071</v>
      </c>
      <c r="B1276" s="34" t="s">
        <v>3072</v>
      </c>
      <c r="C1276" s="34" t="s">
        <v>15</v>
      </c>
      <c r="D1276" s="35" t="s">
        <v>28</v>
      </c>
      <c r="E1276" s="35" t="s">
        <v>17</v>
      </c>
      <c r="F1276" s="35"/>
      <c r="G1276" s="36">
        <f>VLOOKUP(Tb_Agen[[#This Row],[AGEN ID]],Reseller!A:F,5,0)</f>
        <v>44590.494444444441</v>
      </c>
      <c r="H1276" s="35"/>
      <c r="I1276" s="35"/>
      <c r="J1276" s="35"/>
      <c r="K1276" s="41"/>
      <c r="L1276" s="37"/>
      <c r="M1276" s="53">
        <v>0</v>
      </c>
      <c r="N1276" s="39" t="s">
        <v>22</v>
      </c>
      <c r="O1276" s="65">
        <f>SUMIFS(Tb_Reseller[Aug-26],Tb_Reseller[Agen id],Tb_Agen[[#This Row],[AGEN ID]])</f>
        <v>0</v>
      </c>
      <c r="P1276" s="66">
        <f>SUMIFS(Tb_Reseller[Sep-26],Tb_Reseller[Agen id],Tb_Agen[[#This Row],[AGEN ID]])</f>
        <v>0</v>
      </c>
      <c r="Q1276" s="66">
        <f>SUMIFS(Tb_Reseller[Oct-26],Tb_Reseller[Agen id],Tb_Agen[[#This Row],[AGEN ID]])</f>
        <v>0</v>
      </c>
    </row>
    <row r="1277" spans="1:17" x14ac:dyDescent="0.25">
      <c r="A1277" s="33" t="s">
        <v>3073</v>
      </c>
      <c r="B1277" s="34" t="s">
        <v>3074</v>
      </c>
      <c r="C1277" s="34" t="s">
        <v>112</v>
      </c>
      <c r="D1277" s="35" t="s">
        <v>16</v>
      </c>
      <c r="E1277" s="35" t="s">
        <v>17</v>
      </c>
      <c r="F1277" s="35"/>
      <c r="G1277" s="36">
        <f>VLOOKUP(Tb_Agen[[#This Row],[AGEN ID]],Reseller!A:F,5,0)</f>
        <v>44817.392361111109</v>
      </c>
      <c r="H1277" s="35"/>
      <c r="I1277" s="35"/>
      <c r="J1277" s="35"/>
      <c r="K1277" s="41"/>
      <c r="L1277" s="37"/>
      <c r="M1277" s="53">
        <v>0</v>
      </c>
      <c r="N1277" s="39" t="s">
        <v>22</v>
      </c>
      <c r="O1277" s="65">
        <f>SUMIFS(Tb_Reseller[Aug-26],Tb_Reseller[Agen id],Tb_Agen[[#This Row],[AGEN ID]])</f>
        <v>0.48387096774193528</v>
      </c>
      <c r="P1277" s="66">
        <f>SUMIFS(Tb_Reseller[Sep-26],Tb_Reseller[Agen id],Tb_Agen[[#This Row],[AGEN ID]])</f>
        <v>0.39999999999999997</v>
      </c>
      <c r="Q1277" s="66">
        <f>SUMIFS(Tb_Reseller[Oct-26],Tb_Reseller[Agen id],Tb_Agen[[#This Row],[AGEN ID]])</f>
        <v>1</v>
      </c>
    </row>
    <row r="1278" spans="1:17" x14ac:dyDescent="0.25">
      <c r="A1278" s="33" t="s">
        <v>3075</v>
      </c>
      <c r="B1278" s="34" t="s">
        <v>3076</v>
      </c>
      <c r="C1278" s="34" t="s">
        <v>82</v>
      </c>
      <c r="D1278" s="35" t="s">
        <v>16</v>
      </c>
      <c r="E1278" s="38" t="s">
        <v>82</v>
      </c>
      <c r="F1278" s="35"/>
      <c r="G1278" s="36">
        <f>VLOOKUP(Tb_Agen[[#This Row],[AGEN ID]],Reseller!A:F,5,0)</f>
        <v>44592.423611111109</v>
      </c>
      <c r="H1278" s="35"/>
      <c r="I1278" s="35"/>
      <c r="J1278" s="35"/>
      <c r="K1278" s="41"/>
      <c r="L1278" s="37"/>
      <c r="M1278" s="53">
        <v>0</v>
      </c>
      <c r="N1278" s="39" t="s">
        <v>22</v>
      </c>
      <c r="O1278" s="65">
        <f>SUMIFS(Tb_Reseller[Aug-26],Tb_Reseller[Agen id],Tb_Agen[[#This Row],[AGEN ID]])</f>
        <v>0</v>
      </c>
      <c r="P1278" s="66">
        <f>SUMIFS(Tb_Reseller[Sep-26],Tb_Reseller[Agen id],Tb_Agen[[#This Row],[AGEN ID]])</f>
        <v>0</v>
      </c>
      <c r="Q1278" s="66">
        <f>SUMIFS(Tb_Reseller[Oct-26],Tb_Reseller[Agen id],Tb_Agen[[#This Row],[AGEN ID]])</f>
        <v>0</v>
      </c>
    </row>
    <row r="1279" spans="1:17" x14ac:dyDescent="0.25">
      <c r="A1279" s="33" t="s">
        <v>3077</v>
      </c>
      <c r="B1279" s="34" t="s">
        <v>3078</v>
      </c>
      <c r="C1279" s="34" t="s">
        <v>121</v>
      </c>
      <c r="D1279" s="35" t="s">
        <v>16</v>
      </c>
      <c r="E1279" s="35" t="s">
        <v>17</v>
      </c>
      <c r="F1279" s="35"/>
      <c r="G1279" s="36">
        <f>VLOOKUP(Tb_Agen[[#This Row],[AGEN ID]],Reseller!A:F,5,0)</f>
        <v>44594.445833333331</v>
      </c>
      <c r="H1279" s="35"/>
      <c r="I1279" s="35"/>
      <c r="J1279" s="35"/>
      <c r="K1279" s="41"/>
      <c r="L1279" s="37"/>
      <c r="M1279" s="53">
        <v>0</v>
      </c>
      <c r="N1279" s="39" t="s">
        <v>22</v>
      </c>
      <c r="O1279" s="65">
        <f>SUMIFS(Tb_Reseller[Aug-26],Tb_Reseller[Agen id],Tb_Agen[[#This Row],[AGEN ID]])</f>
        <v>0</v>
      </c>
      <c r="P1279" s="66">
        <f>SUMIFS(Tb_Reseller[Sep-26],Tb_Reseller[Agen id],Tb_Agen[[#This Row],[AGEN ID]])</f>
        <v>0</v>
      </c>
      <c r="Q1279" s="66">
        <f>SUMIFS(Tb_Reseller[Oct-26],Tb_Reseller[Agen id],Tb_Agen[[#This Row],[AGEN ID]])</f>
        <v>0</v>
      </c>
    </row>
    <row r="1280" spans="1:17" x14ac:dyDescent="0.25">
      <c r="A1280" s="33" t="s">
        <v>3079</v>
      </c>
      <c r="B1280" s="34" t="s">
        <v>3080</v>
      </c>
      <c r="C1280" s="34" t="s">
        <v>82</v>
      </c>
      <c r="D1280" s="35" t="s">
        <v>16</v>
      </c>
      <c r="E1280" s="38" t="s">
        <v>82</v>
      </c>
      <c r="F1280" s="35"/>
      <c r="G1280" s="36">
        <f>VLOOKUP(Tb_Agen[[#This Row],[AGEN ID]],Reseller!A:F,5,0)</f>
        <v>44594.78125</v>
      </c>
      <c r="H1280" s="35"/>
      <c r="I1280" s="35"/>
      <c r="J1280" s="35"/>
      <c r="K1280" s="41"/>
      <c r="L1280" s="37"/>
      <c r="M1280" s="53">
        <v>0</v>
      </c>
      <c r="N1280" s="39" t="s">
        <v>22</v>
      </c>
      <c r="O1280" s="65">
        <f>SUMIFS(Tb_Reseller[Aug-26],Tb_Reseller[Agen id],Tb_Agen[[#This Row],[AGEN ID]])</f>
        <v>0</v>
      </c>
      <c r="P1280" s="66">
        <f>SUMIFS(Tb_Reseller[Sep-26],Tb_Reseller[Agen id],Tb_Agen[[#This Row],[AGEN ID]])</f>
        <v>0</v>
      </c>
      <c r="Q1280" s="66">
        <f>SUMIFS(Tb_Reseller[Oct-26],Tb_Reseller[Agen id],Tb_Agen[[#This Row],[AGEN ID]])</f>
        <v>0</v>
      </c>
    </row>
    <row r="1281" spans="1:17" x14ac:dyDescent="0.25">
      <c r="A1281" s="33" t="s">
        <v>3081</v>
      </c>
      <c r="B1281" s="34" t="s">
        <v>3082</v>
      </c>
      <c r="C1281" s="34" t="s">
        <v>112</v>
      </c>
      <c r="D1281" s="35" t="s">
        <v>16</v>
      </c>
      <c r="E1281" s="35" t="s">
        <v>17</v>
      </c>
      <c r="F1281" s="35"/>
      <c r="G1281" s="36">
        <f>VLOOKUP(Tb_Agen[[#This Row],[AGEN ID]],Reseller!A:F,5,0)</f>
        <v>44595.618055555547</v>
      </c>
      <c r="H1281" s="35"/>
      <c r="I1281" s="35"/>
      <c r="J1281" s="35"/>
      <c r="K1281" s="41"/>
      <c r="L1281" s="37"/>
      <c r="M1281" s="53">
        <v>0</v>
      </c>
      <c r="N1281" s="39" t="s">
        <v>22</v>
      </c>
      <c r="O1281" s="65">
        <f>SUMIFS(Tb_Reseller[Aug-26],Tb_Reseller[Agen id],Tb_Agen[[#This Row],[AGEN ID]])</f>
        <v>3.2258064516129031E-2</v>
      </c>
      <c r="P1281" s="66">
        <f>SUMIFS(Tb_Reseller[Sep-26],Tb_Reseller[Agen id],Tb_Agen[[#This Row],[AGEN ID]])</f>
        <v>0</v>
      </c>
      <c r="Q1281" s="66">
        <f>SUMIFS(Tb_Reseller[Oct-26],Tb_Reseller[Agen id],Tb_Agen[[#This Row],[AGEN ID]])</f>
        <v>0</v>
      </c>
    </row>
    <row r="1282" spans="1:17" x14ac:dyDescent="0.25">
      <c r="A1282" s="33" t="s">
        <v>3083</v>
      </c>
      <c r="B1282" s="34" t="s">
        <v>3084</v>
      </c>
      <c r="C1282" s="34" t="s">
        <v>82</v>
      </c>
      <c r="D1282" s="35" t="s">
        <v>16</v>
      </c>
      <c r="E1282" s="38" t="s">
        <v>82</v>
      </c>
      <c r="F1282" s="35"/>
      <c r="G1282" s="36">
        <f>VLOOKUP(Tb_Agen[[#This Row],[AGEN ID]],Reseller!A:F,5,0)</f>
        <v>44596.413888888892</v>
      </c>
      <c r="H1282" s="35"/>
      <c r="I1282" s="35"/>
      <c r="J1282" s="35"/>
      <c r="K1282" s="41"/>
      <c r="L1282" s="37"/>
      <c r="M1282" s="53">
        <v>0</v>
      </c>
      <c r="N1282" s="39" t="s">
        <v>22</v>
      </c>
      <c r="O1282" s="65">
        <f>SUMIFS(Tb_Reseller[Aug-26],Tb_Reseller[Agen id],Tb_Agen[[#This Row],[AGEN ID]])</f>
        <v>0</v>
      </c>
      <c r="P1282" s="66">
        <f>SUMIFS(Tb_Reseller[Sep-26],Tb_Reseller[Agen id],Tb_Agen[[#This Row],[AGEN ID]])</f>
        <v>0</v>
      </c>
      <c r="Q1282" s="66">
        <f>SUMIFS(Tb_Reseller[Oct-26],Tb_Reseller[Agen id],Tb_Agen[[#This Row],[AGEN ID]])</f>
        <v>0</v>
      </c>
    </row>
    <row r="1283" spans="1:17" x14ac:dyDescent="0.25">
      <c r="A1283" s="33" t="s">
        <v>3085</v>
      </c>
      <c r="B1283" s="34" t="s">
        <v>3086</v>
      </c>
      <c r="C1283" s="34" t="s">
        <v>112</v>
      </c>
      <c r="D1283" s="35" t="s">
        <v>16</v>
      </c>
      <c r="E1283" s="35" t="s">
        <v>17</v>
      </c>
      <c r="F1283" s="35"/>
      <c r="G1283" s="36">
        <f>VLOOKUP(Tb_Agen[[#This Row],[AGEN ID]],Reseller!A:F,5,0)</f>
        <v>44599.504861111112</v>
      </c>
      <c r="H1283" s="35"/>
      <c r="I1283" s="35"/>
      <c r="J1283" s="35"/>
      <c r="K1283" s="41"/>
      <c r="L1283" s="37"/>
      <c r="M1283" s="53">
        <v>0</v>
      </c>
      <c r="N1283" s="39" t="s">
        <v>22</v>
      </c>
      <c r="O1283" s="65">
        <f>SUMIFS(Tb_Reseller[Aug-26],Tb_Reseller[Agen id],Tb_Agen[[#This Row],[AGEN ID]])</f>
        <v>0</v>
      </c>
      <c r="P1283" s="66">
        <f>SUMIFS(Tb_Reseller[Sep-26],Tb_Reseller[Agen id],Tb_Agen[[#This Row],[AGEN ID]])</f>
        <v>0</v>
      </c>
      <c r="Q1283" s="66">
        <f>SUMIFS(Tb_Reseller[Oct-26],Tb_Reseller[Agen id],Tb_Agen[[#This Row],[AGEN ID]])</f>
        <v>0</v>
      </c>
    </row>
    <row r="1284" spans="1:17" x14ac:dyDescent="0.25">
      <c r="A1284" s="33" t="s">
        <v>3087</v>
      </c>
      <c r="B1284" s="34" t="s">
        <v>3088</v>
      </c>
      <c r="C1284" s="34" t="s">
        <v>79</v>
      </c>
      <c r="D1284" s="35" t="s">
        <v>16</v>
      </c>
      <c r="E1284" s="35" t="s">
        <v>17</v>
      </c>
      <c r="F1284" s="35"/>
      <c r="G1284" s="36">
        <f>VLOOKUP(Tb_Agen[[#This Row],[AGEN ID]],Reseller!A:F,5,0)</f>
        <v>44599.7</v>
      </c>
      <c r="H1284" s="35"/>
      <c r="I1284" s="35"/>
      <c r="J1284" s="35"/>
      <c r="K1284" s="41"/>
      <c r="L1284" s="37"/>
      <c r="M1284" s="53">
        <v>0</v>
      </c>
      <c r="N1284" s="39" t="s">
        <v>22</v>
      </c>
      <c r="O1284" s="65">
        <f>SUMIFS(Tb_Reseller[Aug-26],Tb_Reseller[Agen id],Tb_Agen[[#This Row],[AGEN ID]])</f>
        <v>0</v>
      </c>
      <c r="P1284" s="66">
        <f>SUMIFS(Tb_Reseller[Sep-26],Tb_Reseller[Agen id],Tb_Agen[[#This Row],[AGEN ID]])</f>
        <v>0</v>
      </c>
      <c r="Q1284" s="66">
        <f>SUMIFS(Tb_Reseller[Oct-26],Tb_Reseller[Agen id],Tb_Agen[[#This Row],[AGEN ID]])</f>
        <v>0</v>
      </c>
    </row>
    <row r="1285" spans="1:17" x14ac:dyDescent="0.25">
      <c r="A1285" s="33" t="s">
        <v>3089</v>
      </c>
      <c r="B1285" s="34" t="s">
        <v>3090</v>
      </c>
      <c r="C1285" s="34" t="s">
        <v>79</v>
      </c>
      <c r="D1285" s="35" t="s">
        <v>16</v>
      </c>
      <c r="E1285" s="35" t="s">
        <v>17</v>
      </c>
      <c r="F1285" s="35"/>
      <c r="G1285" s="36">
        <f>VLOOKUP(Tb_Agen[[#This Row],[AGEN ID]],Reseller!A:F,5,0)</f>
        <v>44601.631249999999</v>
      </c>
      <c r="H1285" s="35"/>
      <c r="I1285" s="35"/>
      <c r="J1285" s="35"/>
      <c r="K1285" s="41"/>
      <c r="L1285" s="37"/>
      <c r="M1285" s="53">
        <v>0</v>
      </c>
      <c r="N1285" s="39" t="s">
        <v>22</v>
      </c>
      <c r="O1285" s="65">
        <f>SUMIFS(Tb_Reseller[Aug-26],Tb_Reseller[Agen id],Tb_Agen[[#This Row],[AGEN ID]])</f>
        <v>0</v>
      </c>
      <c r="P1285" s="66">
        <f>SUMIFS(Tb_Reseller[Sep-26],Tb_Reseller[Agen id],Tb_Agen[[#This Row],[AGEN ID]])</f>
        <v>0</v>
      </c>
      <c r="Q1285" s="66">
        <f>SUMIFS(Tb_Reseller[Oct-26],Tb_Reseller[Agen id],Tb_Agen[[#This Row],[AGEN ID]])</f>
        <v>0</v>
      </c>
    </row>
    <row r="1286" spans="1:17" x14ac:dyDescent="0.25">
      <c r="A1286" s="33" t="s">
        <v>3091</v>
      </c>
      <c r="B1286" s="34" t="s">
        <v>3092</v>
      </c>
      <c r="C1286" s="34" t="s">
        <v>82</v>
      </c>
      <c r="D1286" s="35" t="s">
        <v>16</v>
      </c>
      <c r="E1286" s="38" t="s">
        <v>82</v>
      </c>
      <c r="F1286" s="35"/>
      <c r="G1286" s="36">
        <f>VLOOKUP(Tb_Agen[[#This Row],[AGEN ID]],Reseller!A:F,5,0)</f>
        <v>44601.941666666673</v>
      </c>
      <c r="H1286" s="35"/>
      <c r="I1286" s="35"/>
      <c r="J1286" s="35"/>
      <c r="K1286" s="41"/>
      <c r="L1286" s="37"/>
      <c r="M1286" s="53">
        <v>0</v>
      </c>
      <c r="N1286" s="39" t="s">
        <v>22</v>
      </c>
      <c r="O1286" s="65">
        <f>SUMIFS(Tb_Reseller[Aug-26],Tb_Reseller[Agen id],Tb_Agen[[#This Row],[AGEN ID]])</f>
        <v>0</v>
      </c>
      <c r="P1286" s="66">
        <f>SUMIFS(Tb_Reseller[Sep-26],Tb_Reseller[Agen id],Tb_Agen[[#This Row],[AGEN ID]])</f>
        <v>0</v>
      </c>
      <c r="Q1286" s="66">
        <f>SUMIFS(Tb_Reseller[Oct-26],Tb_Reseller[Agen id],Tb_Agen[[#This Row],[AGEN ID]])</f>
        <v>0</v>
      </c>
    </row>
    <row r="1287" spans="1:17" x14ac:dyDescent="0.25">
      <c r="A1287" s="33" t="s">
        <v>3093</v>
      </c>
      <c r="B1287" s="34" t="s">
        <v>3094</v>
      </c>
      <c r="C1287" s="34" t="s">
        <v>112</v>
      </c>
      <c r="D1287" s="35" t="s">
        <v>16</v>
      </c>
      <c r="E1287" s="35" t="s">
        <v>17</v>
      </c>
      <c r="F1287" s="35"/>
      <c r="G1287" s="36">
        <f>VLOOKUP(Tb_Agen[[#This Row],[AGEN ID]],Reseller!A:F,5,0)</f>
        <v>44898.35833333333</v>
      </c>
      <c r="H1287" s="35"/>
      <c r="I1287" s="35"/>
      <c r="J1287" s="35"/>
      <c r="K1287" s="41"/>
      <c r="L1287" s="37"/>
      <c r="M1287" s="53">
        <v>0</v>
      </c>
      <c r="N1287" s="39" t="s">
        <v>22</v>
      </c>
      <c r="O1287" s="65">
        <f>SUMIFS(Tb_Reseller[Aug-26],Tb_Reseller[Agen id],Tb_Agen[[#This Row],[AGEN ID]])</f>
        <v>0.48387096774193528</v>
      </c>
      <c r="P1287" s="66">
        <f>SUMIFS(Tb_Reseller[Sep-26],Tb_Reseller[Agen id],Tb_Agen[[#This Row],[AGEN ID]])</f>
        <v>0.39999999999999997</v>
      </c>
      <c r="Q1287" s="66">
        <f>SUMIFS(Tb_Reseller[Oct-26],Tb_Reseller[Agen id],Tb_Agen[[#This Row],[AGEN ID]])</f>
        <v>0</v>
      </c>
    </row>
    <row r="1288" spans="1:17" x14ac:dyDescent="0.25">
      <c r="A1288" s="33" t="s">
        <v>3095</v>
      </c>
      <c r="B1288" s="34" t="s">
        <v>3096</v>
      </c>
      <c r="C1288" s="34" t="s">
        <v>82</v>
      </c>
      <c r="D1288" s="35" t="s">
        <v>16</v>
      </c>
      <c r="E1288" s="38" t="s">
        <v>82</v>
      </c>
      <c r="F1288" s="35"/>
      <c r="G1288" s="36">
        <f>VLOOKUP(Tb_Agen[[#This Row],[AGEN ID]],Reseller!A:F,5,0)</f>
        <v>44602.295138888891</v>
      </c>
      <c r="H1288" s="35"/>
      <c r="I1288" s="35"/>
      <c r="J1288" s="35"/>
      <c r="K1288" s="41"/>
      <c r="L1288" s="37"/>
      <c r="M1288" s="53">
        <v>0</v>
      </c>
      <c r="N1288" s="39" t="s">
        <v>22</v>
      </c>
      <c r="O1288" s="65">
        <f>SUMIFS(Tb_Reseller[Aug-26],Tb_Reseller[Agen id],Tb_Agen[[#This Row],[AGEN ID]])</f>
        <v>0</v>
      </c>
      <c r="P1288" s="66">
        <f>SUMIFS(Tb_Reseller[Sep-26],Tb_Reseller[Agen id],Tb_Agen[[#This Row],[AGEN ID]])</f>
        <v>0</v>
      </c>
      <c r="Q1288" s="66">
        <f>SUMIFS(Tb_Reseller[Oct-26],Tb_Reseller[Agen id],Tb_Agen[[#This Row],[AGEN ID]])</f>
        <v>0</v>
      </c>
    </row>
    <row r="1289" spans="1:17" x14ac:dyDescent="0.25">
      <c r="A1289" s="33" t="s">
        <v>3097</v>
      </c>
      <c r="B1289" s="34" t="s">
        <v>3098</v>
      </c>
      <c r="C1289" s="34" t="s">
        <v>82</v>
      </c>
      <c r="D1289" s="35" t="s">
        <v>16</v>
      </c>
      <c r="E1289" s="38" t="s">
        <v>82</v>
      </c>
      <c r="F1289" s="35"/>
      <c r="G1289" s="36">
        <f>VLOOKUP(Tb_Agen[[#This Row],[AGEN ID]],Reseller!A:F,5,0)</f>
        <v>44606.330555555563</v>
      </c>
      <c r="H1289" s="35"/>
      <c r="I1289" s="35"/>
      <c r="J1289" s="35"/>
      <c r="K1289" s="41"/>
      <c r="L1289" s="37"/>
      <c r="M1289" s="53">
        <v>0</v>
      </c>
      <c r="N1289" s="39" t="s">
        <v>22</v>
      </c>
      <c r="O1289" s="65">
        <f>SUMIFS(Tb_Reseller[Aug-26],Tb_Reseller[Agen id],Tb_Agen[[#This Row],[AGEN ID]])</f>
        <v>0</v>
      </c>
      <c r="P1289" s="66">
        <f>SUMIFS(Tb_Reseller[Sep-26],Tb_Reseller[Agen id],Tb_Agen[[#This Row],[AGEN ID]])</f>
        <v>0</v>
      </c>
      <c r="Q1289" s="66">
        <f>SUMIFS(Tb_Reseller[Oct-26],Tb_Reseller[Agen id],Tb_Agen[[#This Row],[AGEN ID]])</f>
        <v>0</v>
      </c>
    </row>
    <row r="1290" spans="1:17" x14ac:dyDescent="0.25">
      <c r="A1290" s="33" t="s">
        <v>3099</v>
      </c>
      <c r="B1290" s="34" t="s">
        <v>3100</v>
      </c>
      <c r="C1290" s="34" t="s">
        <v>79</v>
      </c>
      <c r="D1290" s="35" t="s">
        <v>28</v>
      </c>
      <c r="E1290" s="35" t="s">
        <v>17</v>
      </c>
      <c r="F1290" s="35"/>
      <c r="G1290" s="36">
        <f>VLOOKUP(Tb_Agen[[#This Row],[AGEN ID]],Reseller!A:F,5,0)</f>
        <v>44606.5625</v>
      </c>
      <c r="H1290" s="35"/>
      <c r="I1290" s="35"/>
      <c r="J1290" s="35"/>
      <c r="K1290" s="41"/>
      <c r="L1290" s="37"/>
      <c r="M1290" s="53">
        <v>0</v>
      </c>
      <c r="N1290" s="39" t="s">
        <v>22</v>
      </c>
      <c r="O1290" s="65">
        <f>SUMIFS(Tb_Reseller[Aug-26],Tb_Reseller[Agen id],Tb_Agen[[#This Row],[AGEN ID]])</f>
        <v>0</v>
      </c>
      <c r="P1290" s="66">
        <f>SUMIFS(Tb_Reseller[Sep-26],Tb_Reseller[Agen id],Tb_Agen[[#This Row],[AGEN ID]])</f>
        <v>0</v>
      </c>
      <c r="Q1290" s="66">
        <f>SUMIFS(Tb_Reseller[Oct-26],Tb_Reseller[Agen id],Tb_Agen[[#This Row],[AGEN ID]])</f>
        <v>0</v>
      </c>
    </row>
    <row r="1291" spans="1:17" x14ac:dyDescent="0.25">
      <c r="A1291" s="33" t="s">
        <v>3101</v>
      </c>
      <c r="B1291" s="34" t="s">
        <v>3102</v>
      </c>
      <c r="C1291" s="34" t="s">
        <v>79</v>
      </c>
      <c r="D1291" s="35" t="s">
        <v>28</v>
      </c>
      <c r="E1291" s="35" t="s">
        <v>17</v>
      </c>
      <c r="F1291" s="35"/>
      <c r="G1291" s="36">
        <f>VLOOKUP(Tb_Agen[[#This Row],[AGEN ID]],Reseller!A:F,5,0)</f>
        <v>44607.660416666673</v>
      </c>
      <c r="H1291" s="35"/>
      <c r="I1291" s="35"/>
      <c r="J1291" s="35"/>
      <c r="K1291" s="41"/>
      <c r="L1291" s="37"/>
      <c r="M1291" s="53">
        <v>0</v>
      </c>
      <c r="N1291" s="39" t="s">
        <v>22</v>
      </c>
      <c r="O1291" s="65">
        <f>SUMIFS(Tb_Reseller[Aug-26],Tb_Reseller[Agen id],Tb_Agen[[#This Row],[AGEN ID]])</f>
        <v>0</v>
      </c>
      <c r="P1291" s="66">
        <f>SUMIFS(Tb_Reseller[Sep-26],Tb_Reseller[Agen id],Tb_Agen[[#This Row],[AGEN ID]])</f>
        <v>0</v>
      </c>
      <c r="Q1291" s="66">
        <f>SUMIFS(Tb_Reseller[Oct-26],Tb_Reseller[Agen id],Tb_Agen[[#This Row],[AGEN ID]])</f>
        <v>0</v>
      </c>
    </row>
    <row r="1292" spans="1:17" x14ac:dyDescent="0.25">
      <c r="A1292" s="33" t="s">
        <v>3103</v>
      </c>
      <c r="B1292" s="34" t="s">
        <v>3104</v>
      </c>
      <c r="C1292" s="34" t="s">
        <v>82</v>
      </c>
      <c r="D1292" s="35" t="s">
        <v>16</v>
      </c>
      <c r="E1292" s="38" t="s">
        <v>82</v>
      </c>
      <c r="F1292" s="35"/>
      <c r="G1292" s="36">
        <f>VLOOKUP(Tb_Agen[[#This Row],[AGEN ID]],Reseller!A:F,5,0)</f>
        <v>44610.745138888888</v>
      </c>
      <c r="H1292" s="35"/>
      <c r="I1292" s="35"/>
      <c r="J1292" s="35"/>
      <c r="K1292" s="41"/>
      <c r="L1292" s="37"/>
      <c r="M1292" s="53">
        <v>0</v>
      </c>
      <c r="N1292" s="39" t="s">
        <v>22</v>
      </c>
      <c r="O1292" s="65">
        <f>SUMIFS(Tb_Reseller[Aug-26],Tb_Reseller[Agen id],Tb_Agen[[#This Row],[AGEN ID]])</f>
        <v>0</v>
      </c>
      <c r="P1292" s="66">
        <f>SUMIFS(Tb_Reseller[Sep-26],Tb_Reseller[Agen id],Tb_Agen[[#This Row],[AGEN ID]])</f>
        <v>0</v>
      </c>
      <c r="Q1292" s="66">
        <f>SUMIFS(Tb_Reseller[Oct-26],Tb_Reseller[Agen id],Tb_Agen[[#This Row],[AGEN ID]])</f>
        <v>0</v>
      </c>
    </row>
    <row r="1293" spans="1:17" x14ac:dyDescent="0.25">
      <c r="A1293" s="33" t="s">
        <v>3105</v>
      </c>
      <c r="B1293" s="34" t="s">
        <v>3106</v>
      </c>
      <c r="C1293" s="34" t="s">
        <v>79</v>
      </c>
      <c r="D1293" s="35" t="s">
        <v>16</v>
      </c>
      <c r="E1293" s="35" t="s">
        <v>17</v>
      </c>
      <c r="F1293" s="35"/>
      <c r="G1293" s="36">
        <f>VLOOKUP(Tb_Agen[[#This Row],[AGEN ID]],Reseller!A:F,5,0)</f>
        <v>45148.556944444441</v>
      </c>
      <c r="H1293" s="35"/>
      <c r="I1293" s="35"/>
      <c r="J1293" s="35"/>
      <c r="K1293" s="41"/>
      <c r="L1293" s="37"/>
      <c r="M1293" s="53">
        <v>0</v>
      </c>
      <c r="N1293" s="39" t="s">
        <v>22</v>
      </c>
      <c r="O1293" s="65">
        <f>SUMIFS(Tb_Reseller[Aug-26],Tb_Reseller[Agen id],Tb_Agen[[#This Row],[AGEN ID]])</f>
        <v>0.64516129032258029</v>
      </c>
      <c r="P1293" s="66">
        <f>SUMIFS(Tb_Reseller[Sep-26],Tb_Reseller[Agen id],Tb_Agen[[#This Row],[AGEN ID]])</f>
        <v>0.7</v>
      </c>
      <c r="Q1293" s="66">
        <f>SUMIFS(Tb_Reseller[Oct-26],Tb_Reseller[Agen id],Tb_Agen[[#This Row],[AGEN ID]])</f>
        <v>0.5</v>
      </c>
    </row>
    <row r="1294" spans="1:17" x14ac:dyDescent="0.25">
      <c r="A1294" s="33" t="s">
        <v>3107</v>
      </c>
      <c r="B1294" s="34" t="s">
        <v>3108</v>
      </c>
      <c r="C1294" s="34" t="s">
        <v>79</v>
      </c>
      <c r="D1294" s="35" t="s">
        <v>36</v>
      </c>
      <c r="E1294" s="35" t="s">
        <v>17</v>
      </c>
      <c r="F1294" s="35"/>
      <c r="G1294" s="36">
        <f>VLOOKUP(Tb_Agen[[#This Row],[AGEN ID]],Reseller!A:F,5,0)</f>
        <v>44613.54583333333</v>
      </c>
      <c r="H1294" s="35"/>
      <c r="I1294" s="35"/>
      <c r="J1294" s="35"/>
      <c r="K1294" s="41"/>
      <c r="L1294" s="37"/>
      <c r="M1294" s="53">
        <v>-5958775</v>
      </c>
      <c r="N1294" s="39" t="s">
        <v>40</v>
      </c>
      <c r="O1294" s="65">
        <f>SUMIFS(Tb_Reseller[Aug-26],Tb_Reseller[Agen id],Tb_Agen[[#This Row],[AGEN ID]])</f>
        <v>0</v>
      </c>
      <c r="P1294" s="66">
        <f>SUMIFS(Tb_Reseller[Sep-26],Tb_Reseller[Agen id],Tb_Agen[[#This Row],[AGEN ID]])</f>
        <v>0</v>
      </c>
      <c r="Q1294" s="66">
        <f>SUMIFS(Tb_Reseller[Oct-26],Tb_Reseller[Agen id],Tb_Agen[[#This Row],[AGEN ID]])</f>
        <v>0</v>
      </c>
    </row>
    <row r="1295" spans="1:17" x14ac:dyDescent="0.25">
      <c r="A1295" s="33" t="s">
        <v>3109</v>
      </c>
      <c r="B1295" s="34" t="s">
        <v>3110</v>
      </c>
      <c r="C1295" s="34" t="s">
        <v>82</v>
      </c>
      <c r="D1295" s="35" t="s">
        <v>16</v>
      </c>
      <c r="E1295" s="38" t="s">
        <v>82</v>
      </c>
      <c r="F1295" s="35"/>
      <c r="G1295" s="36">
        <f>VLOOKUP(Tb_Agen[[#This Row],[AGEN ID]],Reseller!A:F,5,0)</f>
        <v>44614.620833333327</v>
      </c>
      <c r="H1295" s="35"/>
      <c r="I1295" s="35"/>
      <c r="J1295" s="35"/>
      <c r="K1295" s="41"/>
      <c r="L1295" s="37"/>
      <c r="M1295" s="53">
        <v>0</v>
      </c>
      <c r="N1295" s="39" t="s">
        <v>22</v>
      </c>
      <c r="O1295" s="65">
        <f>SUMIFS(Tb_Reseller[Aug-26],Tb_Reseller[Agen id],Tb_Agen[[#This Row],[AGEN ID]])</f>
        <v>0</v>
      </c>
      <c r="P1295" s="66">
        <f>SUMIFS(Tb_Reseller[Sep-26],Tb_Reseller[Agen id],Tb_Agen[[#This Row],[AGEN ID]])</f>
        <v>0</v>
      </c>
      <c r="Q1295" s="66">
        <f>SUMIFS(Tb_Reseller[Oct-26],Tb_Reseller[Agen id],Tb_Agen[[#This Row],[AGEN ID]])</f>
        <v>0</v>
      </c>
    </row>
    <row r="1296" spans="1:17" x14ac:dyDescent="0.25">
      <c r="A1296" s="33" t="s">
        <v>3111</v>
      </c>
      <c r="B1296" s="34" t="s">
        <v>3112</v>
      </c>
      <c r="C1296" s="34" t="s">
        <v>79</v>
      </c>
      <c r="D1296" s="35" t="s">
        <v>28</v>
      </c>
      <c r="E1296" s="35" t="s">
        <v>17</v>
      </c>
      <c r="F1296" s="35"/>
      <c r="G1296" s="36">
        <f>VLOOKUP(Tb_Agen[[#This Row],[AGEN ID]],Reseller!A:F,5,0)</f>
        <v>44615.563888888893</v>
      </c>
      <c r="H1296" s="35"/>
      <c r="I1296" s="35"/>
      <c r="J1296" s="35"/>
      <c r="K1296" s="41"/>
      <c r="L1296" s="37"/>
      <c r="M1296" s="53">
        <v>0</v>
      </c>
      <c r="N1296" s="39" t="s">
        <v>22</v>
      </c>
      <c r="O1296" s="65">
        <f>SUMIFS(Tb_Reseller[Aug-26],Tb_Reseller[Agen id],Tb_Agen[[#This Row],[AGEN ID]])</f>
        <v>0</v>
      </c>
      <c r="P1296" s="66">
        <f>SUMIFS(Tb_Reseller[Sep-26],Tb_Reseller[Agen id],Tb_Agen[[#This Row],[AGEN ID]])</f>
        <v>0</v>
      </c>
      <c r="Q1296" s="66">
        <f>SUMIFS(Tb_Reseller[Oct-26],Tb_Reseller[Agen id],Tb_Agen[[#This Row],[AGEN ID]])</f>
        <v>0</v>
      </c>
    </row>
    <row r="1297" spans="1:17" x14ac:dyDescent="0.25">
      <c r="A1297" s="33" t="s">
        <v>3113</v>
      </c>
      <c r="B1297" s="34" t="s">
        <v>3114</v>
      </c>
      <c r="C1297" s="34" t="s">
        <v>121</v>
      </c>
      <c r="D1297" s="35" t="s">
        <v>36</v>
      </c>
      <c r="E1297" s="35" t="s">
        <v>244</v>
      </c>
      <c r="F1297" s="35"/>
      <c r="G1297" s="36">
        <f>VLOOKUP(Tb_Agen[[#This Row],[AGEN ID]],Reseller!A:F,5,0)</f>
        <v>44617.394444444442</v>
      </c>
      <c r="H1297" s="35" t="s">
        <v>3115</v>
      </c>
      <c r="I1297" s="35" t="s">
        <v>68</v>
      </c>
      <c r="J1297" s="35" t="s">
        <v>340</v>
      </c>
      <c r="K1297" s="41" t="s">
        <v>3116</v>
      </c>
      <c r="L1297" s="37" t="s">
        <v>39</v>
      </c>
      <c r="M1297" s="53">
        <v>-2000000</v>
      </c>
      <c r="N1297" s="39" t="s">
        <v>40</v>
      </c>
      <c r="O1297" s="65">
        <f>SUMIFS(Tb_Reseller[Aug-26],Tb_Reseller[Agen id],Tb_Agen[[#This Row],[AGEN ID]])</f>
        <v>4.3548387096774164</v>
      </c>
      <c r="P1297" s="66">
        <f>SUMIFS(Tb_Reseller[Sep-26],Tb_Reseller[Agen id],Tb_Agen[[#This Row],[AGEN ID]])</f>
        <v>3.7666666666666631</v>
      </c>
      <c r="Q1297" s="66">
        <f>SUMIFS(Tb_Reseller[Oct-26],Tb_Reseller[Agen id],Tb_Agen[[#This Row],[AGEN ID]])</f>
        <v>3.75</v>
      </c>
    </row>
    <row r="1298" spans="1:17" x14ac:dyDescent="0.25">
      <c r="A1298" s="39" t="s">
        <v>3117</v>
      </c>
      <c r="B1298" s="34" t="s">
        <v>3118</v>
      </c>
      <c r="C1298" s="43" t="s">
        <v>82</v>
      </c>
      <c r="D1298" s="38" t="s">
        <v>16</v>
      </c>
      <c r="E1298" s="38" t="s">
        <v>82</v>
      </c>
      <c r="F1298" s="38"/>
      <c r="G1298" s="40">
        <f>VLOOKUP(Tb_Agen[[#This Row],[AGEN ID]],Reseller!A:F,5,0)</f>
        <v>45814.336805555547</v>
      </c>
      <c r="H1298" s="38"/>
      <c r="I1298" s="38"/>
      <c r="J1298" s="38"/>
      <c r="K1298" s="41"/>
      <c r="L1298" s="42"/>
      <c r="M1298" s="53">
        <v>0</v>
      </c>
      <c r="N1298" s="39" t="s">
        <v>22</v>
      </c>
      <c r="O1298" s="65">
        <f>SUMIFS(Tb_Reseller[Aug-26],Tb_Reseller[Agen id],Tb_Agen[[#This Row],[AGEN ID]])</f>
        <v>0.45161290322580627</v>
      </c>
      <c r="P1298" s="66">
        <f>SUMIFS(Tb_Reseller[Sep-26],Tb_Reseller[Agen id],Tb_Agen[[#This Row],[AGEN ID]])</f>
        <v>1.0666666666666667</v>
      </c>
      <c r="Q1298" s="66">
        <f>SUMIFS(Tb_Reseller[Oct-26],Tb_Reseller[Agen id],Tb_Agen[[#This Row],[AGEN ID]])</f>
        <v>1.5</v>
      </c>
    </row>
    <row r="1299" spans="1:17" x14ac:dyDescent="0.25">
      <c r="A1299" s="33" t="s">
        <v>3119</v>
      </c>
      <c r="B1299" s="34" t="s">
        <v>3120</v>
      </c>
      <c r="C1299" s="34" t="s">
        <v>82</v>
      </c>
      <c r="D1299" s="35" t="s">
        <v>16</v>
      </c>
      <c r="E1299" s="38" t="s">
        <v>82</v>
      </c>
      <c r="F1299" s="35"/>
      <c r="G1299" s="36">
        <f>VLOOKUP(Tb_Agen[[#This Row],[AGEN ID]],Reseller!A:F,5,0)</f>
        <v>44624.783333333333</v>
      </c>
      <c r="H1299" s="35"/>
      <c r="I1299" s="35"/>
      <c r="J1299" s="35"/>
      <c r="K1299" s="41"/>
      <c r="L1299" s="37"/>
      <c r="M1299" s="53">
        <v>0</v>
      </c>
      <c r="N1299" s="39" t="s">
        <v>22</v>
      </c>
      <c r="O1299" s="65">
        <f>SUMIFS(Tb_Reseller[Aug-26],Tb_Reseller[Agen id],Tb_Agen[[#This Row],[AGEN ID]])</f>
        <v>0</v>
      </c>
      <c r="P1299" s="66">
        <f>SUMIFS(Tb_Reseller[Sep-26],Tb_Reseller[Agen id],Tb_Agen[[#This Row],[AGEN ID]])</f>
        <v>0</v>
      </c>
      <c r="Q1299" s="66">
        <f>SUMIFS(Tb_Reseller[Oct-26],Tb_Reseller[Agen id],Tb_Agen[[#This Row],[AGEN ID]])</f>
        <v>0</v>
      </c>
    </row>
    <row r="1300" spans="1:17" x14ac:dyDescent="0.25">
      <c r="A1300" s="33" t="s">
        <v>3121</v>
      </c>
      <c r="B1300" s="34" t="s">
        <v>3122</v>
      </c>
      <c r="C1300" s="34" t="s">
        <v>112</v>
      </c>
      <c r="D1300" s="35" t="s">
        <v>16</v>
      </c>
      <c r="E1300" s="35" t="s">
        <v>17</v>
      </c>
      <c r="F1300" s="35"/>
      <c r="G1300" s="36">
        <f>VLOOKUP(Tb_Agen[[#This Row],[AGEN ID]],Reseller!A:F,5,0)</f>
        <v>44627.304861111108</v>
      </c>
      <c r="H1300" s="35"/>
      <c r="I1300" s="35"/>
      <c r="J1300" s="35"/>
      <c r="K1300" s="41"/>
      <c r="L1300" s="37"/>
      <c r="M1300" s="53">
        <v>0</v>
      </c>
      <c r="N1300" s="39" t="s">
        <v>22</v>
      </c>
      <c r="O1300" s="65">
        <f>SUMIFS(Tb_Reseller[Aug-26],Tb_Reseller[Agen id],Tb_Agen[[#This Row],[AGEN ID]])</f>
        <v>0</v>
      </c>
      <c r="P1300" s="66">
        <f>SUMIFS(Tb_Reseller[Sep-26],Tb_Reseller[Agen id],Tb_Agen[[#This Row],[AGEN ID]])</f>
        <v>0</v>
      </c>
      <c r="Q1300" s="66">
        <f>SUMIFS(Tb_Reseller[Oct-26],Tb_Reseller[Agen id],Tb_Agen[[#This Row],[AGEN ID]])</f>
        <v>0</v>
      </c>
    </row>
    <row r="1301" spans="1:17" x14ac:dyDescent="0.25">
      <c r="A1301" s="39" t="s">
        <v>3123</v>
      </c>
      <c r="B1301" s="34" t="s">
        <v>3124</v>
      </c>
      <c r="C1301" s="43" t="s">
        <v>121</v>
      </c>
      <c r="D1301" s="38" t="s">
        <v>16</v>
      </c>
      <c r="E1301" s="38" t="s">
        <v>17</v>
      </c>
      <c r="F1301" s="38" t="s">
        <v>152</v>
      </c>
      <c r="G1301" s="40">
        <f>VLOOKUP(Tb_Agen[[#This Row],[AGEN ID]],Reseller!A:F,5,0)</f>
        <v>46120.508333333331</v>
      </c>
      <c r="H1301" s="38"/>
      <c r="I1301" s="38"/>
      <c r="J1301" s="38"/>
      <c r="K1301" s="41"/>
      <c r="L1301" s="42">
        <v>0</v>
      </c>
      <c r="M1301" s="53">
        <v>0</v>
      </c>
      <c r="N1301" s="39" t="s">
        <v>22</v>
      </c>
      <c r="O1301" s="65">
        <f>SUMIFS(Tb_Reseller[Aug-26],Tb_Reseller[Agen id],Tb_Agen[[#This Row],[AGEN ID]])</f>
        <v>0.51612903225806428</v>
      </c>
      <c r="P1301" s="66">
        <f>SUMIFS(Tb_Reseller[Sep-26],Tb_Reseller[Agen id],Tb_Agen[[#This Row],[AGEN ID]])</f>
        <v>0.43333333333333329</v>
      </c>
      <c r="Q1301" s="66">
        <f>SUMIFS(Tb_Reseller[Oct-26],Tb_Reseller[Agen id],Tb_Agen[[#This Row],[AGEN ID]])</f>
        <v>0</v>
      </c>
    </row>
    <row r="1302" spans="1:17" x14ac:dyDescent="0.25">
      <c r="A1302" s="33" t="s">
        <v>3125</v>
      </c>
      <c r="B1302" s="34" t="s">
        <v>3126</v>
      </c>
      <c r="C1302" s="34" t="s">
        <v>121</v>
      </c>
      <c r="D1302" s="35" t="s">
        <v>16</v>
      </c>
      <c r="E1302" s="35" t="s">
        <v>17</v>
      </c>
      <c r="F1302" s="35"/>
      <c r="G1302" s="36">
        <f>VLOOKUP(Tb_Agen[[#This Row],[AGEN ID]],Reseller!A:F,5,0)</f>
        <v>44629.47152777778</v>
      </c>
      <c r="H1302" s="35"/>
      <c r="I1302" s="35"/>
      <c r="J1302" s="35"/>
      <c r="K1302" s="41"/>
      <c r="L1302" s="37"/>
      <c r="M1302" s="53">
        <v>0</v>
      </c>
      <c r="N1302" s="39" t="s">
        <v>22</v>
      </c>
      <c r="O1302" s="65">
        <f>SUMIFS(Tb_Reseller[Aug-26],Tb_Reseller[Agen id],Tb_Agen[[#This Row],[AGEN ID]])</f>
        <v>0</v>
      </c>
      <c r="P1302" s="66">
        <f>SUMIFS(Tb_Reseller[Sep-26],Tb_Reseller[Agen id],Tb_Agen[[#This Row],[AGEN ID]])</f>
        <v>0</v>
      </c>
      <c r="Q1302" s="66">
        <f>SUMIFS(Tb_Reseller[Oct-26],Tb_Reseller[Agen id],Tb_Agen[[#This Row],[AGEN ID]])</f>
        <v>0</v>
      </c>
    </row>
    <row r="1303" spans="1:17" x14ac:dyDescent="0.25">
      <c r="A1303" s="33" t="s">
        <v>3127</v>
      </c>
      <c r="B1303" s="34" t="s">
        <v>3128</v>
      </c>
      <c r="C1303" s="34" t="s">
        <v>82</v>
      </c>
      <c r="D1303" s="35" t="s">
        <v>16</v>
      </c>
      <c r="E1303" s="38" t="s">
        <v>82</v>
      </c>
      <c r="F1303" s="35"/>
      <c r="G1303" s="36">
        <f>VLOOKUP(Tb_Agen[[#This Row],[AGEN ID]],Reseller!A:F,5,0)</f>
        <v>44629.727083333331</v>
      </c>
      <c r="H1303" s="35"/>
      <c r="I1303" s="35"/>
      <c r="J1303" s="35"/>
      <c r="K1303" s="41"/>
      <c r="L1303" s="37"/>
      <c r="M1303" s="53">
        <v>0</v>
      </c>
      <c r="N1303" s="39" t="s">
        <v>22</v>
      </c>
      <c r="O1303" s="65">
        <f>SUMIFS(Tb_Reseller[Aug-26],Tb_Reseller[Agen id],Tb_Agen[[#This Row],[AGEN ID]])</f>
        <v>0</v>
      </c>
      <c r="P1303" s="66">
        <f>SUMIFS(Tb_Reseller[Sep-26],Tb_Reseller[Agen id],Tb_Agen[[#This Row],[AGEN ID]])</f>
        <v>0</v>
      </c>
      <c r="Q1303" s="66">
        <f>SUMIFS(Tb_Reseller[Oct-26],Tb_Reseller[Agen id],Tb_Agen[[#This Row],[AGEN ID]])</f>
        <v>0</v>
      </c>
    </row>
    <row r="1304" spans="1:17" x14ac:dyDescent="0.25">
      <c r="A1304" s="33" t="s">
        <v>3129</v>
      </c>
      <c r="B1304" s="34" t="s">
        <v>3130</v>
      </c>
      <c r="C1304" s="34" t="s">
        <v>15</v>
      </c>
      <c r="D1304" s="35" t="s">
        <v>28</v>
      </c>
      <c r="E1304" s="35" t="s">
        <v>17</v>
      </c>
      <c r="F1304" s="35"/>
      <c r="G1304" s="36">
        <f>VLOOKUP(Tb_Agen[[#This Row],[AGEN ID]],Reseller!A:F,5,0)</f>
        <v>44630.570833333331</v>
      </c>
      <c r="H1304" s="35"/>
      <c r="I1304" s="35"/>
      <c r="J1304" s="35"/>
      <c r="K1304" s="41"/>
      <c r="L1304" s="37"/>
      <c r="M1304" s="53">
        <v>0</v>
      </c>
      <c r="N1304" s="39" t="s">
        <v>22</v>
      </c>
      <c r="O1304" s="65">
        <f>SUMIFS(Tb_Reseller[Aug-26],Tb_Reseller[Agen id],Tb_Agen[[#This Row],[AGEN ID]])</f>
        <v>0</v>
      </c>
      <c r="P1304" s="66">
        <f>SUMIFS(Tb_Reseller[Sep-26],Tb_Reseller[Agen id],Tb_Agen[[#This Row],[AGEN ID]])</f>
        <v>0</v>
      </c>
      <c r="Q1304" s="66">
        <f>SUMIFS(Tb_Reseller[Oct-26],Tb_Reseller[Agen id],Tb_Agen[[#This Row],[AGEN ID]])</f>
        <v>0</v>
      </c>
    </row>
    <row r="1305" spans="1:17" x14ac:dyDescent="0.25">
      <c r="A1305" s="33" t="s">
        <v>3131</v>
      </c>
      <c r="B1305" s="34" t="s">
        <v>3132</v>
      </c>
      <c r="C1305" s="34" t="s">
        <v>15</v>
      </c>
      <c r="D1305" s="35" t="s">
        <v>36</v>
      </c>
      <c r="E1305" s="35" t="s">
        <v>37</v>
      </c>
      <c r="F1305" s="35"/>
      <c r="G1305" s="36">
        <f>VLOOKUP(Tb_Agen[[#This Row],[AGEN ID]],Reseller!A:F,5,0)</f>
        <v>44631.551388888889</v>
      </c>
      <c r="H1305" s="35" t="s">
        <v>3133</v>
      </c>
      <c r="I1305" s="35" t="s">
        <v>19</v>
      </c>
      <c r="J1305" s="35" t="s">
        <v>30</v>
      </c>
      <c r="K1305" s="41" t="s">
        <v>30</v>
      </c>
      <c r="L1305" s="37" t="s">
        <v>162</v>
      </c>
      <c r="M1305" s="53">
        <v>-4500000</v>
      </c>
      <c r="N1305" s="39" t="s">
        <v>40</v>
      </c>
      <c r="O1305" s="65">
        <f>SUMIFS(Tb_Reseller[Aug-26],Tb_Reseller[Agen id],Tb_Agen[[#This Row],[AGEN ID]])</f>
        <v>21.483870967741986</v>
      </c>
      <c r="P1305" s="66">
        <f>SUMIFS(Tb_Reseller[Sep-26],Tb_Reseller[Agen id],Tb_Agen[[#This Row],[AGEN ID]])</f>
        <v>19.733333333333473</v>
      </c>
      <c r="Q1305" s="66">
        <f>SUMIFS(Tb_Reseller[Oct-26],Tb_Reseller[Agen id],Tb_Agen[[#This Row],[AGEN ID]])</f>
        <v>21.75</v>
      </c>
    </row>
    <row r="1306" spans="1:17" x14ac:dyDescent="0.25">
      <c r="A1306" s="33" t="s">
        <v>3134</v>
      </c>
      <c r="B1306" s="34" t="s">
        <v>3135</v>
      </c>
      <c r="C1306" s="34" t="s">
        <v>79</v>
      </c>
      <c r="D1306" s="35" t="s">
        <v>28</v>
      </c>
      <c r="E1306" s="35" t="s">
        <v>17</v>
      </c>
      <c r="F1306" s="35"/>
      <c r="G1306" s="36">
        <f>VLOOKUP(Tb_Agen[[#This Row],[AGEN ID]],Reseller!A:F,5,0)</f>
        <v>44631.609722222223</v>
      </c>
      <c r="H1306" s="35"/>
      <c r="I1306" s="35"/>
      <c r="J1306" s="35"/>
      <c r="K1306" s="41"/>
      <c r="L1306" s="37"/>
      <c r="M1306" s="53">
        <v>0</v>
      </c>
      <c r="N1306" s="39" t="s">
        <v>22</v>
      </c>
      <c r="O1306" s="65">
        <f>SUMIFS(Tb_Reseller[Aug-26],Tb_Reseller[Agen id],Tb_Agen[[#This Row],[AGEN ID]])</f>
        <v>0</v>
      </c>
      <c r="P1306" s="66">
        <f>SUMIFS(Tb_Reseller[Sep-26],Tb_Reseller[Agen id],Tb_Agen[[#This Row],[AGEN ID]])</f>
        <v>0</v>
      </c>
      <c r="Q1306" s="66">
        <f>SUMIFS(Tb_Reseller[Oct-26],Tb_Reseller[Agen id],Tb_Agen[[#This Row],[AGEN ID]])</f>
        <v>0</v>
      </c>
    </row>
    <row r="1307" spans="1:17" x14ac:dyDescent="0.25">
      <c r="A1307" s="33" t="s">
        <v>3136</v>
      </c>
      <c r="B1307" s="34" t="s">
        <v>3137</v>
      </c>
      <c r="C1307" s="34" t="s">
        <v>82</v>
      </c>
      <c r="D1307" s="35" t="s">
        <v>16</v>
      </c>
      <c r="E1307" s="38" t="s">
        <v>82</v>
      </c>
      <c r="F1307" s="35"/>
      <c r="G1307" s="36">
        <f>VLOOKUP(Tb_Agen[[#This Row],[AGEN ID]],Reseller!A:F,5,0)</f>
        <v>44633.974305555559</v>
      </c>
      <c r="H1307" s="35" t="s">
        <v>3138</v>
      </c>
      <c r="I1307" s="35" t="s">
        <v>68</v>
      </c>
      <c r="J1307" s="35" t="s">
        <v>809</v>
      </c>
      <c r="K1307" s="41" t="s">
        <v>3139</v>
      </c>
      <c r="L1307" s="37"/>
      <c r="M1307" s="53">
        <v>0</v>
      </c>
      <c r="N1307" s="39" t="s">
        <v>22</v>
      </c>
      <c r="O1307" s="65">
        <f>SUMIFS(Tb_Reseller[Aug-26],Tb_Reseller[Agen id],Tb_Agen[[#This Row],[AGEN ID]])</f>
        <v>9.8709677419354769</v>
      </c>
      <c r="P1307" s="66">
        <f>SUMIFS(Tb_Reseller[Sep-26],Tb_Reseller[Agen id],Tb_Agen[[#This Row],[AGEN ID]])</f>
        <v>9.5333333333333385</v>
      </c>
      <c r="Q1307" s="66">
        <f>SUMIFS(Tb_Reseller[Oct-26],Tb_Reseller[Agen id],Tb_Agen[[#This Row],[AGEN ID]])</f>
        <v>9.5</v>
      </c>
    </row>
    <row r="1308" spans="1:17" x14ac:dyDescent="0.25">
      <c r="A1308" s="33" t="s">
        <v>3140</v>
      </c>
      <c r="B1308" s="34" t="s">
        <v>3141</v>
      </c>
      <c r="C1308" s="34" t="s">
        <v>15</v>
      </c>
      <c r="D1308" s="35" t="s">
        <v>16</v>
      </c>
      <c r="E1308" s="35" t="s">
        <v>17</v>
      </c>
      <c r="F1308" s="35"/>
      <c r="G1308" s="36">
        <f>VLOOKUP(Tb_Agen[[#This Row],[AGEN ID]],Reseller!A:F,5,0)</f>
        <v>41667.740972222222</v>
      </c>
      <c r="H1308" s="35"/>
      <c r="I1308" s="35"/>
      <c r="J1308" s="35"/>
      <c r="K1308" s="41"/>
      <c r="L1308" s="37"/>
      <c r="M1308" s="53">
        <v>0</v>
      </c>
      <c r="N1308" s="39" t="s">
        <v>22</v>
      </c>
      <c r="O1308" s="65">
        <f>SUMIFS(Tb_Reseller[Aug-26],Tb_Reseller[Agen id],Tb_Agen[[#This Row],[AGEN ID]])</f>
        <v>0.64516129032258052</v>
      </c>
      <c r="P1308" s="66">
        <f>SUMIFS(Tb_Reseller[Sep-26],Tb_Reseller[Agen id],Tb_Agen[[#This Row],[AGEN ID]])</f>
        <v>0.6333333333333333</v>
      </c>
      <c r="Q1308" s="66">
        <f>SUMIFS(Tb_Reseller[Oct-26],Tb_Reseller[Agen id],Tb_Agen[[#This Row],[AGEN ID]])</f>
        <v>0.75</v>
      </c>
    </row>
    <row r="1309" spans="1:17" x14ac:dyDescent="0.25">
      <c r="A1309" s="39" t="s">
        <v>3142</v>
      </c>
      <c r="B1309" s="34" t="s">
        <v>3143</v>
      </c>
      <c r="C1309" s="43" t="s">
        <v>121</v>
      </c>
      <c r="D1309" s="38" t="s">
        <v>36</v>
      </c>
      <c r="E1309" s="38" t="s">
        <v>244</v>
      </c>
      <c r="F1309" s="38" t="s">
        <v>152</v>
      </c>
      <c r="G1309" s="40">
        <f>VLOOKUP(Tb_Agen[[#This Row],[AGEN ID]],Reseller!A:F,5,0)</f>
        <v>46069.643055555563</v>
      </c>
      <c r="H1309" s="38" t="s">
        <v>3144</v>
      </c>
      <c r="I1309" s="38" t="s">
        <v>68</v>
      </c>
      <c r="J1309" s="38" t="s">
        <v>912</v>
      </c>
      <c r="K1309" s="41" t="s">
        <v>1880</v>
      </c>
      <c r="L1309" s="42" t="s">
        <v>162</v>
      </c>
      <c r="M1309" s="53">
        <v>-3100000</v>
      </c>
      <c r="N1309" s="39" t="s">
        <v>40</v>
      </c>
      <c r="O1309" s="65">
        <f>SUMIFS(Tb_Reseller[Aug-26],Tb_Reseller[Agen id],Tb_Agen[[#This Row],[AGEN ID]])</f>
        <v>8.9032258064516299</v>
      </c>
      <c r="P1309" s="66">
        <f>SUMIFS(Tb_Reseller[Sep-26],Tb_Reseller[Agen id],Tb_Agen[[#This Row],[AGEN ID]])</f>
        <v>9.0666666666666451</v>
      </c>
      <c r="Q1309" s="66">
        <f>SUMIFS(Tb_Reseller[Oct-26],Tb_Reseller[Agen id],Tb_Agen[[#This Row],[AGEN ID]])</f>
        <v>8</v>
      </c>
    </row>
    <row r="1310" spans="1:17" x14ac:dyDescent="0.25">
      <c r="A1310" s="33" t="s">
        <v>3145</v>
      </c>
      <c r="B1310" s="34" t="s">
        <v>3146</v>
      </c>
      <c r="C1310" s="34" t="s">
        <v>15</v>
      </c>
      <c r="D1310" s="35" t="s">
        <v>28</v>
      </c>
      <c r="E1310" s="35" t="s">
        <v>17</v>
      </c>
      <c r="F1310" s="35"/>
      <c r="G1310" s="36">
        <f>VLOOKUP(Tb_Agen[[#This Row],[AGEN ID]],Reseller!A:F,5,0)</f>
        <v>41752.699999999997</v>
      </c>
      <c r="H1310" s="35"/>
      <c r="I1310" s="35"/>
      <c r="J1310" s="35"/>
      <c r="K1310" s="41"/>
      <c r="L1310" s="37"/>
      <c r="M1310" s="53">
        <v>0</v>
      </c>
      <c r="N1310" s="39" t="s">
        <v>22</v>
      </c>
      <c r="O1310" s="65">
        <f>SUMIFS(Tb_Reseller[Aug-26],Tb_Reseller[Agen id],Tb_Agen[[#This Row],[AGEN ID]])</f>
        <v>0.35483870967741926</v>
      </c>
      <c r="P1310" s="66">
        <f>SUMIFS(Tb_Reseller[Sep-26],Tb_Reseller[Agen id],Tb_Agen[[#This Row],[AGEN ID]])</f>
        <v>0.16666666666666666</v>
      </c>
      <c r="Q1310" s="66">
        <f>SUMIFS(Tb_Reseller[Oct-26],Tb_Reseller[Agen id],Tb_Agen[[#This Row],[AGEN ID]])</f>
        <v>1</v>
      </c>
    </row>
    <row r="1311" spans="1:17" x14ac:dyDescent="0.25">
      <c r="A1311" s="33" t="s">
        <v>3147</v>
      </c>
      <c r="B1311" s="34" t="s">
        <v>3148</v>
      </c>
      <c r="C1311" s="34" t="s">
        <v>112</v>
      </c>
      <c r="D1311" s="35" t="s">
        <v>28</v>
      </c>
      <c r="E1311" s="35" t="s">
        <v>17</v>
      </c>
      <c r="F1311" s="35"/>
      <c r="G1311" s="36">
        <f>VLOOKUP(Tb_Agen[[#This Row],[AGEN ID]],Reseller!A:F,5,0)</f>
        <v>44639.602083333331</v>
      </c>
      <c r="H1311" s="35"/>
      <c r="I1311" s="35"/>
      <c r="J1311" s="35"/>
      <c r="K1311" s="41"/>
      <c r="L1311" s="37"/>
      <c r="M1311" s="53">
        <v>0</v>
      </c>
      <c r="N1311" s="39" t="s">
        <v>22</v>
      </c>
      <c r="O1311" s="65">
        <f>SUMIFS(Tb_Reseller[Aug-26],Tb_Reseller[Agen id],Tb_Agen[[#This Row],[AGEN ID]])</f>
        <v>0</v>
      </c>
      <c r="P1311" s="66">
        <f>SUMIFS(Tb_Reseller[Sep-26],Tb_Reseller[Agen id],Tb_Agen[[#This Row],[AGEN ID]])</f>
        <v>0</v>
      </c>
      <c r="Q1311" s="66">
        <f>SUMIFS(Tb_Reseller[Oct-26],Tb_Reseller[Agen id],Tb_Agen[[#This Row],[AGEN ID]])</f>
        <v>0</v>
      </c>
    </row>
    <row r="1312" spans="1:17" x14ac:dyDescent="0.25">
      <c r="A1312" s="33" t="s">
        <v>3149</v>
      </c>
      <c r="B1312" s="34" t="s">
        <v>3150</v>
      </c>
      <c r="C1312" s="34" t="s">
        <v>82</v>
      </c>
      <c r="D1312" s="35" t="s">
        <v>16</v>
      </c>
      <c r="E1312" s="38" t="s">
        <v>82</v>
      </c>
      <c r="F1312" s="35"/>
      <c r="G1312" s="36">
        <f>VLOOKUP(Tb_Agen[[#This Row],[AGEN ID]],Reseller!A:F,5,0)</f>
        <v>44639.67291666667</v>
      </c>
      <c r="H1312" s="35"/>
      <c r="I1312" s="35"/>
      <c r="J1312" s="35"/>
      <c r="K1312" s="41"/>
      <c r="L1312" s="37"/>
      <c r="M1312" s="53">
        <v>0</v>
      </c>
      <c r="N1312" s="39" t="s">
        <v>22</v>
      </c>
      <c r="O1312" s="65">
        <f>SUMIFS(Tb_Reseller[Aug-26],Tb_Reseller[Agen id],Tb_Agen[[#This Row],[AGEN ID]])</f>
        <v>0</v>
      </c>
      <c r="P1312" s="66">
        <f>SUMIFS(Tb_Reseller[Sep-26],Tb_Reseller[Agen id],Tb_Agen[[#This Row],[AGEN ID]])</f>
        <v>0</v>
      </c>
      <c r="Q1312" s="66">
        <f>SUMIFS(Tb_Reseller[Oct-26],Tb_Reseller[Agen id],Tb_Agen[[#This Row],[AGEN ID]])</f>
        <v>0</v>
      </c>
    </row>
    <row r="1313" spans="1:17" x14ac:dyDescent="0.25">
      <c r="A1313" s="33" t="s">
        <v>3151</v>
      </c>
      <c r="B1313" s="34" t="s">
        <v>3152</v>
      </c>
      <c r="C1313" s="34" t="s">
        <v>82</v>
      </c>
      <c r="D1313" s="35" t="s">
        <v>16</v>
      </c>
      <c r="E1313" s="38" t="s">
        <v>82</v>
      </c>
      <c r="F1313" s="35"/>
      <c r="G1313" s="36">
        <f>VLOOKUP(Tb_Agen[[#This Row],[AGEN ID]],Reseller!A:F,5,0)</f>
        <v>44640.293749999997</v>
      </c>
      <c r="H1313" s="35"/>
      <c r="I1313" s="35"/>
      <c r="J1313" s="35"/>
      <c r="K1313" s="41"/>
      <c r="L1313" s="37"/>
      <c r="M1313" s="53">
        <v>0</v>
      </c>
      <c r="N1313" s="39" t="s">
        <v>22</v>
      </c>
      <c r="O1313" s="65">
        <f>SUMIFS(Tb_Reseller[Aug-26],Tb_Reseller[Agen id],Tb_Agen[[#This Row],[AGEN ID]])</f>
        <v>0</v>
      </c>
      <c r="P1313" s="66">
        <f>SUMIFS(Tb_Reseller[Sep-26],Tb_Reseller[Agen id],Tb_Agen[[#This Row],[AGEN ID]])</f>
        <v>0</v>
      </c>
      <c r="Q1313" s="66">
        <f>SUMIFS(Tb_Reseller[Oct-26],Tb_Reseller[Agen id],Tb_Agen[[#This Row],[AGEN ID]])</f>
        <v>0</v>
      </c>
    </row>
    <row r="1314" spans="1:17" x14ac:dyDescent="0.25">
      <c r="A1314" s="33" t="s">
        <v>3153</v>
      </c>
      <c r="B1314" s="34" t="s">
        <v>3154</v>
      </c>
      <c r="C1314" s="34" t="s">
        <v>121</v>
      </c>
      <c r="D1314" s="35" t="s">
        <v>28</v>
      </c>
      <c r="E1314" s="35" t="s">
        <v>17</v>
      </c>
      <c r="F1314" s="35"/>
      <c r="G1314" s="36">
        <f>VLOOKUP(Tb_Agen[[#This Row],[AGEN ID]],Reseller!A:F,5,0)</f>
        <v>44641.477083333331</v>
      </c>
      <c r="H1314" s="35"/>
      <c r="I1314" s="35"/>
      <c r="J1314" s="35"/>
      <c r="K1314" s="41"/>
      <c r="L1314" s="37"/>
      <c r="M1314" s="53">
        <v>0</v>
      </c>
      <c r="N1314" s="39" t="s">
        <v>22</v>
      </c>
      <c r="O1314" s="65">
        <f>SUMIFS(Tb_Reseller[Aug-26],Tb_Reseller[Agen id],Tb_Agen[[#This Row],[AGEN ID]])</f>
        <v>0</v>
      </c>
      <c r="P1314" s="66">
        <f>SUMIFS(Tb_Reseller[Sep-26],Tb_Reseller[Agen id],Tb_Agen[[#This Row],[AGEN ID]])</f>
        <v>0</v>
      </c>
      <c r="Q1314" s="66">
        <f>SUMIFS(Tb_Reseller[Oct-26],Tb_Reseller[Agen id],Tb_Agen[[#This Row],[AGEN ID]])</f>
        <v>0</v>
      </c>
    </row>
    <row r="1315" spans="1:17" x14ac:dyDescent="0.25">
      <c r="A1315" s="33" t="s">
        <v>3155</v>
      </c>
      <c r="B1315" s="34" t="s">
        <v>3156</v>
      </c>
      <c r="C1315" s="34" t="s">
        <v>15</v>
      </c>
      <c r="D1315" s="35" t="s">
        <v>36</v>
      </c>
      <c r="E1315" s="35" t="s">
        <v>37</v>
      </c>
      <c r="F1315" s="35"/>
      <c r="G1315" s="36">
        <f>VLOOKUP(Tb_Agen[[#This Row],[AGEN ID]],Reseller!A:F,5,0)</f>
        <v>44641.521527777782</v>
      </c>
      <c r="H1315" s="35" t="s">
        <v>3157</v>
      </c>
      <c r="I1315" s="35" t="s">
        <v>19</v>
      </c>
      <c r="J1315" s="35" t="s">
        <v>30</v>
      </c>
      <c r="K1315" s="41" t="s">
        <v>92</v>
      </c>
      <c r="L1315" s="37" t="s">
        <v>39</v>
      </c>
      <c r="M1315" s="53">
        <v>-4500000</v>
      </c>
      <c r="N1315" s="39" t="s">
        <v>40</v>
      </c>
      <c r="O1315" s="65">
        <f>SUMIFS(Tb_Reseller[Aug-26],Tb_Reseller[Agen id],Tb_Agen[[#This Row],[AGEN ID]])</f>
        <v>14.322580645161452</v>
      </c>
      <c r="P1315" s="66">
        <f>SUMIFS(Tb_Reseller[Sep-26],Tb_Reseller[Agen id],Tb_Agen[[#This Row],[AGEN ID]])</f>
        <v>16.699999999999989</v>
      </c>
      <c r="Q1315" s="66">
        <f>SUMIFS(Tb_Reseller[Oct-26],Tb_Reseller[Agen id],Tb_Agen[[#This Row],[AGEN ID]])</f>
        <v>15.5</v>
      </c>
    </row>
    <row r="1316" spans="1:17" x14ac:dyDescent="0.25">
      <c r="A1316" s="33" t="s">
        <v>3158</v>
      </c>
      <c r="B1316" s="34" t="s">
        <v>3159</v>
      </c>
      <c r="C1316" s="34" t="s">
        <v>121</v>
      </c>
      <c r="D1316" s="35" t="s">
        <v>28</v>
      </c>
      <c r="E1316" s="35" t="s">
        <v>17</v>
      </c>
      <c r="F1316" s="35"/>
      <c r="G1316" s="36">
        <f>VLOOKUP(Tb_Agen[[#This Row],[AGEN ID]],Reseller!A:F,5,0)</f>
        <v>44641.594444444447</v>
      </c>
      <c r="H1316" s="35"/>
      <c r="I1316" s="35"/>
      <c r="J1316" s="35"/>
      <c r="K1316" s="41"/>
      <c r="L1316" s="37"/>
      <c r="M1316" s="53">
        <v>0</v>
      </c>
      <c r="N1316" s="39" t="s">
        <v>22</v>
      </c>
      <c r="O1316" s="65">
        <f>SUMIFS(Tb_Reseller[Aug-26],Tb_Reseller[Agen id],Tb_Agen[[#This Row],[AGEN ID]])</f>
        <v>0</v>
      </c>
      <c r="P1316" s="66">
        <f>SUMIFS(Tb_Reseller[Sep-26],Tb_Reseller[Agen id],Tb_Agen[[#This Row],[AGEN ID]])</f>
        <v>0</v>
      </c>
      <c r="Q1316" s="66">
        <f>SUMIFS(Tb_Reseller[Oct-26],Tb_Reseller[Agen id],Tb_Agen[[#This Row],[AGEN ID]])</f>
        <v>0</v>
      </c>
    </row>
    <row r="1317" spans="1:17" x14ac:dyDescent="0.25">
      <c r="A1317" s="33" t="s">
        <v>3160</v>
      </c>
      <c r="B1317" s="34" t="s">
        <v>3161</v>
      </c>
      <c r="C1317" s="34" t="s">
        <v>121</v>
      </c>
      <c r="D1317" s="35" t="s">
        <v>16</v>
      </c>
      <c r="E1317" s="35" t="s">
        <v>17</v>
      </c>
      <c r="F1317" s="35"/>
      <c r="G1317" s="36">
        <f>VLOOKUP(Tb_Agen[[#This Row],[AGEN ID]],Reseller!A:F,5,0)</f>
        <v>44642.427083333343</v>
      </c>
      <c r="H1317" s="35" t="s">
        <v>3162</v>
      </c>
      <c r="I1317" s="35" t="s">
        <v>68</v>
      </c>
      <c r="J1317" s="35" t="s">
        <v>912</v>
      </c>
      <c r="K1317" s="41" t="s">
        <v>913</v>
      </c>
      <c r="L1317" s="37"/>
      <c r="M1317" s="53">
        <v>0</v>
      </c>
      <c r="N1317" s="39" t="s">
        <v>22</v>
      </c>
      <c r="O1317" s="65">
        <f>SUMIFS(Tb_Reseller[Aug-26],Tb_Reseller[Agen id],Tb_Agen[[#This Row],[AGEN ID]])</f>
        <v>10.387096774193605</v>
      </c>
      <c r="P1317" s="66">
        <f>SUMIFS(Tb_Reseller[Sep-26],Tb_Reseller[Agen id],Tb_Agen[[#This Row],[AGEN ID]])</f>
        <v>12.033333333333301</v>
      </c>
      <c r="Q1317" s="66">
        <f>SUMIFS(Tb_Reseller[Oct-26],Tb_Reseller[Agen id],Tb_Agen[[#This Row],[AGEN ID]])</f>
        <v>12</v>
      </c>
    </row>
    <row r="1318" spans="1:17" x14ac:dyDescent="0.25">
      <c r="A1318" s="33" t="s">
        <v>3163</v>
      </c>
      <c r="B1318" s="34" t="s">
        <v>3164</v>
      </c>
      <c r="C1318" s="34" t="s">
        <v>79</v>
      </c>
      <c r="D1318" s="35" t="s">
        <v>28</v>
      </c>
      <c r="E1318" s="35" t="s">
        <v>17</v>
      </c>
      <c r="F1318" s="35"/>
      <c r="G1318" s="36">
        <f>VLOOKUP(Tb_Agen[[#This Row],[AGEN ID]],Reseller!A:F,5,0)</f>
        <v>44642.535416666673</v>
      </c>
      <c r="H1318" s="35"/>
      <c r="I1318" s="35"/>
      <c r="J1318" s="35"/>
      <c r="K1318" s="41"/>
      <c r="L1318" s="37"/>
      <c r="M1318" s="53">
        <v>0</v>
      </c>
      <c r="N1318" s="39" t="s">
        <v>22</v>
      </c>
      <c r="O1318" s="65">
        <f>SUMIFS(Tb_Reseller[Aug-26],Tb_Reseller[Agen id],Tb_Agen[[#This Row],[AGEN ID]])</f>
        <v>0</v>
      </c>
      <c r="P1318" s="66">
        <f>SUMIFS(Tb_Reseller[Sep-26],Tb_Reseller[Agen id],Tb_Agen[[#This Row],[AGEN ID]])</f>
        <v>0</v>
      </c>
      <c r="Q1318" s="66">
        <f>SUMIFS(Tb_Reseller[Oct-26],Tb_Reseller[Agen id],Tb_Agen[[#This Row],[AGEN ID]])</f>
        <v>0</v>
      </c>
    </row>
    <row r="1319" spans="1:17" x14ac:dyDescent="0.25">
      <c r="A1319" s="33" t="s">
        <v>3165</v>
      </c>
      <c r="B1319" s="34" t="s">
        <v>3166</v>
      </c>
      <c r="C1319" s="34" t="s">
        <v>15</v>
      </c>
      <c r="D1319" s="35" t="s">
        <v>28</v>
      </c>
      <c r="E1319" s="35" t="s">
        <v>17</v>
      </c>
      <c r="F1319" s="35"/>
      <c r="G1319" s="36">
        <f>VLOOKUP(Tb_Agen[[#This Row],[AGEN ID]],Reseller!A:F,5,0)</f>
        <v>42574.636805555558</v>
      </c>
      <c r="H1319" s="35"/>
      <c r="I1319" s="35"/>
      <c r="J1319" s="35"/>
      <c r="K1319" s="41"/>
      <c r="L1319" s="37"/>
      <c r="M1319" s="53">
        <v>0</v>
      </c>
      <c r="N1319" s="39" t="s">
        <v>22</v>
      </c>
      <c r="O1319" s="65">
        <f>SUMIFS(Tb_Reseller[Aug-26],Tb_Reseller[Agen id],Tb_Agen[[#This Row],[AGEN ID]])</f>
        <v>0.61290322580645129</v>
      </c>
      <c r="P1319" s="66">
        <f>SUMIFS(Tb_Reseller[Sep-26],Tb_Reseller[Agen id],Tb_Agen[[#This Row],[AGEN ID]])</f>
        <v>0.86666666666666659</v>
      </c>
      <c r="Q1319" s="66">
        <f>SUMIFS(Tb_Reseller[Oct-26],Tb_Reseller[Agen id],Tb_Agen[[#This Row],[AGEN ID]])</f>
        <v>0.75</v>
      </c>
    </row>
    <row r="1320" spans="1:17" x14ac:dyDescent="0.25">
      <c r="A1320" s="33" t="s">
        <v>3167</v>
      </c>
      <c r="B1320" s="34" t="s">
        <v>3168</v>
      </c>
      <c r="C1320" s="34" t="s">
        <v>79</v>
      </c>
      <c r="D1320" s="35" t="s">
        <v>36</v>
      </c>
      <c r="E1320" s="35" t="s">
        <v>864</v>
      </c>
      <c r="F1320" s="35"/>
      <c r="G1320" s="36">
        <f>VLOOKUP(Tb_Agen[[#This Row],[AGEN ID]],Reseller!A:F,5,0)</f>
        <v>44642.565972222219</v>
      </c>
      <c r="H1320" s="35" t="s">
        <v>3169</v>
      </c>
      <c r="I1320" s="35" t="s">
        <v>145</v>
      </c>
      <c r="J1320" s="35" t="s">
        <v>866</v>
      </c>
      <c r="K1320" s="41" t="s">
        <v>1297</v>
      </c>
      <c r="L1320" s="37" t="s">
        <v>162</v>
      </c>
      <c r="M1320" s="53">
        <v>-1000000</v>
      </c>
      <c r="N1320" s="39" t="s">
        <v>40</v>
      </c>
      <c r="O1320" s="65">
        <f>SUMIFS(Tb_Reseller[Aug-26],Tb_Reseller[Agen id],Tb_Agen[[#This Row],[AGEN ID]])</f>
        <v>3.9032258064516099</v>
      </c>
      <c r="P1320" s="66">
        <f>SUMIFS(Tb_Reseller[Sep-26],Tb_Reseller[Agen id],Tb_Agen[[#This Row],[AGEN ID]])</f>
        <v>5.1666666666666581</v>
      </c>
      <c r="Q1320" s="66">
        <f>SUMIFS(Tb_Reseller[Oct-26],Tb_Reseller[Agen id],Tb_Agen[[#This Row],[AGEN ID]])</f>
        <v>6.5</v>
      </c>
    </row>
    <row r="1321" spans="1:17" x14ac:dyDescent="0.25">
      <c r="A1321" s="33" t="s">
        <v>3170</v>
      </c>
      <c r="B1321" s="34" t="s">
        <v>3171</v>
      </c>
      <c r="C1321" s="34" t="s">
        <v>79</v>
      </c>
      <c r="D1321" s="35" t="s">
        <v>28</v>
      </c>
      <c r="E1321" s="35" t="s">
        <v>17</v>
      </c>
      <c r="F1321" s="35"/>
      <c r="G1321" s="36">
        <f>VLOOKUP(Tb_Agen[[#This Row],[AGEN ID]],Reseller!A:F,5,0)</f>
        <v>44642.625694444447</v>
      </c>
      <c r="H1321" s="35" t="s">
        <v>3172</v>
      </c>
      <c r="I1321" s="35" t="s">
        <v>145</v>
      </c>
      <c r="J1321" s="35" t="s">
        <v>866</v>
      </c>
      <c r="K1321" s="41" t="s">
        <v>1624</v>
      </c>
      <c r="L1321" s="37"/>
      <c r="M1321" s="53">
        <v>0</v>
      </c>
      <c r="N1321" s="39" t="s">
        <v>22</v>
      </c>
      <c r="O1321" s="65">
        <f>SUMIFS(Tb_Reseller[Aug-26],Tb_Reseller[Agen id],Tb_Agen[[#This Row],[AGEN ID]])</f>
        <v>0</v>
      </c>
      <c r="P1321" s="66">
        <f>SUMIFS(Tb_Reseller[Sep-26],Tb_Reseller[Agen id],Tb_Agen[[#This Row],[AGEN ID]])</f>
        <v>0</v>
      </c>
      <c r="Q1321" s="66">
        <f>SUMIFS(Tb_Reseller[Oct-26],Tb_Reseller[Agen id],Tb_Agen[[#This Row],[AGEN ID]])</f>
        <v>0</v>
      </c>
    </row>
    <row r="1322" spans="1:17" x14ac:dyDescent="0.25">
      <c r="A1322" s="33" t="s">
        <v>3173</v>
      </c>
      <c r="B1322" s="34" t="s">
        <v>3174</v>
      </c>
      <c r="C1322" s="34" t="s">
        <v>112</v>
      </c>
      <c r="D1322" s="35" t="s">
        <v>16</v>
      </c>
      <c r="E1322" s="35" t="s">
        <v>17</v>
      </c>
      <c r="F1322" s="35"/>
      <c r="G1322" s="36">
        <f>VLOOKUP(Tb_Agen[[#This Row],[AGEN ID]],Reseller!A:F,5,0)</f>
        <v>44643.575694444437</v>
      </c>
      <c r="H1322" s="35"/>
      <c r="I1322" s="35"/>
      <c r="J1322" s="35"/>
      <c r="K1322" s="41"/>
      <c r="L1322" s="37"/>
      <c r="M1322" s="53">
        <v>0</v>
      </c>
      <c r="N1322" s="39" t="s">
        <v>22</v>
      </c>
      <c r="O1322" s="65">
        <f>SUMIFS(Tb_Reseller[Aug-26],Tb_Reseller[Agen id],Tb_Agen[[#This Row],[AGEN ID]])</f>
        <v>0</v>
      </c>
      <c r="P1322" s="66">
        <f>SUMIFS(Tb_Reseller[Sep-26],Tb_Reseller[Agen id],Tb_Agen[[#This Row],[AGEN ID]])</f>
        <v>0</v>
      </c>
      <c r="Q1322" s="66">
        <f>SUMIFS(Tb_Reseller[Oct-26],Tb_Reseller[Agen id],Tb_Agen[[#This Row],[AGEN ID]])</f>
        <v>0</v>
      </c>
    </row>
    <row r="1323" spans="1:17" x14ac:dyDescent="0.25">
      <c r="A1323" s="33" t="s">
        <v>3175</v>
      </c>
      <c r="B1323" s="34" t="s">
        <v>3176</v>
      </c>
      <c r="C1323" s="34" t="s">
        <v>82</v>
      </c>
      <c r="D1323" s="35" t="s">
        <v>16</v>
      </c>
      <c r="E1323" s="38" t="s">
        <v>82</v>
      </c>
      <c r="F1323" s="35"/>
      <c r="G1323" s="36">
        <f>VLOOKUP(Tb_Agen[[#This Row],[AGEN ID]],Reseller!A:F,5,0)</f>
        <v>44643.611111111109</v>
      </c>
      <c r="H1323" s="35"/>
      <c r="I1323" s="35"/>
      <c r="J1323" s="35"/>
      <c r="K1323" s="41"/>
      <c r="L1323" s="37"/>
      <c r="M1323" s="53">
        <v>0</v>
      </c>
      <c r="N1323" s="39" t="s">
        <v>22</v>
      </c>
      <c r="O1323" s="65">
        <f>SUMIFS(Tb_Reseller[Aug-26],Tb_Reseller[Agen id],Tb_Agen[[#This Row],[AGEN ID]])</f>
        <v>0</v>
      </c>
      <c r="P1323" s="66">
        <f>SUMIFS(Tb_Reseller[Sep-26],Tb_Reseller[Agen id],Tb_Agen[[#This Row],[AGEN ID]])</f>
        <v>0</v>
      </c>
      <c r="Q1323" s="66">
        <f>SUMIFS(Tb_Reseller[Oct-26],Tb_Reseller[Agen id],Tb_Agen[[#This Row],[AGEN ID]])</f>
        <v>0</v>
      </c>
    </row>
    <row r="1324" spans="1:17" x14ac:dyDescent="0.25">
      <c r="A1324" s="33" t="s">
        <v>3177</v>
      </c>
      <c r="B1324" s="34" t="s">
        <v>3178</v>
      </c>
      <c r="C1324" s="34" t="s">
        <v>82</v>
      </c>
      <c r="D1324" s="35" t="s">
        <v>16</v>
      </c>
      <c r="E1324" s="38" t="s">
        <v>82</v>
      </c>
      <c r="F1324" s="35"/>
      <c r="G1324" s="36">
        <f>VLOOKUP(Tb_Agen[[#This Row],[AGEN ID]],Reseller!A:F,5,0)</f>
        <v>44643.9</v>
      </c>
      <c r="H1324" s="35"/>
      <c r="I1324" s="35"/>
      <c r="J1324" s="35"/>
      <c r="K1324" s="41"/>
      <c r="L1324" s="37"/>
      <c r="M1324" s="53">
        <v>0</v>
      </c>
      <c r="N1324" s="39" t="s">
        <v>22</v>
      </c>
      <c r="O1324" s="65">
        <f>SUMIFS(Tb_Reseller[Aug-26],Tb_Reseller[Agen id],Tb_Agen[[#This Row],[AGEN ID]])</f>
        <v>0</v>
      </c>
      <c r="P1324" s="66">
        <f>SUMIFS(Tb_Reseller[Sep-26],Tb_Reseller[Agen id],Tb_Agen[[#This Row],[AGEN ID]])</f>
        <v>0</v>
      </c>
      <c r="Q1324" s="66">
        <f>SUMIFS(Tb_Reseller[Oct-26],Tb_Reseller[Agen id],Tb_Agen[[#This Row],[AGEN ID]])</f>
        <v>0</v>
      </c>
    </row>
    <row r="1325" spans="1:17" x14ac:dyDescent="0.25">
      <c r="A1325" s="33" t="s">
        <v>3179</v>
      </c>
      <c r="B1325" s="34" t="s">
        <v>3180</v>
      </c>
      <c r="C1325" s="34" t="s">
        <v>112</v>
      </c>
      <c r="D1325" s="35" t="s">
        <v>36</v>
      </c>
      <c r="E1325" s="35" t="s">
        <v>159</v>
      </c>
      <c r="F1325" s="35"/>
      <c r="G1325" s="36">
        <f>VLOOKUP(Tb_Agen[[#This Row],[AGEN ID]],Reseller!A:F,5,0)</f>
        <v>44645.498611111107</v>
      </c>
      <c r="H1325" s="35" t="s">
        <v>3181</v>
      </c>
      <c r="I1325" s="35" t="s">
        <v>145</v>
      </c>
      <c r="J1325" s="35" t="s">
        <v>216</v>
      </c>
      <c r="K1325" s="41" t="s">
        <v>347</v>
      </c>
      <c r="L1325" s="37" t="s">
        <v>101</v>
      </c>
      <c r="M1325" s="53">
        <v>-1000000</v>
      </c>
      <c r="N1325" s="39" t="s">
        <v>40</v>
      </c>
      <c r="O1325" s="65">
        <f>SUMIFS(Tb_Reseller[Aug-26],Tb_Reseller[Agen id],Tb_Agen[[#This Row],[AGEN ID]])</f>
        <v>1.7741935483870954</v>
      </c>
      <c r="P1325" s="66">
        <f>SUMIFS(Tb_Reseller[Sep-26],Tb_Reseller[Agen id],Tb_Agen[[#This Row],[AGEN ID]])</f>
        <v>2.2333333333333352</v>
      </c>
      <c r="Q1325" s="66">
        <f>SUMIFS(Tb_Reseller[Oct-26],Tb_Reseller[Agen id],Tb_Agen[[#This Row],[AGEN ID]])</f>
        <v>1.25</v>
      </c>
    </row>
    <row r="1326" spans="1:17" x14ac:dyDescent="0.25">
      <c r="A1326" s="33" t="s">
        <v>3182</v>
      </c>
      <c r="B1326" s="34" t="s">
        <v>3183</v>
      </c>
      <c r="C1326" s="34" t="s">
        <v>82</v>
      </c>
      <c r="D1326" s="35" t="s">
        <v>16</v>
      </c>
      <c r="E1326" s="38" t="s">
        <v>82</v>
      </c>
      <c r="F1326" s="35"/>
      <c r="G1326" s="36">
        <f>VLOOKUP(Tb_Agen[[#This Row],[AGEN ID]],Reseller!A:F,5,0)</f>
        <v>44646.387499999997</v>
      </c>
      <c r="H1326" s="35"/>
      <c r="I1326" s="35"/>
      <c r="J1326" s="35"/>
      <c r="K1326" s="41"/>
      <c r="L1326" s="37"/>
      <c r="M1326" s="53">
        <v>0</v>
      </c>
      <c r="N1326" s="39" t="s">
        <v>22</v>
      </c>
      <c r="O1326" s="65">
        <f>SUMIFS(Tb_Reseller[Aug-26],Tb_Reseller[Agen id],Tb_Agen[[#This Row],[AGEN ID]])</f>
        <v>0</v>
      </c>
      <c r="P1326" s="66">
        <f>SUMIFS(Tb_Reseller[Sep-26],Tb_Reseller[Agen id],Tb_Agen[[#This Row],[AGEN ID]])</f>
        <v>0</v>
      </c>
      <c r="Q1326" s="66">
        <f>SUMIFS(Tb_Reseller[Oct-26],Tb_Reseller[Agen id],Tb_Agen[[#This Row],[AGEN ID]])</f>
        <v>0</v>
      </c>
    </row>
    <row r="1327" spans="1:17" x14ac:dyDescent="0.25">
      <c r="A1327" s="33" t="s">
        <v>3184</v>
      </c>
      <c r="B1327" s="34" t="s">
        <v>3185</v>
      </c>
      <c r="C1327" s="34" t="s">
        <v>82</v>
      </c>
      <c r="D1327" s="35" t="s">
        <v>16</v>
      </c>
      <c r="E1327" s="38" t="s">
        <v>82</v>
      </c>
      <c r="F1327" s="35"/>
      <c r="G1327" s="36">
        <f>VLOOKUP(Tb_Agen[[#This Row],[AGEN ID]],Reseller!A:F,5,0)</f>
        <v>44647.430555555547</v>
      </c>
      <c r="H1327" s="35"/>
      <c r="I1327" s="35"/>
      <c r="J1327" s="35"/>
      <c r="K1327" s="41"/>
      <c r="L1327" s="37"/>
      <c r="M1327" s="53">
        <v>0</v>
      </c>
      <c r="N1327" s="39" t="s">
        <v>22</v>
      </c>
      <c r="O1327" s="65">
        <f>SUMIFS(Tb_Reseller[Aug-26],Tb_Reseller[Agen id],Tb_Agen[[#This Row],[AGEN ID]])</f>
        <v>0</v>
      </c>
      <c r="P1327" s="66">
        <f>SUMIFS(Tb_Reseller[Sep-26],Tb_Reseller[Agen id],Tb_Agen[[#This Row],[AGEN ID]])</f>
        <v>0</v>
      </c>
      <c r="Q1327" s="66">
        <f>SUMIFS(Tb_Reseller[Oct-26],Tb_Reseller[Agen id],Tb_Agen[[#This Row],[AGEN ID]])</f>
        <v>0</v>
      </c>
    </row>
    <row r="1328" spans="1:17" x14ac:dyDescent="0.25">
      <c r="A1328" s="33" t="s">
        <v>3186</v>
      </c>
      <c r="B1328" s="34" t="s">
        <v>3187</v>
      </c>
      <c r="C1328" s="34" t="s">
        <v>15</v>
      </c>
      <c r="D1328" s="35" t="s">
        <v>28</v>
      </c>
      <c r="E1328" s="35" t="s">
        <v>17</v>
      </c>
      <c r="F1328" s="35"/>
      <c r="G1328" s="36">
        <f>VLOOKUP(Tb_Agen[[#This Row],[AGEN ID]],Reseller!A:F,5,0)</f>
        <v>44648.702777777777</v>
      </c>
      <c r="H1328" s="35"/>
      <c r="I1328" s="35"/>
      <c r="J1328" s="35"/>
      <c r="K1328" s="41"/>
      <c r="L1328" s="37"/>
      <c r="M1328" s="53">
        <v>0</v>
      </c>
      <c r="N1328" s="39" t="s">
        <v>22</v>
      </c>
      <c r="O1328" s="65">
        <f>SUMIFS(Tb_Reseller[Aug-26],Tb_Reseller[Agen id],Tb_Agen[[#This Row],[AGEN ID]])</f>
        <v>0</v>
      </c>
      <c r="P1328" s="66">
        <f>SUMIFS(Tb_Reseller[Sep-26],Tb_Reseller[Agen id],Tb_Agen[[#This Row],[AGEN ID]])</f>
        <v>0</v>
      </c>
      <c r="Q1328" s="66">
        <f>SUMIFS(Tb_Reseller[Oct-26],Tb_Reseller[Agen id],Tb_Agen[[#This Row],[AGEN ID]])</f>
        <v>0</v>
      </c>
    </row>
    <row r="1329" spans="1:17" x14ac:dyDescent="0.25">
      <c r="A1329" s="33" t="s">
        <v>3188</v>
      </c>
      <c r="B1329" s="34" t="s">
        <v>3189</v>
      </c>
      <c r="C1329" s="34" t="s">
        <v>112</v>
      </c>
      <c r="D1329" s="35" t="s">
        <v>16</v>
      </c>
      <c r="E1329" s="35" t="s">
        <v>17</v>
      </c>
      <c r="F1329" s="35"/>
      <c r="G1329" s="36">
        <f>VLOOKUP(Tb_Agen[[#This Row],[AGEN ID]],Reseller!A:F,5,0)</f>
        <v>43543.520138888889</v>
      </c>
      <c r="H1329" s="35"/>
      <c r="I1329" s="35"/>
      <c r="J1329" s="35"/>
      <c r="K1329" s="41"/>
      <c r="L1329" s="37"/>
      <c r="M1329" s="53">
        <v>0</v>
      </c>
      <c r="N1329" s="39" t="s">
        <v>22</v>
      </c>
      <c r="O1329" s="65">
        <f>SUMIFS(Tb_Reseller[Aug-26],Tb_Reseller[Agen id],Tb_Agen[[#This Row],[AGEN ID]])</f>
        <v>0.35483870967741926</v>
      </c>
      <c r="P1329" s="66">
        <f>SUMIFS(Tb_Reseller[Sep-26],Tb_Reseller[Agen id],Tb_Agen[[#This Row],[AGEN ID]])</f>
        <v>0.46666666666666662</v>
      </c>
      <c r="Q1329" s="66">
        <f>SUMIFS(Tb_Reseller[Oct-26],Tb_Reseller[Agen id],Tb_Agen[[#This Row],[AGEN ID]])</f>
        <v>0</v>
      </c>
    </row>
    <row r="1330" spans="1:17" x14ac:dyDescent="0.25">
      <c r="A1330" s="33" t="s">
        <v>3190</v>
      </c>
      <c r="B1330" s="34" t="s">
        <v>3191</v>
      </c>
      <c r="C1330" s="34" t="s">
        <v>79</v>
      </c>
      <c r="D1330" s="35" t="s">
        <v>16</v>
      </c>
      <c r="E1330" s="35" t="s">
        <v>17</v>
      </c>
      <c r="F1330" s="35"/>
      <c r="G1330" s="36">
        <f>VLOOKUP(Tb_Agen[[#This Row],[AGEN ID]],Reseller!A:F,5,0)</f>
        <v>44045.956944444442</v>
      </c>
      <c r="H1330" s="35"/>
      <c r="I1330" s="35"/>
      <c r="J1330" s="35"/>
      <c r="K1330" s="41"/>
      <c r="L1330" s="37"/>
      <c r="M1330" s="53">
        <v>0</v>
      </c>
      <c r="N1330" s="39" t="s">
        <v>22</v>
      </c>
      <c r="O1330" s="65">
        <f>SUMIFS(Tb_Reseller[Aug-26],Tb_Reseller[Agen id],Tb_Agen[[#This Row],[AGEN ID]])</f>
        <v>0.54838709677419328</v>
      </c>
      <c r="P1330" s="66">
        <f>SUMIFS(Tb_Reseller[Sep-26],Tb_Reseller[Agen id],Tb_Agen[[#This Row],[AGEN ID]])</f>
        <v>0.23333333333333331</v>
      </c>
      <c r="Q1330" s="66">
        <f>SUMIFS(Tb_Reseller[Oct-26],Tb_Reseller[Agen id],Tb_Agen[[#This Row],[AGEN ID]])</f>
        <v>0.75</v>
      </c>
    </row>
    <row r="1331" spans="1:17" x14ac:dyDescent="0.25">
      <c r="A1331" s="33" t="s">
        <v>3192</v>
      </c>
      <c r="B1331" s="34" t="s">
        <v>3193</v>
      </c>
      <c r="C1331" s="34" t="s">
        <v>82</v>
      </c>
      <c r="D1331" s="35" t="s">
        <v>16</v>
      </c>
      <c r="E1331" s="38" t="s">
        <v>82</v>
      </c>
      <c r="F1331" s="35"/>
      <c r="G1331" s="36">
        <f>VLOOKUP(Tb_Agen[[#This Row],[AGEN ID]],Reseller!A:F,5,0)</f>
        <v>44652.574305555558</v>
      </c>
      <c r="H1331" s="35"/>
      <c r="I1331" s="35"/>
      <c r="J1331" s="35"/>
      <c r="K1331" s="41"/>
      <c r="L1331" s="37"/>
      <c r="M1331" s="53">
        <v>0</v>
      </c>
      <c r="N1331" s="39" t="s">
        <v>22</v>
      </c>
      <c r="O1331" s="65">
        <f>SUMIFS(Tb_Reseller[Aug-26],Tb_Reseller[Agen id],Tb_Agen[[#This Row],[AGEN ID]])</f>
        <v>0</v>
      </c>
      <c r="P1331" s="66">
        <f>SUMIFS(Tb_Reseller[Sep-26],Tb_Reseller[Agen id],Tb_Agen[[#This Row],[AGEN ID]])</f>
        <v>0</v>
      </c>
      <c r="Q1331" s="66">
        <f>SUMIFS(Tb_Reseller[Oct-26],Tb_Reseller[Agen id],Tb_Agen[[#This Row],[AGEN ID]])</f>
        <v>0</v>
      </c>
    </row>
    <row r="1332" spans="1:17" x14ac:dyDescent="0.25">
      <c r="A1332" s="33" t="s">
        <v>3194</v>
      </c>
      <c r="B1332" s="34" t="s">
        <v>3195</v>
      </c>
      <c r="C1332" s="34" t="s">
        <v>15</v>
      </c>
      <c r="D1332" s="35" t="s">
        <v>28</v>
      </c>
      <c r="E1332" s="35" t="s">
        <v>17</v>
      </c>
      <c r="F1332" s="35"/>
      <c r="G1332" s="36">
        <f>VLOOKUP(Tb_Agen[[#This Row],[AGEN ID]],Reseller!A:F,5,0)</f>
        <v>44652.595138888893</v>
      </c>
      <c r="H1332" s="35"/>
      <c r="I1332" s="35"/>
      <c r="J1332" s="35"/>
      <c r="K1332" s="41"/>
      <c r="L1332" s="37"/>
      <c r="M1332" s="53">
        <v>0</v>
      </c>
      <c r="N1332" s="39" t="s">
        <v>22</v>
      </c>
      <c r="O1332" s="65">
        <f>SUMIFS(Tb_Reseller[Aug-26],Tb_Reseller[Agen id],Tb_Agen[[#This Row],[AGEN ID]])</f>
        <v>0</v>
      </c>
      <c r="P1332" s="66">
        <f>SUMIFS(Tb_Reseller[Sep-26],Tb_Reseller[Agen id],Tb_Agen[[#This Row],[AGEN ID]])</f>
        <v>0</v>
      </c>
      <c r="Q1332" s="66">
        <f>SUMIFS(Tb_Reseller[Oct-26],Tb_Reseller[Agen id],Tb_Agen[[#This Row],[AGEN ID]])</f>
        <v>0</v>
      </c>
    </row>
    <row r="1333" spans="1:17" x14ac:dyDescent="0.25">
      <c r="A1333" s="33" t="s">
        <v>3196</v>
      </c>
      <c r="B1333" s="34" t="s">
        <v>3197</v>
      </c>
      <c r="C1333" s="34" t="s">
        <v>15</v>
      </c>
      <c r="D1333" s="35" t="s">
        <v>28</v>
      </c>
      <c r="E1333" s="35" t="s">
        <v>17</v>
      </c>
      <c r="F1333" s="35"/>
      <c r="G1333" s="36">
        <f>VLOOKUP(Tb_Agen[[#This Row],[AGEN ID]],Reseller!A:F,5,0)</f>
        <v>44652.620138888888</v>
      </c>
      <c r="H1333" s="35"/>
      <c r="I1333" s="35"/>
      <c r="J1333" s="35"/>
      <c r="K1333" s="41"/>
      <c r="L1333" s="37"/>
      <c r="M1333" s="53">
        <v>0</v>
      </c>
      <c r="N1333" s="39" t="s">
        <v>22</v>
      </c>
      <c r="O1333" s="65">
        <f>SUMIFS(Tb_Reseller[Aug-26],Tb_Reseller[Agen id],Tb_Agen[[#This Row],[AGEN ID]])</f>
        <v>0</v>
      </c>
      <c r="P1333" s="66">
        <f>SUMIFS(Tb_Reseller[Sep-26],Tb_Reseller[Agen id],Tb_Agen[[#This Row],[AGEN ID]])</f>
        <v>0</v>
      </c>
      <c r="Q1333" s="66">
        <f>SUMIFS(Tb_Reseller[Oct-26],Tb_Reseller[Agen id],Tb_Agen[[#This Row],[AGEN ID]])</f>
        <v>0</v>
      </c>
    </row>
    <row r="1334" spans="1:17" x14ac:dyDescent="0.25">
      <c r="A1334" s="33" t="s">
        <v>3198</v>
      </c>
      <c r="B1334" s="34" t="s">
        <v>3199</v>
      </c>
      <c r="C1334" s="34" t="s">
        <v>79</v>
      </c>
      <c r="D1334" s="35" t="s">
        <v>16</v>
      </c>
      <c r="E1334" s="35" t="s">
        <v>17</v>
      </c>
      <c r="F1334" s="35"/>
      <c r="G1334" s="36">
        <f>VLOOKUP(Tb_Agen[[#This Row],[AGEN ID]],Reseller!A:F,5,0)</f>
        <v>44655.537499999999</v>
      </c>
      <c r="H1334" s="35"/>
      <c r="I1334" s="35"/>
      <c r="J1334" s="35"/>
      <c r="K1334" s="41"/>
      <c r="L1334" s="37"/>
      <c r="M1334" s="53">
        <v>0</v>
      </c>
      <c r="N1334" s="39" t="s">
        <v>22</v>
      </c>
      <c r="O1334" s="65">
        <f>SUMIFS(Tb_Reseller[Aug-26],Tb_Reseller[Agen id],Tb_Agen[[#This Row],[AGEN ID]])</f>
        <v>0</v>
      </c>
      <c r="P1334" s="66">
        <f>SUMIFS(Tb_Reseller[Sep-26],Tb_Reseller[Agen id],Tb_Agen[[#This Row],[AGEN ID]])</f>
        <v>0</v>
      </c>
      <c r="Q1334" s="66">
        <f>SUMIFS(Tb_Reseller[Oct-26],Tb_Reseller[Agen id],Tb_Agen[[#This Row],[AGEN ID]])</f>
        <v>0</v>
      </c>
    </row>
    <row r="1335" spans="1:17" x14ac:dyDescent="0.25">
      <c r="A1335" s="33" t="s">
        <v>3200</v>
      </c>
      <c r="B1335" s="34" t="s">
        <v>3201</v>
      </c>
      <c r="C1335" s="34" t="s">
        <v>112</v>
      </c>
      <c r="D1335" s="35" t="s">
        <v>16</v>
      </c>
      <c r="E1335" s="35" t="s">
        <v>17</v>
      </c>
      <c r="F1335" s="35"/>
      <c r="G1335" s="36">
        <f>VLOOKUP(Tb_Agen[[#This Row],[AGEN ID]],Reseller!A:F,5,0)</f>
        <v>44655.663888888892</v>
      </c>
      <c r="H1335" s="35"/>
      <c r="I1335" s="35"/>
      <c r="J1335" s="35"/>
      <c r="K1335" s="41"/>
      <c r="L1335" s="37"/>
      <c r="M1335" s="53">
        <v>0</v>
      </c>
      <c r="N1335" s="39" t="s">
        <v>22</v>
      </c>
      <c r="O1335" s="65">
        <f>SUMIFS(Tb_Reseller[Aug-26],Tb_Reseller[Agen id],Tb_Agen[[#This Row],[AGEN ID]])</f>
        <v>0</v>
      </c>
      <c r="P1335" s="66">
        <f>SUMIFS(Tb_Reseller[Sep-26],Tb_Reseller[Agen id],Tb_Agen[[#This Row],[AGEN ID]])</f>
        <v>0</v>
      </c>
      <c r="Q1335" s="66">
        <f>SUMIFS(Tb_Reseller[Oct-26],Tb_Reseller[Agen id],Tb_Agen[[#This Row],[AGEN ID]])</f>
        <v>0</v>
      </c>
    </row>
    <row r="1336" spans="1:17" x14ac:dyDescent="0.25">
      <c r="A1336" s="33" t="s">
        <v>3202</v>
      </c>
      <c r="B1336" s="34" t="s">
        <v>3203</v>
      </c>
      <c r="C1336" s="34" t="s">
        <v>15</v>
      </c>
      <c r="D1336" s="35" t="s">
        <v>16</v>
      </c>
      <c r="E1336" s="35" t="s">
        <v>17</v>
      </c>
      <c r="F1336" s="35"/>
      <c r="G1336" s="36">
        <f>VLOOKUP(Tb_Agen[[#This Row],[AGEN ID]],Reseller!A:F,5,0)</f>
        <v>44319.434027777781</v>
      </c>
      <c r="H1336" s="35"/>
      <c r="I1336" s="35"/>
      <c r="J1336" s="35"/>
      <c r="K1336" s="41"/>
      <c r="L1336" s="37"/>
      <c r="M1336" s="53">
        <v>0</v>
      </c>
      <c r="N1336" s="39" t="s">
        <v>22</v>
      </c>
      <c r="O1336" s="65">
        <f>SUMIFS(Tb_Reseller[Aug-26],Tb_Reseller[Agen id],Tb_Agen[[#This Row],[AGEN ID]])</f>
        <v>0.41935483870967727</v>
      </c>
      <c r="P1336" s="66">
        <f>SUMIFS(Tb_Reseller[Sep-26],Tb_Reseller[Agen id],Tb_Agen[[#This Row],[AGEN ID]])</f>
        <v>0.3</v>
      </c>
      <c r="Q1336" s="66">
        <f>SUMIFS(Tb_Reseller[Oct-26],Tb_Reseller[Agen id],Tb_Agen[[#This Row],[AGEN ID]])</f>
        <v>0.25</v>
      </c>
    </row>
    <row r="1337" spans="1:17" x14ac:dyDescent="0.25">
      <c r="A1337" s="33" t="s">
        <v>3204</v>
      </c>
      <c r="B1337" s="34" t="s">
        <v>3205</v>
      </c>
      <c r="C1337" s="34" t="s">
        <v>82</v>
      </c>
      <c r="D1337" s="35" t="s">
        <v>16</v>
      </c>
      <c r="E1337" s="38" t="s">
        <v>82</v>
      </c>
      <c r="F1337" s="35"/>
      <c r="G1337" s="36">
        <f>VLOOKUP(Tb_Agen[[#This Row],[AGEN ID]],Reseller!A:F,5,0)</f>
        <v>44656.59097222222</v>
      </c>
      <c r="H1337" s="35"/>
      <c r="I1337" s="35"/>
      <c r="J1337" s="35"/>
      <c r="K1337" s="41"/>
      <c r="L1337" s="37"/>
      <c r="M1337" s="53">
        <v>0</v>
      </c>
      <c r="N1337" s="39" t="s">
        <v>22</v>
      </c>
      <c r="O1337" s="65">
        <f>SUMIFS(Tb_Reseller[Aug-26],Tb_Reseller[Agen id],Tb_Agen[[#This Row],[AGEN ID]])</f>
        <v>0</v>
      </c>
      <c r="P1337" s="66">
        <f>SUMIFS(Tb_Reseller[Sep-26],Tb_Reseller[Agen id],Tb_Agen[[#This Row],[AGEN ID]])</f>
        <v>0</v>
      </c>
      <c r="Q1337" s="66">
        <f>SUMIFS(Tb_Reseller[Oct-26],Tb_Reseller[Agen id],Tb_Agen[[#This Row],[AGEN ID]])</f>
        <v>0</v>
      </c>
    </row>
    <row r="1338" spans="1:17" x14ac:dyDescent="0.25">
      <c r="A1338" s="33" t="s">
        <v>3206</v>
      </c>
      <c r="B1338" s="34" t="s">
        <v>3207</v>
      </c>
      <c r="C1338" s="34" t="s">
        <v>121</v>
      </c>
      <c r="D1338" s="35" t="s">
        <v>28</v>
      </c>
      <c r="E1338" s="35" t="s">
        <v>17</v>
      </c>
      <c r="F1338" s="35"/>
      <c r="G1338" s="36">
        <f>VLOOKUP(Tb_Agen[[#This Row],[AGEN ID]],Reseller!A:F,5,0)</f>
        <v>44657.527083333327</v>
      </c>
      <c r="H1338" s="35"/>
      <c r="I1338" s="35"/>
      <c r="J1338" s="35"/>
      <c r="K1338" s="41"/>
      <c r="L1338" s="37"/>
      <c r="M1338" s="53">
        <v>0</v>
      </c>
      <c r="N1338" s="39" t="s">
        <v>22</v>
      </c>
      <c r="O1338" s="65">
        <f>SUMIFS(Tb_Reseller[Aug-26],Tb_Reseller[Agen id],Tb_Agen[[#This Row],[AGEN ID]])</f>
        <v>0</v>
      </c>
      <c r="P1338" s="66">
        <f>SUMIFS(Tb_Reseller[Sep-26],Tb_Reseller[Agen id],Tb_Agen[[#This Row],[AGEN ID]])</f>
        <v>0</v>
      </c>
      <c r="Q1338" s="66">
        <f>SUMIFS(Tb_Reseller[Oct-26],Tb_Reseller[Agen id],Tb_Agen[[#This Row],[AGEN ID]])</f>
        <v>0</v>
      </c>
    </row>
    <row r="1339" spans="1:17" x14ac:dyDescent="0.25">
      <c r="A1339" s="33" t="s">
        <v>3208</v>
      </c>
      <c r="B1339" s="34" t="s">
        <v>3209</v>
      </c>
      <c r="C1339" s="34" t="s">
        <v>82</v>
      </c>
      <c r="D1339" s="35" t="s">
        <v>16</v>
      </c>
      <c r="E1339" s="38" t="s">
        <v>82</v>
      </c>
      <c r="F1339" s="35"/>
      <c r="G1339" s="36">
        <f>VLOOKUP(Tb_Agen[[#This Row],[AGEN ID]],Reseller!A:F,5,0)</f>
        <v>44659.92083333333</v>
      </c>
      <c r="H1339" s="35"/>
      <c r="I1339" s="35"/>
      <c r="J1339" s="35"/>
      <c r="K1339" s="41"/>
      <c r="L1339" s="37"/>
      <c r="M1339" s="53">
        <v>0</v>
      </c>
      <c r="N1339" s="39" t="s">
        <v>22</v>
      </c>
      <c r="O1339" s="65">
        <f>SUMIFS(Tb_Reseller[Aug-26],Tb_Reseller[Agen id],Tb_Agen[[#This Row],[AGEN ID]])</f>
        <v>0</v>
      </c>
      <c r="P1339" s="66">
        <f>SUMIFS(Tb_Reseller[Sep-26],Tb_Reseller[Agen id],Tb_Agen[[#This Row],[AGEN ID]])</f>
        <v>0</v>
      </c>
      <c r="Q1339" s="66">
        <f>SUMIFS(Tb_Reseller[Oct-26],Tb_Reseller[Agen id],Tb_Agen[[#This Row],[AGEN ID]])</f>
        <v>0</v>
      </c>
    </row>
    <row r="1340" spans="1:17" x14ac:dyDescent="0.25">
      <c r="A1340" s="33" t="s">
        <v>3210</v>
      </c>
      <c r="B1340" s="34" t="s">
        <v>3211</v>
      </c>
      <c r="C1340" s="34" t="s">
        <v>82</v>
      </c>
      <c r="D1340" s="35" t="s">
        <v>16</v>
      </c>
      <c r="E1340" s="38" t="s">
        <v>82</v>
      </c>
      <c r="F1340" s="35"/>
      <c r="G1340" s="36">
        <f>VLOOKUP(Tb_Agen[[#This Row],[AGEN ID]],Reseller!A:F,5,0)</f>
        <v>44779.429166666669</v>
      </c>
      <c r="H1340" s="35"/>
      <c r="I1340" s="35"/>
      <c r="J1340" s="35"/>
      <c r="K1340" s="41"/>
      <c r="L1340" s="37"/>
      <c r="M1340" s="53">
        <v>0</v>
      </c>
      <c r="N1340" s="39" t="s">
        <v>22</v>
      </c>
      <c r="O1340" s="65">
        <f>SUMIFS(Tb_Reseller[Aug-26],Tb_Reseller[Agen id],Tb_Agen[[#This Row],[AGEN ID]])</f>
        <v>0.35483870967741926</v>
      </c>
      <c r="P1340" s="66">
        <f>SUMIFS(Tb_Reseller[Sep-26],Tb_Reseller[Agen id],Tb_Agen[[#This Row],[AGEN ID]])</f>
        <v>0.36666666666666664</v>
      </c>
      <c r="Q1340" s="66">
        <f>SUMIFS(Tb_Reseller[Oct-26],Tb_Reseller[Agen id],Tb_Agen[[#This Row],[AGEN ID]])</f>
        <v>0.5</v>
      </c>
    </row>
    <row r="1341" spans="1:17" x14ac:dyDescent="0.25">
      <c r="A1341" s="33" t="s">
        <v>3212</v>
      </c>
      <c r="B1341" s="34" t="s">
        <v>3213</v>
      </c>
      <c r="C1341" s="34" t="s">
        <v>82</v>
      </c>
      <c r="D1341" s="35" t="s">
        <v>16</v>
      </c>
      <c r="E1341" s="38" t="s">
        <v>82</v>
      </c>
      <c r="F1341" s="35"/>
      <c r="G1341" s="36">
        <f>VLOOKUP(Tb_Agen[[#This Row],[AGEN ID]],Reseller!A:F,5,0)</f>
        <v>44663.744444444441</v>
      </c>
      <c r="H1341" s="35"/>
      <c r="I1341" s="35"/>
      <c r="J1341" s="35"/>
      <c r="K1341" s="41"/>
      <c r="L1341" s="37"/>
      <c r="M1341" s="53">
        <v>0</v>
      </c>
      <c r="N1341" s="39" t="s">
        <v>22</v>
      </c>
      <c r="O1341" s="65">
        <f>SUMIFS(Tb_Reseller[Aug-26],Tb_Reseller[Agen id],Tb_Agen[[#This Row],[AGEN ID]])</f>
        <v>0</v>
      </c>
      <c r="P1341" s="66">
        <f>SUMIFS(Tb_Reseller[Sep-26],Tb_Reseller[Agen id],Tb_Agen[[#This Row],[AGEN ID]])</f>
        <v>0</v>
      </c>
      <c r="Q1341" s="66">
        <f>SUMIFS(Tb_Reseller[Oct-26],Tb_Reseller[Agen id],Tb_Agen[[#This Row],[AGEN ID]])</f>
        <v>0</v>
      </c>
    </row>
    <row r="1342" spans="1:17" x14ac:dyDescent="0.25">
      <c r="A1342" s="33" t="s">
        <v>3214</v>
      </c>
      <c r="B1342" s="34" t="s">
        <v>3215</v>
      </c>
      <c r="C1342" s="34" t="s">
        <v>82</v>
      </c>
      <c r="D1342" s="35" t="s">
        <v>16</v>
      </c>
      <c r="E1342" s="38" t="s">
        <v>82</v>
      </c>
      <c r="F1342" s="35"/>
      <c r="G1342" s="36">
        <f>VLOOKUP(Tb_Agen[[#This Row],[AGEN ID]],Reseller!A:F,5,0)</f>
        <v>44666.297222222223</v>
      </c>
      <c r="H1342" s="35"/>
      <c r="I1342" s="35"/>
      <c r="J1342" s="35"/>
      <c r="K1342" s="41"/>
      <c r="L1342" s="37"/>
      <c r="M1342" s="53">
        <v>0</v>
      </c>
      <c r="N1342" s="39" t="s">
        <v>22</v>
      </c>
      <c r="O1342" s="65">
        <f>SUMIFS(Tb_Reseller[Aug-26],Tb_Reseller[Agen id],Tb_Agen[[#This Row],[AGEN ID]])</f>
        <v>0</v>
      </c>
      <c r="P1342" s="66">
        <f>SUMIFS(Tb_Reseller[Sep-26],Tb_Reseller[Agen id],Tb_Agen[[#This Row],[AGEN ID]])</f>
        <v>0</v>
      </c>
      <c r="Q1342" s="66">
        <f>SUMIFS(Tb_Reseller[Oct-26],Tb_Reseller[Agen id],Tb_Agen[[#This Row],[AGEN ID]])</f>
        <v>0</v>
      </c>
    </row>
    <row r="1343" spans="1:17" x14ac:dyDescent="0.25">
      <c r="A1343" s="33" t="s">
        <v>3216</v>
      </c>
      <c r="B1343" s="34" t="s">
        <v>3217</v>
      </c>
      <c r="C1343" s="34" t="s">
        <v>112</v>
      </c>
      <c r="D1343" s="35" t="s">
        <v>28</v>
      </c>
      <c r="E1343" s="35" t="s">
        <v>17</v>
      </c>
      <c r="F1343" s="35"/>
      <c r="G1343" s="36">
        <f>VLOOKUP(Tb_Agen[[#This Row],[AGEN ID]],Reseller!A:F,5,0)</f>
        <v>44667.532638888893</v>
      </c>
      <c r="H1343" s="35"/>
      <c r="I1343" s="35"/>
      <c r="J1343" s="35"/>
      <c r="K1343" s="41"/>
      <c r="L1343" s="37"/>
      <c r="M1343" s="53">
        <v>0</v>
      </c>
      <c r="N1343" s="39" t="s">
        <v>22</v>
      </c>
      <c r="O1343" s="65">
        <f>SUMIFS(Tb_Reseller[Aug-26],Tb_Reseller[Agen id],Tb_Agen[[#This Row],[AGEN ID]])</f>
        <v>0</v>
      </c>
      <c r="P1343" s="66">
        <f>SUMIFS(Tb_Reseller[Sep-26],Tb_Reseller[Agen id],Tb_Agen[[#This Row],[AGEN ID]])</f>
        <v>0</v>
      </c>
      <c r="Q1343" s="66">
        <f>SUMIFS(Tb_Reseller[Oct-26],Tb_Reseller[Agen id],Tb_Agen[[#This Row],[AGEN ID]])</f>
        <v>0</v>
      </c>
    </row>
    <row r="1344" spans="1:17" x14ac:dyDescent="0.25">
      <c r="A1344" s="33" t="s">
        <v>3218</v>
      </c>
      <c r="B1344" s="34" t="s">
        <v>3219</v>
      </c>
      <c r="C1344" s="34" t="s">
        <v>82</v>
      </c>
      <c r="D1344" s="35" t="s">
        <v>16</v>
      </c>
      <c r="E1344" s="38" t="s">
        <v>82</v>
      </c>
      <c r="F1344" s="35"/>
      <c r="G1344" s="36">
        <f>VLOOKUP(Tb_Agen[[#This Row],[AGEN ID]],Reseller!A:F,5,0)</f>
        <v>44670.901388888888</v>
      </c>
      <c r="H1344" s="35"/>
      <c r="I1344" s="35"/>
      <c r="J1344" s="35"/>
      <c r="K1344" s="41"/>
      <c r="L1344" s="37"/>
      <c r="M1344" s="53">
        <v>0</v>
      </c>
      <c r="N1344" s="39" t="s">
        <v>22</v>
      </c>
      <c r="O1344" s="65">
        <f>SUMIFS(Tb_Reseller[Aug-26],Tb_Reseller[Agen id],Tb_Agen[[#This Row],[AGEN ID]])</f>
        <v>0</v>
      </c>
      <c r="P1344" s="66">
        <f>SUMIFS(Tb_Reseller[Sep-26],Tb_Reseller[Agen id],Tb_Agen[[#This Row],[AGEN ID]])</f>
        <v>0</v>
      </c>
      <c r="Q1344" s="66">
        <f>SUMIFS(Tb_Reseller[Oct-26],Tb_Reseller[Agen id],Tb_Agen[[#This Row],[AGEN ID]])</f>
        <v>0</v>
      </c>
    </row>
    <row r="1345" spans="1:17" x14ac:dyDescent="0.25">
      <c r="A1345" s="33" t="s">
        <v>3220</v>
      </c>
      <c r="B1345" s="34" t="s">
        <v>3221</v>
      </c>
      <c r="C1345" s="34" t="s">
        <v>112</v>
      </c>
      <c r="D1345" s="35" t="s">
        <v>16</v>
      </c>
      <c r="E1345" s="35" t="s">
        <v>17</v>
      </c>
      <c r="F1345" s="35"/>
      <c r="G1345" s="36">
        <f>VLOOKUP(Tb_Agen[[#This Row],[AGEN ID]],Reseller!A:F,5,0)</f>
        <v>44671.476388888892</v>
      </c>
      <c r="H1345" s="35"/>
      <c r="I1345" s="35"/>
      <c r="J1345" s="35"/>
      <c r="K1345" s="41"/>
      <c r="L1345" s="37"/>
      <c r="M1345" s="53">
        <v>0</v>
      </c>
      <c r="N1345" s="39" t="s">
        <v>22</v>
      </c>
      <c r="O1345" s="65">
        <f>SUMIFS(Tb_Reseller[Aug-26],Tb_Reseller[Agen id],Tb_Agen[[#This Row],[AGEN ID]])</f>
        <v>0</v>
      </c>
      <c r="P1345" s="66">
        <f>SUMIFS(Tb_Reseller[Sep-26],Tb_Reseller[Agen id],Tb_Agen[[#This Row],[AGEN ID]])</f>
        <v>0</v>
      </c>
      <c r="Q1345" s="66">
        <f>SUMIFS(Tb_Reseller[Oct-26],Tb_Reseller[Agen id],Tb_Agen[[#This Row],[AGEN ID]])</f>
        <v>0</v>
      </c>
    </row>
    <row r="1346" spans="1:17" x14ac:dyDescent="0.25">
      <c r="A1346" s="33" t="s">
        <v>3222</v>
      </c>
      <c r="B1346" s="34" t="s">
        <v>3223</v>
      </c>
      <c r="C1346" s="34" t="s">
        <v>82</v>
      </c>
      <c r="D1346" s="35" t="s">
        <v>16</v>
      </c>
      <c r="E1346" s="38" t="s">
        <v>82</v>
      </c>
      <c r="F1346" s="35"/>
      <c r="G1346" s="36">
        <f>VLOOKUP(Tb_Agen[[#This Row],[AGEN ID]],Reseller!A:F,5,0)</f>
        <v>45463.637499999997</v>
      </c>
      <c r="H1346" s="35"/>
      <c r="I1346" s="35"/>
      <c r="J1346" s="35"/>
      <c r="K1346" s="41"/>
      <c r="L1346" s="37"/>
      <c r="M1346" s="53">
        <v>0</v>
      </c>
      <c r="N1346" s="39" t="s">
        <v>22</v>
      </c>
      <c r="O1346" s="65">
        <f>SUMIFS(Tb_Reseller[Aug-26],Tb_Reseller[Agen id],Tb_Agen[[#This Row],[AGEN ID]])</f>
        <v>0.41935483870967727</v>
      </c>
      <c r="P1346" s="66">
        <f>SUMIFS(Tb_Reseller[Sep-26],Tb_Reseller[Agen id],Tb_Agen[[#This Row],[AGEN ID]])</f>
        <v>0</v>
      </c>
      <c r="Q1346" s="66">
        <f>SUMIFS(Tb_Reseller[Oct-26],Tb_Reseller[Agen id],Tb_Agen[[#This Row],[AGEN ID]])</f>
        <v>0</v>
      </c>
    </row>
    <row r="1347" spans="1:17" x14ac:dyDescent="0.25">
      <c r="A1347" s="33" t="s">
        <v>3224</v>
      </c>
      <c r="B1347" s="34" t="s">
        <v>3225</v>
      </c>
      <c r="C1347" s="34" t="s">
        <v>82</v>
      </c>
      <c r="D1347" s="35" t="s">
        <v>16</v>
      </c>
      <c r="E1347" s="38" t="s">
        <v>82</v>
      </c>
      <c r="F1347" s="35"/>
      <c r="G1347" s="36">
        <f>VLOOKUP(Tb_Agen[[#This Row],[AGEN ID]],Reseller!A:F,5,0)</f>
        <v>44674.691666666673</v>
      </c>
      <c r="H1347" s="35"/>
      <c r="I1347" s="35"/>
      <c r="J1347" s="35"/>
      <c r="K1347" s="41"/>
      <c r="L1347" s="37"/>
      <c r="M1347" s="53">
        <v>0</v>
      </c>
      <c r="N1347" s="39" t="s">
        <v>22</v>
      </c>
      <c r="O1347" s="65">
        <f>SUMIFS(Tb_Reseller[Aug-26],Tb_Reseller[Agen id],Tb_Agen[[#This Row],[AGEN ID]])</f>
        <v>0</v>
      </c>
      <c r="P1347" s="66">
        <f>SUMIFS(Tb_Reseller[Sep-26],Tb_Reseller[Agen id],Tb_Agen[[#This Row],[AGEN ID]])</f>
        <v>0</v>
      </c>
      <c r="Q1347" s="66">
        <f>SUMIFS(Tb_Reseller[Oct-26],Tb_Reseller[Agen id],Tb_Agen[[#This Row],[AGEN ID]])</f>
        <v>0</v>
      </c>
    </row>
    <row r="1348" spans="1:17" x14ac:dyDescent="0.25">
      <c r="A1348" s="33" t="s">
        <v>3226</v>
      </c>
      <c r="B1348" s="34" t="s">
        <v>3227</v>
      </c>
      <c r="C1348" s="34" t="s">
        <v>79</v>
      </c>
      <c r="D1348" s="35" t="s">
        <v>28</v>
      </c>
      <c r="E1348" s="35" t="s">
        <v>17</v>
      </c>
      <c r="F1348" s="35"/>
      <c r="G1348" s="36">
        <f>VLOOKUP(Tb_Agen[[#This Row],[AGEN ID]],Reseller!A:F,5,0)</f>
        <v>44677.568055555559</v>
      </c>
      <c r="H1348" s="35"/>
      <c r="I1348" s="35"/>
      <c r="J1348" s="35"/>
      <c r="K1348" s="41"/>
      <c r="L1348" s="37"/>
      <c r="M1348" s="53">
        <v>0</v>
      </c>
      <c r="N1348" s="39" t="s">
        <v>22</v>
      </c>
      <c r="O1348" s="65">
        <f>SUMIFS(Tb_Reseller[Aug-26],Tb_Reseller[Agen id],Tb_Agen[[#This Row],[AGEN ID]])</f>
        <v>0</v>
      </c>
      <c r="P1348" s="66">
        <f>SUMIFS(Tb_Reseller[Sep-26],Tb_Reseller[Agen id],Tb_Agen[[#This Row],[AGEN ID]])</f>
        <v>0</v>
      </c>
      <c r="Q1348" s="66">
        <f>SUMIFS(Tb_Reseller[Oct-26],Tb_Reseller[Agen id],Tb_Agen[[#This Row],[AGEN ID]])</f>
        <v>0</v>
      </c>
    </row>
    <row r="1349" spans="1:17" x14ac:dyDescent="0.25">
      <c r="A1349" s="33" t="s">
        <v>3228</v>
      </c>
      <c r="B1349" s="34" t="s">
        <v>3229</v>
      </c>
      <c r="C1349" s="34" t="s">
        <v>82</v>
      </c>
      <c r="D1349" s="35" t="s">
        <v>16</v>
      </c>
      <c r="E1349" s="38" t="s">
        <v>82</v>
      </c>
      <c r="F1349" s="35"/>
      <c r="G1349" s="36">
        <f>VLOOKUP(Tb_Agen[[#This Row],[AGEN ID]],Reseller!A:F,5,0)</f>
        <v>44681.32916666667</v>
      </c>
      <c r="H1349" s="35"/>
      <c r="I1349" s="35"/>
      <c r="J1349" s="35"/>
      <c r="K1349" s="41"/>
      <c r="L1349" s="37"/>
      <c r="M1349" s="53">
        <v>0</v>
      </c>
      <c r="N1349" s="39" t="s">
        <v>22</v>
      </c>
      <c r="O1349" s="65">
        <f>SUMIFS(Tb_Reseller[Aug-26],Tb_Reseller[Agen id],Tb_Agen[[#This Row],[AGEN ID]])</f>
        <v>0</v>
      </c>
      <c r="P1349" s="66">
        <f>SUMIFS(Tb_Reseller[Sep-26],Tb_Reseller[Agen id],Tb_Agen[[#This Row],[AGEN ID]])</f>
        <v>0</v>
      </c>
      <c r="Q1349" s="66">
        <f>SUMIFS(Tb_Reseller[Oct-26],Tb_Reseller[Agen id],Tb_Agen[[#This Row],[AGEN ID]])</f>
        <v>0</v>
      </c>
    </row>
    <row r="1350" spans="1:17" x14ac:dyDescent="0.25">
      <c r="A1350" s="33" t="s">
        <v>3230</v>
      </c>
      <c r="B1350" s="34" t="s">
        <v>3231</v>
      </c>
      <c r="C1350" s="34" t="s">
        <v>82</v>
      </c>
      <c r="D1350" s="35" t="s">
        <v>16</v>
      </c>
      <c r="E1350" s="38" t="s">
        <v>82</v>
      </c>
      <c r="F1350" s="35"/>
      <c r="G1350" s="36">
        <f>VLOOKUP(Tb_Agen[[#This Row],[AGEN ID]],Reseller!A:F,5,0)</f>
        <v>44683.65</v>
      </c>
      <c r="H1350" s="35"/>
      <c r="I1350" s="35"/>
      <c r="J1350" s="35"/>
      <c r="K1350" s="41"/>
      <c r="L1350" s="37"/>
      <c r="M1350" s="53">
        <v>0</v>
      </c>
      <c r="N1350" s="39" t="s">
        <v>22</v>
      </c>
      <c r="O1350" s="65">
        <f>SUMIFS(Tb_Reseller[Aug-26],Tb_Reseller[Agen id],Tb_Agen[[#This Row],[AGEN ID]])</f>
        <v>0</v>
      </c>
      <c r="P1350" s="66">
        <f>SUMIFS(Tb_Reseller[Sep-26],Tb_Reseller[Agen id],Tb_Agen[[#This Row],[AGEN ID]])</f>
        <v>0</v>
      </c>
      <c r="Q1350" s="66">
        <f>SUMIFS(Tb_Reseller[Oct-26],Tb_Reseller[Agen id],Tb_Agen[[#This Row],[AGEN ID]])</f>
        <v>0</v>
      </c>
    </row>
    <row r="1351" spans="1:17" x14ac:dyDescent="0.25">
      <c r="A1351" s="33" t="s">
        <v>3232</v>
      </c>
      <c r="B1351" s="34" t="s">
        <v>3233</v>
      </c>
      <c r="C1351" s="34" t="s">
        <v>82</v>
      </c>
      <c r="D1351" s="35" t="s">
        <v>16</v>
      </c>
      <c r="E1351" s="38" t="s">
        <v>82</v>
      </c>
      <c r="F1351" s="35"/>
      <c r="G1351" s="36">
        <f>VLOOKUP(Tb_Agen[[#This Row],[AGEN ID]],Reseller!A:F,5,0)</f>
        <v>45478.49722222222</v>
      </c>
      <c r="H1351" s="35"/>
      <c r="I1351" s="35"/>
      <c r="J1351" s="35"/>
      <c r="K1351" s="41"/>
      <c r="L1351" s="37"/>
      <c r="M1351" s="53">
        <v>0</v>
      </c>
      <c r="N1351" s="39" t="s">
        <v>22</v>
      </c>
      <c r="O1351" s="65">
        <f>SUMIFS(Tb_Reseller[Aug-26],Tb_Reseller[Agen id],Tb_Agen[[#This Row],[AGEN ID]])</f>
        <v>0.38709677419354827</v>
      </c>
      <c r="P1351" s="66">
        <f>SUMIFS(Tb_Reseller[Sep-26],Tb_Reseller[Agen id],Tb_Agen[[#This Row],[AGEN ID]])</f>
        <v>0.49999999999999994</v>
      </c>
      <c r="Q1351" s="66">
        <f>SUMIFS(Tb_Reseller[Oct-26],Tb_Reseller[Agen id],Tb_Agen[[#This Row],[AGEN ID]])</f>
        <v>0.5</v>
      </c>
    </row>
    <row r="1352" spans="1:17" x14ac:dyDescent="0.25">
      <c r="A1352" s="33" t="s">
        <v>3234</v>
      </c>
      <c r="B1352" s="34" t="s">
        <v>3235</v>
      </c>
      <c r="C1352" s="34" t="s">
        <v>121</v>
      </c>
      <c r="D1352" s="35" t="s">
        <v>28</v>
      </c>
      <c r="E1352" s="35" t="s">
        <v>17</v>
      </c>
      <c r="F1352" s="35"/>
      <c r="G1352" s="36">
        <f>VLOOKUP(Tb_Agen[[#This Row],[AGEN ID]],Reseller!A:F,5,0)</f>
        <v>44684.792361111111</v>
      </c>
      <c r="H1352" s="35"/>
      <c r="I1352" s="35"/>
      <c r="J1352" s="35"/>
      <c r="K1352" s="41"/>
      <c r="L1352" s="37"/>
      <c r="M1352" s="53">
        <v>0</v>
      </c>
      <c r="N1352" s="39" t="s">
        <v>22</v>
      </c>
      <c r="O1352" s="65">
        <f>SUMIFS(Tb_Reseller[Aug-26],Tb_Reseller[Agen id],Tb_Agen[[#This Row],[AGEN ID]])</f>
        <v>0</v>
      </c>
      <c r="P1352" s="66">
        <f>SUMIFS(Tb_Reseller[Sep-26],Tb_Reseller[Agen id],Tb_Agen[[#This Row],[AGEN ID]])</f>
        <v>0</v>
      </c>
      <c r="Q1352" s="66">
        <f>SUMIFS(Tb_Reseller[Oct-26],Tb_Reseller[Agen id],Tb_Agen[[#This Row],[AGEN ID]])</f>
        <v>0</v>
      </c>
    </row>
    <row r="1353" spans="1:17" x14ac:dyDescent="0.25">
      <c r="A1353" s="39" t="s">
        <v>3236</v>
      </c>
      <c r="B1353" s="34" t="s">
        <v>3237</v>
      </c>
      <c r="C1353" s="43" t="s">
        <v>112</v>
      </c>
      <c r="D1353" s="38" t="s">
        <v>16</v>
      </c>
      <c r="E1353" s="38" t="s">
        <v>17</v>
      </c>
      <c r="F1353" s="38"/>
      <c r="G1353" s="40">
        <f>VLOOKUP(Tb_Agen[[#This Row],[AGEN ID]],Reseller!A:F,5,0)</f>
        <v>45719.364583333343</v>
      </c>
      <c r="H1353" s="38"/>
      <c r="I1353" s="38"/>
      <c r="J1353" s="38"/>
      <c r="K1353" s="41"/>
      <c r="L1353" s="42"/>
      <c r="M1353" s="53">
        <v>0</v>
      </c>
      <c r="N1353" s="39" t="s">
        <v>22</v>
      </c>
      <c r="O1353" s="65">
        <f>SUMIFS(Tb_Reseller[Aug-26],Tb_Reseller[Agen id],Tb_Agen[[#This Row],[AGEN ID]])</f>
        <v>0.51612903225806428</v>
      </c>
      <c r="P1353" s="66">
        <f>SUMIFS(Tb_Reseller[Sep-26],Tb_Reseller[Agen id],Tb_Agen[[#This Row],[AGEN ID]])</f>
        <v>0.13333333333333333</v>
      </c>
      <c r="Q1353" s="66">
        <f>SUMIFS(Tb_Reseller[Oct-26],Tb_Reseller[Agen id],Tb_Agen[[#This Row],[AGEN ID]])</f>
        <v>0</v>
      </c>
    </row>
    <row r="1354" spans="1:17" x14ac:dyDescent="0.25">
      <c r="A1354" s="33" t="s">
        <v>3238</v>
      </c>
      <c r="B1354" s="34" t="s">
        <v>3239</v>
      </c>
      <c r="C1354" s="34" t="s">
        <v>82</v>
      </c>
      <c r="D1354" s="35" t="s">
        <v>16</v>
      </c>
      <c r="E1354" s="38" t="s">
        <v>82</v>
      </c>
      <c r="F1354" s="35"/>
      <c r="G1354" s="36">
        <f>VLOOKUP(Tb_Agen[[#This Row],[AGEN ID]],Reseller!A:F,5,0)</f>
        <v>44686.368750000001</v>
      </c>
      <c r="H1354" s="35"/>
      <c r="I1354" s="35"/>
      <c r="J1354" s="35"/>
      <c r="K1354" s="41"/>
      <c r="L1354" s="37"/>
      <c r="M1354" s="53">
        <v>0</v>
      </c>
      <c r="N1354" s="39" t="s">
        <v>22</v>
      </c>
      <c r="O1354" s="65">
        <f>SUMIFS(Tb_Reseller[Aug-26],Tb_Reseller[Agen id],Tb_Agen[[#This Row],[AGEN ID]])</f>
        <v>0</v>
      </c>
      <c r="P1354" s="66">
        <f>SUMIFS(Tb_Reseller[Sep-26],Tb_Reseller[Agen id],Tb_Agen[[#This Row],[AGEN ID]])</f>
        <v>0</v>
      </c>
      <c r="Q1354" s="66">
        <f>SUMIFS(Tb_Reseller[Oct-26],Tb_Reseller[Agen id],Tb_Agen[[#This Row],[AGEN ID]])</f>
        <v>0</v>
      </c>
    </row>
    <row r="1355" spans="1:17" x14ac:dyDescent="0.25">
      <c r="A1355" s="33" t="s">
        <v>3240</v>
      </c>
      <c r="B1355" s="34" t="s">
        <v>3241</v>
      </c>
      <c r="C1355" s="34" t="s">
        <v>15</v>
      </c>
      <c r="D1355" s="35" t="s">
        <v>28</v>
      </c>
      <c r="E1355" s="35" t="s">
        <v>17</v>
      </c>
      <c r="F1355" s="35"/>
      <c r="G1355" s="36">
        <f>VLOOKUP(Tb_Agen[[#This Row],[AGEN ID]],Reseller!A:F,5,0)</f>
        <v>44686.875694444447</v>
      </c>
      <c r="H1355" s="35"/>
      <c r="I1355" s="35"/>
      <c r="J1355" s="35"/>
      <c r="K1355" s="41"/>
      <c r="L1355" s="37"/>
      <c r="M1355" s="53">
        <v>0</v>
      </c>
      <c r="N1355" s="39" t="s">
        <v>22</v>
      </c>
      <c r="O1355" s="65">
        <f>SUMIFS(Tb_Reseller[Aug-26],Tb_Reseller[Agen id],Tb_Agen[[#This Row],[AGEN ID]])</f>
        <v>0</v>
      </c>
      <c r="P1355" s="66">
        <f>SUMIFS(Tb_Reseller[Sep-26],Tb_Reseller[Agen id],Tb_Agen[[#This Row],[AGEN ID]])</f>
        <v>0</v>
      </c>
      <c r="Q1355" s="66">
        <f>SUMIFS(Tb_Reseller[Oct-26],Tb_Reseller[Agen id],Tb_Agen[[#This Row],[AGEN ID]])</f>
        <v>0</v>
      </c>
    </row>
    <row r="1356" spans="1:17" x14ac:dyDescent="0.25">
      <c r="A1356" s="39" t="s">
        <v>3242</v>
      </c>
      <c r="B1356" s="34" t="s">
        <v>3243</v>
      </c>
      <c r="C1356" s="43" t="s">
        <v>82</v>
      </c>
      <c r="D1356" s="38" t="s">
        <v>16</v>
      </c>
      <c r="E1356" s="38" t="s">
        <v>82</v>
      </c>
      <c r="F1356" s="38"/>
      <c r="G1356" s="40">
        <f>VLOOKUP(Tb_Agen[[#This Row],[AGEN ID]],Reseller!A:F,5,0)</f>
        <v>45920.371527777781</v>
      </c>
      <c r="H1356" s="38"/>
      <c r="I1356" s="38"/>
      <c r="J1356" s="38"/>
      <c r="K1356" s="41"/>
      <c r="L1356" s="42"/>
      <c r="M1356" s="53">
        <v>0</v>
      </c>
      <c r="N1356" s="39" t="s">
        <v>22</v>
      </c>
      <c r="O1356" s="65">
        <f>SUMIFS(Tb_Reseller[Aug-26],Tb_Reseller[Agen id],Tb_Agen[[#This Row],[AGEN ID]])</f>
        <v>0.32258064516129026</v>
      </c>
      <c r="P1356" s="66">
        <f>SUMIFS(Tb_Reseller[Sep-26],Tb_Reseller[Agen id],Tb_Agen[[#This Row],[AGEN ID]])</f>
        <v>0.33333333333333331</v>
      </c>
      <c r="Q1356" s="66">
        <f>SUMIFS(Tb_Reseller[Oct-26],Tb_Reseller[Agen id],Tb_Agen[[#This Row],[AGEN ID]])</f>
        <v>0</v>
      </c>
    </row>
    <row r="1357" spans="1:17" x14ac:dyDescent="0.25">
      <c r="A1357" s="33" t="s">
        <v>3244</v>
      </c>
      <c r="B1357" s="34" t="s">
        <v>3245</v>
      </c>
      <c r="C1357" s="34" t="s">
        <v>15</v>
      </c>
      <c r="D1357" s="35" t="s">
        <v>28</v>
      </c>
      <c r="E1357" s="35" t="s">
        <v>17</v>
      </c>
      <c r="F1357" s="35"/>
      <c r="G1357" s="36">
        <f>VLOOKUP(Tb_Agen[[#This Row],[AGEN ID]],Reseller!A:F,5,0)</f>
        <v>44690.428472222222</v>
      </c>
      <c r="H1357" s="35"/>
      <c r="I1357" s="35"/>
      <c r="J1357" s="35"/>
      <c r="K1357" s="41"/>
      <c r="L1357" s="37"/>
      <c r="M1357" s="53">
        <v>0</v>
      </c>
      <c r="N1357" s="39" t="s">
        <v>22</v>
      </c>
      <c r="O1357" s="65">
        <f>SUMIFS(Tb_Reseller[Aug-26],Tb_Reseller[Agen id],Tb_Agen[[#This Row],[AGEN ID]])</f>
        <v>0</v>
      </c>
      <c r="P1357" s="66">
        <f>SUMIFS(Tb_Reseller[Sep-26],Tb_Reseller[Agen id],Tb_Agen[[#This Row],[AGEN ID]])</f>
        <v>0</v>
      </c>
      <c r="Q1357" s="66">
        <f>SUMIFS(Tb_Reseller[Oct-26],Tb_Reseller[Agen id],Tb_Agen[[#This Row],[AGEN ID]])</f>
        <v>0</v>
      </c>
    </row>
    <row r="1358" spans="1:17" x14ac:dyDescent="0.25">
      <c r="A1358" s="33" t="s">
        <v>3246</v>
      </c>
      <c r="B1358" s="34" t="s">
        <v>3247</v>
      </c>
      <c r="C1358" s="34" t="s">
        <v>121</v>
      </c>
      <c r="D1358" s="35" t="s">
        <v>36</v>
      </c>
      <c r="E1358" s="35" t="s">
        <v>244</v>
      </c>
      <c r="F1358" s="35"/>
      <c r="G1358" s="36">
        <f>VLOOKUP(Tb_Agen[[#This Row],[AGEN ID]],Reseller!A:F,5,0)</f>
        <v>42925.838194444441</v>
      </c>
      <c r="H1358" s="35" t="s">
        <v>3248</v>
      </c>
      <c r="I1358" s="35" t="s">
        <v>68</v>
      </c>
      <c r="J1358" s="35" t="s">
        <v>416</v>
      </c>
      <c r="K1358" s="41" t="s">
        <v>3249</v>
      </c>
      <c r="L1358" s="37" t="s">
        <v>101</v>
      </c>
      <c r="M1358" s="53">
        <v>-2000000</v>
      </c>
      <c r="N1358" s="39" t="s">
        <v>40</v>
      </c>
      <c r="O1358" s="65">
        <f>SUMIFS(Tb_Reseller[Aug-26],Tb_Reseller[Agen id],Tb_Agen[[#This Row],[AGEN ID]])</f>
        <v>12.322580645161368</v>
      </c>
      <c r="P1358" s="66">
        <f>SUMIFS(Tb_Reseller[Sep-26],Tb_Reseller[Agen id],Tb_Agen[[#This Row],[AGEN ID]])</f>
        <v>14.733333333333299</v>
      </c>
      <c r="Q1358" s="66">
        <f>SUMIFS(Tb_Reseller[Oct-26],Tb_Reseller[Agen id],Tb_Agen[[#This Row],[AGEN ID]])</f>
        <v>12.5</v>
      </c>
    </row>
    <row r="1359" spans="1:17" x14ac:dyDescent="0.25">
      <c r="A1359" s="33" t="s">
        <v>3250</v>
      </c>
      <c r="B1359" s="34" t="s">
        <v>3251</v>
      </c>
      <c r="C1359" s="34" t="s">
        <v>112</v>
      </c>
      <c r="D1359" s="35" t="s">
        <v>16</v>
      </c>
      <c r="E1359" s="35" t="s">
        <v>17</v>
      </c>
      <c r="F1359" s="35"/>
      <c r="G1359" s="36">
        <f>VLOOKUP(Tb_Agen[[#This Row],[AGEN ID]],Reseller!A:F,5,0)</f>
        <v>44690.474999999999</v>
      </c>
      <c r="H1359" s="35"/>
      <c r="I1359" s="35"/>
      <c r="J1359" s="35"/>
      <c r="K1359" s="41"/>
      <c r="L1359" s="37"/>
      <c r="M1359" s="53">
        <v>0</v>
      </c>
      <c r="N1359" s="39" t="s">
        <v>22</v>
      </c>
      <c r="O1359" s="65">
        <f>SUMIFS(Tb_Reseller[Aug-26],Tb_Reseller[Agen id],Tb_Agen[[#This Row],[AGEN ID]])</f>
        <v>0</v>
      </c>
      <c r="P1359" s="66">
        <f>SUMIFS(Tb_Reseller[Sep-26],Tb_Reseller[Agen id],Tb_Agen[[#This Row],[AGEN ID]])</f>
        <v>0</v>
      </c>
      <c r="Q1359" s="66">
        <f>SUMIFS(Tb_Reseller[Oct-26],Tb_Reseller[Agen id],Tb_Agen[[#This Row],[AGEN ID]])</f>
        <v>0</v>
      </c>
    </row>
    <row r="1360" spans="1:17" x14ac:dyDescent="0.25">
      <c r="A1360" s="39" t="s">
        <v>3252</v>
      </c>
      <c r="B1360" s="34" t="s">
        <v>3253</v>
      </c>
      <c r="C1360" s="43" t="s">
        <v>82</v>
      </c>
      <c r="D1360" s="38" t="s">
        <v>16</v>
      </c>
      <c r="E1360" s="38" t="s">
        <v>82</v>
      </c>
      <c r="F1360" s="38"/>
      <c r="G1360" s="40">
        <f>VLOOKUP(Tb_Agen[[#This Row],[AGEN ID]],Reseller!A:F,5,0)</f>
        <v>46165.413888888892</v>
      </c>
      <c r="H1360" s="38"/>
      <c r="I1360" s="38"/>
      <c r="J1360" s="38"/>
      <c r="K1360" s="41"/>
      <c r="L1360" s="42"/>
      <c r="M1360" s="53">
        <v>0</v>
      </c>
      <c r="N1360" s="39" t="s">
        <v>22</v>
      </c>
      <c r="O1360" s="65">
        <f>SUMIFS(Tb_Reseller[Aug-26],Tb_Reseller[Agen id],Tb_Agen[[#This Row],[AGEN ID]])</f>
        <v>0.41935483870967727</v>
      </c>
      <c r="P1360" s="66">
        <f>SUMIFS(Tb_Reseller[Sep-26],Tb_Reseller[Agen id],Tb_Agen[[#This Row],[AGEN ID]])</f>
        <v>0.39999999999999997</v>
      </c>
      <c r="Q1360" s="66">
        <f>SUMIFS(Tb_Reseller[Oct-26],Tb_Reseller[Agen id],Tb_Agen[[#This Row],[AGEN ID]])</f>
        <v>0.5</v>
      </c>
    </row>
    <row r="1361" spans="1:17" x14ac:dyDescent="0.25">
      <c r="A1361" s="33" t="s">
        <v>3254</v>
      </c>
      <c r="B1361" s="34" t="s">
        <v>3255</v>
      </c>
      <c r="C1361" s="34" t="s">
        <v>15</v>
      </c>
      <c r="D1361" s="35" t="s">
        <v>16</v>
      </c>
      <c r="E1361" s="35" t="s">
        <v>17</v>
      </c>
      <c r="F1361" s="35"/>
      <c r="G1361" s="36">
        <f>VLOOKUP(Tb_Agen[[#This Row],[AGEN ID]],Reseller!A:F,5,0)</f>
        <v>42895.386805555558</v>
      </c>
      <c r="H1361" s="35"/>
      <c r="I1361" s="35"/>
      <c r="J1361" s="35"/>
      <c r="K1361" s="41"/>
      <c r="L1361" s="37"/>
      <c r="M1361" s="53">
        <v>0</v>
      </c>
      <c r="N1361" s="39" t="s">
        <v>22</v>
      </c>
      <c r="O1361" s="65">
        <f>SUMIFS(Tb_Reseller[Aug-26],Tb_Reseller[Agen id],Tb_Agen[[#This Row],[AGEN ID]])</f>
        <v>0.29032258064516125</v>
      </c>
      <c r="P1361" s="66">
        <f>SUMIFS(Tb_Reseller[Sep-26],Tb_Reseller[Agen id],Tb_Agen[[#This Row],[AGEN ID]])</f>
        <v>0.26666666666666666</v>
      </c>
      <c r="Q1361" s="66">
        <f>SUMIFS(Tb_Reseller[Oct-26],Tb_Reseller[Agen id],Tb_Agen[[#This Row],[AGEN ID]])</f>
        <v>0.75</v>
      </c>
    </row>
    <row r="1362" spans="1:17" x14ac:dyDescent="0.25">
      <c r="A1362" s="33" t="s">
        <v>3256</v>
      </c>
      <c r="B1362" s="34" t="s">
        <v>3257</v>
      </c>
      <c r="C1362" s="34" t="s">
        <v>112</v>
      </c>
      <c r="D1362" s="35" t="s">
        <v>28</v>
      </c>
      <c r="E1362" s="35" t="s">
        <v>17</v>
      </c>
      <c r="F1362" s="35"/>
      <c r="G1362" s="36">
        <f>VLOOKUP(Tb_Agen[[#This Row],[AGEN ID]],Reseller!A:F,5,0)</f>
        <v>43013.745833333327</v>
      </c>
      <c r="H1362" s="35"/>
      <c r="I1362" s="35"/>
      <c r="J1362" s="35"/>
      <c r="K1362" s="41"/>
      <c r="L1362" s="37"/>
      <c r="M1362" s="53">
        <v>0</v>
      </c>
      <c r="N1362" s="39" t="s">
        <v>22</v>
      </c>
      <c r="O1362" s="65">
        <f>SUMIFS(Tb_Reseller[Aug-26],Tb_Reseller[Agen id],Tb_Agen[[#This Row],[AGEN ID]])</f>
        <v>0.41935483870967727</v>
      </c>
      <c r="P1362" s="66">
        <f>SUMIFS(Tb_Reseller[Sep-26],Tb_Reseller[Agen id],Tb_Agen[[#This Row],[AGEN ID]])</f>
        <v>0.7</v>
      </c>
      <c r="Q1362" s="66">
        <f>SUMIFS(Tb_Reseller[Oct-26],Tb_Reseller[Agen id],Tb_Agen[[#This Row],[AGEN ID]])</f>
        <v>0.5</v>
      </c>
    </row>
    <row r="1363" spans="1:17" x14ac:dyDescent="0.25">
      <c r="A1363" s="33" t="s">
        <v>3258</v>
      </c>
      <c r="B1363" s="34" t="s">
        <v>3259</v>
      </c>
      <c r="C1363" s="34" t="s">
        <v>15</v>
      </c>
      <c r="D1363" s="35" t="s">
        <v>36</v>
      </c>
      <c r="E1363" s="35" t="s">
        <v>37</v>
      </c>
      <c r="F1363" s="35"/>
      <c r="G1363" s="36">
        <f>VLOOKUP(Tb_Agen[[#This Row],[AGEN ID]],Reseller!A:F,5,0)</f>
        <v>44693.682638888888</v>
      </c>
      <c r="H1363" s="35" t="s">
        <v>3260</v>
      </c>
      <c r="I1363" s="35" t="s">
        <v>19</v>
      </c>
      <c r="J1363" s="35" t="s">
        <v>494</v>
      </c>
      <c r="K1363" s="41" t="s">
        <v>494</v>
      </c>
      <c r="L1363" s="37" t="s">
        <v>162</v>
      </c>
      <c r="M1363" s="53">
        <v>-1800000</v>
      </c>
      <c r="N1363" s="39" t="s">
        <v>40</v>
      </c>
      <c r="O1363" s="65">
        <f>SUMIFS(Tb_Reseller[Aug-26],Tb_Reseller[Agen id],Tb_Agen[[#This Row],[AGEN ID]])</f>
        <v>5.3548387096774155</v>
      </c>
      <c r="P1363" s="66">
        <f>SUMIFS(Tb_Reseller[Sep-26],Tb_Reseller[Agen id],Tb_Agen[[#This Row],[AGEN ID]])</f>
        <v>5.933333333333322</v>
      </c>
      <c r="Q1363" s="66">
        <f>SUMIFS(Tb_Reseller[Oct-26],Tb_Reseller[Agen id],Tb_Agen[[#This Row],[AGEN ID]])</f>
        <v>4.5</v>
      </c>
    </row>
    <row r="1364" spans="1:17" x14ac:dyDescent="0.25">
      <c r="A1364" s="33" t="s">
        <v>3261</v>
      </c>
      <c r="B1364" s="34" t="s">
        <v>3262</v>
      </c>
      <c r="C1364" s="34" t="s">
        <v>15</v>
      </c>
      <c r="D1364" s="35" t="s">
        <v>16</v>
      </c>
      <c r="E1364" s="35" t="s">
        <v>17</v>
      </c>
      <c r="F1364" s="35"/>
      <c r="G1364" s="36">
        <f>VLOOKUP(Tb_Agen[[#This Row],[AGEN ID]],Reseller!A:F,5,0)</f>
        <v>43718.98541666667</v>
      </c>
      <c r="H1364" s="35"/>
      <c r="I1364" s="35"/>
      <c r="J1364" s="35"/>
      <c r="K1364" s="41"/>
      <c r="L1364" s="37"/>
      <c r="M1364" s="53">
        <v>0</v>
      </c>
      <c r="N1364" s="39" t="s">
        <v>22</v>
      </c>
      <c r="O1364" s="65">
        <f>SUMIFS(Tb_Reseller[Aug-26],Tb_Reseller[Agen id],Tb_Agen[[#This Row],[AGEN ID]])</f>
        <v>0.35483870967741926</v>
      </c>
      <c r="P1364" s="66">
        <f>SUMIFS(Tb_Reseller[Sep-26],Tb_Reseller[Agen id],Tb_Agen[[#This Row],[AGEN ID]])</f>
        <v>0.3</v>
      </c>
      <c r="Q1364" s="66">
        <f>SUMIFS(Tb_Reseller[Oct-26],Tb_Reseller[Agen id],Tb_Agen[[#This Row],[AGEN ID]])</f>
        <v>0.5</v>
      </c>
    </row>
    <row r="1365" spans="1:17" x14ac:dyDescent="0.25">
      <c r="A1365" s="39" t="s">
        <v>3263</v>
      </c>
      <c r="B1365" s="34" t="s">
        <v>3264</v>
      </c>
      <c r="C1365" s="43" t="s">
        <v>82</v>
      </c>
      <c r="D1365" s="38" t="s">
        <v>16</v>
      </c>
      <c r="E1365" s="38" t="s">
        <v>82</v>
      </c>
      <c r="F1365" s="38"/>
      <c r="G1365" s="40">
        <f>VLOOKUP(Tb_Agen[[#This Row],[AGEN ID]],Reseller!A:F,5,0)</f>
        <v>44695.488194444442</v>
      </c>
      <c r="H1365" s="38"/>
      <c r="I1365" s="38"/>
      <c r="J1365" s="38"/>
      <c r="K1365" s="41"/>
      <c r="L1365" s="42"/>
      <c r="M1365" s="53">
        <v>0</v>
      </c>
      <c r="N1365" s="39" t="s">
        <v>22</v>
      </c>
      <c r="O1365" s="65">
        <f>SUMIFS(Tb_Reseller[Aug-26],Tb_Reseller[Agen id],Tb_Agen[[#This Row],[AGEN ID]])</f>
        <v>0</v>
      </c>
      <c r="P1365" s="66">
        <f>SUMIFS(Tb_Reseller[Sep-26],Tb_Reseller[Agen id],Tb_Agen[[#This Row],[AGEN ID]])</f>
        <v>0</v>
      </c>
      <c r="Q1365" s="66">
        <f>SUMIFS(Tb_Reseller[Oct-26],Tb_Reseller[Agen id],Tb_Agen[[#This Row],[AGEN ID]])</f>
        <v>0</v>
      </c>
    </row>
    <row r="1366" spans="1:17" x14ac:dyDescent="0.25">
      <c r="A1366" s="33" t="s">
        <v>3265</v>
      </c>
      <c r="B1366" s="34" t="s">
        <v>3266</v>
      </c>
      <c r="C1366" s="34" t="s">
        <v>121</v>
      </c>
      <c r="D1366" s="35" t="s">
        <v>16</v>
      </c>
      <c r="E1366" s="35" t="s">
        <v>17</v>
      </c>
      <c r="F1366" s="35"/>
      <c r="G1366" s="36">
        <f>VLOOKUP(Tb_Agen[[#This Row],[AGEN ID]],Reseller!A:F,5,0)</f>
        <v>44696.568055555559</v>
      </c>
      <c r="H1366" s="35"/>
      <c r="I1366" s="35"/>
      <c r="J1366" s="35"/>
      <c r="K1366" s="41"/>
      <c r="L1366" s="37"/>
      <c r="M1366" s="53">
        <v>0</v>
      </c>
      <c r="N1366" s="39" t="s">
        <v>22</v>
      </c>
      <c r="O1366" s="65">
        <f>SUMIFS(Tb_Reseller[Aug-26],Tb_Reseller[Agen id],Tb_Agen[[#This Row],[AGEN ID]])</f>
        <v>0</v>
      </c>
      <c r="P1366" s="66">
        <f>SUMIFS(Tb_Reseller[Sep-26],Tb_Reseller[Agen id],Tb_Agen[[#This Row],[AGEN ID]])</f>
        <v>0</v>
      </c>
      <c r="Q1366" s="66">
        <f>SUMIFS(Tb_Reseller[Oct-26],Tb_Reseller[Agen id],Tb_Agen[[#This Row],[AGEN ID]])</f>
        <v>0</v>
      </c>
    </row>
    <row r="1367" spans="1:17" x14ac:dyDescent="0.25">
      <c r="A1367" s="33" t="s">
        <v>3267</v>
      </c>
      <c r="B1367" s="34" t="s">
        <v>3268</v>
      </c>
      <c r="C1367" s="34" t="s">
        <v>82</v>
      </c>
      <c r="D1367" s="35" t="s">
        <v>16</v>
      </c>
      <c r="E1367" s="38" t="s">
        <v>82</v>
      </c>
      <c r="F1367" s="35"/>
      <c r="G1367" s="36">
        <f>VLOOKUP(Tb_Agen[[#This Row],[AGEN ID]],Reseller!A:F,5,0)</f>
        <v>44696.868750000001</v>
      </c>
      <c r="H1367" s="35"/>
      <c r="I1367" s="35"/>
      <c r="J1367" s="35"/>
      <c r="K1367" s="41"/>
      <c r="L1367" s="37"/>
      <c r="M1367" s="53">
        <v>0</v>
      </c>
      <c r="N1367" s="39" t="s">
        <v>22</v>
      </c>
      <c r="O1367" s="65">
        <f>SUMIFS(Tb_Reseller[Aug-26],Tb_Reseller[Agen id],Tb_Agen[[#This Row],[AGEN ID]])</f>
        <v>0</v>
      </c>
      <c r="P1367" s="66">
        <f>SUMIFS(Tb_Reseller[Sep-26],Tb_Reseller[Agen id],Tb_Agen[[#This Row],[AGEN ID]])</f>
        <v>0</v>
      </c>
      <c r="Q1367" s="66">
        <f>SUMIFS(Tb_Reseller[Oct-26],Tb_Reseller[Agen id],Tb_Agen[[#This Row],[AGEN ID]])</f>
        <v>0</v>
      </c>
    </row>
    <row r="1368" spans="1:17" x14ac:dyDescent="0.25">
      <c r="A1368" s="33" t="s">
        <v>3269</v>
      </c>
      <c r="B1368" s="34" t="s">
        <v>3270</v>
      </c>
      <c r="C1368" s="34" t="s">
        <v>15</v>
      </c>
      <c r="D1368" s="35" t="s">
        <v>28</v>
      </c>
      <c r="E1368" s="35" t="s">
        <v>17</v>
      </c>
      <c r="F1368" s="35"/>
      <c r="G1368" s="36">
        <f>VLOOKUP(Tb_Agen[[#This Row],[AGEN ID]],Reseller!A:F,5,0)</f>
        <v>44698.443055555559</v>
      </c>
      <c r="H1368" s="35"/>
      <c r="I1368" s="35"/>
      <c r="J1368" s="35"/>
      <c r="K1368" s="41"/>
      <c r="L1368" s="37"/>
      <c r="M1368" s="53">
        <v>0</v>
      </c>
      <c r="N1368" s="39" t="s">
        <v>22</v>
      </c>
      <c r="O1368" s="65">
        <f>SUMIFS(Tb_Reseller[Aug-26],Tb_Reseller[Agen id],Tb_Agen[[#This Row],[AGEN ID]])</f>
        <v>0</v>
      </c>
      <c r="P1368" s="66">
        <f>SUMIFS(Tb_Reseller[Sep-26],Tb_Reseller[Agen id],Tb_Agen[[#This Row],[AGEN ID]])</f>
        <v>0</v>
      </c>
      <c r="Q1368" s="66">
        <f>SUMIFS(Tb_Reseller[Oct-26],Tb_Reseller[Agen id],Tb_Agen[[#This Row],[AGEN ID]])</f>
        <v>0</v>
      </c>
    </row>
    <row r="1369" spans="1:17" x14ac:dyDescent="0.25">
      <c r="A1369" s="33" t="s">
        <v>3271</v>
      </c>
      <c r="B1369" s="34" t="s">
        <v>3272</v>
      </c>
      <c r="C1369" s="34" t="s">
        <v>79</v>
      </c>
      <c r="D1369" s="35" t="s">
        <v>36</v>
      </c>
      <c r="E1369" s="35" t="s">
        <v>864</v>
      </c>
      <c r="F1369" s="35"/>
      <c r="G1369" s="36">
        <f>VLOOKUP(Tb_Agen[[#This Row],[AGEN ID]],Reseller!A:F,5,0)</f>
        <v>44698.543749999997</v>
      </c>
      <c r="H1369" s="35" t="s">
        <v>3273</v>
      </c>
      <c r="I1369" s="35" t="s">
        <v>145</v>
      </c>
      <c r="J1369" s="35" t="s">
        <v>866</v>
      </c>
      <c r="K1369" s="41" t="s">
        <v>1624</v>
      </c>
      <c r="L1369" s="37" t="s">
        <v>101</v>
      </c>
      <c r="M1369" s="53">
        <v>-1000000</v>
      </c>
      <c r="N1369" s="39" t="s">
        <v>40</v>
      </c>
      <c r="O1369" s="65">
        <f>SUMIFS(Tb_Reseller[Aug-26],Tb_Reseller[Agen id],Tb_Agen[[#This Row],[AGEN ID]])</f>
        <v>3.2903225806451588</v>
      </c>
      <c r="P1369" s="66">
        <f>SUMIFS(Tb_Reseller[Sep-26],Tb_Reseller[Agen id],Tb_Agen[[#This Row],[AGEN ID]])</f>
        <v>3.0666666666666655</v>
      </c>
      <c r="Q1369" s="66">
        <f>SUMIFS(Tb_Reseller[Oct-26],Tb_Reseller[Agen id],Tb_Agen[[#This Row],[AGEN ID]])</f>
        <v>2.25</v>
      </c>
    </row>
    <row r="1370" spans="1:17" x14ac:dyDescent="0.25">
      <c r="A1370" s="33" t="s">
        <v>3274</v>
      </c>
      <c r="B1370" s="34" t="s">
        <v>3275</v>
      </c>
      <c r="C1370" s="34" t="s">
        <v>82</v>
      </c>
      <c r="D1370" s="35" t="s">
        <v>16</v>
      </c>
      <c r="E1370" s="38" t="s">
        <v>82</v>
      </c>
      <c r="F1370" s="35"/>
      <c r="G1370" s="36">
        <f>VLOOKUP(Tb_Agen[[#This Row],[AGEN ID]],Reseller!A:F,5,0)</f>
        <v>44698.804861111108</v>
      </c>
      <c r="H1370" s="35"/>
      <c r="I1370" s="35"/>
      <c r="J1370" s="35"/>
      <c r="K1370" s="41"/>
      <c r="L1370" s="37"/>
      <c r="M1370" s="53">
        <v>0</v>
      </c>
      <c r="N1370" s="39" t="s">
        <v>22</v>
      </c>
      <c r="O1370" s="65">
        <f>SUMIFS(Tb_Reseller[Aug-26],Tb_Reseller[Agen id],Tb_Agen[[#This Row],[AGEN ID]])</f>
        <v>0</v>
      </c>
      <c r="P1370" s="66">
        <f>SUMIFS(Tb_Reseller[Sep-26],Tb_Reseller[Agen id],Tb_Agen[[#This Row],[AGEN ID]])</f>
        <v>0</v>
      </c>
      <c r="Q1370" s="66">
        <f>SUMIFS(Tb_Reseller[Oct-26],Tb_Reseller[Agen id],Tb_Agen[[#This Row],[AGEN ID]])</f>
        <v>0</v>
      </c>
    </row>
    <row r="1371" spans="1:17" x14ac:dyDescent="0.25">
      <c r="A1371" s="33" t="s">
        <v>3276</v>
      </c>
      <c r="B1371" s="34" t="s">
        <v>3277</v>
      </c>
      <c r="C1371" s="34" t="s">
        <v>15</v>
      </c>
      <c r="D1371" s="35" t="s">
        <v>28</v>
      </c>
      <c r="E1371" s="35" t="s">
        <v>17</v>
      </c>
      <c r="F1371" s="35"/>
      <c r="G1371" s="36">
        <f>VLOOKUP(Tb_Agen[[#This Row],[AGEN ID]],Reseller!A:F,5,0)</f>
        <v>44701.463194444441</v>
      </c>
      <c r="H1371" s="35"/>
      <c r="I1371" s="35"/>
      <c r="J1371" s="35"/>
      <c r="K1371" s="41"/>
      <c r="L1371" s="37"/>
      <c r="M1371" s="53">
        <v>0</v>
      </c>
      <c r="N1371" s="39" t="s">
        <v>22</v>
      </c>
      <c r="O1371" s="65">
        <f>SUMIFS(Tb_Reseller[Aug-26],Tb_Reseller[Agen id],Tb_Agen[[#This Row],[AGEN ID]])</f>
        <v>0</v>
      </c>
      <c r="P1371" s="66">
        <f>SUMIFS(Tb_Reseller[Sep-26],Tb_Reseller[Agen id],Tb_Agen[[#This Row],[AGEN ID]])</f>
        <v>0</v>
      </c>
      <c r="Q1371" s="66">
        <f>SUMIFS(Tb_Reseller[Oct-26],Tb_Reseller[Agen id],Tb_Agen[[#This Row],[AGEN ID]])</f>
        <v>0</v>
      </c>
    </row>
    <row r="1372" spans="1:17" x14ac:dyDescent="0.25">
      <c r="A1372" s="33" t="s">
        <v>3278</v>
      </c>
      <c r="B1372" s="34" t="s">
        <v>3279</v>
      </c>
      <c r="C1372" s="34" t="s">
        <v>82</v>
      </c>
      <c r="D1372" s="35" t="s">
        <v>16</v>
      </c>
      <c r="E1372" s="38" t="s">
        <v>82</v>
      </c>
      <c r="F1372" s="35"/>
      <c r="G1372" s="36">
        <f>VLOOKUP(Tb_Agen[[#This Row],[AGEN ID]],Reseller!A:F,5,0)</f>
        <v>44701.671527777777</v>
      </c>
      <c r="H1372" s="35"/>
      <c r="I1372" s="35"/>
      <c r="J1372" s="35"/>
      <c r="K1372" s="41"/>
      <c r="L1372" s="37"/>
      <c r="M1372" s="53">
        <v>0</v>
      </c>
      <c r="N1372" s="39" t="s">
        <v>22</v>
      </c>
      <c r="O1372" s="65">
        <f>SUMIFS(Tb_Reseller[Aug-26],Tb_Reseller[Agen id],Tb_Agen[[#This Row],[AGEN ID]])</f>
        <v>0</v>
      </c>
      <c r="P1372" s="66">
        <f>SUMIFS(Tb_Reseller[Sep-26],Tb_Reseller[Agen id],Tb_Agen[[#This Row],[AGEN ID]])</f>
        <v>0</v>
      </c>
      <c r="Q1372" s="66">
        <f>SUMIFS(Tb_Reseller[Oct-26],Tb_Reseller[Agen id],Tb_Agen[[#This Row],[AGEN ID]])</f>
        <v>0</v>
      </c>
    </row>
    <row r="1373" spans="1:17" x14ac:dyDescent="0.25">
      <c r="A1373" s="33" t="s">
        <v>3280</v>
      </c>
      <c r="B1373" s="34" t="s">
        <v>3281</v>
      </c>
      <c r="C1373" s="34" t="s">
        <v>82</v>
      </c>
      <c r="D1373" s="35" t="s">
        <v>16</v>
      </c>
      <c r="E1373" s="38" t="s">
        <v>82</v>
      </c>
      <c r="F1373" s="35"/>
      <c r="G1373" s="36">
        <f>VLOOKUP(Tb_Agen[[#This Row],[AGEN ID]],Reseller!A:F,5,0)</f>
        <v>44702.15625</v>
      </c>
      <c r="H1373" s="35"/>
      <c r="I1373" s="35"/>
      <c r="J1373" s="35"/>
      <c r="K1373" s="41"/>
      <c r="L1373" s="37"/>
      <c r="M1373" s="53">
        <v>0</v>
      </c>
      <c r="N1373" s="39" t="s">
        <v>22</v>
      </c>
      <c r="O1373" s="65">
        <f>SUMIFS(Tb_Reseller[Aug-26],Tb_Reseller[Agen id],Tb_Agen[[#This Row],[AGEN ID]])</f>
        <v>0</v>
      </c>
      <c r="P1373" s="66">
        <f>SUMIFS(Tb_Reseller[Sep-26],Tb_Reseller[Agen id],Tb_Agen[[#This Row],[AGEN ID]])</f>
        <v>0.26666666666666666</v>
      </c>
      <c r="Q1373" s="66">
        <f>SUMIFS(Tb_Reseller[Oct-26],Tb_Reseller[Agen id],Tb_Agen[[#This Row],[AGEN ID]])</f>
        <v>0</v>
      </c>
    </row>
    <row r="1374" spans="1:17" x14ac:dyDescent="0.25">
      <c r="A1374" s="33" t="s">
        <v>3282</v>
      </c>
      <c r="B1374" s="34" t="s">
        <v>3283</v>
      </c>
      <c r="C1374" s="34" t="s">
        <v>121</v>
      </c>
      <c r="D1374" s="35" t="s">
        <v>28</v>
      </c>
      <c r="E1374" s="35" t="s">
        <v>17</v>
      </c>
      <c r="F1374" s="35"/>
      <c r="G1374" s="36">
        <f>VLOOKUP(Tb_Agen[[#This Row],[AGEN ID]],Reseller!A:F,5,0)</f>
        <v>44702.431250000001</v>
      </c>
      <c r="H1374" s="35"/>
      <c r="I1374" s="35"/>
      <c r="J1374" s="35"/>
      <c r="K1374" s="41"/>
      <c r="L1374" s="37"/>
      <c r="M1374" s="53">
        <v>0</v>
      </c>
      <c r="N1374" s="39" t="s">
        <v>22</v>
      </c>
      <c r="O1374" s="65">
        <f>SUMIFS(Tb_Reseller[Aug-26],Tb_Reseller[Agen id],Tb_Agen[[#This Row],[AGEN ID]])</f>
        <v>0</v>
      </c>
      <c r="P1374" s="66">
        <f>SUMIFS(Tb_Reseller[Sep-26],Tb_Reseller[Agen id],Tb_Agen[[#This Row],[AGEN ID]])</f>
        <v>0</v>
      </c>
      <c r="Q1374" s="66">
        <f>SUMIFS(Tb_Reseller[Oct-26],Tb_Reseller[Agen id],Tb_Agen[[#This Row],[AGEN ID]])</f>
        <v>0</v>
      </c>
    </row>
    <row r="1375" spans="1:17" x14ac:dyDescent="0.25">
      <c r="A1375" s="33" t="s">
        <v>3284</v>
      </c>
      <c r="B1375" s="34" t="s">
        <v>3285</v>
      </c>
      <c r="C1375" s="34" t="s">
        <v>15</v>
      </c>
      <c r="D1375" s="35" t="s">
        <v>16</v>
      </c>
      <c r="E1375" s="35" t="s">
        <v>17</v>
      </c>
      <c r="F1375" s="35"/>
      <c r="G1375" s="36">
        <f>VLOOKUP(Tb_Agen[[#This Row],[AGEN ID]],Reseller!A:F,5,0)</f>
        <v>44355.070138888892</v>
      </c>
      <c r="H1375" s="35"/>
      <c r="I1375" s="35"/>
      <c r="J1375" s="35"/>
      <c r="K1375" s="41"/>
      <c r="L1375" s="37"/>
      <c r="M1375" s="53">
        <v>0</v>
      </c>
      <c r="N1375" s="39" t="s">
        <v>22</v>
      </c>
      <c r="O1375" s="65">
        <f>SUMIFS(Tb_Reseller[Aug-26],Tb_Reseller[Agen id],Tb_Agen[[#This Row],[AGEN ID]])</f>
        <v>0.22580645161290322</v>
      </c>
      <c r="P1375" s="66">
        <f>SUMIFS(Tb_Reseller[Sep-26],Tb_Reseller[Agen id],Tb_Agen[[#This Row],[AGEN ID]])</f>
        <v>0.26666666666666666</v>
      </c>
      <c r="Q1375" s="66">
        <f>SUMIFS(Tb_Reseller[Oct-26],Tb_Reseller[Agen id],Tb_Agen[[#This Row],[AGEN ID]])</f>
        <v>1.25</v>
      </c>
    </row>
    <row r="1376" spans="1:17" x14ac:dyDescent="0.25">
      <c r="A1376" s="33" t="s">
        <v>3286</v>
      </c>
      <c r="B1376" s="34" t="s">
        <v>3287</v>
      </c>
      <c r="C1376" s="34" t="s">
        <v>15</v>
      </c>
      <c r="D1376" s="35" t="s">
        <v>28</v>
      </c>
      <c r="E1376" s="35" t="s">
        <v>17</v>
      </c>
      <c r="F1376" s="35"/>
      <c r="G1376" s="36">
        <f>VLOOKUP(Tb_Agen[[#This Row],[AGEN ID]],Reseller!A:F,5,0)</f>
        <v>44704.472916666673</v>
      </c>
      <c r="H1376" s="35"/>
      <c r="I1376" s="35"/>
      <c r="J1376" s="35"/>
      <c r="K1376" s="41"/>
      <c r="L1376" s="37"/>
      <c r="M1376" s="53">
        <v>0</v>
      </c>
      <c r="N1376" s="39" t="s">
        <v>22</v>
      </c>
      <c r="O1376" s="65">
        <f>SUMIFS(Tb_Reseller[Aug-26],Tb_Reseller[Agen id],Tb_Agen[[#This Row],[AGEN ID]])</f>
        <v>0</v>
      </c>
      <c r="P1376" s="66">
        <f>SUMIFS(Tb_Reseller[Sep-26],Tb_Reseller[Agen id],Tb_Agen[[#This Row],[AGEN ID]])</f>
        <v>0</v>
      </c>
      <c r="Q1376" s="66">
        <f>SUMIFS(Tb_Reseller[Oct-26],Tb_Reseller[Agen id],Tb_Agen[[#This Row],[AGEN ID]])</f>
        <v>0</v>
      </c>
    </row>
    <row r="1377" spans="1:17" x14ac:dyDescent="0.25">
      <c r="A1377" s="33" t="s">
        <v>3288</v>
      </c>
      <c r="B1377" s="34" t="s">
        <v>3289</v>
      </c>
      <c r="C1377" s="34" t="s">
        <v>82</v>
      </c>
      <c r="D1377" s="35" t="s">
        <v>16</v>
      </c>
      <c r="E1377" s="38" t="s">
        <v>82</v>
      </c>
      <c r="F1377" s="35"/>
      <c r="G1377" s="36">
        <f>VLOOKUP(Tb_Agen[[#This Row],[AGEN ID]],Reseller!A:F,5,0)</f>
        <v>44704.922222222223</v>
      </c>
      <c r="H1377" s="35"/>
      <c r="I1377" s="35"/>
      <c r="J1377" s="35"/>
      <c r="K1377" s="41"/>
      <c r="L1377" s="37"/>
      <c r="M1377" s="53">
        <v>0</v>
      </c>
      <c r="N1377" s="39" t="s">
        <v>22</v>
      </c>
      <c r="O1377" s="65">
        <f>SUMIFS(Tb_Reseller[Aug-26],Tb_Reseller[Agen id],Tb_Agen[[#This Row],[AGEN ID]])</f>
        <v>0</v>
      </c>
      <c r="P1377" s="66">
        <f>SUMIFS(Tb_Reseller[Sep-26],Tb_Reseller[Agen id],Tb_Agen[[#This Row],[AGEN ID]])</f>
        <v>0</v>
      </c>
      <c r="Q1377" s="66">
        <f>SUMIFS(Tb_Reseller[Oct-26],Tb_Reseller[Agen id],Tb_Agen[[#This Row],[AGEN ID]])</f>
        <v>0</v>
      </c>
    </row>
    <row r="1378" spans="1:17" x14ac:dyDescent="0.25">
      <c r="A1378" s="33" t="s">
        <v>3290</v>
      </c>
      <c r="B1378" s="34" t="s">
        <v>3291</v>
      </c>
      <c r="C1378" s="34" t="s">
        <v>15</v>
      </c>
      <c r="D1378" s="35" t="s">
        <v>36</v>
      </c>
      <c r="E1378" s="35" t="s">
        <v>37</v>
      </c>
      <c r="F1378" s="35"/>
      <c r="G1378" s="36">
        <f>VLOOKUP(Tb_Agen[[#This Row],[AGEN ID]],Reseller!A:F,5,0)</f>
        <v>44705.453472222223</v>
      </c>
      <c r="H1378" s="35" t="s">
        <v>3292</v>
      </c>
      <c r="I1378" s="35" t="s">
        <v>19</v>
      </c>
      <c r="J1378" s="35" t="s">
        <v>30</v>
      </c>
      <c r="K1378" s="41" t="s">
        <v>74</v>
      </c>
      <c r="L1378" s="37" t="s">
        <v>101</v>
      </c>
      <c r="M1378" s="53">
        <v>-4000000</v>
      </c>
      <c r="N1378" s="39" t="s">
        <v>40</v>
      </c>
      <c r="O1378" s="65">
        <f>SUMIFS(Tb_Reseller[Aug-26],Tb_Reseller[Agen id],Tb_Agen[[#This Row],[AGEN ID]])</f>
        <v>8.5806451612903309</v>
      </c>
      <c r="P1378" s="66">
        <f>SUMIFS(Tb_Reseller[Sep-26],Tb_Reseller[Agen id],Tb_Agen[[#This Row],[AGEN ID]])</f>
        <v>9.3333333333333108</v>
      </c>
      <c r="Q1378" s="66">
        <f>SUMIFS(Tb_Reseller[Oct-26],Tb_Reseller[Agen id],Tb_Agen[[#This Row],[AGEN ID]])</f>
        <v>13.75</v>
      </c>
    </row>
    <row r="1379" spans="1:17" x14ac:dyDescent="0.25">
      <c r="A1379" s="33" t="s">
        <v>3293</v>
      </c>
      <c r="B1379" s="34" t="s">
        <v>3294</v>
      </c>
      <c r="C1379" s="34" t="s">
        <v>121</v>
      </c>
      <c r="D1379" s="35" t="s">
        <v>36</v>
      </c>
      <c r="E1379" s="35" t="s">
        <v>244</v>
      </c>
      <c r="F1379" s="35"/>
      <c r="G1379" s="36">
        <f>VLOOKUP(Tb_Agen[[#This Row],[AGEN ID]],Reseller!A:F,5,0)</f>
        <v>41685.46875</v>
      </c>
      <c r="H1379" s="35" t="s">
        <v>3295</v>
      </c>
      <c r="I1379" s="35" t="s">
        <v>145</v>
      </c>
      <c r="J1379" s="35" t="s">
        <v>430</v>
      </c>
      <c r="K1379" s="41" t="s">
        <v>821</v>
      </c>
      <c r="L1379" s="37" t="s">
        <v>162</v>
      </c>
      <c r="M1379" s="53">
        <v>-1500000</v>
      </c>
      <c r="N1379" s="39" t="s">
        <v>40</v>
      </c>
      <c r="O1379" s="65">
        <f>SUMIFS(Tb_Reseller[Aug-26],Tb_Reseller[Agen id],Tb_Agen[[#This Row],[AGEN ID]])</f>
        <v>2.1935483870967727</v>
      </c>
      <c r="P1379" s="66">
        <f>SUMIFS(Tb_Reseller[Sep-26],Tb_Reseller[Agen id],Tb_Agen[[#This Row],[AGEN ID]])</f>
        <v>2.1000000000000023</v>
      </c>
      <c r="Q1379" s="66">
        <f>SUMIFS(Tb_Reseller[Oct-26],Tb_Reseller[Agen id],Tb_Agen[[#This Row],[AGEN ID]])</f>
        <v>1.5</v>
      </c>
    </row>
    <row r="1380" spans="1:17" x14ac:dyDescent="0.25">
      <c r="A1380" s="33" t="s">
        <v>3296</v>
      </c>
      <c r="B1380" s="34" t="s">
        <v>3297</v>
      </c>
      <c r="C1380" s="34" t="s">
        <v>82</v>
      </c>
      <c r="D1380" s="35" t="s">
        <v>16</v>
      </c>
      <c r="E1380" s="38" t="s">
        <v>82</v>
      </c>
      <c r="F1380" s="35"/>
      <c r="G1380" s="36">
        <f>VLOOKUP(Tb_Agen[[#This Row],[AGEN ID]],Reseller!A:F,5,0)</f>
        <v>44955.351388888892</v>
      </c>
      <c r="H1380" s="35"/>
      <c r="I1380" s="35"/>
      <c r="J1380" s="35"/>
      <c r="K1380" s="41"/>
      <c r="L1380" s="37"/>
      <c r="M1380" s="53">
        <v>0</v>
      </c>
      <c r="N1380" s="39" t="s">
        <v>22</v>
      </c>
      <c r="O1380" s="65">
        <f>SUMIFS(Tb_Reseller[Aug-26],Tb_Reseller[Agen id],Tb_Agen[[#This Row],[AGEN ID]])</f>
        <v>0.22580645161290322</v>
      </c>
      <c r="P1380" s="66">
        <f>SUMIFS(Tb_Reseller[Sep-26],Tb_Reseller[Agen id],Tb_Agen[[#This Row],[AGEN ID]])</f>
        <v>0.6333333333333333</v>
      </c>
      <c r="Q1380" s="66">
        <f>SUMIFS(Tb_Reseller[Oct-26],Tb_Reseller[Agen id],Tb_Agen[[#This Row],[AGEN ID]])</f>
        <v>0.75</v>
      </c>
    </row>
    <row r="1381" spans="1:17" x14ac:dyDescent="0.25">
      <c r="A1381" s="33" t="s">
        <v>3298</v>
      </c>
      <c r="B1381" s="34" t="s">
        <v>3299</v>
      </c>
      <c r="C1381" s="34" t="s">
        <v>82</v>
      </c>
      <c r="D1381" s="35" t="s">
        <v>16</v>
      </c>
      <c r="E1381" s="38" t="s">
        <v>82</v>
      </c>
      <c r="F1381" s="35"/>
      <c r="G1381" s="36">
        <f>VLOOKUP(Tb_Agen[[#This Row],[AGEN ID]],Reseller!A:F,5,0)</f>
        <v>45080.815972222219</v>
      </c>
      <c r="H1381" s="35"/>
      <c r="I1381" s="35"/>
      <c r="J1381" s="35"/>
      <c r="K1381" s="41"/>
      <c r="L1381" s="37"/>
      <c r="M1381" s="53">
        <v>0</v>
      </c>
      <c r="N1381" s="39" t="s">
        <v>22</v>
      </c>
      <c r="O1381" s="65">
        <f>SUMIFS(Tb_Reseller[Aug-26],Tb_Reseller[Agen id],Tb_Agen[[#This Row],[AGEN ID]])</f>
        <v>0.22580645161290322</v>
      </c>
      <c r="P1381" s="66">
        <f>SUMIFS(Tb_Reseller[Sep-26],Tb_Reseller[Agen id],Tb_Agen[[#This Row],[AGEN ID]])</f>
        <v>0.19999999999999998</v>
      </c>
      <c r="Q1381" s="66">
        <f>SUMIFS(Tb_Reseller[Oct-26],Tb_Reseller[Agen id],Tb_Agen[[#This Row],[AGEN ID]])</f>
        <v>1.25</v>
      </c>
    </row>
    <row r="1382" spans="1:17" x14ac:dyDescent="0.25">
      <c r="A1382" s="33" t="s">
        <v>3300</v>
      </c>
      <c r="B1382" s="34" t="s">
        <v>3301</v>
      </c>
      <c r="C1382" s="34" t="s">
        <v>112</v>
      </c>
      <c r="D1382" s="35" t="s">
        <v>16</v>
      </c>
      <c r="E1382" s="35" t="s">
        <v>17</v>
      </c>
      <c r="F1382" s="35"/>
      <c r="G1382" s="36">
        <f>VLOOKUP(Tb_Agen[[#This Row],[AGEN ID]],Reseller!A:F,5,0)</f>
        <v>44712.459027777782</v>
      </c>
      <c r="H1382" s="35"/>
      <c r="I1382" s="35"/>
      <c r="J1382" s="35"/>
      <c r="K1382" s="41"/>
      <c r="L1382" s="37"/>
      <c r="M1382" s="53">
        <v>0</v>
      </c>
      <c r="N1382" s="39" t="s">
        <v>22</v>
      </c>
      <c r="O1382" s="65">
        <f>SUMIFS(Tb_Reseller[Aug-26],Tb_Reseller[Agen id],Tb_Agen[[#This Row],[AGEN ID]])</f>
        <v>0</v>
      </c>
      <c r="P1382" s="66">
        <f>SUMIFS(Tb_Reseller[Sep-26],Tb_Reseller[Agen id],Tb_Agen[[#This Row],[AGEN ID]])</f>
        <v>0</v>
      </c>
      <c r="Q1382" s="66">
        <f>SUMIFS(Tb_Reseller[Oct-26],Tb_Reseller[Agen id],Tb_Agen[[#This Row],[AGEN ID]])</f>
        <v>0</v>
      </c>
    </row>
    <row r="1383" spans="1:17" x14ac:dyDescent="0.25">
      <c r="A1383" s="33" t="s">
        <v>3302</v>
      </c>
      <c r="B1383" s="34" t="s">
        <v>3303</v>
      </c>
      <c r="C1383" s="34" t="s">
        <v>112</v>
      </c>
      <c r="D1383" s="35" t="s">
        <v>16</v>
      </c>
      <c r="E1383" s="35" t="s">
        <v>17</v>
      </c>
      <c r="F1383" s="35"/>
      <c r="G1383" s="36">
        <f>VLOOKUP(Tb_Agen[[#This Row],[AGEN ID]],Reseller!A:F,5,0)</f>
        <v>44712.472222222219</v>
      </c>
      <c r="H1383" s="35"/>
      <c r="I1383" s="35"/>
      <c r="J1383" s="35"/>
      <c r="K1383" s="41"/>
      <c r="L1383" s="37"/>
      <c r="M1383" s="53">
        <v>0</v>
      </c>
      <c r="N1383" s="39" t="s">
        <v>22</v>
      </c>
      <c r="O1383" s="65">
        <f>SUMIFS(Tb_Reseller[Aug-26],Tb_Reseller[Agen id],Tb_Agen[[#This Row],[AGEN ID]])</f>
        <v>0</v>
      </c>
      <c r="P1383" s="66">
        <f>SUMIFS(Tb_Reseller[Sep-26],Tb_Reseller[Agen id],Tb_Agen[[#This Row],[AGEN ID]])</f>
        <v>0</v>
      </c>
      <c r="Q1383" s="66">
        <f>SUMIFS(Tb_Reseller[Oct-26],Tb_Reseller[Agen id],Tb_Agen[[#This Row],[AGEN ID]])</f>
        <v>0</v>
      </c>
    </row>
    <row r="1384" spans="1:17" x14ac:dyDescent="0.25">
      <c r="A1384" s="33" t="s">
        <v>3304</v>
      </c>
      <c r="B1384" s="34" t="s">
        <v>3305</v>
      </c>
      <c r="C1384" s="34" t="s">
        <v>79</v>
      </c>
      <c r="D1384" s="35" t="s">
        <v>36</v>
      </c>
      <c r="E1384" s="35" t="s">
        <v>864</v>
      </c>
      <c r="F1384" s="35"/>
      <c r="G1384" s="36">
        <f>VLOOKUP(Tb_Agen[[#This Row],[AGEN ID]],Reseller!A:F,5,0)</f>
        <v>44712.638194444437</v>
      </c>
      <c r="H1384" s="35" t="s">
        <v>3306</v>
      </c>
      <c r="I1384" s="35" t="s">
        <v>1287</v>
      </c>
      <c r="J1384" s="35" t="s">
        <v>1288</v>
      </c>
      <c r="K1384" s="41" t="s">
        <v>1289</v>
      </c>
      <c r="L1384" s="37" t="s">
        <v>162</v>
      </c>
      <c r="M1384" s="53">
        <v>-800000</v>
      </c>
      <c r="N1384" s="39" t="s">
        <v>40</v>
      </c>
      <c r="O1384" s="65">
        <f>SUMIFS(Tb_Reseller[Aug-26],Tb_Reseller[Agen id],Tb_Agen[[#This Row],[AGEN ID]])</f>
        <v>0.48387096774193528</v>
      </c>
      <c r="P1384" s="66">
        <f>SUMIFS(Tb_Reseller[Sep-26],Tb_Reseller[Agen id],Tb_Agen[[#This Row],[AGEN ID]])</f>
        <v>0.6333333333333333</v>
      </c>
      <c r="Q1384" s="66">
        <f>SUMIFS(Tb_Reseller[Oct-26],Tb_Reseller[Agen id],Tb_Agen[[#This Row],[AGEN ID]])</f>
        <v>1.25</v>
      </c>
    </row>
    <row r="1385" spans="1:17" x14ac:dyDescent="0.25">
      <c r="A1385" s="33" t="s">
        <v>3307</v>
      </c>
      <c r="B1385" s="34" t="s">
        <v>3308</v>
      </c>
      <c r="C1385" s="34" t="s">
        <v>82</v>
      </c>
      <c r="D1385" s="35" t="s">
        <v>16</v>
      </c>
      <c r="E1385" s="38" t="s">
        <v>82</v>
      </c>
      <c r="F1385" s="35"/>
      <c r="G1385" s="36">
        <f>VLOOKUP(Tb_Agen[[#This Row],[AGEN ID]],Reseller!A:F,5,0)</f>
        <v>44714.981944444437</v>
      </c>
      <c r="H1385" s="35"/>
      <c r="I1385" s="35"/>
      <c r="J1385" s="35"/>
      <c r="K1385" s="41"/>
      <c r="L1385" s="37"/>
      <c r="M1385" s="53">
        <v>0</v>
      </c>
      <c r="N1385" s="39" t="s">
        <v>22</v>
      </c>
      <c r="O1385" s="65">
        <f>SUMIFS(Tb_Reseller[Aug-26],Tb_Reseller[Agen id],Tb_Agen[[#This Row],[AGEN ID]])</f>
        <v>0</v>
      </c>
      <c r="P1385" s="66">
        <f>SUMIFS(Tb_Reseller[Sep-26],Tb_Reseller[Agen id],Tb_Agen[[#This Row],[AGEN ID]])</f>
        <v>0</v>
      </c>
      <c r="Q1385" s="66">
        <f>SUMIFS(Tb_Reseller[Oct-26],Tb_Reseller[Agen id],Tb_Agen[[#This Row],[AGEN ID]])</f>
        <v>0</v>
      </c>
    </row>
    <row r="1386" spans="1:17" x14ac:dyDescent="0.25">
      <c r="A1386" s="33" t="s">
        <v>3309</v>
      </c>
      <c r="B1386" s="34" t="s">
        <v>3310</v>
      </c>
      <c r="C1386" s="34" t="s">
        <v>82</v>
      </c>
      <c r="D1386" s="35" t="s">
        <v>16</v>
      </c>
      <c r="E1386" s="38" t="s">
        <v>82</v>
      </c>
      <c r="F1386" s="35"/>
      <c r="G1386" s="36">
        <f>VLOOKUP(Tb_Agen[[#This Row],[AGEN ID]],Reseller!A:F,5,0)</f>
        <v>44715.535416666673</v>
      </c>
      <c r="H1386" s="35"/>
      <c r="I1386" s="35"/>
      <c r="J1386" s="35"/>
      <c r="K1386" s="41"/>
      <c r="L1386" s="37"/>
      <c r="M1386" s="53">
        <v>0</v>
      </c>
      <c r="N1386" s="39" t="s">
        <v>22</v>
      </c>
      <c r="O1386" s="65">
        <f>SUMIFS(Tb_Reseller[Aug-26],Tb_Reseller[Agen id],Tb_Agen[[#This Row],[AGEN ID]])</f>
        <v>0</v>
      </c>
      <c r="P1386" s="66">
        <f>SUMIFS(Tb_Reseller[Sep-26],Tb_Reseller[Agen id],Tb_Agen[[#This Row],[AGEN ID]])</f>
        <v>0</v>
      </c>
      <c r="Q1386" s="66">
        <f>SUMIFS(Tb_Reseller[Oct-26],Tb_Reseller[Agen id],Tb_Agen[[#This Row],[AGEN ID]])</f>
        <v>0</v>
      </c>
    </row>
    <row r="1387" spans="1:17" x14ac:dyDescent="0.25">
      <c r="A1387" s="33" t="s">
        <v>3311</v>
      </c>
      <c r="B1387" s="34" t="s">
        <v>3312</v>
      </c>
      <c r="C1387" s="34" t="s">
        <v>15</v>
      </c>
      <c r="D1387" s="35" t="s">
        <v>36</v>
      </c>
      <c r="E1387" s="35" t="s">
        <v>37</v>
      </c>
      <c r="F1387" s="35"/>
      <c r="G1387" s="36">
        <f>VLOOKUP(Tb_Agen[[#This Row],[AGEN ID]],Reseller!A:F,5,0)</f>
        <v>44716.541666666657</v>
      </c>
      <c r="H1387" s="35" t="s">
        <v>3313</v>
      </c>
      <c r="I1387" s="35" t="s">
        <v>52</v>
      </c>
      <c r="J1387" s="35" t="s">
        <v>68</v>
      </c>
      <c r="K1387" s="41" t="s">
        <v>2978</v>
      </c>
      <c r="L1387" s="37" t="s">
        <v>39</v>
      </c>
      <c r="M1387" s="53">
        <v>-2500000</v>
      </c>
      <c r="N1387" s="39" t="s">
        <v>40</v>
      </c>
      <c r="O1387" s="65">
        <f>SUMIFS(Tb_Reseller[Aug-26],Tb_Reseller[Agen id],Tb_Agen[[#This Row],[AGEN ID]])</f>
        <v>8.7096774193548328</v>
      </c>
      <c r="P1387" s="66">
        <f>SUMIFS(Tb_Reseller[Sep-26],Tb_Reseller[Agen id],Tb_Agen[[#This Row],[AGEN ID]])</f>
        <v>7.8333333333333188</v>
      </c>
      <c r="Q1387" s="66">
        <f>SUMIFS(Tb_Reseller[Oct-26],Tb_Reseller[Agen id],Tb_Agen[[#This Row],[AGEN ID]])</f>
        <v>13</v>
      </c>
    </row>
    <row r="1388" spans="1:17" x14ac:dyDescent="0.25">
      <c r="A1388" s="33" t="s">
        <v>3314</v>
      </c>
      <c r="B1388" s="34" t="s">
        <v>3315</v>
      </c>
      <c r="C1388" s="34" t="s">
        <v>15</v>
      </c>
      <c r="D1388" s="35" t="s">
        <v>28</v>
      </c>
      <c r="E1388" s="35" t="s">
        <v>17</v>
      </c>
      <c r="F1388" s="35"/>
      <c r="G1388" s="36">
        <f>VLOOKUP(Tb_Agen[[#This Row],[AGEN ID]],Reseller!A:F,5,0)</f>
        <v>44716.571527777778</v>
      </c>
      <c r="H1388" s="35"/>
      <c r="I1388" s="35"/>
      <c r="J1388" s="35"/>
      <c r="K1388" s="41"/>
      <c r="L1388" s="37"/>
      <c r="M1388" s="53">
        <v>0</v>
      </c>
      <c r="N1388" s="39" t="s">
        <v>22</v>
      </c>
      <c r="O1388" s="65">
        <f>SUMIFS(Tb_Reseller[Aug-26],Tb_Reseller[Agen id],Tb_Agen[[#This Row],[AGEN ID]])</f>
        <v>0</v>
      </c>
      <c r="P1388" s="66">
        <f>SUMIFS(Tb_Reseller[Sep-26],Tb_Reseller[Agen id],Tb_Agen[[#This Row],[AGEN ID]])</f>
        <v>0</v>
      </c>
      <c r="Q1388" s="66">
        <f>SUMIFS(Tb_Reseller[Oct-26],Tb_Reseller[Agen id],Tb_Agen[[#This Row],[AGEN ID]])</f>
        <v>0</v>
      </c>
    </row>
    <row r="1389" spans="1:17" x14ac:dyDescent="0.25">
      <c r="A1389" s="33" t="s">
        <v>3316</v>
      </c>
      <c r="B1389" s="34" t="s">
        <v>3317</v>
      </c>
      <c r="C1389" s="34" t="s">
        <v>15</v>
      </c>
      <c r="D1389" s="35" t="s">
        <v>16</v>
      </c>
      <c r="E1389" s="35" t="s">
        <v>17</v>
      </c>
      <c r="F1389" s="35"/>
      <c r="G1389" s="36">
        <f>VLOOKUP(Tb_Agen[[#This Row],[AGEN ID]],Reseller!A:F,5,0)</f>
        <v>44718.554166666669</v>
      </c>
      <c r="H1389" s="35"/>
      <c r="I1389" s="35"/>
      <c r="J1389" s="35"/>
      <c r="K1389" s="41"/>
      <c r="L1389" s="37"/>
      <c r="M1389" s="53">
        <v>0</v>
      </c>
      <c r="N1389" s="39" t="s">
        <v>22</v>
      </c>
      <c r="O1389" s="65">
        <f>SUMIFS(Tb_Reseller[Aug-26],Tb_Reseller[Agen id],Tb_Agen[[#This Row],[AGEN ID]])</f>
        <v>0</v>
      </c>
      <c r="P1389" s="66">
        <f>SUMIFS(Tb_Reseller[Sep-26],Tb_Reseller[Agen id],Tb_Agen[[#This Row],[AGEN ID]])</f>
        <v>0</v>
      </c>
      <c r="Q1389" s="66">
        <f>SUMIFS(Tb_Reseller[Oct-26],Tb_Reseller[Agen id],Tb_Agen[[#This Row],[AGEN ID]])</f>
        <v>0</v>
      </c>
    </row>
    <row r="1390" spans="1:17" x14ac:dyDescent="0.25">
      <c r="A1390" s="33" t="s">
        <v>3318</v>
      </c>
      <c r="B1390" s="34" t="s">
        <v>3319</v>
      </c>
      <c r="C1390" s="34" t="s">
        <v>15</v>
      </c>
      <c r="D1390" s="35" t="s">
        <v>36</v>
      </c>
      <c r="E1390" s="35" t="s">
        <v>37</v>
      </c>
      <c r="F1390" s="35"/>
      <c r="G1390" s="36">
        <f>VLOOKUP(Tb_Agen[[#This Row],[AGEN ID]],Reseller!A:F,5,0)</f>
        <v>44721.457638888889</v>
      </c>
      <c r="H1390" s="35" t="s">
        <v>3320</v>
      </c>
      <c r="I1390" s="35" t="s">
        <v>19</v>
      </c>
      <c r="J1390" s="35" t="s">
        <v>30</v>
      </c>
      <c r="K1390" s="41" t="s">
        <v>92</v>
      </c>
      <c r="L1390" s="37" t="s">
        <v>101</v>
      </c>
      <c r="M1390" s="53">
        <v>-3000000</v>
      </c>
      <c r="N1390" s="39" t="s">
        <v>40</v>
      </c>
      <c r="O1390" s="65">
        <f>SUMIFS(Tb_Reseller[Aug-26],Tb_Reseller[Agen id],Tb_Agen[[#This Row],[AGEN ID]])</f>
        <v>6.2580645161290276</v>
      </c>
      <c r="P1390" s="66">
        <f>SUMIFS(Tb_Reseller[Sep-26],Tb_Reseller[Agen id],Tb_Agen[[#This Row],[AGEN ID]])</f>
        <v>7.5666666666666496</v>
      </c>
      <c r="Q1390" s="66">
        <f>SUMIFS(Tb_Reseller[Oct-26],Tb_Reseller[Agen id],Tb_Agen[[#This Row],[AGEN ID]])</f>
        <v>5.75</v>
      </c>
    </row>
    <row r="1391" spans="1:17" x14ac:dyDescent="0.25">
      <c r="A1391" s="33" t="s">
        <v>3321</v>
      </c>
      <c r="B1391" s="34" t="s">
        <v>3322</v>
      </c>
      <c r="C1391" s="34" t="s">
        <v>15</v>
      </c>
      <c r="D1391" s="35" t="s">
        <v>28</v>
      </c>
      <c r="E1391" s="35" t="s">
        <v>17</v>
      </c>
      <c r="F1391" s="35"/>
      <c r="G1391" s="36">
        <f>VLOOKUP(Tb_Agen[[#This Row],[AGEN ID]],Reseller!A:F,5,0)</f>
        <v>44721.591666666667</v>
      </c>
      <c r="H1391" s="35"/>
      <c r="I1391" s="35"/>
      <c r="J1391" s="35"/>
      <c r="K1391" s="41"/>
      <c r="L1391" s="37"/>
      <c r="M1391" s="53">
        <v>0</v>
      </c>
      <c r="N1391" s="39" t="s">
        <v>22</v>
      </c>
      <c r="O1391" s="65">
        <f>SUMIFS(Tb_Reseller[Aug-26],Tb_Reseller[Agen id],Tb_Agen[[#This Row],[AGEN ID]])</f>
        <v>0</v>
      </c>
      <c r="P1391" s="66">
        <f>SUMIFS(Tb_Reseller[Sep-26],Tb_Reseller[Agen id],Tb_Agen[[#This Row],[AGEN ID]])</f>
        <v>0</v>
      </c>
      <c r="Q1391" s="66">
        <f>SUMIFS(Tb_Reseller[Oct-26],Tb_Reseller[Agen id],Tb_Agen[[#This Row],[AGEN ID]])</f>
        <v>0</v>
      </c>
    </row>
    <row r="1392" spans="1:17" x14ac:dyDescent="0.25">
      <c r="A1392" s="33" t="s">
        <v>3323</v>
      </c>
      <c r="B1392" s="34" t="s">
        <v>3324</v>
      </c>
      <c r="C1392" s="34" t="s">
        <v>112</v>
      </c>
      <c r="D1392" s="35" t="s">
        <v>16</v>
      </c>
      <c r="E1392" s="35" t="s">
        <v>17</v>
      </c>
      <c r="F1392" s="35"/>
      <c r="G1392" s="36">
        <f>VLOOKUP(Tb_Agen[[#This Row],[AGEN ID]],Reseller!A:F,5,0)</f>
        <v>45238.561805555553</v>
      </c>
      <c r="H1392" s="35"/>
      <c r="I1392" s="35"/>
      <c r="J1392" s="35"/>
      <c r="K1392" s="41"/>
      <c r="L1392" s="37"/>
      <c r="M1392" s="53">
        <v>0</v>
      </c>
      <c r="N1392" s="39" t="s">
        <v>22</v>
      </c>
      <c r="O1392" s="65">
        <f>SUMIFS(Tb_Reseller[Aug-26],Tb_Reseller[Agen id],Tb_Agen[[#This Row],[AGEN ID]])</f>
        <v>0.29032258064516125</v>
      </c>
      <c r="P1392" s="66">
        <f>SUMIFS(Tb_Reseller[Sep-26],Tb_Reseller[Agen id],Tb_Agen[[#This Row],[AGEN ID]])</f>
        <v>6.6666666666666666E-2</v>
      </c>
      <c r="Q1392" s="66">
        <f>SUMIFS(Tb_Reseller[Oct-26],Tb_Reseller[Agen id],Tb_Agen[[#This Row],[AGEN ID]])</f>
        <v>0.25</v>
      </c>
    </row>
    <row r="1393" spans="1:17" x14ac:dyDescent="0.25">
      <c r="A1393" s="33" t="s">
        <v>3325</v>
      </c>
      <c r="B1393" s="34" t="s">
        <v>3326</v>
      </c>
      <c r="C1393" s="34" t="s">
        <v>121</v>
      </c>
      <c r="D1393" s="35" t="s">
        <v>28</v>
      </c>
      <c r="E1393" s="35" t="s">
        <v>17</v>
      </c>
      <c r="F1393" s="35"/>
      <c r="G1393" s="36">
        <f>VLOOKUP(Tb_Agen[[#This Row],[AGEN ID]],Reseller!A:F,5,0)</f>
        <v>44722.493750000001</v>
      </c>
      <c r="H1393" s="35"/>
      <c r="I1393" s="35"/>
      <c r="J1393" s="35"/>
      <c r="K1393" s="41"/>
      <c r="L1393" s="37"/>
      <c r="M1393" s="53">
        <v>0</v>
      </c>
      <c r="N1393" s="39" t="s">
        <v>22</v>
      </c>
      <c r="O1393" s="65">
        <f>SUMIFS(Tb_Reseller[Aug-26],Tb_Reseller[Agen id],Tb_Agen[[#This Row],[AGEN ID]])</f>
        <v>0</v>
      </c>
      <c r="P1393" s="66">
        <f>SUMIFS(Tb_Reseller[Sep-26],Tb_Reseller[Agen id],Tb_Agen[[#This Row],[AGEN ID]])</f>
        <v>0</v>
      </c>
      <c r="Q1393" s="66">
        <f>SUMIFS(Tb_Reseller[Oct-26],Tb_Reseller[Agen id],Tb_Agen[[#This Row],[AGEN ID]])</f>
        <v>0</v>
      </c>
    </row>
    <row r="1394" spans="1:17" x14ac:dyDescent="0.25">
      <c r="A1394" s="33" t="s">
        <v>3327</v>
      </c>
      <c r="B1394" s="34" t="s">
        <v>3328</v>
      </c>
      <c r="C1394" s="34" t="s">
        <v>15</v>
      </c>
      <c r="D1394" s="35" t="s">
        <v>16</v>
      </c>
      <c r="E1394" s="35" t="s">
        <v>17</v>
      </c>
      <c r="F1394" s="35"/>
      <c r="G1394" s="36">
        <f>VLOOKUP(Tb_Agen[[#This Row],[AGEN ID]],Reseller!A:F,5,0)</f>
        <v>44722.621527777781</v>
      </c>
      <c r="H1394" s="35"/>
      <c r="I1394" s="35"/>
      <c r="J1394" s="35"/>
      <c r="K1394" s="41"/>
      <c r="L1394" s="37"/>
      <c r="M1394" s="53">
        <v>0</v>
      </c>
      <c r="N1394" s="39" t="s">
        <v>22</v>
      </c>
      <c r="O1394" s="65">
        <f>SUMIFS(Tb_Reseller[Aug-26],Tb_Reseller[Agen id],Tb_Agen[[#This Row],[AGEN ID]])</f>
        <v>0</v>
      </c>
      <c r="P1394" s="66">
        <f>SUMIFS(Tb_Reseller[Sep-26],Tb_Reseller[Agen id],Tb_Agen[[#This Row],[AGEN ID]])</f>
        <v>0</v>
      </c>
      <c r="Q1394" s="66">
        <f>SUMIFS(Tb_Reseller[Oct-26],Tb_Reseller[Agen id],Tb_Agen[[#This Row],[AGEN ID]])</f>
        <v>0</v>
      </c>
    </row>
    <row r="1395" spans="1:17" x14ac:dyDescent="0.25">
      <c r="A1395" s="33" t="s">
        <v>3329</v>
      </c>
      <c r="B1395" s="34" t="s">
        <v>3330</v>
      </c>
      <c r="C1395" s="34" t="s">
        <v>15</v>
      </c>
      <c r="D1395" s="35" t="s">
        <v>16</v>
      </c>
      <c r="E1395" s="35" t="s">
        <v>17</v>
      </c>
      <c r="F1395" s="35"/>
      <c r="G1395" s="36">
        <f>VLOOKUP(Tb_Agen[[#This Row],[AGEN ID]],Reseller!A:F,5,0)</f>
        <v>44723.47152777778</v>
      </c>
      <c r="H1395" s="35"/>
      <c r="I1395" s="35"/>
      <c r="J1395" s="35"/>
      <c r="K1395" s="41"/>
      <c r="L1395" s="37"/>
      <c r="M1395" s="53">
        <v>0</v>
      </c>
      <c r="N1395" s="39" t="s">
        <v>22</v>
      </c>
      <c r="O1395" s="65">
        <f>SUMIFS(Tb_Reseller[Aug-26],Tb_Reseller[Agen id],Tb_Agen[[#This Row],[AGEN ID]])</f>
        <v>0</v>
      </c>
      <c r="P1395" s="66">
        <f>SUMIFS(Tb_Reseller[Sep-26],Tb_Reseller[Agen id],Tb_Agen[[#This Row],[AGEN ID]])</f>
        <v>0</v>
      </c>
      <c r="Q1395" s="66">
        <f>SUMIFS(Tb_Reseller[Oct-26],Tb_Reseller[Agen id],Tb_Agen[[#This Row],[AGEN ID]])</f>
        <v>0</v>
      </c>
    </row>
    <row r="1396" spans="1:17" x14ac:dyDescent="0.25">
      <c r="A1396" s="33" t="s">
        <v>3331</v>
      </c>
      <c r="B1396" s="34" t="s">
        <v>3332</v>
      </c>
      <c r="C1396" s="34" t="s">
        <v>82</v>
      </c>
      <c r="D1396" s="35" t="s">
        <v>16</v>
      </c>
      <c r="E1396" s="38" t="s">
        <v>82</v>
      </c>
      <c r="F1396" s="35"/>
      <c r="G1396" s="36">
        <f>VLOOKUP(Tb_Agen[[#This Row],[AGEN ID]],Reseller!A:F,5,0)</f>
        <v>44723.552777777782</v>
      </c>
      <c r="H1396" s="35"/>
      <c r="I1396" s="35"/>
      <c r="J1396" s="35"/>
      <c r="K1396" s="41"/>
      <c r="L1396" s="37"/>
      <c r="M1396" s="53">
        <v>0</v>
      </c>
      <c r="N1396" s="39" t="s">
        <v>22</v>
      </c>
      <c r="O1396" s="65">
        <f>SUMIFS(Tb_Reseller[Aug-26],Tb_Reseller[Agen id],Tb_Agen[[#This Row],[AGEN ID]])</f>
        <v>0</v>
      </c>
      <c r="P1396" s="66">
        <f>SUMIFS(Tb_Reseller[Sep-26],Tb_Reseller[Agen id],Tb_Agen[[#This Row],[AGEN ID]])</f>
        <v>0</v>
      </c>
      <c r="Q1396" s="66">
        <f>SUMIFS(Tb_Reseller[Oct-26],Tb_Reseller[Agen id],Tb_Agen[[#This Row],[AGEN ID]])</f>
        <v>0</v>
      </c>
    </row>
    <row r="1397" spans="1:17" x14ac:dyDescent="0.25">
      <c r="A1397" s="33" t="s">
        <v>3333</v>
      </c>
      <c r="B1397" s="34" t="s">
        <v>3334</v>
      </c>
      <c r="C1397" s="34" t="s">
        <v>82</v>
      </c>
      <c r="D1397" s="35" t="s">
        <v>16</v>
      </c>
      <c r="E1397" s="38" t="s">
        <v>82</v>
      </c>
      <c r="F1397" s="35"/>
      <c r="G1397" s="36">
        <f>VLOOKUP(Tb_Agen[[#This Row],[AGEN ID]],Reseller!A:F,5,0)</f>
        <v>45362.784722222219</v>
      </c>
      <c r="H1397" s="35"/>
      <c r="I1397" s="35"/>
      <c r="J1397" s="35"/>
      <c r="K1397" s="41"/>
      <c r="L1397" s="37"/>
      <c r="M1397" s="53">
        <v>0</v>
      </c>
      <c r="N1397" s="39" t="s">
        <v>22</v>
      </c>
      <c r="O1397" s="65">
        <f>SUMIFS(Tb_Reseller[Aug-26],Tb_Reseller[Agen id],Tb_Agen[[#This Row],[AGEN ID]])</f>
        <v>0.38709677419354827</v>
      </c>
      <c r="P1397" s="66">
        <f>SUMIFS(Tb_Reseller[Sep-26],Tb_Reseller[Agen id],Tb_Agen[[#This Row],[AGEN ID]])</f>
        <v>0.3</v>
      </c>
      <c r="Q1397" s="66">
        <f>SUMIFS(Tb_Reseller[Oct-26],Tb_Reseller[Agen id],Tb_Agen[[#This Row],[AGEN ID]])</f>
        <v>0.75</v>
      </c>
    </row>
    <row r="1398" spans="1:17" x14ac:dyDescent="0.25">
      <c r="A1398" s="33" t="s">
        <v>3335</v>
      </c>
      <c r="B1398" s="34" t="s">
        <v>3336</v>
      </c>
      <c r="C1398" s="34" t="s">
        <v>79</v>
      </c>
      <c r="D1398" s="35" t="s">
        <v>28</v>
      </c>
      <c r="E1398" s="35" t="s">
        <v>17</v>
      </c>
      <c r="F1398" s="35"/>
      <c r="G1398" s="36">
        <f>VLOOKUP(Tb_Agen[[#This Row],[AGEN ID]],Reseller!A:F,5,0)</f>
        <v>44723.583333333343</v>
      </c>
      <c r="H1398" s="35"/>
      <c r="I1398" s="35"/>
      <c r="J1398" s="35"/>
      <c r="K1398" s="41"/>
      <c r="L1398" s="37"/>
      <c r="M1398" s="53">
        <v>0</v>
      </c>
      <c r="N1398" s="39" t="s">
        <v>22</v>
      </c>
      <c r="O1398" s="65">
        <f>SUMIFS(Tb_Reseller[Aug-26],Tb_Reseller[Agen id],Tb_Agen[[#This Row],[AGEN ID]])</f>
        <v>0</v>
      </c>
      <c r="P1398" s="66">
        <f>SUMIFS(Tb_Reseller[Sep-26],Tb_Reseller[Agen id],Tb_Agen[[#This Row],[AGEN ID]])</f>
        <v>0</v>
      </c>
      <c r="Q1398" s="66">
        <f>SUMIFS(Tb_Reseller[Oct-26],Tb_Reseller[Agen id],Tb_Agen[[#This Row],[AGEN ID]])</f>
        <v>0</v>
      </c>
    </row>
    <row r="1399" spans="1:17" x14ac:dyDescent="0.25">
      <c r="A1399" s="33" t="s">
        <v>3337</v>
      </c>
      <c r="B1399" s="34" t="s">
        <v>3338</v>
      </c>
      <c r="C1399" s="34" t="s">
        <v>82</v>
      </c>
      <c r="D1399" s="35" t="s">
        <v>16</v>
      </c>
      <c r="E1399" s="38" t="s">
        <v>82</v>
      </c>
      <c r="F1399" s="35"/>
      <c r="G1399" s="36">
        <f>VLOOKUP(Tb_Agen[[#This Row],[AGEN ID]],Reseller!A:F,5,0)</f>
        <v>45419.876388888893</v>
      </c>
      <c r="H1399" s="35"/>
      <c r="I1399" s="35"/>
      <c r="J1399" s="35"/>
      <c r="K1399" s="41"/>
      <c r="L1399" s="37"/>
      <c r="M1399" s="53">
        <v>0</v>
      </c>
      <c r="N1399" s="39" t="s">
        <v>22</v>
      </c>
      <c r="O1399" s="65">
        <f>SUMIFS(Tb_Reseller[Aug-26],Tb_Reseller[Agen id],Tb_Agen[[#This Row],[AGEN ID]])</f>
        <v>0.38709677419354827</v>
      </c>
      <c r="P1399" s="66">
        <f>SUMIFS(Tb_Reseller[Sep-26],Tb_Reseller[Agen id],Tb_Agen[[#This Row],[AGEN ID]])</f>
        <v>0.46666666666666662</v>
      </c>
      <c r="Q1399" s="66">
        <f>SUMIFS(Tb_Reseller[Oct-26],Tb_Reseller[Agen id],Tb_Agen[[#This Row],[AGEN ID]])</f>
        <v>0.25</v>
      </c>
    </row>
    <row r="1400" spans="1:17" x14ac:dyDescent="0.25">
      <c r="A1400" s="39" t="s">
        <v>3339</v>
      </c>
      <c r="B1400" s="34" t="s">
        <v>3340</v>
      </c>
      <c r="C1400" s="43" t="s">
        <v>82</v>
      </c>
      <c r="D1400" s="38" t="s">
        <v>16</v>
      </c>
      <c r="E1400" s="38" t="s">
        <v>82</v>
      </c>
      <c r="F1400" s="38"/>
      <c r="G1400" s="40">
        <f>VLOOKUP(Tb_Agen[[#This Row],[AGEN ID]],Reseller!A:F,5,0)</f>
        <v>45640.459027777782</v>
      </c>
      <c r="H1400" s="38"/>
      <c r="I1400" s="38"/>
      <c r="J1400" s="38"/>
      <c r="K1400" s="41"/>
      <c r="L1400" s="42"/>
      <c r="M1400" s="53">
        <v>0</v>
      </c>
      <c r="N1400" s="39" t="s">
        <v>22</v>
      </c>
      <c r="O1400" s="65">
        <f>SUMIFS(Tb_Reseller[Aug-26],Tb_Reseller[Agen id],Tb_Agen[[#This Row],[AGEN ID]])</f>
        <v>0.54838709677419328</v>
      </c>
      <c r="P1400" s="66">
        <f>SUMIFS(Tb_Reseller[Sep-26],Tb_Reseller[Agen id],Tb_Agen[[#This Row],[AGEN ID]])</f>
        <v>0.66666666666666663</v>
      </c>
      <c r="Q1400" s="66">
        <f>SUMIFS(Tb_Reseller[Oct-26],Tb_Reseller[Agen id],Tb_Agen[[#This Row],[AGEN ID]])</f>
        <v>1</v>
      </c>
    </row>
    <row r="1401" spans="1:17" x14ac:dyDescent="0.25">
      <c r="A1401" s="33" t="s">
        <v>3341</v>
      </c>
      <c r="B1401" s="34" t="s">
        <v>3342</v>
      </c>
      <c r="C1401" s="34" t="s">
        <v>15</v>
      </c>
      <c r="D1401" s="35" t="s">
        <v>28</v>
      </c>
      <c r="E1401" s="35" t="s">
        <v>17</v>
      </c>
      <c r="F1401" s="35"/>
      <c r="G1401" s="36">
        <f>VLOOKUP(Tb_Agen[[#This Row],[AGEN ID]],Reseller!A:F,5,0)</f>
        <v>44727.31527777778</v>
      </c>
      <c r="H1401" s="35"/>
      <c r="I1401" s="35"/>
      <c r="J1401" s="35"/>
      <c r="K1401" s="41"/>
      <c r="L1401" s="37"/>
      <c r="M1401" s="53">
        <v>0</v>
      </c>
      <c r="N1401" s="39" t="s">
        <v>22</v>
      </c>
      <c r="O1401" s="65">
        <f>SUMIFS(Tb_Reseller[Aug-26],Tb_Reseller[Agen id],Tb_Agen[[#This Row],[AGEN ID]])</f>
        <v>0</v>
      </c>
      <c r="P1401" s="66">
        <f>SUMIFS(Tb_Reseller[Sep-26],Tb_Reseller[Agen id],Tb_Agen[[#This Row],[AGEN ID]])</f>
        <v>0</v>
      </c>
      <c r="Q1401" s="66">
        <f>SUMIFS(Tb_Reseller[Oct-26],Tb_Reseller[Agen id],Tb_Agen[[#This Row],[AGEN ID]])</f>
        <v>0</v>
      </c>
    </row>
    <row r="1402" spans="1:17" x14ac:dyDescent="0.25">
      <c r="A1402" s="33" t="s">
        <v>3343</v>
      </c>
      <c r="B1402" s="34" t="s">
        <v>3344</v>
      </c>
      <c r="C1402" s="34" t="s">
        <v>121</v>
      </c>
      <c r="D1402" s="35" t="s">
        <v>28</v>
      </c>
      <c r="E1402" s="35" t="s">
        <v>17</v>
      </c>
      <c r="F1402" s="35"/>
      <c r="G1402" s="36">
        <f>VLOOKUP(Tb_Agen[[#This Row],[AGEN ID]],Reseller!A:F,5,0)</f>
        <v>44727.467361111107</v>
      </c>
      <c r="H1402" s="35" t="s">
        <v>3345</v>
      </c>
      <c r="I1402" s="35" t="s">
        <v>68</v>
      </c>
      <c r="J1402" s="35" t="s">
        <v>912</v>
      </c>
      <c r="K1402" s="41" t="s">
        <v>912</v>
      </c>
      <c r="L1402" s="37" t="s">
        <v>101</v>
      </c>
      <c r="M1402" s="53">
        <v>0</v>
      </c>
      <c r="N1402" s="39" t="s">
        <v>22</v>
      </c>
      <c r="O1402" s="65">
        <f>SUMIFS(Tb_Reseller[Aug-26],Tb_Reseller[Agen id],Tb_Agen[[#This Row],[AGEN ID]])</f>
        <v>0</v>
      </c>
      <c r="P1402" s="66">
        <f>SUMIFS(Tb_Reseller[Sep-26],Tb_Reseller[Agen id],Tb_Agen[[#This Row],[AGEN ID]])</f>
        <v>0</v>
      </c>
      <c r="Q1402" s="66">
        <f>SUMIFS(Tb_Reseller[Oct-26],Tb_Reseller[Agen id],Tb_Agen[[#This Row],[AGEN ID]])</f>
        <v>0</v>
      </c>
    </row>
    <row r="1403" spans="1:17" x14ac:dyDescent="0.25">
      <c r="A1403" s="33" t="s">
        <v>3346</v>
      </c>
      <c r="B1403" s="34" t="s">
        <v>3347</v>
      </c>
      <c r="C1403" s="34" t="s">
        <v>82</v>
      </c>
      <c r="D1403" s="35" t="s">
        <v>16</v>
      </c>
      <c r="E1403" s="38" t="s">
        <v>82</v>
      </c>
      <c r="F1403" s="35"/>
      <c r="G1403" s="36">
        <f>VLOOKUP(Tb_Agen[[#This Row],[AGEN ID]],Reseller!A:F,5,0)</f>
        <v>44727.663194444453</v>
      </c>
      <c r="H1403" s="35"/>
      <c r="I1403" s="35"/>
      <c r="J1403" s="35"/>
      <c r="K1403" s="41"/>
      <c r="L1403" s="37"/>
      <c r="M1403" s="53">
        <v>0</v>
      </c>
      <c r="N1403" s="39" t="s">
        <v>22</v>
      </c>
      <c r="O1403" s="65">
        <f>SUMIFS(Tb_Reseller[Aug-26],Tb_Reseller[Agen id],Tb_Agen[[#This Row],[AGEN ID]])</f>
        <v>0</v>
      </c>
      <c r="P1403" s="66">
        <f>SUMIFS(Tb_Reseller[Sep-26],Tb_Reseller[Agen id],Tb_Agen[[#This Row],[AGEN ID]])</f>
        <v>0</v>
      </c>
      <c r="Q1403" s="66">
        <f>SUMIFS(Tb_Reseller[Oct-26],Tb_Reseller[Agen id],Tb_Agen[[#This Row],[AGEN ID]])</f>
        <v>0</v>
      </c>
    </row>
    <row r="1404" spans="1:17" x14ac:dyDescent="0.25">
      <c r="A1404" s="33" t="s">
        <v>3348</v>
      </c>
      <c r="B1404" s="34" t="s">
        <v>3349</v>
      </c>
      <c r="C1404" s="34" t="s">
        <v>15</v>
      </c>
      <c r="D1404" s="35" t="s">
        <v>36</v>
      </c>
      <c r="E1404" s="35" t="s">
        <v>37</v>
      </c>
      <c r="F1404" s="35"/>
      <c r="G1404" s="36">
        <f>VLOOKUP(Tb_Agen[[#This Row],[AGEN ID]],Reseller!A:F,5,0)</f>
        <v>44728.456250000003</v>
      </c>
      <c r="H1404" s="35" t="s">
        <v>1115</v>
      </c>
      <c r="I1404" s="35" t="s">
        <v>52</v>
      </c>
      <c r="J1404" s="35" t="s">
        <v>355</v>
      </c>
      <c r="K1404" s="41" t="s">
        <v>356</v>
      </c>
      <c r="L1404" s="37" t="s">
        <v>39</v>
      </c>
      <c r="M1404" s="53">
        <v>-3000000</v>
      </c>
      <c r="N1404" s="39" t="s">
        <v>40</v>
      </c>
      <c r="O1404" s="65">
        <f>SUMIFS(Tb_Reseller[Aug-26],Tb_Reseller[Agen id],Tb_Agen[[#This Row],[AGEN ID]])</f>
        <v>5.1935483870967705</v>
      </c>
      <c r="P1404" s="66">
        <f>SUMIFS(Tb_Reseller[Sep-26],Tb_Reseller[Agen id],Tb_Agen[[#This Row],[AGEN ID]])</f>
        <v>5.5333333333333234</v>
      </c>
      <c r="Q1404" s="66">
        <f>SUMIFS(Tb_Reseller[Oct-26],Tb_Reseller[Agen id],Tb_Agen[[#This Row],[AGEN ID]])</f>
        <v>6</v>
      </c>
    </row>
    <row r="1405" spans="1:17" x14ac:dyDescent="0.25">
      <c r="A1405" s="33" t="s">
        <v>3350</v>
      </c>
      <c r="B1405" s="34" t="s">
        <v>3351</v>
      </c>
      <c r="C1405" s="34" t="s">
        <v>121</v>
      </c>
      <c r="D1405" s="35" t="s">
        <v>36</v>
      </c>
      <c r="E1405" s="35" t="s">
        <v>17</v>
      </c>
      <c r="F1405" s="35"/>
      <c r="G1405" s="36">
        <f>VLOOKUP(Tb_Agen[[#This Row],[AGEN ID]],Reseller!A:F,5,0)</f>
        <v>44728.522222222222</v>
      </c>
      <c r="H1405" s="35"/>
      <c r="I1405" s="35"/>
      <c r="J1405" s="35"/>
      <c r="K1405" s="41"/>
      <c r="L1405" s="37"/>
      <c r="M1405" s="53">
        <v>-1428670</v>
      </c>
      <c r="N1405" s="39" t="s">
        <v>40</v>
      </c>
      <c r="O1405" s="65">
        <f>SUMIFS(Tb_Reseller[Aug-26],Tb_Reseller[Agen id],Tb_Agen[[#This Row],[AGEN ID]])</f>
        <v>0</v>
      </c>
      <c r="P1405" s="66">
        <f>SUMIFS(Tb_Reseller[Sep-26],Tb_Reseller[Agen id],Tb_Agen[[#This Row],[AGEN ID]])</f>
        <v>0</v>
      </c>
      <c r="Q1405" s="66">
        <f>SUMIFS(Tb_Reseller[Oct-26],Tb_Reseller[Agen id],Tb_Agen[[#This Row],[AGEN ID]])</f>
        <v>0</v>
      </c>
    </row>
    <row r="1406" spans="1:17" x14ac:dyDescent="0.25">
      <c r="A1406" s="33" t="s">
        <v>3352</v>
      </c>
      <c r="B1406" s="34" t="s">
        <v>3353</v>
      </c>
      <c r="C1406" s="34" t="s">
        <v>15</v>
      </c>
      <c r="D1406" s="35" t="s">
        <v>36</v>
      </c>
      <c r="E1406" s="35" t="s">
        <v>37</v>
      </c>
      <c r="F1406" s="35"/>
      <c r="G1406" s="36">
        <f>VLOOKUP(Tb_Agen[[#This Row],[AGEN ID]],Reseller!A:F,5,0)</f>
        <v>44729.459722222222</v>
      </c>
      <c r="H1406" s="35" t="s">
        <v>3354</v>
      </c>
      <c r="I1406" s="35" t="s">
        <v>19</v>
      </c>
      <c r="J1406" s="35" t="s">
        <v>30</v>
      </c>
      <c r="K1406" s="41" t="s">
        <v>100</v>
      </c>
      <c r="L1406" s="37" t="s">
        <v>101</v>
      </c>
      <c r="M1406" s="53">
        <v>-500000</v>
      </c>
      <c r="N1406" s="39" t="s">
        <v>40</v>
      </c>
      <c r="O1406" s="65">
        <f>SUMIFS(Tb_Reseller[Aug-26],Tb_Reseller[Agen id],Tb_Agen[[#This Row],[AGEN ID]])</f>
        <v>1.9677419354838694</v>
      </c>
      <c r="P1406" s="66">
        <f>SUMIFS(Tb_Reseller[Sep-26],Tb_Reseller[Agen id],Tb_Agen[[#This Row],[AGEN ID]])</f>
        <v>1.700000000000002</v>
      </c>
      <c r="Q1406" s="66">
        <f>SUMIFS(Tb_Reseller[Oct-26],Tb_Reseller[Agen id],Tb_Agen[[#This Row],[AGEN ID]])</f>
        <v>1.5</v>
      </c>
    </row>
    <row r="1407" spans="1:17" x14ac:dyDescent="0.25">
      <c r="A1407" s="33" t="s">
        <v>3355</v>
      </c>
      <c r="B1407" s="34" t="s">
        <v>3356</v>
      </c>
      <c r="C1407" s="34" t="s">
        <v>15</v>
      </c>
      <c r="D1407" s="35" t="s">
        <v>28</v>
      </c>
      <c r="E1407" s="35" t="s">
        <v>17</v>
      </c>
      <c r="F1407" s="35"/>
      <c r="G1407" s="36">
        <f>VLOOKUP(Tb_Agen[[#This Row],[AGEN ID]],Reseller!A:F,5,0)</f>
        <v>44729.55</v>
      </c>
      <c r="H1407" s="35"/>
      <c r="I1407" s="35"/>
      <c r="J1407" s="35"/>
      <c r="K1407" s="41"/>
      <c r="L1407" s="37"/>
      <c r="M1407" s="53">
        <v>0</v>
      </c>
      <c r="N1407" s="39" t="s">
        <v>22</v>
      </c>
      <c r="O1407" s="65">
        <f>SUMIFS(Tb_Reseller[Aug-26],Tb_Reseller[Agen id],Tb_Agen[[#This Row],[AGEN ID]])</f>
        <v>0</v>
      </c>
      <c r="P1407" s="66">
        <f>SUMIFS(Tb_Reseller[Sep-26],Tb_Reseller[Agen id],Tb_Agen[[#This Row],[AGEN ID]])</f>
        <v>0</v>
      </c>
      <c r="Q1407" s="66">
        <f>SUMIFS(Tb_Reseller[Oct-26],Tb_Reseller[Agen id],Tb_Agen[[#This Row],[AGEN ID]])</f>
        <v>0</v>
      </c>
    </row>
    <row r="1408" spans="1:17" x14ac:dyDescent="0.25">
      <c r="A1408" s="33" t="s">
        <v>3357</v>
      </c>
      <c r="B1408" s="34" t="s">
        <v>3358</v>
      </c>
      <c r="C1408" s="34" t="s">
        <v>15</v>
      </c>
      <c r="D1408" s="35" t="s">
        <v>16</v>
      </c>
      <c r="E1408" s="35" t="s">
        <v>37</v>
      </c>
      <c r="F1408" s="35"/>
      <c r="G1408" s="36">
        <f>VLOOKUP(Tb_Agen[[#This Row],[AGEN ID]],Reseller!A:F,5,0)</f>
        <v>44730.467361111107</v>
      </c>
      <c r="H1408" s="35" t="s">
        <v>3359</v>
      </c>
      <c r="I1408" s="35" t="s">
        <v>19</v>
      </c>
      <c r="J1408" s="35" t="s">
        <v>20</v>
      </c>
      <c r="K1408" s="41" t="s">
        <v>21</v>
      </c>
      <c r="L1408" s="37" t="s">
        <v>39</v>
      </c>
      <c r="M1408" s="53">
        <v>0</v>
      </c>
      <c r="N1408" s="39" t="s">
        <v>22</v>
      </c>
      <c r="O1408" s="65">
        <f>SUMIFS(Tb_Reseller[Aug-26],Tb_Reseller[Agen id],Tb_Agen[[#This Row],[AGEN ID]])</f>
        <v>13.096774193548516</v>
      </c>
      <c r="P1408" s="66">
        <f>SUMIFS(Tb_Reseller[Sep-26],Tb_Reseller[Agen id],Tb_Agen[[#This Row],[AGEN ID]])</f>
        <v>12.699999999999966</v>
      </c>
      <c r="Q1408" s="66">
        <f>SUMIFS(Tb_Reseller[Oct-26],Tb_Reseller[Agen id],Tb_Agen[[#This Row],[AGEN ID]])</f>
        <v>13.5</v>
      </c>
    </row>
    <row r="1409" spans="1:17" x14ac:dyDescent="0.25">
      <c r="A1409" s="33" t="s">
        <v>3360</v>
      </c>
      <c r="B1409" s="34" t="s">
        <v>3361</v>
      </c>
      <c r="C1409" s="34" t="s">
        <v>15</v>
      </c>
      <c r="D1409" s="35" t="s">
        <v>16</v>
      </c>
      <c r="E1409" s="35" t="s">
        <v>17</v>
      </c>
      <c r="F1409" s="35"/>
      <c r="G1409" s="36">
        <f>VLOOKUP(Tb_Agen[[#This Row],[AGEN ID]],Reseller!A:F,5,0)</f>
        <v>44732.486111111109</v>
      </c>
      <c r="H1409" s="35"/>
      <c r="I1409" s="35"/>
      <c r="J1409" s="35"/>
      <c r="K1409" s="41"/>
      <c r="L1409" s="37"/>
      <c r="M1409" s="53">
        <v>0</v>
      </c>
      <c r="N1409" s="39" t="s">
        <v>22</v>
      </c>
      <c r="O1409" s="65">
        <f>SUMIFS(Tb_Reseller[Aug-26],Tb_Reseller[Agen id],Tb_Agen[[#This Row],[AGEN ID]])</f>
        <v>0</v>
      </c>
      <c r="P1409" s="66">
        <f>SUMIFS(Tb_Reseller[Sep-26],Tb_Reseller[Agen id],Tb_Agen[[#This Row],[AGEN ID]])</f>
        <v>0</v>
      </c>
      <c r="Q1409" s="66">
        <f>SUMIFS(Tb_Reseller[Oct-26],Tb_Reseller[Agen id],Tb_Agen[[#This Row],[AGEN ID]])</f>
        <v>0</v>
      </c>
    </row>
    <row r="1410" spans="1:17" x14ac:dyDescent="0.25">
      <c r="A1410" s="39" t="s">
        <v>3362</v>
      </c>
      <c r="B1410" s="34" t="s">
        <v>3363</v>
      </c>
      <c r="C1410" s="43" t="s">
        <v>82</v>
      </c>
      <c r="D1410" s="38" t="s">
        <v>16</v>
      </c>
      <c r="E1410" s="38" t="s">
        <v>82</v>
      </c>
      <c r="F1410" s="38"/>
      <c r="G1410" s="40">
        <f>VLOOKUP(Tb_Agen[[#This Row],[AGEN ID]],Reseller!A:F,5,0)</f>
        <v>45870.79583333333</v>
      </c>
      <c r="H1410" s="38"/>
      <c r="I1410" s="38"/>
      <c r="J1410" s="38"/>
      <c r="K1410" s="41"/>
      <c r="L1410" s="42"/>
      <c r="M1410" s="53">
        <v>0</v>
      </c>
      <c r="N1410" s="39" t="s">
        <v>22</v>
      </c>
      <c r="O1410" s="65">
        <f>SUMIFS(Tb_Reseller[Aug-26],Tb_Reseller[Agen id],Tb_Agen[[#This Row],[AGEN ID]])</f>
        <v>0.48387096774193528</v>
      </c>
      <c r="P1410" s="66">
        <f>SUMIFS(Tb_Reseller[Sep-26],Tb_Reseller[Agen id],Tb_Agen[[#This Row],[AGEN ID]])</f>
        <v>0.6333333333333333</v>
      </c>
      <c r="Q1410" s="66">
        <f>SUMIFS(Tb_Reseller[Oct-26],Tb_Reseller[Agen id],Tb_Agen[[#This Row],[AGEN ID]])</f>
        <v>0.75</v>
      </c>
    </row>
    <row r="1411" spans="1:17" x14ac:dyDescent="0.25">
      <c r="A1411" s="33" t="s">
        <v>3364</v>
      </c>
      <c r="B1411" s="34" t="s">
        <v>3365</v>
      </c>
      <c r="C1411" s="34" t="s">
        <v>121</v>
      </c>
      <c r="D1411" s="35" t="s">
        <v>28</v>
      </c>
      <c r="E1411" s="35" t="s">
        <v>17</v>
      </c>
      <c r="F1411" s="35"/>
      <c r="G1411" s="36">
        <f>VLOOKUP(Tb_Agen[[#This Row],[AGEN ID]],Reseller!A:F,5,0)</f>
        <v>44734.439583333333</v>
      </c>
      <c r="H1411" s="35"/>
      <c r="I1411" s="35"/>
      <c r="J1411" s="35"/>
      <c r="K1411" s="41"/>
      <c r="L1411" s="37"/>
      <c r="M1411" s="53">
        <v>0</v>
      </c>
      <c r="N1411" s="39" t="s">
        <v>22</v>
      </c>
      <c r="O1411" s="65">
        <f>SUMIFS(Tb_Reseller[Aug-26],Tb_Reseller[Agen id],Tb_Agen[[#This Row],[AGEN ID]])</f>
        <v>0</v>
      </c>
      <c r="P1411" s="66">
        <f>SUMIFS(Tb_Reseller[Sep-26],Tb_Reseller[Agen id],Tb_Agen[[#This Row],[AGEN ID]])</f>
        <v>0</v>
      </c>
      <c r="Q1411" s="66">
        <f>SUMIFS(Tb_Reseller[Oct-26],Tb_Reseller[Agen id],Tb_Agen[[#This Row],[AGEN ID]])</f>
        <v>0</v>
      </c>
    </row>
    <row r="1412" spans="1:17" x14ac:dyDescent="0.25">
      <c r="A1412" s="33" t="s">
        <v>3366</v>
      </c>
      <c r="B1412" s="34" t="s">
        <v>3367</v>
      </c>
      <c r="C1412" s="34" t="s">
        <v>15</v>
      </c>
      <c r="D1412" s="35" t="s">
        <v>16</v>
      </c>
      <c r="E1412" s="35" t="s">
        <v>17</v>
      </c>
      <c r="F1412" s="35"/>
      <c r="G1412" s="36">
        <f>VLOOKUP(Tb_Agen[[#This Row],[AGEN ID]],Reseller!A:F,5,0)</f>
        <v>44734.529166666667</v>
      </c>
      <c r="H1412" s="35"/>
      <c r="I1412" s="35"/>
      <c r="J1412" s="35"/>
      <c r="K1412" s="41"/>
      <c r="L1412" s="37"/>
      <c r="M1412" s="53">
        <v>0</v>
      </c>
      <c r="N1412" s="39" t="s">
        <v>22</v>
      </c>
      <c r="O1412" s="65">
        <f>SUMIFS(Tb_Reseller[Aug-26],Tb_Reseller[Agen id],Tb_Agen[[#This Row],[AGEN ID]])</f>
        <v>0</v>
      </c>
      <c r="P1412" s="66">
        <f>SUMIFS(Tb_Reseller[Sep-26],Tb_Reseller[Agen id],Tb_Agen[[#This Row],[AGEN ID]])</f>
        <v>0</v>
      </c>
      <c r="Q1412" s="66">
        <f>SUMIFS(Tb_Reseller[Oct-26],Tb_Reseller[Agen id],Tb_Agen[[#This Row],[AGEN ID]])</f>
        <v>0</v>
      </c>
    </row>
    <row r="1413" spans="1:17" x14ac:dyDescent="0.25">
      <c r="A1413" s="33" t="s">
        <v>3368</v>
      </c>
      <c r="B1413" s="34" t="s">
        <v>3369</v>
      </c>
      <c r="C1413" s="34" t="s">
        <v>121</v>
      </c>
      <c r="D1413" s="35" t="s">
        <v>28</v>
      </c>
      <c r="E1413" s="35" t="s">
        <v>17</v>
      </c>
      <c r="F1413" s="35"/>
      <c r="G1413" s="36">
        <f>VLOOKUP(Tb_Agen[[#This Row],[AGEN ID]],Reseller!A:F,5,0)</f>
        <v>44734.560416666667</v>
      </c>
      <c r="H1413" s="35"/>
      <c r="I1413" s="35"/>
      <c r="J1413" s="35"/>
      <c r="K1413" s="41"/>
      <c r="L1413" s="37"/>
      <c r="M1413" s="53">
        <v>0</v>
      </c>
      <c r="N1413" s="39" t="s">
        <v>22</v>
      </c>
      <c r="O1413" s="65">
        <f>SUMIFS(Tb_Reseller[Aug-26],Tb_Reseller[Agen id],Tb_Agen[[#This Row],[AGEN ID]])</f>
        <v>0</v>
      </c>
      <c r="P1413" s="66">
        <f>SUMIFS(Tb_Reseller[Sep-26],Tb_Reseller[Agen id],Tb_Agen[[#This Row],[AGEN ID]])</f>
        <v>0</v>
      </c>
      <c r="Q1413" s="66">
        <f>SUMIFS(Tb_Reseller[Oct-26],Tb_Reseller[Agen id],Tb_Agen[[#This Row],[AGEN ID]])</f>
        <v>0</v>
      </c>
    </row>
    <row r="1414" spans="1:17" x14ac:dyDescent="0.25">
      <c r="A1414" s="33" t="s">
        <v>3370</v>
      </c>
      <c r="B1414" s="34" t="s">
        <v>3371</v>
      </c>
      <c r="C1414" s="34" t="s">
        <v>15</v>
      </c>
      <c r="D1414" s="35" t="s">
        <v>16</v>
      </c>
      <c r="E1414" s="35" t="s">
        <v>17</v>
      </c>
      <c r="F1414" s="35"/>
      <c r="G1414" s="36">
        <f>VLOOKUP(Tb_Agen[[#This Row],[AGEN ID]],Reseller!A:F,5,0)</f>
        <v>44734.593055555553</v>
      </c>
      <c r="H1414" s="35"/>
      <c r="I1414" s="35"/>
      <c r="J1414" s="35"/>
      <c r="K1414" s="41"/>
      <c r="L1414" s="37"/>
      <c r="M1414" s="53">
        <v>0</v>
      </c>
      <c r="N1414" s="39" t="s">
        <v>22</v>
      </c>
      <c r="O1414" s="65">
        <f>SUMIFS(Tb_Reseller[Aug-26],Tb_Reseller[Agen id],Tb_Agen[[#This Row],[AGEN ID]])</f>
        <v>0</v>
      </c>
      <c r="P1414" s="66">
        <f>SUMIFS(Tb_Reseller[Sep-26],Tb_Reseller[Agen id],Tb_Agen[[#This Row],[AGEN ID]])</f>
        <v>0</v>
      </c>
      <c r="Q1414" s="66">
        <f>SUMIFS(Tb_Reseller[Oct-26],Tb_Reseller[Agen id],Tb_Agen[[#This Row],[AGEN ID]])</f>
        <v>0</v>
      </c>
    </row>
    <row r="1415" spans="1:17" x14ac:dyDescent="0.25">
      <c r="A1415" s="39" t="s">
        <v>3372</v>
      </c>
      <c r="B1415" s="34" t="s">
        <v>3373</v>
      </c>
      <c r="C1415" s="43" t="s">
        <v>82</v>
      </c>
      <c r="D1415" s="38" t="s">
        <v>16</v>
      </c>
      <c r="E1415" s="38" t="s">
        <v>82</v>
      </c>
      <c r="F1415" s="38"/>
      <c r="G1415" s="40">
        <f>VLOOKUP(Tb_Agen[[#This Row],[AGEN ID]],Reseller!A:F,5,0)</f>
        <v>46064.898611111108</v>
      </c>
      <c r="H1415" s="38"/>
      <c r="I1415" s="38"/>
      <c r="J1415" s="38"/>
      <c r="K1415" s="41"/>
      <c r="L1415" s="42"/>
      <c r="M1415" s="53">
        <v>0</v>
      </c>
      <c r="N1415" s="39" t="s">
        <v>22</v>
      </c>
      <c r="O1415" s="65">
        <f>SUMIFS(Tb_Reseller[Aug-26],Tb_Reseller[Agen id],Tb_Agen[[#This Row],[AGEN ID]])</f>
        <v>0.41935483870967727</v>
      </c>
      <c r="P1415" s="66">
        <f>SUMIFS(Tb_Reseller[Sep-26],Tb_Reseller[Agen id],Tb_Agen[[#This Row],[AGEN ID]])</f>
        <v>0.33333333333333331</v>
      </c>
      <c r="Q1415" s="66">
        <f>SUMIFS(Tb_Reseller[Oct-26],Tb_Reseller[Agen id],Tb_Agen[[#This Row],[AGEN ID]])</f>
        <v>0.25</v>
      </c>
    </row>
    <row r="1416" spans="1:17" x14ac:dyDescent="0.25">
      <c r="A1416" s="33" t="s">
        <v>3374</v>
      </c>
      <c r="B1416" s="34" t="s">
        <v>3375</v>
      </c>
      <c r="C1416" s="34" t="s">
        <v>82</v>
      </c>
      <c r="D1416" s="35" t="s">
        <v>16</v>
      </c>
      <c r="E1416" s="38" t="s">
        <v>82</v>
      </c>
      <c r="F1416" s="35"/>
      <c r="G1416" s="36">
        <f>VLOOKUP(Tb_Agen[[#This Row],[AGEN ID]],Reseller!A:F,5,0)</f>
        <v>44735.413194444453</v>
      </c>
      <c r="H1416" s="35"/>
      <c r="I1416" s="35"/>
      <c r="J1416" s="35"/>
      <c r="K1416" s="41"/>
      <c r="L1416" s="37"/>
      <c r="M1416" s="53">
        <v>0</v>
      </c>
      <c r="N1416" s="39" t="s">
        <v>22</v>
      </c>
      <c r="O1416" s="65">
        <f>SUMIFS(Tb_Reseller[Aug-26],Tb_Reseller[Agen id],Tb_Agen[[#This Row],[AGEN ID]])</f>
        <v>0</v>
      </c>
      <c r="P1416" s="66">
        <f>SUMIFS(Tb_Reseller[Sep-26],Tb_Reseller[Agen id],Tb_Agen[[#This Row],[AGEN ID]])</f>
        <v>0</v>
      </c>
      <c r="Q1416" s="66">
        <f>SUMIFS(Tb_Reseller[Oct-26],Tb_Reseller[Agen id],Tb_Agen[[#This Row],[AGEN ID]])</f>
        <v>0</v>
      </c>
    </row>
    <row r="1417" spans="1:17" x14ac:dyDescent="0.25">
      <c r="A1417" s="33" t="s">
        <v>3376</v>
      </c>
      <c r="B1417" s="34" t="s">
        <v>3377</v>
      </c>
      <c r="C1417" s="34" t="s">
        <v>15</v>
      </c>
      <c r="D1417" s="35" t="s">
        <v>36</v>
      </c>
      <c r="E1417" s="35" t="s">
        <v>37</v>
      </c>
      <c r="F1417" s="35"/>
      <c r="G1417" s="36">
        <f>VLOOKUP(Tb_Agen[[#This Row],[AGEN ID]],Reseller!A:F,5,0)</f>
        <v>44735.573611111111</v>
      </c>
      <c r="H1417" s="35" t="s">
        <v>3378</v>
      </c>
      <c r="I1417" s="35" t="s">
        <v>19</v>
      </c>
      <c r="J1417" s="35" t="s">
        <v>30</v>
      </c>
      <c r="K1417" s="41" t="s">
        <v>74</v>
      </c>
      <c r="L1417" s="37" t="s">
        <v>101</v>
      </c>
      <c r="M1417" s="53">
        <v>-3600000</v>
      </c>
      <c r="N1417" s="39" t="s">
        <v>40</v>
      </c>
      <c r="O1417" s="65">
        <f>SUMIFS(Tb_Reseller[Aug-26],Tb_Reseller[Agen id],Tb_Agen[[#This Row],[AGEN ID]])</f>
        <v>13.838709677419503</v>
      </c>
      <c r="P1417" s="66">
        <f>SUMIFS(Tb_Reseller[Sep-26],Tb_Reseller[Agen id],Tb_Agen[[#This Row],[AGEN ID]])</f>
        <v>13.26666666666663</v>
      </c>
      <c r="Q1417" s="66">
        <f>SUMIFS(Tb_Reseller[Oct-26],Tb_Reseller[Agen id],Tb_Agen[[#This Row],[AGEN ID]])</f>
        <v>15.25</v>
      </c>
    </row>
    <row r="1418" spans="1:17" x14ac:dyDescent="0.25">
      <c r="A1418" s="33" t="s">
        <v>3379</v>
      </c>
      <c r="B1418" s="34" t="s">
        <v>3380</v>
      </c>
      <c r="C1418" s="34" t="s">
        <v>121</v>
      </c>
      <c r="D1418" s="35" t="s">
        <v>28</v>
      </c>
      <c r="E1418" s="35" t="s">
        <v>17</v>
      </c>
      <c r="F1418" s="35"/>
      <c r="G1418" s="36">
        <f>VLOOKUP(Tb_Agen[[#This Row],[AGEN ID]],Reseller!A:F,5,0)</f>
        <v>41100.712500000001</v>
      </c>
      <c r="H1418" s="35"/>
      <c r="I1418" s="35"/>
      <c r="J1418" s="35"/>
      <c r="K1418" s="41"/>
      <c r="L1418" s="37"/>
      <c r="M1418" s="53">
        <v>0</v>
      </c>
      <c r="N1418" s="39" t="s">
        <v>22</v>
      </c>
      <c r="O1418" s="65">
        <f>SUMIFS(Tb_Reseller[Aug-26],Tb_Reseller[Agen id],Tb_Agen[[#This Row],[AGEN ID]])</f>
        <v>0.38709677419354827</v>
      </c>
      <c r="P1418" s="66">
        <f>SUMIFS(Tb_Reseller[Sep-26],Tb_Reseller[Agen id],Tb_Agen[[#This Row],[AGEN ID]])</f>
        <v>0.49999999999999994</v>
      </c>
      <c r="Q1418" s="66">
        <f>SUMIFS(Tb_Reseller[Oct-26],Tb_Reseller[Agen id],Tb_Agen[[#This Row],[AGEN ID]])</f>
        <v>0.25</v>
      </c>
    </row>
    <row r="1419" spans="1:17" x14ac:dyDescent="0.25">
      <c r="A1419" s="33" t="s">
        <v>3381</v>
      </c>
      <c r="B1419" s="34" t="s">
        <v>3382</v>
      </c>
      <c r="C1419" s="34" t="s">
        <v>112</v>
      </c>
      <c r="D1419" s="35" t="s">
        <v>28</v>
      </c>
      <c r="E1419" s="35" t="s">
        <v>17</v>
      </c>
      <c r="F1419" s="35"/>
      <c r="G1419" s="36">
        <f>VLOOKUP(Tb_Agen[[#This Row],[AGEN ID]],Reseller!A:F,5,0)</f>
        <v>41205.724305555559</v>
      </c>
      <c r="H1419" s="35"/>
      <c r="I1419" s="35"/>
      <c r="J1419" s="35"/>
      <c r="K1419" s="41"/>
      <c r="L1419" s="37"/>
      <c r="M1419" s="53">
        <v>0</v>
      </c>
      <c r="N1419" s="39" t="s">
        <v>22</v>
      </c>
      <c r="O1419" s="65">
        <f>SUMIFS(Tb_Reseller[Aug-26],Tb_Reseller[Agen id],Tb_Agen[[#This Row],[AGEN ID]])</f>
        <v>0.38709677419354827</v>
      </c>
      <c r="P1419" s="66">
        <f>SUMIFS(Tb_Reseller[Sep-26],Tb_Reseller[Agen id],Tb_Agen[[#This Row],[AGEN ID]])</f>
        <v>0.56666666666666665</v>
      </c>
      <c r="Q1419" s="66">
        <f>SUMIFS(Tb_Reseller[Oct-26],Tb_Reseller[Agen id],Tb_Agen[[#This Row],[AGEN ID]])</f>
        <v>0.5</v>
      </c>
    </row>
    <row r="1420" spans="1:17" x14ac:dyDescent="0.25">
      <c r="A1420" s="33" t="s">
        <v>3383</v>
      </c>
      <c r="B1420" s="34" t="s">
        <v>3384</v>
      </c>
      <c r="C1420" s="34" t="s">
        <v>82</v>
      </c>
      <c r="D1420" s="35" t="s">
        <v>16</v>
      </c>
      <c r="E1420" s="38" t="s">
        <v>82</v>
      </c>
      <c r="F1420" s="35"/>
      <c r="G1420" s="36">
        <f>VLOOKUP(Tb_Agen[[#This Row],[AGEN ID]],Reseller!A:F,5,0)</f>
        <v>44741.589583333327</v>
      </c>
      <c r="H1420" s="35"/>
      <c r="I1420" s="35"/>
      <c r="J1420" s="35"/>
      <c r="K1420" s="41"/>
      <c r="L1420" s="37"/>
      <c r="M1420" s="53">
        <v>0</v>
      </c>
      <c r="N1420" s="39" t="s">
        <v>22</v>
      </c>
      <c r="O1420" s="65">
        <f>SUMIFS(Tb_Reseller[Aug-26],Tb_Reseller[Agen id],Tb_Agen[[#This Row],[AGEN ID]])</f>
        <v>0</v>
      </c>
      <c r="P1420" s="66">
        <f>SUMIFS(Tb_Reseller[Sep-26],Tb_Reseller[Agen id],Tb_Agen[[#This Row],[AGEN ID]])</f>
        <v>0</v>
      </c>
      <c r="Q1420" s="66">
        <f>SUMIFS(Tb_Reseller[Oct-26],Tb_Reseller[Agen id],Tb_Agen[[#This Row],[AGEN ID]])</f>
        <v>0</v>
      </c>
    </row>
    <row r="1421" spans="1:17" x14ac:dyDescent="0.25">
      <c r="A1421" s="33" t="s">
        <v>3385</v>
      </c>
      <c r="B1421" s="34" t="s">
        <v>3386</v>
      </c>
      <c r="C1421" s="34" t="s">
        <v>112</v>
      </c>
      <c r="D1421" s="35" t="s">
        <v>16</v>
      </c>
      <c r="E1421" s="35" t="s">
        <v>143</v>
      </c>
      <c r="F1421" s="35"/>
      <c r="G1421" s="36">
        <f>VLOOKUP(Tb_Agen[[#This Row],[AGEN ID]],Reseller!A:F,5,0)</f>
        <v>44741.625694444447</v>
      </c>
      <c r="H1421" s="35" t="s">
        <v>3387</v>
      </c>
      <c r="I1421" s="35" t="s">
        <v>145</v>
      </c>
      <c r="J1421" s="35" t="s">
        <v>146</v>
      </c>
      <c r="K1421" s="41" t="s">
        <v>161</v>
      </c>
      <c r="L1421" s="37" t="s">
        <v>101</v>
      </c>
      <c r="M1421" s="53">
        <v>0</v>
      </c>
      <c r="N1421" s="39" t="s">
        <v>22</v>
      </c>
      <c r="O1421" s="65">
        <f>SUMIFS(Tb_Reseller[Aug-26],Tb_Reseller[Agen id],Tb_Agen[[#This Row],[AGEN ID]])</f>
        <v>2.4516129032258047</v>
      </c>
      <c r="P1421" s="66">
        <f>SUMIFS(Tb_Reseller[Sep-26],Tb_Reseller[Agen id],Tb_Agen[[#This Row],[AGEN ID]])</f>
        <v>1.7666666666666688</v>
      </c>
      <c r="Q1421" s="66">
        <f>SUMIFS(Tb_Reseller[Oct-26],Tb_Reseller[Agen id],Tb_Agen[[#This Row],[AGEN ID]])</f>
        <v>3.5</v>
      </c>
    </row>
    <row r="1422" spans="1:17" x14ac:dyDescent="0.25">
      <c r="A1422" s="33" t="s">
        <v>3388</v>
      </c>
      <c r="B1422" s="34" t="s">
        <v>3389</v>
      </c>
      <c r="C1422" s="34" t="s">
        <v>112</v>
      </c>
      <c r="D1422" s="35" t="s">
        <v>28</v>
      </c>
      <c r="E1422" s="35" t="s">
        <v>17</v>
      </c>
      <c r="F1422" s="35"/>
      <c r="G1422" s="36">
        <f>VLOOKUP(Tb_Agen[[#This Row],[AGEN ID]],Reseller!A:F,5,0)</f>
        <v>41240.439583333333</v>
      </c>
      <c r="H1422" s="35"/>
      <c r="I1422" s="35"/>
      <c r="J1422" s="35"/>
      <c r="K1422" s="41"/>
      <c r="L1422" s="37"/>
      <c r="M1422" s="53">
        <v>0</v>
      </c>
      <c r="N1422" s="39" t="s">
        <v>22</v>
      </c>
      <c r="O1422" s="65">
        <f>SUMIFS(Tb_Reseller[Aug-26],Tb_Reseller[Agen id],Tb_Agen[[#This Row],[AGEN ID]])</f>
        <v>0.22580645161290322</v>
      </c>
      <c r="P1422" s="66">
        <f>SUMIFS(Tb_Reseller[Sep-26],Tb_Reseller[Agen id],Tb_Agen[[#This Row],[AGEN ID]])</f>
        <v>0.3</v>
      </c>
      <c r="Q1422" s="66">
        <f>SUMIFS(Tb_Reseller[Oct-26],Tb_Reseller[Agen id],Tb_Agen[[#This Row],[AGEN ID]])</f>
        <v>0.5</v>
      </c>
    </row>
    <row r="1423" spans="1:17" x14ac:dyDescent="0.25">
      <c r="A1423" s="33" t="s">
        <v>3390</v>
      </c>
      <c r="B1423" s="34" t="s">
        <v>3391</v>
      </c>
      <c r="C1423" s="34" t="s">
        <v>79</v>
      </c>
      <c r="D1423" s="35" t="s">
        <v>16</v>
      </c>
      <c r="E1423" s="35" t="s">
        <v>17</v>
      </c>
      <c r="F1423" s="35"/>
      <c r="G1423" s="36">
        <f>VLOOKUP(Tb_Agen[[#This Row],[AGEN ID]],Reseller!A:F,5,0)</f>
        <v>44744.584722222222</v>
      </c>
      <c r="H1423" s="35" t="s">
        <v>3392</v>
      </c>
      <c r="I1423" s="35" t="s">
        <v>145</v>
      </c>
      <c r="J1423" s="35" t="s">
        <v>866</v>
      </c>
      <c r="K1423" s="41" t="s">
        <v>416</v>
      </c>
      <c r="L1423" s="37" t="s">
        <v>101</v>
      </c>
      <c r="M1423" s="53">
        <v>0</v>
      </c>
      <c r="N1423" s="39" t="s">
        <v>22</v>
      </c>
      <c r="O1423" s="65">
        <f>SUMIFS(Tb_Reseller[Aug-26],Tb_Reseller[Agen id],Tb_Agen[[#This Row],[AGEN ID]])</f>
        <v>0</v>
      </c>
      <c r="P1423" s="66">
        <f>SUMIFS(Tb_Reseller[Sep-26],Tb_Reseller[Agen id],Tb_Agen[[#This Row],[AGEN ID]])</f>
        <v>0</v>
      </c>
      <c r="Q1423" s="66">
        <f>SUMIFS(Tb_Reseller[Oct-26],Tb_Reseller[Agen id],Tb_Agen[[#This Row],[AGEN ID]])</f>
        <v>0</v>
      </c>
    </row>
    <row r="1424" spans="1:17" x14ac:dyDescent="0.25">
      <c r="A1424" s="33" t="s">
        <v>3393</v>
      </c>
      <c r="B1424" s="34" t="s">
        <v>3394</v>
      </c>
      <c r="C1424" s="34" t="s">
        <v>15</v>
      </c>
      <c r="D1424" s="35" t="s">
        <v>36</v>
      </c>
      <c r="E1424" s="35" t="s">
        <v>37</v>
      </c>
      <c r="F1424" s="35"/>
      <c r="G1424" s="36">
        <f>VLOOKUP(Tb_Agen[[#This Row],[AGEN ID]],Reseller!A:F,5,0)</f>
        <v>44746.509027777778</v>
      </c>
      <c r="H1424" s="35" t="s">
        <v>3395</v>
      </c>
      <c r="I1424" s="35" t="s">
        <v>19</v>
      </c>
      <c r="J1424" s="35" t="s">
        <v>20</v>
      </c>
      <c r="K1424" s="41" t="s">
        <v>2101</v>
      </c>
      <c r="L1424" s="37" t="s">
        <v>39</v>
      </c>
      <c r="M1424" s="53">
        <v>-700000</v>
      </c>
      <c r="N1424" s="39" t="s">
        <v>40</v>
      </c>
      <c r="O1424" s="65">
        <f>SUMIFS(Tb_Reseller[Aug-26],Tb_Reseller[Agen id],Tb_Agen[[#This Row],[AGEN ID]])</f>
        <v>1.0645161290322573</v>
      </c>
      <c r="P1424" s="66">
        <f>SUMIFS(Tb_Reseller[Sep-26],Tb_Reseller[Agen id],Tb_Agen[[#This Row],[AGEN ID]])</f>
        <v>1.0666666666666667</v>
      </c>
      <c r="Q1424" s="66">
        <f>SUMIFS(Tb_Reseller[Oct-26],Tb_Reseller[Agen id],Tb_Agen[[#This Row],[AGEN ID]])</f>
        <v>0.5</v>
      </c>
    </row>
    <row r="1425" spans="1:17" x14ac:dyDescent="0.25">
      <c r="A1425" s="39" t="s">
        <v>3396</v>
      </c>
      <c r="B1425" s="34" t="s">
        <v>3397</v>
      </c>
      <c r="C1425" s="43" t="s">
        <v>15</v>
      </c>
      <c r="D1425" s="38" t="s">
        <v>16</v>
      </c>
      <c r="E1425" s="38" t="s">
        <v>17</v>
      </c>
      <c r="F1425" s="38"/>
      <c r="G1425" s="40">
        <f>VLOOKUP(Tb_Agen[[#This Row],[AGEN ID]],Reseller!A:F,5,0)</f>
        <v>44747.709722222222</v>
      </c>
      <c r="H1425" s="38"/>
      <c r="I1425" s="38"/>
      <c r="J1425" s="38"/>
      <c r="K1425" s="41"/>
      <c r="L1425" s="42"/>
      <c r="M1425" s="53">
        <v>0</v>
      </c>
      <c r="N1425" s="39" t="s">
        <v>22</v>
      </c>
      <c r="O1425" s="65">
        <f>SUMIFS(Tb_Reseller[Aug-26],Tb_Reseller[Agen id],Tb_Agen[[#This Row],[AGEN ID]])</f>
        <v>0</v>
      </c>
      <c r="P1425" s="66">
        <f>SUMIFS(Tb_Reseller[Sep-26],Tb_Reseller[Agen id],Tb_Agen[[#This Row],[AGEN ID]])</f>
        <v>0</v>
      </c>
      <c r="Q1425" s="66">
        <f>SUMIFS(Tb_Reseller[Oct-26],Tb_Reseller[Agen id],Tb_Agen[[#This Row],[AGEN ID]])</f>
        <v>0</v>
      </c>
    </row>
    <row r="1426" spans="1:17" x14ac:dyDescent="0.25">
      <c r="A1426" s="33" t="s">
        <v>3398</v>
      </c>
      <c r="B1426" s="34" t="s">
        <v>3399</v>
      </c>
      <c r="C1426" s="34" t="s">
        <v>82</v>
      </c>
      <c r="D1426" s="35" t="s">
        <v>16</v>
      </c>
      <c r="E1426" s="38" t="s">
        <v>82</v>
      </c>
      <c r="F1426" s="35"/>
      <c r="G1426" s="36">
        <f>VLOOKUP(Tb_Agen[[#This Row],[AGEN ID]],Reseller!A:F,5,0)</f>
        <v>44748.021527777782</v>
      </c>
      <c r="H1426" s="35"/>
      <c r="I1426" s="35"/>
      <c r="J1426" s="35"/>
      <c r="K1426" s="41"/>
      <c r="L1426" s="37"/>
      <c r="M1426" s="53">
        <v>0</v>
      </c>
      <c r="N1426" s="39" t="s">
        <v>22</v>
      </c>
      <c r="O1426" s="65">
        <f>SUMIFS(Tb_Reseller[Aug-26],Tb_Reseller[Agen id],Tb_Agen[[#This Row],[AGEN ID]])</f>
        <v>0</v>
      </c>
      <c r="P1426" s="66">
        <f>SUMIFS(Tb_Reseller[Sep-26],Tb_Reseller[Agen id],Tb_Agen[[#This Row],[AGEN ID]])</f>
        <v>0</v>
      </c>
      <c r="Q1426" s="66">
        <f>SUMIFS(Tb_Reseller[Oct-26],Tb_Reseller[Agen id],Tb_Agen[[#This Row],[AGEN ID]])</f>
        <v>0</v>
      </c>
    </row>
    <row r="1427" spans="1:17" x14ac:dyDescent="0.25">
      <c r="A1427" s="33" t="s">
        <v>3400</v>
      </c>
      <c r="B1427" s="34" t="s">
        <v>3401</v>
      </c>
      <c r="C1427" s="34" t="s">
        <v>15</v>
      </c>
      <c r="D1427" s="35" t="s">
        <v>16</v>
      </c>
      <c r="E1427" s="35" t="s">
        <v>17</v>
      </c>
      <c r="F1427" s="35"/>
      <c r="G1427" s="36">
        <f>VLOOKUP(Tb_Agen[[#This Row],[AGEN ID]],Reseller!A:F,5,0)</f>
        <v>44749.368055555547</v>
      </c>
      <c r="H1427" s="35" t="s">
        <v>3402</v>
      </c>
      <c r="I1427" s="35" t="s">
        <v>19</v>
      </c>
      <c r="J1427" s="35" t="s">
        <v>20</v>
      </c>
      <c r="K1427" s="41" t="s">
        <v>2742</v>
      </c>
      <c r="L1427" s="37" t="s">
        <v>39</v>
      </c>
      <c r="M1427" s="53">
        <v>0</v>
      </c>
      <c r="N1427" s="39" t="s">
        <v>22</v>
      </c>
      <c r="O1427" s="65">
        <f>SUMIFS(Tb_Reseller[Aug-26],Tb_Reseller[Agen id],Tb_Agen[[#This Row],[AGEN ID]])</f>
        <v>0</v>
      </c>
      <c r="P1427" s="66">
        <f>SUMIFS(Tb_Reseller[Sep-26],Tb_Reseller[Agen id],Tb_Agen[[#This Row],[AGEN ID]])</f>
        <v>0</v>
      </c>
      <c r="Q1427" s="66">
        <f>SUMIFS(Tb_Reseller[Oct-26],Tb_Reseller[Agen id],Tb_Agen[[#This Row],[AGEN ID]])</f>
        <v>0</v>
      </c>
    </row>
    <row r="1428" spans="1:17" x14ac:dyDescent="0.25">
      <c r="A1428" s="33" t="s">
        <v>3403</v>
      </c>
      <c r="B1428" s="34" t="s">
        <v>3404</v>
      </c>
      <c r="C1428" s="34" t="s">
        <v>82</v>
      </c>
      <c r="D1428" s="35" t="s">
        <v>16</v>
      </c>
      <c r="E1428" s="38" t="s">
        <v>82</v>
      </c>
      <c r="F1428" s="35"/>
      <c r="G1428" s="36">
        <f>VLOOKUP(Tb_Agen[[#This Row],[AGEN ID]],Reseller!A:F,5,0)</f>
        <v>44750.602777777778</v>
      </c>
      <c r="H1428" s="35"/>
      <c r="I1428" s="35"/>
      <c r="J1428" s="35"/>
      <c r="K1428" s="41"/>
      <c r="L1428" s="37"/>
      <c r="M1428" s="53">
        <v>0</v>
      </c>
      <c r="N1428" s="39" t="s">
        <v>22</v>
      </c>
      <c r="O1428" s="65">
        <f>SUMIFS(Tb_Reseller[Aug-26],Tb_Reseller[Agen id],Tb_Agen[[#This Row],[AGEN ID]])</f>
        <v>0</v>
      </c>
      <c r="P1428" s="66">
        <f>SUMIFS(Tb_Reseller[Sep-26],Tb_Reseller[Agen id],Tb_Agen[[#This Row],[AGEN ID]])</f>
        <v>0</v>
      </c>
      <c r="Q1428" s="66">
        <f>SUMIFS(Tb_Reseller[Oct-26],Tb_Reseller[Agen id],Tb_Agen[[#This Row],[AGEN ID]])</f>
        <v>0</v>
      </c>
    </row>
    <row r="1429" spans="1:17" x14ac:dyDescent="0.25">
      <c r="A1429" s="33" t="s">
        <v>3405</v>
      </c>
      <c r="B1429" s="34" t="s">
        <v>3406</v>
      </c>
      <c r="C1429" s="34" t="s">
        <v>79</v>
      </c>
      <c r="D1429" s="35" t="s">
        <v>28</v>
      </c>
      <c r="E1429" s="35" t="s">
        <v>17</v>
      </c>
      <c r="F1429" s="35"/>
      <c r="G1429" s="36">
        <f>VLOOKUP(Tb_Agen[[#This Row],[AGEN ID]],Reseller!A:F,5,0)</f>
        <v>44753.604166666657</v>
      </c>
      <c r="H1429" s="35"/>
      <c r="I1429" s="35"/>
      <c r="J1429" s="35"/>
      <c r="K1429" s="41"/>
      <c r="L1429" s="37"/>
      <c r="M1429" s="53">
        <v>0</v>
      </c>
      <c r="N1429" s="39" t="s">
        <v>22</v>
      </c>
      <c r="O1429" s="65">
        <f>SUMIFS(Tb_Reseller[Aug-26],Tb_Reseller[Agen id],Tb_Agen[[#This Row],[AGEN ID]])</f>
        <v>0</v>
      </c>
      <c r="P1429" s="66">
        <f>SUMIFS(Tb_Reseller[Sep-26],Tb_Reseller[Agen id],Tb_Agen[[#This Row],[AGEN ID]])</f>
        <v>0</v>
      </c>
      <c r="Q1429" s="66">
        <f>SUMIFS(Tb_Reseller[Oct-26],Tb_Reseller[Agen id],Tb_Agen[[#This Row],[AGEN ID]])</f>
        <v>0</v>
      </c>
    </row>
    <row r="1430" spans="1:17" x14ac:dyDescent="0.25">
      <c r="A1430" s="33" t="s">
        <v>3407</v>
      </c>
      <c r="B1430" s="34" t="s">
        <v>3408</v>
      </c>
      <c r="C1430" s="34" t="s">
        <v>15</v>
      </c>
      <c r="D1430" s="35" t="s">
        <v>28</v>
      </c>
      <c r="E1430" s="35" t="s">
        <v>17</v>
      </c>
      <c r="F1430" s="35"/>
      <c r="G1430" s="36">
        <f>VLOOKUP(Tb_Agen[[#This Row],[AGEN ID]],Reseller!A:F,5,0)</f>
        <v>44755.401388888888</v>
      </c>
      <c r="H1430" s="35"/>
      <c r="I1430" s="35"/>
      <c r="J1430" s="35"/>
      <c r="K1430" s="41"/>
      <c r="L1430" s="37"/>
      <c r="M1430" s="53">
        <v>0</v>
      </c>
      <c r="N1430" s="39" t="s">
        <v>22</v>
      </c>
      <c r="O1430" s="65">
        <f>SUMIFS(Tb_Reseller[Aug-26],Tb_Reseller[Agen id],Tb_Agen[[#This Row],[AGEN ID]])</f>
        <v>0</v>
      </c>
      <c r="P1430" s="66">
        <f>SUMIFS(Tb_Reseller[Sep-26],Tb_Reseller[Agen id],Tb_Agen[[#This Row],[AGEN ID]])</f>
        <v>0</v>
      </c>
      <c r="Q1430" s="66">
        <f>SUMIFS(Tb_Reseller[Oct-26],Tb_Reseller[Agen id],Tb_Agen[[#This Row],[AGEN ID]])</f>
        <v>0</v>
      </c>
    </row>
    <row r="1431" spans="1:17" x14ac:dyDescent="0.25">
      <c r="A1431" s="33" t="s">
        <v>3409</v>
      </c>
      <c r="B1431" s="34" t="s">
        <v>3410</v>
      </c>
      <c r="C1431" s="34" t="s">
        <v>82</v>
      </c>
      <c r="D1431" s="35" t="s">
        <v>16</v>
      </c>
      <c r="E1431" s="38" t="s">
        <v>82</v>
      </c>
      <c r="F1431" s="35"/>
      <c r="G1431" s="36">
        <f>VLOOKUP(Tb_Agen[[#This Row],[AGEN ID]],Reseller!A:F,5,0)</f>
        <v>44755.48333333333</v>
      </c>
      <c r="H1431" s="35"/>
      <c r="I1431" s="35"/>
      <c r="J1431" s="35"/>
      <c r="K1431" s="41"/>
      <c r="L1431" s="37"/>
      <c r="M1431" s="53">
        <v>0</v>
      </c>
      <c r="N1431" s="39" t="s">
        <v>22</v>
      </c>
      <c r="O1431" s="65">
        <f>SUMIFS(Tb_Reseller[Aug-26],Tb_Reseller[Agen id],Tb_Agen[[#This Row],[AGEN ID]])</f>
        <v>0</v>
      </c>
      <c r="P1431" s="66">
        <f>SUMIFS(Tb_Reseller[Sep-26],Tb_Reseller[Agen id],Tb_Agen[[#This Row],[AGEN ID]])</f>
        <v>0</v>
      </c>
      <c r="Q1431" s="66">
        <f>SUMIFS(Tb_Reseller[Oct-26],Tb_Reseller[Agen id],Tb_Agen[[#This Row],[AGEN ID]])</f>
        <v>0</v>
      </c>
    </row>
    <row r="1432" spans="1:17" x14ac:dyDescent="0.25">
      <c r="A1432" s="33" t="s">
        <v>3411</v>
      </c>
      <c r="B1432" s="34" t="s">
        <v>3412</v>
      </c>
      <c r="C1432" s="34" t="s">
        <v>15</v>
      </c>
      <c r="D1432" s="35" t="s">
        <v>28</v>
      </c>
      <c r="E1432" s="35" t="s">
        <v>17</v>
      </c>
      <c r="F1432" s="35"/>
      <c r="G1432" s="36">
        <f>VLOOKUP(Tb_Agen[[#This Row],[AGEN ID]],Reseller!A:F,5,0)</f>
        <v>44756.513888888891</v>
      </c>
      <c r="H1432" s="35"/>
      <c r="I1432" s="35"/>
      <c r="J1432" s="35"/>
      <c r="K1432" s="41"/>
      <c r="L1432" s="37"/>
      <c r="M1432" s="53">
        <v>0</v>
      </c>
      <c r="N1432" s="39" t="s">
        <v>22</v>
      </c>
      <c r="O1432" s="65">
        <f>SUMIFS(Tb_Reseller[Aug-26],Tb_Reseller[Agen id],Tb_Agen[[#This Row],[AGEN ID]])</f>
        <v>0</v>
      </c>
      <c r="P1432" s="66">
        <f>SUMIFS(Tb_Reseller[Sep-26],Tb_Reseller[Agen id],Tb_Agen[[#This Row],[AGEN ID]])</f>
        <v>0</v>
      </c>
      <c r="Q1432" s="66">
        <f>SUMIFS(Tb_Reseller[Oct-26],Tb_Reseller[Agen id],Tb_Agen[[#This Row],[AGEN ID]])</f>
        <v>0</v>
      </c>
    </row>
    <row r="1433" spans="1:17" x14ac:dyDescent="0.25">
      <c r="A1433" s="33" t="s">
        <v>3413</v>
      </c>
      <c r="B1433" s="34" t="s">
        <v>3414</v>
      </c>
      <c r="C1433" s="34" t="s">
        <v>15</v>
      </c>
      <c r="D1433" s="35" t="s">
        <v>16</v>
      </c>
      <c r="E1433" s="35" t="s">
        <v>17</v>
      </c>
      <c r="F1433" s="35"/>
      <c r="G1433" s="36">
        <f>VLOOKUP(Tb_Agen[[#This Row],[AGEN ID]],Reseller!A:F,5,0)</f>
        <v>41954.414583333331</v>
      </c>
      <c r="H1433" s="35"/>
      <c r="I1433" s="35"/>
      <c r="J1433" s="35"/>
      <c r="K1433" s="41"/>
      <c r="L1433" s="37"/>
      <c r="M1433" s="53">
        <v>0</v>
      </c>
      <c r="N1433" s="39" t="s">
        <v>22</v>
      </c>
      <c r="O1433" s="65">
        <f>SUMIFS(Tb_Reseller[Aug-26],Tb_Reseller[Agen id],Tb_Agen[[#This Row],[AGEN ID]])</f>
        <v>0.29032258064516125</v>
      </c>
      <c r="P1433" s="66">
        <f>SUMIFS(Tb_Reseller[Sep-26],Tb_Reseller[Agen id],Tb_Agen[[#This Row],[AGEN ID]])</f>
        <v>0.23333333333333331</v>
      </c>
      <c r="Q1433" s="66">
        <f>SUMIFS(Tb_Reseller[Oct-26],Tb_Reseller[Agen id],Tb_Agen[[#This Row],[AGEN ID]])</f>
        <v>0.25</v>
      </c>
    </row>
    <row r="1434" spans="1:17" x14ac:dyDescent="0.25">
      <c r="A1434" s="33" t="s">
        <v>3415</v>
      </c>
      <c r="B1434" s="34" t="s">
        <v>3416</v>
      </c>
      <c r="C1434" s="34" t="s">
        <v>15</v>
      </c>
      <c r="D1434" s="35" t="s">
        <v>28</v>
      </c>
      <c r="E1434" s="35" t="s">
        <v>17</v>
      </c>
      <c r="F1434" s="35"/>
      <c r="G1434" s="36">
        <f>VLOOKUP(Tb_Agen[[#This Row],[AGEN ID]],Reseller!A:F,5,0)</f>
        <v>44757.399305555547</v>
      </c>
      <c r="H1434" s="35"/>
      <c r="I1434" s="35"/>
      <c r="J1434" s="35"/>
      <c r="K1434" s="41"/>
      <c r="L1434" s="37"/>
      <c r="M1434" s="53">
        <v>0</v>
      </c>
      <c r="N1434" s="39" t="s">
        <v>22</v>
      </c>
      <c r="O1434" s="65">
        <f>SUMIFS(Tb_Reseller[Aug-26],Tb_Reseller[Agen id],Tb_Agen[[#This Row],[AGEN ID]])</f>
        <v>0</v>
      </c>
      <c r="P1434" s="66">
        <f>SUMIFS(Tb_Reseller[Sep-26],Tb_Reseller[Agen id],Tb_Agen[[#This Row],[AGEN ID]])</f>
        <v>0</v>
      </c>
      <c r="Q1434" s="66">
        <f>SUMIFS(Tb_Reseller[Oct-26],Tb_Reseller[Agen id],Tb_Agen[[#This Row],[AGEN ID]])</f>
        <v>0</v>
      </c>
    </row>
    <row r="1435" spans="1:17" x14ac:dyDescent="0.25">
      <c r="A1435" s="33" t="s">
        <v>3417</v>
      </c>
      <c r="B1435" s="34" t="s">
        <v>3418</v>
      </c>
      <c r="C1435" s="34" t="s">
        <v>15</v>
      </c>
      <c r="D1435" s="35" t="s">
        <v>16</v>
      </c>
      <c r="E1435" s="35" t="s">
        <v>17</v>
      </c>
      <c r="F1435" s="35"/>
      <c r="G1435" s="36">
        <f>VLOOKUP(Tb_Agen[[#This Row],[AGEN ID]],Reseller!A:F,5,0)</f>
        <v>44757.462500000001</v>
      </c>
      <c r="H1435" s="35"/>
      <c r="I1435" s="35"/>
      <c r="J1435" s="35"/>
      <c r="K1435" s="41"/>
      <c r="L1435" s="37"/>
      <c r="M1435" s="53">
        <v>0</v>
      </c>
      <c r="N1435" s="39" t="s">
        <v>22</v>
      </c>
      <c r="O1435" s="65">
        <f>SUMIFS(Tb_Reseller[Aug-26],Tb_Reseller[Agen id],Tb_Agen[[#This Row],[AGEN ID]])</f>
        <v>0</v>
      </c>
      <c r="P1435" s="66">
        <f>SUMIFS(Tb_Reseller[Sep-26],Tb_Reseller[Agen id],Tb_Agen[[#This Row],[AGEN ID]])</f>
        <v>0</v>
      </c>
      <c r="Q1435" s="66">
        <f>SUMIFS(Tb_Reseller[Oct-26],Tb_Reseller[Agen id],Tb_Agen[[#This Row],[AGEN ID]])</f>
        <v>0</v>
      </c>
    </row>
    <row r="1436" spans="1:17" x14ac:dyDescent="0.25">
      <c r="A1436" s="33" t="s">
        <v>3419</v>
      </c>
      <c r="B1436" s="34" t="s">
        <v>3420</v>
      </c>
      <c r="C1436" s="34" t="s">
        <v>15</v>
      </c>
      <c r="D1436" s="35" t="s">
        <v>36</v>
      </c>
      <c r="E1436" s="35" t="s">
        <v>37</v>
      </c>
      <c r="F1436" s="35"/>
      <c r="G1436" s="36">
        <f>VLOOKUP(Tb_Agen[[#This Row],[AGEN ID]],Reseller!A:F,5,0)</f>
        <v>44757.589583333327</v>
      </c>
      <c r="H1436" s="35" t="s">
        <v>3421</v>
      </c>
      <c r="I1436" s="35" t="s">
        <v>19</v>
      </c>
      <c r="J1436" s="35" t="s">
        <v>494</v>
      </c>
      <c r="K1436" s="41" t="s">
        <v>871</v>
      </c>
      <c r="L1436" s="37" t="s">
        <v>162</v>
      </c>
      <c r="M1436" s="53">
        <v>-2300000</v>
      </c>
      <c r="N1436" s="39" t="s">
        <v>40</v>
      </c>
      <c r="O1436" s="65">
        <f>SUMIFS(Tb_Reseller[Aug-26],Tb_Reseller[Agen id],Tb_Agen[[#This Row],[AGEN ID]])</f>
        <v>4.6774193548387064</v>
      </c>
      <c r="P1436" s="66">
        <f>SUMIFS(Tb_Reseller[Sep-26],Tb_Reseller[Agen id],Tb_Agen[[#This Row],[AGEN ID]])</f>
        <v>4.7999999999999927</v>
      </c>
      <c r="Q1436" s="66">
        <f>SUMIFS(Tb_Reseller[Oct-26],Tb_Reseller[Agen id],Tb_Agen[[#This Row],[AGEN ID]])</f>
        <v>7.5</v>
      </c>
    </row>
    <row r="1437" spans="1:17" x14ac:dyDescent="0.25">
      <c r="A1437" s="33" t="s">
        <v>3422</v>
      </c>
      <c r="B1437" s="34" t="s">
        <v>3423</v>
      </c>
      <c r="C1437" s="34" t="s">
        <v>82</v>
      </c>
      <c r="D1437" s="35" t="s">
        <v>16</v>
      </c>
      <c r="E1437" s="38" t="s">
        <v>82</v>
      </c>
      <c r="F1437" s="35"/>
      <c r="G1437" s="36">
        <f>VLOOKUP(Tb_Agen[[#This Row],[AGEN ID]],Reseller!A:F,5,0)</f>
        <v>44757.729861111111</v>
      </c>
      <c r="H1437" s="35"/>
      <c r="I1437" s="35"/>
      <c r="J1437" s="35"/>
      <c r="K1437" s="41"/>
      <c r="L1437" s="37"/>
      <c r="M1437" s="53">
        <v>0</v>
      </c>
      <c r="N1437" s="39" t="s">
        <v>22</v>
      </c>
      <c r="O1437" s="65">
        <f>SUMIFS(Tb_Reseller[Aug-26],Tb_Reseller[Agen id],Tb_Agen[[#This Row],[AGEN ID]])</f>
        <v>0</v>
      </c>
      <c r="P1437" s="66">
        <f>SUMIFS(Tb_Reseller[Sep-26],Tb_Reseller[Agen id],Tb_Agen[[#This Row],[AGEN ID]])</f>
        <v>0</v>
      </c>
      <c r="Q1437" s="66">
        <f>SUMIFS(Tb_Reseller[Oct-26],Tb_Reseller[Agen id],Tb_Agen[[#This Row],[AGEN ID]])</f>
        <v>0</v>
      </c>
    </row>
    <row r="1438" spans="1:17" x14ac:dyDescent="0.25">
      <c r="A1438" s="33" t="s">
        <v>3424</v>
      </c>
      <c r="B1438" s="34" t="s">
        <v>3425</v>
      </c>
      <c r="C1438" s="34" t="s">
        <v>112</v>
      </c>
      <c r="D1438" s="35" t="s">
        <v>28</v>
      </c>
      <c r="E1438" s="35" t="s">
        <v>17</v>
      </c>
      <c r="F1438" s="35"/>
      <c r="G1438" s="36">
        <f>VLOOKUP(Tb_Agen[[#This Row],[AGEN ID]],Reseller!A:F,5,0)</f>
        <v>42119.470138888893</v>
      </c>
      <c r="H1438" s="35"/>
      <c r="I1438" s="35"/>
      <c r="J1438" s="35"/>
      <c r="K1438" s="41"/>
      <c r="L1438" s="37"/>
      <c r="M1438" s="53">
        <v>0</v>
      </c>
      <c r="N1438" s="39" t="s">
        <v>22</v>
      </c>
      <c r="O1438" s="65">
        <f>SUMIFS(Tb_Reseller[Aug-26],Tb_Reseller[Agen id],Tb_Agen[[#This Row],[AGEN ID]])</f>
        <v>0.41935483870967727</v>
      </c>
      <c r="P1438" s="66">
        <f>SUMIFS(Tb_Reseller[Sep-26],Tb_Reseller[Agen id],Tb_Agen[[#This Row],[AGEN ID]])</f>
        <v>0.53333333333333333</v>
      </c>
      <c r="Q1438" s="66">
        <f>SUMIFS(Tb_Reseller[Oct-26],Tb_Reseller[Agen id],Tb_Agen[[#This Row],[AGEN ID]])</f>
        <v>0</v>
      </c>
    </row>
    <row r="1439" spans="1:17" x14ac:dyDescent="0.25">
      <c r="A1439" s="33" t="s">
        <v>3426</v>
      </c>
      <c r="B1439" s="34" t="s">
        <v>3427</v>
      </c>
      <c r="C1439" s="34" t="s">
        <v>82</v>
      </c>
      <c r="D1439" s="35" t="s">
        <v>16</v>
      </c>
      <c r="E1439" s="38" t="s">
        <v>82</v>
      </c>
      <c r="F1439" s="35"/>
      <c r="G1439" s="36">
        <f>VLOOKUP(Tb_Agen[[#This Row],[AGEN ID]],Reseller!A:F,5,0)</f>
        <v>44759.854861111111</v>
      </c>
      <c r="H1439" s="35"/>
      <c r="I1439" s="35"/>
      <c r="J1439" s="35"/>
      <c r="K1439" s="41"/>
      <c r="L1439" s="37"/>
      <c r="M1439" s="53">
        <v>0</v>
      </c>
      <c r="N1439" s="39" t="s">
        <v>22</v>
      </c>
      <c r="O1439" s="65">
        <f>SUMIFS(Tb_Reseller[Aug-26],Tb_Reseller[Agen id],Tb_Agen[[#This Row],[AGEN ID]])</f>
        <v>0</v>
      </c>
      <c r="P1439" s="66">
        <f>SUMIFS(Tb_Reseller[Sep-26],Tb_Reseller[Agen id],Tb_Agen[[#This Row],[AGEN ID]])</f>
        <v>0</v>
      </c>
      <c r="Q1439" s="66">
        <f>SUMIFS(Tb_Reseller[Oct-26],Tb_Reseller[Agen id],Tb_Agen[[#This Row],[AGEN ID]])</f>
        <v>0</v>
      </c>
    </row>
    <row r="1440" spans="1:17" x14ac:dyDescent="0.25">
      <c r="A1440" s="33" t="s">
        <v>3428</v>
      </c>
      <c r="B1440" s="34" t="s">
        <v>3429</v>
      </c>
      <c r="C1440" s="34" t="s">
        <v>15</v>
      </c>
      <c r="D1440" s="35" t="s">
        <v>28</v>
      </c>
      <c r="E1440" s="35" t="s">
        <v>17</v>
      </c>
      <c r="F1440" s="35"/>
      <c r="G1440" s="36">
        <f>VLOOKUP(Tb_Agen[[#This Row],[AGEN ID]],Reseller!A:F,5,0)</f>
        <v>44760.433333333327</v>
      </c>
      <c r="H1440" s="35"/>
      <c r="I1440" s="35"/>
      <c r="J1440" s="35"/>
      <c r="K1440" s="41"/>
      <c r="L1440" s="37"/>
      <c r="M1440" s="53">
        <v>0</v>
      </c>
      <c r="N1440" s="39" t="s">
        <v>22</v>
      </c>
      <c r="O1440" s="65">
        <f>SUMIFS(Tb_Reseller[Aug-26],Tb_Reseller[Agen id],Tb_Agen[[#This Row],[AGEN ID]])</f>
        <v>0</v>
      </c>
      <c r="P1440" s="66">
        <f>SUMIFS(Tb_Reseller[Sep-26],Tb_Reseller[Agen id],Tb_Agen[[#This Row],[AGEN ID]])</f>
        <v>0</v>
      </c>
      <c r="Q1440" s="66">
        <f>SUMIFS(Tb_Reseller[Oct-26],Tb_Reseller[Agen id],Tb_Agen[[#This Row],[AGEN ID]])</f>
        <v>0</v>
      </c>
    </row>
    <row r="1441" spans="1:17" x14ac:dyDescent="0.25">
      <c r="A1441" s="33" t="s">
        <v>3430</v>
      </c>
      <c r="B1441" s="34" t="s">
        <v>3431</v>
      </c>
      <c r="C1441" s="34" t="s">
        <v>112</v>
      </c>
      <c r="D1441" s="35" t="s">
        <v>28</v>
      </c>
      <c r="E1441" s="35" t="s">
        <v>17</v>
      </c>
      <c r="F1441" s="35"/>
      <c r="G1441" s="36">
        <f>VLOOKUP(Tb_Agen[[#This Row],[AGEN ID]],Reseller!A:F,5,0)</f>
        <v>44760.487500000003</v>
      </c>
      <c r="H1441" s="35"/>
      <c r="I1441" s="35"/>
      <c r="J1441" s="35"/>
      <c r="K1441" s="41"/>
      <c r="L1441" s="37"/>
      <c r="M1441" s="53">
        <v>0</v>
      </c>
      <c r="N1441" s="39" t="s">
        <v>22</v>
      </c>
      <c r="O1441" s="65">
        <f>SUMIFS(Tb_Reseller[Aug-26],Tb_Reseller[Agen id],Tb_Agen[[#This Row],[AGEN ID]])</f>
        <v>0</v>
      </c>
      <c r="P1441" s="66">
        <f>SUMIFS(Tb_Reseller[Sep-26],Tb_Reseller[Agen id],Tb_Agen[[#This Row],[AGEN ID]])</f>
        <v>0</v>
      </c>
      <c r="Q1441" s="66">
        <f>SUMIFS(Tb_Reseller[Oct-26],Tb_Reseller[Agen id],Tb_Agen[[#This Row],[AGEN ID]])</f>
        <v>0</v>
      </c>
    </row>
    <row r="1442" spans="1:17" x14ac:dyDescent="0.25">
      <c r="A1442" s="33" t="s">
        <v>3432</v>
      </c>
      <c r="B1442" s="34" t="s">
        <v>3433</v>
      </c>
      <c r="C1442" s="34" t="s">
        <v>112</v>
      </c>
      <c r="D1442" s="35" t="s">
        <v>16</v>
      </c>
      <c r="E1442" s="35" t="s">
        <v>17</v>
      </c>
      <c r="F1442" s="35"/>
      <c r="G1442" s="36">
        <f>VLOOKUP(Tb_Agen[[#This Row],[AGEN ID]],Reseller!A:F,5,0)</f>
        <v>42217.743055555547</v>
      </c>
      <c r="H1442" s="35"/>
      <c r="I1442" s="35"/>
      <c r="J1442" s="35"/>
      <c r="K1442" s="41"/>
      <c r="L1442" s="37"/>
      <c r="M1442" s="53">
        <v>0</v>
      </c>
      <c r="N1442" s="39" t="s">
        <v>22</v>
      </c>
      <c r="O1442" s="65">
        <f>SUMIFS(Tb_Reseller[Aug-26],Tb_Reseller[Agen id],Tb_Agen[[#This Row],[AGEN ID]])</f>
        <v>0.29032258064516125</v>
      </c>
      <c r="P1442" s="66">
        <f>SUMIFS(Tb_Reseller[Sep-26],Tb_Reseller[Agen id],Tb_Agen[[#This Row],[AGEN ID]])</f>
        <v>0.23333333333333331</v>
      </c>
      <c r="Q1442" s="66">
        <f>SUMIFS(Tb_Reseller[Oct-26],Tb_Reseller[Agen id],Tb_Agen[[#This Row],[AGEN ID]])</f>
        <v>0</v>
      </c>
    </row>
    <row r="1443" spans="1:17" x14ac:dyDescent="0.25">
      <c r="A1443" s="33" t="s">
        <v>3434</v>
      </c>
      <c r="B1443" s="34" t="s">
        <v>3435</v>
      </c>
      <c r="C1443" s="34" t="s">
        <v>15</v>
      </c>
      <c r="D1443" s="35" t="s">
        <v>28</v>
      </c>
      <c r="E1443" s="35" t="s">
        <v>17</v>
      </c>
      <c r="F1443" s="35"/>
      <c r="G1443" s="36">
        <f>VLOOKUP(Tb_Agen[[#This Row],[AGEN ID]],Reseller!A:F,5,0)</f>
        <v>44761.55</v>
      </c>
      <c r="H1443" s="35"/>
      <c r="I1443" s="35"/>
      <c r="J1443" s="35"/>
      <c r="K1443" s="41"/>
      <c r="L1443" s="37"/>
      <c r="M1443" s="53">
        <v>0</v>
      </c>
      <c r="N1443" s="39" t="s">
        <v>22</v>
      </c>
      <c r="O1443" s="65">
        <f>SUMIFS(Tb_Reseller[Aug-26],Tb_Reseller[Agen id],Tb_Agen[[#This Row],[AGEN ID]])</f>
        <v>0</v>
      </c>
      <c r="P1443" s="66">
        <f>SUMIFS(Tb_Reseller[Sep-26],Tb_Reseller[Agen id],Tb_Agen[[#This Row],[AGEN ID]])</f>
        <v>0</v>
      </c>
      <c r="Q1443" s="66">
        <f>SUMIFS(Tb_Reseller[Oct-26],Tb_Reseller[Agen id],Tb_Agen[[#This Row],[AGEN ID]])</f>
        <v>0</v>
      </c>
    </row>
    <row r="1444" spans="1:17" x14ac:dyDescent="0.25">
      <c r="A1444" s="33" t="s">
        <v>3436</v>
      </c>
      <c r="B1444" s="34" t="s">
        <v>3437</v>
      </c>
      <c r="C1444" s="34" t="s">
        <v>15</v>
      </c>
      <c r="D1444" s="35" t="s">
        <v>36</v>
      </c>
      <c r="E1444" s="35" t="s">
        <v>37</v>
      </c>
      <c r="F1444" s="35"/>
      <c r="G1444" s="36">
        <f>VLOOKUP(Tb_Agen[[#This Row],[AGEN ID]],Reseller!A:F,5,0)</f>
        <v>44763.572916666657</v>
      </c>
      <c r="H1444" s="35" t="s">
        <v>3438</v>
      </c>
      <c r="I1444" s="35" t="s">
        <v>19</v>
      </c>
      <c r="J1444" s="35" t="s">
        <v>30</v>
      </c>
      <c r="K1444" s="41" t="s">
        <v>60</v>
      </c>
      <c r="L1444" s="37" t="s">
        <v>101</v>
      </c>
      <c r="M1444" s="53">
        <v>-1300000</v>
      </c>
      <c r="N1444" s="39" t="s">
        <v>40</v>
      </c>
      <c r="O1444" s="65">
        <f>SUMIFS(Tb_Reseller[Aug-26],Tb_Reseller[Agen id],Tb_Agen[[#This Row],[AGEN ID]])</f>
        <v>1.6129032258064504</v>
      </c>
      <c r="P1444" s="66">
        <f>SUMIFS(Tb_Reseller[Sep-26],Tb_Reseller[Agen id],Tb_Agen[[#This Row],[AGEN ID]])</f>
        <v>2.2333333333333352</v>
      </c>
      <c r="Q1444" s="66">
        <f>SUMIFS(Tb_Reseller[Oct-26],Tb_Reseller[Agen id],Tb_Agen[[#This Row],[AGEN ID]])</f>
        <v>2</v>
      </c>
    </row>
    <row r="1445" spans="1:17" x14ac:dyDescent="0.25">
      <c r="A1445" s="33" t="s">
        <v>3439</v>
      </c>
      <c r="B1445" s="34" t="s">
        <v>3440</v>
      </c>
      <c r="C1445" s="34" t="s">
        <v>82</v>
      </c>
      <c r="D1445" s="35" t="s">
        <v>16</v>
      </c>
      <c r="E1445" s="38" t="s">
        <v>82</v>
      </c>
      <c r="F1445" s="35"/>
      <c r="G1445" s="36">
        <f>VLOOKUP(Tb_Agen[[#This Row],[AGEN ID]],Reseller!A:F,5,0)</f>
        <v>44764.916666666657</v>
      </c>
      <c r="H1445" s="35"/>
      <c r="I1445" s="35"/>
      <c r="J1445" s="35"/>
      <c r="K1445" s="41"/>
      <c r="L1445" s="37"/>
      <c r="M1445" s="53">
        <v>0</v>
      </c>
      <c r="N1445" s="39" t="s">
        <v>22</v>
      </c>
      <c r="O1445" s="65">
        <f>SUMIFS(Tb_Reseller[Aug-26],Tb_Reseller[Agen id],Tb_Agen[[#This Row],[AGEN ID]])</f>
        <v>0</v>
      </c>
      <c r="P1445" s="66">
        <f>SUMIFS(Tb_Reseller[Sep-26],Tb_Reseller[Agen id],Tb_Agen[[#This Row],[AGEN ID]])</f>
        <v>0</v>
      </c>
      <c r="Q1445" s="66">
        <f>SUMIFS(Tb_Reseller[Oct-26],Tb_Reseller[Agen id],Tb_Agen[[#This Row],[AGEN ID]])</f>
        <v>0</v>
      </c>
    </row>
    <row r="1446" spans="1:17" x14ac:dyDescent="0.25">
      <c r="A1446" s="33" t="s">
        <v>3441</v>
      </c>
      <c r="B1446" s="34" t="s">
        <v>3442</v>
      </c>
      <c r="C1446" s="34" t="s">
        <v>15</v>
      </c>
      <c r="D1446" s="35" t="s">
        <v>36</v>
      </c>
      <c r="E1446" s="35" t="s">
        <v>37</v>
      </c>
      <c r="F1446" s="35"/>
      <c r="G1446" s="36">
        <f>VLOOKUP(Tb_Agen[[#This Row],[AGEN ID]],Reseller!A:F,5,0)</f>
        <v>44765.411805555559</v>
      </c>
      <c r="H1446" s="35" t="s">
        <v>3443</v>
      </c>
      <c r="I1446" s="35" t="s">
        <v>19</v>
      </c>
      <c r="J1446" s="35" t="s">
        <v>30</v>
      </c>
      <c r="K1446" s="41" t="s">
        <v>30</v>
      </c>
      <c r="L1446" s="37" t="s">
        <v>162</v>
      </c>
      <c r="M1446" s="53">
        <v>-5000000</v>
      </c>
      <c r="N1446" s="39" t="s">
        <v>40</v>
      </c>
      <c r="O1446" s="65">
        <f>SUMIFS(Tb_Reseller[Aug-26],Tb_Reseller[Agen id],Tb_Agen[[#This Row],[AGEN ID]])</f>
        <v>1.2258064516129024</v>
      </c>
      <c r="P1446" s="66">
        <f>SUMIFS(Tb_Reseller[Sep-26],Tb_Reseller[Agen id],Tb_Agen[[#This Row],[AGEN ID]])</f>
        <v>2.3000000000000016</v>
      </c>
      <c r="Q1446" s="66">
        <f>SUMIFS(Tb_Reseller[Oct-26],Tb_Reseller[Agen id],Tb_Agen[[#This Row],[AGEN ID]])</f>
        <v>2.5</v>
      </c>
    </row>
    <row r="1447" spans="1:17" x14ac:dyDescent="0.25">
      <c r="A1447" s="33" t="s">
        <v>3444</v>
      </c>
      <c r="B1447" s="34" t="s">
        <v>3445</v>
      </c>
      <c r="C1447" s="34" t="s">
        <v>79</v>
      </c>
      <c r="D1447" s="35" t="s">
        <v>28</v>
      </c>
      <c r="E1447" s="35" t="s">
        <v>17</v>
      </c>
      <c r="F1447" s="35"/>
      <c r="G1447" s="36">
        <f>VLOOKUP(Tb_Agen[[#This Row],[AGEN ID]],Reseller!A:F,5,0)</f>
        <v>44765.61041666667</v>
      </c>
      <c r="H1447" s="35"/>
      <c r="I1447" s="35"/>
      <c r="J1447" s="35"/>
      <c r="K1447" s="41"/>
      <c r="L1447" s="37"/>
      <c r="M1447" s="53">
        <v>0</v>
      </c>
      <c r="N1447" s="39" t="s">
        <v>22</v>
      </c>
      <c r="O1447" s="65">
        <f>SUMIFS(Tb_Reseller[Aug-26],Tb_Reseller[Agen id],Tb_Agen[[#This Row],[AGEN ID]])</f>
        <v>0</v>
      </c>
      <c r="P1447" s="66">
        <f>SUMIFS(Tb_Reseller[Sep-26],Tb_Reseller[Agen id],Tb_Agen[[#This Row],[AGEN ID]])</f>
        <v>0</v>
      </c>
      <c r="Q1447" s="66">
        <f>SUMIFS(Tb_Reseller[Oct-26],Tb_Reseller[Agen id],Tb_Agen[[#This Row],[AGEN ID]])</f>
        <v>0</v>
      </c>
    </row>
    <row r="1448" spans="1:17" x14ac:dyDescent="0.25">
      <c r="A1448" s="33" t="s">
        <v>3446</v>
      </c>
      <c r="B1448" s="34" t="s">
        <v>3447</v>
      </c>
      <c r="C1448" s="34" t="s">
        <v>15</v>
      </c>
      <c r="D1448" s="35" t="s">
        <v>28</v>
      </c>
      <c r="E1448" s="35" t="s">
        <v>17</v>
      </c>
      <c r="F1448" s="35"/>
      <c r="G1448" s="36">
        <f>VLOOKUP(Tb_Agen[[#This Row],[AGEN ID]],Reseller!A:F,5,0)</f>
        <v>41769.558333333327</v>
      </c>
      <c r="H1448" s="35"/>
      <c r="I1448" s="35"/>
      <c r="J1448" s="35"/>
      <c r="K1448" s="41"/>
      <c r="L1448" s="37"/>
      <c r="M1448" s="53">
        <v>0</v>
      </c>
      <c r="N1448" s="39" t="s">
        <v>22</v>
      </c>
      <c r="O1448" s="65">
        <f>SUMIFS(Tb_Reseller[Aug-26],Tb_Reseller[Agen id],Tb_Agen[[#This Row],[AGEN ID]])</f>
        <v>0.29032258064516125</v>
      </c>
      <c r="P1448" s="66">
        <f>SUMIFS(Tb_Reseller[Sep-26],Tb_Reseller[Agen id],Tb_Agen[[#This Row],[AGEN ID]])</f>
        <v>0.26666666666666666</v>
      </c>
      <c r="Q1448" s="66">
        <f>SUMIFS(Tb_Reseller[Oct-26],Tb_Reseller[Agen id],Tb_Agen[[#This Row],[AGEN ID]])</f>
        <v>0</v>
      </c>
    </row>
    <row r="1449" spans="1:17" x14ac:dyDescent="0.25">
      <c r="A1449" s="33" t="s">
        <v>3448</v>
      </c>
      <c r="B1449" s="34" t="s">
        <v>3449</v>
      </c>
      <c r="C1449" s="34" t="s">
        <v>82</v>
      </c>
      <c r="D1449" s="35" t="s">
        <v>16</v>
      </c>
      <c r="E1449" s="38" t="s">
        <v>82</v>
      </c>
      <c r="F1449" s="35"/>
      <c r="G1449" s="36">
        <f>VLOOKUP(Tb_Agen[[#This Row],[AGEN ID]],Reseller!A:F,5,0)</f>
        <v>44767.407638888893</v>
      </c>
      <c r="H1449" s="35"/>
      <c r="I1449" s="35"/>
      <c r="J1449" s="35"/>
      <c r="K1449" s="41"/>
      <c r="L1449" s="37"/>
      <c r="M1449" s="53">
        <v>0</v>
      </c>
      <c r="N1449" s="39" t="s">
        <v>22</v>
      </c>
      <c r="O1449" s="65">
        <f>SUMIFS(Tb_Reseller[Aug-26],Tb_Reseller[Agen id],Tb_Agen[[#This Row],[AGEN ID]])</f>
        <v>0</v>
      </c>
      <c r="P1449" s="66">
        <f>SUMIFS(Tb_Reseller[Sep-26],Tb_Reseller[Agen id],Tb_Agen[[#This Row],[AGEN ID]])</f>
        <v>0</v>
      </c>
      <c r="Q1449" s="66">
        <f>SUMIFS(Tb_Reseller[Oct-26],Tb_Reseller[Agen id],Tb_Agen[[#This Row],[AGEN ID]])</f>
        <v>0</v>
      </c>
    </row>
    <row r="1450" spans="1:17" x14ac:dyDescent="0.25">
      <c r="A1450" s="33" t="s">
        <v>3450</v>
      </c>
      <c r="B1450" s="34" t="s">
        <v>3451</v>
      </c>
      <c r="C1450" s="34" t="s">
        <v>15</v>
      </c>
      <c r="D1450" s="35" t="s">
        <v>16</v>
      </c>
      <c r="E1450" s="35" t="s">
        <v>17</v>
      </c>
      <c r="F1450" s="35"/>
      <c r="G1450" s="36">
        <f>VLOOKUP(Tb_Agen[[#This Row],[AGEN ID]],Reseller!A:F,5,0)</f>
        <v>44767.408333333333</v>
      </c>
      <c r="H1450" s="35"/>
      <c r="I1450" s="35"/>
      <c r="J1450" s="35"/>
      <c r="K1450" s="41"/>
      <c r="L1450" s="37"/>
      <c r="M1450" s="53">
        <v>0</v>
      </c>
      <c r="N1450" s="39" t="s">
        <v>22</v>
      </c>
      <c r="O1450" s="65">
        <f>SUMIFS(Tb_Reseller[Aug-26],Tb_Reseller[Agen id],Tb_Agen[[#This Row],[AGEN ID]])</f>
        <v>0</v>
      </c>
      <c r="P1450" s="66">
        <f>SUMIFS(Tb_Reseller[Sep-26],Tb_Reseller[Agen id],Tb_Agen[[#This Row],[AGEN ID]])</f>
        <v>0</v>
      </c>
      <c r="Q1450" s="66">
        <f>SUMIFS(Tb_Reseller[Oct-26],Tb_Reseller[Agen id],Tb_Agen[[#This Row],[AGEN ID]])</f>
        <v>0</v>
      </c>
    </row>
    <row r="1451" spans="1:17" x14ac:dyDescent="0.25">
      <c r="A1451" s="33" t="s">
        <v>3452</v>
      </c>
      <c r="B1451" s="34" t="s">
        <v>3453</v>
      </c>
      <c r="C1451" s="34" t="s">
        <v>15</v>
      </c>
      <c r="D1451" s="35" t="s">
        <v>16</v>
      </c>
      <c r="E1451" s="35" t="s">
        <v>37</v>
      </c>
      <c r="F1451" s="35"/>
      <c r="G1451" s="36">
        <f>VLOOKUP(Tb_Agen[[#This Row],[AGEN ID]],Reseller!A:F,5,0)</f>
        <v>44768.600694444453</v>
      </c>
      <c r="H1451" s="35" t="s">
        <v>3454</v>
      </c>
      <c r="I1451" s="35" t="s">
        <v>19</v>
      </c>
      <c r="J1451" s="35" t="s">
        <v>30</v>
      </c>
      <c r="K1451" s="41" t="s">
        <v>30</v>
      </c>
      <c r="L1451" s="37" t="s">
        <v>162</v>
      </c>
      <c r="M1451" s="53">
        <v>0</v>
      </c>
      <c r="N1451" s="39" t="s">
        <v>22</v>
      </c>
      <c r="O1451" s="65">
        <f>SUMIFS(Tb_Reseller[Aug-26],Tb_Reseller[Agen id],Tb_Agen[[#This Row],[AGEN ID]])</f>
        <v>3.2258064516129031E-2</v>
      </c>
      <c r="P1451" s="66">
        <f>SUMIFS(Tb_Reseller[Sep-26],Tb_Reseller[Agen id],Tb_Agen[[#This Row],[AGEN ID]])</f>
        <v>0</v>
      </c>
      <c r="Q1451" s="66">
        <f>SUMIFS(Tb_Reseller[Oct-26],Tb_Reseller[Agen id],Tb_Agen[[#This Row],[AGEN ID]])</f>
        <v>0</v>
      </c>
    </row>
    <row r="1452" spans="1:17" x14ac:dyDescent="0.25">
      <c r="A1452" s="33" t="s">
        <v>3455</v>
      </c>
      <c r="B1452" s="34" t="s">
        <v>3456</v>
      </c>
      <c r="C1452" s="34" t="s">
        <v>79</v>
      </c>
      <c r="D1452" s="35" t="s">
        <v>16</v>
      </c>
      <c r="E1452" s="35" t="s">
        <v>17</v>
      </c>
      <c r="F1452" s="35"/>
      <c r="G1452" s="36">
        <f>VLOOKUP(Tb_Agen[[#This Row],[AGEN ID]],Reseller!A:F,5,0)</f>
        <v>44770.606249999997</v>
      </c>
      <c r="H1452" s="35"/>
      <c r="I1452" s="35"/>
      <c r="J1452" s="35"/>
      <c r="K1452" s="41"/>
      <c r="L1452" s="37"/>
      <c r="M1452" s="53">
        <v>0</v>
      </c>
      <c r="N1452" s="39" t="s">
        <v>22</v>
      </c>
      <c r="O1452" s="65">
        <f>SUMIFS(Tb_Reseller[Aug-26],Tb_Reseller[Agen id],Tb_Agen[[#This Row],[AGEN ID]])</f>
        <v>0</v>
      </c>
      <c r="P1452" s="66">
        <f>SUMIFS(Tb_Reseller[Sep-26],Tb_Reseller[Agen id],Tb_Agen[[#This Row],[AGEN ID]])</f>
        <v>0</v>
      </c>
      <c r="Q1452" s="66">
        <f>SUMIFS(Tb_Reseller[Oct-26],Tb_Reseller[Agen id],Tb_Agen[[#This Row],[AGEN ID]])</f>
        <v>0</v>
      </c>
    </row>
    <row r="1453" spans="1:17" x14ac:dyDescent="0.25">
      <c r="A1453" s="33" t="s">
        <v>3457</v>
      </c>
      <c r="B1453" s="34" t="s">
        <v>3458</v>
      </c>
      <c r="C1453" s="34" t="s">
        <v>15</v>
      </c>
      <c r="D1453" s="35" t="s">
        <v>16</v>
      </c>
      <c r="E1453" s="35" t="s">
        <v>17</v>
      </c>
      <c r="F1453" s="35"/>
      <c r="G1453" s="36">
        <f>VLOOKUP(Tb_Agen[[#This Row],[AGEN ID]],Reseller!A:F,5,0)</f>
        <v>42221.709722222222</v>
      </c>
      <c r="H1453" s="35"/>
      <c r="I1453" s="35"/>
      <c r="J1453" s="35"/>
      <c r="K1453" s="41"/>
      <c r="L1453" s="37"/>
      <c r="M1453" s="53">
        <v>0</v>
      </c>
      <c r="N1453" s="39" t="s">
        <v>22</v>
      </c>
      <c r="O1453" s="65">
        <f>SUMIFS(Tb_Reseller[Aug-26],Tb_Reseller[Agen id],Tb_Agen[[#This Row],[AGEN ID]])</f>
        <v>0.22580645161290322</v>
      </c>
      <c r="P1453" s="66">
        <f>SUMIFS(Tb_Reseller[Sep-26],Tb_Reseller[Agen id],Tb_Agen[[#This Row],[AGEN ID]])</f>
        <v>0.7</v>
      </c>
      <c r="Q1453" s="66">
        <f>SUMIFS(Tb_Reseller[Oct-26],Tb_Reseller[Agen id],Tb_Agen[[#This Row],[AGEN ID]])</f>
        <v>0.5</v>
      </c>
    </row>
    <row r="1454" spans="1:17" x14ac:dyDescent="0.25">
      <c r="A1454" s="33" t="s">
        <v>3459</v>
      </c>
      <c r="B1454" s="34" t="s">
        <v>3460</v>
      </c>
      <c r="C1454" s="34" t="s">
        <v>15</v>
      </c>
      <c r="D1454" s="35" t="s">
        <v>16</v>
      </c>
      <c r="E1454" s="35" t="s">
        <v>17</v>
      </c>
      <c r="F1454" s="35"/>
      <c r="G1454" s="36">
        <f>VLOOKUP(Tb_Agen[[#This Row],[AGEN ID]],Reseller!A:F,5,0)</f>
        <v>44771.409722222219</v>
      </c>
      <c r="H1454" s="35"/>
      <c r="I1454" s="35"/>
      <c r="J1454" s="35"/>
      <c r="K1454" s="41"/>
      <c r="L1454" s="37"/>
      <c r="M1454" s="53">
        <v>0</v>
      </c>
      <c r="N1454" s="39" t="s">
        <v>22</v>
      </c>
      <c r="O1454" s="65">
        <f>SUMIFS(Tb_Reseller[Aug-26],Tb_Reseller[Agen id],Tb_Agen[[#This Row],[AGEN ID]])</f>
        <v>0</v>
      </c>
      <c r="P1454" s="66">
        <f>SUMIFS(Tb_Reseller[Sep-26],Tb_Reseller[Agen id],Tb_Agen[[#This Row],[AGEN ID]])</f>
        <v>0</v>
      </c>
      <c r="Q1454" s="66">
        <f>SUMIFS(Tb_Reseller[Oct-26],Tb_Reseller[Agen id],Tb_Agen[[#This Row],[AGEN ID]])</f>
        <v>0</v>
      </c>
    </row>
    <row r="1455" spans="1:17" x14ac:dyDescent="0.25">
      <c r="A1455" s="33" t="s">
        <v>3461</v>
      </c>
      <c r="B1455" s="34" t="s">
        <v>3462</v>
      </c>
      <c r="C1455" s="34" t="s">
        <v>112</v>
      </c>
      <c r="D1455" s="35" t="s">
        <v>16</v>
      </c>
      <c r="E1455" s="35" t="s">
        <v>17</v>
      </c>
      <c r="F1455" s="35"/>
      <c r="G1455" s="36">
        <f>VLOOKUP(Tb_Agen[[#This Row],[AGEN ID]],Reseller!A:F,5,0)</f>
        <v>44774.409722222219</v>
      </c>
      <c r="H1455" s="35"/>
      <c r="I1455" s="35"/>
      <c r="J1455" s="35"/>
      <c r="K1455" s="41"/>
      <c r="L1455" s="37"/>
      <c r="M1455" s="53">
        <v>0</v>
      </c>
      <c r="N1455" s="39" t="s">
        <v>22</v>
      </c>
      <c r="O1455" s="65">
        <f>SUMIFS(Tb_Reseller[Aug-26],Tb_Reseller[Agen id],Tb_Agen[[#This Row],[AGEN ID]])</f>
        <v>0</v>
      </c>
      <c r="P1455" s="66">
        <f>SUMIFS(Tb_Reseller[Sep-26],Tb_Reseller[Agen id],Tb_Agen[[#This Row],[AGEN ID]])</f>
        <v>0</v>
      </c>
      <c r="Q1455" s="66">
        <f>SUMIFS(Tb_Reseller[Oct-26],Tb_Reseller[Agen id],Tb_Agen[[#This Row],[AGEN ID]])</f>
        <v>0</v>
      </c>
    </row>
    <row r="1456" spans="1:17" x14ac:dyDescent="0.25">
      <c r="A1456" s="33" t="s">
        <v>3463</v>
      </c>
      <c r="B1456" s="34" t="s">
        <v>3464</v>
      </c>
      <c r="C1456" s="34" t="s">
        <v>15</v>
      </c>
      <c r="D1456" s="35" t="s">
        <v>16</v>
      </c>
      <c r="E1456" s="35" t="s">
        <v>17</v>
      </c>
      <c r="F1456" s="35"/>
      <c r="G1456" s="36">
        <f>VLOOKUP(Tb_Agen[[#This Row],[AGEN ID]],Reseller!A:F,5,0)</f>
        <v>42570.441666666673</v>
      </c>
      <c r="H1456" s="35"/>
      <c r="I1456" s="35"/>
      <c r="J1456" s="35"/>
      <c r="K1456" s="41"/>
      <c r="L1456" s="37"/>
      <c r="M1456" s="53">
        <v>0</v>
      </c>
      <c r="N1456" s="39" t="s">
        <v>22</v>
      </c>
      <c r="O1456" s="65">
        <f>SUMIFS(Tb_Reseller[Aug-26],Tb_Reseller[Agen id],Tb_Agen[[#This Row],[AGEN ID]])</f>
        <v>0.38709677419354827</v>
      </c>
      <c r="P1456" s="66">
        <f>SUMIFS(Tb_Reseller[Sep-26],Tb_Reseller[Agen id],Tb_Agen[[#This Row],[AGEN ID]])</f>
        <v>0.53333333333333333</v>
      </c>
      <c r="Q1456" s="66">
        <f>SUMIFS(Tb_Reseller[Oct-26],Tb_Reseller[Agen id],Tb_Agen[[#This Row],[AGEN ID]])</f>
        <v>0.5</v>
      </c>
    </row>
    <row r="1457" spans="1:17" x14ac:dyDescent="0.25">
      <c r="A1457" s="33" t="s">
        <v>3465</v>
      </c>
      <c r="B1457" s="34" t="s">
        <v>3466</v>
      </c>
      <c r="C1457" s="34" t="s">
        <v>121</v>
      </c>
      <c r="D1457" s="35" t="s">
        <v>16</v>
      </c>
      <c r="E1457" s="35" t="s">
        <v>17</v>
      </c>
      <c r="F1457" s="35"/>
      <c r="G1457" s="36">
        <f>VLOOKUP(Tb_Agen[[#This Row],[AGEN ID]],Reseller!A:F,5,0)</f>
        <v>44089.618055555547</v>
      </c>
      <c r="H1457" s="35"/>
      <c r="I1457" s="35"/>
      <c r="J1457" s="35"/>
      <c r="K1457" s="41"/>
      <c r="L1457" s="37"/>
      <c r="M1457" s="53">
        <v>0</v>
      </c>
      <c r="N1457" s="39" t="s">
        <v>22</v>
      </c>
      <c r="O1457" s="65">
        <f>SUMIFS(Tb_Reseller[Aug-26],Tb_Reseller[Agen id],Tb_Agen[[#This Row],[AGEN ID]])</f>
        <v>0.38709677419354827</v>
      </c>
      <c r="P1457" s="66">
        <f>SUMIFS(Tb_Reseller[Sep-26],Tb_Reseller[Agen id],Tb_Agen[[#This Row],[AGEN ID]])</f>
        <v>0.6</v>
      </c>
      <c r="Q1457" s="66">
        <f>SUMIFS(Tb_Reseller[Oct-26],Tb_Reseller[Agen id],Tb_Agen[[#This Row],[AGEN ID]])</f>
        <v>0.75</v>
      </c>
    </row>
    <row r="1458" spans="1:17" x14ac:dyDescent="0.25">
      <c r="A1458" s="33" t="s">
        <v>3467</v>
      </c>
      <c r="B1458" s="34" t="s">
        <v>3468</v>
      </c>
      <c r="C1458" s="34" t="s">
        <v>82</v>
      </c>
      <c r="D1458" s="35" t="s">
        <v>16</v>
      </c>
      <c r="E1458" s="38" t="s">
        <v>82</v>
      </c>
      <c r="F1458" s="35"/>
      <c r="G1458" s="36">
        <f>VLOOKUP(Tb_Agen[[#This Row],[AGEN ID]],Reseller!A:F,5,0)</f>
        <v>44777.580555555563</v>
      </c>
      <c r="H1458" s="35"/>
      <c r="I1458" s="35"/>
      <c r="J1458" s="35"/>
      <c r="K1458" s="41"/>
      <c r="L1458" s="37"/>
      <c r="M1458" s="53">
        <v>0</v>
      </c>
      <c r="N1458" s="39" t="s">
        <v>22</v>
      </c>
      <c r="O1458" s="65">
        <f>SUMIFS(Tb_Reseller[Aug-26],Tb_Reseller[Agen id],Tb_Agen[[#This Row],[AGEN ID]])</f>
        <v>0</v>
      </c>
      <c r="P1458" s="66">
        <f>SUMIFS(Tb_Reseller[Sep-26],Tb_Reseller[Agen id],Tb_Agen[[#This Row],[AGEN ID]])</f>
        <v>0</v>
      </c>
      <c r="Q1458" s="66">
        <f>SUMIFS(Tb_Reseller[Oct-26],Tb_Reseller[Agen id],Tb_Agen[[#This Row],[AGEN ID]])</f>
        <v>0</v>
      </c>
    </row>
    <row r="1459" spans="1:17" x14ac:dyDescent="0.25">
      <c r="A1459" s="33" t="s">
        <v>3469</v>
      </c>
      <c r="B1459" s="34" t="s">
        <v>3470</v>
      </c>
      <c r="C1459" s="34" t="s">
        <v>15</v>
      </c>
      <c r="D1459" s="35" t="s">
        <v>28</v>
      </c>
      <c r="E1459" s="35" t="s">
        <v>17</v>
      </c>
      <c r="F1459" s="35"/>
      <c r="G1459" s="36">
        <f>VLOOKUP(Tb_Agen[[#This Row],[AGEN ID]],Reseller!A:F,5,0)</f>
        <v>44236.540277777778</v>
      </c>
      <c r="H1459" s="35"/>
      <c r="I1459" s="35"/>
      <c r="J1459" s="35"/>
      <c r="K1459" s="41"/>
      <c r="L1459" s="37"/>
      <c r="M1459" s="53">
        <v>0</v>
      </c>
      <c r="N1459" s="39" t="s">
        <v>22</v>
      </c>
      <c r="O1459" s="65">
        <f>SUMIFS(Tb_Reseller[Aug-26],Tb_Reseller[Agen id],Tb_Agen[[#This Row],[AGEN ID]])</f>
        <v>0.41935483870967727</v>
      </c>
      <c r="P1459" s="66">
        <f>SUMIFS(Tb_Reseller[Sep-26],Tb_Reseller[Agen id],Tb_Agen[[#This Row],[AGEN ID]])</f>
        <v>0.46666666666666662</v>
      </c>
      <c r="Q1459" s="66">
        <f>SUMIFS(Tb_Reseller[Oct-26],Tb_Reseller[Agen id],Tb_Agen[[#This Row],[AGEN ID]])</f>
        <v>0.25</v>
      </c>
    </row>
    <row r="1460" spans="1:17" x14ac:dyDescent="0.25">
      <c r="A1460" s="33" t="s">
        <v>3471</v>
      </c>
      <c r="B1460" s="34" t="s">
        <v>3472</v>
      </c>
      <c r="C1460" s="34" t="s">
        <v>82</v>
      </c>
      <c r="D1460" s="35" t="s">
        <v>16</v>
      </c>
      <c r="E1460" s="38" t="s">
        <v>82</v>
      </c>
      <c r="F1460" s="35"/>
      <c r="G1460" s="36">
        <f>VLOOKUP(Tb_Agen[[#This Row],[AGEN ID]],Reseller!A:F,5,0)</f>
        <v>44778.40902777778</v>
      </c>
      <c r="H1460" s="35"/>
      <c r="I1460" s="35"/>
      <c r="J1460" s="35"/>
      <c r="K1460" s="41"/>
      <c r="L1460" s="37"/>
      <c r="M1460" s="53">
        <v>0</v>
      </c>
      <c r="N1460" s="39" t="s">
        <v>22</v>
      </c>
      <c r="O1460" s="65">
        <f>SUMIFS(Tb_Reseller[Aug-26],Tb_Reseller[Agen id],Tb_Agen[[#This Row],[AGEN ID]])</f>
        <v>0</v>
      </c>
      <c r="P1460" s="66">
        <f>SUMIFS(Tb_Reseller[Sep-26],Tb_Reseller[Agen id],Tb_Agen[[#This Row],[AGEN ID]])</f>
        <v>0</v>
      </c>
      <c r="Q1460" s="66">
        <f>SUMIFS(Tb_Reseller[Oct-26],Tb_Reseller[Agen id],Tb_Agen[[#This Row],[AGEN ID]])</f>
        <v>0</v>
      </c>
    </row>
    <row r="1461" spans="1:17" x14ac:dyDescent="0.25">
      <c r="A1461" s="33" t="s">
        <v>3473</v>
      </c>
      <c r="B1461" s="34" t="s">
        <v>3474</v>
      </c>
      <c r="C1461" s="34" t="s">
        <v>121</v>
      </c>
      <c r="D1461" s="35" t="s">
        <v>16</v>
      </c>
      <c r="E1461" s="35" t="s">
        <v>17</v>
      </c>
      <c r="F1461" s="35"/>
      <c r="G1461" s="36">
        <f>VLOOKUP(Tb_Agen[[#This Row],[AGEN ID]],Reseller!A:F,5,0)</f>
        <v>44383.827777777777</v>
      </c>
      <c r="H1461" s="35"/>
      <c r="I1461" s="35"/>
      <c r="J1461" s="35"/>
      <c r="K1461" s="41"/>
      <c r="L1461" s="37"/>
      <c r="M1461" s="53">
        <v>0</v>
      </c>
      <c r="N1461" s="39" t="s">
        <v>22</v>
      </c>
      <c r="O1461" s="65">
        <f>SUMIFS(Tb_Reseller[Aug-26],Tb_Reseller[Agen id],Tb_Agen[[#This Row],[AGEN ID]])</f>
        <v>0.32258064516129026</v>
      </c>
      <c r="P1461" s="66">
        <f>SUMIFS(Tb_Reseller[Sep-26],Tb_Reseller[Agen id],Tb_Agen[[#This Row],[AGEN ID]])</f>
        <v>0.33333333333333331</v>
      </c>
      <c r="Q1461" s="66">
        <f>SUMIFS(Tb_Reseller[Oct-26],Tb_Reseller[Agen id],Tb_Agen[[#This Row],[AGEN ID]])</f>
        <v>0.75</v>
      </c>
    </row>
    <row r="1462" spans="1:17" x14ac:dyDescent="0.25">
      <c r="A1462" s="33" t="s">
        <v>3475</v>
      </c>
      <c r="B1462" s="34" t="s">
        <v>3476</v>
      </c>
      <c r="C1462" s="34" t="s">
        <v>15</v>
      </c>
      <c r="D1462" s="35" t="s">
        <v>16</v>
      </c>
      <c r="E1462" s="35" t="s">
        <v>17</v>
      </c>
      <c r="F1462" s="35"/>
      <c r="G1462" s="36">
        <f>VLOOKUP(Tb_Agen[[#This Row],[AGEN ID]],Reseller!A:F,5,0)</f>
        <v>44779.459027777782</v>
      </c>
      <c r="H1462" s="35"/>
      <c r="I1462" s="35"/>
      <c r="J1462" s="35"/>
      <c r="K1462" s="41"/>
      <c r="L1462" s="37"/>
      <c r="M1462" s="53">
        <v>0</v>
      </c>
      <c r="N1462" s="39" t="s">
        <v>22</v>
      </c>
      <c r="O1462" s="65">
        <f>SUMIFS(Tb_Reseller[Aug-26],Tb_Reseller[Agen id],Tb_Agen[[#This Row],[AGEN ID]])</f>
        <v>0</v>
      </c>
      <c r="P1462" s="66">
        <f>SUMIFS(Tb_Reseller[Sep-26],Tb_Reseller[Agen id],Tb_Agen[[#This Row],[AGEN ID]])</f>
        <v>0</v>
      </c>
      <c r="Q1462" s="66">
        <f>SUMIFS(Tb_Reseller[Oct-26],Tb_Reseller[Agen id],Tb_Agen[[#This Row],[AGEN ID]])</f>
        <v>0</v>
      </c>
    </row>
    <row r="1463" spans="1:17" x14ac:dyDescent="0.25">
      <c r="A1463" s="33" t="s">
        <v>3477</v>
      </c>
      <c r="B1463" s="34" t="s">
        <v>3478</v>
      </c>
      <c r="C1463" s="34" t="s">
        <v>15</v>
      </c>
      <c r="D1463" s="35" t="s">
        <v>16</v>
      </c>
      <c r="E1463" s="35" t="s">
        <v>17</v>
      </c>
      <c r="F1463" s="35"/>
      <c r="G1463" s="36">
        <f>VLOOKUP(Tb_Agen[[#This Row],[AGEN ID]],Reseller!A:F,5,0)</f>
        <v>44779.484722222223</v>
      </c>
      <c r="H1463" s="35"/>
      <c r="I1463" s="35"/>
      <c r="J1463" s="35"/>
      <c r="K1463" s="41"/>
      <c r="L1463" s="37"/>
      <c r="M1463" s="53">
        <v>0</v>
      </c>
      <c r="N1463" s="39" t="s">
        <v>22</v>
      </c>
      <c r="O1463" s="65">
        <f>SUMIFS(Tb_Reseller[Aug-26],Tb_Reseller[Agen id],Tb_Agen[[#This Row],[AGEN ID]])</f>
        <v>0</v>
      </c>
      <c r="P1463" s="66">
        <f>SUMIFS(Tb_Reseller[Sep-26],Tb_Reseller[Agen id],Tb_Agen[[#This Row],[AGEN ID]])</f>
        <v>0</v>
      </c>
      <c r="Q1463" s="66">
        <f>SUMIFS(Tb_Reseller[Oct-26],Tb_Reseller[Agen id],Tb_Agen[[#This Row],[AGEN ID]])</f>
        <v>0</v>
      </c>
    </row>
    <row r="1464" spans="1:17" x14ac:dyDescent="0.25">
      <c r="A1464" s="33" t="s">
        <v>3479</v>
      </c>
      <c r="B1464" s="34" t="s">
        <v>3480</v>
      </c>
      <c r="C1464" s="34" t="s">
        <v>112</v>
      </c>
      <c r="D1464" s="35" t="s">
        <v>16</v>
      </c>
      <c r="E1464" s="35" t="s">
        <v>17</v>
      </c>
      <c r="F1464" s="35"/>
      <c r="G1464" s="36">
        <f>VLOOKUP(Tb_Agen[[#This Row],[AGEN ID]],Reseller!A:F,5,0)</f>
        <v>44779.490277777782</v>
      </c>
      <c r="H1464" s="35"/>
      <c r="I1464" s="35"/>
      <c r="J1464" s="35"/>
      <c r="K1464" s="41"/>
      <c r="L1464" s="37"/>
      <c r="M1464" s="53">
        <v>0</v>
      </c>
      <c r="N1464" s="39" t="s">
        <v>22</v>
      </c>
      <c r="O1464" s="65">
        <f>SUMIFS(Tb_Reseller[Aug-26],Tb_Reseller[Agen id],Tb_Agen[[#This Row],[AGEN ID]])</f>
        <v>0</v>
      </c>
      <c r="P1464" s="66">
        <f>SUMIFS(Tb_Reseller[Sep-26],Tb_Reseller[Agen id],Tb_Agen[[#This Row],[AGEN ID]])</f>
        <v>0</v>
      </c>
      <c r="Q1464" s="66">
        <f>SUMIFS(Tb_Reseller[Oct-26],Tb_Reseller[Agen id],Tb_Agen[[#This Row],[AGEN ID]])</f>
        <v>0</v>
      </c>
    </row>
    <row r="1465" spans="1:17" x14ac:dyDescent="0.25">
      <c r="A1465" s="33" t="s">
        <v>3481</v>
      </c>
      <c r="B1465" s="34" t="s">
        <v>3482</v>
      </c>
      <c r="C1465" s="34" t="s">
        <v>121</v>
      </c>
      <c r="D1465" s="35" t="s">
        <v>36</v>
      </c>
      <c r="E1465" s="35" t="s">
        <v>244</v>
      </c>
      <c r="F1465" s="35"/>
      <c r="G1465" s="36">
        <f>VLOOKUP(Tb_Agen[[#This Row],[AGEN ID]],Reseller!A:F,5,0)</f>
        <v>42672.863194444442</v>
      </c>
      <c r="H1465" s="35" t="s">
        <v>3483</v>
      </c>
      <c r="I1465" s="35" t="s">
        <v>68</v>
      </c>
      <c r="J1465" s="35" t="s">
        <v>912</v>
      </c>
      <c r="K1465" s="41" t="s">
        <v>1013</v>
      </c>
      <c r="L1465" s="37" t="s">
        <v>162</v>
      </c>
      <c r="M1465" s="53">
        <v>-2000000</v>
      </c>
      <c r="N1465" s="39" t="s">
        <v>40</v>
      </c>
      <c r="O1465" s="65">
        <f>SUMIFS(Tb_Reseller[Aug-26],Tb_Reseller[Agen id],Tb_Agen[[#This Row],[AGEN ID]])</f>
        <v>3.4838709677419328</v>
      </c>
      <c r="P1465" s="66">
        <f>SUMIFS(Tb_Reseller[Sep-26],Tb_Reseller[Agen id],Tb_Agen[[#This Row],[AGEN ID]])</f>
        <v>2.666666666666667</v>
      </c>
      <c r="Q1465" s="66">
        <f>SUMIFS(Tb_Reseller[Oct-26],Tb_Reseller[Agen id],Tb_Agen[[#This Row],[AGEN ID]])</f>
        <v>3.75</v>
      </c>
    </row>
    <row r="1466" spans="1:17" x14ac:dyDescent="0.25">
      <c r="A1466" s="33" t="s">
        <v>3484</v>
      </c>
      <c r="B1466" s="34" t="s">
        <v>3485</v>
      </c>
      <c r="C1466" s="34" t="s">
        <v>112</v>
      </c>
      <c r="D1466" s="35" t="s">
        <v>16</v>
      </c>
      <c r="E1466" s="35" t="s">
        <v>17</v>
      </c>
      <c r="F1466" s="35"/>
      <c r="G1466" s="36">
        <f>VLOOKUP(Tb_Agen[[#This Row],[AGEN ID]],Reseller!A:F,5,0)</f>
        <v>44781.935416666667</v>
      </c>
      <c r="H1466" s="35"/>
      <c r="I1466" s="35"/>
      <c r="J1466" s="35"/>
      <c r="K1466" s="41"/>
      <c r="L1466" s="37"/>
      <c r="M1466" s="53">
        <v>0</v>
      </c>
      <c r="N1466" s="39" t="s">
        <v>22</v>
      </c>
      <c r="O1466" s="65">
        <f>SUMIFS(Tb_Reseller[Aug-26],Tb_Reseller[Agen id],Tb_Agen[[#This Row],[AGEN ID]])</f>
        <v>0</v>
      </c>
      <c r="P1466" s="66">
        <f>SUMIFS(Tb_Reseller[Sep-26],Tb_Reseller[Agen id],Tb_Agen[[#This Row],[AGEN ID]])</f>
        <v>0</v>
      </c>
      <c r="Q1466" s="66">
        <f>SUMIFS(Tb_Reseller[Oct-26],Tb_Reseller[Agen id],Tb_Agen[[#This Row],[AGEN ID]])</f>
        <v>0</v>
      </c>
    </row>
    <row r="1467" spans="1:17" x14ac:dyDescent="0.25">
      <c r="A1467" s="33" t="s">
        <v>3486</v>
      </c>
      <c r="B1467" s="34" t="s">
        <v>3487</v>
      </c>
      <c r="C1467" s="34" t="s">
        <v>15</v>
      </c>
      <c r="D1467" s="35" t="s">
        <v>16</v>
      </c>
      <c r="E1467" s="35" t="s">
        <v>37</v>
      </c>
      <c r="F1467" s="35"/>
      <c r="G1467" s="36">
        <f>VLOOKUP(Tb_Agen[[#This Row],[AGEN ID]],Reseller!A:F,5,0)</f>
        <v>44782.620833333327</v>
      </c>
      <c r="H1467" s="35" t="s">
        <v>3488</v>
      </c>
      <c r="I1467" s="35" t="s">
        <v>19</v>
      </c>
      <c r="J1467" s="35" t="s">
        <v>30</v>
      </c>
      <c r="K1467" s="41" t="s">
        <v>60</v>
      </c>
      <c r="L1467" s="37" t="s">
        <v>101</v>
      </c>
      <c r="M1467" s="53">
        <v>0</v>
      </c>
      <c r="N1467" s="39" t="s">
        <v>22</v>
      </c>
      <c r="O1467" s="65">
        <f>SUMIFS(Tb_Reseller[Aug-26],Tb_Reseller[Agen id],Tb_Agen[[#This Row],[AGEN ID]])</f>
        <v>17.580645161290484</v>
      </c>
      <c r="P1467" s="66">
        <f>SUMIFS(Tb_Reseller[Sep-26],Tb_Reseller[Agen id],Tb_Agen[[#This Row],[AGEN ID]])</f>
        <v>18.433333333333408</v>
      </c>
      <c r="Q1467" s="66">
        <f>SUMIFS(Tb_Reseller[Oct-26],Tb_Reseller[Agen id],Tb_Agen[[#This Row],[AGEN ID]])</f>
        <v>15.5</v>
      </c>
    </row>
    <row r="1468" spans="1:17" x14ac:dyDescent="0.25">
      <c r="A1468" s="33" t="s">
        <v>3489</v>
      </c>
      <c r="B1468" s="34" t="s">
        <v>3490</v>
      </c>
      <c r="C1468" s="34" t="s">
        <v>15</v>
      </c>
      <c r="D1468" s="35" t="s">
        <v>16</v>
      </c>
      <c r="E1468" s="35" t="s">
        <v>17</v>
      </c>
      <c r="F1468" s="35"/>
      <c r="G1468" s="36">
        <f>VLOOKUP(Tb_Agen[[#This Row],[AGEN ID]],Reseller!A:F,5,0)</f>
        <v>44783.602083333331</v>
      </c>
      <c r="H1468" s="35"/>
      <c r="I1468" s="35"/>
      <c r="J1468" s="35"/>
      <c r="K1468" s="41"/>
      <c r="L1468" s="37"/>
      <c r="M1468" s="53">
        <v>0</v>
      </c>
      <c r="N1468" s="39" t="s">
        <v>22</v>
      </c>
      <c r="O1468" s="65">
        <f>SUMIFS(Tb_Reseller[Aug-26],Tb_Reseller[Agen id],Tb_Agen[[#This Row],[AGEN ID]])</f>
        <v>0</v>
      </c>
      <c r="P1468" s="66">
        <f>SUMIFS(Tb_Reseller[Sep-26],Tb_Reseller[Agen id],Tb_Agen[[#This Row],[AGEN ID]])</f>
        <v>0</v>
      </c>
      <c r="Q1468" s="66">
        <f>SUMIFS(Tb_Reseller[Oct-26],Tb_Reseller[Agen id],Tb_Agen[[#This Row],[AGEN ID]])</f>
        <v>0</v>
      </c>
    </row>
    <row r="1469" spans="1:17" x14ac:dyDescent="0.25">
      <c r="A1469" s="33" t="s">
        <v>3491</v>
      </c>
      <c r="B1469" s="34" t="s">
        <v>3492</v>
      </c>
      <c r="C1469" s="34" t="s">
        <v>112</v>
      </c>
      <c r="D1469" s="35" t="s">
        <v>16</v>
      </c>
      <c r="E1469" s="35" t="s">
        <v>17</v>
      </c>
      <c r="F1469" s="35"/>
      <c r="G1469" s="36">
        <f>VLOOKUP(Tb_Agen[[#This Row],[AGEN ID]],Reseller!A:F,5,0)</f>
        <v>44786.451388888891</v>
      </c>
      <c r="H1469" s="35"/>
      <c r="I1469" s="35"/>
      <c r="J1469" s="35"/>
      <c r="K1469" s="41"/>
      <c r="L1469" s="37"/>
      <c r="M1469" s="53">
        <v>0</v>
      </c>
      <c r="N1469" s="39" t="s">
        <v>22</v>
      </c>
      <c r="O1469" s="65">
        <f>SUMIFS(Tb_Reseller[Aug-26],Tb_Reseller[Agen id],Tb_Agen[[#This Row],[AGEN ID]])</f>
        <v>0</v>
      </c>
      <c r="P1469" s="66">
        <f>SUMIFS(Tb_Reseller[Sep-26],Tb_Reseller[Agen id],Tb_Agen[[#This Row],[AGEN ID]])</f>
        <v>0</v>
      </c>
      <c r="Q1469" s="66">
        <f>SUMIFS(Tb_Reseller[Oct-26],Tb_Reseller[Agen id],Tb_Agen[[#This Row],[AGEN ID]])</f>
        <v>0</v>
      </c>
    </row>
    <row r="1470" spans="1:17" x14ac:dyDescent="0.25">
      <c r="A1470" s="33" t="s">
        <v>3493</v>
      </c>
      <c r="B1470" s="34" t="s">
        <v>3494</v>
      </c>
      <c r="C1470" s="34" t="s">
        <v>82</v>
      </c>
      <c r="D1470" s="35" t="s">
        <v>16</v>
      </c>
      <c r="E1470" s="38" t="s">
        <v>82</v>
      </c>
      <c r="F1470" s="35"/>
      <c r="G1470" s="36">
        <f>VLOOKUP(Tb_Agen[[#This Row],[AGEN ID]],Reseller!A:F,5,0)</f>
        <v>44786.632638888892</v>
      </c>
      <c r="H1470" s="35"/>
      <c r="I1470" s="35"/>
      <c r="J1470" s="35"/>
      <c r="K1470" s="41"/>
      <c r="L1470" s="37"/>
      <c r="M1470" s="53">
        <v>0</v>
      </c>
      <c r="N1470" s="39" t="s">
        <v>22</v>
      </c>
      <c r="O1470" s="65">
        <f>SUMIFS(Tb_Reseller[Aug-26],Tb_Reseller[Agen id],Tb_Agen[[#This Row],[AGEN ID]])</f>
        <v>0</v>
      </c>
      <c r="P1470" s="66">
        <f>SUMIFS(Tb_Reseller[Sep-26],Tb_Reseller[Agen id],Tb_Agen[[#This Row],[AGEN ID]])</f>
        <v>0</v>
      </c>
      <c r="Q1470" s="66">
        <f>SUMIFS(Tb_Reseller[Oct-26],Tb_Reseller[Agen id],Tb_Agen[[#This Row],[AGEN ID]])</f>
        <v>0</v>
      </c>
    </row>
    <row r="1471" spans="1:17" x14ac:dyDescent="0.25">
      <c r="A1471" s="33" t="s">
        <v>3495</v>
      </c>
      <c r="B1471" s="34" t="s">
        <v>3496</v>
      </c>
      <c r="C1471" s="34" t="s">
        <v>82</v>
      </c>
      <c r="D1471" s="35" t="s">
        <v>16</v>
      </c>
      <c r="E1471" s="38" t="s">
        <v>82</v>
      </c>
      <c r="F1471" s="35"/>
      <c r="G1471" s="36">
        <f>VLOOKUP(Tb_Agen[[#This Row],[AGEN ID]],Reseller!A:F,5,0)</f>
        <v>44786.72152777778</v>
      </c>
      <c r="H1471" s="35"/>
      <c r="I1471" s="35"/>
      <c r="J1471" s="35"/>
      <c r="K1471" s="41"/>
      <c r="L1471" s="37"/>
      <c r="M1471" s="53">
        <v>0</v>
      </c>
      <c r="N1471" s="39" t="s">
        <v>22</v>
      </c>
      <c r="O1471" s="65">
        <f>SUMIFS(Tb_Reseller[Aug-26],Tb_Reseller[Agen id],Tb_Agen[[#This Row],[AGEN ID]])</f>
        <v>0</v>
      </c>
      <c r="P1471" s="66">
        <f>SUMIFS(Tb_Reseller[Sep-26],Tb_Reseller[Agen id],Tb_Agen[[#This Row],[AGEN ID]])</f>
        <v>0</v>
      </c>
      <c r="Q1471" s="66">
        <f>SUMIFS(Tb_Reseller[Oct-26],Tb_Reseller[Agen id],Tb_Agen[[#This Row],[AGEN ID]])</f>
        <v>0</v>
      </c>
    </row>
    <row r="1472" spans="1:17" x14ac:dyDescent="0.25">
      <c r="A1472" s="33" t="s">
        <v>3497</v>
      </c>
      <c r="B1472" s="34" t="s">
        <v>3498</v>
      </c>
      <c r="C1472" s="34" t="s">
        <v>112</v>
      </c>
      <c r="D1472" s="35" t="s">
        <v>16</v>
      </c>
      <c r="E1472" s="35" t="s">
        <v>17</v>
      </c>
      <c r="F1472" s="35"/>
      <c r="G1472" s="36">
        <f>VLOOKUP(Tb_Agen[[#This Row],[AGEN ID]],Reseller!A:F,5,0)</f>
        <v>44575.39166666667</v>
      </c>
      <c r="H1472" s="35"/>
      <c r="I1472" s="35"/>
      <c r="J1472" s="35"/>
      <c r="K1472" s="41"/>
      <c r="L1472" s="37"/>
      <c r="M1472" s="53">
        <v>0</v>
      </c>
      <c r="N1472" s="39" t="s">
        <v>22</v>
      </c>
      <c r="O1472" s="65">
        <f>SUMIFS(Tb_Reseller[Aug-26],Tb_Reseller[Agen id],Tb_Agen[[#This Row],[AGEN ID]])</f>
        <v>0.61290322580645129</v>
      </c>
      <c r="P1472" s="66">
        <f>SUMIFS(Tb_Reseller[Sep-26],Tb_Reseller[Agen id],Tb_Agen[[#This Row],[AGEN ID]])</f>
        <v>0.6333333333333333</v>
      </c>
      <c r="Q1472" s="66">
        <f>SUMIFS(Tb_Reseller[Oct-26],Tb_Reseller[Agen id],Tb_Agen[[#This Row],[AGEN ID]])</f>
        <v>0.25</v>
      </c>
    </row>
    <row r="1473" spans="1:17" x14ac:dyDescent="0.25">
      <c r="A1473" s="33" t="s">
        <v>3499</v>
      </c>
      <c r="B1473" s="34" t="s">
        <v>3500</v>
      </c>
      <c r="C1473" s="34" t="s">
        <v>15</v>
      </c>
      <c r="D1473" s="35" t="s">
        <v>36</v>
      </c>
      <c r="E1473" s="35" t="s">
        <v>37</v>
      </c>
      <c r="F1473" s="35"/>
      <c r="G1473" s="36">
        <f>VLOOKUP(Tb_Agen[[#This Row],[AGEN ID]],Reseller!A:F,5,0)</f>
        <v>44788.424305555563</v>
      </c>
      <c r="H1473" s="35" t="s">
        <v>3501</v>
      </c>
      <c r="I1473" s="35" t="s">
        <v>19</v>
      </c>
      <c r="J1473" s="35" t="s">
        <v>30</v>
      </c>
      <c r="K1473" s="41" t="s">
        <v>100</v>
      </c>
      <c r="L1473" s="37" t="s">
        <v>101</v>
      </c>
      <c r="M1473" s="53">
        <v>-3800000</v>
      </c>
      <c r="N1473" s="39" t="s">
        <v>40</v>
      </c>
      <c r="O1473" s="65">
        <f>SUMIFS(Tb_Reseller[Aug-26],Tb_Reseller[Agen id],Tb_Agen[[#This Row],[AGEN ID]])</f>
        <v>17.258064516129203</v>
      </c>
      <c r="P1473" s="66">
        <f>SUMIFS(Tb_Reseller[Sep-26],Tb_Reseller[Agen id],Tb_Agen[[#This Row],[AGEN ID]])</f>
        <v>18.866666666666763</v>
      </c>
      <c r="Q1473" s="66">
        <f>SUMIFS(Tb_Reseller[Oct-26],Tb_Reseller[Agen id],Tb_Agen[[#This Row],[AGEN ID]])</f>
        <v>19.5</v>
      </c>
    </row>
    <row r="1474" spans="1:17" x14ac:dyDescent="0.25">
      <c r="A1474" s="33" t="s">
        <v>3502</v>
      </c>
      <c r="B1474" s="34" t="s">
        <v>3503</v>
      </c>
      <c r="C1474" s="34" t="s">
        <v>82</v>
      </c>
      <c r="D1474" s="35" t="s">
        <v>16</v>
      </c>
      <c r="E1474" s="38" t="s">
        <v>82</v>
      </c>
      <c r="F1474" s="35"/>
      <c r="G1474" s="36">
        <f>VLOOKUP(Tb_Agen[[#This Row],[AGEN ID]],Reseller!A:F,5,0)</f>
        <v>44792.810416666667</v>
      </c>
      <c r="H1474" s="35"/>
      <c r="I1474" s="35"/>
      <c r="J1474" s="35"/>
      <c r="K1474" s="41"/>
      <c r="L1474" s="37"/>
      <c r="M1474" s="53">
        <v>0</v>
      </c>
      <c r="N1474" s="39" t="s">
        <v>22</v>
      </c>
      <c r="O1474" s="65">
        <f>SUMIFS(Tb_Reseller[Aug-26],Tb_Reseller[Agen id],Tb_Agen[[#This Row],[AGEN ID]])</f>
        <v>0</v>
      </c>
      <c r="P1474" s="66">
        <f>SUMIFS(Tb_Reseller[Sep-26],Tb_Reseller[Agen id],Tb_Agen[[#This Row],[AGEN ID]])</f>
        <v>0</v>
      </c>
      <c r="Q1474" s="66">
        <f>SUMIFS(Tb_Reseller[Oct-26],Tb_Reseller[Agen id],Tb_Agen[[#This Row],[AGEN ID]])</f>
        <v>0</v>
      </c>
    </row>
    <row r="1475" spans="1:17" x14ac:dyDescent="0.25">
      <c r="A1475" s="33" t="s">
        <v>3504</v>
      </c>
      <c r="B1475" s="34" t="s">
        <v>3505</v>
      </c>
      <c r="C1475" s="34" t="s">
        <v>112</v>
      </c>
      <c r="D1475" s="35" t="s">
        <v>16</v>
      </c>
      <c r="E1475" s="35" t="s">
        <v>17</v>
      </c>
      <c r="F1475" s="35"/>
      <c r="G1475" s="36">
        <f>VLOOKUP(Tb_Agen[[#This Row],[AGEN ID]],Reseller!A:F,5,0)</f>
        <v>44793.486111111109</v>
      </c>
      <c r="H1475" s="35"/>
      <c r="I1475" s="35"/>
      <c r="J1475" s="35"/>
      <c r="K1475" s="41"/>
      <c r="L1475" s="37"/>
      <c r="M1475" s="53">
        <v>0</v>
      </c>
      <c r="N1475" s="39" t="s">
        <v>22</v>
      </c>
      <c r="O1475" s="65">
        <f>SUMIFS(Tb_Reseller[Aug-26],Tb_Reseller[Agen id],Tb_Agen[[#This Row],[AGEN ID]])</f>
        <v>0</v>
      </c>
      <c r="P1475" s="66">
        <f>SUMIFS(Tb_Reseller[Sep-26],Tb_Reseller[Agen id],Tb_Agen[[#This Row],[AGEN ID]])</f>
        <v>0</v>
      </c>
      <c r="Q1475" s="66">
        <f>SUMIFS(Tb_Reseller[Oct-26],Tb_Reseller[Agen id],Tb_Agen[[#This Row],[AGEN ID]])</f>
        <v>0</v>
      </c>
    </row>
    <row r="1476" spans="1:17" x14ac:dyDescent="0.25">
      <c r="A1476" s="33" t="s">
        <v>3506</v>
      </c>
      <c r="B1476" s="34" t="s">
        <v>3507</v>
      </c>
      <c r="C1476" s="34" t="s">
        <v>121</v>
      </c>
      <c r="D1476" s="35" t="s">
        <v>16</v>
      </c>
      <c r="E1476" s="35" t="s">
        <v>17</v>
      </c>
      <c r="F1476" s="35"/>
      <c r="G1476" s="36">
        <f>VLOOKUP(Tb_Agen[[#This Row],[AGEN ID]],Reseller!A:F,5,0)</f>
        <v>44703.421527777777</v>
      </c>
      <c r="H1476" s="35"/>
      <c r="I1476" s="35"/>
      <c r="J1476" s="35"/>
      <c r="K1476" s="41"/>
      <c r="L1476" s="37"/>
      <c r="M1476" s="53">
        <v>0</v>
      </c>
      <c r="N1476" s="39" t="s">
        <v>22</v>
      </c>
      <c r="O1476" s="65">
        <f>SUMIFS(Tb_Reseller[Aug-26],Tb_Reseller[Agen id],Tb_Agen[[#This Row],[AGEN ID]])</f>
        <v>0.19354838709677419</v>
      </c>
      <c r="P1476" s="66">
        <f>SUMIFS(Tb_Reseller[Sep-26],Tb_Reseller[Agen id],Tb_Agen[[#This Row],[AGEN ID]])</f>
        <v>0.1</v>
      </c>
      <c r="Q1476" s="66">
        <f>SUMIFS(Tb_Reseller[Oct-26],Tb_Reseller[Agen id],Tb_Agen[[#This Row],[AGEN ID]])</f>
        <v>0</v>
      </c>
    </row>
    <row r="1477" spans="1:17" x14ac:dyDescent="0.25">
      <c r="A1477" s="33" t="s">
        <v>3508</v>
      </c>
      <c r="B1477" s="34" t="s">
        <v>3509</v>
      </c>
      <c r="C1477" s="34" t="s">
        <v>15</v>
      </c>
      <c r="D1477" s="35" t="s">
        <v>36</v>
      </c>
      <c r="E1477" s="35" t="s">
        <v>37</v>
      </c>
      <c r="F1477" s="35"/>
      <c r="G1477" s="36">
        <f>VLOOKUP(Tb_Agen[[#This Row],[AGEN ID]],Reseller!A:F,5,0)</f>
        <v>44798.564583333333</v>
      </c>
      <c r="H1477" s="35" t="s">
        <v>3510</v>
      </c>
      <c r="I1477" s="35" t="s">
        <v>19</v>
      </c>
      <c r="J1477" s="35" t="s">
        <v>20</v>
      </c>
      <c r="K1477" s="41" t="s">
        <v>768</v>
      </c>
      <c r="L1477" s="37" t="s">
        <v>39</v>
      </c>
      <c r="M1477" s="53">
        <v>-1300000</v>
      </c>
      <c r="N1477" s="39" t="s">
        <v>40</v>
      </c>
      <c r="O1477" s="65">
        <f>SUMIFS(Tb_Reseller[Aug-26],Tb_Reseller[Agen id],Tb_Agen[[#This Row],[AGEN ID]])</f>
        <v>11.96774193548397</v>
      </c>
      <c r="P1477" s="66">
        <f>SUMIFS(Tb_Reseller[Sep-26],Tb_Reseller[Agen id],Tb_Agen[[#This Row],[AGEN ID]])</f>
        <v>9.199999999999978</v>
      </c>
      <c r="Q1477" s="66">
        <f>SUMIFS(Tb_Reseller[Oct-26],Tb_Reseller[Agen id],Tb_Agen[[#This Row],[AGEN ID]])</f>
        <v>7.5</v>
      </c>
    </row>
    <row r="1478" spans="1:17" x14ac:dyDescent="0.25">
      <c r="A1478" s="33" t="s">
        <v>3511</v>
      </c>
      <c r="B1478" s="34" t="s">
        <v>3512</v>
      </c>
      <c r="C1478" s="34" t="s">
        <v>15</v>
      </c>
      <c r="D1478" s="35" t="s">
        <v>16</v>
      </c>
      <c r="E1478" s="35" t="s">
        <v>17</v>
      </c>
      <c r="F1478" s="35"/>
      <c r="G1478" s="36">
        <f>VLOOKUP(Tb_Agen[[#This Row],[AGEN ID]],Reseller!A:F,5,0)</f>
        <v>44820.475694444453</v>
      </c>
      <c r="H1478" s="35"/>
      <c r="I1478" s="35"/>
      <c r="J1478" s="35"/>
      <c r="K1478" s="41"/>
      <c r="L1478" s="37"/>
      <c r="M1478" s="53">
        <v>0</v>
      </c>
      <c r="N1478" s="39" t="s">
        <v>22</v>
      </c>
      <c r="O1478" s="65">
        <f>SUMIFS(Tb_Reseller[Aug-26],Tb_Reseller[Agen id],Tb_Agen[[#This Row],[AGEN ID]])</f>
        <v>0.48387096774193528</v>
      </c>
      <c r="P1478" s="66">
        <f>SUMIFS(Tb_Reseller[Sep-26],Tb_Reseller[Agen id],Tb_Agen[[#This Row],[AGEN ID]])</f>
        <v>0.53333333333333333</v>
      </c>
      <c r="Q1478" s="66">
        <f>SUMIFS(Tb_Reseller[Oct-26],Tb_Reseller[Agen id],Tb_Agen[[#This Row],[AGEN ID]])</f>
        <v>1.25</v>
      </c>
    </row>
    <row r="1479" spans="1:17" x14ac:dyDescent="0.25">
      <c r="A1479" s="33" t="s">
        <v>3513</v>
      </c>
      <c r="B1479" s="34" t="s">
        <v>3514</v>
      </c>
      <c r="C1479" s="45" t="s">
        <v>112</v>
      </c>
      <c r="D1479" s="35" t="s">
        <v>16</v>
      </c>
      <c r="E1479" s="35" t="s">
        <v>17</v>
      </c>
      <c r="F1479" s="35"/>
      <c r="G1479" s="36">
        <f>VLOOKUP(Tb_Agen[[#This Row],[AGEN ID]],Reseller!A:F,5,0)</f>
        <v>44801.474305555559</v>
      </c>
      <c r="H1479" s="35" t="s">
        <v>3515</v>
      </c>
      <c r="I1479" s="35" t="s">
        <v>145</v>
      </c>
      <c r="J1479" s="35" t="s">
        <v>146</v>
      </c>
      <c r="K1479" s="41" t="s">
        <v>460</v>
      </c>
      <c r="L1479" s="37"/>
      <c r="M1479" s="53">
        <v>0</v>
      </c>
      <c r="N1479" s="39" t="s">
        <v>22</v>
      </c>
      <c r="O1479" s="65">
        <f>SUMIFS(Tb_Reseller[Aug-26],Tb_Reseller[Agen id],Tb_Agen[[#This Row],[AGEN ID]])</f>
        <v>7.5161290322580587</v>
      </c>
      <c r="P1479" s="66">
        <f>SUMIFS(Tb_Reseller[Sep-26],Tb_Reseller[Agen id],Tb_Agen[[#This Row],[AGEN ID]])</f>
        <v>7.7666666666666488</v>
      </c>
      <c r="Q1479" s="66">
        <f>SUMIFS(Tb_Reseller[Oct-26],Tb_Reseller[Agen id],Tb_Agen[[#This Row],[AGEN ID]])</f>
        <v>5.25</v>
      </c>
    </row>
    <row r="1480" spans="1:17" x14ac:dyDescent="0.25">
      <c r="A1480" s="33" t="s">
        <v>3516</v>
      </c>
      <c r="B1480" s="34" t="s">
        <v>3517</v>
      </c>
      <c r="C1480" s="34" t="s">
        <v>82</v>
      </c>
      <c r="D1480" s="35" t="s">
        <v>16</v>
      </c>
      <c r="E1480" s="38" t="s">
        <v>82</v>
      </c>
      <c r="F1480" s="35"/>
      <c r="G1480" s="36">
        <f>VLOOKUP(Tb_Agen[[#This Row],[AGEN ID]],Reseller!A:F,5,0)</f>
        <v>44801.652777777781</v>
      </c>
      <c r="H1480" s="35"/>
      <c r="I1480" s="35"/>
      <c r="J1480" s="35"/>
      <c r="K1480" s="41"/>
      <c r="L1480" s="37"/>
      <c r="M1480" s="53">
        <v>0</v>
      </c>
      <c r="N1480" s="39" t="s">
        <v>22</v>
      </c>
      <c r="O1480" s="65">
        <f>SUMIFS(Tb_Reseller[Aug-26],Tb_Reseller[Agen id],Tb_Agen[[#This Row],[AGEN ID]])</f>
        <v>0</v>
      </c>
      <c r="P1480" s="66">
        <f>SUMIFS(Tb_Reseller[Sep-26],Tb_Reseller[Agen id],Tb_Agen[[#This Row],[AGEN ID]])</f>
        <v>0</v>
      </c>
      <c r="Q1480" s="66">
        <f>SUMIFS(Tb_Reseller[Oct-26],Tb_Reseller[Agen id],Tb_Agen[[#This Row],[AGEN ID]])</f>
        <v>0</v>
      </c>
    </row>
    <row r="1481" spans="1:17" x14ac:dyDescent="0.25">
      <c r="A1481" s="33" t="s">
        <v>3518</v>
      </c>
      <c r="B1481" s="34" t="s">
        <v>3519</v>
      </c>
      <c r="C1481" s="34" t="s">
        <v>82</v>
      </c>
      <c r="D1481" s="35" t="s">
        <v>16</v>
      </c>
      <c r="E1481" s="38" t="s">
        <v>82</v>
      </c>
      <c r="F1481" s="35"/>
      <c r="G1481" s="36">
        <f>VLOOKUP(Tb_Agen[[#This Row],[AGEN ID]],Reseller!A:F,5,0)</f>
        <v>44801.747916666667</v>
      </c>
      <c r="H1481" s="35"/>
      <c r="I1481" s="35"/>
      <c r="J1481" s="35"/>
      <c r="K1481" s="41"/>
      <c r="L1481" s="37"/>
      <c r="M1481" s="53">
        <v>0</v>
      </c>
      <c r="N1481" s="39" t="s">
        <v>22</v>
      </c>
      <c r="O1481" s="65">
        <f>SUMIFS(Tb_Reseller[Aug-26],Tb_Reseller[Agen id],Tb_Agen[[#This Row],[AGEN ID]])</f>
        <v>0</v>
      </c>
      <c r="P1481" s="66">
        <f>SUMIFS(Tb_Reseller[Sep-26],Tb_Reseller[Agen id],Tb_Agen[[#This Row],[AGEN ID]])</f>
        <v>0</v>
      </c>
      <c r="Q1481" s="66">
        <f>SUMIFS(Tb_Reseller[Oct-26],Tb_Reseller[Agen id],Tb_Agen[[#This Row],[AGEN ID]])</f>
        <v>0</v>
      </c>
    </row>
    <row r="1482" spans="1:17" x14ac:dyDescent="0.25">
      <c r="A1482" s="33" t="s">
        <v>3520</v>
      </c>
      <c r="B1482" s="34" t="s">
        <v>3521</v>
      </c>
      <c r="C1482" s="34" t="s">
        <v>82</v>
      </c>
      <c r="D1482" s="35" t="s">
        <v>16</v>
      </c>
      <c r="E1482" s="38" t="s">
        <v>82</v>
      </c>
      <c r="F1482" s="35"/>
      <c r="G1482" s="36">
        <f>VLOOKUP(Tb_Agen[[#This Row],[AGEN ID]],Reseller!A:F,5,0)</f>
        <v>44801.78125</v>
      </c>
      <c r="H1482" s="35"/>
      <c r="I1482" s="35"/>
      <c r="J1482" s="35"/>
      <c r="K1482" s="41"/>
      <c r="L1482" s="37"/>
      <c r="M1482" s="53">
        <v>0</v>
      </c>
      <c r="N1482" s="39" t="s">
        <v>22</v>
      </c>
      <c r="O1482" s="65">
        <f>SUMIFS(Tb_Reseller[Aug-26],Tb_Reseller[Agen id],Tb_Agen[[#This Row],[AGEN ID]])</f>
        <v>0</v>
      </c>
      <c r="P1482" s="66">
        <f>SUMIFS(Tb_Reseller[Sep-26],Tb_Reseller[Agen id],Tb_Agen[[#This Row],[AGEN ID]])</f>
        <v>0</v>
      </c>
      <c r="Q1482" s="66">
        <f>SUMIFS(Tb_Reseller[Oct-26],Tb_Reseller[Agen id],Tb_Agen[[#This Row],[AGEN ID]])</f>
        <v>0</v>
      </c>
    </row>
    <row r="1483" spans="1:17" x14ac:dyDescent="0.25">
      <c r="A1483" s="33" t="s">
        <v>3522</v>
      </c>
      <c r="B1483" s="34" t="s">
        <v>3523</v>
      </c>
      <c r="C1483" s="34" t="s">
        <v>82</v>
      </c>
      <c r="D1483" s="35" t="s">
        <v>16</v>
      </c>
      <c r="E1483" s="38" t="s">
        <v>82</v>
      </c>
      <c r="F1483" s="35"/>
      <c r="G1483" s="36">
        <f>VLOOKUP(Tb_Agen[[#This Row],[AGEN ID]],Reseller!A:F,5,0)</f>
        <v>44803.3</v>
      </c>
      <c r="H1483" s="35"/>
      <c r="I1483" s="35"/>
      <c r="J1483" s="35"/>
      <c r="K1483" s="41"/>
      <c r="L1483" s="37"/>
      <c r="M1483" s="53">
        <v>0</v>
      </c>
      <c r="N1483" s="39" t="s">
        <v>22</v>
      </c>
      <c r="O1483" s="65">
        <f>SUMIFS(Tb_Reseller[Aug-26],Tb_Reseller[Agen id],Tb_Agen[[#This Row],[AGEN ID]])</f>
        <v>0</v>
      </c>
      <c r="P1483" s="66">
        <f>SUMIFS(Tb_Reseller[Sep-26],Tb_Reseller[Agen id],Tb_Agen[[#This Row],[AGEN ID]])</f>
        <v>0</v>
      </c>
      <c r="Q1483" s="66">
        <f>SUMIFS(Tb_Reseller[Oct-26],Tb_Reseller[Agen id],Tb_Agen[[#This Row],[AGEN ID]])</f>
        <v>0</v>
      </c>
    </row>
    <row r="1484" spans="1:17" x14ac:dyDescent="0.25">
      <c r="A1484" s="33" t="s">
        <v>3524</v>
      </c>
      <c r="B1484" s="34" t="s">
        <v>3525</v>
      </c>
      <c r="C1484" s="34" t="s">
        <v>112</v>
      </c>
      <c r="D1484" s="35" t="s">
        <v>16</v>
      </c>
      <c r="E1484" s="35" t="s">
        <v>17</v>
      </c>
      <c r="F1484" s="35"/>
      <c r="G1484" s="36">
        <f>VLOOKUP(Tb_Agen[[#This Row],[AGEN ID]],Reseller!A:F,5,0)</f>
        <v>44803.367361111108</v>
      </c>
      <c r="H1484" s="35"/>
      <c r="I1484" s="35"/>
      <c r="J1484" s="35"/>
      <c r="K1484" s="41"/>
      <c r="L1484" s="37"/>
      <c r="M1484" s="53">
        <v>0</v>
      </c>
      <c r="N1484" s="39" t="s">
        <v>22</v>
      </c>
      <c r="O1484" s="65">
        <f>SUMIFS(Tb_Reseller[Aug-26],Tb_Reseller[Agen id],Tb_Agen[[#This Row],[AGEN ID]])</f>
        <v>0</v>
      </c>
      <c r="P1484" s="66">
        <f>SUMIFS(Tb_Reseller[Sep-26],Tb_Reseller[Agen id],Tb_Agen[[#This Row],[AGEN ID]])</f>
        <v>0</v>
      </c>
      <c r="Q1484" s="66">
        <f>SUMIFS(Tb_Reseller[Oct-26],Tb_Reseller[Agen id],Tb_Agen[[#This Row],[AGEN ID]])</f>
        <v>0</v>
      </c>
    </row>
    <row r="1485" spans="1:17" x14ac:dyDescent="0.25">
      <c r="A1485" s="33" t="s">
        <v>3526</v>
      </c>
      <c r="B1485" s="34" t="s">
        <v>3527</v>
      </c>
      <c r="C1485" s="34" t="s">
        <v>15</v>
      </c>
      <c r="D1485" s="35" t="s">
        <v>16</v>
      </c>
      <c r="E1485" s="35" t="s">
        <v>17</v>
      </c>
      <c r="F1485" s="35"/>
      <c r="G1485" s="36">
        <f>VLOOKUP(Tb_Agen[[#This Row],[AGEN ID]],Reseller!A:F,5,0)</f>
        <v>44806.343055555553</v>
      </c>
      <c r="H1485" s="35"/>
      <c r="I1485" s="35"/>
      <c r="J1485" s="35"/>
      <c r="K1485" s="41"/>
      <c r="L1485" s="37"/>
      <c r="M1485" s="53">
        <v>0</v>
      </c>
      <c r="N1485" s="39" t="s">
        <v>22</v>
      </c>
      <c r="O1485" s="65">
        <f>SUMIFS(Tb_Reseller[Aug-26],Tb_Reseller[Agen id],Tb_Agen[[#This Row],[AGEN ID]])</f>
        <v>0</v>
      </c>
      <c r="P1485" s="66">
        <f>SUMIFS(Tb_Reseller[Sep-26],Tb_Reseller[Agen id],Tb_Agen[[#This Row],[AGEN ID]])</f>
        <v>0</v>
      </c>
      <c r="Q1485" s="66">
        <f>SUMIFS(Tb_Reseller[Oct-26],Tb_Reseller[Agen id],Tb_Agen[[#This Row],[AGEN ID]])</f>
        <v>0</v>
      </c>
    </row>
    <row r="1486" spans="1:17" x14ac:dyDescent="0.25">
      <c r="A1486" s="33" t="s">
        <v>3528</v>
      </c>
      <c r="B1486" s="34" t="s">
        <v>3529</v>
      </c>
      <c r="C1486" s="34" t="s">
        <v>82</v>
      </c>
      <c r="D1486" s="35" t="s">
        <v>16</v>
      </c>
      <c r="E1486" s="38" t="s">
        <v>82</v>
      </c>
      <c r="F1486" s="35"/>
      <c r="G1486" s="36">
        <f>VLOOKUP(Tb_Agen[[#This Row],[AGEN ID]],Reseller!A:F,5,0)</f>
        <v>44806.779861111107</v>
      </c>
      <c r="H1486" s="35"/>
      <c r="I1486" s="35"/>
      <c r="J1486" s="35"/>
      <c r="K1486" s="41"/>
      <c r="L1486" s="37"/>
      <c r="M1486" s="53">
        <v>0</v>
      </c>
      <c r="N1486" s="39" t="s">
        <v>22</v>
      </c>
      <c r="O1486" s="65">
        <f>SUMIFS(Tb_Reseller[Aug-26],Tb_Reseller[Agen id],Tb_Agen[[#This Row],[AGEN ID]])</f>
        <v>0</v>
      </c>
      <c r="P1486" s="66">
        <f>SUMIFS(Tb_Reseller[Sep-26],Tb_Reseller[Agen id],Tb_Agen[[#This Row],[AGEN ID]])</f>
        <v>0</v>
      </c>
      <c r="Q1486" s="66">
        <f>SUMIFS(Tb_Reseller[Oct-26],Tb_Reseller[Agen id],Tb_Agen[[#This Row],[AGEN ID]])</f>
        <v>0</v>
      </c>
    </row>
    <row r="1487" spans="1:17" x14ac:dyDescent="0.25">
      <c r="A1487" s="33" t="s">
        <v>3530</v>
      </c>
      <c r="B1487" s="34" t="s">
        <v>3531</v>
      </c>
      <c r="C1487" s="34" t="s">
        <v>121</v>
      </c>
      <c r="D1487" s="35" t="s">
        <v>16</v>
      </c>
      <c r="E1487" s="35" t="s">
        <v>17</v>
      </c>
      <c r="F1487" s="35"/>
      <c r="G1487" s="36">
        <f>VLOOKUP(Tb_Agen[[#This Row],[AGEN ID]],Reseller!A:F,5,0)</f>
        <v>44806.869444444441</v>
      </c>
      <c r="H1487" s="35" t="s">
        <v>3532</v>
      </c>
      <c r="I1487" s="35" t="s">
        <v>68</v>
      </c>
      <c r="J1487" s="35" t="s">
        <v>340</v>
      </c>
      <c r="K1487" s="41" t="s">
        <v>1258</v>
      </c>
      <c r="L1487" s="37"/>
      <c r="M1487" s="53">
        <v>0</v>
      </c>
      <c r="N1487" s="39" t="s">
        <v>22</v>
      </c>
      <c r="O1487" s="65">
        <f>SUMIFS(Tb_Reseller[Aug-26],Tb_Reseller[Agen id],Tb_Agen[[#This Row],[AGEN ID]])</f>
        <v>0.12903225806451613</v>
      </c>
      <c r="P1487" s="66">
        <f>SUMIFS(Tb_Reseller[Sep-26],Tb_Reseller[Agen id],Tb_Agen[[#This Row],[AGEN ID]])</f>
        <v>0.1</v>
      </c>
      <c r="Q1487" s="66">
        <f>SUMIFS(Tb_Reseller[Oct-26],Tb_Reseller[Agen id],Tb_Agen[[#This Row],[AGEN ID]])</f>
        <v>0</v>
      </c>
    </row>
    <row r="1488" spans="1:17" x14ac:dyDescent="0.25">
      <c r="A1488" s="33" t="s">
        <v>3533</v>
      </c>
      <c r="B1488" s="34" t="s">
        <v>3534</v>
      </c>
      <c r="C1488" s="34" t="s">
        <v>121</v>
      </c>
      <c r="D1488" s="35" t="s">
        <v>36</v>
      </c>
      <c r="E1488" s="35" t="s">
        <v>244</v>
      </c>
      <c r="F1488" s="35"/>
      <c r="G1488" s="36">
        <f>VLOOKUP(Tb_Agen[[#This Row],[AGEN ID]],Reseller!A:F,5,0)</f>
        <v>43119.588194444441</v>
      </c>
      <c r="H1488" s="35" t="s">
        <v>3535</v>
      </c>
      <c r="I1488" s="35" t="s">
        <v>68</v>
      </c>
      <c r="J1488" s="35" t="s">
        <v>340</v>
      </c>
      <c r="K1488" s="41" t="s">
        <v>341</v>
      </c>
      <c r="L1488" s="37" t="s">
        <v>162</v>
      </c>
      <c r="M1488" s="53">
        <v>-3000000</v>
      </c>
      <c r="N1488" s="39" t="s">
        <v>40</v>
      </c>
      <c r="O1488" s="65">
        <f>SUMIFS(Tb_Reseller[Aug-26],Tb_Reseller[Agen id],Tb_Agen[[#This Row],[AGEN ID]])</f>
        <v>0.80645161290322531</v>
      </c>
      <c r="P1488" s="66">
        <f>SUMIFS(Tb_Reseller[Sep-26],Tb_Reseller[Agen id],Tb_Agen[[#This Row],[AGEN ID]])</f>
        <v>0.79999999999999993</v>
      </c>
      <c r="Q1488" s="66">
        <f>SUMIFS(Tb_Reseller[Oct-26],Tb_Reseller[Agen id],Tb_Agen[[#This Row],[AGEN ID]])</f>
        <v>2</v>
      </c>
    </row>
    <row r="1489" spans="1:17" x14ac:dyDescent="0.25">
      <c r="A1489" s="33" t="s">
        <v>3536</v>
      </c>
      <c r="B1489" s="34" t="s">
        <v>3537</v>
      </c>
      <c r="C1489" s="34" t="s">
        <v>15</v>
      </c>
      <c r="D1489" s="35" t="s">
        <v>36</v>
      </c>
      <c r="E1489" s="35" t="s">
        <v>37</v>
      </c>
      <c r="F1489" s="35"/>
      <c r="G1489" s="36">
        <f>VLOOKUP(Tb_Agen[[#This Row],[AGEN ID]],Reseller!A:F,5,0)</f>
        <v>44809.345833333333</v>
      </c>
      <c r="H1489" s="35" t="s">
        <v>3538</v>
      </c>
      <c r="I1489" s="35" t="s">
        <v>19</v>
      </c>
      <c r="J1489" s="35" t="s">
        <v>30</v>
      </c>
      <c r="K1489" s="41" t="s">
        <v>403</v>
      </c>
      <c r="L1489" s="37" t="s">
        <v>162</v>
      </c>
      <c r="M1489" s="53">
        <v>-1923309</v>
      </c>
      <c r="N1489" s="39" t="s">
        <v>40</v>
      </c>
      <c r="O1489" s="65">
        <f>SUMIFS(Tb_Reseller[Aug-26],Tb_Reseller[Agen id],Tb_Agen[[#This Row],[AGEN ID]])</f>
        <v>7.8064516129032198</v>
      </c>
      <c r="P1489" s="66">
        <f>SUMIFS(Tb_Reseller[Sep-26],Tb_Reseller[Agen id],Tb_Agen[[#This Row],[AGEN ID]])</f>
        <v>6.9333333333333185</v>
      </c>
      <c r="Q1489" s="66">
        <f>SUMIFS(Tb_Reseller[Oct-26],Tb_Reseller[Agen id],Tb_Agen[[#This Row],[AGEN ID]])</f>
        <v>3.5</v>
      </c>
    </row>
    <row r="1490" spans="1:17" x14ac:dyDescent="0.25">
      <c r="A1490" s="33" t="s">
        <v>3539</v>
      </c>
      <c r="B1490" s="34" t="s">
        <v>3540</v>
      </c>
      <c r="C1490" s="34" t="s">
        <v>82</v>
      </c>
      <c r="D1490" s="35" t="s">
        <v>16</v>
      </c>
      <c r="E1490" s="38" t="s">
        <v>82</v>
      </c>
      <c r="F1490" s="35"/>
      <c r="G1490" s="36">
        <f>VLOOKUP(Tb_Agen[[#This Row],[AGEN ID]],Reseller!A:F,5,0)</f>
        <v>44837.493055555547</v>
      </c>
      <c r="H1490" s="35"/>
      <c r="I1490" s="35"/>
      <c r="J1490" s="35"/>
      <c r="K1490" s="41"/>
      <c r="L1490" s="37"/>
      <c r="M1490" s="53">
        <v>0</v>
      </c>
      <c r="N1490" s="39" t="s">
        <v>22</v>
      </c>
      <c r="O1490" s="65">
        <f>SUMIFS(Tb_Reseller[Aug-26],Tb_Reseller[Agen id],Tb_Agen[[#This Row],[AGEN ID]])</f>
        <v>0.29032258064516125</v>
      </c>
      <c r="P1490" s="66">
        <f>SUMIFS(Tb_Reseller[Sep-26],Tb_Reseller[Agen id],Tb_Agen[[#This Row],[AGEN ID]])</f>
        <v>0.16666666666666666</v>
      </c>
      <c r="Q1490" s="66">
        <f>SUMIFS(Tb_Reseller[Oct-26],Tb_Reseller[Agen id],Tb_Agen[[#This Row],[AGEN ID]])</f>
        <v>0.25</v>
      </c>
    </row>
    <row r="1491" spans="1:17" x14ac:dyDescent="0.25">
      <c r="A1491" s="33" t="s">
        <v>3541</v>
      </c>
      <c r="B1491" s="34" t="s">
        <v>3542</v>
      </c>
      <c r="C1491" s="34" t="s">
        <v>82</v>
      </c>
      <c r="D1491" s="35" t="s">
        <v>16</v>
      </c>
      <c r="E1491" s="38" t="s">
        <v>82</v>
      </c>
      <c r="F1491" s="35"/>
      <c r="G1491" s="36">
        <f>VLOOKUP(Tb_Agen[[#This Row],[AGEN ID]],Reseller!A:F,5,0)</f>
        <v>44812.330555555563</v>
      </c>
      <c r="H1491" s="35" t="s">
        <v>3543</v>
      </c>
      <c r="I1491" s="35" t="s">
        <v>52</v>
      </c>
      <c r="J1491" s="35" t="s">
        <v>3544</v>
      </c>
      <c r="K1491" s="41" t="s">
        <v>3545</v>
      </c>
      <c r="L1491" s="37"/>
      <c r="M1491" s="53">
        <v>0</v>
      </c>
      <c r="N1491" s="39" t="s">
        <v>22</v>
      </c>
      <c r="O1491" s="65">
        <f>SUMIFS(Tb_Reseller[Aug-26],Tb_Reseller[Agen id],Tb_Agen[[#This Row],[AGEN ID]])</f>
        <v>0</v>
      </c>
      <c r="P1491" s="66">
        <f>SUMIFS(Tb_Reseller[Sep-26],Tb_Reseller[Agen id],Tb_Agen[[#This Row],[AGEN ID]])</f>
        <v>0</v>
      </c>
      <c r="Q1491" s="66">
        <f>SUMIFS(Tb_Reseller[Oct-26],Tb_Reseller[Agen id],Tb_Agen[[#This Row],[AGEN ID]])</f>
        <v>0</v>
      </c>
    </row>
    <row r="1492" spans="1:17" x14ac:dyDescent="0.25">
      <c r="A1492" s="33" t="s">
        <v>3546</v>
      </c>
      <c r="B1492" s="34" t="s">
        <v>3547</v>
      </c>
      <c r="C1492" s="34" t="s">
        <v>121</v>
      </c>
      <c r="D1492" s="35" t="s">
        <v>16</v>
      </c>
      <c r="E1492" s="35" t="s">
        <v>17</v>
      </c>
      <c r="F1492" s="35"/>
      <c r="G1492" s="36">
        <f>VLOOKUP(Tb_Agen[[#This Row],[AGEN ID]],Reseller!A:F,5,0)</f>
        <v>44813.45416666667</v>
      </c>
      <c r="H1492" s="35"/>
      <c r="I1492" s="35"/>
      <c r="J1492" s="35"/>
      <c r="K1492" s="41"/>
      <c r="L1492" s="37"/>
      <c r="M1492" s="53">
        <v>0</v>
      </c>
      <c r="N1492" s="39" t="s">
        <v>22</v>
      </c>
      <c r="O1492" s="65">
        <f>SUMIFS(Tb_Reseller[Aug-26],Tb_Reseller[Agen id],Tb_Agen[[#This Row],[AGEN ID]])</f>
        <v>0</v>
      </c>
      <c r="P1492" s="66">
        <f>SUMIFS(Tb_Reseller[Sep-26],Tb_Reseller[Agen id],Tb_Agen[[#This Row],[AGEN ID]])</f>
        <v>0</v>
      </c>
      <c r="Q1492" s="66">
        <f>SUMIFS(Tb_Reseller[Oct-26],Tb_Reseller[Agen id],Tb_Agen[[#This Row],[AGEN ID]])</f>
        <v>0</v>
      </c>
    </row>
    <row r="1493" spans="1:17" x14ac:dyDescent="0.25">
      <c r="A1493" s="33" t="s">
        <v>3548</v>
      </c>
      <c r="B1493" s="34" t="s">
        <v>3549</v>
      </c>
      <c r="C1493" s="34" t="s">
        <v>15</v>
      </c>
      <c r="D1493" s="35" t="s">
        <v>16</v>
      </c>
      <c r="E1493" s="35" t="s">
        <v>17</v>
      </c>
      <c r="F1493" s="35"/>
      <c r="G1493" s="36">
        <f>VLOOKUP(Tb_Agen[[#This Row],[AGEN ID]],Reseller!A:F,5,0)</f>
        <v>44813.575694444437</v>
      </c>
      <c r="H1493" s="35"/>
      <c r="I1493" s="35"/>
      <c r="J1493" s="35"/>
      <c r="K1493" s="41"/>
      <c r="L1493" s="37"/>
      <c r="M1493" s="53">
        <v>0</v>
      </c>
      <c r="N1493" s="39" t="s">
        <v>22</v>
      </c>
      <c r="O1493" s="65">
        <f>SUMIFS(Tb_Reseller[Aug-26],Tb_Reseller[Agen id],Tb_Agen[[#This Row],[AGEN ID]])</f>
        <v>0</v>
      </c>
      <c r="P1493" s="66">
        <f>SUMIFS(Tb_Reseller[Sep-26],Tb_Reseller[Agen id],Tb_Agen[[#This Row],[AGEN ID]])</f>
        <v>0</v>
      </c>
      <c r="Q1493" s="66">
        <f>SUMIFS(Tb_Reseller[Oct-26],Tb_Reseller[Agen id],Tb_Agen[[#This Row],[AGEN ID]])</f>
        <v>0</v>
      </c>
    </row>
    <row r="1494" spans="1:17" x14ac:dyDescent="0.25">
      <c r="A1494" s="33" t="s">
        <v>3550</v>
      </c>
      <c r="B1494" s="34" t="s">
        <v>3551</v>
      </c>
      <c r="C1494" s="34" t="s">
        <v>15</v>
      </c>
      <c r="D1494" s="35" t="s">
        <v>16</v>
      </c>
      <c r="E1494" s="35" t="s">
        <v>17</v>
      </c>
      <c r="F1494" s="35"/>
      <c r="G1494" s="36">
        <f>VLOOKUP(Tb_Agen[[#This Row],[AGEN ID]],Reseller!A:F,5,0)</f>
        <v>44813.580555555563</v>
      </c>
      <c r="H1494" s="35"/>
      <c r="I1494" s="35"/>
      <c r="J1494" s="35"/>
      <c r="K1494" s="41"/>
      <c r="L1494" s="37"/>
      <c r="M1494" s="53">
        <v>0</v>
      </c>
      <c r="N1494" s="39" t="s">
        <v>22</v>
      </c>
      <c r="O1494" s="65">
        <f>SUMIFS(Tb_Reseller[Aug-26],Tb_Reseller[Agen id],Tb_Agen[[#This Row],[AGEN ID]])</f>
        <v>0</v>
      </c>
      <c r="P1494" s="66">
        <f>SUMIFS(Tb_Reseller[Sep-26],Tb_Reseller[Agen id],Tb_Agen[[#This Row],[AGEN ID]])</f>
        <v>0</v>
      </c>
      <c r="Q1494" s="66">
        <f>SUMIFS(Tb_Reseller[Oct-26],Tb_Reseller[Agen id],Tb_Agen[[#This Row],[AGEN ID]])</f>
        <v>0</v>
      </c>
    </row>
    <row r="1495" spans="1:17" x14ac:dyDescent="0.25">
      <c r="A1495" s="33" t="s">
        <v>3552</v>
      </c>
      <c r="B1495" s="34" t="s">
        <v>3553</v>
      </c>
      <c r="C1495" s="34" t="s">
        <v>121</v>
      </c>
      <c r="D1495" s="35" t="s">
        <v>16</v>
      </c>
      <c r="E1495" s="35" t="s">
        <v>17</v>
      </c>
      <c r="F1495" s="35"/>
      <c r="G1495" s="36">
        <f>VLOOKUP(Tb_Agen[[#This Row],[AGEN ID]],Reseller!A:F,5,0)</f>
        <v>44888.668749999997</v>
      </c>
      <c r="H1495" s="35"/>
      <c r="I1495" s="35"/>
      <c r="J1495" s="35"/>
      <c r="K1495" s="41"/>
      <c r="L1495" s="37"/>
      <c r="M1495" s="53">
        <v>0</v>
      </c>
      <c r="N1495" s="39" t="s">
        <v>22</v>
      </c>
      <c r="O1495" s="65">
        <f>SUMIFS(Tb_Reseller[Aug-26],Tb_Reseller[Agen id],Tb_Agen[[#This Row],[AGEN ID]])</f>
        <v>0.32258064516129026</v>
      </c>
      <c r="P1495" s="66">
        <f>SUMIFS(Tb_Reseller[Sep-26],Tb_Reseller[Agen id],Tb_Agen[[#This Row],[AGEN ID]])</f>
        <v>0.23333333333333331</v>
      </c>
      <c r="Q1495" s="66">
        <f>SUMIFS(Tb_Reseller[Oct-26],Tb_Reseller[Agen id],Tb_Agen[[#This Row],[AGEN ID]])</f>
        <v>1.25</v>
      </c>
    </row>
    <row r="1496" spans="1:17" x14ac:dyDescent="0.25">
      <c r="A1496" s="33" t="s">
        <v>3554</v>
      </c>
      <c r="B1496" s="34" t="s">
        <v>3555</v>
      </c>
      <c r="C1496" s="34" t="s">
        <v>82</v>
      </c>
      <c r="D1496" s="35" t="s">
        <v>16</v>
      </c>
      <c r="E1496" s="38" t="s">
        <v>82</v>
      </c>
      <c r="F1496" s="35"/>
      <c r="G1496" s="36">
        <f>VLOOKUP(Tb_Agen[[#This Row],[AGEN ID]],Reseller!A:F,5,0)</f>
        <v>44814.472222222219</v>
      </c>
      <c r="H1496" s="35"/>
      <c r="I1496" s="35"/>
      <c r="J1496" s="35"/>
      <c r="K1496" s="41"/>
      <c r="L1496" s="37"/>
      <c r="M1496" s="53">
        <v>0</v>
      </c>
      <c r="N1496" s="39" t="s">
        <v>22</v>
      </c>
      <c r="O1496" s="65">
        <f>SUMIFS(Tb_Reseller[Aug-26],Tb_Reseller[Agen id],Tb_Agen[[#This Row],[AGEN ID]])</f>
        <v>0</v>
      </c>
      <c r="P1496" s="66">
        <f>SUMIFS(Tb_Reseller[Sep-26],Tb_Reseller[Agen id],Tb_Agen[[#This Row],[AGEN ID]])</f>
        <v>0</v>
      </c>
      <c r="Q1496" s="66">
        <f>SUMIFS(Tb_Reseller[Oct-26],Tb_Reseller[Agen id],Tb_Agen[[#This Row],[AGEN ID]])</f>
        <v>0</v>
      </c>
    </row>
    <row r="1497" spans="1:17" x14ac:dyDescent="0.25">
      <c r="A1497" s="33" t="s">
        <v>3556</v>
      </c>
      <c r="B1497" s="34" t="s">
        <v>3557</v>
      </c>
      <c r="C1497" s="34" t="s">
        <v>112</v>
      </c>
      <c r="D1497" s="35" t="s">
        <v>16</v>
      </c>
      <c r="E1497" s="35" t="s">
        <v>17</v>
      </c>
      <c r="F1497" s="35"/>
      <c r="G1497" s="36">
        <f>VLOOKUP(Tb_Agen[[#This Row],[AGEN ID]],Reseller!A:F,5,0)</f>
        <v>44814.568749999999</v>
      </c>
      <c r="H1497" s="35"/>
      <c r="I1497" s="35"/>
      <c r="J1497" s="35"/>
      <c r="K1497" s="41"/>
      <c r="L1497" s="37"/>
      <c r="M1497" s="53">
        <v>0</v>
      </c>
      <c r="N1497" s="39" t="s">
        <v>22</v>
      </c>
      <c r="O1497" s="65">
        <f>SUMIFS(Tb_Reseller[Aug-26],Tb_Reseller[Agen id],Tb_Agen[[#This Row],[AGEN ID]])</f>
        <v>0</v>
      </c>
      <c r="P1497" s="66">
        <f>SUMIFS(Tb_Reseller[Sep-26],Tb_Reseller[Agen id],Tb_Agen[[#This Row],[AGEN ID]])</f>
        <v>0</v>
      </c>
      <c r="Q1497" s="66">
        <f>SUMIFS(Tb_Reseller[Oct-26],Tb_Reseller[Agen id],Tb_Agen[[#This Row],[AGEN ID]])</f>
        <v>0</v>
      </c>
    </row>
    <row r="1498" spans="1:17" x14ac:dyDescent="0.25">
      <c r="A1498" s="33" t="s">
        <v>3558</v>
      </c>
      <c r="B1498" s="34" t="s">
        <v>3559</v>
      </c>
      <c r="C1498" s="34" t="s">
        <v>112</v>
      </c>
      <c r="D1498" s="35" t="s">
        <v>16</v>
      </c>
      <c r="E1498" s="35" t="s">
        <v>17</v>
      </c>
      <c r="F1498" s="35"/>
      <c r="G1498" s="36">
        <f>VLOOKUP(Tb_Agen[[#This Row],[AGEN ID]],Reseller!A:F,5,0)</f>
        <v>44814.659722222219</v>
      </c>
      <c r="H1498" s="35"/>
      <c r="I1498" s="35"/>
      <c r="J1498" s="35"/>
      <c r="K1498" s="41"/>
      <c r="L1498" s="37"/>
      <c r="M1498" s="53">
        <v>0</v>
      </c>
      <c r="N1498" s="39" t="s">
        <v>22</v>
      </c>
      <c r="O1498" s="65">
        <f>SUMIFS(Tb_Reseller[Aug-26],Tb_Reseller[Agen id],Tb_Agen[[#This Row],[AGEN ID]])</f>
        <v>0</v>
      </c>
      <c r="P1498" s="66">
        <f>SUMIFS(Tb_Reseller[Sep-26],Tb_Reseller[Agen id],Tb_Agen[[#This Row],[AGEN ID]])</f>
        <v>3.3333333333333333E-2</v>
      </c>
      <c r="Q1498" s="66">
        <f>SUMIFS(Tb_Reseller[Oct-26],Tb_Reseller[Agen id],Tb_Agen[[#This Row],[AGEN ID]])</f>
        <v>0.25</v>
      </c>
    </row>
    <row r="1499" spans="1:17" x14ac:dyDescent="0.25">
      <c r="A1499" s="33" t="s">
        <v>3560</v>
      </c>
      <c r="B1499" s="34" t="s">
        <v>3561</v>
      </c>
      <c r="C1499" s="34" t="s">
        <v>82</v>
      </c>
      <c r="D1499" s="35" t="s">
        <v>16</v>
      </c>
      <c r="E1499" s="38" t="s">
        <v>82</v>
      </c>
      <c r="F1499" s="35"/>
      <c r="G1499" s="36">
        <f>VLOOKUP(Tb_Agen[[#This Row],[AGEN ID]],Reseller!A:F,5,0)</f>
        <v>44972.98541666667</v>
      </c>
      <c r="H1499" s="35"/>
      <c r="I1499" s="35"/>
      <c r="J1499" s="35"/>
      <c r="K1499" s="41"/>
      <c r="L1499" s="37"/>
      <c r="M1499" s="53">
        <v>0</v>
      </c>
      <c r="N1499" s="39" t="s">
        <v>22</v>
      </c>
      <c r="O1499" s="65">
        <f>SUMIFS(Tb_Reseller[Aug-26],Tb_Reseller[Agen id],Tb_Agen[[#This Row],[AGEN ID]])</f>
        <v>0.41935483870967727</v>
      </c>
      <c r="P1499" s="66">
        <f>SUMIFS(Tb_Reseller[Sep-26],Tb_Reseller[Agen id],Tb_Agen[[#This Row],[AGEN ID]])</f>
        <v>0.36666666666666664</v>
      </c>
      <c r="Q1499" s="66">
        <f>SUMIFS(Tb_Reseller[Oct-26],Tb_Reseller[Agen id],Tb_Agen[[#This Row],[AGEN ID]])</f>
        <v>0</v>
      </c>
    </row>
    <row r="1500" spans="1:17" x14ac:dyDescent="0.25">
      <c r="A1500" s="33" t="s">
        <v>3562</v>
      </c>
      <c r="B1500" s="34" t="s">
        <v>3563</v>
      </c>
      <c r="C1500" s="34" t="s">
        <v>82</v>
      </c>
      <c r="D1500" s="35" t="s">
        <v>16</v>
      </c>
      <c r="E1500" s="38" t="s">
        <v>82</v>
      </c>
      <c r="F1500" s="35"/>
      <c r="G1500" s="36">
        <f>VLOOKUP(Tb_Agen[[#This Row],[AGEN ID]],Reseller!A:F,5,0)</f>
        <v>44816.384027777778</v>
      </c>
      <c r="H1500" s="35"/>
      <c r="I1500" s="35"/>
      <c r="J1500" s="35"/>
      <c r="K1500" s="41"/>
      <c r="L1500" s="37"/>
      <c r="M1500" s="53">
        <v>0</v>
      </c>
      <c r="N1500" s="39" t="s">
        <v>22</v>
      </c>
      <c r="O1500" s="65">
        <f>SUMIFS(Tb_Reseller[Aug-26],Tb_Reseller[Agen id],Tb_Agen[[#This Row],[AGEN ID]])</f>
        <v>0</v>
      </c>
      <c r="P1500" s="66">
        <f>SUMIFS(Tb_Reseller[Sep-26],Tb_Reseller[Agen id],Tb_Agen[[#This Row],[AGEN ID]])</f>
        <v>0</v>
      </c>
      <c r="Q1500" s="66">
        <f>SUMIFS(Tb_Reseller[Oct-26],Tb_Reseller[Agen id],Tb_Agen[[#This Row],[AGEN ID]])</f>
        <v>0</v>
      </c>
    </row>
    <row r="1501" spans="1:17" x14ac:dyDescent="0.25">
      <c r="A1501" s="33" t="s">
        <v>3564</v>
      </c>
      <c r="B1501" s="34" t="s">
        <v>3565</v>
      </c>
      <c r="C1501" s="34" t="s">
        <v>112</v>
      </c>
      <c r="D1501" s="35" t="s">
        <v>16</v>
      </c>
      <c r="E1501" s="35" t="s">
        <v>17</v>
      </c>
      <c r="F1501" s="35"/>
      <c r="G1501" s="36">
        <f>VLOOKUP(Tb_Agen[[#This Row],[AGEN ID]],Reseller!A:F,5,0)</f>
        <v>44816.414583333331</v>
      </c>
      <c r="H1501" s="35"/>
      <c r="I1501" s="35"/>
      <c r="J1501" s="35"/>
      <c r="K1501" s="41"/>
      <c r="L1501" s="37"/>
      <c r="M1501" s="53">
        <v>0</v>
      </c>
      <c r="N1501" s="39" t="s">
        <v>22</v>
      </c>
      <c r="O1501" s="65">
        <f>SUMIFS(Tb_Reseller[Aug-26],Tb_Reseller[Agen id],Tb_Agen[[#This Row],[AGEN ID]])</f>
        <v>0</v>
      </c>
      <c r="P1501" s="66">
        <f>SUMIFS(Tb_Reseller[Sep-26],Tb_Reseller[Agen id],Tb_Agen[[#This Row],[AGEN ID]])</f>
        <v>0</v>
      </c>
      <c r="Q1501" s="66">
        <f>SUMIFS(Tb_Reseller[Oct-26],Tb_Reseller[Agen id],Tb_Agen[[#This Row],[AGEN ID]])</f>
        <v>0</v>
      </c>
    </row>
    <row r="1502" spans="1:17" x14ac:dyDescent="0.25">
      <c r="A1502" s="33" t="s">
        <v>3566</v>
      </c>
      <c r="B1502" s="34" t="s">
        <v>3567</v>
      </c>
      <c r="C1502" s="34" t="s">
        <v>112</v>
      </c>
      <c r="D1502" s="35" t="s">
        <v>16</v>
      </c>
      <c r="E1502" s="35" t="s">
        <v>17</v>
      </c>
      <c r="F1502" s="35"/>
      <c r="G1502" s="36">
        <f>VLOOKUP(Tb_Agen[[#This Row],[AGEN ID]],Reseller!A:F,5,0)</f>
        <v>44816.501388888893</v>
      </c>
      <c r="H1502" s="35"/>
      <c r="I1502" s="35"/>
      <c r="J1502" s="35"/>
      <c r="K1502" s="41"/>
      <c r="L1502" s="37"/>
      <c r="M1502" s="53">
        <v>0</v>
      </c>
      <c r="N1502" s="39" t="s">
        <v>22</v>
      </c>
      <c r="O1502" s="65">
        <f>SUMIFS(Tb_Reseller[Aug-26],Tb_Reseller[Agen id],Tb_Agen[[#This Row],[AGEN ID]])</f>
        <v>0</v>
      </c>
      <c r="P1502" s="66">
        <f>SUMIFS(Tb_Reseller[Sep-26],Tb_Reseller[Agen id],Tb_Agen[[#This Row],[AGEN ID]])</f>
        <v>0</v>
      </c>
      <c r="Q1502" s="66">
        <f>SUMIFS(Tb_Reseller[Oct-26],Tb_Reseller[Agen id],Tb_Agen[[#This Row],[AGEN ID]])</f>
        <v>0</v>
      </c>
    </row>
    <row r="1503" spans="1:17" x14ac:dyDescent="0.25">
      <c r="A1503" s="33" t="s">
        <v>3568</v>
      </c>
      <c r="B1503" s="34" t="s">
        <v>3569</v>
      </c>
      <c r="C1503" s="34" t="s">
        <v>79</v>
      </c>
      <c r="D1503" s="35" t="s">
        <v>28</v>
      </c>
      <c r="E1503" s="35" t="s">
        <v>17</v>
      </c>
      <c r="F1503" s="35"/>
      <c r="G1503" s="36">
        <f>VLOOKUP(Tb_Agen[[#This Row],[AGEN ID]],Reseller!A:F,5,0)</f>
        <v>44816.612500000003</v>
      </c>
      <c r="H1503" s="35"/>
      <c r="I1503" s="35"/>
      <c r="J1503" s="35"/>
      <c r="K1503" s="41"/>
      <c r="L1503" s="37"/>
      <c r="M1503" s="53">
        <v>0</v>
      </c>
      <c r="N1503" s="39" t="s">
        <v>22</v>
      </c>
      <c r="O1503" s="65">
        <f>SUMIFS(Tb_Reseller[Aug-26],Tb_Reseller[Agen id],Tb_Agen[[#This Row],[AGEN ID]])</f>
        <v>0</v>
      </c>
      <c r="P1503" s="66">
        <f>SUMIFS(Tb_Reseller[Sep-26],Tb_Reseller[Agen id],Tb_Agen[[#This Row],[AGEN ID]])</f>
        <v>0</v>
      </c>
      <c r="Q1503" s="66">
        <f>SUMIFS(Tb_Reseller[Oct-26],Tb_Reseller[Agen id],Tb_Agen[[#This Row],[AGEN ID]])</f>
        <v>0</v>
      </c>
    </row>
    <row r="1504" spans="1:17" x14ac:dyDescent="0.25">
      <c r="A1504" s="33" t="s">
        <v>3570</v>
      </c>
      <c r="B1504" s="34" t="s">
        <v>3571</v>
      </c>
      <c r="C1504" s="34" t="s">
        <v>112</v>
      </c>
      <c r="D1504" s="35" t="s">
        <v>28</v>
      </c>
      <c r="E1504" s="35" t="s">
        <v>17</v>
      </c>
      <c r="F1504" s="35"/>
      <c r="G1504" s="36">
        <f>VLOOKUP(Tb_Agen[[#This Row],[AGEN ID]],Reseller!A:F,5,0)</f>
        <v>44816.615972222222</v>
      </c>
      <c r="H1504" s="35"/>
      <c r="I1504" s="35"/>
      <c r="J1504" s="35"/>
      <c r="K1504" s="41"/>
      <c r="L1504" s="37"/>
      <c r="M1504" s="53">
        <v>0</v>
      </c>
      <c r="N1504" s="39" t="s">
        <v>22</v>
      </c>
      <c r="O1504" s="65">
        <f>SUMIFS(Tb_Reseller[Aug-26],Tb_Reseller[Agen id],Tb_Agen[[#This Row],[AGEN ID]])</f>
        <v>0</v>
      </c>
      <c r="P1504" s="66">
        <f>SUMIFS(Tb_Reseller[Sep-26],Tb_Reseller[Agen id],Tb_Agen[[#This Row],[AGEN ID]])</f>
        <v>0</v>
      </c>
      <c r="Q1504" s="66">
        <f>SUMIFS(Tb_Reseller[Oct-26],Tb_Reseller[Agen id],Tb_Agen[[#This Row],[AGEN ID]])</f>
        <v>0</v>
      </c>
    </row>
    <row r="1505" spans="1:17" x14ac:dyDescent="0.25">
      <c r="A1505" s="33" t="s">
        <v>3572</v>
      </c>
      <c r="B1505" s="34" t="s">
        <v>3573</v>
      </c>
      <c r="C1505" s="34" t="s">
        <v>79</v>
      </c>
      <c r="D1505" s="35" t="s">
        <v>28</v>
      </c>
      <c r="E1505" s="35" t="s">
        <v>17</v>
      </c>
      <c r="F1505" s="35"/>
      <c r="G1505" s="36">
        <f>VLOOKUP(Tb_Agen[[#This Row],[AGEN ID]],Reseller!A:F,5,0)</f>
        <v>44816.723611111112</v>
      </c>
      <c r="H1505" s="35"/>
      <c r="I1505" s="35"/>
      <c r="J1505" s="35"/>
      <c r="K1505" s="41"/>
      <c r="L1505" s="37"/>
      <c r="M1505" s="53">
        <v>0</v>
      </c>
      <c r="N1505" s="39" t="s">
        <v>22</v>
      </c>
      <c r="O1505" s="65">
        <f>SUMIFS(Tb_Reseller[Aug-26],Tb_Reseller[Agen id],Tb_Agen[[#This Row],[AGEN ID]])</f>
        <v>0</v>
      </c>
      <c r="P1505" s="66">
        <f>SUMIFS(Tb_Reseller[Sep-26],Tb_Reseller[Agen id],Tb_Agen[[#This Row],[AGEN ID]])</f>
        <v>0</v>
      </c>
      <c r="Q1505" s="66">
        <f>SUMIFS(Tb_Reseller[Oct-26],Tb_Reseller[Agen id],Tb_Agen[[#This Row],[AGEN ID]])</f>
        <v>0</v>
      </c>
    </row>
    <row r="1506" spans="1:17" x14ac:dyDescent="0.25">
      <c r="A1506" s="33" t="s">
        <v>3574</v>
      </c>
      <c r="B1506" s="34" t="s">
        <v>3575</v>
      </c>
      <c r="C1506" s="34" t="s">
        <v>82</v>
      </c>
      <c r="D1506" s="35" t="s">
        <v>16</v>
      </c>
      <c r="E1506" s="38" t="s">
        <v>82</v>
      </c>
      <c r="F1506" s="35"/>
      <c r="G1506" s="36">
        <f>VLOOKUP(Tb_Agen[[#This Row],[AGEN ID]],Reseller!A:F,5,0)</f>
        <v>45088.702777777777</v>
      </c>
      <c r="H1506" s="35"/>
      <c r="I1506" s="35"/>
      <c r="J1506" s="35"/>
      <c r="K1506" s="41"/>
      <c r="L1506" s="37"/>
      <c r="M1506" s="53">
        <v>0</v>
      </c>
      <c r="N1506" s="39" t="s">
        <v>22</v>
      </c>
      <c r="O1506" s="65">
        <f>SUMIFS(Tb_Reseller[Aug-26],Tb_Reseller[Agen id],Tb_Agen[[#This Row],[AGEN ID]])</f>
        <v>0.19354838709677419</v>
      </c>
      <c r="P1506" s="66">
        <f>SUMIFS(Tb_Reseller[Sep-26],Tb_Reseller[Agen id],Tb_Agen[[#This Row],[AGEN ID]])</f>
        <v>0.13333333333333333</v>
      </c>
      <c r="Q1506" s="66">
        <f>SUMIFS(Tb_Reseller[Oct-26],Tb_Reseller[Agen id],Tb_Agen[[#This Row],[AGEN ID]])</f>
        <v>1</v>
      </c>
    </row>
    <row r="1507" spans="1:17" x14ac:dyDescent="0.25">
      <c r="A1507" s="33" t="s">
        <v>3576</v>
      </c>
      <c r="B1507" s="34" t="s">
        <v>3577</v>
      </c>
      <c r="C1507" s="34" t="s">
        <v>112</v>
      </c>
      <c r="D1507" s="35" t="s">
        <v>16</v>
      </c>
      <c r="E1507" s="35" t="s">
        <v>17</v>
      </c>
      <c r="F1507" s="35"/>
      <c r="G1507" s="36">
        <f>VLOOKUP(Tb_Agen[[#This Row],[AGEN ID]],Reseller!A:F,5,0)</f>
        <v>45210.368055555547</v>
      </c>
      <c r="H1507" s="35"/>
      <c r="I1507" s="35"/>
      <c r="J1507" s="35"/>
      <c r="K1507" s="41"/>
      <c r="L1507" s="37"/>
      <c r="M1507" s="53">
        <v>0</v>
      </c>
      <c r="N1507" s="39" t="s">
        <v>22</v>
      </c>
      <c r="O1507" s="65">
        <f>SUMIFS(Tb_Reseller[Aug-26],Tb_Reseller[Agen id],Tb_Agen[[#This Row],[AGEN ID]])</f>
        <v>0.48387096774193528</v>
      </c>
      <c r="P1507" s="66">
        <f>SUMIFS(Tb_Reseller[Sep-26],Tb_Reseller[Agen id],Tb_Agen[[#This Row],[AGEN ID]])</f>
        <v>0.16666666666666666</v>
      </c>
      <c r="Q1507" s="66">
        <f>SUMIFS(Tb_Reseller[Oct-26],Tb_Reseller[Agen id],Tb_Agen[[#This Row],[AGEN ID]])</f>
        <v>0</v>
      </c>
    </row>
    <row r="1508" spans="1:17" x14ac:dyDescent="0.25">
      <c r="A1508" s="33" t="s">
        <v>3578</v>
      </c>
      <c r="B1508" s="34" t="s">
        <v>3579</v>
      </c>
      <c r="C1508" s="34" t="s">
        <v>82</v>
      </c>
      <c r="D1508" s="35" t="s">
        <v>16</v>
      </c>
      <c r="E1508" s="38" t="s">
        <v>82</v>
      </c>
      <c r="F1508" s="35"/>
      <c r="G1508" s="36">
        <f>VLOOKUP(Tb_Agen[[#This Row],[AGEN ID]],Reseller!A:F,5,0)</f>
        <v>44817.51458333333</v>
      </c>
      <c r="H1508" s="35"/>
      <c r="I1508" s="35"/>
      <c r="J1508" s="35"/>
      <c r="K1508" s="41"/>
      <c r="L1508" s="37"/>
      <c r="M1508" s="53">
        <v>0</v>
      </c>
      <c r="N1508" s="39" t="s">
        <v>22</v>
      </c>
      <c r="O1508" s="65">
        <f>SUMIFS(Tb_Reseller[Aug-26],Tb_Reseller[Agen id],Tb_Agen[[#This Row],[AGEN ID]])</f>
        <v>0</v>
      </c>
      <c r="P1508" s="66">
        <f>SUMIFS(Tb_Reseller[Sep-26],Tb_Reseller[Agen id],Tb_Agen[[#This Row],[AGEN ID]])</f>
        <v>0</v>
      </c>
      <c r="Q1508" s="66">
        <f>SUMIFS(Tb_Reseller[Oct-26],Tb_Reseller[Agen id],Tb_Agen[[#This Row],[AGEN ID]])</f>
        <v>0</v>
      </c>
    </row>
    <row r="1509" spans="1:17" x14ac:dyDescent="0.25">
      <c r="A1509" s="33" t="s">
        <v>3580</v>
      </c>
      <c r="B1509" s="34" t="s">
        <v>3581</v>
      </c>
      <c r="C1509" s="34" t="s">
        <v>112</v>
      </c>
      <c r="D1509" s="35" t="s">
        <v>28</v>
      </c>
      <c r="E1509" s="35" t="s">
        <v>17</v>
      </c>
      <c r="F1509" s="35"/>
      <c r="G1509" s="36">
        <f>VLOOKUP(Tb_Agen[[#This Row],[AGEN ID]],Reseller!A:F,5,0)</f>
        <v>44817.618750000001</v>
      </c>
      <c r="H1509" s="35"/>
      <c r="I1509" s="35"/>
      <c r="J1509" s="35"/>
      <c r="K1509" s="41"/>
      <c r="L1509" s="37"/>
      <c r="M1509" s="53">
        <v>0</v>
      </c>
      <c r="N1509" s="39" t="s">
        <v>22</v>
      </c>
      <c r="O1509" s="65">
        <f>SUMIFS(Tb_Reseller[Aug-26],Tb_Reseller[Agen id],Tb_Agen[[#This Row],[AGEN ID]])</f>
        <v>0</v>
      </c>
      <c r="P1509" s="66">
        <f>SUMIFS(Tb_Reseller[Sep-26],Tb_Reseller[Agen id],Tb_Agen[[#This Row],[AGEN ID]])</f>
        <v>0</v>
      </c>
      <c r="Q1509" s="66">
        <f>SUMIFS(Tb_Reseller[Oct-26],Tb_Reseller[Agen id],Tb_Agen[[#This Row],[AGEN ID]])</f>
        <v>0</v>
      </c>
    </row>
    <row r="1510" spans="1:17" x14ac:dyDescent="0.25">
      <c r="A1510" s="33" t="s">
        <v>3582</v>
      </c>
      <c r="B1510" s="34" t="s">
        <v>3583</v>
      </c>
      <c r="C1510" s="34" t="s">
        <v>121</v>
      </c>
      <c r="D1510" s="35" t="s">
        <v>16</v>
      </c>
      <c r="E1510" s="35" t="s">
        <v>17</v>
      </c>
      <c r="F1510" s="35"/>
      <c r="G1510" s="36">
        <f>VLOOKUP(Tb_Agen[[#This Row],[AGEN ID]],Reseller!A:F,5,0)</f>
        <v>44817.668749999997</v>
      </c>
      <c r="H1510" s="35" t="s">
        <v>2693</v>
      </c>
      <c r="I1510" s="35" t="s">
        <v>19</v>
      </c>
      <c r="J1510" s="35" t="s">
        <v>30</v>
      </c>
      <c r="K1510" s="41" t="s">
        <v>30</v>
      </c>
      <c r="L1510" s="37"/>
      <c r="M1510" s="53">
        <v>0</v>
      </c>
      <c r="N1510" s="39" t="s">
        <v>22</v>
      </c>
      <c r="O1510" s="65">
        <f>SUMIFS(Tb_Reseller[Aug-26],Tb_Reseller[Agen id],Tb_Agen[[#This Row],[AGEN ID]])</f>
        <v>33.483870967742007</v>
      </c>
      <c r="P1510" s="66">
        <f>SUMIFS(Tb_Reseller[Sep-26],Tb_Reseller[Agen id],Tb_Agen[[#This Row],[AGEN ID]])</f>
        <v>29.333333333333339</v>
      </c>
      <c r="Q1510" s="66">
        <f>SUMIFS(Tb_Reseller[Oct-26],Tb_Reseller[Agen id],Tb_Agen[[#This Row],[AGEN ID]])</f>
        <v>28.75</v>
      </c>
    </row>
    <row r="1511" spans="1:17" x14ac:dyDescent="0.25">
      <c r="A1511" s="33" t="s">
        <v>3584</v>
      </c>
      <c r="B1511" s="34" t="s">
        <v>3585</v>
      </c>
      <c r="C1511" s="34" t="s">
        <v>15</v>
      </c>
      <c r="D1511" s="35" t="s">
        <v>16</v>
      </c>
      <c r="E1511" s="35" t="s">
        <v>17</v>
      </c>
      <c r="F1511" s="35"/>
      <c r="G1511" s="36">
        <f>VLOOKUP(Tb_Agen[[#This Row],[AGEN ID]],Reseller!A:F,5,0)</f>
        <v>44818.508333333331</v>
      </c>
      <c r="H1511" s="35"/>
      <c r="I1511" s="35"/>
      <c r="J1511" s="35"/>
      <c r="K1511" s="41"/>
      <c r="L1511" s="37"/>
      <c r="M1511" s="53">
        <v>0</v>
      </c>
      <c r="N1511" s="39" t="s">
        <v>22</v>
      </c>
      <c r="O1511" s="65">
        <f>SUMIFS(Tb_Reseller[Aug-26],Tb_Reseller[Agen id],Tb_Agen[[#This Row],[AGEN ID]])</f>
        <v>0</v>
      </c>
      <c r="P1511" s="66">
        <f>SUMIFS(Tb_Reseller[Sep-26],Tb_Reseller[Agen id],Tb_Agen[[#This Row],[AGEN ID]])</f>
        <v>0</v>
      </c>
      <c r="Q1511" s="66">
        <f>SUMIFS(Tb_Reseller[Oct-26],Tb_Reseller[Agen id],Tb_Agen[[#This Row],[AGEN ID]])</f>
        <v>0</v>
      </c>
    </row>
    <row r="1512" spans="1:17" x14ac:dyDescent="0.25">
      <c r="A1512" s="33" t="s">
        <v>3586</v>
      </c>
      <c r="B1512" s="34" t="s">
        <v>3587</v>
      </c>
      <c r="C1512" s="34" t="s">
        <v>79</v>
      </c>
      <c r="D1512" s="35" t="s">
        <v>16</v>
      </c>
      <c r="E1512" s="35" t="s">
        <v>17</v>
      </c>
      <c r="F1512" s="35"/>
      <c r="G1512" s="36">
        <f>VLOOKUP(Tb_Agen[[#This Row],[AGEN ID]],Reseller!A:F,5,0)</f>
        <v>44818.543055555558</v>
      </c>
      <c r="H1512" s="35"/>
      <c r="I1512" s="35"/>
      <c r="J1512" s="35"/>
      <c r="K1512" s="41"/>
      <c r="L1512" s="37"/>
      <c r="M1512" s="53">
        <v>0</v>
      </c>
      <c r="N1512" s="39" t="s">
        <v>22</v>
      </c>
      <c r="O1512" s="65">
        <f>SUMIFS(Tb_Reseller[Aug-26],Tb_Reseller[Agen id],Tb_Agen[[#This Row],[AGEN ID]])</f>
        <v>0</v>
      </c>
      <c r="P1512" s="66">
        <f>SUMIFS(Tb_Reseller[Sep-26],Tb_Reseller[Agen id],Tb_Agen[[#This Row],[AGEN ID]])</f>
        <v>0</v>
      </c>
      <c r="Q1512" s="66">
        <f>SUMIFS(Tb_Reseller[Oct-26],Tb_Reseller[Agen id],Tb_Agen[[#This Row],[AGEN ID]])</f>
        <v>0</v>
      </c>
    </row>
    <row r="1513" spans="1:17" x14ac:dyDescent="0.25">
      <c r="A1513" s="33" t="s">
        <v>3588</v>
      </c>
      <c r="B1513" s="34" t="s">
        <v>3589</v>
      </c>
      <c r="C1513" s="34" t="s">
        <v>15</v>
      </c>
      <c r="D1513" s="35" t="s">
        <v>16</v>
      </c>
      <c r="E1513" s="35" t="s">
        <v>37</v>
      </c>
      <c r="F1513" s="35"/>
      <c r="G1513" s="36">
        <f>VLOOKUP(Tb_Agen[[#This Row],[AGEN ID]],Reseller!A:F,5,0)</f>
        <v>44819.488194444442</v>
      </c>
      <c r="H1513" s="35" t="s">
        <v>3590</v>
      </c>
      <c r="I1513" s="35" t="s">
        <v>19</v>
      </c>
      <c r="J1513" s="35" t="s">
        <v>30</v>
      </c>
      <c r="K1513" s="41" t="s">
        <v>60</v>
      </c>
      <c r="L1513" s="37" t="s">
        <v>101</v>
      </c>
      <c r="M1513" s="53">
        <v>0</v>
      </c>
      <c r="N1513" s="39" t="s">
        <v>22</v>
      </c>
      <c r="O1513" s="65">
        <f>SUMIFS(Tb_Reseller[Aug-26],Tb_Reseller[Agen id],Tb_Agen[[#This Row],[AGEN ID]])</f>
        <v>10.322580645161345</v>
      </c>
      <c r="P1513" s="66">
        <f>SUMIFS(Tb_Reseller[Sep-26],Tb_Reseller[Agen id],Tb_Agen[[#This Row],[AGEN ID]])</f>
        <v>11.166666666666638</v>
      </c>
      <c r="Q1513" s="66">
        <f>SUMIFS(Tb_Reseller[Oct-26],Tb_Reseller[Agen id],Tb_Agen[[#This Row],[AGEN ID]])</f>
        <v>13.25</v>
      </c>
    </row>
    <row r="1514" spans="1:17" x14ac:dyDescent="0.25">
      <c r="A1514" s="33" t="s">
        <v>3591</v>
      </c>
      <c r="B1514" s="34" t="s">
        <v>3592</v>
      </c>
      <c r="C1514" s="34" t="s">
        <v>121</v>
      </c>
      <c r="D1514" s="35" t="s">
        <v>16</v>
      </c>
      <c r="E1514" s="35" t="s">
        <v>17</v>
      </c>
      <c r="F1514" s="35"/>
      <c r="G1514" s="36">
        <f>VLOOKUP(Tb_Agen[[#This Row],[AGEN ID]],Reseller!A:F,5,0)</f>
        <v>45328.573611111111</v>
      </c>
      <c r="H1514" s="35"/>
      <c r="I1514" s="35"/>
      <c r="J1514" s="35"/>
      <c r="K1514" s="41"/>
      <c r="L1514" s="37"/>
      <c r="M1514" s="53">
        <v>0</v>
      </c>
      <c r="N1514" s="39" t="s">
        <v>22</v>
      </c>
      <c r="O1514" s="65">
        <f>SUMIFS(Tb_Reseller[Aug-26],Tb_Reseller[Agen id],Tb_Agen[[#This Row],[AGEN ID]])</f>
        <v>0.32258064516129026</v>
      </c>
      <c r="P1514" s="66">
        <f>SUMIFS(Tb_Reseller[Sep-26],Tb_Reseller[Agen id],Tb_Agen[[#This Row],[AGEN ID]])</f>
        <v>0.33333333333333331</v>
      </c>
      <c r="Q1514" s="66">
        <f>SUMIFS(Tb_Reseller[Oct-26],Tb_Reseller[Agen id],Tb_Agen[[#This Row],[AGEN ID]])</f>
        <v>0.5</v>
      </c>
    </row>
    <row r="1515" spans="1:17" x14ac:dyDescent="0.25">
      <c r="A1515" s="33" t="s">
        <v>3593</v>
      </c>
      <c r="B1515" s="34" t="s">
        <v>3594</v>
      </c>
      <c r="C1515" s="34" t="s">
        <v>82</v>
      </c>
      <c r="D1515" s="35" t="s">
        <v>16</v>
      </c>
      <c r="E1515" s="38" t="s">
        <v>82</v>
      </c>
      <c r="F1515" s="35"/>
      <c r="G1515" s="36">
        <f>VLOOKUP(Tb_Agen[[#This Row],[AGEN ID]],Reseller!A:F,5,0)</f>
        <v>44819.848611111112</v>
      </c>
      <c r="H1515" s="35"/>
      <c r="I1515" s="35"/>
      <c r="J1515" s="35"/>
      <c r="K1515" s="41"/>
      <c r="L1515" s="37"/>
      <c r="M1515" s="53">
        <v>0</v>
      </c>
      <c r="N1515" s="39" t="s">
        <v>22</v>
      </c>
      <c r="O1515" s="65">
        <f>SUMIFS(Tb_Reseller[Aug-26],Tb_Reseller[Agen id],Tb_Agen[[#This Row],[AGEN ID]])</f>
        <v>0</v>
      </c>
      <c r="P1515" s="66">
        <f>SUMIFS(Tb_Reseller[Sep-26],Tb_Reseller[Agen id],Tb_Agen[[#This Row],[AGEN ID]])</f>
        <v>0</v>
      </c>
      <c r="Q1515" s="66">
        <f>SUMIFS(Tb_Reseller[Oct-26],Tb_Reseller[Agen id],Tb_Agen[[#This Row],[AGEN ID]])</f>
        <v>0</v>
      </c>
    </row>
    <row r="1516" spans="1:17" x14ac:dyDescent="0.25">
      <c r="A1516" s="33" t="s">
        <v>3595</v>
      </c>
      <c r="B1516" s="34" t="s">
        <v>3596</v>
      </c>
      <c r="C1516" s="34" t="s">
        <v>82</v>
      </c>
      <c r="D1516" s="35" t="s">
        <v>16</v>
      </c>
      <c r="E1516" s="38" t="s">
        <v>82</v>
      </c>
      <c r="F1516" s="35"/>
      <c r="G1516" s="36">
        <f>VLOOKUP(Tb_Agen[[#This Row],[AGEN ID]],Reseller!A:F,5,0)</f>
        <v>45401.973611111112</v>
      </c>
      <c r="H1516" s="35"/>
      <c r="I1516" s="35"/>
      <c r="J1516" s="35"/>
      <c r="K1516" s="41"/>
      <c r="L1516" s="37"/>
      <c r="M1516" s="53">
        <v>0</v>
      </c>
      <c r="N1516" s="39" t="s">
        <v>22</v>
      </c>
      <c r="O1516" s="65">
        <f>SUMIFS(Tb_Reseller[Aug-26],Tb_Reseller[Agen id],Tb_Agen[[#This Row],[AGEN ID]])</f>
        <v>0.6774193548387093</v>
      </c>
      <c r="P1516" s="66">
        <f>SUMIFS(Tb_Reseller[Sep-26],Tb_Reseller[Agen id],Tb_Agen[[#This Row],[AGEN ID]])</f>
        <v>3.0333333333333323</v>
      </c>
      <c r="Q1516" s="66">
        <f>SUMIFS(Tb_Reseller[Oct-26],Tb_Reseller[Agen id],Tb_Agen[[#This Row],[AGEN ID]])</f>
        <v>7.25</v>
      </c>
    </row>
    <row r="1517" spans="1:17" x14ac:dyDescent="0.25">
      <c r="A1517" s="33" t="s">
        <v>3597</v>
      </c>
      <c r="B1517" s="34" t="s">
        <v>3598</v>
      </c>
      <c r="C1517" s="34" t="s">
        <v>82</v>
      </c>
      <c r="D1517" s="35" t="s">
        <v>16</v>
      </c>
      <c r="E1517" s="38" t="s">
        <v>82</v>
      </c>
      <c r="F1517" s="35"/>
      <c r="G1517" s="36">
        <f>VLOOKUP(Tb_Agen[[#This Row],[AGEN ID]],Reseller!A:F,5,0)</f>
        <v>44820.973611111112</v>
      </c>
      <c r="H1517" s="35"/>
      <c r="I1517" s="35"/>
      <c r="J1517" s="35"/>
      <c r="K1517" s="41"/>
      <c r="L1517" s="37"/>
      <c r="M1517" s="53">
        <v>0</v>
      </c>
      <c r="N1517" s="39" t="s">
        <v>22</v>
      </c>
      <c r="O1517" s="65">
        <f>SUMIFS(Tb_Reseller[Aug-26],Tb_Reseller[Agen id],Tb_Agen[[#This Row],[AGEN ID]])</f>
        <v>0</v>
      </c>
      <c r="P1517" s="66">
        <f>SUMIFS(Tb_Reseller[Sep-26],Tb_Reseller[Agen id],Tb_Agen[[#This Row],[AGEN ID]])</f>
        <v>0</v>
      </c>
      <c r="Q1517" s="66">
        <f>SUMIFS(Tb_Reseller[Oct-26],Tb_Reseller[Agen id],Tb_Agen[[#This Row],[AGEN ID]])</f>
        <v>0</v>
      </c>
    </row>
    <row r="1518" spans="1:17" x14ac:dyDescent="0.25">
      <c r="A1518" s="39" t="s">
        <v>3599</v>
      </c>
      <c r="B1518" s="34" t="s">
        <v>3600</v>
      </c>
      <c r="C1518" s="43" t="s">
        <v>112</v>
      </c>
      <c r="D1518" s="38" t="s">
        <v>16</v>
      </c>
      <c r="E1518" s="38" t="s">
        <v>17</v>
      </c>
      <c r="F1518" s="38"/>
      <c r="G1518" s="40">
        <f>VLOOKUP(Tb_Agen[[#This Row],[AGEN ID]],Reseller!A:F,5,0)</f>
        <v>45769.390972222223</v>
      </c>
      <c r="H1518" s="38"/>
      <c r="I1518" s="38"/>
      <c r="J1518" s="38"/>
      <c r="K1518" s="41"/>
      <c r="L1518" s="42"/>
      <c r="M1518" s="53">
        <v>0</v>
      </c>
      <c r="N1518" s="39" t="s">
        <v>22</v>
      </c>
      <c r="O1518" s="65">
        <f>SUMIFS(Tb_Reseller[Aug-26],Tb_Reseller[Agen id],Tb_Agen[[#This Row],[AGEN ID]])</f>
        <v>0.22580645161290322</v>
      </c>
      <c r="P1518" s="66">
        <f>SUMIFS(Tb_Reseller[Sep-26],Tb_Reseller[Agen id],Tb_Agen[[#This Row],[AGEN ID]])</f>
        <v>0.26666666666666666</v>
      </c>
      <c r="Q1518" s="66">
        <f>SUMIFS(Tb_Reseller[Oct-26],Tb_Reseller[Agen id],Tb_Agen[[#This Row],[AGEN ID]])</f>
        <v>1</v>
      </c>
    </row>
    <row r="1519" spans="1:17" x14ac:dyDescent="0.25">
      <c r="A1519" s="33" t="s">
        <v>3601</v>
      </c>
      <c r="B1519" s="34" t="s">
        <v>3602</v>
      </c>
      <c r="C1519" s="34" t="s">
        <v>112</v>
      </c>
      <c r="D1519" s="35" t="s">
        <v>16</v>
      </c>
      <c r="E1519" s="35" t="s">
        <v>17</v>
      </c>
      <c r="F1519" s="35"/>
      <c r="G1519" s="36">
        <f>VLOOKUP(Tb_Agen[[#This Row],[AGEN ID]],Reseller!A:F,5,0)</f>
        <v>44822.94027777778</v>
      </c>
      <c r="H1519" s="35"/>
      <c r="I1519" s="35"/>
      <c r="J1519" s="35"/>
      <c r="K1519" s="41"/>
      <c r="L1519" s="37"/>
      <c r="M1519" s="53">
        <v>0</v>
      </c>
      <c r="N1519" s="39" t="s">
        <v>22</v>
      </c>
      <c r="O1519" s="65">
        <f>SUMIFS(Tb_Reseller[Aug-26],Tb_Reseller[Agen id],Tb_Agen[[#This Row],[AGEN ID]])</f>
        <v>0</v>
      </c>
      <c r="P1519" s="66">
        <f>SUMIFS(Tb_Reseller[Sep-26],Tb_Reseller[Agen id],Tb_Agen[[#This Row],[AGEN ID]])</f>
        <v>0</v>
      </c>
      <c r="Q1519" s="66">
        <f>SUMIFS(Tb_Reseller[Oct-26],Tb_Reseller[Agen id],Tb_Agen[[#This Row],[AGEN ID]])</f>
        <v>0</v>
      </c>
    </row>
    <row r="1520" spans="1:17" x14ac:dyDescent="0.25">
      <c r="A1520" s="33" t="s">
        <v>3603</v>
      </c>
      <c r="B1520" s="34" t="s">
        <v>3604</v>
      </c>
      <c r="C1520" s="34" t="s">
        <v>79</v>
      </c>
      <c r="D1520" s="35" t="s">
        <v>16</v>
      </c>
      <c r="E1520" s="35" t="s">
        <v>17</v>
      </c>
      <c r="F1520" s="35"/>
      <c r="G1520" s="36">
        <f>VLOOKUP(Tb_Agen[[#This Row],[AGEN ID]],Reseller!A:F,5,0)</f>
        <v>44823.567361111112</v>
      </c>
      <c r="H1520" s="35"/>
      <c r="I1520" s="35"/>
      <c r="J1520" s="35"/>
      <c r="K1520" s="41"/>
      <c r="L1520" s="37"/>
      <c r="M1520" s="53">
        <v>0</v>
      </c>
      <c r="N1520" s="39" t="s">
        <v>22</v>
      </c>
      <c r="O1520" s="65">
        <f>SUMIFS(Tb_Reseller[Aug-26],Tb_Reseller[Agen id],Tb_Agen[[#This Row],[AGEN ID]])</f>
        <v>0</v>
      </c>
      <c r="P1520" s="66">
        <f>SUMIFS(Tb_Reseller[Sep-26],Tb_Reseller[Agen id],Tb_Agen[[#This Row],[AGEN ID]])</f>
        <v>0</v>
      </c>
      <c r="Q1520" s="66">
        <f>SUMIFS(Tb_Reseller[Oct-26],Tb_Reseller[Agen id],Tb_Agen[[#This Row],[AGEN ID]])</f>
        <v>0</v>
      </c>
    </row>
    <row r="1521" spans="1:17" x14ac:dyDescent="0.25">
      <c r="A1521" s="33" t="s">
        <v>3605</v>
      </c>
      <c r="B1521" s="34" t="s">
        <v>3606</v>
      </c>
      <c r="C1521" s="34" t="s">
        <v>112</v>
      </c>
      <c r="D1521" s="35" t="s">
        <v>28</v>
      </c>
      <c r="E1521" s="35" t="s">
        <v>17</v>
      </c>
      <c r="F1521" s="35"/>
      <c r="G1521" s="36">
        <f>VLOOKUP(Tb_Agen[[#This Row],[AGEN ID]],Reseller!A:F,5,0)</f>
        <v>44823.618055555547</v>
      </c>
      <c r="H1521" s="35"/>
      <c r="I1521" s="35"/>
      <c r="J1521" s="35"/>
      <c r="K1521" s="41"/>
      <c r="L1521" s="37"/>
      <c r="M1521" s="53">
        <v>0</v>
      </c>
      <c r="N1521" s="39" t="s">
        <v>22</v>
      </c>
      <c r="O1521" s="65">
        <f>SUMIFS(Tb_Reseller[Aug-26],Tb_Reseller[Agen id],Tb_Agen[[#This Row],[AGEN ID]])</f>
        <v>0</v>
      </c>
      <c r="P1521" s="66">
        <f>SUMIFS(Tb_Reseller[Sep-26],Tb_Reseller[Agen id],Tb_Agen[[#This Row],[AGEN ID]])</f>
        <v>0</v>
      </c>
      <c r="Q1521" s="66">
        <f>SUMIFS(Tb_Reseller[Oct-26],Tb_Reseller[Agen id],Tb_Agen[[#This Row],[AGEN ID]])</f>
        <v>0</v>
      </c>
    </row>
    <row r="1522" spans="1:17" x14ac:dyDescent="0.25">
      <c r="A1522" s="33" t="s">
        <v>3607</v>
      </c>
      <c r="B1522" s="34" t="s">
        <v>3608</v>
      </c>
      <c r="C1522" s="34" t="s">
        <v>15</v>
      </c>
      <c r="D1522" s="35" t="s">
        <v>28</v>
      </c>
      <c r="E1522" s="35" t="s">
        <v>17</v>
      </c>
      <c r="F1522" s="35"/>
      <c r="G1522" s="36">
        <f>VLOOKUP(Tb_Agen[[#This Row],[AGEN ID]],Reseller!A:F,5,0)</f>
        <v>44824.48541666667</v>
      </c>
      <c r="H1522" s="35"/>
      <c r="I1522" s="35"/>
      <c r="J1522" s="35"/>
      <c r="K1522" s="41"/>
      <c r="L1522" s="37"/>
      <c r="M1522" s="53">
        <v>0</v>
      </c>
      <c r="N1522" s="39" t="s">
        <v>22</v>
      </c>
      <c r="O1522" s="65">
        <f>SUMIFS(Tb_Reseller[Aug-26],Tb_Reseller[Agen id],Tb_Agen[[#This Row],[AGEN ID]])</f>
        <v>0</v>
      </c>
      <c r="P1522" s="66">
        <f>SUMIFS(Tb_Reseller[Sep-26],Tb_Reseller[Agen id],Tb_Agen[[#This Row],[AGEN ID]])</f>
        <v>0</v>
      </c>
      <c r="Q1522" s="66">
        <f>SUMIFS(Tb_Reseller[Oct-26],Tb_Reseller[Agen id],Tb_Agen[[#This Row],[AGEN ID]])</f>
        <v>0</v>
      </c>
    </row>
    <row r="1523" spans="1:17" x14ac:dyDescent="0.25">
      <c r="A1523" s="39" t="s">
        <v>3609</v>
      </c>
      <c r="B1523" s="34" t="s">
        <v>3610</v>
      </c>
      <c r="C1523" s="43" t="s">
        <v>82</v>
      </c>
      <c r="D1523" s="38" t="s">
        <v>16</v>
      </c>
      <c r="E1523" s="38" t="s">
        <v>82</v>
      </c>
      <c r="F1523" s="38"/>
      <c r="G1523" s="40">
        <f>VLOOKUP(Tb_Agen[[#This Row],[AGEN ID]],Reseller!A:F,5,0)</f>
        <v>46117.997916666667</v>
      </c>
      <c r="H1523" s="38"/>
      <c r="I1523" s="38"/>
      <c r="J1523" s="38"/>
      <c r="K1523" s="41"/>
      <c r="L1523" s="42"/>
      <c r="M1523" s="53">
        <v>0</v>
      </c>
      <c r="N1523" s="39" t="s">
        <v>22</v>
      </c>
      <c r="O1523" s="65">
        <f>SUMIFS(Tb_Reseller[Aug-26],Tb_Reseller[Agen id],Tb_Agen[[#This Row],[AGEN ID]])</f>
        <v>0.25806451612903225</v>
      </c>
      <c r="P1523" s="66">
        <f>SUMIFS(Tb_Reseller[Sep-26],Tb_Reseller[Agen id],Tb_Agen[[#This Row],[AGEN ID]])</f>
        <v>0.23333333333333331</v>
      </c>
      <c r="Q1523" s="66">
        <f>SUMIFS(Tb_Reseller[Oct-26],Tb_Reseller[Agen id],Tb_Agen[[#This Row],[AGEN ID]])</f>
        <v>1.25</v>
      </c>
    </row>
    <row r="1524" spans="1:17" x14ac:dyDescent="0.25">
      <c r="A1524" s="33" t="s">
        <v>3611</v>
      </c>
      <c r="B1524" s="34" t="s">
        <v>3612</v>
      </c>
      <c r="C1524" s="34" t="s">
        <v>121</v>
      </c>
      <c r="D1524" s="35" t="s">
        <v>16</v>
      </c>
      <c r="E1524" s="35" t="s">
        <v>244</v>
      </c>
      <c r="F1524" s="35"/>
      <c r="G1524" s="36">
        <f>VLOOKUP(Tb_Agen[[#This Row],[AGEN ID]],Reseller!A:F,5,0)</f>
        <v>44825.637499999997</v>
      </c>
      <c r="H1524" s="35" t="s">
        <v>3613</v>
      </c>
      <c r="I1524" s="35" t="s">
        <v>68</v>
      </c>
      <c r="J1524" s="35" t="s">
        <v>69</v>
      </c>
      <c r="K1524" s="41" t="s">
        <v>1303</v>
      </c>
      <c r="L1524" s="37" t="s">
        <v>39</v>
      </c>
      <c r="M1524" s="53">
        <v>0</v>
      </c>
      <c r="N1524" s="39" t="s">
        <v>22</v>
      </c>
      <c r="O1524" s="65">
        <f>SUMIFS(Tb_Reseller[Aug-26],Tb_Reseller[Agen id],Tb_Agen[[#This Row],[AGEN ID]])</f>
        <v>7.4516129032258007</v>
      </c>
      <c r="P1524" s="66">
        <f>SUMIFS(Tb_Reseller[Sep-26],Tb_Reseller[Agen id],Tb_Agen[[#This Row],[AGEN ID]])</f>
        <v>5.9666666666666552</v>
      </c>
      <c r="Q1524" s="66">
        <f>SUMIFS(Tb_Reseller[Oct-26],Tb_Reseller[Agen id],Tb_Agen[[#This Row],[AGEN ID]])</f>
        <v>5.5</v>
      </c>
    </row>
    <row r="1525" spans="1:17" x14ac:dyDescent="0.25">
      <c r="A1525" s="33" t="s">
        <v>3614</v>
      </c>
      <c r="B1525" s="34" t="s">
        <v>3615</v>
      </c>
      <c r="C1525" s="34" t="s">
        <v>121</v>
      </c>
      <c r="D1525" s="35" t="s">
        <v>16</v>
      </c>
      <c r="E1525" s="35" t="s">
        <v>244</v>
      </c>
      <c r="F1525" s="35"/>
      <c r="G1525" s="36">
        <f>VLOOKUP(Tb_Agen[[#This Row],[AGEN ID]],Reseller!A:F,5,0)</f>
        <v>44825.670138888891</v>
      </c>
      <c r="H1525" s="35" t="s">
        <v>3616</v>
      </c>
      <c r="I1525" s="35" t="s">
        <v>68</v>
      </c>
      <c r="J1525" s="35" t="s">
        <v>69</v>
      </c>
      <c r="K1525" s="41" t="s">
        <v>1303</v>
      </c>
      <c r="L1525" s="37" t="s">
        <v>39</v>
      </c>
      <c r="M1525" s="53">
        <v>0</v>
      </c>
      <c r="N1525" s="39" t="s">
        <v>22</v>
      </c>
      <c r="O1525" s="65">
        <f>SUMIFS(Tb_Reseller[Aug-26],Tb_Reseller[Agen id],Tb_Agen[[#This Row],[AGEN ID]])</f>
        <v>2.9354838709677398</v>
      </c>
      <c r="P1525" s="66">
        <f>SUMIFS(Tb_Reseller[Sep-26],Tb_Reseller[Agen id],Tb_Agen[[#This Row],[AGEN ID]])</f>
        <v>1.1333333333333335</v>
      </c>
      <c r="Q1525" s="66">
        <f>SUMIFS(Tb_Reseller[Oct-26],Tb_Reseller[Agen id],Tb_Agen[[#This Row],[AGEN ID]])</f>
        <v>0</v>
      </c>
    </row>
    <row r="1526" spans="1:17" x14ac:dyDescent="0.25">
      <c r="A1526" s="33" t="s">
        <v>3617</v>
      </c>
      <c r="B1526" s="34" t="s">
        <v>3618</v>
      </c>
      <c r="C1526" s="34" t="s">
        <v>79</v>
      </c>
      <c r="D1526" s="35" t="s">
        <v>16</v>
      </c>
      <c r="E1526" s="35" t="s">
        <v>864</v>
      </c>
      <c r="F1526" s="35"/>
      <c r="G1526" s="36">
        <f>VLOOKUP(Tb_Agen[[#This Row],[AGEN ID]],Reseller!A:F,5,0)</f>
        <v>44826.390277777777</v>
      </c>
      <c r="H1526" s="35" t="s">
        <v>3619</v>
      </c>
      <c r="I1526" s="35" t="s">
        <v>1287</v>
      </c>
      <c r="J1526" s="35" t="s">
        <v>1288</v>
      </c>
      <c r="K1526" s="41" t="s">
        <v>2615</v>
      </c>
      <c r="L1526" s="37" t="s">
        <v>162</v>
      </c>
      <c r="M1526" s="53">
        <v>0</v>
      </c>
      <c r="N1526" s="39" t="s">
        <v>22</v>
      </c>
      <c r="O1526" s="65">
        <f>SUMIFS(Tb_Reseller[Aug-26],Tb_Reseller[Agen id],Tb_Agen[[#This Row],[AGEN ID]])</f>
        <v>1.0322580645161283</v>
      </c>
      <c r="P1526" s="66">
        <f>SUMIFS(Tb_Reseller[Sep-26],Tb_Reseller[Agen id],Tb_Agen[[#This Row],[AGEN ID]])</f>
        <v>1.1000000000000001</v>
      </c>
      <c r="Q1526" s="66">
        <f>SUMIFS(Tb_Reseller[Oct-26],Tb_Reseller[Agen id],Tb_Agen[[#This Row],[AGEN ID]])</f>
        <v>0.5</v>
      </c>
    </row>
    <row r="1527" spans="1:17" x14ac:dyDescent="0.25">
      <c r="A1527" s="33" t="s">
        <v>3620</v>
      </c>
      <c r="B1527" s="34" t="s">
        <v>3621</v>
      </c>
      <c r="C1527" s="34" t="s">
        <v>79</v>
      </c>
      <c r="D1527" s="35" t="s">
        <v>36</v>
      </c>
      <c r="E1527" s="35" t="s">
        <v>864</v>
      </c>
      <c r="F1527" s="35"/>
      <c r="G1527" s="36">
        <f>VLOOKUP(Tb_Agen[[#This Row],[AGEN ID]],Reseller!A:F,5,0)</f>
        <v>44826.614583333343</v>
      </c>
      <c r="H1527" s="35" t="s">
        <v>3622</v>
      </c>
      <c r="I1527" s="35" t="s">
        <v>145</v>
      </c>
      <c r="J1527" s="35" t="s">
        <v>3623</v>
      </c>
      <c r="K1527" s="41" t="s">
        <v>1394</v>
      </c>
      <c r="L1527" s="37" t="s">
        <v>162</v>
      </c>
      <c r="M1527" s="53">
        <v>-1000000</v>
      </c>
      <c r="N1527" s="39" t="s">
        <v>40</v>
      </c>
      <c r="O1527" s="65">
        <f>SUMIFS(Tb_Reseller[Aug-26],Tb_Reseller[Agen id],Tb_Agen[[#This Row],[AGEN ID]])</f>
        <v>3.4838709677419328</v>
      </c>
      <c r="P1527" s="66">
        <f>SUMIFS(Tb_Reseller[Sep-26],Tb_Reseller[Agen id],Tb_Agen[[#This Row],[AGEN ID]])</f>
        <v>4.0333333333333288</v>
      </c>
      <c r="Q1527" s="66">
        <f>SUMIFS(Tb_Reseller[Oct-26],Tb_Reseller[Agen id],Tb_Agen[[#This Row],[AGEN ID]])</f>
        <v>3.5</v>
      </c>
    </row>
    <row r="1528" spans="1:17" x14ac:dyDescent="0.25">
      <c r="A1528" s="33" t="s">
        <v>3624</v>
      </c>
      <c r="B1528" s="34" t="s">
        <v>3625</v>
      </c>
      <c r="C1528" s="34" t="s">
        <v>15</v>
      </c>
      <c r="D1528" s="35" t="s">
        <v>16</v>
      </c>
      <c r="E1528" s="35" t="s">
        <v>17</v>
      </c>
      <c r="F1528" s="35"/>
      <c r="G1528" s="36">
        <f>VLOOKUP(Tb_Agen[[#This Row],[AGEN ID]],Reseller!A:F,5,0)</f>
        <v>44827.44027777778</v>
      </c>
      <c r="H1528" s="35"/>
      <c r="I1528" s="35"/>
      <c r="J1528" s="35"/>
      <c r="K1528" s="41"/>
      <c r="L1528" s="37"/>
      <c r="M1528" s="53">
        <v>0</v>
      </c>
      <c r="N1528" s="39" t="s">
        <v>22</v>
      </c>
      <c r="O1528" s="65">
        <f>SUMIFS(Tb_Reseller[Aug-26],Tb_Reseller[Agen id],Tb_Agen[[#This Row],[AGEN ID]])</f>
        <v>0</v>
      </c>
      <c r="P1528" s="66">
        <f>SUMIFS(Tb_Reseller[Sep-26],Tb_Reseller[Agen id],Tb_Agen[[#This Row],[AGEN ID]])</f>
        <v>0</v>
      </c>
      <c r="Q1528" s="66">
        <f>SUMIFS(Tb_Reseller[Oct-26],Tb_Reseller[Agen id],Tb_Agen[[#This Row],[AGEN ID]])</f>
        <v>0</v>
      </c>
    </row>
    <row r="1529" spans="1:17" x14ac:dyDescent="0.25">
      <c r="A1529" s="33" t="s">
        <v>3626</v>
      </c>
      <c r="B1529" s="34" t="s">
        <v>3627</v>
      </c>
      <c r="C1529" s="34" t="s">
        <v>82</v>
      </c>
      <c r="D1529" s="35" t="s">
        <v>16</v>
      </c>
      <c r="E1529" s="38" t="s">
        <v>82</v>
      </c>
      <c r="F1529" s="35"/>
      <c r="G1529" s="36">
        <f>VLOOKUP(Tb_Agen[[#This Row],[AGEN ID]],Reseller!A:F,5,0)</f>
        <v>44828.420138888891</v>
      </c>
      <c r="H1529" s="35"/>
      <c r="I1529" s="35"/>
      <c r="J1529" s="35"/>
      <c r="K1529" s="41"/>
      <c r="L1529" s="37"/>
      <c r="M1529" s="53">
        <v>0</v>
      </c>
      <c r="N1529" s="39" t="s">
        <v>22</v>
      </c>
      <c r="O1529" s="65">
        <f>SUMIFS(Tb_Reseller[Aug-26],Tb_Reseller[Agen id],Tb_Agen[[#This Row],[AGEN ID]])</f>
        <v>0</v>
      </c>
      <c r="P1529" s="66">
        <f>SUMIFS(Tb_Reseller[Sep-26],Tb_Reseller[Agen id],Tb_Agen[[#This Row],[AGEN ID]])</f>
        <v>0</v>
      </c>
      <c r="Q1529" s="66">
        <f>SUMIFS(Tb_Reseller[Oct-26],Tb_Reseller[Agen id],Tb_Agen[[#This Row],[AGEN ID]])</f>
        <v>0</v>
      </c>
    </row>
    <row r="1530" spans="1:17" x14ac:dyDescent="0.25">
      <c r="A1530" s="33" t="s">
        <v>3628</v>
      </c>
      <c r="B1530" s="34" t="s">
        <v>3629</v>
      </c>
      <c r="C1530" s="34" t="s">
        <v>121</v>
      </c>
      <c r="D1530" s="35" t="s">
        <v>36</v>
      </c>
      <c r="E1530" s="35" t="s">
        <v>244</v>
      </c>
      <c r="F1530" s="35"/>
      <c r="G1530" s="36">
        <f>VLOOKUP(Tb_Agen[[#This Row],[AGEN ID]],Reseller!A:F,5,0)</f>
        <v>43407.547222222223</v>
      </c>
      <c r="H1530" s="35" t="s">
        <v>3630</v>
      </c>
      <c r="I1530" s="35" t="s">
        <v>145</v>
      </c>
      <c r="J1530" s="35" t="s">
        <v>430</v>
      </c>
      <c r="K1530" s="41" t="s">
        <v>809</v>
      </c>
      <c r="L1530" s="37" t="s">
        <v>162</v>
      </c>
      <c r="M1530" s="53">
        <v>-2000000</v>
      </c>
      <c r="N1530" s="39" t="s">
        <v>40</v>
      </c>
      <c r="O1530" s="65">
        <f>SUMIFS(Tb_Reseller[Aug-26],Tb_Reseller[Agen id],Tb_Agen[[#This Row],[AGEN ID]])</f>
        <v>7.9677419354838648</v>
      </c>
      <c r="P1530" s="66">
        <f>SUMIFS(Tb_Reseller[Sep-26],Tb_Reseller[Agen id],Tb_Agen[[#This Row],[AGEN ID]])</f>
        <v>7.7666666666666488</v>
      </c>
      <c r="Q1530" s="66">
        <f>SUMIFS(Tb_Reseller[Oct-26],Tb_Reseller[Agen id],Tb_Agen[[#This Row],[AGEN ID]])</f>
        <v>8.75</v>
      </c>
    </row>
    <row r="1531" spans="1:17" x14ac:dyDescent="0.25">
      <c r="A1531" s="33" t="s">
        <v>3631</v>
      </c>
      <c r="B1531" s="34" t="s">
        <v>3632</v>
      </c>
      <c r="C1531" s="34" t="s">
        <v>15</v>
      </c>
      <c r="D1531" s="35" t="s">
        <v>28</v>
      </c>
      <c r="E1531" s="35" t="s">
        <v>17</v>
      </c>
      <c r="F1531" s="35"/>
      <c r="G1531" s="36">
        <f>VLOOKUP(Tb_Agen[[#This Row],[AGEN ID]],Reseller!A:F,5,0)</f>
        <v>44830.512499999997</v>
      </c>
      <c r="H1531" s="35"/>
      <c r="I1531" s="35"/>
      <c r="J1531" s="35"/>
      <c r="K1531" s="41"/>
      <c r="L1531" s="37"/>
      <c r="M1531" s="53">
        <v>0</v>
      </c>
      <c r="N1531" s="39" t="s">
        <v>22</v>
      </c>
      <c r="O1531" s="65">
        <f>SUMIFS(Tb_Reseller[Aug-26],Tb_Reseller[Agen id],Tb_Agen[[#This Row],[AGEN ID]])</f>
        <v>0</v>
      </c>
      <c r="P1531" s="66">
        <f>SUMIFS(Tb_Reseller[Sep-26],Tb_Reseller[Agen id],Tb_Agen[[#This Row],[AGEN ID]])</f>
        <v>0</v>
      </c>
      <c r="Q1531" s="66">
        <f>SUMIFS(Tb_Reseller[Oct-26],Tb_Reseller[Agen id],Tb_Agen[[#This Row],[AGEN ID]])</f>
        <v>0</v>
      </c>
    </row>
    <row r="1532" spans="1:17" x14ac:dyDescent="0.25">
      <c r="A1532" s="33" t="s">
        <v>3633</v>
      </c>
      <c r="B1532" s="34" t="s">
        <v>3634</v>
      </c>
      <c r="C1532" s="34" t="s">
        <v>15</v>
      </c>
      <c r="D1532" s="35" t="s">
        <v>28</v>
      </c>
      <c r="E1532" s="35" t="s">
        <v>17</v>
      </c>
      <c r="F1532" s="35"/>
      <c r="G1532" s="36">
        <f>VLOOKUP(Tb_Agen[[#This Row],[AGEN ID]],Reseller!A:F,5,0)</f>
        <v>44830.55972222222</v>
      </c>
      <c r="H1532" s="35"/>
      <c r="I1532" s="35"/>
      <c r="J1532" s="35"/>
      <c r="K1532" s="41"/>
      <c r="L1532" s="37"/>
      <c r="M1532" s="53">
        <v>0</v>
      </c>
      <c r="N1532" s="39" t="s">
        <v>22</v>
      </c>
      <c r="O1532" s="65">
        <f>SUMIFS(Tb_Reseller[Aug-26],Tb_Reseller[Agen id],Tb_Agen[[#This Row],[AGEN ID]])</f>
        <v>0</v>
      </c>
      <c r="P1532" s="66">
        <f>SUMIFS(Tb_Reseller[Sep-26],Tb_Reseller[Agen id],Tb_Agen[[#This Row],[AGEN ID]])</f>
        <v>0</v>
      </c>
      <c r="Q1532" s="66">
        <f>SUMIFS(Tb_Reseller[Oct-26],Tb_Reseller[Agen id],Tb_Agen[[#This Row],[AGEN ID]])</f>
        <v>0</v>
      </c>
    </row>
    <row r="1533" spans="1:17" x14ac:dyDescent="0.25">
      <c r="A1533" s="33" t="s">
        <v>3635</v>
      </c>
      <c r="B1533" s="34" t="s">
        <v>3636</v>
      </c>
      <c r="C1533" s="34" t="s">
        <v>15</v>
      </c>
      <c r="D1533" s="35" t="s">
        <v>28</v>
      </c>
      <c r="E1533" s="35" t="s">
        <v>17</v>
      </c>
      <c r="F1533" s="35"/>
      <c r="G1533" s="36">
        <f>VLOOKUP(Tb_Agen[[#This Row],[AGEN ID]],Reseller!A:F,5,0)</f>
        <v>41596.52847222222</v>
      </c>
      <c r="H1533" s="35"/>
      <c r="I1533" s="35"/>
      <c r="J1533" s="35"/>
      <c r="K1533" s="41"/>
      <c r="L1533" s="37"/>
      <c r="M1533" s="53">
        <v>0</v>
      </c>
      <c r="N1533" s="39" t="s">
        <v>22</v>
      </c>
      <c r="O1533" s="65">
        <f>SUMIFS(Tb_Reseller[Aug-26],Tb_Reseller[Agen id],Tb_Agen[[#This Row],[AGEN ID]])</f>
        <v>0.35483870967741926</v>
      </c>
      <c r="P1533" s="66">
        <f>SUMIFS(Tb_Reseller[Sep-26],Tb_Reseller[Agen id],Tb_Agen[[#This Row],[AGEN ID]])</f>
        <v>0.36666666666666664</v>
      </c>
      <c r="Q1533" s="66">
        <f>SUMIFS(Tb_Reseller[Oct-26],Tb_Reseller[Agen id],Tb_Agen[[#This Row],[AGEN ID]])</f>
        <v>0.25</v>
      </c>
    </row>
    <row r="1534" spans="1:17" x14ac:dyDescent="0.25">
      <c r="A1534" s="33" t="s">
        <v>3637</v>
      </c>
      <c r="B1534" s="34" t="s">
        <v>3638</v>
      </c>
      <c r="C1534" s="34" t="s">
        <v>112</v>
      </c>
      <c r="D1534" s="35" t="s">
        <v>28</v>
      </c>
      <c r="E1534" s="35" t="s">
        <v>17</v>
      </c>
      <c r="F1534" s="35"/>
      <c r="G1534" s="36">
        <f>VLOOKUP(Tb_Agen[[#This Row],[AGEN ID]],Reseller!A:F,5,0)</f>
        <v>42567.51666666667</v>
      </c>
      <c r="H1534" s="35"/>
      <c r="I1534" s="35"/>
      <c r="J1534" s="35"/>
      <c r="K1534" s="41"/>
      <c r="L1534" s="37"/>
      <c r="M1534" s="53">
        <v>0</v>
      </c>
      <c r="N1534" s="39" t="s">
        <v>22</v>
      </c>
      <c r="O1534" s="65">
        <f>SUMIFS(Tb_Reseller[Aug-26],Tb_Reseller[Agen id],Tb_Agen[[#This Row],[AGEN ID]])</f>
        <v>0.35483870967741926</v>
      </c>
      <c r="P1534" s="66">
        <f>SUMIFS(Tb_Reseller[Sep-26],Tb_Reseller[Agen id],Tb_Agen[[#This Row],[AGEN ID]])</f>
        <v>0.3</v>
      </c>
      <c r="Q1534" s="66">
        <f>SUMIFS(Tb_Reseller[Oct-26],Tb_Reseller[Agen id],Tb_Agen[[#This Row],[AGEN ID]])</f>
        <v>0</v>
      </c>
    </row>
    <row r="1535" spans="1:17" x14ac:dyDescent="0.25">
      <c r="A1535" s="33" t="s">
        <v>3639</v>
      </c>
      <c r="B1535" s="34" t="s">
        <v>3640</v>
      </c>
      <c r="C1535" s="34" t="s">
        <v>15</v>
      </c>
      <c r="D1535" s="35" t="s">
        <v>16</v>
      </c>
      <c r="E1535" s="35" t="s">
        <v>17</v>
      </c>
      <c r="F1535" s="35"/>
      <c r="G1535" s="36">
        <f>VLOOKUP(Tb_Agen[[#This Row],[AGEN ID]],Reseller!A:F,5,0)</f>
        <v>42865.728472222218</v>
      </c>
      <c r="H1535" s="35"/>
      <c r="I1535" s="35"/>
      <c r="J1535" s="35"/>
      <c r="K1535" s="41"/>
      <c r="L1535" s="37"/>
      <c r="M1535" s="53">
        <v>0</v>
      </c>
      <c r="N1535" s="39" t="s">
        <v>22</v>
      </c>
      <c r="O1535" s="65">
        <f>SUMIFS(Tb_Reseller[Aug-26],Tb_Reseller[Agen id],Tb_Agen[[#This Row],[AGEN ID]])</f>
        <v>0.38709677419354827</v>
      </c>
      <c r="P1535" s="66">
        <f>SUMIFS(Tb_Reseller[Sep-26],Tb_Reseller[Agen id],Tb_Agen[[#This Row],[AGEN ID]])</f>
        <v>0.43333333333333329</v>
      </c>
      <c r="Q1535" s="66">
        <f>SUMIFS(Tb_Reseller[Oct-26],Tb_Reseller[Agen id],Tb_Agen[[#This Row],[AGEN ID]])</f>
        <v>0.5</v>
      </c>
    </row>
    <row r="1536" spans="1:17" x14ac:dyDescent="0.25">
      <c r="A1536" s="33" t="s">
        <v>3641</v>
      </c>
      <c r="B1536" s="34" t="s">
        <v>3642</v>
      </c>
      <c r="C1536" s="34" t="s">
        <v>121</v>
      </c>
      <c r="D1536" s="35" t="s">
        <v>28</v>
      </c>
      <c r="E1536" s="35" t="s">
        <v>17</v>
      </c>
      <c r="F1536" s="35"/>
      <c r="G1536" s="36">
        <f>VLOOKUP(Tb_Agen[[#This Row],[AGEN ID]],Reseller!A:F,5,0)</f>
        <v>44833.614583333343</v>
      </c>
      <c r="H1536" s="35"/>
      <c r="I1536" s="35"/>
      <c r="J1536" s="35"/>
      <c r="K1536" s="41"/>
      <c r="L1536" s="37"/>
      <c r="M1536" s="53">
        <v>0</v>
      </c>
      <c r="N1536" s="39" t="s">
        <v>22</v>
      </c>
      <c r="O1536" s="65">
        <f>SUMIFS(Tb_Reseller[Aug-26],Tb_Reseller[Agen id],Tb_Agen[[#This Row],[AGEN ID]])</f>
        <v>0</v>
      </c>
      <c r="P1536" s="66">
        <f>SUMIFS(Tb_Reseller[Sep-26],Tb_Reseller[Agen id],Tb_Agen[[#This Row],[AGEN ID]])</f>
        <v>0</v>
      </c>
      <c r="Q1536" s="66">
        <f>SUMIFS(Tb_Reseller[Oct-26],Tb_Reseller[Agen id],Tb_Agen[[#This Row],[AGEN ID]])</f>
        <v>0</v>
      </c>
    </row>
    <row r="1537" spans="1:17" x14ac:dyDescent="0.25">
      <c r="A1537" s="33" t="s">
        <v>3643</v>
      </c>
      <c r="B1537" s="34" t="s">
        <v>3644</v>
      </c>
      <c r="C1537" s="34" t="s">
        <v>121</v>
      </c>
      <c r="D1537" s="35" t="s">
        <v>36</v>
      </c>
      <c r="E1537" s="35" t="s">
        <v>244</v>
      </c>
      <c r="F1537" s="35"/>
      <c r="G1537" s="36">
        <f>VLOOKUP(Tb_Agen[[#This Row],[AGEN ID]],Reseller!A:F,5,0)</f>
        <v>43517.57916666667</v>
      </c>
      <c r="H1537" s="35" t="s">
        <v>3645</v>
      </c>
      <c r="I1537" s="35" t="s">
        <v>68</v>
      </c>
      <c r="J1537" s="35" t="s">
        <v>69</v>
      </c>
      <c r="K1537" s="41" t="s">
        <v>69</v>
      </c>
      <c r="L1537" s="37" t="s">
        <v>39</v>
      </c>
      <c r="M1537" s="53">
        <v>-2000000</v>
      </c>
      <c r="N1537" s="39" t="s">
        <v>40</v>
      </c>
      <c r="O1537" s="65">
        <f>SUMIFS(Tb_Reseller[Aug-26],Tb_Reseller[Agen id],Tb_Agen[[#This Row],[AGEN ID]])</f>
        <v>1.0322580645161283</v>
      </c>
      <c r="P1537" s="66">
        <f>SUMIFS(Tb_Reseller[Sep-26],Tb_Reseller[Agen id],Tb_Agen[[#This Row],[AGEN ID]])</f>
        <v>0.33333333333333331</v>
      </c>
      <c r="Q1537" s="66">
        <f>SUMIFS(Tb_Reseller[Oct-26],Tb_Reseller[Agen id],Tb_Agen[[#This Row],[AGEN ID]])</f>
        <v>0.25</v>
      </c>
    </row>
    <row r="1538" spans="1:17" x14ac:dyDescent="0.25">
      <c r="A1538" s="33" t="s">
        <v>3646</v>
      </c>
      <c r="B1538" s="34" t="s">
        <v>3647</v>
      </c>
      <c r="C1538" s="34" t="s">
        <v>112</v>
      </c>
      <c r="D1538" s="35" t="s">
        <v>28</v>
      </c>
      <c r="E1538" s="35" t="s">
        <v>17</v>
      </c>
      <c r="F1538" s="35"/>
      <c r="G1538" s="36">
        <f>VLOOKUP(Tb_Agen[[#This Row],[AGEN ID]],Reseller!A:F,5,0)</f>
        <v>42951.356944444437</v>
      </c>
      <c r="H1538" s="35"/>
      <c r="I1538" s="35"/>
      <c r="J1538" s="35"/>
      <c r="K1538" s="41"/>
      <c r="L1538" s="37"/>
      <c r="M1538" s="53">
        <v>0</v>
      </c>
      <c r="N1538" s="39" t="s">
        <v>22</v>
      </c>
      <c r="O1538" s="65">
        <f>SUMIFS(Tb_Reseller[Aug-26],Tb_Reseller[Agen id],Tb_Agen[[#This Row],[AGEN ID]])</f>
        <v>0.16129032258064516</v>
      </c>
      <c r="P1538" s="66">
        <f>SUMIFS(Tb_Reseller[Sep-26],Tb_Reseller[Agen id],Tb_Agen[[#This Row],[AGEN ID]])</f>
        <v>0.33333333333333331</v>
      </c>
      <c r="Q1538" s="66">
        <f>SUMIFS(Tb_Reseller[Oct-26],Tb_Reseller[Agen id],Tb_Agen[[#This Row],[AGEN ID]])</f>
        <v>0.25</v>
      </c>
    </row>
    <row r="1539" spans="1:17" x14ac:dyDescent="0.25">
      <c r="A1539" s="33" t="s">
        <v>3648</v>
      </c>
      <c r="B1539" s="34" t="s">
        <v>3649</v>
      </c>
      <c r="C1539" s="34" t="s">
        <v>82</v>
      </c>
      <c r="D1539" s="35" t="s">
        <v>16</v>
      </c>
      <c r="E1539" s="38" t="s">
        <v>82</v>
      </c>
      <c r="F1539" s="35"/>
      <c r="G1539" s="36">
        <f>VLOOKUP(Tb_Agen[[#This Row],[AGEN ID]],Reseller!A:F,5,0)</f>
        <v>44834.977083333331</v>
      </c>
      <c r="H1539" s="35"/>
      <c r="I1539" s="35"/>
      <c r="J1539" s="35"/>
      <c r="K1539" s="41"/>
      <c r="L1539" s="37"/>
      <c r="M1539" s="53">
        <v>0</v>
      </c>
      <c r="N1539" s="39" t="s">
        <v>22</v>
      </c>
      <c r="O1539" s="65">
        <f>SUMIFS(Tb_Reseller[Aug-26],Tb_Reseller[Agen id],Tb_Agen[[#This Row],[AGEN ID]])</f>
        <v>0</v>
      </c>
      <c r="P1539" s="66">
        <f>SUMIFS(Tb_Reseller[Sep-26],Tb_Reseller[Agen id],Tb_Agen[[#This Row],[AGEN ID]])</f>
        <v>0</v>
      </c>
      <c r="Q1539" s="66">
        <f>SUMIFS(Tb_Reseller[Oct-26],Tb_Reseller[Agen id],Tb_Agen[[#This Row],[AGEN ID]])</f>
        <v>0</v>
      </c>
    </row>
    <row r="1540" spans="1:17" x14ac:dyDescent="0.25">
      <c r="A1540" s="33" t="s">
        <v>3650</v>
      </c>
      <c r="B1540" s="34" t="s">
        <v>3651</v>
      </c>
      <c r="C1540" s="34" t="s">
        <v>121</v>
      </c>
      <c r="D1540" s="35" t="s">
        <v>16</v>
      </c>
      <c r="E1540" s="35" t="s">
        <v>244</v>
      </c>
      <c r="F1540" s="35"/>
      <c r="G1540" s="36">
        <f>VLOOKUP(Tb_Agen[[#This Row],[AGEN ID]],Reseller!A:F,5,0)</f>
        <v>44835.537499999999</v>
      </c>
      <c r="H1540" s="35" t="s">
        <v>3652</v>
      </c>
      <c r="I1540" s="35" t="s">
        <v>68</v>
      </c>
      <c r="J1540" s="35" t="s">
        <v>340</v>
      </c>
      <c r="K1540" s="41" t="s">
        <v>341</v>
      </c>
      <c r="L1540" s="37" t="s">
        <v>162</v>
      </c>
      <c r="M1540" s="53">
        <v>0</v>
      </c>
      <c r="N1540" s="39" t="s">
        <v>22</v>
      </c>
      <c r="O1540" s="65">
        <f>SUMIFS(Tb_Reseller[Aug-26],Tb_Reseller[Agen id],Tb_Agen[[#This Row],[AGEN ID]])</f>
        <v>10.387096774193605</v>
      </c>
      <c r="P1540" s="66">
        <f>SUMIFS(Tb_Reseller[Sep-26],Tb_Reseller[Agen id],Tb_Agen[[#This Row],[AGEN ID]])</f>
        <v>11.366666666666637</v>
      </c>
      <c r="Q1540" s="66">
        <f>SUMIFS(Tb_Reseller[Oct-26],Tb_Reseller[Agen id],Tb_Agen[[#This Row],[AGEN ID]])</f>
        <v>13</v>
      </c>
    </row>
    <row r="1541" spans="1:17" x14ac:dyDescent="0.25">
      <c r="A1541" s="33" t="s">
        <v>3653</v>
      </c>
      <c r="B1541" s="34" t="s">
        <v>3654</v>
      </c>
      <c r="C1541" s="34" t="s">
        <v>121</v>
      </c>
      <c r="D1541" s="35" t="s">
        <v>16</v>
      </c>
      <c r="E1541" s="35" t="s">
        <v>17</v>
      </c>
      <c r="F1541" s="35"/>
      <c r="G1541" s="36">
        <f>VLOOKUP(Tb_Agen[[#This Row],[AGEN ID]],Reseller!A:F,5,0)</f>
        <v>44835.554861111108</v>
      </c>
      <c r="H1541" s="35" t="s">
        <v>3655</v>
      </c>
      <c r="I1541" s="35" t="s">
        <v>68</v>
      </c>
      <c r="J1541" s="35" t="s">
        <v>340</v>
      </c>
      <c r="K1541" s="41" t="s">
        <v>1258</v>
      </c>
      <c r="L1541" s="37"/>
      <c r="M1541" s="53">
        <v>0</v>
      </c>
      <c r="N1541" s="39" t="s">
        <v>22</v>
      </c>
      <c r="O1541" s="65">
        <f>SUMIFS(Tb_Reseller[Aug-26],Tb_Reseller[Agen id],Tb_Agen[[#This Row],[AGEN ID]])</f>
        <v>8.4193548387096815</v>
      </c>
      <c r="P1541" s="66">
        <f>SUMIFS(Tb_Reseller[Sep-26],Tb_Reseller[Agen id],Tb_Agen[[#This Row],[AGEN ID]])</f>
        <v>8.9666666666666455</v>
      </c>
      <c r="Q1541" s="66">
        <f>SUMIFS(Tb_Reseller[Oct-26],Tb_Reseller[Agen id],Tb_Agen[[#This Row],[AGEN ID]])</f>
        <v>8</v>
      </c>
    </row>
    <row r="1542" spans="1:17" x14ac:dyDescent="0.25">
      <c r="A1542" s="33" t="s">
        <v>3656</v>
      </c>
      <c r="B1542" s="34" t="s">
        <v>3657</v>
      </c>
      <c r="C1542" s="34" t="s">
        <v>82</v>
      </c>
      <c r="D1542" s="35" t="s">
        <v>16</v>
      </c>
      <c r="E1542" s="38" t="s">
        <v>82</v>
      </c>
      <c r="F1542" s="35"/>
      <c r="G1542" s="36">
        <f>VLOOKUP(Tb_Agen[[#This Row],[AGEN ID]],Reseller!A:F,5,0)</f>
        <v>44837.490972222222</v>
      </c>
      <c r="H1542" s="35"/>
      <c r="I1542" s="35"/>
      <c r="J1542" s="35"/>
      <c r="K1542" s="41"/>
      <c r="L1542" s="37"/>
      <c r="M1542" s="53">
        <v>0</v>
      </c>
      <c r="N1542" s="39" t="s">
        <v>22</v>
      </c>
      <c r="O1542" s="65">
        <f>SUMIFS(Tb_Reseller[Aug-26],Tb_Reseller[Agen id],Tb_Agen[[#This Row],[AGEN ID]])</f>
        <v>0</v>
      </c>
      <c r="P1542" s="66">
        <f>SUMIFS(Tb_Reseller[Sep-26],Tb_Reseller[Agen id],Tb_Agen[[#This Row],[AGEN ID]])</f>
        <v>0</v>
      </c>
      <c r="Q1542" s="66">
        <f>SUMIFS(Tb_Reseller[Oct-26],Tb_Reseller[Agen id],Tb_Agen[[#This Row],[AGEN ID]])</f>
        <v>0</v>
      </c>
    </row>
    <row r="1543" spans="1:17" x14ac:dyDescent="0.25">
      <c r="A1543" s="33" t="s">
        <v>3658</v>
      </c>
      <c r="B1543" s="34" t="s">
        <v>3659</v>
      </c>
      <c r="C1543" s="34" t="s">
        <v>15</v>
      </c>
      <c r="D1543" s="35" t="s">
        <v>28</v>
      </c>
      <c r="E1543" s="35" t="s">
        <v>17</v>
      </c>
      <c r="F1543" s="35"/>
      <c r="G1543" s="36">
        <f>VLOOKUP(Tb_Agen[[#This Row],[AGEN ID]],Reseller!A:F,5,0)</f>
        <v>42961.695138888892</v>
      </c>
      <c r="H1543" s="35"/>
      <c r="I1543" s="35"/>
      <c r="J1543" s="35"/>
      <c r="K1543" s="41"/>
      <c r="L1543" s="37"/>
      <c r="M1543" s="53">
        <v>0</v>
      </c>
      <c r="N1543" s="39" t="s">
        <v>22</v>
      </c>
      <c r="O1543" s="65">
        <f>SUMIFS(Tb_Reseller[Aug-26],Tb_Reseller[Agen id],Tb_Agen[[#This Row],[AGEN ID]])</f>
        <v>0.22580645161290322</v>
      </c>
      <c r="P1543" s="66">
        <f>SUMIFS(Tb_Reseller[Sep-26],Tb_Reseller[Agen id],Tb_Agen[[#This Row],[AGEN ID]])</f>
        <v>0.26666666666666666</v>
      </c>
      <c r="Q1543" s="66">
        <f>SUMIFS(Tb_Reseller[Oct-26],Tb_Reseller[Agen id],Tb_Agen[[#This Row],[AGEN ID]])</f>
        <v>0.25</v>
      </c>
    </row>
    <row r="1544" spans="1:17" x14ac:dyDescent="0.25">
      <c r="A1544" s="33" t="s">
        <v>3660</v>
      </c>
      <c r="B1544" s="34" t="s">
        <v>3661</v>
      </c>
      <c r="C1544" s="34" t="s">
        <v>121</v>
      </c>
      <c r="D1544" s="35" t="s">
        <v>16</v>
      </c>
      <c r="E1544" s="35" t="s">
        <v>244</v>
      </c>
      <c r="F1544" s="35"/>
      <c r="G1544" s="36">
        <f>VLOOKUP(Tb_Agen[[#This Row],[AGEN ID]],Reseller!A:F,5,0)</f>
        <v>44837.731944444437</v>
      </c>
      <c r="H1544" s="35" t="s">
        <v>3662</v>
      </c>
      <c r="I1544" s="35" t="s">
        <v>68</v>
      </c>
      <c r="J1544" s="35" t="s">
        <v>340</v>
      </c>
      <c r="K1544" s="41" t="s">
        <v>2140</v>
      </c>
      <c r="L1544" s="37" t="s">
        <v>162</v>
      </c>
      <c r="M1544" s="53">
        <v>0</v>
      </c>
      <c r="N1544" s="39" t="s">
        <v>22</v>
      </c>
      <c r="O1544" s="65">
        <f>SUMIFS(Tb_Reseller[Aug-26],Tb_Reseller[Agen id],Tb_Agen[[#This Row],[AGEN ID]])</f>
        <v>20.290322580645245</v>
      </c>
      <c r="P1544" s="66">
        <f>SUMIFS(Tb_Reseller[Sep-26],Tb_Reseller[Agen id],Tb_Agen[[#This Row],[AGEN ID]])</f>
        <v>18.366666666666738</v>
      </c>
      <c r="Q1544" s="66">
        <f>SUMIFS(Tb_Reseller[Oct-26],Tb_Reseller[Agen id],Tb_Agen[[#This Row],[AGEN ID]])</f>
        <v>21</v>
      </c>
    </row>
    <row r="1545" spans="1:17" x14ac:dyDescent="0.25">
      <c r="A1545" s="33" t="s">
        <v>3663</v>
      </c>
      <c r="B1545" s="34" t="s">
        <v>3664</v>
      </c>
      <c r="C1545" s="34" t="s">
        <v>82</v>
      </c>
      <c r="D1545" s="35" t="s">
        <v>16</v>
      </c>
      <c r="E1545" s="38" t="s">
        <v>82</v>
      </c>
      <c r="F1545" s="35"/>
      <c r="G1545" s="36">
        <f>VLOOKUP(Tb_Agen[[#This Row],[AGEN ID]],Reseller!A:F,5,0)</f>
        <v>44837.874305555553</v>
      </c>
      <c r="H1545" s="35"/>
      <c r="I1545" s="35"/>
      <c r="J1545" s="35"/>
      <c r="K1545" s="41"/>
      <c r="L1545" s="37"/>
      <c r="M1545" s="53">
        <v>0</v>
      </c>
      <c r="N1545" s="39" t="s">
        <v>22</v>
      </c>
      <c r="O1545" s="65">
        <f>SUMIFS(Tb_Reseller[Aug-26],Tb_Reseller[Agen id],Tb_Agen[[#This Row],[AGEN ID]])</f>
        <v>0</v>
      </c>
      <c r="P1545" s="66">
        <f>SUMIFS(Tb_Reseller[Sep-26],Tb_Reseller[Agen id],Tb_Agen[[#This Row],[AGEN ID]])</f>
        <v>0</v>
      </c>
      <c r="Q1545" s="66">
        <f>SUMIFS(Tb_Reseller[Oct-26],Tb_Reseller[Agen id],Tb_Agen[[#This Row],[AGEN ID]])</f>
        <v>0</v>
      </c>
    </row>
    <row r="1546" spans="1:17" x14ac:dyDescent="0.25">
      <c r="A1546" s="33" t="s">
        <v>3665</v>
      </c>
      <c r="B1546" s="34" t="s">
        <v>3666</v>
      </c>
      <c r="C1546" s="34" t="s">
        <v>15</v>
      </c>
      <c r="D1546" s="35" t="s">
        <v>16</v>
      </c>
      <c r="E1546" s="35" t="s">
        <v>37</v>
      </c>
      <c r="F1546" s="35"/>
      <c r="G1546" s="36">
        <f>VLOOKUP(Tb_Agen[[#This Row],[AGEN ID]],Reseller!A:F,5,0)</f>
        <v>44838.425694444442</v>
      </c>
      <c r="H1546" s="35" t="s">
        <v>3667</v>
      </c>
      <c r="I1546" s="35" t="s">
        <v>19</v>
      </c>
      <c r="J1546" s="35" t="s">
        <v>30</v>
      </c>
      <c r="K1546" s="41" t="s">
        <v>30</v>
      </c>
      <c r="L1546" s="37" t="s">
        <v>162</v>
      </c>
      <c r="M1546" s="53">
        <v>0</v>
      </c>
      <c r="N1546" s="39" t="s">
        <v>22</v>
      </c>
      <c r="O1546" s="65">
        <f>SUMIFS(Tb_Reseller[Aug-26],Tb_Reseller[Agen id],Tb_Agen[[#This Row],[AGEN ID]])</f>
        <v>2.2258064516129017</v>
      </c>
      <c r="P1546" s="66">
        <f>SUMIFS(Tb_Reseller[Sep-26],Tb_Reseller[Agen id],Tb_Agen[[#This Row],[AGEN ID]])</f>
        <v>2.200000000000002</v>
      </c>
      <c r="Q1546" s="66">
        <f>SUMIFS(Tb_Reseller[Oct-26],Tb_Reseller[Agen id],Tb_Agen[[#This Row],[AGEN ID]])</f>
        <v>1.5</v>
      </c>
    </row>
    <row r="1547" spans="1:17" x14ac:dyDescent="0.25">
      <c r="A1547" s="33" t="s">
        <v>3668</v>
      </c>
      <c r="B1547" s="34" t="s">
        <v>3669</v>
      </c>
      <c r="C1547" s="34" t="s">
        <v>82</v>
      </c>
      <c r="D1547" s="35" t="s">
        <v>16</v>
      </c>
      <c r="E1547" s="38" t="s">
        <v>82</v>
      </c>
      <c r="F1547" s="35"/>
      <c r="G1547" s="36">
        <f>VLOOKUP(Tb_Agen[[#This Row],[AGEN ID]],Reseller!A:F,5,0)</f>
        <v>44838.804861111108</v>
      </c>
      <c r="H1547" s="35"/>
      <c r="I1547" s="35"/>
      <c r="J1547" s="35"/>
      <c r="K1547" s="41"/>
      <c r="L1547" s="37"/>
      <c r="M1547" s="53">
        <v>0</v>
      </c>
      <c r="N1547" s="39" t="s">
        <v>22</v>
      </c>
      <c r="O1547" s="65">
        <f>SUMIFS(Tb_Reseller[Aug-26],Tb_Reseller[Agen id],Tb_Agen[[#This Row],[AGEN ID]])</f>
        <v>0</v>
      </c>
      <c r="P1547" s="66">
        <f>SUMIFS(Tb_Reseller[Sep-26],Tb_Reseller[Agen id],Tb_Agen[[#This Row],[AGEN ID]])</f>
        <v>0</v>
      </c>
      <c r="Q1547" s="66">
        <f>SUMIFS(Tb_Reseller[Oct-26],Tb_Reseller[Agen id],Tb_Agen[[#This Row],[AGEN ID]])</f>
        <v>0</v>
      </c>
    </row>
    <row r="1548" spans="1:17" x14ac:dyDescent="0.25">
      <c r="A1548" s="33" t="s">
        <v>3670</v>
      </c>
      <c r="B1548" s="34" t="s">
        <v>3671</v>
      </c>
      <c r="C1548" s="34" t="s">
        <v>82</v>
      </c>
      <c r="D1548" s="35" t="s">
        <v>16</v>
      </c>
      <c r="E1548" s="38" t="s">
        <v>82</v>
      </c>
      <c r="F1548" s="35"/>
      <c r="G1548" s="36">
        <f>VLOOKUP(Tb_Agen[[#This Row],[AGEN ID]],Reseller!A:F,5,0)</f>
        <v>44839.633333333331</v>
      </c>
      <c r="H1548" s="35"/>
      <c r="I1548" s="35"/>
      <c r="J1548" s="35"/>
      <c r="K1548" s="41"/>
      <c r="L1548" s="37"/>
      <c r="M1548" s="53">
        <v>0</v>
      </c>
      <c r="N1548" s="39" t="s">
        <v>22</v>
      </c>
      <c r="O1548" s="65">
        <f>SUMIFS(Tb_Reseller[Aug-26],Tb_Reseller[Agen id],Tb_Agen[[#This Row],[AGEN ID]])</f>
        <v>0</v>
      </c>
      <c r="P1548" s="66">
        <f>SUMIFS(Tb_Reseller[Sep-26],Tb_Reseller[Agen id],Tb_Agen[[#This Row],[AGEN ID]])</f>
        <v>0</v>
      </c>
      <c r="Q1548" s="66">
        <f>SUMIFS(Tb_Reseller[Oct-26],Tb_Reseller[Agen id],Tb_Agen[[#This Row],[AGEN ID]])</f>
        <v>0</v>
      </c>
    </row>
    <row r="1549" spans="1:17" x14ac:dyDescent="0.25">
      <c r="A1549" s="33" t="s">
        <v>3672</v>
      </c>
      <c r="B1549" s="34" t="s">
        <v>3673</v>
      </c>
      <c r="C1549" s="34" t="s">
        <v>15</v>
      </c>
      <c r="D1549" s="35" t="s">
        <v>16</v>
      </c>
      <c r="E1549" s="35" t="s">
        <v>17</v>
      </c>
      <c r="F1549" s="35"/>
      <c r="G1549" s="36">
        <f>VLOOKUP(Tb_Agen[[#This Row],[AGEN ID]],Reseller!A:F,5,0)</f>
        <v>44840.560416666667</v>
      </c>
      <c r="H1549" s="35"/>
      <c r="I1549" s="35"/>
      <c r="J1549" s="35"/>
      <c r="K1549" s="41"/>
      <c r="L1549" s="37"/>
      <c r="M1549" s="53">
        <v>0</v>
      </c>
      <c r="N1549" s="39" t="s">
        <v>22</v>
      </c>
      <c r="O1549" s="65">
        <f>SUMIFS(Tb_Reseller[Aug-26],Tb_Reseller[Agen id],Tb_Agen[[#This Row],[AGEN ID]])</f>
        <v>0</v>
      </c>
      <c r="P1549" s="66">
        <f>SUMIFS(Tb_Reseller[Sep-26],Tb_Reseller[Agen id],Tb_Agen[[#This Row],[AGEN ID]])</f>
        <v>0</v>
      </c>
      <c r="Q1549" s="66">
        <f>SUMIFS(Tb_Reseller[Oct-26],Tb_Reseller[Agen id],Tb_Agen[[#This Row],[AGEN ID]])</f>
        <v>0</v>
      </c>
    </row>
    <row r="1550" spans="1:17" x14ac:dyDescent="0.25">
      <c r="A1550" s="33" t="s">
        <v>3674</v>
      </c>
      <c r="B1550" s="34" t="s">
        <v>3675</v>
      </c>
      <c r="C1550" s="34" t="s">
        <v>121</v>
      </c>
      <c r="D1550" s="35" t="s">
        <v>36</v>
      </c>
      <c r="E1550" s="35" t="s">
        <v>244</v>
      </c>
      <c r="F1550" s="35"/>
      <c r="G1550" s="36">
        <f>VLOOKUP(Tb_Agen[[#This Row],[AGEN ID]],Reseller!A:F,5,0)</f>
        <v>43683.534722222219</v>
      </c>
      <c r="H1550" s="35" t="s">
        <v>3676</v>
      </c>
      <c r="I1550" s="35" t="s">
        <v>68</v>
      </c>
      <c r="J1550" s="35" t="s">
        <v>416</v>
      </c>
      <c r="K1550" s="41" t="s">
        <v>3249</v>
      </c>
      <c r="L1550" s="37" t="s">
        <v>101</v>
      </c>
      <c r="M1550" s="53">
        <v>-5000000</v>
      </c>
      <c r="N1550" s="39" t="s">
        <v>40</v>
      </c>
      <c r="O1550" s="65">
        <f>SUMIFS(Tb_Reseller[Aug-26],Tb_Reseller[Agen id],Tb_Agen[[#This Row],[AGEN ID]])</f>
        <v>12.258064516129108</v>
      </c>
      <c r="P1550" s="66">
        <f>SUMIFS(Tb_Reseller[Sep-26],Tb_Reseller[Agen id],Tb_Agen[[#This Row],[AGEN ID]])</f>
        <v>14.599999999999969</v>
      </c>
      <c r="Q1550" s="66">
        <f>SUMIFS(Tb_Reseller[Oct-26],Tb_Reseller[Agen id],Tb_Agen[[#This Row],[AGEN ID]])</f>
        <v>14.75</v>
      </c>
    </row>
    <row r="1551" spans="1:17" x14ac:dyDescent="0.25">
      <c r="A1551" s="33" t="s">
        <v>3677</v>
      </c>
      <c r="B1551" s="34" t="s">
        <v>3678</v>
      </c>
      <c r="C1551" s="34" t="s">
        <v>79</v>
      </c>
      <c r="D1551" s="35" t="s">
        <v>16</v>
      </c>
      <c r="E1551" s="35" t="s">
        <v>17</v>
      </c>
      <c r="F1551" s="35"/>
      <c r="G1551" s="36">
        <f>VLOOKUP(Tb_Agen[[#This Row],[AGEN ID]],Reseller!A:F,5,0)</f>
        <v>44844.576388888891</v>
      </c>
      <c r="H1551" s="35"/>
      <c r="I1551" s="35"/>
      <c r="J1551" s="35"/>
      <c r="K1551" s="41"/>
      <c r="L1551" s="37"/>
      <c r="M1551" s="53">
        <v>0</v>
      </c>
      <c r="N1551" s="39" t="s">
        <v>22</v>
      </c>
      <c r="O1551" s="65">
        <f>SUMIFS(Tb_Reseller[Aug-26],Tb_Reseller[Agen id],Tb_Agen[[#This Row],[AGEN ID]])</f>
        <v>0</v>
      </c>
      <c r="P1551" s="66">
        <f>SUMIFS(Tb_Reseller[Sep-26],Tb_Reseller[Agen id],Tb_Agen[[#This Row],[AGEN ID]])</f>
        <v>0</v>
      </c>
      <c r="Q1551" s="66">
        <f>SUMIFS(Tb_Reseller[Oct-26],Tb_Reseller[Agen id],Tb_Agen[[#This Row],[AGEN ID]])</f>
        <v>0</v>
      </c>
    </row>
    <row r="1552" spans="1:17" x14ac:dyDescent="0.25">
      <c r="A1552" s="33" t="s">
        <v>3679</v>
      </c>
      <c r="B1552" s="34" t="s">
        <v>3680</v>
      </c>
      <c r="C1552" s="34" t="s">
        <v>82</v>
      </c>
      <c r="D1552" s="35" t="s">
        <v>16</v>
      </c>
      <c r="E1552" s="38" t="s">
        <v>82</v>
      </c>
      <c r="F1552" s="35"/>
      <c r="G1552" s="36">
        <f>VLOOKUP(Tb_Agen[[#This Row],[AGEN ID]],Reseller!A:F,5,0)</f>
        <v>44844.682638888888</v>
      </c>
      <c r="H1552" s="35"/>
      <c r="I1552" s="35"/>
      <c r="J1552" s="35"/>
      <c r="K1552" s="41"/>
      <c r="L1552" s="37"/>
      <c r="M1552" s="53">
        <v>0</v>
      </c>
      <c r="N1552" s="39" t="s">
        <v>22</v>
      </c>
      <c r="O1552" s="65">
        <f>SUMIFS(Tb_Reseller[Aug-26],Tb_Reseller[Agen id],Tb_Agen[[#This Row],[AGEN ID]])</f>
        <v>0</v>
      </c>
      <c r="P1552" s="66">
        <f>SUMIFS(Tb_Reseller[Sep-26],Tb_Reseller[Agen id],Tb_Agen[[#This Row],[AGEN ID]])</f>
        <v>0</v>
      </c>
      <c r="Q1552" s="66">
        <f>SUMIFS(Tb_Reseller[Oct-26],Tb_Reseller[Agen id],Tb_Agen[[#This Row],[AGEN ID]])</f>
        <v>0</v>
      </c>
    </row>
    <row r="1553" spans="1:17" x14ac:dyDescent="0.25">
      <c r="A1553" s="33" t="s">
        <v>3681</v>
      </c>
      <c r="B1553" s="34" t="s">
        <v>3682</v>
      </c>
      <c r="C1553" s="34" t="s">
        <v>121</v>
      </c>
      <c r="D1553" s="35" t="s">
        <v>16</v>
      </c>
      <c r="E1553" s="35" t="s">
        <v>17</v>
      </c>
      <c r="F1553" s="35"/>
      <c r="G1553" s="36">
        <f>VLOOKUP(Tb_Agen[[#This Row],[AGEN ID]],Reseller!A:F,5,0)</f>
        <v>44844.753472222219</v>
      </c>
      <c r="H1553" s="35"/>
      <c r="I1553" s="35"/>
      <c r="J1553" s="35"/>
      <c r="K1553" s="41"/>
      <c r="L1553" s="37"/>
      <c r="M1553" s="53">
        <v>0</v>
      </c>
      <c r="N1553" s="39" t="s">
        <v>22</v>
      </c>
      <c r="O1553" s="65">
        <f>SUMIFS(Tb_Reseller[Aug-26],Tb_Reseller[Agen id],Tb_Agen[[#This Row],[AGEN ID]])</f>
        <v>0</v>
      </c>
      <c r="P1553" s="66">
        <f>SUMIFS(Tb_Reseller[Sep-26],Tb_Reseller[Agen id],Tb_Agen[[#This Row],[AGEN ID]])</f>
        <v>0</v>
      </c>
      <c r="Q1553" s="66">
        <f>SUMIFS(Tb_Reseller[Oct-26],Tb_Reseller[Agen id],Tb_Agen[[#This Row],[AGEN ID]])</f>
        <v>0</v>
      </c>
    </row>
    <row r="1554" spans="1:17" x14ac:dyDescent="0.25">
      <c r="A1554" s="33" t="s">
        <v>3683</v>
      </c>
      <c r="B1554" s="34" t="s">
        <v>3684</v>
      </c>
      <c r="C1554" s="34" t="s">
        <v>15</v>
      </c>
      <c r="D1554" s="35" t="s">
        <v>36</v>
      </c>
      <c r="E1554" s="35" t="s">
        <v>37</v>
      </c>
      <c r="F1554" s="35"/>
      <c r="G1554" s="36">
        <f>VLOOKUP(Tb_Agen[[#This Row],[AGEN ID]],Reseller!A:F,5,0)</f>
        <v>44845.375</v>
      </c>
      <c r="H1554" s="35" t="s">
        <v>3685</v>
      </c>
      <c r="I1554" s="35" t="s">
        <v>19</v>
      </c>
      <c r="J1554" s="35" t="s">
        <v>30</v>
      </c>
      <c r="K1554" s="41" t="s">
        <v>30</v>
      </c>
      <c r="L1554" s="37" t="s">
        <v>162</v>
      </c>
      <c r="M1554" s="53">
        <v>-2600000</v>
      </c>
      <c r="N1554" s="39" t="s">
        <v>40</v>
      </c>
      <c r="O1554" s="65">
        <f>SUMIFS(Tb_Reseller[Aug-26],Tb_Reseller[Agen id],Tb_Agen[[#This Row],[AGEN ID]])</f>
        <v>2.0967741935483857</v>
      </c>
      <c r="P1554" s="66">
        <f>SUMIFS(Tb_Reseller[Sep-26],Tb_Reseller[Agen id],Tb_Agen[[#This Row],[AGEN ID]])</f>
        <v>1.6000000000000016</v>
      </c>
      <c r="Q1554" s="66">
        <f>SUMIFS(Tb_Reseller[Oct-26],Tb_Reseller[Agen id],Tb_Agen[[#This Row],[AGEN ID]])</f>
        <v>0.75</v>
      </c>
    </row>
    <row r="1555" spans="1:17" x14ac:dyDescent="0.25">
      <c r="A1555" s="33" t="s">
        <v>3686</v>
      </c>
      <c r="B1555" s="34" t="s">
        <v>3687</v>
      </c>
      <c r="C1555" s="34" t="s">
        <v>79</v>
      </c>
      <c r="D1555" s="35" t="s">
        <v>28</v>
      </c>
      <c r="E1555" s="35" t="s">
        <v>17</v>
      </c>
      <c r="F1555" s="35"/>
      <c r="G1555" s="36">
        <f>VLOOKUP(Tb_Agen[[#This Row],[AGEN ID]],Reseller!A:F,5,0)</f>
        <v>44845.599999999999</v>
      </c>
      <c r="H1555" s="35"/>
      <c r="I1555" s="35"/>
      <c r="J1555" s="35"/>
      <c r="K1555" s="41"/>
      <c r="L1555" s="37"/>
      <c r="M1555" s="53">
        <v>0</v>
      </c>
      <c r="N1555" s="39" t="s">
        <v>22</v>
      </c>
      <c r="O1555" s="65">
        <f>SUMIFS(Tb_Reseller[Aug-26],Tb_Reseller[Agen id],Tb_Agen[[#This Row],[AGEN ID]])</f>
        <v>0</v>
      </c>
      <c r="P1555" s="66">
        <f>SUMIFS(Tb_Reseller[Sep-26],Tb_Reseller[Agen id],Tb_Agen[[#This Row],[AGEN ID]])</f>
        <v>0</v>
      </c>
      <c r="Q1555" s="66">
        <f>SUMIFS(Tb_Reseller[Oct-26],Tb_Reseller[Agen id],Tb_Agen[[#This Row],[AGEN ID]])</f>
        <v>0</v>
      </c>
    </row>
    <row r="1556" spans="1:17" x14ac:dyDescent="0.25">
      <c r="A1556" s="33" t="s">
        <v>3688</v>
      </c>
      <c r="B1556" s="34" t="s">
        <v>3689</v>
      </c>
      <c r="C1556" s="34" t="s">
        <v>121</v>
      </c>
      <c r="D1556" s="35" t="s">
        <v>16</v>
      </c>
      <c r="E1556" s="35" t="s">
        <v>17</v>
      </c>
      <c r="F1556" s="35"/>
      <c r="G1556" s="36">
        <f>VLOOKUP(Tb_Agen[[#This Row],[AGEN ID]],Reseller!A:F,5,0)</f>
        <v>44846.285416666673</v>
      </c>
      <c r="H1556" s="35"/>
      <c r="I1556" s="35"/>
      <c r="J1556" s="35"/>
      <c r="K1556" s="41"/>
      <c r="L1556" s="37"/>
      <c r="M1556" s="53">
        <v>0</v>
      </c>
      <c r="N1556" s="39" t="s">
        <v>22</v>
      </c>
      <c r="O1556" s="65">
        <f>SUMIFS(Tb_Reseller[Aug-26],Tb_Reseller[Agen id],Tb_Agen[[#This Row],[AGEN ID]])</f>
        <v>0</v>
      </c>
      <c r="P1556" s="66">
        <f>SUMIFS(Tb_Reseller[Sep-26],Tb_Reseller[Agen id],Tb_Agen[[#This Row],[AGEN ID]])</f>
        <v>0</v>
      </c>
      <c r="Q1556" s="66">
        <f>SUMIFS(Tb_Reseller[Oct-26],Tb_Reseller[Agen id],Tb_Agen[[#This Row],[AGEN ID]])</f>
        <v>0</v>
      </c>
    </row>
    <row r="1557" spans="1:17" x14ac:dyDescent="0.25">
      <c r="A1557" s="33" t="s">
        <v>3690</v>
      </c>
      <c r="B1557" s="34" t="s">
        <v>3691</v>
      </c>
      <c r="C1557" s="34" t="s">
        <v>121</v>
      </c>
      <c r="D1557" s="35" t="s">
        <v>16</v>
      </c>
      <c r="E1557" s="35" t="s">
        <v>17</v>
      </c>
      <c r="F1557" s="35"/>
      <c r="G1557" s="36">
        <f>VLOOKUP(Tb_Agen[[#This Row],[AGEN ID]],Reseller!A:F,5,0)</f>
        <v>44846.462500000001</v>
      </c>
      <c r="H1557" s="35"/>
      <c r="I1557" s="35"/>
      <c r="J1557" s="35"/>
      <c r="K1557" s="41"/>
      <c r="L1557" s="37"/>
      <c r="M1557" s="53">
        <v>0</v>
      </c>
      <c r="N1557" s="39" t="s">
        <v>22</v>
      </c>
      <c r="O1557" s="65">
        <f>SUMIFS(Tb_Reseller[Aug-26],Tb_Reseller[Agen id],Tb_Agen[[#This Row],[AGEN ID]])</f>
        <v>0</v>
      </c>
      <c r="P1557" s="66">
        <f>SUMIFS(Tb_Reseller[Sep-26],Tb_Reseller[Agen id],Tb_Agen[[#This Row],[AGEN ID]])</f>
        <v>0</v>
      </c>
      <c r="Q1557" s="66">
        <f>SUMIFS(Tb_Reseller[Oct-26],Tb_Reseller[Agen id],Tb_Agen[[#This Row],[AGEN ID]])</f>
        <v>0</v>
      </c>
    </row>
    <row r="1558" spans="1:17" x14ac:dyDescent="0.25">
      <c r="A1558" s="33" t="s">
        <v>3692</v>
      </c>
      <c r="B1558" s="34" t="s">
        <v>3693</v>
      </c>
      <c r="C1558" s="34" t="s">
        <v>82</v>
      </c>
      <c r="D1558" s="35" t="s">
        <v>16</v>
      </c>
      <c r="E1558" s="38" t="s">
        <v>82</v>
      </c>
      <c r="F1558" s="35"/>
      <c r="G1558" s="36">
        <f>VLOOKUP(Tb_Agen[[#This Row],[AGEN ID]],Reseller!A:F,5,0)</f>
        <v>44846.611805555563</v>
      </c>
      <c r="H1558" s="35"/>
      <c r="I1558" s="35"/>
      <c r="J1558" s="35"/>
      <c r="K1558" s="41"/>
      <c r="L1558" s="37"/>
      <c r="M1558" s="53">
        <v>0</v>
      </c>
      <c r="N1558" s="39" t="s">
        <v>22</v>
      </c>
      <c r="O1558" s="65">
        <f>SUMIFS(Tb_Reseller[Aug-26],Tb_Reseller[Agen id],Tb_Agen[[#This Row],[AGEN ID]])</f>
        <v>0</v>
      </c>
      <c r="P1558" s="66">
        <f>SUMIFS(Tb_Reseller[Sep-26],Tb_Reseller[Agen id],Tb_Agen[[#This Row],[AGEN ID]])</f>
        <v>0</v>
      </c>
      <c r="Q1558" s="66">
        <f>SUMIFS(Tb_Reseller[Oct-26],Tb_Reseller[Agen id],Tb_Agen[[#This Row],[AGEN ID]])</f>
        <v>0</v>
      </c>
    </row>
    <row r="1559" spans="1:17" x14ac:dyDescent="0.25">
      <c r="A1559" s="33" t="s">
        <v>3694</v>
      </c>
      <c r="B1559" s="34" t="s">
        <v>3695</v>
      </c>
      <c r="C1559" s="34" t="s">
        <v>82</v>
      </c>
      <c r="D1559" s="35" t="s">
        <v>16</v>
      </c>
      <c r="E1559" s="38" t="s">
        <v>82</v>
      </c>
      <c r="F1559" s="35"/>
      <c r="G1559" s="36">
        <f>VLOOKUP(Tb_Agen[[#This Row],[AGEN ID]],Reseller!A:F,5,0)</f>
        <v>44847.905555555553</v>
      </c>
      <c r="H1559" s="35"/>
      <c r="I1559" s="35"/>
      <c r="J1559" s="35"/>
      <c r="K1559" s="41"/>
      <c r="L1559" s="37"/>
      <c r="M1559" s="53">
        <v>0</v>
      </c>
      <c r="N1559" s="39" t="s">
        <v>22</v>
      </c>
      <c r="O1559" s="65">
        <f>SUMIFS(Tb_Reseller[Aug-26],Tb_Reseller[Agen id],Tb_Agen[[#This Row],[AGEN ID]])</f>
        <v>0</v>
      </c>
      <c r="P1559" s="66">
        <f>SUMIFS(Tb_Reseller[Sep-26],Tb_Reseller[Agen id],Tb_Agen[[#This Row],[AGEN ID]])</f>
        <v>0</v>
      </c>
      <c r="Q1559" s="66">
        <f>SUMIFS(Tb_Reseller[Oct-26],Tb_Reseller[Agen id],Tb_Agen[[#This Row],[AGEN ID]])</f>
        <v>0</v>
      </c>
    </row>
    <row r="1560" spans="1:17" x14ac:dyDescent="0.25">
      <c r="A1560" s="33" t="s">
        <v>3696</v>
      </c>
      <c r="B1560" s="34" t="s">
        <v>3697</v>
      </c>
      <c r="C1560" s="34" t="s">
        <v>121</v>
      </c>
      <c r="D1560" s="35" t="s">
        <v>16</v>
      </c>
      <c r="E1560" s="35" t="s">
        <v>17</v>
      </c>
      <c r="F1560" s="35"/>
      <c r="G1560" s="36">
        <f>VLOOKUP(Tb_Agen[[#This Row],[AGEN ID]],Reseller!A:F,5,0)</f>
        <v>44847.938888888893</v>
      </c>
      <c r="H1560" s="35"/>
      <c r="I1560" s="35"/>
      <c r="J1560" s="35"/>
      <c r="K1560" s="41"/>
      <c r="L1560" s="37"/>
      <c r="M1560" s="53">
        <v>0</v>
      </c>
      <c r="N1560" s="39" t="s">
        <v>22</v>
      </c>
      <c r="O1560" s="65">
        <f>SUMIFS(Tb_Reseller[Aug-26],Tb_Reseller[Agen id],Tb_Agen[[#This Row],[AGEN ID]])</f>
        <v>0</v>
      </c>
      <c r="P1560" s="66">
        <f>SUMIFS(Tb_Reseller[Sep-26],Tb_Reseller[Agen id],Tb_Agen[[#This Row],[AGEN ID]])</f>
        <v>0</v>
      </c>
      <c r="Q1560" s="66">
        <f>SUMIFS(Tb_Reseller[Oct-26],Tb_Reseller[Agen id],Tb_Agen[[#This Row],[AGEN ID]])</f>
        <v>0</v>
      </c>
    </row>
    <row r="1561" spans="1:17" x14ac:dyDescent="0.25">
      <c r="A1561" s="39" t="s">
        <v>3698</v>
      </c>
      <c r="B1561" s="34" t="s">
        <v>3699</v>
      </c>
      <c r="C1561" s="43" t="s">
        <v>112</v>
      </c>
      <c r="D1561" s="38" t="s">
        <v>16</v>
      </c>
      <c r="E1561" s="38" t="s">
        <v>17</v>
      </c>
      <c r="F1561" s="38"/>
      <c r="G1561" s="40">
        <f>VLOOKUP(Tb_Agen[[#This Row],[AGEN ID]],Reseller!A:F,5,0)</f>
        <v>44849.529861111107</v>
      </c>
      <c r="H1561" s="38"/>
      <c r="I1561" s="38"/>
      <c r="J1561" s="38"/>
      <c r="K1561" s="41"/>
      <c r="L1561" s="42"/>
      <c r="M1561" s="53">
        <v>0</v>
      </c>
      <c r="N1561" s="39" t="s">
        <v>22</v>
      </c>
      <c r="O1561" s="65">
        <f>SUMIFS(Tb_Reseller[Aug-26],Tb_Reseller[Agen id],Tb_Agen[[#This Row],[AGEN ID]])</f>
        <v>0</v>
      </c>
      <c r="P1561" s="66">
        <f>SUMIFS(Tb_Reseller[Sep-26],Tb_Reseller[Agen id],Tb_Agen[[#This Row],[AGEN ID]])</f>
        <v>0</v>
      </c>
      <c r="Q1561" s="66">
        <f>SUMIFS(Tb_Reseller[Oct-26],Tb_Reseller[Agen id],Tb_Agen[[#This Row],[AGEN ID]])</f>
        <v>0</v>
      </c>
    </row>
    <row r="1562" spans="1:17" x14ac:dyDescent="0.25">
      <c r="A1562" s="33" t="s">
        <v>3700</v>
      </c>
      <c r="B1562" s="34" t="s">
        <v>3701</v>
      </c>
      <c r="C1562" s="34" t="s">
        <v>15</v>
      </c>
      <c r="D1562" s="35" t="s">
        <v>28</v>
      </c>
      <c r="E1562" s="35" t="s">
        <v>17</v>
      </c>
      <c r="F1562" s="35"/>
      <c r="G1562" s="36">
        <f>VLOOKUP(Tb_Agen[[#This Row],[AGEN ID]],Reseller!A:F,5,0)</f>
        <v>44849.635416666657</v>
      </c>
      <c r="H1562" s="35"/>
      <c r="I1562" s="35"/>
      <c r="J1562" s="35"/>
      <c r="K1562" s="41"/>
      <c r="L1562" s="37"/>
      <c r="M1562" s="53">
        <v>0</v>
      </c>
      <c r="N1562" s="39" t="s">
        <v>22</v>
      </c>
      <c r="O1562" s="65">
        <f>SUMIFS(Tb_Reseller[Aug-26],Tb_Reseller[Agen id],Tb_Agen[[#This Row],[AGEN ID]])</f>
        <v>0</v>
      </c>
      <c r="P1562" s="66">
        <f>SUMIFS(Tb_Reseller[Sep-26],Tb_Reseller[Agen id],Tb_Agen[[#This Row],[AGEN ID]])</f>
        <v>0</v>
      </c>
      <c r="Q1562" s="66">
        <f>SUMIFS(Tb_Reseller[Oct-26],Tb_Reseller[Agen id],Tb_Agen[[#This Row],[AGEN ID]])</f>
        <v>0</v>
      </c>
    </row>
    <row r="1563" spans="1:17" x14ac:dyDescent="0.25">
      <c r="A1563" s="33" t="s">
        <v>3702</v>
      </c>
      <c r="B1563" s="34" t="s">
        <v>3703</v>
      </c>
      <c r="C1563" s="34" t="s">
        <v>15</v>
      </c>
      <c r="D1563" s="35" t="s">
        <v>28</v>
      </c>
      <c r="E1563" s="35" t="s">
        <v>17</v>
      </c>
      <c r="F1563" s="35"/>
      <c r="G1563" s="36">
        <f>VLOOKUP(Tb_Agen[[#This Row],[AGEN ID]],Reseller!A:F,5,0)</f>
        <v>43134.80972222222</v>
      </c>
      <c r="H1563" s="35"/>
      <c r="I1563" s="35"/>
      <c r="J1563" s="35"/>
      <c r="K1563" s="41"/>
      <c r="L1563" s="37"/>
      <c r="M1563" s="53">
        <v>0</v>
      </c>
      <c r="N1563" s="39" t="s">
        <v>22</v>
      </c>
      <c r="O1563" s="65">
        <f>SUMIFS(Tb_Reseller[Aug-26],Tb_Reseller[Agen id],Tb_Agen[[#This Row],[AGEN ID]])</f>
        <v>0.16129032258064516</v>
      </c>
      <c r="P1563" s="66">
        <f>SUMIFS(Tb_Reseller[Sep-26],Tb_Reseller[Agen id],Tb_Agen[[#This Row],[AGEN ID]])</f>
        <v>0.19999999999999998</v>
      </c>
      <c r="Q1563" s="66">
        <f>SUMIFS(Tb_Reseller[Oct-26],Tb_Reseller[Agen id],Tb_Agen[[#This Row],[AGEN ID]])</f>
        <v>0</v>
      </c>
    </row>
    <row r="1564" spans="1:17" x14ac:dyDescent="0.25">
      <c r="A1564" s="33" t="s">
        <v>3704</v>
      </c>
      <c r="B1564" s="34" t="s">
        <v>3705</v>
      </c>
      <c r="C1564" s="34" t="s">
        <v>82</v>
      </c>
      <c r="D1564" s="35" t="s">
        <v>16</v>
      </c>
      <c r="E1564" s="38" t="s">
        <v>82</v>
      </c>
      <c r="F1564" s="35"/>
      <c r="G1564" s="36">
        <f>VLOOKUP(Tb_Agen[[#This Row],[AGEN ID]],Reseller!A:F,5,0)</f>
        <v>44851.338888888888</v>
      </c>
      <c r="H1564" s="35"/>
      <c r="I1564" s="35"/>
      <c r="J1564" s="35"/>
      <c r="K1564" s="41"/>
      <c r="L1564" s="37"/>
      <c r="M1564" s="53">
        <v>0</v>
      </c>
      <c r="N1564" s="39" t="s">
        <v>22</v>
      </c>
      <c r="O1564" s="65">
        <f>SUMIFS(Tb_Reseller[Aug-26],Tb_Reseller[Agen id],Tb_Agen[[#This Row],[AGEN ID]])</f>
        <v>0</v>
      </c>
      <c r="P1564" s="66">
        <f>SUMIFS(Tb_Reseller[Sep-26],Tb_Reseller[Agen id],Tb_Agen[[#This Row],[AGEN ID]])</f>
        <v>0</v>
      </c>
      <c r="Q1564" s="66">
        <f>SUMIFS(Tb_Reseller[Oct-26],Tb_Reseller[Agen id],Tb_Agen[[#This Row],[AGEN ID]])</f>
        <v>0</v>
      </c>
    </row>
    <row r="1565" spans="1:17" x14ac:dyDescent="0.25">
      <c r="A1565" s="33" t="s">
        <v>3706</v>
      </c>
      <c r="B1565" s="34" t="s">
        <v>3707</v>
      </c>
      <c r="C1565" s="34" t="s">
        <v>82</v>
      </c>
      <c r="D1565" s="35" t="s">
        <v>16</v>
      </c>
      <c r="E1565" s="38" t="s">
        <v>82</v>
      </c>
      <c r="F1565" s="35"/>
      <c r="G1565" s="36">
        <f>VLOOKUP(Tb_Agen[[#This Row],[AGEN ID]],Reseller!A:F,5,0)</f>
        <v>44851.445138888892</v>
      </c>
      <c r="H1565" s="35"/>
      <c r="I1565" s="35"/>
      <c r="J1565" s="35"/>
      <c r="K1565" s="41"/>
      <c r="L1565" s="37"/>
      <c r="M1565" s="53">
        <v>0</v>
      </c>
      <c r="N1565" s="39" t="s">
        <v>22</v>
      </c>
      <c r="O1565" s="65">
        <f>SUMIFS(Tb_Reseller[Aug-26],Tb_Reseller[Agen id],Tb_Agen[[#This Row],[AGEN ID]])</f>
        <v>0</v>
      </c>
      <c r="P1565" s="66">
        <f>SUMIFS(Tb_Reseller[Sep-26],Tb_Reseller[Agen id],Tb_Agen[[#This Row],[AGEN ID]])</f>
        <v>0</v>
      </c>
      <c r="Q1565" s="66">
        <f>SUMIFS(Tb_Reseller[Oct-26],Tb_Reseller[Agen id],Tb_Agen[[#This Row],[AGEN ID]])</f>
        <v>0</v>
      </c>
    </row>
    <row r="1566" spans="1:17" x14ac:dyDescent="0.25">
      <c r="A1566" s="33" t="s">
        <v>3708</v>
      </c>
      <c r="B1566" s="34" t="s">
        <v>3709</v>
      </c>
      <c r="C1566" s="34" t="s">
        <v>79</v>
      </c>
      <c r="D1566" s="35" t="s">
        <v>16</v>
      </c>
      <c r="E1566" s="35" t="s">
        <v>17</v>
      </c>
      <c r="F1566" s="35"/>
      <c r="G1566" s="36">
        <f>VLOOKUP(Tb_Agen[[#This Row],[AGEN ID]],Reseller!A:F,5,0)</f>
        <v>44851.491666666669</v>
      </c>
      <c r="H1566" s="35"/>
      <c r="I1566" s="35"/>
      <c r="J1566" s="35"/>
      <c r="K1566" s="41"/>
      <c r="L1566" s="37"/>
      <c r="M1566" s="53">
        <v>0</v>
      </c>
      <c r="N1566" s="39" t="s">
        <v>22</v>
      </c>
      <c r="O1566" s="65">
        <f>SUMIFS(Tb_Reseller[Aug-26],Tb_Reseller[Agen id],Tb_Agen[[#This Row],[AGEN ID]])</f>
        <v>0</v>
      </c>
      <c r="P1566" s="66">
        <f>SUMIFS(Tb_Reseller[Sep-26],Tb_Reseller[Agen id],Tb_Agen[[#This Row],[AGEN ID]])</f>
        <v>0</v>
      </c>
      <c r="Q1566" s="66">
        <f>SUMIFS(Tb_Reseller[Oct-26],Tb_Reseller[Agen id],Tb_Agen[[#This Row],[AGEN ID]])</f>
        <v>0</v>
      </c>
    </row>
    <row r="1567" spans="1:17" x14ac:dyDescent="0.25">
      <c r="A1567" s="33" t="s">
        <v>3710</v>
      </c>
      <c r="B1567" s="34" t="s">
        <v>3711</v>
      </c>
      <c r="C1567" s="34" t="s">
        <v>121</v>
      </c>
      <c r="D1567" s="35" t="s">
        <v>16</v>
      </c>
      <c r="E1567" s="35" t="s">
        <v>17</v>
      </c>
      <c r="F1567" s="35"/>
      <c r="G1567" s="36">
        <f>VLOOKUP(Tb_Agen[[#This Row],[AGEN ID]],Reseller!A:F,5,0)</f>
        <v>44852.466666666667</v>
      </c>
      <c r="H1567" s="35"/>
      <c r="I1567" s="35"/>
      <c r="J1567" s="35"/>
      <c r="K1567" s="41"/>
      <c r="L1567" s="37"/>
      <c r="M1567" s="53">
        <v>0</v>
      </c>
      <c r="N1567" s="39" t="s">
        <v>22</v>
      </c>
      <c r="O1567" s="65">
        <f>SUMIFS(Tb_Reseller[Aug-26],Tb_Reseller[Agen id],Tb_Agen[[#This Row],[AGEN ID]])</f>
        <v>0</v>
      </c>
      <c r="P1567" s="66">
        <f>SUMIFS(Tb_Reseller[Sep-26],Tb_Reseller[Agen id],Tb_Agen[[#This Row],[AGEN ID]])</f>
        <v>0</v>
      </c>
      <c r="Q1567" s="66">
        <f>SUMIFS(Tb_Reseller[Oct-26],Tb_Reseller[Agen id],Tb_Agen[[#This Row],[AGEN ID]])</f>
        <v>0</v>
      </c>
    </row>
    <row r="1568" spans="1:17" x14ac:dyDescent="0.25">
      <c r="A1568" s="33" t="s">
        <v>3712</v>
      </c>
      <c r="B1568" s="34" t="s">
        <v>3713</v>
      </c>
      <c r="C1568" s="34" t="s">
        <v>112</v>
      </c>
      <c r="D1568" s="35" t="s">
        <v>16</v>
      </c>
      <c r="E1568" s="35" t="s">
        <v>17</v>
      </c>
      <c r="F1568" s="35"/>
      <c r="G1568" s="36">
        <f>VLOOKUP(Tb_Agen[[#This Row],[AGEN ID]],Reseller!A:F,5,0)</f>
        <v>44852.667361111111</v>
      </c>
      <c r="H1568" s="35"/>
      <c r="I1568" s="35"/>
      <c r="J1568" s="35"/>
      <c r="K1568" s="41"/>
      <c r="L1568" s="37"/>
      <c r="M1568" s="53">
        <v>0</v>
      </c>
      <c r="N1568" s="39" t="s">
        <v>22</v>
      </c>
      <c r="O1568" s="65">
        <f>SUMIFS(Tb_Reseller[Aug-26],Tb_Reseller[Agen id],Tb_Agen[[#This Row],[AGEN ID]])</f>
        <v>0</v>
      </c>
      <c r="P1568" s="66">
        <f>SUMIFS(Tb_Reseller[Sep-26],Tb_Reseller[Agen id],Tb_Agen[[#This Row],[AGEN ID]])</f>
        <v>0</v>
      </c>
      <c r="Q1568" s="66">
        <f>SUMIFS(Tb_Reseller[Oct-26],Tb_Reseller[Agen id],Tb_Agen[[#This Row],[AGEN ID]])</f>
        <v>0</v>
      </c>
    </row>
    <row r="1569" spans="1:17" x14ac:dyDescent="0.25">
      <c r="A1569" s="33" t="s">
        <v>3714</v>
      </c>
      <c r="B1569" s="34" t="s">
        <v>3715</v>
      </c>
      <c r="C1569" s="34" t="s">
        <v>112</v>
      </c>
      <c r="D1569" s="35" t="s">
        <v>28</v>
      </c>
      <c r="E1569" s="35" t="s">
        <v>17</v>
      </c>
      <c r="F1569" s="35"/>
      <c r="G1569" s="36">
        <f>VLOOKUP(Tb_Agen[[#This Row],[AGEN ID]],Reseller!A:F,5,0)</f>
        <v>44853.532638888893</v>
      </c>
      <c r="H1569" s="35"/>
      <c r="I1569" s="35"/>
      <c r="J1569" s="35"/>
      <c r="K1569" s="41"/>
      <c r="L1569" s="37"/>
      <c r="M1569" s="53">
        <v>0</v>
      </c>
      <c r="N1569" s="39" t="s">
        <v>22</v>
      </c>
      <c r="O1569" s="65">
        <f>SUMIFS(Tb_Reseller[Aug-26],Tb_Reseller[Agen id],Tb_Agen[[#This Row],[AGEN ID]])</f>
        <v>0</v>
      </c>
      <c r="P1569" s="66">
        <f>SUMIFS(Tb_Reseller[Sep-26],Tb_Reseller[Agen id],Tb_Agen[[#This Row],[AGEN ID]])</f>
        <v>0</v>
      </c>
      <c r="Q1569" s="66">
        <f>SUMIFS(Tb_Reseller[Oct-26],Tb_Reseller[Agen id],Tb_Agen[[#This Row],[AGEN ID]])</f>
        <v>0</v>
      </c>
    </row>
    <row r="1570" spans="1:17" x14ac:dyDescent="0.25">
      <c r="A1570" s="33" t="s">
        <v>3716</v>
      </c>
      <c r="B1570" s="34" t="s">
        <v>3717</v>
      </c>
      <c r="C1570" s="34" t="s">
        <v>112</v>
      </c>
      <c r="D1570" s="35" t="s">
        <v>16</v>
      </c>
      <c r="E1570" s="35" t="s">
        <v>17</v>
      </c>
      <c r="F1570" s="35"/>
      <c r="G1570" s="36">
        <f>VLOOKUP(Tb_Agen[[#This Row],[AGEN ID]],Reseller!A:F,5,0)</f>
        <v>44853.57916666667</v>
      </c>
      <c r="H1570" s="35"/>
      <c r="I1570" s="35"/>
      <c r="J1570" s="35"/>
      <c r="K1570" s="41"/>
      <c r="L1570" s="37"/>
      <c r="M1570" s="53">
        <v>0</v>
      </c>
      <c r="N1570" s="39" t="s">
        <v>22</v>
      </c>
      <c r="O1570" s="65">
        <f>SUMIFS(Tb_Reseller[Aug-26],Tb_Reseller[Agen id],Tb_Agen[[#This Row],[AGEN ID]])</f>
        <v>0</v>
      </c>
      <c r="P1570" s="66">
        <f>SUMIFS(Tb_Reseller[Sep-26],Tb_Reseller[Agen id],Tb_Agen[[#This Row],[AGEN ID]])</f>
        <v>0</v>
      </c>
      <c r="Q1570" s="66">
        <f>SUMIFS(Tb_Reseller[Oct-26],Tb_Reseller[Agen id],Tb_Agen[[#This Row],[AGEN ID]])</f>
        <v>0</v>
      </c>
    </row>
    <row r="1571" spans="1:17" x14ac:dyDescent="0.25">
      <c r="A1571" s="33" t="s">
        <v>3718</v>
      </c>
      <c r="B1571" s="34" t="s">
        <v>3719</v>
      </c>
      <c r="C1571" s="34" t="s">
        <v>112</v>
      </c>
      <c r="D1571" s="35" t="s">
        <v>36</v>
      </c>
      <c r="E1571" s="35" t="s">
        <v>143</v>
      </c>
      <c r="F1571" s="35"/>
      <c r="G1571" s="36">
        <f>VLOOKUP(Tb_Agen[[#This Row],[AGEN ID]],Reseller!A:F,5,0)</f>
        <v>44853.59652777778</v>
      </c>
      <c r="H1571" s="35" t="s">
        <v>3720</v>
      </c>
      <c r="I1571" s="35" t="s">
        <v>145</v>
      </c>
      <c r="J1571" s="35" t="s">
        <v>146</v>
      </c>
      <c r="K1571" s="41" t="s">
        <v>336</v>
      </c>
      <c r="L1571" s="37" t="s">
        <v>39</v>
      </c>
      <c r="M1571" s="53">
        <v>-800000</v>
      </c>
      <c r="N1571" s="39" t="s">
        <v>40</v>
      </c>
      <c r="O1571" s="65">
        <f>SUMIFS(Tb_Reseller[Aug-26],Tb_Reseller[Agen id],Tb_Agen[[#This Row],[AGEN ID]])</f>
        <v>2.6129032258064497</v>
      </c>
      <c r="P1571" s="66">
        <f>SUMIFS(Tb_Reseller[Sep-26],Tb_Reseller[Agen id],Tb_Agen[[#This Row],[AGEN ID]])</f>
        <v>2.9333333333333327</v>
      </c>
      <c r="Q1571" s="66">
        <f>SUMIFS(Tb_Reseller[Oct-26],Tb_Reseller[Agen id],Tb_Agen[[#This Row],[AGEN ID]])</f>
        <v>2.75</v>
      </c>
    </row>
    <row r="1572" spans="1:17" x14ac:dyDescent="0.25">
      <c r="A1572" s="33" t="s">
        <v>3721</v>
      </c>
      <c r="B1572" s="34" t="s">
        <v>3722</v>
      </c>
      <c r="C1572" s="34" t="s">
        <v>112</v>
      </c>
      <c r="D1572" s="35" t="s">
        <v>28</v>
      </c>
      <c r="E1572" s="35" t="s">
        <v>17</v>
      </c>
      <c r="F1572" s="35"/>
      <c r="G1572" s="36">
        <f>VLOOKUP(Tb_Agen[[#This Row],[AGEN ID]],Reseller!A:F,5,0)</f>
        <v>44854.59097222222</v>
      </c>
      <c r="H1572" s="35"/>
      <c r="I1572" s="35"/>
      <c r="J1572" s="35"/>
      <c r="K1572" s="41"/>
      <c r="L1572" s="37"/>
      <c r="M1572" s="53">
        <v>0</v>
      </c>
      <c r="N1572" s="39" t="s">
        <v>22</v>
      </c>
      <c r="O1572" s="65">
        <f>SUMIFS(Tb_Reseller[Aug-26],Tb_Reseller[Agen id],Tb_Agen[[#This Row],[AGEN ID]])</f>
        <v>0</v>
      </c>
      <c r="P1572" s="66">
        <f>SUMIFS(Tb_Reseller[Sep-26],Tb_Reseller[Agen id],Tb_Agen[[#This Row],[AGEN ID]])</f>
        <v>0</v>
      </c>
      <c r="Q1572" s="66">
        <f>SUMIFS(Tb_Reseller[Oct-26],Tb_Reseller[Agen id],Tb_Agen[[#This Row],[AGEN ID]])</f>
        <v>0</v>
      </c>
    </row>
    <row r="1573" spans="1:17" x14ac:dyDescent="0.25">
      <c r="A1573" s="33" t="s">
        <v>3723</v>
      </c>
      <c r="B1573" s="34" t="s">
        <v>3724</v>
      </c>
      <c r="C1573" s="34" t="s">
        <v>82</v>
      </c>
      <c r="D1573" s="35" t="s">
        <v>16</v>
      </c>
      <c r="E1573" s="38" t="s">
        <v>82</v>
      </c>
      <c r="F1573" s="35"/>
      <c r="G1573" s="36">
        <f>VLOOKUP(Tb_Agen[[#This Row],[AGEN ID]],Reseller!A:F,5,0)</f>
        <v>44854.738194444442</v>
      </c>
      <c r="H1573" s="35"/>
      <c r="I1573" s="35"/>
      <c r="J1573" s="35"/>
      <c r="K1573" s="41"/>
      <c r="L1573" s="37"/>
      <c r="M1573" s="53">
        <v>0</v>
      </c>
      <c r="N1573" s="39" t="s">
        <v>22</v>
      </c>
      <c r="O1573" s="65">
        <f>SUMIFS(Tb_Reseller[Aug-26],Tb_Reseller[Agen id],Tb_Agen[[#This Row],[AGEN ID]])</f>
        <v>0</v>
      </c>
      <c r="P1573" s="66">
        <f>SUMIFS(Tb_Reseller[Sep-26],Tb_Reseller[Agen id],Tb_Agen[[#This Row],[AGEN ID]])</f>
        <v>0</v>
      </c>
      <c r="Q1573" s="66">
        <f>SUMIFS(Tb_Reseller[Oct-26],Tb_Reseller[Agen id],Tb_Agen[[#This Row],[AGEN ID]])</f>
        <v>0</v>
      </c>
    </row>
    <row r="1574" spans="1:17" x14ac:dyDescent="0.25">
      <c r="A1574" s="33" t="s">
        <v>3725</v>
      </c>
      <c r="B1574" s="34" t="s">
        <v>3726</v>
      </c>
      <c r="C1574" s="34" t="s">
        <v>112</v>
      </c>
      <c r="D1574" s="35" t="s">
        <v>36</v>
      </c>
      <c r="E1574" s="35" t="s">
        <v>159</v>
      </c>
      <c r="F1574" s="35"/>
      <c r="G1574" s="36">
        <f>VLOOKUP(Tb_Agen[[#This Row],[AGEN ID]],Reseller!A:F,5,0)</f>
        <v>44855.521527777782</v>
      </c>
      <c r="H1574" s="35" t="s">
        <v>3727</v>
      </c>
      <c r="I1574" s="35" t="s">
        <v>68</v>
      </c>
      <c r="J1574" s="35" t="s">
        <v>197</v>
      </c>
      <c r="K1574" s="41" t="s">
        <v>544</v>
      </c>
      <c r="L1574" s="37" t="s">
        <v>101</v>
      </c>
      <c r="M1574" s="53">
        <v>-1800000</v>
      </c>
      <c r="N1574" s="39" t="s">
        <v>40</v>
      </c>
      <c r="O1574" s="65">
        <f>SUMIFS(Tb_Reseller[Aug-26],Tb_Reseller[Agen id],Tb_Agen[[#This Row],[AGEN ID]])</f>
        <v>2.5806451612903207</v>
      </c>
      <c r="P1574" s="66">
        <f>SUMIFS(Tb_Reseller[Sep-26],Tb_Reseller[Agen id],Tb_Agen[[#This Row],[AGEN ID]])</f>
        <v>3.0666666666666655</v>
      </c>
      <c r="Q1574" s="66">
        <f>SUMIFS(Tb_Reseller[Oct-26],Tb_Reseller[Agen id],Tb_Agen[[#This Row],[AGEN ID]])</f>
        <v>2.5</v>
      </c>
    </row>
    <row r="1575" spans="1:17" x14ac:dyDescent="0.25">
      <c r="A1575" s="33" t="s">
        <v>3728</v>
      </c>
      <c r="B1575" s="34" t="s">
        <v>3729</v>
      </c>
      <c r="C1575" s="34" t="s">
        <v>82</v>
      </c>
      <c r="D1575" s="35" t="s">
        <v>16</v>
      </c>
      <c r="E1575" s="38" t="s">
        <v>82</v>
      </c>
      <c r="F1575" s="35"/>
      <c r="G1575" s="36">
        <f>VLOOKUP(Tb_Agen[[#This Row],[AGEN ID]],Reseller!A:F,5,0)</f>
        <v>44855.597916666673</v>
      </c>
      <c r="H1575" s="35"/>
      <c r="I1575" s="35"/>
      <c r="J1575" s="35"/>
      <c r="K1575" s="41"/>
      <c r="L1575" s="37"/>
      <c r="M1575" s="53">
        <v>0</v>
      </c>
      <c r="N1575" s="39" t="s">
        <v>22</v>
      </c>
      <c r="O1575" s="65">
        <f>SUMIFS(Tb_Reseller[Aug-26],Tb_Reseller[Agen id],Tb_Agen[[#This Row],[AGEN ID]])</f>
        <v>0</v>
      </c>
      <c r="P1575" s="66">
        <f>SUMIFS(Tb_Reseller[Sep-26],Tb_Reseller[Agen id],Tb_Agen[[#This Row],[AGEN ID]])</f>
        <v>0</v>
      </c>
      <c r="Q1575" s="66">
        <f>SUMIFS(Tb_Reseller[Oct-26],Tb_Reseller[Agen id],Tb_Agen[[#This Row],[AGEN ID]])</f>
        <v>0</v>
      </c>
    </row>
    <row r="1576" spans="1:17" x14ac:dyDescent="0.25">
      <c r="A1576" s="33" t="s">
        <v>3730</v>
      </c>
      <c r="B1576" s="34" t="s">
        <v>3731</v>
      </c>
      <c r="C1576" s="34" t="s">
        <v>82</v>
      </c>
      <c r="D1576" s="35" t="s">
        <v>16</v>
      </c>
      <c r="E1576" s="38" t="s">
        <v>82</v>
      </c>
      <c r="F1576" s="35"/>
      <c r="G1576" s="36">
        <f>VLOOKUP(Tb_Agen[[#This Row],[AGEN ID]],Reseller!A:F,5,0)</f>
        <v>44855.612500000003</v>
      </c>
      <c r="H1576" s="35"/>
      <c r="I1576" s="35"/>
      <c r="J1576" s="35"/>
      <c r="K1576" s="41"/>
      <c r="L1576" s="37"/>
      <c r="M1576" s="53">
        <v>0</v>
      </c>
      <c r="N1576" s="39" t="s">
        <v>22</v>
      </c>
      <c r="O1576" s="65">
        <f>SUMIFS(Tb_Reseller[Aug-26],Tb_Reseller[Agen id],Tb_Agen[[#This Row],[AGEN ID]])</f>
        <v>0</v>
      </c>
      <c r="P1576" s="66">
        <f>SUMIFS(Tb_Reseller[Sep-26],Tb_Reseller[Agen id],Tb_Agen[[#This Row],[AGEN ID]])</f>
        <v>0</v>
      </c>
      <c r="Q1576" s="66">
        <f>SUMIFS(Tb_Reseller[Oct-26],Tb_Reseller[Agen id],Tb_Agen[[#This Row],[AGEN ID]])</f>
        <v>0</v>
      </c>
    </row>
    <row r="1577" spans="1:17" x14ac:dyDescent="0.25">
      <c r="A1577" s="33" t="s">
        <v>3732</v>
      </c>
      <c r="B1577" s="34" t="s">
        <v>3733</v>
      </c>
      <c r="C1577" s="34" t="s">
        <v>82</v>
      </c>
      <c r="D1577" s="35" t="s">
        <v>16</v>
      </c>
      <c r="E1577" s="38" t="s">
        <v>82</v>
      </c>
      <c r="F1577" s="35"/>
      <c r="G1577" s="36">
        <f>VLOOKUP(Tb_Agen[[#This Row],[AGEN ID]],Reseller!A:F,5,0)</f>
        <v>44857.555555555547</v>
      </c>
      <c r="H1577" s="35"/>
      <c r="I1577" s="35"/>
      <c r="J1577" s="35"/>
      <c r="K1577" s="41"/>
      <c r="L1577" s="37"/>
      <c r="M1577" s="53">
        <v>0</v>
      </c>
      <c r="N1577" s="39" t="s">
        <v>22</v>
      </c>
      <c r="O1577" s="65">
        <f>SUMIFS(Tb_Reseller[Aug-26],Tb_Reseller[Agen id],Tb_Agen[[#This Row],[AGEN ID]])</f>
        <v>0</v>
      </c>
      <c r="P1577" s="66">
        <f>SUMIFS(Tb_Reseller[Sep-26],Tb_Reseller[Agen id],Tb_Agen[[#This Row],[AGEN ID]])</f>
        <v>0</v>
      </c>
      <c r="Q1577" s="66">
        <f>SUMIFS(Tb_Reseller[Oct-26],Tb_Reseller[Agen id],Tb_Agen[[#This Row],[AGEN ID]])</f>
        <v>0</v>
      </c>
    </row>
    <row r="1578" spans="1:17" x14ac:dyDescent="0.25">
      <c r="A1578" s="33" t="s">
        <v>3734</v>
      </c>
      <c r="B1578" s="34" t="s">
        <v>3735</v>
      </c>
      <c r="C1578" s="34" t="s">
        <v>82</v>
      </c>
      <c r="D1578" s="35" t="s">
        <v>16</v>
      </c>
      <c r="E1578" s="38" t="s">
        <v>82</v>
      </c>
      <c r="F1578" s="35"/>
      <c r="G1578" s="36">
        <f>VLOOKUP(Tb_Agen[[#This Row],[AGEN ID]],Reseller!A:F,5,0)</f>
        <v>44859.79583333333</v>
      </c>
      <c r="H1578" s="35"/>
      <c r="I1578" s="35"/>
      <c r="J1578" s="35"/>
      <c r="K1578" s="41"/>
      <c r="L1578" s="37"/>
      <c r="M1578" s="53">
        <v>0</v>
      </c>
      <c r="N1578" s="39" t="s">
        <v>22</v>
      </c>
      <c r="O1578" s="65">
        <f>SUMIFS(Tb_Reseller[Aug-26],Tb_Reseller[Agen id],Tb_Agen[[#This Row],[AGEN ID]])</f>
        <v>0</v>
      </c>
      <c r="P1578" s="66">
        <f>SUMIFS(Tb_Reseller[Sep-26],Tb_Reseller[Agen id],Tb_Agen[[#This Row],[AGEN ID]])</f>
        <v>0</v>
      </c>
      <c r="Q1578" s="66">
        <f>SUMIFS(Tb_Reseller[Oct-26],Tb_Reseller[Agen id],Tb_Agen[[#This Row],[AGEN ID]])</f>
        <v>0</v>
      </c>
    </row>
    <row r="1579" spans="1:17" x14ac:dyDescent="0.25">
      <c r="A1579" s="39" t="s">
        <v>3736</v>
      </c>
      <c r="B1579" s="34" t="s">
        <v>3737</v>
      </c>
      <c r="C1579" s="43" t="s">
        <v>82</v>
      </c>
      <c r="D1579" s="38" t="s">
        <v>16</v>
      </c>
      <c r="E1579" s="38" t="s">
        <v>82</v>
      </c>
      <c r="F1579" s="38"/>
      <c r="G1579" s="40">
        <f>VLOOKUP(Tb_Agen[[#This Row],[AGEN ID]],Reseller!A:F,5,0)</f>
        <v>44860.009722222218</v>
      </c>
      <c r="H1579" s="38"/>
      <c r="I1579" s="38"/>
      <c r="J1579" s="38"/>
      <c r="K1579" s="41"/>
      <c r="L1579" s="42"/>
      <c r="M1579" s="53">
        <v>0</v>
      </c>
      <c r="N1579" s="39" t="s">
        <v>22</v>
      </c>
      <c r="O1579" s="65">
        <f>SUMIFS(Tb_Reseller[Aug-26],Tb_Reseller[Agen id],Tb_Agen[[#This Row],[AGEN ID]])</f>
        <v>0</v>
      </c>
      <c r="P1579" s="66">
        <f>SUMIFS(Tb_Reseller[Sep-26],Tb_Reseller[Agen id],Tb_Agen[[#This Row],[AGEN ID]])</f>
        <v>0</v>
      </c>
      <c r="Q1579" s="66">
        <f>SUMIFS(Tb_Reseller[Oct-26],Tb_Reseller[Agen id],Tb_Agen[[#This Row],[AGEN ID]])</f>
        <v>0</v>
      </c>
    </row>
    <row r="1580" spans="1:17" x14ac:dyDescent="0.25">
      <c r="A1580" s="33" t="s">
        <v>3738</v>
      </c>
      <c r="B1580" s="34" t="s">
        <v>3739</v>
      </c>
      <c r="C1580" s="34" t="s">
        <v>112</v>
      </c>
      <c r="D1580" s="35" t="s">
        <v>16</v>
      </c>
      <c r="E1580" s="35" t="s">
        <v>17</v>
      </c>
      <c r="F1580" s="35"/>
      <c r="G1580" s="36">
        <f>VLOOKUP(Tb_Agen[[#This Row],[AGEN ID]],Reseller!A:F,5,0)</f>
        <v>44860.575694444437</v>
      </c>
      <c r="H1580" s="35"/>
      <c r="I1580" s="35"/>
      <c r="J1580" s="35"/>
      <c r="K1580" s="41"/>
      <c r="L1580" s="37"/>
      <c r="M1580" s="53">
        <v>0</v>
      </c>
      <c r="N1580" s="39" t="s">
        <v>22</v>
      </c>
      <c r="O1580" s="65">
        <f>SUMIFS(Tb_Reseller[Aug-26],Tb_Reseller[Agen id],Tb_Agen[[#This Row],[AGEN ID]])</f>
        <v>0</v>
      </c>
      <c r="P1580" s="66">
        <f>SUMIFS(Tb_Reseller[Sep-26],Tb_Reseller[Agen id],Tb_Agen[[#This Row],[AGEN ID]])</f>
        <v>0</v>
      </c>
      <c r="Q1580" s="66">
        <f>SUMIFS(Tb_Reseller[Oct-26],Tb_Reseller[Agen id],Tb_Agen[[#This Row],[AGEN ID]])</f>
        <v>0</v>
      </c>
    </row>
    <row r="1581" spans="1:17" x14ac:dyDescent="0.25">
      <c r="A1581" s="33" t="s">
        <v>3740</v>
      </c>
      <c r="B1581" s="34" t="s">
        <v>3741</v>
      </c>
      <c r="C1581" s="34" t="s">
        <v>15</v>
      </c>
      <c r="D1581" s="35" t="s">
        <v>28</v>
      </c>
      <c r="E1581" s="35" t="s">
        <v>17</v>
      </c>
      <c r="F1581" s="35"/>
      <c r="G1581" s="36">
        <f>VLOOKUP(Tb_Agen[[#This Row],[AGEN ID]],Reseller!A:F,5,0)</f>
        <v>43386.625694444447</v>
      </c>
      <c r="H1581" s="35"/>
      <c r="I1581" s="35"/>
      <c r="J1581" s="35"/>
      <c r="K1581" s="41"/>
      <c r="L1581" s="37"/>
      <c r="M1581" s="53">
        <v>0</v>
      </c>
      <c r="N1581" s="39" t="s">
        <v>22</v>
      </c>
      <c r="O1581" s="65">
        <f>SUMIFS(Tb_Reseller[Aug-26],Tb_Reseller[Agen id],Tb_Agen[[#This Row],[AGEN ID]])</f>
        <v>0.29032258064516125</v>
      </c>
      <c r="P1581" s="66">
        <f>SUMIFS(Tb_Reseller[Sep-26],Tb_Reseller[Agen id],Tb_Agen[[#This Row],[AGEN ID]])</f>
        <v>0.19999999999999998</v>
      </c>
      <c r="Q1581" s="66">
        <f>SUMIFS(Tb_Reseller[Oct-26],Tb_Reseller[Agen id],Tb_Agen[[#This Row],[AGEN ID]])</f>
        <v>0.25</v>
      </c>
    </row>
    <row r="1582" spans="1:17" x14ac:dyDescent="0.25">
      <c r="A1582" s="33" t="s">
        <v>3742</v>
      </c>
      <c r="B1582" s="34" t="s">
        <v>3743</v>
      </c>
      <c r="C1582" s="34" t="s">
        <v>15</v>
      </c>
      <c r="D1582" s="35" t="s">
        <v>36</v>
      </c>
      <c r="E1582" s="35" t="s">
        <v>37</v>
      </c>
      <c r="F1582" s="35"/>
      <c r="G1582" s="36">
        <f>VLOOKUP(Tb_Agen[[#This Row],[AGEN ID]],Reseller!A:F,5,0)</f>
        <v>44861.556250000001</v>
      </c>
      <c r="H1582" s="35" t="s">
        <v>3744</v>
      </c>
      <c r="I1582" s="35" t="s">
        <v>19</v>
      </c>
      <c r="J1582" s="35" t="s">
        <v>30</v>
      </c>
      <c r="K1582" s="41" t="s">
        <v>60</v>
      </c>
      <c r="L1582" s="37" t="s">
        <v>101</v>
      </c>
      <c r="M1582" s="53">
        <v>-1200000</v>
      </c>
      <c r="N1582" s="39" t="s">
        <v>40</v>
      </c>
      <c r="O1582" s="65">
        <f>SUMIFS(Tb_Reseller[Aug-26],Tb_Reseller[Agen id],Tb_Agen[[#This Row],[AGEN ID]])</f>
        <v>7.6129032258064457</v>
      </c>
      <c r="P1582" s="66">
        <f>SUMIFS(Tb_Reseller[Sep-26],Tb_Reseller[Agen id],Tb_Agen[[#This Row],[AGEN ID]])</f>
        <v>9.8999999999999755</v>
      </c>
      <c r="Q1582" s="66">
        <f>SUMIFS(Tb_Reseller[Oct-26],Tb_Reseller[Agen id],Tb_Agen[[#This Row],[AGEN ID]])</f>
        <v>16</v>
      </c>
    </row>
    <row r="1583" spans="1:17" x14ac:dyDescent="0.25">
      <c r="A1583" s="33" t="s">
        <v>3745</v>
      </c>
      <c r="B1583" s="34" t="s">
        <v>3746</v>
      </c>
      <c r="C1583" s="34" t="s">
        <v>112</v>
      </c>
      <c r="D1583" s="35" t="s">
        <v>16</v>
      </c>
      <c r="E1583" s="35" t="s">
        <v>17</v>
      </c>
      <c r="F1583" s="35"/>
      <c r="G1583" s="36">
        <f>VLOOKUP(Tb_Agen[[#This Row],[AGEN ID]],Reseller!A:F,5,0)</f>
        <v>43994.392361111109</v>
      </c>
      <c r="H1583" s="35"/>
      <c r="I1583" s="35"/>
      <c r="J1583" s="35"/>
      <c r="K1583" s="41"/>
      <c r="L1583" s="37"/>
      <c r="M1583" s="53">
        <v>0</v>
      </c>
      <c r="N1583" s="39" t="s">
        <v>22</v>
      </c>
      <c r="O1583" s="65">
        <f>SUMIFS(Tb_Reseller[Aug-26],Tb_Reseller[Agen id],Tb_Agen[[#This Row],[AGEN ID]])</f>
        <v>0.29032258064516125</v>
      </c>
      <c r="P1583" s="66">
        <f>SUMIFS(Tb_Reseller[Sep-26],Tb_Reseller[Agen id],Tb_Agen[[#This Row],[AGEN ID]])</f>
        <v>0.26666666666666666</v>
      </c>
      <c r="Q1583" s="66">
        <f>SUMIFS(Tb_Reseller[Oct-26],Tb_Reseller[Agen id],Tb_Agen[[#This Row],[AGEN ID]])</f>
        <v>0.75</v>
      </c>
    </row>
    <row r="1584" spans="1:17" x14ac:dyDescent="0.25">
      <c r="A1584" s="33" t="s">
        <v>3747</v>
      </c>
      <c r="B1584" s="34" t="s">
        <v>3748</v>
      </c>
      <c r="C1584" s="34" t="s">
        <v>79</v>
      </c>
      <c r="D1584" s="35" t="s">
        <v>16</v>
      </c>
      <c r="E1584" s="35" t="s">
        <v>17</v>
      </c>
      <c r="F1584" s="35"/>
      <c r="G1584" s="36">
        <f>VLOOKUP(Tb_Agen[[#This Row],[AGEN ID]],Reseller!A:F,5,0)</f>
        <v>44863.527777777781</v>
      </c>
      <c r="H1584" s="35"/>
      <c r="I1584" s="35"/>
      <c r="J1584" s="35"/>
      <c r="K1584" s="41"/>
      <c r="L1584" s="37"/>
      <c r="M1584" s="53">
        <v>0</v>
      </c>
      <c r="N1584" s="39" t="s">
        <v>22</v>
      </c>
      <c r="O1584" s="65">
        <f>SUMIFS(Tb_Reseller[Aug-26],Tb_Reseller[Agen id],Tb_Agen[[#This Row],[AGEN ID]])</f>
        <v>0</v>
      </c>
      <c r="P1584" s="66">
        <f>SUMIFS(Tb_Reseller[Sep-26],Tb_Reseller[Agen id],Tb_Agen[[#This Row],[AGEN ID]])</f>
        <v>0</v>
      </c>
      <c r="Q1584" s="66">
        <f>SUMIFS(Tb_Reseller[Oct-26],Tb_Reseller[Agen id],Tb_Agen[[#This Row],[AGEN ID]])</f>
        <v>0</v>
      </c>
    </row>
    <row r="1585" spans="1:17" x14ac:dyDescent="0.25">
      <c r="A1585" s="33" t="s">
        <v>3749</v>
      </c>
      <c r="B1585" s="34" t="s">
        <v>3750</v>
      </c>
      <c r="C1585" s="34" t="s">
        <v>79</v>
      </c>
      <c r="D1585" s="35" t="s">
        <v>16</v>
      </c>
      <c r="E1585" s="35" t="s">
        <v>17</v>
      </c>
      <c r="F1585" s="35"/>
      <c r="G1585" s="36">
        <f>VLOOKUP(Tb_Agen[[#This Row],[AGEN ID]],Reseller!A:F,5,0)</f>
        <v>44863.874305555553</v>
      </c>
      <c r="H1585" s="35"/>
      <c r="I1585" s="35"/>
      <c r="J1585" s="35"/>
      <c r="K1585" s="41"/>
      <c r="L1585" s="37"/>
      <c r="M1585" s="53">
        <v>0</v>
      </c>
      <c r="N1585" s="39" t="s">
        <v>22</v>
      </c>
      <c r="O1585" s="65">
        <f>SUMIFS(Tb_Reseller[Aug-26],Tb_Reseller[Agen id],Tb_Agen[[#This Row],[AGEN ID]])</f>
        <v>0</v>
      </c>
      <c r="P1585" s="66">
        <f>SUMIFS(Tb_Reseller[Sep-26],Tb_Reseller[Agen id],Tb_Agen[[#This Row],[AGEN ID]])</f>
        <v>0</v>
      </c>
      <c r="Q1585" s="66">
        <f>SUMIFS(Tb_Reseller[Oct-26],Tb_Reseller[Agen id],Tb_Agen[[#This Row],[AGEN ID]])</f>
        <v>0</v>
      </c>
    </row>
    <row r="1586" spans="1:17" x14ac:dyDescent="0.25">
      <c r="A1586" s="33" t="s">
        <v>3751</v>
      </c>
      <c r="B1586" s="34" t="s">
        <v>3752</v>
      </c>
      <c r="C1586" s="34" t="s">
        <v>82</v>
      </c>
      <c r="D1586" s="35" t="s">
        <v>16</v>
      </c>
      <c r="E1586" s="38" t="s">
        <v>82</v>
      </c>
      <c r="F1586" s="35"/>
      <c r="G1586" s="36">
        <f>VLOOKUP(Tb_Agen[[#This Row],[AGEN ID]],Reseller!A:F,5,0)</f>
        <v>44865.879166666673</v>
      </c>
      <c r="H1586" s="35"/>
      <c r="I1586" s="35"/>
      <c r="J1586" s="35"/>
      <c r="K1586" s="41"/>
      <c r="L1586" s="37"/>
      <c r="M1586" s="53">
        <v>0</v>
      </c>
      <c r="N1586" s="39" t="s">
        <v>22</v>
      </c>
      <c r="O1586" s="65">
        <f>SUMIFS(Tb_Reseller[Aug-26],Tb_Reseller[Agen id],Tb_Agen[[#This Row],[AGEN ID]])</f>
        <v>0</v>
      </c>
      <c r="P1586" s="66">
        <f>SUMIFS(Tb_Reseller[Sep-26],Tb_Reseller[Agen id],Tb_Agen[[#This Row],[AGEN ID]])</f>
        <v>0</v>
      </c>
      <c r="Q1586" s="66">
        <f>SUMIFS(Tb_Reseller[Oct-26],Tb_Reseller[Agen id],Tb_Agen[[#This Row],[AGEN ID]])</f>
        <v>0</v>
      </c>
    </row>
    <row r="1587" spans="1:17" x14ac:dyDescent="0.25">
      <c r="A1587" s="33" t="s">
        <v>3753</v>
      </c>
      <c r="B1587" s="34" t="s">
        <v>3754</v>
      </c>
      <c r="C1587" s="34" t="s">
        <v>15</v>
      </c>
      <c r="D1587" s="35" t="s">
        <v>36</v>
      </c>
      <c r="E1587" s="35" t="s">
        <v>37</v>
      </c>
      <c r="F1587" s="35"/>
      <c r="G1587" s="36">
        <f>VLOOKUP(Tb_Agen[[#This Row],[AGEN ID]],Reseller!A:F,5,0)</f>
        <v>44866.351388888892</v>
      </c>
      <c r="H1587" s="35" t="s">
        <v>3755</v>
      </c>
      <c r="I1587" s="35" t="s">
        <v>19</v>
      </c>
      <c r="J1587" s="35" t="s">
        <v>30</v>
      </c>
      <c r="K1587" s="41" t="s">
        <v>30</v>
      </c>
      <c r="L1587" s="37" t="s">
        <v>162</v>
      </c>
      <c r="M1587" s="53">
        <v>-3900000</v>
      </c>
      <c r="N1587" s="39" t="s">
        <v>40</v>
      </c>
      <c r="O1587" s="65">
        <f>SUMIFS(Tb_Reseller[Aug-26],Tb_Reseller[Agen id],Tb_Agen[[#This Row],[AGEN ID]])</f>
        <v>15.677419354838907</v>
      </c>
      <c r="P1587" s="66">
        <f>SUMIFS(Tb_Reseller[Sep-26],Tb_Reseller[Agen id],Tb_Agen[[#This Row],[AGEN ID]])</f>
        <v>14.266666666666627</v>
      </c>
      <c r="Q1587" s="66">
        <f>SUMIFS(Tb_Reseller[Oct-26],Tb_Reseller[Agen id],Tb_Agen[[#This Row],[AGEN ID]])</f>
        <v>13.75</v>
      </c>
    </row>
    <row r="1588" spans="1:17" x14ac:dyDescent="0.25">
      <c r="A1588" s="33" t="s">
        <v>3756</v>
      </c>
      <c r="B1588" s="34" t="s">
        <v>3757</v>
      </c>
      <c r="C1588" s="34" t="s">
        <v>112</v>
      </c>
      <c r="D1588" s="35" t="s">
        <v>16</v>
      </c>
      <c r="E1588" s="35" t="s">
        <v>17</v>
      </c>
      <c r="F1588" s="35"/>
      <c r="G1588" s="36">
        <f>VLOOKUP(Tb_Agen[[#This Row],[AGEN ID]],Reseller!A:F,5,0)</f>
        <v>44866.405555555553</v>
      </c>
      <c r="H1588" s="35"/>
      <c r="I1588" s="35"/>
      <c r="J1588" s="35"/>
      <c r="K1588" s="41"/>
      <c r="L1588" s="37"/>
      <c r="M1588" s="53">
        <v>0</v>
      </c>
      <c r="N1588" s="39" t="s">
        <v>22</v>
      </c>
      <c r="O1588" s="65">
        <f>SUMIFS(Tb_Reseller[Aug-26],Tb_Reseller[Agen id],Tb_Agen[[#This Row],[AGEN ID]])</f>
        <v>0</v>
      </c>
      <c r="P1588" s="66">
        <f>SUMIFS(Tb_Reseller[Sep-26],Tb_Reseller[Agen id],Tb_Agen[[#This Row],[AGEN ID]])</f>
        <v>0</v>
      </c>
      <c r="Q1588" s="66">
        <f>SUMIFS(Tb_Reseller[Oct-26],Tb_Reseller[Agen id],Tb_Agen[[#This Row],[AGEN ID]])</f>
        <v>0</v>
      </c>
    </row>
    <row r="1589" spans="1:17" x14ac:dyDescent="0.25">
      <c r="A1589" s="33" t="s">
        <v>3758</v>
      </c>
      <c r="B1589" s="34" t="s">
        <v>3759</v>
      </c>
      <c r="C1589" s="34" t="s">
        <v>15</v>
      </c>
      <c r="D1589" s="35" t="s">
        <v>16</v>
      </c>
      <c r="E1589" s="35" t="s">
        <v>17</v>
      </c>
      <c r="F1589" s="35"/>
      <c r="G1589" s="36">
        <f>VLOOKUP(Tb_Agen[[#This Row],[AGEN ID]],Reseller!A:F,5,0)</f>
        <v>44866.427777777782</v>
      </c>
      <c r="H1589" s="35"/>
      <c r="I1589" s="35"/>
      <c r="J1589" s="35"/>
      <c r="K1589" s="41"/>
      <c r="L1589" s="37"/>
      <c r="M1589" s="53">
        <v>0</v>
      </c>
      <c r="N1589" s="39" t="s">
        <v>22</v>
      </c>
      <c r="O1589" s="65">
        <f>SUMIFS(Tb_Reseller[Aug-26],Tb_Reseller[Agen id],Tb_Agen[[#This Row],[AGEN ID]])</f>
        <v>0</v>
      </c>
      <c r="P1589" s="66">
        <f>SUMIFS(Tb_Reseller[Sep-26],Tb_Reseller[Agen id],Tb_Agen[[#This Row],[AGEN ID]])</f>
        <v>0</v>
      </c>
      <c r="Q1589" s="66">
        <f>SUMIFS(Tb_Reseller[Oct-26],Tb_Reseller[Agen id],Tb_Agen[[#This Row],[AGEN ID]])</f>
        <v>0</v>
      </c>
    </row>
    <row r="1590" spans="1:17" x14ac:dyDescent="0.25">
      <c r="A1590" s="33" t="s">
        <v>3760</v>
      </c>
      <c r="B1590" s="34" t="s">
        <v>3761</v>
      </c>
      <c r="C1590" s="34" t="s">
        <v>82</v>
      </c>
      <c r="D1590" s="35" t="s">
        <v>16</v>
      </c>
      <c r="E1590" s="38" t="s">
        <v>82</v>
      </c>
      <c r="F1590" s="35"/>
      <c r="G1590" s="36">
        <f>VLOOKUP(Tb_Agen[[#This Row],[AGEN ID]],Reseller!A:F,5,0)</f>
        <v>44866.869444444441</v>
      </c>
      <c r="H1590" s="35"/>
      <c r="I1590" s="35"/>
      <c r="J1590" s="35"/>
      <c r="K1590" s="41"/>
      <c r="L1590" s="37"/>
      <c r="M1590" s="53">
        <v>0</v>
      </c>
      <c r="N1590" s="39" t="s">
        <v>22</v>
      </c>
      <c r="O1590" s="65">
        <f>SUMIFS(Tb_Reseller[Aug-26],Tb_Reseller[Agen id],Tb_Agen[[#This Row],[AGEN ID]])</f>
        <v>0</v>
      </c>
      <c r="P1590" s="66">
        <f>SUMIFS(Tb_Reseller[Sep-26],Tb_Reseller[Agen id],Tb_Agen[[#This Row],[AGEN ID]])</f>
        <v>0</v>
      </c>
      <c r="Q1590" s="66">
        <f>SUMIFS(Tb_Reseller[Oct-26],Tb_Reseller[Agen id],Tb_Agen[[#This Row],[AGEN ID]])</f>
        <v>0</v>
      </c>
    </row>
    <row r="1591" spans="1:17" x14ac:dyDescent="0.25">
      <c r="A1591" s="33" t="s">
        <v>3762</v>
      </c>
      <c r="B1591" s="34" t="s">
        <v>3763</v>
      </c>
      <c r="C1591" s="34" t="s">
        <v>82</v>
      </c>
      <c r="D1591" s="35" t="s">
        <v>16</v>
      </c>
      <c r="E1591" s="38" t="s">
        <v>82</v>
      </c>
      <c r="F1591" s="35"/>
      <c r="G1591" s="36">
        <f>VLOOKUP(Tb_Agen[[#This Row],[AGEN ID]],Reseller!A:F,5,0)</f>
        <v>44867.509027777778</v>
      </c>
      <c r="H1591" s="35"/>
      <c r="I1591" s="35"/>
      <c r="J1591" s="35"/>
      <c r="K1591" s="41"/>
      <c r="L1591" s="37"/>
      <c r="M1591" s="53">
        <v>0</v>
      </c>
      <c r="N1591" s="39" t="s">
        <v>22</v>
      </c>
      <c r="O1591" s="65">
        <f>SUMIFS(Tb_Reseller[Aug-26],Tb_Reseller[Agen id],Tb_Agen[[#This Row],[AGEN ID]])</f>
        <v>0</v>
      </c>
      <c r="P1591" s="66">
        <f>SUMIFS(Tb_Reseller[Sep-26],Tb_Reseller[Agen id],Tb_Agen[[#This Row],[AGEN ID]])</f>
        <v>0</v>
      </c>
      <c r="Q1591" s="66">
        <f>SUMIFS(Tb_Reseller[Oct-26],Tb_Reseller[Agen id],Tb_Agen[[#This Row],[AGEN ID]])</f>
        <v>0</v>
      </c>
    </row>
    <row r="1592" spans="1:17" x14ac:dyDescent="0.25">
      <c r="A1592" s="33" t="s">
        <v>3764</v>
      </c>
      <c r="B1592" s="34" t="s">
        <v>3765</v>
      </c>
      <c r="C1592" s="34" t="s">
        <v>15</v>
      </c>
      <c r="D1592" s="35" t="s">
        <v>28</v>
      </c>
      <c r="E1592" s="35" t="s">
        <v>17</v>
      </c>
      <c r="F1592" s="35"/>
      <c r="G1592" s="36">
        <f>VLOOKUP(Tb_Agen[[#This Row],[AGEN ID]],Reseller!A:F,5,0)</f>
        <v>44868.359722222223</v>
      </c>
      <c r="H1592" s="35"/>
      <c r="I1592" s="35"/>
      <c r="J1592" s="35"/>
      <c r="K1592" s="41"/>
      <c r="L1592" s="37"/>
      <c r="M1592" s="53">
        <v>0</v>
      </c>
      <c r="N1592" s="39" t="s">
        <v>22</v>
      </c>
      <c r="O1592" s="65">
        <f>SUMIFS(Tb_Reseller[Aug-26],Tb_Reseller[Agen id],Tb_Agen[[#This Row],[AGEN ID]])</f>
        <v>0</v>
      </c>
      <c r="P1592" s="66">
        <f>SUMIFS(Tb_Reseller[Sep-26],Tb_Reseller[Agen id],Tb_Agen[[#This Row],[AGEN ID]])</f>
        <v>0</v>
      </c>
      <c r="Q1592" s="66">
        <f>SUMIFS(Tb_Reseller[Oct-26],Tb_Reseller[Agen id],Tb_Agen[[#This Row],[AGEN ID]])</f>
        <v>0</v>
      </c>
    </row>
    <row r="1593" spans="1:17" x14ac:dyDescent="0.25">
      <c r="A1593" s="33" t="s">
        <v>3766</v>
      </c>
      <c r="B1593" s="34" t="s">
        <v>3767</v>
      </c>
      <c r="C1593" s="34" t="s">
        <v>121</v>
      </c>
      <c r="D1593" s="35" t="s">
        <v>16</v>
      </c>
      <c r="E1593" s="35" t="s">
        <v>17</v>
      </c>
      <c r="F1593" s="35"/>
      <c r="G1593" s="36">
        <f>VLOOKUP(Tb_Agen[[#This Row],[AGEN ID]],Reseller!A:F,5,0)</f>
        <v>44868.575694444437</v>
      </c>
      <c r="H1593" s="35"/>
      <c r="I1593" s="35"/>
      <c r="J1593" s="35"/>
      <c r="K1593" s="41"/>
      <c r="L1593" s="37"/>
      <c r="M1593" s="53">
        <v>0</v>
      </c>
      <c r="N1593" s="39" t="s">
        <v>22</v>
      </c>
      <c r="O1593" s="65">
        <f>SUMIFS(Tb_Reseller[Aug-26],Tb_Reseller[Agen id],Tb_Agen[[#This Row],[AGEN ID]])</f>
        <v>0</v>
      </c>
      <c r="P1593" s="66">
        <f>SUMIFS(Tb_Reseller[Sep-26],Tb_Reseller[Agen id],Tb_Agen[[#This Row],[AGEN ID]])</f>
        <v>0</v>
      </c>
      <c r="Q1593" s="66">
        <f>SUMIFS(Tb_Reseller[Oct-26],Tb_Reseller[Agen id],Tb_Agen[[#This Row],[AGEN ID]])</f>
        <v>0</v>
      </c>
    </row>
    <row r="1594" spans="1:17" x14ac:dyDescent="0.25">
      <c r="A1594" s="33" t="s">
        <v>3768</v>
      </c>
      <c r="B1594" s="34" t="s">
        <v>3769</v>
      </c>
      <c r="C1594" s="34" t="s">
        <v>82</v>
      </c>
      <c r="D1594" s="35" t="s">
        <v>16</v>
      </c>
      <c r="E1594" s="38" t="s">
        <v>82</v>
      </c>
      <c r="F1594" s="35"/>
      <c r="G1594" s="36">
        <f>VLOOKUP(Tb_Agen[[#This Row],[AGEN ID]],Reseller!A:F,5,0)</f>
        <v>44868.591666666667</v>
      </c>
      <c r="H1594" s="35"/>
      <c r="I1594" s="35"/>
      <c r="J1594" s="35"/>
      <c r="K1594" s="41"/>
      <c r="L1594" s="37"/>
      <c r="M1594" s="53">
        <v>0</v>
      </c>
      <c r="N1594" s="39" t="s">
        <v>22</v>
      </c>
      <c r="O1594" s="65">
        <f>SUMIFS(Tb_Reseller[Aug-26],Tb_Reseller[Agen id],Tb_Agen[[#This Row],[AGEN ID]])</f>
        <v>0</v>
      </c>
      <c r="P1594" s="66">
        <f>SUMIFS(Tb_Reseller[Sep-26],Tb_Reseller[Agen id],Tb_Agen[[#This Row],[AGEN ID]])</f>
        <v>0</v>
      </c>
      <c r="Q1594" s="66">
        <f>SUMIFS(Tb_Reseller[Oct-26],Tb_Reseller[Agen id],Tb_Agen[[#This Row],[AGEN ID]])</f>
        <v>0</v>
      </c>
    </row>
    <row r="1595" spans="1:17" x14ac:dyDescent="0.25">
      <c r="A1595" s="33" t="s">
        <v>3770</v>
      </c>
      <c r="B1595" s="34" t="s">
        <v>3771</v>
      </c>
      <c r="C1595" s="34" t="s">
        <v>82</v>
      </c>
      <c r="D1595" s="35" t="s">
        <v>16</v>
      </c>
      <c r="E1595" s="38" t="s">
        <v>82</v>
      </c>
      <c r="F1595" s="35"/>
      <c r="G1595" s="36">
        <f>VLOOKUP(Tb_Agen[[#This Row],[AGEN ID]],Reseller!A:F,5,0)</f>
        <v>44869.461111111108</v>
      </c>
      <c r="H1595" s="35"/>
      <c r="I1595" s="35"/>
      <c r="J1595" s="35"/>
      <c r="K1595" s="41"/>
      <c r="L1595" s="37"/>
      <c r="M1595" s="53">
        <v>0</v>
      </c>
      <c r="N1595" s="39" t="s">
        <v>22</v>
      </c>
      <c r="O1595" s="65">
        <f>SUMIFS(Tb_Reseller[Aug-26],Tb_Reseller[Agen id],Tb_Agen[[#This Row],[AGEN ID]])</f>
        <v>0</v>
      </c>
      <c r="P1595" s="66">
        <f>SUMIFS(Tb_Reseller[Sep-26],Tb_Reseller[Agen id],Tb_Agen[[#This Row],[AGEN ID]])</f>
        <v>0</v>
      </c>
      <c r="Q1595" s="66">
        <f>SUMIFS(Tb_Reseller[Oct-26],Tb_Reseller[Agen id],Tb_Agen[[#This Row],[AGEN ID]])</f>
        <v>0</v>
      </c>
    </row>
    <row r="1596" spans="1:17" x14ac:dyDescent="0.25">
      <c r="A1596" s="33" t="s">
        <v>3772</v>
      </c>
      <c r="B1596" s="34" t="s">
        <v>3773</v>
      </c>
      <c r="C1596" s="34" t="s">
        <v>112</v>
      </c>
      <c r="D1596" s="35" t="s">
        <v>28</v>
      </c>
      <c r="E1596" s="35" t="s">
        <v>17</v>
      </c>
      <c r="F1596" s="35"/>
      <c r="G1596" s="36">
        <f>VLOOKUP(Tb_Agen[[#This Row],[AGEN ID]],Reseller!A:F,5,0)</f>
        <v>44869.480555555558</v>
      </c>
      <c r="H1596" s="35"/>
      <c r="I1596" s="35"/>
      <c r="J1596" s="35"/>
      <c r="K1596" s="41"/>
      <c r="L1596" s="37"/>
      <c r="M1596" s="53">
        <v>0</v>
      </c>
      <c r="N1596" s="39" t="s">
        <v>22</v>
      </c>
      <c r="O1596" s="65">
        <f>SUMIFS(Tb_Reseller[Aug-26],Tb_Reseller[Agen id],Tb_Agen[[#This Row],[AGEN ID]])</f>
        <v>0</v>
      </c>
      <c r="P1596" s="66">
        <f>SUMIFS(Tb_Reseller[Sep-26],Tb_Reseller[Agen id],Tb_Agen[[#This Row],[AGEN ID]])</f>
        <v>0</v>
      </c>
      <c r="Q1596" s="66">
        <f>SUMIFS(Tb_Reseller[Oct-26],Tb_Reseller[Agen id],Tb_Agen[[#This Row],[AGEN ID]])</f>
        <v>0</v>
      </c>
    </row>
    <row r="1597" spans="1:17" x14ac:dyDescent="0.25">
      <c r="A1597" s="33" t="s">
        <v>3774</v>
      </c>
      <c r="B1597" s="34" t="s">
        <v>3775</v>
      </c>
      <c r="C1597" s="34" t="s">
        <v>112</v>
      </c>
      <c r="D1597" s="35" t="s">
        <v>28</v>
      </c>
      <c r="E1597" s="35" t="s">
        <v>17</v>
      </c>
      <c r="F1597" s="35"/>
      <c r="G1597" s="36">
        <f>VLOOKUP(Tb_Agen[[#This Row],[AGEN ID]],Reseller!A:F,5,0)</f>
        <v>44870.518055555563</v>
      </c>
      <c r="H1597" s="35"/>
      <c r="I1597" s="35"/>
      <c r="J1597" s="35"/>
      <c r="K1597" s="41"/>
      <c r="L1597" s="37"/>
      <c r="M1597" s="53">
        <v>0</v>
      </c>
      <c r="N1597" s="39" t="s">
        <v>22</v>
      </c>
      <c r="O1597" s="65">
        <f>SUMIFS(Tb_Reseller[Aug-26],Tb_Reseller[Agen id],Tb_Agen[[#This Row],[AGEN ID]])</f>
        <v>0</v>
      </c>
      <c r="P1597" s="66">
        <f>SUMIFS(Tb_Reseller[Sep-26],Tb_Reseller[Agen id],Tb_Agen[[#This Row],[AGEN ID]])</f>
        <v>0</v>
      </c>
      <c r="Q1597" s="66">
        <f>SUMIFS(Tb_Reseller[Oct-26],Tb_Reseller[Agen id],Tb_Agen[[#This Row],[AGEN ID]])</f>
        <v>0</v>
      </c>
    </row>
    <row r="1598" spans="1:17" x14ac:dyDescent="0.25">
      <c r="A1598" s="33" t="s">
        <v>3776</v>
      </c>
      <c r="B1598" s="34" t="s">
        <v>3777</v>
      </c>
      <c r="C1598" s="34" t="s">
        <v>112</v>
      </c>
      <c r="D1598" s="35" t="s">
        <v>28</v>
      </c>
      <c r="E1598" s="35" t="s">
        <v>17</v>
      </c>
      <c r="F1598" s="35"/>
      <c r="G1598" s="36">
        <f>VLOOKUP(Tb_Agen[[#This Row],[AGEN ID]],Reseller!A:F,5,0)</f>
        <v>44872.6</v>
      </c>
      <c r="H1598" s="35"/>
      <c r="I1598" s="35"/>
      <c r="J1598" s="35"/>
      <c r="K1598" s="41"/>
      <c r="L1598" s="37"/>
      <c r="M1598" s="53">
        <v>0</v>
      </c>
      <c r="N1598" s="39" t="s">
        <v>22</v>
      </c>
      <c r="O1598" s="65">
        <f>SUMIFS(Tb_Reseller[Aug-26],Tb_Reseller[Agen id],Tb_Agen[[#This Row],[AGEN ID]])</f>
        <v>0</v>
      </c>
      <c r="P1598" s="66">
        <f>SUMIFS(Tb_Reseller[Sep-26],Tb_Reseller[Agen id],Tb_Agen[[#This Row],[AGEN ID]])</f>
        <v>0</v>
      </c>
      <c r="Q1598" s="66">
        <f>SUMIFS(Tb_Reseller[Oct-26],Tb_Reseller[Agen id],Tb_Agen[[#This Row],[AGEN ID]])</f>
        <v>0</v>
      </c>
    </row>
    <row r="1599" spans="1:17" x14ac:dyDescent="0.25">
      <c r="A1599" s="33" t="s">
        <v>3778</v>
      </c>
      <c r="B1599" s="34" t="s">
        <v>3779</v>
      </c>
      <c r="C1599" s="34" t="s">
        <v>112</v>
      </c>
      <c r="D1599" s="35" t="s">
        <v>16</v>
      </c>
      <c r="E1599" s="35" t="s">
        <v>17</v>
      </c>
      <c r="F1599" s="35"/>
      <c r="G1599" s="36">
        <f>VLOOKUP(Tb_Agen[[#This Row],[AGEN ID]],Reseller!A:F,5,0)</f>
        <v>44872.630555555559</v>
      </c>
      <c r="H1599" s="35"/>
      <c r="I1599" s="35"/>
      <c r="J1599" s="35"/>
      <c r="K1599" s="41"/>
      <c r="L1599" s="37"/>
      <c r="M1599" s="53">
        <v>0</v>
      </c>
      <c r="N1599" s="39" t="s">
        <v>22</v>
      </c>
      <c r="O1599" s="65">
        <f>SUMIFS(Tb_Reseller[Aug-26],Tb_Reseller[Agen id],Tb_Agen[[#This Row],[AGEN ID]])</f>
        <v>0</v>
      </c>
      <c r="P1599" s="66">
        <f>SUMIFS(Tb_Reseller[Sep-26],Tb_Reseller[Agen id],Tb_Agen[[#This Row],[AGEN ID]])</f>
        <v>0</v>
      </c>
      <c r="Q1599" s="66">
        <f>SUMIFS(Tb_Reseller[Oct-26],Tb_Reseller[Agen id],Tb_Agen[[#This Row],[AGEN ID]])</f>
        <v>0</v>
      </c>
    </row>
    <row r="1600" spans="1:17" x14ac:dyDescent="0.25">
      <c r="A1600" s="33" t="s">
        <v>3780</v>
      </c>
      <c r="B1600" s="34" t="s">
        <v>3781</v>
      </c>
      <c r="C1600" s="34" t="s">
        <v>112</v>
      </c>
      <c r="D1600" s="35" t="s">
        <v>28</v>
      </c>
      <c r="E1600" s="35" t="s">
        <v>17</v>
      </c>
      <c r="F1600" s="35"/>
      <c r="G1600" s="36">
        <f>VLOOKUP(Tb_Agen[[#This Row],[AGEN ID]],Reseller!A:F,5,0)</f>
        <v>44872.743750000001</v>
      </c>
      <c r="H1600" s="35"/>
      <c r="I1600" s="35"/>
      <c r="J1600" s="35"/>
      <c r="K1600" s="41"/>
      <c r="L1600" s="37"/>
      <c r="M1600" s="53">
        <v>0</v>
      </c>
      <c r="N1600" s="39" t="s">
        <v>22</v>
      </c>
      <c r="O1600" s="65">
        <f>SUMIFS(Tb_Reseller[Aug-26],Tb_Reseller[Agen id],Tb_Agen[[#This Row],[AGEN ID]])</f>
        <v>0</v>
      </c>
      <c r="P1600" s="66">
        <f>SUMIFS(Tb_Reseller[Sep-26],Tb_Reseller[Agen id],Tb_Agen[[#This Row],[AGEN ID]])</f>
        <v>0</v>
      </c>
      <c r="Q1600" s="66">
        <f>SUMIFS(Tb_Reseller[Oct-26],Tb_Reseller[Agen id],Tb_Agen[[#This Row],[AGEN ID]])</f>
        <v>0</v>
      </c>
    </row>
    <row r="1601" spans="1:17" x14ac:dyDescent="0.25">
      <c r="A1601" s="33" t="s">
        <v>3782</v>
      </c>
      <c r="B1601" s="34" t="s">
        <v>3783</v>
      </c>
      <c r="C1601" s="34" t="s">
        <v>15</v>
      </c>
      <c r="D1601" s="35" t="s">
        <v>16</v>
      </c>
      <c r="E1601" s="35" t="s">
        <v>17</v>
      </c>
      <c r="F1601" s="35"/>
      <c r="G1601" s="36">
        <f>VLOOKUP(Tb_Agen[[#This Row],[AGEN ID]],Reseller!A:F,5,0)</f>
        <v>44040.480555555558</v>
      </c>
      <c r="H1601" s="35"/>
      <c r="I1601" s="35"/>
      <c r="J1601" s="35"/>
      <c r="K1601" s="41"/>
      <c r="L1601" s="37"/>
      <c r="M1601" s="53">
        <v>0</v>
      </c>
      <c r="N1601" s="39" t="s">
        <v>22</v>
      </c>
      <c r="O1601" s="65">
        <f>SUMIFS(Tb_Reseller[Aug-26],Tb_Reseller[Agen id],Tb_Agen[[#This Row],[AGEN ID]])</f>
        <v>0.41935483870967727</v>
      </c>
      <c r="P1601" s="66">
        <f>SUMIFS(Tb_Reseller[Sep-26],Tb_Reseller[Agen id],Tb_Agen[[#This Row],[AGEN ID]])</f>
        <v>0.56666666666666665</v>
      </c>
      <c r="Q1601" s="66">
        <f>SUMIFS(Tb_Reseller[Oct-26],Tb_Reseller[Agen id],Tb_Agen[[#This Row],[AGEN ID]])</f>
        <v>0.75</v>
      </c>
    </row>
    <row r="1602" spans="1:17" x14ac:dyDescent="0.25">
      <c r="A1602" s="33" t="s">
        <v>3784</v>
      </c>
      <c r="B1602" s="34" t="s">
        <v>3785</v>
      </c>
      <c r="C1602" s="34" t="s">
        <v>15</v>
      </c>
      <c r="D1602" s="35" t="s">
        <v>16</v>
      </c>
      <c r="E1602" s="35" t="s">
        <v>17</v>
      </c>
      <c r="F1602" s="35"/>
      <c r="G1602" s="36">
        <f>VLOOKUP(Tb_Agen[[#This Row],[AGEN ID]],Reseller!A:F,5,0)</f>
        <v>44109.077777777777</v>
      </c>
      <c r="H1602" s="35"/>
      <c r="I1602" s="35"/>
      <c r="J1602" s="35"/>
      <c r="K1602" s="41"/>
      <c r="L1602" s="37"/>
      <c r="M1602" s="53">
        <v>0</v>
      </c>
      <c r="N1602" s="39" t="s">
        <v>22</v>
      </c>
      <c r="O1602" s="65">
        <f>SUMIFS(Tb_Reseller[Aug-26],Tb_Reseller[Agen id],Tb_Agen[[#This Row],[AGEN ID]])</f>
        <v>0.38709677419354827</v>
      </c>
      <c r="P1602" s="66">
        <f>SUMIFS(Tb_Reseller[Sep-26],Tb_Reseller[Agen id],Tb_Agen[[#This Row],[AGEN ID]])</f>
        <v>0.6</v>
      </c>
      <c r="Q1602" s="66">
        <f>SUMIFS(Tb_Reseller[Oct-26],Tb_Reseller[Agen id],Tb_Agen[[#This Row],[AGEN ID]])</f>
        <v>0.5</v>
      </c>
    </row>
    <row r="1603" spans="1:17" x14ac:dyDescent="0.25">
      <c r="A1603" s="33" t="s">
        <v>3786</v>
      </c>
      <c r="B1603" s="34" t="s">
        <v>3787</v>
      </c>
      <c r="C1603" s="34" t="s">
        <v>121</v>
      </c>
      <c r="D1603" s="35" t="s">
        <v>16</v>
      </c>
      <c r="E1603" s="35" t="s">
        <v>17</v>
      </c>
      <c r="F1603" s="35"/>
      <c r="G1603" s="36">
        <f>VLOOKUP(Tb_Agen[[#This Row],[AGEN ID]],Reseller!A:F,5,0)</f>
        <v>44874.626388888893</v>
      </c>
      <c r="H1603" s="35" t="s">
        <v>3788</v>
      </c>
      <c r="I1603" s="35" t="s">
        <v>68</v>
      </c>
      <c r="J1603" s="35" t="s">
        <v>340</v>
      </c>
      <c r="K1603" s="41" t="s">
        <v>1957</v>
      </c>
      <c r="L1603" s="37" t="s">
        <v>101</v>
      </c>
      <c r="M1603" s="53">
        <v>0</v>
      </c>
      <c r="N1603" s="39" t="s">
        <v>22</v>
      </c>
      <c r="O1603" s="65">
        <f>SUMIFS(Tb_Reseller[Aug-26],Tb_Reseller[Agen id],Tb_Agen[[#This Row],[AGEN ID]])</f>
        <v>0.74193548387096731</v>
      </c>
      <c r="P1603" s="66">
        <f>SUMIFS(Tb_Reseller[Sep-26],Tb_Reseller[Agen id],Tb_Agen[[#This Row],[AGEN ID]])</f>
        <v>0.3</v>
      </c>
      <c r="Q1603" s="66">
        <f>SUMIFS(Tb_Reseller[Oct-26],Tb_Reseller[Agen id],Tb_Agen[[#This Row],[AGEN ID]])</f>
        <v>0</v>
      </c>
    </row>
    <row r="1604" spans="1:17" x14ac:dyDescent="0.25">
      <c r="A1604" s="33" t="s">
        <v>3789</v>
      </c>
      <c r="B1604" s="34" t="s">
        <v>3790</v>
      </c>
      <c r="C1604" s="34" t="s">
        <v>121</v>
      </c>
      <c r="D1604" s="35" t="s">
        <v>16</v>
      </c>
      <c r="E1604" s="35" t="s">
        <v>17</v>
      </c>
      <c r="F1604" s="35"/>
      <c r="G1604" s="36">
        <f>VLOOKUP(Tb_Agen[[#This Row],[AGEN ID]],Reseller!A:F,5,0)</f>
        <v>44874.671527777777</v>
      </c>
      <c r="H1604" s="35"/>
      <c r="I1604" s="35"/>
      <c r="J1604" s="35"/>
      <c r="K1604" s="41"/>
      <c r="L1604" s="37"/>
      <c r="M1604" s="53">
        <v>0</v>
      </c>
      <c r="N1604" s="39" t="s">
        <v>22</v>
      </c>
      <c r="O1604" s="65">
        <f>SUMIFS(Tb_Reseller[Aug-26],Tb_Reseller[Agen id],Tb_Agen[[#This Row],[AGEN ID]])</f>
        <v>0</v>
      </c>
      <c r="P1604" s="66">
        <f>SUMIFS(Tb_Reseller[Sep-26],Tb_Reseller[Agen id],Tb_Agen[[#This Row],[AGEN ID]])</f>
        <v>0</v>
      </c>
      <c r="Q1604" s="66">
        <f>SUMIFS(Tb_Reseller[Oct-26],Tb_Reseller[Agen id],Tb_Agen[[#This Row],[AGEN ID]])</f>
        <v>0</v>
      </c>
    </row>
    <row r="1605" spans="1:17" x14ac:dyDescent="0.25">
      <c r="A1605" s="33" t="s">
        <v>3791</v>
      </c>
      <c r="B1605" s="34" t="s">
        <v>3792</v>
      </c>
      <c r="C1605" s="34" t="s">
        <v>82</v>
      </c>
      <c r="D1605" s="35" t="s">
        <v>16</v>
      </c>
      <c r="E1605" s="38" t="s">
        <v>82</v>
      </c>
      <c r="F1605" s="35"/>
      <c r="G1605" s="36">
        <f>VLOOKUP(Tb_Agen[[#This Row],[AGEN ID]],Reseller!A:F,5,0)</f>
        <v>44876.815972222219</v>
      </c>
      <c r="H1605" s="35"/>
      <c r="I1605" s="35"/>
      <c r="J1605" s="35"/>
      <c r="K1605" s="41"/>
      <c r="L1605" s="37"/>
      <c r="M1605" s="53">
        <v>0</v>
      </c>
      <c r="N1605" s="39" t="s">
        <v>22</v>
      </c>
      <c r="O1605" s="65">
        <f>SUMIFS(Tb_Reseller[Aug-26],Tb_Reseller[Agen id],Tb_Agen[[#This Row],[AGEN ID]])</f>
        <v>0</v>
      </c>
      <c r="P1605" s="66">
        <f>SUMIFS(Tb_Reseller[Sep-26],Tb_Reseller[Agen id],Tb_Agen[[#This Row],[AGEN ID]])</f>
        <v>0</v>
      </c>
      <c r="Q1605" s="66">
        <f>SUMIFS(Tb_Reseller[Oct-26],Tb_Reseller[Agen id],Tb_Agen[[#This Row],[AGEN ID]])</f>
        <v>0</v>
      </c>
    </row>
    <row r="1606" spans="1:17" x14ac:dyDescent="0.25">
      <c r="A1606" s="33" t="s">
        <v>3793</v>
      </c>
      <c r="B1606" s="34" t="s">
        <v>3794</v>
      </c>
      <c r="C1606" s="34" t="s">
        <v>112</v>
      </c>
      <c r="D1606" s="35" t="s">
        <v>16</v>
      </c>
      <c r="E1606" s="35" t="s">
        <v>17</v>
      </c>
      <c r="F1606" s="35"/>
      <c r="G1606" s="36">
        <f>VLOOKUP(Tb_Agen[[#This Row],[AGEN ID]],Reseller!A:F,5,0)</f>
        <v>44877.45416666667</v>
      </c>
      <c r="H1606" s="35"/>
      <c r="I1606" s="35"/>
      <c r="J1606" s="35"/>
      <c r="K1606" s="41"/>
      <c r="L1606" s="37"/>
      <c r="M1606" s="53">
        <v>0</v>
      </c>
      <c r="N1606" s="39" t="s">
        <v>22</v>
      </c>
      <c r="O1606" s="65">
        <f>SUMIFS(Tb_Reseller[Aug-26],Tb_Reseller[Agen id],Tb_Agen[[#This Row],[AGEN ID]])</f>
        <v>0</v>
      </c>
      <c r="P1606" s="66">
        <f>SUMIFS(Tb_Reseller[Sep-26],Tb_Reseller[Agen id],Tb_Agen[[#This Row],[AGEN ID]])</f>
        <v>0</v>
      </c>
      <c r="Q1606" s="66">
        <f>SUMIFS(Tb_Reseller[Oct-26],Tb_Reseller[Agen id],Tb_Agen[[#This Row],[AGEN ID]])</f>
        <v>0</v>
      </c>
    </row>
    <row r="1607" spans="1:17" x14ac:dyDescent="0.25">
      <c r="A1607" s="33" t="s">
        <v>3795</v>
      </c>
      <c r="B1607" s="34" t="s">
        <v>3796</v>
      </c>
      <c r="C1607" s="34" t="s">
        <v>82</v>
      </c>
      <c r="D1607" s="35" t="s">
        <v>16</v>
      </c>
      <c r="E1607" s="38" t="s">
        <v>82</v>
      </c>
      <c r="F1607" s="35"/>
      <c r="G1607" s="36">
        <f>VLOOKUP(Tb_Agen[[#This Row],[AGEN ID]],Reseller!A:F,5,0)</f>
        <v>44879.770833333343</v>
      </c>
      <c r="H1607" s="35"/>
      <c r="I1607" s="35"/>
      <c r="J1607" s="35"/>
      <c r="K1607" s="41"/>
      <c r="L1607" s="37"/>
      <c r="M1607" s="53">
        <v>0</v>
      </c>
      <c r="N1607" s="39" t="s">
        <v>22</v>
      </c>
      <c r="O1607" s="65">
        <f>SUMIFS(Tb_Reseller[Aug-26],Tb_Reseller[Agen id],Tb_Agen[[#This Row],[AGEN ID]])</f>
        <v>0</v>
      </c>
      <c r="P1607" s="66">
        <f>SUMIFS(Tb_Reseller[Sep-26],Tb_Reseller[Agen id],Tb_Agen[[#This Row],[AGEN ID]])</f>
        <v>0</v>
      </c>
      <c r="Q1607" s="66">
        <f>SUMIFS(Tb_Reseller[Oct-26],Tb_Reseller[Agen id],Tb_Agen[[#This Row],[AGEN ID]])</f>
        <v>0</v>
      </c>
    </row>
    <row r="1608" spans="1:17" x14ac:dyDescent="0.25">
      <c r="A1608" s="33" t="s">
        <v>3797</v>
      </c>
      <c r="B1608" s="34" t="s">
        <v>3798</v>
      </c>
      <c r="C1608" s="34" t="s">
        <v>112</v>
      </c>
      <c r="D1608" s="35" t="s">
        <v>16</v>
      </c>
      <c r="E1608" s="35" t="s">
        <v>17</v>
      </c>
      <c r="F1608" s="35"/>
      <c r="G1608" s="36">
        <f>VLOOKUP(Tb_Agen[[#This Row],[AGEN ID]],Reseller!A:F,5,0)</f>
        <v>44176.570833333331</v>
      </c>
      <c r="H1608" s="35"/>
      <c r="I1608" s="35"/>
      <c r="J1608" s="35"/>
      <c r="K1608" s="41"/>
      <c r="L1608" s="37"/>
      <c r="M1608" s="53">
        <v>0</v>
      </c>
      <c r="N1608" s="39" t="s">
        <v>22</v>
      </c>
      <c r="O1608" s="65">
        <f>SUMIFS(Tb_Reseller[Aug-26],Tb_Reseller[Agen id],Tb_Agen[[#This Row],[AGEN ID]])</f>
        <v>0.38709677419354827</v>
      </c>
      <c r="P1608" s="66">
        <f>SUMIFS(Tb_Reseller[Sep-26],Tb_Reseller[Agen id],Tb_Agen[[#This Row],[AGEN ID]])</f>
        <v>0.53333333333333333</v>
      </c>
      <c r="Q1608" s="66">
        <f>SUMIFS(Tb_Reseller[Oct-26],Tb_Reseller[Agen id],Tb_Agen[[#This Row],[AGEN ID]])</f>
        <v>0.5</v>
      </c>
    </row>
    <row r="1609" spans="1:17" x14ac:dyDescent="0.25">
      <c r="A1609" s="33" t="s">
        <v>3799</v>
      </c>
      <c r="B1609" s="34" t="s">
        <v>3800</v>
      </c>
      <c r="C1609" s="34" t="s">
        <v>15</v>
      </c>
      <c r="D1609" s="35" t="s">
        <v>16</v>
      </c>
      <c r="E1609" s="35" t="s">
        <v>17</v>
      </c>
      <c r="F1609" s="35"/>
      <c r="G1609" s="36">
        <f>VLOOKUP(Tb_Agen[[#This Row],[AGEN ID]],Reseller!A:F,5,0)</f>
        <v>44881.364583333343</v>
      </c>
      <c r="H1609" s="35" t="s">
        <v>3801</v>
      </c>
      <c r="I1609" s="35" t="s">
        <v>19</v>
      </c>
      <c r="J1609" s="35" t="s">
        <v>494</v>
      </c>
      <c r="K1609" s="41" t="s">
        <v>347</v>
      </c>
      <c r="L1609" s="37"/>
      <c r="M1609" s="53">
        <v>0</v>
      </c>
      <c r="N1609" s="39" t="s">
        <v>22</v>
      </c>
      <c r="O1609" s="65">
        <f>SUMIFS(Tb_Reseller[Aug-26],Tb_Reseller[Agen id],Tb_Agen[[#This Row],[AGEN ID]])</f>
        <v>20.580645161290398</v>
      </c>
      <c r="P1609" s="66">
        <f>SUMIFS(Tb_Reseller[Sep-26],Tb_Reseller[Agen id],Tb_Agen[[#This Row],[AGEN ID]])</f>
        <v>20.200000000000163</v>
      </c>
      <c r="Q1609" s="66">
        <f>SUMIFS(Tb_Reseller[Oct-26],Tb_Reseller[Agen id],Tb_Agen[[#This Row],[AGEN ID]])</f>
        <v>24</v>
      </c>
    </row>
    <row r="1610" spans="1:17" x14ac:dyDescent="0.25">
      <c r="A1610" s="33" t="s">
        <v>3802</v>
      </c>
      <c r="B1610" s="34" t="s">
        <v>3803</v>
      </c>
      <c r="C1610" s="34" t="s">
        <v>82</v>
      </c>
      <c r="D1610" s="35" t="s">
        <v>16</v>
      </c>
      <c r="E1610" s="38" t="s">
        <v>82</v>
      </c>
      <c r="F1610" s="35"/>
      <c r="G1610" s="36">
        <f>VLOOKUP(Tb_Agen[[#This Row],[AGEN ID]],Reseller!A:F,5,0)</f>
        <v>44881.387499999997</v>
      </c>
      <c r="H1610" s="35"/>
      <c r="I1610" s="35"/>
      <c r="J1610" s="35"/>
      <c r="K1610" s="41"/>
      <c r="L1610" s="37"/>
      <c r="M1610" s="53">
        <v>0</v>
      </c>
      <c r="N1610" s="39" t="s">
        <v>22</v>
      </c>
      <c r="O1610" s="65">
        <f>SUMIFS(Tb_Reseller[Aug-26],Tb_Reseller[Agen id],Tb_Agen[[#This Row],[AGEN ID]])</f>
        <v>0</v>
      </c>
      <c r="P1610" s="66">
        <f>SUMIFS(Tb_Reseller[Sep-26],Tb_Reseller[Agen id],Tb_Agen[[#This Row],[AGEN ID]])</f>
        <v>0</v>
      </c>
      <c r="Q1610" s="66">
        <f>SUMIFS(Tb_Reseller[Oct-26],Tb_Reseller[Agen id],Tb_Agen[[#This Row],[AGEN ID]])</f>
        <v>0</v>
      </c>
    </row>
    <row r="1611" spans="1:17" x14ac:dyDescent="0.25">
      <c r="A1611" s="33" t="s">
        <v>3804</v>
      </c>
      <c r="B1611" s="34" t="s">
        <v>3805</v>
      </c>
      <c r="C1611" s="34" t="s">
        <v>79</v>
      </c>
      <c r="D1611" s="35" t="s">
        <v>16</v>
      </c>
      <c r="E1611" s="35" t="s">
        <v>17</v>
      </c>
      <c r="F1611" s="35"/>
      <c r="G1611" s="36">
        <f>VLOOKUP(Tb_Agen[[#This Row],[AGEN ID]],Reseller!A:F,5,0)</f>
        <v>44881.666666666657</v>
      </c>
      <c r="H1611" s="35"/>
      <c r="I1611" s="35"/>
      <c r="J1611" s="35"/>
      <c r="K1611" s="41"/>
      <c r="L1611" s="37"/>
      <c r="M1611" s="53">
        <v>0</v>
      </c>
      <c r="N1611" s="39" t="s">
        <v>22</v>
      </c>
      <c r="O1611" s="65">
        <f>SUMIFS(Tb_Reseller[Aug-26],Tb_Reseller[Agen id],Tb_Agen[[#This Row],[AGEN ID]])</f>
        <v>0</v>
      </c>
      <c r="P1611" s="66">
        <f>SUMIFS(Tb_Reseller[Sep-26],Tb_Reseller[Agen id],Tb_Agen[[#This Row],[AGEN ID]])</f>
        <v>0</v>
      </c>
      <c r="Q1611" s="66">
        <f>SUMIFS(Tb_Reseller[Oct-26],Tb_Reseller[Agen id],Tb_Agen[[#This Row],[AGEN ID]])</f>
        <v>0</v>
      </c>
    </row>
    <row r="1612" spans="1:17" x14ac:dyDescent="0.25">
      <c r="A1612" s="39" t="s">
        <v>3806</v>
      </c>
      <c r="B1612" s="34" t="s">
        <v>3807</v>
      </c>
      <c r="C1612" s="43" t="s">
        <v>82</v>
      </c>
      <c r="D1612" s="38" t="s">
        <v>16</v>
      </c>
      <c r="E1612" s="38" t="s">
        <v>82</v>
      </c>
      <c r="F1612" s="38"/>
      <c r="G1612" s="40">
        <f>VLOOKUP(Tb_Agen[[#This Row],[AGEN ID]],Reseller!A:F,5,0)</f>
        <v>44882.666666666657</v>
      </c>
      <c r="H1612" s="38"/>
      <c r="I1612" s="38"/>
      <c r="J1612" s="38"/>
      <c r="K1612" s="41"/>
      <c r="L1612" s="42"/>
      <c r="M1612" s="53">
        <v>0</v>
      </c>
      <c r="N1612" s="39" t="s">
        <v>22</v>
      </c>
      <c r="O1612" s="65">
        <f>SUMIFS(Tb_Reseller[Aug-26],Tb_Reseller[Agen id],Tb_Agen[[#This Row],[AGEN ID]])</f>
        <v>0</v>
      </c>
      <c r="P1612" s="66">
        <f>SUMIFS(Tb_Reseller[Sep-26],Tb_Reseller[Agen id],Tb_Agen[[#This Row],[AGEN ID]])</f>
        <v>0</v>
      </c>
      <c r="Q1612" s="66">
        <f>SUMIFS(Tb_Reseller[Oct-26],Tb_Reseller[Agen id],Tb_Agen[[#This Row],[AGEN ID]])</f>
        <v>0</v>
      </c>
    </row>
    <row r="1613" spans="1:17" x14ac:dyDescent="0.25">
      <c r="A1613" s="33" t="s">
        <v>3808</v>
      </c>
      <c r="B1613" s="34" t="s">
        <v>3809</v>
      </c>
      <c r="C1613" s="34" t="s">
        <v>15</v>
      </c>
      <c r="D1613" s="35" t="s">
        <v>16</v>
      </c>
      <c r="E1613" s="35" t="s">
        <v>17</v>
      </c>
      <c r="F1613" s="35"/>
      <c r="G1613" s="36">
        <f>VLOOKUP(Tb_Agen[[#This Row],[AGEN ID]],Reseller!A:F,5,0)</f>
        <v>44330.287499999999</v>
      </c>
      <c r="H1613" s="35"/>
      <c r="I1613" s="35"/>
      <c r="J1613" s="35"/>
      <c r="K1613" s="41"/>
      <c r="L1613" s="37"/>
      <c r="M1613" s="53">
        <v>0</v>
      </c>
      <c r="N1613" s="39" t="s">
        <v>22</v>
      </c>
      <c r="O1613" s="65">
        <f>SUMIFS(Tb_Reseller[Aug-26],Tb_Reseller[Agen id],Tb_Agen[[#This Row],[AGEN ID]])</f>
        <v>0.16129032258064516</v>
      </c>
      <c r="P1613" s="66">
        <f>SUMIFS(Tb_Reseller[Sep-26],Tb_Reseller[Agen id],Tb_Agen[[#This Row],[AGEN ID]])</f>
        <v>0</v>
      </c>
      <c r="Q1613" s="66">
        <f>SUMIFS(Tb_Reseller[Oct-26],Tb_Reseller[Agen id],Tb_Agen[[#This Row],[AGEN ID]])</f>
        <v>0</v>
      </c>
    </row>
    <row r="1614" spans="1:17" x14ac:dyDescent="0.25">
      <c r="A1614" s="33" t="s">
        <v>3810</v>
      </c>
      <c r="B1614" s="34" t="s">
        <v>3811</v>
      </c>
      <c r="C1614" s="34" t="s">
        <v>112</v>
      </c>
      <c r="D1614" s="35" t="s">
        <v>16</v>
      </c>
      <c r="E1614" s="35" t="s">
        <v>17</v>
      </c>
      <c r="F1614" s="35"/>
      <c r="G1614" s="36">
        <f>VLOOKUP(Tb_Agen[[#This Row],[AGEN ID]],Reseller!A:F,5,0)</f>
        <v>44883.462500000001</v>
      </c>
      <c r="H1614" s="35"/>
      <c r="I1614" s="35"/>
      <c r="J1614" s="35"/>
      <c r="K1614" s="41"/>
      <c r="L1614" s="37"/>
      <c r="M1614" s="53">
        <v>0</v>
      </c>
      <c r="N1614" s="39" t="s">
        <v>22</v>
      </c>
      <c r="O1614" s="65">
        <f>SUMIFS(Tb_Reseller[Aug-26],Tb_Reseller[Agen id],Tb_Agen[[#This Row],[AGEN ID]])</f>
        <v>0</v>
      </c>
      <c r="P1614" s="66">
        <f>SUMIFS(Tb_Reseller[Sep-26],Tb_Reseller[Agen id],Tb_Agen[[#This Row],[AGEN ID]])</f>
        <v>0</v>
      </c>
      <c r="Q1614" s="66">
        <f>SUMIFS(Tb_Reseller[Oct-26],Tb_Reseller[Agen id],Tb_Agen[[#This Row],[AGEN ID]])</f>
        <v>0</v>
      </c>
    </row>
    <row r="1615" spans="1:17" x14ac:dyDescent="0.25">
      <c r="A1615" s="33" t="s">
        <v>3812</v>
      </c>
      <c r="B1615" s="34" t="s">
        <v>3813</v>
      </c>
      <c r="C1615" s="34" t="s">
        <v>82</v>
      </c>
      <c r="D1615" s="35" t="s">
        <v>16</v>
      </c>
      <c r="E1615" s="38" t="s">
        <v>82</v>
      </c>
      <c r="F1615" s="35"/>
      <c r="G1615" s="36">
        <f>VLOOKUP(Tb_Agen[[#This Row],[AGEN ID]],Reseller!A:F,5,0)</f>
        <v>44883.574999999997</v>
      </c>
      <c r="H1615" s="35"/>
      <c r="I1615" s="35"/>
      <c r="J1615" s="35"/>
      <c r="K1615" s="41"/>
      <c r="L1615" s="37"/>
      <c r="M1615" s="53">
        <v>0</v>
      </c>
      <c r="N1615" s="39" t="s">
        <v>22</v>
      </c>
      <c r="O1615" s="65">
        <f>SUMIFS(Tb_Reseller[Aug-26],Tb_Reseller[Agen id],Tb_Agen[[#This Row],[AGEN ID]])</f>
        <v>0</v>
      </c>
      <c r="P1615" s="66">
        <f>SUMIFS(Tb_Reseller[Sep-26],Tb_Reseller[Agen id],Tb_Agen[[#This Row],[AGEN ID]])</f>
        <v>0</v>
      </c>
      <c r="Q1615" s="66">
        <f>SUMIFS(Tb_Reseller[Oct-26],Tb_Reseller[Agen id],Tb_Agen[[#This Row],[AGEN ID]])</f>
        <v>0</v>
      </c>
    </row>
    <row r="1616" spans="1:17" x14ac:dyDescent="0.25">
      <c r="A1616" s="33" t="s">
        <v>3814</v>
      </c>
      <c r="B1616" s="34" t="s">
        <v>3815</v>
      </c>
      <c r="C1616" s="34" t="s">
        <v>82</v>
      </c>
      <c r="D1616" s="35" t="s">
        <v>16</v>
      </c>
      <c r="E1616" s="38" t="s">
        <v>82</v>
      </c>
      <c r="F1616" s="35"/>
      <c r="G1616" s="36">
        <f>VLOOKUP(Tb_Agen[[#This Row],[AGEN ID]],Reseller!A:F,5,0)</f>
        <v>44884.435416666667</v>
      </c>
      <c r="H1616" s="35"/>
      <c r="I1616" s="35"/>
      <c r="J1616" s="35"/>
      <c r="K1616" s="41"/>
      <c r="L1616" s="37"/>
      <c r="M1616" s="53">
        <v>0</v>
      </c>
      <c r="N1616" s="39" t="s">
        <v>22</v>
      </c>
      <c r="O1616" s="65">
        <f>SUMIFS(Tb_Reseller[Aug-26],Tb_Reseller[Agen id],Tb_Agen[[#This Row],[AGEN ID]])</f>
        <v>0</v>
      </c>
      <c r="P1616" s="66">
        <f>SUMIFS(Tb_Reseller[Sep-26],Tb_Reseller[Agen id],Tb_Agen[[#This Row],[AGEN ID]])</f>
        <v>0</v>
      </c>
      <c r="Q1616" s="66">
        <f>SUMIFS(Tb_Reseller[Oct-26],Tb_Reseller[Agen id],Tb_Agen[[#This Row],[AGEN ID]])</f>
        <v>0</v>
      </c>
    </row>
    <row r="1617" spans="1:17" x14ac:dyDescent="0.25">
      <c r="A1617" s="33" t="s">
        <v>3816</v>
      </c>
      <c r="B1617" s="34" t="s">
        <v>3817</v>
      </c>
      <c r="C1617" s="34" t="s">
        <v>112</v>
      </c>
      <c r="D1617" s="35" t="s">
        <v>28</v>
      </c>
      <c r="E1617" s="35" t="s">
        <v>17</v>
      </c>
      <c r="F1617" s="35"/>
      <c r="G1617" s="36">
        <f>VLOOKUP(Tb_Agen[[#This Row],[AGEN ID]],Reseller!A:F,5,0)</f>
        <v>44884.581944444442</v>
      </c>
      <c r="H1617" s="35"/>
      <c r="I1617" s="35"/>
      <c r="J1617" s="35"/>
      <c r="K1617" s="41"/>
      <c r="L1617" s="37"/>
      <c r="M1617" s="53">
        <v>0</v>
      </c>
      <c r="N1617" s="39" t="s">
        <v>22</v>
      </c>
      <c r="O1617" s="65">
        <f>SUMIFS(Tb_Reseller[Aug-26],Tb_Reseller[Agen id],Tb_Agen[[#This Row],[AGEN ID]])</f>
        <v>0</v>
      </c>
      <c r="P1617" s="66">
        <f>SUMIFS(Tb_Reseller[Sep-26],Tb_Reseller[Agen id],Tb_Agen[[#This Row],[AGEN ID]])</f>
        <v>0</v>
      </c>
      <c r="Q1617" s="66">
        <f>SUMIFS(Tb_Reseller[Oct-26],Tb_Reseller[Agen id],Tb_Agen[[#This Row],[AGEN ID]])</f>
        <v>0</v>
      </c>
    </row>
    <row r="1618" spans="1:17" x14ac:dyDescent="0.25">
      <c r="A1618" s="33" t="s">
        <v>3818</v>
      </c>
      <c r="B1618" s="34" t="s">
        <v>3819</v>
      </c>
      <c r="C1618" s="34" t="s">
        <v>82</v>
      </c>
      <c r="D1618" s="35" t="s">
        <v>16</v>
      </c>
      <c r="E1618" s="38" t="s">
        <v>82</v>
      </c>
      <c r="F1618" s="35"/>
      <c r="G1618" s="36">
        <f>VLOOKUP(Tb_Agen[[#This Row],[AGEN ID]],Reseller!A:F,5,0)</f>
        <v>44886.484722222223</v>
      </c>
      <c r="H1618" s="35"/>
      <c r="I1618" s="35"/>
      <c r="J1618" s="35"/>
      <c r="K1618" s="41"/>
      <c r="L1618" s="37"/>
      <c r="M1618" s="53">
        <v>0</v>
      </c>
      <c r="N1618" s="39" t="s">
        <v>22</v>
      </c>
      <c r="O1618" s="65">
        <f>SUMIFS(Tb_Reseller[Aug-26],Tb_Reseller[Agen id],Tb_Agen[[#This Row],[AGEN ID]])</f>
        <v>0</v>
      </c>
      <c r="P1618" s="66">
        <f>SUMIFS(Tb_Reseller[Sep-26],Tb_Reseller[Agen id],Tb_Agen[[#This Row],[AGEN ID]])</f>
        <v>0</v>
      </c>
      <c r="Q1618" s="66">
        <f>SUMIFS(Tb_Reseller[Oct-26],Tb_Reseller[Agen id],Tb_Agen[[#This Row],[AGEN ID]])</f>
        <v>0</v>
      </c>
    </row>
    <row r="1619" spans="1:17" x14ac:dyDescent="0.25">
      <c r="A1619" s="33" t="s">
        <v>3820</v>
      </c>
      <c r="B1619" s="34" t="s">
        <v>3821</v>
      </c>
      <c r="C1619" s="34" t="s">
        <v>112</v>
      </c>
      <c r="D1619" s="35" t="s">
        <v>16</v>
      </c>
      <c r="E1619" s="35" t="s">
        <v>17</v>
      </c>
      <c r="F1619" s="35"/>
      <c r="G1619" s="36">
        <f>VLOOKUP(Tb_Agen[[#This Row],[AGEN ID]],Reseller!A:F,5,0)</f>
        <v>44886.502083333333</v>
      </c>
      <c r="H1619" s="35"/>
      <c r="I1619" s="35"/>
      <c r="J1619" s="35"/>
      <c r="K1619" s="41"/>
      <c r="L1619" s="37"/>
      <c r="M1619" s="53">
        <v>0</v>
      </c>
      <c r="N1619" s="39" t="s">
        <v>22</v>
      </c>
      <c r="O1619" s="65">
        <f>SUMIFS(Tb_Reseller[Aug-26],Tb_Reseller[Agen id],Tb_Agen[[#This Row],[AGEN ID]])</f>
        <v>0</v>
      </c>
      <c r="P1619" s="66">
        <f>SUMIFS(Tb_Reseller[Sep-26],Tb_Reseller[Agen id],Tb_Agen[[#This Row],[AGEN ID]])</f>
        <v>0</v>
      </c>
      <c r="Q1619" s="66">
        <f>SUMIFS(Tb_Reseller[Oct-26],Tb_Reseller[Agen id],Tb_Agen[[#This Row],[AGEN ID]])</f>
        <v>0</v>
      </c>
    </row>
    <row r="1620" spans="1:17" x14ac:dyDescent="0.25">
      <c r="A1620" s="33" t="s">
        <v>3822</v>
      </c>
      <c r="B1620" s="34" t="s">
        <v>3823</v>
      </c>
      <c r="C1620" s="34" t="s">
        <v>82</v>
      </c>
      <c r="D1620" s="35" t="s">
        <v>16</v>
      </c>
      <c r="E1620" s="38" t="s">
        <v>82</v>
      </c>
      <c r="F1620" s="35"/>
      <c r="G1620" s="36">
        <f>VLOOKUP(Tb_Agen[[#This Row],[AGEN ID]],Reseller!A:F,5,0)</f>
        <v>44887.348611111112</v>
      </c>
      <c r="H1620" s="35"/>
      <c r="I1620" s="35"/>
      <c r="J1620" s="35"/>
      <c r="K1620" s="41"/>
      <c r="L1620" s="37"/>
      <c r="M1620" s="53">
        <v>0</v>
      </c>
      <c r="N1620" s="39" t="s">
        <v>22</v>
      </c>
      <c r="O1620" s="65">
        <f>SUMIFS(Tb_Reseller[Aug-26],Tb_Reseller[Agen id],Tb_Agen[[#This Row],[AGEN ID]])</f>
        <v>0</v>
      </c>
      <c r="P1620" s="66">
        <f>SUMIFS(Tb_Reseller[Sep-26],Tb_Reseller[Agen id],Tb_Agen[[#This Row],[AGEN ID]])</f>
        <v>0</v>
      </c>
      <c r="Q1620" s="66">
        <f>SUMIFS(Tb_Reseller[Oct-26],Tb_Reseller[Agen id],Tb_Agen[[#This Row],[AGEN ID]])</f>
        <v>0</v>
      </c>
    </row>
    <row r="1621" spans="1:17" x14ac:dyDescent="0.25">
      <c r="A1621" s="33" t="s">
        <v>3824</v>
      </c>
      <c r="B1621" s="34" t="s">
        <v>3825</v>
      </c>
      <c r="C1621" s="34" t="s">
        <v>121</v>
      </c>
      <c r="D1621" s="35" t="s">
        <v>16</v>
      </c>
      <c r="E1621" s="35" t="s">
        <v>17</v>
      </c>
      <c r="F1621" s="35"/>
      <c r="G1621" s="36">
        <f>VLOOKUP(Tb_Agen[[#This Row],[AGEN ID]],Reseller!A:F,5,0)</f>
        <v>44887.5625</v>
      </c>
      <c r="H1621" s="35"/>
      <c r="I1621" s="35"/>
      <c r="J1621" s="35"/>
      <c r="K1621" s="41"/>
      <c r="L1621" s="37"/>
      <c r="M1621" s="53">
        <v>0</v>
      </c>
      <c r="N1621" s="39" t="s">
        <v>22</v>
      </c>
      <c r="O1621" s="65">
        <f>SUMIFS(Tb_Reseller[Aug-26],Tb_Reseller[Agen id],Tb_Agen[[#This Row],[AGEN ID]])</f>
        <v>0</v>
      </c>
      <c r="P1621" s="66">
        <f>SUMIFS(Tb_Reseller[Sep-26],Tb_Reseller[Agen id],Tb_Agen[[#This Row],[AGEN ID]])</f>
        <v>0</v>
      </c>
      <c r="Q1621" s="66">
        <f>SUMIFS(Tb_Reseller[Oct-26],Tb_Reseller[Agen id],Tb_Agen[[#This Row],[AGEN ID]])</f>
        <v>0</v>
      </c>
    </row>
    <row r="1622" spans="1:17" x14ac:dyDescent="0.25">
      <c r="A1622" s="33" t="s">
        <v>3826</v>
      </c>
      <c r="B1622" s="34" t="s">
        <v>3827</v>
      </c>
      <c r="C1622" s="34" t="s">
        <v>82</v>
      </c>
      <c r="D1622" s="35" t="s">
        <v>16</v>
      </c>
      <c r="E1622" s="38" t="s">
        <v>82</v>
      </c>
      <c r="F1622" s="35"/>
      <c r="G1622" s="36">
        <f>VLOOKUP(Tb_Agen[[#This Row],[AGEN ID]],Reseller!A:F,5,0)</f>
        <v>44887.884722222218</v>
      </c>
      <c r="H1622" s="35"/>
      <c r="I1622" s="35"/>
      <c r="J1622" s="35"/>
      <c r="K1622" s="41"/>
      <c r="L1622" s="37"/>
      <c r="M1622" s="53">
        <v>0</v>
      </c>
      <c r="N1622" s="39" t="s">
        <v>22</v>
      </c>
      <c r="O1622" s="65">
        <f>SUMIFS(Tb_Reseller[Aug-26],Tb_Reseller[Agen id],Tb_Agen[[#This Row],[AGEN ID]])</f>
        <v>0</v>
      </c>
      <c r="P1622" s="66">
        <f>SUMIFS(Tb_Reseller[Sep-26],Tb_Reseller[Agen id],Tb_Agen[[#This Row],[AGEN ID]])</f>
        <v>0</v>
      </c>
      <c r="Q1622" s="66">
        <f>SUMIFS(Tb_Reseller[Oct-26],Tb_Reseller[Agen id],Tb_Agen[[#This Row],[AGEN ID]])</f>
        <v>0</v>
      </c>
    </row>
    <row r="1623" spans="1:17" x14ac:dyDescent="0.25">
      <c r="A1623" s="33" t="s">
        <v>3828</v>
      </c>
      <c r="B1623" s="34" t="s">
        <v>3829</v>
      </c>
      <c r="C1623" s="34" t="s">
        <v>121</v>
      </c>
      <c r="D1623" s="35" t="s">
        <v>28</v>
      </c>
      <c r="E1623" s="35" t="s">
        <v>17</v>
      </c>
      <c r="F1623" s="35"/>
      <c r="G1623" s="36">
        <f>VLOOKUP(Tb_Agen[[#This Row],[AGEN ID]],Reseller!A:F,5,0)</f>
        <v>44888.473611111112</v>
      </c>
      <c r="H1623" s="35"/>
      <c r="I1623" s="35"/>
      <c r="J1623" s="35"/>
      <c r="K1623" s="41"/>
      <c r="L1623" s="37"/>
      <c r="M1623" s="53">
        <v>0</v>
      </c>
      <c r="N1623" s="39" t="s">
        <v>22</v>
      </c>
      <c r="O1623" s="65">
        <f>SUMIFS(Tb_Reseller[Aug-26],Tb_Reseller[Agen id],Tb_Agen[[#This Row],[AGEN ID]])</f>
        <v>0</v>
      </c>
      <c r="P1623" s="66">
        <f>SUMIFS(Tb_Reseller[Sep-26],Tb_Reseller[Agen id],Tb_Agen[[#This Row],[AGEN ID]])</f>
        <v>0</v>
      </c>
      <c r="Q1623" s="66">
        <f>SUMIFS(Tb_Reseller[Oct-26],Tb_Reseller[Agen id],Tb_Agen[[#This Row],[AGEN ID]])</f>
        <v>0</v>
      </c>
    </row>
    <row r="1624" spans="1:17" x14ac:dyDescent="0.25">
      <c r="A1624" s="33" t="s">
        <v>3830</v>
      </c>
      <c r="B1624" s="34" t="s">
        <v>3831</v>
      </c>
      <c r="C1624" s="34" t="s">
        <v>82</v>
      </c>
      <c r="D1624" s="35" t="s">
        <v>16</v>
      </c>
      <c r="E1624" s="38" t="s">
        <v>82</v>
      </c>
      <c r="F1624" s="35"/>
      <c r="G1624" s="36">
        <f>VLOOKUP(Tb_Agen[[#This Row],[AGEN ID]],Reseller!A:F,5,0)</f>
        <v>44578.995138888888</v>
      </c>
      <c r="H1624" s="35"/>
      <c r="I1624" s="35"/>
      <c r="J1624" s="35"/>
      <c r="K1624" s="41"/>
      <c r="L1624" s="37"/>
      <c r="M1624" s="53">
        <v>0</v>
      </c>
      <c r="N1624" s="39" t="s">
        <v>22</v>
      </c>
      <c r="O1624" s="65">
        <f>SUMIFS(Tb_Reseller[Aug-26],Tb_Reseller[Agen id],Tb_Agen[[#This Row],[AGEN ID]])</f>
        <v>0.29032258064516125</v>
      </c>
      <c r="P1624" s="66">
        <f>SUMIFS(Tb_Reseller[Sep-26],Tb_Reseller[Agen id],Tb_Agen[[#This Row],[AGEN ID]])</f>
        <v>0.19999999999999998</v>
      </c>
      <c r="Q1624" s="66">
        <f>SUMIFS(Tb_Reseller[Oct-26],Tb_Reseller[Agen id],Tb_Agen[[#This Row],[AGEN ID]])</f>
        <v>0.25</v>
      </c>
    </row>
    <row r="1625" spans="1:17" x14ac:dyDescent="0.25">
      <c r="A1625" s="33" t="s">
        <v>3832</v>
      </c>
      <c r="B1625" s="34" t="s">
        <v>3833</v>
      </c>
      <c r="C1625" s="34" t="s">
        <v>79</v>
      </c>
      <c r="D1625" s="35" t="s">
        <v>16</v>
      </c>
      <c r="E1625" s="35" t="s">
        <v>17</v>
      </c>
      <c r="F1625" s="35"/>
      <c r="G1625" s="36">
        <f>VLOOKUP(Tb_Agen[[#This Row],[AGEN ID]],Reseller!A:F,5,0)</f>
        <v>44888.652083333327</v>
      </c>
      <c r="H1625" s="35"/>
      <c r="I1625" s="35"/>
      <c r="J1625" s="35"/>
      <c r="K1625" s="41"/>
      <c r="L1625" s="37"/>
      <c r="M1625" s="53">
        <v>0</v>
      </c>
      <c r="N1625" s="39" t="s">
        <v>22</v>
      </c>
      <c r="O1625" s="65">
        <f>SUMIFS(Tb_Reseller[Aug-26],Tb_Reseller[Agen id],Tb_Agen[[#This Row],[AGEN ID]])</f>
        <v>0</v>
      </c>
      <c r="P1625" s="66">
        <f>SUMIFS(Tb_Reseller[Sep-26],Tb_Reseller[Agen id],Tb_Agen[[#This Row],[AGEN ID]])</f>
        <v>0</v>
      </c>
      <c r="Q1625" s="66">
        <f>SUMIFS(Tb_Reseller[Oct-26],Tb_Reseller[Agen id],Tb_Agen[[#This Row],[AGEN ID]])</f>
        <v>0</v>
      </c>
    </row>
    <row r="1626" spans="1:17" x14ac:dyDescent="0.25">
      <c r="A1626" s="33" t="s">
        <v>3834</v>
      </c>
      <c r="B1626" s="34" t="s">
        <v>3835</v>
      </c>
      <c r="C1626" s="34" t="s">
        <v>82</v>
      </c>
      <c r="D1626" s="35" t="s">
        <v>16</v>
      </c>
      <c r="E1626" s="38" t="s">
        <v>82</v>
      </c>
      <c r="F1626" s="35"/>
      <c r="G1626" s="36">
        <f>VLOOKUP(Tb_Agen[[#This Row],[AGEN ID]],Reseller!A:F,5,0)</f>
        <v>44811.8125</v>
      </c>
      <c r="H1626" s="35"/>
      <c r="I1626" s="35"/>
      <c r="J1626" s="35"/>
      <c r="K1626" s="41"/>
      <c r="L1626" s="37"/>
      <c r="M1626" s="53">
        <v>0</v>
      </c>
      <c r="N1626" s="39" t="s">
        <v>22</v>
      </c>
      <c r="O1626" s="65">
        <f>SUMIFS(Tb_Reseller[Aug-26],Tb_Reseller[Agen id],Tb_Agen[[#This Row],[AGEN ID]])</f>
        <v>0.29032258064516125</v>
      </c>
      <c r="P1626" s="66">
        <f>SUMIFS(Tb_Reseller[Sep-26],Tb_Reseller[Agen id],Tb_Agen[[#This Row],[AGEN ID]])</f>
        <v>0.3</v>
      </c>
      <c r="Q1626" s="66">
        <f>SUMIFS(Tb_Reseller[Oct-26],Tb_Reseller[Agen id],Tb_Agen[[#This Row],[AGEN ID]])</f>
        <v>0.25</v>
      </c>
    </row>
    <row r="1627" spans="1:17" x14ac:dyDescent="0.25">
      <c r="A1627" s="33" t="s">
        <v>3836</v>
      </c>
      <c r="B1627" s="34" t="s">
        <v>3837</v>
      </c>
      <c r="C1627" s="34" t="s">
        <v>82</v>
      </c>
      <c r="D1627" s="35" t="s">
        <v>16</v>
      </c>
      <c r="E1627" s="38" t="s">
        <v>82</v>
      </c>
      <c r="F1627" s="35"/>
      <c r="G1627" s="36">
        <f>VLOOKUP(Tb_Agen[[#This Row],[AGEN ID]],Reseller!A:F,5,0)</f>
        <v>44889.501388888893</v>
      </c>
      <c r="H1627" s="35"/>
      <c r="I1627" s="35"/>
      <c r="J1627" s="35"/>
      <c r="K1627" s="41"/>
      <c r="L1627" s="37"/>
      <c r="M1627" s="53">
        <v>0</v>
      </c>
      <c r="N1627" s="39" t="s">
        <v>22</v>
      </c>
      <c r="O1627" s="65">
        <f>SUMIFS(Tb_Reseller[Aug-26],Tb_Reseller[Agen id],Tb_Agen[[#This Row],[AGEN ID]])</f>
        <v>0</v>
      </c>
      <c r="P1627" s="66">
        <f>SUMIFS(Tb_Reseller[Sep-26],Tb_Reseller[Agen id],Tb_Agen[[#This Row],[AGEN ID]])</f>
        <v>0</v>
      </c>
      <c r="Q1627" s="66">
        <f>SUMIFS(Tb_Reseller[Oct-26],Tb_Reseller[Agen id],Tb_Agen[[#This Row],[AGEN ID]])</f>
        <v>0</v>
      </c>
    </row>
    <row r="1628" spans="1:17" x14ac:dyDescent="0.25">
      <c r="A1628" s="33" t="s">
        <v>3838</v>
      </c>
      <c r="B1628" s="34" t="s">
        <v>3839</v>
      </c>
      <c r="C1628" s="34" t="s">
        <v>82</v>
      </c>
      <c r="D1628" s="35" t="s">
        <v>16</v>
      </c>
      <c r="E1628" s="38" t="s">
        <v>82</v>
      </c>
      <c r="F1628" s="35"/>
      <c r="G1628" s="36">
        <f>VLOOKUP(Tb_Agen[[#This Row],[AGEN ID]],Reseller!A:F,5,0)</f>
        <v>44889.768055555563</v>
      </c>
      <c r="H1628" s="35"/>
      <c r="I1628" s="35"/>
      <c r="J1628" s="35"/>
      <c r="K1628" s="41"/>
      <c r="L1628" s="37"/>
      <c r="M1628" s="53">
        <v>0</v>
      </c>
      <c r="N1628" s="39" t="s">
        <v>22</v>
      </c>
      <c r="O1628" s="65">
        <f>SUMIFS(Tb_Reseller[Aug-26],Tb_Reseller[Agen id],Tb_Agen[[#This Row],[AGEN ID]])</f>
        <v>0</v>
      </c>
      <c r="P1628" s="66">
        <f>SUMIFS(Tb_Reseller[Sep-26],Tb_Reseller[Agen id],Tb_Agen[[#This Row],[AGEN ID]])</f>
        <v>0</v>
      </c>
      <c r="Q1628" s="66">
        <f>SUMIFS(Tb_Reseller[Oct-26],Tb_Reseller[Agen id],Tb_Agen[[#This Row],[AGEN ID]])</f>
        <v>0</v>
      </c>
    </row>
    <row r="1629" spans="1:17" x14ac:dyDescent="0.25">
      <c r="A1629" s="33" t="s">
        <v>3840</v>
      </c>
      <c r="B1629" s="34" t="s">
        <v>3841</v>
      </c>
      <c r="C1629" s="34" t="s">
        <v>121</v>
      </c>
      <c r="D1629" s="35" t="s">
        <v>16</v>
      </c>
      <c r="E1629" s="35" t="s">
        <v>17</v>
      </c>
      <c r="F1629" s="35"/>
      <c r="G1629" s="36">
        <f>VLOOKUP(Tb_Agen[[#This Row],[AGEN ID]],Reseller!A:F,5,0)</f>
        <v>44890.815972222219</v>
      </c>
      <c r="H1629" s="35"/>
      <c r="I1629" s="35"/>
      <c r="J1629" s="35"/>
      <c r="K1629" s="41"/>
      <c r="L1629" s="37"/>
      <c r="M1629" s="53">
        <v>0</v>
      </c>
      <c r="N1629" s="39" t="s">
        <v>22</v>
      </c>
      <c r="O1629" s="65">
        <f>SUMIFS(Tb_Reseller[Aug-26],Tb_Reseller[Agen id],Tb_Agen[[#This Row],[AGEN ID]])</f>
        <v>0</v>
      </c>
      <c r="P1629" s="66">
        <f>SUMIFS(Tb_Reseller[Sep-26],Tb_Reseller[Agen id],Tb_Agen[[#This Row],[AGEN ID]])</f>
        <v>0</v>
      </c>
      <c r="Q1629" s="66">
        <f>SUMIFS(Tb_Reseller[Oct-26],Tb_Reseller[Agen id],Tb_Agen[[#This Row],[AGEN ID]])</f>
        <v>0</v>
      </c>
    </row>
    <row r="1630" spans="1:17" x14ac:dyDescent="0.25">
      <c r="A1630" s="39" t="s">
        <v>3842</v>
      </c>
      <c r="B1630" s="34" t="s">
        <v>3843</v>
      </c>
      <c r="C1630" s="43" t="s">
        <v>82</v>
      </c>
      <c r="D1630" s="38" t="s">
        <v>16</v>
      </c>
      <c r="E1630" s="38" t="s">
        <v>82</v>
      </c>
      <c r="F1630" s="38"/>
      <c r="G1630" s="40">
        <f>VLOOKUP(Tb_Agen[[#This Row],[AGEN ID]],Reseller!A:F,5,0)</f>
        <v>44890.856249999997</v>
      </c>
      <c r="H1630" s="38"/>
      <c r="I1630" s="38"/>
      <c r="J1630" s="38"/>
      <c r="K1630" s="41"/>
      <c r="L1630" s="42"/>
      <c r="M1630" s="53">
        <v>0</v>
      </c>
      <c r="N1630" s="39" t="s">
        <v>22</v>
      </c>
      <c r="O1630" s="65">
        <f>SUMIFS(Tb_Reseller[Aug-26],Tb_Reseller[Agen id],Tb_Agen[[#This Row],[AGEN ID]])</f>
        <v>0</v>
      </c>
      <c r="P1630" s="66">
        <f>SUMIFS(Tb_Reseller[Sep-26],Tb_Reseller[Agen id],Tb_Agen[[#This Row],[AGEN ID]])</f>
        <v>0</v>
      </c>
      <c r="Q1630" s="66">
        <f>SUMIFS(Tb_Reseller[Oct-26],Tb_Reseller[Agen id],Tb_Agen[[#This Row],[AGEN ID]])</f>
        <v>0</v>
      </c>
    </row>
    <row r="1631" spans="1:17" x14ac:dyDescent="0.25">
      <c r="A1631" s="33" t="s">
        <v>3844</v>
      </c>
      <c r="B1631" s="34" t="s">
        <v>3845</v>
      </c>
      <c r="C1631" s="34" t="s">
        <v>82</v>
      </c>
      <c r="D1631" s="35" t="s">
        <v>16</v>
      </c>
      <c r="E1631" s="38" t="s">
        <v>82</v>
      </c>
      <c r="F1631" s="35"/>
      <c r="G1631" s="36">
        <f>VLOOKUP(Tb_Agen[[#This Row],[AGEN ID]],Reseller!A:F,5,0)</f>
        <v>44890.931944444441</v>
      </c>
      <c r="H1631" s="35"/>
      <c r="I1631" s="35"/>
      <c r="J1631" s="35"/>
      <c r="K1631" s="41"/>
      <c r="L1631" s="37"/>
      <c r="M1631" s="53">
        <v>0</v>
      </c>
      <c r="N1631" s="39" t="s">
        <v>22</v>
      </c>
      <c r="O1631" s="65">
        <f>SUMIFS(Tb_Reseller[Aug-26],Tb_Reseller[Agen id],Tb_Agen[[#This Row],[AGEN ID]])</f>
        <v>0</v>
      </c>
      <c r="P1631" s="66">
        <f>SUMIFS(Tb_Reseller[Sep-26],Tb_Reseller[Agen id],Tb_Agen[[#This Row],[AGEN ID]])</f>
        <v>0</v>
      </c>
      <c r="Q1631" s="66">
        <f>SUMIFS(Tb_Reseller[Oct-26],Tb_Reseller[Agen id],Tb_Agen[[#This Row],[AGEN ID]])</f>
        <v>0</v>
      </c>
    </row>
    <row r="1632" spans="1:17" x14ac:dyDescent="0.25">
      <c r="A1632" s="33" t="s">
        <v>3846</v>
      </c>
      <c r="B1632" s="34" t="s">
        <v>3847</v>
      </c>
      <c r="C1632" s="34" t="s">
        <v>82</v>
      </c>
      <c r="D1632" s="35" t="s">
        <v>16</v>
      </c>
      <c r="E1632" s="38" t="s">
        <v>82</v>
      </c>
      <c r="F1632" s="35"/>
      <c r="G1632" s="36">
        <f>VLOOKUP(Tb_Agen[[#This Row],[AGEN ID]],Reseller!A:F,5,0)</f>
        <v>44890.973611111112</v>
      </c>
      <c r="H1632" s="35"/>
      <c r="I1632" s="35"/>
      <c r="J1632" s="35"/>
      <c r="K1632" s="41"/>
      <c r="L1632" s="37"/>
      <c r="M1632" s="53">
        <v>0</v>
      </c>
      <c r="N1632" s="39" t="s">
        <v>22</v>
      </c>
      <c r="O1632" s="65">
        <f>SUMIFS(Tb_Reseller[Aug-26],Tb_Reseller[Agen id],Tb_Agen[[#This Row],[AGEN ID]])</f>
        <v>0</v>
      </c>
      <c r="P1632" s="66">
        <f>SUMIFS(Tb_Reseller[Sep-26],Tb_Reseller[Agen id],Tb_Agen[[#This Row],[AGEN ID]])</f>
        <v>0</v>
      </c>
      <c r="Q1632" s="66">
        <f>SUMIFS(Tb_Reseller[Oct-26],Tb_Reseller[Agen id],Tb_Agen[[#This Row],[AGEN ID]])</f>
        <v>0</v>
      </c>
    </row>
    <row r="1633" spans="1:17" x14ac:dyDescent="0.25">
      <c r="A1633" s="33" t="s">
        <v>3848</v>
      </c>
      <c r="B1633" s="34" t="s">
        <v>3849</v>
      </c>
      <c r="C1633" s="34" t="s">
        <v>121</v>
      </c>
      <c r="D1633" s="35" t="s">
        <v>16</v>
      </c>
      <c r="E1633" s="35" t="s">
        <v>17</v>
      </c>
      <c r="F1633" s="35"/>
      <c r="G1633" s="36">
        <f>VLOOKUP(Tb_Agen[[#This Row],[AGEN ID]],Reseller!A:F,5,0)</f>
        <v>44891.50277777778</v>
      </c>
      <c r="H1633" s="35"/>
      <c r="I1633" s="35"/>
      <c r="J1633" s="35"/>
      <c r="K1633" s="41"/>
      <c r="L1633" s="37"/>
      <c r="M1633" s="53">
        <v>0</v>
      </c>
      <c r="N1633" s="39" t="s">
        <v>22</v>
      </c>
      <c r="O1633" s="65">
        <f>SUMIFS(Tb_Reseller[Aug-26],Tb_Reseller[Agen id],Tb_Agen[[#This Row],[AGEN ID]])</f>
        <v>0</v>
      </c>
      <c r="P1633" s="66">
        <f>SUMIFS(Tb_Reseller[Sep-26],Tb_Reseller[Agen id],Tb_Agen[[#This Row],[AGEN ID]])</f>
        <v>0</v>
      </c>
      <c r="Q1633" s="66">
        <f>SUMIFS(Tb_Reseller[Oct-26],Tb_Reseller[Agen id],Tb_Agen[[#This Row],[AGEN ID]])</f>
        <v>0</v>
      </c>
    </row>
    <row r="1634" spans="1:17" x14ac:dyDescent="0.25">
      <c r="A1634" s="33" t="s">
        <v>3850</v>
      </c>
      <c r="B1634" s="34" t="s">
        <v>3851</v>
      </c>
      <c r="C1634" s="34" t="s">
        <v>15</v>
      </c>
      <c r="D1634" s="35" t="s">
        <v>16</v>
      </c>
      <c r="E1634" s="35" t="s">
        <v>17</v>
      </c>
      <c r="F1634" s="35"/>
      <c r="G1634" s="36">
        <f>VLOOKUP(Tb_Agen[[#This Row],[AGEN ID]],Reseller!A:F,5,0)</f>
        <v>44892.18472222222</v>
      </c>
      <c r="H1634" s="35"/>
      <c r="I1634" s="35"/>
      <c r="J1634" s="35"/>
      <c r="K1634" s="41"/>
      <c r="L1634" s="37"/>
      <c r="M1634" s="53">
        <v>0</v>
      </c>
      <c r="N1634" s="39" t="s">
        <v>22</v>
      </c>
      <c r="O1634" s="65">
        <f>SUMIFS(Tb_Reseller[Aug-26],Tb_Reseller[Agen id],Tb_Agen[[#This Row],[AGEN ID]])</f>
        <v>0</v>
      </c>
      <c r="P1634" s="66">
        <f>SUMIFS(Tb_Reseller[Sep-26],Tb_Reseller[Agen id],Tb_Agen[[#This Row],[AGEN ID]])</f>
        <v>0</v>
      </c>
      <c r="Q1634" s="66">
        <f>SUMIFS(Tb_Reseller[Oct-26],Tb_Reseller[Agen id],Tb_Agen[[#This Row],[AGEN ID]])</f>
        <v>0</v>
      </c>
    </row>
    <row r="1635" spans="1:17" x14ac:dyDescent="0.25">
      <c r="A1635" s="33" t="s">
        <v>3852</v>
      </c>
      <c r="B1635" s="34" t="s">
        <v>3853</v>
      </c>
      <c r="C1635" s="34" t="s">
        <v>82</v>
      </c>
      <c r="D1635" s="35" t="s">
        <v>16</v>
      </c>
      <c r="E1635" s="38" t="s">
        <v>82</v>
      </c>
      <c r="F1635" s="35"/>
      <c r="G1635" s="36">
        <f>VLOOKUP(Tb_Agen[[#This Row],[AGEN ID]],Reseller!A:F,5,0)</f>
        <v>44892.456944444442</v>
      </c>
      <c r="H1635" s="35"/>
      <c r="I1635" s="35"/>
      <c r="J1635" s="35"/>
      <c r="K1635" s="41"/>
      <c r="L1635" s="37"/>
      <c r="M1635" s="53">
        <v>0</v>
      </c>
      <c r="N1635" s="39" t="s">
        <v>22</v>
      </c>
      <c r="O1635" s="65">
        <f>SUMIFS(Tb_Reseller[Aug-26],Tb_Reseller[Agen id],Tb_Agen[[#This Row],[AGEN ID]])</f>
        <v>0</v>
      </c>
      <c r="P1635" s="66">
        <f>SUMIFS(Tb_Reseller[Sep-26],Tb_Reseller[Agen id],Tb_Agen[[#This Row],[AGEN ID]])</f>
        <v>0</v>
      </c>
      <c r="Q1635" s="66">
        <f>SUMIFS(Tb_Reseller[Oct-26],Tb_Reseller[Agen id],Tb_Agen[[#This Row],[AGEN ID]])</f>
        <v>0</v>
      </c>
    </row>
    <row r="1636" spans="1:17" x14ac:dyDescent="0.25">
      <c r="A1636" s="33" t="s">
        <v>3854</v>
      </c>
      <c r="B1636" s="34" t="s">
        <v>3855</v>
      </c>
      <c r="C1636" s="34" t="s">
        <v>82</v>
      </c>
      <c r="D1636" s="35" t="s">
        <v>16</v>
      </c>
      <c r="E1636" s="38" t="s">
        <v>82</v>
      </c>
      <c r="F1636" s="35"/>
      <c r="G1636" s="36">
        <f>VLOOKUP(Tb_Agen[[#This Row],[AGEN ID]],Reseller!A:F,5,0)</f>
        <v>44893.790277777778</v>
      </c>
      <c r="H1636" s="35"/>
      <c r="I1636" s="35"/>
      <c r="J1636" s="35"/>
      <c r="K1636" s="41"/>
      <c r="L1636" s="37"/>
      <c r="M1636" s="53">
        <v>0</v>
      </c>
      <c r="N1636" s="39" t="s">
        <v>22</v>
      </c>
      <c r="O1636" s="65">
        <f>SUMIFS(Tb_Reseller[Aug-26],Tb_Reseller[Agen id],Tb_Agen[[#This Row],[AGEN ID]])</f>
        <v>0</v>
      </c>
      <c r="P1636" s="66">
        <f>SUMIFS(Tb_Reseller[Sep-26],Tb_Reseller[Agen id],Tb_Agen[[#This Row],[AGEN ID]])</f>
        <v>0</v>
      </c>
      <c r="Q1636" s="66">
        <f>SUMIFS(Tb_Reseller[Oct-26],Tb_Reseller[Agen id],Tb_Agen[[#This Row],[AGEN ID]])</f>
        <v>0</v>
      </c>
    </row>
    <row r="1637" spans="1:17" x14ac:dyDescent="0.25">
      <c r="A1637" s="33" t="s">
        <v>3856</v>
      </c>
      <c r="B1637" s="34" t="s">
        <v>3857</v>
      </c>
      <c r="C1637" s="34" t="s">
        <v>82</v>
      </c>
      <c r="D1637" s="35" t="s">
        <v>16</v>
      </c>
      <c r="E1637" s="38" t="s">
        <v>82</v>
      </c>
      <c r="F1637" s="35"/>
      <c r="G1637" s="36">
        <f>VLOOKUP(Tb_Agen[[#This Row],[AGEN ID]],Reseller!A:F,5,0)</f>
        <v>44894.331944444442</v>
      </c>
      <c r="H1637" s="35"/>
      <c r="I1637" s="35"/>
      <c r="J1637" s="35"/>
      <c r="K1637" s="41"/>
      <c r="L1637" s="37"/>
      <c r="M1637" s="53">
        <v>0</v>
      </c>
      <c r="N1637" s="39" t="s">
        <v>22</v>
      </c>
      <c r="O1637" s="65">
        <f>SUMIFS(Tb_Reseller[Aug-26],Tb_Reseller[Agen id],Tb_Agen[[#This Row],[AGEN ID]])</f>
        <v>0</v>
      </c>
      <c r="P1637" s="66">
        <f>SUMIFS(Tb_Reseller[Sep-26],Tb_Reseller[Agen id],Tb_Agen[[#This Row],[AGEN ID]])</f>
        <v>0</v>
      </c>
      <c r="Q1637" s="66">
        <f>SUMIFS(Tb_Reseller[Oct-26],Tb_Reseller[Agen id],Tb_Agen[[#This Row],[AGEN ID]])</f>
        <v>0</v>
      </c>
    </row>
    <row r="1638" spans="1:17" x14ac:dyDescent="0.25">
      <c r="A1638" s="33" t="s">
        <v>3858</v>
      </c>
      <c r="B1638" s="34" t="s">
        <v>3859</v>
      </c>
      <c r="C1638" s="34" t="s">
        <v>82</v>
      </c>
      <c r="D1638" s="35" t="s">
        <v>16</v>
      </c>
      <c r="E1638" s="38" t="s">
        <v>82</v>
      </c>
      <c r="F1638" s="35"/>
      <c r="G1638" s="36">
        <f>VLOOKUP(Tb_Agen[[#This Row],[AGEN ID]],Reseller!A:F,5,0)</f>
        <v>44894.50277777778</v>
      </c>
      <c r="H1638" s="35"/>
      <c r="I1638" s="35"/>
      <c r="J1638" s="35"/>
      <c r="K1638" s="41"/>
      <c r="L1638" s="37"/>
      <c r="M1638" s="53">
        <v>0</v>
      </c>
      <c r="N1638" s="39" t="s">
        <v>22</v>
      </c>
      <c r="O1638" s="65">
        <f>SUMIFS(Tb_Reseller[Aug-26],Tb_Reseller[Agen id],Tb_Agen[[#This Row],[AGEN ID]])</f>
        <v>0</v>
      </c>
      <c r="P1638" s="66">
        <f>SUMIFS(Tb_Reseller[Sep-26],Tb_Reseller[Agen id],Tb_Agen[[#This Row],[AGEN ID]])</f>
        <v>0</v>
      </c>
      <c r="Q1638" s="66">
        <f>SUMIFS(Tb_Reseller[Oct-26],Tb_Reseller[Agen id],Tb_Agen[[#This Row],[AGEN ID]])</f>
        <v>0</v>
      </c>
    </row>
    <row r="1639" spans="1:17" x14ac:dyDescent="0.25">
      <c r="A1639" s="33" t="s">
        <v>3860</v>
      </c>
      <c r="B1639" s="34" t="s">
        <v>3861</v>
      </c>
      <c r="C1639" s="34" t="s">
        <v>82</v>
      </c>
      <c r="D1639" s="35" t="s">
        <v>16</v>
      </c>
      <c r="E1639" s="38" t="s">
        <v>82</v>
      </c>
      <c r="F1639" s="35"/>
      <c r="G1639" s="36">
        <f>VLOOKUP(Tb_Agen[[#This Row],[AGEN ID]],Reseller!A:F,5,0)</f>
        <v>44894.95</v>
      </c>
      <c r="H1639" s="35"/>
      <c r="I1639" s="35"/>
      <c r="J1639" s="35"/>
      <c r="K1639" s="41"/>
      <c r="L1639" s="37"/>
      <c r="M1639" s="53">
        <v>0</v>
      </c>
      <c r="N1639" s="39" t="s">
        <v>22</v>
      </c>
      <c r="O1639" s="65">
        <f>SUMIFS(Tb_Reseller[Aug-26],Tb_Reseller[Agen id],Tb_Agen[[#This Row],[AGEN ID]])</f>
        <v>0</v>
      </c>
      <c r="P1639" s="66">
        <f>SUMIFS(Tb_Reseller[Sep-26],Tb_Reseller[Agen id],Tb_Agen[[#This Row],[AGEN ID]])</f>
        <v>0</v>
      </c>
      <c r="Q1639" s="66">
        <f>SUMIFS(Tb_Reseller[Oct-26],Tb_Reseller[Agen id],Tb_Agen[[#This Row],[AGEN ID]])</f>
        <v>0</v>
      </c>
    </row>
    <row r="1640" spans="1:17" x14ac:dyDescent="0.25">
      <c r="A1640" s="33" t="s">
        <v>3862</v>
      </c>
      <c r="B1640" s="34" t="s">
        <v>3863</v>
      </c>
      <c r="C1640" s="34" t="s">
        <v>15</v>
      </c>
      <c r="D1640" s="35" t="s">
        <v>36</v>
      </c>
      <c r="E1640" s="35" t="s">
        <v>37</v>
      </c>
      <c r="F1640" s="35"/>
      <c r="G1640" s="36">
        <f>VLOOKUP(Tb_Agen[[#This Row],[AGEN ID]],Reseller!A:F,5,0)</f>
        <v>44895.420138888891</v>
      </c>
      <c r="H1640" s="35" t="s">
        <v>3864</v>
      </c>
      <c r="I1640" s="35" t="s">
        <v>19</v>
      </c>
      <c r="J1640" s="35" t="s">
        <v>494</v>
      </c>
      <c r="K1640" s="41" t="s">
        <v>495</v>
      </c>
      <c r="L1640" s="37" t="s">
        <v>162</v>
      </c>
      <c r="M1640" s="53">
        <v>-2200000</v>
      </c>
      <c r="N1640" s="39" t="s">
        <v>40</v>
      </c>
      <c r="O1640" s="65">
        <f>SUMIFS(Tb_Reseller[Aug-26],Tb_Reseller[Agen id],Tb_Agen[[#This Row],[AGEN ID]])</f>
        <v>12.193548387096879</v>
      </c>
      <c r="P1640" s="66">
        <f>SUMIFS(Tb_Reseller[Sep-26],Tb_Reseller[Agen id],Tb_Agen[[#This Row],[AGEN ID]])</f>
        <v>10.833333333333306</v>
      </c>
      <c r="Q1640" s="66">
        <f>SUMIFS(Tb_Reseller[Oct-26],Tb_Reseller[Agen id],Tb_Agen[[#This Row],[AGEN ID]])</f>
        <v>13.5</v>
      </c>
    </row>
    <row r="1641" spans="1:17" x14ac:dyDescent="0.25">
      <c r="A1641" s="33" t="s">
        <v>3865</v>
      </c>
      <c r="B1641" s="34" t="s">
        <v>3866</v>
      </c>
      <c r="C1641" s="34" t="s">
        <v>82</v>
      </c>
      <c r="D1641" s="35" t="s">
        <v>16</v>
      </c>
      <c r="E1641" s="38" t="s">
        <v>82</v>
      </c>
      <c r="F1641" s="35"/>
      <c r="G1641" s="36">
        <f>VLOOKUP(Tb_Agen[[#This Row],[AGEN ID]],Reseller!A:F,5,0)</f>
        <v>44895.542361111111</v>
      </c>
      <c r="H1641" s="35"/>
      <c r="I1641" s="35"/>
      <c r="J1641" s="35"/>
      <c r="K1641" s="41"/>
      <c r="L1641" s="37"/>
      <c r="M1641" s="53">
        <v>0</v>
      </c>
      <c r="N1641" s="39" t="s">
        <v>22</v>
      </c>
      <c r="O1641" s="65">
        <f>SUMIFS(Tb_Reseller[Aug-26],Tb_Reseller[Agen id],Tb_Agen[[#This Row],[AGEN ID]])</f>
        <v>0</v>
      </c>
      <c r="P1641" s="66">
        <f>SUMIFS(Tb_Reseller[Sep-26],Tb_Reseller[Agen id],Tb_Agen[[#This Row],[AGEN ID]])</f>
        <v>0</v>
      </c>
      <c r="Q1641" s="66">
        <f>SUMIFS(Tb_Reseller[Oct-26],Tb_Reseller[Agen id],Tb_Agen[[#This Row],[AGEN ID]])</f>
        <v>0</v>
      </c>
    </row>
    <row r="1642" spans="1:17" x14ac:dyDescent="0.25">
      <c r="A1642" s="33" t="s">
        <v>3867</v>
      </c>
      <c r="B1642" s="34" t="s">
        <v>3868</v>
      </c>
      <c r="C1642" s="34" t="s">
        <v>82</v>
      </c>
      <c r="D1642" s="35" t="s">
        <v>16</v>
      </c>
      <c r="E1642" s="38" t="s">
        <v>82</v>
      </c>
      <c r="F1642" s="35"/>
      <c r="G1642" s="36">
        <f>VLOOKUP(Tb_Agen[[#This Row],[AGEN ID]],Reseller!A:F,5,0)</f>
        <v>44895.740277777782</v>
      </c>
      <c r="H1642" s="35"/>
      <c r="I1642" s="35"/>
      <c r="J1642" s="35"/>
      <c r="K1642" s="41"/>
      <c r="L1642" s="37"/>
      <c r="M1642" s="53">
        <v>0</v>
      </c>
      <c r="N1642" s="39" t="s">
        <v>22</v>
      </c>
      <c r="O1642" s="65">
        <f>SUMIFS(Tb_Reseller[Aug-26],Tb_Reseller[Agen id],Tb_Agen[[#This Row],[AGEN ID]])</f>
        <v>0</v>
      </c>
      <c r="P1642" s="66">
        <f>SUMIFS(Tb_Reseller[Sep-26],Tb_Reseller[Agen id],Tb_Agen[[#This Row],[AGEN ID]])</f>
        <v>0</v>
      </c>
      <c r="Q1642" s="66">
        <f>SUMIFS(Tb_Reseller[Oct-26],Tb_Reseller[Agen id],Tb_Agen[[#This Row],[AGEN ID]])</f>
        <v>0</v>
      </c>
    </row>
    <row r="1643" spans="1:17" x14ac:dyDescent="0.25">
      <c r="A1643" s="33" t="s">
        <v>3869</v>
      </c>
      <c r="B1643" s="34" t="s">
        <v>3870</v>
      </c>
      <c r="C1643" s="34" t="s">
        <v>82</v>
      </c>
      <c r="D1643" s="35" t="s">
        <v>16</v>
      </c>
      <c r="E1643" s="38" t="s">
        <v>82</v>
      </c>
      <c r="F1643" s="35"/>
      <c r="G1643" s="36">
        <f>VLOOKUP(Tb_Agen[[#This Row],[AGEN ID]],Reseller!A:F,5,0)</f>
        <v>44896.411805555559</v>
      </c>
      <c r="H1643" s="35"/>
      <c r="I1643" s="35"/>
      <c r="J1643" s="35"/>
      <c r="K1643" s="41"/>
      <c r="L1643" s="37"/>
      <c r="M1643" s="53">
        <v>0</v>
      </c>
      <c r="N1643" s="39" t="s">
        <v>22</v>
      </c>
      <c r="O1643" s="65">
        <f>SUMIFS(Tb_Reseller[Aug-26],Tb_Reseller[Agen id],Tb_Agen[[#This Row],[AGEN ID]])</f>
        <v>0</v>
      </c>
      <c r="P1643" s="66">
        <f>SUMIFS(Tb_Reseller[Sep-26],Tb_Reseller[Agen id],Tb_Agen[[#This Row],[AGEN ID]])</f>
        <v>0</v>
      </c>
      <c r="Q1643" s="66">
        <f>SUMIFS(Tb_Reseller[Oct-26],Tb_Reseller[Agen id],Tb_Agen[[#This Row],[AGEN ID]])</f>
        <v>0</v>
      </c>
    </row>
    <row r="1644" spans="1:17" x14ac:dyDescent="0.25">
      <c r="A1644" s="33" t="s">
        <v>3871</v>
      </c>
      <c r="B1644" s="34" t="s">
        <v>3872</v>
      </c>
      <c r="C1644" s="34" t="s">
        <v>82</v>
      </c>
      <c r="D1644" s="35" t="s">
        <v>16</v>
      </c>
      <c r="E1644" s="38" t="s">
        <v>82</v>
      </c>
      <c r="F1644" s="35"/>
      <c r="G1644" s="36">
        <f>VLOOKUP(Tb_Agen[[#This Row],[AGEN ID]],Reseller!A:F,5,0)</f>
        <v>44896.919444444437</v>
      </c>
      <c r="H1644" s="35"/>
      <c r="I1644" s="35"/>
      <c r="J1644" s="35"/>
      <c r="K1644" s="41"/>
      <c r="L1644" s="37"/>
      <c r="M1644" s="53">
        <v>0</v>
      </c>
      <c r="N1644" s="39" t="s">
        <v>22</v>
      </c>
      <c r="O1644" s="65">
        <f>SUMIFS(Tb_Reseller[Aug-26],Tb_Reseller[Agen id],Tb_Agen[[#This Row],[AGEN ID]])</f>
        <v>0</v>
      </c>
      <c r="P1644" s="66">
        <f>SUMIFS(Tb_Reseller[Sep-26],Tb_Reseller[Agen id],Tb_Agen[[#This Row],[AGEN ID]])</f>
        <v>0</v>
      </c>
      <c r="Q1644" s="66">
        <f>SUMIFS(Tb_Reseller[Oct-26],Tb_Reseller[Agen id],Tb_Agen[[#This Row],[AGEN ID]])</f>
        <v>0</v>
      </c>
    </row>
    <row r="1645" spans="1:17" x14ac:dyDescent="0.25">
      <c r="A1645" s="33" t="s">
        <v>3873</v>
      </c>
      <c r="B1645" s="34" t="s">
        <v>3874</v>
      </c>
      <c r="C1645" s="34" t="s">
        <v>82</v>
      </c>
      <c r="D1645" s="35" t="s">
        <v>16</v>
      </c>
      <c r="E1645" s="38" t="s">
        <v>82</v>
      </c>
      <c r="F1645" s="35"/>
      <c r="G1645" s="36">
        <f>VLOOKUP(Tb_Agen[[#This Row],[AGEN ID]],Reseller!A:F,5,0)</f>
        <v>44898.027777777781</v>
      </c>
      <c r="H1645" s="35"/>
      <c r="I1645" s="35"/>
      <c r="J1645" s="35"/>
      <c r="K1645" s="41"/>
      <c r="L1645" s="37"/>
      <c r="M1645" s="53">
        <v>0</v>
      </c>
      <c r="N1645" s="39" t="s">
        <v>22</v>
      </c>
      <c r="O1645" s="65">
        <f>SUMIFS(Tb_Reseller[Aug-26],Tb_Reseller[Agen id],Tb_Agen[[#This Row],[AGEN ID]])</f>
        <v>0</v>
      </c>
      <c r="P1645" s="66">
        <f>SUMIFS(Tb_Reseller[Sep-26],Tb_Reseller[Agen id],Tb_Agen[[#This Row],[AGEN ID]])</f>
        <v>0</v>
      </c>
      <c r="Q1645" s="66">
        <f>SUMIFS(Tb_Reseller[Oct-26],Tb_Reseller[Agen id],Tb_Agen[[#This Row],[AGEN ID]])</f>
        <v>0</v>
      </c>
    </row>
    <row r="1646" spans="1:17" x14ac:dyDescent="0.25">
      <c r="A1646" s="33" t="s">
        <v>3875</v>
      </c>
      <c r="B1646" s="34" t="s">
        <v>3876</v>
      </c>
      <c r="C1646" s="34" t="s">
        <v>82</v>
      </c>
      <c r="D1646" s="35" t="s">
        <v>16</v>
      </c>
      <c r="E1646" s="38" t="s">
        <v>82</v>
      </c>
      <c r="F1646" s="35"/>
      <c r="G1646" s="36">
        <f>VLOOKUP(Tb_Agen[[#This Row],[AGEN ID]],Reseller!A:F,5,0)</f>
        <v>44961.555555555547</v>
      </c>
      <c r="H1646" s="35"/>
      <c r="I1646" s="35"/>
      <c r="J1646" s="35"/>
      <c r="K1646" s="41"/>
      <c r="L1646" s="37"/>
      <c r="M1646" s="53">
        <v>0</v>
      </c>
      <c r="N1646" s="39" t="s">
        <v>22</v>
      </c>
      <c r="O1646" s="65">
        <f>SUMIFS(Tb_Reseller[Aug-26],Tb_Reseller[Agen id],Tb_Agen[[#This Row],[AGEN ID]])</f>
        <v>0.41935483870967727</v>
      </c>
      <c r="P1646" s="66">
        <f>SUMIFS(Tb_Reseller[Sep-26],Tb_Reseller[Agen id],Tb_Agen[[#This Row],[AGEN ID]])</f>
        <v>0.56666666666666665</v>
      </c>
      <c r="Q1646" s="66">
        <f>SUMIFS(Tb_Reseller[Oct-26],Tb_Reseller[Agen id],Tb_Agen[[#This Row],[AGEN ID]])</f>
        <v>0.75</v>
      </c>
    </row>
    <row r="1647" spans="1:17" x14ac:dyDescent="0.25">
      <c r="A1647" s="33" t="s">
        <v>3877</v>
      </c>
      <c r="B1647" s="34" t="s">
        <v>3878</v>
      </c>
      <c r="C1647" s="34" t="s">
        <v>112</v>
      </c>
      <c r="D1647" s="35" t="s">
        <v>16</v>
      </c>
      <c r="E1647" s="35" t="s">
        <v>17</v>
      </c>
      <c r="F1647" s="35"/>
      <c r="G1647" s="36">
        <f>VLOOKUP(Tb_Agen[[#This Row],[AGEN ID]],Reseller!A:F,5,0)</f>
        <v>44898.457638888889</v>
      </c>
      <c r="H1647" s="35"/>
      <c r="I1647" s="35"/>
      <c r="J1647" s="35"/>
      <c r="K1647" s="41"/>
      <c r="L1647" s="37"/>
      <c r="M1647" s="53">
        <v>0</v>
      </c>
      <c r="N1647" s="39" t="s">
        <v>22</v>
      </c>
      <c r="O1647" s="65">
        <f>SUMIFS(Tb_Reseller[Aug-26],Tb_Reseller[Agen id],Tb_Agen[[#This Row],[AGEN ID]])</f>
        <v>0</v>
      </c>
      <c r="P1647" s="66">
        <f>SUMIFS(Tb_Reseller[Sep-26],Tb_Reseller[Agen id],Tb_Agen[[#This Row],[AGEN ID]])</f>
        <v>0</v>
      </c>
      <c r="Q1647" s="66">
        <f>SUMIFS(Tb_Reseller[Oct-26],Tb_Reseller[Agen id],Tb_Agen[[#This Row],[AGEN ID]])</f>
        <v>0</v>
      </c>
    </row>
    <row r="1648" spans="1:17" x14ac:dyDescent="0.25">
      <c r="A1648" s="33" t="s">
        <v>3879</v>
      </c>
      <c r="B1648" s="34" t="s">
        <v>3880</v>
      </c>
      <c r="C1648" s="34" t="s">
        <v>112</v>
      </c>
      <c r="D1648" s="35" t="s">
        <v>28</v>
      </c>
      <c r="E1648" s="35" t="s">
        <v>17</v>
      </c>
      <c r="F1648" s="35"/>
      <c r="G1648" s="36">
        <f>VLOOKUP(Tb_Agen[[#This Row],[AGEN ID]],Reseller!A:F,5,0)</f>
        <v>44898.472916666673</v>
      </c>
      <c r="H1648" s="35"/>
      <c r="I1648" s="35"/>
      <c r="J1648" s="35"/>
      <c r="K1648" s="41"/>
      <c r="L1648" s="37"/>
      <c r="M1648" s="53">
        <v>0</v>
      </c>
      <c r="N1648" s="39" t="s">
        <v>22</v>
      </c>
      <c r="O1648" s="65">
        <f>SUMIFS(Tb_Reseller[Aug-26],Tb_Reseller[Agen id],Tb_Agen[[#This Row],[AGEN ID]])</f>
        <v>0</v>
      </c>
      <c r="P1648" s="66">
        <f>SUMIFS(Tb_Reseller[Sep-26],Tb_Reseller[Agen id],Tb_Agen[[#This Row],[AGEN ID]])</f>
        <v>0</v>
      </c>
      <c r="Q1648" s="66">
        <f>SUMIFS(Tb_Reseller[Oct-26],Tb_Reseller[Agen id],Tb_Agen[[#This Row],[AGEN ID]])</f>
        <v>0</v>
      </c>
    </row>
    <row r="1649" spans="1:17" x14ac:dyDescent="0.25">
      <c r="A1649" s="33" t="s">
        <v>3881</v>
      </c>
      <c r="B1649" s="34" t="s">
        <v>3882</v>
      </c>
      <c r="C1649" s="34" t="s">
        <v>82</v>
      </c>
      <c r="D1649" s="35" t="s">
        <v>16</v>
      </c>
      <c r="E1649" s="38" t="s">
        <v>82</v>
      </c>
      <c r="F1649" s="35"/>
      <c r="G1649" s="36">
        <f>VLOOKUP(Tb_Agen[[#This Row],[AGEN ID]],Reseller!A:F,5,0)</f>
        <v>44898.477777777778</v>
      </c>
      <c r="H1649" s="35"/>
      <c r="I1649" s="35"/>
      <c r="J1649" s="35"/>
      <c r="K1649" s="41"/>
      <c r="L1649" s="37"/>
      <c r="M1649" s="53">
        <v>0</v>
      </c>
      <c r="N1649" s="39" t="s">
        <v>22</v>
      </c>
      <c r="O1649" s="65">
        <f>SUMIFS(Tb_Reseller[Aug-26],Tb_Reseller[Agen id],Tb_Agen[[#This Row],[AGEN ID]])</f>
        <v>0</v>
      </c>
      <c r="P1649" s="66">
        <f>SUMIFS(Tb_Reseller[Sep-26],Tb_Reseller[Agen id],Tb_Agen[[#This Row],[AGEN ID]])</f>
        <v>0</v>
      </c>
      <c r="Q1649" s="66">
        <f>SUMIFS(Tb_Reseller[Oct-26],Tb_Reseller[Agen id],Tb_Agen[[#This Row],[AGEN ID]])</f>
        <v>0</v>
      </c>
    </row>
    <row r="1650" spans="1:17" x14ac:dyDescent="0.25">
      <c r="A1650" s="33" t="s">
        <v>3883</v>
      </c>
      <c r="B1650" s="34" t="s">
        <v>3884</v>
      </c>
      <c r="C1650" s="34" t="s">
        <v>112</v>
      </c>
      <c r="D1650" s="35" t="s">
        <v>28</v>
      </c>
      <c r="E1650" s="35" t="s">
        <v>17</v>
      </c>
      <c r="F1650" s="35"/>
      <c r="G1650" s="36">
        <f>VLOOKUP(Tb_Agen[[#This Row],[AGEN ID]],Reseller!A:F,5,0)</f>
        <v>44898.51458333333</v>
      </c>
      <c r="H1650" s="35"/>
      <c r="I1650" s="35"/>
      <c r="J1650" s="35"/>
      <c r="K1650" s="41"/>
      <c r="L1650" s="37"/>
      <c r="M1650" s="53">
        <v>0</v>
      </c>
      <c r="N1650" s="39" t="s">
        <v>22</v>
      </c>
      <c r="O1650" s="65">
        <f>SUMIFS(Tb_Reseller[Aug-26],Tb_Reseller[Agen id],Tb_Agen[[#This Row],[AGEN ID]])</f>
        <v>0</v>
      </c>
      <c r="P1650" s="66">
        <f>SUMIFS(Tb_Reseller[Sep-26],Tb_Reseller[Agen id],Tb_Agen[[#This Row],[AGEN ID]])</f>
        <v>0</v>
      </c>
      <c r="Q1650" s="66">
        <f>SUMIFS(Tb_Reseller[Oct-26],Tb_Reseller[Agen id],Tb_Agen[[#This Row],[AGEN ID]])</f>
        <v>0</v>
      </c>
    </row>
    <row r="1651" spans="1:17" x14ac:dyDescent="0.25">
      <c r="A1651" s="39" t="s">
        <v>3885</v>
      </c>
      <c r="B1651" s="34" t="s">
        <v>3886</v>
      </c>
      <c r="C1651" s="43" t="s">
        <v>82</v>
      </c>
      <c r="D1651" s="38" t="s">
        <v>16</v>
      </c>
      <c r="E1651" s="38" t="s">
        <v>82</v>
      </c>
      <c r="F1651" s="38"/>
      <c r="G1651" s="40">
        <f>VLOOKUP(Tb_Agen[[#This Row],[AGEN ID]],Reseller!A:F,5,0)</f>
        <v>45055.802777777782</v>
      </c>
      <c r="H1651" s="38"/>
      <c r="I1651" s="38"/>
      <c r="J1651" s="38"/>
      <c r="K1651" s="41"/>
      <c r="L1651" s="42"/>
      <c r="M1651" s="53">
        <v>0</v>
      </c>
      <c r="N1651" s="39" t="s">
        <v>22</v>
      </c>
      <c r="O1651" s="65">
        <f>SUMIFS(Tb_Reseller[Aug-26],Tb_Reseller[Agen id],Tb_Agen[[#This Row],[AGEN ID]])</f>
        <v>0.29032258064516125</v>
      </c>
      <c r="P1651" s="66">
        <f>SUMIFS(Tb_Reseller[Sep-26],Tb_Reseller[Agen id],Tb_Agen[[#This Row],[AGEN ID]])</f>
        <v>0.1</v>
      </c>
      <c r="Q1651" s="66">
        <f>SUMIFS(Tb_Reseller[Oct-26],Tb_Reseller[Agen id],Tb_Agen[[#This Row],[AGEN ID]])</f>
        <v>0</v>
      </c>
    </row>
    <row r="1652" spans="1:17" x14ac:dyDescent="0.25">
      <c r="A1652" s="33" t="s">
        <v>3887</v>
      </c>
      <c r="B1652" s="34" t="s">
        <v>3888</v>
      </c>
      <c r="C1652" s="34" t="s">
        <v>112</v>
      </c>
      <c r="D1652" s="35" t="s">
        <v>36</v>
      </c>
      <c r="E1652" s="35" t="s">
        <v>159</v>
      </c>
      <c r="F1652" s="35"/>
      <c r="G1652" s="36">
        <f>VLOOKUP(Tb_Agen[[#This Row],[AGEN ID]],Reseller!A:F,5,0)</f>
        <v>44901.547222222223</v>
      </c>
      <c r="H1652" s="35" t="s">
        <v>3889</v>
      </c>
      <c r="I1652" s="35" t="s">
        <v>145</v>
      </c>
      <c r="J1652" s="35" t="s">
        <v>146</v>
      </c>
      <c r="K1652" s="41" t="s">
        <v>161</v>
      </c>
      <c r="L1652" s="37" t="s">
        <v>162</v>
      </c>
      <c r="M1652" s="53">
        <v>-700000</v>
      </c>
      <c r="N1652" s="39" t="s">
        <v>40</v>
      </c>
      <c r="O1652" s="65">
        <f>SUMIFS(Tb_Reseller[Aug-26],Tb_Reseller[Agen id],Tb_Agen[[#This Row],[AGEN ID]])</f>
        <v>0.83870967741935432</v>
      </c>
      <c r="P1652" s="66">
        <f>SUMIFS(Tb_Reseller[Sep-26],Tb_Reseller[Agen id],Tb_Agen[[#This Row],[AGEN ID]])</f>
        <v>0.66666666666666663</v>
      </c>
      <c r="Q1652" s="66">
        <f>SUMIFS(Tb_Reseller[Oct-26],Tb_Reseller[Agen id],Tb_Agen[[#This Row],[AGEN ID]])</f>
        <v>0.5</v>
      </c>
    </row>
    <row r="1653" spans="1:17" x14ac:dyDescent="0.25">
      <c r="A1653" s="33" t="s">
        <v>3890</v>
      </c>
      <c r="B1653" s="34" t="s">
        <v>3891</v>
      </c>
      <c r="C1653" s="34" t="s">
        <v>112</v>
      </c>
      <c r="D1653" s="35" t="s">
        <v>28</v>
      </c>
      <c r="E1653" s="35" t="s">
        <v>17</v>
      </c>
      <c r="F1653" s="35"/>
      <c r="G1653" s="36">
        <f>VLOOKUP(Tb_Agen[[#This Row],[AGEN ID]],Reseller!A:F,5,0)</f>
        <v>44902.568749999999</v>
      </c>
      <c r="H1653" s="35"/>
      <c r="I1653" s="35"/>
      <c r="J1653" s="35"/>
      <c r="K1653" s="41"/>
      <c r="L1653" s="37"/>
      <c r="M1653" s="53">
        <v>0</v>
      </c>
      <c r="N1653" s="39" t="s">
        <v>22</v>
      </c>
      <c r="O1653" s="65">
        <f>SUMIFS(Tb_Reseller[Aug-26],Tb_Reseller[Agen id],Tb_Agen[[#This Row],[AGEN ID]])</f>
        <v>0</v>
      </c>
      <c r="P1653" s="66">
        <f>SUMIFS(Tb_Reseller[Sep-26],Tb_Reseller[Agen id],Tb_Agen[[#This Row],[AGEN ID]])</f>
        <v>0</v>
      </c>
      <c r="Q1653" s="66">
        <f>SUMIFS(Tb_Reseller[Oct-26],Tb_Reseller[Agen id],Tb_Agen[[#This Row],[AGEN ID]])</f>
        <v>0</v>
      </c>
    </row>
    <row r="1654" spans="1:17" x14ac:dyDescent="0.25">
      <c r="A1654" s="33" t="s">
        <v>3892</v>
      </c>
      <c r="B1654" s="34" t="s">
        <v>3893</v>
      </c>
      <c r="C1654" s="34" t="s">
        <v>15</v>
      </c>
      <c r="D1654" s="35" t="s">
        <v>16</v>
      </c>
      <c r="E1654" s="35" t="s">
        <v>17</v>
      </c>
      <c r="F1654" s="35"/>
      <c r="G1654" s="36">
        <f>VLOOKUP(Tb_Agen[[#This Row],[AGEN ID]],Reseller!A:F,5,0)</f>
        <v>44902.580555555563</v>
      </c>
      <c r="H1654" s="35"/>
      <c r="I1654" s="35"/>
      <c r="J1654" s="35"/>
      <c r="K1654" s="41"/>
      <c r="L1654" s="37"/>
      <c r="M1654" s="53">
        <v>0</v>
      </c>
      <c r="N1654" s="39" t="s">
        <v>22</v>
      </c>
      <c r="O1654" s="65">
        <f>SUMIFS(Tb_Reseller[Aug-26],Tb_Reseller[Agen id],Tb_Agen[[#This Row],[AGEN ID]])</f>
        <v>0</v>
      </c>
      <c r="P1654" s="66">
        <f>SUMIFS(Tb_Reseller[Sep-26],Tb_Reseller[Agen id],Tb_Agen[[#This Row],[AGEN ID]])</f>
        <v>0</v>
      </c>
      <c r="Q1654" s="66">
        <f>SUMIFS(Tb_Reseller[Oct-26],Tb_Reseller[Agen id],Tb_Agen[[#This Row],[AGEN ID]])</f>
        <v>0</v>
      </c>
    </row>
    <row r="1655" spans="1:17" x14ac:dyDescent="0.25">
      <c r="A1655" s="33" t="s">
        <v>3894</v>
      </c>
      <c r="B1655" s="34" t="s">
        <v>3895</v>
      </c>
      <c r="C1655" s="34" t="s">
        <v>121</v>
      </c>
      <c r="D1655" s="35" t="s">
        <v>36</v>
      </c>
      <c r="E1655" s="35" t="s">
        <v>244</v>
      </c>
      <c r="F1655" s="35"/>
      <c r="G1655" s="36">
        <f>VLOOKUP(Tb_Agen[[#This Row],[AGEN ID]],Reseller!A:F,5,0)</f>
        <v>43449.576388888891</v>
      </c>
      <c r="H1655" s="35" t="s">
        <v>3896</v>
      </c>
      <c r="I1655" s="35" t="s">
        <v>68</v>
      </c>
      <c r="J1655" s="35" t="s">
        <v>912</v>
      </c>
      <c r="K1655" s="41" t="s">
        <v>1013</v>
      </c>
      <c r="L1655" s="37" t="s">
        <v>162</v>
      </c>
      <c r="M1655" s="53">
        <v>-4500000</v>
      </c>
      <c r="N1655" s="39" t="s">
        <v>40</v>
      </c>
      <c r="O1655" s="65">
        <f>SUMIFS(Tb_Reseller[Aug-26],Tb_Reseller[Agen id],Tb_Agen[[#This Row],[AGEN ID]])</f>
        <v>6.5806451612903176</v>
      </c>
      <c r="P1655" s="66">
        <f>SUMIFS(Tb_Reseller[Sep-26],Tb_Reseller[Agen id],Tb_Agen[[#This Row],[AGEN ID]])</f>
        <v>5.6333333333333293</v>
      </c>
      <c r="Q1655" s="66">
        <f>SUMIFS(Tb_Reseller[Oct-26],Tb_Reseller[Agen id],Tb_Agen[[#This Row],[AGEN ID]])</f>
        <v>6</v>
      </c>
    </row>
    <row r="1656" spans="1:17" x14ac:dyDescent="0.25">
      <c r="A1656" s="33" t="s">
        <v>3897</v>
      </c>
      <c r="B1656" s="34" t="s">
        <v>3898</v>
      </c>
      <c r="C1656" s="34" t="s">
        <v>82</v>
      </c>
      <c r="D1656" s="35" t="s">
        <v>16</v>
      </c>
      <c r="E1656" s="38" t="s">
        <v>82</v>
      </c>
      <c r="F1656" s="35"/>
      <c r="G1656" s="36">
        <f>VLOOKUP(Tb_Agen[[#This Row],[AGEN ID]],Reseller!A:F,5,0)</f>
        <v>44903.907638888893</v>
      </c>
      <c r="H1656" s="35"/>
      <c r="I1656" s="35"/>
      <c r="J1656" s="35"/>
      <c r="K1656" s="41"/>
      <c r="L1656" s="37"/>
      <c r="M1656" s="53">
        <v>0</v>
      </c>
      <c r="N1656" s="39" t="s">
        <v>22</v>
      </c>
      <c r="O1656" s="65">
        <f>SUMIFS(Tb_Reseller[Aug-26],Tb_Reseller[Agen id],Tb_Agen[[#This Row],[AGEN ID]])</f>
        <v>0</v>
      </c>
      <c r="P1656" s="66">
        <f>SUMIFS(Tb_Reseller[Sep-26],Tb_Reseller[Agen id],Tb_Agen[[#This Row],[AGEN ID]])</f>
        <v>0</v>
      </c>
      <c r="Q1656" s="66">
        <f>SUMIFS(Tb_Reseller[Oct-26],Tb_Reseller[Agen id],Tb_Agen[[#This Row],[AGEN ID]])</f>
        <v>0</v>
      </c>
    </row>
    <row r="1657" spans="1:17" x14ac:dyDescent="0.25">
      <c r="A1657" s="33" t="s">
        <v>3899</v>
      </c>
      <c r="B1657" s="34" t="s">
        <v>3900</v>
      </c>
      <c r="C1657" s="34" t="s">
        <v>82</v>
      </c>
      <c r="D1657" s="35" t="s">
        <v>16</v>
      </c>
      <c r="E1657" s="38" t="s">
        <v>82</v>
      </c>
      <c r="F1657" s="35"/>
      <c r="G1657" s="36">
        <f>VLOOKUP(Tb_Agen[[#This Row],[AGEN ID]],Reseller!A:F,5,0)</f>
        <v>44904.459027777782</v>
      </c>
      <c r="H1657" s="35"/>
      <c r="I1657" s="35"/>
      <c r="J1657" s="35"/>
      <c r="K1657" s="41"/>
      <c r="L1657" s="37"/>
      <c r="M1657" s="53">
        <v>0</v>
      </c>
      <c r="N1657" s="39" t="s">
        <v>22</v>
      </c>
      <c r="O1657" s="65">
        <f>SUMIFS(Tb_Reseller[Aug-26],Tb_Reseller[Agen id],Tb_Agen[[#This Row],[AGEN ID]])</f>
        <v>0</v>
      </c>
      <c r="P1657" s="66">
        <f>SUMIFS(Tb_Reseller[Sep-26],Tb_Reseller[Agen id],Tb_Agen[[#This Row],[AGEN ID]])</f>
        <v>0</v>
      </c>
      <c r="Q1657" s="66">
        <f>SUMIFS(Tb_Reseller[Oct-26],Tb_Reseller[Agen id],Tb_Agen[[#This Row],[AGEN ID]])</f>
        <v>0</v>
      </c>
    </row>
    <row r="1658" spans="1:17" x14ac:dyDescent="0.25">
      <c r="A1658" s="33" t="s">
        <v>3901</v>
      </c>
      <c r="B1658" s="34" t="s">
        <v>3902</v>
      </c>
      <c r="C1658" s="34" t="s">
        <v>79</v>
      </c>
      <c r="D1658" s="35" t="s">
        <v>16</v>
      </c>
      <c r="E1658" s="35" t="s">
        <v>17</v>
      </c>
      <c r="F1658" s="35"/>
      <c r="G1658" s="36">
        <f>VLOOKUP(Tb_Agen[[#This Row],[AGEN ID]],Reseller!A:F,5,0)</f>
        <v>45245.511111111111</v>
      </c>
      <c r="H1658" s="35"/>
      <c r="I1658" s="35"/>
      <c r="J1658" s="35"/>
      <c r="K1658" s="41"/>
      <c r="L1658" s="37"/>
      <c r="M1658" s="53">
        <v>0</v>
      </c>
      <c r="N1658" s="39" t="s">
        <v>22</v>
      </c>
      <c r="O1658" s="65">
        <f>SUMIFS(Tb_Reseller[Aug-26],Tb_Reseller[Agen id],Tb_Agen[[#This Row],[AGEN ID]])</f>
        <v>0.19354838709677419</v>
      </c>
      <c r="P1658" s="66">
        <f>SUMIFS(Tb_Reseller[Sep-26],Tb_Reseller[Agen id],Tb_Agen[[#This Row],[AGEN ID]])</f>
        <v>0.19999999999999998</v>
      </c>
      <c r="Q1658" s="66">
        <f>SUMIFS(Tb_Reseller[Oct-26],Tb_Reseller[Agen id],Tb_Agen[[#This Row],[AGEN ID]])</f>
        <v>0.25</v>
      </c>
    </row>
    <row r="1659" spans="1:17" x14ac:dyDescent="0.25">
      <c r="A1659" s="33" t="s">
        <v>3903</v>
      </c>
      <c r="B1659" s="34" t="s">
        <v>3904</v>
      </c>
      <c r="C1659" s="34" t="s">
        <v>82</v>
      </c>
      <c r="D1659" s="35" t="s">
        <v>16</v>
      </c>
      <c r="E1659" s="38" t="s">
        <v>82</v>
      </c>
      <c r="F1659" s="35"/>
      <c r="G1659" s="36">
        <f>VLOOKUP(Tb_Agen[[#This Row],[AGEN ID]],Reseller!A:F,5,0)</f>
        <v>44905.384722222218</v>
      </c>
      <c r="H1659" s="35"/>
      <c r="I1659" s="35"/>
      <c r="J1659" s="35"/>
      <c r="K1659" s="41"/>
      <c r="L1659" s="37"/>
      <c r="M1659" s="53">
        <v>0</v>
      </c>
      <c r="N1659" s="39" t="s">
        <v>22</v>
      </c>
      <c r="O1659" s="65">
        <f>SUMIFS(Tb_Reseller[Aug-26],Tb_Reseller[Agen id],Tb_Agen[[#This Row],[AGEN ID]])</f>
        <v>0</v>
      </c>
      <c r="P1659" s="66">
        <f>SUMIFS(Tb_Reseller[Sep-26],Tb_Reseller[Agen id],Tb_Agen[[#This Row],[AGEN ID]])</f>
        <v>0</v>
      </c>
      <c r="Q1659" s="66">
        <f>SUMIFS(Tb_Reseller[Oct-26],Tb_Reseller[Agen id],Tb_Agen[[#This Row],[AGEN ID]])</f>
        <v>0</v>
      </c>
    </row>
    <row r="1660" spans="1:17" x14ac:dyDescent="0.25">
      <c r="A1660" s="33" t="s">
        <v>3905</v>
      </c>
      <c r="B1660" s="34" t="s">
        <v>3906</v>
      </c>
      <c r="C1660" s="34" t="s">
        <v>112</v>
      </c>
      <c r="D1660" s="35" t="s">
        <v>28</v>
      </c>
      <c r="E1660" s="35" t="s">
        <v>17</v>
      </c>
      <c r="F1660" s="35"/>
      <c r="G1660" s="36">
        <f>VLOOKUP(Tb_Agen[[#This Row],[AGEN ID]],Reseller!A:F,5,0)</f>
        <v>44905.488194444442</v>
      </c>
      <c r="H1660" s="35"/>
      <c r="I1660" s="35"/>
      <c r="J1660" s="35"/>
      <c r="K1660" s="41"/>
      <c r="L1660" s="37"/>
      <c r="M1660" s="53">
        <v>0</v>
      </c>
      <c r="N1660" s="39" t="s">
        <v>22</v>
      </c>
      <c r="O1660" s="65">
        <f>SUMIFS(Tb_Reseller[Aug-26],Tb_Reseller[Agen id],Tb_Agen[[#This Row],[AGEN ID]])</f>
        <v>0</v>
      </c>
      <c r="P1660" s="66">
        <f>SUMIFS(Tb_Reseller[Sep-26],Tb_Reseller[Agen id],Tb_Agen[[#This Row],[AGEN ID]])</f>
        <v>0</v>
      </c>
      <c r="Q1660" s="66">
        <f>SUMIFS(Tb_Reseller[Oct-26],Tb_Reseller[Agen id],Tb_Agen[[#This Row],[AGEN ID]])</f>
        <v>0</v>
      </c>
    </row>
    <row r="1661" spans="1:17" x14ac:dyDescent="0.25">
      <c r="A1661" s="33" t="s">
        <v>3907</v>
      </c>
      <c r="B1661" s="34" t="s">
        <v>3908</v>
      </c>
      <c r="C1661" s="34" t="s">
        <v>79</v>
      </c>
      <c r="D1661" s="35" t="s">
        <v>16</v>
      </c>
      <c r="E1661" s="35" t="s">
        <v>17</v>
      </c>
      <c r="F1661" s="35"/>
      <c r="G1661" s="36">
        <f>VLOOKUP(Tb_Agen[[#This Row],[AGEN ID]],Reseller!A:F,5,0)</f>
        <v>44907.532638888893</v>
      </c>
      <c r="H1661" s="35"/>
      <c r="I1661" s="35"/>
      <c r="J1661" s="35"/>
      <c r="K1661" s="41"/>
      <c r="L1661" s="37"/>
      <c r="M1661" s="53">
        <v>0</v>
      </c>
      <c r="N1661" s="39" t="s">
        <v>22</v>
      </c>
      <c r="O1661" s="65">
        <f>SUMIFS(Tb_Reseller[Aug-26],Tb_Reseller[Agen id],Tb_Agen[[#This Row],[AGEN ID]])</f>
        <v>0</v>
      </c>
      <c r="P1661" s="66">
        <f>SUMIFS(Tb_Reseller[Sep-26],Tb_Reseller[Agen id],Tb_Agen[[#This Row],[AGEN ID]])</f>
        <v>0</v>
      </c>
      <c r="Q1661" s="66">
        <f>SUMIFS(Tb_Reseller[Oct-26],Tb_Reseller[Agen id],Tb_Agen[[#This Row],[AGEN ID]])</f>
        <v>0</v>
      </c>
    </row>
    <row r="1662" spans="1:17" x14ac:dyDescent="0.25">
      <c r="A1662" s="33" t="s">
        <v>3909</v>
      </c>
      <c r="B1662" s="34" t="s">
        <v>3910</v>
      </c>
      <c r="C1662" s="34" t="s">
        <v>121</v>
      </c>
      <c r="D1662" s="35" t="s">
        <v>16</v>
      </c>
      <c r="E1662" s="35" t="s">
        <v>17</v>
      </c>
      <c r="F1662" s="35"/>
      <c r="G1662" s="36">
        <f>VLOOKUP(Tb_Agen[[#This Row],[AGEN ID]],Reseller!A:F,5,0)</f>
        <v>44907.651388888888</v>
      </c>
      <c r="H1662" s="35"/>
      <c r="I1662" s="35"/>
      <c r="J1662" s="35"/>
      <c r="K1662" s="41"/>
      <c r="L1662" s="37"/>
      <c r="M1662" s="53">
        <v>0</v>
      </c>
      <c r="N1662" s="39" t="s">
        <v>22</v>
      </c>
      <c r="O1662" s="65">
        <f>SUMIFS(Tb_Reseller[Aug-26],Tb_Reseller[Agen id],Tb_Agen[[#This Row],[AGEN ID]])</f>
        <v>0</v>
      </c>
      <c r="P1662" s="66">
        <f>SUMIFS(Tb_Reseller[Sep-26],Tb_Reseller[Agen id],Tb_Agen[[#This Row],[AGEN ID]])</f>
        <v>0</v>
      </c>
      <c r="Q1662" s="66">
        <f>SUMIFS(Tb_Reseller[Oct-26],Tb_Reseller[Agen id],Tb_Agen[[#This Row],[AGEN ID]])</f>
        <v>0</v>
      </c>
    </row>
    <row r="1663" spans="1:17" x14ac:dyDescent="0.25">
      <c r="A1663" s="33" t="s">
        <v>3911</v>
      </c>
      <c r="B1663" s="34" t="s">
        <v>3912</v>
      </c>
      <c r="C1663" s="34" t="s">
        <v>82</v>
      </c>
      <c r="D1663" s="35" t="s">
        <v>16</v>
      </c>
      <c r="E1663" s="38" t="s">
        <v>82</v>
      </c>
      <c r="F1663" s="35"/>
      <c r="G1663" s="36">
        <f>VLOOKUP(Tb_Agen[[#This Row],[AGEN ID]],Reseller!A:F,5,0)</f>
        <v>44907.899305555547</v>
      </c>
      <c r="H1663" s="35"/>
      <c r="I1663" s="35"/>
      <c r="J1663" s="35"/>
      <c r="K1663" s="41"/>
      <c r="L1663" s="37"/>
      <c r="M1663" s="53">
        <v>0</v>
      </c>
      <c r="N1663" s="39" t="s">
        <v>22</v>
      </c>
      <c r="O1663" s="65">
        <f>SUMIFS(Tb_Reseller[Aug-26],Tb_Reseller[Agen id],Tb_Agen[[#This Row],[AGEN ID]])</f>
        <v>0</v>
      </c>
      <c r="P1663" s="66">
        <f>SUMIFS(Tb_Reseller[Sep-26],Tb_Reseller[Agen id],Tb_Agen[[#This Row],[AGEN ID]])</f>
        <v>0</v>
      </c>
      <c r="Q1663" s="66">
        <f>SUMIFS(Tb_Reseller[Oct-26],Tb_Reseller[Agen id],Tb_Agen[[#This Row],[AGEN ID]])</f>
        <v>0</v>
      </c>
    </row>
    <row r="1664" spans="1:17" x14ac:dyDescent="0.25">
      <c r="A1664" s="33" t="s">
        <v>3913</v>
      </c>
      <c r="B1664" s="34" t="s">
        <v>3914</v>
      </c>
      <c r="C1664" s="34" t="s">
        <v>82</v>
      </c>
      <c r="D1664" s="35" t="s">
        <v>16</v>
      </c>
      <c r="E1664" s="38" t="s">
        <v>82</v>
      </c>
      <c r="F1664" s="35"/>
      <c r="G1664" s="36">
        <f>VLOOKUP(Tb_Agen[[#This Row],[AGEN ID]],Reseller!A:F,5,0)</f>
        <v>44909.614583333343</v>
      </c>
      <c r="H1664" s="35"/>
      <c r="I1664" s="35"/>
      <c r="J1664" s="35"/>
      <c r="K1664" s="41"/>
      <c r="L1664" s="37"/>
      <c r="M1664" s="53">
        <v>0</v>
      </c>
      <c r="N1664" s="39" t="s">
        <v>22</v>
      </c>
      <c r="O1664" s="65">
        <f>SUMIFS(Tb_Reseller[Aug-26],Tb_Reseller[Agen id],Tb_Agen[[#This Row],[AGEN ID]])</f>
        <v>0</v>
      </c>
      <c r="P1664" s="66">
        <f>SUMIFS(Tb_Reseller[Sep-26],Tb_Reseller[Agen id],Tb_Agen[[#This Row],[AGEN ID]])</f>
        <v>0</v>
      </c>
      <c r="Q1664" s="66">
        <f>SUMIFS(Tb_Reseller[Oct-26],Tb_Reseller[Agen id],Tb_Agen[[#This Row],[AGEN ID]])</f>
        <v>0</v>
      </c>
    </row>
    <row r="1665" spans="1:17" x14ac:dyDescent="0.25">
      <c r="A1665" s="33" t="s">
        <v>3915</v>
      </c>
      <c r="B1665" s="34" t="s">
        <v>3916</v>
      </c>
      <c r="C1665" s="34" t="s">
        <v>15</v>
      </c>
      <c r="D1665" s="35" t="s">
        <v>16</v>
      </c>
      <c r="E1665" s="35" t="s">
        <v>37</v>
      </c>
      <c r="F1665" s="35"/>
      <c r="G1665" s="36">
        <f>VLOOKUP(Tb_Agen[[#This Row],[AGEN ID]],Reseller!A:F,5,0)</f>
        <v>44910.491666666669</v>
      </c>
      <c r="H1665" s="35" t="s">
        <v>3917</v>
      </c>
      <c r="I1665" s="35" t="s">
        <v>19</v>
      </c>
      <c r="J1665" s="35" t="s">
        <v>30</v>
      </c>
      <c r="K1665" s="41" t="s">
        <v>60</v>
      </c>
      <c r="L1665" s="37" t="s">
        <v>101</v>
      </c>
      <c r="M1665" s="53">
        <v>0</v>
      </c>
      <c r="N1665" s="39" t="s">
        <v>22</v>
      </c>
      <c r="O1665" s="65">
        <f>SUMIFS(Tb_Reseller[Aug-26],Tb_Reseller[Agen id],Tb_Agen[[#This Row],[AGEN ID]])</f>
        <v>1.8064516129032244</v>
      </c>
      <c r="P1665" s="66">
        <f>SUMIFS(Tb_Reseller[Sep-26],Tb_Reseller[Agen id],Tb_Agen[[#This Row],[AGEN ID]])</f>
        <v>1.8333333333333357</v>
      </c>
      <c r="Q1665" s="66">
        <f>SUMIFS(Tb_Reseller[Oct-26],Tb_Reseller[Agen id],Tb_Agen[[#This Row],[AGEN ID]])</f>
        <v>2</v>
      </c>
    </row>
    <row r="1666" spans="1:17" x14ac:dyDescent="0.25">
      <c r="A1666" s="33" t="s">
        <v>3918</v>
      </c>
      <c r="B1666" s="34" t="s">
        <v>3919</v>
      </c>
      <c r="C1666" s="34" t="s">
        <v>112</v>
      </c>
      <c r="D1666" s="35" t="s">
        <v>28</v>
      </c>
      <c r="E1666" s="35" t="s">
        <v>17</v>
      </c>
      <c r="F1666" s="35"/>
      <c r="G1666" s="36">
        <f>VLOOKUP(Tb_Agen[[#This Row],[AGEN ID]],Reseller!A:F,5,0)</f>
        <v>44911.638194444437</v>
      </c>
      <c r="H1666" s="35"/>
      <c r="I1666" s="35"/>
      <c r="J1666" s="35"/>
      <c r="K1666" s="41"/>
      <c r="L1666" s="37"/>
      <c r="M1666" s="53">
        <v>0</v>
      </c>
      <c r="N1666" s="39" t="s">
        <v>22</v>
      </c>
      <c r="O1666" s="65">
        <f>SUMIFS(Tb_Reseller[Aug-26],Tb_Reseller[Agen id],Tb_Agen[[#This Row],[AGEN ID]])</f>
        <v>0</v>
      </c>
      <c r="P1666" s="66">
        <f>SUMIFS(Tb_Reseller[Sep-26],Tb_Reseller[Agen id],Tb_Agen[[#This Row],[AGEN ID]])</f>
        <v>0</v>
      </c>
      <c r="Q1666" s="66">
        <f>SUMIFS(Tb_Reseller[Oct-26],Tb_Reseller[Agen id],Tb_Agen[[#This Row],[AGEN ID]])</f>
        <v>0</v>
      </c>
    </row>
    <row r="1667" spans="1:17" x14ac:dyDescent="0.25">
      <c r="A1667" s="33" t="s">
        <v>3920</v>
      </c>
      <c r="B1667" s="34" t="s">
        <v>3921</v>
      </c>
      <c r="C1667" s="34" t="s">
        <v>82</v>
      </c>
      <c r="D1667" s="35" t="s">
        <v>16</v>
      </c>
      <c r="E1667" s="38" t="s">
        <v>82</v>
      </c>
      <c r="F1667" s="35"/>
      <c r="G1667" s="36">
        <f>VLOOKUP(Tb_Agen[[#This Row],[AGEN ID]],Reseller!A:F,5,0)</f>
        <v>44912.325694444437</v>
      </c>
      <c r="H1667" s="35"/>
      <c r="I1667" s="35"/>
      <c r="J1667" s="35"/>
      <c r="K1667" s="41"/>
      <c r="L1667" s="37"/>
      <c r="M1667" s="53">
        <v>0</v>
      </c>
      <c r="N1667" s="39" t="s">
        <v>22</v>
      </c>
      <c r="O1667" s="65">
        <f>SUMIFS(Tb_Reseller[Aug-26],Tb_Reseller[Agen id],Tb_Agen[[#This Row],[AGEN ID]])</f>
        <v>0</v>
      </c>
      <c r="P1667" s="66">
        <f>SUMIFS(Tb_Reseller[Sep-26],Tb_Reseller[Agen id],Tb_Agen[[#This Row],[AGEN ID]])</f>
        <v>0</v>
      </c>
      <c r="Q1667" s="66">
        <f>SUMIFS(Tb_Reseller[Oct-26],Tb_Reseller[Agen id],Tb_Agen[[#This Row],[AGEN ID]])</f>
        <v>0</v>
      </c>
    </row>
    <row r="1668" spans="1:17" x14ac:dyDescent="0.25">
      <c r="A1668" s="33" t="s">
        <v>3922</v>
      </c>
      <c r="B1668" s="34" t="s">
        <v>3923</v>
      </c>
      <c r="C1668" s="34" t="s">
        <v>82</v>
      </c>
      <c r="D1668" s="35" t="s">
        <v>16</v>
      </c>
      <c r="E1668" s="38" t="s">
        <v>82</v>
      </c>
      <c r="F1668" s="35"/>
      <c r="G1668" s="36">
        <f>VLOOKUP(Tb_Agen[[#This Row],[AGEN ID]],Reseller!A:F,5,0)</f>
        <v>44912.534722222219</v>
      </c>
      <c r="H1668" s="35"/>
      <c r="I1668" s="35"/>
      <c r="J1668" s="35"/>
      <c r="K1668" s="41"/>
      <c r="L1668" s="37"/>
      <c r="M1668" s="53">
        <v>0</v>
      </c>
      <c r="N1668" s="39" t="s">
        <v>22</v>
      </c>
      <c r="O1668" s="65">
        <f>SUMIFS(Tb_Reseller[Aug-26],Tb_Reseller[Agen id],Tb_Agen[[#This Row],[AGEN ID]])</f>
        <v>0</v>
      </c>
      <c r="P1668" s="66">
        <f>SUMIFS(Tb_Reseller[Sep-26],Tb_Reseller[Agen id],Tb_Agen[[#This Row],[AGEN ID]])</f>
        <v>0</v>
      </c>
      <c r="Q1668" s="66">
        <f>SUMIFS(Tb_Reseller[Oct-26],Tb_Reseller[Agen id],Tb_Agen[[#This Row],[AGEN ID]])</f>
        <v>0</v>
      </c>
    </row>
    <row r="1669" spans="1:17" x14ac:dyDescent="0.25">
      <c r="A1669" s="33" t="s">
        <v>3924</v>
      </c>
      <c r="B1669" s="34" t="s">
        <v>3925</v>
      </c>
      <c r="C1669" s="34" t="s">
        <v>121</v>
      </c>
      <c r="D1669" s="35" t="s">
        <v>16</v>
      </c>
      <c r="E1669" s="35" t="s">
        <v>17</v>
      </c>
      <c r="F1669" s="35"/>
      <c r="G1669" s="36">
        <f>VLOOKUP(Tb_Agen[[#This Row],[AGEN ID]],Reseller!A:F,5,0)</f>
        <v>44912.564583333333</v>
      </c>
      <c r="H1669" s="35"/>
      <c r="I1669" s="35"/>
      <c r="J1669" s="35"/>
      <c r="K1669" s="41"/>
      <c r="L1669" s="37"/>
      <c r="M1669" s="53">
        <v>0</v>
      </c>
      <c r="N1669" s="39" t="s">
        <v>22</v>
      </c>
      <c r="O1669" s="65">
        <f>SUMIFS(Tb_Reseller[Aug-26],Tb_Reseller[Agen id],Tb_Agen[[#This Row],[AGEN ID]])</f>
        <v>0</v>
      </c>
      <c r="P1669" s="66">
        <f>SUMIFS(Tb_Reseller[Sep-26],Tb_Reseller[Agen id],Tb_Agen[[#This Row],[AGEN ID]])</f>
        <v>0</v>
      </c>
      <c r="Q1669" s="66">
        <f>SUMIFS(Tb_Reseller[Oct-26],Tb_Reseller[Agen id],Tb_Agen[[#This Row],[AGEN ID]])</f>
        <v>0</v>
      </c>
    </row>
    <row r="1670" spans="1:17" x14ac:dyDescent="0.25">
      <c r="A1670" s="33" t="s">
        <v>3926</v>
      </c>
      <c r="B1670" s="34" t="s">
        <v>3927</v>
      </c>
      <c r="C1670" s="34" t="s">
        <v>82</v>
      </c>
      <c r="D1670" s="35" t="s">
        <v>16</v>
      </c>
      <c r="E1670" s="38" t="s">
        <v>82</v>
      </c>
      <c r="F1670" s="35"/>
      <c r="G1670" s="36">
        <f>VLOOKUP(Tb_Agen[[#This Row],[AGEN ID]],Reseller!A:F,5,0)</f>
        <v>45317.318749999999</v>
      </c>
      <c r="H1670" s="35"/>
      <c r="I1670" s="35"/>
      <c r="J1670" s="35"/>
      <c r="K1670" s="41"/>
      <c r="L1670" s="37"/>
      <c r="M1670" s="53">
        <v>0</v>
      </c>
      <c r="N1670" s="39" t="s">
        <v>22</v>
      </c>
      <c r="O1670" s="65">
        <f>SUMIFS(Tb_Reseller[Aug-26],Tb_Reseller[Agen id],Tb_Agen[[#This Row],[AGEN ID]])</f>
        <v>0.16129032258064516</v>
      </c>
      <c r="P1670" s="66">
        <f>SUMIFS(Tb_Reseller[Sep-26],Tb_Reseller[Agen id],Tb_Agen[[#This Row],[AGEN ID]])</f>
        <v>0</v>
      </c>
      <c r="Q1670" s="66">
        <f>SUMIFS(Tb_Reseller[Oct-26],Tb_Reseller[Agen id],Tb_Agen[[#This Row],[AGEN ID]])</f>
        <v>0</v>
      </c>
    </row>
    <row r="1671" spans="1:17" x14ac:dyDescent="0.25">
      <c r="A1671" s="33" t="s">
        <v>3928</v>
      </c>
      <c r="B1671" s="34" t="s">
        <v>3929</v>
      </c>
      <c r="C1671" s="34" t="s">
        <v>82</v>
      </c>
      <c r="D1671" s="35" t="s">
        <v>16</v>
      </c>
      <c r="E1671" s="38" t="s">
        <v>82</v>
      </c>
      <c r="F1671" s="35"/>
      <c r="G1671" s="36">
        <f>VLOOKUP(Tb_Agen[[#This Row],[AGEN ID]],Reseller!A:F,5,0)</f>
        <v>44914.419444444437</v>
      </c>
      <c r="H1671" s="35"/>
      <c r="I1671" s="35"/>
      <c r="J1671" s="35"/>
      <c r="K1671" s="41"/>
      <c r="L1671" s="37"/>
      <c r="M1671" s="53">
        <v>0</v>
      </c>
      <c r="N1671" s="39" t="s">
        <v>22</v>
      </c>
      <c r="O1671" s="65">
        <f>SUMIFS(Tb_Reseller[Aug-26],Tb_Reseller[Agen id],Tb_Agen[[#This Row],[AGEN ID]])</f>
        <v>0</v>
      </c>
      <c r="P1671" s="66">
        <f>SUMIFS(Tb_Reseller[Sep-26],Tb_Reseller[Agen id],Tb_Agen[[#This Row],[AGEN ID]])</f>
        <v>0</v>
      </c>
      <c r="Q1671" s="66">
        <f>SUMIFS(Tb_Reseller[Oct-26],Tb_Reseller[Agen id],Tb_Agen[[#This Row],[AGEN ID]])</f>
        <v>0</v>
      </c>
    </row>
    <row r="1672" spans="1:17" x14ac:dyDescent="0.25">
      <c r="A1672" s="33" t="s">
        <v>3930</v>
      </c>
      <c r="B1672" s="34" t="s">
        <v>3931</v>
      </c>
      <c r="C1672" s="34" t="s">
        <v>121</v>
      </c>
      <c r="D1672" s="35" t="s">
        <v>16</v>
      </c>
      <c r="E1672" s="35" t="s">
        <v>17</v>
      </c>
      <c r="F1672" s="35"/>
      <c r="G1672" s="36">
        <f>VLOOKUP(Tb_Agen[[#This Row],[AGEN ID]],Reseller!A:F,5,0)</f>
        <v>44914.822916666657</v>
      </c>
      <c r="H1672" s="35"/>
      <c r="I1672" s="35"/>
      <c r="J1672" s="35"/>
      <c r="K1672" s="41"/>
      <c r="L1672" s="37"/>
      <c r="M1672" s="53">
        <v>0</v>
      </c>
      <c r="N1672" s="39" t="s">
        <v>22</v>
      </c>
      <c r="O1672" s="65">
        <f>SUMIFS(Tb_Reseller[Aug-26],Tb_Reseller[Agen id],Tb_Agen[[#This Row],[AGEN ID]])</f>
        <v>0</v>
      </c>
      <c r="P1672" s="66">
        <f>SUMIFS(Tb_Reseller[Sep-26],Tb_Reseller[Agen id],Tb_Agen[[#This Row],[AGEN ID]])</f>
        <v>0</v>
      </c>
      <c r="Q1672" s="66">
        <f>SUMIFS(Tb_Reseller[Oct-26],Tb_Reseller[Agen id],Tb_Agen[[#This Row],[AGEN ID]])</f>
        <v>0</v>
      </c>
    </row>
    <row r="1673" spans="1:17" x14ac:dyDescent="0.25">
      <c r="A1673" s="33" t="s">
        <v>3932</v>
      </c>
      <c r="B1673" s="34" t="s">
        <v>3933</v>
      </c>
      <c r="C1673" s="34" t="s">
        <v>121</v>
      </c>
      <c r="D1673" s="35" t="s">
        <v>16</v>
      </c>
      <c r="E1673" s="35" t="s">
        <v>17</v>
      </c>
      <c r="F1673" s="35"/>
      <c r="G1673" s="36">
        <f>VLOOKUP(Tb_Agen[[#This Row],[AGEN ID]],Reseller!A:F,5,0)</f>
        <v>44914.838194444441</v>
      </c>
      <c r="H1673" s="35"/>
      <c r="I1673" s="35"/>
      <c r="J1673" s="35"/>
      <c r="K1673" s="41"/>
      <c r="L1673" s="37"/>
      <c r="M1673" s="53">
        <v>0</v>
      </c>
      <c r="N1673" s="39" t="s">
        <v>22</v>
      </c>
      <c r="O1673" s="65">
        <f>SUMIFS(Tb_Reseller[Aug-26],Tb_Reseller[Agen id],Tb_Agen[[#This Row],[AGEN ID]])</f>
        <v>0</v>
      </c>
      <c r="P1673" s="66">
        <f>SUMIFS(Tb_Reseller[Sep-26],Tb_Reseller[Agen id],Tb_Agen[[#This Row],[AGEN ID]])</f>
        <v>0</v>
      </c>
      <c r="Q1673" s="66">
        <f>SUMIFS(Tb_Reseller[Oct-26],Tb_Reseller[Agen id],Tb_Agen[[#This Row],[AGEN ID]])</f>
        <v>0</v>
      </c>
    </row>
    <row r="1674" spans="1:17" x14ac:dyDescent="0.25">
      <c r="A1674" s="33" t="s">
        <v>3934</v>
      </c>
      <c r="B1674" s="34" t="s">
        <v>3935</v>
      </c>
      <c r="C1674" s="34" t="s">
        <v>112</v>
      </c>
      <c r="D1674" s="35" t="s">
        <v>16</v>
      </c>
      <c r="E1674" s="35" t="s">
        <v>159</v>
      </c>
      <c r="F1674" s="35"/>
      <c r="G1674" s="36">
        <f>VLOOKUP(Tb_Agen[[#This Row],[AGEN ID]],Reseller!A:F,5,0)</f>
        <v>44915.722222222219</v>
      </c>
      <c r="H1674" s="35" t="s">
        <v>3936</v>
      </c>
      <c r="I1674" s="35" t="s">
        <v>68</v>
      </c>
      <c r="J1674" s="35" t="s">
        <v>197</v>
      </c>
      <c r="K1674" s="41" t="s">
        <v>488</v>
      </c>
      <c r="L1674" s="37" t="s">
        <v>101</v>
      </c>
      <c r="M1674" s="53">
        <v>0</v>
      </c>
      <c r="N1674" s="39" t="s">
        <v>22</v>
      </c>
      <c r="O1674" s="65">
        <f>SUMIFS(Tb_Reseller[Aug-26],Tb_Reseller[Agen id],Tb_Agen[[#This Row],[AGEN ID]])</f>
        <v>31.387096774193576</v>
      </c>
      <c r="P1674" s="66">
        <f>SUMIFS(Tb_Reseller[Sep-26],Tb_Reseller[Agen id],Tb_Agen[[#This Row],[AGEN ID]])</f>
        <v>16.599999999999962</v>
      </c>
      <c r="Q1674" s="66">
        <f>SUMIFS(Tb_Reseller[Oct-26],Tb_Reseller[Agen id],Tb_Agen[[#This Row],[AGEN ID]])</f>
        <v>11.25</v>
      </c>
    </row>
    <row r="1675" spans="1:17" x14ac:dyDescent="0.25">
      <c r="A1675" s="33" t="s">
        <v>3937</v>
      </c>
      <c r="B1675" s="34" t="s">
        <v>3938</v>
      </c>
      <c r="C1675" s="34" t="s">
        <v>15</v>
      </c>
      <c r="D1675" s="35" t="s">
        <v>16</v>
      </c>
      <c r="E1675" s="35" t="s">
        <v>17</v>
      </c>
      <c r="F1675" s="35"/>
      <c r="G1675" s="36">
        <f>VLOOKUP(Tb_Agen[[#This Row],[AGEN ID]],Reseller!A:F,5,0)</f>
        <v>44915.77847222222</v>
      </c>
      <c r="H1675" s="35"/>
      <c r="I1675" s="35"/>
      <c r="J1675" s="35"/>
      <c r="K1675" s="41"/>
      <c r="L1675" s="37"/>
      <c r="M1675" s="53">
        <v>0</v>
      </c>
      <c r="N1675" s="39" t="s">
        <v>22</v>
      </c>
      <c r="O1675" s="65">
        <f>SUMIFS(Tb_Reseller[Aug-26],Tb_Reseller[Agen id],Tb_Agen[[#This Row],[AGEN ID]])</f>
        <v>0</v>
      </c>
      <c r="P1675" s="66">
        <f>SUMIFS(Tb_Reseller[Sep-26],Tb_Reseller[Agen id],Tb_Agen[[#This Row],[AGEN ID]])</f>
        <v>0</v>
      </c>
      <c r="Q1675" s="66">
        <f>SUMIFS(Tb_Reseller[Oct-26],Tb_Reseller[Agen id],Tb_Agen[[#This Row],[AGEN ID]])</f>
        <v>0</v>
      </c>
    </row>
    <row r="1676" spans="1:17" x14ac:dyDescent="0.25">
      <c r="A1676" s="39" t="s">
        <v>3939</v>
      </c>
      <c r="B1676" s="34" t="s">
        <v>3940</v>
      </c>
      <c r="C1676" s="43" t="s">
        <v>82</v>
      </c>
      <c r="D1676" s="38" t="s">
        <v>16</v>
      </c>
      <c r="E1676" s="38" t="s">
        <v>82</v>
      </c>
      <c r="F1676" s="38"/>
      <c r="G1676" s="40">
        <f>VLOOKUP(Tb_Agen[[#This Row],[AGEN ID]],Reseller!A:F,5,0)</f>
        <v>46059.703472222223</v>
      </c>
      <c r="H1676" s="38"/>
      <c r="I1676" s="38"/>
      <c r="J1676" s="38"/>
      <c r="K1676" s="41"/>
      <c r="L1676" s="42"/>
      <c r="M1676" s="53">
        <v>0</v>
      </c>
      <c r="N1676" s="39" t="s">
        <v>22</v>
      </c>
      <c r="O1676" s="65">
        <f>SUMIFS(Tb_Reseller[Aug-26],Tb_Reseller[Agen id],Tb_Agen[[#This Row],[AGEN ID]])</f>
        <v>0.32258064516129026</v>
      </c>
      <c r="P1676" s="66">
        <f>SUMIFS(Tb_Reseller[Sep-26],Tb_Reseller[Agen id],Tb_Agen[[#This Row],[AGEN ID]])</f>
        <v>0.13333333333333333</v>
      </c>
      <c r="Q1676" s="66">
        <f>SUMIFS(Tb_Reseller[Oct-26],Tb_Reseller[Agen id],Tb_Agen[[#This Row],[AGEN ID]])</f>
        <v>0</v>
      </c>
    </row>
    <row r="1677" spans="1:17" x14ac:dyDescent="0.25">
      <c r="A1677" s="39" t="s">
        <v>3941</v>
      </c>
      <c r="B1677" s="34" t="s">
        <v>3942</v>
      </c>
      <c r="C1677" s="43" t="s">
        <v>82</v>
      </c>
      <c r="D1677" s="38" t="s">
        <v>16</v>
      </c>
      <c r="E1677" s="38" t="s">
        <v>82</v>
      </c>
      <c r="F1677" s="38"/>
      <c r="G1677" s="40">
        <f>VLOOKUP(Tb_Agen[[#This Row],[AGEN ID]],Reseller!A:F,5,0)</f>
        <v>46150.953472222223</v>
      </c>
      <c r="H1677" s="38"/>
      <c r="I1677" s="38"/>
      <c r="J1677" s="38"/>
      <c r="K1677" s="41"/>
      <c r="L1677" s="42"/>
      <c r="M1677" s="53">
        <v>0</v>
      </c>
      <c r="N1677" s="39" t="s">
        <v>22</v>
      </c>
      <c r="O1677" s="65">
        <f>SUMIFS(Tb_Reseller[Aug-26],Tb_Reseller[Agen id],Tb_Agen[[#This Row],[AGEN ID]])</f>
        <v>0.16129032258064516</v>
      </c>
      <c r="P1677" s="66">
        <f>SUMIFS(Tb_Reseller[Sep-26],Tb_Reseller[Agen id],Tb_Agen[[#This Row],[AGEN ID]])</f>
        <v>0.19999999999999998</v>
      </c>
      <c r="Q1677" s="66">
        <f>SUMIFS(Tb_Reseller[Oct-26],Tb_Reseller[Agen id],Tb_Agen[[#This Row],[AGEN ID]])</f>
        <v>0</v>
      </c>
    </row>
    <row r="1678" spans="1:17" x14ac:dyDescent="0.25">
      <c r="A1678" s="33" t="s">
        <v>3943</v>
      </c>
      <c r="B1678" s="34" t="s">
        <v>3944</v>
      </c>
      <c r="C1678" s="34" t="s">
        <v>15</v>
      </c>
      <c r="D1678" s="35" t="s">
        <v>16</v>
      </c>
      <c r="E1678" s="35" t="s">
        <v>17</v>
      </c>
      <c r="F1678" s="35"/>
      <c r="G1678" s="36">
        <f>VLOOKUP(Tb_Agen[[#This Row],[AGEN ID]],Reseller!A:F,5,0)</f>
        <v>44916.838888888888</v>
      </c>
      <c r="H1678" s="35"/>
      <c r="I1678" s="35"/>
      <c r="J1678" s="35"/>
      <c r="K1678" s="41"/>
      <c r="L1678" s="37"/>
      <c r="M1678" s="53">
        <v>0</v>
      </c>
      <c r="N1678" s="39" t="s">
        <v>22</v>
      </c>
      <c r="O1678" s="65">
        <f>SUMIFS(Tb_Reseller[Aug-26],Tb_Reseller[Agen id],Tb_Agen[[#This Row],[AGEN ID]])</f>
        <v>0</v>
      </c>
      <c r="P1678" s="66">
        <f>SUMIFS(Tb_Reseller[Sep-26],Tb_Reseller[Agen id],Tb_Agen[[#This Row],[AGEN ID]])</f>
        <v>0</v>
      </c>
      <c r="Q1678" s="66">
        <f>SUMIFS(Tb_Reseller[Oct-26],Tb_Reseller[Agen id],Tb_Agen[[#This Row],[AGEN ID]])</f>
        <v>0</v>
      </c>
    </row>
    <row r="1679" spans="1:17" x14ac:dyDescent="0.25">
      <c r="A1679" s="33" t="s">
        <v>3945</v>
      </c>
      <c r="B1679" s="34" t="s">
        <v>3946</v>
      </c>
      <c r="C1679" s="34" t="s">
        <v>121</v>
      </c>
      <c r="D1679" s="35" t="s">
        <v>28</v>
      </c>
      <c r="E1679" s="35" t="s">
        <v>17</v>
      </c>
      <c r="F1679" s="35"/>
      <c r="G1679" s="36">
        <f>VLOOKUP(Tb_Agen[[#This Row],[AGEN ID]],Reseller!A:F,5,0)</f>
        <v>44916.865972222222</v>
      </c>
      <c r="H1679" s="35"/>
      <c r="I1679" s="35"/>
      <c r="J1679" s="35"/>
      <c r="K1679" s="41"/>
      <c r="L1679" s="37"/>
      <c r="M1679" s="53">
        <v>0</v>
      </c>
      <c r="N1679" s="39" t="s">
        <v>22</v>
      </c>
      <c r="O1679" s="65">
        <f>SUMIFS(Tb_Reseller[Aug-26],Tb_Reseller[Agen id],Tb_Agen[[#This Row],[AGEN ID]])</f>
        <v>0</v>
      </c>
      <c r="P1679" s="66">
        <f>SUMIFS(Tb_Reseller[Sep-26],Tb_Reseller[Agen id],Tb_Agen[[#This Row],[AGEN ID]])</f>
        <v>0</v>
      </c>
      <c r="Q1679" s="66">
        <f>SUMIFS(Tb_Reseller[Oct-26],Tb_Reseller[Agen id],Tb_Agen[[#This Row],[AGEN ID]])</f>
        <v>0</v>
      </c>
    </row>
    <row r="1680" spans="1:17" x14ac:dyDescent="0.25">
      <c r="A1680" s="33" t="s">
        <v>3947</v>
      </c>
      <c r="B1680" s="34" t="s">
        <v>3948</v>
      </c>
      <c r="C1680" s="34" t="s">
        <v>82</v>
      </c>
      <c r="D1680" s="35" t="s">
        <v>16</v>
      </c>
      <c r="E1680" s="38" t="s">
        <v>82</v>
      </c>
      <c r="F1680" s="35"/>
      <c r="G1680" s="36">
        <f>VLOOKUP(Tb_Agen[[#This Row],[AGEN ID]],Reseller!A:F,5,0)</f>
        <v>44917.647916666669</v>
      </c>
      <c r="H1680" s="35"/>
      <c r="I1680" s="35"/>
      <c r="J1680" s="35"/>
      <c r="K1680" s="41"/>
      <c r="L1680" s="37"/>
      <c r="M1680" s="53">
        <v>0</v>
      </c>
      <c r="N1680" s="39" t="s">
        <v>22</v>
      </c>
      <c r="O1680" s="65">
        <f>SUMIFS(Tb_Reseller[Aug-26],Tb_Reseller[Agen id],Tb_Agen[[#This Row],[AGEN ID]])</f>
        <v>0</v>
      </c>
      <c r="P1680" s="66">
        <f>SUMIFS(Tb_Reseller[Sep-26],Tb_Reseller[Agen id],Tb_Agen[[#This Row],[AGEN ID]])</f>
        <v>0</v>
      </c>
      <c r="Q1680" s="66">
        <f>SUMIFS(Tb_Reseller[Oct-26],Tb_Reseller[Agen id],Tb_Agen[[#This Row],[AGEN ID]])</f>
        <v>0</v>
      </c>
    </row>
    <row r="1681" spans="1:17" x14ac:dyDescent="0.25">
      <c r="A1681" s="33" t="s">
        <v>3949</v>
      </c>
      <c r="B1681" s="34" t="s">
        <v>3950</v>
      </c>
      <c r="C1681" s="34" t="s">
        <v>82</v>
      </c>
      <c r="D1681" s="35" t="s">
        <v>16</v>
      </c>
      <c r="E1681" s="38" t="s">
        <v>82</v>
      </c>
      <c r="F1681" s="35"/>
      <c r="G1681" s="36">
        <f>VLOOKUP(Tb_Agen[[#This Row],[AGEN ID]],Reseller!A:F,5,0)</f>
        <v>44917.975694444453</v>
      </c>
      <c r="H1681" s="35"/>
      <c r="I1681" s="35"/>
      <c r="J1681" s="35"/>
      <c r="K1681" s="41"/>
      <c r="L1681" s="37"/>
      <c r="M1681" s="53">
        <v>0</v>
      </c>
      <c r="N1681" s="39" t="s">
        <v>22</v>
      </c>
      <c r="O1681" s="65">
        <f>SUMIFS(Tb_Reseller[Aug-26],Tb_Reseller[Agen id],Tb_Agen[[#This Row],[AGEN ID]])</f>
        <v>0</v>
      </c>
      <c r="P1681" s="66">
        <f>SUMIFS(Tb_Reseller[Sep-26],Tb_Reseller[Agen id],Tb_Agen[[#This Row],[AGEN ID]])</f>
        <v>0</v>
      </c>
      <c r="Q1681" s="66">
        <f>SUMIFS(Tb_Reseller[Oct-26],Tb_Reseller[Agen id],Tb_Agen[[#This Row],[AGEN ID]])</f>
        <v>0</v>
      </c>
    </row>
    <row r="1682" spans="1:17" x14ac:dyDescent="0.25">
      <c r="A1682" s="33" t="s">
        <v>3951</v>
      </c>
      <c r="B1682" s="34" t="s">
        <v>3952</v>
      </c>
      <c r="C1682" s="34" t="s">
        <v>82</v>
      </c>
      <c r="D1682" s="35" t="s">
        <v>16</v>
      </c>
      <c r="E1682" s="38" t="s">
        <v>82</v>
      </c>
      <c r="F1682" s="35"/>
      <c r="G1682" s="36">
        <f>VLOOKUP(Tb_Agen[[#This Row],[AGEN ID]],Reseller!A:F,5,0)</f>
        <v>44918.689583333333</v>
      </c>
      <c r="H1682" s="35"/>
      <c r="I1682" s="35"/>
      <c r="J1682" s="35"/>
      <c r="K1682" s="41"/>
      <c r="L1682" s="37"/>
      <c r="M1682" s="53">
        <v>0</v>
      </c>
      <c r="N1682" s="39" t="s">
        <v>22</v>
      </c>
      <c r="O1682" s="65">
        <f>SUMIFS(Tb_Reseller[Aug-26],Tb_Reseller[Agen id],Tb_Agen[[#This Row],[AGEN ID]])</f>
        <v>0</v>
      </c>
      <c r="P1682" s="66">
        <f>SUMIFS(Tb_Reseller[Sep-26],Tb_Reseller[Agen id],Tb_Agen[[#This Row],[AGEN ID]])</f>
        <v>0</v>
      </c>
      <c r="Q1682" s="66">
        <f>SUMIFS(Tb_Reseller[Oct-26],Tb_Reseller[Agen id],Tb_Agen[[#This Row],[AGEN ID]])</f>
        <v>0</v>
      </c>
    </row>
    <row r="1683" spans="1:17" x14ac:dyDescent="0.25">
      <c r="A1683" s="39" t="s">
        <v>3953</v>
      </c>
      <c r="B1683" s="34" t="s">
        <v>3954</v>
      </c>
      <c r="C1683" s="44" t="s">
        <v>112</v>
      </c>
      <c r="D1683" s="38" t="s">
        <v>16</v>
      </c>
      <c r="E1683" s="38" t="s">
        <v>17</v>
      </c>
      <c r="F1683" s="38"/>
      <c r="G1683" s="40">
        <f>VLOOKUP(Tb_Agen[[#This Row],[AGEN ID]],Reseller!A:F,5,0)</f>
        <v>46175.375</v>
      </c>
      <c r="H1683" s="38"/>
      <c r="I1683" s="38"/>
      <c r="J1683" s="38"/>
      <c r="K1683" s="41"/>
      <c r="L1683" s="42"/>
      <c r="M1683" s="53">
        <v>0</v>
      </c>
      <c r="N1683" s="39" t="s">
        <v>22</v>
      </c>
      <c r="O1683" s="65">
        <f>SUMIFS(Tb_Reseller[Aug-26],Tb_Reseller[Agen id],Tb_Agen[[#This Row],[AGEN ID]])</f>
        <v>0.25806451612903225</v>
      </c>
      <c r="P1683" s="66">
        <f>SUMIFS(Tb_Reseller[Sep-26],Tb_Reseller[Agen id],Tb_Agen[[#This Row],[AGEN ID]])</f>
        <v>0.3</v>
      </c>
      <c r="Q1683" s="66">
        <f>SUMIFS(Tb_Reseller[Oct-26],Tb_Reseller[Agen id],Tb_Agen[[#This Row],[AGEN ID]])</f>
        <v>0.5</v>
      </c>
    </row>
    <row r="1684" spans="1:17" x14ac:dyDescent="0.25">
      <c r="A1684" s="33" t="s">
        <v>3955</v>
      </c>
      <c r="B1684" s="34" t="s">
        <v>3956</v>
      </c>
      <c r="C1684" s="34" t="s">
        <v>82</v>
      </c>
      <c r="D1684" s="35" t="s">
        <v>16</v>
      </c>
      <c r="E1684" s="38" t="s">
        <v>82</v>
      </c>
      <c r="F1684" s="35"/>
      <c r="G1684" s="36">
        <f>VLOOKUP(Tb_Agen[[#This Row],[AGEN ID]],Reseller!A:F,5,0)</f>
        <v>44919.457638888889</v>
      </c>
      <c r="H1684" s="35"/>
      <c r="I1684" s="35"/>
      <c r="J1684" s="35"/>
      <c r="K1684" s="41"/>
      <c r="L1684" s="37"/>
      <c r="M1684" s="53">
        <v>0</v>
      </c>
      <c r="N1684" s="39" t="s">
        <v>22</v>
      </c>
      <c r="O1684" s="65">
        <f>SUMIFS(Tb_Reseller[Aug-26],Tb_Reseller[Agen id],Tb_Agen[[#This Row],[AGEN ID]])</f>
        <v>0</v>
      </c>
      <c r="P1684" s="66">
        <f>SUMIFS(Tb_Reseller[Sep-26],Tb_Reseller[Agen id],Tb_Agen[[#This Row],[AGEN ID]])</f>
        <v>0</v>
      </c>
      <c r="Q1684" s="66">
        <f>SUMIFS(Tb_Reseller[Oct-26],Tb_Reseller[Agen id],Tb_Agen[[#This Row],[AGEN ID]])</f>
        <v>0</v>
      </c>
    </row>
    <row r="1685" spans="1:17" x14ac:dyDescent="0.25">
      <c r="A1685" s="33" t="s">
        <v>3957</v>
      </c>
      <c r="B1685" s="34" t="s">
        <v>3958</v>
      </c>
      <c r="C1685" s="34" t="s">
        <v>82</v>
      </c>
      <c r="D1685" s="35" t="s">
        <v>16</v>
      </c>
      <c r="E1685" s="38" t="s">
        <v>82</v>
      </c>
      <c r="F1685" s="35"/>
      <c r="G1685" s="36">
        <f>VLOOKUP(Tb_Agen[[#This Row],[AGEN ID]],Reseller!A:F,5,0)</f>
        <v>44919.758333333331</v>
      </c>
      <c r="H1685" s="35"/>
      <c r="I1685" s="35"/>
      <c r="J1685" s="35"/>
      <c r="K1685" s="41"/>
      <c r="L1685" s="37"/>
      <c r="M1685" s="53">
        <v>0</v>
      </c>
      <c r="N1685" s="39" t="s">
        <v>22</v>
      </c>
      <c r="O1685" s="65">
        <f>SUMIFS(Tb_Reseller[Aug-26],Tb_Reseller[Agen id],Tb_Agen[[#This Row],[AGEN ID]])</f>
        <v>0</v>
      </c>
      <c r="P1685" s="66">
        <f>SUMIFS(Tb_Reseller[Sep-26],Tb_Reseller[Agen id],Tb_Agen[[#This Row],[AGEN ID]])</f>
        <v>0</v>
      </c>
      <c r="Q1685" s="66">
        <f>SUMIFS(Tb_Reseller[Oct-26],Tb_Reseller[Agen id],Tb_Agen[[#This Row],[AGEN ID]])</f>
        <v>0</v>
      </c>
    </row>
    <row r="1686" spans="1:17" x14ac:dyDescent="0.25">
      <c r="A1686" s="33" t="s">
        <v>3959</v>
      </c>
      <c r="B1686" s="34" t="s">
        <v>3960</v>
      </c>
      <c r="C1686" s="34" t="s">
        <v>82</v>
      </c>
      <c r="D1686" s="35" t="s">
        <v>16</v>
      </c>
      <c r="E1686" s="38" t="s">
        <v>82</v>
      </c>
      <c r="F1686" s="35"/>
      <c r="G1686" s="36">
        <f>VLOOKUP(Tb_Agen[[#This Row],[AGEN ID]],Reseller!A:F,5,0)</f>
        <v>44919.942361111112</v>
      </c>
      <c r="H1686" s="35"/>
      <c r="I1686" s="35"/>
      <c r="J1686" s="35"/>
      <c r="K1686" s="41"/>
      <c r="L1686" s="37"/>
      <c r="M1686" s="53">
        <v>0</v>
      </c>
      <c r="N1686" s="39" t="s">
        <v>22</v>
      </c>
      <c r="O1686" s="65">
        <f>SUMIFS(Tb_Reseller[Aug-26],Tb_Reseller[Agen id],Tb_Agen[[#This Row],[AGEN ID]])</f>
        <v>0</v>
      </c>
      <c r="P1686" s="66">
        <f>SUMIFS(Tb_Reseller[Sep-26],Tb_Reseller[Agen id],Tb_Agen[[#This Row],[AGEN ID]])</f>
        <v>0</v>
      </c>
      <c r="Q1686" s="66">
        <f>SUMIFS(Tb_Reseller[Oct-26],Tb_Reseller[Agen id],Tb_Agen[[#This Row],[AGEN ID]])</f>
        <v>0</v>
      </c>
    </row>
    <row r="1687" spans="1:17" x14ac:dyDescent="0.25">
      <c r="A1687" s="33" t="s">
        <v>3961</v>
      </c>
      <c r="B1687" s="34" t="s">
        <v>3962</v>
      </c>
      <c r="C1687" s="34" t="s">
        <v>112</v>
      </c>
      <c r="D1687" s="35" t="s">
        <v>28</v>
      </c>
      <c r="E1687" s="35" t="s">
        <v>17</v>
      </c>
      <c r="F1687" s="35"/>
      <c r="G1687" s="36">
        <f>VLOOKUP(Tb_Agen[[#This Row],[AGEN ID]],Reseller!A:F,5,0)</f>
        <v>44921.43472222222</v>
      </c>
      <c r="H1687" s="35"/>
      <c r="I1687" s="35"/>
      <c r="J1687" s="35"/>
      <c r="K1687" s="41"/>
      <c r="L1687" s="37"/>
      <c r="M1687" s="53">
        <v>0</v>
      </c>
      <c r="N1687" s="39" t="s">
        <v>22</v>
      </c>
      <c r="O1687" s="65">
        <f>SUMIFS(Tb_Reseller[Aug-26],Tb_Reseller[Agen id],Tb_Agen[[#This Row],[AGEN ID]])</f>
        <v>0</v>
      </c>
      <c r="P1687" s="66">
        <f>SUMIFS(Tb_Reseller[Sep-26],Tb_Reseller[Agen id],Tb_Agen[[#This Row],[AGEN ID]])</f>
        <v>0</v>
      </c>
      <c r="Q1687" s="66">
        <f>SUMIFS(Tb_Reseller[Oct-26],Tb_Reseller[Agen id],Tb_Agen[[#This Row],[AGEN ID]])</f>
        <v>0</v>
      </c>
    </row>
    <row r="1688" spans="1:17" x14ac:dyDescent="0.25">
      <c r="A1688" s="33" t="s">
        <v>3963</v>
      </c>
      <c r="B1688" s="34" t="s">
        <v>3964</v>
      </c>
      <c r="C1688" s="34" t="s">
        <v>82</v>
      </c>
      <c r="D1688" s="35" t="s">
        <v>16</v>
      </c>
      <c r="E1688" s="38" t="s">
        <v>82</v>
      </c>
      <c r="F1688" s="35"/>
      <c r="G1688" s="36">
        <f>VLOOKUP(Tb_Agen[[#This Row],[AGEN ID]],Reseller!A:F,5,0)</f>
        <v>44921.67291666667</v>
      </c>
      <c r="H1688" s="35"/>
      <c r="I1688" s="35"/>
      <c r="J1688" s="35"/>
      <c r="K1688" s="41"/>
      <c r="L1688" s="37"/>
      <c r="M1688" s="53">
        <v>0</v>
      </c>
      <c r="N1688" s="39" t="s">
        <v>22</v>
      </c>
      <c r="O1688" s="65">
        <f>SUMIFS(Tb_Reseller[Aug-26],Tb_Reseller[Agen id],Tb_Agen[[#This Row],[AGEN ID]])</f>
        <v>0</v>
      </c>
      <c r="P1688" s="66">
        <f>SUMIFS(Tb_Reseller[Sep-26],Tb_Reseller[Agen id],Tb_Agen[[#This Row],[AGEN ID]])</f>
        <v>0</v>
      </c>
      <c r="Q1688" s="66">
        <f>SUMIFS(Tb_Reseller[Oct-26],Tb_Reseller[Agen id],Tb_Agen[[#This Row],[AGEN ID]])</f>
        <v>0</v>
      </c>
    </row>
    <row r="1689" spans="1:17" x14ac:dyDescent="0.25">
      <c r="A1689" s="33" t="s">
        <v>3965</v>
      </c>
      <c r="B1689" s="34" t="s">
        <v>3966</v>
      </c>
      <c r="C1689" s="34" t="s">
        <v>82</v>
      </c>
      <c r="D1689" s="35" t="s">
        <v>16</v>
      </c>
      <c r="E1689" s="38" t="s">
        <v>82</v>
      </c>
      <c r="F1689" s="35"/>
      <c r="G1689" s="36">
        <f>VLOOKUP(Tb_Agen[[#This Row],[AGEN ID]],Reseller!A:F,5,0)</f>
        <v>44921.890277777777</v>
      </c>
      <c r="H1689" s="35"/>
      <c r="I1689" s="35"/>
      <c r="J1689" s="35"/>
      <c r="K1689" s="41"/>
      <c r="L1689" s="37"/>
      <c r="M1689" s="53">
        <v>0</v>
      </c>
      <c r="N1689" s="39" t="s">
        <v>22</v>
      </c>
      <c r="O1689" s="65">
        <f>SUMIFS(Tb_Reseller[Aug-26],Tb_Reseller[Agen id],Tb_Agen[[#This Row],[AGEN ID]])</f>
        <v>0</v>
      </c>
      <c r="P1689" s="66">
        <f>SUMIFS(Tb_Reseller[Sep-26],Tb_Reseller[Agen id],Tb_Agen[[#This Row],[AGEN ID]])</f>
        <v>0</v>
      </c>
      <c r="Q1689" s="66">
        <f>SUMIFS(Tb_Reseller[Oct-26],Tb_Reseller[Agen id],Tb_Agen[[#This Row],[AGEN ID]])</f>
        <v>0</v>
      </c>
    </row>
    <row r="1690" spans="1:17" x14ac:dyDescent="0.25">
      <c r="A1690" s="33" t="s">
        <v>3967</v>
      </c>
      <c r="B1690" s="34" t="s">
        <v>3968</v>
      </c>
      <c r="C1690" s="34" t="s">
        <v>82</v>
      </c>
      <c r="D1690" s="35" t="s">
        <v>16</v>
      </c>
      <c r="E1690" s="38" t="s">
        <v>82</v>
      </c>
      <c r="F1690" s="35"/>
      <c r="G1690" s="36">
        <f>VLOOKUP(Tb_Agen[[#This Row],[AGEN ID]],Reseller!A:F,5,0)</f>
        <v>44922.320138888892</v>
      </c>
      <c r="H1690" s="35"/>
      <c r="I1690" s="35"/>
      <c r="J1690" s="35"/>
      <c r="K1690" s="41"/>
      <c r="L1690" s="37"/>
      <c r="M1690" s="53">
        <v>0</v>
      </c>
      <c r="N1690" s="39" t="s">
        <v>22</v>
      </c>
      <c r="O1690" s="65">
        <f>SUMIFS(Tb_Reseller[Aug-26],Tb_Reseller[Agen id],Tb_Agen[[#This Row],[AGEN ID]])</f>
        <v>0</v>
      </c>
      <c r="P1690" s="66">
        <f>SUMIFS(Tb_Reseller[Sep-26],Tb_Reseller[Agen id],Tb_Agen[[#This Row],[AGEN ID]])</f>
        <v>0</v>
      </c>
      <c r="Q1690" s="66">
        <f>SUMIFS(Tb_Reseller[Oct-26],Tb_Reseller[Agen id],Tb_Agen[[#This Row],[AGEN ID]])</f>
        <v>0</v>
      </c>
    </row>
    <row r="1691" spans="1:17" x14ac:dyDescent="0.25">
      <c r="A1691" s="33" t="s">
        <v>3969</v>
      </c>
      <c r="B1691" s="34" t="s">
        <v>3970</v>
      </c>
      <c r="C1691" s="34" t="s">
        <v>82</v>
      </c>
      <c r="D1691" s="35" t="s">
        <v>16</v>
      </c>
      <c r="E1691" s="38" t="s">
        <v>82</v>
      </c>
      <c r="F1691" s="35"/>
      <c r="G1691" s="36">
        <f>VLOOKUP(Tb_Agen[[#This Row],[AGEN ID]],Reseller!A:F,5,0)</f>
        <v>44922.436111111107</v>
      </c>
      <c r="H1691" s="35"/>
      <c r="I1691" s="35"/>
      <c r="J1691" s="35"/>
      <c r="K1691" s="41"/>
      <c r="L1691" s="37"/>
      <c r="M1691" s="53">
        <v>0</v>
      </c>
      <c r="N1691" s="39" t="s">
        <v>22</v>
      </c>
      <c r="O1691" s="65">
        <f>SUMIFS(Tb_Reseller[Aug-26],Tb_Reseller[Agen id],Tb_Agen[[#This Row],[AGEN ID]])</f>
        <v>0</v>
      </c>
      <c r="P1691" s="66">
        <f>SUMIFS(Tb_Reseller[Sep-26],Tb_Reseller[Agen id],Tb_Agen[[#This Row],[AGEN ID]])</f>
        <v>0</v>
      </c>
      <c r="Q1691" s="66">
        <f>SUMIFS(Tb_Reseller[Oct-26],Tb_Reseller[Agen id],Tb_Agen[[#This Row],[AGEN ID]])</f>
        <v>0</v>
      </c>
    </row>
    <row r="1692" spans="1:17" x14ac:dyDescent="0.25">
      <c r="A1692" s="33" t="s">
        <v>3971</v>
      </c>
      <c r="B1692" s="34" t="s">
        <v>3972</v>
      </c>
      <c r="C1692" s="34" t="s">
        <v>79</v>
      </c>
      <c r="D1692" s="35" t="s">
        <v>16</v>
      </c>
      <c r="E1692" s="35" t="s">
        <v>17</v>
      </c>
      <c r="F1692" s="35"/>
      <c r="G1692" s="36">
        <f>VLOOKUP(Tb_Agen[[#This Row],[AGEN ID]],Reseller!A:F,5,0)</f>
        <v>44922.572916666657</v>
      </c>
      <c r="H1692" s="35"/>
      <c r="I1692" s="35"/>
      <c r="J1692" s="35"/>
      <c r="K1692" s="41"/>
      <c r="L1692" s="37"/>
      <c r="M1692" s="53">
        <v>0</v>
      </c>
      <c r="N1692" s="39" t="s">
        <v>22</v>
      </c>
      <c r="O1692" s="65">
        <f>SUMIFS(Tb_Reseller[Aug-26],Tb_Reseller[Agen id],Tb_Agen[[#This Row],[AGEN ID]])</f>
        <v>0</v>
      </c>
      <c r="P1692" s="66">
        <f>SUMIFS(Tb_Reseller[Sep-26],Tb_Reseller[Agen id],Tb_Agen[[#This Row],[AGEN ID]])</f>
        <v>0</v>
      </c>
      <c r="Q1692" s="66">
        <f>SUMIFS(Tb_Reseller[Oct-26],Tb_Reseller[Agen id],Tb_Agen[[#This Row],[AGEN ID]])</f>
        <v>0</v>
      </c>
    </row>
    <row r="1693" spans="1:17" x14ac:dyDescent="0.25">
      <c r="A1693" s="33" t="s">
        <v>3973</v>
      </c>
      <c r="B1693" s="34" t="s">
        <v>3974</v>
      </c>
      <c r="C1693" s="34" t="s">
        <v>121</v>
      </c>
      <c r="D1693" s="35" t="s">
        <v>36</v>
      </c>
      <c r="E1693" s="35" t="s">
        <v>244</v>
      </c>
      <c r="F1693" s="35"/>
      <c r="G1693" s="36">
        <f>VLOOKUP(Tb_Agen[[#This Row],[AGEN ID]],Reseller!A:F,5,0)</f>
        <v>44922.738194444442</v>
      </c>
      <c r="H1693" s="35" t="s">
        <v>3975</v>
      </c>
      <c r="I1693" s="35" t="s">
        <v>52</v>
      </c>
      <c r="J1693" s="35" t="s">
        <v>69</v>
      </c>
      <c r="K1693" s="41" t="s">
        <v>892</v>
      </c>
      <c r="L1693" s="37" t="s">
        <v>101</v>
      </c>
      <c r="M1693" s="53">
        <v>-1000000</v>
      </c>
      <c r="N1693" s="39" t="s">
        <v>40</v>
      </c>
      <c r="O1693" s="65">
        <f>SUMIFS(Tb_Reseller[Aug-26],Tb_Reseller[Agen id],Tb_Agen[[#This Row],[AGEN ID]])</f>
        <v>1.4838709677419344</v>
      </c>
      <c r="P1693" s="66">
        <f>SUMIFS(Tb_Reseller[Sep-26],Tb_Reseller[Agen id],Tb_Agen[[#This Row],[AGEN ID]])</f>
        <v>2.666666666666667</v>
      </c>
      <c r="Q1693" s="66">
        <f>SUMIFS(Tb_Reseller[Oct-26],Tb_Reseller[Agen id],Tb_Agen[[#This Row],[AGEN ID]])</f>
        <v>3.5</v>
      </c>
    </row>
    <row r="1694" spans="1:17" x14ac:dyDescent="0.25">
      <c r="A1694" s="33" t="s">
        <v>3976</v>
      </c>
      <c r="B1694" s="34" t="s">
        <v>3977</v>
      </c>
      <c r="C1694" s="34" t="s">
        <v>82</v>
      </c>
      <c r="D1694" s="35" t="s">
        <v>16</v>
      </c>
      <c r="E1694" s="38" t="s">
        <v>82</v>
      </c>
      <c r="F1694" s="35"/>
      <c r="G1694" s="36">
        <f>VLOOKUP(Tb_Agen[[#This Row],[AGEN ID]],Reseller!A:F,5,0)</f>
        <v>44922.905555555553</v>
      </c>
      <c r="H1694" s="35"/>
      <c r="I1694" s="35"/>
      <c r="J1694" s="35"/>
      <c r="K1694" s="41"/>
      <c r="L1694" s="37"/>
      <c r="M1694" s="53">
        <v>0</v>
      </c>
      <c r="N1694" s="39" t="s">
        <v>22</v>
      </c>
      <c r="O1694" s="65">
        <f>SUMIFS(Tb_Reseller[Aug-26],Tb_Reseller[Agen id],Tb_Agen[[#This Row],[AGEN ID]])</f>
        <v>0</v>
      </c>
      <c r="P1694" s="66">
        <f>SUMIFS(Tb_Reseller[Sep-26],Tb_Reseller[Agen id],Tb_Agen[[#This Row],[AGEN ID]])</f>
        <v>0</v>
      </c>
      <c r="Q1694" s="66">
        <f>SUMIFS(Tb_Reseller[Oct-26],Tb_Reseller[Agen id],Tb_Agen[[#This Row],[AGEN ID]])</f>
        <v>0</v>
      </c>
    </row>
    <row r="1695" spans="1:17" x14ac:dyDescent="0.25">
      <c r="A1695" s="33" t="s">
        <v>3978</v>
      </c>
      <c r="B1695" s="34" t="s">
        <v>3979</v>
      </c>
      <c r="C1695" s="34" t="s">
        <v>15</v>
      </c>
      <c r="D1695" s="35" t="s">
        <v>28</v>
      </c>
      <c r="E1695" s="35" t="s">
        <v>17</v>
      </c>
      <c r="F1695" s="35"/>
      <c r="G1695" s="36">
        <f>VLOOKUP(Tb_Agen[[#This Row],[AGEN ID]],Reseller!A:F,5,0)</f>
        <v>41276.509027777778</v>
      </c>
      <c r="H1695" s="35"/>
      <c r="I1695" s="35"/>
      <c r="J1695" s="35"/>
      <c r="K1695" s="41"/>
      <c r="L1695" s="37"/>
      <c r="M1695" s="53">
        <v>0</v>
      </c>
      <c r="N1695" s="39" t="s">
        <v>22</v>
      </c>
      <c r="O1695" s="65">
        <f>SUMIFS(Tb_Reseller[Aug-26],Tb_Reseller[Agen id],Tb_Agen[[#This Row],[AGEN ID]])</f>
        <v>0.22580645161290322</v>
      </c>
      <c r="P1695" s="66">
        <f>SUMIFS(Tb_Reseller[Sep-26],Tb_Reseller[Agen id],Tb_Agen[[#This Row],[AGEN ID]])</f>
        <v>0.23333333333333331</v>
      </c>
      <c r="Q1695" s="66">
        <f>SUMIFS(Tb_Reseller[Oct-26],Tb_Reseller[Agen id],Tb_Agen[[#This Row],[AGEN ID]])</f>
        <v>0.25</v>
      </c>
    </row>
    <row r="1696" spans="1:17" x14ac:dyDescent="0.25">
      <c r="A1696" s="33" t="s">
        <v>3980</v>
      </c>
      <c r="B1696" s="34" t="s">
        <v>3981</v>
      </c>
      <c r="C1696" s="34" t="s">
        <v>82</v>
      </c>
      <c r="D1696" s="35" t="s">
        <v>16</v>
      </c>
      <c r="E1696" s="38" t="s">
        <v>82</v>
      </c>
      <c r="F1696" s="35"/>
      <c r="G1696" s="36">
        <f>VLOOKUP(Tb_Agen[[#This Row],[AGEN ID]],Reseller!A:F,5,0)</f>
        <v>44925.469444444447</v>
      </c>
      <c r="H1696" s="35"/>
      <c r="I1696" s="35"/>
      <c r="J1696" s="35"/>
      <c r="K1696" s="41"/>
      <c r="L1696" s="37"/>
      <c r="M1696" s="53">
        <v>0</v>
      </c>
      <c r="N1696" s="39" t="s">
        <v>22</v>
      </c>
      <c r="O1696" s="65">
        <f>SUMIFS(Tb_Reseller[Aug-26],Tb_Reseller[Agen id],Tb_Agen[[#This Row],[AGEN ID]])</f>
        <v>0</v>
      </c>
      <c r="P1696" s="66">
        <f>SUMIFS(Tb_Reseller[Sep-26],Tb_Reseller[Agen id],Tb_Agen[[#This Row],[AGEN ID]])</f>
        <v>0</v>
      </c>
      <c r="Q1696" s="66">
        <f>SUMIFS(Tb_Reseller[Oct-26],Tb_Reseller[Agen id],Tb_Agen[[#This Row],[AGEN ID]])</f>
        <v>0</v>
      </c>
    </row>
    <row r="1697" spans="1:17" x14ac:dyDescent="0.25">
      <c r="A1697" s="33" t="s">
        <v>3982</v>
      </c>
      <c r="B1697" s="34" t="s">
        <v>3983</v>
      </c>
      <c r="C1697" s="34" t="s">
        <v>82</v>
      </c>
      <c r="D1697" s="35" t="s">
        <v>16</v>
      </c>
      <c r="E1697" s="38" t="s">
        <v>82</v>
      </c>
      <c r="F1697" s="35"/>
      <c r="G1697" s="36">
        <f>VLOOKUP(Tb_Agen[[#This Row],[AGEN ID]],Reseller!A:F,5,0)</f>
        <v>44926.540277777778</v>
      </c>
      <c r="H1697" s="35"/>
      <c r="I1697" s="35"/>
      <c r="J1697" s="35"/>
      <c r="K1697" s="41"/>
      <c r="L1697" s="37"/>
      <c r="M1697" s="53">
        <v>0</v>
      </c>
      <c r="N1697" s="39" t="s">
        <v>22</v>
      </c>
      <c r="O1697" s="65">
        <f>SUMIFS(Tb_Reseller[Aug-26],Tb_Reseller[Agen id],Tb_Agen[[#This Row],[AGEN ID]])</f>
        <v>0</v>
      </c>
      <c r="P1697" s="66">
        <f>SUMIFS(Tb_Reseller[Sep-26],Tb_Reseller[Agen id],Tb_Agen[[#This Row],[AGEN ID]])</f>
        <v>0</v>
      </c>
      <c r="Q1697" s="66">
        <f>SUMIFS(Tb_Reseller[Oct-26],Tb_Reseller[Agen id],Tb_Agen[[#This Row],[AGEN ID]])</f>
        <v>0</v>
      </c>
    </row>
    <row r="1698" spans="1:17" x14ac:dyDescent="0.25">
      <c r="A1698" s="33" t="s">
        <v>3984</v>
      </c>
      <c r="B1698" s="34" t="s">
        <v>3985</v>
      </c>
      <c r="C1698" s="34" t="s">
        <v>82</v>
      </c>
      <c r="D1698" s="35" t="s">
        <v>16</v>
      </c>
      <c r="E1698" s="38" t="s">
        <v>82</v>
      </c>
      <c r="F1698" s="35"/>
      <c r="G1698" s="36">
        <f>VLOOKUP(Tb_Agen[[#This Row],[AGEN ID]],Reseller!A:F,5,0)</f>
        <v>44926.561111111107</v>
      </c>
      <c r="H1698" s="35"/>
      <c r="I1698" s="35"/>
      <c r="J1698" s="35"/>
      <c r="K1698" s="41"/>
      <c r="L1698" s="37"/>
      <c r="M1698" s="53">
        <v>0</v>
      </c>
      <c r="N1698" s="39" t="s">
        <v>22</v>
      </c>
      <c r="O1698" s="65">
        <f>SUMIFS(Tb_Reseller[Aug-26],Tb_Reseller[Agen id],Tb_Agen[[#This Row],[AGEN ID]])</f>
        <v>0</v>
      </c>
      <c r="P1698" s="66">
        <f>SUMIFS(Tb_Reseller[Sep-26],Tb_Reseller[Agen id],Tb_Agen[[#This Row],[AGEN ID]])</f>
        <v>0</v>
      </c>
      <c r="Q1698" s="66">
        <f>SUMIFS(Tb_Reseller[Oct-26],Tb_Reseller[Agen id],Tb_Agen[[#This Row],[AGEN ID]])</f>
        <v>0</v>
      </c>
    </row>
    <row r="1699" spans="1:17" x14ac:dyDescent="0.25">
      <c r="A1699" s="33" t="s">
        <v>3986</v>
      </c>
      <c r="B1699" s="34" t="s">
        <v>3987</v>
      </c>
      <c r="C1699" s="34" t="s">
        <v>82</v>
      </c>
      <c r="D1699" s="35" t="s">
        <v>16</v>
      </c>
      <c r="E1699" s="38" t="s">
        <v>82</v>
      </c>
      <c r="F1699" s="35"/>
      <c r="G1699" s="36">
        <f>VLOOKUP(Tb_Agen[[#This Row],[AGEN ID]],Reseller!A:F,5,0)</f>
        <v>44927.480555555558</v>
      </c>
      <c r="H1699" s="35"/>
      <c r="I1699" s="35"/>
      <c r="J1699" s="35"/>
      <c r="K1699" s="41"/>
      <c r="L1699" s="37"/>
      <c r="M1699" s="53">
        <v>0</v>
      </c>
      <c r="N1699" s="39" t="s">
        <v>22</v>
      </c>
      <c r="O1699" s="65">
        <f>SUMIFS(Tb_Reseller[Aug-26],Tb_Reseller[Agen id],Tb_Agen[[#This Row],[AGEN ID]])</f>
        <v>0</v>
      </c>
      <c r="P1699" s="66">
        <f>SUMIFS(Tb_Reseller[Sep-26],Tb_Reseller[Agen id],Tb_Agen[[#This Row],[AGEN ID]])</f>
        <v>0</v>
      </c>
      <c r="Q1699" s="66">
        <f>SUMIFS(Tb_Reseller[Oct-26],Tb_Reseller[Agen id],Tb_Agen[[#This Row],[AGEN ID]])</f>
        <v>0</v>
      </c>
    </row>
    <row r="1700" spans="1:17" x14ac:dyDescent="0.25">
      <c r="A1700" s="33" t="s">
        <v>3988</v>
      </c>
      <c r="B1700" s="34" t="s">
        <v>3989</v>
      </c>
      <c r="C1700" s="34" t="s">
        <v>82</v>
      </c>
      <c r="D1700" s="35" t="s">
        <v>16</v>
      </c>
      <c r="E1700" s="38" t="s">
        <v>82</v>
      </c>
      <c r="F1700" s="35"/>
      <c r="G1700" s="36">
        <f>VLOOKUP(Tb_Agen[[#This Row],[AGEN ID]],Reseller!A:F,5,0)</f>
        <v>44928.209722222222</v>
      </c>
      <c r="H1700" s="35"/>
      <c r="I1700" s="35"/>
      <c r="J1700" s="35"/>
      <c r="K1700" s="41"/>
      <c r="L1700" s="37"/>
      <c r="M1700" s="53">
        <v>0</v>
      </c>
      <c r="N1700" s="39" t="s">
        <v>22</v>
      </c>
      <c r="O1700" s="65">
        <f>SUMIFS(Tb_Reseller[Aug-26],Tb_Reseller[Agen id],Tb_Agen[[#This Row],[AGEN ID]])</f>
        <v>0</v>
      </c>
      <c r="P1700" s="66">
        <f>SUMIFS(Tb_Reseller[Sep-26],Tb_Reseller[Agen id],Tb_Agen[[#This Row],[AGEN ID]])</f>
        <v>0</v>
      </c>
      <c r="Q1700" s="66">
        <f>SUMIFS(Tb_Reseller[Oct-26],Tb_Reseller[Agen id],Tb_Agen[[#This Row],[AGEN ID]])</f>
        <v>0</v>
      </c>
    </row>
    <row r="1701" spans="1:17" x14ac:dyDescent="0.25">
      <c r="A1701" s="33" t="s">
        <v>3990</v>
      </c>
      <c r="B1701" s="34" t="s">
        <v>3991</v>
      </c>
      <c r="C1701" s="34" t="s">
        <v>121</v>
      </c>
      <c r="D1701" s="35" t="s">
        <v>16</v>
      </c>
      <c r="E1701" s="35" t="s">
        <v>17</v>
      </c>
      <c r="F1701" s="35"/>
      <c r="G1701" s="36">
        <f>VLOOKUP(Tb_Agen[[#This Row],[AGEN ID]],Reseller!A:F,5,0)</f>
        <v>44929.504861111112</v>
      </c>
      <c r="H1701" s="35"/>
      <c r="I1701" s="35"/>
      <c r="J1701" s="35"/>
      <c r="K1701" s="41"/>
      <c r="L1701" s="37"/>
      <c r="M1701" s="53">
        <v>0</v>
      </c>
      <c r="N1701" s="39" t="s">
        <v>22</v>
      </c>
      <c r="O1701" s="65">
        <f>SUMIFS(Tb_Reseller[Aug-26],Tb_Reseller[Agen id],Tb_Agen[[#This Row],[AGEN ID]])</f>
        <v>0</v>
      </c>
      <c r="P1701" s="66">
        <f>SUMIFS(Tb_Reseller[Sep-26],Tb_Reseller[Agen id],Tb_Agen[[#This Row],[AGEN ID]])</f>
        <v>0</v>
      </c>
      <c r="Q1701" s="66">
        <f>SUMIFS(Tb_Reseller[Oct-26],Tb_Reseller[Agen id],Tb_Agen[[#This Row],[AGEN ID]])</f>
        <v>0</v>
      </c>
    </row>
    <row r="1702" spans="1:17" x14ac:dyDescent="0.25">
      <c r="A1702" s="33" t="s">
        <v>3992</v>
      </c>
      <c r="B1702" s="34" t="s">
        <v>3993</v>
      </c>
      <c r="C1702" s="34" t="s">
        <v>121</v>
      </c>
      <c r="D1702" s="35" t="s">
        <v>16</v>
      </c>
      <c r="E1702" s="35" t="s">
        <v>17</v>
      </c>
      <c r="F1702" s="35"/>
      <c r="G1702" s="36">
        <f>VLOOKUP(Tb_Agen[[#This Row],[AGEN ID]],Reseller!A:F,5,0)</f>
        <v>44929.754166666673</v>
      </c>
      <c r="H1702" s="35"/>
      <c r="I1702" s="35"/>
      <c r="J1702" s="35"/>
      <c r="K1702" s="41"/>
      <c r="L1702" s="37"/>
      <c r="M1702" s="53">
        <v>0</v>
      </c>
      <c r="N1702" s="39" t="s">
        <v>22</v>
      </c>
      <c r="O1702" s="65">
        <f>SUMIFS(Tb_Reseller[Aug-26],Tb_Reseller[Agen id],Tb_Agen[[#This Row],[AGEN ID]])</f>
        <v>0</v>
      </c>
      <c r="P1702" s="66">
        <f>SUMIFS(Tb_Reseller[Sep-26],Tb_Reseller[Agen id],Tb_Agen[[#This Row],[AGEN ID]])</f>
        <v>0</v>
      </c>
      <c r="Q1702" s="66">
        <f>SUMIFS(Tb_Reseller[Oct-26],Tb_Reseller[Agen id],Tb_Agen[[#This Row],[AGEN ID]])</f>
        <v>0</v>
      </c>
    </row>
    <row r="1703" spans="1:17" x14ac:dyDescent="0.25">
      <c r="A1703" s="33" t="s">
        <v>3994</v>
      </c>
      <c r="B1703" s="34" t="s">
        <v>3995</v>
      </c>
      <c r="C1703" s="34" t="s">
        <v>15</v>
      </c>
      <c r="D1703" s="35" t="s">
        <v>16</v>
      </c>
      <c r="E1703" s="35" t="s">
        <v>17</v>
      </c>
      <c r="F1703" s="35"/>
      <c r="G1703" s="36">
        <f>VLOOKUP(Tb_Agen[[#This Row],[AGEN ID]],Reseller!A:F,5,0)</f>
        <v>44929.79791666667</v>
      </c>
      <c r="H1703" s="35"/>
      <c r="I1703" s="35"/>
      <c r="J1703" s="35"/>
      <c r="K1703" s="41"/>
      <c r="L1703" s="37"/>
      <c r="M1703" s="53">
        <v>0</v>
      </c>
      <c r="N1703" s="39" t="s">
        <v>22</v>
      </c>
      <c r="O1703" s="65">
        <f>SUMIFS(Tb_Reseller[Aug-26],Tb_Reseller[Agen id],Tb_Agen[[#This Row],[AGEN ID]])</f>
        <v>0</v>
      </c>
      <c r="P1703" s="66">
        <f>SUMIFS(Tb_Reseller[Sep-26],Tb_Reseller[Agen id],Tb_Agen[[#This Row],[AGEN ID]])</f>
        <v>0</v>
      </c>
      <c r="Q1703" s="66">
        <f>SUMIFS(Tb_Reseller[Oct-26],Tb_Reseller[Agen id],Tb_Agen[[#This Row],[AGEN ID]])</f>
        <v>0</v>
      </c>
    </row>
    <row r="1704" spans="1:17" x14ac:dyDescent="0.25">
      <c r="A1704" s="33" t="s">
        <v>3996</v>
      </c>
      <c r="B1704" s="34" t="s">
        <v>3997</v>
      </c>
      <c r="C1704" s="34" t="s">
        <v>15</v>
      </c>
      <c r="D1704" s="35" t="s">
        <v>16</v>
      </c>
      <c r="E1704" s="35" t="s">
        <v>17</v>
      </c>
      <c r="F1704" s="35"/>
      <c r="G1704" s="36">
        <f>VLOOKUP(Tb_Agen[[#This Row],[AGEN ID]],Reseller!A:F,5,0)</f>
        <v>44931.538888888892</v>
      </c>
      <c r="H1704" s="35"/>
      <c r="I1704" s="35"/>
      <c r="J1704" s="35"/>
      <c r="K1704" s="41"/>
      <c r="L1704" s="37"/>
      <c r="M1704" s="53">
        <v>0</v>
      </c>
      <c r="N1704" s="39" t="s">
        <v>22</v>
      </c>
      <c r="O1704" s="65">
        <f>SUMIFS(Tb_Reseller[Aug-26],Tb_Reseller[Agen id],Tb_Agen[[#This Row],[AGEN ID]])</f>
        <v>0</v>
      </c>
      <c r="P1704" s="66">
        <f>SUMIFS(Tb_Reseller[Sep-26],Tb_Reseller[Agen id],Tb_Agen[[#This Row],[AGEN ID]])</f>
        <v>0</v>
      </c>
      <c r="Q1704" s="66">
        <f>SUMIFS(Tb_Reseller[Oct-26],Tb_Reseller[Agen id],Tb_Agen[[#This Row],[AGEN ID]])</f>
        <v>0</v>
      </c>
    </row>
    <row r="1705" spans="1:17" x14ac:dyDescent="0.25">
      <c r="A1705" s="33" t="s">
        <v>3998</v>
      </c>
      <c r="B1705" s="34" t="s">
        <v>3999</v>
      </c>
      <c r="C1705" s="34" t="s">
        <v>112</v>
      </c>
      <c r="D1705" s="35" t="s">
        <v>28</v>
      </c>
      <c r="E1705" s="35" t="s">
        <v>17</v>
      </c>
      <c r="F1705" s="35"/>
      <c r="G1705" s="36">
        <f>VLOOKUP(Tb_Agen[[#This Row],[AGEN ID]],Reseller!A:F,5,0)</f>
        <v>44931.65347222222</v>
      </c>
      <c r="H1705" s="35"/>
      <c r="I1705" s="35"/>
      <c r="J1705" s="35"/>
      <c r="K1705" s="41"/>
      <c r="L1705" s="37"/>
      <c r="M1705" s="53">
        <v>0</v>
      </c>
      <c r="N1705" s="39" t="s">
        <v>22</v>
      </c>
      <c r="O1705" s="65">
        <f>SUMIFS(Tb_Reseller[Aug-26],Tb_Reseller[Agen id],Tb_Agen[[#This Row],[AGEN ID]])</f>
        <v>0</v>
      </c>
      <c r="P1705" s="66">
        <f>SUMIFS(Tb_Reseller[Sep-26],Tb_Reseller[Agen id],Tb_Agen[[#This Row],[AGEN ID]])</f>
        <v>0</v>
      </c>
      <c r="Q1705" s="66">
        <f>SUMIFS(Tb_Reseller[Oct-26],Tb_Reseller[Agen id],Tb_Agen[[#This Row],[AGEN ID]])</f>
        <v>0</v>
      </c>
    </row>
    <row r="1706" spans="1:17" x14ac:dyDescent="0.25">
      <c r="A1706" s="33" t="s">
        <v>4000</v>
      </c>
      <c r="B1706" s="34" t="s">
        <v>4001</v>
      </c>
      <c r="C1706" s="34" t="s">
        <v>82</v>
      </c>
      <c r="D1706" s="35" t="s">
        <v>16</v>
      </c>
      <c r="E1706" s="38" t="s">
        <v>82</v>
      </c>
      <c r="F1706" s="35"/>
      <c r="G1706" s="36">
        <f>VLOOKUP(Tb_Agen[[#This Row],[AGEN ID]],Reseller!A:F,5,0)</f>
        <v>44932.377083333333</v>
      </c>
      <c r="H1706" s="35"/>
      <c r="I1706" s="35"/>
      <c r="J1706" s="35"/>
      <c r="K1706" s="41"/>
      <c r="L1706" s="37"/>
      <c r="M1706" s="53">
        <v>0</v>
      </c>
      <c r="N1706" s="39" t="s">
        <v>22</v>
      </c>
      <c r="O1706" s="65">
        <f>SUMIFS(Tb_Reseller[Aug-26],Tb_Reseller[Agen id],Tb_Agen[[#This Row],[AGEN ID]])</f>
        <v>0</v>
      </c>
      <c r="P1706" s="66">
        <f>SUMIFS(Tb_Reseller[Sep-26],Tb_Reseller[Agen id],Tb_Agen[[#This Row],[AGEN ID]])</f>
        <v>0</v>
      </c>
      <c r="Q1706" s="66">
        <f>SUMIFS(Tb_Reseller[Oct-26],Tb_Reseller[Agen id],Tb_Agen[[#This Row],[AGEN ID]])</f>
        <v>0</v>
      </c>
    </row>
    <row r="1707" spans="1:17" x14ac:dyDescent="0.25">
      <c r="A1707" s="33" t="s">
        <v>4002</v>
      </c>
      <c r="B1707" s="34" t="s">
        <v>4003</v>
      </c>
      <c r="C1707" s="34" t="s">
        <v>82</v>
      </c>
      <c r="D1707" s="35" t="s">
        <v>16</v>
      </c>
      <c r="E1707" s="38" t="s">
        <v>82</v>
      </c>
      <c r="F1707" s="35"/>
      <c r="G1707" s="36">
        <f>VLOOKUP(Tb_Agen[[#This Row],[AGEN ID]],Reseller!A:F,5,0)</f>
        <v>44932.459722222222</v>
      </c>
      <c r="H1707" s="35"/>
      <c r="I1707" s="35"/>
      <c r="J1707" s="35"/>
      <c r="K1707" s="41"/>
      <c r="L1707" s="37"/>
      <c r="M1707" s="53">
        <v>0</v>
      </c>
      <c r="N1707" s="39" t="s">
        <v>22</v>
      </c>
      <c r="O1707" s="65">
        <f>SUMIFS(Tb_Reseller[Aug-26],Tb_Reseller[Agen id],Tb_Agen[[#This Row],[AGEN ID]])</f>
        <v>0</v>
      </c>
      <c r="P1707" s="66">
        <f>SUMIFS(Tb_Reseller[Sep-26],Tb_Reseller[Agen id],Tb_Agen[[#This Row],[AGEN ID]])</f>
        <v>0</v>
      </c>
      <c r="Q1707" s="66">
        <f>SUMIFS(Tb_Reseller[Oct-26],Tb_Reseller[Agen id],Tb_Agen[[#This Row],[AGEN ID]])</f>
        <v>0</v>
      </c>
    </row>
    <row r="1708" spans="1:17" x14ac:dyDescent="0.25">
      <c r="A1708" s="33" t="s">
        <v>4004</v>
      </c>
      <c r="B1708" s="34" t="s">
        <v>4005</v>
      </c>
      <c r="C1708" s="34" t="s">
        <v>112</v>
      </c>
      <c r="D1708" s="35" t="s">
        <v>16</v>
      </c>
      <c r="E1708" s="35" t="s">
        <v>143</v>
      </c>
      <c r="F1708" s="35"/>
      <c r="G1708" s="36">
        <f>VLOOKUP(Tb_Agen[[#This Row],[AGEN ID]],Reseller!A:F,5,0)</f>
        <v>44932.671527777777</v>
      </c>
      <c r="H1708" s="35" t="s">
        <v>4006</v>
      </c>
      <c r="I1708" s="35" t="s">
        <v>145</v>
      </c>
      <c r="J1708" s="35" t="s">
        <v>146</v>
      </c>
      <c r="K1708" s="41" t="s">
        <v>2243</v>
      </c>
      <c r="L1708" s="37" t="s">
        <v>162</v>
      </c>
      <c r="M1708" s="53">
        <v>0</v>
      </c>
      <c r="N1708" s="39" t="s">
        <v>22</v>
      </c>
      <c r="O1708" s="65">
        <f>SUMIFS(Tb_Reseller[Aug-26],Tb_Reseller[Agen id],Tb_Agen[[#This Row],[AGEN ID]])</f>
        <v>0.35483870967741926</v>
      </c>
      <c r="P1708" s="66">
        <f>SUMIFS(Tb_Reseller[Sep-26],Tb_Reseller[Agen id],Tb_Agen[[#This Row],[AGEN ID]])</f>
        <v>0.6</v>
      </c>
      <c r="Q1708" s="66">
        <f>SUMIFS(Tb_Reseller[Oct-26],Tb_Reseller[Agen id],Tb_Agen[[#This Row],[AGEN ID]])</f>
        <v>0.25</v>
      </c>
    </row>
    <row r="1709" spans="1:17" x14ac:dyDescent="0.25">
      <c r="A1709" s="33" t="s">
        <v>4007</v>
      </c>
      <c r="B1709" s="34" t="s">
        <v>4008</v>
      </c>
      <c r="C1709" s="34" t="s">
        <v>112</v>
      </c>
      <c r="D1709" s="35" t="s">
        <v>28</v>
      </c>
      <c r="E1709" s="35" t="s">
        <v>17</v>
      </c>
      <c r="F1709" s="35"/>
      <c r="G1709" s="36">
        <f>VLOOKUP(Tb_Agen[[#This Row],[AGEN ID]],Reseller!A:F,5,0)</f>
        <v>44932.681250000001</v>
      </c>
      <c r="H1709" s="35"/>
      <c r="I1709" s="35"/>
      <c r="J1709" s="35"/>
      <c r="K1709" s="41"/>
      <c r="L1709" s="37"/>
      <c r="M1709" s="53">
        <v>0</v>
      </c>
      <c r="N1709" s="39" t="s">
        <v>22</v>
      </c>
      <c r="O1709" s="65">
        <f>SUMIFS(Tb_Reseller[Aug-26],Tb_Reseller[Agen id],Tb_Agen[[#This Row],[AGEN ID]])</f>
        <v>0</v>
      </c>
      <c r="P1709" s="66">
        <f>SUMIFS(Tb_Reseller[Sep-26],Tb_Reseller[Agen id],Tb_Agen[[#This Row],[AGEN ID]])</f>
        <v>0</v>
      </c>
      <c r="Q1709" s="66">
        <f>SUMIFS(Tb_Reseller[Oct-26],Tb_Reseller[Agen id],Tb_Agen[[#This Row],[AGEN ID]])</f>
        <v>0</v>
      </c>
    </row>
    <row r="1710" spans="1:17" x14ac:dyDescent="0.25">
      <c r="A1710" s="33" t="s">
        <v>4009</v>
      </c>
      <c r="B1710" s="34" t="s">
        <v>4010</v>
      </c>
      <c r="C1710" s="34" t="s">
        <v>112</v>
      </c>
      <c r="D1710" s="35" t="s">
        <v>16</v>
      </c>
      <c r="E1710" s="35" t="s">
        <v>17</v>
      </c>
      <c r="F1710" s="35"/>
      <c r="G1710" s="36">
        <f>VLOOKUP(Tb_Agen[[#This Row],[AGEN ID]],Reseller!A:F,5,0)</f>
        <v>44932.750694444447</v>
      </c>
      <c r="H1710" s="35"/>
      <c r="I1710" s="35"/>
      <c r="J1710" s="35"/>
      <c r="K1710" s="41"/>
      <c r="L1710" s="37"/>
      <c r="M1710" s="53">
        <v>0</v>
      </c>
      <c r="N1710" s="39" t="s">
        <v>22</v>
      </c>
      <c r="O1710" s="65">
        <f>SUMIFS(Tb_Reseller[Aug-26],Tb_Reseller[Agen id],Tb_Agen[[#This Row],[AGEN ID]])</f>
        <v>0</v>
      </c>
      <c r="P1710" s="66">
        <f>SUMIFS(Tb_Reseller[Sep-26],Tb_Reseller[Agen id],Tb_Agen[[#This Row],[AGEN ID]])</f>
        <v>0</v>
      </c>
      <c r="Q1710" s="66">
        <f>SUMIFS(Tb_Reseller[Oct-26],Tb_Reseller[Agen id],Tb_Agen[[#This Row],[AGEN ID]])</f>
        <v>0</v>
      </c>
    </row>
    <row r="1711" spans="1:17" x14ac:dyDescent="0.25">
      <c r="A1711" s="33" t="s">
        <v>4011</v>
      </c>
      <c r="B1711" s="34" t="s">
        <v>4012</v>
      </c>
      <c r="C1711" s="34" t="s">
        <v>82</v>
      </c>
      <c r="D1711" s="35" t="s">
        <v>16</v>
      </c>
      <c r="E1711" s="38" t="s">
        <v>82</v>
      </c>
      <c r="F1711" s="35"/>
      <c r="G1711" s="36">
        <f>VLOOKUP(Tb_Agen[[#This Row],[AGEN ID]],Reseller!A:F,5,0)</f>
        <v>44933.270138888889</v>
      </c>
      <c r="H1711" s="35"/>
      <c r="I1711" s="35"/>
      <c r="J1711" s="35"/>
      <c r="K1711" s="41"/>
      <c r="L1711" s="37"/>
      <c r="M1711" s="53">
        <v>0</v>
      </c>
      <c r="N1711" s="39" t="s">
        <v>22</v>
      </c>
      <c r="O1711" s="65">
        <f>SUMIFS(Tb_Reseller[Aug-26],Tb_Reseller[Agen id],Tb_Agen[[#This Row],[AGEN ID]])</f>
        <v>0</v>
      </c>
      <c r="P1711" s="66">
        <f>SUMIFS(Tb_Reseller[Sep-26],Tb_Reseller[Agen id],Tb_Agen[[#This Row],[AGEN ID]])</f>
        <v>0</v>
      </c>
      <c r="Q1711" s="66">
        <f>SUMIFS(Tb_Reseller[Oct-26],Tb_Reseller[Agen id],Tb_Agen[[#This Row],[AGEN ID]])</f>
        <v>0</v>
      </c>
    </row>
    <row r="1712" spans="1:17" x14ac:dyDescent="0.25">
      <c r="A1712" s="33" t="s">
        <v>4013</v>
      </c>
      <c r="B1712" s="34" t="s">
        <v>4014</v>
      </c>
      <c r="C1712" s="34" t="s">
        <v>82</v>
      </c>
      <c r="D1712" s="35" t="s">
        <v>16</v>
      </c>
      <c r="E1712" s="38" t="s">
        <v>82</v>
      </c>
      <c r="F1712" s="35"/>
      <c r="G1712" s="36">
        <f>VLOOKUP(Tb_Agen[[#This Row],[AGEN ID]],Reseller!A:F,5,0)</f>
        <v>44933.353472222218</v>
      </c>
      <c r="H1712" s="35"/>
      <c r="I1712" s="35"/>
      <c r="J1712" s="35"/>
      <c r="K1712" s="41"/>
      <c r="L1712" s="37"/>
      <c r="M1712" s="53">
        <v>0</v>
      </c>
      <c r="N1712" s="39" t="s">
        <v>22</v>
      </c>
      <c r="O1712" s="65">
        <f>SUMIFS(Tb_Reseller[Aug-26],Tb_Reseller[Agen id],Tb_Agen[[#This Row],[AGEN ID]])</f>
        <v>0</v>
      </c>
      <c r="P1712" s="66">
        <f>SUMIFS(Tb_Reseller[Sep-26],Tb_Reseller[Agen id],Tb_Agen[[#This Row],[AGEN ID]])</f>
        <v>0</v>
      </c>
      <c r="Q1712" s="66">
        <f>SUMIFS(Tb_Reseller[Oct-26],Tb_Reseller[Agen id],Tb_Agen[[#This Row],[AGEN ID]])</f>
        <v>0</v>
      </c>
    </row>
    <row r="1713" spans="1:17" x14ac:dyDescent="0.25">
      <c r="A1713" s="33" t="s">
        <v>4015</v>
      </c>
      <c r="B1713" s="34" t="s">
        <v>4016</v>
      </c>
      <c r="C1713" s="34" t="s">
        <v>112</v>
      </c>
      <c r="D1713" s="35" t="s">
        <v>16</v>
      </c>
      <c r="E1713" s="35" t="s">
        <v>17</v>
      </c>
      <c r="F1713" s="35"/>
      <c r="G1713" s="36">
        <f>VLOOKUP(Tb_Agen[[#This Row],[AGEN ID]],Reseller!A:F,5,0)</f>
        <v>44935.513888888891</v>
      </c>
      <c r="H1713" s="35"/>
      <c r="I1713" s="35"/>
      <c r="J1713" s="35"/>
      <c r="K1713" s="41"/>
      <c r="L1713" s="37"/>
      <c r="M1713" s="53">
        <v>0</v>
      </c>
      <c r="N1713" s="39" t="s">
        <v>22</v>
      </c>
      <c r="O1713" s="65">
        <f>SUMIFS(Tb_Reseller[Aug-26],Tb_Reseller[Agen id],Tb_Agen[[#This Row],[AGEN ID]])</f>
        <v>0</v>
      </c>
      <c r="P1713" s="66">
        <f>SUMIFS(Tb_Reseller[Sep-26],Tb_Reseller[Agen id],Tb_Agen[[#This Row],[AGEN ID]])</f>
        <v>0</v>
      </c>
      <c r="Q1713" s="66">
        <f>SUMIFS(Tb_Reseller[Oct-26],Tb_Reseller[Agen id],Tb_Agen[[#This Row],[AGEN ID]])</f>
        <v>0</v>
      </c>
    </row>
    <row r="1714" spans="1:17" x14ac:dyDescent="0.25">
      <c r="A1714" s="33" t="s">
        <v>4017</v>
      </c>
      <c r="B1714" s="34" t="s">
        <v>4018</v>
      </c>
      <c r="C1714" s="45" t="s">
        <v>112</v>
      </c>
      <c r="D1714" s="35" t="s">
        <v>16</v>
      </c>
      <c r="E1714" s="35" t="s">
        <v>17</v>
      </c>
      <c r="F1714" s="35"/>
      <c r="G1714" s="36">
        <f>VLOOKUP(Tb_Agen[[#This Row],[AGEN ID]],Reseller!A:F,5,0)</f>
        <v>44935.565972222219</v>
      </c>
      <c r="H1714" s="35" t="s">
        <v>4019</v>
      </c>
      <c r="I1714" s="35" t="s">
        <v>145</v>
      </c>
      <c r="J1714" s="35" t="s">
        <v>146</v>
      </c>
      <c r="K1714" s="41" t="s">
        <v>2243</v>
      </c>
      <c r="L1714" s="37"/>
      <c r="M1714" s="53">
        <v>0</v>
      </c>
      <c r="N1714" s="39" t="s">
        <v>22</v>
      </c>
      <c r="O1714" s="65">
        <f>SUMIFS(Tb_Reseller[Aug-26],Tb_Reseller[Agen id],Tb_Agen[[#This Row],[AGEN ID]])</f>
        <v>0.16129032258064516</v>
      </c>
      <c r="P1714" s="66">
        <f>SUMIFS(Tb_Reseller[Sep-26],Tb_Reseller[Agen id],Tb_Agen[[#This Row],[AGEN ID]])</f>
        <v>0.13333333333333333</v>
      </c>
      <c r="Q1714" s="66">
        <f>SUMIFS(Tb_Reseller[Oct-26],Tb_Reseller[Agen id],Tb_Agen[[#This Row],[AGEN ID]])</f>
        <v>0</v>
      </c>
    </row>
    <row r="1715" spans="1:17" x14ac:dyDescent="0.25">
      <c r="A1715" s="33" t="s">
        <v>4020</v>
      </c>
      <c r="B1715" s="34" t="s">
        <v>4021</v>
      </c>
      <c r="C1715" s="34" t="s">
        <v>112</v>
      </c>
      <c r="D1715" s="35" t="s">
        <v>16</v>
      </c>
      <c r="E1715" s="35" t="s">
        <v>17</v>
      </c>
      <c r="F1715" s="35"/>
      <c r="G1715" s="36">
        <f>VLOOKUP(Tb_Agen[[#This Row],[AGEN ID]],Reseller!A:F,5,0)</f>
        <v>44935.797222222223</v>
      </c>
      <c r="H1715" s="35"/>
      <c r="I1715" s="35"/>
      <c r="J1715" s="35"/>
      <c r="K1715" s="41"/>
      <c r="L1715" s="37"/>
      <c r="M1715" s="53">
        <v>0</v>
      </c>
      <c r="N1715" s="39" t="s">
        <v>22</v>
      </c>
      <c r="O1715" s="65">
        <f>SUMIFS(Tb_Reseller[Aug-26],Tb_Reseller[Agen id],Tb_Agen[[#This Row],[AGEN ID]])</f>
        <v>0</v>
      </c>
      <c r="P1715" s="66">
        <f>SUMIFS(Tb_Reseller[Sep-26],Tb_Reseller[Agen id],Tb_Agen[[#This Row],[AGEN ID]])</f>
        <v>0</v>
      </c>
      <c r="Q1715" s="66">
        <f>SUMIFS(Tb_Reseller[Oct-26],Tb_Reseller[Agen id],Tb_Agen[[#This Row],[AGEN ID]])</f>
        <v>0</v>
      </c>
    </row>
    <row r="1716" spans="1:17" x14ac:dyDescent="0.25">
      <c r="A1716" s="33" t="s">
        <v>4022</v>
      </c>
      <c r="B1716" s="34" t="s">
        <v>4023</v>
      </c>
      <c r="C1716" s="34" t="s">
        <v>15</v>
      </c>
      <c r="D1716" s="35" t="s">
        <v>28</v>
      </c>
      <c r="E1716" s="35" t="s">
        <v>17</v>
      </c>
      <c r="F1716" s="35"/>
      <c r="G1716" s="36">
        <f>VLOOKUP(Tb_Agen[[#This Row],[AGEN ID]],Reseller!A:F,5,0)</f>
        <v>41776.554166666669</v>
      </c>
      <c r="H1716" s="35"/>
      <c r="I1716" s="35"/>
      <c r="J1716" s="35"/>
      <c r="K1716" s="41"/>
      <c r="L1716" s="37"/>
      <c r="M1716" s="53">
        <v>0</v>
      </c>
      <c r="N1716" s="39" t="s">
        <v>22</v>
      </c>
      <c r="O1716" s="65">
        <f>SUMIFS(Tb_Reseller[Aug-26],Tb_Reseller[Agen id],Tb_Agen[[#This Row],[AGEN ID]])</f>
        <v>0.12903225806451613</v>
      </c>
      <c r="P1716" s="66">
        <f>SUMIFS(Tb_Reseller[Sep-26],Tb_Reseller[Agen id],Tb_Agen[[#This Row],[AGEN ID]])</f>
        <v>0.19999999999999998</v>
      </c>
      <c r="Q1716" s="66">
        <f>SUMIFS(Tb_Reseller[Oct-26],Tb_Reseller[Agen id],Tb_Agen[[#This Row],[AGEN ID]])</f>
        <v>0.25</v>
      </c>
    </row>
    <row r="1717" spans="1:17" x14ac:dyDescent="0.25">
      <c r="A1717" s="33" t="s">
        <v>4024</v>
      </c>
      <c r="B1717" s="34" t="s">
        <v>4025</v>
      </c>
      <c r="C1717" s="34" t="s">
        <v>82</v>
      </c>
      <c r="D1717" s="35" t="s">
        <v>16</v>
      </c>
      <c r="E1717" s="38" t="s">
        <v>82</v>
      </c>
      <c r="F1717" s="35"/>
      <c r="G1717" s="36">
        <f>VLOOKUP(Tb_Agen[[#This Row],[AGEN ID]],Reseller!A:F,5,0)</f>
        <v>44935.981944444437</v>
      </c>
      <c r="H1717" s="35"/>
      <c r="I1717" s="35"/>
      <c r="J1717" s="35"/>
      <c r="K1717" s="41"/>
      <c r="L1717" s="37"/>
      <c r="M1717" s="53">
        <v>0</v>
      </c>
      <c r="N1717" s="39" t="s">
        <v>22</v>
      </c>
      <c r="O1717" s="65">
        <f>SUMIFS(Tb_Reseller[Aug-26],Tb_Reseller[Agen id],Tb_Agen[[#This Row],[AGEN ID]])</f>
        <v>0</v>
      </c>
      <c r="P1717" s="66">
        <f>SUMIFS(Tb_Reseller[Sep-26],Tb_Reseller[Agen id],Tb_Agen[[#This Row],[AGEN ID]])</f>
        <v>0</v>
      </c>
      <c r="Q1717" s="66">
        <f>SUMIFS(Tb_Reseller[Oct-26],Tb_Reseller[Agen id],Tb_Agen[[#This Row],[AGEN ID]])</f>
        <v>0</v>
      </c>
    </row>
    <row r="1718" spans="1:17" x14ac:dyDescent="0.25">
      <c r="A1718" s="33" t="s">
        <v>4026</v>
      </c>
      <c r="B1718" s="34" t="s">
        <v>4027</v>
      </c>
      <c r="C1718" s="34" t="s">
        <v>82</v>
      </c>
      <c r="D1718" s="35" t="s">
        <v>16</v>
      </c>
      <c r="E1718" s="38" t="s">
        <v>82</v>
      </c>
      <c r="F1718" s="35"/>
      <c r="G1718" s="36">
        <f>VLOOKUP(Tb_Agen[[#This Row],[AGEN ID]],Reseller!A:F,5,0)</f>
        <v>44936.337500000001</v>
      </c>
      <c r="H1718" s="35"/>
      <c r="I1718" s="35"/>
      <c r="J1718" s="35"/>
      <c r="K1718" s="41"/>
      <c r="L1718" s="37"/>
      <c r="M1718" s="53">
        <v>0</v>
      </c>
      <c r="N1718" s="39" t="s">
        <v>22</v>
      </c>
      <c r="O1718" s="65">
        <f>SUMIFS(Tb_Reseller[Aug-26],Tb_Reseller[Agen id],Tb_Agen[[#This Row],[AGEN ID]])</f>
        <v>0</v>
      </c>
      <c r="P1718" s="66">
        <f>SUMIFS(Tb_Reseller[Sep-26],Tb_Reseller[Agen id],Tb_Agen[[#This Row],[AGEN ID]])</f>
        <v>0</v>
      </c>
      <c r="Q1718" s="66">
        <f>SUMIFS(Tb_Reseller[Oct-26],Tb_Reseller[Agen id],Tb_Agen[[#This Row],[AGEN ID]])</f>
        <v>0</v>
      </c>
    </row>
    <row r="1719" spans="1:17" x14ac:dyDescent="0.25">
      <c r="A1719" s="33" t="s">
        <v>4028</v>
      </c>
      <c r="B1719" s="34" t="s">
        <v>4029</v>
      </c>
      <c r="C1719" s="34" t="s">
        <v>82</v>
      </c>
      <c r="D1719" s="35" t="s">
        <v>16</v>
      </c>
      <c r="E1719" s="38" t="s">
        <v>82</v>
      </c>
      <c r="F1719" s="35"/>
      <c r="G1719" s="36">
        <f>VLOOKUP(Tb_Agen[[#This Row],[AGEN ID]],Reseller!A:F,5,0)</f>
        <v>44936.354166666657</v>
      </c>
      <c r="H1719" s="35"/>
      <c r="I1719" s="35"/>
      <c r="J1719" s="35"/>
      <c r="K1719" s="41"/>
      <c r="L1719" s="37"/>
      <c r="M1719" s="53">
        <v>0</v>
      </c>
      <c r="N1719" s="39" t="s">
        <v>22</v>
      </c>
      <c r="O1719" s="65">
        <f>SUMIFS(Tb_Reseller[Aug-26],Tb_Reseller[Agen id],Tb_Agen[[#This Row],[AGEN ID]])</f>
        <v>0</v>
      </c>
      <c r="P1719" s="66">
        <f>SUMIFS(Tb_Reseller[Sep-26],Tb_Reseller[Agen id],Tb_Agen[[#This Row],[AGEN ID]])</f>
        <v>0</v>
      </c>
      <c r="Q1719" s="66">
        <f>SUMIFS(Tb_Reseller[Oct-26],Tb_Reseller[Agen id],Tb_Agen[[#This Row],[AGEN ID]])</f>
        <v>0</v>
      </c>
    </row>
    <row r="1720" spans="1:17" x14ac:dyDescent="0.25">
      <c r="A1720" s="33" t="s">
        <v>4030</v>
      </c>
      <c r="B1720" s="34" t="s">
        <v>4031</v>
      </c>
      <c r="C1720" s="34" t="s">
        <v>15</v>
      </c>
      <c r="D1720" s="35" t="s">
        <v>16</v>
      </c>
      <c r="E1720" s="35" t="s">
        <v>17</v>
      </c>
      <c r="F1720" s="35"/>
      <c r="G1720" s="36">
        <f>VLOOKUP(Tb_Agen[[#This Row],[AGEN ID]],Reseller!A:F,5,0)</f>
        <v>44936.622916666667</v>
      </c>
      <c r="H1720" s="35"/>
      <c r="I1720" s="35"/>
      <c r="J1720" s="35"/>
      <c r="K1720" s="41"/>
      <c r="L1720" s="37"/>
      <c r="M1720" s="53">
        <v>0</v>
      </c>
      <c r="N1720" s="39" t="s">
        <v>22</v>
      </c>
      <c r="O1720" s="65">
        <f>SUMIFS(Tb_Reseller[Aug-26],Tb_Reseller[Agen id],Tb_Agen[[#This Row],[AGEN ID]])</f>
        <v>0</v>
      </c>
      <c r="P1720" s="66">
        <f>SUMIFS(Tb_Reseller[Sep-26],Tb_Reseller[Agen id],Tb_Agen[[#This Row],[AGEN ID]])</f>
        <v>0</v>
      </c>
      <c r="Q1720" s="66">
        <f>SUMIFS(Tb_Reseller[Oct-26],Tb_Reseller[Agen id],Tb_Agen[[#This Row],[AGEN ID]])</f>
        <v>0</v>
      </c>
    </row>
    <row r="1721" spans="1:17" x14ac:dyDescent="0.25">
      <c r="A1721" s="33" t="s">
        <v>4032</v>
      </c>
      <c r="B1721" s="34" t="s">
        <v>4033</v>
      </c>
      <c r="C1721" s="34" t="s">
        <v>82</v>
      </c>
      <c r="D1721" s="35" t="s">
        <v>16</v>
      </c>
      <c r="E1721" s="38" t="s">
        <v>82</v>
      </c>
      <c r="F1721" s="35"/>
      <c r="G1721" s="36">
        <f>VLOOKUP(Tb_Agen[[#This Row],[AGEN ID]],Reseller!A:F,5,0)</f>
        <v>44937.363194444442</v>
      </c>
      <c r="H1721" s="35"/>
      <c r="I1721" s="35"/>
      <c r="J1721" s="35"/>
      <c r="K1721" s="41"/>
      <c r="L1721" s="37"/>
      <c r="M1721" s="53">
        <v>0</v>
      </c>
      <c r="N1721" s="39" t="s">
        <v>22</v>
      </c>
      <c r="O1721" s="65">
        <f>SUMIFS(Tb_Reseller[Aug-26],Tb_Reseller[Agen id],Tb_Agen[[#This Row],[AGEN ID]])</f>
        <v>0</v>
      </c>
      <c r="P1721" s="66">
        <f>SUMIFS(Tb_Reseller[Sep-26],Tb_Reseller[Agen id],Tb_Agen[[#This Row],[AGEN ID]])</f>
        <v>0</v>
      </c>
      <c r="Q1721" s="66">
        <f>SUMIFS(Tb_Reseller[Oct-26],Tb_Reseller[Agen id],Tb_Agen[[#This Row],[AGEN ID]])</f>
        <v>0</v>
      </c>
    </row>
    <row r="1722" spans="1:17" x14ac:dyDescent="0.25">
      <c r="A1722" s="33" t="s">
        <v>4034</v>
      </c>
      <c r="B1722" s="34" t="s">
        <v>4035</v>
      </c>
      <c r="C1722" s="34" t="s">
        <v>112</v>
      </c>
      <c r="D1722" s="35" t="s">
        <v>16</v>
      </c>
      <c r="E1722" s="35" t="s">
        <v>143</v>
      </c>
      <c r="F1722" s="35"/>
      <c r="G1722" s="36">
        <f>VLOOKUP(Tb_Agen[[#This Row],[AGEN ID]],Reseller!A:F,5,0)</f>
        <v>44937.654166666667</v>
      </c>
      <c r="H1722" s="35" t="s">
        <v>4036</v>
      </c>
      <c r="I1722" s="35" t="s">
        <v>145</v>
      </c>
      <c r="J1722" s="35" t="s">
        <v>146</v>
      </c>
      <c r="K1722" s="41" t="s">
        <v>553</v>
      </c>
      <c r="L1722" s="37" t="s">
        <v>101</v>
      </c>
      <c r="M1722" s="53">
        <v>0</v>
      </c>
      <c r="N1722" s="39" t="s">
        <v>22</v>
      </c>
      <c r="O1722" s="65">
        <f>SUMIFS(Tb_Reseller[Aug-26],Tb_Reseller[Agen id],Tb_Agen[[#This Row],[AGEN ID]])</f>
        <v>2.4193548387096757</v>
      </c>
      <c r="P1722" s="66">
        <f>SUMIFS(Tb_Reseller[Sep-26],Tb_Reseller[Agen id],Tb_Agen[[#This Row],[AGEN ID]])</f>
        <v>2.7</v>
      </c>
      <c r="Q1722" s="66">
        <f>SUMIFS(Tb_Reseller[Oct-26],Tb_Reseller[Agen id],Tb_Agen[[#This Row],[AGEN ID]])</f>
        <v>3.5</v>
      </c>
    </row>
    <row r="1723" spans="1:17" x14ac:dyDescent="0.25">
      <c r="A1723" s="33" t="s">
        <v>4037</v>
      </c>
      <c r="B1723" s="34" t="s">
        <v>4038</v>
      </c>
      <c r="C1723" s="34" t="s">
        <v>82</v>
      </c>
      <c r="D1723" s="35" t="s">
        <v>16</v>
      </c>
      <c r="E1723" s="38" t="s">
        <v>82</v>
      </c>
      <c r="F1723" s="35"/>
      <c r="G1723" s="36">
        <f>VLOOKUP(Tb_Agen[[#This Row],[AGEN ID]],Reseller!A:F,5,0)</f>
        <v>44937.756944444453</v>
      </c>
      <c r="H1723" s="35"/>
      <c r="I1723" s="35"/>
      <c r="J1723" s="35"/>
      <c r="K1723" s="41"/>
      <c r="L1723" s="37"/>
      <c r="M1723" s="53">
        <v>0</v>
      </c>
      <c r="N1723" s="39" t="s">
        <v>22</v>
      </c>
      <c r="O1723" s="65">
        <f>SUMIFS(Tb_Reseller[Aug-26],Tb_Reseller[Agen id],Tb_Agen[[#This Row],[AGEN ID]])</f>
        <v>0</v>
      </c>
      <c r="P1723" s="66">
        <f>SUMIFS(Tb_Reseller[Sep-26],Tb_Reseller[Agen id],Tb_Agen[[#This Row],[AGEN ID]])</f>
        <v>0</v>
      </c>
      <c r="Q1723" s="66">
        <f>SUMIFS(Tb_Reseller[Oct-26],Tb_Reseller[Agen id],Tb_Agen[[#This Row],[AGEN ID]])</f>
        <v>0</v>
      </c>
    </row>
    <row r="1724" spans="1:17" x14ac:dyDescent="0.25">
      <c r="A1724" s="33" t="s">
        <v>4039</v>
      </c>
      <c r="B1724" s="34" t="s">
        <v>4040</v>
      </c>
      <c r="C1724" s="34" t="s">
        <v>15</v>
      </c>
      <c r="D1724" s="35" t="s">
        <v>28</v>
      </c>
      <c r="E1724" s="35" t="s">
        <v>17</v>
      </c>
      <c r="F1724" s="35"/>
      <c r="G1724" s="36">
        <f>VLOOKUP(Tb_Agen[[#This Row],[AGEN ID]],Reseller!A:F,5,0)</f>
        <v>40824</v>
      </c>
      <c r="H1724" s="35"/>
      <c r="I1724" s="35"/>
      <c r="J1724" s="35"/>
      <c r="K1724" s="41"/>
      <c r="L1724" s="37"/>
      <c r="M1724" s="53">
        <v>0</v>
      </c>
      <c r="N1724" s="39" t="s">
        <v>22</v>
      </c>
      <c r="O1724" s="65">
        <f>SUMIFS(Tb_Reseller[Aug-26],Tb_Reseller[Agen id],Tb_Agen[[#This Row],[AGEN ID]])</f>
        <v>0.16129032258064516</v>
      </c>
      <c r="P1724" s="66">
        <f>SUMIFS(Tb_Reseller[Sep-26],Tb_Reseller[Agen id],Tb_Agen[[#This Row],[AGEN ID]])</f>
        <v>0.1</v>
      </c>
      <c r="Q1724" s="66">
        <f>SUMIFS(Tb_Reseller[Oct-26],Tb_Reseller[Agen id],Tb_Agen[[#This Row],[AGEN ID]])</f>
        <v>0.25</v>
      </c>
    </row>
    <row r="1725" spans="1:17" x14ac:dyDescent="0.25">
      <c r="A1725" s="33" t="s">
        <v>4041</v>
      </c>
      <c r="B1725" s="34" t="s">
        <v>4042</v>
      </c>
      <c r="C1725" s="34" t="s">
        <v>121</v>
      </c>
      <c r="D1725" s="35" t="s">
        <v>16</v>
      </c>
      <c r="E1725" s="35" t="s">
        <v>17</v>
      </c>
      <c r="F1725" s="35"/>
      <c r="G1725" s="36">
        <f>VLOOKUP(Tb_Agen[[#This Row],[AGEN ID]],Reseller!A:F,5,0)</f>
        <v>44938.734722222223</v>
      </c>
      <c r="H1725" s="35"/>
      <c r="I1725" s="35"/>
      <c r="J1725" s="35"/>
      <c r="K1725" s="41"/>
      <c r="L1725" s="37"/>
      <c r="M1725" s="53">
        <v>0</v>
      </c>
      <c r="N1725" s="39" t="s">
        <v>22</v>
      </c>
      <c r="O1725" s="65">
        <f>SUMIFS(Tb_Reseller[Aug-26],Tb_Reseller[Agen id],Tb_Agen[[#This Row],[AGEN ID]])</f>
        <v>0</v>
      </c>
      <c r="P1725" s="66">
        <f>SUMIFS(Tb_Reseller[Sep-26],Tb_Reseller[Agen id],Tb_Agen[[#This Row],[AGEN ID]])</f>
        <v>0</v>
      </c>
      <c r="Q1725" s="66">
        <f>SUMIFS(Tb_Reseller[Oct-26],Tb_Reseller[Agen id],Tb_Agen[[#This Row],[AGEN ID]])</f>
        <v>0</v>
      </c>
    </row>
    <row r="1726" spans="1:17" x14ac:dyDescent="0.25">
      <c r="A1726" s="33" t="s">
        <v>4043</v>
      </c>
      <c r="B1726" s="34" t="s">
        <v>4044</v>
      </c>
      <c r="C1726" s="34" t="s">
        <v>79</v>
      </c>
      <c r="D1726" s="35" t="s">
        <v>28</v>
      </c>
      <c r="E1726" s="35" t="s">
        <v>17</v>
      </c>
      <c r="F1726" s="35"/>
      <c r="G1726" s="36">
        <f>VLOOKUP(Tb_Agen[[#This Row],[AGEN ID]],Reseller!A:F,5,0)</f>
        <v>44938.774305555547</v>
      </c>
      <c r="H1726" s="35"/>
      <c r="I1726" s="35"/>
      <c r="J1726" s="35"/>
      <c r="K1726" s="41"/>
      <c r="L1726" s="37"/>
      <c r="M1726" s="53">
        <v>0</v>
      </c>
      <c r="N1726" s="39" t="s">
        <v>22</v>
      </c>
      <c r="O1726" s="65">
        <f>SUMIFS(Tb_Reseller[Aug-26],Tb_Reseller[Agen id],Tb_Agen[[#This Row],[AGEN ID]])</f>
        <v>0</v>
      </c>
      <c r="P1726" s="66">
        <f>SUMIFS(Tb_Reseller[Sep-26],Tb_Reseller[Agen id],Tb_Agen[[#This Row],[AGEN ID]])</f>
        <v>0</v>
      </c>
      <c r="Q1726" s="66">
        <f>SUMIFS(Tb_Reseller[Oct-26],Tb_Reseller[Agen id],Tb_Agen[[#This Row],[AGEN ID]])</f>
        <v>0</v>
      </c>
    </row>
    <row r="1727" spans="1:17" x14ac:dyDescent="0.25">
      <c r="A1727" s="33" t="s">
        <v>4045</v>
      </c>
      <c r="B1727" s="34" t="s">
        <v>4046</v>
      </c>
      <c r="C1727" s="34" t="s">
        <v>112</v>
      </c>
      <c r="D1727" s="35" t="s">
        <v>28</v>
      </c>
      <c r="E1727" s="35" t="s">
        <v>17</v>
      </c>
      <c r="F1727" s="35"/>
      <c r="G1727" s="36">
        <f>VLOOKUP(Tb_Agen[[#This Row],[AGEN ID]],Reseller!A:F,5,0)</f>
        <v>41674.650694444441</v>
      </c>
      <c r="H1727" s="35"/>
      <c r="I1727" s="35"/>
      <c r="J1727" s="35"/>
      <c r="K1727" s="41"/>
      <c r="L1727" s="37"/>
      <c r="M1727" s="53">
        <v>0</v>
      </c>
      <c r="N1727" s="39" t="s">
        <v>22</v>
      </c>
      <c r="O1727" s="65">
        <f>SUMIFS(Tb_Reseller[Aug-26],Tb_Reseller[Agen id],Tb_Agen[[#This Row],[AGEN ID]])</f>
        <v>0.16129032258064516</v>
      </c>
      <c r="P1727" s="66">
        <f>SUMIFS(Tb_Reseller[Sep-26],Tb_Reseller[Agen id],Tb_Agen[[#This Row],[AGEN ID]])</f>
        <v>0.26666666666666666</v>
      </c>
      <c r="Q1727" s="66">
        <f>SUMIFS(Tb_Reseller[Oct-26],Tb_Reseller[Agen id],Tb_Agen[[#This Row],[AGEN ID]])</f>
        <v>0.75</v>
      </c>
    </row>
    <row r="1728" spans="1:17" x14ac:dyDescent="0.25">
      <c r="A1728" s="33" t="s">
        <v>4047</v>
      </c>
      <c r="B1728" s="34" t="s">
        <v>4048</v>
      </c>
      <c r="C1728" s="34" t="s">
        <v>112</v>
      </c>
      <c r="D1728" s="35" t="s">
        <v>28</v>
      </c>
      <c r="E1728" s="35" t="s">
        <v>17</v>
      </c>
      <c r="F1728" s="35"/>
      <c r="G1728" s="36">
        <f>VLOOKUP(Tb_Agen[[#This Row],[AGEN ID]],Reseller!A:F,5,0)</f>
        <v>41792.773611111108</v>
      </c>
      <c r="H1728" s="35"/>
      <c r="I1728" s="35"/>
      <c r="J1728" s="35"/>
      <c r="K1728" s="41"/>
      <c r="L1728" s="37"/>
      <c r="M1728" s="53">
        <v>0</v>
      </c>
      <c r="N1728" s="39" t="s">
        <v>22</v>
      </c>
      <c r="O1728" s="65">
        <f>SUMIFS(Tb_Reseller[Aug-26],Tb_Reseller[Agen id],Tb_Agen[[#This Row],[AGEN ID]])</f>
        <v>0.29032258064516125</v>
      </c>
      <c r="P1728" s="66">
        <f>SUMIFS(Tb_Reseller[Sep-26],Tb_Reseller[Agen id],Tb_Agen[[#This Row],[AGEN ID]])</f>
        <v>0.23333333333333331</v>
      </c>
      <c r="Q1728" s="66">
        <f>SUMIFS(Tb_Reseller[Oct-26],Tb_Reseller[Agen id],Tb_Agen[[#This Row],[AGEN ID]])</f>
        <v>0.75</v>
      </c>
    </row>
    <row r="1729" spans="1:17" x14ac:dyDescent="0.25">
      <c r="A1729" s="33" t="s">
        <v>4049</v>
      </c>
      <c r="B1729" s="34" t="s">
        <v>4050</v>
      </c>
      <c r="C1729" s="34" t="s">
        <v>82</v>
      </c>
      <c r="D1729" s="35" t="s">
        <v>16</v>
      </c>
      <c r="E1729" s="38" t="s">
        <v>82</v>
      </c>
      <c r="F1729" s="35"/>
      <c r="G1729" s="36">
        <f>VLOOKUP(Tb_Agen[[#This Row],[AGEN ID]],Reseller!A:F,5,0)</f>
        <v>44939.745138888888</v>
      </c>
      <c r="H1729" s="35"/>
      <c r="I1729" s="35"/>
      <c r="J1729" s="35"/>
      <c r="K1729" s="41"/>
      <c r="L1729" s="37"/>
      <c r="M1729" s="53">
        <v>0</v>
      </c>
      <c r="N1729" s="39" t="s">
        <v>22</v>
      </c>
      <c r="O1729" s="65">
        <f>SUMIFS(Tb_Reseller[Aug-26],Tb_Reseller[Agen id],Tb_Agen[[#This Row],[AGEN ID]])</f>
        <v>0</v>
      </c>
      <c r="P1729" s="66">
        <f>SUMIFS(Tb_Reseller[Sep-26],Tb_Reseller[Agen id],Tb_Agen[[#This Row],[AGEN ID]])</f>
        <v>0</v>
      </c>
      <c r="Q1729" s="66">
        <f>SUMIFS(Tb_Reseller[Oct-26],Tb_Reseller[Agen id],Tb_Agen[[#This Row],[AGEN ID]])</f>
        <v>0</v>
      </c>
    </row>
    <row r="1730" spans="1:17" x14ac:dyDescent="0.25">
      <c r="A1730" s="33" t="s">
        <v>4051</v>
      </c>
      <c r="B1730" s="34" t="s">
        <v>4052</v>
      </c>
      <c r="C1730" s="34" t="s">
        <v>82</v>
      </c>
      <c r="D1730" s="35" t="s">
        <v>16</v>
      </c>
      <c r="E1730" s="38" t="s">
        <v>82</v>
      </c>
      <c r="F1730" s="35"/>
      <c r="G1730" s="36">
        <f>VLOOKUP(Tb_Agen[[#This Row],[AGEN ID]],Reseller!A:F,5,0)</f>
        <v>44940.228472222218</v>
      </c>
      <c r="H1730" s="35"/>
      <c r="I1730" s="35"/>
      <c r="J1730" s="35"/>
      <c r="K1730" s="41"/>
      <c r="L1730" s="37"/>
      <c r="M1730" s="53">
        <v>0</v>
      </c>
      <c r="N1730" s="39" t="s">
        <v>22</v>
      </c>
      <c r="O1730" s="65">
        <f>SUMIFS(Tb_Reseller[Aug-26],Tb_Reseller[Agen id],Tb_Agen[[#This Row],[AGEN ID]])</f>
        <v>0</v>
      </c>
      <c r="P1730" s="66">
        <f>SUMIFS(Tb_Reseller[Sep-26],Tb_Reseller[Agen id],Tb_Agen[[#This Row],[AGEN ID]])</f>
        <v>0</v>
      </c>
      <c r="Q1730" s="66">
        <f>SUMIFS(Tb_Reseller[Oct-26],Tb_Reseller[Agen id],Tb_Agen[[#This Row],[AGEN ID]])</f>
        <v>0</v>
      </c>
    </row>
    <row r="1731" spans="1:17" x14ac:dyDescent="0.25">
      <c r="A1731" s="33" t="s">
        <v>4053</v>
      </c>
      <c r="B1731" s="34" t="s">
        <v>4054</v>
      </c>
      <c r="C1731" s="34" t="s">
        <v>121</v>
      </c>
      <c r="D1731" s="35" t="s">
        <v>16</v>
      </c>
      <c r="E1731" s="35" t="s">
        <v>17</v>
      </c>
      <c r="F1731" s="35"/>
      <c r="G1731" s="36">
        <f>VLOOKUP(Tb_Agen[[#This Row],[AGEN ID]],Reseller!A:F,5,0)</f>
        <v>44940.566666666673</v>
      </c>
      <c r="H1731" s="35"/>
      <c r="I1731" s="35"/>
      <c r="J1731" s="35"/>
      <c r="K1731" s="41"/>
      <c r="L1731" s="37"/>
      <c r="M1731" s="53">
        <v>0</v>
      </c>
      <c r="N1731" s="39" t="s">
        <v>22</v>
      </c>
      <c r="O1731" s="65">
        <f>SUMIFS(Tb_Reseller[Aug-26],Tb_Reseller[Agen id],Tb_Agen[[#This Row],[AGEN ID]])</f>
        <v>0</v>
      </c>
      <c r="P1731" s="66">
        <f>SUMIFS(Tb_Reseller[Sep-26],Tb_Reseller[Agen id],Tb_Agen[[#This Row],[AGEN ID]])</f>
        <v>0</v>
      </c>
      <c r="Q1731" s="66">
        <f>SUMIFS(Tb_Reseller[Oct-26],Tb_Reseller[Agen id],Tb_Agen[[#This Row],[AGEN ID]])</f>
        <v>0</v>
      </c>
    </row>
    <row r="1732" spans="1:17" x14ac:dyDescent="0.25">
      <c r="A1732" s="33" t="s">
        <v>4055</v>
      </c>
      <c r="B1732" s="34" t="s">
        <v>4056</v>
      </c>
      <c r="C1732" s="34" t="s">
        <v>82</v>
      </c>
      <c r="D1732" s="35" t="s">
        <v>16</v>
      </c>
      <c r="E1732" s="38" t="s">
        <v>82</v>
      </c>
      <c r="F1732" s="35"/>
      <c r="G1732" s="36">
        <f>VLOOKUP(Tb_Agen[[#This Row],[AGEN ID]],Reseller!A:F,5,0)</f>
        <v>44940.800694444442</v>
      </c>
      <c r="H1732" s="35"/>
      <c r="I1732" s="35"/>
      <c r="J1732" s="35"/>
      <c r="K1732" s="41"/>
      <c r="L1732" s="37"/>
      <c r="M1732" s="53">
        <v>0</v>
      </c>
      <c r="N1732" s="39" t="s">
        <v>22</v>
      </c>
      <c r="O1732" s="65">
        <f>SUMIFS(Tb_Reseller[Aug-26],Tb_Reseller[Agen id],Tb_Agen[[#This Row],[AGEN ID]])</f>
        <v>0</v>
      </c>
      <c r="P1732" s="66">
        <f>SUMIFS(Tb_Reseller[Sep-26],Tb_Reseller[Agen id],Tb_Agen[[#This Row],[AGEN ID]])</f>
        <v>0</v>
      </c>
      <c r="Q1732" s="66">
        <f>SUMIFS(Tb_Reseller[Oct-26],Tb_Reseller[Agen id],Tb_Agen[[#This Row],[AGEN ID]])</f>
        <v>0</v>
      </c>
    </row>
    <row r="1733" spans="1:17" x14ac:dyDescent="0.25">
      <c r="A1733" s="33" t="s">
        <v>4057</v>
      </c>
      <c r="B1733" s="34" t="s">
        <v>4058</v>
      </c>
      <c r="C1733" s="34" t="s">
        <v>82</v>
      </c>
      <c r="D1733" s="35" t="s">
        <v>16</v>
      </c>
      <c r="E1733" s="38" t="s">
        <v>82</v>
      </c>
      <c r="F1733" s="35"/>
      <c r="G1733" s="36">
        <f>VLOOKUP(Tb_Agen[[#This Row],[AGEN ID]],Reseller!A:F,5,0)</f>
        <v>44940.952777777777</v>
      </c>
      <c r="H1733" s="35"/>
      <c r="I1733" s="35"/>
      <c r="J1733" s="35"/>
      <c r="K1733" s="41"/>
      <c r="L1733" s="37"/>
      <c r="M1733" s="53">
        <v>0</v>
      </c>
      <c r="N1733" s="39" t="s">
        <v>22</v>
      </c>
      <c r="O1733" s="65">
        <f>SUMIFS(Tb_Reseller[Aug-26],Tb_Reseller[Agen id],Tb_Agen[[#This Row],[AGEN ID]])</f>
        <v>0</v>
      </c>
      <c r="P1733" s="66">
        <f>SUMIFS(Tb_Reseller[Sep-26],Tb_Reseller[Agen id],Tb_Agen[[#This Row],[AGEN ID]])</f>
        <v>0</v>
      </c>
      <c r="Q1733" s="66">
        <f>SUMIFS(Tb_Reseller[Oct-26],Tb_Reseller[Agen id],Tb_Agen[[#This Row],[AGEN ID]])</f>
        <v>0</v>
      </c>
    </row>
    <row r="1734" spans="1:17" x14ac:dyDescent="0.25">
      <c r="A1734" s="33" t="s">
        <v>4059</v>
      </c>
      <c r="B1734" s="34" t="s">
        <v>4060</v>
      </c>
      <c r="C1734" s="34" t="s">
        <v>82</v>
      </c>
      <c r="D1734" s="35" t="s">
        <v>16</v>
      </c>
      <c r="E1734" s="38" t="s">
        <v>82</v>
      </c>
      <c r="F1734" s="35"/>
      <c r="G1734" s="36">
        <f>VLOOKUP(Tb_Agen[[#This Row],[AGEN ID]],Reseller!A:F,5,0)</f>
        <v>44942.325694444437</v>
      </c>
      <c r="H1734" s="35"/>
      <c r="I1734" s="35"/>
      <c r="J1734" s="35"/>
      <c r="K1734" s="41"/>
      <c r="L1734" s="37"/>
      <c r="M1734" s="53">
        <v>0</v>
      </c>
      <c r="N1734" s="39" t="s">
        <v>22</v>
      </c>
      <c r="O1734" s="65">
        <f>SUMIFS(Tb_Reseller[Aug-26],Tb_Reseller[Agen id],Tb_Agen[[#This Row],[AGEN ID]])</f>
        <v>0</v>
      </c>
      <c r="P1734" s="66">
        <f>SUMIFS(Tb_Reseller[Sep-26],Tb_Reseller[Agen id],Tb_Agen[[#This Row],[AGEN ID]])</f>
        <v>0</v>
      </c>
      <c r="Q1734" s="66">
        <f>SUMIFS(Tb_Reseller[Oct-26],Tb_Reseller[Agen id],Tb_Agen[[#This Row],[AGEN ID]])</f>
        <v>0</v>
      </c>
    </row>
    <row r="1735" spans="1:17" x14ac:dyDescent="0.25">
      <c r="A1735" s="33" t="s">
        <v>4061</v>
      </c>
      <c r="B1735" s="34" t="s">
        <v>4062</v>
      </c>
      <c r="C1735" s="34" t="s">
        <v>15</v>
      </c>
      <c r="D1735" s="35" t="s">
        <v>16</v>
      </c>
      <c r="E1735" s="35" t="s">
        <v>17</v>
      </c>
      <c r="F1735" s="35"/>
      <c r="G1735" s="36">
        <f>VLOOKUP(Tb_Agen[[#This Row],[AGEN ID]],Reseller!A:F,5,0)</f>
        <v>42828.702777777777</v>
      </c>
      <c r="H1735" s="35"/>
      <c r="I1735" s="35"/>
      <c r="J1735" s="35"/>
      <c r="K1735" s="41"/>
      <c r="L1735" s="37"/>
      <c r="M1735" s="53">
        <v>0</v>
      </c>
      <c r="N1735" s="39" t="s">
        <v>22</v>
      </c>
      <c r="O1735" s="65">
        <f>SUMIFS(Tb_Reseller[Aug-26],Tb_Reseller[Agen id],Tb_Agen[[#This Row],[AGEN ID]])</f>
        <v>0.25806451612903225</v>
      </c>
      <c r="P1735" s="66">
        <f>SUMIFS(Tb_Reseller[Sep-26],Tb_Reseller[Agen id],Tb_Agen[[#This Row],[AGEN ID]])</f>
        <v>0.1</v>
      </c>
      <c r="Q1735" s="66">
        <f>SUMIFS(Tb_Reseller[Oct-26],Tb_Reseller[Agen id],Tb_Agen[[#This Row],[AGEN ID]])</f>
        <v>0.25</v>
      </c>
    </row>
    <row r="1736" spans="1:17" x14ac:dyDescent="0.25">
      <c r="A1736" s="33" t="s">
        <v>4063</v>
      </c>
      <c r="B1736" s="34" t="s">
        <v>4064</v>
      </c>
      <c r="C1736" s="34" t="s">
        <v>121</v>
      </c>
      <c r="D1736" s="35" t="s">
        <v>16</v>
      </c>
      <c r="E1736" s="35" t="s">
        <v>17</v>
      </c>
      <c r="F1736" s="35"/>
      <c r="G1736" s="36">
        <f>VLOOKUP(Tb_Agen[[#This Row],[AGEN ID]],Reseller!A:F,5,0)</f>
        <v>44942.529861111107</v>
      </c>
      <c r="H1736" s="35"/>
      <c r="I1736" s="35"/>
      <c r="J1736" s="35"/>
      <c r="K1736" s="41"/>
      <c r="L1736" s="37"/>
      <c r="M1736" s="53">
        <v>0</v>
      </c>
      <c r="N1736" s="39" t="s">
        <v>22</v>
      </c>
      <c r="O1736" s="65">
        <f>SUMIFS(Tb_Reseller[Aug-26],Tb_Reseller[Agen id],Tb_Agen[[#This Row],[AGEN ID]])</f>
        <v>0</v>
      </c>
      <c r="P1736" s="66">
        <f>SUMIFS(Tb_Reseller[Sep-26],Tb_Reseller[Agen id],Tb_Agen[[#This Row],[AGEN ID]])</f>
        <v>0</v>
      </c>
      <c r="Q1736" s="66">
        <f>SUMIFS(Tb_Reseller[Oct-26],Tb_Reseller[Agen id],Tb_Agen[[#This Row],[AGEN ID]])</f>
        <v>0</v>
      </c>
    </row>
    <row r="1737" spans="1:17" x14ac:dyDescent="0.25">
      <c r="A1737" s="33" t="s">
        <v>4065</v>
      </c>
      <c r="B1737" s="34" t="s">
        <v>4066</v>
      </c>
      <c r="C1737" s="34" t="s">
        <v>112</v>
      </c>
      <c r="D1737" s="35" t="s">
        <v>16</v>
      </c>
      <c r="E1737" s="35" t="s">
        <v>17</v>
      </c>
      <c r="F1737" s="35"/>
      <c r="G1737" s="36">
        <f>VLOOKUP(Tb_Agen[[#This Row],[AGEN ID]],Reseller!A:F,5,0)</f>
        <v>44942.640277777777</v>
      </c>
      <c r="H1737" s="35"/>
      <c r="I1737" s="35"/>
      <c r="J1737" s="35"/>
      <c r="K1737" s="41"/>
      <c r="L1737" s="37"/>
      <c r="M1737" s="53">
        <v>0</v>
      </c>
      <c r="N1737" s="39" t="s">
        <v>22</v>
      </c>
      <c r="O1737" s="65">
        <f>SUMIFS(Tb_Reseller[Aug-26],Tb_Reseller[Agen id],Tb_Agen[[#This Row],[AGEN ID]])</f>
        <v>0</v>
      </c>
      <c r="P1737" s="66">
        <f>SUMIFS(Tb_Reseller[Sep-26],Tb_Reseller[Agen id],Tb_Agen[[#This Row],[AGEN ID]])</f>
        <v>0</v>
      </c>
      <c r="Q1737" s="66">
        <f>SUMIFS(Tb_Reseller[Oct-26],Tb_Reseller[Agen id],Tb_Agen[[#This Row],[AGEN ID]])</f>
        <v>0</v>
      </c>
    </row>
    <row r="1738" spans="1:17" x14ac:dyDescent="0.25">
      <c r="A1738" s="33" t="s">
        <v>4067</v>
      </c>
      <c r="B1738" s="34" t="s">
        <v>4068</v>
      </c>
      <c r="C1738" s="34" t="s">
        <v>15</v>
      </c>
      <c r="D1738" s="35" t="s">
        <v>16</v>
      </c>
      <c r="E1738" s="35" t="s">
        <v>17</v>
      </c>
      <c r="F1738" s="35"/>
      <c r="G1738" s="36">
        <f>VLOOKUP(Tb_Agen[[#This Row],[AGEN ID]],Reseller!A:F,5,0)</f>
        <v>44943.70208333333</v>
      </c>
      <c r="H1738" s="35"/>
      <c r="I1738" s="35"/>
      <c r="J1738" s="35"/>
      <c r="K1738" s="41"/>
      <c r="L1738" s="37"/>
      <c r="M1738" s="53">
        <v>0</v>
      </c>
      <c r="N1738" s="39" t="s">
        <v>22</v>
      </c>
      <c r="O1738" s="65">
        <f>SUMIFS(Tb_Reseller[Aug-26],Tb_Reseller[Agen id],Tb_Agen[[#This Row],[AGEN ID]])</f>
        <v>0</v>
      </c>
      <c r="P1738" s="66">
        <f>SUMIFS(Tb_Reseller[Sep-26],Tb_Reseller[Agen id],Tb_Agen[[#This Row],[AGEN ID]])</f>
        <v>0</v>
      </c>
      <c r="Q1738" s="66">
        <f>SUMIFS(Tb_Reseller[Oct-26],Tb_Reseller[Agen id],Tb_Agen[[#This Row],[AGEN ID]])</f>
        <v>0</v>
      </c>
    </row>
    <row r="1739" spans="1:17" x14ac:dyDescent="0.25">
      <c r="A1739" s="33" t="s">
        <v>4069</v>
      </c>
      <c r="B1739" s="34" t="s">
        <v>4070</v>
      </c>
      <c r="C1739" s="34" t="s">
        <v>112</v>
      </c>
      <c r="D1739" s="35" t="s">
        <v>28</v>
      </c>
      <c r="E1739" s="35" t="s">
        <v>17</v>
      </c>
      <c r="F1739" s="35"/>
      <c r="G1739" s="36">
        <f>VLOOKUP(Tb_Agen[[#This Row],[AGEN ID]],Reseller!A:F,5,0)</f>
        <v>44943.81527777778</v>
      </c>
      <c r="H1739" s="35"/>
      <c r="I1739" s="35"/>
      <c r="J1739" s="35"/>
      <c r="K1739" s="41"/>
      <c r="L1739" s="37"/>
      <c r="M1739" s="53">
        <v>0</v>
      </c>
      <c r="N1739" s="39" t="s">
        <v>22</v>
      </c>
      <c r="O1739" s="65">
        <f>SUMIFS(Tb_Reseller[Aug-26],Tb_Reseller[Agen id],Tb_Agen[[#This Row],[AGEN ID]])</f>
        <v>0</v>
      </c>
      <c r="P1739" s="66">
        <f>SUMIFS(Tb_Reseller[Sep-26],Tb_Reseller[Agen id],Tb_Agen[[#This Row],[AGEN ID]])</f>
        <v>0</v>
      </c>
      <c r="Q1739" s="66">
        <f>SUMIFS(Tb_Reseller[Oct-26],Tb_Reseller[Agen id],Tb_Agen[[#This Row],[AGEN ID]])</f>
        <v>0</v>
      </c>
    </row>
    <row r="1740" spans="1:17" x14ac:dyDescent="0.25">
      <c r="A1740" s="33" t="s">
        <v>4071</v>
      </c>
      <c r="B1740" s="34" t="s">
        <v>4072</v>
      </c>
      <c r="C1740" s="34" t="s">
        <v>82</v>
      </c>
      <c r="D1740" s="35" t="s">
        <v>16</v>
      </c>
      <c r="E1740" s="38" t="s">
        <v>82</v>
      </c>
      <c r="F1740" s="35"/>
      <c r="G1740" s="36">
        <f>VLOOKUP(Tb_Agen[[#This Row],[AGEN ID]],Reseller!A:F,5,0)</f>
        <v>44944.351388888892</v>
      </c>
      <c r="H1740" s="35"/>
      <c r="I1740" s="35"/>
      <c r="J1740" s="35"/>
      <c r="K1740" s="41"/>
      <c r="L1740" s="37"/>
      <c r="M1740" s="53">
        <v>0</v>
      </c>
      <c r="N1740" s="39" t="s">
        <v>22</v>
      </c>
      <c r="O1740" s="65">
        <f>SUMIFS(Tb_Reseller[Aug-26],Tb_Reseller[Agen id],Tb_Agen[[#This Row],[AGEN ID]])</f>
        <v>0</v>
      </c>
      <c r="P1740" s="66">
        <f>SUMIFS(Tb_Reseller[Sep-26],Tb_Reseller[Agen id],Tb_Agen[[#This Row],[AGEN ID]])</f>
        <v>0</v>
      </c>
      <c r="Q1740" s="66">
        <f>SUMIFS(Tb_Reseller[Oct-26],Tb_Reseller[Agen id],Tb_Agen[[#This Row],[AGEN ID]])</f>
        <v>0</v>
      </c>
    </row>
    <row r="1741" spans="1:17" x14ac:dyDescent="0.25">
      <c r="A1741" s="33" t="s">
        <v>4073</v>
      </c>
      <c r="B1741" s="34" t="s">
        <v>4074</v>
      </c>
      <c r="C1741" s="34" t="s">
        <v>82</v>
      </c>
      <c r="D1741" s="35" t="s">
        <v>16</v>
      </c>
      <c r="E1741" s="38" t="s">
        <v>82</v>
      </c>
      <c r="F1741" s="35"/>
      <c r="G1741" s="36">
        <f>VLOOKUP(Tb_Agen[[#This Row],[AGEN ID]],Reseller!A:F,5,0)</f>
        <v>44944.495138888888</v>
      </c>
      <c r="H1741" s="35"/>
      <c r="I1741" s="35"/>
      <c r="J1741" s="35"/>
      <c r="K1741" s="41"/>
      <c r="L1741" s="37"/>
      <c r="M1741" s="53">
        <v>0</v>
      </c>
      <c r="N1741" s="39" t="s">
        <v>22</v>
      </c>
      <c r="O1741" s="65">
        <f>SUMIFS(Tb_Reseller[Aug-26],Tb_Reseller[Agen id],Tb_Agen[[#This Row],[AGEN ID]])</f>
        <v>0</v>
      </c>
      <c r="P1741" s="66">
        <f>SUMIFS(Tb_Reseller[Sep-26],Tb_Reseller[Agen id],Tb_Agen[[#This Row],[AGEN ID]])</f>
        <v>0</v>
      </c>
      <c r="Q1741" s="66">
        <f>SUMIFS(Tb_Reseller[Oct-26],Tb_Reseller[Agen id],Tb_Agen[[#This Row],[AGEN ID]])</f>
        <v>0</v>
      </c>
    </row>
    <row r="1742" spans="1:17" x14ac:dyDescent="0.25">
      <c r="A1742" s="33" t="s">
        <v>4075</v>
      </c>
      <c r="B1742" s="34" t="s">
        <v>4076</v>
      </c>
      <c r="C1742" s="34" t="s">
        <v>79</v>
      </c>
      <c r="D1742" s="35" t="s">
        <v>16</v>
      </c>
      <c r="E1742" s="35" t="s">
        <v>17</v>
      </c>
      <c r="F1742" s="35"/>
      <c r="G1742" s="36">
        <f>VLOOKUP(Tb_Agen[[#This Row],[AGEN ID]],Reseller!A:F,5,0)</f>
        <v>44944.6875</v>
      </c>
      <c r="H1742" s="35"/>
      <c r="I1742" s="35"/>
      <c r="J1742" s="35"/>
      <c r="K1742" s="41"/>
      <c r="L1742" s="37"/>
      <c r="M1742" s="53">
        <v>0</v>
      </c>
      <c r="N1742" s="39" t="s">
        <v>22</v>
      </c>
      <c r="O1742" s="65">
        <f>SUMIFS(Tb_Reseller[Aug-26],Tb_Reseller[Agen id],Tb_Agen[[#This Row],[AGEN ID]])</f>
        <v>0</v>
      </c>
      <c r="P1742" s="66">
        <f>SUMIFS(Tb_Reseller[Sep-26],Tb_Reseller[Agen id],Tb_Agen[[#This Row],[AGEN ID]])</f>
        <v>0</v>
      </c>
      <c r="Q1742" s="66">
        <f>SUMIFS(Tb_Reseller[Oct-26],Tb_Reseller[Agen id],Tb_Agen[[#This Row],[AGEN ID]])</f>
        <v>0</v>
      </c>
    </row>
    <row r="1743" spans="1:17" x14ac:dyDescent="0.25">
      <c r="A1743" s="33" t="s">
        <v>4077</v>
      </c>
      <c r="B1743" s="34" t="s">
        <v>4078</v>
      </c>
      <c r="C1743" s="34" t="s">
        <v>82</v>
      </c>
      <c r="D1743" s="35" t="s">
        <v>16</v>
      </c>
      <c r="E1743" s="38" t="s">
        <v>82</v>
      </c>
      <c r="F1743" s="35"/>
      <c r="G1743" s="36">
        <f>VLOOKUP(Tb_Agen[[#This Row],[AGEN ID]],Reseller!A:F,5,0)</f>
        <v>44945.464583333327</v>
      </c>
      <c r="H1743" s="35"/>
      <c r="I1743" s="35"/>
      <c r="J1743" s="35"/>
      <c r="K1743" s="41"/>
      <c r="L1743" s="37"/>
      <c r="M1743" s="53">
        <v>0</v>
      </c>
      <c r="N1743" s="39" t="s">
        <v>22</v>
      </c>
      <c r="O1743" s="65">
        <f>SUMIFS(Tb_Reseller[Aug-26],Tb_Reseller[Agen id],Tb_Agen[[#This Row],[AGEN ID]])</f>
        <v>0</v>
      </c>
      <c r="P1743" s="66">
        <f>SUMIFS(Tb_Reseller[Sep-26],Tb_Reseller[Agen id],Tb_Agen[[#This Row],[AGEN ID]])</f>
        <v>0</v>
      </c>
      <c r="Q1743" s="66">
        <f>SUMIFS(Tb_Reseller[Oct-26],Tb_Reseller[Agen id],Tb_Agen[[#This Row],[AGEN ID]])</f>
        <v>0</v>
      </c>
    </row>
    <row r="1744" spans="1:17" x14ac:dyDescent="0.25">
      <c r="A1744" s="33" t="s">
        <v>4079</v>
      </c>
      <c r="B1744" s="34" t="s">
        <v>4080</v>
      </c>
      <c r="C1744" s="34" t="s">
        <v>82</v>
      </c>
      <c r="D1744" s="35" t="s">
        <v>16</v>
      </c>
      <c r="E1744" s="38" t="s">
        <v>82</v>
      </c>
      <c r="F1744" s="35"/>
      <c r="G1744" s="36">
        <f>VLOOKUP(Tb_Agen[[#This Row],[AGEN ID]],Reseller!A:F,5,0)</f>
        <v>44945.646527777782</v>
      </c>
      <c r="H1744" s="35"/>
      <c r="I1744" s="35"/>
      <c r="J1744" s="35"/>
      <c r="K1744" s="41"/>
      <c r="L1744" s="37"/>
      <c r="M1744" s="53">
        <v>0</v>
      </c>
      <c r="N1744" s="39" t="s">
        <v>22</v>
      </c>
      <c r="O1744" s="65">
        <f>SUMIFS(Tb_Reseller[Aug-26],Tb_Reseller[Agen id],Tb_Agen[[#This Row],[AGEN ID]])</f>
        <v>0</v>
      </c>
      <c r="P1744" s="66">
        <f>SUMIFS(Tb_Reseller[Sep-26],Tb_Reseller[Agen id],Tb_Agen[[#This Row],[AGEN ID]])</f>
        <v>0</v>
      </c>
      <c r="Q1744" s="66">
        <f>SUMIFS(Tb_Reseller[Oct-26],Tb_Reseller[Agen id],Tb_Agen[[#This Row],[AGEN ID]])</f>
        <v>0</v>
      </c>
    </row>
    <row r="1745" spans="1:17" x14ac:dyDescent="0.25">
      <c r="A1745" s="33" t="s">
        <v>4081</v>
      </c>
      <c r="B1745" s="34" t="s">
        <v>4082</v>
      </c>
      <c r="C1745" s="34" t="s">
        <v>82</v>
      </c>
      <c r="D1745" s="35" t="s">
        <v>16</v>
      </c>
      <c r="E1745" s="38" t="s">
        <v>82</v>
      </c>
      <c r="F1745" s="35"/>
      <c r="G1745" s="36">
        <f>VLOOKUP(Tb_Agen[[#This Row],[AGEN ID]],Reseller!A:F,5,0)</f>
        <v>44945.756944444453</v>
      </c>
      <c r="H1745" s="35"/>
      <c r="I1745" s="35"/>
      <c r="J1745" s="35"/>
      <c r="K1745" s="41"/>
      <c r="L1745" s="37"/>
      <c r="M1745" s="53">
        <v>0</v>
      </c>
      <c r="N1745" s="39" t="s">
        <v>22</v>
      </c>
      <c r="O1745" s="65">
        <f>SUMIFS(Tb_Reseller[Aug-26],Tb_Reseller[Agen id],Tb_Agen[[#This Row],[AGEN ID]])</f>
        <v>0</v>
      </c>
      <c r="P1745" s="66">
        <f>SUMIFS(Tb_Reseller[Sep-26],Tb_Reseller[Agen id],Tb_Agen[[#This Row],[AGEN ID]])</f>
        <v>0</v>
      </c>
      <c r="Q1745" s="66">
        <f>SUMIFS(Tb_Reseller[Oct-26],Tb_Reseller[Agen id],Tb_Agen[[#This Row],[AGEN ID]])</f>
        <v>0</v>
      </c>
    </row>
    <row r="1746" spans="1:17" x14ac:dyDescent="0.25">
      <c r="A1746" s="33" t="s">
        <v>4083</v>
      </c>
      <c r="B1746" s="34" t="s">
        <v>4084</v>
      </c>
      <c r="C1746" s="34" t="s">
        <v>121</v>
      </c>
      <c r="D1746" s="35" t="s">
        <v>16</v>
      </c>
      <c r="E1746" s="35" t="s">
        <v>17</v>
      </c>
      <c r="F1746" s="35"/>
      <c r="G1746" s="36">
        <f>VLOOKUP(Tb_Agen[[#This Row],[AGEN ID]],Reseller!A:F,5,0)</f>
        <v>44946.415972222218</v>
      </c>
      <c r="H1746" s="35"/>
      <c r="I1746" s="35"/>
      <c r="J1746" s="35"/>
      <c r="K1746" s="41"/>
      <c r="L1746" s="37"/>
      <c r="M1746" s="53">
        <v>0</v>
      </c>
      <c r="N1746" s="39" t="s">
        <v>22</v>
      </c>
      <c r="O1746" s="65">
        <f>SUMIFS(Tb_Reseller[Aug-26],Tb_Reseller[Agen id],Tb_Agen[[#This Row],[AGEN ID]])</f>
        <v>0</v>
      </c>
      <c r="P1746" s="66">
        <f>SUMIFS(Tb_Reseller[Sep-26],Tb_Reseller[Agen id],Tb_Agen[[#This Row],[AGEN ID]])</f>
        <v>0</v>
      </c>
      <c r="Q1746" s="66">
        <f>SUMIFS(Tb_Reseller[Oct-26],Tb_Reseller[Agen id],Tb_Agen[[#This Row],[AGEN ID]])</f>
        <v>0</v>
      </c>
    </row>
    <row r="1747" spans="1:17" x14ac:dyDescent="0.25">
      <c r="A1747" s="33" t="s">
        <v>4085</v>
      </c>
      <c r="B1747" s="34" t="s">
        <v>4086</v>
      </c>
      <c r="C1747" s="34" t="s">
        <v>15</v>
      </c>
      <c r="D1747" s="35" t="s">
        <v>16</v>
      </c>
      <c r="E1747" s="35" t="s">
        <v>17</v>
      </c>
      <c r="F1747" s="35"/>
      <c r="G1747" s="36">
        <f>VLOOKUP(Tb_Agen[[#This Row],[AGEN ID]],Reseller!A:F,5,0)</f>
        <v>44946.574305555558</v>
      </c>
      <c r="H1747" s="35"/>
      <c r="I1747" s="35"/>
      <c r="J1747" s="35"/>
      <c r="K1747" s="41"/>
      <c r="L1747" s="37"/>
      <c r="M1747" s="53">
        <v>0</v>
      </c>
      <c r="N1747" s="39" t="s">
        <v>22</v>
      </c>
      <c r="O1747" s="65">
        <f>SUMIFS(Tb_Reseller[Aug-26],Tb_Reseller[Agen id],Tb_Agen[[#This Row],[AGEN ID]])</f>
        <v>0</v>
      </c>
      <c r="P1747" s="66">
        <f>SUMIFS(Tb_Reseller[Sep-26],Tb_Reseller[Agen id],Tb_Agen[[#This Row],[AGEN ID]])</f>
        <v>0</v>
      </c>
      <c r="Q1747" s="66">
        <f>SUMIFS(Tb_Reseller[Oct-26],Tb_Reseller[Agen id],Tb_Agen[[#This Row],[AGEN ID]])</f>
        <v>0</v>
      </c>
    </row>
    <row r="1748" spans="1:17" x14ac:dyDescent="0.25">
      <c r="A1748" s="33" t="s">
        <v>4087</v>
      </c>
      <c r="B1748" s="34" t="s">
        <v>4088</v>
      </c>
      <c r="C1748" s="34" t="s">
        <v>15</v>
      </c>
      <c r="D1748" s="35" t="s">
        <v>16</v>
      </c>
      <c r="E1748" s="35" t="s">
        <v>17</v>
      </c>
      <c r="F1748" s="35"/>
      <c r="G1748" s="36">
        <f>VLOOKUP(Tb_Agen[[#This Row],[AGEN ID]],Reseller!A:F,5,0)</f>
        <v>44946.618055555547</v>
      </c>
      <c r="H1748" s="35"/>
      <c r="I1748" s="35"/>
      <c r="J1748" s="35"/>
      <c r="K1748" s="41"/>
      <c r="L1748" s="37"/>
      <c r="M1748" s="53">
        <v>0</v>
      </c>
      <c r="N1748" s="39" t="s">
        <v>22</v>
      </c>
      <c r="O1748" s="65">
        <f>SUMIFS(Tb_Reseller[Aug-26],Tb_Reseller[Agen id],Tb_Agen[[#This Row],[AGEN ID]])</f>
        <v>0</v>
      </c>
      <c r="P1748" s="66">
        <f>SUMIFS(Tb_Reseller[Sep-26],Tb_Reseller[Agen id],Tb_Agen[[#This Row],[AGEN ID]])</f>
        <v>0</v>
      </c>
      <c r="Q1748" s="66">
        <f>SUMIFS(Tb_Reseller[Oct-26],Tb_Reseller[Agen id],Tb_Agen[[#This Row],[AGEN ID]])</f>
        <v>0</v>
      </c>
    </row>
    <row r="1749" spans="1:17" x14ac:dyDescent="0.25">
      <c r="A1749" s="33" t="s">
        <v>4089</v>
      </c>
      <c r="B1749" s="34" t="s">
        <v>4090</v>
      </c>
      <c r="C1749" s="34" t="s">
        <v>82</v>
      </c>
      <c r="D1749" s="35" t="s">
        <v>16</v>
      </c>
      <c r="E1749" s="38" t="s">
        <v>82</v>
      </c>
      <c r="F1749" s="35"/>
      <c r="G1749" s="36">
        <f>VLOOKUP(Tb_Agen[[#This Row],[AGEN ID]],Reseller!A:F,5,0)</f>
        <v>44947.448611111111</v>
      </c>
      <c r="H1749" s="35"/>
      <c r="I1749" s="35"/>
      <c r="J1749" s="35"/>
      <c r="K1749" s="41"/>
      <c r="L1749" s="37"/>
      <c r="M1749" s="53">
        <v>0</v>
      </c>
      <c r="N1749" s="39" t="s">
        <v>22</v>
      </c>
      <c r="O1749" s="65">
        <f>SUMIFS(Tb_Reseller[Aug-26],Tb_Reseller[Agen id],Tb_Agen[[#This Row],[AGEN ID]])</f>
        <v>0</v>
      </c>
      <c r="P1749" s="66">
        <f>SUMIFS(Tb_Reseller[Sep-26],Tb_Reseller[Agen id],Tb_Agen[[#This Row],[AGEN ID]])</f>
        <v>0</v>
      </c>
      <c r="Q1749" s="66">
        <f>SUMIFS(Tb_Reseller[Oct-26],Tb_Reseller[Agen id],Tb_Agen[[#This Row],[AGEN ID]])</f>
        <v>0</v>
      </c>
    </row>
    <row r="1750" spans="1:17" x14ac:dyDescent="0.25">
      <c r="A1750" s="33" t="s">
        <v>4091</v>
      </c>
      <c r="B1750" s="34" t="s">
        <v>4092</v>
      </c>
      <c r="C1750" s="34" t="s">
        <v>15</v>
      </c>
      <c r="D1750" s="35" t="s">
        <v>16</v>
      </c>
      <c r="E1750" s="35" t="s">
        <v>17</v>
      </c>
      <c r="F1750" s="35"/>
      <c r="G1750" s="36">
        <f>VLOOKUP(Tb_Agen[[#This Row],[AGEN ID]],Reseller!A:F,5,0)</f>
        <v>43539.604166666657</v>
      </c>
      <c r="H1750" s="35"/>
      <c r="I1750" s="35"/>
      <c r="J1750" s="35"/>
      <c r="K1750" s="41"/>
      <c r="L1750" s="37"/>
      <c r="M1750" s="53">
        <v>0</v>
      </c>
      <c r="N1750" s="39" t="s">
        <v>22</v>
      </c>
      <c r="O1750" s="65">
        <f>SUMIFS(Tb_Reseller[Aug-26],Tb_Reseller[Agen id],Tb_Agen[[#This Row],[AGEN ID]])</f>
        <v>0.64516129032258029</v>
      </c>
      <c r="P1750" s="66">
        <f>SUMIFS(Tb_Reseller[Sep-26],Tb_Reseller[Agen id],Tb_Agen[[#This Row],[AGEN ID]])</f>
        <v>0.66666666666666663</v>
      </c>
      <c r="Q1750" s="66">
        <f>SUMIFS(Tb_Reseller[Oct-26],Tb_Reseller[Agen id],Tb_Agen[[#This Row],[AGEN ID]])</f>
        <v>0.25</v>
      </c>
    </row>
    <row r="1751" spans="1:17" x14ac:dyDescent="0.25">
      <c r="A1751" s="33" t="s">
        <v>4093</v>
      </c>
      <c r="B1751" s="34" t="s">
        <v>4094</v>
      </c>
      <c r="C1751" s="34" t="s">
        <v>79</v>
      </c>
      <c r="D1751" s="35" t="s">
        <v>16</v>
      </c>
      <c r="E1751" s="35" t="s">
        <v>17</v>
      </c>
      <c r="F1751" s="35"/>
      <c r="G1751" s="36">
        <f>VLOOKUP(Tb_Agen[[#This Row],[AGEN ID]],Reseller!A:F,5,0)</f>
        <v>44947.724999999999</v>
      </c>
      <c r="H1751" s="35"/>
      <c r="I1751" s="35"/>
      <c r="J1751" s="35"/>
      <c r="K1751" s="41"/>
      <c r="L1751" s="37"/>
      <c r="M1751" s="53">
        <v>0</v>
      </c>
      <c r="N1751" s="39" t="s">
        <v>22</v>
      </c>
      <c r="O1751" s="65">
        <f>SUMIFS(Tb_Reseller[Aug-26],Tb_Reseller[Agen id],Tb_Agen[[#This Row],[AGEN ID]])</f>
        <v>0</v>
      </c>
      <c r="P1751" s="66">
        <f>SUMIFS(Tb_Reseller[Sep-26],Tb_Reseller[Agen id],Tb_Agen[[#This Row],[AGEN ID]])</f>
        <v>0</v>
      </c>
      <c r="Q1751" s="66">
        <f>SUMIFS(Tb_Reseller[Oct-26],Tb_Reseller[Agen id],Tb_Agen[[#This Row],[AGEN ID]])</f>
        <v>0</v>
      </c>
    </row>
    <row r="1752" spans="1:17" x14ac:dyDescent="0.25">
      <c r="A1752" s="33" t="s">
        <v>4095</v>
      </c>
      <c r="B1752" s="34" t="s">
        <v>4096</v>
      </c>
      <c r="C1752" s="34" t="s">
        <v>82</v>
      </c>
      <c r="D1752" s="35" t="s">
        <v>16</v>
      </c>
      <c r="E1752" s="38" t="s">
        <v>82</v>
      </c>
      <c r="F1752" s="35"/>
      <c r="G1752" s="36">
        <f>VLOOKUP(Tb_Agen[[#This Row],[AGEN ID]],Reseller!A:F,5,0)</f>
        <v>44948.631944444453</v>
      </c>
      <c r="H1752" s="35"/>
      <c r="I1752" s="35"/>
      <c r="J1752" s="35"/>
      <c r="K1752" s="41"/>
      <c r="L1752" s="37"/>
      <c r="M1752" s="53">
        <v>0</v>
      </c>
      <c r="N1752" s="39" t="s">
        <v>22</v>
      </c>
      <c r="O1752" s="65">
        <f>SUMIFS(Tb_Reseller[Aug-26],Tb_Reseller[Agen id],Tb_Agen[[#This Row],[AGEN ID]])</f>
        <v>0</v>
      </c>
      <c r="P1752" s="66">
        <f>SUMIFS(Tb_Reseller[Sep-26],Tb_Reseller[Agen id],Tb_Agen[[#This Row],[AGEN ID]])</f>
        <v>0</v>
      </c>
      <c r="Q1752" s="66">
        <f>SUMIFS(Tb_Reseller[Oct-26],Tb_Reseller[Agen id],Tb_Agen[[#This Row],[AGEN ID]])</f>
        <v>0</v>
      </c>
    </row>
    <row r="1753" spans="1:17" x14ac:dyDescent="0.25">
      <c r="A1753" s="33" t="s">
        <v>4097</v>
      </c>
      <c r="B1753" s="34" t="s">
        <v>4098</v>
      </c>
      <c r="C1753" s="34" t="s">
        <v>121</v>
      </c>
      <c r="D1753" s="35" t="s">
        <v>16</v>
      </c>
      <c r="E1753" s="35" t="s">
        <v>17</v>
      </c>
      <c r="F1753" s="35"/>
      <c r="G1753" s="36">
        <f>VLOOKUP(Tb_Agen[[#This Row],[AGEN ID]],Reseller!A:F,5,0)</f>
        <v>44949.479861111111</v>
      </c>
      <c r="H1753" s="35"/>
      <c r="I1753" s="35"/>
      <c r="J1753" s="35"/>
      <c r="K1753" s="41"/>
      <c r="L1753" s="37"/>
      <c r="M1753" s="53">
        <v>0</v>
      </c>
      <c r="N1753" s="39" t="s">
        <v>22</v>
      </c>
      <c r="O1753" s="65">
        <f>SUMIFS(Tb_Reseller[Aug-26],Tb_Reseller[Agen id],Tb_Agen[[#This Row],[AGEN ID]])</f>
        <v>0</v>
      </c>
      <c r="P1753" s="66">
        <f>SUMIFS(Tb_Reseller[Sep-26],Tb_Reseller[Agen id],Tb_Agen[[#This Row],[AGEN ID]])</f>
        <v>0</v>
      </c>
      <c r="Q1753" s="66">
        <f>SUMIFS(Tb_Reseller[Oct-26],Tb_Reseller[Agen id],Tb_Agen[[#This Row],[AGEN ID]])</f>
        <v>0</v>
      </c>
    </row>
    <row r="1754" spans="1:17" x14ac:dyDescent="0.25">
      <c r="A1754" s="33" t="s">
        <v>4099</v>
      </c>
      <c r="B1754" s="34" t="s">
        <v>4100</v>
      </c>
      <c r="C1754" s="34" t="s">
        <v>112</v>
      </c>
      <c r="D1754" s="35" t="s">
        <v>28</v>
      </c>
      <c r="E1754" s="35" t="s">
        <v>17</v>
      </c>
      <c r="F1754" s="35"/>
      <c r="G1754" s="36">
        <f>VLOOKUP(Tb_Agen[[#This Row],[AGEN ID]],Reseller!A:F,5,0)</f>
        <v>44950.425694444442</v>
      </c>
      <c r="H1754" s="35"/>
      <c r="I1754" s="35"/>
      <c r="J1754" s="35"/>
      <c r="K1754" s="41"/>
      <c r="L1754" s="37"/>
      <c r="M1754" s="53">
        <v>0</v>
      </c>
      <c r="N1754" s="39" t="s">
        <v>22</v>
      </c>
      <c r="O1754" s="65">
        <f>SUMIFS(Tb_Reseller[Aug-26],Tb_Reseller[Agen id],Tb_Agen[[#This Row],[AGEN ID]])</f>
        <v>0</v>
      </c>
      <c r="P1754" s="66">
        <f>SUMIFS(Tb_Reseller[Sep-26],Tb_Reseller[Agen id],Tb_Agen[[#This Row],[AGEN ID]])</f>
        <v>0</v>
      </c>
      <c r="Q1754" s="66">
        <f>SUMIFS(Tb_Reseller[Oct-26],Tb_Reseller[Agen id],Tb_Agen[[#This Row],[AGEN ID]])</f>
        <v>0</v>
      </c>
    </row>
    <row r="1755" spans="1:17" x14ac:dyDescent="0.25">
      <c r="A1755" s="33" t="s">
        <v>4101</v>
      </c>
      <c r="B1755" s="34" t="s">
        <v>4102</v>
      </c>
      <c r="C1755" s="34" t="s">
        <v>112</v>
      </c>
      <c r="D1755" s="35" t="s">
        <v>28</v>
      </c>
      <c r="E1755" s="35" t="s">
        <v>17</v>
      </c>
      <c r="F1755" s="35"/>
      <c r="G1755" s="36">
        <f>VLOOKUP(Tb_Agen[[#This Row],[AGEN ID]],Reseller!A:F,5,0)</f>
        <v>44950.524305555547</v>
      </c>
      <c r="H1755" s="35"/>
      <c r="I1755" s="35"/>
      <c r="J1755" s="35"/>
      <c r="K1755" s="41"/>
      <c r="L1755" s="37"/>
      <c r="M1755" s="53">
        <v>0</v>
      </c>
      <c r="N1755" s="39" t="s">
        <v>22</v>
      </c>
      <c r="O1755" s="65">
        <f>SUMIFS(Tb_Reseller[Aug-26],Tb_Reseller[Agen id],Tb_Agen[[#This Row],[AGEN ID]])</f>
        <v>0</v>
      </c>
      <c r="P1755" s="66">
        <f>SUMIFS(Tb_Reseller[Sep-26],Tb_Reseller[Agen id],Tb_Agen[[#This Row],[AGEN ID]])</f>
        <v>0</v>
      </c>
      <c r="Q1755" s="66">
        <f>SUMIFS(Tb_Reseller[Oct-26],Tb_Reseller[Agen id],Tb_Agen[[#This Row],[AGEN ID]])</f>
        <v>0</v>
      </c>
    </row>
    <row r="1756" spans="1:17" x14ac:dyDescent="0.25">
      <c r="A1756" s="33" t="s">
        <v>4103</v>
      </c>
      <c r="B1756" s="34" t="s">
        <v>4104</v>
      </c>
      <c r="C1756" s="34" t="s">
        <v>82</v>
      </c>
      <c r="D1756" s="35" t="s">
        <v>16</v>
      </c>
      <c r="E1756" s="38" t="s">
        <v>82</v>
      </c>
      <c r="F1756" s="35"/>
      <c r="G1756" s="36">
        <f>VLOOKUP(Tb_Agen[[#This Row],[AGEN ID]],Reseller!A:F,5,0)</f>
        <v>44950.743750000001</v>
      </c>
      <c r="H1756" s="35"/>
      <c r="I1756" s="35"/>
      <c r="J1756" s="35"/>
      <c r="K1756" s="41"/>
      <c r="L1756" s="37"/>
      <c r="M1756" s="53">
        <v>0</v>
      </c>
      <c r="N1756" s="39" t="s">
        <v>22</v>
      </c>
      <c r="O1756" s="65">
        <f>SUMIFS(Tb_Reseller[Aug-26],Tb_Reseller[Agen id],Tb_Agen[[#This Row],[AGEN ID]])</f>
        <v>0</v>
      </c>
      <c r="P1756" s="66">
        <f>SUMIFS(Tb_Reseller[Sep-26],Tb_Reseller[Agen id],Tb_Agen[[#This Row],[AGEN ID]])</f>
        <v>0</v>
      </c>
      <c r="Q1756" s="66">
        <f>SUMIFS(Tb_Reseller[Oct-26],Tb_Reseller[Agen id],Tb_Agen[[#This Row],[AGEN ID]])</f>
        <v>0</v>
      </c>
    </row>
    <row r="1757" spans="1:17" x14ac:dyDescent="0.25">
      <c r="A1757" s="33" t="s">
        <v>4105</v>
      </c>
      <c r="B1757" s="34" t="s">
        <v>4106</v>
      </c>
      <c r="C1757" s="34" t="s">
        <v>15</v>
      </c>
      <c r="D1757" s="35" t="s">
        <v>16</v>
      </c>
      <c r="E1757" s="35" t="s">
        <v>17</v>
      </c>
      <c r="F1757" s="35"/>
      <c r="G1757" s="36">
        <f>VLOOKUP(Tb_Agen[[#This Row],[AGEN ID]],Reseller!A:F,5,0)</f>
        <v>44053.461111111108</v>
      </c>
      <c r="H1757" s="35"/>
      <c r="I1757" s="35"/>
      <c r="J1757" s="35"/>
      <c r="K1757" s="41"/>
      <c r="L1757" s="37"/>
      <c r="M1757" s="53">
        <v>0</v>
      </c>
      <c r="N1757" s="39" t="s">
        <v>22</v>
      </c>
      <c r="O1757" s="65">
        <f>SUMIFS(Tb_Reseller[Aug-26],Tb_Reseller[Agen id],Tb_Agen[[#This Row],[AGEN ID]])</f>
        <v>0.22580645161290322</v>
      </c>
      <c r="P1757" s="66">
        <f>SUMIFS(Tb_Reseller[Sep-26],Tb_Reseller[Agen id],Tb_Agen[[#This Row],[AGEN ID]])</f>
        <v>0.16666666666666666</v>
      </c>
      <c r="Q1757" s="66">
        <f>SUMIFS(Tb_Reseller[Oct-26],Tb_Reseller[Agen id],Tb_Agen[[#This Row],[AGEN ID]])</f>
        <v>0.5</v>
      </c>
    </row>
    <row r="1758" spans="1:17" x14ac:dyDescent="0.25">
      <c r="A1758" s="33" t="s">
        <v>4107</v>
      </c>
      <c r="B1758" s="34" t="s">
        <v>4108</v>
      </c>
      <c r="C1758" s="34" t="s">
        <v>82</v>
      </c>
      <c r="D1758" s="35" t="s">
        <v>16</v>
      </c>
      <c r="E1758" s="38" t="s">
        <v>82</v>
      </c>
      <c r="F1758" s="35"/>
      <c r="G1758" s="36">
        <f>VLOOKUP(Tb_Agen[[#This Row],[AGEN ID]],Reseller!A:F,5,0)</f>
        <v>44951.934027777781</v>
      </c>
      <c r="H1758" s="35"/>
      <c r="I1758" s="35"/>
      <c r="J1758" s="35"/>
      <c r="K1758" s="41"/>
      <c r="L1758" s="37"/>
      <c r="M1758" s="53">
        <v>0</v>
      </c>
      <c r="N1758" s="39" t="s">
        <v>22</v>
      </c>
      <c r="O1758" s="65">
        <f>SUMIFS(Tb_Reseller[Aug-26],Tb_Reseller[Agen id],Tb_Agen[[#This Row],[AGEN ID]])</f>
        <v>0</v>
      </c>
      <c r="P1758" s="66">
        <f>SUMIFS(Tb_Reseller[Sep-26],Tb_Reseller[Agen id],Tb_Agen[[#This Row],[AGEN ID]])</f>
        <v>0</v>
      </c>
      <c r="Q1758" s="66">
        <f>SUMIFS(Tb_Reseller[Oct-26],Tb_Reseller[Agen id],Tb_Agen[[#This Row],[AGEN ID]])</f>
        <v>0</v>
      </c>
    </row>
    <row r="1759" spans="1:17" x14ac:dyDescent="0.25">
      <c r="A1759" s="33" t="s">
        <v>4109</v>
      </c>
      <c r="B1759" s="34" t="s">
        <v>4110</v>
      </c>
      <c r="C1759" s="34" t="s">
        <v>82</v>
      </c>
      <c r="D1759" s="35" t="s">
        <v>16</v>
      </c>
      <c r="E1759" s="38" t="s">
        <v>82</v>
      </c>
      <c r="F1759" s="35"/>
      <c r="G1759" s="36">
        <f>VLOOKUP(Tb_Agen[[#This Row],[AGEN ID]],Reseller!A:F,5,0)</f>
        <v>44952.65347222222</v>
      </c>
      <c r="H1759" s="35"/>
      <c r="I1759" s="35"/>
      <c r="J1759" s="35"/>
      <c r="K1759" s="41"/>
      <c r="L1759" s="37"/>
      <c r="M1759" s="53">
        <v>0</v>
      </c>
      <c r="N1759" s="39" t="s">
        <v>22</v>
      </c>
      <c r="O1759" s="65">
        <f>SUMIFS(Tb_Reseller[Aug-26],Tb_Reseller[Agen id],Tb_Agen[[#This Row],[AGEN ID]])</f>
        <v>0</v>
      </c>
      <c r="P1759" s="66">
        <f>SUMIFS(Tb_Reseller[Sep-26],Tb_Reseller[Agen id],Tb_Agen[[#This Row],[AGEN ID]])</f>
        <v>0</v>
      </c>
      <c r="Q1759" s="66">
        <f>SUMIFS(Tb_Reseller[Oct-26],Tb_Reseller[Agen id],Tb_Agen[[#This Row],[AGEN ID]])</f>
        <v>0</v>
      </c>
    </row>
    <row r="1760" spans="1:17" x14ac:dyDescent="0.25">
      <c r="A1760" s="33" t="s">
        <v>4111</v>
      </c>
      <c r="B1760" s="34" t="s">
        <v>4112</v>
      </c>
      <c r="C1760" s="34" t="s">
        <v>79</v>
      </c>
      <c r="D1760" s="35" t="s">
        <v>16</v>
      </c>
      <c r="E1760" s="35" t="s">
        <v>17</v>
      </c>
      <c r="F1760" s="35"/>
      <c r="G1760" s="36">
        <f>VLOOKUP(Tb_Agen[[#This Row],[AGEN ID]],Reseller!A:F,5,0)</f>
        <v>44952.696527777778</v>
      </c>
      <c r="H1760" s="35"/>
      <c r="I1760" s="35"/>
      <c r="J1760" s="35"/>
      <c r="K1760" s="41"/>
      <c r="L1760" s="37"/>
      <c r="M1760" s="53">
        <v>0</v>
      </c>
      <c r="N1760" s="39" t="s">
        <v>22</v>
      </c>
      <c r="O1760" s="65">
        <f>SUMIFS(Tb_Reseller[Aug-26],Tb_Reseller[Agen id],Tb_Agen[[#This Row],[AGEN ID]])</f>
        <v>0</v>
      </c>
      <c r="P1760" s="66">
        <f>SUMIFS(Tb_Reseller[Sep-26],Tb_Reseller[Agen id],Tb_Agen[[#This Row],[AGEN ID]])</f>
        <v>0</v>
      </c>
      <c r="Q1760" s="66">
        <f>SUMIFS(Tb_Reseller[Oct-26],Tb_Reseller[Agen id],Tb_Agen[[#This Row],[AGEN ID]])</f>
        <v>0</v>
      </c>
    </row>
    <row r="1761" spans="1:17" x14ac:dyDescent="0.25">
      <c r="A1761" s="33" t="s">
        <v>4113</v>
      </c>
      <c r="B1761" s="34" t="s">
        <v>4114</v>
      </c>
      <c r="C1761" s="34" t="s">
        <v>112</v>
      </c>
      <c r="D1761" s="35" t="s">
        <v>16</v>
      </c>
      <c r="E1761" s="35" t="s">
        <v>17</v>
      </c>
      <c r="F1761" s="35"/>
      <c r="G1761" s="36">
        <f>VLOOKUP(Tb_Agen[[#This Row],[AGEN ID]],Reseller!A:F,5,0)</f>
        <v>44953.51666666667</v>
      </c>
      <c r="H1761" s="35"/>
      <c r="I1761" s="35"/>
      <c r="J1761" s="35"/>
      <c r="K1761" s="41"/>
      <c r="L1761" s="37"/>
      <c r="M1761" s="53">
        <v>0</v>
      </c>
      <c r="N1761" s="39" t="s">
        <v>22</v>
      </c>
      <c r="O1761" s="65">
        <f>SUMIFS(Tb_Reseller[Aug-26],Tb_Reseller[Agen id],Tb_Agen[[#This Row],[AGEN ID]])</f>
        <v>0</v>
      </c>
      <c r="P1761" s="66">
        <f>SUMIFS(Tb_Reseller[Sep-26],Tb_Reseller[Agen id],Tb_Agen[[#This Row],[AGEN ID]])</f>
        <v>0</v>
      </c>
      <c r="Q1761" s="66">
        <f>SUMIFS(Tb_Reseller[Oct-26],Tb_Reseller[Agen id],Tb_Agen[[#This Row],[AGEN ID]])</f>
        <v>0</v>
      </c>
    </row>
    <row r="1762" spans="1:17" x14ac:dyDescent="0.25">
      <c r="A1762" s="33" t="s">
        <v>4115</v>
      </c>
      <c r="B1762" s="34" t="s">
        <v>4116</v>
      </c>
      <c r="C1762" s="34" t="s">
        <v>121</v>
      </c>
      <c r="D1762" s="35" t="s">
        <v>16</v>
      </c>
      <c r="E1762" s="35" t="s">
        <v>17</v>
      </c>
      <c r="F1762" s="35"/>
      <c r="G1762" s="36">
        <f>VLOOKUP(Tb_Agen[[#This Row],[AGEN ID]],Reseller!A:F,5,0)</f>
        <v>44953.718055555553</v>
      </c>
      <c r="H1762" s="35"/>
      <c r="I1762" s="35"/>
      <c r="J1762" s="35"/>
      <c r="K1762" s="41"/>
      <c r="L1762" s="37"/>
      <c r="M1762" s="53">
        <v>0</v>
      </c>
      <c r="N1762" s="39" t="s">
        <v>22</v>
      </c>
      <c r="O1762" s="65">
        <f>SUMIFS(Tb_Reseller[Aug-26],Tb_Reseller[Agen id],Tb_Agen[[#This Row],[AGEN ID]])</f>
        <v>0</v>
      </c>
      <c r="P1762" s="66">
        <f>SUMIFS(Tb_Reseller[Sep-26],Tb_Reseller[Agen id],Tb_Agen[[#This Row],[AGEN ID]])</f>
        <v>0</v>
      </c>
      <c r="Q1762" s="66">
        <f>SUMIFS(Tb_Reseller[Oct-26],Tb_Reseller[Agen id],Tb_Agen[[#This Row],[AGEN ID]])</f>
        <v>0</v>
      </c>
    </row>
    <row r="1763" spans="1:17" x14ac:dyDescent="0.25">
      <c r="A1763" s="33" t="s">
        <v>4117</v>
      </c>
      <c r="B1763" s="34" t="s">
        <v>4118</v>
      </c>
      <c r="C1763" s="34" t="s">
        <v>112</v>
      </c>
      <c r="D1763" s="35" t="s">
        <v>16</v>
      </c>
      <c r="E1763" s="35" t="s">
        <v>17</v>
      </c>
      <c r="F1763" s="35"/>
      <c r="G1763" s="36">
        <f>VLOOKUP(Tb_Agen[[#This Row],[AGEN ID]],Reseller!A:F,5,0)</f>
        <v>44953.759722222218</v>
      </c>
      <c r="H1763" s="35"/>
      <c r="I1763" s="35"/>
      <c r="J1763" s="35"/>
      <c r="K1763" s="41"/>
      <c r="L1763" s="37"/>
      <c r="M1763" s="53">
        <v>0</v>
      </c>
      <c r="N1763" s="39" t="s">
        <v>22</v>
      </c>
      <c r="O1763" s="65">
        <f>SUMIFS(Tb_Reseller[Aug-26],Tb_Reseller[Agen id],Tb_Agen[[#This Row],[AGEN ID]])</f>
        <v>0</v>
      </c>
      <c r="P1763" s="66">
        <f>SUMIFS(Tb_Reseller[Sep-26],Tb_Reseller[Agen id],Tb_Agen[[#This Row],[AGEN ID]])</f>
        <v>0</v>
      </c>
      <c r="Q1763" s="66">
        <f>SUMIFS(Tb_Reseller[Oct-26],Tb_Reseller[Agen id],Tb_Agen[[#This Row],[AGEN ID]])</f>
        <v>0</v>
      </c>
    </row>
    <row r="1764" spans="1:17" x14ac:dyDescent="0.25">
      <c r="A1764" s="33" t="s">
        <v>4119</v>
      </c>
      <c r="B1764" s="34" t="s">
        <v>4120</v>
      </c>
      <c r="C1764" s="34" t="s">
        <v>112</v>
      </c>
      <c r="D1764" s="35" t="s">
        <v>28</v>
      </c>
      <c r="E1764" s="35" t="s">
        <v>17</v>
      </c>
      <c r="F1764" s="35"/>
      <c r="G1764" s="36">
        <f>VLOOKUP(Tb_Agen[[#This Row],[AGEN ID]],Reseller!A:F,5,0)</f>
        <v>44953.868750000001</v>
      </c>
      <c r="H1764" s="35"/>
      <c r="I1764" s="35"/>
      <c r="J1764" s="35"/>
      <c r="K1764" s="41"/>
      <c r="L1764" s="37"/>
      <c r="M1764" s="53">
        <v>0</v>
      </c>
      <c r="N1764" s="39" t="s">
        <v>22</v>
      </c>
      <c r="O1764" s="65">
        <f>SUMIFS(Tb_Reseller[Aug-26],Tb_Reseller[Agen id],Tb_Agen[[#This Row],[AGEN ID]])</f>
        <v>0</v>
      </c>
      <c r="P1764" s="66">
        <f>SUMIFS(Tb_Reseller[Sep-26],Tb_Reseller[Agen id],Tb_Agen[[#This Row],[AGEN ID]])</f>
        <v>0</v>
      </c>
      <c r="Q1764" s="66">
        <f>SUMIFS(Tb_Reseller[Oct-26],Tb_Reseller[Agen id],Tb_Agen[[#This Row],[AGEN ID]])</f>
        <v>0</v>
      </c>
    </row>
    <row r="1765" spans="1:17" x14ac:dyDescent="0.25">
      <c r="A1765" s="33" t="s">
        <v>4121</v>
      </c>
      <c r="B1765" s="34" t="s">
        <v>4122</v>
      </c>
      <c r="C1765" s="34" t="s">
        <v>82</v>
      </c>
      <c r="D1765" s="35" t="s">
        <v>16</v>
      </c>
      <c r="E1765" s="38" t="s">
        <v>82</v>
      </c>
      <c r="F1765" s="35"/>
      <c r="G1765" s="36">
        <f>VLOOKUP(Tb_Agen[[#This Row],[AGEN ID]],Reseller!A:F,5,0)</f>
        <v>44954.835416666669</v>
      </c>
      <c r="H1765" s="35"/>
      <c r="I1765" s="35"/>
      <c r="J1765" s="35"/>
      <c r="K1765" s="41"/>
      <c r="L1765" s="37"/>
      <c r="M1765" s="53">
        <v>0</v>
      </c>
      <c r="N1765" s="39" t="s">
        <v>22</v>
      </c>
      <c r="O1765" s="65">
        <f>SUMIFS(Tb_Reseller[Aug-26],Tb_Reseller[Agen id],Tb_Agen[[#This Row],[AGEN ID]])</f>
        <v>0</v>
      </c>
      <c r="P1765" s="66">
        <f>SUMIFS(Tb_Reseller[Sep-26],Tb_Reseller[Agen id],Tb_Agen[[#This Row],[AGEN ID]])</f>
        <v>0</v>
      </c>
      <c r="Q1765" s="66">
        <f>SUMIFS(Tb_Reseller[Oct-26],Tb_Reseller[Agen id],Tb_Agen[[#This Row],[AGEN ID]])</f>
        <v>0</v>
      </c>
    </row>
    <row r="1766" spans="1:17" x14ac:dyDescent="0.25">
      <c r="A1766" s="33" t="s">
        <v>4123</v>
      </c>
      <c r="B1766" s="34" t="s">
        <v>4124</v>
      </c>
      <c r="C1766" s="34" t="s">
        <v>82</v>
      </c>
      <c r="D1766" s="35" t="s">
        <v>16</v>
      </c>
      <c r="E1766" s="38" t="s">
        <v>82</v>
      </c>
      <c r="F1766" s="35"/>
      <c r="G1766" s="36">
        <f>VLOOKUP(Tb_Agen[[#This Row],[AGEN ID]],Reseller!A:F,5,0)</f>
        <v>44954.926388888889</v>
      </c>
      <c r="H1766" s="35"/>
      <c r="I1766" s="35"/>
      <c r="J1766" s="35"/>
      <c r="K1766" s="41"/>
      <c r="L1766" s="37"/>
      <c r="M1766" s="53">
        <v>0</v>
      </c>
      <c r="N1766" s="39" t="s">
        <v>22</v>
      </c>
      <c r="O1766" s="65">
        <f>SUMIFS(Tb_Reseller[Aug-26],Tb_Reseller[Agen id],Tb_Agen[[#This Row],[AGEN ID]])</f>
        <v>0</v>
      </c>
      <c r="P1766" s="66">
        <f>SUMIFS(Tb_Reseller[Sep-26],Tb_Reseller[Agen id],Tb_Agen[[#This Row],[AGEN ID]])</f>
        <v>0</v>
      </c>
      <c r="Q1766" s="66">
        <f>SUMIFS(Tb_Reseller[Oct-26],Tb_Reseller[Agen id],Tb_Agen[[#This Row],[AGEN ID]])</f>
        <v>0</v>
      </c>
    </row>
    <row r="1767" spans="1:17" x14ac:dyDescent="0.25">
      <c r="A1767" s="39" t="s">
        <v>4125</v>
      </c>
      <c r="B1767" s="34" t="s">
        <v>4126</v>
      </c>
      <c r="C1767" s="44" t="s">
        <v>112</v>
      </c>
      <c r="D1767" s="38" t="s">
        <v>16</v>
      </c>
      <c r="E1767" s="38" t="s">
        <v>17</v>
      </c>
      <c r="F1767" s="38"/>
      <c r="G1767" s="40">
        <f>VLOOKUP(Tb_Agen[[#This Row],[AGEN ID]],Reseller!A:F,5,0)</f>
        <v>44091.428472222222</v>
      </c>
      <c r="H1767" s="38"/>
      <c r="I1767" s="38"/>
      <c r="J1767" s="38"/>
      <c r="K1767" s="41"/>
      <c r="L1767" s="42"/>
      <c r="M1767" s="53">
        <v>0</v>
      </c>
      <c r="N1767" s="39" t="s">
        <v>22</v>
      </c>
      <c r="O1767" s="65">
        <f>SUMIFS(Tb_Reseller[Aug-26],Tb_Reseller[Agen id],Tb_Agen[[#This Row],[AGEN ID]])</f>
        <v>0.41935483870967727</v>
      </c>
      <c r="P1767" s="66">
        <f>SUMIFS(Tb_Reseller[Sep-26],Tb_Reseller[Agen id],Tb_Agen[[#This Row],[AGEN ID]])</f>
        <v>0.3</v>
      </c>
      <c r="Q1767" s="66">
        <f>SUMIFS(Tb_Reseller[Oct-26],Tb_Reseller[Agen id],Tb_Agen[[#This Row],[AGEN ID]])</f>
        <v>0.75</v>
      </c>
    </row>
    <row r="1768" spans="1:17" x14ac:dyDescent="0.25">
      <c r="A1768" s="33" t="s">
        <v>4127</v>
      </c>
      <c r="B1768" s="34" t="s">
        <v>4128</v>
      </c>
      <c r="C1768" s="34" t="s">
        <v>82</v>
      </c>
      <c r="D1768" s="35" t="s">
        <v>16</v>
      </c>
      <c r="E1768" s="38" t="s">
        <v>82</v>
      </c>
      <c r="F1768" s="35"/>
      <c r="G1768" s="36">
        <f>VLOOKUP(Tb_Agen[[#This Row],[AGEN ID]],Reseller!A:F,5,0)</f>
        <v>44956.369444444441</v>
      </c>
      <c r="H1768" s="35"/>
      <c r="I1768" s="35"/>
      <c r="J1768" s="35"/>
      <c r="K1768" s="41"/>
      <c r="L1768" s="37"/>
      <c r="M1768" s="53">
        <v>0</v>
      </c>
      <c r="N1768" s="39" t="s">
        <v>22</v>
      </c>
      <c r="O1768" s="65">
        <f>SUMIFS(Tb_Reseller[Aug-26],Tb_Reseller[Agen id],Tb_Agen[[#This Row],[AGEN ID]])</f>
        <v>0</v>
      </c>
      <c r="P1768" s="66">
        <f>SUMIFS(Tb_Reseller[Sep-26],Tb_Reseller[Agen id],Tb_Agen[[#This Row],[AGEN ID]])</f>
        <v>0</v>
      </c>
      <c r="Q1768" s="66">
        <f>SUMIFS(Tb_Reseller[Oct-26],Tb_Reseller[Agen id],Tb_Agen[[#This Row],[AGEN ID]])</f>
        <v>0</v>
      </c>
    </row>
    <row r="1769" spans="1:17" x14ac:dyDescent="0.25">
      <c r="A1769" s="33" t="s">
        <v>4129</v>
      </c>
      <c r="B1769" s="34" t="s">
        <v>4130</v>
      </c>
      <c r="C1769" s="34" t="s">
        <v>15</v>
      </c>
      <c r="D1769" s="35" t="s">
        <v>28</v>
      </c>
      <c r="E1769" s="35" t="s">
        <v>17</v>
      </c>
      <c r="F1769" s="35"/>
      <c r="G1769" s="36">
        <f>VLOOKUP(Tb_Agen[[#This Row],[AGEN ID]],Reseller!A:F,5,0)</f>
        <v>44956.482638888891</v>
      </c>
      <c r="H1769" s="35"/>
      <c r="I1769" s="35"/>
      <c r="J1769" s="35"/>
      <c r="K1769" s="41"/>
      <c r="L1769" s="37"/>
      <c r="M1769" s="53">
        <v>0</v>
      </c>
      <c r="N1769" s="39" t="s">
        <v>22</v>
      </c>
      <c r="O1769" s="65">
        <f>SUMIFS(Tb_Reseller[Aug-26],Tb_Reseller[Agen id],Tb_Agen[[#This Row],[AGEN ID]])</f>
        <v>0</v>
      </c>
      <c r="P1769" s="66">
        <f>SUMIFS(Tb_Reseller[Sep-26],Tb_Reseller[Agen id],Tb_Agen[[#This Row],[AGEN ID]])</f>
        <v>0</v>
      </c>
      <c r="Q1769" s="66">
        <f>SUMIFS(Tb_Reseller[Oct-26],Tb_Reseller[Agen id],Tb_Agen[[#This Row],[AGEN ID]])</f>
        <v>0</v>
      </c>
    </row>
    <row r="1770" spans="1:17" x14ac:dyDescent="0.25">
      <c r="A1770" s="33" t="s">
        <v>4131</v>
      </c>
      <c r="B1770" s="34" t="s">
        <v>4132</v>
      </c>
      <c r="C1770" s="34" t="s">
        <v>15</v>
      </c>
      <c r="D1770" s="35" t="s">
        <v>36</v>
      </c>
      <c r="E1770" s="35" t="s">
        <v>37</v>
      </c>
      <c r="F1770" s="35"/>
      <c r="G1770" s="36">
        <f>VLOOKUP(Tb_Agen[[#This Row],[AGEN ID]],Reseller!A:F,5,0)</f>
        <v>44956.570833333331</v>
      </c>
      <c r="H1770" s="35" t="s">
        <v>4133</v>
      </c>
      <c r="I1770" s="35" t="s">
        <v>19</v>
      </c>
      <c r="J1770" s="35" t="s">
        <v>30</v>
      </c>
      <c r="K1770" s="41" t="s">
        <v>403</v>
      </c>
      <c r="L1770" s="37" t="s">
        <v>162</v>
      </c>
      <c r="M1770" s="53">
        <v>-1000000</v>
      </c>
      <c r="N1770" s="39" t="s">
        <v>40</v>
      </c>
      <c r="O1770" s="65">
        <f>SUMIFS(Tb_Reseller[Aug-26],Tb_Reseller[Agen id],Tb_Agen[[#This Row],[AGEN ID]])</f>
        <v>4.6451612903225774</v>
      </c>
      <c r="P1770" s="66">
        <f>SUMIFS(Tb_Reseller[Sep-26],Tb_Reseller[Agen id],Tb_Agen[[#This Row],[AGEN ID]])</f>
        <v>5.2666666666666577</v>
      </c>
      <c r="Q1770" s="66">
        <f>SUMIFS(Tb_Reseller[Oct-26],Tb_Reseller[Agen id],Tb_Agen[[#This Row],[AGEN ID]])</f>
        <v>7.5</v>
      </c>
    </row>
    <row r="1771" spans="1:17" x14ac:dyDescent="0.25">
      <c r="A1771" s="33" t="s">
        <v>4134</v>
      </c>
      <c r="B1771" s="34" t="s">
        <v>4135</v>
      </c>
      <c r="C1771" s="34" t="s">
        <v>82</v>
      </c>
      <c r="D1771" s="35" t="s">
        <v>16</v>
      </c>
      <c r="E1771" s="38" t="s">
        <v>82</v>
      </c>
      <c r="F1771" s="35"/>
      <c r="G1771" s="36">
        <f>VLOOKUP(Tb_Agen[[#This Row],[AGEN ID]],Reseller!A:F,5,0)</f>
        <v>44956.59097222222</v>
      </c>
      <c r="H1771" s="35"/>
      <c r="I1771" s="35"/>
      <c r="J1771" s="35"/>
      <c r="K1771" s="41"/>
      <c r="L1771" s="37"/>
      <c r="M1771" s="53">
        <v>0</v>
      </c>
      <c r="N1771" s="39" t="s">
        <v>22</v>
      </c>
      <c r="O1771" s="65">
        <f>SUMIFS(Tb_Reseller[Aug-26],Tb_Reseller[Agen id],Tb_Agen[[#This Row],[AGEN ID]])</f>
        <v>0</v>
      </c>
      <c r="P1771" s="66">
        <f>SUMIFS(Tb_Reseller[Sep-26],Tb_Reseller[Agen id],Tb_Agen[[#This Row],[AGEN ID]])</f>
        <v>0</v>
      </c>
      <c r="Q1771" s="66">
        <f>SUMIFS(Tb_Reseller[Oct-26],Tb_Reseller[Agen id],Tb_Agen[[#This Row],[AGEN ID]])</f>
        <v>0</v>
      </c>
    </row>
    <row r="1772" spans="1:17" x14ac:dyDescent="0.25">
      <c r="A1772" s="33" t="s">
        <v>4136</v>
      </c>
      <c r="B1772" s="34" t="s">
        <v>4137</v>
      </c>
      <c r="C1772" s="34" t="s">
        <v>15</v>
      </c>
      <c r="D1772" s="35" t="s">
        <v>16</v>
      </c>
      <c r="E1772" s="35" t="s">
        <v>17</v>
      </c>
      <c r="F1772" s="35"/>
      <c r="G1772" s="36">
        <f>VLOOKUP(Tb_Agen[[#This Row],[AGEN ID]],Reseller!A:F,5,0)</f>
        <v>44956.597222222219</v>
      </c>
      <c r="H1772" s="35"/>
      <c r="I1772" s="35"/>
      <c r="J1772" s="35"/>
      <c r="K1772" s="41"/>
      <c r="L1772" s="37"/>
      <c r="M1772" s="53">
        <v>0</v>
      </c>
      <c r="N1772" s="39" t="s">
        <v>22</v>
      </c>
      <c r="O1772" s="65">
        <f>SUMIFS(Tb_Reseller[Aug-26],Tb_Reseller[Agen id],Tb_Agen[[#This Row],[AGEN ID]])</f>
        <v>0</v>
      </c>
      <c r="P1772" s="66">
        <f>SUMIFS(Tb_Reseller[Sep-26],Tb_Reseller[Agen id],Tb_Agen[[#This Row],[AGEN ID]])</f>
        <v>0</v>
      </c>
      <c r="Q1772" s="66">
        <f>SUMIFS(Tb_Reseller[Oct-26],Tb_Reseller[Agen id],Tb_Agen[[#This Row],[AGEN ID]])</f>
        <v>0</v>
      </c>
    </row>
    <row r="1773" spans="1:17" x14ac:dyDescent="0.25">
      <c r="A1773" s="33" t="s">
        <v>4138</v>
      </c>
      <c r="B1773" s="34" t="s">
        <v>4139</v>
      </c>
      <c r="C1773" s="34" t="s">
        <v>82</v>
      </c>
      <c r="D1773" s="35" t="s">
        <v>16</v>
      </c>
      <c r="E1773" s="38" t="s">
        <v>82</v>
      </c>
      <c r="F1773" s="35"/>
      <c r="G1773" s="36">
        <f>VLOOKUP(Tb_Agen[[#This Row],[AGEN ID]],Reseller!A:F,5,0)</f>
        <v>44956.945833333331</v>
      </c>
      <c r="H1773" s="35"/>
      <c r="I1773" s="35"/>
      <c r="J1773" s="35"/>
      <c r="K1773" s="41"/>
      <c r="L1773" s="37"/>
      <c r="M1773" s="53">
        <v>0</v>
      </c>
      <c r="N1773" s="39" t="s">
        <v>22</v>
      </c>
      <c r="O1773" s="65">
        <f>SUMIFS(Tb_Reseller[Aug-26],Tb_Reseller[Agen id],Tb_Agen[[#This Row],[AGEN ID]])</f>
        <v>0</v>
      </c>
      <c r="P1773" s="66">
        <f>SUMIFS(Tb_Reseller[Sep-26],Tb_Reseller[Agen id],Tb_Agen[[#This Row],[AGEN ID]])</f>
        <v>0</v>
      </c>
      <c r="Q1773" s="66">
        <f>SUMIFS(Tb_Reseller[Oct-26],Tb_Reseller[Agen id],Tb_Agen[[#This Row],[AGEN ID]])</f>
        <v>0</v>
      </c>
    </row>
    <row r="1774" spans="1:17" x14ac:dyDescent="0.25">
      <c r="A1774" s="33" t="s">
        <v>4140</v>
      </c>
      <c r="B1774" s="34" t="s">
        <v>4141</v>
      </c>
      <c r="C1774" s="34" t="s">
        <v>82</v>
      </c>
      <c r="D1774" s="35" t="s">
        <v>16</v>
      </c>
      <c r="E1774" s="38" t="s">
        <v>82</v>
      </c>
      <c r="F1774" s="35"/>
      <c r="G1774" s="36">
        <f>VLOOKUP(Tb_Agen[[#This Row],[AGEN ID]],Reseller!A:F,5,0)</f>
        <v>44957.374305555553</v>
      </c>
      <c r="H1774" s="35"/>
      <c r="I1774" s="35"/>
      <c r="J1774" s="35"/>
      <c r="K1774" s="41"/>
      <c r="L1774" s="37"/>
      <c r="M1774" s="53">
        <v>0</v>
      </c>
      <c r="N1774" s="39" t="s">
        <v>22</v>
      </c>
      <c r="O1774" s="65">
        <f>SUMIFS(Tb_Reseller[Aug-26],Tb_Reseller[Agen id],Tb_Agen[[#This Row],[AGEN ID]])</f>
        <v>0</v>
      </c>
      <c r="P1774" s="66">
        <f>SUMIFS(Tb_Reseller[Sep-26],Tb_Reseller[Agen id],Tb_Agen[[#This Row],[AGEN ID]])</f>
        <v>0</v>
      </c>
      <c r="Q1774" s="66">
        <f>SUMIFS(Tb_Reseller[Oct-26],Tb_Reseller[Agen id],Tb_Agen[[#This Row],[AGEN ID]])</f>
        <v>0</v>
      </c>
    </row>
    <row r="1775" spans="1:17" x14ac:dyDescent="0.25">
      <c r="A1775" s="33" t="s">
        <v>4142</v>
      </c>
      <c r="B1775" s="34" t="s">
        <v>4143</v>
      </c>
      <c r="C1775" s="34" t="s">
        <v>121</v>
      </c>
      <c r="D1775" s="35" t="s">
        <v>16</v>
      </c>
      <c r="E1775" s="35" t="s">
        <v>17</v>
      </c>
      <c r="F1775" s="35"/>
      <c r="G1775" s="36">
        <f>VLOOKUP(Tb_Agen[[#This Row],[AGEN ID]],Reseller!A:F,5,0)</f>
        <v>44957.602777777778</v>
      </c>
      <c r="H1775" s="35"/>
      <c r="I1775" s="35"/>
      <c r="J1775" s="35"/>
      <c r="K1775" s="41"/>
      <c r="L1775" s="37"/>
      <c r="M1775" s="53">
        <v>0</v>
      </c>
      <c r="N1775" s="39" t="s">
        <v>22</v>
      </c>
      <c r="O1775" s="65">
        <f>SUMIFS(Tb_Reseller[Aug-26],Tb_Reseller[Agen id],Tb_Agen[[#This Row],[AGEN ID]])</f>
        <v>0</v>
      </c>
      <c r="P1775" s="66">
        <f>SUMIFS(Tb_Reseller[Sep-26],Tb_Reseller[Agen id],Tb_Agen[[#This Row],[AGEN ID]])</f>
        <v>0</v>
      </c>
      <c r="Q1775" s="66">
        <f>SUMIFS(Tb_Reseller[Oct-26],Tb_Reseller[Agen id],Tb_Agen[[#This Row],[AGEN ID]])</f>
        <v>0</v>
      </c>
    </row>
    <row r="1776" spans="1:17" x14ac:dyDescent="0.25">
      <c r="A1776" s="33" t="s">
        <v>4144</v>
      </c>
      <c r="B1776" s="34" t="s">
        <v>4145</v>
      </c>
      <c r="C1776" s="34" t="s">
        <v>112</v>
      </c>
      <c r="D1776" s="35" t="s">
        <v>16</v>
      </c>
      <c r="E1776" s="35" t="s">
        <v>17</v>
      </c>
      <c r="F1776" s="35"/>
      <c r="G1776" s="36">
        <f>VLOOKUP(Tb_Agen[[#This Row],[AGEN ID]],Reseller!A:F,5,0)</f>
        <v>44957.700694444437</v>
      </c>
      <c r="H1776" s="35"/>
      <c r="I1776" s="35"/>
      <c r="J1776" s="35"/>
      <c r="K1776" s="41"/>
      <c r="L1776" s="37"/>
      <c r="M1776" s="53">
        <v>0</v>
      </c>
      <c r="N1776" s="39" t="s">
        <v>22</v>
      </c>
      <c r="O1776" s="65">
        <f>SUMIFS(Tb_Reseller[Aug-26],Tb_Reseller[Agen id],Tb_Agen[[#This Row],[AGEN ID]])</f>
        <v>0</v>
      </c>
      <c r="P1776" s="66">
        <f>SUMIFS(Tb_Reseller[Sep-26],Tb_Reseller[Agen id],Tb_Agen[[#This Row],[AGEN ID]])</f>
        <v>0</v>
      </c>
      <c r="Q1776" s="66">
        <f>SUMIFS(Tb_Reseller[Oct-26],Tb_Reseller[Agen id],Tb_Agen[[#This Row],[AGEN ID]])</f>
        <v>0</v>
      </c>
    </row>
    <row r="1777" spans="1:17" x14ac:dyDescent="0.25">
      <c r="A1777" s="33" t="s">
        <v>4146</v>
      </c>
      <c r="B1777" s="34" t="s">
        <v>4147</v>
      </c>
      <c r="C1777" s="34" t="s">
        <v>121</v>
      </c>
      <c r="D1777" s="35" t="s">
        <v>28</v>
      </c>
      <c r="E1777" s="35" t="s">
        <v>17</v>
      </c>
      <c r="F1777" s="35"/>
      <c r="G1777" s="36">
        <f>VLOOKUP(Tb_Agen[[#This Row],[AGEN ID]],Reseller!A:F,5,0)</f>
        <v>44958.567361111112</v>
      </c>
      <c r="H1777" s="35"/>
      <c r="I1777" s="35"/>
      <c r="J1777" s="35"/>
      <c r="K1777" s="41"/>
      <c r="L1777" s="37"/>
      <c r="M1777" s="53">
        <v>0</v>
      </c>
      <c r="N1777" s="39" t="s">
        <v>22</v>
      </c>
      <c r="O1777" s="65">
        <f>SUMIFS(Tb_Reseller[Aug-26],Tb_Reseller[Agen id],Tb_Agen[[#This Row],[AGEN ID]])</f>
        <v>0</v>
      </c>
      <c r="P1777" s="66">
        <f>SUMIFS(Tb_Reseller[Sep-26],Tb_Reseller[Agen id],Tb_Agen[[#This Row],[AGEN ID]])</f>
        <v>0</v>
      </c>
      <c r="Q1777" s="66">
        <f>SUMIFS(Tb_Reseller[Oct-26],Tb_Reseller[Agen id],Tb_Agen[[#This Row],[AGEN ID]])</f>
        <v>0</v>
      </c>
    </row>
    <row r="1778" spans="1:17" x14ac:dyDescent="0.25">
      <c r="A1778" s="33" t="s">
        <v>4148</v>
      </c>
      <c r="B1778" s="34" t="s">
        <v>4149</v>
      </c>
      <c r="C1778" s="34" t="s">
        <v>82</v>
      </c>
      <c r="D1778" s="35" t="s">
        <v>16</v>
      </c>
      <c r="E1778" s="38" t="s">
        <v>82</v>
      </c>
      <c r="F1778" s="35"/>
      <c r="G1778" s="36">
        <f>VLOOKUP(Tb_Agen[[#This Row],[AGEN ID]],Reseller!A:F,5,0)</f>
        <v>44958.571527777778</v>
      </c>
      <c r="H1778" s="35"/>
      <c r="I1778" s="35"/>
      <c r="J1778" s="35"/>
      <c r="K1778" s="41"/>
      <c r="L1778" s="37"/>
      <c r="M1778" s="53">
        <v>0</v>
      </c>
      <c r="N1778" s="39" t="s">
        <v>22</v>
      </c>
      <c r="O1778" s="65">
        <f>SUMIFS(Tb_Reseller[Aug-26],Tb_Reseller[Agen id],Tb_Agen[[#This Row],[AGEN ID]])</f>
        <v>0</v>
      </c>
      <c r="P1778" s="66">
        <f>SUMIFS(Tb_Reseller[Sep-26],Tb_Reseller[Agen id],Tb_Agen[[#This Row],[AGEN ID]])</f>
        <v>0</v>
      </c>
      <c r="Q1778" s="66">
        <f>SUMIFS(Tb_Reseller[Oct-26],Tb_Reseller[Agen id],Tb_Agen[[#This Row],[AGEN ID]])</f>
        <v>0</v>
      </c>
    </row>
    <row r="1779" spans="1:17" x14ac:dyDescent="0.25">
      <c r="A1779" s="33" t="s">
        <v>4150</v>
      </c>
      <c r="B1779" s="34" t="s">
        <v>4151</v>
      </c>
      <c r="C1779" s="34" t="s">
        <v>15</v>
      </c>
      <c r="D1779" s="35" t="s">
        <v>16</v>
      </c>
      <c r="E1779" s="35" t="s">
        <v>17</v>
      </c>
      <c r="F1779" s="35"/>
      <c r="G1779" s="36">
        <f>VLOOKUP(Tb_Agen[[#This Row],[AGEN ID]],Reseller!A:F,5,0)</f>
        <v>44958.813888888893</v>
      </c>
      <c r="H1779" s="35"/>
      <c r="I1779" s="35"/>
      <c r="J1779" s="35"/>
      <c r="K1779" s="41"/>
      <c r="L1779" s="37"/>
      <c r="M1779" s="53">
        <v>0</v>
      </c>
      <c r="N1779" s="39" t="s">
        <v>22</v>
      </c>
      <c r="O1779" s="65">
        <f>SUMIFS(Tb_Reseller[Aug-26],Tb_Reseller[Agen id],Tb_Agen[[#This Row],[AGEN ID]])</f>
        <v>0</v>
      </c>
      <c r="P1779" s="66">
        <f>SUMIFS(Tb_Reseller[Sep-26],Tb_Reseller[Agen id],Tb_Agen[[#This Row],[AGEN ID]])</f>
        <v>0</v>
      </c>
      <c r="Q1779" s="66">
        <f>SUMIFS(Tb_Reseller[Oct-26],Tb_Reseller[Agen id],Tb_Agen[[#This Row],[AGEN ID]])</f>
        <v>0</v>
      </c>
    </row>
    <row r="1780" spans="1:17" x14ac:dyDescent="0.25">
      <c r="A1780" s="33" t="s">
        <v>4152</v>
      </c>
      <c r="B1780" s="34" t="s">
        <v>4153</v>
      </c>
      <c r="C1780" s="34" t="s">
        <v>121</v>
      </c>
      <c r="D1780" s="35" t="s">
        <v>16</v>
      </c>
      <c r="E1780" s="35" t="s">
        <v>17</v>
      </c>
      <c r="F1780" s="35"/>
      <c r="G1780" s="36">
        <f>VLOOKUP(Tb_Agen[[#This Row],[AGEN ID]],Reseller!A:F,5,0)</f>
        <v>44959.458333333343</v>
      </c>
      <c r="H1780" s="35"/>
      <c r="I1780" s="35"/>
      <c r="J1780" s="35"/>
      <c r="K1780" s="41"/>
      <c r="L1780" s="37"/>
      <c r="M1780" s="53">
        <v>0</v>
      </c>
      <c r="N1780" s="39" t="s">
        <v>22</v>
      </c>
      <c r="O1780" s="65">
        <f>SUMIFS(Tb_Reseller[Aug-26],Tb_Reseller[Agen id],Tb_Agen[[#This Row],[AGEN ID]])</f>
        <v>0</v>
      </c>
      <c r="P1780" s="66">
        <f>SUMIFS(Tb_Reseller[Sep-26],Tb_Reseller[Agen id],Tb_Agen[[#This Row],[AGEN ID]])</f>
        <v>0</v>
      </c>
      <c r="Q1780" s="66">
        <f>SUMIFS(Tb_Reseller[Oct-26],Tb_Reseller[Agen id],Tb_Agen[[#This Row],[AGEN ID]])</f>
        <v>0</v>
      </c>
    </row>
    <row r="1781" spans="1:17" x14ac:dyDescent="0.25">
      <c r="A1781" s="33" t="s">
        <v>4154</v>
      </c>
      <c r="B1781" s="34" t="s">
        <v>4155</v>
      </c>
      <c r="C1781" s="34" t="s">
        <v>79</v>
      </c>
      <c r="D1781" s="35" t="s">
        <v>28</v>
      </c>
      <c r="E1781" s="35" t="s">
        <v>17</v>
      </c>
      <c r="F1781" s="35"/>
      <c r="G1781" s="36">
        <f>VLOOKUP(Tb_Agen[[#This Row],[AGEN ID]],Reseller!A:F,5,0)</f>
        <v>44959.506944444453</v>
      </c>
      <c r="H1781" s="35" t="s">
        <v>4156</v>
      </c>
      <c r="I1781" s="35" t="s">
        <v>145</v>
      </c>
      <c r="J1781" s="35" t="s">
        <v>3623</v>
      </c>
      <c r="K1781" s="41" t="s">
        <v>4157</v>
      </c>
      <c r="L1781" s="37"/>
      <c r="M1781" s="53">
        <v>0</v>
      </c>
      <c r="N1781" s="39" t="s">
        <v>22</v>
      </c>
      <c r="O1781" s="65">
        <f>SUMIFS(Tb_Reseller[Aug-26],Tb_Reseller[Agen id],Tb_Agen[[#This Row],[AGEN ID]])</f>
        <v>0</v>
      </c>
      <c r="P1781" s="66">
        <f>SUMIFS(Tb_Reseller[Sep-26],Tb_Reseller[Agen id],Tb_Agen[[#This Row],[AGEN ID]])</f>
        <v>0</v>
      </c>
      <c r="Q1781" s="66">
        <f>SUMIFS(Tb_Reseller[Oct-26],Tb_Reseller[Agen id],Tb_Agen[[#This Row],[AGEN ID]])</f>
        <v>0</v>
      </c>
    </row>
    <row r="1782" spans="1:17" x14ac:dyDescent="0.25">
      <c r="A1782" s="33" t="s">
        <v>4158</v>
      </c>
      <c r="B1782" s="34" t="s">
        <v>4159</v>
      </c>
      <c r="C1782" s="34" t="s">
        <v>15</v>
      </c>
      <c r="D1782" s="35" t="s">
        <v>16</v>
      </c>
      <c r="E1782" s="35" t="s">
        <v>17</v>
      </c>
      <c r="F1782" s="35"/>
      <c r="G1782" s="36">
        <f>VLOOKUP(Tb_Agen[[#This Row],[AGEN ID]],Reseller!A:F,5,0)</f>
        <v>44959.568055555559</v>
      </c>
      <c r="H1782" s="35"/>
      <c r="I1782" s="35"/>
      <c r="J1782" s="35"/>
      <c r="K1782" s="41"/>
      <c r="L1782" s="37"/>
      <c r="M1782" s="53">
        <v>0</v>
      </c>
      <c r="N1782" s="39" t="s">
        <v>22</v>
      </c>
      <c r="O1782" s="65">
        <f>SUMIFS(Tb_Reseller[Aug-26],Tb_Reseller[Agen id],Tb_Agen[[#This Row],[AGEN ID]])</f>
        <v>0</v>
      </c>
      <c r="P1782" s="66">
        <f>SUMIFS(Tb_Reseller[Sep-26],Tb_Reseller[Agen id],Tb_Agen[[#This Row],[AGEN ID]])</f>
        <v>0</v>
      </c>
      <c r="Q1782" s="66">
        <f>SUMIFS(Tb_Reseller[Oct-26],Tb_Reseller[Agen id],Tb_Agen[[#This Row],[AGEN ID]])</f>
        <v>0</v>
      </c>
    </row>
    <row r="1783" spans="1:17" x14ac:dyDescent="0.25">
      <c r="A1783" s="33" t="s">
        <v>4160</v>
      </c>
      <c r="B1783" s="34" t="s">
        <v>4161</v>
      </c>
      <c r="C1783" s="34" t="s">
        <v>112</v>
      </c>
      <c r="D1783" s="35" t="s">
        <v>16</v>
      </c>
      <c r="E1783" s="35" t="s">
        <v>17</v>
      </c>
      <c r="F1783" s="35"/>
      <c r="G1783" s="36">
        <f>VLOOKUP(Tb_Agen[[#This Row],[AGEN ID]],Reseller!A:F,5,0)</f>
        <v>44959.569444444453</v>
      </c>
      <c r="H1783" s="35"/>
      <c r="I1783" s="35"/>
      <c r="J1783" s="35"/>
      <c r="K1783" s="41"/>
      <c r="L1783" s="37"/>
      <c r="M1783" s="53">
        <v>0</v>
      </c>
      <c r="N1783" s="39" t="s">
        <v>22</v>
      </c>
      <c r="O1783" s="65">
        <f>SUMIFS(Tb_Reseller[Aug-26],Tb_Reseller[Agen id],Tb_Agen[[#This Row],[AGEN ID]])</f>
        <v>0</v>
      </c>
      <c r="P1783" s="66">
        <f>SUMIFS(Tb_Reseller[Sep-26],Tb_Reseller[Agen id],Tb_Agen[[#This Row],[AGEN ID]])</f>
        <v>0</v>
      </c>
      <c r="Q1783" s="66">
        <f>SUMIFS(Tb_Reseller[Oct-26],Tb_Reseller[Agen id],Tb_Agen[[#This Row],[AGEN ID]])</f>
        <v>0</v>
      </c>
    </row>
    <row r="1784" spans="1:17" x14ac:dyDescent="0.25">
      <c r="A1784" s="33" t="s">
        <v>4162</v>
      </c>
      <c r="B1784" s="34" t="s">
        <v>4163</v>
      </c>
      <c r="C1784" s="34" t="s">
        <v>112</v>
      </c>
      <c r="D1784" s="35" t="s">
        <v>16</v>
      </c>
      <c r="E1784" s="35" t="s">
        <v>143</v>
      </c>
      <c r="F1784" s="35"/>
      <c r="G1784" s="36">
        <f>VLOOKUP(Tb_Agen[[#This Row],[AGEN ID]],Reseller!A:F,5,0)</f>
        <v>44960.568749999999</v>
      </c>
      <c r="H1784" s="35" t="s">
        <v>4164</v>
      </c>
      <c r="I1784" s="35" t="s">
        <v>145</v>
      </c>
      <c r="J1784" s="35" t="s">
        <v>146</v>
      </c>
      <c r="K1784" s="41" t="s">
        <v>553</v>
      </c>
      <c r="L1784" s="37" t="s">
        <v>101</v>
      </c>
      <c r="M1784" s="53">
        <v>0</v>
      </c>
      <c r="N1784" s="39" t="s">
        <v>22</v>
      </c>
      <c r="O1784" s="65">
        <f>SUMIFS(Tb_Reseller[Aug-26],Tb_Reseller[Agen id],Tb_Agen[[#This Row],[AGEN ID]])</f>
        <v>1.9999999999999984</v>
      </c>
      <c r="P1784" s="66">
        <f>SUMIFS(Tb_Reseller[Sep-26],Tb_Reseller[Agen id],Tb_Agen[[#This Row],[AGEN ID]])</f>
        <v>2.1666666666666687</v>
      </c>
      <c r="Q1784" s="66">
        <f>SUMIFS(Tb_Reseller[Oct-26],Tb_Reseller[Agen id],Tb_Agen[[#This Row],[AGEN ID]])</f>
        <v>2</v>
      </c>
    </row>
    <row r="1785" spans="1:17" x14ac:dyDescent="0.25">
      <c r="A1785" s="33" t="s">
        <v>4165</v>
      </c>
      <c r="B1785" s="34" t="s">
        <v>4166</v>
      </c>
      <c r="C1785" s="34" t="s">
        <v>121</v>
      </c>
      <c r="D1785" s="35" t="s">
        <v>28</v>
      </c>
      <c r="E1785" s="35" t="s">
        <v>17</v>
      </c>
      <c r="F1785" s="35"/>
      <c r="G1785" s="36">
        <f>VLOOKUP(Tb_Agen[[#This Row],[AGEN ID]],Reseller!A:F,5,0)</f>
        <v>44960.602083333331</v>
      </c>
      <c r="H1785" s="35"/>
      <c r="I1785" s="35"/>
      <c r="J1785" s="35"/>
      <c r="K1785" s="41"/>
      <c r="L1785" s="37"/>
      <c r="M1785" s="53">
        <v>0</v>
      </c>
      <c r="N1785" s="39" t="s">
        <v>22</v>
      </c>
      <c r="O1785" s="65">
        <f>SUMIFS(Tb_Reseller[Aug-26],Tb_Reseller[Agen id],Tb_Agen[[#This Row],[AGEN ID]])</f>
        <v>0</v>
      </c>
      <c r="P1785" s="66">
        <f>SUMIFS(Tb_Reseller[Sep-26],Tb_Reseller[Agen id],Tb_Agen[[#This Row],[AGEN ID]])</f>
        <v>0</v>
      </c>
      <c r="Q1785" s="66">
        <f>SUMIFS(Tb_Reseller[Oct-26],Tb_Reseller[Agen id],Tb_Agen[[#This Row],[AGEN ID]])</f>
        <v>0</v>
      </c>
    </row>
    <row r="1786" spans="1:17" x14ac:dyDescent="0.25">
      <c r="A1786" s="33" t="s">
        <v>4167</v>
      </c>
      <c r="B1786" s="34" t="s">
        <v>4168</v>
      </c>
      <c r="C1786" s="34" t="s">
        <v>15</v>
      </c>
      <c r="D1786" s="35" t="s">
        <v>16</v>
      </c>
      <c r="E1786" s="35" t="s">
        <v>17</v>
      </c>
      <c r="F1786" s="35"/>
      <c r="G1786" s="36">
        <f>VLOOKUP(Tb_Agen[[#This Row],[AGEN ID]],Reseller!A:F,5,0)</f>
        <v>44960.649305555547</v>
      </c>
      <c r="H1786" s="35"/>
      <c r="I1786" s="35"/>
      <c r="J1786" s="35"/>
      <c r="K1786" s="41"/>
      <c r="L1786" s="37"/>
      <c r="M1786" s="53">
        <v>0</v>
      </c>
      <c r="N1786" s="39" t="s">
        <v>22</v>
      </c>
      <c r="O1786" s="65">
        <f>SUMIFS(Tb_Reseller[Aug-26],Tb_Reseller[Agen id],Tb_Agen[[#This Row],[AGEN ID]])</f>
        <v>0</v>
      </c>
      <c r="P1786" s="66">
        <f>SUMIFS(Tb_Reseller[Sep-26],Tb_Reseller[Agen id],Tb_Agen[[#This Row],[AGEN ID]])</f>
        <v>0</v>
      </c>
      <c r="Q1786" s="66">
        <f>SUMIFS(Tb_Reseller[Oct-26],Tb_Reseller[Agen id],Tb_Agen[[#This Row],[AGEN ID]])</f>
        <v>0</v>
      </c>
    </row>
    <row r="1787" spans="1:17" x14ac:dyDescent="0.25">
      <c r="A1787" s="33" t="s">
        <v>4169</v>
      </c>
      <c r="B1787" s="34" t="s">
        <v>4170</v>
      </c>
      <c r="C1787" s="34" t="s">
        <v>15</v>
      </c>
      <c r="D1787" s="35" t="s">
        <v>16</v>
      </c>
      <c r="E1787" s="35" t="s">
        <v>17</v>
      </c>
      <c r="F1787" s="35"/>
      <c r="G1787" s="36">
        <f>VLOOKUP(Tb_Agen[[#This Row],[AGEN ID]],Reseller!A:F,5,0)</f>
        <v>44199.760416666657</v>
      </c>
      <c r="H1787" s="35"/>
      <c r="I1787" s="35"/>
      <c r="J1787" s="35"/>
      <c r="K1787" s="41"/>
      <c r="L1787" s="37"/>
      <c r="M1787" s="53">
        <v>0</v>
      </c>
      <c r="N1787" s="39" t="s">
        <v>22</v>
      </c>
      <c r="O1787" s="65">
        <f>SUMIFS(Tb_Reseller[Aug-26],Tb_Reseller[Agen id],Tb_Agen[[#This Row],[AGEN ID]])</f>
        <v>0.25806451612903225</v>
      </c>
      <c r="P1787" s="66">
        <f>SUMIFS(Tb_Reseller[Sep-26],Tb_Reseller[Agen id],Tb_Agen[[#This Row],[AGEN ID]])</f>
        <v>0.19999999999999998</v>
      </c>
      <c r="Q1787" s="66">
        <f>SUMIFS(Tb_Reseller[Oct-26],Tb_Reseller[Agen id],Tb_Agen[[#This Row],[AGEN ID]])</f>
        <v>0</v>
      </c>
    </row>
    <row r="1788" spans="1:17" x14ac:dyDescent="0.25">
      <c r="A1788" s="33" t="s">
        <v>4171</v>
      </c>
      <c r="B1788" s="34" t="s">
        <v>4172</v>
      </c>
      <c r="C1788" s="34" t="s">
        <v>82</v>
      </c>
      <c r="D1788" s="35" t="s">
        <v>16</v>
      </c>
      <c r="E1788" s="38" t="s">
        <v>82</v>
      </c>
      <c r="F1788" s="35"/>
      <c r="G1788" s="36">
        <f>VLOOKUP(Tb_Agen[[#This Row],[AGEN ID]],Reseller!A:F,5,0)</f>
        <v>44962.835416666669</v>
      </c>
      <c r="H1788" s="35"/>
      <c r="I1788" s="35"/>
      <c r="J1788" s="35"/>
      <c r="K1788" s="41"/>
      <c r="L1788" s="37"/>
      <c r="M1788" s="53">
        <v>0</v>
      </c>
      <c r="N1788" s="39" t="s">
        <v>22</v>
      </c>
      <c r="O1788" s="65">
        <f>SUMIFS(Tb_Reseller[Aug-26],Tb_Reseller[Agen id],Tb_Agen[[#This Row],[AGEN ID]])</f>
        <v>0</v>
      </c>
      <c r="P1788" s="66">
        <f>SUMIFS(Tb_Reseller[Sep-26],Tb_Reseller[Agen id],Tb_Agen[[#This Row],[AGEN ID]])</f>
        <v>0</v>
      </c>
      <c r="Q1788" s="66">
        <f>SUMIFS(Tb_Reseller[Oct-26],Tb_Reseller[Agen id],Tb_Agen[[#This Row],[AGEN ID]])</f>
        <v>0</v>
      </c>
    </row>
    <row r="1789" spans="1:17" x14ac:dyDescent="0.25">
      <c r="A1789" s="33" t="s">
        <v>4173</v>
      </c>
      <c r="B1789" s="34" t="s">
        <v>4174</v>
      </c>
      <c r="C1789" s="34" t="s">
        <v>112</v>
      </c>
      <c r="D1789" s="35" t="s">
        <v>16</v>
      </c>
      <c r="E1789" s="35" t="s">
        <v>17</v>
      </c>
      <c r="F1789" s="35"/>
      <c r="G1789" s="36">
        <f>VLOOKUP(Tb_Agen[[#This Row],[AGEN ID]],Reseller!A:F,5,0)</f>
        <v>44963.636805555558</v>
      </c>
      <c r="H1789" s="35"/>
      <c r="I1789" s="35"/>
      <c r="J1789" s="35"/>
      <c r="K1789" s="41"/>
      <c r="L1789" s="37"/>
      <c r="M1789" s="53">
        <v>0</v>
      </c>
      <c r="N1789" s="39" t="s">
        <v>22</v>
      </c>
      <c r="O1789" s="65">
        <f>SUMIFS(Tb_Reseller[Aug-26],Tb_Reseller[Agen id],Tb_Agen[[#This Row],[AGEN ID]])</f>
        <v>0</v>
      </c>
      <c r="P1789" s="66">
        <f>SUMIFS(Tb_Reseller[Sep-26],Tb_Reseller[Agen id],Tb_Agen[[#This Row],[AGEN ID]])</f>
        <v>0</v>
      </c>
      <c r="Q1789" s="66">
        <f>SUMIFS(Tb_Reseller[Oct-26],Tb_Reseller[Agen id],Tb_Agen[[#This Row],[AGEN ID]])</f>
        <v>0</v>
      </c>
    </row>
    <row r="1790" spans="1:17" x14ac:dyDescent="0.25">
      <c r="A1790" s="33" t="s">
        <v>4175</v>
      </c>
      <c r="B1790" s="34" t="s">
        <v>4176</v>
      </c>
      <c r="C1790" s="34" t="s">
        <v>15</v>
      </c>
      <c r="D1790" s="35" t="s">
        <v>16</v>
      </c>
      <c r="E1790" s="35" t="s">
        <v>17</v>
      </c>
      <c r="F1790" s="35"/>
      <c r="G1790" s="36">
        <f>VLOOKUP(Tb_Agen[[#This Row],[AGEN ID]],Reseller!A:F,5,0)</f>
        <v>44963.676388888889</v>
      </c>
      <c r="H1790" s="35" t="s">
        <v>4177</v>
      </c>
      <c r="I1790" s="35" t="s">
        <v>19</v>
      </c>
      <c r="J1790" s="35" t="s">
        <v>494</v>
      </c>
      <c r="K1790" s="41" t="s">
        <v>494</v>
      </c>
      <c r="L1790" s="37"/>
      <c r="M1790" s="53">
        <v>0</v>
      </c>
      <c r="N1790" s="39" t="s">
        <v>22</v>
      </c>
      <c r="O1790" s="65">
        <f>SUMIFS(Tb_Reseller[Aug-26],Tb_Reseller[Agen id],Tb_Agen[[#This Row],[AGEN ID]])</f>
        <v>0</v>
      </c>
      <c r="P1790" s="66">
        <f>SUMIFS(Tb_Reseller[Sep-26],Tb_Reseller[Agen id],Tb_Agen[[#This Row],[AGEN ID]])</f>
        <v>0</v>
      </c>
      <c r="Q1790" s="66">
        <f>SUMIFS(Tb_Reseller[Oct-26],Tb_Reseller[Agen id],Tb_Agen[[#This Row],[AGEN ID]])</f>
        <v>0</v>
      </c>
    </row>
    <row r="1791" spans="1:17" x14ac:dyDescent="0.25">
      <c r="A1791" s="33" t="s">
        <v>4178</v>
      </c>
      <c r="B1791" s="34" t="s">
        <v>4179</v>
      </c>
      <c r="C1791" s="34" t="s">
        <v>112</v>
      </c>
      <c r="D1791" s="35" t="s">
        <v>16</v>
      </c>
      <c r="E1791" s="35" t="s">
        <v>17</v>
      </c>
      <c r="F1791" s="35"/>
      <c r="G1791" s="36">
        <f>VLOOKUP(Tb_Agen[[#This Row],[AGEN ID]],Reseller!A:F,5,0)</f>
        <v>44965.464583333327</v>
      </c>
      <c r="H1791" s="35"/>
      <c r="I1791" s="35"/>
      <c r="J1791" s="35"/>
      <c r="K1791" s="41"/>
      <c r="L1791" s="37"/>
      <c r="M1791" s="53">
        <v>0</v>
      </c>
      <c r="N1791" s="39" t="s">
        <v>22</v>
      </c>
      <c r="O1791" s="65">
        <f>SUMIFS(Tb_Reseller[Aug-26],Tb_Reseller[Agen id],Tb_Agen[[#This Row],[AGEN ID]])</f>
        <v>0</v>
      </c>
      <c r="P1791" s="66">
        <f>SUMIFS(Tb_Reseller[Sep-26],Tb_Reseller[Agen id],Tb_Agen[[#This Row],[AGEN ID]])</f>
        <v>0</v>
      </c>
      <c r="Q1791" s="66">
        <f>SUMIFS(Tb_Reseller[Oct-26],Tb_Reseller[Agen id],Tb_Agen[[#This Row],[AGEN ID]])</f>
        <v>0</v>
      </c>
    </row>
    <row r="1792" spans="1:17" x14ac:dyDescent="0.25">
      <c r="A1792" s="33" t="s">
        <v>4180</v>
      </c>
      <c r="B1792" s="34" t="s">
        <v>4181</v>
      </c>
      <c r="C1792" s="34" t="s">
        <v>82</v>
      </c>
      <c r="D1792" s="35" t="s">
        <v>16</v>
      </c>
      <c r="E1792" s="38" t="s">
        <v>82</v>
      </c>
      <c r="F1792" s="35"/>
      <c r="G1792" s="36">
        <f>VLOOKUP(Tb_Agen[[#This Row],[AGEN ID]],Reseller!A:F,5,0)</f>
        <v>44965.518750000003</v>
      </c>
      <c r="H1792" s="35"/>
      <c r="I1792" s="35"/>
      <c r="J1792" s="35"/>
      <c r="K1792" s="41"/>
      <c r="L1792" s="37"/>
      <c r="M1792" s="53">
        <v>0</v>
      </c>
      <c r="N1792" s="39" t="s">
        <v>22</v>
      </c>
      <c r="O1792" s="65">
        <f>SUMIFS(Tb_Reseller[Aug-26],Tb_Reseller[Agen id],Tb_Agen[[#This Row],[AGEN ID]])</f>
        <v>0</v>
      </c>
      <c r="P1792" s="66">
        <f>SUMIFS(Tb_Reseller[Sep-26],Tb_Reseller[Agen id],Tb_Agen[[#This Row],[AGEN ID]])</f>
        <v>0</v>
      </c>
      <c r="Q1792" s="66">
        <f>SUMIFS(Tb_Reseller[Oct-26],Tb_Reseller[Agen id],Tb_Agen[[#This Row],[AGEN ID]])</f>
        <v>0</v>
      </c>
    </row>
    <row r="1793" spans="1:17" x14ac:dyDescent="0.25">
      <c r="A1793" s="33" t="s">
        <v>4182</v>
      </c>
      <c r="B1793" s="34" t="s">
        <v>4183</v>
      </c>
      <c r="C1793" s="34" t="s">
        <v>82</v>
      </c>
      <c r="D1793" s="35" t="s">
        <v>16</v>
      </c>
      <c r="E1793" s="38" t="s">
        <v>82</v>
      </c>
      <c r="F1793" s="35"/>
      <c r="G1793" s="36">
        <f>VLOOKUP(Tb_Agen[[#This Row],[AGEN ID]],Reseller!A:F,5,0)</f>
        <v>44965.529861111107</v>
      </c>
      <c r="H1793" s="35" t="s">
        <v>4184</v>
      </c>
      <c r="I1793" s="35" t="s">
        <v>68</v>
      </c>
      <c r="J1793" s="35" t="s">
        <v>2115</v>
      </c>
      <c r="K1793" s="41" t="s">
        <v>2115</v>
      </c>
      <c r="L1793" s="37"/>
      <c r="M1793" s="53">
        <v>0</v>
      </c>
      <c r="N1793" s="39" t="s">
        <v>22</v>
      </c>
      <c r="O1793" s="65">
        <f>SUMIFS(Tb_Reseller[Aug-26],Tb_Reseller[Agen id],Tb_Agen[[#This Row],[AGEN ID]])</f>
        <v>11.580645161290411</v>
      </c>
      <c r="P1793" s="66">
        <f>SUMIFS(Tb_Reseller[Sep-26],Tb_Reseller[Agen id],Tb_Agen[[#This Row],[AGEN ID]])</f>
        <v>10.099999999999975</v>
      </c>
      <c r="Q1793" s="66">
        <f>SUMIFS(Tb_Reseller[Oct-26],Tb_Reseller[Agen id],Tb_Agen[[#This Row],[AGEN ID]])</f>
        <v>11.5</v>
      </c>
    </row>
    <row r="1794" spans="1:17" x14ac:dyDescent="0.25">
      <c r="A1794" s="33" t="s">
        <v>4185</v>
      </c>
      <c r="B1794" s="34" t="s">
        <v>4186</v>
      </c>
      <c r="C1794" s="34" t="s">
        <v>79</v>
      </c>
      <c r="D1794" s="35" t="s">
        <v>16</v>
      </c>
      <c r="E1794" s="35" t="s">
        <v>17</v>
      </c>
      <c r="F1794" s="35"/>
      <c r="G1794" s="36">
        <f>VLOOKUP(Tb_Agen[[#This Row],[AGEN ID]],Reseller!A:F,5,0)</f>
        <v>44966.564583333333</v>
      </c>
      <c r="H1794" s="35"/>
      <c r="I1794" s="35"/>
      <c r="J1794" s="35"/>
      <c r="K1794" s="41"/>
      <c r="L1794" s="37"/>
      <c r="M1794" s="53">
        <v>0</v>
      </c>
      <c r="N1794" s="39" t="s">
        <v>22</v>
      </c>
      <c r="O1794" s="65">
        <f>SUMIFS(Tb_Reseller[Aug-26],Tb_Reseller[Agen id],Tb_Agen[[#This Row],[AGEN ID]])</f>
        <v>0</v>
      </c>
      <c r="P1794" s="66">
        <f>SUMIFS(Tb_Reseller[Sep-26],Tb_Reseller[Agen id],Tb_Agen[[#This Row],[AGEN ID]])</f>
        <v>0</v>
      </c>
      <c r="Q1794" s="66">
        <f>SUMIFS(Tb_Reseller[Oct-26],Tb_Reseller[Agen id],Tb_Agen[[#This Row],[AGEN ID]])</f>
        <v>0</v>
      </c>
    </row>
    <row r="1795" spans="1:17" x14ac:dyDescent="0.25">
      <c r="A1795" s="33" t="s">
        <v>4187</v>
      </c>
      <c r="B1795" s="34" t="s">
        <v>4188</v>
      </c>
      <c r="C1795" s="34" t="s">
        <v>112</v>
      </c>
      <c r="D1795" s="35" t="s">
        <v>16</v>
      </c>
      <c r="E1795" s="35" t="s">
        <v>17</v>
      </c>
      <c r="F1795" s="35"/>
      <c r="G1795" s="36">
        <f>VLOOKUP(Tb_Agen[[#This Row],[AGEN ID]],Reseller!A:F,5,0)</f>
        <v>44967.5</v>
      </c>
      <c r="H1795" s="35"/>
      <c r="I1795" s="35"/>
      <c r="J1795" s="35"/>
      <c r="K1795" s="41"/>
      <c r="L1795" s="37"/>
      <c r="M1795" s="53">
        <v>0</v>
      </c>
      <c r="N1795" s="39" t="s">
        <v>22</v>
      </c>
      <c r="O1795" s="65">
        <f>SUMIFS(Tb_Reseller[Aug-26],Tb_Reseller[Agen id],Tb_Agen[[#This Row],[AGEN ID]])</f>
        <v>0</v>
      </c>
      <c r="P1795" s="66">
        <f>SUMIFS(Tb_Reseller[Sep-26],Tb_Reseller[Agen id],Tb_Agen[[#This Row],[AGEN ID]])</f>
        <v>0</v>
      </c>
      <c r="Q1795" s="66">
        <f>SUMIFS(Tb_Reseller[Oct-26],Tb_Reseller[Agen id],Tb_Agen[[#This Row],[AGEN ID]])</f>
        <v>0</v>
      </c>
    </row>
    <row r="1796" spans="1:17" x14ac:dyDescent="0.25">
      <c r="A1796" s="33" t="s">
        <v>4189</v>
      </c>
      <c r="B1796" s="34" t="s">
        <v>4190</v>
      </c>
      <c r="C1796" s="34" t="s">
        <v>82</v>
      </c>
      <c r="D1796" s="35" t="s">
        <v>16</v>
      </c>
      <c r="E1796" s="38" t="s">
        <v>82</v>
      </c>
      <c r="F1796" s="35"/>
      <c r="G1796" s="36">
        <f>VLOOKUP(Tb_Agen[[#This Row],[AGEN ID]],Reseller!A:F,5,0)</f>
        <v>44967.907638888893</v>
      </c>
      <c r="H1796" s="35"/>
      <c r="I1796" s="35"/>
      <c r="J1796" s="35"/>
      <c r="K1796" s="41"/>
      <c r="L1796" s="37"/>
      <c r="M1796" s="53">
        <v>0</v>
      </c>
      <c r="N1796" s="39" t="s">
        <v>22</v>
      </c>
      <c r="O1796" s="65">
        <f>SUMIFS(Tb_Reseller[Aug-26],Tb_Reseller[Agen id],Tb_Agen[[#This Row],[AGEN ID]])</f>
        <v>0</v>
      </c>
      <c r="P1796" s="66">
        <f>SUMIFS(Tb_Reseller[Sep-26],Tb_Reseller[Agen id],Tb_Agen[[#This Row],[AGEN ID]])</f>
        <v>0</v>
      </c>
      <c r="Q1796" s="66">
        <f>SUMIFS(Tb_Reseller[Oct-26],Tb_Reseller[Agen id],Tb_Agen[[#This Row],[AGEN ID]])</f>
        <v>0</v>
      </c>
    </row>
    <row r="1797" spans="1:17" x14ac:dyDescent="0.25">
      <c r="A1797" s="33" t="s">
        <v>4191</v>
      </c>
      <c r="B1797" s="34" t="s">
        <v>4192</v>
      </c>
      <c r="C1797" s="34" t="s">
        <v>79</v>
      </c>
      <c r="D1797" s="35" t="s">
        <v>36</v>
      </c>
      <c r="E1797" s="35" t="s">
        <v>17</v>
      </c>
      <c r="F1797" s="35"/>
      <c r="G1797" s="36">
        <f>VLOOKUP(Tb_Agen[[#This Row],[AGEN ID]],Reseller!A:F,5,0)</f>
        <v>44970.381249999999</v>
      </c>
      <c r="H1797" s="35"/>
      <c r="I1797" s="35"/>
      <c r="J1797" s="35"/>
      <c r="K1797" s="41"/>
      <c r="L1797" s="37"/>
      <c r="M1797" s="53">
        <v>-296601</v>
      </c>
      <c r="N1797" s="39" t="s">
        <v>40</v>
      </c>
      <c r="O1797" s="65">
        <f>SUMIFS(Tb_Reseller[Aug-26],Tb_Reseller[Agen id],Tb_Agen[[#This Row],[AGEN ID]])</f>
        <v>0</v>
      </c>
      <c r="P1797" s="66">
        <f>SUMIFS(Tb_Reseller[Sep-26],Tb_Reseller[Agen id],Tb_Agen[[#This Row],[AGEN ID]])</f>
        <v>0</v>
      </c>
      <c r="Q1797" s="66">
        <f>SUMIFS(Tb_Reseller[Oct-26],Tb_Reseller[Agen id],Tb_Agen[[#This Row],[AGEN ID]])</f>
        <v>0</v>
      </c>
    </row>
    <row r="1798" spans="1:17" x14ac:dyDescent="0.25">
      <c r="A1798" s="33" t="s">
        <v>4193</v>
      </c>
      <c r="B1798" s="34" t="s">
        <v>4194</v>
      </c>
      <c r="C1798" s="34" t="s">
        <v>82</v>
      </c>
      <c r="D1798" s="35" t="s">
        <v>16</v>
      </c>
      <c r="E1798" s="38" t="s">
        <v>82</v>
      </c>
      <c r="F1798" s="35"/>
      <c r="G1798" s="36">
        <f>VLOOKUP(Tb_Agen[[#This Row],[AGEN ID]],Reseller!A:F,5,0)</f>
        <v>44970.542361111111</v>
      </c>
      <c r="H1798" s="35"/>
      <c r="I1798" s="35"/>
      <c r="J1798" s="35"/>
      <c r="K1798" s="41"/>
      <c r="L1798" s="37"/>
      <c r="M1798" s="53">
        <v>0</v>
      </c>
      <c r="N1798" s="39" t="s">
        <v>22</v>
      </c>
      <c r="O1798" s="65">
        <f>SUMIFS(Tb_Reseller[Aug-26],Tb_Reseller[Agen id],Tb_Agen[[#This Row],[AGEN ID]])</f>
        <v>0</v>
      </c>
      <c r="P1798" s="66">
        <f>SUMIFS(Tb_Reseller[Sep-26],Tb_Reseller[Agen id],Tb_Agen[[#This Row],[AGEN ID]])</f>
        <v>0</v>
      </c>
      <c r="Q1798" s="66">
        <f>SUMIFS(Tb_Reseller[Oct-26],Tb_Reseller[Agen id],Tb_Agen[[#This Row],[AGEN ID]])</f>
        <v>0</v>
      </c>
    </row>
    <row r="1799" spans="1:17" x14ac:dyDescent="0.25">
      <c r="A1799" s="33" t="s">
        <v>4195</v>
      </c>
      <c r="B1799" s="34" t="s">
        <v>4196</v>
      </c>
      <c r="C1799" s="34" t="s">
        <v>15</v>
      </c>
      <c r="D1799" s="35" t="s">
        <v>36</v>
      </c>
      <c r="E1799" s="35" t="s">
        <v>17</v>
      </c>
      <c r="F1799" s="35"/>
      <c r="G1799" s="36">
        <f>VLOOKUP(Tb_Agen[[#This Row],[AGEN ID]],Reseller!A:F,5,0)</f>
        <v>44439.496527777781</v>
      </c>
      <c r="H1799" s="35"/>
      <c r="I1799" s="35"/>
      <c r="J1799" s="35"/>
      <c r="K1799" s="41"/>
      <c r="L1799" s="37"/>
      <c r="M1799" s="53">
        <v>-500000</v>
      </c>
      <c r="N1799" s="39" t="s">
        <v>40</v>
      </c>
      <c r="O1799" s="65">
        <f>SUMIFS(Tb_Reseller[Aug-26],Tb_Reseller[Agen id],Tb_Agen[[#This Row],[AGEN ID]])</f>
        <v>0.22580645161290322</v>
      </c>
      <c r="P1799" s="66">
        <f>SUMIFS(Tb_Reseller[Sep-26],Tb_Reseller[Agen id],Tb_Agen[[#This Row],[AGEN ID]])</f>
        <v>0.26666666666666666</v>
      </c>
      <c r="Q1799" s="66">
        <f>SUMIFS(Tb_Reseller[Oct-26],Tb_Reseller[Agen id],Tb_Agen[[#This Row],[AGEN ID]])</f>
        <v>0.5</v>
      </c>
    </row>
    <row r="1800" spans="1:17" x14ac:dyDescent="0.25">
      <c r="A1800" s="33" t="s">
        <v>4197</v>
      </c>
      <c r="B1800" s="34" t="s">
        <v>4198</v>
      </c>
      <c r="C1800" s="34" t="s">
        <v>121</v>
      </c>
      <c r="D1800" s="35" t="s">
        <v>16</v>
      </c>
      <c r="E1800" s="35" t="s">
        <v>17</v>
      </c>
      <c r="F1800" s="35"/>
      <c r="G1800" s="36">
        <f>VLOOKUP(Tb_Agen[[#This Row],[AGEN ID]],Reseller!A:F,5,0)</f>
        <v>44469.472916666673</v>
      </c>
      <c r="H1800" s="35"/>
      <c r="I1800" s="35"/>
      <c r="J1800" s="35"/>
      <c r="K1800" s="41"/>
      <c r="L1800" s="37"/>
      <c r="M1800" s="53">
        <v>0</v>
      </c>
      <c r="N1800" s="39" t="s">
        <v>22</v>
      </c>
      <c r="O1800" s="65">
        <f>SUMIFS(Tb_Reseller[Aug-26],Tb_Reseller[Agen id],Tb_Agen[[#This Row],[AGEN ID]])</f>
        <v>0.19354838709677419</v>
      </c>
      <c r="P1800" s="66">
        <f>SUMIFS(Tb_Reseller[Sep-26],Tb_Reseller[Agen id],Tb_Agen[[#This Row],[AGEN ID]])</f>
        <v>0.3</v>
      </c>
      <c r="Q1800" s="66">
        <f>SUMIFS(Tb_Reseller[Oct-26],Tb_Reseller[Agen id],Tb_Agen[[#This Row],[AGEN ID]])</f>
        <v>0.25</v>
      </c>
    </row>
    <row r="1801" spans="1:17" x14ac:dyDescent="0.25">
      <c r="A1801" s="33" t="s">
        <v>4199</v>
      </c>
      <c r="B1801" s="34" t="s">
        <v>4200</v>
      </c>
      <c r="C1801" s="34" t="s">
        <v>112</v>
      </c>
      <c r="D1801" s="35" t="s">
        <v>28</v>
      </c>
      <c r="E1801" s="35" t="s">
        <v>17</v>
      </c>
      <c r="F1801" s="35"/>
      <c r="G1801" s="36">
        <f>VLOOKUP(Tb_Agen[[#This Row],[AGEN ID]],Reseller!A:F,5,0)</f>
        <v>44971.70208333333</v>
      </c>
      <c r="H1801" s="35"/>
      <c r="I1801" s="35"/>
      <c r="J1801" s="35"/>
      <c r="K1801" s="41"/>
      <c r="L1801" s="37"/>
      <c r="M1801" s="53">
        <v>0</v>
      </c>
      <c r="N1801" s="39" t="s">
        <v>22</v>
      </c>
      <c r="O1801" s="65">
        <f>SUMIFS(Tb_Reseller[Aug-26],Tb_Reseller[Agen id],Tb_Agen[[#This Row],[AGEN ID]])</f>
        <v>0</v>
      </c>
      <c r="P1801" s="66">
        <f>SUMIFS(Tb_Reseller[Sep-26],Tb_Reseller[Agen id],Tb_Agen[[#This Row],[AGEN ID]])</f>
        <v>0</v>
      </c>
      <c r="Q1801" s="66">
        <f>SUMIFS(Tb_Reseller[Oct-26],Tb_Reseller[Agen id],Tb_Agen[[#This Row],[AGEN ID]])</f>
        <v>0</v>
      </c>
    </row>
    <row r="1802" spans="1:17" x14ac:dyDescent="0.25">
      <c r="A1802" s="33" t="s">
        <v>4201</v>
      </c>
      <c r="B1802" s="34" t="s">
        <v>4202</v>
      </c>
      <c r="C1802" s="34" t="s">
        <v>79</v>
      </c>
      <c r="D1802" s="35" t="s">
        <v>16</v>
      </c>
      <c r="E1802" s="35" t="s">
        <v>17</v>
      </c>
      <c r="F1802" s="35"/>
      <c r="G1802" s="36">
        <f>VLOOKUP(Tb_Agen[[#This Row],[AGEN ID]],Reseller!A:F,5,0)</f>
        <v>44972.571527777778</v>
      </c>
      <c r="H1802" s="35" t="s">
        <v>4203</v>
      </c>
      <c r="I1802" s="35" t="s">
        <v>145</v>
      </c>
      <c r="J1802" s="35" t="s">
        <v>866</v>
      </c>
      <c r="K1802" s="41" t="s">
        <v>1624</v>
      </c>
      <c r="L1802" s="37" t="s">
        <v>39</v>
      </c>
      <c r="M1802" s="53">
        <v>0</v>
      </c>
      <c r="N1802" s="39" t="s">
        <v>22</v>
      </c>
      <c r="O1802" s="65">
        <f>SUMIFS(Tb_Reseller[Aug-26],Tb_Reseller[Agen id],Tb_Agen[[#This Row],[AGEN ID]])</f>
        <v>0.19354838709677419</v>
      </c>
      <c r="P1802" s="66">
        <f>SUMIFS(Tb_Reseller[Sep-26],Tb_Reseller[Agen id],Tb_Agen[[#This Row],[AGEN ID]])</f>
        <v>0.93333333333333324</v>
      </c>
      <c r="Q1802" s="66">
        <f>SUMIFS(Tb_Reseller[Oct-26],Tb_Reseller[Agen id],Tb_Agen[[#This Row],[AGEN ID]])</f>
        <v>1.5</v>
      </c>
    </row>
    <row r="1803" spans="1:17" x14ac:dyDescent="0.25">
      <c r="A1803" s="33" t="s">
        <v>4204</v>
      </c>
      <c r="B1803" s="34" t="s">
        <v>4205</v>
      </c>
      <c r="C1803" s="34" t="s">
        <v>79</v>
      </c>
      <c r="D1803" s="35" t="s">
        <v>36</v>
      </c>
      <c r="E1803" s="35" t="s">
        <v>17</v>
      </c>
      <c r="F1803" s="35"/>
      <c r="G1803" s="36">
        <f>VLOOKUP(Tb_Agen[[#This Row],[AGEN ID]],Reseller!A:F,5,0)</f>
        <v>44972.640972222223</v>
      </c>
      <c r="H1803" s="35"/>
      <c r="I1803" s="35"/>
      <c r="J1803" s="35"/>
      <c r="K1803" s="41"/>
      <c r="L1803" s="37"/>
      <c r="M1803" s="53">
        <v>-495841</v>
      </c>
      <c r="N1803" s="39" t="s">
        <v>40</v>
      </c>
      <c r="O1803" s="65">
        <f>SUMIFS(Tb_Reseller[Aug-26],Tb_Reseller[Agen id],Tb_Agen[[#This Row],[AGEN ID]])</f>
        <v>0</v>
      </c>
      <c r="P1803" s="66">
        <f>SUMIFS(Tb_Reseller[Sep-26],Tb_Reseller[Agen id],Tb_Agen[[#This Row],[AGEN ID]])</f>
        <v>0</v>
      </c>
      <c r="Q1803" s="66">
        <f>SUMIFS(Tb_Reseller[Oct-26],Tb_Reseller[Agen id],Tb_Agen[[#This Row],[AGEN ID]])</f>
        <v>0</v>
      </c>
    </row>
    <row r="1804" spans="1:17" x14ac:dyDescent="0.25">
      <c r="A1804" s="33" t="s">
        <v>4206</v>
      </c>
      <c r="B1804" s="34" t="s">
        <v>4207</v>
      </c>
      <c r="C1804" s="34" t="s">
        <v>82</v>
      </c>
      <c r="D1804" s="35" t="s">
        <v>16</v>
      </c>
      <c r="E1804" s="38" t="s">
        <v>82</v>
      </c>
      <c r="F1804" s="35"/>
      <c r="G1804" s="36">
        <f>VLOOKUP(Tb_Agen[[#This Row],[AGEN ID]],Reseller!A:F,5,0)</f>
        <v>44972.793055555558</v>
      </c>
      <c r="H1804" s="35"/>
      <c r="I1804" s="35"/>
      <c r="J1804" s="35"/>
      <c r="K1804" s="41"/>
      <c r="L1804" s="37"/>
      <c r="M1804" s="53">
        <v>0</v>
      </c>
      <c r="N1804" s="39" t="s">
        <v>22</v>
      </c>
      <c r="O1804" s="65">
        <f>SUMIFS(Tb_Reseller[Aug-26],Tb_Reseller[Agen id],Tb_Agen[[#This Row],[AGEN ID]])</f>
        <v>0</v>
      </c>
      <c r="P1804" s="66">
        <f>SUMIFS(Tb_Reseller[Sep-26],Tb_Reseller[Agen id],Tb_Agen[[#This Row],[AGEN ID]])</f>
        <v>0</v>
      </c>
      <c r="Q1804" s="66">
        <f>SUMIFS(Tb_Reseller[Oct-26],Tb_Reseller[Agen id],Tb_Agen[[#This Row],[AGEN ID]])</f>
        <v>0</v>
      </c>
    </row>
    <row r="1805" spans="1:17" x14ac:dyDescent="0.25">
      <c r="A1805" s="33" t="s">
        <v>4208</v>
      </c>
      <c r="B1805" s="34" t="s">
        <v>4209</v>
      </c>
      <c r="C1805" s="34" t="s">
        <v>82</v>
      </c>
      <c r="D1805" s="35" t="s">
        <v>16</v>
      </c>
      <c r="E1805" s="38" t="s">
        <v>82</v>
      </c>
      <c r="F1805" s="35"/>
      <c r="G1805" s="36">
        <f>VLOOKUP(Tb_Agen[[#This Row],[AGEN ID]],Reseller!A:F,5,0)</f>
        <v>44708.770138888889</v>
      </c>
      <c r="H1805" s="35"/>
      <c r="I1805" s="35"/>
      <c r="J1805" s="35"/>
      <c r="K1805" s="41"/>
      <c r="L1805" s="37"/>
      <c r="M1805" s="53">
        <v>0</v>
      </c>
      <c r="N1805" s="39" t="s">
        <v>22</v>
      </c>
      <c r="O1805" s="65">
        <f>SUMIFS(Tb_Reseller[Aug-26],Tb_Reseller[Agen id],Tb_Agen[[#This Row],[AGEN ID]])</f>
        <v>0.22580645161290322</v>
      </c>
      <c r="P1805" s="66">
        <f>SUMIFS(Tb_Reseller[Sep-26],Tb_Reseller[Agen id],Tb_Agen[[#This Row],[AGEN ID]])</f>
        <v>0.1</v>
      </c>
      <c r="Q1805" s="66">
        <f>SUMIFS(Tb_Reseller[Oct-26],Tb_Reseller[Agen id],Tb_Agen[[#This Row],[AGEN ID]])</f>
        <v>0</v>
      </c>
    </row>
    <row r="1806" spans="1:17" x14ac:dyDescent="0.25">
      <c r="A1806" s="33" t="s">
        <v>4210</v>
      </c>
      <c r="B1806" s="34" t="s">
        <v>4211</v>
      </c>
      <c r="C1806" s="34" t="s">
        <v>82</v>
      </c>
      <c r="D1806" s="35" t="s">
        <v>16</v>
      </c>
      <c r="E1806" s="38" t="s">
        <v>82</v>
      </c>
      <c r="F1806" s="35"/>
      <c r="G1806" s="36">
        <f>VLOOKUP(Tb_Agen[[#This Row],[AGEN ID]],Reseller!A:F,5,0)</f>
        <v>44973.830555555563</v>
      </c>
      <c r="H1806" s="35"/>
      <c r="I1806" s="35"/>
      <c r="J1806" s="35"/>
      <c r="K1806" s="41"/>
      <c r="L1806" s="37"/>
      <c r="M1806" s="53">
        <v>0</v>
      </c>
      <c r="N1806" s="39" t="s">
        <v>22</v>
      </c>
      <c r="O1806" s="65">
        <f>SUMIFS(Tb_Reseller[Aug-26],Tb_Reseller[Agen id],Tb_Agen[[#This Row],[AGEN ID]])</f>
        <v>0</v>
      </c>
      <c r="P1806" s="66">
        <f>SUMIFS(Tb_Reseller[Sep-26],Tb_Reseller[Agen id],Tb_Agen[[#This Row],[AGEN ID]])</f>
        <v>0</v>
      </c>
      <c r="Q1806" s="66">
        <f>SUMIFS(Tb_Reseller[Oct-26],Tb_Reseller[Agen id],Tb_Agen[[#This Row],[AGEN ID]])</f>
        <v>0</v>
      </c>
    </row>
    <row r="1807" spans="1:17" x14ac:dyDescent="0.25">
      <c r="A1807" s="33" t="s">
        <v>4212</v>
      </c>
      <c r="B1807" s="34" t="s">
        <v>4213</v>
      </c>
      <c r="C1807" s="34" t="s">
        <v>79</v>
      </c>
      <c r="D1807" s="35" t="s">
        <v>16</v>
      </c>
      <c r="E1807" s="35" t="s">
        <v>17</v>
      </c>
      <c r="F1807" s="35"/>
      <c r="G1807" s="36">
        <f>VLOOKUP(Tb_Agen[[#This Row],[AGEN ID]],Reseller!A:F,5,0)</f>
        <v>44975.558333333327</v>
      </c>
      <c r="H1807" s="35"/>
      <c r="I1807" s="35"/>
      <c r="J1807" s="35"/>
      <c r="K1807" s="41"/>
      <c r="L1807" s="37"/>
      <c r="M1807" s="53">
        <v>0</v>
      </c>
      <c r="N1807" s="39" t="s">
        <v>22</v>
      </c>
      <c r="O1807" s="65">
        <f>SUMIFS(Tb_Reseller[Aug-26],Tb_Reseller[Agen id],Tb_Agen[[#This Row],[AGEN ID]])</f>
        <v>0</v>
      </c>
      <c r="P1807" s="66">
        <f>SUMIFS(Tb_Reseller[Sep-26],Tb_Reseller[Agen id],Tb_Agen[[#This Row],[AGEN ID]])</f>
        <v>0</v>
      </c>
      <c r="Q1807" s="66">
        <f>SUMIFS(Tb_Reseller[Oct-26],Tb_Reseller[Agen id],Tb_Agen[[#This Row],[AGEN ID]])</f>
        <v>0</v>
      </c>
    </row>
    <row r="1808" spans="1:17" x14ac:dyDescent="0.25">
      <c r="A1808" s="33" t="s">
        <v>4214</v>
      </c>
      <c r="B1808" s="34" t="s">
        <v>4215</v>
      </c>
      <c r="C1808" s="34" t="s">
        <v>82</v>
      </c>
      <c r="D1808" s="35" t="s">
        <v>16</v>
      </c>
      <c r="E1808" s="38" t="s">
        <v>82</v>
      </c>
      <c r="F1808" s="35"/>
      <c r="G1808" s="36">
        <f>VLOOKUP(Tb_Agen[[#This Row],[AGEN ID]],Reseller!A:F,5,0)</f>
        <v>44976.085416666669</v>
      </c>
      <c r="H1808" s="35"/>
      <c r="I1808" s="35"/>
      <c r="J1808" s="35"/>
      <c r="K1808" s="41"/>
      <c r="L1808" s="37"/>
      <c r="M1808" s="53">
        <v>0</v>
      </c>
      <c r="N1808" s="39" t="s">
        <v>22</v>
      </c>
      <c r="O1808" s="65">
        <f>SUMIFS(Tb_Reseller[Aug-26],Tb_Reseller[Agen id],Tb_Agen[[#This Row],[AGEN ID]])</f>
        <v>0</v>
      </c>
      <c r="P1808" s="66">
        <f>SUMIFS(Tb_Reseller[Sep-26],Tb_Reseller[Agen id],Tb_Agen[[#This Row],[AGEN ID]])</f>
        <v>0</v>
      </c>
      <c r="Q1808" s="66">
        <f>SUMIFS(Tb_Reseller[Oct-26],Tb_Reseller[Agen id],Tb_Agen[[#This Row],[AGEN ID]])</f>
        <v>0</v>
      </c>
    </row>
    <row r="1809" spans="1:17" x14ac:dyDescent="0.25">
      <c r="A1809" s="33" t="s">
        <v>4216</v>
      </c>
      <c r="B1809" s="34" t="s">
        <v>4217</v>
      </c>
      <c r="C1809" s="34" t="s">
        <v>121</v>
      </c>
      <c r="D1809" s="35" t="s">
        <v>16</v>
      </c>
      <c r="E1809" s="35" t="s">
        <v>17</v>
      </c>
      <c r="F1809" s="35"/>
      <c r="G1809" s="36">
        <f>VLOOKUP(Tb_Agen[[#This Row],[AGEN ID]],Reseller!A:F,5,0)</f>
        <v>44733.495833333327</v>
      </c>
      <c r="H1809" s="35"/>
      <c r="I1809" s="35"/>
      <c r="J1809" s="35"/>
      <c r="K1809" s="41"/>
      <c r="L1809" s="37"/>
      <c r="M1809" s="53">
        <v>0</v>
      </c>
      <c r="N1809" s="39" t="s">
        <v>22</v>
      </c>
      <c r="O1809" s="65">
        <f>SUMIFS(Tb_Reseller[Aug-26],Tb_Reseller[Agen id],Tb_Agen[[#This Row],[AGEN ID]])</f>
        <v>0.12903225806451613</v>
      </c>
      <c r="P1809" s="66">
        <f>SUMIFS(Tb_Reseller[Sep-26],Tb_Reseller[Agen id],Tb_Agen[[#This Row],[AGEN ID]])</f>
        <v>0.23333333333333331</v>
      </c>
      <c r="Q1809" s="66">
        <f>SUMIFS(Tb_Reseller[Oct-26],Tb_Reseller[Agen id],Tb_Agen[[#This Row],[AGEN ID]])</f>
        <v>0</v>
      </c>
    </row>
    <row r="1810" spans="1:17" x14ac:dyDescent="0.25">
      <c r="A1810" s="33" t="s">
        <v>4218</v>
      </c>
      <c r="B1810" s="34" t="s">
        <v>4219</v>
      </c>
      <c r="C1810" s="34" t="s">
        <v>82</v>
      </c>
      <c r="D1810" s="35" t="s">
        <v>16</v>
      </c>
      <c r="E1810" s="38" t="s">
        <v>82</v>
      </c>
      <c r="F1810" s="35"/>
      <c r="G1810" s="36">
        <f>VLOOKUP(Tb_Agen[[#This Row],[AGEN ID]],Reseller!A:F,5,0)</f>
        <v>44978.611805555563</v>
      </c>
      <c r="H1810" s="35"/>
      <c r="I1810" s="35"/>
      <c r="J1810" s="35"/>
      <c r="K1810" s="41"/>
      <c r="L1810" s="37"/>
      <c r="M1810" s="53">
        <v>0</v>
      </c>
      <c r="N1810" s="39" t="s">
        <v>22</v>
      </c>
      <c r="O1810" s="65">
        <f>SUMIFS(Tb_Reseller[Aug-26],Tb_Reseller[Agen id],Tb_Agen[[#This Row],[AGEN ID]])</f>
        <v>0</v>
      </c>
      <c r="P1810" s="66">
        <f>SUMIFS(Tb_Reseller[Sep-26],Tb_Reseller[Agen id],Tb_Agen[[#This Row],[AGEN ID]])</f>
        <v>0</v>
      </c>
      <c r="Q1810" s="66">
        <f>SUMIFS(Tb_Reseller[Oct-26],Tb_Reseller[Agen id],Tb_Agen[[#This Row],[AGEN ID]])</f>
        <v>0</v>
      </c>
    </row>
    <row r="1811" spans="1:17" x14ac:dyDescent="0.25">
      <c r="A1811" s="33" t="s">
        <v>4220</v>
      </c>
      <c r="B1811" s="34" t="s">
        <v>4221</v>
      </c>
      <c r="C1811" s="34" t="s">
        <v>15</v>
      </c>
      <c r="D1811" s="35" t="s">
        <v>16</v>
      </c>
      <c r="E1811" s="35" t="s">
        <v>37</v>
      </c>
      <c r="F1811" s="35"/>
      <c r="G1811" s="36">
        <f>VLOOKUP(Tb_Agen[[#This Row],[AGEN ID]],Reseller!A:F,5,0)</f>
        <v>44978.765277777777</v>
      </c>
      <c r="H1811" s="35" t="s">
        <v>4222</v>
      </c>
      <c r="I1811" s="35" t="s">
        <v>19</v>
      </c>
      <c r="J1811" s="35" t="s">
        <v>494</v>
      </c>
      <c r="K1811" s="41" t="s">
        <v>495</v>
      </c>
      <c r="L1811" s="37" t="s">
        <v>162</v>
      </c>
      <c r="M1811" s="53">
        <v>0</v>
      </c>
      <c r="N1811" s="39" t="s">
        <v>22</v>
      </c>
      <c r="O1811" s="65">
        <f>SUMIFS(Tb_Reseller[Aug-26],Tb_Reseller[Agen id],Tb_Agen[[#This Row],[AGEN ID]])</f>
        <v>3.8387096774193519</v>
      </c>
      <c r="P1811" s="66">
        <f>SUMIFS(Tb_Reseller[Sep-26],Tb_Reseller[Agen id],Tb_Agen[[#This Row],[AGEN ID]])</f>
        <v>3.3333333333333313</v>
      </c>
      <c r="Q1811" s="66">
        <f>SUMIFS(Tb_Reseller[Oct-26],Tb_Reseller[Agen id],Tb_Agen[[#This Row],[AGEN ID]])</f>
        <v>4</v>
      </c>
    </row>
    <row r="1812" spans="1:17" x14ac:dyDescent="0.25">
      <c r="A1812" s="33" t="s">
        <v>4223</v>
      </c>
      <c r="B1812" s="34" t="s">
        <v>4224</v>
      </c>
      <c r="C1812" s="34" t="s">
        <v>79</v>
      </c>
      <c r="D1812" s="35" t="s">
        <v>28</v>
      </c>
      <c r="E1812" s="35" t="s">
        <v>17</v>
      </c>
      <c r="F1812" s="35"/>
      <c r="G1812" s="36">
        <f>VLOOKUP(Tb_Agen[[#This Row],[AGEN ID]],Reseller!A:F,5,0)</f>
        <v>44979.543055555558</v>
      </c>
      <c r="H1812" s="35"/>
      <c r="I1812" s="35"/>
      <c r="J1812" s="35"/>
      <c r="K1812" s="41"/>
      <c r="L1812" s="37"/>
      <c r="M1812" s="53">
        <v>0</v>
      </c>
      <c r="N1812" s="39" t="s">
        <v>22</v>
      </c>
      <c r="O1812" s="65">
        <f>SUMIFS(Tb_Reseller[Aug-26],Tb_Reseller[Agen id],Tb_Agen[[#This Row],[AGEN ID]])</f>
        <v>0</v>
      </c>
      <c r="P1812" s="66">
        <f>SUMIFS(Tb_Reseller[Sep-26],Tb_Reseller[Agen id],Tb_Agen[[#This Row],[AGEN ID]])</f>
        <v>0</v>
      </c>
      <c r="Q1812" s="66">
        <f>SUMIFS(Tb_Reseller[Oct-26],Tb_Reseller[Agen id],Tb_Agen[[#This Row],[AGEN ID]])</f>
        <v>0</v>
      </c>
    </row>
    <row r="1813" spans="1:17" x14ac:dyDescent="0.25">
      <c r="A1813" s="33" t="s">
        <v>4225</v>
      </c>
      <c r="B1813" s="34" t="s">
        <v>4226</v>
      </c>
      <c r="C1813" s="34" t="s">
        <v>15</v>
      </c>
      <c r="D1813" s="35" t="s">
        <v>28</v>
      </c>
      <c r="E1813" s="35" t="s">
        <v>17</v>
      </c>
      <c r="F1813" s="35"/>
      <c r="G1813" s="36">
        <f>VLOOKUP(Tb_Agen[[#This Row],[AGEN ID]],Reseller!A:F,5,0)</f>
        <v>44979.574305555558</v>
      </c>
      <c r="H1813" s="35"/>
      <c r="I1813" s="35"/>
      <c r="J1813" s="35"/>
      <c r="K1813" s="41"/>
      <c r="L1813" s="37"/>
      <c r="M1813" s="53">
        <v>0</v>
      </c>
      <c r="N1813" s="39" t="s">
        <v>22</v>
      </c>
      <c r="O1813" s="65">
        <f>SUMIFS(Tb_Reseller[Aug-26],Tb_Reseller[Agen id],Tb_Agen[[#This Row],[AGEN ID]])</f>
        <v>0</v>
      </c>
      <c r="P1813" s="66">
        <f>SUMIFS(Tb_Reseller[Sep-26],Tb_Reseller[Agen id],Tb_Agen[[#This Row],[AGEN ID]])</f>
        <v>0</v>
      </c>
      <c r="Q1813" s="66">
        <f>SUMIFS(Tb_Reseller[Oct-26],Tb_Reseller[Agen id],Tb_Agen[[#This Row],[AGEN ID]])</f>
        <v>0</v>
      </c>
    </row>
    <row r="1814" spans="1:17" x14ac:dyDescent="0.25">
      <c r="A1814" s="33" t="s">
        <v>4227</v>
      </c>
      <c r="B1814" s="34" t="s">
        <v>4228</v>
      </c>
      <c r="C1814" s="34" t="s">
        <v>79</v>
      </c>
      <c r="D1814" s="35" t="s">
        <v>16</v>
      </c>
      <c r="E1814" s="35" t="s">
        <v>17</v>
      </c>
      <c r="F1814" s="35"/>
      <c r="G1814" s="36">
        <f>VLOOKUP(Tb_Agen[[#This Row],[AGEN ID]],Reseller!A:F,5,0)</f>
        <v>44979.792361111111</v>
      </c>
      <c r="H1814" s="35"/>
      <c r="I1814" s="35"/>
      <c r="J1814" s="35"/>
      <c r="K1814" s="41"/>
      <c r="L1814" s="37"/>
      <c r="M1814" s="53">
        <v>0</v>
      </c>
      <c r="N1814" s="39" t="s">
        <v>22</v>
      </c>
      <c r="O1814" s="65">
        <f>SUMIFS(Tb_Reseller[Aug-26],Tb_Reseller[Agen id],Tb_Agen[[#This Row],[AGEN ID]])</f>
        <v>0</v>
      </c>
      <c r="P1814" s="66">
        <f>SUMIFS(Tb_Reseller[Sep-26],Tb_Reseller[Agen id],Tb_Agen[[#This Row],[AGEN ID]])</f>
        <v>0</v>
      </c>
      <c r="Q1814" s="66">
        <f>SUMIFS(Tb_Reseller[Oct-26],Tb_Reseller[Agen id],Tb_Agen[[#This Row],[AGEN ID]])</f>
        <v>0</v>
      </c>
    </row>
    <row r="1815" spans="1:17" x14ac:dyDescent="0.25">
      <c r="A1815" s="33" t="s">
        <v>4229</v>
      </c>
      <c r="B1815" s="34" t="s">
        <v>4230</v>
      </c>
      <c r="C1815" s="34" t="s">
        <v>82</v>
      </c>
      <c r="D1815" s="35" t="s">
        <v>16</v>
      </c>
      <c r="E1815" s="38" t="s">
        <v>82</v>
      </c>
      <c r="F1815" s="35"/>
      <c r="G1815" s="36">
        <f>VLOOKUP(Tb_Agen[[#This Row],[AGEN ID]],Reseller!A:F,5,0)</f>
        <v>44981.62222222222</v>
      </c>
      <c r="H1815" s="35"/>
      <c r="I1815" s="35"/>
      <c r="J1815" s="35"/>
      <c r="K1815" s="41"/>
      <c r="L1815" s="37"/>
      <c r="M1815" s="53">
        <v>0</v>
      </c>
      <c r="N1815" s="39" t="s">
        <v>22</v>
      </c>
      <c r="O1815" s="65">
        <f>SUMIFS(Tb_Reseller[Aug-26],Tb_Reseller[Agen id],Tb_Agen[[#This Row],[AGEN ID]])</f>
        <v>0</v>
      </c>
      <c r="P1815" s="66">
        <f>SUMIFS(Tb_Reseller[Sep-26],Tb_Reseller[Agen id],Tb_Agen[[#This Row],[AGEN ID]])</f>
        <v>0</v>
      </c>
      <c r="Q1815" s="66">
        <f>SUMIFS(Tb_Reseller[Oct-26],Tb_Reseller[Agen id],Tb_Agen[[#This Row],[AGEN ID]])</f>
        <v>0</v>
      </c>
    </row>
    <row r="1816" spans="1:17" x14ac:dyDescent="0.25">
      <c r="A1816" s="33" t="s">
        <v>4231</v>
      </c>
      <c r="B1816" s="34" t="s">
        <v>4232</v>
      </c>
      <c r="C1816" s="34" t="s">
        <v>82</v>
      </c>
      <c r="D1816" s="35" t="s">
        <v>16</v>
      </c>
      <c r="E1816" s="38" t="s">
        <v>82</v>
      </c>
      <c r="F1816" s="35"/>
      <c r="G1816" s="36">
        <f>VLOOKUP(Tb_Agen[[#This Row],[AGEN ID]],Reseller!A:F,5,0)</f>
        <v>44981.628472222219</v>
      </c>
      <c r="H1816" s="35"/>
      <c r="I1816" s="35"/>
      <c r="J1816" s="35"/>
      <c r="K1816" s="41"/>
      <c r="L1816" s="37"/>
      <c r="M1816" s="53">
        <v>0</v>
      </c>
      <c r="N1816" s="39" t="s">
        <v>22</v>
      </c>
      <c r="O1816" s="65">
        <f>SUMIFS(Tb_Reseller[Aug-26],Tb_Reseller[Agen id],Tb_Agen[[#This Row],[AGEN ID]])</f>
        <v>0</v>
      </c>
      <c r="P1816" s="66">
        <f>SUMIFS(Tb_Reseller[Sep-26],Tb_Reseller[Agen id],Tb_Agen[[#This Row],[AGEN ID]])</f>
        <v>0</v>
      </c>
      <c r="Q1816" s="66">
        <f>SUMIFS(Tb_Reseller[Oct-26],Tb_Reseller[Agen id],Tb_Agen[[#This Row],[AGEN ID]])</f>
        <v>0</v>
      </c>
    </row>
    <row r="1817" spans="1:17" x14ac:dyDescent="0.25">
      <c r="A1817" s="33" t="s">
        <v>4233</v>
      </c>
      <c r="B1817" s="34" t="s">
        <v>4234</v>
      </c>
      <c r="C1817" s="34" t="s">
        <v>82</v>
      </c>
      <c r="D1817" s="35" t="s">
        <v>16</v>
      </c>
      <c r="E1817" s="38" t="s">
        <v>82</v>
      </c>
      <c r="F1817" s="35"/>
      <c r="G1817" s="36">
        <f>VLOOKUP(Tb_Agen[[#This Row],[AGEN ID]],Reseller!A:F,5,0)</f>
        <v>44982.490277777782</v>
      </c>
      <c r="H1817" s="35"/>
      <c r="I1817" s="35"/>
      <c r="J1817" s="35"/>
      <c r="K1817" s="41"/>
      <c r="L1817" s="37"/>
      <c r="M1817" s="53">
        <v>0</v>
      </c>
      <c r="N1817" s="39" t="s">
        <v>22</v>
      </c>
      <c r="O1817" s="65">
        <f>SUMIFS(Tb_Reseller[Aug-26],Tb_Reseller[Agen id],Tb_Agen[[#This Row],[AGEN ID]])</f>
        <v>0</v>
      </c>
      <c r="P1817" s="66">
        <f>SUMIFS(Tb_Reseller[Sep-26],Tb_Reseller[Agen id],Tb_Agen[[#This Row],[AGEN ID]])</f>
        <v>0</v>
      </c>
      <c r="Q1817" s="66">
        <f>SUMIFS(Tb_Reseller[Oct-26],Tb_Reseller[Agen id],Tb_Agen[[#This Row],[AGEN ID]])</f>
        <v>0</v>
      </c>
    </row>
    <row r="1818" spans="1:17" x14ac:dyDescent="0.25">
      <c r="A1818" s="33" t="s">
        <v>4235</v>
      </c>
      <c r="B1818" s="34" t="s">
        <v>4236</v>
      </c>
      <c r="C1818" s="34" t="s">
        <v>121</v>
      </c>
      <c r="D1818" s="35" t="s">
        <v>16</v>
      </c>
      <c r="E1818" s="35" t="s">
        <v>17</v>
      </c>
      <c r="F1818" s="35"/>
      <c r="G1818" s="36">
        <f>VLOOKUP(Tb_Agen[[#This Row],[AGEN ID]],Reseller!A:F,5,0)</f>
        <v>44983.668055555558</v>
      </c>
      <c r="H1818" s="35"/>
      <c r="I1818" s="35"/>
      <c r="J1818" s="35"/>
      <c r="K1818" s="41"/>
      <c r="L1818" s="37"/>
      <c r="M1818" s="53">
        <v>0</v>
      </c>
      <c r="N1818" s="39" t="s">
        <v>22</v>
      </c>
      <c r="O1818" s="65">
        <f>SUMIFS(Tb_Reseller[Aug-26],Tb_Reseller[Agen id],Tb_Agen[[#This Row],[AGEN ID]])</f>
        <v>0</v>
      </c>
      <c r="P1818" s="66">
        <f>SUMIFS(Tb_Reseller[Sep-26],Tb_Reseller[Agen id],Tb_Agen[[#This Row],[AGEN ID]])</f>
        <v>0</v>
      </c>
      <c r="Q1818" s="66">
        <f>SUMIFS(Tb_Reseller[Oct-26],Tb_Reseller[Agen id],Tb_Agen[[#This Row],[AGEN ID]])</f>
        <v>0</v>
      </c>
    </row>
    <row r="1819" spans="1:17" x14ac:dyDescent="0.25">
      <c r="A1819" s="33" t="s">
        <v>4237</v>
      </c>
      <c r="B1819" s="34" t="s">
        <v>4238</v>
      </c>
      <c r="C1819" s="34" t="s">
        <v>112</v>
      </c>
      <c r="D1819" s="35" t="s">
        <v>16</v>
      </c>
      <c r="E1819" s="35" t="s">
        <v>17</v>
      </c>
      <c r="F1819" s="35"/>
      <c r="G1819" s="36">
        <f>VLOOKUP(Tb_Agen[[#This Row],[AGEN ID]],Reseller!A:F,5,0)</f>
        <v>44984.861111111109</v>
      </c>
      <c r="H1819" s="35"/>
      <c r="I1819" s="35"/>
      <c r="J1819" s="35"/>
      <c r="K1819" s="41"/>
      <c r="L1819" s="37"/>
      <c r="M1819" s="53">
        <v>0</v>
      </c>
      <c r="N1819" s="39" t="s">
        <v>22</v>
      </c>
      <c r="O1819" s="65">
        <f>SUMIFS(Tb_Reseller[Aug-26],Tb_Reseller[Agen id],Tb_Agen[[#This Row],[AGEN ID]])</f>
        <v>0</v>
      </c>
      <c r="P1819" s="66">
        <f>SUMIFS(Tb_Reseller[Sep-26],Tb_Reseller[Agen id],Tb_Agen[[#This Row],[AGEN ID]])</f>
        <v>0</v>
      </c>
      <c r="Q1819" s="66">
        <f>SUMIFS(Tb_Reseller[Oct-26],Tb_Reseller[Agen id],Tb_Agen[[#This Row],[AGEN ID]])</f>
        <v>0</v>
      </c>
    </row>
    <row r="1820" spans="1:17" x14ac:dyDescent="0.25">
      <c r="A1820" s="33" t="s">
        <v>4239</v>
      </c>
      <c r="B1820" s="34" t="s">
        <v>4240</v>
      </c>
      <c r="C1820" s="34" t="s">
        <v>121</v>
      </c>
      <c r="D1820" s="35" t="s">
        <v>28</v>
      </c>
      <c r="E1820" s="35" t="s">
        <v>17</v>
      </c>
      <c r="F1820" s="35"/>
      <c r="G1820" s="36">
        <f>VLOOKUP(Tb_Agen[[#This Row],[AGEN ID]],Reseller!A:F,5,0)</f>
        <v>44985.677083333343</v>
      </c>
      <c r="H1820" s="35"/>
      <c r="I1820" s="35"/>
      <c r="J1820" s="35"/>
      <c r="K1820" s="41"/>
      <c r="L1820" s="37"/>
      <c r="M1820" s="53">
        <v>0</v>
      </c>
      <c r="N1820" s="39" t="s">
        <v>22</v>
      </c>
      <c r="O1820" s="65">
        <f>SUMIFS(Tb_Reseller[Aug-26],Tb_Reseller[Agen id],Tb_Agen[[#This Row],[AGEN ID]])</f>
        <v>0</v>
      </c>
      <c r="P1820" s="66">
        <f>SUMIFS(Tb_Reseller[Sep-26],Tb_Reseller[Agen id],Tb_Agen[[#This Row],[AGEN ID]])</f>
        <v>0</v>
      </c>
      <c r="Q1820" s="66">
        <f>SUMIFS(Tb_Reseller[Oct-26],Tb_Reseller[Agen id],Tb_Agen[[#This Row],[AGEN ID]])</f>
        <v>0</v>
      </c>
    </row>
    <row r="1821" spans="1:17" x14ac:dyDescent="0.25">
      <c r="A1821" s="33" t="s">
        <v>4241</v>
      </c>
      <c r="B1821" s="34" t="s">
        <v>4242</v>
      </c>
      <c r="C1821" s="34" t="s">
        <v>121</v>
      </c>
      <c r="D1821" s="35" t="s">
        <v>28</v>
      </c>
      <c r="E1821" s="35" t="s">
        <v>17</v>
      </c>
      <c r="F1821" s="35"/>
      <c r="G1821" s="36">
        <f>VLOOKUP(Tb_Agen[[#This Row],[AGEN ID]],Reseller!A:F,5,0)</f>
        <v>44986.686111111107</v>
      </c>
      <c r="H1821" s="35"/>
      <c r="I1821" s="35"/>
      <c r="J1821" s="35"/>
      <c r="K1821" s="41"/>
      <c r="L1821" s="37"/>
      <c r="M1821" s="53">
        <v>0</v>
      </c>
      <c r="N1821" s="39" t="s">
        <v>22</v>
      </c>
      <c r="O1821" s="65">
        <f>SUMIFS(Tb_Reseller[Aug-26],Tb_Reseller[Agen id],Tb_Agen[[#This Row],[AGEN ID]])</f>
        <v>0</v>
      </c>
      <c r="P1821" s="66">
        <f>SUMIFS(Tb_Reseller[Sep-26],Tb_Reseller[Agen id],Tb_Agen[[#This Row],[AGEN ID]])</f>
        <v>0</v>
      </c>
      <c r="Q1821" s="66">
        <f>SUMIFS(Tb_Reseller[Oct-26],Tb_Reseller[Agen id],Tb_Agen[[#This Row],[AGEN ID]])</f>
        <v>0</v>
      </c>
    </row>
    <row r="1822" spans="1:17" x14ac:dyDescent="0.25">
      <c r="A1822" s="33" t="s">
        <v>4243</v>
      </c>
      <c r="B1822" s="34" t="s">
        <v>4244</v>
      </c>
      <c r="C1822" s="34" t="s">
        <v>112</v>
      </c>
      <c r="D1822" s="35" t="s">
        <v>16</v>
      </c>
      <c r="E1822" s="35" t="s">
        <v>17</v>
      </c>
      <c r="F1822" s="35"/>
      <c r="G1822" s="36">
        <f>VLOOKUP(Tb_Agen[[#This Row],[AGEN ID]],Reseller!A:F,5,0)</f>
        <v>44988.038888888892</v>
      </c>
      <c r="H1822" s="35"/>
      <c r="I1822" s="35"/>
      <c r="J1822" s="35"/>
      <c r="K1822" s="41"/>
      <c r="L1822" s="37"/>
      <c r="M1822" s="53">
        <v>0</v>
      </c>
      <c r="N1822" s="39" t="s">
        <v>22</v>
      </c>
      <c r="O1822" s="65">
        <f>SUMIFS(Tb_Reseller[Aug-26],Tb_Reseller[Agen id],Tb_Agen[[#This Row],[AGEN ID]])</f>
        <v>0</v>
      </c>
      <c r="P1822" s="66">
        <f>SUMIFS(Tb_Reseller[Sep-26],Tb_Reseller[Agen id],Tb_Agen[[#This Row],[AGEN ID]])</f>
        <v>0</v>
      </c>
      <c r="Q1822" s="66">
        <f>SUMIFS(Tb_Reseller[Oct-26],Tb_Reseller[Agen id],Tb_Agen[[#This Row],[AGEN ID]])</f>
        <v>0</v>
      </c>
    </row>
    <row r="1823" spans="1:17" x14ac:dyDescent="0.25">
      <c r="A1823" s="33" t="s">
        <v>4245</v>
      </c>
      <c r="B1823" s="34" t="s">
        <v>4246</v>
      </c>
      <c r="C1823" s="34" t="s">
        <v>82</v>
      </c>
      <c r="D1823" s="35" t="s">
        <v>16</v>
      </c>
      <c r="E1823" s="38" t="s">
        <v>82</v>
      </c>
      <c r="F1823" s="35"/>
      <c r="G1823" s="36">
        <f>VLOOKUP(Tb_Agen[[#This Row],[AGEN ID]],Reseller!A:F,5,0)</f>
        <v>44989.790972222218</v>
      </c>
      <c r="H1823" s="35"/>
      <c r="I1823" s="35"/>
      <c r="J1823" s="35"/>
      <c r="K1823" s="41"/>
      <c r="L1823" s="37"/>
      <c r="M1823" s="53">
        <v>0</v>
      </c>
      <c r="N1823" s="39" t="s">
        <v>22</v>
      </c>
      <c r="O1823" s="65">
        <f>SUMIFS(Tb_Reseller[Aug-26],Tb_Reseller[Agen id],Tb_Agen[[#This Row],[AGEN ID]])</f>
        <v>0</v>
      </c>
      <c r="P1823" s="66">
        <f>SUMIFS(Tb_Reseller[Sep-26],Tb_Reseller[Agen id],Tb_Agen[[#This Row],[AGEN ID]])</f>
        <v>0</v>
      </c>
      <c r="Q1823" s="66">
        <f>SUMIFS(Tb_Reseller[Oct-26],Tb_Reseller[Agen id],Tb_Agen[[#This Row],[AGEN ID]])</f>
        <v>0</v>
      </c>
    </row>
    <row r="1824" spans="1:17" x14ac:dyDescent="0.25">
      <c r="A1824" s="33" t="s">
        <v>4247</v>
      </c>
      <c r="B1824" s="34" t="s">
        <v>4248</v>
      </c>
      <c r="C1824" s="34" t="s">
        <v>82</v>
      </c>
      <c r="D1824" s="35" t="s">
        <v>16</v>
      </c>
      <c r="E1824" s="38" t="s">
        <v>82</v>
      </c>
      <c r="F1824" s="35"/>
      <c r="G1824" s="36">
        <f>VLOOKUP(Tb_Agen[[#This Row],[AGEN ID]],Reseller!A:F,5,0)</f>
        <v>44990.052083333343</v>
      </c>
      <c r="H1824" s="35"/>
      <c r="I1824" s="35"/>
      <c r="J1824" s="35"/>
      <c r="K1824" s="41"/>
      <c r="L1824" s="37"/>
      <c r="M1824" s="53">
        <v>0</v>
      </c>
      <c r="N1824" s="39" t="s">
        <v>22</v>
      </c>
      <c r="O1824" s="65">
        <f>SUMIFS(Tb_Reseller[Aug-26],Tb_Reseller[Agen id],Tb_Agen[[#This Row],[AGEN ID]])</f>
        <v>0</v>
      </c>
      <c r="P1824" s="66">
        <f>SUMIFS(Tb_Reseller[Sep-26],Tb_Reseller[Agen id],Tb_Agen[[#This Row],[AGEN ID]])</f>
        <v>0</v>
      </c>
      <c r="Q1824" s="66">
        <f>SUMIFS(Tb_Reseller[Oct-26],Tb_Reseller[Agen id],Tb_Agen[[#This Row],[AGEN ID]])</f>
        <v>0</v>
      </c>
    </row>
    <row r="1825" spans="1:17" x14ac:dyDescent="0.25">
      <c r="A1825" s="33" t="s">
        <v>4249</v>
      </c>
      <c r="B1825" s="34" t="s">
        <v>4250</v>
      </c>
      <c r="C1825" s="34" t="s">
        <v>82</v>
      </c>
      <c r="D1825" s="35" t="s">
        <v>16</v>
      </c>
      <c r="E1825" s="38" t="s">
        <v>82</v>
      </c>
      <c r="F1825" s="35"/>
      <c r="G1825" s="36">
        <f>VLOOKUP(Tb_Agen[[#This Row],[AGEN ID]],Reseller!A:F,5,0)</f>
        <v>44990.438888888893</v>
      </c>
      <c r="H1825" s="35"/>
      <c r="I1825" s="35"/>
      <c r="J1825" s="35"/>
      <c r="K1825" s="41"/>
      <c r="L1825" s="37"/>
      <c r="M1825" s="53">
        <v>0</v>
      </c>
      <c r="N1825" s="39" t="s">
        <v>22</v>
      </c>
      <c r="O1825" s="65">
        <f>SUMIFS(Tb_Reseller[Aug-26],Tb_Reseller[Agen id],Tb_Agen[[#This Row],[AGEN ID]])</f>
        <v>0</v>
      </c>
      <c r="P1825" s="66">
        <f>SUMIFS(Tb_Reseller[Sep-26],Tb_Reseller[Agen id],Tb_Agen[[#This Row],[AGEN ID]])</f>
        <v>0</v>
      </c>
      <c r="Q1825" s="66">
        <f>SUMIFS(Tb_Reseller[Oct-26],Tb_Reseller[Agen id],Tb_Agen[[#This Row],[AGEN ID]])</f>
        <v>0</v>
      </c>
    </row>
    <row r="1826" spans="1:17" x14ac:dyDescent="0.25">
      <c r="A1826" s="33" t="s">
        <v>4251</v>
      </c>
      <c r="B1826" s="34" t="s">
        <v>4252</v>
      </c>
      <c r="C1826" s="34" t="s">
        <v>82</v>
      </c>
      <c r="D1826" s="35" t="s">
        <v>16</v>
      </c>
      <c r="E1826" s="38" t="s">
        <v>82</v>
      </c>
      <c r="F1826" s="35"/>
      <c r="G1826" s="36">
        <f>VLOOKUP(Tb_Agen[[#This Row],[AGEN ID]],Reseller!A:F,5,0)</f>
        <v>44991.874305555553</v>
      </c>
      <c r="H1826" s="35"/>
      <c r="I1826" s="35"/>
      <c r="J1826" s="35"/>
      <c r="K1826" s="41"/>
      <c r="L1826" s="37"/>
      <c r="M1826" s="53">
        <v>0</v>
      </c>
      <c r="N1826" s="39" t="s">
        <v>22</v>
      </c>
      <c r="O1826" s="65">
        <f>SUMIFS(Tb_Reseller[Aug-26],Tb_Reseller[Agen id],Tb_Agen[[#This Row],[AGEN ID]])</f>
        <v>0</v>
      </c>
      <c r="P1826" s="66">
        <f>SUMIFS(Tb_Reseller[Sep-26],Tb_Reseller[Agen id],Tb_Agen[[#This Row],[AGEN ID]])</f>
        <v>0</v>
      </c>
      <c r="Q1826" s="66">
        <f>SUMIFS(Tb_Reseller[Oct-26],Tb_Reseller[Agen id],Tb_Agen[[#This Row],[AGEN ID]])</f>
        <v>0</v>
      </c>
    </row>
    <row r="1827" spans="1:17" x14ac:dyDescent="0.25">
      <c r="A1827" s="33" t="s">
        <v>4253</v>
      </c>
      <c r="B1827" s="34" t="s">
        <v>4254</v>
      </c>
      <c r="C1827" s="34" t="s">
        <v>82</v>
      </c>
      <c r="D1827" s="35" t="s">
        <v>16</v>
      </c>
      <c r="E1827" s="38" t="s">
        <v>82</v>
      </c>
      <c r="F1827" s="35"/>
      <c r="G1827" s="36">
        <f>VLOOKUP(Tb_Agen[[#This Row],[AGEN ID]],Reseller!A:F,5,0)</f>
        <v>44992.103472222218</v>
      </c>
      <c r="H1827" s="35"/>
      <c r="I1827" s="35"/>
      <c r="J1827" s="35"/>
      <c r="K1827" s="41"/>
      <c r="L1827" s="37"/>
      <c r="M1827" s="53">
        <v>0</v>
      </c>
      <c r="N1827" s="39" t="s">
        <v>22</v>
      </c>
      <c r="O1827" s="65">
        <f>SUMIFS(Tb_Reseller[Aug-26],Tb_Reseller[Agen id],Tb_Agen[[#This Row],[AGEN ID]])</f>
        <v>0</v>
      </c>
      <c r="P1827" s="66">
        <f>SUMIFS(Tb_Reseller[Sep-26],Tb_Reseller[Agen id],Tb_Agen[[#This Row],[AGEN ID]])</f>
        <v>0</v>
      </c>
      <c r="Q1827" s="66">
        <f>SUMIFS(Tb_Reseller[Oct-26],Tb_Reseller[Agen id],Tb_Agen[[#This Row],[AGEN ID]])</f>
        <v>0</v>
      </c>
    </row>
    <row r="1828" spans="1:17" x14ac:dyDescent="0.25">
      <c r="A1828" s="33" t="s">
        <v>4255</v>
      </c>
      <c r="B1828" s="34" t="s">
        <v>4256</v>
      </c>
      <c r="C1828" s="34" t="s">
        <v>112</v>
      </c>
      <c r="D1828" s="35" t="s">
        <v>16</v>
      </c>
      <c r="E1828" s="35" t="s">
        <v>17</v>
      </c>
      <c r="F1828" s="35"/>
      <c r="G1828" s="36">
        <f>VLOOKUP(Tb_Agen[[#This Row],[AGEN ID]],Reseller!A:F,5,0)</f>
        <v>44758.431250000001</v>
      </c>
      <c r="H1828" s="35"/>
      <c r="I1828" s="35"/>
      <c r="J1828" s="35"/>
      <c r="K1828" s="41"/>
      <c r="L1828" s="37"/>
      <c r="M1828" s="53">
        <v>0</v>
      </c>
      <c r="N1828" s="39" t="s">
        <v>22</v>
      </c>
      <c r="O1828" s="65">
        <f>SUMIFS(Tb_Reseller[Aug-26],Tb_Reseller[Agen id],Tb_Agen[[#This Row],[AGEN ID]])</f>
        <v>0.16129032258064516</v>
      </c>
      <c r="P1828" s="66">
        <f>SUMIFS(Tb_Reseller[Sep-26],Tb_Reseller[Agen id],Tb_Agen[[#This Row],[AGEN ID]])</f>
        <v>0.39999999999999997</v>
      </c>
      <c r="Q1828" s="66">
        <f>SUMIFS(Tb_Reseller[Oct-26],Tb_Reseller[Agen id],Tb_Agen[[#This Row],[AGEN ID]])</f>
        <v>0</v>
      </c>
    </row>
    <row r="1829" spans="1:17" x14ac:dyDescent="0.25">
      <c r="A1829" s="33" t="s">
        <v>4257</v>
      </c>
      <c r="B1829" s="34" t="s">
        <v>4258</v>
      </c>
      <c r="C1829" s="34" t="s">
        <v>82</v>
      </c>
      <c r="D1829" s="35" t="s">
        <v>16</v>
      </c>
      <c r="E1829" s="38" t="s">
        <v>82</v>
      </c>
      <c r="F1829" s="35"/>
      <c r="G1829" s="36">
        <f>VLOOKUP(Tb_Agen[[#This Row],[AGEN ID]],Reseller!A:F,5,0)</f>
        <v>44993.32916666667</v>
      </c>
      <c r="H1829" s="35"/>
      <c r="I1829" s="35"/>
      <c r="J1829" s="35"/>
      <c r="K1829" s="41"/>
      <c r="L1829" s="37"/>
      <c r="M1829" s="53">
        <v>0</v>
      </c>
      <c r="N1829" s="39" t="s">
        <v>22</v>
      </c>
      <c r="O1829" s="65">
        <f>SUMIFS(Tb_Reseller[Aug-26],Tb_Reseller[Agen id],Tb_Agen[[#This Row],[AGEN ID]])</f>
        <v>0</v>
      </c>
      <c r="P1829" s="66">
        <f>SUMIFS(Tb_Reseller[Sep-26],Tb_Reseller[Agen id],Tb_Agen[[#This Row],[AGEN ID]])</f>
        <v>0</v>
      </c>
      <c r="Q1829" s="66">
        <f>SUMIFS(Tb_Reseller[Oct-26],Tb_Reseller[Agen id],Tb_Agen[[#This Row],[AGEN ID]])</f>
        <v>0</v>
      </c>
    </row>
    <row r="1830" spans="1:17" x14ac:dyDescent="0.25">
      <c r="A1830" s="33" t="s">
        <v>4259</v>
      </c>
      <c r="B1830" s="34" t="s">
        <v>4260</v>
      </c>
      <c r="C1830" s="34" t="s">
        <v>112</v>
      </c>
      <c r="D1830" s="35" t="s">
        <v>28</v>
      </c>
      <c r="E1830" s="35" t="s">
        <v>17</v>
      </c>
      <c r="F1830" s="35"/>
      <c r="G1830" s="36">
        <f>VLOOKUP(Tb_Agen[[#This Row],[AGEN ID]],Reseller!A:F,5,0)</f>
        <v>44994.428472222222</v>
      </c>
      <c r="H1830" s="35"/>
      <c r="I1830" s="35"/>
      <c r="J1830" s="35"/>
      <c r="K1830" s="41"/>
      <c r="L1830" s="37"/>
      <c r="M1830" s="53">
        <v>0</v>
      </c>
      <c r="N1830" s="39" t="s">
        <v>22</v>
      </c>
      <c r="O1830" s="65">
        <f>SUMIFS(Tb_Reseller[Aug-26],Tb_Reseller[Agen id],Tb_Agen[[#This Row],[AGEN ID]])</f>
        <v>0</v>
      </c>
      <c r="P1830" s="66">
        <f>SUMIFS(Tb_Reseller[Sep-26],Tb_Reseller[Agen id],Tb_Agen[[#This Row],[AGEN ID]])</f>
        <v>0</v>
      </c>
      <c r="Q1830" s="66">
        <f>SUMIFS(Tb_Reseller[Oct-26],Tb_Reseller[Agen id],Tb_Agen[[#This Row],[AGEN ID]])</f>
        <v>0</v>
      </c>
    </row>
    <row r="1831" spans="1:17" x14ac:dyDescent="0.25">
      <c r="A1831" s="33" t="s">
        <v>4261</v>
      </c>
      <c r="B1831" s="34" t="s">
        <v>4262</v>
      </c>
      <c r="C1831" s="34" t="s">
        <v>79</v>
      </c>
      <c r="D1831" s="35" t="s">
        <v>16</v>
      </c>
      <c r="E1831" s="35" t="s">
        <v>17</v>
      </c>
      <c r="F1831" s="35"/>
      <c r="G1831" s="36">
        <f>VLOOKUP(Tb_Agen[[#This Row],[AGEN ID]],Reseller!A:F,5,0)</f>
        <v>44995.572222222218</v>
      </c>
      <c r="H1831" s="35"/>
      <c r="I1831" s="35"/>
      <c r="J1831" s="35"/>
      <c r="K1831" s="41"/>
      <c r="L1831" s="37"/>
      <c r="M1831" s="53">
        <v>0</v>
      </c>
      <c r="N1831" s="39" t="s">
        <v>22</v>
      </c>
      <c r="O1831" s="65">
        <f>SUMIFS(Tb_Reseller[Aug-26],Tb_Reseller[Agen id],Tb_Agen[[#This Row],[AGEN ID]])</f>
        <v>0</v>
      </c>
      <c r="P1831" s="66">
        <f>SUMIFS(Tb_Reseller[Sep-26],Tb_Reseller[Agen id],Tb_Agen[[#This Row],[AGEN ID]])</f>
        <v>0</v>
      </c>
      <c r="Q1831" s="66">
        <f>SUMIFS(Tb_Reseller[Oct-26],Tb_Reseller[Agen id],Tb_Agen[[#This Row],[AGEN ID]])</f>
        <v>0</v>
      </c>
    </row>
    <row r="1832" spans="1:17" x14ac:dyDescent="0.25">
      <c r="A1832" s="33" t="s">
        <v>4263</v>
      </c>
      <c r="B1832" s="34" t="s">
        <v>4264</v>
      </c>
      <c r="C1832" s="34" t="s">
        <v>79</v>
      </c>
      <c r="D1832" s="35" t="s">
        <v>16</v>
      </c>
      <c r="E1832" s="35" t="s">
        <v>17</v>
      </c>
      <c r="F1832" s="35"/>
      <c r="G1832" s="36">
        <f>VLOOKUP(Tb_Agen[[#This Row],[AGEN ID]],Reseller!A:F,5,0)</f>
        <v>44996.543055555558</v>
      </c>
      <c r="H1832" s="35"/>
      <c r="I1832" s="35"/>
      <c r="J1832" s="35"/>
      <c r="K1832" s="41"/>
      <c r="L1832" s="37"/>
      <c r="M1832" s="53">
        <v>0</v>
      </c>
      <c r="N1832" s="39" t="s">
        <v>22</v>
      </c>
      <c r="O1832" s="65">
        <f>SUMIFS(Tb_Reseller[Aug-26],Tb_Reseller[Agen id],Tb_Agen[[#This Row],[AGEN ID]])</f>
        <v>0</v>
      </c>
      <c r="P1832" s="66">
        <f>SUMIFS(Tb_Reseller[Sep-26],Tb_Reseller[Agen id],Tb_Agen[[#This Row],[AGEN ID]])</f>
        <v>0</v>
      </c>
      <c r="Q1832" s="66">
        <f>SUMIFS(Tb_Reseller[Oct-26],Tb_Reseller[Agen id],Tb_Agen[[#This Row],[AGEN ID]])</f>
        <v>0</v>
      </c>
    </row>
    <row r="1833" spans="1:17" x14ac:dyDescent="0.25">
      <c r="A1833" s="33" t="s">
        <v>4265</v>
      </c>
      <c r="B1833" s="34" t="s">
        <v>4266</v>
      </c>
      <c r="C1833" s="34" t="s">
        <v>82</v>
      </c>
      <c r="D1833" s="35" t="s">
        <v>16</v>
      </c>
      <c r="E1833" s="38" t="s">
        <v>82</v>
      </c>
      <c r="F1833" s="35"/>
      <c r="G1833" s="36">
        <f>VLOOKUP(Tb_Agen[[#This Row],[AGEN ID]],Reseller!A:F,5,0)</f>
        <v>44996.625</v>
      </c>
      <c r="H1833" s="35"/>
      <c r="I1833" s="35"/>
      <c r="J1833" s="35"/>
      <c r="K1833" s="41"/>
      <c r="L1833" s="37"/>
      <c r="M1833" s="53">
        <v>0</v>
      </c>
      <c r="N1833" s="39" t="s">
        <v>22</v>
      </c>
      <c r="O1833" s="65">
        <f>SUMIFS(Tb_Reseller[Aug-26],Tb_Reseller[Agen id],Tb_Agen[[#This Row],[AGEN ID]])</f>
        <v>0</v>
      </c>
      <c r="P1833" s="66">
        <f>SUMIFS(Tb_Reseller[Sep-26],Tb_Reseller[Agen id],Tb_Agen[[#This Row],[AGEN ID]])</f>
        <v>0</v>
      </c>
      <c r="Q1833" s="66">
        <f>SUMIFS(Tb_Reseller[Oct-26],Tb_Reseller[Agen id],Tb_Agen[[#This Row],[AGEN ID]])</f>
        <v>0</v>
      </c>
    </row>
    <row r="1834" spans="1:17" x14ac:dyDescent="0.25">
      <c r="A1834" s="33" t="s">
        <v>4267</v>
      </c>
      <c r="B1834" s="34" t="s">
        <v>4268</v>
      </c>
      <c r="C1834" s="34" t="s">
        <v>82</v>
      </c>
      <c r="D1834" s="35" t="s">
        <v>16</v>
      </c>
      <c r="E1834" s="38" t="s">
        <v>82</v>
      </c>
      <c r="F1834" s="35"/>
      <c r="G1834" s="36">
        <f>VLOOKUP(Tb_Agen[[#This Row],[AGEN ID]],Reseller!A:F,5,0)</f>
        <v>44996.910416666673</v>
      </c>
      <c r="H1834" s="35"/>
      <c r="I1834" s="35"/>
      <c r="J1834" s="35"/>
      <c r="K1834" s="41"/>
      <c r="L1834" s="37"/>
      <c r="M1834" s="53">
        <v>0</v>
      </c>
      <c r="N1834" s="39" t="s">
        <v>22</v>
      </c>
      <c r="O1834" s="65">
        <f>SUMIFS(Tb_Reseller[Aug-26],Tb_Reseller[Agen id],Tb_Agen[[#This Row],[AGEN ID]])</f>
        <v>0</v>
      </c>
      <c r="P1834" s="66">
        <f>SUMIFS(Tb_Reseller[Sep-26],Tb_Reseller[Agen id],Tb_Agen[[#This Row],[AGEN ID]])</f>
        <v>0</v>
      </c>
      <c r="Q1834" s="66">
        <f>SUMIFS(Tb_Reseller[Oct-26],Tb_Reseller[Agen id],Tb_Agen[[#This Row],[AGEN ID]])</f>
        <v>0</v>
      </c>
    </row>
    <row r="1835" spans="1:17" x14ac:dyDescent="0.25">
      <c r="A1835" s="33" t="s">
        <v>4269</v>
      </c>
      <c r="B1835" s="34" t="s">
        <v>4270</v>
      </c>
      <c r="C1835" s="34" t="s">
        <v>121</v>
      </c>
      <c r="D1835" s="35" t="s">
        <v>16</v>
      </c>
      <c r="E1835" s="35" t="s">
        <v>17</v>
      </c>
      <c r="F1835" s="35"/>
      <c r="G1835" s="36">
        <f>VLOOKUP(Tb_Agen[[#This Row],[AGEN ID]],Reseller!A:F,5,0)</f>
        <v>44997.529166666667</v>
      </c>
      <c r="H1835" s="35"/>
      <c r="I1835" s="35"/>
      <c r="J1835" s="35"/>
      <c r="K1835" s="41"/>
      <c r="L1835" s="37"/>
      <c r="M1835" s="53">
        <v>0</v>
      </c>
      <c r="N1835" s="39" t="s">
        <v>22</v>
      </c>
      <c r="O1835" s="65">
        <f>SUMIFS(Tb_Reseller[Aug-26],Tb_Reseller[Agen id],Tb_Agen[[#This Row],[AGEN ID]])</f>
        <v>0</v>
      </c>
      <c r="P1835" s="66">
        <f>SUMIFS(Tb_Reseller[Sep-26],Tb_Reseller[Agen id],Tb_Agen[[#This Row],[AGEN ID]])</f>
        <v>0</v>
      </c>
      <c r="Q1835" s="66">
        <f>SUMIFS(Tb_Reseller[Oct-26],Tb_Reseller[Agen id],Tb_Agen[[#This Row],[AGEN ID]])</f>
        <v>0</v>
      </c>
    </row>
    <row r="1836" spans="1:17" x14ac:dyDescent="0.25">
      <c r="A1836" s="33" t="s">
        <v>4271</v>
      </c>
      <c r="B1836" s="34" t="s">
        <v>4272</v>
      </c>
      <c r="C1836" s="34" t="s">
        <v>82</v>
      </c>
      <c r="D1836" s="35" t="s">
        <v>16</v>
      </c>
      <c r="E1836" s="38" t="s">
        <v>82</v>
      </c>
      <c r="F1836" s="35"/>
      <c r="G1836" s="36">
        <f>VLOOKUP(Tb_Agen[[#This Row],[AGEN ID]],Reseller!A:F,5,0)</f>
        <v>45004.647222222222</v>
      </c>
      <c r="H1836" s="35"/>
      <c r="I1836" s="35"/>
      <c r="J1836" s="35"/>
      <c r="K1836" s="41"/>
      <c r="L1836" s="37"/>
      <c r="M1836" s="53">
        <v>0</v>
      </c>
      <c r="N1836" s="39" t="s">
        <v>22</v>
      </c>
      <c r="O1836" s="65">
        <f>SUMIFS(Tb_Reseller[Aug-26],Tb_Reseller[Agen id],Tb_Agen[[#This Row],[AGEN ID]])</f>
        <v>0.22580645161290322</v>
      </c>
      <c r="P1836" s="66">
        <f>SUMIFS(Tb_Reseller[Sep-26],Tb_Reseller[Agen id],Tb_Agen[[#This Row],[AGEN ID]])</f>
        <v>0.16666666666666666</v>
      </c>
      <c r="Q1836" s="66">
        <f>SUMIFS(Tb_Reseller[Oct-26],Tb_Reseller[Agen id],Tb_Agen[[#This Row],[AGEN ID]])</f>
        <v>0.25</v>
      </c>
    </row>
    <row r="1837" spans="1:17" x14ac:dyDescent="0.25">
      <c r="A1837" s="33" t="s">
        <v>4273</v>
      </c>
      <c r="B1837" s="34" t="s">
        <v>4274</v>
      </c>
      <c r="C1837" s="34" t="s">
        <v>82</v>
      </c>
      <c r="D1837" s="35" t="s">
        <v>16</v>
      </c>
      <c r="E1837" s="38" t="s">
        <v>82</v>
      </c>
      <c r="F1837" s="35"/>
      <c r="G1837" s="36">
        <f>VLOOKUP(Tb_Agen[[#This Row],[AGEN ID]],Reseller!A:F,5,0)</f>
        <v>44997.970833333333</v>
      </c>
      <c r="H1837" s="35"/>
      <c r="I1837" s="35"/>
      <c r="J1837" s="35"/>
      <c r="K1837" s="41"/>
      <c r="L1837" s="37"/>
      <c r="M1837" s="53">
        <v>0</v>
      </c>
      <c r="N1837" s="39" t="s">
        <v>22</v>
      </c>
      <c r="O1837" s="65">
        <f>SUMIFS(Tb_Reseller[Aug-26],Tb_Reseller[Agen id],Tb_Agen[[#This Row],[AGEN ID]])</f>
        <v>0</v>
      </c>
      <c r="P1837" s="66">
        <f>SUMIFS(Tb_Reseller[Sep-26],Tb_Reseller[Agen id],Tb_Agen[[#This Row],[AGEN ID]])</f>
        <v>0</v>
      </c>
      <c r="Q1837" s="66">
        <f>SUMIFS(Tb_Reseller[Oct-26],Tb_Reseller[Agen id],Tb_Agen[[#This Row],[AGEN ID]])</f>
        <v>0</v>
      </c>
    </row>
    <row r="1838" spans="1:17" x14ac:dyDescent="0.25">
      <c r="A1838" s="33" t="s">
        <v>4275</v>
      </c>
      <c r="B1838" s="34" t="s">
        <v>4276</v>
      </c>
      <c r="C1838" s="34" t="s">
        <v>82</v>
      </c>
      <c r="D1838" s="35" t="s">
        <v>16</v>
      </c>
      <c r="E1838" s="38" t="s">
        <v>82</v>
      </c>
      <c r="F1838" s="35"/>
      <c r="G1838" s="36">
        <f>VLOOKUP(Tb_Agen[[#This Row],[AGEN ID]],Reseller!A:F,5,0)</f>
        <v>44998.857638888891</v>
      </c>
      <c r="H1838" s="35"/>
      <c r="I1838" s="35"/>
      <c r="J1838" s="35"/>
      <c r="K1838" s="41"/>
      <c r="L1838" s="37"/>
      <c r="M1838" s="53">
        <v>0</v>
      </c>
      <c r="N1838" s="39" t="s">
        <v>22</v>
      </c>
      <c r="O1838" s="65">
        <f>SUMIFS(Tb_Reseller[Aug-26],Tb_Reseller[Agen id],Tb_Agen[[#This Row],[AGEN ID]])</f>
        <v>0</v>
      </c>
      <c r="P1838" s="66">
        <f>SUMIFS(Tb_Reseller[Sep-26],Tb_Reseller[Agen id],Tb_Agen[[#This Row],[AGEN ID]])</f>
        <v>0</v>
      </c>
      <c r="Q1838" s="66">
        <f>SUMIFS(Tb_Reseller[Oct-26],Tb_Reseller[Agen id],Tb_Agen[[#This Row],[AGEN ID]])</f>
        <v>0</v>
      </c>
    </row>
    <row r="1839" spans="1:17" x14ac:dyDescent="0.25">
      <c r="A1839" s="33" t="s">
        <v>4277</v>
      </c>
      <c r="B1839" s="34" t="s">
        <v>4278</v>
      </c>
      <c r="C1839" s="34" t="s">
        <v>121</v>
      </c>
      <c r="D1839" s="35" t="s">
        <v>16</v>
      </c>
      <c r="E1839" s="35" t="s">
        <v>17</v>
      </c>
      <c r="F1839" s="35"/>
      <c r="G1839" s="36">
        <f>VLOOKUP(Tb_Agen[[#This Row],[AGEN ID]],Reseller!A:F,5,0)</f>
        <v>45124.806944444441</v>
      </c>
      <c r="H1839" s="35"/>
      <c r="I1839" s="35"/>
      <c r="J1839" s="35"/>
      <c r="K1839" s="41"/>
      <c r="L1839" s="37"/>
      <c r="M1839" s="53">
        <v>0</v>
      </c>
      <c r="N1839" s="39" t="s">
        <v>22</v>
      </c>
      <c r="O1839" s="65">
        <f>SUMIFS(Tb_Reseller[Aug-26],Tb_Reseller[Agen id],Tb_Agen[[#This Row],[AGEN ID]])</f>
        <v>0.35483870967741926</v>
      </c>
      <c r="P1839" s="66">
        <f>SUMIFS(Tb_Reseller[Sep-26],Tb_Reseller[Agen id],Tb_Agen[[#This Row],[AGEN ID]])</f>
        <v>0.73333333333333328</v>
      </c>
      <c r="Q1839" s="66">
        <f>SUMIFS(Tb_Reseller[Oct-26],Tb_Reseller[Agen id],Tb_Agen[[#This Row],[AGEN ID]])</f>
        <v>3.5</v>
      </c>
    </row>
    <row r="1840" spans="1:17" x14ac:dyDescent="0.25">
      <c r="A1840" s="33" t="s">
        <v>4279</v>
      </c>
      <c r="B1840" s="34" t="s">
        <v>4280</v>
      </c>
      <c r="C1840" s="34" t="s">
        <v>112</v>
      </c>
      <c r="D1840" s="35" t="s">
        <v>16</v>
      </c>
      <c r="E1840" s="35" t="s">
        <v>17</v>
      </c>
      <c r="F1840" s="35"/>
      <c r="G1840" s="36">
        <f>VLOOKUP(Tb_Agen[[#This Row],[AGEN ID]],Reseller!A:F,5,0)</f>
        <v>44999.585416666669</v>
      </c>
      <c r="H1840" s="35"/>
      <c r="I1840" s="35"/>
      <c r="J1840" s="35"/>
      <c r="K1840" s="41"/>
      <c r="L1840" s="37"/>
      <c r="M1840" s="53">
        <v>0</v>
      </c>
      <c r="N1840" s="39" t="s">
        <v>22</v>
      </c>
      <c r="O1840" s="65">
        <f>SUMIFS(Tb_Reseller[Aug-26],Tb_Reseller[Agen id],Tb_Agen[[#This Row],[AGEN ID]])</f>
        <v>0</v>
      </c>
      <c r="P1840" s="66">
        <f>SUMIFS(Tb_Reseller[Sep-26],Tb_Reseller[Agen id],Tb_Agen[[#This Row],[AGEN ID]])</f>
        <v>0</v>
      </c>
      <c r="Q1840" s="66">
        <f>SUMIFS(Tb_Reseller[Oct-26],Tb_Reseller[Agen id],Tb_Agen[[#This Row],[AGEN ID]])</f>
        <v>0</v>
      </c>
    </row>
    <row r="1841" spans="1:17" x14ac:dyDescent="0.25">
      <c r="A1841" s="33" t="s">
        <v>4281</v>
      </c>
      <c r="B1841" s="34" t="s">
        <v>4282</v>
      </c>
      <c r="C1841" s="34" t="s">
        <v>15</v>
      </c>
      <c r="D1841" s="35" t="s">
        <v>16</v>
      </c>
      <c r="E1841" s="35" t="s">
        <v>17</v>
      </c>
      <c r="F1841" s="35"/>
      <c r="G1841" s="36">
        <f>VLOOKUP(Tb_Agen[[#This Row],[AGEN ID]],Reseller!A:F,5,0)</f>
        <v>45000.585416666669</v>
      </c>
      <c r="H1841" s="35"/>
      <c r="I1841" s="35"/>
      <c r="J1841" s="35"/>
      <c r="K1841" s="41"/>
      <c r="L1841" s="37"/>
      <c r="M1841" s="53">
        <v>0</v>
      </c>
      <c r="N1841" s="39" t="s">
        <v>22</v>
      </c>
      <c r="O1841" s="65">
        <f>SUMIFS(Tb_Reseller[Aug-26],Tb_Reseller[Agen id],Tb_Agen[[#This Row],[AGEN ID]])</f>
        <v>0</v>
      </c>
      <c r="P1841" s="66">
        <f>SUMIFS(Tb_Reseller[Sep-26],Tb_Reseller[Agen id],Tb_Agen[[#This Row],[AGEN ID]])</f>
        <v>0</v>
      </c>
      <c r="Q1841" s="66">
        <f>SUMIFS(Tb_Reseller[Oct-26],Tb_Reseller[Agen id],Tb_Agen[[#This Row],[AGEN ID]])</f>
        <v>0</v>
      </c>
    </row>
    <row r="1842" spans="1:17" x14ac:dyDescent="0.25">
      <c r="A1842" s="33" t="s">
        <v>4283</v>
      </c>
      <c r="B1842" s="34" t="s">
        <v>4284</v>
      </c>
      <c r="C1842" s="34" t="s">
        <v>112</v>
      </c>
      <c r="D1842" s="35" t="s">
        <v>28</v>
      </c>
      <c r="E1842" s="35" t="s">
        <v>17</v>
      </c>
      <c r="F1842" s="35"/>
      <c r="G1842" s="36">
        <f>VLOOKUP(Tb_Agen[[#This Row],[AGEN ID]],Reseller!A:F,5,0)</f>
        <v>45000.611111111109</v>
      </c>
      <c r="H1842" s="35"/>
      <c r="I1842" s="35"/>
      <c r="J1842" s="35"/>
      <c r="K1842" s="41"/>
      <c r="L1842" s="37"/>
      <c r="M1842" s="53">
        <v>0</v>
      </c>
      <c r="N1842" s="39" t="s">
        <v>22</v>
      </c>
      <c r="O1842" s="65">
        <f>SUMIFS(Tb_Reseller[Aug-26],Tb_Reseller[Agen id],Tb_Agen[[#This Row],[AGEN ID]])</f>
        <v>0</v>
      </c>
      <c r="P1842" s="66">
        <f>SUMIFS(Tb_Reseller[Sep-26],Tb_Reseller[Agen id],Tb_Agen[[#This Row],[AGEN ID]])</f>
        <v>0</v>
      </c>
      <c r="Q1842" s="66">
        <f>SUMIFS(Tb_Reseller[Oct-26],Tb_Reseller[Agen id],Tb_Agen[[#This Row],[AGEN ID]])</f>
        <v>0</v>
      </c>
    </row>
    <row r="1843" spans="1:17" x14ac:dyDescent="0.25">
      <c r="A1843" s="33" t="s">
        <v>4285</v>
      </c>
      <c r="B1843" s="34" t="s">
        <v>4286</v>
      </c>
      <c r="C1843" s="34" t="s">
        <v>121</v>
      </c>
      <c r="D1843" s="35" t="s">
        <v>28</v>
      </c>
      <c r="E1843" s="35" t="s">
        <v>17</v>
      </c>
      <c r="F1843" s="35"/>
      <c r="G1843" s="36">
        <f>VLOOKUP(Tb_Agen[[#This Row],[AGEN ID]],Reseller!A:F,5,0)</f>
        <v>45000.63958333333</v>
      </c>
      <c r="H1843" s="35" t="s">
        <v>4287</v>
      </c>
      <c r="I1843" s="35" t="s">
        <v>68</v>
      </c>
      <c r="J1843" s="35" t="s">
        <v>340</v>
      </c>
      <c r="K1843" s="41" t="s">
        <v>1957</v>
      </c>
      <c r="L1843" s="37" t="s">
        <v>101</v>
      </c>
      <c r="M1843" s="53">
        <v>0</v>
      </c>
      <c r="N1843" s="39" t="s">
        <v>22</v>
      </c>
      <c r="O1843" s="65">
        <f>SUMIFS(Tb_Reseller[Aug-26],Tb_Reseller[Agen id],Tb_Agen[[#This Row],[AGEN ID]])</f>
        <v>0</v>
      </c>
      <c r="P1843" s="66">
        <f>SUMIFS(Tb_Reseller[Sep-26],Tb_Reseller[Agen id],Tb_Agen[[#This Row],[AGEN ID]])</f>
        <v>0</v>
      </c>
      <c r="Q1843" s="66">
        <f>SUMIFS(Tb_Reseller[Oct-26],Tb_Reseller[Agen id],Tb_Agen[[#This Row],[AGEN ID]])</f>
        <v>0</v>
      </c>
    </row>
    <row r="1844" spans="1:17" x14ac:dyDescent="0.25">
      <c r="A1844" s="33" t="s">
        <v>4288</v>
      </c>
      <c r="B1844" s="34" t="s">
        <v>4289</v>
      </c>
      <c r="C1844" s="34" t="s">
        <v>82</v>
      </c>
      <c r="D1844" s="35" t="s">
        <v>16</v>
      </c>
      <c r="E1844" s="38" t="s">
        <v>82</v>
      </c>
      <c r="F1844" s="35"/>
      <c r="G1844" s="36">
        <f>VLOOKUP(Tb_Agen[[#This Row],[AGEN ID]],Reseller!A:F,5,0)</f>
        <v>45001.451388888891</v>
      </c>
      <c r="H1844" s="35"/>
      <c r="I1844" s="35"/>
      <c r="J1844" s="35"/>
      <c r="K1844" s="41"/>
      <c r="L1844" s="37"/>
      <c r="M1844" s="53">
        <v>0</v>
      </c>
      <c r="N1844" s="39" t="s">
        <v>22</v>
      </c>
      <c r="O1844" s="65">
        <f>SUMIFS(Tb_Reseller[Aug-26],Tb_Reseller[Agen id],Tb_Agen[[#This Row],[AGEN ID]])</f>
        <v>0</v>
      </c>
      <c r="P1844" s="66">
        <f>SUMIFS(Tb_Reseller[Sep-26],Tb_Reseller[Agen id],Tb_Agen[[#This Row],[AGEN ID]])</f>
        <v>0</v>
      </c>
      <c r="Q1844" s="66">
        <f>SUMIFS(Tb_Reseller[Oct-26],Tb_Reseller[Agen id],Tb_Agen[[#This Row],[AGEN ID]])</f>
        <v>0</v>
      </c>
    </row>
    <row r="1845" spans="1:17" x14ac:dyDescent="0.25">
      <c r="A1845" s="33" t="s">
        <v>4290</v>
      </c>
      <c r="B1845" s="34" t="s">
        <v>4291</v>
      </c>
      <c r="C1845" s="34" t="s">
        <v>15</v>
      </c>
      <c r="D1845" s="35" t="s">
        <v>16</v>
      </c>
      <c r="E1845" s="35" t="s">
        <v>17</v>
      </c>
      <c r="F1845" s="35"/>
      <c r="G1845" s="36">
        <f>VLOOKUP(Tb_Agen[[#This Row],[AGEN ID]],Reseller!A:F,5,0)</f>
        <v>45001.461111111108</v>
      </c>
      <c r="H1845" s="35"/>
      <c r="I1845" s="35"/>
      <c r="J1845" s="35"/>
      <c r="K1845" s="41"/>
      <c r="L1845" s="37"/>
      <c r="M1845" s="53">
        <v>0</v>
      </c>
      <c r="N1845" s="39" t="s">
        <v>22</v>
      </c>
      <c r="O1845" s="65">
        <f>SUMIFS(Tb_Reseller[Aug-26],Tb_Reseller[Agen id],Tb_Agen[[#This Row],[AGEN ID]])</f>
        <v>0</v>
      </c>
      <c r="P1845" s="66">
        <f>SUMIFS(Tb_Reseller[Sep-26],Tb_Reseller[Agen id],Tb_Agen[[#This Row],[AGEN ID]])</f>
        <v>0</v>
      </c>
      <c r="Q1845" s="66">
        <f>SUMIFS(Tb_Reseller[Oct-26],Tb_Reseller[Agen id],Tb_Agen[[#This Row],[AGEN ID]])</f>
        <v>0</v>
      </c>
    </row>
    <row r="1846" spans="1:17" x14ac:dyDescent="0.25">
      <c r="A1846" s="33" t="s">
        <v>4292</v>
      </c>
      <c r="B1846" s="34" t="s">
        <v>4293</v>
      </c>
      <c r="C1846" s="34" t="s">
        <v>121</v>
      </c>
      <c r="D1846" s="35" t="s">
        <v>16</v>
      </c>
      <c r="E1846" s="35" t="s">
        <v>17</v>
      </c>
      <c r="F1846" s="35"/>
      <c r="G1846" s="36">
        <f>VLOOKUP(Tb_Agen[[#This Row],[AGEN ID]],Reseller!A:F,5,0)</f>
        <v>45002.643750000003</v>
      </c>
      <c r="H1846" s="35" t="s">
        <v>1012</v>
      </c>
      <c r="I1846" s="35" t="s">
        <v>68</v>
      </c>
      <c r="J1846" s="35" t="s">
        <v>912</v>
      </c>
      <c r="K1846" s="41" t="s">
        <v>1013</v>
      </c>
      <c r="L1846" s="37"/>
      <c r="M1846" s="53">
        <v>0</v>
      </c>
      <c r="N1846" s="39" t="s">
        <v>22</v>
      </c>
      <c r="O1846" s="65">
        <f>SUMIFS(Tb_Reseller[Aug-26],Tb_Reseller[Agen id],Tb_Agen[[#This Row],[AGEN ID]])</f>
        <v>0</v>
      </c>
      <c r="P1846" s="66">
        <f>SUMIFS(Tb_Reseller[Sep-26],Tb_Reseller[Agen id],Tb_Agen[[#This Row],[AGEN ID]])</f>
        <v>0</v>
      </c>
      <c r="Q1846" s="66">
        <f>SUMIFS(Tb_Reseller[Oct-26],Tb_Reseller[Agen id],Tb_Agen[[#This Row],[AGEN ID]])</f>
        <v>0</v>
      </c>
    </row>
    <row r="1847" spans="1:17" x14ac:dyDescent="0.25">
      <c r="A1847" s="33" t="s">
        <v>4294</v>
      </c>
      <c r="B1847" s="34" t="s">
        <v>4295</v>
      </c>
      <c r="C1847" s="34" t="s">
        <v>79</v>
      </c>
      <c r="D1847" s="35" t="s">
        <v>16</v>
      </c>
      <c r="E1847" s="35" t="s">
        <v>17</v>
      </c>
      <c r="F1847" s="35"/>
      <c r="G1847" s="36">
        <f>VLOOKUP(Tb_Agen[[#This Row],[AGEN ID]],Reseller!A:F,5,0)</f>
        <v>45160.634722222218</v>
      </c>
      <c r="H1847" s="35"/>
      <c r="I1847" s="35"/>
      <c r="J1847" s="35"/>
      <c r="K1847" s="41"/>
      <c r="L1847" s="37"/>
      <c r="M1847" s="53">
        <v>0</v>
      </c>
      <c r="N1847" s="39" t="s">
        <v>22</v>
      </c>
      <c r="O1847" s="65">
        <f>SUMIFS(Tb_Reseller[Aug-26],Tb_Reseller[Agen id],Tb_Agen[[#This Row],[AGEN ID]])</f>
        <v>0.29032258064516125</v>
      </c>
      <c r="P1847" s="66">
        <f>SUMIFS(Tb_Reseller[Sep-26],Tb_Reseller[Agen id],Tb_Agen[[#This Row],[AGEN ID]])</f>
        <v>0.26666666666666666</v>
      </c>
      <c r="Q1847" s="66">
        <f>SUMIFS(Tb_Reseller[Oct-26],Tb_Reseller[Agen id],Tb_Agen[[#This Row],[AGEN ID]])</f>
        <v>1</v>
      </c>
    </row>
    <row r="1848" spans="1:17" x14ac:dyDescent="0.25">
      <c r="A1848" s="33" t="s">
        <v>4296</v>
      </c>
      <c r="B1848" s="34" t="s">
        <v>4297</v>
      </c>
      <c r="C1848" s="34" t="s">
        <v>82</v>
      </c>
      <c r="D1848" s="35" t="s">
        <v>16</v>
      </c>
      <c r="E1848" s="38" t="s">
        <v>82</v>
      </c>
      <c r="F1848" s="35"/>
      <c r="G1848" s="36">
        <f>VLOOKUP(Tb_Agen[[#This Row],[AGEN ID]],Reseller!A:F,5,0)</f>
        <v>45175.81527777778</v>
      </c>
      <c r="H1848" s="35"/>
      <c r="I1848" s="35"/>
      <c r="J1848" s="35"/>
      <c r="K1848" s="41"/>
      <c r="L1848" s="37"/>
      <c r="M1848" s="53">
        <v>0</v>
      </c>
      <c r="N1848" s="39" t="s">
        <v>22</v>
      </c>
      <c r="O1848" s="65">
        <f>SUMIFS(Tb_Reseller[Aug-26],Tb_Reseller[Agen id],Tb_Agen[[#This Row],[AGEN ID]])</f>
        <v>0.35483870967741926</v>
      </c>
      <c r="P1848" s="66">
        <f>SUMIFS(Tb_Reseller[Sep-26],Tb_Reseller[Agen id],Tb_Agen[[#This Row],[AGEN ID]])</f>
        <v>0.33333333333333331</v>
      </c>
      <c r="Q1848" s="66">
        <f>SUMIFS(Tb_Reseller[Oct-26],Tb_Reseller[Agen id],Tb_Agen[[#This Row],[AGEN ID]])</f>
        <v>0.5</v>
      </c>
    </row>
    <row r="1849" spans="1:17" x14ac:dyDescent="0.25">
      <c r="A1849" s="33" t="s">
        <v>4298</v>
      </c>
      <c r="B1849" s="34" t="s">
        <v>4299</v>
      </c>
      <c r="C1849" s="34" t="s">
        <v>15</v>
      </c>
      <c r="D1849" s="35" t="s">
        <v>16</v>
      </c>
      <c r="E1849" s="35" t="s">
        <v>17</v>
      </c>
      <c r="F1849" s="35"/>
      <c r="G1849" s="36">
        <f>VLOOKUP(Tb_Agen[[#This Row],[AGEN ID]],Reseller!A:F,5,0)</f>
        <v>45194.420138888891</v>
      </c>
      <c r="H1849" s="35"/>
      <c r="I1849" s="35"/>
      <c r="J1849" s="35"/>
      <c r="K1849" s="41"/>
      <c r="L1849" s="37"/>
      <c r="M1849" s="53">
        <v>0</v>
      </c>
      <c r="N1849" s="39" t="s">
        <v>22</v>
      </c>
      <c r="O1849" s="65">
        <f>SUMIFS(Tb_Reseller[Aug-26],Tb_Reseller[Agen id],Tb_Agen[[#This Row],[AGEN ID]])</f>
        <v>0.16129032258064516</v>
      </c>
      <c r="P1849" s="66">
        <f>SUMIFS(Tb_Reseller[Sep-26],Tb_Reseller[Agen id],Tb_Agen[[#This Row],[AGEN ID]])</f>
        <v>0.16666666666666666</v>
      </c>
      <c r="Q1849" s="66">
        <f>SUMIFS(Tb_Reseller[Oct-26],Tb_Reseller[Agen id],Tb_Agen[[#This Row],[AGEN ID]])</f>
        <v>0</v>
      </c>
    </row>
    <row r="1850" spans="1:17" x14ac:dyDescent="0.25">
      <c r="A1850" s="33" t="s">
        <v>4300</v>
      </c>
      <c r="B1850" s="34" t="s">
        <v>4301</v>
      </c>
      <c r="C1850" s="34" t="s">
        <v>112</v>
      </c>
      <c r="D1850" s="35" t="s">
        <v>16</v>
      </c>
      <c r="E1850" s="35" t="s">
        <v>17</v>
      </c>
      <c r="F1850" s="35"/>
      <c r="G1850" s="36">
        <f>VLOOKUP(Tb_Agen[[#This Row],[AGEN ID]],Reseller!A:F,5,0)</f>
        <v>45233.715277777781</v>
      </c>
      <c r="H1850" s="35"/>
      <c r="I1850" s="35"/>
      <c r="J1850" s="35"/>
      <c r="K1850" s="41"/>
      <c r="L1850" s="37"/>
      <c r="M1850" s="53">
        <v>0</v>
      </c>
      <c r="N1850" s="39" t="s">
        <v>22</v>
      </c>
      <c r="O1850" s="65">
        <f>SUMIFS(Tb_Reseller[Aug-26],Tb_Reseller[Agen id],Tb_Agen[[#This Row],[AGEN ID]])</f>
        <v>0.19354838709677419</v>
      </c>
      <c r="P1850" s="66">
        <f>SUMIFS(Tb_Reseller[Sep-26],Tb_Reseller[Agen id],Tb_Agen[[#This Row],[AGEN ID]])</f>
        <v>0.3</v>
      </c>
      <c r="Q1850" s="66">
        <f>SUMIFS(Tb_Reseller[Oct-26],Tb_Reseller[Agen id],Tb_Agen[[#This Row],[AGEN ID]])</f>
        <v>0.5</v>
      </c>
    </row>
    <row r="1851" spans="1:17" x14ac:dyDescent="0.25">
      <c r="A1851" s="33" t="s">
        <v>4302</v>
      </c>
      <c r="B1851" s="34" t="s">
        <v>4303</v>
      </c>
      <c r="C1851" s="34" t="s">
        <v>112</v>
      </c>
      <c r="D1851" s="35" t="s">
        <v>16</v>
      </c>
      <c r="E1851" s="35" t="s">
        <v>17</v>
      </c>
      <c r="F1851" s="35"/>
      <c r="G1851" s="36">
        <f>VLOOKUP(Tb_Agen[[#This Row],[AGEN ID]],Reseller!A:F,5,0)</f>
        <v>45337.509027777778</v>
      </c>
      <c r="H1851" s="35"/>
      <c r="I1851" s="35"/>
      <c r="J1851" s="35"/>
      <c r="K1851" s="41"/>
      <c r="L1851" s="37"/>
      <c r="M1851" s="53">
        <v>0</v>
      </c>
      <c r="N1851" s="39" t="s">
        <v>22</v>
      </c>
      <c r="O1851" s="65">
        <f>SUMIFS(Tb_Reseller[Aug-26],Tb_Reseller[Agen id],Tb_Agen[[#This Row],[AGEN ID]])</f>
        <v>0.22580645161290322</v>
      </c>
      <c r="P1851" s="66">
        <f>SUMIFS(Tb_Reseller[Sep-26],Tb_Reseller[Agen id],Tb_Agen[[#This Row],[AGEN ID]])</f>
        <v>0</v>
      </c>
      <c r="Q1851" s="66">
        <f>SUMIFS(Tb_Reseller[Oct-26],Tb_Reseller[Agen id],Tb_Agen[[#This Row],[AGEN ID]])</f>
        <v>0</v>
      </c>
    </row>
    <row r="1852" spans="1:17" x14ac:dyDescent="0.25">
      <c r="A1852" s="33" t="s">
        <v>4304</v>
      </c>
      <c r="B1852" s="34" t="s">
        <v>4305</v>
      </c>
      <c r="C1852" s="34" t="s">
        <v>82</v>
      </c>
      <c r="D1852" s="35" t="s">
        <v>16</v>
      </c>
      <c r="E1852" s="38" t="s">
        <v>82</v>
      </c>
      <c r="F1852" s="35"/>
      <c r="G1852" s="36">
        <f>VLOOKUP(Tb_Agen[[#This Row],[AGEN ID]],Reseller!A:F,5,0)</f>
        <v>45006.351388888892</v>
      </c>
      <c r="H1852" s="35"/>
      <c r="I1852" s="35"/>
      <c r="J1852" s="35"/>
      <c r="K1852" s="41"/>
      <c r="L1852" s="37"/>
      <c r="M1852" s="53">
        <v>0</v>
      </c>
      <c r="N1852" s="39" t="s">
        <v>22</v>
      </c>
      <c r="O1852" s="65">
        <f>SUMIFS(Tb_Reseller[Aug-26],Tb_Reseller[Agen id],Tb_Agen[[#This Row],[AGEN ID]])</f>
        <v>0</v>
      </c>
      <c r="P1852" s="66">
        <f>SUMIFS(Tb_Reseller[Sep-26],Tb_Reseller[Agen id],Tb_Agen[[#This Row],[AGEN ID]])</f>
        <v>0</v>
      </c>
      <c r="Q1852" s="66">
        <f>SUMIFS(Tb_Reseller[Oct-26],Tb_Reseller[Agen id],Tb_Agen[[#This Row],[AGEN ID]])</f>
        <v>0</v>
      </c>
    </row>
    <row r="1853" spans="1:17" x14ac:dyDescent="0.25">
      <c r="A1853" s="33" t="s">
        <v>4306</v>
      </c>
      <c r="B1853" s="34" t="s">
        <v>4307</v>
      </c>
      <c r="C1853" s="34" t="s">
        <v>82</v>
      </c>
      <c r="D1853" s="35" t="s">
        <v>16</v>
      </c>
      <c r="E1853" s="38" t="s">
        <v>82</v>
      </c>
      <c r="F1853" s="35"/>
      <c r="G1853" s="36">
        <f>VLOOKUP(Tb_Agen[[#This Row],[AGEN ID]],Reseller!A:F,5,0)</f>
        <v>45006.413888888892</v>
      </c>
      <c r="H1853" s="35"/>
      <c r="I1853" s="35"/>
      <c r="J1853" s="35"/>
      <c r="K1853" s="41"/>
      <c r="L1853" s="37"/>
      <c r="M1853" s="53">
        <v>0</v>
      </c>
      <c r="N1853" s="39" t="s">
        <v>22</v>
      </c>
      <c r="O1853" s="65">
        <f>SUMIFS(Tb_Reseller[Aug-26],Tb_Reseller[Agen id],Tb_Agen[[#This Row],[AGEN ID]])</f>
        <v>0</v>
      </c>
      <c r="P1853" s="66">
        <f>SUMIFS(Tb_Reseller[Sep-26],Tb_Reseller[Agen id],Tb_Agen[[#This Row],[AGEN ID]])</f>
        <v>3.3333333333333333E-2</v>
      </c>
      <c r="Q1853" s="66">
        <f>SUMIFS(Tb_Reseller[Oct-26],Tb_Reseller[Agen id],Tb_Agen[[#This Row],[AGEN ID]])</f>
        <v>0.25</v>
      </c>
    </row>
    <row r="1854" spans="1:17" x14ac:dyDescent="0.25">
      <c r="A1854" s="33" t="s">
        <v>4308</v>
      </c>
      <c r="B1854" s="34" t="s">
        <v>4309</v>
      </c>
      <c r="C1854" s="34" t="s">
        <v>112</v>
      </c>
      <c r="D1854" s="35" t="s">
        <v>28</v>
      </c>
      <c r="E1854" s="35" t="s">
        <v>17</v>
      </c>
      <c r="F1854" s="35"/>
      <c r="G1854" s="36">
        <f>VLOOKUP(Tb_Agen[[#This Row],[AGEN ID]],Reseller!A:F,5,0)</f>
        <v>45007.557638888888</v>
      </c>
      <c r="H1854" s="35"/>
      <c r="I1854" s="35"/>
      <c r="J1854" s="35"/>
      <c r="K1854" s="41"/>
      <c r="L1854" s="37"/>
      <c r="M1854" s="53">
        <v>0</v>
      </c>
      <c r="N1854" s="39" t="s">
        <v>22</v>
      </c>
      <c r="O1854" s="65">
        <f>SUMIFS(Tb_Reseller[Aug-26],Tb_Reseller[Agen id],Tb_Agen[[#This Row],[AGEN ID]])</f>
        <v>0</v>
      </c>
      <c r="P1854" s="66">
        <f>SUMIFS(Tb_Reseller[Sep-26],Tb_Reseller[Agen id],Tb_Agen[[#This Row],[AGEN ID]])</f>
        <v>0</v>
      </c>
      <c r="Q1854" s="66">
        <f>SUMIFS(Tb_Reseller[Oct-26],Tb_Reseller[Agen id],Tb_Agen[[#This Row],[AGEN ID]])</f>
        <v>0</v>
      </c>
    </row>
    <row r="1855" spans="1:17" x14ac:dyDescent="0.25">
      <c r="A1855" s="33" t="s">
        <v>4310</v>
      </c>
      <c r="B1855" s="34" t="s">
        <v>4311</v>
      </c>
      <c r="C1855" s="34" t="s">
        <v>82</v>
      </c>
      <c r="D1855" s="35" t="s">
        <v>16</v>
      </c>
      <c r="E1855" s="38" t="s">
        <v>82</v>
      </c>
      <c r="F1855" s="35"/>
      <c r="G1855" s="36">
        <f>VLOOKUP(Tb_Agen[[#This Row],[AGEN ID]],Reseller!A:F,5,0)</f>
        <v>45007.661805555559</v>
      </c>
      <c r="H1855" s="35"/>
      <c r="I1855" s="35"/>
      <c r="J1855" s="35"/>
      <c r="K1855" s="41"/>
      <c r="L1855" s="37"/>
      <c r="M1855" s="53">
        <v>0</v>
      </c>
      <c r="N1855" s="39" t="s">
        <v>22</v>
      </c>
      <c r="O1855" s="65">
        <f>SUMIFS(Tb_Reseller[Aug-26],Tb_Reseller[Agen id],Tb_Agen[[#This Row],[AGEN ID]])</f>
        <v>0</v>
      </c>
      <c r="P1855" s="66">
        <f>SUMIFS(Tb_Reseller[Sep-26],Tb_Reseller[Agen id],Tb_Agen[[#This Row],[AGEN ID]])</f>
        <v>0</v>
      </c>
      <c r="Q1855" s="66">
        <f>SUMIFS(Tb_Reseller[Oct-26],Tb_Reseller[Agen id],Tb_Agen[[#This Row],[AGEN ID]])</f>
        <v>0</v>
      </c>
    </row>
    <row r="1856" spans="1:17" x14ac:dyDescent="0.25">
      <c r="A1856" s="39" t="s">
        <v>4312</v>
      </c>
      <c r="B1856" s="34" t="s">
        <v>4313</v>
      </c>
      <c r="C1856" s="43" t="s">
        <v>82</v>
      </c>
      <c r="D1856" s="38" t="s">
        <v>16</v>
      </c>
      <c r="E1856" s="38" t="s">
        <v>82</v>
      </c>
      <c r="F1856" s="38"/>
      <c r="G1856" s="40">
        <f>VLOOKUP(Tb_Agen[[#This Row],[AGEN ID]],Reseller!A:F,5,0)</f>
        <v>45413.912499999999</v>
      </c>
      <c r="H1856" s="38"/>
      <c r="I1856" s="38"/>
      <c r="J1856" s="38"/>
      <c r="K1856" s="41"/>
      <c r="L1856" s="42"/>
      <c r="M1856" s="53">
        <v>0</v>
      </c>
      <c r="N1856" s="39" t="s">
        <v>22</v>
      </c>
      <c r="O1856" s="65">
        <f>SUMIFS(Tb_Reseller[Aug-26],Tb_Reseller[Agen id],Tb_Agen[[#This Row],[AGEN ID]])</f>
        <v>0.12903225806451613</v>
      </c>
      <c r="P1856" s="66">
        <f>SUMIFS(Tb_Reseller[Sep-26],Tb_Reseller[Agen id],Tb_Agen[[#This Row],[AGEN ID]])</f>
        <v>6.6666666666666666E-2</v>
      </c>
      <c r="Q1856" s="66">
        <f>SUMIFS(Tb_Reseller[Oct-26],Tb_Reseller[Agen id],Tb_Agen[[#This Row],[AGEN ID]])</f>
        <v>0</v>
      </c>
    </row>
    <row r="1857" spans="1:17" x14ac:dyDescent="0.25">
      <c r="A1857" s="39" t="s">
        <v>4314</v>
      </c>
      <c r="B1857" s="34" t="s">
        <v>4315</v>
      </c>
      <c r="C1857" s="43" t="s">
        <v>82</v>
      </c>
      <c r="D1857" s="38" t="s">
        <v>16</v>
      </c>
      <c r="E1857" s="38" t="s">
        <v>82</v>
      </c>
      <c r="F1857" s="38"/>
      <c r="G1857" s="40">
        <f>VLOOKUP(Tb_Agen[[#This Row],[AGEN ID]],Reseller!A:F,5,0)</f>
        <v>45780.945833333331</v>
      </c>
      <c r="H1857" s="38"/>
      <c r="I1857" s="38"/>
      <c r="J1857" s="38"/>
      <c r="K1857" s="41"/>
      <c r="L1857" s="42"/>
      <c r="M1857" s="53">
        <v>0</v>
      </c>
      <c r="N1857" s="39" t="s">
        <v>22</v>
      </c>
      <c r="O1857" s="65">
        <f>SUMIFS(Tb_Reseller[Aug-26],Tb_Reseller[Agen id],Tb_Agen[[#This Row],[AGEN ID]])</f>
        <v>0.54838709677419328</v>
      </c>
      <c r="P1857" s="66">
        <f>SUMIFS(Tb_Reseller[Sep-26],Tb_Reseller[Agen id],Tb_Agen[[#This Row],[AGEN ID]])</f>
        <v>0.3</v>
      </c>
      <c r="Q1857" s="66">
        <f>SUMIFS(Tb_Reseller[Oct-26],Tb_Reseller[Agen id],Tb_Agen[[#This Row],[AGEN ID]])</f>
        <v>1.5</v>
      </c>
    </row>
    <row r="1858" spans="1:17" x14ac:dyDescent="0.25">
      <c r="A1858" s="33" t="s">
        <v>4316</v>
      </c>
      <c r="B1858" s="34" t="s">
        <v>4317</v>
      </c>
      <c r="C1858" s="34" t="s">
        <v>82</v>
      </c>
      <c r="D1858" s="35" t="s">
        <v>16</v>
      </c>
      <c r="E1858" s="38" t="s">
        <v>82</v>
      </c>
      <c r="F1858" s="35"/>
      <c r="G1858" s="36">
        <f>VLOOKUP(Tb_Agen[[#This Row],[AGEN ID]],Reseller!A:F,5,0)</f>
        <v>45008.93472222222</v>
      </c>
      <c r="H1858" s="35"/>
      <c r="I1858" s="35"/>
      <c r="J1858" s="35"/>
      <c r="K1858" s="41"/>
      <c r="L1858" s="37"/>
      <c r="M1858" s="53">
        <v>0</v>
      </c>
      <c r="N1858" s="39" t="s">
        <v>22</v>
      </c>
      <c r="O1858" s="65">
        <f>SUMIFS(Tb_Reseller[Aug-26],Tb_Reseller[Agen id],Tb_Agen[[#This Row],[AGEN ID]])</f>
        <v>0</v>
      </c>
      <c r="P1858" s="66">
        <f>SUMIFS(Tb_Reseller[Sep-26],Tb_Reseller[Agen id],Tb_Agen[[#This Row],[AGEN ID]])</f>
        <v>0</v>
      </c>
      <c r="Q1858" s="66">
        <f>SUMIFS(Tb_Reseller[Oct-26],Tb_Reseller[Agen id],Tb_Agen[[#This Row],[AGEN ID]])</f>
        <v>0</v>
      </c>
    </row>
    <row r="1859" spans="1:17" x14ac:dyDescent="0.25">
      <c r="A1859" s="33" t="s">
        <v>4318</v>
      </c>
      <c r="B1859" s="34" t="s">
        <v>4319</v>
      </c>
      <c r="C1859" s="34" t="s">
        <v>82</v>
      </c>
      <c r="D1859" s="35" t="s">
        <v>16</v>
      </c>
      <c r="E1859" s="38" t="s">
        <v>82</v>
      </c>
      <c r="F1859" s="35"/>
      <c r="G1859" s="36">
        <f>VLOOKUP(Tb_Agen[[#This Row],[AGEN ID]],Reseller!A:F,5,0)</f>
        <v>45009.643750000003</v>
      </c>
      <c r="H1859" s="35"/>
      <c r="I1859" s="35"/>
      <c r="J1859" s="35"/>
      <c r="K1859" s="41"/>
      <c r="L1859" s="37"/>
      <c r="M1859" s="53">
        <v>0</v>
      </c>
      <c r="N1859" s="39" t="s">
        <v>22</v>
      </c>
      <c r="O1859" s="65">
        <f>SUMIFS(Tb_Reseller[Aug-26],Tb_Reseller[Agen id],Tb_Agen[[#This Row],[AGEN ID]])</f>
        <v>0</v>
      </c>
      <c r="P1859" s="66">
        <f>SUMIFS(Tb_Reseller[Sep-26],Tb_Reseller[Agen id],Tb_Agen[[#This Row],[AGEN ID]])</f>
        <v>0</v>
      </c>
      <c r="Q1859" s="66">
        <f>SUMIFS(Tb_Reseller[Oct-26],Tb_Reseller[Agen id],Tb_Agen[[#This Row],[AGEN ID]])</f>
        <v>0</v>
      </c>
    </row>
    <row r="1860" spans="1:17" x14ac:dyDescent="0.25">
      <c r="A1860" s="39" t="s">
        <v>4320</v>
      </c>
      <c r="B1860" s="34" t="s">
        <v>4321</v>
      </c>
      <c r="C1860" s="43" t="s">
        <v>82</v>
      </c>
      <c r="D1860" s="38" t="s">
        <v>16</v>
      </c>
      <c r="E1860" s="38" t="s">
        <v>82</v>
      </c>
      <c r="F1860" s="38"/>
      <c r="G1860" s="40">
        <f>VLOOKUP(Tb_Agen[[#This Row],[AGEN ID]],Reseller!A:F,5,0)</f>
        <v>45830.60833333333</v>
      </c>
      <c r="H1860" s="38"/>
      <c r="I1860" s="38"/>
      <c r="J1860" s="38"/>
      <c r="K1860" s="41"/>
      <c r="L1860" s="42"/>
      <c r="M1860" s="53">
        <v>0</v>
      </c>
      <c r="N1860" s="39" t="s">
        <v>22</v>
      </c>
      <c r="O1860" s="65">
        <f>SUMIFS(Tb_Reseller[Aug-26],Tb_Reseller[Agen id],Tb_Agen[[#This Row],[AGEN ID]])</f>
        <v>0.29032258064516125</v>
      </c>
      <c r="P1860" s="66">
        <f>SUMIFS(Tb_Reseller[Sep-26],Tb_Reseller[Agen id],Tb_Agen[[#This Row],[AGEN ID]])</f>
        <v>6.6666666666666666E-2</v>
      </c>
      <c r="Q1860" s="66">
        <f>SUMIFS(Tb_Reseller[Oct-26],Tb_Reseller[Agen id],Tb_Agen[[#This Row],[AGEN ID]])</f>
        <v>0.25</v>
      </c>
    </row>
    <row r="1861" spans="1:17" x14ac:dyDescent="0.25">
      <c r="A1861" s="33" t="s">
        <v>4322</v>
      </c>
      <c r="B1861" s="34" t="s">
        <v>4323</v>
      </c>
      <c r="C1861" s="34" t="s">
        <v>82</v>
      </c>
      <c r="D1861" s="35" t="s">
        <v>16</v>
      </c>
      <c r="E1861" s="38" t="s">
        <v>82</v>
      </c>
      <c r="F1861" s="35"/>
      <c r="G1861" s="36">
        <f>VLOOKUP(Tb_Agen[[#This Row],[AGEN ID]],Reseller!A:F,5,0)</f>
        <v>45011.748611111107</v>
      </c>
      <c r="H1861" s="35"/>
      <c r="I1861" s="35"/>
      <c r="J1861" s="35"/>
      <c r="K1861" s="41"/>
      <c r="L1861" s="37"/>
      <c r="M1861" s="53">
        <v>0</v>
      </c>
      <c r="N1861" s="39" t="s">
        <v>22</v>
      </c>
      <c r="O1861" s="65">
        <f>SUMIFS(Tb_Reseller[Aug-26],Tb_Reseller[Agen id],Tb_Agen[[#This Row],[AGEN ID]])</f>
        <v>0</v>
      </c>
      <c r="P1861" s="66">
        <f>SUMIFS(Tb_Reseller[Sep-26],Tb_Reseller[Agen id],Tb_Agen[[#This Row],[AGEN ID]])</f>
        <v>0</v>
      </c>
      <c r="Q1861" s="66">
        <f>SUMIFS(Tb_Reseller[Oct-26],Tb_Reseller[Agen id],Tb_Agen[[#This Row],[AGEN ID]])</f>
        <v>0</v>
      </c>
    </row>
    <row r="1862" spans="1:17" x14ac:dyDescent="0.25">
      <c r="A1862" s="39" t="s">
        <v>4324</v>
      </c>
      <c r="B1862" s="34" t="s">
        <v>4325</v>
      </c>
      <c r="C1862" s="43" t="s">
        <v>82</v>
      </c>
      <c r="D1862" s="38" t="s">
        <v>16</v>
      </c>
      <c r="E1862" s="38" t="s">
        <v>82</v>
      </c>
      <c r="F1862" s="38"/>
      <c r="G1862" s="40">
        <f>VLOOKUP(Tb_Agen[[#This Row],[AGEN ID]],Reseller!A:F,5,0)</f>
        <v>45833.413888888892</v>
      </c>
      <c r="H1862" s="38"/>
      <c r="I1862" s="38"/>
      <c r="J1862" s="38"/>
      <c r="K1862" s="41"/>
      <c r="L1862" s="42"/>
      <c r="M1862" s="53">
        <v>0</v>
      </c>
      <c r="N1862" s="39" t="s">
        <v>22</v>
      </c>
      <c r="O1862" s="65">
        <f>SUMIFS(Tb_Reseller[Aug-26],Tb_Reseller[Agen id],Tb_Agen[[#This Row],[AGEN ID]])</f>
        <v>0.16129032258064516</v>
      </c>
      <c r="P1862" s="66">
        <f>SUMIFS(Tb_Reseller[Sep-26],Tb_Reseller[Agen id],Tb_Agen[[#This Row],[AGEN ID]])</f>
        <v>0.23333333333333331</v>
      </c>
      <c r="Q1862" s="66">
        <f>SUMIFS(Tb_Reseller[Oct-26],Tb_Reseller[Agen id],Tb_Agen[[#This Row],[AGEN ID]])</f>
        <v>1.75</v>
      </c>
    </row>
    <row r="1863" spans="1:17" x14ac:dyDescent="0.25">
      <c r="A1863" s="33" t="s">
        <v>4326</v>
      </c>
      <c r="B1863" s="34" t="s">
        <v>4327</v>
      </c>
      <c r="C1863" s="34" t="s">
        <v>82</v>
      </c>
      <c r="D1863" s="35" t="s">
        <v>16</v>
      </c>
      <c r="E1863" s="38" t="s">
        <v>82</v>
      </c>
      <c r="F1863" s="35"/>
      <c r="G1863" s="36">
        <f>VLOOKUP(Tb_Agen[[#This Row],[AGEN ID]],Reseller!A:F,5,0)</f>
        <v>45015.45</v>
      </c>
      <c r="H1863" s="35"/>
      <c r="I1863" s="35"/>
      <c r="J1863" s="35"/>
      <c r="K1863" s="41"/>
      <c r="L1863" s="37"/>
      <c r="M1863" s="53">
        <v>0</v>
      </c>
      <c r="N1863" s="39" t="s">
        <v>22</v>
      </c>
      <c r="O1863" s="65">
        <f>SUMIFS(Tb_Reseller[Aug-26],Tb_Reseller[Agen id],Tb_Agen[[#This Row],[AGEN ID]])</f>
        <v>0</v>
      </c>
      <c r="P1863" s="66">
        <f>SUMIFS(Tb_Reseller[Sep-26],Tb_Reseller[Agen id],Tb_Agen[[#This Row],[AGEN ID]])</f>
        <v>0</v>
      </c>
      <c r="Q1863" s="66">
        <f>SUMIFS(Tb_Reseller[Oct-26],Tb_Reseller[Agen id],Tb_Agen[[#This Row],[AGEN ID]])</f>
        <v>0</v>
      </c>
    </row>
    <row r="1864" spans="1:17" x14ac:dyDescent="0.25">
      <c r="A1864" s="33" t="s">
        <v>4328</v>
      </c>
      <c r="B1864" s="34" t="s">
        <v>4329</v>
      </c>
      <c r="C1864" s="34" t="s">
        <v>82</v>
      </c>
      <c r="D1864" s="35" t="s">
        <v>16</v>
      </c>
      <c r="E1864" s="38" t="s">
        <v>82</v>
      </c>
      <c r="F1864" s="35"/>
      <c r="G1864" s="36">
        <f>VLOOKUP(Tb_Agen[[#This Row],[AGEN ID]],Reseller!A:F,5,0)</f>
        <v>45017.352083333331</v>
      </c>
      <c r="H1864" s="35"/>
      <c r="I1864" s="35"/>
      <c r="J1864" s="35"/>
      <c r="K1864" s="41"/>
      <c r="L1864" s="37"/>
      <c r="M1864" s="53">
        <v>0</v>
      </c>
      <c r="N1864" s="39" t="s">
        <v>22</v>
      </c>
      <c r="O1864" s="65">
        <f>SUMIFS(Tb_Reseller[Aug-26],Tb_Reseller[Agen id],Tb_Agen[[#This Row],[AGEN ID]])</f>
        <v>0</v>
      </c>
      <c r="P1864" s="66">
        <f>SUMIFS(Tb_Reseller[Sep-26],Tb_Reseller[Agen id],Tb_Agen[[#This Row],[AGEN ID]])</f>
        <v>0</v>
      </c>
      <c r="Q1864" s="66">
        <f>SUMIFS(Tb_Reseller[Oct-26],Tb_Reseller[Agen id],Tb_Agen[[#This Row],[AGEN ID]])</f>
        <v>0</v>
      </c>
    </row>
    <row r="1865" spans="1:17" x14ac:dyDescent="0.25">
      <c r="A1865" s="33" t="s">
        <v>4330</v>
      </c>
      <c r="B1865" s="34" t="s">
        <v>4331</v>
      </c>
      <c r="C1865" s="34" t="s">
        <v>79</v>
      </c>
      <c r="D1865" s="35" t="s">
        <v>16</v>
      </c>
      <c r="E1865" s="35" t="s">
        <v>17</v>
      </c>
      <c r="F1865" s="35"/>
      <c r="G1865" s="36">
        <f>VLOOKUP(Tb_Agen[[#This Row],[AGEN ID]],Reseller!A:F,5,0)</f>
        <v>45017.376388888893</v>
      </c>
      <c r="H1865" s="35"/>
      <c r="I1865" s="35"/>
      <c r="J1865" s="35"/>
      <c r="K1865" s="41"/>
      <c r="L1865" s="37"/>
      <c r="M1865" s="53">
        <v>0</v>
      </c>
      <c r="N1865" s="39" t="s">
        <v>22</v>
      </c>
      <c r="O1865" s="65">
        <f>SUMIFS(Tb_Reseller[Aug-26],Tb_Reseller[Agen id],Tb_Agen[[#This Row],[AGEN ID]])</f>
        <v>0</v>
      </c>
      <c r="P1865" s="66">
        <f>SUMIFS(Tb_Reseller[Sep-26],Tb_Reseller[Agen id],Tb_Agen[[#This Row],[AGEN ID]])</f>
        <v>0</v>
      </c>
      <c r="Q1865" s="66">
        <f>SUMIFS(Tb_Reseller[Oct-26],Tb_Reseller[Agen id],Tb_Agen[[#This Row],[AGEN ID]])</f>
        <v>0</v>
      </c>
    </row>
    <row r="1866" spans="1:17" x14ac:dyDescent="0.25">
      <c r="A1866" s="33" t="s">
        <v>4332</v>
      </c>
      <c r="B1866" s="34" t="s">
        <v>4333</v>
      </c>
      <c r="C1866" s="34" t="s">
        <v>15</v>
      </c>
      <c r="D1866" s="35" t="s">
        <v>28</v>
      </c>
      <c r="E1866" s="35" t="s">
        <v>17</v>
      </c>
      <c r="F1866" s="35"/>
      <c r="G1866" s="36">
        <f>VLOOKUP(Tb_Agen[[#This Row],[AGEN ID]],Reseller!A:F,5,0)</f>
        <v>45017.474999999999</v>
      </c>
      <c r="H1866" s="35"/>
      <c r="I1866" s="35"/>
      <c r="J1866" s="35"/>
      <c r="K1866" s="41"/>
      <c r="L1866" s="37"/>
      <c r="M1866" s="53">
        <v>0</v>
      </c>
      <c r="N1866" s="39" t="s">
        <v>22</v>
      </c>
      <c r="O1866" s="65">
        <f>SUMIFS(Tb_Reseller[Aug-26],Tb_Reseller[Agen id],Tb_Agen[[#This Row],[AGEN ID]])</f>
        <v>0</v>
      </c>
      <c r="P1866" s="66">
        <f>SUMIFS(Tb_Reseller[Sep-26],Tb_Reseller[Agen id],Tb_Agen[[#This Row],[AGEN ID]])</f>
        <v>0</v>
      </c>
      <c r="Q1866" s="66">
        <f>SUMIFS(Tb_Reseller[Oct-26],Tb_Reseller[Agen id],Tb_Agen[[#This Row],[AGEN ID]])</f>
        <v>0</v>
      </c>
    </row>
    <row r="1867" spans="1:17" x14ac:dyDescent="0.25">
      <c r="A1867" s="33" t="s">
        <v>4334</v>
      </c>
      <c r="B1867" s="34" t="s">
        <v>4335</v>
      </c>
      <c r="C1867" s="34" t="s">
        <v>82</v>
      </c>
      <c r="D1867" s="35" t="s">
        <v>16</v>
      </c>
      <c r="E1867" s="38" t="s">
        <v>82</v>
      </c>
      <c r="F1867" s="35"/>
      <c r="G1867" s="36">
        <f>VLOOKUP(Tb_Agen[[#This Row],[AGEN ID]],Reseller!A:F,5,0)</f>
        <v>45018.923611111109</v>
      </c>
      <c r="H1867" s="35"/>
      <c r="I1867" s="35"/>
      <c r="J1867" s="35"/>
      <c r="K1867" s="41"/>
      <c r="L1867" s="37"/>
      <c r="M1867" s="53">
        <v>0</v>
      </c>
      <c r="N1867" s="39" t="s">
        <v>22</v>
      </c>
      <c r="O1867" s="65">
        <f>SUMIFS(Tb_Reseller[Aug-26],Tb_Reseller[Agen id],Tb_Agen[[#This Row],[AGEN ID]])</f>
        <v>0</v>
      </c>
      <c r="P1867" s="66">
        <f>SUMIFS(Tb_Reseller[Sep-26],Tb_Reseller[Agen id],Tb_Agen[[#This Row],[AGEN ID]])</f>
        <v>0</v>
      </c>
      <c r="Q1867" s="66">
        <f>SUMIFS(Tb_Reseller[Oct-26],Tb_Reseller[Agen id],Tb_Agen[[#This Row],[AGEN ID]])</f>
        <v>0</v>
      </c>
    </row>
    <row r="1868" spans="1:17" x14ac:dyDescent="0.25">
      <c r="A1868" s="33" t="s">
        <v>4336</v>
      </c>
      <c r="B1868" s="34" t="s">
        <v>4337</v>
      </c>
      <c r="C1868" s="34" t="s">
        <v>82</v>
      </c>
      <c r="D1868" s="35" t="s">
        <v>16</v>
      </c>
      <c r="E1868" s="38" t="s">
        <v>82</v>
      </c>
      <c r="F1868" s="35"/>
      <c r="G1868" s="36">
        <f>VLOOKUP(Tb_Agen[[#This Row],[AGEN ID]],Reseller!A:F,5,0)</f>
        <v>45019.939583333333</v>
      </c>
      <c r="H1868" s="35"/>
      <c r="I1868" s="35"/>
      <c r="J1868" s="35"/>
      <c r="K1868" s="41"/>
      <c r="L1868" s="37"/>
      <c r="M1868" s="53">
        <v>0</v>
      </c>
      <c r="N1868" s="39" t="s">
        <v>22</v>
      </c>
      <c r="O1868" s="65">
        <f>SUMIFS(Tb_Reseller[Aug-26],Tb_Reseller[Agen id],Tb_Agen[[#This Row],[AGEN ID]])</f>
        <v>0</v>
      </c>
      <c r="P1868" s="66">
        <f>SUMIFS(Tb_Reseller[Sep-26],Tb_Reseller[Agen id],Tb_Agen[[#This Row],[AGEN ID]])</f>
        <v>0</v>
      </c>
      <c r="Q1868" s="66">
        <f>SUMIFS(Tb_Reseller[Oct-26],Tb_Reseller[Agen id],Tb_Agen[[#This Row],[AGEN ID]])</f>
        <v>0</v>
      </c>
    </row>
    <row r="1869" spans="1:17" x14ac:dyDescent="0.25">
      <c r="A1869" s="33" t="s">
        <v>4338</v>
      </c>
      <c r="B1869" s="34" t="s">
        <v>4339</v>
      </c>
      <c r="C1869" s="34" t="s">
        <v>82</v>
      </c>
      <c r="D1869" s="35" t="s">
        <v>16</v>
      </c>
      <c r="E1869" s="38" t="s">
        <v>82</v>
      </c>
      <c r="F1869" s="35"/>
      <c r="G1869" s="36">
        <f>VLOOKUP(Tb_Agen[[#This Row],[AGEN ID]],Reseller!A:F,5,0)</f>
        <v>45021.832638888889</v>
      </c>
      <c r="H1869" s="35"/>
      <c r="I1869" s="35"/>
      <c r="J1869" s="35"/>
      <c r="K1869" s="41"/>
      <c r="L1869" s="37"/>
      <c r="M1869" s="53">
        <v>0</v>
      </c>
      <c r="N1869" s="39" t="s">
        <v>22</v>
      </c>
      <c r="O1869" s="65">
        <f>SUMIFS(Tb_Reseller[Aug-26],Tb_Reseller[Agen id],Tb_Agen[[#This Row],[AGEN ID]])</f>
        <v>0</v>
      </c>
      <c r="P1869" s="66">
        <f>SUMIFS(Tb_Reseller[Sep-26],Tb_Reseller[Agen id],Tb_Agen[[#This Row],[AGEN ID]])</f>
        <v>0</v>
      </c>
      <c r="Q1869" s="66">
        <f>SUMIFS(Tb_Reseller[Oct-26],Tb_Reseller[Agen id],Tb_Agen[[#This Row],[AGEN ID]])</f>
        <v>0</v>
      </c>
    </row>
    <row r="1870" spans="1:17" x14ac:dyDescent="0.25">
      <c r="A1870" s="33" t="s">
        <v>4340</v>
      </c>
      <c r="B1870" s="34" t="s">
        <v>4341</v>
      </c>
      <c r="C1870" s="34" t="s">
        <v>82</v>
      </c>
      <c r="D1870" s="35" t="s">
        <v>16</v>
      </c>
      <c r="E1870" s="38" t="s">
        <v>82</v>
      </c>
      <c r="F1870" s="35"/>
      <c r="G1870" s="36">
        <f>VLOOKUP(Tb_Agen[[#This Row],[AGEN ID]],Reseller!A:F,5,0)</f>
        <v>45022.402083333327</v>
      </c>
      <c r="H1870" s="35"/>
      <c r="I1870" s="35"/>
      <c r="J1870" s="35"/>
      <c r="K1870" s="41"/>
      <c r="L1870" s="37"/>
      <c r="M1870" s="53">
        <v>0</v>
      </c>
      <c r="N1870" s="39" t="s">
        <v>22</v>
      </c>
      <c r="O1870" s="65">
        <f>SUMIFS(Tb_Reseller[Aug-26],Tb_Reseller[Agen id],Tb_Agen[[#This Row],[AGEN ID]])</f>
        <v>0</v>
      </c>
      <c r="P1870" s="66">
        <f>SUMIFS(Tb_Reseller[Sep-26],Tb_Reseller[Agen id],Tb_Agen[[#This Row],[AGEN ID]])</f>
        <v>0</v>
      </c>
      <c r="Q1870" s="66">
        <f>SUMIFS(Tb_Reseller[Oct-26],Tb_Reseller[Agen id],Tb_Agen[[#This Row],[AGEN ID]])</f>
        <v>0</v>
      </c>
    </row>
    <row r="1871" spans="1:17" x14ac:dyDescent="0.25">
      <c r="A1871" s="33" t="s">
        <v>4342</v>
      </c>
      <c r="B1871" s="34" t="s">
        <v>4343</v>
      </c>
      <c r="C1871" s="34" t="s">
        <v>82</v>
      </c>
      <c r="D1871" s="35" t="s">
        <v>16</v>
      </c>
      <c r="E1871" s="38" t="s">
        <v>82</v>
      </c>
      <c r="F1871" s="35"/>
      <c r="G1871" s="36">
        <f>VLOOKUP(Tb_Agen[[#This Row],[AGEN ID]],Reseller!A:F,5,0)</f>
        <v>45025.022916666669</v>
      </c>
      <c r="H1871" s="35"/>
      <c r="I1871" s="35"/>
      <c r="J1871" s="35"/>
      <c r="K1871" s="41"/>
      <c r="L1871" s="37"/>
      <c r="M1871" s="53">
        <v>0</v>
      </c>
      <c r="N1871" s="39" t="s">
        <v>22</v>
      </c>
      <c r="O1871" s="65">
        <f>SUMIFS(Tb_Reseller[Aug-26],Tb_Reseller[Agen id],Tb_Agen[[#This Row],[AGEN ID]])</f>
        <v>0</v>
      </c>
      <c r="P1871" s="66">
        <f>SUMIFS(Tb_Reseller[Sep-26],Tb_Reseller[Agen id],Tb_Agen[[#This Row],[AGEN ID]])</f>
        <v>0</v>
      </c>
      <c r="Q1871" s="66">
        <f>SUMIFS(Tb_Reseller[Oct-26],Tb_Reseller[Agen id],Tb_Agen[[#This Row],[AGEN ID]])</f>
        <v>0</v>
      </c>
    </row>
    <row r="1872" spans="1:17" x14ac:dyDescent="0.25">
      <c r="A1872" s="33" t="s">
        <v>4344</v>
      </c>
      <c r="B1872" s="34" t="s">
        <v>4345</v>
      </c>
      <c r="C1872" s="34" t="s">
        <v>112</v>
      </c>
      <c r="D1872" s="35" t="s">
        <v>16</v>
      </c>
      <c r="E1872" s="35" t="s">
        <v>17</v>
      </c>
      <c r="F1872" s="35"/>
      <c r="G1872" s="36">
        <f>VLOOKUP(Tb_Agen[[#This Row],[AGEN ID]],Reseller!A:F,5,0)</f>
        <v>45025.397916666669</v>
      </c>
      <c r="H1872" s="35"/>
      <c r="I1872" s="35"/>
      <c r="J1872" s="35"/>
      <c r="K1872" s="41"/>
      <c r="L1872" s="37"/>
      <c r="M1872" s="53">
        <v>0</v>
      </c>
      <c r="N1872" s="39" t="s">
        <v>22</v>
      </c>
      <c r="O1872" s="65">
        <f>SUMIFS(Tb_Reseller[Aug-26],Tb_Reseller[Agen id],Tb_Agen[[#This Row],[AGEN ID]])</f>
        <v>0</v>
      </c>
      <c r="P1872" s="66">
        <f>SUMIFS(Tb_Reseller[Sep-26],Tb_Reseller[Agen id],Tb_Agen[[#This Row],[AGEN ID]])</f>
        <v>0</v>
      </c>
      <c r="Q1872" s="66">
        <f>SUMIFS(Tb_Reseller[Oct-26],Tb_Reseller[Agen id],Tb_Agen[[#This Row],[AGEN ID]])</f>
        <v>0</v>
      </c>
    </row>
    <row r="1873" spans="1:17" x14ac:dyDescent="0.25">
      <c r="A1873" s="33" t="s">
        <v>4346</v>
      </c>
      <c r="B1873" s="34" t="s">
        <v>4347</v>
      </c>
      <c r="C1873" s="34" t="s">
        <v>82</v>
      </c>
      <c r="D1873" s="35" t="s">
        <v>16</v>
      </c>
      <c r="E1873" s="38" t="s">
        <v>82</v>
      </c>
      <c r="F1873" s="35"/>
      <c r="G1873" s="36">
        <f>VLOOKUP(Tb_Agen[[#This Row],[AGEN ID]],Reseller!A:F,5,0)</f>
        <v>45026.359722222223</v>
      </c>
      <c r="H1873" s="35"/>
      <c r="I1873" s="35"/>
      <c r="J1873" s="35"/>
      <c r="K1873" s="41"/>
      <c r="L1873" s="37"/>
      <c r="M1873" s="53">
        <v>0</v>
      </c>
      <c r="N1873" s="39" t="s">
        <v>22</v>
      </c>
      <c r="O1873" s="65">
        <f>SUMIFS(Tb_Reseller[Aug-26],Tb_Reseller[Agen id],Tb_Agen[[#This Row],[AGEN ID]])</f>
        <v>0</v>
      </c>
      <c r="P1873" s="66">
        <f>SUMIFS(Tb_Reseller[Sep-26],Tb_Reseller[Agen id],Tb_Agen[[#This Row],[AGEN ID]])</f>
        <v>0</v>
      </c>
      <c r="Q1873" s="66">
        <f>SUMIFS(Tb_Reseller[Oct-26],Tb_Reseller[Agen id],Tb_Agen[[#This Row],[AGEN ID]])</f>
        <v>0</v>
      </c>
    </row>
    <row r="1874" spans="1:17" x14ac:dyDescent="0.25">
      <c r="A1874" s="33" t="s">
        <v>4348</v>
      </c>
      <c r="B1874" s="34" t="s">
        <v>4349</v>
      </c>
      <c r="C1874" s="34" t="s">
        <v>82</v>
      </c>
      <c r="D1874" s="35" t="s">
        <v>16</v>
      </c>
      <c r="E1874" s="38" t="s">
        <v>82</v>
      </c>
      <c r="F1874" s="35"/>
      <c r="G1874" s="36">
        <f>VLOOKUP(Tb_Agen[[#This Row],[AGEN ID]],Reseller!A:F,5,0)</f>
        <v>45027.899305555547</v>
      </c>
      <c r="H1874" s="35"/>
      <c r="I1874" s="35"/>
      <c r="J1874" s="35"/>
      <c r="K1874" s="41"/>
      <c r="L1874" s="37"/>
      <c r="M1874" s="53">
        <v>0</v>
      </c>
      <c r="N1874" s="39" t="s">
        <v>22</v>
      </c>
      <c r="O1874" s="65">
        <f>SUMIFS(Tb_Reseller[Aug-26],Tb_Reseller[Agen id],Tb_Agen[[#This Row],[AGEN ID]])</f>
        <v>0</v>
      </c>
      <c r="P1874" s="66">
        <f>SUMIFS(Tb_Reseller[Sep-26],Tb_Reseller[Agen id],Tb_Agen[[#This Row],[AGEN ID]])</f>
        <v>0</v>
      </c>
      <c r="Q1874" s="66">
        <f>SUMIFS(Tb_Reseller[Oct-26],Tb_Reseller[Agen id],Tb_Agen[[#This Row],[AGEN ID]])</f>
        <v>0</v>
      </c>
    </row>
    <row r="1875" spans="1:17" x14ac:dyDescent="0.25">
      <c r="A1875" s="33" t="s">
        <v>4350</v>
      </c>
      <c r="B1875" s="34" t="s">
        <v>4351</v>
      </c>
      <c r="C1875" s="34" t="s">
        <v>82</v>
      </c>
      <c r="D1875" s="35" t="s">
        <v>16</v>
      </c>
      <c r="E1875" s="38" t="s">
        <v>82</v>
      </c>
      <c r="F1875" s="35"/>
      <c r="G1875" s="36">
        <f>VLOOKUP(Tb_Agen[[#This Row],[AGEN ID]],Reseller!A:F,5,0)</f>
        <v>45029.26666666667</v>
      </c>
      <c r="H1875" s="35"/>
      <c r="I1875" s="35"/>
      <c r="J1875" s="35"/>
      <c r="K1875" s="41"/>
      <c r="L1875" s="37"/>
      <c r="M1875" s="53">
        <v>0</v>
      </c>
      <c r="N1875" s="39" t="s">
        <v>22</v>
      </c>
      <c r="O1875" s="65">
        <f>SUMIFS(Tb_Reseller[Aug-26],Tb_Reseller[Agen id],Tb_Agen[[#This Row],[AGEN ID]])</f>
        <v>0</v>
      </c>
      <c r="P1875" s="66">
        <f>SUMIFS(Tb_Reseller[Sep-26],Tb_Reseller[Agen id],Tb_Agen[[#This Row],[AGEN ID]])</f>
        <v>0</v>
      </c>
      <c r="Q1875" s="66">
        <f>SUMIFS(Tb_Reseller[Oct-26],Tb_Reseller[Agen id],Tb_Agen[[#This Row],[AGEN ID]])</f>
        <v>0</v>
      </c>
    </row>
    <row r="1876" spans="1:17" x14ac:dyDescent="0.25">
      <c r="A1876" s="33" t="s">
        <v>4352</v>
      </c>
      <c r="B1876" s="34" t="s">
        <v>4353</v>
      </c>
      <c r="C1876" s="34" t="s">
        <v>112</v>
      </c>
      <c r="D1876" s="35" t="s">
        <v>16</v>
      </c>
      <c r="E1876" s="35" t="s">
        <v>17</v>
      </c>
      <c r="F1876" s="35"/>
      <c r="G1876" s="36">
        <f>VLOOKUP(Tb_Agen[[#This Row],[AGEN ID]],Reseller!A:F,5,0)</f>
        <v>45030.854166666657</v>
      </c>
      <c r="H1876" s="35"/>
      <c r="I1876" s="35"/>
      <c r="J1876" s="35"/>
      <c r="K1876" s="41"/>
      <c r="L1876" s="37"/>
      <c r="M1876" s="53">
        <v>0</v>
      </c>
      <c r="N1876" s="39" t="s">
        <v>22</v>
      </c>
      <c r="O1876" s="65">
        <f>SUMIFS(Tb_Reseller[Aug-26],Tb_Reseller[Agen id],Tb_Agen[[#This Row],[AGEN ID]])</f>
        <v>0</v>
      </c>
      <c r="P1876" s="66">
        <f>SUMIFS(Tb_Reseller[Sep-26],Tb_Reseller[Agen id],Tb_Agen[[#This Row],[AGEN ID]])</f>
        <v>0</v>
      </c>
      <c r="Q1876" s="66">
        <f>SUMIFS(Tb_Reseller[Oct-26],Tb_Reseller[Agen id],Tb_Agen[[#This Row],[AGEN ID]])</f>
        <v>0</v>
      </c>
    </row>
    <row r="1877" spans="1:17" x14ac:dyDescent="0.25">
      <c r="A1877" s="33" t="s">
        <v>4354</v>
      </c>
      <c r="B1877" s="34" t="s">
        <v>4355</v>
      </c>
      <c r="C1877" s="34" t="s">
        <v>82</v>
      </c>
      <c r="D1877" s="35" t="s">
        <v>16</v>
      </c>
      <c r="E1877" s="38" t="s">
        <v>82</v>
      </c>
      <c r="F1877" s="35"/>
      <c r="G1877" s="36">
        <f>VLOOKUP(Tb_Agen[[#This Row],[AGEN ID]],Reseller!A:F,5,0)</f>
        <v>45030.915277777778</v>
      </c>
      <c r="H1877" s="35"/>
      <c r="I1877" s="35"/>
      <c r="J1877" s="35"/>
      <c r="K1877" s="41"/>
      <c r="L1877" s="37"/>
      <c r="M1877" s="53">
        <v>0</v>
      </c>
      <c r="N1877" s="39" t="s">
        <v>22</v>
      </c>
      <c r="O1877" s="65">
        <f>SUMIFS(Tb_Reseller[Aug-26],Tb_Reseller[Agen id],Tb_Agen[[#This Row],[AGEN ID]])</f>
        <v>0</v>
      </c>
      <c r="P1877" s="66">
        <f>SUMIFS(Tb_Reseller[Sep-26],Tb_Reseller[Agen id],Tb_Agen[[#This Row],[AGEN ID]])</f>
        <v>0</v>
      </c>
      <c r="Q1877" s="66">
        <f>SUMIFS(Tb_Reseller[Oct-26],Tb_Reseller[Agen id],Tb_Agen[[#This Row],[AGEN ID]])</f>
        <v>0</v>
      </c>
    </row>
    <row r="1878" spans="1:17" x14ac:dyDescent="0.25">
      <c r="A1878" s="39" t="s">
        <v>4356</v>
      </c>
      <c r="B1878" s="34" t="s">
        <v>4357</v>
      </c>
      <c r="C1878" s="43" t="s">
        <v>82</v>
      </c>
      <c r="D1878" s="38" t="s">
        <v>16</v>
      </c>
      <c r="E1878" s="38" t="s">
        <v>82</v>
      </c>
      <c r="F1878" s="38"/>
      <c r="G1878" s="40">
        <f>VLOOKUP(Tb_Agen[[#This Row],[AGEN ID]],Reseller!A:F,5,0)</f>
        <v>45967.444444444453</v>
      </c>
      <c r="H1878" s="38"/>
      <c r="I1878" s="38"/>
      <c r="J1878" s="38"/>
      <c r="K1878" s="41"/>
      <c r="L1878" s="42"/>
      <c r="M1878" s="53">
        <v>0</v>
      </c>
      <c r="N1878" s="39" t="s">
        <v>22</v>
      </c>
      <c r="O1878" s="65">
        <f>SUMIFS(Tb_Reseller[Aug-26],Tb_Reseller[Agen id],Tb_Agen[[#This Row],[AGEN ID]])</f>
        <v>0.48387096774193528</v>
      </c>
      <c r="P1878" s="66">
        <f>SUMIFS(Tb_Reseller[Sep-26],Tb_Reseller[Agen id],Tb_Agen[[#This Row],[AGEN ID]])</f>
        <v>3.3333333333333333E-2</v>
      </c>
      <c r="Q1878" s="66">
        <f>SUMIFS(Tb_Reseller[Oct-26],Tb_Reseller[Agen id],Tb_Agen[[#This Row],[AGEN ID]])</f>
        <v>0.25</v>
      </c>
    </row>
    <row r="1879" spans="1:17" x14ac:dyDescent="0.25">
      <c r="A1879" s="33" t="s">
        <v>4358</v>
      </c>
      <c r="B1879" s="34" t="s">
        <v>4359</v>
      </c>
      <c r="C1879" s="34" t="s">
        <v>82</v>
      </c>
      <c r="D1879" s="35" t="s">
        <v>16</v>
      </c>
      <c r="E1879" s="38" t="s">
        <v>82</v>
      </c>
      <c r="F1879" s="35"/>
      <c r="G1879" s="36">
        <f>VLOOKUP(Tb_Agen[[#This Row],[AGEN ID]],Reseller!A:F,5,0)</f>
        <v>45032.742361111108</v>
      </c>
      <c r="H1879" s="35"/>
      <c r="I1879" s="35"/>
      <c r="J1879" s="35"/>
      <c r="K1879" s="41"/>
      <c r="L1879" s="37"/>
      <c r="M1879" s="53">
        <v>0</v>
      </c>
      <c r="N1879" s="39" t="s">
        <v>22</v>
      </c>
      <c r="O1879" s="65">
        <f>SUMIFS(Tb_Reseller[Aug-26],Tb_Reseller[Agen id],Tb_Agen[[#This Row],[AGEN ID]])</f>
        <v>0</v>
      </c>
      <c r="P1879" s="66">
        <f>SUMIFS(Tb_Reseller[Sep-26],Tb_Reseller[Agen id],Tb_Agen[[#This Row],[AGEN ID]])</f>
        <v>0</v>
      </c>
      <c r="Q1879" s="66">
        <f>SUMIFS(Tb_Reseller[Oct-26],Tb_Reseller[Agen id],Tb_Agen[[#This Row],[AGEN ID]])</f>
        <v>0</v>
      </c>
    </row>
    <row r="1880" spans="1:17" x14ac:dyDescent="0.25">
      <c r="A1880" s="39" t="s">
        <v>4360</v>
      </c>
      <c r="B1880" s="34" t="s">
        <v>4361</v>
      </c>
      <c r="C1880" s="43" t="s">
        <v>82</v>
      </c>
      <c r="D1880" s="38" t="s">
        <v>16</v>
      </c>
      <c r="E1880" s="38" t="s">
        <v>82</v>
      </c>
      <c r="F1880" s="38"/>
      <c r="G1880" s="40">
        <f>VLOOKUP(Tb_Agen[[#This Row],[AGEN ID]],Reseller!A:F,5,0)</f>
        <v>46167.284722222219</v>
      </c>
      <c r="H1880" s="38"/>
      <c r="I1880" s="38"/>
      <c r="J1880" s="38"/>
      <c r="K1880" s="41"/>
      <c r="L1880" s="42"/>
      <c r="M1880" s="53">
        <v>0</v>
      </c>
      <c r="N1880" s="39" t="s">
        <v>22</v>
      </c>
      <c r="O1880" s="65">
        <f>SUMIFS(Tb_Reseller[Aug-26],Tb_Reseller[Agen id],Tb_Agen[[#This Row],[AGEN ID]])</f>
        <v>0.25806451612903225</v>
      </c>
      <c r="P1880" s="66">
        <f>SUMIFS(Tb_Reseller[Sep-26],Tb_Reseller[Agen id],Tb_Agen[[#This Row],[AGEN ID]])</f>
        <v>0.26666666666666666</v>
      </c>
      <c r="Q1880" s="66">
        <f>SUMIFS(Tb_Reseller[Oct-26],Tb_Reseller[Agen id],Tb_Agen[[#This Row],[AGEN ID]])</f>
        <v>0.25</v>
      </c>
    </row>
    <row r="1881" spans="1:17" x14ac:dyDescent="0.25">
      <c r="A1881" s="33" t="s">
        <v>4362</v>
      </c>
      <c r="B1881" s="34" t="s">
        <v>4363</v>
      </c>
      <c r="C1881" s="34" t="s">
        <v>82</v>
      </c>
      <c r="D1881" s="35" t="s">
        <v>16</v>
      </c>
      <c r="E1881" s="38" t="s">
        <v>82</v>
      </c>
      <c r="F1881" s="35"/>
      <c r="G1881" s="36">
        <f>VLOOKUP(Tb_Agen[[#This Row],[AGEN ID]],Reseller!A:F,5,0)</f>
        <v>45034.456250000003</v>
      </c>
      <c r="H1881" s="35"/>
      <c r="I1881" s="35"/>
      <c r="J1881" s="35"/>
      <c r="K1881" s="41"/>
      <c r="L1881" s="37"/>
      <c r="M1881" s="53">
        <v>0</v>
      </c>
      <c r="N1881" s="39" t="s">
        <v>22</v>
      </c>
      <c r="O1881" s="65">
        <f>SUMIFS(Tb_Reseller[Aug-26],Tb_Reseller[Agen id],Tb_Agen[[#This Row],[AGEN ID]])</f>
        <v>0</v>
      </c>
      <c r="P1881" s="66">
        <f>SUMIFS(Tb_Reseller[Sep-26],Tb_Reseller[Agen id],Tb_Agen[[#This Row],[AGEN ID]])</f>
        <v>0</v>
      </c>
      <c r="Q1881" s="66">
        <f>SUMIFS(Tb_Reseller[Oct-26],Tb_Reseller[Agen id],Tb_Agen[[#This Row],[AGEN ID]])</f>
        <v>0</v>
      </c>
    </row>
    <row r="1882" spans="1:17" x14ac:dyDescent="0.25">
      <c r="A1882" s="33" t="s">
        <v>4364</v>
      </c>
      <c r="B1882" s="34" t="s">
        <v>4365</v>
      </c>
      <c r="C1882" s="34" t="s">
        <v>121</v>
      </c>
      <c r="D1882" s="35" t="s">
        <v>16</v>
      </c>
      <c r="E1882" s="35" t="s">
        <v>244</v>
      </c>
      <c r="F1882" s="35"/>
      <c r="G1882" s="36">
        <f>VLOOKUP(Tb_Agen[[#This Row],[AGEN ID]],Reseller!A:F,5,0)</f>
        <v>45034.600694444453</v>
      </c>
      <c r="H1882" s="35" t="s">
        <v>4366</v>
      </c>
      <c r="I1882" s="35" t="s">
        <v>68</v>
      </c>
      <c r="J1882" s="35" t="s">
        <v>340</v>
      </c>
      <c r="K1882" s="41" t="s">
        <v>1258</v>
      </c>
      <c r="L1882" s="37" t="s">
        <v>101</v>
      </c>
      <c r="M1882" s="53">
        <v>0</v>
      </c>
      <c r="N1882" s="39" t="s">
        <v>22</v>
      </c>
      <c r="O1882" s="65">
        <f>SUMIFS(Tb_Reseller[Aug-26],Tb_Reseller[Agen id],Tb_Agen[[#This Row],[AGEN ID]])</f>
        <v>15.548387096774388</v>
      </c>
      <c r="P1882" s="66">
        <f>SUMIFS(Tb_Reseller[Sep-26],Tb_Reseller[Agen id],Tb_Agen[[#This Row],[AGEN ID]])</f>
        <v>10.599999999999973</v>
      </c>
      <c r="Q1882" s="66">
        <f>SUMIFS(Tb_Reseller[Oct-26],Tb_Reseller[Agen id],Tb_Agen[[#This Row],[AGEN ID]])</f>
        <v>9.5</v>
      </c>
    </row>
    <row r="1883" spans="1:17" x14ac:dyDescent="0.25">
      <c r="A1883" s="33" t="s">
        <v>4367</v>
      </c>
      <c r="B1883" s="34" t="s">
        <v>4368</v>
      </c>
      <c r="C1883" s="34" t="s">
        <v>82</v>
      </c>
      <c r="D1883" s="35" t="s">
        <v>16</v>
      </c>
      <c r="E1883" s="38" t="s">
        <v>82</v>
      </c>
      <c r="F1883" s="35"/>
      <c r="G1883" s="36">
        <f>VLOOKUP(Tb_Agen[[#This Row],[AGEN ID]],Reseller!A:F,5,0)</f>
        <v>45035.295138888891</v>
      </c>
      <c r="H1883" s="35"/>
      <c r="I1883" s="35"/>
      <c r="J1883" s="35"/>
      <c r="K1883" s="41"/>
      <c r="L1883" s="37"/>
      <c r="M1883" s="53">
        <v>0</v>
      </c>
      <c r="N1883" s="39" t="s">
        <v>22</v>
      </c>
      <c r="O1883" s="65">
        <f>SUMIFS(Tb_Reseller[Aug-26],Tb_Reseller[Agen id],Tb_Agen[[#This Row],[AGEN ID]])</f>
        <v>0</v>
      </c>
      <c r="P1883" s="66">
        <f>SUMIFS(Tb_Reseller[Sep-26],Tb_Reseller[Agen id],Tb_Agen[[#This Row],[AGEN ID]])</f>
        <v>0</v>
      </c>
      <c r="Q1883" s="66">
        <f>SUMIFS(Tb_Reseller[Oct-26],Tb_Reseller[Agen id],Tb_Agen[[#This Row],[AGEN ID]])</f>
        <v>0</v>
      </c>
    </row>
    <row r="1884" spans="1:17" x14ac:dyDescent="0.25">
      <c r="A1884" s="33" t="s">
        <v>4369</v>
      </c>
      <c r="B1884" s="34" t="s">
        <v>4370</v>
      </c>
      <c r="C1884" s="34" t="s">
        <v>121</v>
      </c>
      <c r="D1884" s="35" t="s">
        <v>16</v>
      </c>
      <c r="E1884" s="35" t="s">
        <v>17</v>
      </c>
      <c r="F1884" s="35"/>
      <c r="G1884" s="36">
        <f>VLOOKUP(Tb_Agen[[#This Row],[AGEN ID]],Reseller!A:F,5,0)</f>
        <v>45035.527777777781</v>
      </c>
      <c r="H1884" s="35"/>
      <c r="I1884" s="35"/>
      <c r="J1884" s="35"/>
      <c r="K1884" s="41"/>
      <c r="L1884" s="37"/>
      <c r="M1884" s="53">
        <v>0</v>
      </c>
      <c r="N1884" s="39" t="s">
        <v>22</v>
      </c>
      <c r="O1884" s="65">
        <f>SUMIFS(Tb_Reseller[Aug-26],Tb_Reseller[Agen id],Tb_Agen[[#This Row],[AGEN ID]])</f>
        <v>0</v>
      </c>
      <c r="P1884" s="66">
        <f>SUMIFS(Tb_Reseller[Sep-26],Tb_Reseller[Agen id],Tb_Agen[[#This Row],[AGEN ID]])</f>
        <v>0</v>
      </c>
      <c r="Q1884" s="66">
        <f>SUMIFS(Tb_Reseller[Oct-26],Tb_Reseller[Agen id],Tb_Agen[[#This Row],[AGEN ID]])</f>
        <v>0</v>
      </c>
    </row>
    <row r="1885" spans="1:17" x14ac:dyDescent="0.25">
      <c r="A1885" s="33" t="s">
        <v>4371</v>
      </c>
      <c r="B1885" s="34" t="s">
        <v>4372</v>
      </c>
      <c r="C1885" s="34" t="s">
        <v>82</v>
      </c>
      <c r="D1885" s="35" t="s">
        <v>16</v>
      </c>
      <c r="E1885" s="38" t="s">
        <v>82</v>
      </c>
      <c r="F1885" s="35"/>
      <c r="G1885" s="36">
        <f>VLOOKUP(Tb_Agen[[#This Row],[AGEN ID]],Reseller!A:F,5,0)</f>
        <v>45037.752083333333</v>
      </c>
      <c r="H1885" s="35"/>
      <c r="I1885" s="35"/>
      <c r="J1885" s="35"/>
      <c r="K1885" s="41"/>
      <c r="L1885" s="37"/>
      <c r="M1885" s="53">
        <v>0</v>
      </c>
      <c r="N1885" s="39" t="s">
        <v>22</v>
      </c>
      <c r="O1885" s="65">
        <f>SUMIFS(Tb_Reseller[Aug-26],Tb_Reseller[Agen id],Tb_Agen[[#This Row],[AGEN ID]])</f>
        <v>0</v>
      </c>
      <c r="P1885" s="66">
        <f>SUMIFS(Tb_Reseller[Sep-26],Tb_Reseller[Agen id],Tb_Agen[[#This Row],[AGEN ID]])</f>
        <v>0</v>
      </c>
      <c r="Q1885" s="66">
        <f>SUMIFS(Tb_Reseller[Oct-26],Tb_Reseller[Agen id],Tb_Agen[[#This Row],[AGEN ID]])</f>
        <v>0</v>
      </c>
    </row>
    <row r="1886" spans="1:17" x14ac:dyDescent="0.25">
      <c r="A1886" s="33" t="s">
        <v>4373</v>
      </c>
      <c r="B1886" s="34" t="s">
        <v>4374</v>
      </c>
      <c r="C1886" s="34" t="s">
        <v>82</v>
      </c>
      <c r="D1886" s="35" t="s">
        <v>16</v>
      </c>
      <c r="E1886" s="38" t="s">
        <v>82</v>
      </c>
      <c r="F1886" s="35"/>
      <c r="G1886" s="36">
        <f>VLOOKUP(Tb_Agen[[#This Row],[AGEN ID]],Reseller!A:F,5,0)</f>
        <v>45037.770833333343</v>
      </c>
      <c r="H1886" s="35"/>
      <c r="I1886" s="35"/>
      <c r="J1886" s="35"/>
      <c r="K1886" s="41"/>
      <c r="L1886" s="37"/>
      <c r="M1886" s="53">
        <v>0</v>
      </c>
      <c r="N1886" s="39" t="s">
        <v>22</v>
      </c>
      <c r="O1886" s="65">
        <f>SUMIFS(Tb_Reseller[Aug-26],Tb_Reseller[Agen id],Tb_Agen[[#This Row],[AGEN ID]])</f>
        <v>0</v>
      </c>
      <c r="P1886" s="66">
        <f>SUMIFS(Tb_Reseller[Sep-26],Tb_Reseller[Agen id],Tb_Agen[[#This Row],[AGEN ID]])</f>
        <v>0</v>
      </c>
      <c r="Q1886" s="66">
        <f>SUMIFS(Tb_Reseller[Oct-26],Tb_Reseller[Agen id],Tb_Agen[[#This Row],[AGEN ID]])</f>
        <v>0</v>
      </c>
    </row>
    <row r="1887" spans="1:17" x14ac:dyDescent="0.25">
      <c r="A1887" s="33" t="s">
        <v>4375</v>
      </c>
      <c r="B1887" s="34" t="s">
        <v>4376</v>
      </c>
      <c r="C1887" s="34" t="s">
        <v>82</v>
      </c>
      <c r="D1887" s="35" t="s">
        <v>16</v>
      </c>
      <c r="E1887" s="38" t="s">
        <v>82</v>
      </c>
      <c r="F1887" s="35"/>
      <c r="G1887" s="36">
        <f>VLOOKUP(Tb_Agen[[#This Row],[AGEN ID]],Reseller!A:F,5,0)</f>
        <v>45038.484027777777</v>
      </c>
      <c r="H1887" s="35" t="s">
        <v>4377</v>
      </c>
      <c r="I1887" s="35" t="s">
        <v>145</v>
      </c>
      <c r="J1887" s="35" t="s">
        <v>2065</v>
      </c>
      <c r="K1887" s="41" t="s">
        <v>4378</v>
      </c>
      <c r="L1887" s="37"/>
      <c r="M1887" s="53">
        <v>0</v>
      </c>
      <c r="N1887" s="39" t="s">
        <v>22</v>
      </c>
      <c r="O1887" s="65">
        <f>SUMIFS(Tb_Reseller[Aug-26],Tb_Reseller[Agen id],Tb_Agen[[#This Row],[AGEN ID]])</f>
        <v>24.225806451612875</v>
      </c>
      <c r="P1887" s="66">
        <f>SUMIFS(Tb_Reseller[Sep-26],Tb_Reseller[Agen id],Tb_Agen[[#This Row],[AGEN ID]])</f>
        <v>22.266666666666932</v>
      </c>
      <c r="Q1887" s="66">
        <f>SUMIFS(Tb_Reseller[Oct-26],Tb_Reseller[Agen id],Tb_Agen[[#This Row],[AGEN ID]])</f>
        <v>22.25</v>
      </c>
    </row>
    <row r="1888" spans="1:17" x14ac:dyDescent="0.25">
      <c r="A1888" s="33" t="s">
        <v>4379</v>
      </c>
      <c r="B1888" s="34" t="s">
        <v>4380</v>
      </c>
      <c r="C1888" s="34" t="s">
        <v>82</v>
      </c>
      <c r="D1888" s="35" t="s">
        <v>16</v>
      </c>
      <c r="E1888" s="38" t="s">
        <v>82</v>
      </c>
      <c r="F1888" s="35"/>
      <c r="G1888" s="36">
        <f>VLOOKUP(Tb_Agen[[#This Row],[AGEN ID]],Reseller!A:F,5,0)</f>
        <v>45038.57708333333</v>
      </c>
      <c r="H1888" s="35"/>
      <c r="I1888" s="35"/>
      <c r="J1888" s="35"/>
      <c r="K1888" s="41"/>
      <c r="L1888" s="37"/>
      <c r="M1888" s="53">
        <v>0</v>
      </c>
      <c r="N1888" s="39" t="s">
        <v>22</v>
      </c>
      <c r="O1888" s="65">
        <f>SUMIFS(Tb_Reseller[Aug-26],Tb_Reseller[Agen id],Tb_Agen[[#This Row],[AGEN ID]])</f>
        <v>0</v>
      </c>
      <c r="P1888" s="66">
        <f>SUMIFS(Tb_Reseller[Sep-26],Tb_Reseller[Agen id],Tb_Agen[[#This Row],[AGEN ID]])</f>
        <v>0</v>
      </c>
      <c r="Q1888" s="66">
        <f>SUMIFS(Tb_Reseller[Oct-26],Tb_Reseller[Agen id],Tb_Agen[[#This Row],[AGEN ID]])</f>
        <v>0</v>
      </c>
    </row>
    <row r="1889" spans="1:17" x14ac:dyDescent="0.25">
      <c r="A1889" s="33" t="s">
        <v>4381</v>
      </c>
      <c r="B1889" s="34" t="s">
        <v>4382</v>
      </c>
      <c r="C1889" s="34" t="s">
        <v>82</v>
      </c>
      <c r="D1889" s="35" t="s">
        <v>16</v>
      </c>
      <c r="E1889" s="38" t="s">
        <v>82</v>
      </c>
      <c r="F1889" s="35"/>
      <c r="G1889" s="36">
        <f>VLOOKUP(Tb_Agen[[#This Row],[AGEN ID]],Reseller!A:F,5,0)</f>
        <v>45040.304166666669</v>
      </c>
      <c r="H1889" s="35"/>
      <c r="I1889" s="35"/>
      <c r="J1889" s="35"/>
      <c r="K1889" s="41"/>
      <c r="L1889" s="37"/>
      <c r="M1889" s="53">
        <v>0</v>
      </c>
      <c r="N1889" s="39" t="s">
        <v>22</v>
      </c>
      <c r="O1889" s="65">
        <f>SUMIFS(Tb_Reseller[Aug-26],Tb_Reseller[Agen id],Tb_Agen[[#This Row],[AGEN ID]])</f>
        <v>0</v>
      </c>
      <c r="P1889" s="66">
        <f>SUMIFS(Tb_Reseller[Sep-26],Tb_Reseller[Agen id],Tb_Agen[[#This Row],[AGEN ID]])</f>
        <v>0</v>
      </c>
      <c r="Q1889" s="66">
        <f>SUMIFS(Tb_Reseller[Oct-26],Tb_Reseller[Agen id],Tb_Agen[[#This Row],[AGEN ID]])</f>
        <v>0</v>
      </c>
    </row>
    <row r="1890" spans="1:17" x14ac:dyDescent="0.25">
      <c r="A1890" s="33" t="s">
        <v>4383</v>
      </c>
      <c r="B1890" s="34" t="s">
        <v>4384</v>
      </c>
      <c r="C1890" s="34" t="s">
        <v>82</v>
      </c>
      <c r="D1890" s="35" t="s">
        <v>16</v>
      </c>
      <c r="E1890" s="38" t="s">
        <v>82</v>
      </c>
      <c r="F1890" s="35"/>
      <c r="G1890" s="36">
        <f>VLOOKUP(Tb_Agen[[#This Row],[AGEN ID]],Reseller!A:F,5,0)</f>
        <v>45042.909722222219</v>
      </c>
      <c r="H1890" s="35"/>
      <c r="I1890" s="35"/>
      <c r="J1890" s="35"/>
      <c r="K1890" s="41"/>
      <c r="L1890" s="37"/>
      <c r="M1890" s="53">
        <v>0</v>
      </c>
      <c r="N1890" s="39" t="s">
        <v>22</v>
      </c>
      <c r="O1890" s="65">
        <f>SUMIFS(Tb_Reseller[Aug-26],Tb_Reseller[Agen id],Tb_Agen[[#This Row],[AGEN ID]])</f>
        <v>0</v>
      </c>
      <c r="P1890" s="66">
        <f>SUMIFS(Tb_Reseller[Sep-26],Tb_Reseller[Agen id],Tb_Agen[[#This Row],[AGEN ID]])</f>
        <v>0</v>
      </c>
      <c r="Q1890" s="66">
        <f>SUMIFS(Tb_Reseller[Oct-26],Tb_Reseller[Agen id],Tb_Agen[[#This Row],[AGEN ID]])</f>
        <v>0</v>
      </c>
    </row>
    <row r="1891" spans="1:17" x14ac:dyDescent="0.25">
      <c r="A1891" s="33" t="s">
        <v>4385</v>
      </c>
      <c r="B1891" s="34" t="s">
        <v>4386</v>
      </c>
      <c r="C1891" s="34" t="s">
        <v>82</v>
      </c>
      <c r="D1891" s="35" t="s">
        <v>16</v>
      </c>
      <c r="E1891" s="38" t="s">
        <v>82</v>
      </c>
      <c r="F1891" s="35"/>
      <c r="G1891" s="36">
        <f>VLOOKUP(Tb_Agen[[#This Row],[AGEN ID]],Reseller!A:F,5,0)</f>
        <v>45043.049305555563</v>
      </c>
      <c r="H1891" s="35"/>
      <c r="I1891" s="35"/>
      <c r="J1891" s="35"/>
      <c r="K1891" s="41"/>
      <c r="L1891" s="37"/>
      <c r="M1891" s="53">
        <v>0</v>
      </c>
      <c r="N1891" s="39" t="s">
        <v>22</v>
      </c>
      <c r="O1891" s="65">
        <f>SUMIFS(Tb_Reseller[Aug-26],Tb_Reseller[Agen id],Tb_Agen[[#This Row],[AGEN ID]])</f>
        <v>0</v>
      </c>
      <c r="P1891" s="66">
        <f>SUMIFS(Tb_Reseller[Sep-26],Tb_Reseller[Agen id],Tb_Agen[[#This Row],[AGEN ID]])</f>
        <v>0</v>
      </c>
      <c r="Q1891" s="66">
        <f>SUMIFS(Tb_Reseller[Oct-26],Tb_Reseller[Agen id],Tb_Agen[[#This Row],[AGEN ID]])</f>
        <v>0</v>
      </c>
    </row>
    <row r="1892" spans="1:17" x14ac:dyDescent="0.25">
      <c r="A1892" s="33" t="s">
        <v>4387</v>
      </c>
      <c r="B1892" s="34" t="s">
        <v>4388</v>
      </c>
      <c r="C1892" s="34" t="s">
        <v>82</v>
      </c>
      <c r="D1892" s="35" t="s">
        <v>16</v>
      </c>
      <c r="E1892" s="38" t="s">
        <v>82</v>
      </c>
      <c r="F1892" s="35"/>
      <c r="G1892" s="36">
        <f>VLOOKUP(Tb_Agen[[#This Row],[AGEN ID]],Reseller!A:F,5,0)</f>
        <v>45043.197916666657</v>
      </c>
      <c r="H1892" s="35"/>
      <c r="I1892" s="35"/>
      <c r="J1892" s="35"/>
      <c r="K1892" s="41"/>
      <c r="L1892" s="37"/>
      <c r="M1892" s="53">
        <v>0</v>
      </c>
      <c r="N1892" s="39" t="s">
        <v>22</v>
      </c>
      <c r="O1892" s="65">
        <f>SUMIFS(Tb_Reseller[Aug-26],Tb_Reseller[Agen id],Tb_Agen[[#This Row],[AGEN ID]])</f>
        <v>0</v>
      </c>
      <c r="P1892" s="66">
        <f>SUMIFS(Tb_Reseller[Sep-26],Tb_Reseller[Agen id],Tb_Agen[[#This Row],[AGEN ID]])</f>
        <v>0</v>
      </c>
      <c r="Q1892" s="66">
        <f>SUMIFS(Tb_Reseller[Oct-26],Tb_Reseller[Agen id],Tb_Agen[[#This Row],[AGEN ID]])</f>
        <v>0</v>
      </c>
    </row>
    <row r="1893" spans="1:17" x14ac:dyDescent="0.25">
      <c r="A1893" s="33" t="s">
        <v>4389</v>
      </c>
      <c r="B1893" s="34" t="s">
        <v>4390</v>
      </c>
      <c r="C1893" s="34" t="s">
        <v>82</v>
      </c>
      <c r="D1893" s="35" t="s">
        <v>16</v>
      </c>
      <c r="E1893" s="38" t="s">
        <v>82</v>
      </c>
      <c r="F1893" s="35"/>
      <c r="G1893" s="36">
        <f>VLOOKUP(Tb_Agen[[#This Row],[AGEN ID]],Reseller!A:F,5,0)</f>
        <v>45043.731249999997</v>
      </c>
      <c r="H1893" s="35"/>
      <c r="I1893" s="35"/>
      <c r="J1893" s="35"/>
      <c r="K1893" s="41"/>
      <c r="L1893" s="37"/>
      <c r="M1893" s="53">
        <v>0</v>
      </c>
      <c r="N1893" s="39" t="s">
        <v>22</v>
      </c>
      <c r="O1893" s="65">
        <f>SUMIFS(Tb_Reseller[Aug-26],Tb_Reseller[Agen id],Tb_Agen[[#This Row],[AGEN ID]])</f>
        <v>0</v>
      </c>
      <c r="P1893" s="66">
        <f>SUMIFS(Tb_Reseller[Sep-26],Tb_Reseller[Agen id],Tb_Agen[[#This Row],[AGEN ID]])</f>
        <v>0</v>
      </c>
      <c r="Q1893" s="66">
        <f>SUMIFS(Tb_Reseller[Oct-26],Tb_Reseller[Agen id],Tb_Agen[[#This Row],[AGEN ID]])</f>
        <v>0</v>
      </c>
    </row>
    <row r="1894" spans="1:17" x14ac:dyDescent="0.25">
      <c r="A1894" s="33" t="s">
        <v>4391</v>
      </c>
      <c r="B1894" s="34" t="s">
        <v>4392</v>
      </c>
      <c r="C1894" s="34" t="s">
        <v>82</v>
      </c>
      <c r="D1894" s="35" t="s">
        <v>16</v>
      </c>
      <c r="E1894" s="38" t="s">
        <v>82</v>
      </c>
      <c r="F1894" s="35"/>
      <c r="G1894" s="36">
        <f>VLOOKUP(Tb_Agen[[#This Row],[AGEN ID]],Reseller!A:F,5,0)</f>
        <v>45043.957638888889</v>
      </c>
      <c r="H1894" s="35"/>
      <c r="I1894" s="35"/>
      <c r="J1894" s="35"/>
      <c r="K1894" s="41"/>
      <c r="L1894" s="37"/>
      <c r="M1894" s="53">
        <v>0</v>
      </c>
      <c r="N1894" s="39" t="s">
        <v>22</v>
      </c>
      <c r="O1894" s="65">
        <f>SUMIFS(Tb_Reseller[Aug-26],Tb_Reseller[Agen id],Tb_Agen[[#This Row],[AGEN ID]])</f>
        <v>0</v>
      </c>
      <c r="P1894" s="66">
        <f>SUMIFS(Tb_Reseller[Sep-26],Tb_Reseller[Agen id],Tb_Agen[[#This Row],[AGEN ID]])</f>
        <v>0</v>
      </c>
      <c r="Q1894" s="66">
        <f>SUMIFS(Tb_Reseller[Oct-26],Tb_Reseller[Agen id],Tb_Agen[[#This Row],[AGEN ID]])</f>
        <v>0</v>
      </c>
    </row>
    <row r="1895" spans="1:17" x14ac:dyDescent="0.25">
      <c r="A1895" s="33" t="s">
        <v>4393</v>
      </c>
      <c r="B1895" s="34" t="s">
        <v>4394</v>
      </c>
      <c r="C1895" s="34" t="s">
        <v>82</v>
      </c>
      <c r="D1895" s="35" t="s">
        <v>16</v>
      </c>
      <c r="E1895" s="38" t="s">
        <v>82</v>
      </c>
      <c r="F1895" s="35"/>
      <c r="G1895" s="36">
        <f>VLOOKUP(Tb_Agen[[#This Row],[AGEN ID]],Reseller!A:F,5,0)</f>
        <v>45043.995833333327</v>
      </c>
      <c r="H1895" s="35"/>
      <c r="I1895" s="35"/>
      <c r="J1895" s="35"/>
      <c r="K1895" s="41"/>
      <c r="L1895" s="37"/>
      <c r="M1895" s="53">
        <v>0</v>
      </c>
      <c r="N1895" s="39" t="s">
        <v>22</v>
      </c>
      <c r="O1895" s="65">
        <f>SUMIFS(Tb_Reseller[Aug-26],Tb_Reseller[Agen id],Tb_Agen[[#This Row],[AGEN ID]])</f>
        <v>0</v>
      </c>
      <c r="P1895" s="66">
        <f>SUMIFS(Tb_Reseller[Sep-26],Tb_Reseller[Agen id],Tb_Agen[[#This Row],[AGEN ID]])</f>
        <v>0</v>
      </c>
      <c r="Q1895" s="66">
        <f>SUMIFS(Tb_Reseller[Oct-26],Tb_Reseller[Agen id],Tb_Agen[[#This Row],[AGEN ID]])</f>
        <v>0</v>
      </c>
    </row>
    <row r="1896" spans="1:17" x14ac:dyDescent="0.25">
      <c r="A1896" s="33" t="s">
        <v>4395</v>
      </c>
      <c r="B1896" s="34" t="s">
        <v>4396</v>
      </c>
      <c r="C1896" s="34" t="s">
        <v>82</v>
      </c>
      <c r="D1896" s="35" t="s">
        <v>16</v>
      </c>
      <c r="E1896" s="38" t="s">
        <v>82</v>
      </c>
      <c r="F1896" s="35"/>
      <c r="G1896" s="36">
        <f>VLOOKUP(Tb_Agen[[#This Row],[AGEN ID]],Reseller!A:F,5,0)</f>
        <v>45044.655555555553</v>
      </c>
      <c r="H1896" s="35"/>
      <c r="I1896" s="35"/>
      <c r="J1896" s="35"/>
      <c r="K1896" s="41"/>
      <c r="L1896" s="37"/>
      <c r="M1896" s="53">
        <v>0</v>
      </c>
      <c r="N1896" s="39" t="s">
        <v>22</v>
      </c>
      <c r="O1896" s="65">
        <f>SUMIFS(Tb_Reseller[Aug-26],Tb_Reseller[Agen id],Tb_Agen[[#This Row],[AGEN ID]])</f>
        <v>0</v>
      </c>
      <c r="P1896" s="66">
        <f>SUMIFS(Tb_Reseller[Sep-26],Tb_Reseller[Agen id],Tb_Agen[[#This Row],[AGEN ID]])</f>
        <v>0</v>
      </c>
      <c r="Q1896" s="66">
        <f>SUMIFS(Tb_Reseller[Oct-26],Tb_Reseller[Agen id],Tb_Agen[[#This Row],[AGEN ID]])</f>
        <v>0</v>
      </c>
    </row>
    <row r="1897" spans="1:17" x14ac:dyDescent="0.25">
      <c r="A1897" s="33" t="s">
        <v>4397</v>
      </c>
      <c r="B1897" s="34" t="s">
        <v>4398</v>
      </c>
      <c r="C1897" s="34" t="s">
        <v>82</v>
      </c>
      <c r="D1897" s="35" t="s">
        <v>16</v>
      </c>
      <c r="E1897" s="38" t="s">
        <v>82</v>
      </c>
      <c r="F1897" s="35"/>
      <c r="G1897" s="36">
        <f>VLOOKUP(Tb_Agen[[#This Row],[AGEN ID]],Reseller!A:F,5,0)</f>
        <v>45044.843055555553</v>
      </c>
      <c r="H1897" s="35"/>
      <c r="I1897" s="35"/>
      <c r="J1897" s="35"/>
      <c r="K1897" s="41"/>
      <c r="L1897" s="37"/>
      <c r="M1897" s="53">
        <v>0</v>
      </c>
      <c r="N1897" s="39" t="s">
        <v>22</v>
      </c>
      <c r="O1897" s="65">
        <f>SUMIFS(Tb_Reseller[Aug-26],Tb_Reseller[Agen id],Tb_Agen[[#This Row],[AGEN ID]])</f>
        <v>0</v>
      </c>
      <c r="P1897" s="66">
        <f>SUMIFS(Tb_Reseller[Sep-26],Tb_Reseller[Agen id],Tb_Agen[[#This Row],[AGEN ID]])</f>
        <v>0</v>
      </c>
      <c r="Q1897" s="66">
        <f>SUMIFS(Tb_Reseller[Oct-26],Tb_Reseller[Agen id],Tb_Agen[[#This Row],[AGEN ID]])</f>
        <v>0</v>
      </c>
    </row>
    <row r="1898" spans="1:17" x14ac:dyDescent="0.25">
      <c r="A1898" s="33" t="s">
        <v>4399</v>
      </c>
      <c r="B1898" s="34" t="s">
        <v>4400</v>
      </c>
      <c r="C1898" s="34" t="s">
        <v>15</v>
      </c>
      <c r="D1898" s="35" t="s">
        <v>16</v>
      </c>
      <c r="E1898" s="35" t="s">
        <v>17</v>
      </c>
      <c r="F1898" s="35"/>
      <c r="G1898" s="36">
        <f>VLOOKUP(Tb_Agen[[#This Row],[AGEN ID]],Reseller!A:F,5,0)</f>
        <v>40822</v>
      </c>
      <c r="H1898" s="35"/>
      <c r="I1898" s="35"/>
      <c r="J1898" s="35"/>
      <c r="K1898" s="41"/>
      <c r="L1898" s="37"/>
      <c r="M1898" s="53">
        <v>0</v>
      </c>
      <c r="N1898" s="39" t="s">
        <v>22</v>
      </c>
      <c r="O1898" s="65">
        <f>SUMIFS(Tb_Reseller[Aug-26],Tb_Reseller[Agen id],Tb_Agen[[#This Row],[AGEN ID]])</f>
        <v>0.16129032258064516</v>
      </c>
      <c r="P1898" s="66">
        <f>SUMIFS(Tb_Reseller[Sep-26],Tb_Reseller[Agen id],Tb_Agen[[#This Row],[AGEN ID]])</f>
        <v>0.19999999999999998</v>
      </c>
      <c r="Q1898" s="66">
        <f>SUMIFS(Tb_Reseller[Oct-26],Tb_Reseller[Agen id],Tb_Agen[[#This Row],[AGEN ID]])</f>
        <v>0.25</v>
      </c>
    </row>
    <row r="1899" spans="1:17" x14ac:dyDescent="0.25">
      <c r="A1899" s="33" t="s">
        <v>4401</v>
      </c>
      <c r="B1899" s="34" t="s">
        <v>4402</v>
      </c>
      <c r="C1899" s="34" t="s">
        <v>15</v>
      </c>
      <c r="D1899" s="35" t="s">
        <v>28</v>
      </c>
      <c r="E1899" s="35" t="s">
        <v>17</v>
      </c>
      <c r="F1899" s="35"/>
      <c r="G1899" s="36">
        <f>VLOOKUP(Tb_Agen[[#This Row],[AGEN ID]],Reseller!A:F,5,0)</f>
        <v>41076.75277777778</v>
      </c>
      <c r="H1899" s="35"/>
      <c r="I1899" s="35"/>
      <c r="J1899" s="35"/>
      <c r="K1899" s="41"/>
      <c r="L1899" s="37"/>
      <c r="M1899" s="53">
        <v>0</v>
      </c>
      <c r="N1899" s="39" t="s">
        <v>22</v>
      </c>
      <c r="O1899" s="65">
        <f>SUMIFS(Tb_Reseller[Aug-26],Tb_Reseller[Agen id],Tb_Agen[[#This Row],[AGEN ID]])</f>
        <v>9.6774193548387094E-2</v>
      </c>
      <c r="P1899" s="66">
        <f>SUMIFS(Tb_Reseller[Sep-26],Tb_Reseller[Agen id],Tb_Agen[[#This Row],[AGEN ID]])</f>
        <v>3.3333333333333333E-2</v>
      </c>
      <c r="Q1899" s="66">
        <f>SUMIFS(Tb_Reseller[Oct-26],Tb_Reseller[Agen id],Tb_Agen[[#This Row],[AGEN ID]])</f>
        <v>0</v>
      </c>
    </row>
    <row r="1900" spans="1:17" x14ac:dyDescent="0.25">
      <c r="A1900" s="33" t="s">
        <v>4403</v>
      </c>
      <c r="B1900" s="34" t="s">
        <v>4404</v>
      </c>
      <c r="C1900" s="34" t="s">
        <v>79</v>
      </c>
      <c r="D1900" s="35" t="s">
        <v>16</v>
      </c>
      <c r="E1900" s="35" t="s">
        <v>17</v>
      </c>
      <c r="F1900" s="35"/>
      <c r="G1900" s="36">
        <f>VLOOKUP(Tb_Agen[[#This Row],[AGEN ID]],Reseller!A:F,5,0)</f>
        <v>45045.568055555559</v>
      </c>
      <c r="H1900" s="35"/>
      <c r="I1900" s="35"/>
      <c r="J1900" s="35"/>
      <c r="K1900" s="41"/>
      <c r="L1900" s="37"/>
      <c r="M1900" s="53">
        <v>0</v>
      </c>
      <c r="N1900" s="39" t="s">
        <v>22</v>
      </c>
      <c r="O1900" s="65">
        <f>SUMIFS(Tb_Reseller[Aug-26],Tb_Reseller[Agen id],Tb_Agen[[#This Row],[AGEN ID]])</f>
        <v>0</v>
      </c>
      <c r="P1900" s="66">
        <f>SUMIFS(Tb_Reseller[Sep-26],Tb_Reseller[Agen id],Tb_Agen[[#This Row],[AGEN ID]])</f>
        <v>0</v>
      </c>
      <c r="Q1900" s="66">
        <f>SUMIFS(Tb_Reseller[Oct-26],Tb_Reseller[Agen id],Tb_Agen[[#This Row],[AGEN ID]])</f>
        <v>0</v>
      </c>
    </row>
    <row r="1901" spans="1:17" x14ac:dyDescent="0.25">
      <c r="A1901" s="33" t="s">
        <v>4405</v>
      </c>
      <c r="B1901" s="34" t="s">
        <v>4406</v>
      </c>
      <c r="C1901" s="34" t="s">
        <v>82</v>
      </c>
      <c r="D1901" s="35" t="s">
        <v>16</v>
      </c>
      <c r="E1901" s="38" t="s">
        <v>82</v>
      </c>
      <c r="F1901" s="35"/>
      <c r="G1901" s="36">
        <f>VLOOKUP(Tb_Agen[[#This Row],[AGEN ID]],Reseller!A:F,5,0)</f>
        <v>45045.789583333331</v>
      </c>
      <c r="H1901" s="35"/>
      <c r="I1901" s="35"/>
      <c r="J1901" s="35"/>
      <c r="K1901" s="41"/>
      <c r="L1901" s="37"/>
      <c r="M1901" s="53">
        <v>0</v>
      </c>
      <c r="N1901" s="39" t="s">
        <v>22</v>
      </c>
      <c r="O1901" s="65">
        <f>SUMIFS(Tb_Reseller[Aug-26],Tb_Reseller[Agen id],Tb_Agen[[#This Row],[AGEN ID]])</f>
        <v>0</v>
      </c>
      <c r="P1901" s="66">
        <f>SUMIFS(Tb_Reseller[Sep-26],Tb_Reseller[Agen id],Tb_Agen[[#This Row],[AGEN ID]])</f>
        <v>0</v>
      </c>
      <c r="Q1901" s="66">
        <f>SUMIFS(Tb_Reseller[Oct-26],Tb_Reseller[Agen id],Tb_Agen[[#This Row],[AGEN ID]])</f>
        <v>0</v>
      </c>
    </row>
    <row r="1902" spans="1:17" x14ac:dyDescent="0.25">
      <c r="A1902" s="33" t="s">
        <v>4407</v>
      </c>
      <c r="B1902" s="34" t="s">
        <v>4408</v>
      </c>
      <c r="C1902" s="34" t="s">
        <v>82</v>
      </c>
      <c r="D1902" s="35" t="s">
        <v>16</v>
      </c>
      <c r="E1902" s="38" t="s">
        <v>82</v>
      </c>
      <c r="F1902" s="35"/>
      <c r="G1902" s="36">
        <f>VLOOKUP(Tb_Agen[[#This Row],[AGEN ID]],Reseller!A:F,5,0)</f>
        <v>45046.55972222222</v>
      </c>
      <c r="H1902" s="35"/>
      <c r="I1902" s="35"/>
      <c r="J1902" s="35"/>
      <c r="K1902" s="41"/>
      <c r="L1902" s="37"/>
      <c r="M1902" s="53">
        <v>0</v>
      </c>
      <c r="N1902" s="39" t="s">
        <v>22</v>
      </c>
      <c r="O1902" s="65">
        <f>SUMIFS(Tb_Reseller[Aug-26],Tb_Reseller[Agen id],Tb_Agen[[#This Row],[AGEN ID]])</f>
        <v>0</v>
      </c>
      <c r="P1902" s="66">
        <f>SUMIFS(Tb_Reseller[Sep-26],Tb_Reseller[Agen id],Tb_Agen[[#This Row],[AGEN ID]])</f>
        <v>0</v>
      </c>
      <c r="Q1902" s="66">
        <f>SUMIFS(Tb_Reseller[Oct-26],Tb_Reseller[Agen id],Tb_Agen[[#This Row],[AGEN ID]])</f>
        <v>0</v>
      </c>
    </row>
    <row r="1903" spans="1:17" x14ac:dyDescent="0.25">
      <c r="A1903" s="33" t="s">
        <v>4409</v>
      </c>
      <c r="B1903" s="34" t="s">
        <v>4410</v>
      </c>
      <c r="C1903" s="34" t="s">
        <v>82</v>
      </c>
      <c r="D1903" s="35" t="s">
        <v>16</v>
      </c>
      <c r="E1903" s="38" t="s">
        <v>82</v>
      </c>
      <c r="F1903" s="35"/>
      <c r="G1903" s="36">
        <f>VLOOKUP(Tb_Agen[[#This Row],[AGEN ID]],Reseller!A:F,5,0)</f>
        <v>45046.726388888892</v>
      </c>
      <c r="H1903" s="35"/>
      <c r="I1903" s="35"/>
      <c r="J1903" s="35"/>
      <c r="K1903" s="41"/>
      <c r="L1903" s="37"/>
      <c r="M1903" s="53">
        <v>0</v>
      </c>
      <c r="N1903" s="39" t="s">
        <v>22</v>
      </c>
      <c r="O1903" s="65">
        <f>SUMIFS(Tb_Reseller[Aug-26],Tb_Reseller[Agen id],Tb_Agen[[#This Row],[AGEN ID]])</f>
        <v>0</v>
      </c>
      <c r="P1903" s="66">
        <f>SUMIFS(Tb_Reseller[Sep-26],Tb_Reseller[Agen id],Tb_Agen[[#This Row],[AGEN ID]])</f>
        <v>0</v>
      </c>
      <c r="Q1903" s="66">
        <f>SUMIFS(Tb_Reseller[Oct-26],Tb_Reseller[Agen id],Tb_Agen[[#This Row],[AGEN ID]])</f>
        <v>0</v>
      </c>
    </row>
    <row r="1904" spans="1:17" x14ac:dyDescent="0.25">
      <c r="A1904" s="33" t="s">
        <v>4411</v>
      </c>
      <c r="B1904" s="34" t="s">
        <v>4412</v>
      </c>
      <c r="C1904" s="34" t="s">
        <v>15</v>
      </c>
      <c r="D1904" s="35" t="s">
        <v>16</v>
      </c>
      <c r="E1904" s="35" t="s">
        <v>17</v>
      </c>
      <c r="F1904" s="35"/>
      <c r="G1904" s="36">
        <f>VLOOKUP(Tb_Agen[[#This Row],[AGEN ID]],Reseller!A:F,5,0)</f>
        <v>45047.478472222218</v>
      </c>
      <c r="H1904" s="35"/>
      <c r="I1904" s="35"/>
      <c r="J1904" s="35"/>
      <c r="K1904" s="41"/>
      <c r="L1904" s="37"/>
      <c r="M1904" s="53">
        <v>0</v>
      </c>
      <c r="N1904" s="39" t="s">
        <v>22</v>
      </c>
      <c r="O1904" s="65">
        <f>SUMIFS(Tb_Reseller[Aug-26],Tb_Reseller[Agen id],Tb_Agen[[#This Row],[AGEN ID]])</f>
        <v>0</v>
      </c>
      <c r="P1904" s="66">
        <f>SUMIFS(Tb_Reseller[Sep-26],Tb_Reseller[Agen id],Tb_Agen[[#This Row],[AGEN ID]])</f>
        <v>0</v>
      </c>
      <c r="Q1904" s="66">
        <f>SUMIFS(Tb_Reseller[Oct-26],Tb_Reseller[Agen id],Tb_Agen[[#This Row],[AGEN ID]])</f>
        <v>0</v>
      </c>
    </row>
    <row r="1905" spans="1:17" x14ac:dyDescent="0.25">
      <c r="A1905" s="33" t="s">
        <v>4413</v>
      </c>
      <c r="B1905" s="34" t="s">
        <v>4414</v>
      </c>
      <c r="C1905" s="34" t="s">
        <v>82</v>
      </c>
      <c r="D1905" s="35" t="s">
        <v>16</v>
      </c>
      <c r="E1905" s="38" t="s">
        <v>82</v>
      </c>
      <c r="F1905" s="35"/>
      <c r="G1905" s="36">
        <f>VLOOKUP(Tb_Agen[[#This Row],[AGEN ID]],Reseller!A:F,5,0)</f>
        <v>45048.401388888888</v>
      </c>
      <c r="H1905" s="35"/>
      <c r="I1905" s="35"/>
      <c r="J1905" s="35"/>
      <c r="K1905" s="41"/>
      <c r="L1905" s="37"/>
      <c r="M1905" s="53">
        <v>0</v>
      </c>
      <c r="N1905" s="39" t="s">
        <v>22</v>
      </c>
      <c r="O1905" s="65">
        <f>SUMIFS(Tb_Reseller[Aug-26],Tb_Reseller[Agen id],Tb_Agen[[#This Row],[AGEN ID]])</f>
        <v>0</v>
      </c>
      <c r="P1905" s="66">
        <f>SUMIFS(Tb_Reseller[Sep-26],Tb_Reseller[Agen id],Tb_Agen[[#This Row],[AGEN ID]])</f>
        <v>0</v>
      </c>
      <c r="Q1905" s="66">
        <f>SUMIFS(Tb_Reseller[Oct-26],Tb_Reseller[Agen id],Tb_Agen[[#This Row],[AGEN ID]])</f>
        <v>0</v>
      </c>
    </row>
    <row r="1906" spans="1:17" x14ac:dyDescent="0.25">
      <c r="A1906" s="33" t="s">
        <v>4415</v>
      </c>
      <c r="B1906" s="34" t="s">
        <v>4416</v>
      </c>
      <c r="C1906" s="34" t="s">
        <v>112</v>
      </c>
      <c r="D1906" s="35" t="s">
        <v>28</v>
      </c>
      <c r="E1906" s="35" t="s">
        <v>17</v>
      </c>
      <c r="F1906" s="35"/>
      <c r="G1906" s="36">
        <f>VLOOKUP(Tb_Agen[[#This Row],[AGEN ID]],Reseller!A:F,5,0)</f>
        <v>41585.395833333343</v>
      </c>
      <c r="H1906" s="35"/>
      <c r="I1906" s="35"/>
      <c r="J1906" s="35"/>
      <c r="K1906" s="41"/>
      <c r="L1906" s="37"/>
      <c r="M1906" s="53">
        <v>0</v>
      </c>
      <c r="N1906" s="39" t="s">
        <v>22</v>
      </c>
      <c r="O1906" s="65">
        <f>SUMIFS(Tb_Reseller[Aug-26],Tb_Reseller[Agen id],Tb_Agen[[#This Row],[AGEN ID]])</f>
        <v>0.12903225806451613</v>
      </c>
      <c r="P1906" s="66">
        <f>SUMIFS(Tb_Reseller[Sep-26],Tb_Reseller[Agen id],Tb_Agen[[#This Row],[AGEN ID]])</f>
        <v>6.6666666666666666E-2</v>
      </c>
      <c r="Q1906" s="66">
        <f>SUMIFS(Tb_Reseller[Oct-26],Tb_Reseller[Agen id],Tb_Agen[[#This Row],[AGEN ID]])</f>
        <v>0</v>
      </c>
    </row>
    <row r="1907" spans="1:17" x14ac:dyDescent="0.25">
      <c r="A1907" s="33" t="s">
        <v>4417</v>
      </c>
      <c r="B1907" s="34" t="s">
        <v>4418</v>
      </c>
      <c r="C1907" s="34" t="s">
        <v>112</v>
      </c>
      <c r="D1907" s="35" t="s">
        <v>28</v>
      </c>
      <c r="E1907" s="35" t="s">
        <v>17</v>
      </c>
      <c r="F1907" s="35"/>
      <c r="G1907" s="36">
        <f>VLOOKUP(Tb_Agen[[#This Row],[AGEN ID]],Reseller!A:F,5,0)</f>
        <v>41166.724999999999</v>
      </c>
      <c r="H1907" s="35"/>
      <c r="I1907" s="35"/>
      <c r="J1907" s="35"/>
      <c r="K1907" s="41"/>
      <c r="L1907" s="37"/>
      <c r="M1907" s="53">
        <v>0</v>
      </c>
      <c r="N1907" s="39" t="s">
        <v>22</v>
      </c>
      <c r="O1907" s="65">
        <f>SUMIFS(Tb_Reseller[Aug-26],Tb_Reseller[Agen id],Tb_Agen[[#This Row],[AGEN ID]])</f>
        <v>0.12903225806451613</v>
      </c>
      <c r="P1907" s="66">
        <f>SUMIFS(Tb_Reseller[Sep-26],Tb_Reseller[Agen id],Tb_Agen[[#This Row],[AGEN ID]])</f>
        <v>0.36666666666666664</v>
      </c>
      <c r="Q1907" s="66">
        <f>SUMIFS(Tb_Reseller[Oct-26],Tb_Reseller[Agen id],Tb_Agen[[#This Row],[AGEN ID]])</f>
        <v>0</v>
      </c>
    </row>
    <row r="1908" spans="1:17" x14ac:dyDescent="0.25">
      <c r="A1908" s="33" t="s">
        <v>4419</v>
      </c>
      <c r="B1908" s="34" t="s">
        <v>4420</v>
      </c>
      <c r="C1908" s="34" t="s">
        <v>82</v>
      </c>
      <c r="D1908" s="35" t="s">
        <v>16</v>
      </c>
      <c r="E1908" s="38" t="s">
        <v>82</v>
      </c>
      <c r="F1908" s="35"/>
      <c r="G1908" s="36">
        <f>VLOOKUP(Tb_Agen[[#This Row],[AGEN ID]],Reseller!A:F,5,0)</f>
        <v>45051.420138888891</v>
      </c>
      <c r="H1908" s="35"/>
      <c r="I1908" s="35"/>
      <c r="J1908" s="35"/>
      <c r="K1908" s="41"/>
      <c r="L1908" s="37"/>
      <c r="M1908" s="53">
        <v>0</v>
      </c>
      <c r="N1908" s="39" t="s">
        <v>22</v>
      </c>
      <c r="O1908" s="65">
        <f>SUMIFS(Tb_Reseller[Aug-26],Tb_Reseller[Agen id],Tb_Agen[[#This Row],[AGEN ID]])</f>
        <v>0</v>
      </c>
      <c r="P1908" s="66">
        <f>SUMIFS(Tb_Reseller[Sep-26],Tb_Reseller[Agen id],Tb_Agen[[#This Row],[AGEN ID]])</f>
        <v>0</v>
      </c>
      <c r="Q1908" s="66">
        <f>SUMIFS(Tb_Reseller[Oct-26],Tb_Reseller[Agen id],Tb_Agen[[#This Row],[AGEN ID]])</f>
        <v>0</v>
      </c>
    </row>
    <row r="1909" spans="1:17" x14ac:dyDescent="0.25">
      <c r="A1909" s="33" t="s">
        <v>4421</v>
      </c>
      <c r="B1909" s="34" t="s">
        <v>4422</v>
      </c>
      <c r="C1909" s="34" t="s">
        <v>79</v>
      </c>
      <c r="D1909" s="35" t="s">
        <v>16</v>
      </c>
      <c r="E1909" s="35" t="s">
        <v>17</v>
      </c>
      <c r="F1909" s="35"/>
      <c r="G1909" s="36">
        <f>VLOOKUP(Tb_Agen[[#This Row],[AGEN ID]],Reseller!A:F,5,0)</f>
        <v>45051.647916666669</v>
      </c>
      <c r="H1909" s="35"/>
      <c r="I1909" s="35"/>
      <c r="J1909" s="35"/>
      <c r="K1909" s="41"/>
      <c r="L1909" s="37"/>
      <c r="M1909" s="53">
        <v>0</v>
      </c>
      <c r="N1909" s="39" t="s">
        <v>22</v>
      </c>
      <c r="O1909" s="65">
        <f>SUMIFS(Tb_Reseller[Aug-26],Tb_Reseller[Agen id],Tb_Agen[[#This Row],[AGEN ID]])</f>
        <v>0</v>
      </c>
      <c r="P1909" s="66">
        <f>SUMIFS(Tb_Reseller[Sep-26],Tb_Reseller[Agen id],Tb_Agen[[#This Row],[AGEN ID]])</f>
        <v>0</v>
      </c>
      <c r="Q1909" s="66">
        <f>SUMIFS(Tb_Reseller[Oct-26],Tb_Reseller[Agen id],Tb_Agen[[#This Row],[AGEN ID]])</f>
        <v>0</v>
      </c>
    </row>
    <row r="1910" spans="1:17" x14ac:dyDescent="0.25">
      <c r="A1910" s="33" t="s">
        <v>4423</v>
      </c>
      <c r="B1910" s="34" t="s">
        <v>4424</v>
      </c>
      <c r="C1910" s="34" t="s">
        <v>82</v>
      </c>
      <c r="D1910" s="35" t="s">
        <v>16</v>
      </c>
      <c r="E1910" s="38" t="s">
        <v>82</v>
      </c>
      <c r="F1910" s="35"/>
      <c r="G1910" s="36">
        <f>VLOOKUP(Tb_Agen[[#This Row],[AGEN ID]],Reseller!A:F,5,0)</f>
        <v>45051.689583333333</v>
      </c>
      <c r="H1910" s="35"/>
      <c r="I1910" s="35"/>
      <c r="J1910" s="35"/>
      <c r="K1910" s="41"/>
      <c r="L1910" s="37"/>
      <c r="M1910" s="53">
        <v>0</v>
      </c>
      <c r="N1910" s="39" t="s">
        <v>22</v>
      </c>
      <c r="O1910" s="65">
        <f>SUMIFS(Tb_Reseller[Aug-26],Tb_Reseller[Agen id],Tb_Agen[[#This Row],[AGEN ID]])</f>
        <v>0</v>
      </c>
      <c r="P1910" s="66">
        <f>SUMIFS(Tb_Reseller[Sep-26],Tb_Reseller[Agen id],Tb_Agen[[#This Row],[AGEN ID]])</f>
        <v>0</v>
      </c>
      <c r="Q1910" s="66">
        <f>SUMIFS(Tb_Reseller[Oct-26],Tb_Reseller[Agen id],Tb_Agen[[#This Row],[AGEN ID]])</f>
        <v>0</v>
      </c>
    </row>
    <row r="1911" spans="1:17" x14ac:dyDescent="0.25">
      <c r="A1911" s="33" t="s">
        <v>4425</v>
      </c>
      <c r="B1911" s="34" t="s">
        <v>4426</v>
      </c>
      <c r="C1911" s="34" t="s">
        <v>15</v>
      </c>
      <c r="D1911" s="35" t="s">
        <v>28</v>
      </c>
      <c r="E1911" s="35" t="s">
        <v>17</v>
      </c>
      <c r="F1911" s="35"/>
      <c r="G1911" s="36">
        <f>VLOOKUP(Tb_Agen[[#This Row],[AGEN ID]],Reseller!A:F,5,0)</f>
        <v>42366.628472222219</v>
      </c>
      <c r="H1911" s="35"/>
      <c r="I1911" s="35"/>
      <c r="J1911" s="35"/>
      <c r="K1911" s="41"/>
      <c r="L1911" s="37"/>
      <c r="M1911" s="53">
        <v>0</v>
      </c>
      <c r="N1911" s="39" t="s">
        <v>22</v>
      </c>
      <c r="O1911" s="65">
        <f>SUMIFS(Tb_Reseller[Aug-26],Tb_Reseller[Agen id],Tb_Agen[[#This Row],[AGEN ID]])</f>
        <v>0.22580645161290322</v>
      </c>
      <c r="P1911" s="66">
        <f>SUMIFS(Tb_Reseller[Sep-26],Tb_Reseller[Agen id],Tb_Agen[[#This Row],[AGEN ID]])</f>
        <v>0.1</v>
      </c>
      <c r="Q1911" s="66">
        <f>SUMIFS(Tb_Reseller[Oct-26],Tb_Reseller[Agen id],Tb_Agen[[#This Row],[AGEN ID]])</f>
        <v>0.25</v>
      </c>
    </row>
    <row r="1912" spans="1:17" x14ac:dyDescent="0.25">
      <c r="A1912" s="33" t="s">
        <v>4427</v>
      </c>
      <c r="B1912" s="34" t="s">
        <v>4428</v>
      </c>
      <c r="C1912" s="34" t="s">
        <v>82</v>
      </c>
      <c r="D1912" s="35" t="s">
        <v>16</v>
      </c>
      <c r="E1912" s="38" t="s">
        <v>82</v>
      </c>
      <c r="F1912" s="35"/>
      <c r="G1912" s="36">
        <f>VLOOKUP(Tb_Agen[[#This Row],[AGEN ID]],Reseller!A:F,5,0)</f>
        <v>45053.576388888891</v>
      </c>
      <c r="H1912" s="35"/>
      <c r="I1912" s="35"/>
      <c r="J1912" s="35"/>
      <c r="K1912" s="41"/>
      <c r="L1912" s="37"/>
      <c r="M1912" s="53">
        <v>0</v>
      </c>
      <c r="N1912" s="39" t="s">
        <v>22</v>
      </c>
      <c r="O1912" s="65">
        <f>SUMIFS(Tb_Reseller[Aug-26],Tb_Reseller[Agen id],Tb_Agen[[#This Row],[AGEN ID]])</f>
        <v>0</v>
      </c>
      <c r="P1912" s="66">
        <f>SUMIFS(Tb_Reseller[Sep-26],Tb_Reseller[Agen id],Tb_Agen[[#This Row],[AGEN ID]])</f>
        <v>0</v>
      </c>
      <c r="Q1912" s="66">
        <f>SUMIFS(Tb_Reseller[Oct-26],Tb_Reseller[Agen id],Tb_Agen[[#This Row],[AGEN ID]])</f>
        <v>0</v>
      </c>
    </row>
    <row r="1913" spans="1:17" x14ac:dyDescent="0.25">
      <c r="A1913" s="33" t="s">
        <v>4429</v>
      </c>
      <c r="B1913" s="34" t="s">
        <v>4430</v>
      </c>
      <c r="C1913" s="34" t="s">
        <v>112</v>
      </c>
      <c r="D1913" s="35" t="s">
        <v>16</v>
      </c>
      <c r="E1913" s="35" t="s">
        <v>17</v>
      </c>
      <c r="F1913" s="35"/>
      <c r="G1913" s="36">
        <f>VLOOKUP(Tb_Agen[[#This Row],[AGEN ID]],Reseller!A:F,5,0)</f>
        <v>45053.736111111109</v>
      </c>
      <c r="H1913" s="35"/>
      <c r="I1913" s="35"/>
      <c r="J1913" s="35"/>
      <c r="K1913" s="41"/>
      <c r="L1913" s="37"/>
      <c r="M1913" s="53">
        <v>0</v>
      </c>
      <c r="N1913" s="39" t="s">
        <v>22</v>
      </c>
      <c r="O1913" s="65">
        <f>SUMIFS(Tb_Reseller[Aug-26],Tb_Reseller[Agen id],Tb_Agen[[#This Row],[AGEN ID]])</f>
        <v>0</v>
      </c>
      <c r="P1913" s="66">
        <f>SUMIFS(Tb_Reseller[Sep-26],Tb_Reseller[Agen id],Tb_Agen[[#This Row],[AGEN ID]])</f>
        <v>0</v>
      </c>
      <c r="Q1913" s="66">
        <f>SUMIFS(Tb_Reseller[Oct-26],Tb_Reseller[Agen id],Tb_Agen[[#This Row],[AGEN ID]])</f>
        <v>0</v>
      </c>
    </row>
    <row r="1914" spans="1:17" x14ac:dyDescent="0.25">
      <c r="A1914" s="33" t="s">
        <v>4431</v>
      </c>
      <c r="B1914" s="34" t="s">
        <v>4432</v>
      </c>
      <c r="C1914" s="34" t="s">
        <v>112</v>
      </c>
      <c r="D1914" s="35" t="s">
        <v>28</v>
      </c>
      <c r="E1914" s="35" t="s">
        <v>17</v>
      </c>
      <c r="F1914" s="35"/>
      <c r="G1914" s="36">
        <f>VLOOKUP(Tb_Agen[[#This Row],[AGEN ID]],Reseller!A:F,5,0)</f>
        <v>42710.533333333333</v>
      </c>
      <c r="H1914" s="35"/>
      <c r="I1914" s="35"/>
      <c r="J1914" s="35"/>
      <c r="K1914" s="41"/>
      <c r="L1914" s="37"/>
      <c r="M1914" s="53">
        <v>0</v>
      </c>
      <c r="N1914" s="39" t="s">
        <v>22</v>
      </c>
      <c r="O1914" s="65">
        <f>SUMIFS(Tb_Reseller[Aug-26],Tb_Reseller[Agen id],Tb_Agen[[#This Row],[AGEN ID]])</f>
        <v>0.35483870967741926</v>
      </c>
      <c r="P1914" s="66">
        <f>SUMIFS(Tb_Reseller[Sep-26],Tb_Reseller[Agen id],Tb_Agen[[#This Row],[AGEN ID]])</f>
        <v>0.19999999999999998</v>
      </c>
      <c r="Q1914" s="66">
        <f>SUMIFS(Tb_Reseller[Oct-26],Tb_Reseller[Agen id],Tb_Agen[[#This Row],[AGEN ID]])</f>
        <v>0</v>
      </c>
    </row>
    <row r="1915" spans="1:17" x14ac:dyDescent="0.25">
      <c r="A1915" s="33" t="s">
        <v>4433</v>
      </c>
      <c r="B1915" s="34" t="s">
        <v>4434</v>
      </c>
      <c r="C1915" s="34" t="s">
        <v>15</v>
      </c>
      <c r="D1915" s="35" t="s">
        <v>36</v>
      </c>
      <c r="E1915" s="35" t="s">
        <v>37</v>
      </c>
      <c r="F1915" s="35"/>
      <c r="G1915" s="36">
        <f>VLOOKUP(Tb_Agen[[#This Row],[AGEN ID]],Reseller!A:F,5,0)</f>
        <v>45056.450694444437</v>
      </c>
      <c r="H1915" s="35" t="s">
        <v>4435</v>
      </c>
      <c r="I1915" s="35" t="s">
        <v>19</v>
      </c>
      <c r="J1915" s="35" t="s">
        <v>30</v>
      </c>
      <c r="K1915" s="41" t="s">
        <v>31</v>
      </c>
      <c r="L1915" s="37" t="s">
        <v>39</v>
      </c>
      <c r="M1915" s="53">
        <v>-1500000</v>
      </c>
      <c r="N1915" s="39" t="s">
        <v>40</v>
      </c>
      <c r="O1915" s="65">
        <f>SUMIFS(Tb_Reseller[Aug-26],Tb_Reseller[Agen id],Tb_Agen[[#This Row],[AGEN ID]])</f>
        <v>4.0645161290322553</v>
      </c>
      <c r="P1915" s="66">
        <f>SUMIFS(Tb_Reseller[Sep-26],Tb_Reseller[Agen id],Tb_Agen[[#This Row],[AGEN ID]])</f>
        <v>4.2666666666666613</v>
      </c>
      <c r="Q1915" s="66">
        <f>SUMIFS(Tb_Reseller[Oct-26],Tb_Reseller[Agen id],Tb_Agen[[#This Row],[AGEN ID]])</f>
        <v>4.5</v>
      </c>
    </row>
    <row r="1916" spans="1:17" x14ac:dyDescent="0.25">
      <c r="A1916" s="33" t="s">
        <v>4436</v>
      </c>
      <c r="B1916" s="34" t="s">
        <v>4437</v>
      </c>
      <c r="C1916" s="34" t="s">
        <v>82</v>
      </c>
      <c r="D1916" s="35" t="s">
        <v>16</v>
      </c>
      <c r="E1916" s="38" t="s">
        <v>82</v>
      </c>
      <c r="F1916" s="35"/>
      <c r="G1916" s="36">
        <f>VLOOKUP(Tb_Agen[[#This Row],[AGEN ID]],Reseller!A:F,5,0)</f>
        <v>45057.382638888892</v>
      </c>
      <c r="H1916" s="35"/>
      <c r="I1916" s="35"/>
      <c r="J1916" s="35"/>
      <c r="K1916" s="41"/>
      <c r="L1916" s="37"/>
      <c r="M1916" s="53">
        <v>0</v>
      </c>
      <c r="N1916" s="39" t="s">
        <v>22</v>
      </c>
      <c r="O1916" s="65">
        <f>SUMIFS(Tb_Reseller[Aug-26],Tb_Reseller[Agen id],Tb_Agen[[#This Row],[AGEN ID]])</f>
        <v>0</v>
      </c>
      <c r="P1916" s="66">
        <f>SUMIFS(Tb_Reseller[Sep-26],Tb_Reseller[Agen id],Tb_Agen[[#This Row],[AGEN ID]])</f>
        <v>0</v>
      </c>
      <c r="Q1916" s="66">
        <f>SUMIFS(Tb_Reseller[Oct-26],Tb_Reseller[Agen id],Tb_Agen[[#This Row],[AGEN ID]])</f>
        <v>0</v>
      </c>
    </row>
    <row r="1917" spans="1:17" x14ac:dyDescent="0.25">
      <c r="A1917" s="33" t="s">
        <v>4438</v>
      </c>
      <c r="B1917" s="34" t="s">
        <v>4439</v>
      </c>
      <c r="C1917" s="34" t="s">
        <v>15</v>
      </c>
      <c r="D1917" s="35" t="s">
        <v>16</v>
      </c>
      <c r="E1917" s="35" t="s">
        <v>17</v>
      </c>
      <c r="F1917" s="35"/>
      <c r="G1917" s="36">
        <f>VLOOKUP(Tb_Agen[[#This Row],[AGEN ID]],Reseller!A:F,5,0)</f>
        <v>45057.862500000003</v>
      </c>
      <c r="H1917" s="35"/>
      <c r="I1917" s="35"/>
      <c r="J1917" s="35"/>
      <c r="K1917" s="41"/>
      <c r="L1917" s="37"/>
      <c r="M1917" s="53">
        <v>0</v>
      </c>
      <c r="N1917" s="39" t="s">
        <v>22</v>
      </c>
      <c r="O1917" s="65">
        <f>SUMIFS(Tb_Reseller[Aug-26],Tb_Reseller[Agen id],Tb_Agen[[#This Row],[AGEN ID]])</f>
        <v>0</v>
      </c>
      <c r="P1917" s="66">
        <f>SUMIFS(Tb_Reseller[Sep-26],Tb_Reseller[Agen id],Tb_Agen[[#This Row],[AGEN ID]])</f>
        <v>0</v>
      </c>
      <c r="Q1917" s="66">
        <f>SUMIFS(Tb_Reseller[Oct-26],Tb_Reseller[Agen id],Tb_Agen[[#This Row],[AGEN ID]])</f>
        <v>0</v>
      </c>
    </row>
    <row r="1918" spans="1:17" x14ac:dyDescent="0.25">
      <c r="A1918" s="33" t="s">
        <v>4440</v>
      </c>
      <c r="B1918" s="34" t="s">
        <v>4441</v>
      </c>
      <c r="C1918" s="34" t="s">
        <v>82</v>
      </c>
      <c r="D1918" s="35" t="s">
        <v>16</v>
      </c>
      <c r="E1918" s="38" t="s">
        <v>82</v>
      </c>
      <c r="F1918" s="35"/>
      <c r="G1918" s="36">
        <f>VLOOKUP(Tb_Agen[[#This Row],[AGEN ID]],Reseller!A:F,5,0)</f>
        <v>45058.570138888892</v>
      </c>
      <c r="H1918" s="35"/>
      <c r="I1918" s="35"/>
      <c r="J1918" s="35"/>
      <c r="K1918" s="41"/>
      <c r="L1918" s="37"/>
      <c r="M1918" s="53">
        <v>0</v>
      </c>
      <c r="N1918" s="39" t="s">
        <v>22</v>
      </c>
      <c r="O1918" s="65">
        <f>SUMIFS(Tb_Reseller[Aug-26],Tb_Reseller[Agen id],Tb_Agen[[#This Row],[AGEN ID]])</f>
        <v>0</v>
      </c>
      <c r="P1918" s="66">
        <f>SUMIFS(Tb_Reseller[Sep-26],Tb_Reseller[Agen id],Tb_Agen[[#This Row],[AGEN ID]])</f>
        <v>0</v>
      </c>
      <c r="Q1918" s="66">
        <f>SUMIFS(Tb_Reseller[Oct-26],Tb_Reseller[Agen id],Tb_Agen[[#This Row],[AGEN ID]])</f>
        <v>0</v>
      </c>
    </row>
    <row r="1919" spans="1:17" x14ac:dyDescent="0.25">
      <c r="A1919" s="33" t="s">
        <v>4442</v>
      </c>
      <c r="B1919" s="34" t="s">
        <v>4443</v>
      </c>
      <c r="C1919" s="34" t="s">
        <v>82</v>
      </c>
      <c r="D1919" s="35" t="s">
        <v>16</v>
      </c>
      <c r="E1919" s="38" t="s">
        <v>82</v>
      </c>
      <c r="F1919" s="35"/>
      <c r="G1919" s="36">
        <f>VLOOKUP(Tb_Agen[[#This Row],[AGEN ID]],Reseller!A:F,5,0)</f>
        <v>45058.752083333333</v>
      </c>
      <c r="H1919" s="35"/>
      <c r="I1919" s="35"/>
      <c r="J1919" s="35"/>
      <c r="K1919" s="41"/>
      <c r="L1919" s="37"/>
      <c r="M1919" s="53">
        <v>0</v>
      </c>
      <c r="N1919" s="39" t="s">
        <v>22</v>
      </c>
      <c r="O1919" s="65">
        <f>SUMIFS(Tb_Reseller[Aug-26],Tb_Reseller[Agen id],Tb_Agen[[#This Row],[AGEN ID]])</f>
        <v>0</v>
      </c>
      <c r="P1919" s="66">
        <f>SUMIFS(Tb_Reseller[Sep-26],Tb_Reseller[Agen id],Tb_Agen[[#This Row],[AGEN ID]])</f>
        <v>0</v>
      </c>
      <c r="Q1919" s="66">
        <f>SUMIFS(Tb_Reseller[Oct-26],Tb_Reseller[Agen id],Tb_Agen[[#This Row],[AGEN ID]])</f>
        <v>0</v>
      </c>
    </row>
    <row r="1920" spans="1:17" x14ac:dyDescent="0.25">
      <c r="A1920" s="33" t="s">
        <v>4444</v>
      </c>
      <c r="B1920" s="34" t="s">
        <v>4445</v>
      </c>
      <c r="C1920" s="34" t="s">
        <v>82</v>
      </c>
      <c r="D1920" s="35" t="s">
        <v>16</v>
      </c>
      <c r="E1920" s="38" t="s">
        <v>82</v>
      </c>
      <c r="F1920" s="35"/>
      <c r="G1920" s="36">
        <f>VLOOKUP(Tb_Agen[[#This Row],[AGEN ID]],Reseller!A:F,5,0)</f>
        <v>45059.443055555559</v>
      </c>
      <c r="H1920" s="35"/>
      <c r="I1920" s="35"/>
      <c r="J1920" s="35"/>
      <c r="K1920" s="41"/>
      <c r="L1920" s="37"/>
      <c r="M1920" s="53">
        <v>0</v>
      </c>
      <c r="N1920" s="39" t="s">
        <v>22</v>
      </c>
      <c r="O1920" s="65">
        <f>SUMIFS(Tb_Reseller[Aug-26],Tb_Reseller[Agen id],Tb_Agen[[#This Row],[AGEN ID]])</f>
        <v>0</v>
      </c>
      <c r="P1920" s="66">
        <f>SUMIFS(Tb_Reseller[Sep-26],Tb_Reseller[Agen id],Tb_Agen[[#This Row],[AGEN ID]])</f>
        <v>0</v>
      </c>
      <c r="Q1920" s="66">
        <f>SUMIFS(Tb_Reseller[Oct-26],Tb_Reseller[Agen id],Tb_Agen[[#This Row],[AGEN ID]])</f>
        <v>0</v>
      </c>
    </row>
    <row r="1921" spans="1:17" x14ac:dyDescent="0.25">
      <c r="A1921" s="33" t="s">
        <v>4446</v>
      </c>
      <c r="B1921" s="34" t="s">
        <v>4447</v>
      </c>
      <c r="C1921" s="34" t="s">
        <v>112</v>
      </c>
      <c r="D1921" s="35" t="s">
        <v>28</v>
      </c>
      <c r="E1921" s="35" t="s">
        <v>17</v>
      </c>
      <c r="F1921" s="35"/>
      <c r="G1921" s="36">
        <f>VLOOKUP(Tb_Agen[[#This Row],[AGEN ID]],Reseller!A:F,5,0)</f>
        <v>42781.748611111107</v>
      </c>
      <c r="H1921" s="35"/>
      <c r="I1921" s="35"/>
      <c r="J1921" s="35"/>
      <c r="K1921" s="41"/>
      <c r="L1921" s="37"/>
      <c r="M1921" s="53">
        <v>0</v>
      </c>
      <c r="N1921" s="39" t="s">
        <v>22</v>
      </c>
      <c r="O1921" s="65">
        <f>SUMIFS(Tb_Reseller[Aug-26],Tb_Reseller[Agen id],Tb_Agen[[#This Row],[AGEN ID]])</f>
        <v>0.19354838709677419</v>
      </c>
      <c r="P1921" s="66">
        <f>SUMIFS(Tb_Reseller[Sep-26],Tb_Reseller[Agen id],Tb_Agen[[#This Row],[AGEN ID]])</f>
        <v>0.53333333333333333</v>
      </c>
      <c r="Q1921" s="66">
        <f>SUMIFS(Tb_Reseller[Oct-26],Tb_Reseller[Agen id],Tb_Agen[[#This Row],[AGEN ID]])</f>
        <v>0.25</v>
      </c>
    </row>
    <row r="1922" spans="1:17" x14ac:dyDescent="0.25">
      <c r="A1922" s="33" t="s">
        <v>4448</v>
      </c>
      <c r="B1922" s="34" t="s">
        <v>4449</v>
      </c>
      <c r="C1922" s="34" t="s">
        <v>112</v>
      </c>
      <c r="D1922" s="35" t="s">
        <v>16</v>
      </c>
      <c r="E1922" s="35" t="s">
        <v>17</v>
      </c>
      <c r="F1922" s="35"/>
      <c r="G1922" s="36">
        <f>VLOOKUP(Tb_Agen[[#This Row],[AGEN ID]],Reseller!A:F,5,0)</f>
        <v>45059.870833333327</v>
      </c>
      <c r="H1922" s="35"/>
      <c r="I1922" s="35"/>
      <c r="J1922" s="35"/>
      <c r="K1922" s="41"/>
      <c r="L1922" s="37"/>
      <c r="M1922" s="53">
        <v>0</v>
      </c>
      <c r="N1922" s="39" t="s">
        <v>22</v>
      </c>
      <c r="O1922" s="65">
        <f>SUMIFS(Tb_Reseller[Aug-26],Tb_Reseller[Agen id],Tb_Agen[[#This Row],[AGEN ID]])</f>
        <v>0</v>
      </c>
      <c r="P1922" s="66">
        <f>SUMIFS(Tb_Reseller[Sep-26],Tb_Reseller[Agen id],Tb_Agen[[#This Row],[AGEN ID]])</f>
        <v>0</v>
      </c>
      <c r="Q1922" s="66">
        <f>SUMIFS(Tb_Reseller[Oct-26],Tb_Reseller[Agen id],Tb_Agen[[#This Row],[AGEN ID]])</f>
        <v>0</v>
      </c>
    </row>
    <row r="1923" spans="1:17" x14ac:dyDescent="0.25">
      <c r="A1923" s="33" t="s">
        <v>4450</v>
      </c>
      <c r="B1923" s="34" t="s">
        <v>4451</v>
      </c>
      <c r="C1923" s="34" t="s">
        <v>112</v>
      </c>
      <c r="D1923" s="35" t="s">
        <v>16</v>
      </c>
      <c r="E1923" s="35" t="s">
        <v>17</v>
      </c>
      <c r="F1923" s="35"/>
      <c r="G1923" s="36">
        <f>VLOOKUP(Tb_Agen[[#This Row],[AGEN ID]],Reseller!A:F,5,0)</f>
        <v>45061.431944444441</v>
      </c>
      <c r="H1923" s="35"/>
      <c r="I1923" s="35"/>
      <c r="J1923" s="35"/>
      <c r="K1923" s="41"/>
      <c r="L1923" s="37"/>
      <c r="M1923" s="53">
        <v>0</v>
      </c>
      <c r="N1923" s="39" t="s">
        <v>22</v>
      </c>
      <c r="O1923" s="65">
        <f>SUMIFS(Tb_Reseller[Aug-26],Tb_Reseller[Agen id],Tb_Agen[[#This Row],[AGEN ID]])</f>
        <v>0</v>
      </c>
      <c r="P1923" s="66">
        <f>SUMIFS(Tb_Reseller[Sep-26],Tb_Reseller[Agen id],Tb_Agen[[#This Row],[AGEN ID]])</f>
        <v>0</v>
      </c>
      <c r="Q1923" s="66">
        <f>SUMIFS(Tb_Reseller[Oct-26],Tb_Reseller[Agen id],Tb_Agen[[#This Row],[AGEN ID]])</f>
        <v>0</v>
      </c>
    </row>
    <row r="1924" spans="1:17" x14ac:dyDescent="0.25">
      <c r="A1924" s="33" t="s">
        <v>4452</v>
      </c>
      <c r="B1924" s="34" t="s">
        <v>4453</v>
      </c>
      <c r="C1924" s="34" t="s">
        <v>82</v>
      </c>
      <c r="D1924" s="35" t="s">
        <v>16</v>
      </c>
      <c r="E1924" s="38" t="s">
        <v>82</v>
      </c>
      <c r="F1924" s="35"/>
      <c r="G1924" s="36">
        <f>VLOOKUP(Tb_Agen[[#This Row],[AGEN ID]],Reseller!A:F,5,0)</f>
        <v>45061.476388888892</v>
      </c>
      <c r="H1924" s="35" t="s">
        <v>4454</v>
      </c>
      <c r="I1924" s="35" t="s">
        <v>68</v>
      </c>
      <c r="J1924" s="35" t="s">
        <v>2115</v>
      </c>
      <c r="K1924" s="41" t="s">
        <v>4455</v>
      </c>
      <c r="L1924" s="37"/>
      <c r="M1924" s="53">
        <v>0</v>
      </c>
      <c r="N1924" s="39" t="s">
        <v>22</v>
      </c>
      <c r="O1924" s="65">
        <f>SUMIFS(Tb_Reseller[Aug-26],Tb_Reseller[Agen id],Tb_Agen[[#This Row],[AGEN ID]])</f>
        <v>16.225806451613103</v>
      </c>
      <c r="P1924" s="66">
        <f>SUMIFS(Tb_Reseller[Sep-26],Tb_Reseller[Agen id],Tb_Agen[[#This Row],[AGEN ID]])</f>
        <v>15.533333333333289</v>
      </c>
      <c r="Q1924" s="66">
        <f>SUMIFS(Tb_Reseller[Oct-26],Tb_Reseller[Agen id],Tb_Agen[[#This Row],[AGEN ID]])</f>
        <v>22.25</v>
      </c>
    </row>
    <row r="1925" spans="1:17" x14ac:dyDescent="0.25">
      <c r="A1925" s="33" t="s">
        <v>4456</v>
      </c>
      <c r="B1925" s="34" t="s">
        <v>4457</v>
      </c>
      <c r="C1925" s="34" t="s">
        <v>82</v>
      </c>
      <c r="D1925" s="35" t="s">
        <v>16</v>
      </c>
      <c r="E1925" s="38" t="s">
        <v>82</v>
      </c>
      <c r="F1925" s="35"/>
      <c r="G1925" s="36">
        <f>VLOOKUP(Tb_Agen[[#This Row],[AGEN ID]],Reseller!A:F,5,0)</f>
        <v>45062.43472222222</v>
      </c>
      <c r="H1925" s="35"/>
      <c r="I1925" s="35"/>
      <c r="J1925" s="35"/>
      <c r="K1925" s="41"/>
      <c r="L1925" s="37"/>
      <c r="M1925" s="53">
        <v>0</v>
      </c>
      <c r="N1925" s="39" t="s">
        <v>22</v>
      </c>
      <c r="O1925" s="65">
        <f>SUMIFS(Tb_Reseller[Aug-26],Tb_Reseller[Agen id],Tb_Agen[[#This Row],[AGEN ID]])</f>
        <v>0</v>
      </c>
      <c r="P1925" s="66">
        <f>SUMIFS(Tb_Reseller[Sep-26],Tb_Reseller[Agen id],Tb_Agen[[#This Row],[AGEN ID]])</f>
        <v>0</v>
      </c>
      <c r="Q1925" s="66">
        <f>SUMIFS(Tb_Reseller[Oct-26],Tb_Reseller[Agen id],Tb_Agen[[#This Row],[AGEN ID]])</f>
        <v>0</v>
      </c>
    </row>
    <row r="1926" spans="1:17" x14ac:dyDescent="0.25">
      <c r="A1926" s="33" t="s">
        <v>4458</v>
      </c>
      <c r="B1926" s="34" t="s">
        <v>4459</v>
      </c>
      <c r="C1926" s="34" t="s">
        <v>79</v>
      </c>
      <c r="D1926" s="35" t="s">
        <v>16</v>
      </c>
      <c r="E1926" s="35" t="s">
        <v>17</v>
      </c>
      <c r="F1926" s="35"/>
      <c r="G1926" s="36">
        <f>VLOOKUP(Tb_Agen[[#This Row],[AGEN ID]],Reseller!A:F,5,0)</f>
        <v>45062.67291666667</v>
      </c>
      <c r="H1926" s="35"/>
      <c r="I1926" s="35"/>
      <c r="J1926" s="35"/>
      <c r="K1926" s="41"/>
      <c r="L1926" s="37"/>
      <c r="M1926" s="53">
        <v>0</v>
      </c>
      <c r="N1926" s="39" t="s">
        <v>22</v>
      </c>
      <c r="O1926" s="65">
        <f>SUMIFS(Tb_Reseller[Aug-26],Tb_Reseller[Agen id],Tb_Agen[[#This Row],[AGEN ID]])</f>
        <v>0</v>
      </c>
      <c r="P1926" s="66">
        <f>SUMIFS(Tb_Reseller[Sep-26],Tb_Reseller[Agen id],Tb_Agen[[#This Row],[AGEN ID]])</f>
        <v>0</v>
      </c>
      <c r="Q1926" s="66">
        <f>SUMIFS(Tb_Reseller[Oct-26],Tb_Reseller[Agen id],Tb_Agen[[#This Row],[AGEN ID]])</f>
        <v>0</v>
      </c>
    </row>
    <row r="1927" spans="1:17" x14ac:dyDescent="0.25">
      <c r="A1927" s="33" t="s">
        <v>4460</v>
      </c>
      <c r="B1927" s="34" t="s">
        <v>4461</v>
      </c>
      <c r="C1927" s="34" t="s">
        <v>82</v>
      </c>
      <c r="D1927" s="35" t="s">
        <v>16</v>
      </c>
      <c r="E1927" s="38" t="s">
        <v>82</v>
      </c>
      <c r="F1927" s="35"/>
      <c r="G1927" s="36">
        <f>VLOOKUP(Tb_Agen[[#This Row],[AGEN ID]],Reseller!A:F,5,0)</f>
        <v>45062.842361111107</v>
      </c>
      <c r="H1927" s="35"/>
      <c r="I1927" s="35"/>
      <c r="J1927" s="35"/>
      <c r="K1927" s="41"/>
      <c r="L1927" s="37"/>
      <c r="M1927" s="53">
        <v>0</v>
      </c>
      <c r="N1927" s="39" t="s">
        <v>22</v>
      </c>
      <c r="O1927" s="65">
        <f>SUMIFS(Tb_Reseller[Aug-26],Tb_Reseller[Agen id],Tb_Agen[[#This Row],[AGEN ID]])</f>
        <v>0</v>
      </c>
      <c r="P1927" s="66">
        <f>SUMIFS(Tb_Reseller[Sep-26],Tb_Reseller[Agen id],Tb_Agen[[#This Row],[AGEN ID]])</f>
        <v>0</v>
      </c>
      <c r="Q1927" s="66">
        <f>SUMIFS(Tb_Reseller[Oct-26],Tb_Reseller[Agen id],Tb_Agen[[#This Row],[AGEN ID]])</f>
        <v>0</v>
      </c>
    </row>
    <row r="1928" spans="1:17" x14ac:dyDescent="0.25">
      <c r="A1928" s="33" t="s">
        <v>4462</v>
      </c>
      <c r="B1928" s="34" t="s">
        <v>4463</v>
      </c>
      <c r="C1928" s="34" t="s">
        <v>82</v>
      </c>
      <c r="D1928" s="35" t="s">
        <v>16</v>
      </c>
      <c r="E1928" s="38" t="s">
        <v>82</v>
      </c>
      <c r="F1928" s="35"/>
      <c r="G1928" s="36">
        <f>VLOOKUP(Tb_Agen[[#This Row],[AGEN ID]],Reseller!A:F,5,0)</f>
        <v>45063.847222222219</v>
      </c>
      <c r="H1928" s="35"/>
      <c r="I1928" s="35"/>
      <c r="J1928" s="35"/>
      <c r="K1928" s="41"/>
      <c r="L1928" s="37"/>
      <c r="M1928" s="53">
        <v>0</v>
      </c>
      <c r="N1928" s="39" t="s">
        <v>22</v>
      </c>
      <c r="O1928" s="65">
        <f>SUMIFS(Tb_Reseller[Aug-26],Tb_Reseller[Agen id],Tb_Agen[[#This Row],[AGEN ID]])</f>
        <v>0</v>
      </c>
      <c r="P1928" s="66">
        <f>SUMIFS(Tb_Reseller[Sep-26],Tb_Reseller[Agen id],Tb_Agen[[#This Row],[AGEN ID]])</f>
        <v>0</v>
      </c>
      <c r="Q1928" s="66">
        <f>SUMIFS(Tb_Reseller[Oct-26],Tb_Reseller[Agen id],Tb_Agen[[#This Row],[AGEN ID]])</f>
        <v>0</v>
      </c>
    </row>
    <row r="1929" spans="1:17" x14ac:dyDescent="0.25">
      <c r="A1929" s="33" t="s">
        <v>4464</v>
      </c>
      <c r="B1929" s="34" t="s">
        <v>4465</v>
      </c>
      <c r="C1929" s="34" t="s">
        <v>112</v>
      </c>
      <c r="D1929" s="35" t="s">
        <v>28</v>
      </c>
      <c r="E1929" s="35" t="s">
        <v>17</v>
      </c>
      <c r="F1929" s="35"/>
      <c r="G1929" s="36">
        <f>VLOOKUP(Tb_Agen[[#This Row],[AGEN ID]],Reseller!A:F,5,0)</f>
        <v>42824.442361111112</v>
      </c>
      <c r="H1929" s="35"/>
      <c r="I1929" s="35"/>
      <c r="J1929" s="35"/>
      <c r="K1929" s="41"/>
      <c r="L1929" s="37"/>
      <c r="M1929" s="53">
        <v>0</v>
      </c>
      <c r="N1929" s="39" t="s">
        <v>22</v>
      </c>
      <c r="O1929" s="65">
        <f>SUMIFS(Tb_Reseller[Aug-26],Tb_Reseller[Agen id],Tb_Agen[[#This Row],[AGEN ID]])</f>
        <v>0.19354838709677419</v>
      </c>
      <c r="P1929" s="66">
        <f>SUMIFS(Tb_Reseller[Sep-26],Tb_Reseller[Agen id],Tb_Agen[[#This Row],[AGEN ID]])</f>
        <v>0.3</v>
      </c>
      <c r="Q1929" s="66">
        <f>SUMIFS(Tb_Reseller[Oct-26],Tb_Reseller[Agen id],Tb_Agen[[#This Row],[AGEN ID]])</f>
        <v>0.5</v>
      </c>
    </row>
    <row r="1930" spans="1:17" x14ac:dyDescent="0.25">
      <c r="A1930" s="33" t="s">
        <v>4466</v>
      </c>
      <c r="B1930" s="34" t="s">
        <v>4467</v>
      </c>
      <c r="C1930" s="34" t="s">
        <v>82</v>
      </c>
      <c r="D1930" s="35" t="s">
        <v>16</v>
      </c>
      <c r="E1930" s="38" t="s">
        <v>82</v>
      </c>
      <c r="F1930" s="35"/>
      <c r="G1930" s="36">
        <f>VLOOKUP(Tb_Agen[[#This Row],[AGEN ID]],Reseller!A:F,5,0)</f>
        <v>45065.245138888888</v>
      </c>
      <c r="H1930" s="35"/>
      <c r="I1930" s="35"/>
      <c r="J1930" s="35"/>
      <c r="K1930" s="41"/>
      <c r="L1930" s="37"/>
      <c r="M1930" s="53">
        <v>0</v>
      </c>
      <c r="N1930" s="39" t="s">
        <v>22</v>
      </c>
      <c r="O1930" s="65">
        <f>SUMIFS(Tb_Reseller[Aug-26],Tb_Reseller[Agen id],Tb_Agen[[#This Row],[AGEN ID]])</f>
        <v>0</v>
      </c>
      <c r="P1930" s="66">
        <f>SUMIFS(Tb_Reseller[Sep-26],Tb_Reseller[Agen id],Tb_Agen[[#This Row],[AGEN ID]])</f>
        <v>0</v>
      </c>
      <c r="Q1930" s="66">
        <f>SUMIFS(Tb_Reseller[Oct-26],Tb_Reseller[Agen id],Tb_Agen[[#This Row],[AGEN ID]])</f>
        <v>0</v>
      </c>
    </row>
    <row r="1931" spans="1:17" x14ac:dyDescent="0.25">
      <c r="A1931" s="33" t="s">
        <v>4468</v>
      </c>
      <c r="B1931" s="34" t="s">
        <v>4469</v>
      </c>
      <c r="C1931" s="34" t="s">
        <v>121</v>
      </c>
      <c r="D1931" s="35" t="s">
        <v>16</v>
      </c>
      <c r="E1931" s="35" t="s">
        <v>17</v>
      </c>
      <c r="F1931" s="35"/>
      <c r="G1931" s="36">
        <f>VLOOKUP(Tb_Agen[[#This Row],[AGEN ID]],Reseller!A:F,5,0)</f>
        <v>45065.622916666667</v>
      </c>
      <c r="H1931" s="35"/>
      <c r="I1931" s="35"/>
      <c r="J1931" s="35"/>
      <c r="K1931" s="41"/>
      <c r="L1931" s="37"/>
      <c r="M1931" s="53">
        <v>0</v>
      </c>
      <c r="N1931" s="39" t="s">
        <v>22</v>
      </c>
      <c r="O1931" s="65">
        <f>SUMIFS(Tb_Reseller[Aug-26],Tb_Reseller[Agen id],Tb_Agen[[#This Row],[AGEN ID]])</f>
        <v>0</v>
      </c>
      <c r="P1931" s="66">
        <f>SUMIFS(Tb_Reseller[Sep-26],Tb_Reseller[Agen id],Tb_Agen[[#This Row],[AGEN ID]])</f>
        <v>0</v>
      </c>
      <c r="Q1931" s="66">
        <f>SUMIFS(Tb_Reseller[Oct-26],Tb_Reseller[Agen id],Tb_Agen[[#This Row],[AGEN ID]])</f>
        <v>0</v>
      </c>
    </row>
    <row r="1932" spans="1:17" x14ac:dyDescent="0.25">
      <c r="A1932" s="33" t="s">
        <v>4470</v>
      </c>
      <c r="B1932" s="34" t="s">
        <v>4471</v>
      </c>
      <c r="C1932" s="45" t="s">
        <v>112</v>
      </c>
      <c r="D1932" s="35" t="s">
        <v>16</v>
      </c>
      <c r="E1932" s="35" t="s">
        <v>17</v>
      </c>
      <c r="F1932" s="35"/>
      <c r="G1932" s="36">
        <f>VLOOKUP(Tb_Agen[[#This Row],[AGEN ID]],Reseller!A:F,5,0)</f>
        <v>45065.631249999999</v>
      </c>
      <c r="H1932" s="35" t="s">
        <v>4472</v>
      </c>
      <c r="I1932" s="35" t="s">
        <v>145</v>
      </c>
      <c r="J1932" s="35" t="s">
        <v>146</v>
      </c>
      <c r="K1932" s="41" t="s">
        <v>212</v>
      </c>
      <c r="L1932" s="37"/>
      <c r="M1932" s="53">
        <v>0</v>
      </c>
      <c r="N1932" s="39" t="s">
        <v>22</v>
      </c>
      <c r="O1932" s="65">
        <f>SUMIFS(Tb_Reseller[Aug-26],Tb_Reseller[Agen id],Tb_Agen[[#This Row],[AGEN ID]])</f>
        <v>0</v>
      </c>
      <c r="P1932" s="66">
        <f>SUMIFS(Tb_Reseller[Sep-26],Tb_Reseller[Agen id],Tb_Agen[[#This Row],[AGEN ID]])</f>
        <v>0</v>
      </c>
      <c r="Q1932" s="66">
        <f>SUMIFS(Tb_Reseller[Oct-26],Tb_Reseller[Agen id],Tb_Agen[[#This Row],[AGEN ID]])</f>
        <v>0</v>
      </c>
    </row>
    <row r="1933" spans="1:17" x14ac:dyDescent="0.25">
      <c r="A1933" s="33" t="s">
        <v>4473</v>
      </c>
      <c r="B1933" s="34" t="s">
        <v>4474</v>
      </c>
      <c r="C1933" s="34" t="s">
        <v>15</v>
      </c>
      <c r="D1933" s="35" t="s">
        <v>16</v>
      </c>
      <c r="E1933" s="35" t="s">
        <v>17</v>
      </c>
      <c r="F1933" s="35"/>
      <c r="G1933" s="36">
        <f>VLOOKUP(Tb_Agen[[#This Row],[AGEN ID]],Reseller!A:F,5,0)</f>
        <v>45065.813888888893</v>
      </c>
      <c r="H1933" s="35"/>
      <c r="I1933" s="35"/>
      <c r="J1933" s="35"/>
      <c r="K1933" s="41"/>
      <c r="L1933" s="37"/>
      <c r="M1933" s="53">
        <v>0</v>
      </c>
      <c r="N1933" s="39" t="s">
        <v>22</v>
      </c>
      <c r="O1933" s="65">
        <f>SUMIFS(Tb_Reseller[Aug-26],Tb_Reseller[Agen id],Tb_Agen[[#This Row],[AGEN ID]])</f>
        <v>0</v>
      </c>
      <c r="P1933" s="66">
        <f>SUMIFS(Tb_Reseller[Sep-26],Tb_Reseller[Agen id],Tb_Agen[[#This Row],[AGEN ID]])</f>
        <v>0</v>
      </c>
      <c r="Q1933" s="66">
        <f>SUMIFS(Tb_Reseller[Oct-26],Tb_Reseller[Agen id],Tb_Agen[[#This Row],[AGEN ID]])</f>
        <v>0</v>
      </c>
    </row>
    <row r="1934" spans="1:17" x14ac:dyDescent="0.25">
      <c r="A1934" s="33" t="s">
        <v>4475</v>
      </c>
      <c r="B1934" s="34" t="s">
        <v>4476</v>
      </c>
      <c r="C1934" s="34" t="s">
        <v>112</v>
      </c>
      <c r="D1934" s="35" t="s">
        <v>28</v>
      </c>
      <c r="E1934" s="35" t="s">
        <v>17</v>
      </c>
      <c r="F1934" s="35"/>
      <c r="G1934" s="36">
        <f>VLOOKUP(Tb_Agen[[#This Row],[AGEN ID]],Reseller!A:F,5,0)</f>
        <v>42921.366666666669</v>
      </c>
      <c r="H1934" s="35"/>
      <c r="I1934" s="35"/>
      <c r="J1934" s="35"/>
      <c r="K1934" s="41"/>
      <c r="L1934" s="37"/>
      <c r="M1934" s="53">
        <v>0</v>
      </c>
      <c r="N1934" s="39" t="s">
        <v>22</v>
      </c>
      <c r="O1934" s="65">
        <f>SUMIFS(Tb_Reseller[Aug-26],Tb_Reseller[Agen id],Tb_Agen[[#This Row],[AGEN ID]])</f>
        <v>9.6774193548387094E-2</v>
      </c>
      <c r="P1934" s="66">
        <f>SUMIFS(Tb_Reseller[Sep-26],Tb_Reseller[Agen id],Tb_Agen[[#This Row],[AGEN ID]])</f>
        <v>0</v>
      </c>
      <c r="Q1934" s="66">
        <f>SUMIFS(Tb_Reseller[Oct-26],Tb_Reseller[Agen id],Tb_Agen[[#This Row],[AGEN ID]])</f>
        <v>0</v>
      </c>
    </row>
    <row r="1935" spans="1:17" x14ac:dyDescent="0.25">
      <c r="A1935" s="39" t="s">
        <v>4477</v>
      </c>
      <c r="B1935" s="34" t="s">
        <v>4478</v>
      </c>
      <c r="C1935" s="43" t="s">
        <v>82</v>
      </c>
      <c r="D1935" s="38" t="s">
        <v>16</v>
      </c>
      <c r="E1935" s="38" t="s">
        <v>82</v>
      </c>
      <c r="F1935" s="38"/>
      <c r="G1935" s="40">
        <f>VLOOKUP(Tb_Agen[[#This Row],[AGEN ID]],Reseller!A:F,5,0)</f>
        <v>45066.628472222219</v>
      </c>
      <c r="H1935" s="38"/>
      <c r="I1935" s="38"/>
      <c r="J1935" s="38"/>
      <c r="K1935" s="41"/>
      <c r="L1935" s="42"/>
      <c r="M1935" s="53">
        <v>0</v>
      </c>
      <c r="N1935" s="39" t="s">
        <v>22</v>
      </c>
      <c r="O1935" s="65">
        <f>SUMIFS(Tb_Reseller[Aug-26],Tb_Reseller[Agen id],Tb_Agen[[#This Row],[AGEN ID]])</f>
        <v>0</v>
      </c>
      <c r="P1935" s="66">
        <f>SUMIFS(Tb_Reseller[Sep-26],Tb_Reseller[Agen id],Tb_Agen[[#This Row],[AGEN ID]])</f>
        <v>0</v>
      </c>
      <c r="Q1935" s="66">
        <f>SUMIFS(Tb_Reseller[Oct-26],Tb_Reseller[Agen id],Tb_Agen[[#This Row],[AGEN ID]])</f>
        <v>0</v>
      </c>
    </row>
    <row r="1936" spans="1:17" x14ac:dyDescent="0.25">
      <c r="A1936" s="33" t="s">
        <v>4479</v>
      </c>
      <c r="B1936" s="34" t="s">
        <v>4480</v>
      </c>
      <c r="C1936" s="34" t="s">
        <v>82</v>
      </c>
      <c r="D1936" s="35" t="s">
        <v>16</v>
      </c>
      <c r="E1936" s="38" t="s">
        <v>82</v>
      </c>
      <c r="F1936" s="35"/>
      <c r="G1936" s="36">
        <f>VLOOKUP(Tb_Agen[[#This Row],[AGEN ID]],Reseller!A:F,5,0)</f>
        <v>45067.411805555559</v>
      </c>
      <c r="H1936" s="35"/>
      <c r="I1936" s="35"/>
      <c r="J1936" s="35"/>
      <c r="K1936" s="41"/>
      <c r="L1936" s="37"/>
      <c r="M1936" s="53">
        <v>0</v>
      </c>
      <c r="N1936" s="39" t="s">
        <v>22</v>
      </c>
      <c r="O1936" s="65">
        <f>SUMIFS(Tb_Reseller[Aug-26],Tb_Reseller[Agen id],Tb_Agen[[#This Row],[AGEN ID]])</f>
        <v>0</v>
      </c>
      <c r="P1936" s="66">
        <f>SUMIFS(Tb_Reseller[Sep-26],Tb_Reseller[Agen id],Tb_Agen[[#This Row],[AGEN ID]])</f>
        <v>0</v>
      </c>
      <c r="Q1936" s="66">
        <f>SUMIFS(Tb_Reseller[Oct-26],Tb_Reseller[Agen id],Tb_Agen[[#This Row],[AGEN ID]])</f>
        <v>0</v>
      </c>
    </row>
    <row r="1937" spans="1:17" x14ac:dyDescent="0.25">
      <c r="A1937" s="33" t="s">
        <v>4481</v>
      </c>
      <c r="B1937" s="34" t="s">
        <v>4482</v>
      </c>
      <c r="C1937" s="34" t="s">
        <v>82</v>
      </c>
      <c r="D1937" s="35" t="s">
        <v>16</v>
      </c>
      <c r="E1937" s="38" t="s">
        <v>82</v>
      </c>
      <c r="F1937" s="35"/>
      <c r="G1937" s="36">
        <f>VLOOKUP(Tb_Agen[[#This Row],[AGEN ID]],Reseller!A:F,5,0)</f>
        <v>45067.765972222223</v>
      </c>
      <c r="H1937" s="35"/>
      <c r="I1937" s="35"/>
      <c r="J1937" s="35"/>
      <c r="K1937" s="41"/>
      <c r="L1937" s="37"/>
      <c r="M1937" s="53">
        <v>0</v>
      </c>
      <c r="N1937" s="39" t="s">
        <v>22</v>
      </c>
      <c r="O1937" s="65">
        <f>SUMIFS(Tb_Reseller[Aug-26],Tb_Reseller[Agen id],Tb_Agen[[#This Row],[AGEN ID]])</f>
        <v>0</v>
      </c>
      <c r="P1937" s="66">
        <f>SUMIFS(Tb_Reseller[Sep-26],Tb_Reseller[Agen id],Tb_Agen[[#This Row],[AGEN ID]])</f>
        <v>0</v>
      </c>
      <c r="Q1937" s="66">
        <f>SUMIFS(Tb_Reseller[Oct-26],Tb_Reseller[Agen id],Tb_Agen[[#This Row],[AGEN ID]])</f>
        <v>0</v>
      </c>
    </row>
    <row r="1938" spans="1:17" x14ac:dyDescent="0.25">
      <c r="A1938" s="33" t="s">
        <v>4483</v>
      </c>
      <c r="B1938" s="34" t="s">
        <v>4484</v>
      </c>
      <c r="C1938" s="34" t="s">
        <v>82</v>
      </c>
      <c r="D1938" s="35" t="s">
        <v>16</v>
      </c>
      <c r="E1938" s="38" t="s">
        <v>82</v>
      </c>
      <c r="F1938" s="35"/>
      <c r="G1938" s="36">
        <f>VLOOKUP(Tb_Agen[[#This Row],[AGEN ID]],Reseller!A:F,5,0)</f>
        <v>45067.852777777778</v>
      </c>
      <c r="H1938" s="35"/>
      <c r="I1938" s="35"/>
      <c r="J1938" s="35"/>
      <c r="K1938" s="41"/>
      <c r="L1938" s="37"/>
      <c r="M1938" s="53">
        <v>0</v>
      </c>
      <c r="N1938" s="39" t="s">
        <v>22</v>
      </c>
      <c r="O1938" s="65">
        <f>SUMIFS(Tb_Reseller[Aug-26],Tb_Reseller[Agen id],Tb_Agen[[#This Row],[AGEN ID]])</f>
        <v>0</v>
      </c>
      <c r="P1938" s="66">
        <f>SUMIFS(Tb_Reseller[Sep-26],Tb_Reseller[Agen id],Tb_Agen[[#This Row],[AGEN ID]])</f>
        <v>0</v>
      </c>
      <c r="Q1938" s="66">
        <f>SUMIFS(Tb_Reseller[Oct-26],Tb_Reseller[Agen id],Tb_Agen[[#This Row],[AGEN ID]])</f>
        <v>0</v>
      </c>
    </row>
    <row r="1939" spans="1:17" x14ac:dyDescent="0.25">
      <c r="A1939" s="33" t="s">
        <v>4485</v>
      </c>
      <c r="B1939" s="34" t="s">
        <v>4486</v>
      </c>
      <c r="C1939" s="34" t="s">
        <v>79</v>
      </c>
      <c r="D1939" s="35" t="s">
        <v>16</v>
      </c>
      <c r="E1939" s="35" t="s">
        <v>17</v>
      </c>
      <c r="F1939" s="35"/>
      <c r="G1939" s="36">
        <f>VLOOKUP(Tb_Agen[[#This Row],[AGEN ID]],Reseller!A:F,5,0)</f>
        <v>45070.541666666657</v>
      </c>
      <c r="H1939" s="35"/>
      <c r="I1939" s="35"/>
      <c r="J1939" s="35"/>
      <c r="K1939" s="41"/>
      <c r="L1939" s="37"/>
      <c r="M1939" s="53">
        <v>0</v>
      </c>
      <c r="N1939" s="39" t="s">
        <v>22</v>
      </c>
      <c r="O1939" s="65">
        <f>SUMIFS(Tb_Reseller[Aug-26],Tb_Reseller[Agen id],Tb_Agen[[#This Row],[AGEN ID]])</f>
        <v>0</v>
      </c>
      <c r="P1939" s="66">
        <f>SUMIFS(Tb_Reseller[Sep-26],Tb_Reseller[Agen id],Tb_Agen[[#This Row],[AGEN ID]])</f>
        <v>0</v>
      </c>
      <c r="Q1939" s="66">
        <f>SUMIFS(Tb_Reseller[Oct-26],Tb_Reseller[Agen id],Tb_Agen[[#This Row],[AGEN ID]])</f>
        <v>0</v>
      </c>
    </row>
    <row r="1940" spans="1:17" x14ac:dyDescent="0.25">
      <c r="A1940" s="33" t="s">
        <v>4487</v>
      </c>
      <c r="B1940" s="34" t="s">
        <v>4488</v>
      </c>
      <c r="C1940" s="34" t="s">
        <v>15</v>
      </c>
      <c r="D1940" s="35" t="s">
        <v>28</v>
      </c>
      <c r="E1940" s="35" t="s">
        <v>17</v>
      </c>
      <c r="F1940" s="35"/>
      <c r="G1940" s="36">
        <f>VLOOKUP(Tb_Agen[[#This Row],[AGEN ID]],Reseller!A:F,5,0)</f>
        <v>43000.416666666657</v>
      </c>
      <c r="H1940" s="35"/>
      <c r="I1940" s="35"/>
      <c r="J1940" s="35"/>
      <c r="K1940" s="41"/>
      <c r="L1940" s="37"/>
      <c r="M1940" s="53">
        <v>0</v>
      </c>
      <c r="N1940" s="39" t="s">
        <v>22</v>
      </c>
      <c r="O1940" s="65">
        <f>SUMIFS(Tb_Reseller[Aug-26],Tb_Reseller[Agen id],Tb_Agen[[#This Row],[AGEN ID]])</f>
        <v>0.22580645161290322</v>
      </c>
      <c r="P1940" s="66">
        <f>SUMIFS(Tb_Reseller[Sep-26],Tb_Reseller[Agen id],Tb_Agen[[#This Row],[AGEN ID]])</f>
        <v>0.19999999999999998</v>
      </c>
      <c r="Q1940" s="66">
        <f>SUMIFS(Tb_Reseller[Oct-26],Tb_Reseller[Agen id],Tb_Agen[[#This Row],[AGEN ID]])</f>
        <v>0</v>
      </c>
    </row>
    <row r="1941" spans="1:17" x14ac:dyDescent="0.25">
      <c r="A1941" s="33" t="s">
        <v>4489</v>
      </c>
      <c r="B1941" s="34" t="s">
        <v>4490</v>
      </c>
      <c r="C1941" s="34" t="s">
        <v>15</v>
      </c>
      <c r="D1941" s="35" t="s">
        <v>28</v>
      </c>
      <c r="E1941" s="35" t="s">
        <v>17</v>
      </c>
      <c r="F1941" s="35"/>
      <c r="G1941" s="36">
        <f>VLOOKUP(Tb_Agen[[#This Row],[AGEN ID]],Reseller!A:F,5,0)</f>
        <v>43068.35</v>
      </c>
      <c r="H1941" s="35"/>
      <c r="I1941" s="35"/>
      <c r="J1941" s="35"/>
      <c r="K1941" s="41"/>
      <c r="L1941" s="37"/>
      <c r="M1941" s="53">
        <v>0</v>
      </c>
      <c r="N1941" s="39" t="s">
        <v>22</v>
      </c>
      <c r="O1941" s="65">
        <f>SUMIFS(Tb_Reseller[Aug-26],Tb_Reseller[Agen id],Tb_Agen[[#This Row],[AGEN ID]])</f>
        <v>0.12903225806451613</v>
      </c>
      <c r="P1941" s="66">
        <f>SUMIFS(Tb_Reseller[Sep-26],Tb_Reseller[Agen id],Tb_Agen[[#This Row],[AGEN ID]])</f>
        <v>0.16666666666666666</v>
      </c>
      <c r="Q1941" s="66">
        <f>SUMIFS(Tb_Reseller[Oct-26],Tb_Reseller[Agen id],Tb_Agen[[#This Row],[AGEN ID]])</f>
        <v>0.25</v>
      </c>
    </row>
    <row r="1942" spans="1:17" x14ac:dyDescent="0.25">
      <c r="A1942" s="33" t="s">
        <v>4491</v>
      </c>
      <c r="B1942" s="34" t="s">
        <v>4492</v>
      </c>
      <c r="C1942" s="34" t="s">
        <v>15</v>
      </c>
      <c r="D1942" s="35" t="s">
        <v>16</v>
      </c>
      <c r="E1942" s="35" t="s">
        <v>17</v>
      </c>
      <c r="F1942" s="35"/>
      <c r="G1942" s="36">
        <f>VLOOKUP(Tb_Agen[[#This Row],[AGEN ID]],Reseller!A:F,5,0)</f>
        <v>43177.48333333333</v>
      </c>
      <c r="H1942" s="35"/>
      <c r="I1942" s="35"/>
      <c r="J1942" s="35"/>
      <c r="K1942" s="41"/>
      <c r="L1942" s="37"/>
      <c r="M1942" s="53">
        <v>0</v>
      </c>
      <c r="N1942" s="39" t="s">
        <v>22</v>
      </c>
      <c r="O1942" s="65">
        <f>SUMIFS(Tb_Reseller[Aug-26],Tb_Reseller[Agen id],Tb_Agen[[#This Row],[AGEN ID]])</f>
        <v>0.25806451612903225</v>
      </c>
      <c r="P1942" s="66">
        <f>SUMIFS(Tb_Reseller[Sep-26],Tb_Reseller[Agen id],Tb_Agen[[#This Row],[AGEN ID]])</f>
        <v>0.36666666666666664</v>
      </c>
      <c r="Q1942" s="66">
        <f>SUMIFS(Tb_Reseller[Oct-26],Tb_Reseller[Agen id],Tb_Agen[[#This Row],[AGEN ID]])</f>
        <v>0</v>
      </c>
    </row>
    <row r="1943" spans="1:17" x14ac:dyDescent="0.25">
      <c r="A1943" s="33" t="s">
        <v>4493</v>
      </c>
      <c r="B1943" s="34" t="s">
        <v>4494</v>
      </c>
      <c r="C1943" s="34" t="s">
        <v>82</v>
      </c>
      <c r="D1943" s="35" t="s">
        <v>16</v>
      </c>
      <c r="E1943" s="38" t="s">
        <v>82</v>
      </c>
      <c r="F1943" s="35"/>
      <c r="G1943" s="36">
        <f>VLOOKUP(Tb_Agen[[#This Row],[AGEN ID]],Reseller!A:F,5,0)</f>
        <v>45073.291666666657</v>
      </c>
      <c r="H1943" s="35"/>
      <c r="I1943" s="35"/>
      <c r="J1943" s="35"/>
      <c r="K1943" s="41"/>
      <c r="L1943" s="37"/>
      <c r="M1943" s="53">
        <v>0</v>
      </c>
      <c r="N1943" s="39" t="s">
        <v>22</v>
      </c>
      <c r="O1943" s="65">
        <f>SUMIFS(Tb_Reseller[Aug-26],Tb_Reseller[Agen id],Tb_Agen[[#This Row],[AGEN ID]])</f>
        <v>0</v>
      </c>
      <c r="P1943" s="66">
        <f>SUMIFS(Tb_Reseller[Sep-26],Tb_Reseller[Agen id],Tb_Agen[[#This Row],[AGEN ID]])</f>
        <v>0</v>
      </c>
      <c r="Q1943" s="66">
        <f>SUMIFS(Tb_Reseller[Oct-26],Tb_Reseller[Agen id],Tb_Agen[[#This Row],[AGEN ID]])</f>
        <v>0</v>
      </c>
    </row>
    <row r="1944" spans="1:17" x14ac:dyDescent="0.25">
      <c r="A1944" s="33" t="s">
        <v>4495</v>
      </c>
      <c r="B1944" s="34" t="s">
        <v>4496</v>
      </c>
      <c r="C1944" s="34" t="s">
        <v>82</v>
      </c>
      <c r="D1944" s="35" t="s">
        <v>16</v>
      </c>
      <c r="E1944" s="38" t="s">
        <v>82</v>
      </c>
      <c r="F1944" s="35"/>
      <c r="G1944" s="36">
        <f>VLOOKUP(Tb_Agen[[#This Row],[AGEN ID]],Reseller!A:F,5,0)</f>
        <v>45073.818055555559</v>
      </c>
      <c r="H1944" s="35"/>
      <c r="I1944" s="35"/>
      <c r="J1944" s="35"/>
      <c r="K1944" s="41"/>
      <c r="L1944" s="37"/>
      <c r="M1944" s="53">
        <v>0</v>
      </c>
      <c r="N1944" s="39" t="s">
        <v>22</v>
      </c>
      <c r="O1944" s="65">
        <f>SUMIFS(Tb_Reseller[Aug-26],Tb_Reseller[Agen id],Tb_Agen[[#This Row],[AGEN ID]])</f>
        <v>0</v>
      </c>
      <c r="P1944" s="66">
        <f>SUMIFS(Tb_Reseller[Sep-26],Tb_Reseller[Agen id],Tb_Agen[[#This Row],[AGEN ID]])</f>
        <v>0</v>
      </c>
      <c r="Q1944" s="66">
        <f>SUMIFS(Tb_Reseller[Oct-26],Tb_Reseller[Agen id],Tb_Agen[[#This Row],[AGEN ID]])</f>
        <v>0</v>
      </c>
    </row>
    <row r="1945" spans="1:17" x14ac:dyDescent="0.25">
      <c r="A1945" s="33" t="s">
        <v>4497</v>
      </c>
      <c r="B1945" s="34" t="s">
        <v>4498</v>
      </c>
      <c r="C1945" s="34" t="s">
        <v>79</v>
      </c>
      <c r="D1945" s="35" t="s">
        <v>16</v>
      </c>
      <c r="E1945" s="35" t="s">
        <v>17</v>
      </c>
      <c r="F1945" s="35"/>
      <c r="G1945" s="36">
        <f>VLOOKUP(Tb_Agen[[#This Row],[AGEN ID]],Reseller!A:F,5,0)</f>
        <v>45075.461805555547</v>
      </c>
      <c r="H1945" s="35"/>
      <c r="I1945" s="35"/>
      <c r="J1945" s="35"/>
      <c r="K1945" s="41"/>
      <c r="L1945" s="37"/>
      <c r="M1945" s="53">
        <v>0</v>
      </c>
      <c r="N1945" s="39" t="s">
        <v>22</v>
      </c>
      <c r="O1945" s="65">
        <f>SUMIFS(Tb_Reseller[Aug-26],Tb_Reseller[Agen id],Tb_Agen[[#This Row],[AGEN ID]])</f>
        <v>0</v>
      </c>
      <c r="P1945" s="66">
        <f>SUMIFS(Tb_Reseller[Sep-26],Tb_Reseller[Agen id],Tb_Agen[[#This Row],[AGEN ID]])</f>
        <v>0</v>
      </c>
      <c r="Q1945" s="66">
        <f>SUMIFS(Tb_Reseller[Oct-26],Tb_Reseller[Agen id],Tb_Agen[[#This Row],[AGEN ID]])</f>
        <v>0</v>
      </c>
    </row>
    <row r="1946" spans="1:17" x14ac:dyDescent="0.25">
      <c r="A1946" s="33" t="s">
        <v>4499</v>
      </c>
      <c r="B1946" s="34" t="s">
        <v>4500</v>
      </c>
      <c r="C1946" s="34" t="s">
        <v>112</v>
      </c>
      <c r="D1946" s="35" t="s">
        <v>16</v>
      </c>
      <c r="E1946" s="35" t="s">
        <v>17</v>
      </c>
      <c r="F1946" s="35"/>
      <c r="G1946" s="36">
        <f>VLOOKUP(Tb_Agen[[#This Row],[AGEN ID]],Reseller!A:F,5,0)</f>
        <v>45075.52847222222</v>
      </c>
      <c r="H1946" s="35"/>
      <c r="I1946" s="35"/>
      <c r="J1946" s="35"/>
      <c r="K1946" s="41"/>
      <c r="L1946" s="37"/>
      <c r="M1946" s="53">
        <v>0</v>
      </c>
      <c r="N1946" s="39" t="s">
        <v>22</v>
      </c>
      <c r="O1946" s="65">
        <f>SUMIFS(Tb_Reseller[Aug-26],Tb_Reseller[Agen id],Tb_Agen[[#This Row],[AGEN ID]])</f>
        <v>0</v>
      </c>
      <c r="P1946" s="66">
        <f>SUMIFS(Tb_Reseller[Sep-26],Tb_Reseller[Agen id],Tb_Agen[[#This Row],[AGEN ID]])</f>
        <v>0</v>
      </c>
      <c r="Q1946" s="66">
        <f>SUMIFS(Tb_Reseller[Oct-26],Tb_Reseller[Agen id],Tb_Agen[[#This Row],[AGEN ID]])</f>
        <v>0</v>
      </c>
    </row>
    <row r="1947" spans="1:17" x14ac:dyDescent="0.25">
      <c r="A1947" s="33" t="s">
        <v>4501</v>
      </c>
      <c r="B1947" s="34" t="s">
        <v>4502</v>
      </c>
      <c r="C1947" s="34" t="s">
        <v>15</v>
      </c>
      <c r="D1947" s="35" t="s">
        <v>16</v>
      </c>
      <c r="E1947" s="35" t="s">
        <v>37</v>
      </c>
      <c r="F1947" s="35"/>
      <c r="G1947" s="36">
        <f>VLOOKUP(Tb_Agen[[#This Row],[AGEN ID]],Reseller!A:F,5,0)</f>
        <v>45076.659722222219</v>
      </c>
      <c r="H1947" s="35" t="s">
        <v>4503</v>
      </c>
      <c r="I1947" s="35" t="s">
        <v>19</v>
      </c>
      <c r="J1947" s="35" t="s">
        <v>20</v>
      </c>
      <c r="K1947" s="41" t="s">
        <v>4504</v>
      </c>
      <c r="L1947" s="37" t="s">
        <v>101</v>
      </c>
      <c r="M1947" s="53">
        <v>0</v>
      </c>
      <c r="N1947" s="39" t="s">
        <v>22</v>
      </c>
      <c r="O1947" s="65">
        <f>SUMIFS(Tb_Reseller[Aug-26],Tb_Reseller[Agen id],Tb_Agen[[#This Row],[AGEN ID]])</f>
        <v>11.612903225806541</v>
      </c>
      <c r="P1947" s="66">
        <f>SUMIFS(Tb_Reseller[Sep-26],Tb_Reseller[Agen id],Tb_Agen[[#This Row],[AGEN ID]])</f>
        <v>14.366666666666626</v>
      </c>
      <c r="Q1947" s="66">
        <f>SUMIFS(Tb_Reseller[Oct-26],Tb_Reseller[Agen id],Tb_Agen[[#This Row],[AGEN ID]])</f>
        <v>20.5</v>
      </c>
    </row>
    <row r="1948" spans="1:17" x14ac:dyDescent="0.25">
      <c r="A1948" s="33" t="s">
        <v>4505</v>
      </c>
      <c r="B1948" s="34" t="s">
        <v>4506</v>
      </c>
      <c r="C1948" s="34" t="s">
        <v>82</v>
      </c>
      <c r="D1948" s="35" t="s">
        <v>16</v>
      </c>
      <c r="E1948" s="38" t="s">
        <v>82</v>
      </c>
      <c r="F1948" s="35"/>
      <c r="G1948" s="36">
        <f>VLOOKUP(Tb_Agen[[#This Row],[AGEN ID]],Reseller!A:F,5,0)</f>
        <v>45077.000694444447</v>
      </c>
      <c r="H1948" s="35"/>
      <c r="I1948" s="35"/>
      <c r="J1948" s="35"/>
      <c r="K1948" s="41"/>
      <c r="L1948" s="37"/>
      <c r="M1948" s="53">
        <v>0</v>
      </c>
      <c r="N1948" s="39" t="s">
        <v>22</v>
      </c>
      <c r="O1948" s="65">
        <f>SUMIFS(Tb_Reseller[Aug-26],Tb_Reseller[Agen id],Tb_Agen[[#This Row],[AGEN ID]])</f>
        <v>0</v>
      </c>
      <c r="P1948" s="66">
        <f>SUMIFS(Tb_Reseller[Sep-26],Tb_Reseller[Agen id],Tb_Agen[[#This Row],[AGEN ID]])</f>
        <v>0</v>
      </c>
      <c r="Q1948" s="66">
        <f>SUMIFS(Tb_Reseller[Oct-26],Tb_Reseller[Agen id],Tb_Agen[[#This Row],[AGEN ID]])</f>
        <v>0</v>
      </c>
    </row>
    <row r="1949" spans="1:17" x14ac:dyDescent="0.25">
      <c r="A1949" s="33" t="s">
        <v>4507</v>
      </c>
      <c r="B1949" s="34" t="s">
        <v>4508</v>
      </c>
      <c r="C1949" s="34" t="s">
        <v>82</v>
      </c>
      <c r="D1949" s="35" t="s">
        <v>16</v>
      </c>
      <c r="E1949" s="38" t="s">
        <v>82</v>
      </c>
      <c r="F1949" s="35"/>
      <c r="G1949" s="36">
        <f>VLOOKUP(Tb_Agen[[#This Row],[AGEN ID]],Reseller!A:F,5,0)</f>
        <v>45077.381249999999</v>
      </c>
      <c r="H1949" s="35"/>
      <c r="I1949" s="35"/>
      <c r="J1949" s="35"/>
      <c r="K1949" s="41"/>
      <c r="L1949" s="37"/>
      <c r="M1949" s="53">
        <v>0</v>
      </c>
      <c r="N1949" s="39" t="s">
        <v>22</v>
      </c>
      <c r="O1949" s="65">
        <f>SUMIFS(Tb_Reseller[Aug-26],Tb_Reseller[Agen id],Tb_Agen[[#This Row],[AGEN ID]])</f>
        <v>0</v>
      </c>
      <c r="P1949" s="66">
        <f>SUMIFS(Tb_Reseller[Sep-26],Tb_Reseller[Agen id],Tb_Agen[[#This Row],[AGEN ID]])</f>
        <v>0</v>
      </c>
      <c r="Q1949" s="66">
        <f>SUMIFS(Tb_Reseller[Oct-26],Tb_Reseller[Agen id],Tb_Agen[[#This Row],[AGEN ID]])</f>
        <v>0</v>
      </c>
    </row>
    <row r="1950" spans="1:17" x14ac:dyDescent="0.25">
      <c r="A1950" s="33" t="s">
        <v>4509</v>
      </c>
      <c r="B1950" s="34" t="s">
        <v>4510</v>
      </c>
      <c r="C1950" s="34" t="s">
        <v>82</v>
      </c>
      <c r="D1950" s="35" t="s">
        <v>16</v>
      </c>
      <c r="E1950" s="38" t="s">
        <v>82</v>
      </c>
      <c r="F1950" s="35"/>
      <c r="G1950" s="36">
        <f>VLOOKUP(Tb_Agen[[#This Row],[AGEN ID]],Reseller!A:F,5,0)</f>
        <v>45078.622916666667</v>
      </c>
      <c r="H1950" s="35"/>
      <c r="I1950" s="35"/>
      <c r="J1950" s="35"/>
      <c r="K1950" s="41"/>
      <c r="L1950" s="37"/>
      <c r="M1950" s="53">
        <v>0</v>
      </c>
      <c r="N1950" s="39" t="s">
        <v>22</v>
      </c>
      <c r="O1950" s="65">
        <f>SUMIFS(Tb_Reseller[Aug-26],Tb_Reseller[Agen id],Tb_Agen[[#This Row],[AGEN ID]])</f>
        <v>0</v>
      </c>
      <c r="P1950" s="66">
        <f>SUMIFS(Tb_Reseller[Sep-26],Tb_Reseller[Agen id],Tb_Agen[[#This Row],[AGEN ID]])</f>
        <v>0</v>
      </c>
      <c r="Q1950" s="66">
        <f>SUMIFS(Tb_Reseller[Oct-26],Tb_Reseller[Agen id],Tb_Agen[[#This Row],[AGEN ID]])</f>
        <v>0</v>
      </c>
    </row>
    <row r="1951" spans="1:17" x14ac:dyDescent="0.25">
      <c r="A1951" s="33" t="s">
        <v>4511</v>
      </c>
      <c r="B1951" s="34" t="s">
        <v>4512</v>
      </c>
      <c r="C1951" s="34" t="s">
        <v>112</v>
      </c>
      <c r="D1951" s="35" t="s">
        <v>28</v>
      </c>
      <c r="E1951" s="35" t="s">
        <v>17</v>
      </c>
      <c r="F1951" s="35"/>
      <c r="G1951" s="36">
        <f>VLOOKUP(Tb_Agen[[#This Row],[AGEN ID]],Reseller!A:F,5,0)</f>
        <v>45079.560416666667</v>
      </c>
      <c r="H1951" s="35"/>
      <c r="I1951" s="35"/>
      <c r="J1951" s="35"/>
      <c r="K1951" s="41"/>
      <c r="L1951" s="37"/>
      <c r="M1951" s="53">
        <v>0</v>
      </c>
      <c r="N1951" s="39" t="s">
        <v>22</v>
      </c>
      <c r="O1951" s="65">
        <f>SUMIFS(Tb_Reseller[Aug-26],Tb_Reseller[Agen id],Tb_Agen[[#This Row],[AGEN ID]])</f>
        <v>0</v>
      </c>
      <c r="P1951" s="66">
        <f>SUMIFS(Tb_Reseller[Sep-26],Tb_Reseller[Agen id],Tb_Agen[[#This Row],[AGEN ID]])</f>
        <v>0</v>
      </c>
      <c r="Q1951" s="66">
        <f>SUMIFS(Tb_Reseller[Oct-26],Tb_Reseller[Agen id],Tb_Agen[[#This Row],[AGEN ID]])</f>
        <v>0</v>
      </c>
    </row>
    <row r="1952" spans="1:17" x14ac:dyDescent="0.25">
      <c r="A1952" s="33" t="s">
        <v>4513</v>
      </c>
      <c r="B1952" s="34" t="s">
        <v>4514</v>
      </c>
      <c r="C1952" s="34" t="s">
        <v>82</v>
      </c>
      <c r="D1952" s="35" t="s">
        <v>16</v>
      </c>
      <c r="E1952" s="38" t="s">
        <v>82</v>
      </c>
      <c r="F1952" s="35"/>
      <c r="G1952" s="36">
        <f>VLOOKUP(Tb_Agen[[#This Row],[AGEN ID]],Reseller!A:F,5,0)</f>
        <v>45079.791666666657</v>
      </c>
      <c r="H1952" s="35"/>
      <c r="I1952" s="35"/>
      <c r="J1952" s="35"/>
      <c r="K1952" s="41"/>
      <c r="L1952" s="37"/>
      <c r="M1952" s="53">
        <v>0</v>
      </c>
      <c r="N1952" s="39" t="s">
        <v>22</v>
      </c>
      <c r="O1952" s="65">
        <f>SUMIFS(Tb_Reseller[Aug-26],Tb_Reseller[Agen id],Tb_Agen[[#This Row],[AGEN ID]])</f>
        <v>0</v>
      </c>
      <c r="P1952" s="66">
        <f>SUMIFS(Tb_Reseller[Sep-26],Tb_Reseller[Agen id],Tb_Agen[[#This Row],[AGEN ID]])</f>
        <v>0</v>
      </c>
      <c r="Q1952" s="66">
        <f>SUMIFS(Tb_Reseller[Oct-26],Tb_Reseller[Agen id],Tb_Agen[[#This Row],[AGEN ID]])</f>
        <v>0</v>
      </c>
    </row>
    <row r="1953" spans="1:17" x14ac:dyDescent="0.25">
      <c r="A1953" s="33" t="s">
        <v>4515</v>
      </c>
      <c r="B1953" s="34" t="s">
        <v>4516</v>
      </c>
      <c r="C1953" s="34" t="s">
        <v>82</v>
      </c>
      <c r="D1953" s="35" t="s">
        <v>16</v>
      </c>
      <c r="E1953" s="38" t="s">
        <v>82</v>
      </c>
      <c r="F1953" s="35"/>
      <c r="G1953" s="36">
        <f>VLOOKUP(Tb_Agen[[#This Row],[AGEN ID]],Reseller!A:F,5,0)</f>
        <v>45079.831944444442</v>
      </c>
      <c r="H1953" s="35"/>
      <c r="I1953" s="35"/>
      <c r="J1953" s="35"/>
      <c r="K1953" s="41"/>
      <c r="L1953" s="37"/>
      <c r="M1953" s="53">
        <v>0</v>
      </c>
      <c r="N1953" s="39" t="s">
        <v>22</v>
      </c>
      <c r="O1953" s="65">
        <f>SUMIFS(Tb_Reseller[Aug-26],Tb_Reseller[Agen id],Tb_Agen[[#This Row],[AGEN ID]])</f>
        <v>0</v>
      </c>
      <c r="P1953" s="66">
        <f>SUMIFS(Tb_Reseller[Sep-26],Tb_Reseller[Agen id],Tb_Agen[[#This Row],[AGEN ID]])</f>
        <v>0</v>
      </c>
      <c r="Q1953" s="66">
        <f>SUMIFS(Tb_Reseller[Oct-26],Tb_Reseller[Agen id],Tb_Agen[[#This Row],[AGEN ID]])</f>
        <v>0</v>
      </c>
    </row>
    <row r="1954" spans="1:17" x14ac:dyDescent="0.25">
      <c r="A1954" s="39" t="s">
        <v>4517</v>
      </c>
      <c r="B1954" s="34" t="s">
        <v>4518</v>
      </c>
      <c r="C1954" s="43" t="s">
        <v>15</v>
      </c>
      <c r="D1954" s="38" t="s">
        <v>16</v>
      </c>
      <c r="E1954" s="38" t="s">
        <v>17</v>
      </c>
      <c r="F1954" s="38"/>
      <c r="G1954" s="40">
        <f>VLOOKUP(Tb_Agen[[#This Row],[AGEN ID]],Reseller!A:F,5,0)</f>
        <v>43371.328472222223</v>
      </c>
      <c r="H1954" s="38"/>
      <c r="I1954" s="38"/>
      <c r="J1954" s="38"/>
      <c r="K1954" s="41"/>
      <c r="L1954" s="42"/>
      <c r="M1954" s="53">
        <v>0</v>
      </c>
      <c r="N1954" s="39" t="s">
        <v>22</v>
      </c>
      <c r="O1954" s="65">
        <f>SUMIFS(Tb_Reseller[Aug-26],Tb_Reseller[Agen id],Tb_Agen[[#This Row],[AGEN ID]])</f>
        <v>0.16129032258064516</v>
      </c>
      <c r="P1954" s="66">
        <f>SUMIFS(Tb_Reseller[Sep-26],Tb_Reseller[Agen id],Tb_Agen[[#This Row],[AGEN ID]])</f>
        <v>3.3333333333333333E-2</v>
      </c>
      <c r="Q1954" s="66">
        <f>SUMIFS(Tb_Reseller[Oct-26],Tb_Reseller[Agen id],Tb_Agen[[#This Row],[AGEN ID]])</f>
        <v>0</v>
      </c>
    </row>
    <row r="1955" spans="1:17" x14ac:dyDescent="0.25">
      <c r="A1955" s="33" t="s">
        <v>4519</v>
      </c>
      <c r="B1955" s="34" t="s">
        <v>4520</v>
      </c>
      <c r="C1955" s="34" t="s">
        <v>82</v>
      </c>
      <c r="D1955" s="35" t="s">
        <v>16</v>
      </c>
      <c r="E1955" s="38" t="s">
        <v>82</v>
      </c>
      <c r="F1955" s="35"/>
      <c r="G1955" s="36">
        <f>VLOOKUP(Tb_Agen[[#This Row],[AGEN ID]],Reseller!A:F,5,0)</f>
        <v>45080.873611111107</v>
      </c>
      <c r="H1955" s="35"/>
      <c r="I1955" s="35"/>
      <c r="J1955" s="35"/>
      <c r="K1955" s="41"/>
      <c r="L1955" s="37"/>
      <c r="M1955" s="53">
        <v>0</v>
      </c>
      <c r="N1955" s="39" t="s">
        <v>22</v>
      </c>
      <c r="O1955" s="65">
        <f>SUMIFS(Tb_Reseller[Aug-26],Tb_Reseller[Agen id],Tb_Agen[[#This Row],[AGEN ID]])</f>
        <v>0</v>
      </c>
      <c r="P1955" s="66">
        <f>SUMIFS(Tb_Reseller[Sep-26],Tb_Reseller[Agen id],Tb_Agen[[#This Row],[AGEN ID]])</f>
        <v>0</v>
      </c>
      <c r="Q1955" s="66">
        <f>SUMIFS(Tb_Reseller[Oct-26],Tb_Reseller[Agen id],Tb_Agen[[#This Row],[AGEN ID]])</f>
        <v>0</v>
      </c>
    </row>
    <row r="1956" spans="1:17" x14ac:dyDescent="0.25">
      <c r="A1956" s="33" t="s">
        <v>4521</v>
      </c>
      <c r="B1956" s="34" t="s">
        <v>4522</v>
      </c>
      <c r="C1956" s="34" t="s">
        <v>82</v>
      </c>
      <c r="D1956" s="35" t="s">
        <v>16</v>
      </c>
      <c r="E1956" s="38" t="s">
        <v>82</v>
      </c>
      <c r="F1956" s="35"/>
      <c r="G1956" s="36">
        <f>VLOOKUP(Tb_Agen[[#This Row],[AGEN ID]],Reseller!A:F,5,0)</f>
        <v>45081.609027777777</v>
      </c>
      <c r="H1956" s="35"/>
      <c r="I1956" s="35"/>
      <c r="J1956" s="35"/>
      <c r="K1956" s="41"/>
      <c r="L1956" s="37"/>
      <c r="M1956" s="53">
        <v>0</v>
      </c>
      <c r="N1956" s="39" t="s">
        <v>22</v>
      </c>
      <c r="O1956" s="65">
        <f>SUMIFS(Tb_Reseller[Aug-26],Tb_Reseller[Agen id],Tb_Agen[[#This Row],[AGEN ID]])</f>
        <v>0</v>
      </c>
      <c r="P1956" s="66">
        <f>SUMIFS(Tb_Reseller[Sep-26],Tb_Reseller[Agen id],Tb_Agen[[#This Row],[AGEN ID]])</f>
        <v>0</v>
      </c>
      <c r="Q1956" s="66">
        <f>SUMIFS(Tb_Reseller[Oct-26],Tb_Reseller[Agen id],Tb_Agen[[#This Row],[AGEN ID]])</f>
        <v>0</v>
      </c>
    </row>
    <row r="1957" spans="1:17" x14ac:dyDescent="0.25">
      <c r="A1957" s="33" t="s">
        <v>4523</v>
      </c>
      <c r="B1957" s="34" t="s">
        <v>4524</v>
      </c>
      <c r="C1957" s="34" t="s">
        <v>82</v>
      </c>
      <c r="D1957" s="35" t="s">
        <v>16</v>
      </c>
      <c r="E1957" s="38" t="s">
        <v>82</v>
      </c>
      <c r="F1957" s="35"/>
      <c r="G1957" s="36">
        <f>VLOOKUP(Tb_Agen[[#This Row],[AGEN ID]],Reseller!A:F,5,0)</f>
        <v>45081.879861111112</v>
      </c>
      <c r="H1957" s="35"/>
      <c r="I1957" s="35"/>
      <c r="J1957" s="35"/>
      <c r="K1957" s="41"/>
      <c r="L1957" s="37"/>
      <c r="M1957" s="53">
        <v>0</v>
      </c>
      <c r="N1957" s="39" t="s">
        <v>22</v>
      </c>
      <c r="O1957" s="65">
        <f>SUMIFS(Tb_Reseller[Aug-26],Tb_Reseller[Agen id],Tb_Agen[[#This Row],[AGEN ID]])</f>
        <v>0</v>
      </c>
      <c r="P1957" s="66">
        <f>SUMIFS(Tb_Reseller[Sep-26],Tb_Reseller[Agen id],Tb_Agen[[#This Row],[AGEN ID]])</f>
        <v>0</v>
      </c>
      <c r="Q1957" s="66">
        <f>SUMIFS(Tb_Reseller[Oct-26],Tb_Reseller[Agen id],Tb_Agen[[#This Row],[AGEN ID]])</f>
        <v>0</v>
      </c>
    </row>
    <row r="1958" spans="1:17" x14ac:dyDescent="0.25">
      <c r="A1958" s="33" t="s">
        <v>4525</v>
      </c>
      <c r="B1958" s="34" t="s">
        <v>4526</v>
      </c>
      <c r="C1958" s="34" t="s">
        <v>82</v>
      </c>
      <c r="D1958" s="35" t="s">
        <v>16</v>
      </c>
      <c r="E1958" s="38" t="s">
        <v>82</v>
      </c>
      <c r="F1958" s="35"/>
      <c r="G1958" s="36">
        <f>VLOOKUP(Tb_Agen[[#This Row],[AGEN ID]],Reseller!A:F,5,0)</f>
        <v>45081.881944444453</v>
      </c>
      <c r="H1958" s="35"/>
      <c r="I1958" s="35"/>
      <c r="J1958" s="35"/>
      <c r="K1958" s="41"/>
      <c r="L1958" s="37"/>
      <c r="M1958" s="53">
        <v>0</v>
      </c>
      <c r="N1958" s="39" t="s">
        <v>22</v>
      </c>
      <c r="O1958" s="65">
        <f>SUMIFS(Tb_Reseller[Aug-26],Tb_Reseller[Agen id],Tb_Agen[[#This Row],[AGEN ID]])</f>
        <v>0</v>
      </c>
      <c r="P1958" s="66">
        <f>SUMIFS(Tb_Reseller[Sep-26],Tb_Reseller[Agen id],Tb_Agen[[#This Row],[AGEN ID]])</f>
        <v>0</v>
      </c>
      <c r="Q1958" s="66">
        <f>SUMIFS(Tb_Reseller[Oct-26],Tb_Reseller[Agen id],Tb_Agen[[#This Row],[AGEN ID]])</f>
        <v>0</v>
      </c>
    </row>
    <row r="1959" spans="1:17" x14ac:dyDescent="0.25">
      <c r="A1959" s="33" t="s">
        <v>4527</v>
      </c>
      <c r="B1959" s="34" t="s">
        <v>4528</v>
      </c>
      <c r="C1959" s="34" t="s">
        <v>15</v>
      </c>
      <c r="D1959" s="35" t="s">
        <v>16</v>
      </c>
      <c r="E1959" s="35" t="s">
        <v>17</v>
      </c>
      <c r="F1959" s="35"/>
      <c r="G1959" s="36">
        <f>VLOOKUP(Tb_Agen[[#This Row],[AGEN ID]],Reseller!A:F,5,0)</f>
        <v>45082.74722222222</v>
      </c>
      <c r="H1959" s="35"/>
      <c r="I1959" s="35"/>
      <c r="J1959" s="35"/>
      <c r="K1959" s="41"/>
      <c r="L1959" s="37"/>
      <c r="M1959" s="53">
        <v>0</v>
      </c>
      <c r="N1959" s="39" t="s">
        <v>22</v>
      </c>
      <c r="O1959" s="65">
        <f>SUMIFS(Tb_Reseller[Aug-26],Tb_Reseller[Agen id],Tb_Agen[[#This Row],[AGEN ID]])</f>
        <v>0</v>
      </c>
      <c r="P1959" s="66">
        <f>SUMIFS(Tb_Reseller[Sep-26],Tb_Reseller[Agen id],Tb_Agen[[#This Row],[AGEN ID]])</f>
        <v>0</v>
      </c>
      <c r="Q1959" s="66">
        <f>SUMIFS(Tb_Reseller[Oct-26],Tb_Reseller[Agen id],Tb_Agen[[#This Row],[AGEN ID]])</f>
        <v>0</v>
      </c>
    </row>
    <row r="1960" spans="1:17" x14ac:dyDescent="0.25">
      <c r="A1960" s="33" t="s">
        <v>4529</v>
      </c>
      <c r="B1960" s="34" t="s">
        <v>4530</v>
      </c>
      <c r="C1960" s="34" t="s">
        <v>112</v>
      </c>
      <c r="D1960" s="35" t="s">
        <v>16</v>
      </c>
      <c r="E1960" s="35" t="s">
        <v>17</v>
      </c>
      <c r="F1960" s="35"/>
      <c r="G1960" s="36">
        <f>VLOOKUP(Tb_Agen[[#This Row],[AGEN ID]],Reseller!A:F,5,0)</f>
        <v>45083.459027777782</v>
      </c>
      <c r="H1960" s="35"/>
      <c r="I1960" s="35"/>
      <c r="J1960" s="35"/>
      <c r="K1960" s="41"/>
      <c r="L1960" s="37"/>
      <c r="M1960" s="53">
        <v>0</v>
      </c>
      <c r="N1960" s="39" t="s">
        <v>22</v>
      </c>
      <c r="O1960" s="65">
        <f>SUMIFS(Tb_Reseller[Aug-26],Tb_Reseller[Agen id],Tb_Agen[[#This Row],[AGEN ID]])</f>
        <v>0</v>
      </c>
      <c r="P1960" s="66">
        <f>SUMIFS(Tb_Reseller[Sep-26],Tb_Reseller[Agen id],Tb_Agen[[#This Row],[AGEN ID]])</f>
        <v>0</v>
      </c>
      <c r="Q1960" s="66">
        <f>SUMIFS(Tb_Reseller[Oct-26],Tb_Reseller[Agen id],Tb_Agen[[#This Row],[AGEN ID]])</f>
        <v>0</v>
      </c>
    </row>
    <row r="1961" spans="1:17" x14ac:dyDescent="0.25">
      <c r="A1961" s="33" t="s">
        <v>4531</v>
      </c>
      <c r="B1961" s="34" t="s">
        <v>4532</v>
      </c>
      <c r="C1961" s="34" t="s">
        <v>82</v>
      </c>
      <c r="D1961" s="35" t="s">
        <v>16</v>
      </c>
      <c r="E1961" s="38" t="s">
        <v>82</v>
      </c>
      <c r="F1961" s="35"/>
      <c r="G1961" s="36">
        <f>VLOOKUP(Tb_Agen[[#This Row],[AGEN ID]],Reseller!A:F,5,0)</f>
        <v>45083.477777777778</v>
      </c>
      <c r="H1961" s="35"/>
      <c r="I1961" s="35"/>
      <c r="J1961" s="35"/>
      <c r="K1961" s="41"/>
      <c r="L1961" s="37"/>
      <c r="M1961" s="53">
        <v>0</v>
      </c>
      <c r="N1961" s="39" t="s">
        <v>22</v>
      </c>
      <c r="O1961" s="65">
        <f>SUMIFS(Tb_Reseller[Aug-26],Tb_Reseller[Agen id],Tb_Agen[[#This Row],[AGEN ID]])</f>
        <v>0</v>
      </c>
      <c r="P1961" s="66">
        <f>SUMIFS(Tb_Reseller[Sep-26],Tb_Reseller[Agen id],Tb_Agen[[#This Row],[AGEN ID]])</f>
        <v>0</v>
      </c>
      <c r="Q1961" s="66">
        <f>SUMIFS(Tb_Reseller[Oct-26],Tb_Reseller[Agen id],Tb_Agen[[#This Row],[AGEN ID]])</f>
        <v>0</v>
      </c>
    </row>
    <row r="1962" spans="1:17" x14ac:dyDescent="0.25">
      <c r="A1962" s="33" t="s">
        <v>4533</v>
      </c>
      <c r="B1962" s="34" t="s">
        <v>4534</v>
      </c>
      <c r="C1962" s="34" t="s">
        <v>82</v>
      </c>
      <c r="D1962" s="35" t="s">
        <v>16</v>
      </c>
      <c r="E1962" s="38" t="s">
        <v>82</v>
      </c>
      <c r="F1962" s="35"/>
      <c r="G1962" s="36">
        <f>VLOOKUP(Tb_Agen[[#This Row],[AGEN ID]],Reseller!A:F,5,0)</f>
        <v>45083.521527777782</v>
      </c>
      <c r="H1962" s="35"/>
      <c r="I1962" s="35"/>
      <c r="J1962" s="35"/>
      <c r="K1962" s="41"/>
      <c r="L1962" s="37"/>
      <c r="M1962" s="53">
        <v>0</v>
      </c>
      <c r="N1962" s="39" t="s">
        <v>22</v>
      </c>
      <c r="O1962" s="65">
        <f>SUMIFS(Tb_Reseller[Aug-26],Tb_Reseller[Agen id],Tb_Agen[[#This Row],[AGEN ID]])</f>
        <v>0</v>
      </c>
      <c r="P1962" s="66">
        <f>SUMIFS(Tb_Reseller[Sep-26],Tb_Reseller[Agen id],Tb_Agen[[#This Row],[AGEN ID]])</f>
        <v>0</v>
      </c>
      <c r="Q1962" s="66">
        <f>SUMIFS(Tb_Reseller[Oct-26],Tb_Reseller[Agen id],Tb_Agen[[#This Row],[AGEN ID]])</f>
        <v>0</v>
      </c>
    </row>
    <row r="1963" spans="1:17" x14ac:dyDescent="0.25">
      <c r="A1963" s="33" t="s">
        <v>4535</v>
      </c>
      <c r="B1963" s="34" t="s">
        <v>4536</v>
      </c>
      <c r="C1963" s="34" t="s">
        <v>82</v>
      </c>
      <c r="D1963" s="35" t="s">
        <v>16</v>
      </c>
      <c r="E1963" s="38" t="s">
        <v>82</v>
      </c>
      <c r="F1963" s="35"/>
      <c r="G1963" s="36">
        <f>VLOOKUP(Tb_Agen[[#This Row],[AGEN ID]],Reseller!A:F,5,0)</f>
        <v>45083.878472222219</v>
      </c>
      <c r="H1963" s="35"/>
      <c r="I1963" s="35"/>
      <c r="J1963" s="35"/>
      <c r="K1963" s="41"/>
      <c r="L1963" s="37"/>
      <c r="M1963" s="53">
        <v>0</v>
      </c>
      <c r="N1963" s="39" t="s">
        <v>22</v>
      </c>
      <c r="O1963" s="65">
        <f>SUMIFS(Tb_Reseller[Aug-26],Tb_Reseller[Agen id],Tb_Agen[[#This Row],[AGEN ID]])</f>
        <v>0</v>
      </c>
      <c r="P1963" s="66">
        <f>SUMIFS(Tb_Reseller[Sep-26],Tb_Reseller[Agen id],Tb_Agen[[#This Row],[AGEN ID]])</f>
        <v>0</v>
      </c>
      <c r="Q1963" s="66">
        <f>SUMIFS(Tb_Reseller[Oct-26],Tb_Reseller[Agen id],Tb_Agen[[#This Row],[AGEN ID]])</f>
        <v>0</v>
      </c>
    </row>
    <row r="1964" spans="1:17" x14ac:dyDescent="0.25">
      <c r="A1964" s="33" t="s">
        <v>4537</v>
      </c>
      <c r="B1964" s="34" t="s">
        <v>4538</v>
      </c>
      <c r="C1964" s="34" t="s">
        <v>82</v>
      </c>
      <c r="D1964" s="35" t="s">
        <v>16</v>
      </c>
      <c r="E1964" s="38" t="s">
        <v>82</v>
      </c>
      <c r="F1964" s="35"/>
      <c r="G1964" s="36">
        <f>VLOOKUP(Tb_Agen[[#This Row],[AGEN ID]],Reseller!A:F,5,0)</f>
        <v>45084.585416666669</v>
      </c>
      <c r="H1964" s="35"/>
      <c r="I1964" s="35"/>
      <c r="J1964" s="35"/>
      <c r="K1964" s="41"/>
      <c r="L1964" s="37"/>
      <c r="M1964" s="53">
        <v>0</v>
      </c>
      <c r="N1964" s="39" t="s">
        <v>22</v>
      </c>
      <c r="O1964" s="65">
        <f>SUMIFS(Tb_Reseller[Aug-26],Tb_Reseller[Agen id],Tb_Agen[[#This Row],[AGEN ID]])</f>
        <v>0</v>
      </c>
      <c r="P1964" s="66">
        <f>SUMIFS(Tb_Reseller[Sep-26],Tb_Reseller[Agen id],Tb_Agen[[#This Row],[AGEN ID]])</f>
        <v>0</v>
      </c>
      <c r="Q1964" s="66">
        <f>SUMIFS(Tb_Reseller[Oct-26],Tb_Reseller[Agen id],Tb_Agen[[#This Row],[AGEN ID]])</f>
        <v>0</v>
      </c>
    </row>
    <row r="1965" spans="1:17" x14ac:dyDescent="0.25">
      <c r="A1965" s="33" t="s">
        <v>4539</v>
      </c>
      <c r="B1965" s="34" t="s">
        <v>4540</v>
      </c>
      <c r="C1965" s="34" t="s">
        <v>121</v>
      </c>
      <c r="D1965" s="35" t="s">
        <v>16</v>
      </c>
      <c r="E1965" s="35" t="s">
        <v>17</v>
      </c>
      <c r="F1965" s="35"/>
      <c r="G1965" s="36">
        <f>VLOOKUP(Tb_Agen[[#This Row],[AGEN ID]],Reseller!A:F,5,0)</f>
        <v>43488.510416666657</v>
      </c>
      <c r="H1965" s="35"/>
      <c r="I1965" s="35"/>
      <c r="J1965" s="35"/>
      <c r="K1965" s="41"/>
      <c r="L1965" s="37"/>
      <c r="M1965" s="53">
        <v>0</v>
      </c>
      <c r="N1965" s="39" t="s">
        <v>22</v>
      </c>
      <c r="O1965" s="65">
        <f>SUMIFS(Tb_Reseller[Aug-26],Tb_Reseller[Agen id],Tb_Agen[[#This Row],[AGEN ID]])</f>
        <v>0.19354838709677419</v>
      </c>
      <c r="P1965" s="66">
        <f>SUMIFS(Tb_Reseller[Sep-26],Tb_Reseller[Agen id],Tb_Agen[[#This Row],[AGEN ID]])</f>
        <v>3.3333333333333333E-2</v>
      </c>
      <c r="Q1965" s="66">
        <f>SUMIFS(Tb_Reseller[Oct-26],Tb_Reseller[Agen id],Tb_Agen[[#This Row],[AGEN ID]])</f>
        <v>0</v>
      </c>
    </row>
    <row r="1966" spans="1:17" x14ac:dyDescent="0.25">
      <c r="A1966" s="33" t="s">
        <v>4541</v>
      </c>
      <c r="B1966" s="34" t="s">
        <v>4542</v>
      </c>
      <c r="C1966" s="34" t="s">
        <v>82</v>
      </c>
      <c r="D1966" s="35" t="s">
        <v>16</v>
      </c>
      <c r="E1966" s="38" t="s">
        <v>82</v>
      </c>
      <c r="F1966" s="35"/>
      <c r="G1966" s="36">
        <f>VLOOKUP(Tb_Agen[[#This Row],[AGEN ID]],Reseller!A:F,5,0)</f>
        <v>45084.688888888893</v>
      </c>
      <c r="H1966" s="35"/>
      <c r="I1966" s="35"/>
      <c r="J1966" s="35"/>
      <c r="K1966" s="41"/>
      <c r="L1966" s="37"/>
      <c r="M1966" s="53">
        <v>0</v>
      </c>
      <c r="N1966" s="39" t="s">
        <v>22</v>
      </c>
      <c r="O1966" s="65">
        <f>SUMIFS(Tb_Reseller[Aug-26],Tb_Reseller[Agen id],Tb_Agen[[#This Row],[AGEN ID]])</f>
        <v>0</v>
      </c>
      <c r="P1966" s="66">
        <f>SUMIFS(Tb_Reseller[Sep-26],Tb_Reseller[Agen id],Tb_Agen[[#This Row],[AGEN ID]])</f>
        <v>0</v>
      </c>
      <c r="Q1966" s="66">
        <f>SUMIFS(Tb_Reseller[Oct-26],Tb_Reseller[Agen id],Tb_Agen[[#This Row],[AGEN ID]])</f>
        <v>0</v>
      </c>
    </row>
    <row r="1967" spans="1:17" x14ac:dyDescent="0.25">
      <c r="A1967" s="33" t="s">
        <v>4543</v>
      </c>
      <c r="B1967" s="34" t="s">
        <v>4544</v>
      </c>
      <c r="C1967" s="34" t="s">
        <v>112</v>
      </c>
      <c r="D1967" s="35" t="s">
        <v>28</v>
      </c>
      <c r="E1967" s="35" t="s">
        <v>17</v>
      </c>
      <c r="F1967" s="35"/>
      <c r="G1967" s="36">
        <f>VLOOKUP(Tb_Agen[[#This Row],[AGEN ID]],Reseller!A:F,5,0)</f>
        <v>45085.712500000001</v>
      </c>
      <c r="H1967" s="35"/>
      <c r="I1967" s="35"/>
      <c r="J1967" s="35"/>
      <c r="K1967" s="41"/>
      <c r="L1967" s="37"/>
      <c r="M1967" s="53">
        <v>0</v>
      </c>
      <c r="N1967" s="39" t="s">
        <v>22</v>
      </c>
      <c r="O1967" s="65">
        <f>SUMIFS(Tb_Reseller[Aug-26],Tb_Reseller[Agen id],Tb_Agen[[#This Row],[AGEN ID]])</f>
        <v>0</v>
      </c>
      <c r="P1967" s="66">
        <f>SUMIFS(Tb_Reseller[Sep-26],Tb_Reseller[Agen id],Tb_Agen[[#This Row],[AGEN ID]])</f>
        <v>0</v>
      </c>
      <c r="Q1967" s="66">
        <f>SUMIFS(Tb_Reseller[Oct-26],Tb_Reseller[Agen id],Tb_Agen[[#This Row],[AGEN ID]])</f>
        <v>0</v>
      </c>
    </row>
    <row r="1968" spans="1:17" x14ac:dyDescent="0.25">
      <c r="A1968" s="33" t="s">
        <v>4545</v>
      </c>
      <c r="B1968" s="34" t="s">
        <v>4546</v>
      </c>
      <c r="C1968" s="34" t="s">
        <v>112</v>
      </c>
      <c r="D1968" s="35" t="s">
        <v>16</v>
      </c>
      <c r="E1968" s="35" t="s">
        <v>17</v>
      </c>
      <c r="F1968" s="35"/>
      <c r="G1968" s="36">
        <f>VLOOKUP(Tb_Agen[[#This Row],[AGEN ID]],Reseller!A:F,5,0)</f>
        <v>45086.640972222223</v>
      </c>
      <c r="H1968" s="35"/>
      <c r="I1968" s="35"/>
      <c r="J1968" s="35"/>
      <c r="K1968" s="41"/>
      <c r="L1968" s="37"/>
      <c r="M1968" s="53">
        <v>0</v>
      </c>
      <c r="N1968" s="39" t="s">
        <v>22</v>
      </c>
      <c r="O1968" s="65">
        <f>SUMIFS(Tb_Reseller[Aug-26],Tb_Reseller[Agen id],Tb_Agen[[#This Row],[AGEN ID]])</f>
        <v>0</v>
      </c>
      <c r="P1968" s="66">
        <f>SUMIFS(Tb_Reseller[Sep-26],Tb_Reseller[Agen id],Tb_Agen[[#This Row],[AGEN ID]])</f>
        <v>0</v>
      </c>
      <c r="Q1968" s="66">
        <f>SUMIFS(Tb_Reseller[Oct-26],Tb_Reseller[Agen id],Tb_Agen[[#This Row],[AGEN ID]])</f>
        <v>0</v>
      </c>
    </row>
    <row r="1969" spans="1:17" x14ac:dyDescent="0.25">
      <c r="A1969" s="33" t="s">
        <v>4547</v>
      </c>
      <c r="B1969" s="34" t="s">
        <v>4548</v>
      </c>
      <c r="C1969" s="34" t="s">
        <v>15</v>
      </c>
      <c r="D1969" s="35" t="s">
        <v>16</v>
      </c>
      <c r="E1969" s="35" t="s">
        <v>17</v>
      </c>
      <c r="F1969" s="35"/>
      <c r="G1969" s="36">
        <f>VLOOKUP(Tb_Agen[[#This Row],[AGEN ID]],Reseller!A:F,5,0)</f>
        <v>43507.57708333333</v>
      </c>
      <c r="H1969" s="35"/>
      <c r="I1969" s="35"/>
      <c r="J1969" s="35"/>
      <c r="K1969" s="41"/>
      <c r="L1969" s="37"/>
      <c r="M1969" s="53">
        <v>0</v>
      </c>
      <c r="N1969" s="39" t="s">
        <v>22</v>
      </c>
      <c r="O1969" s="65">
        <f>SUMIFS(Tb_Reseller[Aug-26],Tb_Reseller[Agen id],Tb_Agen[[#This Row],[AGEN ID]])</f>
        <v>0.19354838709677419</v>
      </c>
      <c r="P1969" s="66">
        <f>SUMIFS(Tb_Reseller[Sep-26],Tb_Reseller[Agen id],Tb_Agen[[#This Row],[AGEN ID]])</f>
        <v>0.13333333333333333</v>
      </c>
      <c r="Q1969" s="66">
        <f>SUMIFS(Tb_Reseller[Oct-26],Tb_Reseller[Agen id],Tb_Agen[[#This Row],[AGEN ID]])</f>
        <v>0</v>
      </c>
    </row>
    <row r="1970" spans="1:17" x14ac:dyDescent="0.25">
      <c r="A1970" s="33" t="s">
        <v>4549</v>
      </c>
      <c r="B1970" s="34" t="s">
        <v>4550</v>
      </c>
      <c r="C1970" s="34" t="s">
        <v>121</v>
      </c>
      <c r="D1970" s="35" t="s">
        <v>16</v>
      </c>
      <c r="E1970" s="35" t="s">
        <v>17</v>
      </c>
      <c r="F1970" s="35"/>
      <c r="G1970" s="36">
        <f>VLOOKUP(Tb_Agen[[#This Row],[AGEN ID]],Reseller!A:F,5,0)</f>
        <v>45089.541666666657</v>
      </c>
      <c r="H1970" s="35"/>
      <c r="I1970" s="35"/>
      <c r="J1970" s="35"/>
      <c r="K1970" s="41"/>
      <c r="L1970" s="37"/>
      <c r="M1970" s="53">
        <v>0</v>
      </c>
      <c r="N1970" s="39" t="s">
        <v>22</v>
      </c>
      <c r="O1970" s="65">
        <f>SUMIFS(Tb_Reseller[Aug-26],Tb_Reseller[Agen id],Tb_Agen[[#This Row],[AGEN ID]])</f>
        <v>0</v>
      </c>
      <c r="P1970" s="66">
        <f>SUMIFS(Tb_Reseller[Sep-26],Tb_Reseller[Agen id],Tb_Agen[[#This Row],[AGEN ID]])</f>
        <v>0</v>
      </c>
      <c r="Q1970" s="66">
        <f>SUMIFS(Tb_Reseller[Oct-26],Tb_Reseller[Agen id],Tb_Agen[[#This Row],[AGEN ID]])</f>
        <v>0</v>
      </c>
    </row>
    <row r="1971" spans="1:17" x14ac:dyDescent="0.25">
      <c r="A1971" s="33" t="s">
        <v>4551</v>
      </c>
      <c r="B1971" s="34" t="s">
        <v>4552</v>
      </c>
      <c r="C1971" s="34" t="s">
        <v>79</v>
      </c>
      <c r="D1971" s="35" t="s">
        <v>16</v>
      </c>
      <c r="E1971" s="35" t="s">
        <v>17</v>
      </c>
      <c r="F1971" s="35"/>
      <c r="G1971" s="36">
        <f>VLOOKUP(Tb_Agen[[#This Row],[AGEN ID]],Reseller!A:F,5,0)</f>
        <v>45090.55972222222</v>
      </c>
      <c r="H1971" s="35"/>
      <c r="I1971" s="35"/>
      <c r="J1971" s="35"/>
      <c r="K1971" s="41"/>
      <c r="L1971" s="37"/>
      <c r="M1971" s="53">
        <v>0</v>
      </c>
      <c r="N1971" s="39" t="s">
        <v>22</v>
      </c>
      <c r="O1971" s="65">
        <f>SUMIFS(Tb_Reseller[Aug-26],Tb_Reseller[Agen id],Tb_Agen[[#This Row],[AGEN ID]])</f>
        <v>0</v>
      </c>
      <c r="P1971" s="66">
        <f>SUMIFS(Tb_Reseller[Sep-26],Tb_Reseller[Agen id],Tb_Agen[[#This Row],[AGEN ID]])</f>
        <v>0</v>
      </c>
      <c r="Q1971" s="66">
        <f>SUMIFS(Tb_Reseller[Oct-26],Tb_Reseller[Agen id],Tb_Agen[[#This Row],[AGEN ID]])</f>
        <v>0</v>
      </c>
    </row>
    <row r="1972" spans="1:17" x14ac:dyDescent="0.25">
      <c r="A1972" s="33" t="s">
        <v>4553</v>
      </c>
      <c r="B1972" s="34" t="s">
        <v>4554</v>
      </c>
      <c r="C1972" s="34" t="s">
        <v>112</v>
      </c>
      <c r="D1972" s="35" t="s">
        <v>28</v>
      </c>
      <c r="E1972" s="35" t="s">
        <v>17</v>
      </c>
      <c r="F1972" s="35"/>
      <c r="G1972" s="36">
        <f>VLOOKUP(Tb_Agen[[#This Row],[AGEN ID]],Reseller!A:F,5,0)</f>
        <v>45090.602083333331</v>
      </c>
      <c r="H1972" s="35"/>
      <c r="I1972" s="35"/>
      <c r="J1972" s="35"/>
      <c r="K1972" s="41"/>
      <c r="L1972" s="37"/>
      <c r="M1972" s="53">
        <v>0</v>
      </c>
      <c r="N1972" s="39" t="s">
        <v>22</v>
      </c>
      <c r="O1972" s="65">
        <f>SUMIFS(Tb_Reseller[Aug-26],Tb_Reseller[Agen id],Tb_Agen[[#This Row],[AGEN ID]])</f>
        <v>0</v>
      </c>
      <c r="P1972" s="66">
        <f>SUMIFS(Tb_Reseller[Sep-26],Tb_Reseller[Agen id],Tb_Agen[[#This Row],[AGEN ID]])</f>
        <v>0</v>
      </c>
      <c r="Q1972" s="66">
        <f>SUMIFS(Tb_Reseller[Oct-26],Tb_Reseller[Agen id],Tb_Agen[[#This Row],[AGEN ID]])</f>
        <v>0</v>
      </c>
    </row>
    <row r="1973" spans="1:17" x14ac:dyDescent="0.25">
      <c r="A1973" s="33" t="s">
        <v>4555</v>
      </c>
      <c r="B1973" s="34" t="s">
        <v>4556</v>
      </c>
      <c r="C1973" s="34" t="s">
        <v>112</v>
      </c>
      <c r="D1973" s="35" t="s">
        <v>28</v>
      </c>
      <c r="E1973" s="35" t="s">
        <v>17</v>
      </c>
      <c r="F1973" s="35"/>
      <c r="G1973" s="36">
        <f>VLOOKUP(Tb_Agen[[#This Row],[AGEN ID]],Reseller!A:F,5,0)</f>
        <v>44147.379166666673</v>
      </c>
      <c r="H1973" s="35"/>
      <c r="I1973" s="35"/>
      <c r="J1973" s="35"/>
      <c r="K1973" s="41"/>
      <c r="L1973" s="37"/>
      <c r="M1973" s="53">
        <v>0</v>
      </c>
      <c r="N1973" s="39" t="s">
        <v>22</v>
      </c>
      <c r="O1973" s="65">
        <f>SUMIFS(Tb_Reseller[Aug-26],Tb_Reseller[Agen id],Tb_Agen[[#This Row],[AGEN ID]])</f>
        <v>9.6774193548387094E-2</v>
      </c>
      <c r="P1973" s="66">
        <f>SUMIFS(Tb_Reseller[Sep-26],Tb_Reseller[Agen id],Tb_Agen[[#This Row],[AGEN ID]])</f>
        <v>0</v>
      </c>
      <c r="Q1973" s="66">
        <f>SUMIFS(Tb_Reseller[Oct-26],Tb_Reseller[Agen id],Tb_Agen[[#This Row],[AGEN ID]])</f>
        <v>0</v>
      </c>
    </row>
    <row r="1974" spans="1:17" x14ac:dyDescent="0.25">
      <c r="A1974" s="33" t="s">
        <v>4557</v>
      </c>
      <c r="B1974" s="34" t="s">
        <v>4558</v>
      </c>
      <c r="C1974" s="34" t="s">
        <v>82</v>
      </c>
      <c r="D1974" s="35" t="s">
        <v>16</v>
      </c>
      <c r="E1974" s="38" t="s">
        <v>82</v>
      </c>
      <c r="F1974" s="35"/>
      <c r="G1974" s="36">
        <f>VLOOKUP(Tb_Agen[[#This Row],[AGEN ID]],Reseller!A:F,5,0)</f>
        <v>45090.978472222218</v>
      </c>
      <c r="H1974" s="35"/>
      <c r="I1974" s="35"/>
      <c r="J1974" s="35"/>
      <c r="K1974" s="41"/>
      <c r="L1974" s="37"/>
      <c r="M1974" s="53">
        <v>0</v>
      </c>
      <c r="N1974" s="39" t="s">
        <v>22</v>
      </c>
      <c r="O1974" s="65">
        <f>SUMIFS(Tb_Reseller[Aug-26],Tb_Reseller[Agen id],Tb_Agen[[#This Row],[AGEN ID]])</f>
        <v>0</v>
      </c>
      <c r="P1974" s="66">
        <f>SUMIFS(Tb_Reseller[Sep-26],Tb_Reseller[Agen id],Tb_Agen[[#This Row],[AGEN ID]])</f>
        <v>0</v>
      </c>
      <c r="Q1974" s="66">
        <f>SUMIFS(Tb_Reseller[Oct-26],Tb_Reseller[Agen id],Tb_Agen[[#This Row],[AGEN ID]])</f>
        <v>0</v>
      </c>
    </row>
    <row r="1975" spans="1:17" x14ac:dyDescent="0.25">
      <c r="A1975" s="33" t="s">
        <v>4559</v>
      </c>
      <c r="B1975" s="34" t="s">
        <v>4560</v>
      </c>
      <c r="C1975" s="34" t="s">
        <v>82</v>
      </c>
      <c r="D1975" s="35" t="s">
        <v>16</v>
      </c>
      <c r="E1975" s="38" t="s">
        <v>82</v>
      </c>
      <c r="F1975" s="35"/>
      <c r="G1975" s="36">
        <f>VLOOKUP(Tb_Agen[[#This Row],[AGEN ID]],Reseller!A:F,5,0)</f>
        <v>45091.056250000001</v>
      </c>
      <c r="H1975" s="35"/>
      <c r="I1975" s="35"/>
      <c r="J1975" s="35"/>
      <c r="K1975" s="41"/>
      <c r="L1975" s="37"/>
      <c r="M1975" s="53">
        <v>0</v>
      </c>
      <c r="N1975" s="39" t="s">
        <v>22</v>
      </c>
      <c r="O1975" s="65">
        <f>SUMIFS(Tb_Reseller[Aug-26],Tb_Reseller[Agen id],Tb_Agen[[#This Row],[AGEN ID]])</f>
        <v>0</v>
      </c>
      <c r="P1975" s="66">
        <f>SUMIFS(Tb_Reseller[Sep-26],Tb_Reseller[Agen id],Tb_Agen[[#This Row],[AGEN ID]])</f>
        <v>0</v>
      </c>
      <c r="Q1975" s="66">
        <f>SUMIFS(Tb_Reseller[Oct-26],Tb_Reseller[Agen id],Tb_Agen[[#This Row],[AGEN ID]])</f>
        <v>0</v>
      </c>
    </row>
    <row r="1976" spans="1:17" x14ac:dyDescent="0.25">
      <c r="A1976" s="33" t="s">
        <v>4561</v>
      </c>
      <c r="B1976" s="34" t="s">
        <v>4562</v>
      </c>
      <c r="C1976" s="34" t="s">
        <v>82</v>
      </c>
      <c r="D1976" s="35" t="s">
        <v>16</v>
      </c>
      <c r="E1976" s="38" t="s">
        <v>82</v>
      </c>
      <c r="F1976" s="35"/>
      <c r="G1976" s="36">
        <f>VLOOKUP(Tb_Agen[[#This Row],[AGEN ID]],Reseller!A:F,5,0)</f>
        <v>45091.677777777782</v>
      </c>
      <c r="H1976" s="35"/>
      <c r="I1976" s="35"/>
      <c r="J1976" s="35"/>
      <c r="K1976" s="41"/>
      <c r="L1976" s="37"/>
      <c r="M1976" s="53">
        <v>0</v>
      </c>
      <c r="N1976" s="39" t="s">
        <v>22</v>
      </c>
      <c r="O1976" s="65">
        <f>SUMIFS(Tb_Reseller[Aug-26],Tb_Reseller[Agen id],Tb_Agen[[#This Row],[AGEN ID]])</f>
        <v>0</v>
      </c>
      <c r="P1976" s="66">
        <f>SUMIFS(Tb_Reseller[Sep-26],Tb_Reseller[Agen id],Tb_Agen[[#This Row],[AGEN ID]])</f>
        <v>0</v>
      </c>
      <c r="Q1976" s="66">
        <f>SUMIFS(Tb_Reseller[Oct-26],Tb_Reseller[Agen id],Tb_Agen[[#This Row],[AGEN ID]])</f>
        <v>0</v>
      </c>
    </row>
    <row r="1977" spans="1:17" x14ac:dyDescent="0.25">
      <c r="A1977" s="33" t="s">
        <v>4563</v>
      </c>
      <c r="B1977" s="34" t="s">
        <v>4564</v>
      </c>
      <c r="C1977" s="34" t="s">
        <v>121</v>
      </c>
      <c r="D1977" s="35" t="s">
        <v>16</v>
      </c>
      <c r="E1977" s="35" t="s">
        <v>17</v>
      </c>
      <c r="F1977" s="35"/>
      <c r="G1977" s="36">
        <f>VLOOKUP(Tb_Agen[[#This Row],[AGEN ID]],Reseller!A:F,5,0)</f>
        <v>44322.520833333343</v>
      </c>
      <c r="H1977" s="35"/>
      <c r="I1977" s="35"/>
      <c r="J1977" s="35"/>
      <c r="K1977" s="41"/>
      <c r="L1977" s="37"/>
      <c r="M1977" s="53">
        <v>0</v>
      </c>
      <c r="N1977" s="39" t="s">
        <v>22</v>
      </c>
      <c r="O1977" s="65">
        <f>SUMIFS(Tb_Reseller[Aug-26],Tb_Reseller[Agen id],Tb_Agen[[#This Row],[AGEN ID]])</f>
        <v>0.22580645161290322</v>
      </c>
      <c r="P1977" s="66">
        <f>SUMIFS(Tb_Reseller[Sep-26],Tb_Reseller[Agen id],Tb_Agen[[#This Row],[AGEN ID]])</f>
        <v>0.3</v>
      </c>
      <c r="Q1977" s="66">
        <f>SUMIFS(Tb_Reseller[Oct-26],Tb_Reseller[Agen id],Tb_Agen[[#This Row],[AGEN ID]])</f>
        <v>0</v>
      </c>
    </row>
    <row r="1978" spans="1:17" x14ac:dyDescent="0.25">
      <c r="A1978" s="33" t="s">
        <v>4565</v>
      </c>
      <c r="B1978" s="34" t="s">
        <v>4566</v>
      </c>
      <c r="C1978" s="34" t="s">
        <v>79</v>
      </c>
      <c r="D1978" s="35" t="s">
        <v>16</v>
      </c>
      <c r="E1978" s="35" t="s">
        <v>17</v>
      </c>
      <c r="F1978" s="35"/>
      <c r="G1978" s="36">
        <f>VLOOKUP(Tb_Agen[[#This Row],[AGEN ID]],Reseller!A:F,5,0)</f>
        <v>45092.553472222222</v>
      </c>
      <c r="H1978" s="35" t="s">
        <v>4567</v>
      </c>
      <c r="I1978" s="35" t="s">
        <v>145</v>
      </c>
      <c r="J1978" s="35" t="s">
        <v>866</v>
      </c>
      <c r="K1978" s="41" t="s">
        <v>4568</v>
      </c>
      <c r="L1978" s="37" t="s">
        <v>162</v>
      </c>
      <c r="M1978" s="53">
        <v>0</v>
      </c>
      <c r="N1978" s="39" t="s">
        <v>22</v>
      </c>
      <c r="O1978" s="65">
        <f>SUMIFS(Tb_Reseller[Aug-26],Tb_Reseller[Agen id],Tb_Agen[[#This Row],[AGEN ID]])</f>
        <v>0</v>
      </c>
      <c r="P1978" s="66">
        <f>SUMIFS(Tb_Reseller[Sep-26],Tb_Reseller[Agen id],Tb_Agen[[#This Row],[AGEN ID]])</f>
        <v>3.3333333333333333E-2</v>
      </c>
      <c r="Q1978" s="66">
        <f>SUMIFS(Tb_Reseller[Oct-26],Tb_Reseller[Agen id],Tb_Agen[[#This Row],[AGEN ID]])</f>
        <v>0</v>
      </c>
    </row>
    <row r="1979" spans="1:17" x14ac:dyDescent="0.25">
      <c r="A1979" s="33" t="s">
        <v>4569</v>
      </c>
      <c r="B1979" s="34" t="s">
        <v>4570</v>
      </c>
      <c r="C1979" s="34" t="s">
        <v>112</v>
      </c>
      <c r="D1979" s="35" t="s">
        <v>16</v>
      </c>
      <c r="E1979" s="35" t="s">
        <v>17</v>
      </c>
      <c r="F1979" s="35"/>
      <c r="G1979" s="36">
        <f>VLOOKUP(Tb_Agen[[#This Row],[AGEN ID]],Reseller!A:F,5,0)</f>
        <v>45092.57916666667</v>
      </c>
      <c r="H1979" s="35"/>
      <c r="I1979" s="35"/>
      <c r="J1979" s="35"/>
      <c r="K1979" s="41"/>
      <c r="L1979" s="37"/>
      <c r="M1979" s="53">
        <v>0</v>
      </c>
      <c r="N1979" s="39" t="s">
        <v>22</v>
      </c>
      <c r="O1979" s="65">
        <f>SUMIFS(Tb_Reseller[Aug-26],Tb_Reseller[Agen id],Tb_Agen[[#This Row],[AGEN ID]])</f>
        <v>0</v>
      </c>
      <c r="P1979" s="66">
        <f>SUMIFS(Tb_Reseller[Sep-26],Tb_Reseller[Agen id],Tb_Agen[[#This Row],[AGEN ID]])</f>
        <v>0</v>
      </c>
      <c r="Q1979" s="66">
        <f>SUMIFS(Tb_Reseller[Oct-26],Tb_Reseller[Agen id],Tb_Agen[[#This Row],[AGEN ID]])</f>
        <v>0</v>
      </c>
    </row>
    <row r="1980" spans="1:17" x14ac:dyDescent="0.25">
      <c r="A1980" s="33" t="s">
        <v>4571</v>
      </c>
      <c r="B1980" s="34" t="s">
        <v>4572</v>
      </c>
      <c r="C1980" s="34" t="s">
        <v>82</v>
      </c>
      <c r="D1980" s="35" t="s">
        <v>16</v>
      </c>
      <c r="E1980" s="38" t="s">
        <v>82</v>
      </c>
      <c r="F1980" s="35"/>
      <c r="G1980" s="36">
        <f>VLOOKUP(Tb_Agen[[#This Row],[AGEN ID]],Reseller!A:F,5,0)</f>
        <v>45092.635416666657</v>
      </c>
      <c r="H1980" s="35"/>
      <c r="I1980" s="35"/>
      <c r="J1980" s="35"/>
      <c r="K1980" s="41"/>
      <c r="L1980" s="37"/>
      <c r="M1980" s="53">
        <v>0</v>
      </c>
      <c r="N1980" s="39" t="s">
        <v>22</v>
      </c>
      <c r="O1980" s="65">
        <f>SUMIFS(Tb_Reseller[Aug-26],Tb_Reseller[Agen id],Tb_Agen[[#This Row],[AGEN ID]])</f>
        <v>0</v>
      </c>
      <c r="P1980" s="66">
        <f>SUMIFS(Tb_Reseller[Sep-26],Tb_Reseller[Agen id],Tb_Agen[[#This Row],[AGEN ID]])</f>
        <v>0</v>
      </c>
      <c r="Q1980" s="66">
        <f>SUMIFS(Tb_Reseller[Oct-26],Tb_Reseller[Agen id],Tb_Agen[[#This Row],[AGEN ID]])</f>
        <v>0</v>
      </c>
    </row>
    <row r="1981" spans="1:17" x14ac:dyDescent="0.25">
      <c r="A1981" s="33" t="s">
        <v>4573</v>
      </c>
      <c r="B1981" s="34" t="s">
        <v>4574</v>
      </c>
      <c r="C1981" s="34" t="s">
        <v>112</v>
      </c>
      <c r="D1981" s="35" t="s">
        <v>28</v>
      </c>
      <c r="E1981" s="35" t="s">
        <v>17</v>
      </c>
      <c r="F1981" s="35"/>
      <c r="G1981" s="36">
        <f>VLOOKUP(Tb_Agen[[#This Row],[AGEN ID]],Reseller!A:F,5,0)</f>
        <v>45093.380555555559</v>
      </c>
      <c r="H1981" s="35"/>
      <c r="I1981" s="35"/>
      <c r="J1981" s="35"/>
      <c r="K1981" s="41"/>
      <c r="L1981" s="37"/>
      <c r="M1981" s="53">
        <v>0</v>
      </c>
      <c r="N1981" s="39" t="s">
        <v>22</v>
      </c>
      <c r="O1981" s="65">
        <f>SUMIFS(Tb_Reseller[Aug-26],Tb_Reseller[Agen id],Tb_Agen[[#This Row],[AGEN ID]])</f>
        <v>0</v>
      </c>
      <c r="P1981" s="66">
        <f>SUMIFS(Tb_Reseller[Sep-26],Tb_Reseller[Agen id],Tb_Agen[[#This Row],[AGEN ID]])</f>
        <v>0</v>
      </c>
      <c r="Q1981" s="66">
        <f>SUMIFS(Tb_Reseller[Oct-26],Tb_Reseller[Agen id],Tb_Agen[[#This Row],[AGEN ID]])</f>
        <v>0</v>
      </c>
    </row>
    <row r="1982" spans="1:17" x14ac:dyDescent="0.25">
      <c r="A1982" s="33" t="s">
        <v>4575</v>
      </c>
      <c r="B1982" s="34" t="s">
        <v>4576</v>
      </c>
      <c r="C1982" s="34" t="s">
        <v>112</v>
      </c>
      <c r="D1982" s="35" t="s">
        <v>16</v>
      </c>
      <c r="E1982" s="35" t="s">
        <v>17</v>
      </c>
      <c r="F1982" s="35"/>
      <c r="G1982" s="36">
        <f>VLOOKUP(Tb_Agen[[#This Row],[AGEN ID]],Reseller!A:F,5,0)</f>
        <v>45093.64166666667</v>
      </c>
      <c r="H1982" s="35"/>
      <c r="I1982" s="35"/>
      <c r="J1982" s="35"/>
      <c r="K1982" s="41"/>
      <c r="L1982" s="37"/>
      <c r="M1982" s="53">
        <v>0</v>
      </c>
      <c r="N1982" s="39" t="s">
        <v>22</v>
      </c>
      <c r="O1982" s="65">
        <f>SUMIFS(Tb_Reseller[Aug-26],Tb_Reseller[Agen id],Tb_Agen[[#This Row],[AGEN ID]])</f>
        <v>0</v>
      </c>
      <c r="P1982" s="66">
        <f>SUMIFS(Tb_Reseller[Sep-26],Tb_Reseller[Agen id],Tb_Agen[[#This Row],[AGEN ID]])</f>
        <v>0</v>
      </c>
      <c r="Q1982" s="66">
        <f>SUMIFS(Tb_Reseller[Oct-26],Tb_Reseller[Agen id],Tb_Agen[[#This Row],[AGEN ID]])</f>
        <v>0</v>
      </c>
    </row>
    <row r="1983" spans="1:17" x14ac:dyDescent="0.25">
      <c r="A1983" s="33" t="s">
        <v>4577</v>
      </c>
      <c r="B1983" s="34" t="s">
        <v>4578</v>
      </c>
      <c r="C1983" s="34" t="s">
        <v>82</v>
      </c>
      <c r="D1983" s="35" t="s">
        <v>16</v>
      </c>
      <c r="E1983" s="38" t="s">
        <v>82</v>
      </c>
      <c r="F1983" s="35"/>
      <c r="G1983" s="36">
        <f>VLOOKUP(Tb_Agen[[#This Row],[AGEN ID]],Reseller!A:F,5,0)</f>
        <v>45093.95</v>
      </c>
      <c r="H1983" s="35"/>
      <c r="I1983" s="35"/>
      <c r="J1983" s="35"/>
      <c r="K1983" s="41"/>
      <c r="L1983" s="37"/>
      <c r="M1983" s="53">
        <v>0</v>
      </c>
      <c r="N1983" s="39" t="s">
        <v>22</v>
      </c>
      <c r="O1983" s="65">
        <f>SUMIFS(Tb_Reseller[Aug-26],Tb_Reseller[Agen id],Tb_Agen[[#This Row],[AGEN ID]])</f>
        <v>0</v>
      </c>
      <c r="P1983" s="66">
        <f>SUMIFS(Tb_Reseller[Sep-26],Tb_Reseller[Agen id],Tb_Agen[[#This Row],[AGEN ID]])</f>
        <v>0</v>
      </c>
      <c r="Q1983" s="66">
        <f>SUMIFS(Tb_Reseller[Oct-26],Tb_Reseller[Agen id],Tb_Agen[[#This Row],[AGEN ID]])</f>
        <v>0</v>
      </c>
    </row>
    <row r="1984" spans="1:17" x14ac:dyDescent="0.25">
      <c r="A1984" s="33" t="s">
        <v>4579</v>
      </c>
      <c r="B1984" s="34" t="s">
        <v>4580</v>
      </c>
      <c r="C1984" s="34" t="s">
        <v>112</v>
      </c>
      <c r="D1984" s="35" t="s">
        <v>16</v>
      </c>
      <c r="E1984" s="35" t="s">
        <v>17</v>
      </c>
      <c r="F1984" s="35"/>
      <c r="G1984" s="36">
        <f>VLOOKUP(Tb_Agen[[#This Row],[AGEN ID]],Reseller!A:F,5,0)</f>
        <v>45094.631249999999</v>
      </c>
      <c r="H1984" s="35"/>
      <c r="I1984" s="35"/>
      <c r="J1984" s="35"/>
      <c r="K1984" s="41"/>
      <c r="L1984" s="37"/>
      <c r="M1984" s="53">
        <v>0</v>
      </c>
      <c r="N1984" s="39" t="s">
        <v>22</v>
      </c>
      <c r="O1984" s="65">
        <f>SUMIFS(Tb_Reseller[Aug-26],Tb_Reseller[Agen id],Tb_Agen[[#This Row],[AGEN ID]])</f>
        <v>0</v>
      </c>
      <c r="P1984" s="66">
        <f>SUMIFS(Tb_Reseller[Sep-26],Tb_Reseller[Agen id],Tb_Agen[[#This Row],[AGEN ID]])</f>
        <v>0</v>
      </c>
      <c r="Q1984" s="66">
        <f>SUMIFS(Tb_Reseller[Oct-26],Tb_Reseller[Agen id],Tb_Agen[[#This Row],[AGEN ID]])</f>
        <v>0</v>
      </c>
    </row>
    <row r="1985" spans="1:17" x14ac:dyDescent="0.25">
      <c r="A1985" s="33" t="s">
        <v>4581</v>
      </c>
      <c r="B1985" s="34" t="s">
        <v>4582</v>
      </c>
      <c r="C1985" s="45" t="s">
        <v>112</v>
      </c>
      <c r="D1985" s="35" t="s">
        <v>16</v>
      </c>
      <c r="E1985" s="35" t="s">
        <v>17</v>
      </c>
      <c r="F1985" s="35"/>
      <c r="G1985" s="36">
        <f>VLOOKUP(Tb_Agen[[#This Row],[AGEN ID]],Reseller!A:F,5,0)</f>
        <v>45094.706250000003</v>
      </c>
      <c r="H1985" s="35" t="s">
        <v>4583</v>
      </c>
      <c r="I1985" s="35" t="s">
        <v>68</v>
      </c>
      <c r="J1985" s="35" t="s">
        <v>2115</v>
      </c>
      <c r="K1985" s="46" t="s">
        <v>2116</v>
      </c>
      <c r="L1985" s="37" t="s">
        <v>162</v>
      </c>
      <c r="M1985" s="53">
        <v>0</v>
      </c>
      <c r="N1985" s="39" t="s">
        <v>22</v>
      </c>
      <c r="O1985" s="65">
        <f>SUMIFS(Tb_Reseller[Aug-26],Tb_Reseller[Agen id],Tb_Agen[[#This Row],[AGEN ID]])</f>
        <v>0</v>
      </c>
      <c r="P1985" s="66">
        <f>SUMIFS(Tb_Reseller[Sep-26],Tb_Reseller[Agen id],Tb_Agen[[#This Row],[AGEN ID]])</f>
        <v>0</v>
      </c>
      <c r="Q1985" s="66">
        <f>SUMIFS(Tb_Reseller[Oct-26],Tb_Reseller[Agen id],Tb_Agen[[#This Row],[AGEN ID]])</f>
        <v>0</v>
      </c>
    </row>
    <row r="1986" spans="1:17" x14ac:dyDescent="0.25">
      <c r="A1986" s="33" t="s">
        <v>4584</v>
      </c>
      <c r="B1986" s="34" t="s">
        <v>4585</v>
      </c>
      <c r="C1986" s="34" t="s">
        <v>15</v>
      </c>
      <c r="D1986" s="35" t="s">
        <v>16</v>
      </c>
      <c r="E1986" s="35" t="s">
        <v>17</v>
      </c>
      <c r="F1986" s="35"/>
      <c r="G1986" s="36">
        <f>VLOOKUP(Tb_Agen[[#This Row],[AGEN ID]],Reseller!A:F,5,0)</f>
        <v>44400.617361111108</v>
      </c>
      <c r="H1986" s="35"/>
      <c r="I1986" s="35"/>
      <c r="J1986" s="35"/>
      <c r="K1986" s="41"/>
      <c r="L1986" s="37"/>
      <c r="M1986" s="53">
        <v>0</v>
      </c>
      <c r="N1986" s="39" t="s">
        <v>22</v>
      </c>
      <c r="O1986" s="65">
        <f>SUMIFS(Tb_Reseller[Aug-26],Tb_Reseller[Agen id],Tb_Agen[[#This Row],[AGEN ID]])</f>
        <v>0.12903225806451613</v>
      </c>
      <c r="P1986" s="66">
        <f>SUMIFS(Tb_Reseller[Sep-26],Tb_Reseller[Agen id],Tb_Agen[[#This Row],[AGEN ID]])</f>
        <v>0</v>
      </c>
      <c r="Q1986" s="66">
        <f>SUMIFS(Tb_Reseller[Oct-26],Tb_Reseller[Agen id],Tb_Agen[[#This Row],[AGEN ID]])</f>
        <v>0</v>
      </c>
    </row>
    <row r="1987" spans="1:17" x14ac:dyDescent="0.25">
      <c r="A1987" s="33" t="s">
        <v>4586</v>
      </c>
      <c r="B1987" s="34" t="s">
        <v>4587</v>
      </c>
      <c r="C1987" s="34" t="s">
        <v>82</v>
      </c>
      <c r="D1987" s="35" t="s">
        <v>16</v>
      </c>
      <c r="E1987" s="38" t="s">
        <v>82</v>
      </c>
      <c r="F1987" s="35"/>
      <c r="G1987" s="36">
        <f>VLOOKUP(Tb_Agen[[#This Row],[AGEN ID]],Reseller!A:F,5,0)</f>
        <v>45095.884027777778</v>
      </c>
      <c r="H1987" s="35"/>
      <c r="I1987" s="35"/>
      <c r="J1987" s="35"/>
      <c r="K1987" s="41"/>
      <c r="L1987" s="37"/>
      <c r="M1987" s="53">
        <v>0</v>
      </c>
      <c r="N1987" s="39" t="s">
        <v>22</v>
      </c>
      <c r="O1987" s="65">
        <f>SUMIFS(Tb_Reseller[Aug-26],Tb_Reseller[Agen id],Tb_Agen[[#This Row],[AGEN ID]])</f>
        <v>0</v>
      </c>
      <c r="P1987" s="66">
        <f>SUMIFS(Tb_Reseller[Sep-26],Tb_Reseller[Agen id],Tb_Agen[[#This Row],[AGEN ID]])</f>
        <v>0</v>
      </c>
      <c r="Q1987" s="66">
        <f>SUMIFS(Tb_Reseller[Oct-26],Tb_Reseller[Agen id],Tb_Agen[[#This Row],[AGEN ID]])</f>
        <v>0</v>
      </c>
    </row>
    <row r="1988" spans="1:17" x14ac:dyDescent="0.25">
      <c r="A1988" s="33" t="s">
        <v>4588</v>
      </c>
      <c r="B1988" s="34" t="s">
        <v>4589</v>
      </c>
      <c r="C1988" s="34" t="s">
        <v>82</v>
      </c>
      <c r="D1988" s="35" t="s">
        <v>16</v>
      </c>
      <c r="E1988" s="38" t="s">
        <v>82</v>
      </c>
      <c r="F1988" s="35"/>
      <c r="G1988" s="36">
        <f>VLOOKUP(Tb_Agen[[#This Row],[AGEN ID]],Reseller!A:F,5,0)</f>
        <v>45096.895833333343</v>
      </c>
      <c r="H1988" s="35"/>
      <c r="I1988" s="35"/>
      <c r="J1988" s="35"/>
      <c r="K1988" s="41"/>
      <c r="L1988" s="37"/>
      <c r="M1988" s="53">
        <v>0</v>
      </c>
      <c r="N1988" s="39" t="s">
        <v>22</v>
      </c>
      <c r="O1988" s="65">
        <f>SUMIFS(Tb_Reseller[Aug-26],Tb_Reseller[Agen id],Tb_Agen[[#This Row],[AGEN ID]])</f>
        <v>0</v>
      </c>
      <c r="P1988" s="66">
        <f>SUMIFS(Tb_Reseller[Sep-26],Tb_Reseller[Agen id],Tb_Agen[[#This Row],[AGEN ID]])</f>
        <v>0</v>
      </c>
      <c r="Q1988" s="66">
        <f>SUMIFS(Tb_Reseller[Oct-26],Tb_Reseller[Agen id],Tb_Agen[[#This Row],[AGEN ID]])</f>
        <v>0</v>
      </c>
    </row>
    <row r="1989" spans="1:17" x14ac:dyDescent="0.25">
      <c r="A1989" s="33" t="s">
        <v>4590</v>
      </c>
      <c r="B1989" s="34" t="s">
        <v>4591</v>
      </c>
      <c r="C1989" s="34" t="s">
        <v>112</v>
      </c>
      <c r="D1989" s="35" t="s">
        <v>28</v>
      </c>
      <c r="E1989" s="35" t="s">
        <v>17</v>
      </c>
      <c r="F1989" s="35"/>
      <c r="G1989" s="36">
        <f>VLOOKUP(Tb_Agen[[#This Row],[AGEN ID]],Reseller!A:F,5,0)</f>
        <v>45098.46875</v>
      </c>
      <c r="H1989" s="35"/>
      <c r="I1989" s="35"/>
      <c r="J1989" s="35"/>
      <c r="K1989" s="41"/>
      <c r="L1989" s="37"/>
      <c r="M1989" s="53">
        <v>0</v>
      </c>
      <c r="N1989" s="39" t="s">
        <v>22</v>
      </c>
      <c r="O1989" s="65">
        <f>SUMIFS(Tb_Reseller[Aug-26],Tb_Reseller[Agen id],Tb_Agen[[#This Row],[AGEN ID]])</f>
        <v>0</v>
      </c>
      <c r="P1989" s="66">
        <f>SUMIFS(Tb_Reseller[Sep-26],Tb_Reseller[Agen id],Tb_Agen[[#This Row],[AGEN ID]])</f>
        <v>0</v>
      </c>
      <c r="Q1989" s="66">
        <f>SUMIFS(Tb_Reseller[Oct-26],Tb_Reseller[Agen id],Tb_Agen[[#This Row],[AGEN ID]])</f>
        <v>0</v>
      </c>
    </row>
    <row r="1990" spans="1:17" x14ac:dyDescent="0.25">
      <c r="A1990" s="33" t="s">
        <v>4592</v>
      </c>
      <c r="B1990" s="34" t="s">
        <v>4593</v>
      </c>
      <c r="C1990" s="34" t="s">
        <v>112</v>
      </c>
      <c r="D1990" s="35" t="s">
        <v>16</v>
      </c>
      <c r="E1990" s="35" t="s">
        <v>17</v>
      </c>
      <c r="F1990" s="35"/>
      <c r="G1990" s="36">
        <f>VLOOKUP(Tb_Agen[[#This Row],[AGEN ID]],Reseller!A:F,5,0)</f>
        <v>45098.626388888893</v>
      </c>
      <c r="H1990" s="35"/>
      <c r="I1990" s="35"/>
      <c r="J1990" s="35"/>
      <c r="K1990" s="41"/>
      <c r="L1990" s="37"/>
      <c r="M1990" s="53">
        <v>0</v>
      </c>
      <c r="N1990" s="39" t="s">
        <v>22</v>
      </c>
      <c r="O1990" s="65">
        <f>SUMIFS(Tb_Reseller[Aug-26],Tb_Reseller[Agen id],Tb_Agen[[#This Row],[AGEN ID]])</f>
        <v>0</v>
      </c>
      <c r="P1990" s="66">
        <f>SUMIFS(Tb_Reseller[Sep-26],Tb_Reseller[Agen id],Tb_Agen[[#This Row],[AGEN ID]])</f>
        <v>0</v>
      </c>
      <c r="Q1990" s="66">
        <f>SUMIFS(Tb_Reseller[Oct-26],Tb_Reseller[Agen id],Tb_Agen[[#This Row],[AGEN ID]])</f>
        <v>0</v>
      </c>
    </row>
    <row r="1991" spans="1:17" x14ac:dyDescent="0.25">
      <c r="A1991" s="33" t="s">
        <v>4594</v>
      </c>
      <c r="B1991" s="34" t="s">
        <v>4595</v>
      </c>
      <c r="C1991" s="34" t="s">
        <v>82</v>
      </c>
      <c r="D1991" s="35" t="s">
        <v>16</v>
      </c>
      <c r="E1991" s="38" t="s">
        <v>82</v>
      </c>
      <c r="F1991" s="35"/>
      <c r="G1991" s="36">
        <f>VLOOKUP(Tb_Agen[[#This Row],[AGEN ID]],Reseller!A:F,5,0)</f>
        <v>45100.093055555553</v>
      </c>
      <c r="H1991" s="35"/>
      <c r="I1991" s="35"/>
      <c r="J1991" s="35"/>
      <c r="K1991" s="41"/>
      <c r="L1991" s="37"/>
      <c r="M1991" s="53">
        <v>0</v>
      </c>
      <c r="N1991" s="39" t="s">
        <v>22</v>
      </c>
      <c r="O1991" s="65">
        <f>SUMIFS(Tb_Reseller[Aug-26],Tb_Reseller[Agen id],Tb_Agen[[#This Row],[AGEN ID]])</f>
        <v>0</v>
      </c>
      <c r="P1991" s="66">
        <f>SUMIFS(Tb_Reseller[Sep-26],Tb_Reseller[Agen id],Tb_Agen[[#This Row],[AGEN ID]])</f>
        <v>0</v>
      </c>
      <c r="Q1991" s="66">
        <f>SUMIFS(Tb_Reseller[Oct-26],Tb_Reseller[Agen id],Tb_Agen[[#This Row],[AGEN ID]])</f>
        <v>0</v>
      </c>
    </row>
    <row r="1992" spans="1:17" x14ac:dyDescent="0.25">
      <c r="A1992" s="33" t="s">
        <v>4596</v>
      </c>
      <c r="B1992" s="34" t="s">
        <v>4597</v>
      </c>
      <c r="C1992" s="34" t="s">
        <v>82</v>
      </c>
      <c r="D1992" s="35" t="s">
        <v>16</v>
      </c>
      <c r="E1992" s="38" t="s">
        <v>82</v>
      </c>
      <c r="F1992" s="35"/>
      <c r="G1992" s="36">
        <f>VLOOKUP(Tb_Agen[[#This Row],[AGEN ID]],Reseller!A:F,5,0)</f>
        <v>45100.23333333333</v>
      </c>
      <c r="H1992" s="35"/>
      <c r="I1992" s="35"/>
      <c r="J1992" s="35"/>
      <c r="K1992" s="41"/>
      <c r="L1992" s="37"/>
      <c r="M1992" s="53">
        <v>0</v>
      </c>
      <c r="N1992" s="39" t="s">
        <v>22</v>
      </c>
      <c r="O1992" s="65">
        <f>SUMIFS(Tb_Reseller[Aug-26],Tb_Reseller[Agen id],Tb_Agen[[#This Row],[AGEN ID]])</f>
        <v>0</v>
      </c>
      <c r="P1992" s="66">
        <f>SUMIFS(Tb_Reseller[Sep-26],Tb_Reseller[Agen id],Tb_Agen[[#This Row],[AGEN ID]])</f>
        <v>0</v>
      </c>
      <c r="Q1992" s="66">
        <f>SUMIFS(Tb_Reseller[Oct-26],Tb_Reseller[Agen id],Tb_Agen[[#This Row],[AGEN ID]])</f>
        <v>0</v>
      </c>
    </row>
    <row r="1993" spans="1:17" x14ac:dyDescent="0.25">
      <c r="A1993" s="39" t="s">
        <v>4598</v>
      </c>
      <c r="B1993" s="34" t="s">
        <v>4599</v>
      </c>
      <c r="C1993" s="43" t="s">
        <v>82</v>
      </c>
      <c r="D1993" s="38" t="s">
        <v>16</v>
      </c>
      <c r="E1993" s="38" t="s">
        <v>82</v>
      </c>
      <c r="F1993" s="38"/>
      <c r="G1993" s="40">
        <f>VLOOKUP(Tb_Agen[[#This Row],[AGEN ID]],Reseller!A:F,5,0)</f>
        <v>45100.365972222222</v>
      </c>
      <c r="H1993" s="38"/>
      <c r="I1993" s="38"/>
      <c r="J1993" s="38"/>
      <c r="K1993" s="41"/>
      <c r="L1993" s="42"/>
      <c r="M1993" s="53">
        <v>0</v>
      </c>
      <c r="N1993" s="39" t="s">
        <v>22</v>
      </c>
      <c r="O1993" s="65">
        <f>SUMIFS(Tb_Reseller[Aug-26],Tb_Reseller[Agen id],Tb_Agen[[#This Row],[AGEN ID]])</f>
        <v>0</v>
      </c>
      <c r="P1993" s="66">
        <f>SUMIFS(Tb_Reseller[Sep-26],Tb_Reseller[Agen id],Tb_Agen[[#This Row],[AGEN ID]])</f>
        <v>0</v>
      </c>
      <c r="Q1993" s="66">
        <f>SUMIFS(Tb_Reseller[Oct-26],Tb_Reseller[Agen id],Tb_Agen[[#This Row],[AGEN ID]])</f>
        <v>0</v>
      </c>
    </row>
    <row r="1994" spans="1:17" x14ac:dyDescent="0.25">
      <c r="A1994" s="33" t="s">
        <v>4600</v>
      </c>
      <c r="B1994" s="34" t="s">
        <v>4601</v>
      </c>
      <c r="C1994" s="34" t="s">
        <v>121</v>
      </c>
      <c r="D1994" s="35" t="s">
        <v>16</v>
      </c>
      <c r="E1994" s="35" t="s">
        <v>17</v>
      </c>
      <c r="F1994" s="35"/>
      <c r="G1994" s="36">
        <f>VLOOKUP(Tb_Agen[[#This Row],[AGEN ID]],Reseller!A:F,5,0)</f>
        <v>45100.662499999999</v>
      </c>
      <c r="H1994" s="35"/>
      <c r="I1994" s="35"/>
      <c r="J1994" s="35"/>
      <c r="K1994" s="41"/>
      <c r="L1994" s="37"/>
      <c r="M1994" s="53">
        <v>0</v>
      </c>
      <c r="N1994" s="39" t="s">
        <v>22</v>
      </c>
      <c r="O1994" s="65">
        <f>SUMIFS(Tb_Reseller[Aug-26],Tb_Reseller[Agen id],Tb_Agen[[#This Row],[AGEN ID]])</f>
        <v>0</v>
      </c>
      <c r="P1994" s="66">
        <f>SUMIFS(Tb_Reseller[Sep-26],Tb_Reseller[Agen id],Tb_Agen[[#This Row],[AGEN ID]])</f>
        <v>0</v>
      </c>
      <c r="Q1994" s="66">
        <f>SUMIFS(Tb_Reseller[Oct-26],Tb_Reseller[Agen id],Tb_Agen[[#This Row],[AGEN ID]])</f>
        <v>0</v>
      </c>
    </row>
    <row r="1995" spans="1:17" x14ac:dyDescent="0.25">
      <c r="A1995" s="33" t="s">
        <v>4602</v>
      </c>
      <c r="B1995" s="34" t="s">
        <v>4603</v>
      </c>
      <c r="C1995" s="34" t="s">
        <v>82</v>
      </c>
      <c r="D1995" s="35" t="s">
        <v>16</v>
      </c>
      <c r="E1995" s="38" t="s">
        <v>82</v>
      </c>
      <c r="F1995" s="35"/>
      <c r="G1995" s="36">
        <f>VLOOKUP(Tb_Agen[[#This Row],[AGEN ID]],Reseller!A:F,5,0)</f>
        <v>45101.151388888888</v>
      </c>
      <c r="H1995" s="35"/>
      <c r="I1995" s="35"/>
      <c r="J1995" s="35"/>
      <c r="K1995" s="41"/>
      <c r="L1995" s="37"/>
      <c r="M1995" s="53">
        <v>0</v>
      </c>
      <c r="N1995" s="39" t="s">
        <v>22</v>
      </c>
      <c r="O1995" s="65">
        <f>SUMIFS(Tb_Reseller[Aug-26],Tb_Reseller[Agen id],Tb_Agen[[#This Row],[AGEN ID]])</f>
        <v>0</v>
      </c>
      <c r="P1995" s="66">
        <f>SUMIFS(Tb_Reseller[Sep-26],Tb_Reseller[Agen id],Tb_Agen[[#This Row],[AGEN ID]])</f>
        <v>0</v>
      </c>
      <c r="Q1995" s="66">
        <f>SUMIFS(Tb_Reseller[Oct-26],Tb_Reseller[Agen id],Tb_Agen[[#This Row],[AGEN ID]])</f>
        <v>0</v>
      </c>
    </row>
    <row r="1996" spans="1:17" x14ac:dyDescent="0.25">
      <c r="A1996" s="33" t="s">
        <v>4604</v>
      </c>
      <c r="B1996" s="34" t="s">
        <v>4605</v>
      </c>
      <c r="C1996" s="34" t="s">
        <v>82</v>
      </c>
      <c r="D1996" s="35" t="s">
        <v>16</v>
      </c>
      <c r="E1996" s="38" t="s">
        <v>82</v>
      </c>
      <c r="F1996" s="35"/>
      <c r="G1996" s="36">
        <f>VLOOKUP(Tb_Agen[[#This Row],[AGEN ID]],Reseller!A:F,5,0)</f>
        <v>45101.37777777778</v>
      </c>
      <c r="H1996" s="35"/>
      <c r="I1996" s="35"/>
      <c r="J1996" s="35"/>
      <c r="K1996" s="41"/>
      <c r="L1996" s="37"/>
      <c r="M1996" s="53">
        <v>0</v>
      </c>
      <c r="N1996" s="39" t="s">
        <v>22</v>
      </c>
      <c r="O1996" s="65">
        <f>SUMIFS(Tb_Reseller[Aug-26],Tb_Reseller[Agen id],Tb_Agen[[#This Row],[AGEN ID]])</f>
        <v>0</v>
      </c>
      <c r="P1996" s="66">
        <f>SUMIFS(Tb_Reseller[Sep-26],Tb_Reseller[Agen id],Tb_Agen[[#This Row],[AGEN ID]])</f>
        <v>0</v>
      </c>
      <c r="Q1996" s="66">
        <f>SUMIFS(Tb_Reseller[Oct-26],Tb_Reseller[Agen id],Tb_Agen[[#This Row],[AGEN ID]])</f>
        <v>0</v>
      </c>
    </row>
    <row r="1997" spans="1:17" x14ac:dyDescent="0.25">
      <c r="A1997" s="33" t="s">
        <v>4606</v>
      </c>
      <c r="B1997" s="34" t="s">
        <v>4607</v>
      </c>
      <c r="C1997" s="34" t="s">
        <v>112</v>
      </c>
      <c r="D1997" s="35" t="s">
        <v>16</v>
      </c>
      <c r="E1997" s="35" t="s">
        <v>17</v>
      </c>
      <c r="F1997" s="35"/>
      <c r="G1997" s="36">
        <f>VLOOKUP(Tb_Agen[[#This Row],[AGEN ID]],Reseller!A:F,5,0)</f>
        <v>45101.617361111108</v>
      </c>
      <c r="H1997" s="35"/>
      <c r="I1997" s="35"/>
      <c r="J1997" s="35"/>
      <c r="K1997" s="41"/>
      <c r="L1997" s="37"/>
      <c r="M1997" s="53">
        <v>0</v>
      </c>
      <c r="N1997" s="39" t="s">
        <v>22</v>
      </c>
      <c r="O1997" s="65">
        <f>SUMIFS(Tb_Reseller[Aug-26],Tb_Reseller[Agen id],Tb_Agen[[#This Row],[AGEN ID]])</f>
        <v>0</v>
      </c>
      <c r="P1997" s="66">
        <f>SUMIFS(Tb_Reseller[Sep-26],Tb_Reseller[Agen id],Tb_Agen[[#This Row],[AGEN ID]])</f>
        <v>0</v>
      </c>
      <c r="Q1997" s="66">
        <f>SUMIFS(Tb_Reseller[Oct-26],Tb_Reseller[Agen id],Tb_Agen[[#This Row],[AGEN ID]])</f>
        <v>0</v>
      </c>
    </row>
    <row r="1998" spans="1:17" x14ac:dyDescent="0.25">
      <c r="A1998" s="33" t="s">
        <v>4608</v>
      </c>
      <c r="B1998" s="34" t="s">
        <v>4609</v>
      </c>
      <c r="C1998" s="34" t="s">
        <v>112</v>
      </c>
      <c r="D1998" s="35" t="s">
        <v>16</v>
      </c>
      <c r="E1998" s="35" t="s">
        <v>17</v>
      </c>
      <c r="F1998" s="35"/>
      <c r="G1998" s="36">
        <f>VLOOKUP(Tb_Agen[[#This Row],[AGEN ID]],Reseller!A:F,5,0)</f>
        <v>44446.988194444442</v>
      </c>
      <c r="H1998" s="35"/>
      <c r="I1998" s="35"/>
      <c r="J1998" s="35"/>
      <c r="K1998" s="41"/>
      <c r="L1998" s="37"/>
      <c r="M1998" s="53">
        <v>0</v>
      </c>
      <c r="N1998" s="39" t="s">
        <v>22</v>
      </c>
      <c r="O1998" s="65">
        <f>SUMIFS(Tb_Reseller[Aug-26],Tb_Reseller[Agen id],Tb_Agen[[#This Row],[AGEN ID]])</f>
        <v>9.6774193548387094E-2</v>
      </c>
      <c r="P1998" s="66">
        <f>SUMIFS(Tb_Reseller[Sep-26],Tb_Reseller[Agen id],Tb_Agen[[#This Row],[AGEN ID]])</f>
        <v>0</v>
      </c>
      <c r="Q1998" s="66">
        <f>SUMIFS(Tb_Reseller[Oct-26],Tb_Reseller[Agen id],Tb_Agen[[#This Row],[AGEN ID]])</f>
        <v>0</v>
      </c>
    </row>
    <row r="1999" spans="1:17" x14ac:dyDescent="0.25">
      <c r="A1999" s="33" t="s">
        <v>4610</v>
      </c>
      <c r="B1999" s="34" t="s">
        <v>4611</v>
      </c>
      <c r="C1999" s="34" t="s">
        <v>121</v>
      </c>
      <c r="D1999" s="35" t="s">
        <v>16</v>
      </c>
      <c r="E1999" s="35" t="s">
        <v>17</v>
      </c>
      <c r="F1999" s="35"/>
      <c r="G1999" s="36">
        <f>VLOOKUP(Tb_Agen[[#This Row],[AGEN ID]],Reseller!A:F,5,0)</f>
        <v>45102.915277777778</v>
      </c>
      <c r="H1999" s="35" t="s">
        <v>4612</v>
      </c>
      <c r="I1999" s="35" t="s">
        <v>68</v>
      </c>
      <c r="J1999" s="35" t="s">
        <v>340</v>
      </c>
      <c r="K1999" s="41" t="s">
        <v>2140</v>
      </c>
      <c r="L1999" s="37" t="s">
        <v>101</v>
      </c>
      <c r="M1999" s="53">
        <v>0</v>
      </c>
      <c r="N1999" s="39" t="s">
        <v>22</v>
      </c>
      <c r="O1999" s="65">
        <f>SUMIFS(Tb_Reseller[Aug-26],Tb_Reseller[Agen id],Tb_Agen[[#This Row],[AGEN ID]])</f>
        <v>0</v>
      </c>
      <c r="P1999" s="66">
        <f>SUMIFS(Tb_Reseller[Sep-26],Tb_Reseller[Agen id],Tb_Agen[[#This Row],[AGEN ID]])</f>
        <v>0</v>
      </c>
      <c r="Q1999" s="66">
        <f>SUMIFS(Tb_Reseller[Oct-26],Tb_Reseller[Agen id],Tb_Agen[[#This Row],[AGEN ID]])</f>
        <v>0</v>
      </c>
    </row>
    <row r="2000" spans="1:17" x14ac:dyDescent="0.25">
      <c r="A2000" s="33" t="s">
        <v>4613</v>
      </c>
      <c r="B2000" s="34" t="s">
        <v>4614</v>
      </c>
      <c r="C2000" s="34" t="s">
        <v>15</v>
      </c>
      <c r="D2000" s="35" t="s">
        <v>16</v>
      </c>
      <c r="E2000" s="35" t="s">
        <v>17</v>
      </c>
      <c r="F2000" s="35"/>
      <c r="G2000" s="36">
        <f>VLOOKUP(Tb_Agen[[#This Row],[AGEN ID]],Reseller!A:F,5,0)</f>
        <v>45103.668055555558</v>
      </c>
      <c r="H2000" s="35"/>
      <c r="I2000" s="35"/>
      <c r="J2000" s="35"/>
      <c r="K2000" s="41"/>
      <c r="L2000" s="37"/>
      <c r="M2000" s="53">
        <v>0</v>
      </c>
      <c r="N2000" s="39" t="s">
        <v>22</v>
      </c>
      <c r="O2000" s="65">
        <f>SUMIFS(Tb_Reseller[Aug-26],Tb_Reseller[Agen id],Tb_Agen[[#This Row],[AGEN ID]])</f>
        <v>0</v>
      </c>
      <c r="P2000" s="66">
        <f>SUMIFS(Tb_Reseller[Sep-26],Tb_Reseller[Agen id],Tb_Agen[[#This Row],[AGEN ID]])</f>
        <v>0</v>
      </c>
      <c r="Q2000" s="66">
        <f>SUMIFS(Tb_Reseller[Oct-26],Tb_Reseller[Agen id],Tb_Agen[[#This Row],[AGEN ID]])</f>
        <v>0</v>
      </c>
    </row>
    <row r="2001" spans="1:17" x14ac:dyDescent="0.25">
      <c r="A2001" s="33" t="s">
        <v>4615</v>
      </c>
      <c r="B2001" s="34" t="s">
        <v>4616</v>
      </c>
      <c r="C2001" s="34" t="s">
        <v>112</v>
      </c>
      <c r="D2001" s="35" t="s">
        <v>16</v>
      </c>
      <c r="E2001" s="35" t="s">
        <v>17</v>
      </c>
      <c r="F2001" s="35"/>
      <c r="G2001" s="36">
        <f>VLOOKUP(Tb_Agen[[#This Row],[AGEN ID]],Reseller!A:F,5,0)</f>
        <v>45103.688194444447</v>
      </c>
      <c r="H2001" s="35"/>
      <c r="I2001" s="35"/>
      <c r="J2001" s="35"/>
      <c r="K2001" s="41"/>
      <c r="L2001" s="37"/>
      <c r="M2001" s="53">
        <v>0</v>
      </c>
      <c r="N2001" s="39" t="s">
        <v>22</v>
      </c>
      <c r="O2001" s="65">
        <f>SUMIFS(Tb_Reseller[Aug-26],Tb_Reseller[Agen id],Tb_Agen[[#This Row],[AGEN ID]])</f>
        <v>0</v>
      </c>
      <c r="P2001" s="66">
        <f>SUMIFS(Tb_Reseller[Sep-26],Tb_Reseller[Agen id],Tb_Agen[[#This Row],[AGEN ID]])</f>
        <v>0</v>
      </c>
      <c r="Q2001" s="66">
        <f>SUMIFS(Tb_Reseller[Oct-26],Tb_Reseller[Agen id],Tb_Agen[[#This Row],[AGEN ID]])</f>
        <v>0</v>
      </c>
    </row>
    <row r="2002" spans="1:17" x14ac:dyDescent="0.25">
      <c r="A2002" s="39" t="s">
        <v>4617</v>
      </c>
      <c r="B2002" s="34" t="s">
        <v>4618</v>
      </c>
      <c r="C2002" s="43" t="s">
        <v>121</v>
      </c>
      <c r="D2002" s="38" t="s">
        <v>16</v>
      </c>
      <c r="E2002" s="38" t="s">
        <v>17</v>
      </c>
      <c r="F2002" s="38"/>
      <c r="G2002" s="40">
        <f>VLOOKUP(Tb_Agen[[#This Row],[AGEN ID]],Reseller!A:F,5,0)</f>
        <v>45103.693055555559</v>
      </c>
      <c r="H2002" s="38"/>
      <c r="I2002" s="38"/>
      <c r="J2002" s="38"/>
      <c r="K2002" s="41"/>
      <c r="L2002" s="42"/>
      <c r="M2002" s="53">
        <v>0</v>
      </c>
      <c r="N2002" s="39" t="s">
        <v>22</v>
      </c>
      <c r="O2002" s="65">
        <f>SUMIFS(Tb_Reseller[Aug-26],Tb_Reseller[Agen id],Tb_Agen[[#This Row],[AGEN ID]])</f>
        <v>0</v>
      </c>
      <c r="P2002" s="66">
        <f>SUMIFS(Tb_Reseller[Sep-26],Tb_Reseller[Agen id],Tb_Agen[[#This Row],[AGEN ID]])</f>
        <v>0</v>
      </c>
      <c r="Q2002" s="66">
        <f>SUMIFS(Tb_Reseller[Oct-26],Tb_Reseller[Agen id],Tb_Agen[[#This Row],[AGEN ID]])</f>
        <v>0</v>
      </c>
    </row>
    <row r="2003" spans="1:17" x14ac:dyDescent="0.25">
      <c r="A2003" s="39" t="s">
        <v>4619</v>
      </c>
      <c r="B2003" s="34" t="s">
        <v>4620</v>
      </c>
      <c r="C2003" s="43" t="s">
        <v>79</v>
      </c>
      <c r="D2003" s="38" t="s">
        <v>16</v>
      </c>
      <c r="E2003" s="38" t="s">
        <v>17</v>
      </c>
      <c r="F2003" s="38"/>
      <c r="G2003" s="40">
        <f>VLOOKUP(Tb_Agen[[#This Row],[AGEN ID]],Reseller!A:F,5,0)</f>
        <v>45103.697916666657</v>
      </c>
      <c r="H2003" s="38"/>
      <c r="I2003" s="38"/>
      <c r="J2003" s="38"/>
      <c r="K2003" s="41"/>
      <c r="L2003" s="42"/>
      <c r="M2003" s="53">
        <v>0</v>
      </c>
      <c r="N2003" s="39" t="s">
        <v>22</v>
      </c>
      <c r="O2003" s="65">
        <f>SUMIFS(Tb_Reseller[Aug-26],Tb_Reseller[Agen id],Tb_Agen[[#This Row],[AGEN ID]])</f>
        <v>0</v>
      </c>
      <c r="P2003" s="66">
        <f>SUMIFS(Tb_Reseller[Sep-26],Tb_Reseller[Agen id],Tb_Agen[[#This Row],[AGEN ID]])</f>
        <v>0</v>
      </c>
      <c r="Q2003" s="66">
        <f>SUMIFS(Tb_Reseller[Oct-26],Tb_Reseller[Agen id],Tb_Agen[[#This Row],[AGEN ID]])</f>
        <v>0</v>
      </c>
    </row>
    <row r="2004" spans="1:17" x14ac:dyDescent="0.25">
      <c r="A2004" s="33" t="s">
        <v>4621</v>
      </c>
      <c r="B2004" s="34" t="s">
        <v>4622</v>
      </c>
      <c r="C2004" s="34" t="s">
        <v>15</v>
      </c>
      <c r="D2004" s="35" t="s">
        <v>16</v>
      </c>
      <c r="E2004" s="35" t="s">
        <v>17</v>
      </c>
      <c r="F2004" s="35"/>
      <c r="G2004" s="36">
        <f>VLOOKUP(Tb_Agen[[#This Row],[AGEN ID]],Reseller!A:F,5,0)</f>
        <v>45104.404166666667</v>
      </c>
      <c r="H2004" s="35"/>
      <c r="I2004" s="35"/>
      <c r="J2004" s="35"/>
      <c r="K2004" s="41"/>
      <c r="L2004" s="37"/>
      <c r="M2004" s="53">
        <v>0</v>
      </c>
      <c r="N2004" s="39" t="s">
        <v>22</v>
      </c>
      <c r="O2004" s="65">
        <f>SUMIFS(Tb_Reseller[Aug-26],Tb_Reseller[Agen id],Tb_Agen[[#This Row],[AGEN ID]])</f>
        <v>0</v>
      </c>
      <c r="P2004" s="66">
        <f>SUMIFS(Tb_Reseller[Sep-26],Tb_Reseller[Agen id],Tb_Agen[[#This Row],[AGEN ID]])</f>
        <v>0</v>
      </c>
      <c r="Q2004" s="66">
        <f>SUMIFS(Tb_Reseller[Oct-26],Tb_Reseller[Agen id],Tb_Agen[[#This Row],[AGEN ID]])</f>
        <v>0</v>
      </c>
    </row>
    <row r="2005" spans="1:17" x14ac:dyDescent="0.25">
      <c r="A2005" s="33" t="s">
        <v>4623</v>
      </c>
      <c r="B2005" s="34" t="s">
        <v>4624</v>
      </c>
      <c r="C2005" s="34" t="s">
        <v>79</v>
      </c>
      <c r="D2005" s="35" t="s">
        <v>16</v>
      </c>
      <c r="E2005" s="35" t="s">
        <v>17</v>
      </c>
      <c r="F2005" s="35"/>
      <c r="G2005" s="36">
        <f>VLOOKUP(Tb_Agen[[#This Row],[AGEN ID]],Reseller!A:F,5,0)</f>
        <v>45104.561805555553</v>
      </c>
      <c r="H2005" s="35"/>
      <c r="I2005" s="35"/>
      <c r="J2005" s="35"/>
      <c r="K2005" s="41"/>
      <c r="L2005" s="37"/>
      <c r="M2005" s="53">
        <v>0</v>
      </c>
      <c r="N2005" s="39" t="s">
        <v>22</v>
      </c>
      <c r="O2005" s="65">
        <f>SUMIFS(Tb_Reseller[Aug-26],Tb_Reseller[Agen id],Tb_Agen[[#This Row],[AGEN ID]])</f>
        <v>0</v>
      </c>
      <c r="P2005" s="66">
        <f>SUMIFS(Tb_Reseller[Sep-26],Tb_Reseller[Agen id],Tb_Agen[[#This Row],[AGEN ID]])</f>
        <v>0</v>
      </c>
      <c r="Q2005" s="66">
        <f>SUMIFS(Tb_Reseller[Oct-26],Tb_Reseller[Agen id],Tb_Agen[[#This Row],[AGEN ID]])</f>
        <v>0</v>
      </c>
    </row>
    <row r="2006" spans="1:17" x14ac:dyDescent="0.25">
      <c r="A2006" s="33" t="s">
        <v>4625</v>
      </c>
      <c r="B2006" s="34" t="s">
        <v>4626</v>
      </c>
      <c r="C2006" s="34" t="s">
        <v>82</v>
      </c>
      <c r="D2006" s="35" t="s">
        <v>16</v>
      </c>
      <c r="E2006" s="38" t="s">
        <v>82</v>
      </c>
      <c r="F2006" s="35"/>
      <c r="G2006" s="36">
        <f>VLOOKUP(Tb_Agen[[#This Row],[AGEN ID]],Reseller!A:F,5,0)</f>
        <v>45104.606249999997</v>
      </c>
      <c r="H2006" s="35"/>
      <c r="I2006" s="35"/>
      <c r="J2006" s="35"/>
      <c r="K2006" s="41"/>
      <c r="L2006" s="37"/>
      <c r="M2006" s="53">
        <v>0</v>
      </c>
      <c r="N2006" s="39" t="s">
        <v>22</v>
      </c>
      <c r="O2006" s="65">
        <f>SUMIFS(Tb_Reseller[Aug-26],Tb_Reseller[Agen id],Tb_Agen[[#This Row],[AGEN ID]])</f>
        <v>0</v>
      </c>
      <c r="P2006" s="66">
        <f>SUMIFS(Tb_Reseller[Sep-26],Tb_Reseller[Agen id],Tb_Agen[[#This Row],[AGEN ID]])</f>
        <v>0</v>
      </c>
      <c r="Q2006" s="66">
        <f>SUMIFS(Tb_Reseller[Oct-26],Tb_Reseller[Agen id],Tb_Agen[[#This Row],[AGEN ID]])</f>
        <v>0</v>
      </c>
    </row>
    <row r="2007" spans="1:17" x14ac:dyDescent="0.25">
      <c r="A2007" s="33" t="s">
        <v>4627</v>
      </c>
      <c r="B2007" s="34" t="s">
        <v>4628</v>
      </c>
      <c r="C2007" s="34" t="s">
        <v>112</v>
      </c>
      <c r="D2007" s="35" t="s">
        <v>16</v>
      </c>
      <c r="E2007" s="35" t="s">
        <v>17</v>
      </c>
      <c r="F2007" s="35"/>
      <c r="G2007" s="36">
        <f>VLOOKUP(Tb_Agen[[#This Row],[AGEN ID]],Reseller!A:F,5,0)</f>
        <v>45104.665972222218</v>
      </c>
      <c r="H2007" s="35"/>
      <c r="I2007" s="35"/>
      <c r="J2007" s="35"/>
      <c r="K2007" s="41"/>
      <c r="L2007" s="37"/>
      <c r="M2007" s="53">
        <v>0</v>
      </c>
      <c r="N2007" s="39" t="s">
        <v>22</v>
      </c>
      <c r="O2007" s="65">
        <f>SUMIFS(Tb_Reseller[Aug-26],Tb_Reseller[Agen id],Tb_Agen[[#This Row],[AGEN ID]])</f>
        <v>0</v>
      </c>
      <c r="P2007" s="66">
        <f>SUMIFS(Tb_Reseller[Sep-26],Tb_Reseller[Agen id],Tb_Agen[[#This Row],[AGEN ID]])</f>
        <v>0</v>
      </c>
      <c r="Q2007" s="66">
        <f>SUMIFS(Tb_Reseller[Oct-26],Tb_Reseller[Agen id],Tb_Agen[[#This Row],[AGEN ID]])</f>
        <v>0</v>
      </c>
    </row>
    <row r="2008" spans="1:17" x14ac:dyDescent="0.25">
      <c r="A2008" s="33" t="s">
        <v>4629</v>
      </c>
      <c r="B2008" s="34" t="s">
        <v>4630</v>
      </c>
      <c r="C2008" s="34" t="s">
        <v>15</v>
      </c>
      <c r="D2008" s="35" t="s">
        <v>16</v>
      </c>
      <c r="E2008" s="35" t="s">
        <v>17</v>
      </c>
      <c r="F2008" s="35"/>
      <c r="G2008" s="36">
        <f>VLOOKUP(Tb_Agen[[#This Row],[AGEN ID]],Reseller!A:F,5,0)</f>
        <v>45104.70208333333</v>
      </c>
      <c r="H2008" s="35"/>
      <c r="I2008" s="35"/>
      <c r="J2008" s="35"/>
      <c r="K2008" s="41"/>
      <c r="L2008" s="37"/>
      <c r="M2008" s="53">
        <v>0</v>
      </c>
      <c r="N2008" s="39" t="s">
        <v>22</v>
      </c>
      <c r="O2008" s="65">
        <f>SUMIFS(Tb_Reseller[Aug-26],Tb_Reseller[Agen id],Tb_Agen[[#This Row],[AGEN ID]])</f>
        <v>0</v>
      </c>
      <c r="P2008" s="66">
        <f>SUMIFS(Tb_Reseller[Sep-26],Tb_Reseller[Agen id],Tb_Agen[[#This Row],[AGEN ID]])</f>
        <v>0</v>
      </c>
      <c r="Q2008" s="66">
        <f>SUMIFS(Tb_Reseller[Oct-26],Tb_Reseller[Agen id],Tb_Agen[[#This Row],[AGEN ID]])</f>
        <v>0</v>
      </c>
    </row>
    <row r="2009" spans="1:17" x14ac:dyDescent="0.25">
      <c r="A2009" s="33" t="s">
        <v>4631</v>
      </c>
      <c r="B2009" s="34" t="s">
        <v>4632</v>
      </c>
      <c r="C2009" s="34" t="s">
        <v>15</v>
      </c>
      <c r="D2009" s="35" t="s">
        <v>16</v>
      </c>
      <c r="E2009" s="35" t="s">
        <v>17</v>
      </c>
      <c r="F2009" s="35"/>
      <c r="G2009" s="36">
        <f>VLOOKUP(Tb_Agen[[#This Row],[AGEN ID]],Reseller!A:F,5,0)</f>
        <v>44450.874305555553</v>
      </c>
      <c r="H2009" s="35"/>
      <c r="I2009" s="35"/>
      <c r="J2009" s="35"/>
      <c r="K2009" s="41"/>
      <c r="L2009" s="37"/>
      <c r="M2009" s="53">
        <v>0</v>
      </c>
      <c r="N2009" s="39" t="s">
        <v>22</v>
      </c>
      <c r="O2009" s="65">
        <f>SUMIFS(Tb_Reseller[Aug-26],Tb_Reseller[Agen id],Tb_Agen[[#This Row],[AGEN ID]])</f>
        <v>0.12903225806451613</v>
      </c>
      <c r="P2009" s="66">
        <f>SUMIFS(Tb_Reseller[Sep-26],Tb_Reseller[Agen id],Tb_Agen[[#This Row],[AGEN ID]])</f>
        <v>0.1</v>
      </c>
      <c r="Q2009" s="66">
        <f>SUMIFS(Tb_Reseller[Oct-26],Tb_Reseller[Agen id],Tb_Agen[[#This Row],[AGEN ID]])</f>
        <v>0.25</v>
      </c>
    </row>
    <row r="2010" spans="1:17" x14ac:dyDescent="0.25">
      <c r="A2010" s="33" t="s">
        <v>4633</v>
      </c>
      <c r="B2010" s="34" t="s">
        <v>4634</v>
      </c>
      <c r="C2010" s="34" t="s">
        <v>121</v>
      </c>
      <c r="D2010" s="35" t="s">
        <v>16</v>
      </c>
      <c r="E2010" s="35" t="s">
        <v>17</v>
      </c>
      <c r="F2010" s="35"/>
      <c r="G2010" s="36">
        <f>VLOOKUP(Tb_Agen[[#This Row],[AGEN ID]],Reseller!A:F,5,0)</f>
        <v>45104.906944444447</v>
      </c>
      <c r="H2010" s="35"/>
      <c r="I2010" s="35"/>
      <c r="J2010" s="35"/>
      <c r="K2010" s="41"/>
      <c r="L2010" s="37"/>
      <c r="M2010" s="53">
        <v>0</v>
      </c>
      <c r="N2010" s="39" t="s">
        <v>22</v>
      </c>
      <c r="O2010" s="65">
        <f>SUMIFS(Tb_Reseller[Aug-26],Tb_Reseller[Agen id],Tb_Agen[[#This Row],[AGEN ID]])</f>
        <v>0</v>
      </c>
      <c r="P2010" s="66">
        <f>SUMIFS(Tb_Reseller[Sep-26],Tb_Reseller[Agen id],Tb_Agen[[#This Row],[AGEN ID]])</f>
        <v>0</v>
      </c>
      <c r="Q2010" s="66">
        <f>SUMIFS(Tb_Reseller[Oct-26],Tb_Reseller[Agen id],Tb_Agen[[#This Row],[AGEN ID]])</f>
        <v>0</v>
      </c>
    </row>
    <row r="2011" spans="1:17" x14ac:dyDescent="0.25">
      <c r="A2011" s="33" t="s">
        <v>4635</v>
      </c>
      <c r="B2011" s="34" t="s">
        <v>4636</v>
      </c>
      <c r="C2011" s="34" t="s">
        <v>82</v>
      </c>
      <c r="D2011" s="35" t="s">
        <v>16</v>
      </c>
      <c r="E2011" s="38" t="s">
        <v>82</v>
      </c>
      <c r="F2011" s="35"/>
      <c r="G2011" s="36">
        <f>VLOOKUP(Tb_Agen[[#This Row],[AGEN ID]],Reseller!A:F,5,0)</f>
        <v>45105.030555555553</v>
      </c>
      <c r="H2011" s="35"/>
      <c r="I2011" s="35"/>
      <c r="J2011" s="35"/>
      <c r="K2011" s="41"/>
      <c r="L2011" s="37"/>
      <c r="M2011" s="53">
        <v>0</v>
      </c>
      <c r="N2011" s="39" t="s">
        <v>22</v>
      </c>
      <c r="O2011" s="65">
        <f>SUMIFS(Tb_Reseller[Aug-26],Tb_Reseller[Agen id],Tb_Agen[[#This Row],[AGEN ID]])</f>
        <v>0</v>
      </c>
      <c r="P2011" s="66">
        <f>SUMIFS(Tb_Reseller[Sep-26],Tb_Reseller[Agen id],Tb_Agen[[#This Row],[AGEN ID]])</f>
        <v>0</v>
      </c>
      <c r="Q2011" s="66">
        <f>SUMIFS(Tb_Reseller[Oct-26],Tb_Reseller[Agen id],Tb_Agen[[#This Row],[AGEN ID]])</f>
        <v>0</v>
      </c>
    </row>
    <row r="2012" spans="1:17" x14ac:dyDescent="0.25">
      <c r="A2012" s="39" t="s">
        <v>4637</v>
      </c>
      <c r="B2012" s="34" t="s">
        <v>4638</v>
      </c>
      <c r="C2012" s="43" t="s">
        <v>15</v>
      </c>
      <c r="D2012" s="38" t="s">
        <v>16</v>
      </c>
      <c r="E2012" s="38" t="s">
        <v>17</v>
      </c>
      <c r="F2012" s="38"/>
      <c r="G2012" s="40">
        <f>VLOOKUP(Tb_Agen[[#This Row],[AGEN ID]],Reseller!A:F,5,0)</f>
        <v>45105.496527777781</v>
      </c>
      <c r="H2012" s="38" t="s">
        <v>4639</v>
      </c>
      <c r="I2012" s="38" t="s">
        <v>19</v>
      </c>
      <c r="J2012" s="38" t="s">
        <v>30</v>
      </c>
      <c r="K2012" s="41" t="s">
        <v>100</v>
      </c>
      <c r="L2012" s="42"/>
      <c r="M2012" s="53">
        <v>0</v>
      </c>
      <c r="N2012" s="39" t="s">
        <v>22</v>
      </c>
      <c r="O2012" s="65">
        <f>SUMIFS(Tb_Reseller[Aug-26],Tb_Reseller[Agen id],Tb_Agen[[#This Row],[AGEN ID]])</f>
        <v>15.741935483871051</v>
      </c>
      <c r="P2012" s="66">
        <f>SUMIFS(Tb_Reseller[Sep-26],Tb_Reseller[Agen id],Tb_Agen[[#This Row],[AGEN ID]])</f>
        <v>32.6666666666666</v>
      </c>
      <c r="Q2012" s="66">
        <f>SUMIFS(Tb_Reseller[Oct-26],Tb_Reseller[Agen id],Tb_Agen[[#This Row],[AGEN ID]])</f>
        <v>28</v>
      </c>
    </row>
    <row r="2013" spans="1:17" x14ac:dyDescent="0.25">
      <c r="A2013" s="33" t="s">
        <v>4640</v>
      </c>
      <c r="B2013" s="34" t="s">
        <v>4641</v>
      </c>
      <c r="C2013" s="34" t="s">
        <v>15</v>
      </c>
      <c r="D2013" s="35" t="s">
        <v>16</v>
      </c>
      <c r="E2013" s="35" t="s">
        <v>17</v>
      </c>
      <c r="F2013" s="35"/>
      <c r="G2013" s="36">
        <f>VLOOKUP(Tb_Agen[[#This Row],[AGEN ID]],Reseller!A:F,5,0)</f>
        <v>45105.538194444453</v>
      </c>
      <c r="H2013" s="35"/>
      <c r="I2013" s="35"/>
      <c r="J2013" s="35"/>
      <c r="K2013" s="41"/>
      <c r="L2013" s="37"/>
      <c r="M2013" s="53">
        <v>0</v>
      </c>
      <c r="N2013" s="39" t="s">
        <v>22</v>
      </c>
      <c r="O2013" s="65">
        <f>SUMIFS(Tb_Reseller[Aug-26],Tb_Reseller[Agen id],Tb_Agen[[#This Row],[AGEN ID]])</f>
        <v>0</v>
      </c>
      <c r="P2013" s="66">
        <f>SUMIFS(Tb_Reseller[Sep-26],Tb_Reseller[Agen id],Tb_Agen[[#This Row],[AGEN ID]])</f>
        <v>0</v>
      </c>
      <c r="Q2013" s="66">
        <f>SUMIFS(Tb_Reseller[Oct-26],Tb_Reseller[Agen id],Tb_Agen[[#This Row],[AGEN ID]])</f>
        <v>0</v>
      </c>
    </row>
    <row r="2014" spans="1:17" x14ac:dyDescent="0.25">
      <c r="A2014" s="33" t="s">
        <v>4642</v>
      </c>
      <c r="B2014" s="34" t="s">
        <v>4643</v>
      </c>
      <c r="C2014" s="34" t="s">
        <v>121</v>
      </c>
      <c r="D2014" s="35" t="s">
        <v>16</v>
      </c>
      <c r="E2014" s="35" t="s">
        <v>17</v>
      </c>
      <c r="F2014" s="35"/>
      <c r="G2014" s="36">
        <f>VLOOKUP(Tb_Agen[[#This Row],[AGEN ID]],Reseller!A:F,5,0)</f>
        <v>45105.647916666669</v>
      </c>
      <c r="H2014" s="35"/>
      <c r="I2014" s="35"/>
      <c r="J2014" s="35"/>
      <c r="K2014" s="41"/>
      <c r="L2014" s="37"/>
      <c r="M2014" s="53">
        <v>0</v>
      </c>
      <c r="N2014" s="39" t="s">
        <v>22</v>
      </c>
      <c r="O2014" s="65">
        <f>SUMIFS(Tb_Reseller[Aug-26],Tb_Reseller[Agen id],Tb_Agen[[#This Row],[AGEN ID]])</f>
        <v>0</v>
      </c>
      <c r="P2014" s="66">
        <f>SUMIFS(Tb_Reseller[Sep-26],Tb_Reseller[Agen id],Tb_Agen[[#This Row],[AGEN ID]])</f>
        <v>0</v>
      </c>
      <c r="Q2014" s="66">
        <f>SUMIFS(Tb_Reseller[Oct-26],Tb_Reseller[Agen id],Tb_Agen[[#This Row],[AGEN ID]])</f>
        <v>0</v>
      </c>
    </row>
    <row r="2015" spans="1:17" x14ac:dyDescent="0.25">
      <c r="A2015" s="33" t="s">
        <v>4644</v>
      </c>
      <c r="B2015" s="34" t="s">
        <v>4645</v>
      </c>
      <c r="C2015" s="34" t="s">
        <v>15</v>
      </c>
      <c r="D2015" s="35" t="s">
        <v>16</v>
      </c>
      <c r="E2015" s="35" t="s">
        <v>17</v>
      </c>
      <c r="F2015" s="35"/>
      <c r="G2015" s="36">
        <f>VLOOKUP(Tb_Agen[[#This Row],[AGEN ID]],Reseller!A:F,5,0)</f>
        <v>45105.667361111111</v>
      </c>
      <c r="H2015" s="35" t="s">
        <v>4646</v>
      </c>
      <c r="I2015" s="35" t="s">
        <v>19</v>
      </c>
      <c r="J2015" s="35" t="s">
        <v>494</v>
      </c>
      <c r="K2015" s="41" t="s">
        <v>495</v>
      </c>
      <c r="L2015" s="37"/>
      <c r="M2015" s="53">
        <v>0</v>
      </c>
      <c r="N2015" s="39" t="s">
        <v>22</v>
      </c>
      <c r="O2015" s="65">
        <f>SUMIFS(Tb_Reseller[Aug-26],Tb_Reseller[Agen id],Tb_Agen[[#This Row],[AGEN ID]])</f>
        <v>3.3548387096774168</v>
      </c>
      <c r="P2015" s="66">
        <f>SUMIFS(Tb_Reseller[Sep-26],Tb_Reseller[Agen id],Tb_Agen[[#This Row],[AGEN ID]])</f>
        <v>2.9666666666666659</v>
      </c>
      <c r="Q2015" s="66">
        <f>SUMIFS(Tb_Reseller[Oct-26],Tb_Reseller[Agen id],Tb_Agen[[#This Row],[AGEN ID]])</f>
        <v>2.75</v>
      </c>
    </row>
    <row r="2016" spans="1:17" x14ac:dyDescent="0.25">
      <c r="A2016" s="33" t="s">
        <v>4647</v>
      </c>
      <c r="B2016" s="34" t="s">
        <v>4648</v>
      </c>
      <c r="C2016" s="34" t="s">
        <v>82</v>
      </c>
      <c r="D2016" s="35" t="s">
        <v>16</v>
      </c>
      <c r="E2016" s="38" t="s">
        <v>82</v>
      </c>
      <c r="F2016" s="35"/>
      <c r="G2016" s="36">
        <f>VLOOKUP(Tb_Agen[[#This Row],[AGEN ID]],Reseller!A:F,5,0)</f>
        <v>45106.365277777782</v>
      </c>
      <c r="H2016" s="35"/>
      <c r="I2016" s="35"/>
      <c r="J2016" s="35"/>
      <c r="K2016" s="41"/>
      <c r="L2016" s="37"/>
      <c r="M2016" s="53">
        <v>0</v>
      </c>
      <c r="N2016" s="39" t="s">
        <v>22</v>
      </c>
      <c r="O2016" s="65">
        <f>SUMIFS(Tb_Reseller[Aug-26],Tb_Reseller[Agen id],Tb_Agen[[#This Row],[AGEN ID]])</f>
        <v>0</v>
      </c>
      <c r="P2016" s="66">
        <f>SUMIFS(Tb_Reseller[Sep-26],Tb_Reseller[Agen id],Tb_Agen[[#This Row],[AGEN ID]])</f>
        <v>0</v>
      </c>
      <c r="Q2016" s="66">
        <f>SUMIFS(Tb_Reseller[Oct-26],Tb_Reseller[Agen id],Tb_Agen[[#This Row],[AGEN ID]])</f>
        <v>0</v>
      </c>
    </row>
    <row r="2017" spans="1:17" x14ac:dyDescent="0.25">
      <c r="A2017" s="33" t="s">
        <v>4649</v>
      </c>
      <c r="B2017" s="34" t="s">
        <v>4650</v>
      </c>
      <c r="C2017" s="34" t="s">
        <v>79</v>
      </c>
      <c r="D2017" s="35" t="s">
        <v>28</v>
      </c>
      <c r="E2017" s="35" t="s">
        <v>17</v>
      </c>
      <c r="F2017" s="35"/>
      <c r="G2017" s="36">
        <f>VLOOKUP(Tb_Agen[[#This Row],[AGEN ID]],Reseller!A:F,5,0)</f>
        <v>45107.568055555559</v>
      </c>
      <c r="H2017" s="35"/>
      <c r="I2017" s="35"/>
      <c r="J2017" s="35"/>
      <c r="K2017" s="41"/>
      <c r="L2017" s="37"/>
      <c r="M2017" s="53">
        <v>0</v>
      </c>
      <c r="N2017" s="39" t="s">
        <v>22</v>
      </c>
      <c r="O2017" s="65">
        <f>SUMIFS(Tb_Reseller[Aug-26],Tb_Reseller[Agen id],Tb_Agen[[#This Row],[AGEN ID]])</f>
        <v>0</v>
      </c>
      <c r="P2017" s="66">
        <f>SUMIFS(Tb_Reseller[Sep-26],Tb_Reseller[Agen id],Tb_Agen[[#This Row],[AGEN ID]])</f>
        <v>0</v>
      </c>
      <c r="Q2017" s="66">
        <f>SUMIFS(Tb_Reseller[Oct-26],Tb_Reseller[Agen id],Tb_Agen[[#This Row],[AGEN ID]])</f>
        <v>0</v>
      </c>
    </row>
    <row r="2018" spans="1:17" x14ac:dyDescent="0.25">
      <c r="A2018" s="33" t="s">
        <v>4651</v>
      </c>
      <c r="B2018" s="34" t="s">
        <v>4652</v>
      </c>
      <c r="C2018" s="34" t="s">
        <v>121</v>
      </c>
      <c r="D2018" s="35" t="s">
        <v>16</v>
      </c>
      <c r="E2018" s="35" t="s">
        <v>17</v>
      </c>
      <c r="F2018" s="35"/>
      <c r="G2018" s="36">
        <f>VLOOKUP(Tb_Agen[[#This Row],[AGEN ID]],Reseller!A:F,5,0)</f>
        <v>45107.620138888888</v>
      </c>
      <c r="H2018" s="35"/>
      <c r="I2018" s="35"/>
      <c r="J2018" s="35"/>
      <c r="K2018" s="41"/>
      <c r="L2018" s="37"/>
      <c r="M2018" s="53">
        <v>0</v>
      </c>
      <c r="N2018" s="39" t="s">
        <v>22</v>
      </c>
      <c r="O2018" s="65">
        <f>SUMIFS(Tb_Reseller[Aug-26],Tb_Reseller[Agen id],Tb_Agen[[#This Row],[AGEN ID]])</f>
        <v>0</v>
      </c>
      <c r="P2018" s="66">
        <f>SUMIFS(Tb_Reseller[Sep-26],Tb_Reseller[Agen id],Tb_Agen[[#This Row],[AGEN ID]])</f>
        <v>0</v>
      </c>
      <c r="Q2018" s="66">
        <f>SUMIFS(Tb_Reseller[Oct-26],Tb_Reseller[Agen id],Tb_Agen[[#This Row],[AGEN ID]])</f>
        <v>0</v>
      </c>
    </row>
    <row r="2019" spans="1:17" x14ac:dyDescent="0.25">
      <c r="A2019" s="33" t="s">
        <v>4653</v>
      </c>
      <c r="B2019" s="34" t="s">
        <v>4654</v>
      </c>
      <c r="C2019" s="34" t="s">
        <v>82</v>
      </c>
      <c r="D2019" s="35" t="s">
        <v>16</v>
      </c>
      <c r="E2019" s="38" t="s">
        <v>82</v>
      </c>
      <c r="F2019" s="35"/>
      <c r="G2019" s="36">
        <f>VLOOKUP(Tb_Agen[[#This Row],[AGEN ID]],Reseller!A:F,5,0)</f>
        <v>45107.863888888889</v>
      </c>
      <c r="H2019" s="35"/>
      <c r="I2019" s="35"/>
      <c r="J2019" s="35"/>
      <c r="K2019" s="41"/>
      <c r="L2019" s="37"/>
      <c r="M2019" s="53">
        <v>0</v>
      </c>
      <c r="N2019" s="39" t="s">
        <v>22</v>
      </c>
      <c r="O2019" s="65">
        <f>SUMIFS(Tb_Reseller[Aug-26],Tb_Reseller[Agen id],Tb_Agen[[#This Row],[AGEN ID]])</f>
        <v>0</v>
      </c>
      <c r="P2019" s="66">
        <f>SUMIFS(Tb_Reseller[Sep-26],Tb_Reseller[Agen id],Tb_Agen[[#This Row],[AGEN ID]])</f>
        <v>0</v>
      </c>
      <c r="Q2019" s="66">
        <f>SUMIFS(Tb_Reseller[Oct-26],Tb_Reseller[Agen id],Tb_Agen[[#This Row],[AGEN ID]])</f>
        <v>0</v>
      </c>
    </row>
    <row r="2020" spans="1:17" x14ac:dyDescent="0.25">
      <c r="A2020" s="33" t="s">
        <v>4655</v>
      </c>
      <c r="B2020" s="34" t="s">
        <v>4656</v>
      </c>
      <c r="C2020" s="34" t="s">
        <v>112</v>
      </c>
      <c r="D2020" s="35" t="s">
        <v>16</v>
      </c>
      <c r="E2020" s="35" t="s">
        <v>17</v>
      </c>
      <c r="F2020" s="35"/>
      <c r="G2020" s="36">
        <f>VLOOKUP(Tb_Agen[[#This Row],[AGEN ID]],Reseller!A:F,5,0)</f>
        <v>45108.43472222222</v>
      </c>
      <c r="H2020" s="35"/>
      <c r="I2020" s="35"/>
      <c r="J2020" s="35"/>
      <c r="K2020" s="41"/>
      <c r="L2020" s="37"/>
      <c r="M2020" s="53">
        <v>0</v>
      </c>
      <c r="N2020" s="39" t="s">
        <v>22</v>
      </c>
      <c r="O2020" s="65">
        <f>SUMIFS(Tb_Reseller[Aug-26],Tb_Reseller[Agen id],Tb_Agen[[#This Row],[AGEN ID]])</f>
        <v>0</v>
      </c>
      <c r="P2020" s="66">
        <f>SUMIFS(Tb_Reseller[Sep-26],Tb_Reseller[Agen id],Tb_Agen[[#This Row],[AGEN ID]])</f>
        <v>0</v>
      </c>
      <c r="Q2020" s="66">
        <f>SUMIFS(Tb_Reseller[Oct-26],Tb_Reseller[Agen id],Tb_Agen[[#This Row],[AGEN ID]])</f>
        <v>0</v>
      </c>
    </row>
    <row r="2021" spans="1:17" x14ac:dyDescent="0.25">
      <c r="A2021" s="33" t="s">
        <v>4657</v>
      </c>
      <c r="B2021" s="34" t="s">
        <v>4658</v>
      </c>
      <c r="C2021" s="34" t="s">
        <v>121</v>
      </c>
      <c r="D2021" s="35" t="s">
        <v>28</v>
      </c>
      <c r="E2021" s="35" t="s">
        <v>17</v>
      </c>
      <c r="F2021" s="35"/>
      <c r="G2021" s="36">
        <f>VLOOKUP(Tb_Agen[[#This Row],[AGEN ID]],Reseller!A:F,5,0)</f>
        <v>45110.668055555558</v>
      </c>
      <c r="H2021" s="35"/>
      <c r="I2021" s="35"/>
      <c r="J2021" s="35"/>
      <c r="K2021" s="41"/>
      <c r="L2021" s="37"/>
      <c r="M2021" s="53">
        <v>0</v>
      </c>
      <c r="N2021" s="39" t="s">
        <v>22</v>
      </c>
      <c r="O2021" s="65">
        <f>SUMIFS(Tb_Reseller[Aug-26],Tb_Reseller[Agen id],Tb_Agen[[#This Row],[AGEN ID]])</f>
        <v>0</v>
      </c>
      <c r="P2021" s="66">
        <f>SUMIFS(Tb_Reseller[Sep-26],Tb_Reseller[Agen id],Tb_Agen[[#This Row],[AGEN ID]])</f>
        <v>0</v>
      </c>
      <c r="Q2021" s="66">
        <f>SUMIFS(Tb_Reseller[Oct-26],Tb_Reseller[Agen id],Tb_Agen[[#This Row],[AGEN ID]])</f>
        <v>0</v>
      </c>
    </row>
    <row r="2022" spans="1:17" x14ac:dyDescent="0.25">
      <c r="A2022" s="33" t="s">
        <v>4659</v>
      </c>
      <c r="B2022" s="34" t="s">
        <v>4660</v>
      </c>
      <c r="C2022" s="34" t="s">
        <v>82</v>
      </c>
      <c r="D2022" s="35" t="s">
        <v>16</v>
      </c>
      <c r="E2022" s="38" t="s">
        <v>82</v>
      </c>
      <c r="F2022" s="35"/>
      <c r="G2022" s="36">
        <f>VLOOKUP(Tb_Agen[[#This Row],[AGEN ID]],Reseller!A:F,5,0)</f>
        <v>45110.727777777778</v>
      </c>
      <c r="H2022" s="35"/>
      <c r="I2022" s="35"/>
      <c r="J2022" s="35"/>
      <c r="K2022" s="41"/>
      <c r="L2022" s="37"/>
      <c r="M2022" s="53">
        <v>0</v>
      </c>
      <c r="N2022" s="39" t="s">
        <v>22</v>
      </c>
      <c r="O2022" s="65">
        <f>SUMIFS(Tb_Reseller[Aug-26],Tb_Reseller[Agen id],Tb_Agen[[#This Row],[AGEN ID]])</f>
        <v>0</v>
      </c>
      <c r="P2022" s="66">
        <f>SUMIFS(Tb_Reseller[Sep-26],Tb_Reseller[Agen id],Tb_Agen[[#This Row],[AGEN ID]])</f>
        <v>0</v>
      </c>
      <c r="Q2022" s="66">
        <f>SUMIFS(Tb_Reseller[Oct-26],Tb_Reseller[Agen id],Tb_Agen[[#This Row],[AGEN ID]])</f>
        <v>0</v>
      </c>
    </row>
    <row r="2023" spans="1:17" x14ac:dyDescent="0.25">
      <c r="A2023" s="33" t="s">
        <v>4661</v>
      </c>
      <c r="B2023" s="34" t="s">
        <v>4662</v>
      </c>
      <c r="C2023" s="34" t="s">
        <v>82</v>
      </c>
      <c r="D2023" s="35" t="s">
        <v>16</v>
      </c>
      <c r="E2023" s="38" t="s">
        <v>82</v>
      </c>
      <c r="F2023" s="35"/>
      <c r="G2023" s="36">
        <f>VLOOKUP(Tb_Agen[[#This Row],[AGEN ID]],Reseller!A:F,5,0)</f>
        <v>45111.676388888889</v>
      </c>
      <c r="H2023" s="35"/>
      <c r="I2023" s="35"/>
      <c r="J2023" s="35"/>
      <c r="K2023" s="41"/>
      <c r="L2023" s="37"/>
      <c r="M2023" s="53">
        <v>0</v>
      </c>
      <c r="N2023" s="39" t="s">
        <v>22</v>
      </c>
      <c r="O2023" s="65">
        <f>SUMIFS(Tb_Reseller[Aug-26],Tb_Reseller[Agen id],Tb_Agen[[#This Row],[AGEN ID]])</f>
        <v>0</v>
      </c>
      <c r="P2023" s="66">
        <f>SUMIFS(Tb_Reseller[Sep-26],Tb_Reseller[Agen id],Tb_Agen[[#This Row],[AGEN ID]])</f>
        <v>0</v>
      </c>
      <c r="Q2023" s="66">
        <f>SUMIFS(Tb_Reseller[Oct-26],Tb_Reseller[Agen id],Tb_Agen[[#This Row],[AGEN ID]])</f>
        <v>0</v>
      </c>
    </row>
    <row r="2024" spans="1:17" x14ac:dyDescent="0.25">
      <c r="A2024" s="33" t="s">
        <v>4663</v>
      </c>
      <c r="B2024" s="34" t="s">
        <v>4664</v>
      </c>
      <c r="C2024" s="34" t="s">
        <v>15</v>
      </c>
      <c r="D2024" s="35" t="s">
        <v>16</v>
      </c>
      <c r="E2024" s="35" t="s">
        <v>17</v>
      </c>
      <c r="F2024" s="35"/>
      <c r="G2024" s="36">
        <f>VLOOKUP(Tb_Agen[[#This Row],[AGEN ID]],Reseller!A:F,5,0)</f>
        <v>45111.688888888893</v>
      </c>
      <c r="H2024" s="35"/>
      <c r="I2024" s="35"/>
      <c r="J2024" s="35"/>
      <c r="K2024" s="41"/>
      <c r="L2024" s="37"/>
      <c r="M2024" s="53">
        <v>0</v>
      </c>
      <c r="N2024" s="39" t="s">
        <v>22</v>
      </c>
      <c r="O2024" s="65">
        <f>SUMIFS(Tb_Reseller[Aug-26],Tb_Reseller[Agen id],Tb_Agen[[#This Row],[AGEN ID]])</f>
        <v>0</v>
      </c>
      <c r="P2024" s="66">
        <f>SUMIFS(Tb_Reseller[Sep-26],Tb_Reseller[Agen id],Tb_Agen[[#This Row],[AGEN ID]])</f>
        <v>0</v>
      </c>
      <c r="Q2024" s="66">
        <f>SUMIFS(Tb_Reseller[Oct-26],Tb_Reseller[Agen id],Tb_Agen[[#This Row],[AGEN ID]])</f>
        <v>0</v>
      </c>
    </row>
    <row r="2025" spans="1:17" x14ac:dyDescent="0.25">
      <c r="A2025" s="33" t="s">
        <v>4665</v>
      </c>
      <c r="B2025" s="34" t="s">
        <v>4666</v>
      </c>
      <c r="C2025" s="34" t="s">
        <v>121</v>
      </c>
      <c r="D2025" s="35" t="s">
        <v>28</v>
      </c>
      <c r="E2025" s="35" t="s">
        <v>17</v>
      </c>
      <c r="F2025" s="35"/>
      <c r="G2025" s="36">
        <f>VLOOKUP(Tb_Agen[[#This Row],[AGEN ID]],Reseller!A:F,5,0)</f>
        <v>45111.697222222218</v>
      </c>
      <c r="H2025" s="35"/>
      <c r="I2025" s="35"/>
      <c r="J2025" s="35"/>
      <c r="K2025" s="41"/>
      <c r="L2025" s="37"/>
      <c r="M2025" s="53">
        <v>0</v>
      </c>
      <c r="N2025" s="39" t="s">
        <v>22</v>
      </c>
      <c r="O2025" s="65">
        <f>SUMIFS(Tb_Reseller[Aug-26],Tb_Reseller[Agen id],Tb_Agen[[#This Row],[AGEN ID]])</f>
        <v>0</v>
      </c>
      <c r="P2025" s="66">
        <f>SUMIFS(Tb_Reseller[Sep-26],Tb_Reseller[Agen id],Tb_Agen[[#This Row],[AGEN ID]])</f>
        <v>0</v>
      </c>
      <c r="Q2025" s="66">
        <f>SUMIFS(Tb_Reseller[Oct-26],Tb_Reseller[Agen id],Tb_Agen[[#This Row],[AGEN ID]])</f>
        <v>0</v>
      </c>
    </row>
    <row r="2026" spans="1:17" x14ac:dyDescent="0.25">
      <c r="A2026" s="33" t="s">
        <v>4667</v>
      </c>
      <c r="B2026" s="34" t="s">
        <v>4668</v>
      </c>
      <c r="C2026" s="34" t="s">
        <v>82</v>
      </c>
      <c r="D2026" s="35" t="s">
        <v>16</v>
      </c>
      <c r="E2026" s="38" t="s">
        <v>82</v>
      </c>
      <c r="F2026" s="35"/>
      <c r="G2026" s="36">
        <f>VLOOKUP(Tb_Agen[[#This Row],[AGEN ID]],Reseller!A:F,5,0)</f>
        <v>44580.9</v>
      </c>
      <c r="H2026" s="35"/>
      <c r="I2026" s="35"/>
      <c r="J2026" s="35"/>
      <c r="K2026" s="41"/>
      <c r="L2026" s="37"/>
      <c r="M2026" s="53">
        <v>0</v>
      </c>
      <c r="N2026" s="39" t="s">
        <v>22</v>
      </c>
      <c r="O2026" s="65">
        <f>SUMIFS(Tb_Reseller[Aug-26],Tb_Reseller[Agen id],Tb_Agen[[#This Row],[AGEN ID]])</f>
        <v>0.16129032258064516</v>
      </c>
      <c r="P2026" s="66">
        <f>SUMIFS(Tb_Reseller[Sep-26],Tb_Reseller[Agen id],Tb_Agen[[#This Row],[AGEN ID]])</f>
        <v>0.23333333333333331</v>
      </c>
      <c r="Q2026" s="66">
        <f>SUMIFS(Tb_Reseller[Oct-26],Tb_Reseller[Agen id],Tb_Agen[[#This Row],[AGEN ID]])</f>
        <v>0.25</v>
      </c>
    </row>
    <row r="2027" spans="1:17" x14ac:dyDescent="0.25">
      <c r="A2027" s="33" t="s">
        <v>4669</v>
      </c>
      <c r="B2027" s="34" t="s">
        <v>4670</v>
      </c>
      <c r="C2027" s="34" t="s">
        <v>112</v>
      </c>
      <c r="D2027" s="35" t="s">
        <v>16</v>
      </c>
      <c r="E2027" s="35" t="s">
        <v>17</v>
      </c>
      <c r="F2027" s="35"/>
      <c r="G2027" s="36">
        <f>VLOOKUP(Tb_Agen[[#This Row],[AGEN ID]],Reseller!A:F,5,0)</f>
        <v>45112.463194444441</v>
      </c>
      <c r="H2027" s="35"/>
      <c r="I2027" s="35"/>
      <c r="J2027" s="35"/>
      <c r="K2027" s="41"/>
      <c r="L2027" s="37"/>
      <c r="M2027" s="53">
        <v>0</v>
      </c>
      <c r="N2027" s="39" t="s">
        <v>22</v>
      </c>
      <c r="O2027" s="65">
        <f>SUMIFS(Tb_Reseller[Aug-26],Tb_Reseller[Agen id],Tb_Agen[[#This Row],[AGEN ID]])</f>
        <v>0</v>
      </c>
      <c r="P2027" s="66">
        <f>SUMIFS(Tb_Reseller[Sep-26],Tb_Reseller[Agen id],Tb_Agen[[#This Row],[AGEN ID]])</f>
        <v>0</v>
      </c>
      <c r="Q2027" s="66">
        <f>SUMIFS(Tb_Reseller[Oct-26],Tb_Reseller[Agen id],Tb_Agen[[#This Row],[AGEN ID]])</f>
        <v>0</v>
      </c>
    </row>
    <row r="2028" spans="1:17" x14ac:dyDescent="0.25">
      <c r="A2028" s="33" t="s">
        <v>4671</v>
      </c>
      <c r="B2028" s="34" t="s">
        <v>4672</v>
      </c>
      <c r="C2028" s="34" t="s">
        <v>15</v>
      </c>
      <c r="D2028" s="35" t="s">
        <v>16</v>
      </c>
      <c r="E2028" s="35" t="s">
        <v>17</v>
      </c>
      <c r="F2028" s="35"/>
      <c r="G2028" s="36">
        <f>VLOOKUP(Tb_Agen[[#This Row],[AGEN ID]],Reseller!A:F,5,0)</f>
        <v>45112.552777777782</v>
      </c>
      <c r="H2028" s="35"/>
      <c r="I2028" s="35"/>
      <c r="J2028" s="35"/>
      <c r="K2028" s="41"/>
      <c r="L2028" s="37"/>
      <c r="M2028" s="53">
        <v>0</v>
      </c>
      <c r="N2028" s="39" t="s">
        <v>22</v>
      </c>
      <c r="O2028" s="65">
        <f>SUMIFS(Tb_Reseller[Aug-26],Tb_Reseller[Agen id],Tb_Agen[[#This Row],[AGEN ID]])</f>
        <v>0</v>
      </c>
      <c r="P2028" s="66">
        <f>SUMIFS(Tb_Reseller[Sep-26],Tb_Reseller[Agen id],Tb_Agen[[#This Row],[AGEN ID]])</f>
        <v>0</v>
      </c>
      <c r="Q2028" s="66">
        <f>SUMIFS(Tb_Reseller[Oct-26],Tb_Reseller[Agen id],Tb_Agen[[#This Row],[AGEN ID]])</f>
        <v>0</v>
      </c>
    </row>
    <row r="2029" spans="1:17" x14ac:dyDescent="0.25">
      <c r="A2029" s="33" t="s">
        <v>4673</v>
      </c>
      <c r="B2029" s="34" t="s">
        <v>4674</v>
      </c>
      <c r="C2029" s="34" t="s">
        <v>82</v>
      </c>
      <c r="D2029" s="35" t="s">
        <v>16</v>
      </c>
      <c r="E2029" s="38" t="s">
        <v>82</v>
      </c>
      <c r="F2029" s="35"/>
      <c r="G2029" s="36">
        <f>VLOOKUP(Tb_Agen[[#This Row],[AGEN ID]],Reseller!A:F,5,0)</f>
        <v>45112.990972222222</v>
      </c>
      <c r="H2029" s="35"/>
      <c r="I2029" s="35"/>
      <c r="J2029" s="35"/>
      <c r="K2029" s="41"/>
      <c r="L2029" s="37"/>
      <c r="M2029" s="53">
        <v>0</v>
      </c>
      <c r="N2029" s="39" t="s">
        <v>22</v>
      </c>
      <c r="O2029" s="65">
        <f>SUMIFS(Tb_Reseller[Aug-26],Tb_Reseller[Agen id],Tb_Agen[[#This Row],[AGEN ID]])</f>
        <v>0</v>
      </c>
      <c r="P2029" s="66">
        <f>SUMIFS(Tb_Reseller[Sep-26],Tb_Reseller[Agen id],Tb_Agen[[#This Row],[AGEN ID]])</f>
        <v>0</v>
      </c>
      <c r="Q2029" s="66">
        <f>SUMIFS(Tb_Reseller[Oct-26],Tb_Reseller[Agen id],Tb_Agen[[#This Row],[AGEN ID]])</f>
        <v>0</v>
      </c>
    </row>
    <row r="2030" spans="1:17" x14ac:dyDescent="0.25">
      <c r="A2030" s="33" t="s">
        <v>4675</v>
      </c>
      <c r="B2030" s="34" t="s">
        <v>4676</v>
      </c>
      <c r="C2030" s="34" t="s">
        <v>121</v>
      </c>
      <c r="D2030" s="35" t="s">
        <v>16</v>
      </c>
      <c r="E2030" s="35" t="s">
        <v>17</v>
      </c>
      <c r="F2030" s="35"/>
      <c r="G2030" s="36">
        <f>VLOOKUP(Tb_Agen[[#This Row],[AGEN ID]],Reseller!A:F,5,0)</f>
        <v>45113.594444444447</v>
      </c>
      <c r="H2030" s="35"/>
      <c r="I2030" s="35"/>
      <c r="J2030" s="35"/>
      <c r="K2030" s="41"/>
      <c r="L2030" s="37"/>
      <c r="M2030" s="53">
        <v>0</v>
      </c>
      <c r="N2030" s="39" t="s">
        <v>22</v>
      </c>
      <c r="O2030" s="65">
        <f>SUMIFS(Tb_Reseller[Aug-26],Tb_Reseller[Agen id],Tb_Agen[[#This Row],[AGEN ID]])</f>
        <v>0</v>
      </c>
      <c r="P2030" s="66">
        <f>SUMIFS(Tb_Reseller[Sep-26],Tb_Reseller[Agen id],Tb_Agen[[#This Row],[AGEN ID]])</f>
        <v>0</v>
      </c>
      <c r="Q2030" s="66">
        <f>SUMIFS(Tb_Reseller[Oct-26],Tb_Reseller[Agen id],Tb_Agen[[#This Row],[AGEN ID]])</f>
        <v>0</v>
      </c>
    </row>
    <row r="2031" spans="1:17" x14ac:dyDescent="0.25">
      <c r="A2031" s="33" t="s">
        <v>4677</v>
      </c>
      <c r="B2031" s="34" t="s">
        <v>4678</v>
      </c>
      <c r="C2031" s="34" t="s">
        <v>79</v>
      </c>
      <c r="D2031" s="35" t="s">
        <v>16</v>
      </c>
      <c r="E2031" s="35" t="s">
        <v>17</v>
      </c>
      <c r="F2031" s="35"/>
      <c r="G2031" s="36">
        <f>VLOOKUP(Tb_Agen[[#This Row],[AGEN ID]],Reseller!A:F,5,0)</f>
        <v>45113.624305555553</v>
      </c>
      <c r="H2031" s="35"/>
      <c r="I2031" s="35"/>
      <c r="J2031" s="35"/>
      <c r="K2031" s="41"/>
      <c r="L2031" s="37"/>
      <c r="M2031" s="53">
        <v>0</v>
      </c>
      <c r="N2031" s="39" t="s">
        <v>22</v>
      </c>
      <c r="O2031" s="65">
        <f>SUMIFS(Tb_Reseller[Aug-26],Tb_Reseller[Agen id],Tb_Agen[[#This Row],[AGEN ID]])</f>
        <v>0</v>
      </c>
      <c r="P2031" s="66">
        <f>SUMIFS(Tb_Reseller[Sep-26],Tb_Reseller[Agen id],Tb_Agen[[#This Row],[AGEN ID]])</f>
        <v>0</v>
      </c>
      <c r="Q2031" s="66">
        <f>SUMIFS(Tb_Reseller[Oct-26],Tb_Reseller[Agen id],Tb_Agen[[#This Row],[AGEN ID]])</f>
        <v>0</v>
      </c>
    </row>
    <row r="2032" spans="1:17" x14ac:dyDescent="0.25">
      <c r="A2032" s="33" t="s">
        <v>4679</v>
      </c>
      <c r="B2032" s="34" t="s">
        <v>4680</v>
      </c>
      <c r="C2032" s="34" t="s">
        <v>121</v>
      </c>
      <c r="D2032" s="35" t="s">
        <v>16</v>
      </c>
      <c r="E2032" s="35" t="s">
        <v>17</v>
      </c>
      <c r="F2032" s="35"/>
      <c r="G2032" s="36">
        <f>VLOOKUP(Tb_Agen[[#This Row],[AGEN ID]],Reseller!A:F,5,0)</f>
        <v>45114.859027777777</v>
      </c>
      <c r="H2032" s="35"/>
      <c r="I2032" s="35"/>
      <c r="J2032" s="35"/>
      <c r="K2032" s="41"/>
      <c r="L2032" s="37"/>
      <c r="M2032" s="53">
        <v>0</v>
      </c>
      <c r="N2032" s="39" t="s">
        <v>22</v>
      </c>
      <c r="O2032" s="65">
        <f>SUMIFS(Tb_Reseller[Aug-26],Tb_Reseller[Agen id],Tb_Agen[[#This Row],[AGEN ID]])</f>
        <v>0</v>
      </c>
      <c r="P2032" s="66">
        <f>SUMIFS(Tb_Reseller[Sep-26],Tb_Reseller[Agen id],Tb_Agen[[#This Row],[AGEN ID]])</f>
        <v>0</v>
      </c>
      <c r="Q2032" s="66">
        <f>SUMIFS(Tb_Reseller[Oct-26],Tb_Reseller[Agen id],Tb_Agen[[#This Row],[AGEN ID]])</f>
        <v>0</v>
      </c>
    </row>
    <row r="2033" spans="1:17" x14ac:dyDescent="0.25">
      <c r="A2033" s="33" t="s">
        <v>4681</v>
      </c>
      <c r="B2033" s="34" t="s">
        <v>4682</v>
      </c>
      <c r="C2033" s="34" t="s">
        <v>15</v>
      </c>
      <c r="D2033" s="35" t="s">
        <v>16</v>
      </c>
      <c r="E2033" s="35" t="s">
        <v>17</v>
      </c>
      <c r="F2033" s="35"/>
      <c r="G2033" s="36">
        <f>VLOOKUP(Tb_Agen[[#This Row],[AGEN ID]],Reseller!A:F,5,0)</f>
        <v>45115.583333333343</v>
      </c>
      <c r="H2033" s="35"/>
      <c r="I2033" s="35"/>
      <c r="J2033" s="35"/>
      <c r="K2033" s="41"/>
      <c r="L2033" s="37"/>
      <c r="M2033" s="53">
        <v>0</v>
      </c>
      <c r="N2033" s="39" t="s">
        <v>22</v>
      </c>
      <c r="O2033" s="65">
        <f>SUMIFS(Tb_Reseller[Aug-26],Tb_Reseller[Agen id],Tb_Agen[[#This Row],[AGEN ID]])</f>
        <v>0</v>
      </c>
      <c r="P2033" s="66">
        <f>SUMIFS(Tb_Reseller[Sep-26],Tb_Reseller[Agen id],Tb_Agen[[#This Row],[AGEN ID]])</f>
        <v>0</v>
      </c>
      <c r="Q2033" s="66">
        <f>SUMIFS(Tb_Reseller[Oct-26],Tb_Reseller[Agen id],Tb_Agen[[#This Row],[AGEN ID]])</f>
        <v>0</v>
      </c>
    </row>
    <row r="2034" spans="1:17" x14ac:dyDescent="0.25">
      <c r="A2034" s="33" t="s">
        <v>4683</v>
      </c>
      <c r="B2034" s="34" t="s">
        <v>4684</v>
      </c>
      <c r="C2034" s="34" t="s">
        <v>15</v>
      </c>
      <c r="D2034" s="35" t="s">
        <v>36</v>
      </c>
      <c r="E2034" s="35" t="s">
        <v>37</v>
      </c>
      <c r="F2034" s="35"/>
      <c r="G2034" s="36">
        <f>VLOOKUP(Tb_Agen[[#This Row],[AGEN ID]],Reseller!A:F,5,0)</f>
        <v>45115.661805555559</v>
      </c>
      <c r="H2034" s="35" t="s">
        <v>4685</v>
      </c>
      <c r="I2034" s="35" t="s">
        <v>19</v>
      </c>
      <c r="J2034" s="35" t="s">
        <v>20</v>
      </c>
      <c r="K2034" s="41" t="s">
        <v>21</v>
      </c>
      <c r="L2034" s="37" t="s">
        <v>39</v>
      </c>
      <c r="M2034" s="53">
        <v>-1500000</v>
      </c>
      <c r="N2034" s="39" t="s">
        <v>40</v>
      </c>
      <c r="O2034" s="65">
        <f>SUMIFS(Tb_Reseller[Aug-26],Tb_Reseller[Agen id],Tb_Agen[[#This Row],[AGEN ID]])</f>
        <v>6.9999999999999947</v>
      </c>
      <c r="P2034" s="66">
        <f>SUMIFS(Tb_Reseller[Sep-26],Tb_Reseller[Agen id],Tb_Agen[[#This Row],[AGEN ID]])</f>
        <v>7.6999999999999824</v>
      </c>
      <c r="Q2034" s="66">
        <f>SUMIFS(Tb_Reseller[Oct-26],Tb_Reseller[Agen id],Tb_Agen[[#This Row],[AGEN ID]])</f>
        <v>7.75</v>
      </c>
    </row>
    <row r="2035" spans="1:17" x14ac:dyDescent="0.25">
      <c r="A2035" s="33" t="s">
        <v>4686</v>
      </c>
      <c r="B2035" s="34" t="s">
        <v>4687</v>
      </c>
      <c r="C2035" s="34" t="s">
        <v>82</v>
      </c>
      <c r="D2035" s="35" t="s">
        <v>16</v>
      </c>
      <c r="E2035" s="38" t="s">
        <v>82</v>
      </c>
      <c r="F2035" s="35"/>
      <c r="G2035" s="36">
        <f>VLOOKUP(Tb_Agen[[#This Row],[AGEN ID]],Reseller!A:F,5,0)</f>
        <v>45116.731944444437</v>
      </c>
      <c r="H2035" s="35"/>
      <c r="I2035" s="35"/>
      <c r="J2035" s="35"/>
      <c r="K2035" s="41"/>
      <c r="L2035" s="37"/>
      <c r="M2035" s="53">
        <v>0</v>
      </c>
      <c r="N2035" s="39" t="s">
        <v>22</v>
      </c>
      <c r="O2035" s="65">
        <f>SUMIFS(Tb_Reseller[Aug-26],Tb_Reseller[Agen id],Tb_Agen[[#This Row],[AGEN ID]])</f>
        <v>0</v>
      </c>
      <c r="P2035" s="66">
        <f>SUMIFS(Tb_Reseller[Sep-26],Tb_Reseller[Agen id],Tb_Agen[[#This Row],[AGEN ID]])</f>
        <v>0</v>
      </c>
      <c r="Q2035" s="66">
        <f>SUMIFS(Tb_Reseller[Oct-26],Tb_Reseller[Agen id],Tb_Agen[[#This Row],[AGEN ID]])</f>
        <v>0</v>
      </c>
    </row>
    <row r="2036" spans="1:17" x14ac:dyDescent="0.25">
      <c r="A2036" s="33" t="s">
        <v>4688</v>
      </c>
      <c r="B2036" s="34" t="s">
        <v>4689</v>
      </c>
      <c r="C2036" s="34" t="s">
        <v>15</v>
      </c>
      <c r="D2036" s="35" t="s">
        <v>16</v>
      </c>
      <c r="E2036" s="35" t="s">
        <v>17</v>
      </c>
      <c r="F2036" s="35"/>
      <c r="G2036" s="36">
        <f>VLOOKUP(Tb_Agen[[#This Row],[AGEN ID]],Reseller!A:F,5,0)</f>
        <v>45117.453472222223</v>
      </c>
      <c r="H2036" s="35"/>
      <c r="I2036" s="35"/>
      <c r="J2036" s="35"/>
      <c r="K2036" s="41"/>
      <c r="L2036" s="37"/>
      <c r="M2036" s="53">
        <v>0</v>
      </c>
      <c r="N2036" s="39" t="s">
        <v>22</v>
      </c>
      <c r="O2036" s="65">
        <f>SUMIFS(Tb_Reseller[Aug-26],Tb_Reseller[Agen id],Tb_Agen[[#This Row],[AGEN ID]])</f>
        <v>0</v>
      </c>
      <c r="P2036" s="66">
        <f>SUMIFS(Tb_Reseller[Sep-26],Tb_Reseller[Agen id],Tb_Agen[[#This Row],[AGEN ID]])</f>
        <v>0</v>
      </c>
      <c r="Q2036" s="66">
        <f>SUMIFS(Tb_Reseller[Oct-26],Tb_Reseller[Agen id],Tb_Agen[[#This Row],[AGEN ID]])</f>
        <v>0</v>
      </c>
    </row>
    <row r="2037" spans="1:17" x14ac:dyDescent="0.25">
      <c r="A2037" s="33" t="s">
        <v>4690</v>
      </c>
      <c r="B2037" s="34" t="s">
        <v>4691</v>
      </c>
      <c r="C2037" s="34" t="s">
        <v>82</v>
      </c>
      <c r="D2037" s="35" t="s">
        <v>16</v>
      </c>
      <c r="E2037" s="38" t="s">
        <v>82</v>
      </c>
      <c r="F2037" s="35"/>
      <c r="G2037" s="36">
        <f>VLOOKUP(Tb_Agen[[#This Row],[AGEN ID]],Reseller!A:F,5,0)</f>
        <v>45117.556944444441</v>
      </c>
      <c r="H2037" s="35"/>
      <c r="I2037" s="35"/>
      <c r="J2037" s="35"/>
      <c r="K2037" s="41"/>
      <c r="L2037" s="37"/>
      <c r="M2037" s="53">
        <v>0</v>
      </c>
      <c r="N2037" s="39" t="s">
        <v>22</v>
      </c>
      <c r="O2037" s="65">
        <f>SUMIFS(Tb_Reseller[Aug-26],Tb_Reseller[Agen id],Tb_Agen[[#This Row],[AGEN ID]])</f>
        <v>0</v>
      </c>
      <c r="P2037" s="66">
        <f>SUMIFS(Tb_Reseller[Sep-26],Tb_Reseller[Agen id],Tb_Agen[[#This Row],[AGEN ID]])</f>
        <v>0</v>
      </c>
      <c r="Q2037" s="66">
        <f>SUMIFS(Tb_Reseller[Oct-26],Tb_Reseller[Agen id],Tb_Agen[[#This Row],[AGEN ID]])</f>
        <v>0</v>
      </c>
    </row>
    <row r="2038" spans="1:17" x14ac:dyDescent="0.25">
      <c r="A2038" s="33" t="s">
        <v>4692</v>
      </c>
      <c r="B2038" s="34" t="s">
        <v>4693</v>
      </c>
      <c r="C2038" s="34" t="s">
        <v>82</v>
      </c>
      <c r="D2038" s="35" t="s">
        <v>16</v>
      </c>
      <c r="E2038" s="38" t="s">
        <v>82</v>
      </c>
      <c r="F2038" s="35"/>
      <c r="G2038" s="36">
        <f>VLOOKUP(Tb_Agen[[#This Row],[AGEN ID]],Reseller!A:F,5,0)</f>
        <v>44618.401388888888</v>
      </c>
      <c r="H2038" s="35"/>
      <c r="I2038" s="35"/>
      <c r="J2038" s="35"/>
      <c r="K2038" s="41"/>
      <c r="L2038" s="37"/>
      <c r="M2038" s="53">
        <v>0</v>
      </c>
      <c r="N2038" s="39" t="s">
        <v>22</v>
      </c>
      <c r="O2038" s="65">
        <f>SUMIFS(Tb_Reseller[Aug-26],Tb_Reseller[Agen id],Tb_Agen[[#This Row],[AGEN ID]])</f>
        <v>9.6774193548387094E-2</v>
      </c>
      <c r="P2038" s="66">
        <f>SUMIFS(Tb_Reseller[Sep-26],Tb_Reseller[Agen id],Tb_Agen[[#This Row],[AGEN ID]])</f>
        <v>0.1</v>
      </c>
      <c r="Q2038" s="66">
        <f>SUMIFS(Tb_Reseller[Oct-26],Tb_Reseller[Agen id],Tb_Agen[[#This Row],[AGEN ID]])</f>
        <v>0.5</v>
      </c>
    </row>
    <row r="2039" spans="1:17" x14ac:dyDescent="0.25">
      <c r="A2039" s="33" t="s">
        <v>4694</v>
      </c>
      <c r="B2039" s="34" t="s">
        <v>4695</v>
      </c>
      <c r="C2039" s="34" t="s">
        <v>15</v>
      </c>
      <c r="D2039" s="35" t="s">
        <v>28</v>
      </c>
      <c r="E2039" s="35" t="s">
        <v>17</v>
      </c>
      <c r="F2039" s="35"/>
      <c r="G2039" s="36">
        <f>VLOOKUP(Tb_Agen[[#This Row],[AGEN ID]],Reseller!A:F,5,0)</f>
        <v>45119.438888888893</v>
      </c>
      <c r="H2039" s="35"/>
      <c r="I2039" s="35"/>
      <c r="J2039" s="35"/>
      <c r="K2039" s="41"/>
      <c r="L2039" s="37"/>
      <c r="M2039" s="53">
        <v>0</v>
      </c>
      <c r="N2039" s="39" t="s">
        <v>22</v>
      </c>
      <c r="O2039" s="65">
        <f>SUMIFS(Tb_Reseller[Aug-26],Tb_Reseller[Agen id],Tb_Agen[[#This Row],[AGEN ID]])</f>
        <v>0</v>
      </c>
      <c r="P2039" s="66">
        <f>SUMIFS(Tb_Reseller[Sep-26],Tb_Reseller[Agen id],Tb_Agen[[#This Row],[AGEN ID]])</f>
        <v>0</v>
      </c>
      <c r="Q2039" s="66">
        <f>SUMIFS(Tb_Reseller[Oct-26],Tb_Reseller[Agen id],Tb_Agen[[#This Row],[AGEN ID]])</f>
        <v>0</v>
      </c>
    </row>
    <row r="2040" spans="1:17" x14ac:dyDescent="0.25">
      <c r="A2040" s="33" t="s">
        <v>4696</v>
      </c>
      <c r="B2040" s="34" t="s">
        <v>4697</v>
      </c>
      <c r="C2040" s="34" t="s">
        <v>15</v>
      </c>
      <c r="D2040" s="35" t="s">
        <v>28</v>
      </c>
      <c r="E2040" s="35" t="s">
        <v>17</v>
      </c>
      <c r="F2040" s="35"/>
      <c r="G2040" s="36">
        <f>VLOOKUP(Tb_Agen[[#This Row],[AGEN ID]],Reseller!A:F,5,0)</f>
        <v>45119.475694444453</v>
      </c>
      <c r="H2040" s="35"/>
      <c r="I2040" s="35"/>
      <c r="J2040" s="35"/>
      <c r="K2040" s="41"/>
      <c r="L2040" s="37"/>
      <c r="M2040" s="53">
        <v>0</v>
      </c>
      <c r="N2040" s="39" t="s">
        <v>22</v>
      </c>
      <c r="O2040" s="65">
        <f>SUMIFS(Tb_Reseller[Aug-26],Tb_Reseller[Agen id],Tb_Agen[[#This Row],[AGEN ID]])</f>
        <v>0</v>
      </c>
      <c r="P2040" s="66">
        <f>SUMIFS(Tb_Reseller[Sep-26],Tb_Reseller[Agen id],Tb_Agen[[#This Row],[AGEN ID]])</f>
        <v>0</v>
      </c>
      <c r="Q2040" s="66">
        <f>SUMIFS(Tb_Reseller[Oct-26],Tb_Reseller[Agen id],Tb_Agen[[#This Row],[AGEN ID]])</f>
        <v>0</v>
      </c>
    </row>
    <row r="2041" spans="1:17" x14ac:dyDescent="0.25">
      <c r="A2041" s="33" t="s">
        <v>4698</v>
      </c>
      <c r="B2041" s="34" t="s">
        <v>4699</v>
      </c>
      <c r="C2041" s="34" t="s">
        <v>15</v>
      </c>
      <c r="D2041" s="35" t="s">
        <v>16</v>
      </c>
      <c r="E2041" s="35" t="s">
        <v>17</v>
      </c>
      <c r="F2041" s="35"/>
      <c r="G2041" s="36">
        <f>VLOOKUP(Tb_Agen[[#This Row],[AGEN ID]],Reseller!A:F,5,0)</f>
        <v>45119.609722222223</v>
      </c>
      <c r="H2041" s="35"/>
      <c r="I2041" s="35"/>
      <c r="J2041" s="35"/>
      <c r="K2041" s="41"/>
      <c r="L2041" s="37"/>
      <c r="M2041" s="53">
        <v>0</v>
      </c>
      <c r="N2041" s="39" t="s">
        <v>22</v>
      </c>
      <c r="O2041" s="65">
        <f>SUMIFS(Tb_Reseller[Aug-26],Tb_Reseller[Agen id],Tb_Agen[[#This Row],[AGEN ID]])</f>
        <v>0</v>
      </c>
      <c r="P2041" s="66">
        <f>SUMIFS(Tb_Reseller[Sep-26],Tb_Reseller[Agen id],Tb_Agen[[#This Row],[AGEN ID]])</f>
        <v>0</v>
      </c>
      <c r="Q2041" s="66">
        <f>SUMIFS(Tb_Reseller[Oct-26],Tb_Reseller[Agen id],Tb_Agen[[#This Row],[AGEN ID]])</f>
        <v>0</v>
      </c>
    </row>
    <row r="2042" spans="1:17" x14ac:dyDescent="0.25">
      <c r="A2042" s="33" t="s">
        <v>4700</v>
      </c>
      <c r="B2042" s="34" t="s">
        <v>4701</v>
      </c>
      <c r="C2042" s="34" t="s">
        <v>15</v>
      </c>
      <c r="D2042" s="35" t="s">
        <v>16</v>
      </c>
      <c r="E2042" s="35" t="s">
        <v>17</v>
      </c>
      <c r="F2042" s="35"/>
      <c r="G2042" s="36">
        <f>VLOOKUP(Tb_Agen[[#This Row],[AGEN ID]],Reseller!A:F,5,0)</f>
        <v>45119.643055555563</v>
      </c>
      <c r="H2042" s="35"/>
      <c r="I2042" s="35"/>
      <c r="J2042" s="35"/>
      <c r="K2042" s="41"/>
      <c r="L2042" s="37"/>
      <c r="M2042" s="53">
        <v>0</v>
      </c>
      <c r="N2042" s="39" t="s">
        <v>22</v>
      </c>
      <c r="O2042" s="65">
        <f>SUMIFS(Tb_Reseller[Aug-26],Tb_Reseller[Agen id],Tb_Agen[[#This Row],[AGEN ID]])</f>
        <v>0</v>
      </c>
      <c r="P2042" s="66">
        <f>SUMIFS(Tb_Reseller[Sep-26],Tb_Reseller[Agen id],Tb_Agen[[#This Row],[AGEN ID]])</f>
        <v>0</v>
      </c>
      <c r="Q2042" s="66">
        <f>SUMIFS(Tb_Reseller[Oct-26],Tb_Reseller[Agen id],Tb_Agen[[#This Row],[AGEN ID]])</f>
        <v>0</v>
      </c>
    </row>
    <row r="2043" spans="1:17" x14ac:dyDescent="0.25">
      <c r="A2043" s="33" t="s">
        <v>4702</v>
      </c>
      <c r="B2043" s="34" t="s">
        <v>4703</v>
      </c>
      <c r="C2043" s="34" t="s">
        <v>82</v>
      </c>
      <c r="D2043" s="35" t="s">
        <v>16</v>
      </c>
      <c r="E2043" s="38" t="s">
        <v>82</v>
      </c>
      <c r="F2043" s="35"/>
      <c r="G2043" s="36">
        <f>VLOOKUP(Tb_Agen[[#This Row],[AGEN ID]],Reseller!A:F,5,0)</f>
        <v>45119.839583333327</v>
      </c>
      <c r="H2043" s="35"/>
      <c r="I2043" s="35"/>
      <c r="J2043" s="35"/>
      <c r="K2043" s="41"/>
      <c r="L2043" s="37"/>
      <c r="M2043" s="53">
        <v>0</v>
      </c>
      <c r="N2043" s="39" t="s">
        <v>22</v>
      </c>
      <c r="O2043" s="65">
        <f>SUMIFS(Tb_Reseller[Aug-26],Tb_Reseller[Agen id],Tb_Agen[[#This Row],[AGEN ID]])</f>
        <v>0</v>
      </c>
      <c r="P2043" s="66">
        <f>SUMIFS(Tb_Reseller[Sep-26],Tb_Reseller[Agen id],Tb_Agen[[#This Row],[AGEN ID]])</f>
        <v>0</v>
      </c>
      <c r="Q2043" s="66">
        <f>SUMIFS(Tb_Reseller[Oct-26],Tb_Reseller[Agen id],Tb_Agen[[#This Row],[AGEN ID]])</f>
        <v>0</v>
      </c>
    </row>
    <row r="2044" spans="1:17" x14ac:dyDescent="0.25">
      <c r="A2044" s="33" t="s">
        <v>4704</v>
      </c>
      <c r="B2044" s="34" t="s">
        <v>4705</v>
      </c>
      <c r="C2044" s="34" t="s">
        <v>79</v>
      </c>
      <c r="D2044" s="35" t="s">
        <v>16</v>
      </c>
      <c r="E2044" s="35" t="s">
        <v>17</v>
      </c>
      <c r="F2044" s="35"/>
      <c r="G2044" s="36">
        <f>VLOOKUP(Tb_Agen[[#This Row],[AGEN ID]],Reseller!A:F,5,0)</f>
        <v>45120.424305555563</v>
      </c>
      <c r="H2044" s="35"/>
      <c r="I2044" s="35"/>
      <c r="J2044" s="35"/>
      <c r="K2044" s="41"/>
      <c r="L2044" s="37"/>
      <c r="M2044" s="53">
        <v>0</v>
      </c>
      <c r="N2044" s="39" t="s">
        <v>22</v>
      </c>
      <c r="O2044" s="65">
        <f>SUMIFS(Tb_Reseller[Aug-26],Tb_Reseller[Agen id],Tb_Agen[[#This Row],[AGEN ID]])</f>
        <v>0</v>
      </c>
      <c r="P2044" s="66">
        <f>SUMIFS(Tb_Reseller[Sep-26],Tb_Reseller[Agen id],Tb_Agen[[#This Row],[AGEN ID]])</f>
        <v>0</v>
      </c>
      <c r="Q2044" s="66">
        <f>SUMIFS(Tb_Reseller[Oct-26],Tb_Reseller[Agen id],Tb_Agen[[#This Row],[AGEN ID]])</f>
        <v>0</v>
      </c>
    </row>
    <row r="2045" spans="1:17" x14ac:dyDescent="0.25">
      <c r="A2045" s="33" t="s">
        <v>4706</v>
      </c>
      <c r="B2045" s="34" t="s">
        <v>4707</v>
      </c>
      <c r="C2045" s="34" t="s">
        <v>79</v>
      </c>
      <c r="D2045" s="35" t="s">
        <v>28</v>
      </c>
      <c r="E2045" s="35" t="s">
        <v>17</v>
      </c>
      <c r="F2045" s="35"/>
      <c r="G2045" s="36">
        <f>VLOOKUP(Tb_Agen[[#This Row],[AGEN ID]],Reseller!A:F,5,0)</f>
        <v>44650.540972222218</v>
      </c>
      <c r="H2045" s="35"/>
      <c r="I2045" s="35"/>
      <c r="J2045" s="35"/>
      <c r="K2045" s="41"/>
      <c r="L2045" s="37"/>
      <c r="M2045" s="53">
        <v>0</v>
      </c>
      <c r="N2045" s="39" t="s">
        <v>22</v>
      </c>
      <c r="O2045" s="65">
        <f>SUMIFS(Tb_Reseller[Aug-26],Tb_Reseller[Agen id],Tb_Agen[[#This Row],[AGEN ID]])</f>
        <v>0.16129032258064516</v>
      </c>
      <c r="P2045" s="66">
        <f>SUMIFS(Tb_Reseller[Sep-26],Tb_Reseller[Agen id],Tb_Agen[[#This Row],[AGEN ID]])</f>
        <v>0.13333333333333333</v>
      </c>
      <c r="Q2045" s="66">
        <f>SUMIFS(Tb_Reseller[Oct-26],Tb_Reseller[Agen id],Tb_Agen[[#This Row],[AGEN ID]])</f>
        <v>0</v>
      </c>
    </row>
    <row r="2046" spans="1:17" x14ac:dyDescent="0.25">
      <c r="A2046" s="33" t="s">
        <v>4708</v>
      </c>
      <c r="B2046" s="34" t="s">
        <v>4709</v>
      </c>
      <c r="C2046" s="34" t="s">
        <v>79</v>
      </c>
      <c r="D2046" s="35" t="s">
        <v>16</v>
      </c>
      <c r="E2046" s="35" t="s">
        <v>17</v>
      </c>
      <c r="F2046" s="35"/>
      <c r="G2046" s="36">
        <f>VLOOKUP(Tb_Agen[[#This Row],[AGEN ID]],Reseller!A:F,5,0)</f>
        <v>45120.654861111107</v>
      </c>
      <c r="H2046" s="35"/>
      <c r="I2046" s="35"/>
      <c r="J2046" s="35"/>
      <c r="K2046" s="41"/>
      <c r="L2046" s="37"/>
      <c r="M2046" s="53">
        <v>0</v>
      </c>
      <c r="N2046" s="39" t="s">
        <v>22</v>
      </c>
      <c r="O2046" s="65">
        <f>SUMIFS(Tb_Reseller[Aug-26],Tb_Reseller[Agen id],Tb_Agen[[#This Row],[AGEN ID]])</f>
        <v>0</v>
      </c>
      <c r="P2046" s="66">
        <f>SUMIFS(Tb_Reseller[Sep-26],Tb_Reseller[Agen id],Tb_Agen[[#This Row],[AGEN ID]])</f>
        <v>0</v>
      </c>
      <c r="Q2046" s="66">
        <f>SUMIFS(Tb_Reseller[Oct-26],Tb_Reseller[Agen id],Tb_Agen[[#This Row],[AGEN ID]])</f>
        <v>0</v>
      </c>
    </row>
    <row r="2047" spans="1:17" x14ac:dyDescent="0.25">
      <c r="A2047" s="33" t="s">
        <v>4710</v>
      </c>
      <c r="B2047" s="34" t="s">
        <v>4711</v>
      </c>
      <c r="C2047" s="34" t="s">
        <v>79</v>
      </c>
      <c r="D2047" s="35" t="s">
        <v>16</v>
      </c>
      <c r="E2047" s="35" t="s">
        <v>17</v>
      </c>
      <c r="F2047" s="35"/>
      <c r="G2047" s="36">
        <f>VLOOKUP(Tb_Agen[[#This Row],[AGEN ID]],Reseller!A:F,5,0)</f>
        <v>45120.667361111111</v>
      </c>
      <c r="H2047" s="35"/>
      <c r="I2047" s="35"/>
      <c r="J2047" s="35"/>
      <c r="K2047" s="41"/>
      <c r="L2047" s="37"/>
      <c r="M2047" s="53">
        <v>0</v>
      </c>
      <c r="N2047" s="39" t="s">
        <v>22</v>
      </c>
      <c r="O2047" s="65">
        <f>SUMIFS(Tb_Reseller[Aug-26],Tb_Reseller[Agen id],Tb_Agen[[#This Row],[AGEN ID]])</f>
        <v>0</v>
      </c>
      <c r="P2047" s="66">
        <f>SUMIFS(Tb_Reseller[Sep-26],Tb_Reseller[Agen id],Tb_Agen[[#This Row],[AGEN ID]])</f>
        <v>0</v>
      </c>
      <c r="Q2047" s="66">
        <f>SUMIFS(Tb_Reseller[Oct-26],Tb_Reseller[Agen id],Tb_Agen[[#This Row],[AGEN ID]])</f>
        <v>0</v>
      </c>
    </row>
    <row r="2048" spans="1:17" x14ac:dyDescent="0.25">
      <c r="A2048" s="33" t="s">
        <v>4712</v>
      </c>
      <c r="B2048" s="34" t="s">
        <v>4713</v>
      </c>
      <c r="C2048" s="34" t="s">
        <v>82</v>
      </c>
      <c r="D2048" s="35" t="s">
        <v>16</v>
      </c>
      <c r="E2048" s="38" t="s">
        <v>82</v>
      </c>
      <c r="F2048" s="35"/>
      <c r="G2048" s="36">
        <f>VLOOKUP(Tb_Agen[[#This Row],[AGEN ID]],Reseller!A:F,5,0)</f>
        <v>45120.68472222222</v>
      </c>
      <c r="H2048" s="35"/>
      <c r="I2048" s="35"/>
      <c r="J2048" s="35"/>
      <c r="K2048" s="41"/>
      <c r="L2048" s="37"/>
      <c r="M2048" s="53">
        <v>0</v>
      </c>
      <c r="N2048" s="39" t="s">
        <v>22</v>
      </c>
      <c r="O2048" s="65">
        <f>SUMIFS(Tb_Reseller[Aug-26],Tb_Reseller[Agen id],Tb_Agen[[#This Row],[AGEN ID]])</f>
        <v>0</v>
      </c>
      <c r="P2048" s="66">
        <f>SUMIFS(Tb_Reseller[Sep-26],Tb_Reseller[Agen id],Tb_Agen[[#This Row],[AGEN ID]])</f>
        <v>0</v>
      </c>
      <c r="Q2048" s="66">
        <f>SUMIFS(Tb_Reseller[Oct-26],Tb_Reseller[Agen id],Tb_Agen[[#This Row],[AGEN ID]])</f>
        <v>0</v>
      </c>
    </row>
    <row r="2049" spans="1:17" x14ac:dyDescent="0.25">
      <c r="A2049" s="33" t="s">
        <v>4714</v>
      </c>
      <c r="B2049" s="34" t="s">
        <v>4715</v>
      </c>
      <c r="C2049" s="34" t="s">
        <v>79</v>
      </c>
      <c r="D2049" s="35" t="s">
        <v>28</v>
      </c>
      <c r="E2049" s="35" t="s">
        <v>17</v>
      </c>
      <c r="F2049" s="35"/>
      <c r="G2049" s="36">
        <f>VLOOKUP(Tb_Agen[[#This Row],[AGEN ID]],Reseller!A:F,5,0)</f>
        <v>45120.715277777781</v>
      </c>
      <c r="H2049" s="35"/>
      <c r="I2049" s="35"/>
      <c r="J2049" s="35"/>
      <c r="K2049" s="41"/>
      <c r="L2049" s="37"/>
      <c r="M2049" s="53">
        <v>0</v>
      </c>
      <c r="N2049" s="39" t="s">
        <v>22</v>
      </c>
      <c r="O2049" s="65">
        <f>SUMIFS(Tb_Reseller[Aug-26],Tb_Reseller[Agen id],Tb_Agen[[#This Row],[AGEN ID]])</f>
        <v>0</v>
      </c>
      <c r="P2049" s="66">
        <f>SUMIFS(Tb_Reseller[Sep-26],Tb_Reseller[Agen id],Tb_Agen[[#This Row],[AGEN ID]])</f>
        <v>0</v>
      </c>
      <c r="Q2049" s="66">
        <f>SUMIFS(Tb_Reseller[Oct-26],Tb_Reseller[Agen id],Tb_Agen[[#This Row],[AGEN ID]])</f>
        <v>0</v>
      </c>
    </row>
    <row r="2050" spans="1:17" x14ac:dyDescent="0.25">
      <c r="A2050" s="33" t="s">
        <v>4716</v>
      </c>
      <c r="B2050" s="34" t="s">
        <v>4717</v>
      </c>
      <c r="C2050" s="34" t="s">
        <v>82</v>
      </c>
      <c r="D2050" s="35" t="s">
        <v>16</v>
      </c>
      <c r="E2050" s="38" t="s">
        <v>82</v>
      </c>
      <c r="F2050" s="35"/>
      <c r="G2050" s="36">
        <f>VLOOKUP(Tb_Agen[[#This Row],[AGEN ID]],Reseller!A:F,5,0)</f>
        <v>45120.743055555547</v>
      </c>
      <c r="H2050" s="35"/>
      <c r="I2050" s="35"/>
      <c r="J2050" s="35"/>
      <c r="K2050" s="41"/>
      <c r="L2050" s="37"/>
      <c r="M2050" s="53">
        <v>0</v>
      </c>
      <c r="N2050" s="39" t="s">
        <v>22</v>
      </c>
      <c r="O2050" s="65">
        <f>SUMIFS(Tb_Reseller[Aug-26],Tb_Reseller[Agen id],Tb_Agen[[#This Row],[AGEN ID]])</f>
        <v>0</v>
      </c>
      <c r="P2050" s="66">
        <f>SUMIFS(Tb_Reseller[Sep-26],Tb_Reseller[Agen id],Tb_Agen[[#This Row],[AGEN ID]])</f>
        <v>0</v>
      </c>
      <c r="Q2050" s="66">
        <f>SUMIFS(Tb_Reseller[Oct-26],Tb_Reseller[Agen id],Tb_Agen[[#This Row],[AGEN ID]])</f>
        <v>0</v>
      </c>
    </row>
    <row r="2051" spans="1:17" x14ac:dyDescent="0.25">
      <c r="A2051" s="33" t="s">
        <v>4718</v>
      </c>
      <c r="B2051" s="34" t="s">
        <v>4719</v>
      </c>
      <c r="C2051" s="34" t="s">
        <v>82</v>
      </c>
      <c r="D2051" s="35" t="s">
        <v>16</v>
      </c>
      <c r="E2051" s="38" t="s">
        <v>82</v>
      </c>
      <c r="F2051" s="35"/>
      <c r="G2051" s="36">
        <f>VLOOKUP(Tb_Agen[[#This Row],[AGEN ID]],Reseller!A:F,5,0)</f>
        <v>44778.363194444442</v>
      </c>
      <c r="H2051" s="35"/>
      <c r="I2051" s="35"/>
      <c r="J2051" s="35"/>
      <c r="K2051" s="41"/>
      <c r="L2051" s="37"/>
      <c r="M2051" s="53">
        <v>0</v>
      </c>
      <c r="N2051" s="39" t="s">
        <v>22</v>
      </c>
      <c r="O2051" s="65">
        <f>SUMIFS(Tb_Reseller[Aug-26],Tb_Reseller[Agen id],Tb_Agen[[#This Row],[AGEN ID]])</f>
        <v>9.6774193548387094E-2</v>
      </c>
      <c r="P2051" s="66">
        <f>SUMIFS(Tb_Reseller[Sep-26],Tb_Reseller[Agen id],Tb_Agen[[#This Row],[AGEN ID]])</f>
        <v>0.13333333333333333</v>
      </c>
      <c r="Q2051" s="66">
        <f>SUMIFS(Tb_Reseller[Oct-26],Tb_Reseller[Agen id],Tb_Agen[[#This Row],[AGEN ID]])</f>
        <v>0.5</v>
      </c>
    </row>
    <row r="2052" spans="1:17" x14ac:dyDescent="0.25">
      <c r="A2052" s="33" t="s">
        <v>4720</v>
      </c>
      <c r="B2052" s="34" t="s">
        <v>4721</v>
      </c>
      <c r="C2052" s="34" t="s">
        <v>82</v>
      </c>
      <c r="D2052" s="35" t="s">
        <v>16</v>
      </c>
      <c r="E2052" s="38" t="s">
        <v>82</v>
      </c>
      <c r="F2052" s="35"/>
      <c r="G2052" s="36">
        <f>VLOOKUP(Tb_Agen[[#This Row],[AGEN ID]],Reseller!A:F,5,0)</f>
        <v>45121.895833333343</v>
      </c>
      <c r="H2052" s="35"/>
      <c r="I2052" s="35"/>
      <c r="J2052" s="35"/>
      <c r="K2052" s="41"/>
      <c r="L2052" s="37"/>
      <c r="M2052" s="53">
        <v>0</v>
      </c>
      <c r="N2052" s="39" t="s">
        <v>22</v>
      </c>
      <c r="O2052" s="65">
        <f>SUMIFS(Tb_Reseller[Aug-26],Tb_Reseller[Agen id],Tb_Agen[[#This Row],[AGEN ID]])</f>
        <v>0</v>
      </c>
      <c r="P2052" s="66">
        <f>SUMIFS(Tb_Reseller[Sep-26],Tb_Reseller[Agen id],Tb_Agen[[#This Row],[AGEN ID]])</f>
        <v>0</v>
      </c>
      <c r="Q2052" s="66">
        <f>SUMIFS(Tb_Reseller[Oct-26],Tb_Reseller[Agen id],Tb_Agen[[#This Row],[AGEN ID]])</f>
        <v>0</v>
      </c>
    </row>
    <row r="2053" spans="1:17" x14ac:dyDescent="0.25">
      <c r="A2053" s="33" t="s">
        <v>4722</v>
      </c>
      <c r="B2053" s="34" t="s">
        <v>4723</v>
      </c>
      <c r="C2053" s="34" t="s">
        <v>15</v>
      </c>
      <c r="D2053" s="35" t="s">
        <v>16</v>
      </c>
      <c r="E2053" s="35" t="s">
        <v>17</v>
      </c>
      <c r="F2053" s="35"/>
      <c r="G2053" s="36">
        <f>VLOOKUP(Tb_Agen[[#This Row],[AGEN ID]],Reseller!A:F,5,0)</f>
        <v>44916.404861111107</v>
      </c>
      <c r="H2053" s="35"/>
      <c r="I2053" s="35"/>
      <c r="J2053" s="35"/>
      <c r="K2053" s="41"/>
      <c r="L2053" s="37"/>
      <c r="M2053" s="53">
        <v>0</v>
      </c>
      <c r="N2053" s="39" t="s">
        <v>22</v>
      </c>
      <c r="O2053" s="65">
        <f>SUMIFS(Tb_Reseller[Aug-26],Tb_Reseller[Agen id],Tb_Agen[[#This Row],[AGEN ID]])</f>
        <v>0.12903225806451613</v>
      </c>
      <c r="P2053" s="66">
        <f>SUMIFS(Tb_Reseller[Sep-26],Tb_Reseller[Agen id],Tb_Agen[[#This Row],[AGEN ID]])</f>
        <v>0.13333333333333333</v>
      </c>
      <c r="Q2053" s="66">
        <f>SUMIFS(Tb_Reseller[Oct-26],Tb_Reseller[Agen id],Tb_Agen[[#This Row],[AGEN ID]])</f>
        <v>0</v>
      </c>
    </row>
    <row r="2054" spans="1:17" x14ac:dyDescent="0.25">
      <c r="A2054" s="33" t="s">
        <v>4724</v>
      </c>
      <c r="B2054" s="34" t="s">
        <v>4725</v>
      </c>
      <c r="C2054" s="34" t="s">
        <v>112</v>
      </c>
      <c r="D2054" s="35" t="s">
        <v>16</v>
      </c>
      <c r="E2054" s="35" t="s">
        <v>17</v>
      </c>
      <c r="F2054" s="35"/>
      <c r="G2054" s="36">
        <f>VLOOKUP(Tb_Agen[[#This Row],[AGEN ID]],Reseller!A:F,5,0)</f>
        <v>45124.436805555553</v>
      </c>
      <c r="H2054" s="35"/>
      <c r="I2054" s="35"/>
      <c r="J2054" s="35"/>
      <c r="K2054" s="41"/>
      <c r="L2054" s="37"/>
      <c r="M2054" s="53">
        <v>0</v>
      </c>
      <c r="N2054" s="39" t="s">
        <v>22</v>
      </c>
      <c r="O2054" s="65">
        <f>SUMIFS(Tb_Reseller[Aug-26],Tb_Reseller[Agen id],Tb_Agen[[#This Row],[AGEN ID]])</f>
        <v>0</v>
      </c>
      <c r="P2054" s="66">
        <f>SUMIFS(Tb_Reseller[Sep-26],Tb_Reseller[Agen id],Tb_Agen[[#This Row],[AGEN ID]])</f>
        <v>0</v>
      </c>
      <c r="Q2054" s="66">
        <f>SUMIFS(Tb_Reseller[Oct-26],Tb_Reseller[Agen id],Tb_Agen[[#This Row],[AGEN ID]])</f>
        <v>0</v>
      </c>
    </row>
    <row r="2055" spans="1:17" x14ac:dyDescent="0.25">
      <c r="A2055" s="33" t="s">
        <v>4726</v>
      </c>
      <c r="B2055" s="34" t="s">
        <v>4727</v>
      </c>
      <c r="C2055" s="34" t="s">
        <v>79</v>
      </c>
      <c r="D2055" s="35" t="s">
        <v>16</v>
      </c>
      <c r="E2055" s="35" t="s">
        <v>17</v>
      </c>
      <c r="F2055" s="35"/>
      <c r="G2055" s="36">
        <f>VLOOKUP(Tb_Agen[[#This Row],[AGEN ID]],Reseller!A:F,5,0)</f>
        <v>45124.627083333333</v>
      </c>
      <c r="H2055" s="35"/>
      <c r="I2055" s="35"/>
      <c r="J2055" s="35"/>
      <c r="K2055" s="41"/>
      <c r="L2055" s="37"/>
      <c r="M2055" s="53">
        <v>0</v>
      </c>
      <c r="N2055" s="39" t="s">
        <v>22</v>
      </c>
      <c r="O2055" s="65">
        <f>SUMIFS(Tb_Reseller[Aug-26],Tb_Reseller[Agen id],Tb_Agen[[#This Row],[AGEN ID]])</f>
        <v>0</v>
      </c>
      <c r="P2055" s="66">
        <f>SUMIFS(Tb_Reseller[Sep-26],Tb_Reseller[Agen id],Tb_Agen[[#This Row],[AGEN ID]])</f>
        <v>0</v>
      </c>
      <c r="Q2055" s="66">
        <f>SUMIFS(Tb_Reseller[Oct-26],Tb_Reseller[Agen id],Tb_Agen[[#This Row],[AGEN ID]])</f>
        <v>0</v>
      </c>
    </row>
    <row r="2056" spans="1:17" x14ac:dyDescent="0.25">
      <c r="A2056" s="33" t="s">
        <v>4728</v>
      </c>
      <c r="B2056" s="34" t="s">
        <v>4729</v>
      </c>
      <c r="C2056" s="34" t="s">
        <v>79</v>
      </c>
      <c r="D2056" s="35" t="s">
        <v>28</v>
      </c>
      <c r="E2056" s="35" t="s">
        <v>17</v>
      </c>
      <c r="F2056" s="35"/>
      <c r="G2056" s="36">
        <f>VLOOKUP(Tb_Agen[[#This Row],[AGEN ID]],Reseller!A:F,5,0)</f>
        <v>45124.677083333343</v>
      </c>
      <c r="H2056" s="35"/>
      <c r="I2056" s="35"/>
      <c r="J2056" s="35"/>
      <c r="K2056" s="41"/>
      <c r="L2056" s="37"/>
      <c r="M2056" s="53">
        <v>0</v>
      </c>
      <c r="N2056" s="39" t="s">
        <v>22</v>
      </c>
      <c r="O2056" s="65">
        <f>SUMIFS(Tb_Reseller[Aug-26],Tb_Reseller[Agen id],Tb_Agen[[#This Row],[AGEN ID]])</f>
        <v>0</v>
      </c>
      <c r="P2056" s="66">
        <f>SUMIFS(Tb_Reseller[Sep-26],Tb_Reseller[Agen id],Tb_Agen[[#This Row],[AGEN ID]])</f>
        <v>0</v>
      </c>
      <c r="Q2056" s="66">
        <f>SUMIFS(Tb_Reseller[Oct-26],Tb_Reseller[Agen id],Tb_Agen[[#This Row],[AGEN ID]])</f>
        <v>0</v>
      </c>
    </row>
    <row r="2057" spans="1:17" x14ac:dyDescent="0.25">
      <c r="A2057" s="33" t="s">
        <v>4730</v>
      </c>
      <c r="B2057" s="34" t="s">
        <v>4731</v>
      </c>
      <c r="C2057" s="34" t="s">
        <v>121</v>
      </c>
      <c r="D2057" s="35" t="s">
        <v>16</v>
      </c>
      <c r="E2057" s="35" t="s">
        <v>17</v>
      </c>
      <c r="F2057" s="35"/>
      <c r="G2057" s="36">
        <f>VLOOKUP(Tb_Agen[[#This Row],[AGEN ID]],Reseller!A:F,5,0)</f>
        <v>45236.364583333343</v>
      </c>
      <c r="H2057" s="35"/>
      <c r="I2057" s="35"/>
      <c r="J2057" s="35"/>
      <c r="K2057" s="41"/>
      <c r="L2057" s="37"/>
      <c r="M2057" s="53">
        <v>0</v>
      </c>
      <c r="N2057" s="39" t="s">
        <v>22</v>
      </c>
      <c r="O2057" s="65">
        <f>SUMIFS(Tb_Reseller[Aug-26],Tb_Reseller[Agen id],Tb_Agen[[#This Row],[AGEN ID]])</f>
        <v>0.22580645161290322</v>
      </c>
      <c r="P2057" s="66">
        <f>SUMIFS(Tb_Reseller[Sep-26],Tb_Reseller[Agen id],Tb_Agen[[#This Row],[AGEN ID]])</f>
        <v>0.19999999999999998</v>
      </c>
      <c r="Q2057" s="66">
        <f>SUMIFS(Tb_Reseller[Oct-26],Tb_Reseller[Agen id],Tb_Agen[[#This Row],[AGEN ID]])</f>
        <v>0.5</v>
      </c>
    </row>
    <row r="2058" spans="1:17" x14ac:dyDescent="0.25">
      <c r="A2058" s="33" t="s">
        <v>4732</v>
      </c>
      <c r="B2058" s="34" t="s">
        <v>4733</v>
      </c>
      <c r="C2058" s="34" t="s">
        <v>82</v>
      </c>
      <c r="D2058" s="35" t="s">
        <v>16</v>
      </c>
      <c r="E2058" s="38" t="s">
        <v>82</v>
      </c>
      <c r="F2058" s="35"/>
      <c r="G2058" s="36">
        <f>VLOOKUP(Tb_Agen[[#This Row],[AGEN ID]],Reseller!A:F,5,0)</f>
        <v>45125.481249999997</v>
      </c>
      <c r="H2058" s="35"/>
      <c r="I2058" s="35"/>
      <c r="J2058" s="35"/>
      <c r="K2058" s="41"/>
      <c r="L2058" s="37"/>
      <c r="M2058" s="53">
        <v>0</v>
      </c>
      <c r="N2058" s="39" t="s">
        <v>22</v>
      </c>
      <c r="O2058" s="65">
        <f>SUMIFS(Tb_Reseller[Aug-26],Tb_Reseller[Agen id],Tb_Agen[[#This Row],[AGEN ID]])</f>
        <v>0</v>
      </c>
      <c r="P2058" s="66">
        <f>SUMIFS(Tb_Reseller[Sep-26],Tb_Reseller[Agen id],Tb_Agen[[#This Row],[AGEN ID]])</f>
        <v>0</v>
      </c>
      <c r="Q2058" s="66">
        <f>SUMIFS(Tb_Reseller[Oct-26],Tb_Reseller[Agen id],Tb_Agen[[#This Row],[AGEN ID]])</f>
        <v>0</v>
      </c>
    </row>
    <row r="2059" spans="1:17" x14ac:dyDescent="0.25">
      <c r="A2059" s="33" t="s">
        <v>4734</v>
      </c>
      <c r="B2059" s="34" t="s">
        <v>4735</v>
      </c>
      <c r="C2059" s="34" t="s">
        <v>79</v>
      </c>
      <c r="D2059" s="35" t="s">
        <v>16</v>
      </c>
      <c r="E2059" s="35" t="s">
        <v>17</v>
      </c>
      <c r="F2059" s="35"/>
      <c r="G2059" s="36">
        <f>VLOOKUP(Tb_Agen[[#This Row],[AGEN ID]],Reseller!A:F,5,0)</f>
        <v>45125.629166666673</v>
      </c>
      <c r="H2059" s="35"/>
      <c r="I2059" s="35"/>
      <c r="J2059" s="35"/>
      <c r="K2059" s="41"/>
      <c r="L2059" s="37"/>
      <c r="M2059" s="53">
        <v>0</v>
      </c>
      <c r="N2059" s="39" t="s">
        <v>22</v>
      </c>
      <c r="O2059" s="65">
        <f>SUMIFS(Tb_Reseller[Aug-26],Tb_Reseller[Agen id],Tb_Agen[[#This Row],[AGEN ID]])</f>
        <v>0</v>
      </c>
      <c r="P2059" s="66">
        <f>SUMIFS(Tb_Reseller[Sep-26],Tb_Reseller[Agen id],Tb_Agen[[#This Row],[AGEN ID]])</f>
        <v>0</v>
      </c>
      <c r="Q2059" s="66">
        <f>SUMIFS(Tb_Reseller[Oct-26],Tb_Reseller[Agen id],Tb_Agen[[#This Row],[AGEN ID]])</f>
        <v>0</v>
      </c>
    </row>
    <row r="2060" spans="1:17" x14ac:dyDescent="0.25">
      <c r="A2060" s="33" t="s">
        <v>4736</v>
      </c>
      <c r="B2060" s="34" t="s">
        <v>4737</v>
      </c>
      <c r="C2060" s="34" t="s">
        <v>15</v>
      </c>
      <c r="D2060" s="35" t="s">
        <v>16</v>
      </c>
      <c r="E2060" s="35" t="s">
        <v>17</v>
      </c>
      <c r="F2060" s="35"/>
      <c r="G2060" s="36">
        <f>VLOOKUP(Tb_Agen[[#This Row],[AGEN ID]],Reseller!A:F,5,0)</f>
        <v>45125.636111111111</v>
      </c>
      <c r="H2060" s="35"/>
      <c r="I2060" s="35"/>
      <c r="J2060" s="35"/>
      <c r="K2060" s="41"/>
      <c r="L2060" s="37"/>
      <c r="M2060" s="53">
        <v>0</v>
      </c>
      <c r="N2060" s="39" t="s">
        <v>22</v>
      </c>
      <c r="O2060" s="65">
        <f>SUMIFS(Tb_Reseller[Aug-26],Tb_Reseller[Agen id],Tb_Agen[[#This Row],[AGEN ID]])</f>
        <v>0</v>
      </c>
      <c r="P2060" s="66">
        <f>SUMIFS(Tb_Reseller[Sep-26],Tb_Reseller[Agen id],Tb_Agen[[#This Row],[AGEN ID]])</f>
        <v>0</v>
      </c>
      <c r="Q2060" s="66">
        <f>SUMIFS(Tb_Reseller[Oct-26],Tb_Reseller[Agen id],Tb_Agen[[#This Row],[AGEN ID]])</f>
        <v>0</v>
      </c>
    </row>
    <row r="2061" spans="1:17" x14ac:dyDescent="0.25">
      <c r="A2061" s="33" t="s">
        <v>4738</v>
      </c>
      <c r="B2061" s="34" t="s">
        <v>4739</v>
      </c>
      <c r="C2061" s="34" t="s">
        <v>79</v>
      </c>
      <c r="D2061" s="35" t="s">
        <v>16</v>
      </c>
      <c r="E2061" s="35" t="s">
        <v>17</v>
      </c>
      <c r="F2061" s="35"/>
      <c r="G2061" s="36">
        <f>VLOOKUP(Tb_Agen[[#This Row],[AGEN ID]],Reseller!A:F,5,0)</f>
        <v>45125.64166666667</v>
      </c>
      <c r="H2061" s="35"/>
      <c r="I2061" s="35"/>
      <c r="J2061" s="35"/>
      <c r="K2061" s="41"/>
      <c r="L2061" s="37"/>
      <c r="M2061" s="53">
        <v>0</v>
      </c>
      <c r="N2061" s="39" t="s">
        <v>22</v>
      </c>
      <c r="O2061" s="65">
        <f>SUMIFS(Tb_Reseller[Aug-26],Tb_Reseller[Agen id],Tb_Agen[[#This Row],[AGEN ID]])</f>
        <v>0</v>
      </c>
      <c r="P2061" s="66">
        <f>SUMIFS(Tb_Reseller[Sep-26],Tb_Reseller[Agen id],Tb_Agen[[#This Row],[AGEN ID]])</f>
        <v>0</v>
      </c>
      <c r="Q2061" s="66">
        <f>SUMIFS(Tb_Reseller[Oct-26],Tb_Reseller[Agen id],Tb_Agen[[#This Row],[AGEN ID]])</f>
        <v>0</v>
      </c>
    </row>
    <row r="2062" spans="1:17" x14ac:dyDescent="0.25">
      <c r="A2062" s="33" t="s">
        <v>4740</v>
      </c>
      <c r="B2062" s="34" t="s">
        <v>4741</v>
      </c>
      <c r="C2062" s="34" t="s">
        <v>82</v>
      </c>
      <c r="D2062" s="35" t="s">
        <v>16</v>
      </c>
      <c r="E2062" s="38" t="s">
        <v>82</v>
      </c>
      <c r="F2062" s="35"/>
      <c r="G2062" s="36">
        <f>VLOOKUP(Tb_Agen[[#This Row],[AGEN ID]],Reseller!A:F,5,0)</f>
        <v>45126.631249999999</v>
      </c>
      <c r="H2062" s="35"/>
      <c r="I2062" s="35"/>
      <c r="J2062" s="35"/>
      <c r="K2062" s="41"/>
      <c r="L2062" s="37"/>
      <c r="M2062" s="53">
        <v>0</v>
      </c>
      <c r="N2062" s="39" t="s">
        <v>22</v>
      </c>
      <c r="O2062" s="65">
        <f>SUMIFS(Tb_Reseller[Aug-26],Tb_Reseller[Agen id],Tb_Agen[[#This Row],[AGEN ID]])</f>
        <v>0</v>
      </c>
      <c r="P2062" s="66">
        <f>SUMIFS(Tb_Reseller[Sep-26],Tb_Reseller[Agen id],Tb_Agen[[#This Row],[AGEN ID]])</f>
        <v>0</v>
      </c>
      <c r="Q2062" s="66">
        <f>SUMIFS(Tb_Reseller[Oct-26],Tb_Reseller[Agen id],Tb_Agen[[#This Row],[AGEN ID]])</f>
        <v>0</v>
      </c>
    </row>
    <row r="2063" spans="1:17" x14ac:dyDescent="0.25">
      <c r="A2063" s="33" t="s">
        <v>4742</v>
      </c>
      <c r="B2063" s="34" t="s">
        <v>4743</v>
      </c>
      <c r="C2063" s="34" t="s">
        <v>112</v>
      </c>
      <c r="D2063" s="35" t="s">
        <v>16</v>
      </c>
      <c r="E2063" s="35" t="s">
        <v>17</v>
      </c>
      <c r="F2063" s="35"/>
      <c r="G2063" s="36">
        <f>VLOOKUP(Tb_Agen[[#This Row],[AGEN ID]],Reseller!A:F,5,0)</f>
        <v>45126.634722222218</v>
      </c>
      <c r="H2063" s="35"/>
      <c r="I2063" s="35"/>
      <c r="J2063" s="35"/>
      <c r="K2063" s="41"/>
      <c r="L2063" s="37"/>
      <c r="M2063" s="53">
        <v>0</v>
      </c>
      <c r="N2063" s="39" t="s">
        <v>22</v>
      </c>
      <c r="O2063" s="65">
        <f>SUMIFS(Tb_Reseller[Aug-26],Tb_Reseller[Agen id],Tb_Agen[[#This Row],[AGEN ID]])</f>
        <v>0</v>
      </c>
      <c r="P2063" s="66">
        <f>SUMIFS(Tb_Reseller[Sep-26],Tb_Reseller[Agen id],Tb_Agen[[#This Row],[AGEN ID]])</f>
        <v>0</v>
      </c>
      <c r="Q2063" s="66">
        <f>SUMIFS(Tb_Reseller[Oct-26],Tb_Reseller[Agen id],Tb_Agen[[#This Row],[AGEN ID]])</f>
        <v>0</v>
      </c>
    </row>
    <row r="2064" spans="1:17" x14ac:dyDescent="0.25">
      <c r="A2064" s="33" t="s">
        <v>4744</v>
      </c>
      <c r="B2064" s="34" t="s">
        <v>4745</v>
      </c>
      <c r="C2064" s="34" t="s">
        <v>82</v>
      </c>
      <c r="D2064" s="35" t="s">
        <v>16</v>
      </c>
      <c r="E2064" s="38" t="s">
        <v>82</v>
      </c>
      <c r="F2064" s="35"/>
      <c r="G2064" s="36">
        <f>VLOOKUP(Tb_Agen[[#This Row],[AGEN ID]],Reseller!A:F,5,0)</f>
        <v>45127.383333333331</v>
      </c>
      <c r="H2064" s="35"/>
      <c r="I2064" s="35"/>
      <c r="J2064" s="35"/>
      <c r="K2064" s="41"/>
      <c r="L2064" s="37"/>
      <c r="M2064" s="53">
        <v>0</v>
      </c>
      <c r="N2064" s="39" t="s">
        <v>22</v>
      </c>
      <c r="O2064" s="65">
        <f>SUMIFS(Tb_Reseller[Aug-26],Tb_Reseller[Agen id],Tb_Agen[[#This Row],[AGEN ID]])</f>
        <v>0</v>
      </c>
      <c r="P2064" s="66">
        <f>SUMIFS(Tb_Reseller[Sep-26],Tb_Reseller[Agen id],Tb_Agen[[#This Row],[AGEN ID]])</f>
        <v>0</v>
      </c>
      <c r="Q2064" s="66">
        <f>SUMIFS(Tb_Reseller[Oct-26],Tb_Reseller[Agen id],Tb_Agen[[#This Row],[AGEN ID]])</f>
        <v>0</v>
      </c>
    </row>
    <row r="2065" spans="1:17" x14ac:dyDescent="0.25">
      <c r="A2065" s="33" t="s">
        <v>4746</v>
      </c>
      <c r="B2065" s="34" t="s">
        <v>4747</v>
      </c>
      <c r="C2065" s="34" t="s">
        <v>79</v>
      </c>
      <c r="D2065" s="35" t="s">
        <v>16</v>
      </c>
      <c r="E2065" s="35" t="s">
        <v>17</v>
      </c>
      <c r="F2065" s="35"/>
      <c r="G2065" s="36">
        <f>VLOOKUP(Tb_Agen[[#This Row],[AGEN ID]],Reseller!A:F,5,0)</f>
        <v>45127.654861111107</v>
      </c>
      <c r="H2065" s="35"/>
      <c r="I2065" s="35"/>
      <c r="J2065" s="35"/>
      <c r="K2065" s="41"/>
      <c r="L2065" s="37"/>
      <c r="M2065" s="53">
        <v>0</v>
      </c>
      <c r="N2065" s="39" t="s">
        <v>22</v>
      </c>
      <c r="O2065" s="65">
        <f>SUMIFS(Tb_Reseller[Aug-26],Tb_Reseller[Agen id],Tb_Agen[[#This Row],[AGEN ID]])</f>
        <v>0</v>
      </c>
      <c r="P2065" s="66">
        <f>SUMIFS(Tb_Reseller[Sep-26],Tb_Reseller[Agen id],Tb_Agen[[#This Row],[AGEN ID]])</f>
        <v>0</v>
      </c>
      <c r="Q2065" s="66">
        <f>SUMIFS(Tb_Reseller[Oct-26],Tb_Reseller[Agen id],Tb_Agen[[#This Row],[AGEN ID]])</f>
        <v>0</v>
      </c>
    </row>
    <row r="2066" spans="1:17" x14ac:dyDescent="0.25">
      <c r="A2066" s="33" t="s">
        <v>4748</v>
      </c>
      <c r="B2066" s="34" t="s">
        <v>4749</v>
      </c>
      <c r="C2066" s="34" t="s">
        <v>112</v>
      </c>
      <c r="D2066" s="35" t="s">
        <v>16</v>
      </c>
      <c r="E2066" s="35" t="s">
        <v>17</v>
      </c>
      <c r="F2066" s="35"/>
      <c r="G2066" s="36">
        <f>VLOOKUP(Tb_Agen[[#This Row],[AGEN ID]],Reseller!A:F,5,0)</f>
        <v>45127.710416666669</v>
      </c>
      <c r="H2066" s="35"/>
      <c r="I2066" s="35"/>
      <c r="J2066" s="35"/>
      <c r="K2066" s="41"/>
      <c r="L2066" s="37"/>
      <c r="M2066" s="53">
        <v>0</v>
      </c>
      <c r="N2066" s="39" t="s">
        <v>22</v>
      </c>
      <c r="O2066" s="65">
        <f>SUMIFS(Tb_Reseller[Aug-26],Tb_Reseller[Agen id],Tb_Agen[[#This Row],[AGEN ID]])</f>
        <v>0</v>
      </c>
      <c r="P2066" s="66">
        <f>SUMIFS(Tb_Reseller[Sep-26],Tb_Reseller[Agen id],Tb_Agen[[#This Row],[AGEN ID]])</f>
        <v>0</v>
      </c>
      <c r="Q2066" s="66">
        <f>SUMIFS(Tb_Reseller[Oct-26],Tb_Reseller[Agen id],Tb_Agen[[#This Row],[AGEN ID]])</f>
        <v>0</v>
      </c>
    </row>
    <row r="2067" spans="1:17" x14ac:dyDescent="0.25">
      <c r="A2067" s="33" t="s">
        <v>4750</v>
      </c>
      <c r="B2067" s="34" t="s">
        <v>4751</v>
      </c>
      <c r="C2067" s="34" t="s">
        <v>15</v>
      </c>
      <c r="D2067" s="35" t="s">
        <v>16</v>
      </c>
      <c r="E2067" s="35" t="s">
        <v>17</v>
      </c>
      <c r="F2067" s="35"/>
      <c r="G2067" s="36">
        <f>VLOOKUP(Tb_Agen[[#This Row],[AGEN ID]],Reseller!A:F,5,0)</f>
        <v>45127.711111111108</v>
      </c>
      <c r="H2067" s="35"/>
      <c r="I2067" s="35"/>
      <c r="J2067" s="35"/>
      <c r="K2067" s="41"/>
      <c r="L2067" s="37"/>
      <c r="M2067" s="53">
        <v>0</v>
      </c>
      <c r="N2067" s="39" t="s">
        <v>22</v>
      </c>
      <c r="O2067" s="65">
        <f>SUMIFS(Tb_Reseller[Aug-26],Tb_Reseller[Agen id],Tb_Agen[[#This Row],[AGEN ID]])</f>
        <v>0</v>
      </c>
      <c r="P2067" s="66">
        <f>SUMIFS(Tb_Reseller[Sep-26],Tb_Reseller[Agen id],Tb_Agen[[#This Row],[AGEN ID]])</f>
        <v>0</v>
      </c>
      <c r="Q2067" s="66">
        <f>SUMIFS(Tb_Reseller[Oct-26],Tb_Reseller[Agen id],Tb_Agen[[#This Row],[AGEN ID]])</f>
        <v>0</v>
      </c>
    </row>
    <row r="2068" spans="1:17" x14ac:dyDescent="0.25">
      <c r="A2068" s="33" t="s">
        <v>4752</v>
      </c>
      <c r="B2068" s="34" t="s">
        <v>4753</v>
      </c>
      <c r="C2068" s="34" t="s">
        <v>82</v>
      </c>
      <c r="D2068" s="35" t="s">
        <v>16</v>
      </c>
      <c r="E2068" s="38" t="s">
        <v>82</v>
      </c>
      <c r="F2068" s="35"/>
      <c r="G2068" s="36">
        <f>VLOOKUP(Tb_Agen[[#This Row],[AGEN ID]],Reseller!A:F,5,0)</f>
        <v>45128.456944444442</v>
      </c>
      <c r="H2068" s="35"/>
      <c r="I2068" s="35"/>
      <c r="J2068" s="35"/>
      <c r="K2068" s="41"/>
      <c r="L2068" s="37"/>
      <c r="M2068" s="53">
        <v>0</v>
      </c>
      <c r="N2068" s="39" t="s">
        <v>22</v>
      </c>
      <c r="O2068" s="65">
        <f>SUMIFS(Tb_Reseller[Aug-26],Tb_Reseller[Agen id],Tb_Agen[[#This Row],[AGEN ID]])</f>
        <v>0</v>
      </c>
      <c r="P2068" s="66">
        <f>SUMIFS(Tb_Reseller[Sep-26],Tb_Reseller[Agen id],Tb_Agen[[#This Row],[AGEN ID]])</f>
        <v>0</v>
      </c>
      <c r="Q2068" s="66">
        <f>SUMIFS(Tb_Reseller[Oct-26],Tb_Reseller[Agen id],Tb_Agen[[#This Row],[AGEN ID]])</f>
        <v>0</v>
      </c>
    </row>
    <row r="2069" spans="1:17" x14ac:dyDescent="0.25">
      <c r="A2069" s="33" t="s">
        <v>4754</v>
      </c>
      <c r="B2069" s="34" t="s">
        <v>4755</v>
      </c>
      <c r="C2069" s="34" t="s">
        <v>82</v>
      </c>
      <c r="D2069" s="35" t="s">
        <v>16</v>
      </c>
      <c r="E2069" s="38" t="s">
        <v>82</v>
      </c>
      <c r="F2069" s="35"/>
      <c r="G2069" s="36">
        <f>VLOOKUP(Tb_Agen[[#This Row],[AGEN ID]],Reseller!A:F,5,0)</f>
        <v>45128.845138888893</v>
      </c>
      <c r="H2069" s="35"/>
      <c r="I2069" s="35"/>
      <c r="J2069" s="35"/>
      <c r="K2069" s="41"/>
      <c r="L2069" s="37"/>
      <c r="M2069" s="53">
        <v>0</v>
      </c>
      <c r="N2069" s="39" t="s">
        <v>22</v>
      </c>
      <c r="O2069" s="65">
        <f>SUMIFS(Tb_Reseller[Aug-26],Tb_Reseller[Agen id],Tb_Agen[[#This Row],[AGEN ID]])</f>
        <v>0</v>
      </c>
      <c r="P2069" s="66">
        <f>SUMIFS(Tb_Reseller[Sep-26],Tb_Reseller[Agen id],Tb_Agen[[#This Row],[AGEN ID]])</f>
        <v>0</v>
      </c>
      <c r="Q2069" s="66">
        <f>SUMIFS(Tb_Reseller[Oct-26],Tb_Reseller[Agen id],Tb_Agen[[#This Row],[AGEN ID]])</f>
        <v>0</v>
      </c>
    </row>
    <row r="2070" spans="1:17" x14ac:dyDescent="0.25">
      <c r="A2070" s="33" t="s">
        <v>4756</v>
      </c>
      <c r="B2070" s="34" t="s">
        <v>4757</v>
      </c>
      <c r="C2070" s="34" t="s">
        <v>15</v>
      </c>
      <c r="D2070" s="35" t="s">
        <v>28</v>
      </c>
      <c r="E2070" s="35" t="s">
        <v>17</v>
      </c>
      <c r="F2070" s="35"/>
      <c r="G2070" s="36">
        <f>VLOOKUP(Tb_Agen[[#This Row],[AGEN ID]],Reseller!A:F,5,0)</f>
        <v>45129.573611111111</v>
      </c>
      <c r="H2070" s="35"/>
      <c r="I2070" s="35"/>
      <c r="J2070" s="35"/>
      <c r="K2070" s="41"/>
      <c r="L2070" s="37"/>
      <c r="M2070" s="53">
        <v>0</v>
      </c>
      <c r="N2070" s="39" t="s">
        <v>22</v>
      </c>
      <c r="O2070" s="65">
        <f>SUMIFS(Tb_Reseller[Aug-26],Tb_Reseller[Agen id],Tb_Agen[[#This Row],[AGEN ID]])</f>
        <v>0</v>
      </c>
      <c r="P2070" s="66">
        <f>SUMIFS(Tb_Reseller[Sep-26],Tb_Reseller[Agen id],Tb_Agen[[#This Row],[AGEN ID]])</f>
        <v>0</v>
      </c>
      <c r="Q2070" s="66">
        <f>SUMIFS(Tb_Reseller[Oct-26],Tb_Reseller[Agen id],Tb_Agen[[#This Row],[AGEN ID]])</f>
        <v>0</v>
      </c>
    </row>
    <row r="2071" spans="1:17" x14ac:dyDescent="0.25">
      <c r="A2071" s="33" t="s">
        <v>4758</v>
      </c>
      <c r="B2071" s="34" t="s">
        <v>4759</v>
      </c>
      <c r="C2071" s="34" t="s">
        <v>15</v>
      </c>
      <c r="D2071" s="35" t="s">
        <v>16</v>
      </c>
      <c r="E2071" s="35" t="s">
        <v>17</v>
      </c>
      <c r="F2071" s="35"/>
      <c r="G2071" s="36">
        <f>VLOOKUP(Tb_Agen[[#This Row],[AGEN ID]],Reseller!A:F,5,0)</f>
        <v>45129.600694444453</v>
      </c>
      <c r="H2071" s="35"/>
      <c r="I2071" s="35"/>
      <c r="J2071" s="35"/>
      <c r="K2071" s="41"/>
      <c r="L2071" s="37"/>
      <c r="M2071" s="53">
        <v>0</v>
      </c>
      <c r="N2071" s="39" t="s">
        <v>22</v>
      </c>
      <c r="O2071" s="65">
        <f>SUMIFS(Tb_Reseller[Aug-26],Tb_Reseller[Agen id],Tb_Agen[[#This Row],[AGEN ID]])</f>
        <v>0</v>
      </c>
      <c r="P2071" s="66">
        <f>SUMIFS(Tb_Reseller[Sep-26],Tb_Reseller[Agen id],Tb_Agen[[#This Row],[AGEN ID]])</f>
        <v>0</v>
      </c>
      <c r="Q2071" s="66">
        <f>SUMIFS(Tb_Reseller[Oct-26],Tb_Reseller[Agen id],Tb_Agen[[#This Row],[AGEN ID]])</f>
        <v>0</v>
      </c>
    </row>
    <row r="2072" spans="1:17" x14ac:dyDescent="0.25">
      <c r="A2072" s="33" t="s">
        <v>4760</v>
      </c>
      <c r="B2072" s="34" t="s">
        <v>4761</v>
      </c>
      <c r="C2072" s="34" t="s">
        <v>82</v>
      </c>
      <c r="D2072" s="35" t="s">
        <v>16</v>
      </c>
      <c r="E2072" s="38" t="s">
        <v>82</v>
      </c>
      <c r="F2072" s="35"/>
      <c r="G2072" s="36">
        <f>VLOOKUP(Tb_Agen[[#This Row],[AGEN ID]],Reseller!A:F,5,0)</f>
        <v>45129.618055555547</v>
      </c>
      <c r="H2072" s="35"/>
      <c r="I2072" s="35"/>
      <c r="J2072" s="35"/>
      <c r="K2072" s="41"/>
      <c r="L2072" s="37"/>
      <c r="M2072" s="53">
        <v>0</v>
      </c>
      <c r="N2072" s="39" t="s">
        <v>22</v>
      </c>
      <c r="O2072" s="65">
        <f>SUMIFS(Tb_Reseller[Aug-26],Tb_Reseller[Agen id],Tb_Agen[[#This Row],[AGEN ID]])</f>
        <v>0</v>
      </c>
      <c r="P2072" s="66">
        <f>SUMIFS(Tb_Reseller[Sep-26],Tb_Reseller[Agen id],Tb_Agen[[#This Row],[AGEN ID]])</f>
        <v>0</v>
      </c>
      <c r="Q2072" s="66">
        <f>SUMIFS(Tb_Reseller[Oct-26],Tb_Reseller[Agen id],Tb_Agen[[#This Row],[AGEN ID]])</f>
        <v>0</v>
      </c>
    </row>
    <row r="2073" spans="1:17" x14ac:dyDescent="0.25">
      <c r="A2073" s="33" t="s">
        <v>4762</v>
      </c>
      <c r="B2073" s="34" t="s">
        <v>4763</v>
      </c>
      <c r="C2073" s="34" t="s">
        <v>112</v>
      </c>
      <c r="D2073" s="35" t="s">
        <v>16</v>
      </c>
      <c r="E2073" s="35" t="s">
        <v>17</v>
      </c>
      <c r="F2073" s="35"/>
      <c r="G2073" s="36">
        <f>VLOOKUP(Tb_Agen[[#This Row],[AGEN ID]],Reseller!A:F,5,0)</f>
        <v>45129.652083333327</v>
      </c>
      <c r="H2073" s="35"/>
      <c r="I2073" s="35"/>
      <c r="J2073" s="35"/>
      <c r="K2073" s="41"/>
      <c r="L2073" s="37"/>
      <c r="M2073" s="53">
        <v>0</v>
      </c>
      <c r="N2073" s="39" t="s">
        <v>22</v>
      </c>
      <c r="O2073" s="65">
        <f>SUMIFS(Tb_Reseller[Aug-26],Tb_Reseller[Agen id],Tb_Agen[[#This Row],[AGEN ID]])</f>
        <v>0</v>
      </c>
      <c r="P2073" s="66">
        <f>SUMIFS(Tb_Reseller[Sep-26],Tb_Reseller[Agen id],Tb_Agen[[#This Row],[AGEN ID]])</f>
        <v>0</v>
      </c>
      <c r="Q2073" s="66">
        <f>SUMIFS(Tb_Reseller[Oct-26],Tb_Reseller[Agen id],Tb_Agen[[#This Row],[AGEN ID]])</f>
        <v>0</v>
      </c>
    </row>
    <row r="2074" spans="1:17" x14ac:dyDescent="0.25">
      <c r="A2074" s="39" t="s">
        <v>4764</v>
      </c>
      <c r="B2074" s="34" t="s">
        <v>4765</v>
      </c>
      <c r="C2074" s="43" t="s">
        <v>82</v>
      </c>
      <c r="D2074" s="38" t="s">
        <v>16</v>
      </c>
      <c r="E2074" s="38" t="s">
        <v>82</v>
      </c>
      <c r="F2074" s="38"/>
      <c r="G2074" s="40">
        <f>VLOOKUP(Tb_Agen[[#This Row],[AGEN ID]],Reseller!A:F,5,0)</f>
        <v>45808.880555555559</v>
      </c>
      <c r="H2074" s="38"/>
      <c r="I2074" s="38"/>
      <c r="J2074" s="38"/>
      <c r="K2074" s="41"/>
      <c r="L2074" s="42"/>
      <c r="M2074" s="53">
        <v>0</v>
      </c>
      <c r="N2074" s="39" t="s">
        <v>22</v>
      </c>
      <c r="O2074" s="65">
        <f>SUMIFS(Tb_Reseller[Aug-26],Tb_Reseller[Agen id],Tb_Agen[[#This Row],[AGEN ID]])</f>
        <v>0.16129032258064516</v>
      </c>
      <c r="P2074" s="66">
        <f>SUMIFS(Tb_Reseller[Sep-26],Tb_Reseller[Agen id],Tb_Agen[[#This Row],[AGEN ID]])</f>
        <v>0.26666666666666666</v>
      </c>
      <c r="Q2074" s="66">
        <f>SUMIFS(Tb_Reseller[Oct-26],Tb_Reseller[Agen id],Tb_Agen[[#This Row],[AGEN ID]])</f>
        <v>0.25</v>
      </c>
    </row>
    <row r="2075" spans="1:17" x14ac:dyDescent="0.25">
      <c r="A2075" s="33" t="s">
        <v>4766</v>
      </c>
      <c r="B2075" s="34" t="s">
        <v>4767</v>
      </c>
      <c r="C2075" s="34" t="s">
        <v>112</v>
      </c>
      <c r="D2075" s="35" t="s">
        <v>16</v>
      </c>
      <c r="E2075" s="35" t="s">
        <v>17</v>
      </c>
      <c r="F2075" s="35"/>
      <c r="G2075" s="36">
        <f>VLOOKUP(Tb_Agen[[#This Row],[AGEN ID]],Reseller!A:F,5,0)</f>
        <v>45129.909722222219</v>
      </c>
      <c r="H2075" s="35"/>
      <c r="I2075" s="35"/>
      <c r="J2075" s="35"/>
      <c r="K2075" s="41"/>
      <c r="L2075" s="37"/>
      <c r="M2075" s="53">
        <v>0</v>
      </c>
      <c r="N2075" s="39" t="s">
        <v>22</v>
      </c>
      <c r="O2075" s="65">
        <f>SUMIFS(Tb_Reseller[Aug-26],Tb_Reseller[Agen id],Tb_Agen[[#This Row],[AGEN ID]])</f>
        <v>0</v>
      </c>
      <c r="P2075" s="66">
        <f>SUMIFS(Tb_Reseller[Sep-26],Tb_Reseller[Agen id],Tb_Agen[[#This Row],[AGEN ID]])</f>
        <v>0</v>
      </c>
      <c r="Q2075" s="66">
        <f>SUMIFS(Tb_Reseller[Oct-26],Tb_Reseller[Agen id],Tb_Agen[[#This Row],[AGEN ID]])</f>
        <v>0</v>
      </c>
    </row>
    <row r="2076" spans="1:17" x14ac:dyDescent="0.25">
      <c r="A2076" s="33" t="s">
        <v>4768</v>
      </c>
      <c r="B2076" s="34" t="s">
        <v>4769</v>
      </c>
      <c r="C2076" s="34" t="s">
        <v>82</v>
      </c>
      <c r="D2076" s="35" t="s">
        <v>16</v>
      </c>
      <c r="E2076" s="38" t="s">
        <v>82</v>
      </c>
      <c r="F2076" s="35"/>
      <c r="G2076" s="36">
        <f>VLOOKUP(Tb_Agen[[#This Row],[AGEN ID]],Reseller!A:F,5,0)</f>
        <v>45130.071527777778</v>
      </c>
      <c r="H2076" s="35"/>
      <c r="I2076" s="35"/>
      <c r="J2076" s="35"/>
      <c r="K2076" s="41"/>
      <c r="L2076" s="37"/>
      <c r="M2076" s="53">
        <v>0</v>
      </c>
      <c r="N2076" s="39" t="s">
        <v>22</v>
      </c>
      <c r="O2076" s="65">
        <f>SUMIFS(Tb_Reseller[Aug-26],Tb_Reseller[Agen id],Tb_Agen[[#This Row],[AGEN ID]])</f>
        <v>0</v>
      </c>
      <c r="P2076" s="66">
        <f>SUMIFS(Tb_Reseller[Sep-26],Tb_Reseller[Agen id],Tb_Agen[[#This Row],[AGEN ID]])</f>
        <v>0</v>
      </c>
      <c r="Q2076" s="66">
        <f>SUMIFS(Tb_Reseller[Oct-26],Tb_Reseller[Agen id],Tb_Agen[[#This Row],[AGEN ID]])</f>
        <v>0</v>
      </c>
    </row>
    <row r="2077" spans="1:17" x14ac:dyDescent="0.25">
      <c r="A2077" s="33" t="s">
        <v>4770</v>
      </c>
      <c r="B2077" s="34" t="s">
        <v>4771</v>
      </c>
      <c r="C2077" s="34" t="s">
        <v>82</v>
      </c>
      <c r="D2077" s="35" t="s">
        <v>16</v>
      </c>
      <c r="E2077" s="38" t="s">
        <v>82</v>
      </c>
      <c r="F2077" s="35"/>
      <c r="G2077" s="36">
        <f>VLOOKUP(Tb_Agen[[#This Row],[AGEN ID]],Reseller!A:F,5,0)</f>
        <v>45130.783333333333</v>
      </c>
      <c r="H2077" s="35"/>
      <c r="I2077" s="35"/>
      <c r="J2077" s="35"/>
      <c r="K2077" s="41"/>
      <c r="L2077" s="37"/>
      <c r="M2077" s="53">
        <v>0</v>
      </c>
      <c r="N2077" s="39" t="s">
        <v>22</v>
      </c>
      <c r="O2077" s="65">
        <f>SUMIFS(Tb_Reseller[Aug-26],Tb_Reseller[Agen id],Tb_Agen[[#This Row],[AGEN ID]])</f>
        <v>0</v>
      </c>
      <c r="P2077" s="66">
        <f>SUMIFS(Tb_Reseller[Sep-26],Tb_Reseller[Agen id],Tb_Agen[[#This Row],[AGEN ID]])</f>
        <v>0</v>
      </c>
      <c r="Q2077" s="66">
        <f>SUMIFS(Tb_Reseller[Oct-26],Tb_Reseller[Agen id],Tb_Agen[[#This Row],[AGEN ID]])</f>
        <v>0</v>
      </c>
    </row>
    <row r="2078" spans="1:17" x14ac:dyDescent="0.25">
      <c r="A2078" s="33" t="s">
        <v>4772</v>
      </c>
      <c r="B2078" s="34" t="s">
        <v>4773</v>
      </c>
      <c r="C2078" s="34" t="s">
        <v>82</v>
      </c>
      <c r="D2078" s="35" t="s">
        <v>16</v>
      </c>
      <c r="E2078" s="38" t="s">
        <v>82</v>
      </c>
      <c r="F2078" s="35"/>
      <c r="G2078" s="36">
        <f>VLOOKUP(Tb_Agen[[#This Row],[AGEN ID]],Reseller!A:F,5,0)</f>
        <v>45131.480555555558</v>
      </c>
      <c r="H2078" s="35"/>
      <c r="I2078" s="35"/>
      <c r="J2078" s="35"/>
      <c r="K2078" s="41"/>
      <c r="L2078" s="37"/>
      <c r="M2078" s="53">
        <v>0</v>
      </c>
      <c r="N2078" s="39" t="s">
        <v>22</v>
      </c>
      <c r="O2078" s="65">
        <f>SUMIFS(Tb_Reseller[Aug-26],Tb_Reseller[Agen id],Tb_Agen[[#This Row],[AGEN ID]])</f>
        <v>0</v>
      </c>
      <c r="P2078" s="66">
        <f>SUMIFS(Tb_Reseller[Sep-26],Tb_Reseller[Agen id],Tb_Agen[[#This Row],[AGEN ID]])</f>
        <v>0</v>
      </c>
      <c r="Q2078" s="66">
        <f>SUMIFS(Tb_Reseller[Oct-26],Tb_Reseller[Agen id],Tb_Agen[[#This Row],[AGEN ID]])</f>
        <v>0</v>
      </c>
    </row>
    <row r="2079" spans="1:17" x14ac:dyDescent="0.25">
      <c r="A2079" s="33" t="s">
        <v>4774</v>
      </c>
      <c r="B2079" s="34" t="s">
        <v>4775</v>
      </c>
      <c r="C2079" s="34" t="s">
        <v>112</v>
      </c>
      <c r="D2079" s="35" t="s">
        <v>16</v>
      </c>
      <c r="E2079" s="35" t="s">
        <v>17</v>
      </c>
      <c r="F2079" s="35"/>
      <c r="G2079" s="36">
        <f>VLOOKUP(Tb_Agen[[#This Row],[AGEN ID]],Reseller!A:F,5,0)</f>
        <v>45131.579861111109</v>
      </c>
      <c r="H2079" s="35"/>
      <c r="I2079" s="35"/>
      <c r="J2079" s="35"/>
      <c r="K2079" s="41"/>
      <c r="L2079" s="37"/>
      <c r="M2079" s="53">
        <v>0</v>
      </c>
      <c r="N2079" s="39" t="s">
        <v>22</v>
      </c>
      <c r="O2079" s="65">
        <f>SUMIFS(Tb_Reseller[Aug-26],Tb_Reseller[Agen id],Tb_Agen[[#This Row],[AGEN ID]])</f>
        <v>0</v>
      </c>
      <c r="P2079" s="66">
        <f>SUMIFS(Tb_Reseller[Sep-26],Tb_Reseller[Agen id],Tb_Agen[[#This Row],[AGEN ID]])</f>
        <v>0</v>
      </c>
      <c r="Q2079" s="66">
        <f>SUMIFS(Tb_Reseller[Oct-26],Tb_Reseller[Agen id],Tb_Agen[[#This Row],[AGEN ID]])</f>
        <v>0</v>
      </c>
    </row>
    <row r="2080" spans="1:17" x14ac:dyDescent="0.25">
      <c r="A2080" s="33" t="s">
        <v>4776</v>
      </c>
      <c r="B2080" s="34" t="s">
        <v>4777</v>
      </c>
      <c r="C2080" s="34" t="s">
        <v>112</v>
      </c>
      <c r="D2080" s="35" t="s">
        <v>36</v>
      </c>
      <c r="E2080" s="35" t="s">
        <v>159</v>
      </c>
      <c r="F2080" s="35"/>
      <c r="G2080" s="36">
        <f>VLOOKUP(Tb_Agen[[#This Row],[AGEN ID]],Reseller!A:F,5,0)</f>
        <v>45131.623611111107</v>
      </c>
      <c r="H2080" s="35" t="s">
        <v>4778</v>
      </c>
      <c r="I2080" s="35" t="s">
        <v>145</v>
      </c>
      <c r="J2080" s="35" t="s">
        <v>146</v>
      </c>
      <c r="K2080" s="41" t="s">
        <v>161</v>
      </c>
      <c r="L2080" s="37" t="s">
        <v>162</v>
      </c>
      <c r="M2080" s="53">
        <v>-2500000</v>
      </c>
      <c r="N2080" s="39" t="s">
        <v>40</v>
      </c>
      <c r="O2080" s="65">
        <f>SUMIFS(Tb_Reseller[Aug-26],Tb_Reseller[Agen id],Tb_Agen[[#This Row],[AGEN ID]])</f>
        <v>5.9032258064516085</v>
      </c>
      <c r="P2080" s="66">
        <f>SUMIFS(Tb_Reseller[Sep-26],Tb_Reseller[Agen id],Tb_Agen[[#This Row],[AGEN ID]])</f>
        <v>5.4333333333333238</v>
      </c>
      <c r="Q2080" s="66">
        <f>SUMIFS(Tb_Reseller[Oct-26],Tb_Reseller[Agen id],Tb_Agen[[#This Row],[AGEN ID]])</f>
        <v>6.5</v>
      </c>
    </row>
    <row r="2081" spans="1:17" x14ac:dyDescent="0.25">
      <c r="A2081" s="33" t="s">
        <v>4779</v>
      </c>
      <c r="B2081" s="34" t="s">
        <v>4780</v>
      </c>
      <c r="C2081" s="34" t="s">
        <v>82</v>
      </c>
      <c r="D2081" s="35" t="s">
        <v>16</v>
      </c>
      <c r="E2081" s="38" t="s">
        <v>82</v>
      </c>
      <c r="F2081" s="35"/>
      <c r="G2081" s="36">
        <f>VLOOKUP(Tb_Agen[[#This Row],[AGEN ID]],Reseller!A:F,5,0)</f>
        <v>45131.771527777782</v>
      </c>
      <c r="H2081" s="35"/>
      <c r="I2081" s="35"/>
      <c r="J2081" s="35"/>
      <c r="K2081" s="41"/>
      <c r="L2081" s="37"/>
      <c r="M2081" s="53">
        <v>0</v>
      </c>
      <c r="N2081" s="39" t="s">
        <v>22</v>
      </c>
      <c r="O2081" s="65">
        <f>SUMIFS(Tb_Reseller[Aug-26],Tb_Reseller[Agen id],Tb_Agen[[#This Row],[AGEN ID]])</f>
        <v>0</v>
      </c>
      <c r="P2081" s="66">
        <f>SUMIFS(Tb_Reseller[Sep-26],Tb_Reseller[Agen id],Tb_Agen[[#This Row],[AGEN ID]])</f>
        <v>0</v>
      </c>
      <c r="Q2081" s="66">
        <f>SUMIFS(Tb_Reseller[Oct-26],Tb_Reseller[Agen id],Tb_Agen[[#This Row],[AGEN ID]])</f>
        <v>0</v>
      </c>
    </row>
    <row r="2082" spans="1:17" x14ac:dyDescent="0.25">
      <c r="A2082" s="33" t="s">
        <v>4781</v>
      </c>
      <c r="B2082" s="34" t="s">
        <v>4782</v>
      </c>
      <c r="C2082" s="34" t="s">
        <v>82</v>
      </c>
      <c r="D2082" s="35" t="s">
        <v>16</v>
      </c>
      <c r="E2082" s="38" t="s">
        <v>82</v>
      </c>
      <c r="F2082" s="35"/>
      <c r="G2082" s="36">
        <f>VLOOKUP(Tb_Agen[[#This Row],[AGEN ID]],Reseller!A:F,5,0)</f>
        <v>45132.451388888891</v>
      </c>
      <c r="H2082" s="35"/>
      <c r="I2082" s="35"/>
      <c r="J2082" s="35"/>
      <c r="K2082" s="41"/>
      <c r="L2082" s="37"/>
      <c r="M2082" s="53">
        <v>0</v>
      </c>
      <c r="N2082" s="39" t="s">
        <v>22</v>
      </c>
      <c r="O2082" s="65">
        <f>SUMIFS(Tb_Reseller[Aug-26],Tb_Reseller[Agen id],Tb_Agen[[#This Row],[AGEN ID]])</f>
        <v>0</v>
      </c>
      <c r="P2082" s="66">
        <f>SUMIFS(Tb_Reseller[Sep-26],Tb_Reseller[Agen id],Tb_Agen[[#This Row],[AGEN ID]])</f>
        <v>0</v>
      </c>
      <c r="Q2082" s="66">
        <f>SUMIFS(Tb_Reseller[Oct-26],Tb_Reseller[Agen id],Tb_Agen[[#This Row],[AGEN ID]])</f>
        <v>0</v>
      </c>
    </row>
    <row r="2083" spans="1:17" x14ac:dyDescent="0.25">
      <c r="A2083" s="33" t="s">
        <v>4783</v>
      </c>
      <c r="B2083" s="34" t="s">
        <v>4784</v>
      </c>
      <c r="C2083" s="34" t="s">
        <v>82</v>
      </c>
      <c r="D2083" s="35" t="s">
        <v>16</v>
      </c>
      <c r="E2083" s="38" t="s">
        <v>82</v>
      </c>
      <c r="F2083" s="35"/>
      <c r="G2083" s="36">
        <f>VLOOKUP(Tb_Agen[[#This Row],[AGEN ID]],Reseller!A:F,5,0)</f>
        <v>45132.517361111109</v>
      </c>
      <c r="H2083" s="35"/>
      <c r="I2083" s="35"/>
      <c r="J2083" s="35"/>
      <c r="K2083" s="41"/>
      <c r="L2083" s="37"/>
      <c r="M2083" s="53">
        <v>0</v>
      </c>
      <c r="N2083" s="39" t="s">
        <v>22</v>
      </c>
      <c r="O2083" s="65">
        <f>SUMIFS(Tb_Reseller[Aug-26],Tb_Reseller[Agen id],Tb_Agen[[#This Row],[AGEN ID]])</f>
        <v>0</v>
      </c>
      <c r="P2083" s="66">
        <f>SUMIFS(Tb_Reseller[Sep-26],Tb_Reseller[Agen id],Tb_Agen[[#This Row],[AGEN ID]])</f>
        <v>0</v>
      </c>
      <c r="Q2083" s="66">
        <f>SUMIFS(Tb_Reseller[Oct-26],Tb_Reseller[Agen id],Tb_Agen[[#This Row],[AGEN ID]])</f>
        <v>0</v>
      </c>
    </row>
    <row r="2084" spans="1:17" x14ac:dyDescent="0.25">
      <c r="A2084" s="33" t="s">
        <v>4785</v>
      </c>
      <c r="B2084" s="34" t="s">
        <v>4786</v>
      </c>
      <c r="C2084" s="34" t="s">
        <v>79</v>
      </c>
      <c r="D2084" s="35" t="s">
        <v>28</v>
      </c>
      <c r="E2084" s="35" t="s">
        <v>17</v>
      </c>
      <c r="F2084" s="35"/>
      <c r="G2084" s="36">
        <f>VLOOKUP(Tb_Agen[[#This Row],[AGEN ID]],Reseller!A:F,5,0)</f>
        <v>45132.65902777778</v>
      </c>
      <c r="H2084" s="35"/>
      <c r="I2084" s="35"/>
      <c r="J2084" s="35"/>
      <c r="K2084" s="41"/>
      <c r="L2084" s="37"/>
      <c r="M2084" s="53">
        <v>0</v>
      </c>
      <c r="N2084" s="39" t="s">
        <v>22</v>
      </c>
      <c r="O2084" s="65">
        <f>SUMIFS(Tb_Reseller[Aug-26],Tb_Reseller[Agen id],Tb_Agen[[#This Row],[AGEN ID]])</f>
        <v>0</v>
      </c>
      <c r="P2084" s="66">
        <f>SUMIFS(Tb_Reseller[Sep-26],Tb_Reseller[Agen id],Tb_Agen[[#This Row],[AGEN ID]])</f>
        <v>0</v>
      </c>
      <c r="Q2084" s="66">
        <f>SUMIFS(Tb_Reseller[Oct-26],Tb_Reseller[Agen id],Tb_Agen[[#This Row],[AGEN ID]])</f>
        <v>0</v>
      </c>
    </row>
    <row r="2085" spans="1:17" x14ac:dyDescent="0.25">
      <c r="A2085" s="39" t="s">
        <v>4787</v>
      </c>
      <c r="B2085" s="34" t="s">
        <v>4788</v>
      </c>
      <c r="C2085" s="43" t="s">
        <v>82</v>
      </c>
      <c r="D2085" s="38" t="s">
        <v>16</v>
      </c>
      <c r="E2085" s="38" t="s">
        <v>82</v>
      </c>
      <c r="F2085" s="38"/>
      <c r="G2085" s="40">
        <f>VLOOKUP(Tb_Agen[[#This Row],[AGEN ID]],Reseller!A:F,5,0)</f>
        <v>46148.486805555563</v>
      </c>
      <c r="H2085" s="38"/>
      <c r="I2085" s="38"/>
      <c r="J2085" s="38"/>
      <c r="K2085" s="41"/>
      <c r="L2085" s="42"/>
      <c r="M2085" s="53">
        <v>0</v>
      </c>
      <c r="N2085" s="39" t="s">
        <v>22</v>
      </c>
      <c r="O2085" s="65">
        <f>SUMIFS(Tb_Reseller[Aug-26],Tb_Reseller[Agen id],Tb_Agen[[#This Row],[AGEN ID]])</f>
        <v>9.6774193548387094E-2</v>
      </c>
      <c r="P2085" s="66">
        <f>SUMIFS(Tb_Reseller[Sep-26],Tb_Reseller[Agen id],Tb_Agen[[#This Row],[AGEN ID]])</f>
        <v>2.0333333333333359</v>
      </c>
      <c r="Q2085" s="66">
        <f>SUMIFS(Tb_Reseller[Oct-26],Tb_Reseller[Agen id],Tb_Agen[[#This Row],[AGEN ID]])</f>
        <v>0</v>
      </c>
    </row>
    <row r="2086" spans="1:17" x14ac:dyDescent="0.25">
      <c r="A2086" s="33" t="s">
        <v>4789</v>
      </c>
      <c r="B2086" s="34" t="s">
        <v>4790</v>
      </c>
      <c r="C2086" s="34" t="s">
        <v>121</v>
      </c>
      <c r="D2086" s="35" t="s">
        <v>16</v>
      </c>
      <c r="E2086" s="35" t="s">
        <v>17</v>
      </c>
      <c r="F2086" s="35"/>
      <c r="G2086" s="36">
        <f>VLOOKUP(Tb_Agen[[#This Row],[AGEN ID]],Reseller!A:F,5,0)</f>
        <v>45133.200694444437</v>
      </c>
      <c r="H2086" s="35"/>
      <c r="I2086" s="35"/>
      <c r="J2086" s="35"/>
      <c r="K2086" s="41"/>
      <c r="L2086" s="37"/>
      <c r="M2086" s="53">
        <v>0</v>
      </c>
      <c r="N2086" s="39" t="s">
        <v>22</v>
      </c>
      <c r="O2086" s="65">
        <f>SUMIFS(Tb_Reseller[Aug-26],Tb_Reseller[Agen id],Tb_Agen[[#This Row],[AGEN ID]])</f>
        <v>5.4516129032258025</v>
      </c>
      <c r="P2086" s="66">
        <f>SUMIFS(Tb_Reseller[Sep-26],Tb_Reseller[Agen id],Tb_Agen[[#This Row],[AGEN ID]])</f>
        <v>6.3333333333333206</v>
      </c>
      <c r="Q2086" s="66">
        <f>SUMIFS(Tb_Reseller[Oct-26],Tb_Reseller[Agen id],Tb_Agen[[#This Row],[AGEN ID]])</f>
        <v>5</v>
      </c>
    </row>
    <row r="2087" spans="1:17" x14ac:dyDescent="0.25">
      <c r="A2087" s="33" t="s">
        <v>4791</v>
      </c>
      <c r="B2087" s="34" t="s">
        <v>4792</v>
      </c>
      <c r="C2087" s="34" t="s">
        <v>112</v>
      </c>
      <c r="D2087" s="35" t="s">
        <v>16</v>
      </c>
      <c r="E2087" s="35" t="s">
        <v>159</v>
      </c>
      <c r="F2087" s="35"/>
      <c r="G2087" s="36">
        <f>VLOOKUP(Tb_Agen[[#This Row],[AGEN ID]],Reseller!A:F,5,0)</f>
        <v>45133.421527777777</v>
      </c>
      <c r="H2087" s="35" t="s">
        <v>4793</v>
      </c>
      <c r="I2087" s="35" t="s">
        <v>145</v>
      </c>
      <c r="J2087" s="35" t="s">
        <v>216</v>
      </c>
      <c r="K2087" s="41" t="s">
        <v>216</v>
      </c>
      <c r="L2087" s="37" t="s">
        <v>39</v>
      </c>
      <c r="M2087" s="53">
        <v>0</v>
      </c>
      <c r="N2087" s="39" t="s">
        <v>22</v>
      </c>
      <c r="O2087" s="65">
        <f>SUMIFS(Tb_Reseller[Aug-26],Tb_Reseller[Agen id],Tb_Agen[[#This Row],[AGEN ID]])</f>
        <v>11.064516129032333</v>
      </c>
      <c r="P2087" s="66">
        <f>SUMIFS(Tb_Reseller[Sep-26],Tb_Reseller[Agen id],Tb_Agen[[#This Row],[AGEN ID]])</f>
        <v>9.9333333333333087</v>
      </c>
      <c r="Q2087" s="66">
        <f>SUMIFS(Tb_Reseller[Oct-26],Tb_Reseller[Agen id],Tb_Agen[[#This Row],[AGEN ID]])</f>
        <v>9.75</v>
      </c>
    </row>
    <row r="2088" spans="1:17" x14ac:dyDescent="0.25">
      <c r="A2088" s="33" t="s">
        <v>4794</v>
      </c>
      <c r="B2088" s="34" t="s">
        <v>4795</v>
      </c>
      <c r="C2088" s="34" t="s">
        <v>82</v>
      </c>
      <c r="D2088" s="35" t="s">
        <v>16</v>
      </c>
      <c r="E2088" s="38" t="s">
        <v>82</v>
      </c>
      <c r="F2088" s="35"/>
      <c r="G2088" s="36">
        <f>VLOOKUP(Tb_Agen[[#This Row],[AGEN ID]],Reseller!A:F,5,0)</f>
        <v>45133.563888888893</v>
      </c>
      <c r="H2088" s="35"/>
      <c r="I2088" s="35"/>
      <c r="J2088" s="35"/>
      <c r="K2088" s="41"/>
      <c r="L2088" s="37"/>
      <c r="M2088" s="53">
        <v>0</v>
      </c>
      <c r="N2088" s="39" t="s">
        <v>22</v>
      </c>
      <c r="O2088" s="65">
        <f>SUMIFS(Tb_Reseller[Aug-26],Tb_Reseller[Agen id],Tb_Agen[[#This Row],[AGEN ID]])</f>
        <v>0</v>
      </c>
      <c r="P2088" s="66">
        <f>SUMIFS(Tb_Reseller[Sep-26],Tb_Reseller[Agen id],Tb_Agen[[#This Row],[AGEN ID]])</f>
        <v>0</v>
      </c>
      <c r="Q2088" s="66">
        <f>SUMIFS(Tb_Reseller[Oct-26],Tb_Reseller[Agen id],Tb_Agen[[#This Row],[AGEN ID]])</f>
        <v>0</v>
      </c>
    </row>
    <row r="2089" spans="1:17" x14ac:dyDescent="0.25">
      <c r="A2089" s="33" t="s">
        <v>4796</v>
      </c>
      <c r="B2089" s="34" t="s">
        <v>4797</v>
      </c>
      <c r="C2089" s="34" t="s">
        <v>112</v>
      </c>
      <c r="D2089" s="35" t="s">
        <v>28</v>
      </c>
      <c r="E2089" s="35" t="s">
        <v>17</v>
      </c>
      <c r="F2089" s="35"/>
      <c r="G2089" s="36">
        <f>VLOOKUP(Tb_Agen[[#This Row],[AGEN ID]],Reseller!A:F,5,0)</f>
        <v>41597.583333333343</v>
      </c>
      <c r="H2089" s="35"/>
      <c r="I2089" s="35"/>
      <c r="J2089" s="35"/>
      <c r="K2089" s="41"/>
      <c r="L2089" s="37"/>
      <c r="M2089" s="53">
        <v>0</v>
      </c>
      <c r="N2089" s="39" t="s">
        <v>22</v>
      </c>
      <c r="O2089" s="65">
        <f>SUMIFS(Tb_Reseller[Aug-26],Tb_Reseller[Agen id],Tb_Agen[[#This Row],[AGEN ID]])</f>
        <v>0.12903225806451613</v>
      </c>
      <c r="P2089" s="66">
        <f>SUMIFS(Tb_Reseller[Sep-26],Tb_Reseller[Agen id],Tb_Agen[[#This Row],[AGEN ID]])</f>
        <v>6.6666666666666666E-2</v>
      </c>
      <c r="Q2089" s="66">
        <f>SUMIFS(Tb_Reseller[Oct-26],Tb_Reseller[Agen id],Tb_Agen[[#This Row],[AGEN ID]])</f>
        <v>0</v>
      </c>
    </row>
    <row r="2090" spans="1:17" x14ac:dyDescent="0.25">
      <c r="A2090" s="33" t="s">
        <v>4798</v>
      </c>
      <c r="B2090" s="34" t="s">
        <v>4799</v>
      </c>
      <c r="C2090" s="34" t="s">
        <v>79</v>
      </c>
      <c r="D2090" s="35" t="s">
        <v>16</v>
      </c>
      <c r="E2090" s="35" t="s">
        <v>17</v>
      </c>
      <c r="F2090" s="35"/>
      <c r="G2090" s="36">
        <f>VLOOKUP(Tb_Agen[[#This Row],[AGEN ID]],Reseller!A:F,5,0)</f>
        <v>45133.708333333343</v>
      </c>
      <c r="H2090" s="35"/>
      <c r="I2090" s="35"/>
      <c r="J2090" s="35"/>
      <c r="K2090" s="41"/>
      <c r="L2090" s="37"/>
      <c r="M2090" s="53">
        <v>0</v>
      </c>
      <c r="N2090" s="39" t="s">
        <v>22</v>
      </c>
      <c r="O2090" s="65">
        <f>SUMIFS(Tb_Reseller[Aug-26],Tb_Reseller[Agen id],Tb_Agen[[#This Row],[AGEN ID]])</f>
        <v>0</v>
      </c>
      <c r="P2090" s="66">
        <f>SUMIFS(Tb_Reseller[Sep-26],Tb_Reseller[Agen id],Tb_Agen[[#This Row],[AGEN ID]])</f>
        <v>0</v>
      </c>
      <c r="Q2090" s="66">
        <f>SUMIFS(Tb_Reseller[Oct-26],Tb_Reseller[Agen id],Tb_Agen[[#This Row],[AGEN ID]])</f>
        <v>0</v>
      </c>
    </row>
    <row r="2091" spans="1:17" x14ac:dyDescent="0.25">
      <c r="A2091" s="33" t="s">
        <v>4800</v>
      </c>
      <c r="B2091" s="34" t="s">
        <v>4801</v>
      </c>
      <c r="C2091" s="34" t="s">
        <v>121</v>
      </c>
      <c r="D2091" s="35" t="s">
        <v>28</v>
      </c>
      <c r="E2091" s="35" t="s">
        <v>17</v>
      </c>
      <c r="F2091" s="35"/>
      <c r="G2091" s="36">
        <f>VLOOKUP(Tb_Agen[[#This Row],[AGEN ID]],Reseller!A:F,5,0)</f>
        <v>45134.442361111112</v>
      </c>
      <c r="H2091" s="35"/>
      <c r="I2091" s="35"/>
      <c r="J2091" s="35"/>
      <c r="K2091" s="41"/>
      <c r="L2091" s="37"/>
      <c r="M2091" s="53">
        <v>0</v>
      </c>
      <c r="N2091" s="39" t="s">
        <v>22</v>
      </c>
      <c r="O2091" s="65">
        <f>SUMIFS(Tb_Reseller[Aug-26],Tb_Reseller[Agen id],Tb_Agen[[#This Row],[AGEN ID]])</f>
        <v>0</v>
      </c>
      <c r="P2091" s="66">
        <f>SUMIFS(Tb_Reseller[Sep-26],Tb_Reseller[Agen id],Tb_Agen[[#This Row],[AGEN ID]])</f>
        <v>0</v>
      </c>
      <c r="Q2091" s="66">
        <f>SUMIFS(Tb_Reseller[Oct-26],Tb_Reseller[Agen id],Tb_Agen[[#This Row],[AGEN ID]])</f>
        <v>0</v>
      </c>
    </row>
    <row r="2092" spans="1:17" x14ac:dyDescent="0.25">
      <c r="A2092" s="33" t="s">
        <v>4802</v>
      </c>
      <c r="B2092" s="34" t="s">
        <v>4803</v>
      </c>
      <c r="C2092" s="34" t="s">
        <v>79</v>
      </c>
      <c r="D2092" s="35" t="s">
        <v>16</v>
      </c>
      <c r="E2092" s="35" t="s">
        <v>17</v>
      </c>
      <c r="F2092" s="35"/>
      <c r="G2092" s="36">
        <f>VLOOKUP(Tb_Agen[[#This Row],[AGEN ID]],Reseller!A:F,5,0)</f>
        <v>45134.611805555563</v>
      </c>
      <c r="H2092" s="35"/>
      <c r="I2092" s="35"/>
      <c r="J2092" s="35"/>
      <c r="K2092" s="41"/>
      <c r="L2092" s="37"/>
      <c r="M2092" s="53">
        <v>0</v>
      </c>
      <c r="N2092" s="39" t="s">
        <v>22</v>
      </c>
      <c r="O2092" s="65">
        <f>SUMIFS(Tb_Reseller[Aug-26],Tb_Reseller[Agen id],Tb_Agen[[#This Row],[AGEN ID]])</f>
        <v>0</v>
      </c>
      <c r="P2092" s="66">
        <f>SUMIFS(Tb_Reseller[Sep-26],Tb_Reseller[Agen id],Tb_Agen[[#This Row],[AGEN ID]])</f>
        <v>0</v>
      </c>
      <c r="Q2092" s="66">
        <f>SUMIFS(Tb_Reseller[Oct-26],Tb_Reseller[Agen id],Tb_Agen[[#This Row],[AGEN ID]])</f>
        <v>0</v>
      </c>
    </row>
    <row r="2093" spans="1:17" x14ac:dyDescent="0.25">
      <c r="A2093" s="33" t="s">
        <v>4804</v>
      </c>
      <c r="B2093" s="34" t="s">
        <v>4805</v>
      </c>
      <c r="C2093" s="34" t="s">
        <v>15</v>
      </c>
      <c r="D2093" s="35" t="s">
        <v>28</v>
      </c>
      <c r="E2093" s="35" t="s">
        <v>17</v>
      </c>
      <c r="F2093" s="35"/>
      <c r="G2093" s="36">
        <f>VLOOKUP(Tb_Agen[[#This Row],[AGEN ID]],Reseller!A:F,5,0)</f>
        <v>45135.581250000003</v>
      </c>
      <c r="H2093" s="35"/>
      <c r="I2093" s="35"/>
      <c r="J2093" s="35"/>
      <c r="K2093" s="41"/>
      <c r="L2093" s="37"/>
      <c r="M2093" s="53">
        <v>0</v>
      </c>
      <c r="N2093" s="39" t="s">
        <v>22</v>
      </c>
      <c r="O2093" s="65">
        <f>SUMIFS(Tb_Reseller[Aug-26],Tb_Reseller[Agen id],Tb_Agen[[#This Row],[AGEN ID]])</f>
        <v>0</v>
      </c>
      <c r="P2093" s="66">
        <f>SUMIFS(Tb_Reseller[Sep-26],Tb_Reseller[Agen id],Tb_Agen[[#This Row],[AGEN ID]])</f>
        <v>0</v>
      </c>
      <c r="Q2093" s="66">
        <f>SUMIFS(Tb_Reseller[Oct-26],Tb_Reseller[Agen id],Tb_Agen[[#This Row],[AGEN ID]])</f>
        <v>0</v>
      </c>
    </row>
    <row r="2094" spans="1:17" x14ac:dyDescent="0.25">
      <c r="A2094" s="33" t="s">
        <v>4806</v>
      </c>
      <c r="B2094" s="34" t="s">
        <v>4807</v>
      </c>
      <c r="C2094" s="34" t="s">
        <v>15</v>
      </c>
      <c r="D2094" s="35" t="s">
        <v>16</v>
      </c>
      <c r="E2094" s="35" t="s">
        <v>17</v>
      </c>
      <c r="F2094" s="35"/>
      <c r="G2094" s="36">
        <f>VLOOKUP(Tb_Agen[[#This Row],[AGEN ID]],Reseller!A:F,5,0)</f>
        <v>45135.613194444442</v>
      </c>
      <c r="H2094" s="35"/>
      <c r="I2094" s="35"/>
      <c r="J2094" s="35"/>
      <c r="K2094" s="41"/>
      <c r="L2094" s="37"/>
      <c r="M2094" s="53">
        <v>0</v>
      </c>
      <c r="N2094" s="39" t="s">
        <v>22</v>
      </c>
      <c r="O2094" s="65">
        <f>SUMIFS(Tb_Reseller[Aug-26],Tb_Reseller[Agen id],Tb_Agen[[#This Row],[AGEN ID]])</f>
        <v>0</v>
      </c>
      <c r="P2094" s="66">
        <f>SUMIFS(Tb_Reseller[Sep-26],Tb_Reseller[Agen id],Tb_Agen[[#This Row],[AGEN ID]])</f>
        <v>0</v>
      </c>
      <c r="Q2094" s="66">
        <f>SUMIFS(Tb_Reseller[Oct-26],Tb_Reseller[Agen id],Tb_Agen[[#This Row],[AGEN ID]])</f>
        <v>0</v>
      </c>
    </row>
    <row r="2095" spans="1:17" x14ac:dyDescent="0.25">
      <c r="A2095" s="33" t="s">
        <v>4808</v>
      </c>
      <c r="B2095" s="34" t="s">
        <v>4809</v>
      </c>
      <c r="C2095" s="34" t="s">
        <v>82</v>
      </c>
      <c r="D2095" s="35" t="s">
        <v>16</v>
      </c>
      <c r="E2095" s="38" t="s">
        <v>82</v>
      </c>
      <c r="F2095" s="35"/>
      <c r="G2095" s="36">
        <f>VLOOKUP(Tb_Agen[[#This Row],[AGEN ID]],Reseller!A:F,5,0)</f>
        <v>45135.855555555558</v>
      </c>
      <c r="H2095" s="35"/>
      <c r="I2095" s="35"/>
      <c r="J2095" s="35"/>
      <c r="K2095" s="41"/>
      <c r="L2095" s="37"/>
      <c r="M2095" s="53">
        <v>0</v>
      </c>
      <c r="N2095" s="39" t="s">
        <v>22</v>
      </c>
      <c r="O2095" s="65">
        <f>SUMIFS(Tb_Reseller[Aug-26],Tb_Reseller[Agen id],Tb_Agen[[#This Row],[AGEN ID]])</f>
        <v>0</v>
      </c>
      <c r="P2095" s="66">
        <f>SUMIFS(Tb_Reseller[Sep-26],Tb_Reseller[Agen id],Tb_Agen[[#This Row],[AGEN ID]])</f>
        <v>0</v>
      </c>
      <c r="Q2095" s="66">
        <f>SUMIFS(Tb_Reseller[Oct-26],Tb_Reseller[Agen id],Tb_Agen[[#This Row],[AGEN ID]])</f>
        <v>0</v>
      </c>
    </row>
    <row r="2096" spans="1:17" x14ac:dyDescent="0.25">
      <c r="A2096" s="33" t="s">
        <v>4810</v>
      </c>
      <c r="B2096" s="34" t="s">
        <v>4811</v>
      </c>
      <c r="C2096" s="34" t="s">
        <v>15</v>
      </c>
      <c r="D2096" s="35" t="s">
        <v>16</v>
      </c>
      <c r="E2096" s="35" t="s">
        <v>37</v>
      </c>
      <c r="F2096" s="35"/>
      <c r="G2096" s="36">
        <f>VLOOKUP(Tb_Agen[[#This Row],[AGEN ID]],Reseller!A:F,5,0)</f>
        <v>45136.394444444442</v>
      </c>
      <c r="H2096" s="35" t="s">
        <v>4812</v>
      </c>
      <c r="I2096" s="35" t="s">
        <v>19</v>
      </c>
      <c r="J2096" s="35" t="s">
        <v>30</v>
      </c>
      <c r="K2096" s="41" t="s">
        <v>30</v>
      </c>
      <c r="L2096" s="37" t="s">
        <v>162</v>
      </c>
      <c r="M2096" s="53">
        <v>0</v>
      </c>
      <c r="N2096" s="39" t="s">
        <v>22</v>
      </c>
      <c r="O2096" s="65">
        <f>SUMIFS(Tb_Reseller[Aug-26],Tb_Reseller[Agen id],Tb_Agen[[#This Row],[AGEN ID]])</f>
        <v>5.6774193548387055</v>
      </c>
      <c r="P2096" s="66">
        <f>SUMIFS(Tb_Reseller[Sep-26],Tb_Reseller[Agen id],Tb_Agen[[#This Row],[AGEN ID]])</f>
        <v>4.9666666666666588</v>
      </c>
      <c r="Q2096" s="66">
        <f>SUMIFS(Tb_Reseller[Oct-26],Tb_Reseller[Agen id],Tb_Agen[[#This Row],[AGEN ID]])</f>
        <v>4.75</v>
      </c>
    </row>
    <row r="2097" spans="1:17" x14ac:dyDescent="0.25">
      <c r="A2097" s="33" t="s">
        <v>4813</v>
      </c>
      <c r="B2097" s="34" t="s">
        <v>4814</v>
      </c>
      <c r="C2097" s="34" t="s">
        <v>121</v>
      </c>
      <c r="D2097" s="35" t="s">
        <v>28</v>
      </c>
      <c r="E2097" s="35" t="s">
        <v>17</v>
      </c>
      <c r="F2097" s="35"/>
      <c r="G2097" s="36">
        <f>VLOOKUP(Tb_Agen[[#This Row],[AGEN ID]],Reseller!A:F,5,0)</f>
        <v>45136.419444444437</v>
      </c>
      <c r="H2097" s="35"/>
      <c r="I2097" s="35"/>
      <c r="J2097" s="35"/>
      <c r="K2097" s="41"/>
      <c r="L2097" s="37"/>
      <c r="M2097" s="53">
        <v>0</v>
      </c>
      <c r="N2097" s="39" t="s">
        <v>22</v>
      </c>
      <c r="O2097" s="65">
        <f>SUMIFS(Tb_Reseller[Aug-26],Tb_Reseller[Agen id],Tb_Agen[[#This Row],[AGEN ID]])</f>
        <v>0</v>
      </c>
      <c r="P2097" s="66">
        <f>SUMIFS(Tb_Reseller[Sep-26],Tb_Reseller[Agen id],Tb_Agen[[#This Row],[AGEN ID]])</f>
        <v>0</v>
      </c>
      <c r="Q2097" s="66">
        <f>SUMIFS(Tb_Reseller[Oct-26],Tb_Reseller[Agen id],Tb_Agen[[#This Row],[AGEN ID]])</f>
        <v>0</v>
      </c>
    </row>
    <row r="2098" spans="1:17" x14ac:dyDescent="0.25">
      <c r="A2098" s="33" t="s">
        <v>4815</v>
      </c>
      <c r="B2098" s="34" t="s">
        <v>4816</v>
      </c>
      <c r="C2098" s="34" t="s">
        <v>82</v>
      </c>
      <c r="D2098" s="35" t="s">
        <v>16</v>
      </c>
      <c r="E2098" s="38" t="s">
        <v>82</v>
      </c>
      <c r="F2098" s="35"/>
      <c r="G2098" s="36">
        <f>VLOOKUP(Tb_Agen[[#This Row],[AGEN ID]],Reseller!A:F,5,0)</f>
        <v>45136.557638888888</v>
      </c>
      <c r="H2098" s="35"/>
      <c r="I2098" s="35"/>
      <c r="J2098" s="35"/>
      <c r="K2098" s="41"/>
      <c r="L2098" s="37"/>
      <c r="M2098" s="53">
        <v>0</v>
      </c>
      <c r="N2098" s="39" t="s">
        <v>22</v>
      </c>
      <c r="O2098" s="65">
        <f>SUMIFS(Tb_Reseller[Aug-26],Tb_Reseller[Agen id],Tb_Agen[[#This Row],[AGEN ID]])</f>
        <v>0</v>
      </c>
      <c r="P2098" s="66">
        <f>SUMIFS(Tb_Reseller[Sep-26],Tb_Reseller[Agen id],Tb_Agen[[#This Row],[AGEN ID]])</f>
        <v>0</v>
      </c>
      <c r="Q2098" s="66">
        <f>SUMIFS(Tb_Reseller[Oct-26],Tb_Reseller[Agen id],Tb_Agen[[#This Row],[AGEN ID]])</f>
        <v>0</v>
      </c>
    </row>
    <row r="2099" spans="1:17" x14ac:dyDescent="0.25">
      <c r="A2099" s="33" t="s">
        <v>4817</v>
      </c>
      <c r="B2099" s="34" t="s">
        <v>4818</v>
      </c>
      <c r="C2099" s="34" t="s">
        <v>121</v>
      </c>
      <c r="D2099" s="35" t="s">
        <v>28</v>
      </c>
      <c r="E2099" s="35" t="s">
        <v>17</v>
      </c>
      <c r="F2099" s="35"/>
      <c r="G2099" s="36">
        <f>VLOOKUP(Tb_Agen[[#This Row],[AGEN ID]],Reseller!A:F,5,0)</f>
        <v>45136.598611111112</v>
      </c>
      <c r="H2099" s="35"/>
      <c r="I2099" s="35"/>
      <c r="J2099" s="35"/>
      <c r="K2099" s="41"/>
      <c r="L2099" s="37"/>
      <c r="M2099" s="53">
        <v>0</v>
      </c>
      <c r="N2099" s="39" t="s">
        <v>22</v>
      </c>
      <c r="O2099" s="65">
        <f>SUMIFS(Tb_Reseller[Aug-26],Tb_Reseller[Agen id],Tb_Agen[[#This Row],[AGEN ID]])</f>
        <v>0</v>
      </c>
      <c r="P2099" s="66">
        <f>SUMIFS(Tb_Reseller[Sep-26],Tb_Reseller[Agen id],Tb_Agen[[#This Row],[AGEN ID]])</f>
        <v>0</v>
      </c>
      <c r="Q2099" s="66">
        <f>SUMIFS(Tb_Reseller[Oct-26],Tb_Reseller[Agen id],Tb_Agen[[#This Row],[AGEN ID]])</f>
        <v>0</v>
      </c>
    </row>
    <row r="2100" spans="1:17" x14ac:dyDescent="0.25">
      <c r="A2100" s="33" t="s">
        <v>4819</v>
      </c>
      <c r="B2100" s="34" t="s">
        <v>4820</v>
      </c>
      <c r="C2100" s="34" t="s">
        <v>112</v>
      </c>
      <c r="D2100" s="35" t="s">
        <v>16</v>
      </c>
      <c r="E2100" s="35" t="s">
        <v>17</v>
      </c>
      <c r="F2100" s="35"/>
      <c r="G2100" s="36">
        <f>VLOOKUP(Tb_Agen[[#This Row],[AGEN ID]],Reseller!A:F,5,0)</f>
        <v>45136.615972222222</v>
      </c>
      <c r="H2100" s="35"/>
      <c r="I2100" s="35"/>
      <c r="J2100" s="35"/>
      <c r="K2100" s="41"/>
      <c r="L2100" s="37"/>
      <c r="M2100" s="53">
        <v>0</v>
      </c>
      <c r="N2100" s="39" t="s">
        <v>22</v>
      </c>
      <c r="O2100" s="65">
        <f>SUMIFS(Tb_Reseller[Aug-26],Tb_Reseller[Agen id],Tb_Agen[[#This Row],[AGEN ID]])</f>
        <v>0</v>
      </c>
      <c r="P2100" s="66">
        <f>SUMIFS(Tb_Reseller[Sep-26],Tb_Reseller[Agen id],Tb_Agen[[#This Row],[AGEN ID]])</f>
        <v>0</v>
      </c>
      <c r="Q2100" s="66">
        <f>SUMIFS(Tb_Reseller[Oct-26],Tb_Reseller[Agen id],Tb_Agen[[#This Row],[AGEN ID]])</f>
        <v>0</v>
      </c>
    </row>
    <row r="2101" spans="1:17" x14ac:dyDescent="0.25">
      <c r="A2101" s="33" t="s">
        <v>4821</v>
      </c>
      <c r="B2101" s="34" t="s">
        <v>4822</v>
      </c>
      <c r="C2101" s="34" t="s">
        <v>15</v>
      </c>
      <c r="D2101" s="35" t="s">
        <v>28</v>
      </c>
      <c r="E2101" s="35" t="s">
        <v>17</v>
      </c>
      <c r="F2101" s="35"/>
      <c r="G2101" s="36">
        <f>VLOOKUP(Tb_Agen[[#This Row],[AGEN ID]],Reseller!A:F,5,0)</f>
        <v>45136.879861111112</v>
      </c>
      <c r="H2101" s="35"/>
      <c r="I2101" s="35"/>
      <c r="J2101" s="35"/>
      <c r="K2101" s="41"/>
      <c r="L2101" s="37"/>
      <c r="M2101" s="53">
        <v>0</v>
      </c>
      <c r="N2101" s="39" t="s">
        <v>22</v>
      </c>
      <c r="O2101" s="65">
        <f>SUMIFS(Tb_Reseller[Aug-26],Tb_Reseller[Agen id],Tb_Agen[[#This Row],[AGEN ID]])</f>
        <v>0</v>
      </c>
      <c r="P2101" s="66">
        <f>SUMIFS(Tb_Reseller[Sep-26],Tb_Reseller[Agen id],Tb_Agen[[#This Row],[AGEN ID]])</f>
        <v>0</v>
      </c>
      <c r="Q2101" s="66">
        <f>SUMIFS(Tb_Reseller[Oct-26],Tb_Reseller[Agen id],Tb_Agen[[#This Row],[AGEN ID]])</f>
        <v>0</v>
      </c>
    </row>
    <row r="2102" spans="1:17" x14ac:dyDescent="0.25">
      <c r="A2102" s="33" t="s">
        <v>4823</v>
      </c>
      <c r="B2102" s="34" t="s">
        <v>4824</v>
      </c>
      <c r="C2102" s="34" t="s">
        <v>82</v>
      </c>
      <c r="D2102" s="35" t="s">
        <v>16</v>
      </c>
      <c r="E2102" s="38" t="s">
        <v>82</v>
      </c>
      <c r="F2102" s="35"/>
      <c r="G2102" s="36">
        <f>VLOOKUP(Tb_Agen[[#This Row],[AGEN ID]],Reseller!A:F,5,0)</f>
        <v>45137.472222222219</v>
      </c>
      <c r="H2102" s="35"/>
      <c r="I2102" s="35"/>
      <c r="J2102" s="35"/>
      <c r="K2102" s="41"/>
      <c r="L2102" s="37"/>
      <c r="M2102" s="53">
        <v>0</v>
      </c>
      <c r="N2102" s="39" t="s">
        <v>22</v>
      </c>
      <c r="O2102" s="65">
        <f>SUMIFS(Tb_Reseller[Aug-26],Tb_Reseller[Agen id],Tb_Agen[[#This Row],[AGEN ID]])</f>
        <v>0</v>
      </c>
      <c r="P2102" s="66">
        <f>SUMIFS(Tb_Reseller[Sep-26],Tb_Reseller[Agen id],Tb_Agen[[#This Row],[AGEN ID]])</f>
        <v>0</v>
      </c>
      <c r="Q2102" s="66">
        <f>SUMIFS(Tb_Reseller[Oct-26],Tb_Reseller[Agen id],Tb_Agen[[#This Row],[AGEN ID]])</f>
        <v>0</v>
      </c>
    </row>
    <row r="2103" spans="1:17" x14ac:dyDescent="0.25">
      <c r="A2103" s="33" t="s">
        <v>4825</v>
      </c>
      <c r="B2103" s="34" t="s">
        <v>4826</v>
      </c>
      <c r="C2103" s="34" t="s">
        <v>15</v>
      </c>
      <c r="D2103" s="35" t="s">
        <v>16</v>
      </c>
      <c r="E2103" s="35" t="s">
        <v>17</v>
      </c>
      <c r="F2103" s="35"/>
      <c r="G2103" s="36">
        <f>VLOOKUP(Tb_Agen[[#This Row],[AGEN ID]],Reseller!A:F,5,0)</f>
        <v>45137.489583333343</v>
      </c>
      <c r="H2103" s="35"/>
      <c r="I2103" s="35"/>
      <c r="J2103" s="35"/>
      <c r="K2103" s="41"/>
      <c r="L2103" s="37"/>
      <c r="M2103" s="53">
        <v>0</v>
      </c>
      <c r="N2103" s="39" t="s">
        <v>22</v>
      </c>
      <c r="O2103" s="65">
        <f>SUMIFS(Tb_Reseller[Aug-26],Tb_Reseller[Agen id],Tb_Agen[[#This Row],[AGEN ID]])</f>
        <v>0</v>
      </c>
      <c r="P2103" s="66">
        <f>SUMIFS(Tb_Reseller[Sep-26],Tb_Reseller[Agen id],Tb_Agen[[#This Row],[AGEN ID]])</f>
        <v>0</v>
      </c>
      <c r="Q2103" s="66">
        <f>SUMIFS(Tb_Reseller[Oct-26],Tb_Reseller[Agen id],Tb_Agen[[#This Row],[AGEN ID]])</f>
        <v>0</v>
      </c>
    </row>
    <row r="2104" spans="1:17" x14ac:dyDescent="0.25">
      <c r="A2104" s="33" t="s">
        <v>4827</v>
      </c>
      <c r="B2104" s="34" t="s">
        <v>4828</v>
      </c>
      <c r="C2104" s="34" t="s">
        <v>82</v>
      </c>
      <c r="D2104" s="35" t="s">
        <v>16</v>
      </c>
      <c r="E2104" s="38" t="s">
        <v>82</v>
      </c>
      <c r="F2104" s="35"/>
      <c r="G2104" s="36">
        <f>VLOOKUP(Tb_Agen[[#This Row],[AGEN ID]],Reseller!A:F,5,0)</f>
        <v>45137.498611111107</v>
      </c>
      <c r="H2104" s="35"/>
      <c r="I2104" s="35"/>
      <c r="J2104" s="35"/>
      <c r="K2104" s="41"/>
      <c r="L2104" s="37"/>
      <c r="M2104" s="53">
        <v>0</v>
      </c>
      <c r="N2104" s="39" t="s">
        <v>22</v>
      </c>
      <c r="O2104" s="65">
        <f>SUMIFS(Tb_Reseller[Aug-26],Tb_Reseller[Agen id],Tb_Agen[[#This Row],[AGEN ID]])</f>
        <v>0</v>
      </c>
      <c r="P2104" s="66">
        <f>SUMIFS(Tb_Reseller[Sep-26],Tb_Reseller[Agen id],Tb_Agen[[#This Row],[AGEN ID]])</f>
        <v>0</v>
      </c>
      <c r="Q2104" s="66">
        <f>SUMIFS(Tb_Reseller[Oct-26],Tb_Reseller[Agen id],Tb_Agen[[#This Row],[AGEN ID]])</f>
        <v>0</v>
      </c>
    </row>
    <row r="2105" spans="1:17" x14ac:dyDescent="0.25">
      <c r="A2105" s="33" t="s">
        <v>4829</v>
      </c>
      <c r="B2105" s="34" t="s">
        <v>4830</v>
      </c>
      <c r="C2105" s="34" t="s">
        <v>112</v>
      </c>
      <c r="D2105" s="35" t="s">
        <v>28</v>
      </c>
      <c r="E2105" s="35" t="s">
        <v>17</v>
      </c>
      <c r="F2105" s="35"/>
      <c r="G2105" s="36">
        <f>VLOOKUP(Tb_Agen[[#This Row],[AGEN ID]],Reseller!A:F,5,0)</f>
        <v>45138.463888888888</v>
      </c>
      <c r="H2105" s="35"/>
      <c r="I2105" s="35"/>
      <c r="J2105" s="35"/>
      <c r="K2105" s="41"/>
      <c r="L2105" s="37"/>
      <c r="M2105" s="53">
        <v>0</v>
      </c>
      <c r="N2105" s="39" t="s">
        <v>22</v>
      </c>
      <c r="O2105" s="65">
        <f>SUMIFS(Tb_Reseller[Aug-26],Tb_Reseller[Agen id],Tb_Agen[[#This Row],[AGEN ID]])</f>
        <v>0</v>
      </c>
      <c r="P2105" s="66">
        <f>SUMIFS(Tb_Reseller[Sep-26],Tb_Reseller[Agen id],Tb_Agen[[#This Row],[AGEN ID]])</f>
        <v>0</v>
      </c>
      <c r="Q2105" s="66">
        <f>SUMIFS(Tb_Reseller[Oct-26],Tb_Reseller[Agen id],Tb_Agen[[#This Row],[AGEN ID]])</f>
        <v>0</v>
      </c>
    </row>
    <row r="2106" spans="1:17" x14ac:dyDescent="0.25">
      <c r="A2106" s="33" t="s">
        <v>4831</v>
      </c>
      <c r="B2106" s="34" t="s">
        <v>4832</v>
      </c>
      <c r="C2106" s="34" t="s">
        <v>112</v>
      </c>
      <c r="D2106" s="35" t="s">
        <v>16</v>
      </c>
      <c r="E2106" s="35" t="s">
        <v>17</v>
      </c>
      <c r="F2106" s="35"/>
      <c r="G2106" s="36">
        <f>VLOOKUP(Tb_Agen[[#This Row],[AGEN ID]],Reseller!A:F,5,0)</f>
        <v>42031.681250000001</v>
      </c>
      <c r="H2106" s="35"/>
      <c r="I2106" s="35"/>
      <c r="J2106" s="35"/>
      <c r="K2106" s="41"/>
      <c r="L2106" s="37"/>
      <c r="M2106" s="53">
        <v>0</v>
      </c>
      <c r="N2106" s="39" t="s">
        <v>22</v>
      </c>
      <c r="O2106" s="65">
        <f>SUMIFS(Tb_Reseller[Aug-26],Tb_Reseller[Agen id],Tb_Agen[[#This Row],[AGEN ID]])</f>
        <v>9.6774193548387094E-2</v>
      </c>
      <c r="P2106" s="66">
        <f>SUMIFS(Tb_Reseller[Sep-26],Tb_Reseller[Agen id],Tb_Agen[[#This Row],[AGEN ID]])</f>
        <v>0.16666666666666666</v>
      </c>
      <c r="Q2106" s="66">
        <f>SUMIFS(Tb_Reseller[Oct-26],Tb_Reseller[Agen id],Tb_Agen[[#This Row],[AGEN ID]])</f>
        <v>0.25</v>
      </c>
    </row>
    <row r="2107" spans="1:17" x14ac:dyDescent="0.25">
      <c r="A2107" s="33" t="s">
        <v>4833</v>
      </c>
      <c r="B2107" s="34" t="s">
        <v>4834</v>
      </c>
      <c r="C2107" s="34" t="s">
        <v>79</v>
      </c>
      <c r="D2107" s="35" t="s">
        <v>16</v>
      </c>
      <c r="E2107" s="35" t="s">
        <v>17</v>
      </c>
      <c r="F2107" s="35"/>
      <c r="G2107" s="36">
        <f>VLOOKUP(Tb_Agen[[#This Row],[AGEN ID]],Reseller!A:F,5,0)</f>
        <v>45139.564583333333</v>
      </c>
      <c r="H2107" s="35"/>
      <c r="I2107" s="35"/>
      <c r="J2107" s="35"/>
      <c r="K2107" s="41"/>
      <c r="L2107" s="37"/>
      <c r="M2107" s="53">
        <v>0</v>
      </c>
      <c r="N2107" s="39" t="s">
        <v>22</v>
      </c>
      <c r="O2107" s="65">
        <f>SUMIFS(Tb_Reseller[Aug-26],Tb_Reseller[Agen id],Tb_Agen[[#This Row],[AGEN ID]])</f>
        <v>0</v>
      </c>
      <c r="P2107" s="66">
        <f>SUMIFS(Tb_Reseller[Sep-26],Tb_Reseller[Agen id],Tb_Agen[[#This Row],[AGEN ID]])</f>
        <v>0</v>
      </c>
      <c r="Q2107" s="66">
        <f>SUMIFS(Tb_Reseller[Oct-26],Tb_Reseller[Agen id],Tb_Agen[[#This Row],[AGEN ID]])</f>
        <v>0</v>
      </c>
    </row>
    <row r="2108" spans="1:17" x14ac:dyDescent="0.25">
      <c r="A2108" s="33" t="s">
        <v>4835</v>
      </c>
      <c r="B2108" s="34" t="s">
        <v>4836</v>
      </c>
      <c r="C2108" s="34" t="s">
        <v>112</v>
      </c>
      <c r="D2108" s="35" t="s">
        <v>16</v>
      </c>
      <c r="E2108" s="35" t="s">
        <v>17</v>
      </c>
      <c r="F2108" s="35"/>
      <c r="G2108" s="36">
        <f>VLOOKUP(Tb_Agen[[#This Row],[AGEN ID]],Reseller!A:F,5,0)</f>
        <v>45139.689583333333</v>
      </c>
      <c r="H2108" s="35"/>
      <c r="I2108" s="35"/>
      <c r="J2108" s="35"/>
      <c r="K2108" s="41"/>
      <c r="L2108" s="37"/>
      <c r="M2108" s="53">
        <v>0</v>
      </c>
      <c r="N2108" s="39" t="s">
        <v>22</v>
      </c>
      <c r="O2108" s="65">
        <f>SUMIFS(Tb_Reseller[Aug-26],Tb_Reseller[Agen id],Tb_Agen[[#This Row],[AGEN ID]])</f>
        <v>0</v>
      </c>
      <c r="P2108" s="66">
        <f>SUMIFS(Tb_Reseller[Sep-26],Tb_Reseller[Agen id],Tb_Agen[[#This Row],[AGEN ID]])</f>
        <v>0</v>
      </c>
      <c r="Q2108" s="66">
        <f>SUMIFS(Tb_Reseller[Oct-26],Tb_Reseller[Agen id],Tb_Agen[[#This Row],[AGEN ID]])</f>
        <v>0</v>
      </c>
    </row>
    <row r="2109" spans="1:17" x14ac:dyDescent="0.25">
      <c r="A2109" s="33" t="s">
        <v>4837</v>
      </c>
      <c r="B2109" s="34" t="s">
        <v>4838</v>
      </c>
      <c r="C2109" s="34" t="s">
        <v>15</v>
      </c>
      <c r="D2109" s="35" t="s">
        <v>16</v>
      </c>
      <c r="E2109" s="35" t="s">
        <v>17</v>
      </c>
      <c r="F2109" s="35"/>
      <c r="G2109" s="36">
        <f>VLOOKUP(Tb_Agen[[#This Row],[AGEN ID]],Reseller!A:F,5,0)</f>
        <v>45140.470833333333</v>
      </c>
      <c r="H2109" s="35"/>
      <c r="I2109" s="35"/>
      <c r="J2109" s="35"/>
      <c r="K2109" s="41"/>
      <c r="L2109" s="37"/>
      <c r="M2109" s="53">
        <v>0</v>
      </c>
      <c r="N2109" s="39" t="s">
        <v>22</v>
      </c>
      <c r="O2109" s="65">
        <f>SUMIFS(Tb_Reseller[Aug-26],Tb_Reseller[Agen id],Tb_Agen[[#This Row],[AGEN ID]])</f>
        <v>0</v>
      </c>
      <c r="P2109" s="66">
        <f>SUMIFS(Tb_Reseller[Sep-26],Tb_Reseller[Agen id],Tb_Agen[[#This Row],[AGEN ID]])</f>
        <v>0</v>
      </c>
      <c r="Q2109" s="66">
        <f>SUMIFS(Tb_Reseller[Oct-26],Tb_Reseller[Agen id],Tb_Agen[[#This Row],[AGEN ID]])</f>
        <v>0</v>
      </c>
    </row>
    <row r="2110" spans="1:17" x14ac:dyDescent="0.25">
      <c r="A2110" s="33" t="s">
        <v>4839</v>
      </c>
      <c r="B2110" s="34" t="s">
        <v>4840</v>
      </c>
      <c r="C2110" s="34" t="s">
        <v>82</v>
      </c>
      <c r="D2110" s="35" t="s">
        <v>16</v>
      </c>
      <c r="E2110" s="38" t="s">
        <v>82</v>
      </c>
      <c r="F2110" s="35"/>
      <c r="G2110" s="36">
        <f>VLOOKUP(Tb_Agen[[#This Row],[AGEN ID]],Reseller!A:F,5,0)</f>
        <v>45140.601388888892</v>
      </c>
      <c r="H2110" s="35"/>
      <c r="I2110" s="35"/>
      <c r="J2110" s="35"/>
      <c r="K2110" s="41"/>
      <c r="L2110" s="37"/>
      <c r="M2110" s="53">
        <v>0</v>
      </c>
      <c r="N2110" s="39" t="s">
        <v>22</v>
      </c>
      <c r="O2110" s="65">
        <f>SUMIFS(Tb_Reseller[Aug-26],Tb_Reseller[Agen id],Tb_Agen[[#This Row],[AGEN ID]])</f>
        <v>0</v>
      </c>
      <c r="P2110" s="66">
        <f>SUMIFS(Tb_Reseller[Sep-26],Tb_Reseller[Agen id],Tb_Agen[[#This Row],[AGEN ID]])</f>
        <v>0</v>
      </c>
      <c r="Q2110" s="66">
        <f>SUMIFS(Tb_Reseller[Oct-26],Tb_Reseller[Agen id],Tb_Agen[[#This Row],[AGEN ID]])</f>
        <v>0</v>
      </c>
    </row>
    <row r="2111" spans="1:17" x14ac:dyDescent="0.25">
      <c r="A2111" s="33" t="s">
        <v>4841</v>
      </c>
      <c r="B2111" s="34" t="s">
        <v>4842</v>
      </c>
      <c r="C2111" s="34" t="s">
        <v>82</v>
      </c>
      <c r="D2111" s="35" t="s">
        <v>16</v>
      </c>
      <c r="E2111" s="38" t="s">
        <v>82</v>
      </c>
      <c r="F2111" s="35"/>
      <c r="G2111" s="36">
        <f>VLOOKUP(Tb_Agen[[#This Row],[AGEN ID]],Reseller!A:F,5,0)</f>
        <v>45141.552083333343</v>
      </c>
      <c r="H2111" s="35"/>
      <c r="I2111" s="35"/>
      <c r="J2111" s="35"/>
      <c r="K2111" s="41"/>
      <c r="L2111" s="37"/>
      <c r="M2111" s="53">
        <v>0</v>
      </c>
      <c r="N2111" s="39" t="s">
        <v>22</v>
      </c>
      <c r="O2111" s="65">
        <f>SUMIFS(Tb_Reseller[Aug-26],Tb_Reseller[Agen id],Tb_Agen[[#This Row],[AGEN ID]])</f>
        <v>0</v>
      </c>
      <c r="P2111" s="66">
        <f>SUMIFS(Tb_Reseller[Sep-26],Tb_Reseller[Agen id],Tb_Agen[[#This Row],[AGEN ID]])</f>
        <v>0</v>
      </c>
      <c r="Q2111" s="66">
        <f>SUMIFS(Tb_Reseller[Oct-26],Tb_Reseller[Agen id],Tb_Agen[[#This Row],[AGEN ID]])</f>
        <v>0</v>
      </c>
    </row>
    <row r="2112" spans="1:17" x14ac:dyDescent="0.25">
      <c r="A2112" s="33" t="s">
        <v>4843</v>
      </c>
      <c r="B2112" s="34" t="s">
        <v>4844</v>
      </c>
      <c r="C2112" s="34" t="s">
        <v>15</v>
      </c>
      <c r="D2112" s="35" t="s">
        <v>28</v>
      </c>
      <c r="E2112" s="35" t="s">
        <v>17</v>
      </c>
      <c r="F2112" s="35"/>
      <c r="G2112" s="36">
        <f>VLOOKUP(Tb_Agen[[#This Row],[AGEN ID]],Reseller!A:F,5,0)</f>
        <v>45141.607638888891</v>
      </c>
      <c r="H2112" s="35"/>
      <c r="I2112" s="35"/>
      <c r="J2112" s="35"/>
      <c r="K2112" s="41"/>
      <c r="L2112" s="37"/>
      <c r="M2112" s="53">
        <v>0</v>
      </c>
      <c r="N2112" s="39" t="s">
        <v>22</v>
      </c>
      <c r="O2112" s="65">
        <f>SUMIFS(Tb_Reseller[Aug-26],Tb_Reseller[Agen id],Tb_Agen[[#This Row],[AGEN ID]])</f>
        <v>0</v>
      </c>
      <c r="P2112" s="66">
        <f>SUMIFS(Tb_Reseller[Sep-26],Tb_Reseller[Agen id],Tb_Agen[[#This Row],[AGEN ID]])</f>
        <v>0</v>
      </c>
      <c r="Q2112" s="66">
        <f>SUMIFS(Tb_Reseller[Oct-26],Tb_Reseller[Agen id],Tb_Agen[[#This Row],[AGEN ID]])</f>
        <v>0</v>
      </c>
    </row>
    <row r="2113" spans="1:17" x14ac:dyDescent="0.25">
      <c r="A2113" s="33" t="s">
        <v>4845</v>
      </c>
      <c r="B2113" s="34" t="s">
        <v>4846</v>
      </c>
      <c r="C2113" s="34" t="s">
        <v>121</v>
      </c>
      <c r="D2113" s="35" t="s">
        <v>16</v>
      </c>
      <c r="E2113" s="35" t="s">
        <v>17</v>
      </c>
      <c r="F2113" s="35"/>
      <c r="G2113" s="36">
        <f>VLOOKUP(Tb_Agen[[#This Row],[AGEN ID]],Reseller!A:F,5,0)</f>
        <v>45143.368055555547</v>
      </c>
      <c r="H2113" s="35"/>
      <c r="I2113" s="35"/>
      <c r="J2113" s="35"/>
      <c r="K2113" s="41"/>
      <c r="L2113" s="37"/>
      <c r="M2113" s="53">
        <v>0</v>
      </c>
      <c r="N2113" s="39" t="s">
        <v>22</v>
      </c>
      <c r="O2113" s="65">
        <f>SUMIFS(Tb_Reseller[Aug-26],Tb_Reseller[Agen id],Tb_Agen[[#This Row],[AGEN ID]])</f>
        <v>0</v>
      </c>
      <c r="P2113" s="66">
        <f>SUMIFS(Tb_Reseller[Sep-26],Tb_Reseller[Agen id],Tb_Agen[[#This Row],[AGEN ID]])</f>
        <v>0</v>
      </c>
      <c r="Q2113" s="66">
        <f>SUMIFS(Tb_Reseller[Oct-26],Tb_Reseller[Agen id],Tb_Agen[[#This Row],[AGEN ID]])</f>
        <v>0</v>
      </c>
    </row>
    <row r="2114" spans="1:17" x14ac:dyDescent="0.25">
      <c r="A2114" s="33" t="s">
        <v>4847</v>
      </c>
      <c r="B2114" s="34" t="s">
        <v>4848</v>
      </c>
      <c r="C2114" s="34" t="s">
        <v>112</v>
      </c>
      <c r="D2114" s="35" t="s">
        <v>28</v>
      </c>
      <c r="E2114" s="35" t="s">
        <v>17</v>
      </c>
      <c r="F2114" s="35"/>
      <c r="G2114" s="36">
        <f>VLOOKUP(Tb_Agen[[#This Row],[AGEN ID]],Reseller!A:F,5,0)</f>
        <v>45143.636805555558</v>
      </c>
      <c r="H2114" s="35"/>
      <c r="I2114" s="35"/>
      <c r="J2114" s="35"/>
      <c r="K2114" s="41"/>
      <c r="L2114" s="37"/>
      <c r="M2114" s="53">
        <v>0</v>
      </c>
      <c r="N2114" s="39" t="s">
        <v>22</v>
      </c>
      <c r="O2114" s="65">
        <f>SUMIFS(Tb_Reseller[Aug-26],Tb_Reseller[Agen id],Tb_Agen[[#This Row],[AGEN ID]])</f>
        <v>0</v>
      </c>
      <c r="P2114" s="66">
        <f>SUMIFS(Tb_Reseller[Sep-26],Tb_Reseller[Agen id],Tb_Agen[[#This Row],[AGEN ID]])</f>
        <v>0</v>
      </c>
      <c r="Q2114" s="66">
        <f>SUMIFS(Tb_Reseller[Oct-26],Tb_Reseller[Agen id],Tb_Agen[[#This Row],[AGEN ID]])</f>
        <v>0</v>
      </c>
    </row>
    <row r="2115" spans="1:17" x14ac:dyDescent="0.25">
      <c r="A2115" s="33" t="s">
        <v>4849</v>
      </c>
      <c r="B2115" s="34" t="s">
        <v>4850</v>
      </c>
      <c r="C2115" s="34" t="s">
        <v>82</v>
      </c>
      <c r="D2115" s="35" t="s">
        <v>16</v>
      </c>
      <c r="E2115" s="38" t="s">
        <v>82</v>
      </c>
      <c r="F2115" s="35"/>
      <c r="G2115" s="36">
        <f>VLOOKUP(Tb_Agen[[#This Row],[AGEN ID]],Reseller!A:F,5,0)</f>
        <v>45143.798611111109</v>
      </c>
      <c r="H2115" s="35"/>
      <c r="I2115" s="35"/>
      <c r="J2115" s="35"/>
      <c r="K2115" s="41"/>
      <c r="L2115" s="37"/>
      <c r="M2115" s="53">
        <v>0</v>
      </c>
      <c r="N2115" s="39" t="s">
        <v>22</v>
      </c>
      <c r="O2115" s="65">
        <f>SUMIFS(Tb_Reseller[Aug-26],Tb_Reseller[Agen id],Tb_Agen[[#This Row],[AGEN ID]])</f>
        <v>0</v>
      </c>
      <c r="P2115" s="66">
        <f>SUMIFS(Tb_Reseller[Sep-26],Tb_Reseller[Agen id],Tb_Agen[[#This Row],[AGEN ID]])</f>
        <v>0</v>
      </c>
      <c r="Q2115" s="66">
        <f>SUMIFS(Tb_Reseller[Oct-26],Tb_Reseller[Agen id],Tb_Agen[[#This Row],[AGEN ID]])</f>
        <v>0</v>
      </c>
    </row>
    <row r="2116" spans="1:17" x14ac:dyDescent="0.25">
      <c r="A2116" s="33" t="s">
        <v>4851</v>
      </c>
      <c r="B2116" s="34" t="s">
        <v>4852</v>
      </c>
      <c r="C2116" s="34" t="s">
        <v>15</v>
      </c>
      <c r="D2116" s="35" t="s">
        <v>28</v>
      </c>
      <c r="E2116" s="35" t="s">
        <v>17</v>
      </c>
      <c r="F2116" s="35"/>
      <c r="G2116" s="36">
        <f>VLOOKUP(Tb_Agen[[#This Row],[AGEN ID]],Reseller!A:F,5,0)</f>
        <v>41456.491666666669</v>
      </c>
      <c r="H2116" s="35"/>
      <c r="I2116" s="35"/>
      <c r="J2116" s="35"/>
      <c r="K2116" s="41"/>
      <c r="L2116" s="37"/>
      <c r="M2116" s="53">
        <v>0</v>
      </c>
      <c r="N2116" s="39" t="s">
        <v>22</v>
      </c>
      <c r="O2116" s="65">
        <f>SUMIFS(Tb_Reseller[Aug-26],Tb_Reseller[Agen id],Tb_Agen[[#This Row],[AGEN ID]])</f>
        <v>0.12903225806451613</v>
      </c>
      <c r="P2116" s="66">
        <f>SUMIFS(Tb_Reseller[Sep-26],Tb_Reseller[Agen id],Tb_Agen[[#This Row],[AGEN ID]])</f>
        <v>0.16666666666666666</v>
      </c>
      <c r="Q2116" s="66">
        <f>SUMIFS(Tb_Reseller[Oct-26],Tb_Reseller[Agen id],Tb_Agen[[#This Row],[AGEN ID]])</f>
        <v>0.25</v>
      </c>
    </row>
    <row r="2117" spans="1:17" x14ac:dyDescent="0.25">
      <c r="A2117" s="33" t="s">
        <v>4853</v>
      </c>
      <c r="B2117" s="34" t="s">
        <v>4854</v>
      </c>
      <c r="C2117" s="34" t="s">
        <v>121</v>
      </c>
      <c r="D2117" s="35" t="s">
        <v>16</v>
      </c>
      <c r="E2117" s="35" t="s">
        <v>17</v>
      </c>
      <c r="F2117" s="35"/>
      <c r="G2117" s="36">
        <f>VLOOKUP(Tb_Agen[[#This Row],[AGEN ID]],Reseller!A:F,5,0)</f>
        <v>45144.7</v>
      </c>
      <c r="H2117" s="35"/>
      <c r="I2117" s="35"/>
      <c r="J2117" s="35"/>
      <c r="K2117" s="41"/>
      <c r="L2117" s="37"/>
      <c r="M2117" s="53">
        <v>0</v>
      </c>
      <c r="N2117" s="39" t="s">
        <v>22</v>
      </c>
      <c r="O2117" s="65">
        <f>SUMIFS(Tb_Reseller[Aug-26],Tb_Reseller[Agen id],Tb_Agen[[#This Row],[AGEN ID]])</f>
        <v>0</v>
      </c>
      <c r="P2117" s="66">
        <f>SUMIFS(Tb_Reseller[Sep-26],Tb_Reseller[Agen id],Tb_Agen[[#This Row],[AGEN ID]])</f>
        <v>0</v>
      </c>
      <c r="Q2117" s="66">
        <f>SUMIFS(Tb_Reseller[Oct-26],Tb_Reseller[Agen id],Tb_Agen[[#This Row],[AGEN ID]])</f>
        <v>0</v>
      </c>
    </row>
    <row r="2118" spans="1:17" x14ac:dyDescent="0.25">
      <c r="A2118" s="33" t="s">
        <v>4855</v>
      </c>
      <c r="B2118" s="34" t="s">
        <v>4856</v>
      </c>
      <c r="C2118" s="34" t="s">
        <v>15</v>
      </c>
      <c r="D2118" s="35" t="s">
        <v>28</v>
      </c>
      <c r="E2118" s="35" t="s">
        <v>17</v>
      </c>
      <c r="F2118" s="35"/>
      <c r="G2118" s="36">
        <f>VLOOKUP(Tb_Agen[[#This Row],[AGEN ID]],Reseller!A:F,5,0)</f>
        <v>42231.72152777778</v>
      </c>
      <c r="H2118" s="35"/>
      <c r="I2118" s="35"/>
      <c r="J2118" s="35"/>
      <c r="K2118" s="41"/>
      <c r="L2118" s="37"/>
      <c r="M2118" s="53">
        <v>0</v>
      </c>
      <c r="N2118" s="39" t="s">
        <v>22</v>
      </c>
      <c r="O2118" s="65">
        <f>SUMIFS(Tb_Reseller[Aug-26],Tb_Reseller[Agen id],Tb_Agen[[#This Row],[AGEN ID]])</f>
        <v>0.16129032258064516</v>
      </c>
      <c r="P2118" s="66">
        <f>SUMIFS(Tb_Reseller[Sep-26],Tb_Reseller[Agen id],Tb_Agen[[#This Row],[AGEN ID]])</f>
        <v>0.13333333333333333</v>
      </c>
      <c r="Q2118" s="66">
        <f>SUMIFS(Tb_Reseller[Oct-26],Tb_Reseller[Agen id],Tb_Agen[[#This Row],[AGEN ID]])</f>
        <v>0</v>
      </c>
    </row>
    <row r="2119" spans="1:17" x14ac:dyDescent="0.25">
      <c r="A2119" s="33" t="s">
        <v>4857</v>
      </c>
      <c r="B2119" s="34" t="s">
        <v>4858</v>
      </c>
      <c r="C2119" s="34" t="s">
        <v>79</v>
      </c>
      <c r="D2119" s="35" t="s">
        <v>16</v>
      </c>
      <c r="E2119" s="35" t="s">
        <v>17</v>
      </c>
      <c r="F2119" s="35"/>
      <c r="G2119" s="36">
        <f>VLOOKUP(Tb_Agen[[#This Row],[AGEN ID]],Reseller!A:F,5,0)</f>
        <v>45145.606944444437</v>
      </c>
      <c r="H2119" s="35" t="s">
        <v>1887</v>
      </c>
      <c r="I2119" s="35" t="s">
        <v>145</v>
      </c>
      <c r="J2119" s="35" t="s">
        <v>1435</v>
      </c>
      <c r="K2119" s="41" t="s">
        <v>1436</v>
      </c>
      <c r="L2119" s="37" t="s">
        <v>162</v>
      </c>
      <c r="M2119" s="53">
        <v>0</v>
      </c>
      <c r="N2119" s="39" t="s">
        <v>22</v>
      </c>
      <c r="O2119" s="65">
        <f>SUMIFS(Tb_Reseller[Aug-26],Tb_Reseller[Agen id],Tb_Agen[[#This Row],[AGEN ID]])</f>
        <v>3.2258064516129031E-2</v>
      </c>
      <c r="P2119" s="66">
        <f>SUMIFS(Tb_Reseller[Sep-26],Tb_Reseller[Agen id],Tb_Agen[[#This Row],[AGEN ID]])</f>
        <v>0</v>
      </c>
      <c r="Q2119" s="66">
        <f>SUMIFS(Tb_Reseller[Oct-26],Tb_Reseller[Agen id],Tb_Agen[[#This Row],[AGEN ID]])</f>
        <v>0</v>
      </c>
    </row>
    <row r="2120" spans="1:17" x14ac:dyDescent="0.25">
      <c r="A2120" s="33" t="s">
        <v>4859</v>
      </c>
      <c r="B2120" s="34" t="s">
        <v>4860</v>
      </c>
      <c r="C2120" s="34" t="s">
        <v>112</v>
      </c>
      <c r="D2120" s="35" t="s">
        <v>16</v>
      </c>
      <c r="E2120" s="35" t="s">
        <v>17</v>
      </c>
      <c r="F2120" s="35"/>
      <c r="G2120" s="36">
        <f>VLOOKUP(Tb_Agen[[#This Row],[AGEN ID]],Reseller!A:F,5,0)</f>
        <v>45146.415972222218</v>
      </c>
      <c r="H2120" s="35"/>
      <c r="I2120" s="35"/>
      <c r="J2120" s="35"/>
      <c r="K2120" s="41"/>
      <c r="L2120" s="37"/>
      <c r="M2120" s="53">
        <v>0</v>
      </c>
      <c r="N2120" s="39" t="s">
        <v>22</v>
      </c>
      <c r="O2120" s="65">
        <f>SUMIFS(Tb_Reseller[Aug-26],Tb_Reseller[Agen id],Tb_Agen[[#This Row],[AGEN ID]])</f>
        <v>0</v>
      </c>
      <c r="P2120" s="66">
        <f>SUMIFS(Tb_Reseller[Sep-26],Tb_Reseller[Agen id],Tb_Agen[[#This Row],[AGEN ID]])</f>
        <v>0</v>
      </c>
      <c r="Q2120" s="66">
        <f>SUMIFS(Tb_Reseller[Oct-26],Tb_Reseller[Agen id],Tb_Agen[[#This Row],[AGEN ID]])</f>
        <v>0</v>
      </c>
    </row>
    <row r="2121" spans="1:17" x14ac:dyDescent="0.25">
      <c r="A2121" s="33" t="s">
        <v>4861</v>
      </c>
      <c r="B2121" s="34" t="s">
        <v>4862</v>
      </c>
      <c r="C2121" s="34" t="s">
        <v>121</v>
      </c>
      <c r="D2121" s="35" t="s">
        <v>16</v>
      </c>
      <c r="E2121" s="35" t="s">
        <v>17</v>
      </c>
      <c r="F2121" s="35"/>
      <c r="G2121" s="36">
        <f>VLOOKUP(Tb_Agen[[#This Row],[AGEN ID]],Reseller!A:F,5,0)</f>
        <v>45146.517361111109</v>
      </c>
      <c r="H2121" s="35"/>
      <c r="I2121" s="35"/>
      <c r="J2121" s="35"/>
      <c r="K2121" s="41"/>
      <c r="L2121" s="37"/>
      <c r="M2121" s="53">
        <v>0</v>
      </c>
      <c r="N2121" s="39" t="s">
        <v>22</v>
      </c>
      <c r="O2121" s="65">
        <f>SUMIFS(Tb_Reseller[Aug-26],Tb_Reseller[Agen id],Tb_Agen[[#This Row],[AGEN ID]])</f>
        <v>0</v>
      </c>
      <c r="P2121" s="66">
        <f>SUMIFS(Tb_Reseller[Sep-26],Tb_Reseller[Agen id],Tb_Agen[[#This Row],[AGEN ID]])</f>
        <v>0</v>
      </c>
      <c r="Q2121" s="66">
        <f>SUMIFS(Tb_Reseller[Oct-26],Tb_Reseller[Agen id],Tb_Agen[[#This Row],[AGEN ID]])</f>
        <v>0</v>
      </c>
    </row>
    <row r="2122" spans="1:17" x14ac:dyDescent="0.25">
      <c r="A2122" s="33" t="s">
        <v>4863</v>
      </c>
      <c r="B2122" s="34" t="s">
        <v>4864</v>
      </c>
      <c r="C2122" s="34" t="s">
        <v>79</v>
      </c>
      <c r="D2122" s="35" t="s">
        <v>16</v>
      </c>
      <c r="E2122" s="35" t="s">
        <v>17</v>
      </c>
      <c r="F2122" s="35"/>
      <c r="G2122" s="36">
        <f>VLOOKUP(Tb_Agen[[#This Row],[AGEN ID]],Reseller!A:F,5,0)</f>
        <v>45146.618055555547</v>
      </c>
      <c r="H2122" s="35"/>
      <c r="I2122" s="35"/>
      <c r="J2122" s="35"/>
      <c r="K2122" s="41"/>
      <c r="L2122" s="37"/>
      <c r="M2122" s="53">
        <v>0</v>
      </c>
      <c r="N2122" s="39" t="s">
        <v>22</v>
      </c>
      <c r="O2122" s="65">
        <f>SUMIFS(Tb_Reseller[Aug-26],Tb_Reseller[Agen id],Tb_Agen[[#This Row],[AGEN ID]])</f>
        <v>0</v>
      </c>
      <c r="P2122" s="66">
        <f>SUMIFS(Tb_Reseller[Sep-26],Tb_Reseller[Agen id],Tb_Agen[[#This Row],[AGEN ID]])</f>
        <v>0</v>
      </c>
      <c r="Q2122" s="66">
        <f>SUMIFS(Tb_Reseller[Oct-26],Tb_Reseller[Agen id],Tb_Agen[[#This Row],[AGEN ID]])</f>
        <v>0</v>
      </c>
    </row>
    <row r="2123" spans="1:17" x14ac:dyDescent="0.25">
      <c r="A2123" s="33" t="s">
        <v>4865</v>
      </c>
      <c r="B2123" s="34" t="s">
        <v>4866</v>
      </c>
      <c r="C2123" s="34" t="s">
        <v>79</v>
      </c>
      <c r="D2123" s="35" t="s">
        <v>28</v>
      </c>
      <c r="E2123" s="35" t="s">
        <v>17</v>
      </c>
      <c r="F2123" s="35"/>
      <c r="G2123" s="36">
        <f>VLOOKUP(Tb_Agen[[#This Row],[AGEN ID]],Reseller!A:F,5,0)</f>
        <v>45146.67083333333</v>
      </c>
      <c r="H2123" s="35" t="s">
        <v>4867</v>
      </c>
      <c r="I2123" s="35" t="s">
        <v>145</v>
      </c>
      <c r="J2123" s="35" t="s">
        <v>866</v>
      </c>
      <c r="K2123" s="41" t="s">
        <v>1624</v>
      </c>
      <c r="L2123" s="37"/>
      <c r="M2123" s="53">
        <v>0</v>
      </c>
      <c r="N2123" s="39" t="s">
        <v>22</v>
      </c>
      <c r="O2123" s="65">
        <f>SUMIFS(Tb_Reseller[Aug-26],Tb_Reseller[Agen id],Tb_Agen[[#This Row],[AGEN ID]])</f>
        <v>0</v>
      </c>
      <c r="P2123" s="66">
        <f>SUMIFS(Tb_Reseller[Sep-26],Tb_Reseller[Agen id],Tb_Agen[[#This Row],[AGEN ID]])</f>
        <v>0</v>
      </c>
      <c r="Q2123" s="66">
        <f>SUMIFS(Tb_Reseller[Oct-26],Tb_Reseller[Agen id],Tb_Agen[[#This Row],[AGEN ID]])</f>
        <v>0</v>
      </c>
    </row>
    <row r="2124" spans="1:17" x14ac:dyDescent="0.25">
      <c r="A2124" s="33" t="s">
        <v>4868</v>
      </c>
      <c r="B2124" s="34" t="s">
        <v>4869</v>
      </c>
      <c r="C2124" s="34" t="s">
        <v>82</v>
      </c>
      <c r="D2124" s="35" t="s">
        <v>16</v>
      </c>
      <c r="E2124" s="38" t="s">
        <v>82</v>
      </c>
      <c r="F2124" s="35"/>
      <c r="G2124" s="36">
        <f>VLOOKUP(Tb_Agen[[#This Row],[AGEN ID]],Reseller!A:F,5,0)</f>
        <v>45146.701388888891</v>
      </c>
      <c r="H2124" s="35"/>
      <c r="I2124" s="35"/>
      <c r="J2124" s="35"/>
      <c r="K2124" s="41"/>
      <c r="L2124" s="37"/>
      <c r="M2124" s="53">
        <v>0</v>
      </c>
      <c r="N2124" s="39" t="s">
        <v>22</v>
      </c>
      <c r="O2124" s="65">
        <f>SUMIFS(Tb_Reseller[Aug-26],Tb_Reseller[Agen id],Tb_Agen[[#This Row],[AGEN ID]])</f>
        <v>0</v>
      </c>
      <c r="P2124" s="66">
        <f>SUMIFS(Tb_Reseller[Sep-26],Tb_Reseller[Agen id],Tb_Agen[[#This Row],[AGEN ID]])</f>
        <v>0</v>
      </c>
      <c r="Q2124" s="66">
        <f>SUMIFS(Tb_Reseller[Oct-26],Tb_Reseller[Agen id],Tb_Agen[[#This Row],[AGEN ID]])</f>
        <v>0</v>
      </c>
    </row>
    <row r="2125" spans="1:17" x14ac:dyDescent="0.25">
      <c r="A2125" s="33" t="s">
        <v>4870</v>
      </c>
      <c r="B2125" s="34" t="s">
        <v>4871</v>
      </c>
      <c r="C2125" s="34" t="s">
        <v>112</v>
      </c>
      <c r="D2125" s="35" t="s">
        <v>16</v>
      </c>
      <c r="E2125" s="35" t="s">
        <v>17</v>
      </c>
      <c r="F2125" s="35"/>
      <c r="G2125" s="36">
        <f>VLOOKUP(Tb_Agen[[#This Row],[AGEN ID]],Reseller!A:F,5,0)</f>
        <v>45147.438888888893</v>
      </c>
      <c r="H2125" s="35"/>
      <c r="I2125" s="35"/>
      <c r="J2125" s="35"/>
      <c r="K2125" s="41"/>
      <c r="L2125" s="37"/>
      <c r="M2125" s="53">
        <v>0</v>
      </c>
      <c r="N2125" s="39" t="s">
        <v>22</v>
      </c>
      <c r="O2125" s="65">
        <f>SUMIFS(Tb_Reseller[Aug-26],Tb_Reseller[Agen id],Tb_Agen[[#This Row],[AGEN ID]])</f>
        <v>0</v>
      </c>
      <c r="P2125" s="66">
        <f>SUMIFS(Tb_Reseller[Sep-26],Tb_Reseller[Agen id],Tb_Agen[[#This Row],[AGEN ID]])</f>
        <v>0</v>
      </c>
      <c r="Q2125" s="66">
        <f>SUMIFS(Tb_Reseller[Oct-26],Tb_Reseller[Agen id],Tb_Agen[[#This Row],[AGEN ID]])</f>
        <v>0</v>
      </c>
    </row>
    <row r="2126" spans="1:17" x14ac:dyDescent="0.25">
      <c r="A2126" s="33" t="s">
        <v>4872</v>
      </c>
      <c r="B2126" s="34" t="s">
        <v>4873</v>
      </c>
      <c r="C2126" s="34" t="s">
        <v>82</v>
      </c>
      <c r="D2126" s="35" t="s">
        <v>16</v>
      </c>
      <c r="E2126" s="38" t="s">
        <v>82</v>
      </c>
      <c r="F2126" s="35"/>
      <c r="G2126" s="36">
        <f>VLOOKUP(Tb_Agen[[#This Row],[AGEN ID]],Reseller!A:F,5,0)</f>
        <v>45147.543749999997</v>
      </c>
      <c r="H2126" s="35"/>
      <c r="I2126" s="35"/>
      <c r="J2126" s="35"/>
      <c r="K2126" s="41"/>
      <c r="L2126" s="37"/>
      <c r="M2126" s="53">
        <v>0</v>
      </c>
      <c r="N2126" s="39" t="s">
        <v>22</v>
      </c>
      <c r="O2126" s="65">
        <f>SUMIFS(Tb_Reseller[Aug-26],Tb_Reseller[Agen id],Tb_Agen[[#This Row],[AGEN ID]])</f>
        <v>0</v>
      </c>
      <c r="P2126" s="66">
        <f>SUMIFS(Tb_Reseller[Sep-26],Tb_Reseller[Agen id],Tb_Agen[[#This Row],[AGEN ID]])</f>
        <v>0</v>
      </c>
      <c r="Q2126" s="66">
        <f>SUMIFS(Tb_Reseller[Oct-26],Tb_Reseller[Agen id],Tb_Agen[[#This Row],[AGEN ID]])</f>
        <v>0</v>
      </c>
    </row>
    <row r="2127" spans="1:17" x14ac:dyDescent="0.25">
      <c r="A2127" s="33" t="s">
        <v>4874</v>
      </c>
      <c r="B2127" s="34" t="s">
        <v>4875</v>
      </c>
      <c r="C2127" s="34" t="s">
        <v>112</v>
      </c>
      <c r="D2127" s="35" t="s">
        <v>16</v>
      </c>
      <c r="E2127" s="35" t="s">
        <v>17</v>
      </c>
      <c r="F2127" s="35"/>
      <c r="G2127" s="36">
        <f>VLOOKUP(Tb_Agen[[#This Row],[AGEN ID]],Reseller!A:F,5,0)</f>
        <v>45147.552777777782</v>
      </c>
      <c r="H2127" s="35"/>
      <c r="I2127" s="35"/>
      <c r="J2127" s="35"/>
      <c r="K2127" s="41"/>
      <c r="L2127" s="37"/>
      <c r="M2127" s="53">
        <v>0</v>
      </c>
      <c r="N2127" s="39" t="s">
        <v>22</v>
      </c>
      <c r="O2127" s="65">
        <f>SUMIFS(Tb_Reseller[Aug-26],Tb_Reseller[Agen id],Tb_Agen[[#This Row],[AGEN ID]])</f>
        <v>0</v>
      </c>
      <c r="P2127" s="66">
        <f>SUMIFS(Tb_Reseller[Sep-26],Tb_Reseller[Agen id],Tb_Agen[[#This Row],[AGEN ID]])</f>
        <v>0</v>
      </c>
      <c r="Q2127" s="66">
        <f>SUMIFS(Tb_Reseller[Oct-26],Tb_Reseller[Agen id],Tb_Agen[[#This Row],[AGEN ID]])</f>
        <v>0</v>
      </c>
    </row>
    <row r="2128" spans="1:17" x14ac:dyDescent="0.25">
      <c r="A2128" s="33" t="s">
        <v>4876</v>
      </c>
      <c r="B2128" s="34" t="s">
        <v>4877</v>
      </c>
      <c r="C2128" s="34" t="s">
        <v>112</v>
      </c>
      <c r="D2128" s="35" t="s">
        <v>16</v>
      </c>
      <c r="E2128" s="35" t="s">
        <v>17</v>
      </c>
      <c r="F2128" s="35"/>
      <c r="G2128" s="36">
        <f>VLOOKUP(Tb_Agen[[#This Row],[AGEN ID]],Reseller!A:F,5,0)</f>
        <v>45148.472222222219</v>
      </c>
      <c r="H2128" s="35"/>
      <c r="I2128" s="35"/>
      <c r="J2128" s="35"/>
      <c r="K2128" s="41"/>
      <c r="L2128" s="37"/>
      <c r="M2128" s="53">
        <v>0</v>
      </c>
      <c r="N2128" s="39" t="s">
        <v>22</v>
      </c>
      <c r="O2128" s="65">
        <f>SUMIFS(Tb_Reseller[Aug-26],Tb_Reseller[Agen id],Tb_Agen[[#This Row],[AGEN ID]])</f>
        <v>0</v>
      </c>
      <c r="P2128" s="66">
        <f>SUMIFS(Tb_Reseller[Sep-26],Tb_Reseller[Agen id],Tb_Agen[[#This Row],[AGEN ID]])</f>
        <v>0</v>
      </c>
      <c r="Q2128" s="66">
        <f>SUMIFS(Tb_Reseller[Oct-26],Tb_Reseller[Agen id],Tb_Agen[[#This Row],[AGEN ID]])</f>
        <v>0</v>
      </c>
    </row>
    <row r="2129" spans="1:17" x14ac:dyDescent="0.25">
      <c r="A2129" s="33" t="s">
        <v>4878</v>
      </c>
      <c r="B2129" s="34" t="s">
        <v>4879</v>
      </c>
      <c r="C2129" s="34" t="s">
        <v>15</v>
      </c>
      <c r="D2129" s="35" t="s">
        <v>28</v>
      </c>
      <c r="E2129" s="35" t="s">
        <v>17</v>
      </c>
      <c r="F2129" s="35"/>
      <c r="G2129" s="36">
        <f>VLOOKUP(Tb_Agen[[#This Row],[AGEN ID]],Reseller!A:F,5,0)</f>
        <v>42329.42291666667</v>
      </c>
      <c r="H2129" s="35"/>
      <c r="I2129" s="35"/>
      <c r="J2129" s="35"/>
      <c r="K2129" s="41"/>
      <c r="L2129" s="37"/>
      <c r="M2129" s="53">
        <v>0</v>
      </c>
      <c r="N2129" s="39" t="s">
        <v>22</v>
      </c>
      <c r="O2129" s="65">
        <f>SUMIFS(Tb_Reseller[Aug-26],Tb_Reseller[Agen id],Tb_Agen[[#This Row],[AGEN ID]])</f>
        <v>0.22580645161290322</v>
      </c>
      <c r="P2129" s="66">
        <f>SUMIFS(Tb_Reseller[Sep-26],Tb_Reseller[Agen id],Tb_Agen[[#This Row],[AGEN ID]])</f>
        <v>0.16666666666666666</v>
      </c>
      <c r="Q2129" s="66">
        <f>SUMIFS(Tb_Reseller[Oct-26],Tb_Reseller[Agen id],Tb_Agen[[#This Row],[AGEN ID]])</f>
        <v>0</v>
      </c>
    </row>
    <row r="2130" spans="1:17" x14ac:dyDescent="0.25">
      <c r="A2130" s="33" t="s">
        <v>4880</v>
      </c>
      <c r="B2130" s="34" t="s">
        <v>4881</v>
      </c>
      <c r="C2130" s="34" t="s">
        <v>112</v>
      </c>
      <c r="D2130" s="35" t="s">
        <v>16</v>
      </c>
      <c r="E2130" s="35" t="s">
        <v>17</v>
      </c>
      <c r="F2130" s="35"/>
      <c r="G2130" s="36">
        <f>VLOOKUP(Tb_Agen[[#This Row],[AGEN ID]],Reseller!A:F,5,0)</f>
        <v>45148.638888888891</v>
      </c>
      <c r="H2130" s="35"/>
      <c r="I2130" s="35"/>
      <c r="J2130" s="35"/>
      <c r="K2130" s="41"/>
      <c r="L2130" s="37"/>
      <c r="M2130" s="53">
        <v>0</v>
      </c>
      <c r="N2130" s="39" t="s">
        <v>22</v>
      </c>
      <c r="O2130" s="65">
        <f>SUMIFS(Tb_Reseller[Aug-26],Tb_Reseller[Agen id],Tb_Agen[[#This Row],[AGEN ID]])</f>
        <v>0</v>
      </c>
      <c r="P2130" s="66">
        <f>SUMIFS(Tb_Reseller[Sep-26],Tb_Reseller[Agen id],Tb_Agen[[#This Row],[AGEN ID]])</f>
        <v>0</v>
      </c>
      <c r="Q2130" s="66">
        <f>SUMIFS(Tb_Reseller[Oct-26],Tb_Reseller[Agen id],Tb_Agen[[#This Row],[AGEN ID]])</f>
        <v>0</v>
      </c>
    </row>
    <row r="2131" spans="1:17" x14ac:dyDescent="0.25">
      <c r="A2131" s="33" t="s">
        <v>4882</v>
      </c>
      <c r="B2131" s="34" t="s">
        <v>4883</v>
      </c>
      <c r="C2131" s="34" t="s">
        <v>79</v>
      </c>
      <c r="D2131" s="35" t="s">
        <v>16</v>
      </c>
      <c r="E2131" s="35" t="s">
        <v>17</v>
      </c>
      <c r="F2131" s="35"/>
      <c r="G2131" s="36">
        <f>VLOOKUP(Tb_Agen[[#This Row],[AGEN ID]],Reseller!A:F,5,0)</f>
        <v>45148.876388888893</v>
      </c>
      <c r="H2131" s="35"/>
      <c r="I2131" s="35"/>
      <c r="J2131" s="35"/>
      <c r="K2131" s="41"/>
      <c r="L2131" s="37"/>
      <c r="M2131" s="53">
        <v>0</v>
      </c>
      <c r="N2131" s="39" t="s">
        <v>22</v>
      </c>
      <c r="O2131" s="65">
        <f>SUMIFS(Tb_Reseller[Aug-26],Tb_Reseller[Agen id],Tb_Agen[[#This Row],[AGEN ID]])</f>
        <v>0</v>
      </c>
      <c r="P2131" s="66">
        <f>SUMIFS(Tb_Reseller[Sep-26],Tb_Reseller[Agen id],Tb_Agen[[#This Row],[AGEN ID]])</f>
        <v>0</v>
      </c>
      <c r="Q2131" s="66">
        <f>SUMIFS(Tb_Reseller[Oct-26],Tb_Reseller[Agen id],Tb_Agen[[#This Row],[AGEN ID]])</f>
        <v>0</v>
      </c>
    </row>
    <row r="2132" spans="1:17" x14ac:dyDescent="0.25">
      <c r="A2132" s="33" t="s">
        <v>4884</v>
      </c>
      <c r="B2132" s="34" t="s">
        <v>4885</v>
      </c>
      <c r="C2132" s="34" t="s">
        <v>82</v>
      </c>
      <c r="D2132" s="35" t="s">
        <v>16</v>
      </c>
      <c r="E2132" s="38" t="s">
        <v>82</v>
      </c>
      <c r="F2132" s="35"/>
      <c r="G2132" s="36">
        <f>VLOOKUP(Tb_Agen[[#This Row],[AGEN ID]],Reseller!A:F,5,0)</f>
        <v>45148.940972222219</v>
      </c>
      <c r="H2132" s="35"/>
      <c r="I2132" s="35"/>
      <c r="J2132" s="35"/>
      <c r="K2132" s="41"/>
      <c r="L2132" s="37"/>
      <c r="M2132" s="53">
        <v>0</v>
      </c>
      <c r="N2132" s="39" t="s">
        <v>22</v>
      </c>
      <c r="O2132" s="65">
        <f>SUMIFS(Tb_Reseller[Aug-26],Tb_Reseller[Agen id],Tb_Agen[[#This Row],[AGEN ID]])</f>
        <v>0</v>
      </c>
      <c r="P2132" s="66">
        <f>SUMIFS(Tb_Reseller[Sep-26],Tb_Reseller[Agen id],Tb_Agen[[#This Row],[AGEN ID]])</f>
        <v>0</v>
      </c>
      <c r="Q2132" s="66">
        <f>SUMIFS(Tb_Reseller[Oct-26],Tb_Reseller[Agen id],Tb_Agen[[#This Row],[AGEN ID]])</f>
        <v>0</v>
      </c>
    </row>
    <row r="2133" spans="1:17" x14ac:dyDescent="0.25">
      <c r="A2133" s="33" t="s">
        <v>4886</v>
      </c>
      <c r="B2133" s="34" t="s">
        <v>4887</v>
      </c>
      <c r="C2133" s="34" t="s">
        <v>82</v>
      </c>
      <c r="D2133" s="35" t="s">
        <v>16</v>
      </c>
      <c r="E2133" s="38" t="s">
        <v>82</v>
      </c>
      <c r="F2133" s="35"/>
      <c r="G2133" s="36">
        <f>VLOOKUP(Tb_Agen[[#This Row],[AGEN ID]],Reseller!A:F,5,0)</f>
        <v>45148.943749999999</v>
      </c>
      <c r="H2133" s="35"/>
      <c r="I2133" s="35"/>
      <c r="J2133" s="35"/>
      <c r="K2133" s="41"/>
      <c r="L2133" s="37"/>
      <c r="M2133" s="53">
        <v>0</v>
      </c>
      <c r="N2133" s="39" t="s">
        <v>22</v>
      </c>
      <c r="O2133" s="65">
        <f>SUMIFS(Tb_Reseller[Aug-26],Tb_Reseller[Agen id],Tb_Agen[[#This Row],[AGEN ID]])</f>
        <v>0</v>
      </c>
      <c r="P2133" s="66">
        <f>SUMIFS(Tb_Reseller[Sep-26],Tb_Reseller[Agen id],Tb_Agen[[#This Row],[AGEN ID]])</f>
        <v>0</v>
      </c>
      <c r="Q2133" s="66">
        <f>SUMIFS(Tb_Reseller[Oct-26],Tb_Reseller[Agen id],Tb_Agen[[#This Row],[AGEN ID]])</f>
        <v>0</v>
      </c>
    </row>
    <row r="2134" spans="1:17" x14ac:dyDescent="0.25">
      <c r="A2134" s="33" t="s">
        <v>4888</v>
      </c>
      <c r="B2134" s="34" t="s">
        <v>4889</v>
      </c>
      <c r="C2134" s="34" t="s">
        <v>121</v>
      </c>
      <c r="D2134" s="35" t="s">
        <v>16</v>
      </c>
      <c r="E2134" s="35" t="s">
        <v>17</v>
      </c>
      <c r="F2134" s="35"/>
      <c r="G2134" s="36">
        <f>VLOOKUP(Tb_Agen[[#This Row],[AGEN ID]],Reseller!A:F,5,0)</f>
        <v>45149.338888888888</v>
      </c>
      <c r="H2134" s="35"/>
      <c r="I2134" s="35"/>
      <c r="J2134" s="35"/>
      <c r="K2134" s="41"/>
      <c r="L2134" s="37"/>
      <c r="M2134" s="53">
        <v>0</v>
      </c>
      <c r="N2134" s="39" t="s">
        <v>22</v>
      </c>
      <c r="O2134" s="65">
        <f>SUMIFS(Tb_Reseller[Aug-26],Tb_Reseller[Agen id],Tb_Agen[[#This Row],[AGEN ID]])</f>
        <v>0</v>
      </c>
      <c r="P2134" s="66">
        <f>SUMIFS(Tb_Reseller[Sep-26],Tb_Reseller[Agen id],Tb_Agen[[#This Row],[AGEN ID]])</f>
        <v>0</v>
      </c>
      <c r="Q2134" s="66">
        <f>SUMIFS(Tb_Reseller[Oct-26],Tb_Reseller[Agen id],Tb_Agen[[#This Row],[AGEN ID]])</f>
        <v>0</v>
      </c>
    </row>
    <row r="2135" spans="1:17" x14ac:dyDescent="0.25">
      <c r="A2135" s="33" t="s">
        <v>4890</v>
      </c>
      <c r="B2135" s="34" t="s">
        <v>4891</v>
      </c>
      <c r="C2135" s="34" t="s">
        <v>82</v>
      </c>
      <c r="D2135" s="35" t="s">
        <v>16</v>
      </c>
      <c r="E2135" s="38" t="s">
        <v>82</v>
      </c>
      <c r="F2135" s="35"/>
      <c r="G2135" s="36">
        <f>VLOOKUP(Tb_Agen[[#This Row],[AGEN ID]],Reseller!A:F,5,0)</f>
        <v>45149.552083333343</v>
      </c>
      <c r="H2135" s="35"/>
      <c r="I2135" s="35"/>
      <c r="J2135" s="35"/>
      <c r="K2135" s="41"/>
      <c r="L2135" s="37"/>
      <c r="M2135" s="53">
        <v>0</v>
      </c>
      <c r="N2135" s="39" t="s">
        <v>22</v>
      </c>
      <c r="O2135" s="65">
        <f>SUMIFS(Tb_Reseller[Aug-26],Tb_Reseller[Agen id],Tb_Agen[[#This Row],[AGEN ID]])</f>
        <v>0</v>
      </c>
      <c r="P2135" s="66">
        <f>SUMIFS(Tb_Reseller[Sep-26],Tb_Reseller[Agen id],Tb_Agen[[#This Row],[AGEN ID]])</f>
        <v>0</v>
      </c>
      <c r="Q2135" s="66">
        <f>SUMIFS(Tb_Reseller[Oct-26],Tb_Reseller[Agen id],Tb_Agen[[#This Row],[AGEN ID]])</f>
        <v>0</v>
      </c>
    </row>
    <row r="2136" spans="1:17" x14ac:dyDescent="0.25">
      <c r="A2136" s="33" t="s">
        <v>4892</v>
      </c>
      <c r="B2136" s="34" t="s">
        <v>4893</v>
      </c>
      <c r="C2136" s="34" t="s">
        <v>15</v>
      </c>
      <c r="D2136" s="35" t="s">
        <v>16</v>
      </c>
      <c r="E2136" s="35" t="s">
        <v>17</v>
      </c>
      <c r="F2136" s="35"/>
      <c r="G2136" s="36">
        <f>VLOOKUP(Tb_Agen[[#This Row],[AGEN ID]],Reseller!A:F,5,0)</f>
        <v>42467.663194444453</v>
      </c>
      <c r="H2136" s="35"/>
      <c r="I2136" s="35"/>
      <c r="J2136" s="35"/>
      <c r="K2136" s="41"/>
      <c r="L2136" s="37"/>
      <c r="M2136" s="53">
        <v>0</v>
      </c>
      <c r="N2136" s="39" t="s">
        <v>22</v>
      </c>
      <c r="O2136" s="65">
        <f>SUMIFS(Tb_Reseller[Aug-26],Tb_Reseller[Agen id],Tb_Agen[[#This Row],[AGEN ID]])</f>
        <v>9.6774193548387094E-2</v>
      </c>
      <c r="P2136" s="66">
        <f>SUMIFS(Tb_Reseller[Sep-26],Tb_Reseller[Agen id],Tb_Agen[[#This Row],[AGEN ID]])</f>
        <v>0</v>
      </c>
      <c r="Q2136" s="66">
        <f>SUMIFS(Tb_Reseller[Oct-26],Tb_Reseller[Agen id],Tb_Agen[[#This Row],[AGEN ID]])</f>
        <v>0</v>
      </c>
    </row>
    <row r="2137" spans="1:17" x14ac:dyDescent="0.25">
      <c r="A2137" s="33" t="s">
        <v>4894</v>
      </c>
      <c r="B2137" s="34" t="s">
        <v>4895</v>
      </c>
      <c r="C2137" s="34" t="s">
        <v>112</v>
      </c>
      <c r="D2137" s="35" t="s">
        <v>16</v>
      </c>
      <c r="E2137" s="35" t="s">
        <v>17</v>
      </c>
      <c r="F2137" s="35"/>
      <c r="G2137" s="36">
        <f>VLOOKUP(Tb_Agen[[#This Row],[AGEN ID]],Reseller!A:F,5,0)</f>
        <v>45151.406944444447</v>
      </c>
      <c r="H2137" s="35"/>
      <c r="I2137" s="35"/>
      <c r="J2137" s="35"/>
      <c r="K2137" s="41"/>
      <c r="L2137" s="37"/>
      <c r="M2137" s="53">
        <v>0</v>
      </c>
      <c r="N2137" s="39" t="s">
        <v>22</v>
      </c>
      <c r="O2137" s="65">
        <f>SUMIFS(Tb_Reseller[Aug-26],Tb_Reseller[Agen id],Tb_Agen[[#This Row],[AGEN ID]])</f>
        <v>0</v>
      </c>
      <c r="P2137" s="66">
        <f>SUMIFS(Tb_Reseller[Sep-26],Tb_Reseller[Agen id],Tb_Agen[[#This Row],[AGEN ID]])</f>
        <v>0</v>
      </c>
      <c r="Q2137" s="66">
        <f>SUMIFS(Tb_Reseller[Oct-26],Tb_Reseller[Agen id],Tb_Agen[[#This Row],[AGEN ID]])</f>
        <v>0</v>
      </c>
    </row>
    <row r="2138" spans="1:17" x14ac:dyDescent="0.25">
      <c r="A2138" s="33" t="s">
        <v>4896</v>
      </c>
      <c r="B2138" s="34" t="s">
        <v>4897</v>
      </c>
      <c r="C2138" s="34" t="s">
        <v>112</v>
      </c>
      <c r="D2138" s="35" t="s">
        <v>36</v>
      </c>
      <c r="E2138" s="35" t="s">
        <v>143</v>
      </c>
      <c r="F2138" s="35"/>
      <c r="G2138" s="36">
        <f>VLOOKUP(Tb_Agen[[#This Row],[AGEN ID]],Reseller!A:F,5,0)</f>
        <v>45152.447916666657</v>
      </c>
      <c r="H2138" s="35" t="s">
        <v>4898</v>
      </c>
      <c r="I2138" s="35" t="s">
        <v>145</v>
      </c>
      <c r="J2138" s="35" t="s">
        <v>146</v>
      </c>
      <c r="K2138" s="41" t="s">
        <v>2243</v>
      </c>
      <c r="L2138" s="37" t="s">
        <v>162</v>
      </c>
      <c r="M2138" s="53">
        <v>-1000000</v>
      </c>
      <c r="N2138" s="39" t="s">
        <v>40</v>
      </c>
      <c r="O2138" s="65">
        <f>SUMIFS(Tb_Reseller[Aug-26],Tb_Reseller[Agen id],Tb_Agen[[#This Row],[AGEN ID]])</f>
        <v>0.96774193548387033</v>
      </c>
      <c r="P2138" s="66">
        <f>SUMIFS(Tb_Reseller[Sep-26],Tb_Reseller[Agen id],Tb_Agen[[#This Row],[AGEN ID]])</f>
        <v>1.400000000000001</v>
      </c>
      <c r="Q2138" s="66">
        <f>SUMIFS(Tb_Reseller[Oct-26],Tb_Reseller[Agen id],Tb_Agen[[#This Row],[AGEN ID]])</f>
        <v>0.5</v>
      </c>
    </row>
    <row r="2139" spans="1:17" x14ac:dyDescent="0.25">
      <c r="A2139" s="33" t="s">
        <v>4899</v>
      </c>
      <c r="B2139" s="34" t="s">
        <v>4900</v>
      </c>
      <c r="C2139" s="34" t="s">
        <v>15</v>
      </c>
      <c r="D2139" s="35" t="s">
        <v>16</v>
      </c>
      <c r="E2139" s="35" t="s">
        <v>17</v>
      </c>
      <c r="F2139" s="35"/>
      <c r="G2139" s="36">
        <f>VLOOKUP(Tb_Agen[[#This Row],[AGEN ID]],Reseller!A:F,5,0)</f>
        <v>45153.492361111108</v>
      </c>
      <c r="H2139" s="35"/>
      <c r="I2139" s="35"/>
      <c r="J2139" s="35"/>
      <c r="K2139" s="41"/>
      <c r="L2139" s="37"/>
      <c r="M2139" s="53">
        <v>0</v>
      </c>
      <c r="N2139" s="39" t="s">
        <v>22</v>
      </c>
      <c r="O2139" s="65">
        <f>SUMIFS(Tb_Reseller[Aug-26],Tb_Reseller[Agen id],Tb_Agen[[#This Row],[AGEN ID]])</f>
        <v>0</v>
      </c>
      <c r="P2139" s="66">
        <f>SUMIFS(Tb_Reseller[Sep-26],Tb_Reseller[Agen id],Tb_Agen[[#This Row],[AGEN ID]])</f>
        <v>0</v>
      </c>
      <c r="Q2139" s="66">
        <f>SUMIFS(Tb_Reseller[Oct-26],Tb_Reseller[Agen id],Tb_Agen[[#This Row],[AGEN ID]])</f>
        <v>0</v>
      </c>
    </row>
    <row r="2140" spans="1:17" x14ac:dyDescent="0.25">
      <c r="A2140" s="33" t="s">
        <v>4901</v>
      </c>
      <c r="B2140" s="34" t="s">
        <v>4902</v>
      </c>
      <c r="C2140" s="34" t="s">
        <v>79</v>
      </c>
      <c r="D2140" s="35" t="s">
        <v>16</v>
      </c>
      <c r="E2140" s="35" t="s">
        <v>17</v>
      </c>
      <c r="F2140" s="35"/>
      <c r="G2140" s="36">
        <f>VLOOKUP(Tb_Agen[[#This Row],[AGEN ID]],Reseller!A:F,5,0)</f>
        <v>45153.689583333333</v>
      </c>
      <c r="H2140" s="35"/>
      <c r="I2140" s="35"/>
      <c r="J2140" s="35"/>
      <c r="K2140" s="41"/>
      <c r="L2140" s="37"/>
      <c r="M2140" s="53">
        <v>0</v>
      </c>
      <c r="N2140" s="39" t="s">
        <v>22</v>
      </c>
      <c r="O2140" s="65">
        <f>SUMIFS(Tb_Reseller[Aug-26],Tb_Reseller[Agen id],Tb_Agen[[#This Row],[AGEN ID]])</f>
        <v>0</v>
      </c>
      <c r="P2140" s="66">
        <f>SUMIFS(Tb_Reseller[Sep-26],Tb_Reseller[Agen id],Tb_Agen[[#This Row],[AGEN ID]])</f>
        <v>0</v>
      </c>
      <c r="Q2140" s="66">
        <f>SUMIFS(Tb_Reseller[Oct-26],Tb_Reseller[Agen id],Tb_Agen[[#This Row],[AGEN ID]])</f>
        <v>0</v>
      </c>
    </row>
    <row r="2141" spans="1:17" x14ac:dyDescent="0.25">
      <c r="A2141" s="33" t="s">
        <v>4903</v>
      </c>
      <c r="B2141" s="34" t="s">
        <v>4904</v>
      </c>
      <c r="C2141" s="34" t="s">
        <v>121</v>
      </c>
      <c r="D2141" s="35" t="s">
        <v>28</v>
      </c>
      <c r="E2141" s="35" t="s">
        <v>244</v>
      </c>
      <c r="F2141" s="35"/>
      <c r="G2141" s="36">
        <f>VLOOKUP(Tb_Agen[[#This Row],[AGEN ID]],Reseller!A:F,5,0)</f>
        <v>43470.49722222222</v>
      </c>
      <c r="H2141" s="35" t="s">
        <v>4905</v>
      </c>
      <c r="I2141" s="35" t="s">
        <v>68</v>
      </c>
      <c r="J2141" s="35" t="s">
        <v>912</v>
      </c>
      <c r="K2141" s="41" t="s">
        <v>1013</v>
      </c>
      <c r="L2141" s="37" t="s">
        <v>162</v>
      </c>
      <c r="M2141" s="53">
        <v>-8000000</v>
      </c>
      <c r="N2141" s="39" t="s">
        <v>22</v>
      </c>
      <c r="O2141" s="65">
        <f>SUMIFS(Tb_Reseller[Aug-26],Tb_Reseller[Agen id],Tb_Agen[[#This Row],[AGEN ID]])</f>
        <v>21.193548387096762</v>
      </c>
      <c r="P2141" s="66">
        <f>SUMIFS(Tb_Reseller[Sep-26],Tb_Reseller[Agen id],Tb_Agen[[#This Row],[AGEN ID]])</f>
        <v>19.000000000000007</v>
      </c>
      <c r="Q2141" s="66">
        <f>SUMIFS(Tb_Reseller[Oct-26],Tb_Reseller[Agen id],Tb_Agen[[#This Row],[AGEN ID]])</f>
        <v>21.5</v>
      </c>
    </row>
    <row r="2142" spans="1:17" x14ac:dyDescent="0.25">
      <c r="A2142" s="33" t="s">
        <v>4906</v>
      </c>
      <c r="B2142" s="34" t="s">
        <v>4907</v>
      </c>
      <c r="C2142" s="34" t="s">
        <v>82</v>
      </c>
      <c r="D2142" s="35" t="s">
        <v>16</v>
      </c>
      <c r="E2142" s="38" t="s">
        <v>82</v>
      </c>
      <c r="F2142" s="35"/>
      <c r="G2142" s="36">
        <f>VLOOKUP(Tb_Agen[[#This Row],[AGEN ID]],Reseller!A:F,5,0)</f>
        <v>45154.488194444442</v>
      </c>
      <c r="H2142" s="35"/>
      <c r="I2142" s="35"/>
      <c r="J2142" s="35"/>
      <c r="K2142" s="41"/>
      <c r="L2142" s="37"/>
      <c r="M2142" s="53">
        <v>0</v>
      </c>
      <c r="N2142" s="39" t="s">
        <v>22</v>
      </c>
      <c r="O2142" s="65">
        <f>SUMIFS(Tb_Reseller[Aug-26],Tb_Reseller[Agen id],Tb_Agen[[#This Row],[AGEN ID]])</f>
        <v>0</v>
      </c>
      <c r="P2142" s="66">
        <f>SUMIFS(Tb_Reseller[Sep-26],Tb_Reseller[Agen id],Tb_Agen[[#This Row],[AGEN ID]])</f>
        <v>0</v>
      </c>
      <c r="Q2142" s="66">
        <f>SUMIFS(Tb_Reseller[Oct-26],Tb_Reseller[Agen id],Tb_Agen[[#This Row],[AGEN ID]])</f>
        <v>0</v>
      </c>
    </row>
    <row r="2143" spans="1:17" x14ac:dyDescent="0.25">
      <c r="A2143" s="33" t="s">
        <v>4908</v>
      </c>
      <c r="B2143" s="34" t="s">
        <v>4909</v>
      </c>
      <c r="C2143" s="34" t="s">
        <v>15</v>
      </c>
      <c r="D2143" s="35" t="s">
        <v>16</v>
      </c>
      <c r="E2143" s="35" t="s">
        <v>17</v>
      </c>
      <c r="F2143" s="35"/>
      <c r="G2143" s="36">
        <f>VLOOKUP(Tb_Agen[[#This Row],[AGEN ID]],Reseller!A:F,5,0)</f>
        <v>45154.525694444441</v>
      </c>
      <c r="H2143" s="35"/>
      <c r="I2143" s="35"/>
      <c r="J2143" s="35"/>
      <c r="K2143" s="41"/>
      <c r="L2143" s="37"/>
      <c r="M2143" s="53">
        <v>0</v>
      </c>
      <c r="N2143" s="39" t="s">
        <v>22</v>
      </c>
      <c r="O2143" s="65">
        <f>SUMIFS(Tb_Reseller[Aug-26],Tb_Reseller[Agen id],Tb_Agen[[#This Row],[AGEN ID]])</f>
        <v>0</v>
      </c>
      <c r="P2143" s="66">
        <f>SUMIFS(Tb_Reseller[Sep-26],Tb_Reseller[Agen id],Tb_Agen[[#This Row],[AGEN ID]])</f>
        <v>0</v>
      </c>
      <c r="Q2143" s="66">
        <f>SUMIFS(Tb_Reseller[Oct-26],Tb_Reseller[Agen id],Tb_Agen[[#This Row],[AGEN ID]])</f>
        <v>0</v>
      </c>
    </row>
    <row r="2144" spans="1:17" x14ac:dyDescent="0.25">
      <c r="A2144" s="33" t="s">
        <v>4910</v>
      </c>
      <c r="B2144" s="34" t="s">
        <v>4911</v>
      </c>
      <c r="C2144" s="34" t="s">
        <v>112</v>
      </c>
      <c r="D2144" s="35" t="s">
        <v>16</v>
      </c>
      <c r="E2144" s="35" t="s">
        <v>17</v>
      </c>
      <c r="F2144" s="35"/>
      <c r="G2144" s="36">
        <f>VLOOKUP(Tb_Agen[[#This Row],[AGEN ID]],Reseller!A:F,5,0)</f>
        <v>45154.536111111112</v>
      </c>
      <c r="H2144" s="35"/>
      <c r="I2144" s="35"/>
      <c r="J2144" s="35"/>
      <c r="K2144" s="41"/>
      <c r="L2144" s="37"/>
      <c r="M2144" s="53">
        <v>0</v>
      </c>
      <c r="N2144" s="39" t="s">
        <v>22</v>
      </c>
      <c r="O2144" s="65">
        <f>SUMIFS(Tb_Reseller[Aug-26],Tb_Reseller[Agen id],Tb_Agen[[#This Row],[AGEN ID]])</f>
        <v>0</v>
      </c>
      <c r="P2144" s="66">
        <f>SUMIFS(Tb_Reseller[Sep-26],Tb_Reseller[Agen id],Tb_Agen[[#This Row],[AGEN ID]])</f>
        <v>0</v>
      </c>
      <c r="Q2144" s="66">
        <f>SUMIFS(Tb_Reseller[Oct-26],Tb_Reseller[Agen id],Tb_Agen[[#This Row],[AGEN ID]])</f>
        <v>0</v>
      </c>
    </row>
    <row r="2145" spans="1:17" x14ac:dyDescent="0.25">
      <c r="A2145" s="33" t="s">
        <v>4912</v>
      </c>
      <c r="B2145" s="34" t="s">
        <v>4913</v>
      </c>
      <c r="C2145" s="34" t="s">
        <v>82</v>
      </c>
      <c r="D2145" s="35" t="s">
        <v>16</v>
      </c>
      <c r="E2145" s="38" t="s">
        <v>82</v>
      </c>
      <c r="F2145" s="35"/>
      <c r="G2145" s="36">
        <f>VLOOKUP(Tb_Agen[[#This Row],[AGEN ID]],Reseller!A:F,5,0)</f>
        <v>45154.572222222218</v>
      </c>
      <c r="H2145" s="35"/>
      <c r="I2145" s="35"/>
      <c r="J2145" s="35"/>
      <c r="K2145" s="41"/>
      <c r="L2145" s="37"/>
      <c r="M2145" s="53">
        <v>0</v>
      </c>
      <c r="N2145" s="39" t="s">
        <v>22</v>
      </c>
      <c r="O2145" s="65">
        <f>SUMIFS(Tb_Reseller[Aug-26],Tb_Reseller[Agen id],Tb_Agen[[#This Row],[AGEN ID]])</f>
        <v>0</v>
      </c>
      <c r="P2145" s="66">
        <f>SUMIFS(Tb_Reseller[Sep-26],Tb_Reseller[Agen id],Tb_Agen[[#This Row],[AGEN ID]])</f>
        <v>0</v>
      </c>
      <c r="Q2145" s="66">
        <f>SUMIFS(Tb_Reseller[Oct-26],Tb_Reseller[Agen id],Tb_Agen[[#This Row],[AGEN ID]])</f>
        <v>0</v>
      </c>
    </row>
    <row r="2146" spans="1:17" x14ac:dyDescent="0.25">
      <c r="A2146" s="33" t="s">
        <v>4914</v>
      </c>
      <c r="B2146" s="34" t="s">
        <v>4915</v>
      </c>
      <c r="C2146" s="34" t="s">
        <v>15</v>
      </c>
      <c r="D2146" s="35" t="s">
        <v>16</v>
      </c>
      <c r="E2146" s="35" t="s">
        <v>17</v>
      </c>
      <c r="F2146" s="35"/>
      <c r="G2146" s="36">
        <f>VLOOKUP(Tb_Agen[[#This Row],[AGEN ID]],Reseller!A:F,5,0)</f>
        <v>45154.632638888892</v>
      </c>
      <c r="H2146" s="35"/>
      <c r="I2146" s="35"/>
      <c r="J2146" s="35"/>
      <c r="K2146" s="41"/>
      <c r="L2146" s="37"/>
      <c r="M2146" s="53">
        <v>0</v>
      </c>
      <c r="N2146" s="39" t="s">
        <v>22</v>
      </c>
      <c r="O2146" s="65">
        <f>SUMIFS(Tb_Reseller[Aug-26],Tb_Reseller[Agen id],Tb_Agen[[#This Row],[AGEN ID]])</f>
        <v>0</v>
      </c>
      <c r="P2146" s="66">
        <f>SUMIFS(Tb_Reseller[Sep-26],Tb_Reseller[Agen id],Tb_Agen[[#This Row],[AGEN ID]])</f>
        <v>0</v>
      </c>
      <c r="Q2146" s="66">
        <f>SUMIFS(Tb_Reseller[Oct-26],Tb_Reseller[Agen id],Tb_Agen[[#This Row],[AGEN ID]])</f>
        <v>0</v>
      </c>
    </row>
    <row r="2147" spans="1:17" x14ac:dyDescent="0.25">
      <c r="A2147" s="33" t="s">
        <v>4916</v>
      </c>
      <c r="B2147" s="34" t="s">
        <v>4917</v>
      </c>
      <c r="C2147" s="34" t="s">
        <v>15</v>
      </c>
      <c r="D2147" s="35" t="s">
        <v>28</v>
      </c>
      <c r="E2147" s="35" t="s">
        <v>17</v>
      </c>
      <c r="F2147" s="35"/>
      <c r="G2147" s="36">
        <f>VLOOKUP(Tb_Agen[[#This Row],[AGEN ID]],Reseller!A:F,5,0)</f>
        <v>45154.70208333333</v>
      </c>
      <c r="H2147" s="35"/>
      <c r="I2147" s="35"/>
      <c r="J2147" s="35"/>
      <c r="K2147" s="41"/>
      <c r="L2147" s="37"/>
      <c r="M2147" s="53">
        <v>0</v>
      </c>
      <c r="N2147" s="39" t="s">
        <v>22</v>
      </c>
      <c r="O2147" s="65">
        <f>SUMIFS(Tb_Reseller[Aug-26],Tb_Reseller[Agen id],Tb_Agen[[#This Row],[AGEN ID]])</f>
        <v>0</v>
      </c>
      <c r="P2147" s="66">
        <f>SUMIFS(Tb_Reseller[Sep-26],Tb_Reseller[Agen id],Tb_Agen[[#This Row],[AGEN ID]])</f>
        <v>0</v>
      </c>
      <c r="Q2147" s="66">
        <f>SUMIFS(Tb_Reseller[Oct-26],Tb_Reseller[Agen id],Tb_Agen[[#This Row],[AGEN ID]])</f>
        <v>0</v>
      </c>
    </row>
    <row r="2148" spans="1:17" x14ac:dyDescent="0.25">
      <c r="A2148" s="39" t="s">
        <v>4918</v>
      </c>
      <c r="B2148" s="34" t="s">
        <v>4919</v>
      </c>
      <c r="C2148" s="43" t="s">
        <v>82</v>
      </c>
      <c r="D2148" s="38" t="s">
        <v>16</v>
      </c>
      <c r="E2148" s="38" t="s">
        <v>82</v>
      </c>
      <c r="F2148" s="38"/>
      <c r="G2148" s="40">
        <f>VLOOKUP(Tb_Agen[[#This Row],[AGEN ID]],Reseller!A:F,5,0)</f>
        <v>45155.845138888893</v>
      </c>
      <c r="H2148" s="38"/>
      <c r="I2148" s="38"/>
      <c r="J2148" s="38"/>
      <c r="K2148" s="41"/>
      <c r="L2148" s="42"/>
      <c r="M2148" s="53">
        <v>0</v>
      </c>
      <c r="N2148" s="39" t="s">
        <v>22</v>
      </c>
      <c r="O2148" s="65">
        <f>SUMIFS(Tb_Reseller[Aug-26],Tb_Reseller[Agen id],Tb_Agen[[#This Row],[AGEN ID]])</f>
        <v>0</v>
      </c>
      <c r="P2148" s="66">
        <f>SUMIFS(Tb_Reseller[Sep-26],Tb_Reseller[Agen id],Tb_Agen[[#This Row],[AGEN ID]])</f>
        <v>0</v>
      </c>
      <c r="Q2148" s="66">
        <f>SUMIFS(Tb_Reseller[Oct-26],Tb_Reseller[Agen id],Tb_Agen[[#This Row],[AGEN ID]])</f>
        <v>0</v>
      </c>
    </row>
    <row r="2149" spans="1:17" x14ac:dyDescent="0.25">
      <c r="A2149" s="33" t="s">
        <v>4920</v>
      </c>
      <c r="B2149" s="34" t="s">
        <v>4921</v>
      </c>
      <c r="C2149" s="34" t="s">
        <v>112</v>
      </c>
      <c r="D2149" s="35" t="s">
        <v>16</v>
      </c>
      <c r="E2149" s="35" t="s">
        <v>17</v>
      </c>
      <c r="F2149" s="35"/>
      <c r="G2149" s="36">
        <f>VLOOKUP(Tb_Agen[[#This Row],[AGEN ID]],Reseller!A:F,5,0)</f>
        <v>45156.618750000001</v>
      </c>
      <c r="H2149" s="35"/>
      <c r="I2149" s="35"/>
      <c r="J2149" s="35"/>
      <c r="K2149" s="41"/>
      <c r="L2149" s="37"/>
      <c r="M2149" s="53">
        <v>0</v>
      </c>
      <c r="N2149" s="39" t="s">
        <v>22</v>
      </c>
      <c r="O2149" s="65">
        <f>SUMIFS(Tb_Reseller[Aug-26],Tb_Reseller[Agen id],Tb_Agen[[#This Row],[AGEN ID]])</f>
        <v>0</v>
      </c>
      <c r="P2149" s="66">
        <f>SUMIFS(Tb_Reseller[Sep-26],Tb_Reseller[Agen id],Tb_Agen[[#This Row],[AGEN ID]])</f>
        <v>0</v>
      </c>
      <c r="Q2149" s="66">
        <f>SUMIFS(Tb_Reseller[Oct-26],Tb_Reseller[Agen id],Tb_Agen[[#This Row],[AGEN ID]])</f>
        <v>0</v>
      </c>
    </row>
    <row r="2150" spans="1:17" x14ac:dyDescent="0.25">
      <c r="A2150" s="33" t="s">
        <v>4922</v>
      </c>
      <c r="B2150" s="34" t="s">
        <v>4923</v>
      </c>
      <c r="C2150" s="34" t="s">
        <v>15</v>
      </c>
      <c r="D2150" s="35" t="s">
        <v>16</v>
      </c>
      <c r="E2150" s="35" t="s">
        <v>17</v>
      </c>
      <c r="F2150" s="35"/>
      <c r="G2150" s="36">
        <f>VLOOKUP(Tb_Agen[[#This Row],[AGEN ID]],Reseller!A:F,5,0)</f>
        <v>45156.625694444447</v>
      </c>
      <c r="H2150" s="35"/>
      <c r="I2150" s="35"/>
      <c r="J2150" s="35"/>
      <c r="K2150" s="41"/>
      <c r="L2150" s="37"/>
      <c r="M2150" s="53">
        <v>0</v>
      </c>
      <c r="N2150" s="39" t="s">
        <v>22</v>
      </c>
      <c r="O2150" s="65">
        <f>SUMIFS(Tb_Reseller[Aug-26],Tb_Reseller[Agen id],Tb_Agen[[#This Row],[AGEN ID]])</f>
        <v>0</v>
      </c>
      <c r="P2150" s="66">
        <f>SUMIFS(Tb_Reseller[Sep-26],Tb_Reseller[Agen id],Tb_Agen[[#This Row],[AGEN ID]])</f>
        <v>0</v>
      </c>
      <c r="Q2150" s="66">
        <f>SUMIFS(Tb_Reseller[Oct-26],Tb_Reseller[Agen id],Tb_Agen[[#This Row],[AGEN ID]])</f>
        <v>0</v>
      </c>
    </row>
    <row r="2151" spans="1:17" x14ac:dyDescent="0.25">
      <c r="A2151" s="33" t="s">
        <v>4924</v>
      </c>
      <c r="B2151" s="34" t="s">
        <v>4925</v>
      </c>
      <c r="C2151" s="34" t="s">
        <v>15</v>
      </c>
      <c r="D2151" s="35" t="s">
        <v>16</v>
      </c>
      <c r="E2151" s="35" t="s">
        <v>17</v>
      </c>
      <c r="F2151" s="35"/>
      <c r="G2151" s="36">
        <f>VLOOKUP(Tb_Agen[[#This Row],[AGEN ID]],Reseller!A:F,5,0)</f>
        <v>45157.586111111108</v>
      </c>
      <c r="H2151" s="35"/>
      <c r="I2151" s="35"/>
      <c r="J2151" s="35"/>
      <c r="K2151" s="41"/>
      <c r="L2151" s="37"/>
      <c r="M2151" s="53">
        <v>0</v>
      </c>
      <c r="N2151" s="39" t="s">
        <v>22</v>
      </c>
      <c r="O2151" s="65">
        <f>SUMIFS(Tb_Reseller[Aug-26],Tb_Reseller[Agen id],Tb_Agen[[#This Row],[AGEN ID]])</f>
        <v>0</v>
      </c>
      <c r="P2151" s="66">
        <f>SUMIFS(Tb_Reseller[Sep-26],Tb_Reseller[Agen id],Tb_Agen[[#This Row],[AGEN ID]])</f>
        <v>0</v>
      </c>
      <c r="Q2151" s="66">
        <f>SUMIFS(Tb_Reseller[Oct-26],Tb_Reseller[Agen id],Tb_Agen[[#This Row],[AGEN ID]])</f>
        <v>0</v>
      </c>
    </row>
    <row r="2152" spans="1:17" x14ac:dyDescent="0.25">
      <c r="A2152" s="33" t="s">
        <v>4926</v>
      </c>
      <c r="B2152" s="34" t="s">
        <v>4927</v>
      </c>
      <c r="C2152" s="34" t="s">
        <v>15</v>
      </c>
      <c r="D2152" s="35" t="s">
        <v>28</v>
      </c>
      <c r="E2152" s="35" t="s">
        <v>17</v>
      </c>
      <c r="F2152" s="35"/>
      <c r="G2152" s="36">
        <f>VLOOKUP(Tb_Agen[[#This Row],[AGEN ID]],Reseller!A:F,5,0)</f>
        <v>42598.522916666669</v>
      </c>
      <c r="H2152" s="35"/>
      <c r="I2152" s="35"/>
      <c r="J2152" s="35"/>
      <c r="K2152" s="41"/>
      <c r="L2152" s="37"/>
      <c r="M2152" s="53">
        <v>0</v>
      </c>
      <c r="N2152" s="39" t="s">
        <v>22</v>
      </c>
      <c r="O2152" s="65">
        <f>SUMIFS(Tb_Reseller[Aug-26],Tb_Reseller[Agen id],Tb_Agen[[#This Row],[AGEN ID]])</f>
        <v>6.4516129032258063E-2</v>
      </c>
      <c r="P2152" s="66">
        <f>SUMIFS(Tb_Reseller[Sep-26],Tb_Reseller[Agen id],Tb_Agen[[#This Row],[AGEN ID]])</f>
        <v>6.6666666666666666E-2</v>
      </c>
      <c r="Q2152" s="66">
        <f>SUMIFS(Tb_Reseller[Oct-26],Tb_Reseller[Agen id],Tb_Agen[[#This Row],[AGEN ID]])</f>
        <v>0.5</v>
      </c>
    </row>
    <row r="2153" spans="1:17" x14ac:dyDescent="0.25">
      <c r="A2153" s="33" t="s">
        <v>4928</v>
      </c>
      <c r="B2153" s="34" t="s">
        <v>4929</v>
      </c>
      <c r="C2153" s="34" t="s">
        <v>82</v>
      </c>
      <c r="D2153" s="35" t="s">
        <v>16</v>
      </c>
      <c r="E2153" s="38" t="s">
        <v>82</v>
      </c>
      <c r="F2153" s="35"/>
      <c r="G2153" s="36">
        <f>VLOOKUP(Tb_Agen[[#This Row],[AGEN ID]],Reseller!A:F,5,0)</f>
        <v>45157.744444444441</v>
      </c>
      <c r="H2153" s="35"/>
      <c r="I2153" s="35"/>
      <c r="J2153" s="35"/>
      <c r="K2153" s="41"/>
      <c r="L2153" s="37"/>
      <c r="M2153" s="53">
        <v>0</v>
      </c>
      <c r="N2153" s="39" t="s">
        <v>22</v>
      </c>
      <c r="O2153" s="65">
        <f>SUMIFS(Tb_Reseller[Aug-26],Tb_Reseller[Agen id],Tb_Agen[[#This Row],[AGEN ID]])</f>
        <v>0</v>
      </c>
      <c r="P2153" s="66">
        <f>SUMIFS(Tb_Reseller[Sep-26],Tb_Reseller[Agen id],Tb_Agen[[#This Row],[AGEN ID]])</f>
        <v>0</v>
      </c>
      <c r="Q2153" s="66">
        <f>SUMIFS(Tb_Reseller[Oct-26],Tb_Reseller[Agen id],Tb_Agen[[#This Row],[AGEN ID]])</f>
        <v>0</v>
      </c>
    </row>
    <row r="2154" spans="1:17" x14ac:dyDescent="0.25">
      <c r="A2154" s="33" t="s">
        <v>4930</v>
      </c>
      <c r="B2154" s="34" t="s">
        <v>4931</v>
      </c>
      <c r="C2154" s="34" t="s">
        <v>121</v>
      </c>
      <c r="D2154" s="35" t="s">
        <v>28</v>
      </c>
      <c r="E2154" s="35" t="s">
        <v>17</v>
      </c>
      <c r="F2154" s="35"/>
      <c r="G2154" s="36">
        <f>VLOOKUP(Tb_Agen[[#This Row],[AGEN ID]],Reseller!A:F,5,0)</f>
        <v>43021.617361111108</v>
      </c>
      <c r="H2154" s="35"/>
      <c r="I2154" s="35"/>
      <c r="J2154" s="35"/>
      <c r="K2154" s="41"/>
      <c r="L2154" s="37"/>
      <c r="M2154" s="53">
        <v>0</v>
      </c>
      <c r="N2154" s="39" t="s">
        <v>22</v>
      </c>
      <c r="O2154" s="65">
        <f>SUMIFS(Tb_Reseller[Aug-26],Tb_Reseller[Agen id],Tb_Agen[[#This Row],[AGEN ID]])</f>
        <v>0.16129032258064516</v>
      </c>
      <c r="P2154" s="66">
        <f>SUMIFS(Tb_Reseller[Sep-26],Tb_Reseller[Agen id],Tb_Agen[[#This Row],[AGEN ID]])</f>
        <v>0.26666666666666666</v>
      </c>
      <c r="Q2154" s="66">
        <f>SUMIFS(Tb_Reseller[Oct-26],Tb_Reseller[Agen id],Tb_Agen[[#This Row],[AGEN ID]])</f>
        <v>0</v>
      </c>
    </row>
    <row r="2155" spans="1:17" x14ac:dyDescent="0.25">
      <c r="A2155" s="33" t="s">
        <v>4932</v>
      </c>
      <c r="B2155" s="34" t="s">
        <v>4933</v>
      </c>
      <c r="C2155" s="34" t="s">
        <v>15</v>
      </c>
      <c r="D2155" s="35" t="s">
        <v>16</v>
      </c>
      <c r="E2155" s="35" t="s">
        <v>17</v>
      </c>
      <c r="F2155" s="35"/>
      <c r="G2155" s="36">
        <f>VLOOKUP(Tb_Agen[[#This Row],[AGEN ID]],Reseller!A:F,5,0)</f>
        <v>45159.489583333343</v>
      </c>
      <c r="H2155" s="35"/>
      <c r="I2155" s="35"/>
      <c r="J2155" s="35"/>
      <c r="K2155" s="41"/>
      <c r="L2155" s="37"/>
      <c r="M2155" s="53">
        <v>0</v>
      </c>
      <c r="N2155" s="39" t="s">
        <v>22</v>
      </c>
      <c r="O2155" s="65">
        <f>SUMIFS(Tb_Reseller[Aug-26],Tb_Reseller[Agen id],Tb_Agen[[#This Row],[AGEN ID]])</f>
        <v>0</v>
      </c>
      <c r="P2155" s="66">
        <f>SUMIFS(Tb_Reseller[Sep-26],Tb_Reseller[Agen id],Tb_Agen[[#This Row],[AGEN ID]])</f>
        <v>0</v>
      </c>
      <c r="Q2155" s="66">
        <f>SUMIFS(Tb_Reseller[Oct-26],Tb_Reseller[Agen id],Tb_Agen[[#This Row],[AGEN ID]])</f>
        <v>0</v>
      </c>
    </row>
    <row r="2156" spans="1:17" x14ac:dyDescent="0.25">
      <c r="A2156" s="33" t="s">
        <v>4934</v>
      </c>
      <c r="B2156" s="34" t="s">
        <v>4935</v>
      </c>
      <c r="C2156" s="34" t="s">
        <v>82</v>
      </c>
      <c r="D2156" s="35" t="s">
        <v>16</v>
      </c>
      <c r="E2156" s="38" t="s">
        <v>82</v>
      </c>
      <c r="F2156" s="35"/>
      <c r="G2156" s="36">
        <f>VLOOKUP(Tb_Agen[[#This Row],[AGEN ID]],Reseller!A:F,5,0)</f>
        <v>45159.606944444437</v>
      </c>
      <c r="H2156" s="35"/>
      <c r="I2156" s="35"/>
      <c r="J2156" s="35"/>
      <c r="K2156" s="41"/>
      <c r="L2156" s="37"/>
      <c r="M2156" s="53">
        <v>0</v>
      </c>
      <c r="N2156" s="39" t="s">
        <v>22</v>
      </c>
      <c r="O2156" s="65">
        <f>SUMIFS(Tb_Reseller[Aug-26],Tb_Reseller[Agen id],Tb_Agen[[#This Row],[AGEN ID]])</f>
        <v>0</v>
      </c>
      <c r="P2156" s="66">
        <f>SUMIFS(Tb_Reseller[Sep-26],Tb_Reseller[Agen id],Tb_Agen[[#This Row],[AGEN ID]])</f>
        <v>0</v>
      </c>
      <c r="Q2156" s="66">
        <f>SUMIFS(Tb_Reseller[Oct-26],Tb_Reseller[Agen id],Tb_Agen[[#This Row],[AGEN ID]])</f>
        <v>0</v>
      </c>
    </row>
    <row r="2157" spans="1:17" x14ac:dyDescent="0.25">
      <c r="A2157" s="33" t="s">
        <v>4936</v>
      </c>
      <c r="B2157" s="34" t="s">
        <v>4937</v>
      </c>
      <c r="C2157" s="34" t="s">
        <v>15</v>
      </c>
      <c r="D2157" s="35" t="s">
        <v>16</v>
      </c>
      <c r="E2157" s="35" t="s">
        <v>17</v>
      </c>
      <c r="F2157" s="35"/>
      <c r="G2157" s="36">
        <f>VLOOKUP(Tb_Agen[[#This Row],[AGEN ID]],Reseller!A:F,5,0)</f>
        <v>45159.727777777778</v>
      </c>
      <c r="H2157" s="35"/>
      <c r="I2157" s="35"/>
      <c r="J2157" s="35"/>
      <c r="K2157" s="41"/>
      <c r="L2157" s="37"/>
      <c r="M2157" s="53">
        <v>0</v>
      </c>
      <c r="N2157" s="39" t="s">
        <v>22</v>
      </c>
      <c r="O2157" s="65">
        <f>SUMIFS(Tb_Reseller[Aug-26],Tb_Reseller[Agen id],Tb_Agen[[#This Row],[AGEN ID]])</f>
        <v>0</v>
      </c>
      <c r="P2157" s="66">
        <f>SUMIFS(Tb_Reseller[Sep-26],Tb_Reseller[Agen id],Tb_Agen[[#This Row],[AGEN ID]])</f>
        <v>0</v>
      </c>
      <c r="Q2157" s="66">
        <f>SUMIFS(Tb_Reseller[Oct-26],Tb_Reseller[Agen id],Tb_Agen[[#This Row],[AGEN ID]])</f>
        <v>0</v>
      </c>
    </row>
    <row r="2158" spans="1:17" x14ac:dyDescent="0.25">
      <c r="A2158" s="33" t="s">
        <v>4938</v>
      </c>
      <c r="B2158" s="34" t="s">
        <v>4939</v>
      </c>
      <c r="C2158" s="34" t="s">
        <v>112</v>
      </c>
      <c r="D2158" s="35" t="s">
        <v>28</v>
      </c>
      <c r="E2158" s="35" t="s">
        <v>17</v>
      </c>
      <c r="F2158" s="35"/>
      <c r="G2158" s="36">
        <f>VLOOKUP(Tb_Agen[[#This Row],[AGEN ID]],Reseller!A:F,5,0)</f>
        <v>43078.505555555559</v>
      </c>
      <c r="H2158" s="35"/>
      <c r="I2158" s="35"/>
      <c r="J2158" s="35"/>
      <c r="K2158" s="41"/>
      <c r="L2158" s="37"/>
      <c r="M2158" s="53">
        <v>0</v>
      </c>
      <c r="N2158" s="39" t="s">
        <v>22</v>
      </c>
      <c r="O2158" s="65">
        <f>SUMIFS(Tb_Reseller[Aug-26],Tb_Reseller[Agen id],Tb_Agen[[#This Row],[AGEN ID]])</f>
        <v>6.4516129032258063E-2</v>
      </c>
      <c r="P2158" s="66">
        <f>SUMIFS(Tb_Reseller[Sep-26],Tb_Reseller[Agen id],Tb_Agen[[#This Row],[AGEN ID]])</f>
        <v>0.1</v>
      </c>
      <c r="Q2158" s="66">
        <f>SUMIFS(Tb_Reseller[Oct-26],Tb_Reseller[Agen id],Tb_Agen[[#This Row],[AGEN ID]])</f>
        <v>0.25</v>
      </c>
    </row>
    <row r="2159" spans="1:17" x14ac:dyDescent="0.25">
      <c r="A2159" s="33" t="s">
        <v>4940</v>
      </c>
      <c r="B2159" s="34" t="s">
        <v>4941</v>
      </c>
      <c r="C2159" s="34" t="s">
        <v>79</v>
      </c>
      <c r="D2159" s="35" t="s">
        <v>16</v>
      </c>
      <c r="E2159" s="35" t="s">
        <v>17</v>
      </c>
      <c r="F2159" s="35"/>
      <c r="G2159" s="36">
        <f>VLOOKUP(Tb_Agen[[#This Row],[AGEN ID]],Reseller!A:F,5,0)</f>
        <v>45160.612500000003</v>
      </c>
      <c r="H2159" s="35"/>
      <c r="I2159" s="35"/>
      <c r="J2159" s="35"/>
      <c r="K2159" s="41"/>
      <c r="L2159" s="37"/>
      <c r="M2159" s="53">
        <v>0</v>
      </c>
      <c r="N2159" s="39" t="s">
        <v>22</v>
      </c>
      <c r="O2159" s="65">
        <f>SUMIFS(Tb_Reseller[Aug-26],Tb_Reseller[Agen id],Tb_Agen[[#This Row],[AGEN ID]])</f>
        <v>0</v>
      </c>
      <c r="P2159" s="66">
        <f>SUMIFS(Tb_Reseller[Sep-26],Tb_Reseller[Agen id],Tb_Agen[[#This Row],[AGEN ID]])</f>
        <v>0</v>
      </c>
      <c r="Q2159" s="66">
        <f>SUMIFS(Tb_Reseller[Oct-26],Tb_Reseller[Agen id],Tb_Agen[[#This Row],[AGEN ID]])</f>
        <v>0</v>
      </c>
    </row>
    <row r="2160" spans="1:17" x14ac:dyDescent="0.25">
      <c r="A2160" s="33" t="s">
        <v>4942</v>
      </c>
      <c r="B2160" s="34" t="s">
        <v>4943</v>
      </c>
      <c r="C2160" s="34" t="s">
        <v>15</v>
      </c>
      <c r="D2160" s="35" t="s">
        <v>16</v>
      </c>
      <c r="E2160" s="35" t="s">
        <v>17</v>
      </c>
      <c r="F2160" s="35"/>
      <c r="G2160" s="36">
        <f>VLOOKUP(Tb_Agen[[#This Row],[AGEN ID]],Reseller!A:F,5,0)</f>
        <v>43164.570833333331</v>
      </c>
      <c r="H2160" s="35"/>
      <c r="I2160" s="35"/>
      <c r="J2160" s="35"/>
      <c r="K2160" s="41"/>
      <c r="L2160" s="37"/>
      <c r="M2160" s="53">
        <v>0</v>
      </c>
      <c r="N2160" s="39" t="s">
        <v>22</v>
      </c>
      <c r="O2160" s="65">
        <f>SUMIFS(Tb_Reseller[Aug-26],Tb_Reseller[Agen id],Tb_Agen[[#This Row],[AGEN ID]])</f>
        <v>9.6774193548387094E-2</v>
      </c>
      <c r="P2160" s="66">
        <f>SUMIFS(Tb_Reseller[Sep-26],Tb_Reseller[Agen id],Tb_Agen[[#This Row],[AGEN ID]])</f>
        <v>0.26666666666666666</v>
      </c>
      <c r="Q2160" s="66">
        <f>SUMIFS(Tb_Reseller[Oct-26],Tb_Reseller[Agen id],Tb_Agen[[#This Row],[AGEN ID]])</f>
        <v>1.25</v>
      </c>
    </row>
    <row r="2161" spans="1:17" x14ac:dyDescent="0.25">
      <c r="A2161" s="33" t="s">
        <v>4944</v>
      </c>
      <c r="B2161" s="34" t="s">
        <v>4945</v>
      </c>
      <c r="C2161" s="34" t="s">
        <v>15</v>
      </c>
      <c r="D2161" s="35" t="s">
        <v>28</v>
      </c>
      <c r="E2161" s="35" t="s">
        <v>17</v>
      </c>
      <c r="F2161" s="35"/>
      <c r="G2161" s="36">
        <f>VLOOKUP(Tb_Agen[[#This Row],[AGEN ID]],Reseller!A:F,5,0)</f>
        <v>43168.654861111107</v>
      </c>
      <c r="H2161" s="35"/>
      <c r="I2161" s="35"/>
      <c r="J2161" s="35"/>
      <c r="K2161" s="41"/>
      <c r="L2161" s="37"/>
      <c r="M2161" s="53">
        <v>0</v>
      </c>
      <c r="N2161" s="39" t="s">
        <v>22</v>
      </c>
      <c r="O2161" s="65">
        <f>SUMIFS(Tb_Reseller[Aug-26],Tb_Reseller[Agen id],Tb_Agen[[#This Row],[AGEN ID]])</f>
        <v>0.12903225806451613</v>
      </c>
      <c r="P2161" s="66">
        <f>SUMIFS(Tb_Reseller[Sep-26],Tb_Reseller[Agen id],Tb_Agen[[#This Row],[AGEN ID]])</f>
        <v>0.23333333333333331</v>
      </c>
      <c r="Q2161" s="66">
        <f>SUMIFS(Tb_Reseller[Oct-26],Tb_Reseller[Agen id],Tb_Agen[[#This Row],[AGEN ID]])</f>
        <v>0</v>
      </c>
    </row>
    <row r="2162" spans="1:17" x14ac:dyDescent="0.25">
      <c r="A2162" s="33" t="s">
        <v>4946</v>
      </c>
      <c r="B2162" s="34" t="s">
        <v>4947</v>
      </c>
      <c r="C2162" s="34" t="s">
        <v>15</v>
      </c>
      <c r="D2162" s="35" t="s">
        <v>16</v>
      </c>
      <c r="E2162" s="35" t="s">
        <v>17</v>
      </c>
      <c r="F2162" s="35"/>
      <c r="G2162" s="36">
        <f>VLOOKUP(Tb_Agen[[#This Row],[AGEN ID]],Reseller!A:F,5,0)</f>
        <v>43387.445833333331</v>
      </c>
      <c r="H2162" s="35"/>
      <c r="I2162" s="35"/>
      <c r="J2162" s="35"/>
      <c r="K2162" s="41"/>
      <c r="L2162" s="37"/>
      <c r="M2162" s="53">
        <v>0</v>
      </c>
      <c r="N2162" s="39" t="s">
        <v>22</v>
      </c>
      <c r="O2162" s="65">
        <f>SUMIFS(Tb_Reseller[Aug-26],Tb_Reseller[Agen id],Tb_Agen[[#This Row],[AGEN ID]])</f>
        <v>6.4516129032258063E-2</v>
      </c>
      <c r="P2162" s="66">
        <f>SUMIFS(Tb_Reseller[Sep-26],Tb_Reseller[Agen id],Tb_Agen[[#This Row],[AGEN ID]])</f>
        <v>0.1</v>
      </c>
      <c r="Q2162" s="66">
        <f>SUMIFS(Tb_Reseller[Oct-26],Tb_Reseller[Agen id],Tb_Agen[[#This Row],[AGEN ID]])</f>
        <v>0.25</v>
      </c>
    </row>
    <row r="2163" spans="1:17" x14ac:dyDescent="0.25">
      <c r="A2163" s="33" t="s">
        <v>4948</v>
      </c>
      <c r="B2163" s="34" t="s">
        <v>4949</v>
      </c>
      <c r="C2163" s="34" t="s">
        <v>79</v>
      </c>
      <c r="D2163" s="35" t="s">
        <v>16</v>
      </c>
      <c r="E2163" s="35" t="s">
        <v>17</v>
      </c>
      <c r="F2163" s="35"/>
      <c r="G2163" s="36">
        <f>VLOOKUP(Tb_Agen[[#This Row],[AGEN ID]],Reseller!A:F,5,0)</f>
        <v>45161.643055555563</v>
      </c>
      <c r="H2163" s="35"/>
      <c r="I2163" s="35"/>
      <c r="J2163" s="35"/>
      <c r="K2163" s="41"/>
      <c r="L2163" s="37"/>
      <c r="M2163" s="53">
        <v>0</v>
      </c>
      <c r="N2163" s="39" t="s">
        <v>22</v>
      </c>
      <c r="O2163" s="65">
        <f>SUMIFS(Tb_Reseller[Aug-26],Tb_Reseller[Agen id],Tb_Agen[[#This Row],[AGEN ID]])</f>
        <v>0</v>
      </c>
      <c r="P2163" s="66">
        <f>SUMIFS(Tb_Reseller[Sep-26],Tb_Reseller[Agen id],Tb_Agen[[#This Row],[AGEN ID]])</f>
        <v>0</v>
      </c>
      <c r="Q2163" s="66">
        <f>SUMIFS(Tb_Reseller[Oct-26],Tb_Reseller[Agen id],Tb_Agen[[#This Row],[AGEN ID]])</f>
        <v>0</v>
      </c>
    </row>
    <row r="2164" spans="1:17" x14ac:dyDescent="0.25">
      <c r="A2164" s="33" t="s">
        <v>4950</v>
      </c>
      <c r="B2164" s="34" t="s">
        <v>4951</v>
      </c>
      <c r="C2164" s="45" t="s">
        <v>112</v>
      </c>
      <c r="D2164" s="35" t="s">
        <v>16</v>
      </c>
      <c r="E2164" s="35" t="s">
        <v>17</v>
      </c>
      <c r="F2164" s="35"/>
      <c r="G2164" s="36">
        <f>VLOOKUP(Tb_Agen[[#This Row],[AGEN ID]],Reseller!A:F,5,0)</f>
        <v>45161.665277777778</v>
      </c>
      <c r="H2164" s="35" t="s">
        <v>4952</v>
      </c>
      <c r="I2164" s="35" t="s">
        <v>145</v>
      </c>
      <c r="J2164" s="35" t="s">
        <v>146</v>
      </c>
      <c r="K2164" s="41" t="s">
        <v>147</v>
      </c>
      <c r="L2164" s="37"/>
      <c r="M2164" s="53">
        <v>0</v>
      </c>
      <c r="N2164" s="39" t="s">
        <v>22</v>
      </c>
      <c r="O2164" s="65">
        <f>SUMIFS(Tb_Reseller[Aug-26],Tb_Reseller[Agen id],Tb_Agen[[#This Row],[AGEN ID]])</f>
        <v>14.193548387096932</v>
      </c>
      <c r="P2164" s="66">
        <f>SUMIFS(Tb_Reseller[Sep-26],Tb_Reseller[Agen id],Tb_Agen[[#This Row],[AGEN ID]])</f>
        <v>12.933333333333298</v>
      </c>
      <c r="Q2164" s="66">
        <f>SUMIFS(Tb_Reseller[Oct-26],Tb_Reseller[Agen id],Tb_Agen[[#This Row],[AGEN ID]])</f>
        <v>11.25</v>
      </c>
    </row>
    <row r="2165" spans="1:17" x14ac:dyDescent="0.25">
      <c r="A2165" s="33" t="s">
        <v>4953</v>
      </c>
      <c r="B2165" s="34" t="s">
        <v>4954</v>
      </c>
      <c r="C2165" s="34" t="s">
        <v>121</v>
      </c>
      <c r="D2165" s="35" t="s">
        <v>28</v>
      </c>
      <c r="E2165" s="35" t="s">
        <v>17</v>
      </c>
      <c r="F2165" s="35"/>
      <c r="G2165" s="36">
        <f>VLOOKUP(Tb_Agen[[#This Row],[AGEN ID]],Reseller!A:F,5,0)</f>
        <v>45162.57916666667</v>
      </c>
      <c r="H2165" s="35"/>
      <c r="I2165" s="35"/>
      <c r="J2165" s="35"/>
      <c r="K2165" s="41"/>
      <c r="L2165" s="37"/>
      <c r="M2165" s="53">
        <v>0</v>
      </c>
      <c r="N2165" s="39" t="s">
        <v>22</v>
      </c>
      <c r="O2165" s="65">
        <f>SUMIFS(Tb_Reseller[Aug-26],Tb_Reseller[Agen id],Tb_Agen[[#This Row],[AGEN ID]])</f>
        <v>0</v>
      </c>
      <c r="P2165" s="66">
        <f>SUMIFS(Tb_Reseller[Sep-26],Tb_Reseller[Agen id],Tb_Agen[[#This Row],[AGEN ID]])</f>
        <v>0</v>
      </c>
      <c r="Q2165" s="66">
        <f>SUMIFS(Tb_Reseller[Oct-26],Tb_Reseller[Agen id],Tb_Agen[[#This Row],[AGEN ID]])</f>
        <v>0</v>
      </c>
    </row>
    <row r="2166" spans="1:17" x14ac:dyDescent="0.25">
      <c r="A2166" s="33" t="s">
        <v>4955</v>
      </c>
      <c r="B2166" s="34" t="s">
        <v>4956</v>
      </c>
      <c r="C2166" s="34" t="s">
        <v>112</v>
      </c>
      <c r="D2166" s="35" t="s">
        <v>16</v>
      </c>
      <c r="E2166" s="35" t="s">
        <v>17</v>
      </c>
      <c r="F2166" s="35"/>
      <c r="G2166" s="36">
        <f>VLOOKUP(Tb_Agen[[#This Row],[AGEN ID]],Reseller!A:F,5,0)</f>
        <v>45162.636111111111</v>
      </c>
      <c r="H2166" s="35"/>
      <c r="I2166" s="35"/>
      <c r="J2166" s="35"/>
      <c r="K2166" s="41"/>
      <c r="L2166" s="37"/>
      <c r="M2166" s="53">
        <v>0</v>
      </c>
      <c r="N2166" s="39" t="s">
        <v>22</v>
      </c>
      <c r="O2166" s="65">
        <f>SUMIFS(Tb_Reseller[Aug-26],Tb_Reseller[Agen id],Tb_Agen[[#This Row],[AGEN ID]])</f>
        <v>0</v>
      </c>
      <c r="P2166" s="66">
        <f>SUMIFS(Tb_Reseller[Sep-26],Tb_Reseller[Agen id],Tb_Agen[[#This Row],[AGEN ID]])</f>
        <v>0</v>
      </c>
      <c r="Q2166" s="66">
        <f>SUMIFS(Tb_Reseller[Oct-26],Tb_Reseller[Agen id],Tb_Agen[[#This Row],[AGEN ID]])</f>
        <v>0</v>
      </c>
    </row>
    <row r="2167" spans="1:17" x14ac:dyDescent="0.25">
      <c r="A2167" s="33" t="s">
        <v>4957</v>
      </c>
      <c r="B2167" s="34" t="s">
        <v>4958</v>
      </c>
      <c r="C2167" s="43" t="s">
        <v>15</v>
      </c>
      <c r="D2167" s="38" t="s">
        <v>16</v>
      </c>
      <c r="E2167" s="38" t="s">
        <v>17</v>
      </c>
      <c r="F2167" s="38"/>
      <c r="G2167" s="40">
        <f>VLOOKUP(Tb_Agen[[#This Row],[AGEN ID]],Reseller!A:F,5,0)</f>
        <v>43589.717361111107</v>
      </c>
      <c r="H2167" s="38"/>
      <c r="I2167" s="38"/>
      <c r="J2167" s="38"/>
      <c r="K2167" s="41"/>
      <c r="L2167" s="42"/>
      <c r="M2167" s="53">
        <v>0</v>
      </c>
      <c r="N2167" s="39" t="s">
        <v>22</v>
      </c>
      <c r="O2167" s="65">
        <f>SUMIFS(Tb_Reseller[Aug-26],Tb_Reseller[Agen id],Tb_Agen[[#This Row],[AGEN ID]])</f>
        <v>6.4516129032258063E-2</v>
      </c>
      <c r="P2167" s="66">
        <f>SUMIFS(Tb_Reseller[Sep-26],Tb_Reseller[Agen id],Tb_Agen[[#This Row],[AGEN ID]])</f>
        <v>0.13333333333333333</v>
      </c>
      <c r="Q2167" s="66">
        <f>SUMIFS(Tb_Reseller[Oct-26],Tb_Reseller[Agen id],Tb_Agen[[#This Row],[AGEN ID]])</f>
        <v>0.5</v>
      </c>
    </row>
    <row r="2168" spans="1:17" x14ac:dyDescent="0.25">
      <c r="A2168" s="33" t="s">
        <v>4959</v>
      </c>
      <c r="B2168" s="34" t="s">
        <v>4960</v>
      </c>
      <c r="C2168" s="34" t="s">
        <v>15</v>
      </c>
      <c r="D2168" s="35" t="s">
        <v>16</v>
      </c>
      <c r="E2168" s="35" t="s">
        <v>17</v>
      </c>
      <c r="F2168" s="35"/>
      <c r="G2168" s="36">
        <f>VLOOKUP(Tb_Agen[[#This Row],[AGEN ID]],Reseller!A:F,5,0)</f>
        <v>43895.748611111107</v>
      </c>
      <c r="H2168" s="35"/>
      <c r="I2168" s="35"/>
      <c r="J2168" s="35"/>
      <c r="K2168" s="41"/>
      <c r="L2168" s="37"/>
      <c r="M2168" s="53">
        <v>0</v>
      </c>
      <c r="N2168" s="39" t="s">
        <v>22</v>
      </c>
      <c r="O2168" s="65">
        <f>SUMIFS(Tb_Reseller[Aug-26],Tb_Reseller[Agen id],Tb_Agen[[#This Row],[AGEN ID]])</f>
        <v>6.4516129032258063E-2</v>
      </c>
      <c r="P2168" s="66">
        <f>SUMIFS(Tb_Reseller[Sep-26],Tb_Reseller[Agen id],Tb_Agen[[#This Row],[AGEN ID]])</f>
        <v>0</v>
      </c>
      <c r="Q2168" s="66">
        <f>SUMIFS(Tb_Reseller[Oct-26],Tb_Reseller[Agen id],Tb_Agen[[#This Row],[AGEN ID]])</f>
        <v>0</v>
      </c>
    </row>
    <row r="2169" spans="1:17" x14ac:dyDescent="0.25">
      <c r="A2169" s="33" t="s">
        <v>4961</v>
      </c>
      <c r="B2169" s="34" t="s">
        <v>4962</v>
      </c>
      <c r="C2169" s="34" t="s">
        <v>82</v>
      </c>
      <c r="D2169" s="35" t="s">
        <v>16</v>
      </c>
      <c r="E2169" s="38" t="s">
        <v>82</v>
      </c>
      <c r="F2169" s="35"/>
      <c r="G2169" s="36">
        <f>VLOOKUP(Tb_Agen[[#This Row],[AGEN ID]],Reseller!A:F,5,0)</f>
        <v>45163.260416666657</v>
      </c>
      <c r="H2169" s="35"/>
      <c r="I2169" s="35"/>
      <c r="J2169" s="35"/>
      <c r="K2169" s="41"/>
      <c r="L2169" s="37"/>
      <c r="M2169" s="53">
        <v>0</v>
      </c>
      <c r="N2169" s="39" t="s">
        <v>22</v>
      </c>
      <c r="O2169" s="65">
        <f>SUMIFS(Tb_Reseller[Aug-26],Tb_Reseller[Agen id],Tb_Agen[[#This Row],[AGEN ID]])</f>
        <v>0</v>
      </c>
      <c r="P2169" s="66">
        <f>SUMIFS(Tb_Reseller[Sep-26],Tb_Reseller[Agen id],Tb_Agen[[#This Row],[AGEN ID]])</f>
        <v>0</v>
      </c>
      <c r="Q2169" s="66">
        <f>SUMIFS(Tb_Reseller[Oct-26],Tb_Reseller[Agen id],Tb_Agen[[#This Row],[AGEN ID]])</f>
        <v>0</v>
      </c>
    </row>
    <row r="2170" spans="1:17" x14ac:dyDescent="0.25">
      <c r="A2170" s="33" t="s">
        <v>4963</v>
      </c>
      <c r="B2170" s="34" t="s">
        <v>4964</v>
      </c>
      <c r="C2170" s="34" t="s">
        <v>15</v>
      </c>
      <c r="D2170" s="35" t="s">
        <v>16</v>
      </c>
      <c r="E2170" s="35" t="s">
        <v>17</v>
      </c>
      <c r="F2170" s="35"/>
      <c r="G2170" s="36">
        <f>VLOOKUP(Tb_Agen[[#This Row],[AGEN ID]],Reseller!A:F,5,0)</f>
        <v>44227.561805555553</v>
      </c>
      <c r="H2170" s="35"/>
      <c r="I2170" s="35"/>
      <c r="J2170" s="35"/>
      <c r="K2170" s="41"/>
      <c r="L2170" s="37"/>
      <c r="M2170" s="53">
        <v>0</v>
      </c>
      <c r="N2170" s="39" t="s">
        <v>22</v>
      </c>
      <c r="O2170" s="65">
        <f>SUMIFS(Tb_Reseller[Aug-26],Tb_Reseller[Agen id],Tb_Agen[[#This Row],[AGEN ID]])</f>
        <v>0.12903225806451613</v>
      </c>
      <c r="P2170" s="66">
        <f>SUMIFS(Tb_Reseller[Sep-26],Tb_Reseller[Agen id],Tb_Agen[[#This Row],[AGEN ID]])</f>
        <v>0.19999999999999998</v>
      </c>
      <c r="Q2170" s="66">
        <f>SUMIFS(Tb_Reseller[Oct-26],Tb_Reseller[Agen id],Tb_Agen[[#This Row],[AGEN ID]])</f>
        <v>0.25</v>
      </c>
    </row>
    <row r="2171" spans="1:17" x14ac:dyDescent="0.25">
      <c r="A2171" s="33" t="s">
        <v>4965</v>
      </c>
      <c r="B2171" s="34" t="s">
        <v>4966</v>
      </c>
      <c r="C2171" s="34" t="s">
        <v>112</v>
      </c>
      <c r="D2171" s="35" t="s">
        <v>16</v>
      </c>
      <c r="E2171" s="35" t="s">
        <v>17</v>
      </c>
      <c r="F2171" s="35"/>
      <c r="G2171" s="36">
        <f>VLOOKUP(Tb_Agen[[#This Row],[AGEN ID]],Reseller!A:F,5,0)</f>
        <v>45163.464583333327</v>
      </c>
      <c r="H2171" s="35"/>
      <c r="I2171" s="35"/>
      <c r="J2171" s="35"/>
      <c r="K2171" s="41"/>
      <c r="L2171" s="37"/>
      <c r="M2171" s="53">
        <v>0</v>
      </c>
      <c r="N2171" s="39" t="s">
        <v>22</v>
      </c>
      <c r="O2171" s="65">
        <f>SUMIFS(Tb_Reseller[Aug-26],Tb_Reseller[Agen id],Tb_Agen[[#This Row],[AGEN ID]])</f>
        <v>0</v>
      </c>
      <c r="P2171" s="66">
        <f>SUMIFS(Tb_Reseller[Sep-26],Tb_Reseller[Agen id],Tb_Agen[[#This Row],[AGEN ID]])</f>
        <v>0</v>
      </c>
      <c r="Q2171" s="66">
        <f>SUMIFS(Tb_Reseller[Oct-26],Tb_Reseller[Agen id],Tb_Agen[[#This Row],[AGEN ID]])</f>
        <v>0</v>
      </c>
    </row>
    <row r="2172" spans="1:17" x14ac:dyDescent="0.25">
      <c r="A2172" s="33" t="s">
        <v>4967</v>
      </c>
      <c r="B2172" s="34" t="s">
        <v>4968</v>
      </c>
      <c r="C2172" s="34" t="s">
        <v>82</v>
      </c>
      <c r="D2172" s="35" t="s">
        <v>16</v>
      </c>
      <c r="E2172" s="38" t="s">
        <v>82</v>
      </c>
      <c r="F2172" s="35"/>
      <c r="G2172" s="36">
        <f>VLOOKUP(Tb_Agen[[#This Row],[AGEN ID]],Reseller!A:F,5,0)</f>
        <v>45163.570138888892</v>
      </c>
      <c r="H2172" s="35"/>
      <c r="I2172" s="35"/>
      <c r="J2172" s="35"/>
      <c r="K2172" s="41"/>
      <c r="L2172" s="37"/>
      <c r="M2172" s="53">
        <v>0</v>
      </c>
      <c r="N2172" s="39" t="s">
        <v>22</v>
      </c>
      <c r="O2172" s="65">
        <f>SUMIFS(Tb_Reseller[Aug-26],Tb_Reseller[Agen id],Tb_Agen[[#This Row],[AGEN ID]])</f>
        <v>0</v>
      </c>
      <c r="P2172" s="66">
        <f>SUMIFS(Tb_Reseller[Sep-26],Tb_Reseller[Agen id],Tb_Agen[[#This Row],[AGEN ID]])</f>
        <v>0</v>
      </c>
      <c r="Q2172" s="66">
        <f>SUMIFS(Tb_Reseller[Oct-26],Tb_Reseller[Agen id],Tb_Agen[[#This Row],[AGEN ID]])</f>
        <v>0</v>
      </c>
    </row>
    <row r="2173" spans="1:17" x14ac:dyDescent="0.25">
      <c r="A2173" s="33" t="s">
        <v>4969</v>
      </c>
      <c r="B2173" s="34" t="s">
        <v>4970</v>
      </c>
      <c r="C2173" s="34" t="s">
        <v>15</v>
      </c>
      <c r="D2173" s="35" t="s">
        <v>28</v>
      </c>
      <c r="E2173" s="35" t="s">
        <v>17</v>
      </c>
      <c r="F2173" s="35"/>
      <c r="G2173" s="36">
        <f>VLOOKUP(Tb_Agen[[#This Row],[AGEN ID]],Reseller!A:F,5,0)</f>
        <v>45163.609027777777</v>
      </c>
      <c r="H2173" s="35" t="s">
        <v>4971</v>
      </c>
      <c r="I2173" s="35" t="s">
        <v>19</v>
      </c>
      <c r="J2173" s="35" t="s">
        <v>30</v>
      </c>
      <c r="K2173" s="41" t="s">
        <v>100</v>
      </c>
      <c r="L2173" s="37"/>
      <c r="M2173" s="53">
        <v>0</v>
      </c>
      <c r="N2173" s="39" t="s">
        <v>22</v>
      </c>
      <c r="O2173" s="65">
        <f>SUMIFS(Tb_Reseller[Aug-26],Tb_Reseller[Agen id],Tb_Agen[[#This Row],[AGEN ID]])</f>
        <v>0</v>
      </c>
      <c r="P2173" s="66">
        <f>SUMIFS(Tb_Reseller[Sep-26],Tb_Reseller[Agen id],Tb_Agen[[#This Row],[AGEN ID]])</f>
        <v>0</v>
      </c>
      <c r="Q2173" s="66">
        <f>SUMIFS(Tb_Reseller[Oct-26],Tb_Reseller[Agen id],Tb_Agen[[#This Row],[AGEN ID]])</f>
        <v>0</v>
      </c>
    </row>
    <row r="2174" spans="1:17" x14ac:dyDescent="0.25">
      <c r="A2174" s="33" t="s">
        <v>4972</v>
      </c>
      <c r="B2174" s="34" t="s">
        <v>4973</v>
      </c>
      <c r="C2174" s="34" t="s">
        <v>112</v>
      </c>
      <c r="D2174" s="35" t="s">
        <v>16</v>
      </c>
      <c r="E2174" s="35" t="s">
        <v>17</v>
      </c>
      <c r="F2174" s="35"/>
      <c r="G2174" s="36">
        <f>VLOOKUP(Tb_Agen[[#This Row],[AGEN ID]],Reseller!A:F,5,0)</f>
        <v>45164.525694444441</v>
      </c>
      <c r="H2174" s="35"/>
      <c r="I2174" s="35"/>
      <c r="J2174" s="35"/>
      <c r="K2174" s="41"/>
      <c r="L2174" s="37"/>
      <c r="M2174" s="53">
        <v>0</v>
      </c>
      <c r="N2174" s="39" t="s">
        <v>22</v>
      </c>
      <c r="O2174" s="65">
        <f>SUMIFS(Tb_Reseller[Aug-26],Tb_Reseller[Agen id],Tb_Agen[[#This Row],[AGEN ID]])</f>
        <v>0</v>
      </c>
      <c r="P2174" s="66">
        <f>SUMIFS(Tb_Reseller[Sep-26],Tb_Reseller[Agen id],Tb_Agen[[#This Row],[AGEN ID]])</f>
        <v>0</v>
      </c>
      <c r="Q2174" s="66">
        <f>SUMIFS(Tb_Reseller[Oct-26],Tb_Reseller[Agen id],Tb_Agen[[#This Row],[AGEN ID]])</f>
        <v>0</v>
      </c>
    </row>
    <row r="2175" spans="1:17" x14ac:dyDescent="0.25">
      <c r="A2175" s="33" t="s">
        <v>4974</v>
      </c>
      <c r="B2175" s="34" t="s">
        <v>4975</v>
      </c>
      <c r="C2175" s="34" t="s">
        <v>82</v>
      </c>
      <c r="D2175" s="35" t="s">
        <v>16</v>
      </c>
      <c r="E2175" s="38" t="s">
        <v>82</v>
      </c>
      <c r="F2175" s="35"/>
      <c r="G2175" s="36">
        <f>VLOOKUP(Tb_Agen[[#This Row],[AGEN ID]],Reseller!A:F,5,0)</f>
        <v>45164.874305555553</v>
      </c>
      <c r="H2175" s="35"/>
      <c r="I2175" s="35"/>
      <c r="J2175" s="35"/>
      <c r="K2175" s="41"/>
      <c r="L2175" s="37"/>
      <c r="M2175" s="53">
        <v>0</v>
      </c>
      <c r="N2175" s="39" t="s">
        <v>22</v>
      </c>
      <c r="O2175" s="65">
        <f>SUMIFS(Tb_Reseller[Aug-26],Tb_Reseller[Agen id],Tb_Agen[[#This Row],[AGEN ID]])</f>
        <v>0</v>
      </c>
      <c r="P2175" s="66">
        <f>SUMIFS(Tb_Reseller[Sep-26],Tb_Reseller[Agen id],Tb_Agen[[#This Row],[AGEN ID]])</f>
        <v>0</v>
      </c>
      <c r="Q2175" s="66">
        <f>SUMIFS(Tb_Reseller[Oct-26],Tb_Reseller[Agen id],Tb_Agen[[#This Row],[AGEN ID]])</f>
        <v>0</v>
      </c>
    </row>
    <row r="2176" spans="1:17" x14ac:dyDescent="0.25">
      <c r="A2176" s="33" t="s">
        <v>4976</v>
      </c>
      <c r="B2176" s="34" t="s">
        <v>4977</v>
      </c>
      <c r="C2176" s="34" t="s">
        <v>82</v>
      </c>
      <c r="D2176" s="35" t="s">
        <v>16</v>
      </c>
      <c r="E2176" s="38" t="s">
        <v>82</v>
      </c>
      <c r="F2176" s="35"/>
      <c r="G2176" s="36">
        <f>VLOOKUP(Tb_Agen[[#This Row],[AGEN ID]],Reseller!A:F,5,0)</f>
        <v>45165.539583333331</v>
      </c>
      <c r="H2176" s="35"/>
      <c r="I2176" s="35"/>
      <c r="J2176" s="35"/>
      <c r="K2176" s="41"/>
      <c r="L2176" s="37"/>
      <c r="M2176" s="53">
        <v>0</v>
      </c>
      <c r="N2176" s="39" t="s">
        <v>22</v>
      </c>
      <c r="O2176" s="65">
        <f>SUMIFS(Tb_Reseller[Aug-26],Tb_Reseller[Agen id],Tb_Agen[[#This Row],[AGEN ID]])</f>
        <v>0</v>
      </c>
      <c r="P2176" s="66">
        <f>SUMIFS(Tb_Reseller[Sep-26],Tb_Reseller[Agen id],Tb_Agen[[#This Row],[AGEN ID]])</f>
        <v>0</v>
      </c>
      <c r="Q2176" s="66">
        <f>SUMIFS(Tb_Reseller[Oct-26],Tb_Reseller[Agen id],Tb_Agen[[#This Row],[AGEN ID]])</f>
        <v>0</v>
      </c>
    </row>
    <row r="2177" spans="1:17" x14ac:dyDescent="0.25">
      <c r="A2177" s="33" t="s">
        <v>4978</v>
      </c>
      <c r="B2177" s="34" t="s">
        <v>4979</v>
      </c>
      <c r="C2177" s="34" t="s">
        <v>15</v>
      </c>
      <c r="D2177" s="35" t="s">
        <v>16</v>
      </c>
      <c r="E2177" s="35" t="s">
        <v>17</v>
      </c>
      <c r="F2177" s="35"/>
      <c r="G2177" s="36">
        <f>VLOOKUP(Tb_Agen[[#This Row],[AGEN ID]],Reseller!A:F,5,0)</f>
        <v>44298.390972222223</v>
      </c>
      <c r="H2177" s="35"/>
      <c r="I2177" s="35"/>
      <c r="J2177" s="35"/>
      <c r="K2177" s="41"/>
      <c r="L2177" s="37"/>
      <c r="M2177" s="53">
        <v>0</v>
      </c>
      <c r="N2177" s="39" t="s">
        <v>22</v>
      </c>
      <c r="O2177" s="65">
        <f>SUMIFS(Tb_Reseller[Aug-26],Tb_Reseller[Agen id],Tb_Agen[[#This Row],[AGEN ID]])</f>
        <v>6.4516129032258063E-2</v>
      </c>
      <c r="P2177" s="66">
        <f>SUMIFS(Tb_Reseller[Sep-26],Tb_Reseller[Agen id],Tb_Agen[[#This Row],[AGEN ID]])</f>
        <v>6.6666666666666666E-2</v>
      </c>
      <c r="Q2177" s="66">
        <f>SUMIFS(Tb_Reseller[Oct-26],Tb_Reseller[Agen id],Tb_Agen[[#This Row],[AGEN ID]])</f>
        <v>0</v>
      </c>
    </row>
    <row r="2178" spans="1:17" x14ac:dyDescent="0.25">
      <c r="A2178" s="33" t="s">
        <v>4980</v>
      </c>
      <c r="B2178" s="34" t="s">
        <v>4981</v>
      </c>
      <c r="C2178" s="34" t="s">
        <v>15</v>
      </c>
      <c r="D2178" s="35" t="s">
        <v>28</v>
      </c>
      <c r="E2178" s="35" t="s">
        <v>17</v>
      </c>
      <c r="F2178" s="35"/>
      <c r="G2178" s="36">
        <f>VLOOKUP(Tb_Agen[[#This Row],[AGEN ID]],Reseller!A:F,5,0)</f>
        <v>44391.481249999997</v>
      </c>
      <c r="H2178" s="35"/>
      <c r="I2178" s="35"/>
      <c r="J2178" s="35"/>
      <c r="K2178" s="41"/>
      <c r="L2178" s="37"/>
      <c r="M2178" s="53">
        <v>0</v>
      </c>
      <c r="N2178" s="39" t="s">
        <v>22</v>
      </c>
      <c r="O2178" s="65">
        <f>SUMIFS(Tb_Reseller[Aug-26],Tb_Reseller[Agen id],Tb_Agen[[#This Row],[AGEN ID]])</f>
        <v>0.12903225806451613</v>
      </c>
      <c r="P2178" s="66">
        <f>SUMIFS(Tb_Reseller[Sep-26],Tb_Reseller[Agen id],Tb_Agen[[#This Row],[AGEN ID]])</f>
        <v>0.13333333333333333</v>
      </c>
      <c r="Q2178" s="66">
        <f>SUMIFS(Tb_Reseller[Oct-26],Tb_Reseller[Agen id],Tb_Agen[[#This Row],[AGEN ID]])</f>
        <v>0</v>
      </c>
    </row>
    <row r="2179" spans="1:17" x14ac:dyDescent="0.25">
      <c r="A2179" s="33" t="s">
        <v>4982</v>
      </c>
      <c r="B2179" s="34" t="s">
        <v>4983</v>
      </c>
      <c r="C2179" s="34" t="s">
        <v>15</v>
      </c>
      <c r="D2179" s="35" t="s">
        <v>36</v>
      </c>
      <c r="E2179" s="35" t="s">
        <v>37</v>
      </c>
      <c r="F2179" s="35"/>
      <c r="G2179" s="36">
        <f>VLOOKUP(Tb_Agen[[#This Row],[AGEN ID]],Reseller!A:F,5,0)</f>
        <v>45167.544444444437</v>
      </c>
      <c r="H2179" s="35" t="s">
        <v>4984</v>
      </c>
      <c r="I2179" s="35" t="s">
        <v>19</v>
      </c>
      <c r="J2179" s="35" t="s">
        <v>30</v>
      </c>
      <c r="K2179" s="41" t="s">
        <v>74</v>
      </c>
      <c r="L2179" s="37" t="s">
        <v>101</v>
      </c>
      <c r="M2179" s="53">
        <v>-600000</v>
      </c>
      <c r="N2179" s="39" t="s">
        <v>40</v>
      </c>
      <c r="O2179" s="65">
        <f>SUMIFS(Tb_Reseller[Aug-26],Tb_Reseller[Agen id],Tb_Agen[[#This Row],[AGEN ID]])</f>
        <v>1.9677419354838694</v>
      </c>
      <c r="P2179" s="66">
        <f>SUMIFS(Tb_Reseller[Sep-26],Tb_Reseller[Agen id],Tb_Agen[[#This Row],[AGEN ID]])</f>
        <v>2.0000000000000027</v>
      </c>
      <c r="Q2179" s="66">
        <f>SUMIFS(Tb_Reseller[Oct-26],Tb_Reseller[Agen id],Tb_Agen[[#This Row],[AGEN ID]])</f>
        <v>1.25</v>
      </c>
    </row>
    <row r="2180" spans="1:17" x14ac:dyDescent="0.25">
      <c r="A2180" s="33" t="s">
        <v>4985</v>
      </c>
      <c r="B2180" s="34" t="s">
        <v>4986</v>
      </c>
      <c r="C2180" s="34" t="s">
        <v>112</v>
      </c>
      <c r="D2180" s="35" t="s">
        <v>16</v>
      </c>
      <c r="E2180" s="35" t="s">
        <v>17</v>
      </c>
      <c r="F2180" s="35"/>
      <c r="G2180" s="36">
        <f>VLOOKUP(Tb_Agen[[#This Row],[AGEN ID]],Reseller!A:F,5,0)</f>
        <v>45167.663888888892</v>
      </c>
      <c r="H2180" s="35"/>
      <c r="I2180" s="35"/>
      <c r="J2180" s="35"/>
      <c r="K2180" s="41"/>
      <c r="L2180" s="37"/>
      <c r="M2180" s="53">
        <v>0</v>
      </c>
      <c r="N2180" s="39" t="s">
        <v>22</v>
      </c>
      <c r="O2180" s="65">
        <f>SUMIFS(Tb_Reseller[Aug-26],Tb_Reseller[Agen id],Tb_Agen[[#This Row],[AGEN ID]])</f>
        <v>0</v>
      </c>
      <c r="P2180" s="66">
        <f>SUMIFS(Tb_Reseller[Sep-26],Tb_Reseller[Agen id],Tb_Agen[[#This Row],[AGEN ID]])</f>
        <v>0</v>
      </c>
      <c r="Q2180" s="66">
        <f>SUMIFS(Tb_Reseller[Oct-26],Tb_Reseller[Agen id],Tb_Agen[[#This Row],[AGEN ID]])</f>
        <v>0</v>
      </c>
    </row>
    <row r="2181" spans="1:17" x14ac:dyDescent="0.25">
      <c r="A2181" s="33" t="s">
        <v>4987</v>
      </c>
      <c r="B2181" s="34" t="s">
        <v>4988</v>
      </c>
      <c r="C2181" s="34" t="s">
        <v>79</v>
      </c>
      <c r="D2181" s="35" t="s">
        <v>16</v>
      </c>
      <c r="E2181" s="35" t="s">
        <v>17</v>
      </c>
      <c r="F2181" s="35"/>
      <c r="G2181" s="36">
        <f>VLOOKUP(Tb_Agen[[#This Row],[AGEN ID]],Reseller!A:F,5,0)</f>
        <v>45168.352777777778</v>
      </c>
      <c r="H2181" s="35"/>
      <c r="I2181" s="35"/>
      <c r="J2181" s="35"/>
      <c r="K2181" s="41"/>
      <c r="L2181" s="37"/>
      <c r="M2181" s="53">
        <v>0</v>
      </c>
      <c r="N2181" s="39" t="s">
        <v>22</v>
      </c>
      <c r="O2181" s="65">
        <f>SUMIFS(Tb_Reseller[Aug-26],Tb_Reseller[Agen id],Tb_Agen[[#This Row],[AGEN ID]])</f>
        <v>0</v>
      </c>
      <c r="P2181" s="66">
        <f>SUMIFS(Tb_Reseller[Sep-26],Tb_Reseller[Agen id],Tb_Agen[[#This Row],[AGEN ID]])</f>
        <v>0</v>
      </c>
      <c r="Q2181" s="66">
        <f>SUMIFS(Tb_Reseller[Oct-26],Tb_Reseller[Agen id],Tb_Agen[[#This Row],[AGEN ID]])</f>
        <v>0</v>
      </c>
    </row>
    <row r="2182" spans="1:17" x14ac:dyDescent="0.25">
      <c r="A2182" s="33" t="s">
        <v>4989</v>
      </c>
      <c r="B2182" s="34" t="s">
        <v>4990</v>
      </c>
      <c r="C2182" s="34" t="s">
        <v>121</v>
      </c>
      <c r="D2182" s="35" t="s">
        <v>16</v>
      </c>
      <c r="E2182" s="35" t="s">
        <v>17</v>
      </c>
      <c r="F2182" s="35"/>
      <c r="G2182" s="36">
        <f>VLOOKUP(Tb_Agen[[#This Row],[AGEN ID]],Reseller!A:F,5,0)</f>
        <v>45168.518055555563</v>
      </c>
      <c r="H2182" s="35"/>
      <c r="I2182" s="35"/>
      <c r="J2182" s="35"/>
      <c r="K2182" s="41"/>
      <c r="L2182" s="37"/>
      <c r="M2182" s="53">
        <v>0</v>
      </c>
      <c r="N2182" s="39" t="s">
        <v>22</v>
      </c>
      <c r="O2182" s="65">
        <f>SUMIFS(Tb_Reseller[Aug-26],Tb_Reseller[Agen id],Tb_Agen[[#This Row],[AGEN ID]])</f>
        <v>0</v>
      </c>
      <c r="P2182" s="66">
        <f>SUMIFS(Tb_Reseller[Sep-26],Tb_Reseller[Agen id],Tb_Agen[[#This Row],[AGEN ID]])</f>
        <v>0</v>
      </c>
      <c r="Q2182" s="66">
        <f>SUMIFS(Tb_Reseller[Oct-26],Tb_Reseller[Agen id],Tb_Agen[[#This Row],[AGEN ID]])</f>
        <v>0</v>
      </c>
    </row>
    <row r="2183" spans="1:17" x14ac:dyDescent="0.25">
      <c r="A2183" s="33" t="s">
        <v>4991</v>
      </c>
      <c r="B2183" s="34" t="s">
        <v>4992</v>
      </c>
      <c r="C2183" s="34" t="s">
        <v>79</v>
      </c>
      <c r="D2183" s="35" t="s">
        <v>16</v>
      </c>
      <c r="E2183" s="35" t="s">
        <v>17</v>
      </c>
      <c r="F2183" s="35"/>
      <c r="G2183" s="36">
        <f>VLOOKUP(Tb_Agen[[#This Row],[AGEN ID]],Reseller!A:F,5,0)</f>
        <v>45168.59375</v>
      </c>
      <c r="H2183" s="35"/>
      <c r="I2183" s="35"/>
      <c r="J2183" s="35"/>
      <c r="K2183" s="41"/>
      <c r="L2183" s="37"/>
      <c r="M2183" s="53">
        <v>0</v>
      </c>
      <c r="N2183" s="39" t="s">
        <v>22</v>
      </c>
      <c r="O2183" s="65">
        <f>SUMIFS(Tb_Reseller[Aug-26],Tb_Reseller[Agen id],Tb_Agen[[#This Row],[AGEN ID]])</f>
        <v>0</v>
      </c>
      <c r="P2183" s="66">
        <f>SUMIFS(Tb_Reseller[Sep-26],Tb_Reseller[Agen id],Tb_Agen[[#This Row],[AGEN ID]])</f>
        <v>0</v>
      </c>
      <c r="Q2183" s="66">
        <f>SUMIFS(Tb_Reseller[Oct-26],Tb_Reseller[Agen id],Tb_Agen[[#This Row],[AGEN ID]])</f>
        <v>0</v>
      </c>
    </row>
    <row r="2184" spans="1:17" x14ac:dyDescent="0.25">
      <c r="A2184" s="33" t="s">
        <v>4993</v>
      </c>
      <c r="B2184" s="34" t="s">
        <v>4994</v>
      </c>
      <c r="C2184" s="34" t="s">
        <v>82</v>
      </c>
      <c r="D2184" s="35" t="s">
        <v>16</v>
      </c>
      <c r="E2184" s="38" t="s">
        <v>82</v>
      </c>
      <c r="F2184" s="35"/>
      <c r="G2184" s="36">
        <f>VLOOKUP(Tb_Agen[[#This Row],[AGEN ID]],Reseller!A:F,5,0)</f>
        <v>44684.664583333331</v>
      </c>
      <c r="H2184" s="35"/>
      <c r="I2184" s="35"/>
      <c r="J2184" s="35"/>
      <c r="K2184" s="41"/>
      <c r="L2184" s="37"/>
      <c r="M2184" s="53">
        <v>0</v>
      </c>
      <c r="N2184" s="39" t="s">
        <v>22</v>
      </c>
      <c r="O2184" s="65">
        <f>SUMIFS(Tb_Reseller[Aug-26],Tb_Reseller[Agen id],Tb_Agen[[#This Row],[AGEN ID]])</f>
        <v>0.12903225806451613</v>
      </c>
      <c r="P2184" s="66">
        <f>SUMIFS(Tb_Reseller[Sep-26],Tb_Reseller[Agen id],Tb_Agen[[#This Row],[AGEN ID]])</f>
        <v>0.23333333333333331</v>
      </c>
      <c r="Q2184" s="66">
        <f>SUMIFS(Tb_Reseller[Oct-26],Tb_Reseller[Agen id],Tb_Agen[[#This Row],[AGEN ID]])</f>
        <v>0</v>
      </c>
    </row>
    <row r="2185" spans="1:17" x14ac:dyDescent="0.25">
      <c r="A2185" s="33" t="s">
        <v>4995</v>
      </c>
      <c r="B2185" s="34" t="s">
        <v>4996</v>
      </c>
      <c r="C2185" s="34" t="s">
        <v>15</v>
      </c>
      <c r="D2185" s="35" t="s">
        <v>16</v>
      </c>
      <c r="E2185" s="35" t="s">
        <v>37</v>
      </c>
      <c r="F2185" s="35"/>
      <c r="G2185" s="36">
        <f>VLOOKUP(Tb_Agen[[#This Row],[AGEN ID]],Reseller!A:F,5,0)</f>
        <v>45169.544444444437</v>
      </c>
      <c r="H2185" s="35" t="s">
        <v>4997</v>
      </c>
      <c r="I2185" s="35" t="s">
        <v>19</v>
      </c>
      <c r="J2185" s="35" t="s">
        <v>30</v>
      </c>
      <c r="K2185" s="41" t="s">
        <v>403</v>
      </c>
      <c r="L2185" s="37" t="s">
        <v>162</v>
      </c>
      <c r="M2185" s="53">
        <v>0</v>
      </c>
      <c r="N2185" s="39" t="s">
        <v>22</v>
      </c>
      <c r="O2185" s="65">
        <f>SUMIFS(Tb_Reseller[Aug-26],Tb_Reseller[Agen id],Tb_Agen[[#This Row],[AGEN ID]])</f>
        <v>2.4193548387096757</v>
      </c>
      <c r="P2185" s="66">
        <f>SUMIFS(Tb_Reseller[Sep-26],Tb_Reseller[Agen id],Tb_Agen[[#This Row],[AGEN ID]])</f>
        <v>2.1000000000000023</v>
      </c>
      <c r="Q2185" s="66">
        <f>SUMIFS(Tb_Reseller[Oct-26],Tb_Reseller[Agen id],Tb_Agen[[#This Row],[AGEN ID]])</f>
        <v>2.5</v>
      </c>
    </row>
    <row r="2186" spans="1:17" x14ac:dyDescent="0.25">
      <c r="A2186" s="33" t="s">
        <v>4998</v>
      </c>
      <c r="B2186" s="34" t="s">
        <v>4999</v>
      </c>
      <c r="C2186" s="34" t="s">
        <v>79</v>
      </c>
      <c r="D2186" s="35" t="s">
        <v>16</v>
      </c>
      <c r="E2186" s="35" t="s">
        <v>17</v>
      </c>
      <c r="F2186" s="35"/>
      <c r="G2186" s="36">
        <f>VLOOKUP(Tb_Agen[[#This Row],[AGEN ID]],Reseller!A:F,5,0)</f>
        <v>45169.589583333327</v>
      </c>
      <c r="H2186" s="35"/>
      <c r="I2186" s="35"/>
      <c r="J2186" s="35"/>
      <c r="K2186" s="41"/>
      <c r="L2186" s="37"/>
      <c r="M2186" s="53">
        <v>0</v>
      </c>
      <c r="N2186" s="39" t="s">
        <v>22</v>
      </c>
      <c r="O2186" s="65">
        <f>SUMIFS(Tb_Reseller[Aug-26],Tb_Reseller[Agen id],Tb_Agen[[#This Row],[AGEN ID]])</f>
        <v>0</v>
      </c>
      <c r="P2186" s="66">
        <f>SUMIFS(Tb_Reseller[Sep-26],Tb_Reseller[Agen id],Tb_Agen[[#This Row],[AGEN ID]])</f>
        <v>0</v>
      </c>
      <c r="Q2186" s="66">
        <f>SUMIFS(Tb_Reseller[Oct-26],Tb_Reseller[Agen id],Tb_Agen[[#This Row],[AGEN ID]])</f>
        <v>0</v>
      </c>
    </row>
    <row r="2187" spans="1:17" x14ac:dyDescent="0.25">
      <c r="A2187" s="33" t="s">
        <v>5000</v>
      </c>
      <c r="B2187" s="34" t="s">
        <v>5001</v>
      </c>
      <c r="C2187" s="34" t="s">
        <v>82</v>
      </c>
      <c r="D2187" s="35" t="s">
        <v>16</v>
      </c>
      <c r="E2187" s="38" t="s">
        <v>82</v>
      </c>
      <c r="F2187" s="35"/>
      <c r="G2187" s="36">
        <f>VLOOKUP(Tb_Agen[[#This Row],[AGEN ID]],Reseller!A:F,5,0)</f>
        <v>44787.540972222218</v>
      </c>
      <c r="H2187" s="35"/>
      <c r="I2187" s="35"/>
      <c r="J2187" s="35"/>
      <c r="K2187" s="41"/>
      <c r="L2187" s="37"/>
      <c r="M2187" s="53">
        <v>0</v>
      </c>
      <c r="N2187" s="39" t="s">
        <v>22</v>
      </c>
      <c r="O2187" s="65">
        <f>SUMIFS(Tb_Reseller[Aug-26],Tb_Reseller[Agen id],Tb_Agen[[#This Row],[AGEN ID]])</f>
        <v>6.4516129032258063E-2</v>
      </c>
      <c r="P2187" s="66">
        <f>SUMIFS(Tb_Reseller[Sep-26],Tb_Reseller[Agen id],Tb_Agen[[#This Row],[AGEN ID]])</f>
        <v>0</v>
      </c>
      <c r="Q2187" s="66">
        <f>SUMIFS(Tb_Reseller[Oct-26],Tb_Reseller[Agen id],Tb_Agen[[#This Row],[AGEN ID]])</f>
        <v>0</v>
      </c>
    </row>
    <row r="2188" spans="1:17" x14ac:dyDescent="0.25">
      <c r="A2188" s="33" t="s">
        <v>5002</v>
      </c>
      <c r="B2188" s="34" t="s">
        <v>5003</v>
      </c>
      <c r="C2188" s="34" t="s">
        <v>82</v>
      </c>
      <c r="D2188" s="35" t="s">
        <v>16</v>
      </c>
      <c r="E2188" s="38" t="s">
        <v>82</v>
      </c>
      <c r="F2188" s="35"/>
      <c r="G2188" s="36">
        <f>VLOOKUP(Tb_Agen[[#This Row],[AGEN ID]],Reseller!A:F,5,0)</f>
        <v>45169.806944444441</v>
      </c>
      <c r="H2188" s="35"/>
      <c r="I2188" s="35"/>
      <c r="J2188" s="35"/>
      <c r="K2188" s="41"/>
      <c r="L2188" s="37"/>
      <c r="M2188" s="53">
        <v>0</v>
      </c>
      <c r="N2188" s="39" t="s">
        <v>22</v>
      </c>
      <c r="O2188" s="65">
        <f>SUMIFS(Tb_Reseller[Aug-26],Tb_Reseller[Agen id],Tb_Agen[[#This Row],[AGEN ID]])</f>
        <v>0</v>
      </c>
      <c r="P2188" s="66">
        <f>SUMIFS(Tb_Reseller[Sep-26],Tb_Reseller[Agen id],Tb_Agen[[#This Row],[AGEN ID]])</f>
        <v>0</v>
      </c>
      <c r="Q2188" s="66">
        <f>SUMIFS(Tb_Reseller[Oct-26],Tb_Reseller[Agen id],Tb_Agen[[#This Row],[AGEN ID]])</f>
        <v>0</v>
      </c>
    </row>
    <row r="2189" spans="1:17" x14ac:dyDescent="0.25">
      <c r="A2189" s="33" t="s">
        <v>5004</v>
      </c>
      <c r="B2189" s="34" t="s">
        <v>5005</v>
      </c>
      <c r="C2189" s="34" t="s">
        <v>82</v>
      </c>
      <c r="D2189" s="35" t="s">
        <v>16</v>
      </c>
      <c r="E2189" s="38" t="s">
        <v>82</v>
      </c>
      <c r="F2189" s="35"/>
      <c r="G2189" s="36">
        <f>VLOOKUP(Tb_Agen[[#This Row],[AGEN ID]],Reseller!A:F,5,0)</f>
        <v>45169.82708333333</v>
      </c>
      <c r="H2189" s="35"/>
      <c r="I2189" s="35"/>
      <c r="J2189" s="35"/>
      <c r="K2189" s="41"/>
      <c r="L2189" s="37"/>
      <c r="M2189" s="53">
        <v>0</v>
      </c>
      <c r="N2189" s="39" t="s">
        <v>22</v>
      </c>
      <c r="O2189" s="65">
        <f>SUMIFS(Tb_Reseller[Aug-26],Tb_Reseller[Agen id],Tb_Agen[[#This Row],[AGEN ID]])</f>
        <v>0</v>
      </c>
      <c r="P2189" s="66">
        <f>SUMIFS(Tb_Reseller[Sep-26],Tb_Reseller[Agen id],Tb_Agen[[#This Row],[AGEN ID]])</f>
        <v>0</v>
      </c>
      <c r="Q2189" s="66">
        <f>SUMIFS(Tb_Reseller[Oct-26],Tb_Reseller[Agen id],Tb_Agen[[#This Row],[AGEN ID]])</f>
        <v>0</v>
      </c>
    </row>
    <row r="2190" spans="1:17" x14ac:dyDescent="0.25">
      <c r="A2190" s="33" t="s">
        <v>5006</v>
      </c>
      <c r="B2190" s="34" t="s">
        <v>5007</v>
      </c>
      <c r="C2190" s="34" t="s">
        <v>15</v>
      </c>
      <c r="D2190" s="35" t="s">
        <v>16</v>
      </c>
      <c r="E2190" s="35" t="s">
        <v>17</v>
      </c>
      <c r="F2190" s="35"/>
      <c r="G2190" s="36">
        <f>VLOOKUP(Tb_Agen[[#This Row],[AGEN ID]],Reseller!A:F,5,0)</f>
        <v>45169.894444444442</v>
      </c>
      <c r="H2190" s="35"/>
      <c r="I2190" s="35"/>
      <c r="J2190" s="35"/>
      <c r="K2190" s="41"/>
      <c r="L2190" s="37"/>
      <c r="M2190" s="53">
        <v>0</v>
      </c>
      <c r="N2190" s="39" t="s">
        <v>22</v>
      </c>
      <c r="O2190" s="65">
        <f>SUMIFS(Tb_Reseller[Aug-26],Tb_Reseller[Agen id],Tb_Agen[[#This Row],[AGEN ID]])</f>
        <v>0</v>
      </c>
      <c r="P2190" s="66">
        <f>SUMIFS(Tb_Reseller[Sep-26],Tb_Reseller[Agen id],Tb_Agen[[#This Row],[AGEN ID]])</f>
        <v>0</v>
      </c>
      <c r="Q2190" s="66">
        <f>SUMIFS(Tb_Reseller[Oct-26],Tb_Reseller[Agen id],Tb_Agen[[#This Row],[AGEN ID]])</f>
        <v>0</v>
      </c>
    </row>
    <row r="2191" spans="1:17" x14ac:dyDescent="0.25">
      <c r="A2191" s="33" t="s">
        <v>5008</v>
      </c>
      <c r="B2191" s="34" t="s">
        <v>5009</v>
      </c>
      <c r="C2191" s="43" t="s">
        <v>79</v>
      </c>
      <c r="D2191" s="38" t="s">
        <v>16</v>
      </c>
      <c r="E2191" s="38" t="s">
        <v>17</v>
      </c>
      <c r="F2191" s="38"/>
      <c r="G2191" s="40">
        <f>VLOOKUP(Tb_Agen[[#This Row],[AGEN ID]],Reseller!A:F,5,0)</f>
        <v>45171.39166666667</v>
      </c>
      <c r="H2191" s="38" t="s">
        <v>5010</v>
      </c>
      <c r="I2191" s="38" t="s">
        <v>68</v>
      </c>
      <c r="J2191" s="38" t="s">
        <v>197</v>
      </c>
      <c r="K2191" s="41" t="s">
        <v>544</v>
      </c>
      <c r="L2191" s="42"/>
      <c r="M2191" s="53">
        <v>0</v>
      </c>
      <c r="N2191" s="39" t="s">
        <v>22</v>
      </c>
      <c r="O2191" s="65">
        <f>SUMIFS(Tb_Reseller[Aug-26],Tb_Reseller[Agen id],Tb_Agen[[#This Row],[AGEN ID]])</f>
        <v>14.032258064516283</v>
      </c>
      <c r="P2191" s="66">
        <f>SUMIFS(Tb_Reseller[Sep-26],Tb_Reseller[Agen id],Tb_Agen[[#This Row],[AGEN ID]])</f>
        <v>14.866666666666625</v>
      </c>
      <c r="Q2191" s="66">
        <f>SUMIFS(Tb_Reseller[Oct-26],Tb_Reseller[Agen id],Tb_Agen[[#This Row],[AGEN ID]])</f>
        <v>15.75</v>
      </c>
    </row>
    <row r="2192" spans="1:17" x14ac:dyDescent="0.25">
      <c r="A2192" s="33" t="s">
        <v>5011</v>
      </c>
      <c r="B2192" s="34" t="s">
        <v>5012</v>
      </c>
      <c r="C2192" s="34" t="s">
        <v>15</v>
      </c>
      <c r="D2192" s="35" t="s">
        <v>36</v>
      </c>
      <c r="E2192" s="35" t="s">
        <v>37</v>
      </c>
      <c r="F2192" s="35"/>
      <c r="G2192" s="36">
        <f>VLOOKUP(Tb_Agen[[#This Row],[AGEN ID]],Reseller!A:F,5,0)</f>
        <v>45171.487500000003</v>
      </c>
      <c r="H2192" s="35" t="s">
        <v>5013</v>
      </c>
      <c r="I2192" s="35" t="s">
        <v>19</v>
      </c>
      <c r="J2192" s="35" t="s">
        <v>30</v>
      </c>
      <c r="K2192" s="41" t="s">
        <v>170</v>
      </c>
      <c r="L2192" s="37" t="s">
        <v>162</v>
      </c>
      <c r="M2192" s="53">
        <v>-2500000</v>
      </c>
      <c r="N2192" s="39" t="s">
        <v>40</v>
      </c>
      <c r="O2192" s="65">
        <f>SUMIFS(Tb_Reseller[Aug-26],Tb_Reseller[Agen id],Tb_Agen[[#This Row],[AGEN ID]])</f>
        <v>6.7741935483870925</v>
      </c>
      <c r="P2192" s="66">
        <f>SUMIFS(Tb_Reseller[Sep-26],Tb_Reseller[Agen id],Tb_Agen[[#This Row],[AGEN ID]])</f>
        <v>7.1999999999999957</v>
      </c>
      <c r="Q2192" s="66">
        <f>SUMIFS(Tb_Reseller[Oct-26],Tb_Reseller[Agen id],Tb_Agen[[#This Row],[AGEN ID]])</f>
        <v>9.25</v>
      </c>
    </row>
    <row r="2193" spans="1:17" x14ac:dyDescent="0.25">
      <c r="A2193" s="33" t="s">
        <v>5014</v>
      </c>
      <c r="B2193" s="34" t="s">
        <v>5015</v>
      </c>
      <c r="C2193" s="34" t="s">
        <v>82</v>
      </c>
      <c r="D2193" s="35" t="s">
        <v>16</v>
      </c>
      <c r="E2193" s="38" t="s">
        <v>82</v>
      </c>
      <c r="F2193" s="35"/>
      <c r="G2193" s="36">
        <f>VLOOKUP(Tb_Agen[[#This Row],[AGEN ID]],Reseller!A:F,5,0)</f>
        <v>45171.924305555563</v>
      </c>
      <c r="H2193" s="35"/>
      <c r="I2193" s="35"/>
      <c r="J2193" s="35"/>
      <c r="K2193" s="41"/>
      <c r="L2193" s="37"/>
      <c r="M2193" s="53">
        <v>0</v>
      </c>
      <c r="N2193" s="39" t="s">
        <v>22</v>
      </c>
      <c r="O2193" s="65">
        <f>SUMIFS(Tb_Reseller[Aug-26],Tb_Reseller[Agen id],Tb_Agen[[#This Row],[AGEN ID]])</f>
        <v>0</v>
      </c>
      <c r="P2193" s="66">
        <f>SUMIFS(Tb_Reseller[Sep-26],Tb_Reseller[Agen id],Tb_Agen[[#This Row],[AGEN ID]])</f>
        <v>0</v>
      </c>
      <c r="Q2193" s="66">
        <f>SUMIFS(Tb_Reseller[Oct-26],Tb_Reseller[Agen id],Tb_Agen[[#This Row],[AGEN ID]])</f>
        <v>0</v>
      </c>
    </row>
    <row r="2194" spans="1:17" x14ac:dyDescent="0.25">
      <c r="A2194" s="33" t="s">
        <v>5016</v>
      </c>
      <c r="B2194" s="34" t="s">
        <v>5017</v>
      </c>
      <c r="C2194" s="34" t="s">
        <v>82</v>
      </c>
      <c r="D2194" s="35" t="s">
        <v>16</v>
      </c>
      <c r="E2194" s="38" t="s">
        <v>82</v>
      </c>
      <c r="F2194" s="35"/>
      <c r="G2194" s="36">
        <f>VLOOKUP(Tb_Agen[[#This Row],[AGEN ID]],Reseller!A:F,5,0)</f>
        <v>45172.598611111112</v>
      </c>
      <c r="H2194" s="35"/>
      <c r="I2194" s="35"/>
      <c r="J2194" s="35"/>
      <c r="K2194" s="41"/>
      <c r="L2194" s="37"/>
      <c r="M2194" s="53">
        <v>0</v>
      </c>
      <c r="N2194" s="39" t="s">
        <v>22</v>
      </c>
      <c r="O2194" s="65">
        <f>SUMIFS(Tb_Reseller[Aug-26],Tb_Reseller[Agen id],Tb_Agen[[#This Row],[AGEN ID]])</f>
        <v>0</v>
      </c>
      <c r="P2194" s="66">
        <f>SUMIFS(Tb_Reseller[Sep-26],Tb_Reseller[Agen id],Tb_Agen[[#This Row],[AGEN ID]])</f>
        <v>0</v>
      </c>
      <c r="Q2194" s="66">
        <f>SUMIFS(Tb_Reseller[Oct-26],Tb_Reseller[Agen id],Tb_Agen[[#This Row],[AGEN ID]])</f>
        <v>0</v>
      </c>
    </row>
    <row r="2195" spans="1:17" x14ac:dyDescent="0.25">
      <c r="A2195" s="33" t="s">
        <v>5018</v>
      </c>
      <c r="B2195" s="34" t="s">
        <v>5019</v>
      </c>
      <c r="C2195" s="34" t="s">
        <v>82</v>
      </c>
      <c r="D2195" s="35" t="s">
        <v>16</v>
      </c>
      <c r="E2195" s="38" t="s">
        <v>82</v>
      </c>
      <c r="F2195" s="35"/>
      <c r="G2195" s="36">
        <f>VLOOKUP(Tb_Agen[[#This Row],[AGEN ID]],Reseller!A:F,5,0)</f>
        <v>44993.280555555553</v>
      </c>
      <c r="H2195" s="35"/>
      <c r="I2195" s="35"/>
      <c r="J2195" s="35"/>
      <c r="K2195" s="41"/>
      <c r="L2195" s="37"/>
      <c r="M2195" s="53">
        <v>0</v>
      </c>
      <c r="N2195" s="39" t="s">
        <v>22</v>
      </c>
      <c r="O2195" s="65">
        <f>SUMIFS(Tb_Reseller[Aug-26],Tb_Reseller[Agen id],Tb_Agen[[#This Row],[AGEN ID]])</f>
        <v>6.4516129032258063E-2</v>
      </c>
      <c r="P2195" s="66">
        <f>SUMIFS(Tb_Reseller[Sep-26],Tb_Reseller[Agen id],Tb_Agen[[#This Row],[AGEN ID]])</f>
        <v>6.6666666666666666E-2</v>
      </c>
      <c r="Q2195" s="66">
        <f>SUMIFS(Tb_Reseller[Oct-26],Tb_Reseller[Agen id],Tb_Agen[[#This Row],[AGEN ID]])</f>
        <v>0.5</v>
      </c>
    </row>
    <row r="2196" spans="1:17" x14ac:dyDescent="0.25">
      <c r="A2196" s="33" t="s">
        <v>5020</v>
      </c>
      <c r="B2196" s="34" t="s">
        <v>5021</v>
      </c>
      <c r="C2196" s="34" t="s">
        <v>121</v>
      </c>
      <c r="D2196" s="35" t="s">
        <v>28</v>
      </c>
      <c r="E2196" s="35" t="s">
        <v>17</v>
      </c>
      <c r="F2196" s="35"/>
      <c r="G2196" s="36">
        <f>VLOOKUP(Tb_Agen[[#This Row],[AGEN ID]],Reseller!A:F,5,0)</f>
        <v>45173.498611111107</v>
      </c>
      <c r="H2196" s="35"/>
      <c r="I2196" s="35"/>
      <c r="J2196" s="35"/>
      <c r="K2196" s="41"/>
      <c r="L2196" s="37"/>
      <c r="M2196" s="53">
        <v>0</v>
      </c>
      <c r="N2196" s="39" t="s">
        <v>22</v>
      </c>
      <c r="O2196" s="65">
        <f>SUMIFS(Tb_Reseller[Aug-26],Tb_Reseller[Agen id],Tb_Agen[[#This Row],[AGEN ID]])</f>
        <v>0</v>
      </c>
      <c r="P2196" s="66">
        <f>SUMIFS(Tb_Reseller[Sep-26],Tb_Reseller[Agen id],Tb_Agen[[#This Row],[AGEN ID]])</f>
        <v>0</v>
      </c>
      <c r="Q2196" s="66">
        <f>SUMIFS(Tb_Reseller[Oct-26],Tb_Reseller[Agen id],Tb_Agen[[#This Row],[AGEN ID]])</f>
        <v>0</v>
      </c>
    </row>
    <row r="2197" spans="1:17" x14ac:dyDescent="0.25">
      <c r="A2197" s="33" t="s">
        <v>5022</v>
      </c>
      <c r="B2197" s="34" t="s">
        <v>5023</v>
      </c>
      <c r="C2197" s="34" t="s">
        <v>121</v>
      </c>
      <c r="D2197" s="35" t="s">
        <v>28</v>
      </c>
      <c r="E2197" s="35" t="s">
        <v>17</v>
      </c>
      <c r="F2197" s="35"/>
      <c r="G2197" s="36">
        <f>VLOOKUP(Tb_Agen[[#This Row],[AGEN ID]],Reseller!A:F,5,0)</f>
        <v>45173.545138888891</v>
      </c>
      <c r="H2197" s="35"/>
      <c r="I2197" s="35"/>
      <c r="J2197" s="35"/>
      <c r="K2197" s="41"/>
      <c r="L2197" s="37"/>
      <c r="M2197" s="53">
        <v>0</v>
      </c>
      <c r="N2197" s="39" t="s">
        <v>22</v>
      </c>
      <c r="O2197" s="65">
        <f>SUMIFS(Tb_Reseller[Aug-26],Tb_Reseller[Agen id],Tb_Agen[[#This Row],[AGEN ID]])</f>
        <v>0</v>
      </c>
      <c r="P2197" s="66">
        <f>SUMIFS(Tb_Reseller[Sep-26],Tb_Reseller[Agen id],Tb_Agen[[#This Row],[AGEN ID]])</f>
        <v>0</v>
      </c>
      <c r="Q2197" s="66">
        <f>SUMIFS(Tb_Reseller[Oct-26],Tb_Reseller[Agen id],Tb_Agen[[#This Row],[AGEN ID]])</f>
        <v>0</v>
      </c>
    </row>
    <row r="2198" spans="1:17" x14ac:dyDescent="0.25">
      <c r="A2198" s="33" t="s">
        <v>5024</v>
      </c>
      <c r="B2198" s="34" t="s">
        <v>5025</v>
      </c>
      <c r="C2198" s="34" t="s">
        <v>15</v>
      </c>
      <c r="D2198" s="35" t="s">
        <v>28</v>
      </c>
      <c r="E2198" s="35" t="s">
        <v>17</v>
      </c>
      <c r="F2198" s="35"/>
      <c r="G2198" s="36">
        <f>VLOOKUP(Tb_Agen[[#This Row],[AGEN ID]],Reseller!A:F,5,0)</f>
        <v>45173.54583333333</v>
      </c>
      <c r="H2198" s="35"/>
      <c r="I2198" s="35"/>
      <c r="J2198" s="35"/>
      <c r="K2198" s="41"/>
      <c r="L2198" s="37"/>
      <c r="M2198" s="53">
        <v>0</v>
      </c>
      <c r="N2198" s="39" t="s">
        <v>22</v>
      </c>
      <c r="O2198" s="65">
        <f>SUMIFS(Tb_Reseller[Aug-26],Tb_Reseller[Agen id],Tb_Agen[[#This Row],[AGEN ID]])</f>
        <v>0</v>
      </c>
      <c r="P2198" s="66">
        <f>SUMIFS(Tb_Reseller[Sep-26],Tb_Reseller[Agen id],Tb_Agen[[#This Row],[AGEN ID]])</f>
        <v>0</v>
      </c>
      <c r="Q2198" s="66">
        <f>SUMIFS(Tb_Reseller[Oct-26],Tb_Reseller[Agen id],Tb_Agen[[#This Row],[AGEN ID]])</f>
        <v>0</v>
      </c>
    </row>
    <row r="2199" spans="1:17" x14ac:dyDescent="0.25">
      <c r="A2199" s="33" t="s">
        <v>5026</v>
      </c>
      <c r="B2199" s="34" t="s">
        <v>5027</v>
      </c>
      <c r="C2199" s="34" t="s">
        <v>82</v>
      </c>
      <c r="D2199" s="35" t="s">
        <v>16</v>
      </c>
      <c r="E2199" s="38" t="s">
        <v>82</v>
      </c>
      <c r="F2199" s="35"/>
      <c r="G2199" s="36">
        <f>VLOOKUP(Tb_Agen[[#This Row],[AGEN ID]],Reseller!A:F,5,0)</f>
        <v>45173.561111111107</v>
      </c>
      <c r="H2199" s="35"/>
      <c r="I2199" s="35"/>
      <c r="J2199" s="35"/>
      <c r="K2199" s="41"/>
      <c r="L2199" s="37"/>
      <c r="M2199" s="53">
        <v>0</v>
      </c>
      <c r="N2199" s="39" t="s">
        <v>22</v>
      </c>
      <c r="O2199" s="65">
        <f>SUMIFS(Tb_Reseller[Aug-26],Tb_Reseller[Agen id],Tb_Agen[[#This Row],[AGEN ID]])</f>
        <v>0</v>
      </c>
      <c r="P2199" s="66">
        <f>SUMIFS(Tb_Reseller[Sep-26],Tb_Reseller[Agen id],Tb_Agen[[#This Row],[AGEN ID]])</f>
        <v>0</v>
      </c>
      <c r="Q2199" s="66">
        <f>SUMIFS(Tb_Reseller[Oct-26],Tb_Reseller[Agen id],Tb_Agen[[#This Row],[AGEN ID]])</f>
        <v>0</v>
      </c>
    </row>
    <row r="2200" spans="1:17" x14ac:dyDescent="0.25">
      <c r="A2200" s="33" t="s">
        <v>5028</v>
      </c>
      <c r="B2200" s="34" t="s">
        <v>5029</v>
      </c>
      <c r="C2200" s="34" t="s">
        <v>112</v>
      </c>
      <c r="D2200" s="35" t="s">
        <v>16</v>
      </c>
      <c r="E2200" s="35" t="s">
        <v>17</v>
      </c>
      <c r="F2200" s="35"/>
      <c r="G2200" s="36">
        <f>VLOOKUP(Tb_Agen[[#This Row],[AGEN ID]],Reseller!A:F,5,0)</f>
        <v>45173.620833333327</v>
      </c>
      <c r="H2200" s="35"/>
      <c r="I2200" s="35"/>
      <c r="J2200" s="35"/>
      <c r="K2200" s="41"/>
      <c r="L2200" s="37"/>
      <c r="M2200" s="53">
        <v>0</v>
      </c>
      <c r="N2200" s="39" t="s">
        <v>22</v>
      </c>
      <c r="O2200" s="65">
        <f>SUMIFS(Tb_Reseller[Aug-26],Tb_Reseller[Agen id],Tb_Agen[[#This Row],[AGEN ID]])</f>
        <v>0</v>
      </c>
      <c r="P2200" s="66">
        <f>SUMIFS(Tb_Reseller[Sep-26],Tb_Reseller[Agen id],Tb_Agen[[#This Row],[AGEN ID]])</f>
        <v>0</v>
      </c>
      <c r="Q2200" s="66">
        <f>SUMIFS(Tb_Reseller[Oct-26],Tb_Reseller[Agen id],Tb_Agen[[#This Row],[AGEN ID]])</f>
        <v>0</v>
      </c>
    </row>
    <row r="2201" spans="1:17" x14ac:dyDescent="0.25">
      <c r="A2201" s="33" t="s">
        <v>5030</v>
      </c>
      <c r="B2201" s="34" t="s">
        <v>5031</v>
      </c>
      <c r="C2201" s="34" t="s">
        <v>15</v>
      </c>
      <c r="D2201" s="35" t="s">
        <v>28</v>
      </c>
      <c r="E2201" s="35" t="s">
        <v>17</v>
      </c>
      <c r="F2201" s="35"/>
      <c r="G2201" s="36">
        <f>VLOOKUP(Tb_Agen[[#This Row],[AGEN ID]],Reseller!A:F,5,0)</f>
        <v>45174.606944444437</v>
      </c>
      <c r="H2201" s="35" t="s">
        <v>5032</v>
      </c>
      <c r="I2201" s="35" t="s">
        <v>52</v>
      </c>
      <c r="J2201" s="35" t="s">
        <v>355</v>
      </c>
      <c r="K2201" s="41" t="s">
        <v>5033</v>
      </c>
      <c r="L2201" s="37"/>
      <c r="M2201" s="53">
        <v>0</v>
      </c>
      <c r="N2201" s="39" t="s">
        <v>22</v>
      </c>
      <c r="O2201" s="65">
        <f>SUMIFS(Tb_Reseller[Aug-26],Tb_Reseller[Agen id],Tb_Agen[[#This Row],[AGEN ID]])</f>
        <v>0</v>
      </c>
      <c r="P2201" s="66">
        <f>SUMIFS(Tb_Reseller[Sep-26],Tb_Reseller[Agen id],Tb_Agen[[#This Row],[AGEN ID]])</f>
        <v>0</v>
      </c>
      <c r="Q2201" s="66">
        <f>SUMIFS(Tb_Reseller[Oct-26],Tb_Reseller[Agen id],Tb_Agen[[#This Row],[AGEN ID]])</f>
        <v>0</v>
      </c>
    </row>
    <row r="2202" spans="1:17" x14ac:dyDescent="0.25">
      <c r="A2202" s="33" t="s">
        <v>5034</v>
      </c>
      <c r="B2202" s="34" t="s">
        <v>5035</v>
      </c>
      <c r="C2202" s="34" t="s">
        <v>82</v>
      </c>
      <c r="D2202" s="35" t="s">
        <v>16</v>
      </c>
      <c r="E2202" s="38" t="s">
        <v>82</v>
      </c>
      <c r="F2202" s="35"/>
      <c r="G2202" s="36">
        <f>VLOOKUP(Tb_Agen[[#This Row],[AGEN ID]],Reseller!A:F,5,0)</f>
        <v>45174.696527777778</v>
      </c>
      <c r="H2202" s="35"/>
      <c r="I2202" s="35"/>
      <c r="J2202" s="35"/>
      <c r="K2202" s="41"/>
      <c r="L2202" s="37"/>
      <c r="M2202" s="53">
        <v>0</v>
      </c>
      <c r="N2202" s="39" t="s">
        <v>22</v>
      </c>
      <c r="O2202" s="65">
        <f>SUMIFS(Tb_Reseller[Aug-26],Tb_Reseller[Agen id],Tb_Agen[[#This Row],[AGEN ID]])</f>
        <v>0</v>
      </c>
      <c r="P2202" s="66">
        <f>SUMIFS(Tb_Reseller[Sep-26],Tb_Reseller[Agen id],Tb_Agen[[#This Row],[AGEN ID]])</f>
        <v>0</v>
      </c>
      <c r="Q2202" s="66">
        <f>SUMIFS(Tb_Reseller[Oct-26],Tb_Reseller[Agen id],Tb_Agen[[#This Row],[AGEN ID]])</f>
        <v>0</v>
      </c>
    </row>
    <row r="2203" spans="1:17" x14ac:dyDescent="0.25">
      <c r="A2203" s="33" t="s">
        <v>5036</v>
      </c>
      <c r="B2203" s="34" t="s">
        <v>5037</v>
      </c>
      <c r="C2203" s="34" t="s">
        <v>121</v>
      </c>
      <c r="D2203" s="35" t="s">
        <v>28</v>
      </c>
      <c r="E2203" s="35" t="s">
        <v>17</v>
      </c>
      <c r="F2203" s="35"/>
      <c r="G2203" s="36">
        <f>VLOOKUP(Tb_Agen[[#This Row],[AGEN ID]],Reseller!A:F,5,0)</f>
        <v>45175.443055555559</v>
      </c>
      <c r="H2203" s="35"/>
      <c r="I2203" s="35"/>
      <c r="J2203" s="35"/>
      <c r="K2203" s="41"/>
      <c r="L2203" s="37"/>
      <c r="M2203" s="53">
        <v>0</v>
      </c>
      <c r="N2203" s="39" t="s">
        <v>22</v>
      </c>
      <c r="O2203" s="65">
        <f>SUMIFS(Tb_Reseller[Aug-26],Tb_Reseller[Agen id],Tb_Agen[[#This Row],[AGEN ID]])</f>
        <v>0</v>
      </c>
      <c r="P2203" s="66">
        <f>SUMIFS(Tb_Reseller[Sep-26],Tb_Reseller[Agen id],Tb_Agen[[#This Row],[AGEN ID]])</f>
        <v>0</v>
      </c>
      <c r="Q2203" s="66">
        <f>SUMIFS(Tb_Reseller[Oct-26],Tb_Reseller[Agen id],Tb_Agen[[#This Row],[AGEN ID]])</f>
        <v>0</v>
      </c>
    </row>
    <row r="2204" spans="1:17" x14ac:dyDescent="0.25">
      <c r="A2204" s="33" t="s">
        <v>5038</v>
      </c>
      <c r="B2204" s="34" t="s">
        <v>5039</v>
      </c>
      <c r="C2204" s="34" t="s">
        <v>79</v>
      </c>
      <c r="D2204" s="35" t="s">
        <v>16</v>
      </c>
      <c r="E2204" s="35" t="s">
        <v>17</v>
      </c>
      <c r="F2204" s="35"/>
      <c r="G2204" s="36">
        <f>VLOOKUP(Tb_Agen[[#This Row],[AGEN ID]],Reseller!A:F,5,0)</f>
        <v>45218.557638888888</v>
      </c>
      <c r="H2204" s="35"/>
      <c r="I2204" s="35"/>
      <c r="J2204" s="35"/>
      <c r="K2204" s="41"/>
      <c r="L2204" s="37"/>
      <c r="M2204" s="53">
        <v>0</v>
      </c>
      <c r="N2204" s="39" t="s">
        <v>22</v>
      </c>
      <c r="O2204" s="65">
        <f>SUMIFS(Tb_Reseller[Aug-26],Tb_Reseller[Agen id],Tb_Agen[[#This Row],[AGEN ID]])</f>
        <v>9.6774193548387094E-2</v>
      </c>
      <c r="P2204" s="66">
        <f>SUMIFS(Tb_Reseller[Sep-26],Tb_Reseller[Agen id],Tb_Agen[[#This Row],[AGEN ID]])</f>
        <v>0.16666666666666666</v>
      </c>
      <c r="Q2204" s="66">
        <f>SUMIFS(Tb_Reseller[Oct-26],Tb_Reseller[Agen id],Tb_Agen[[#This Row],[AGEN ID]])</f>
        <v>0</v>
      </c>
    </row>
    <row r="2205" spans="1:17" x14ac:dyDescent="0.25">
      <c r="A2205" s="33" t="s">
        <v>5040</v>
      </c>
      <c r="B2205" s="34" t="s">
        <v>5041</v>
      </c>
      <c r="C2205" s="34" t="s">
        <v>15</v>
      </c>
      <c r="D2205" s="35" t="s">
        <v>16</v>
      </c>
      <c r="E2205" s="35" t="s">
        <v>17</v>
      </c>
      <c r="F2205" s="35"/>
      <c r="G2205" s="36">
        <f>VLOOKUP(Tb_Agen[[#This Row],[AGEN ID]],Reseller!A:F,5,0)</f>
        <v>45176.540972222218</v>
      </c>
      <c r="H2205" s="35"/>
      <c r="I2205" s="35"/>
      <c r="J2205" s="35"/>
      <c r="K2205" s="41"/>
      <c r="L2205" s="37"/>
      <c r="M2205" s="53">
        <v>0</v>
      </c>
      <c r="N2205" s="39" t="s">
        <v>22</v>
      </c>
      <c r="O2205" s="65">
        <f>SUMIFS(Tb_Reseller[Aug-26],Tb_Reseller[Agen id],Tb_Agen[[#This Row],[AGEN ID]])</f>
        <v>0</v>
      </c>
      <c r="P2205" s="66">
        <f>SUMIFS(Tb_Reseller[Sep-26],Tb_Reseller[Agen id],Tb_Agen[[#This Row],[AGEN ID]])</f>
        <v>0</v>
      </c>
      <c r="Q2205" s="66">
        <f>SUMIFS(Tb_Reseller[Oct-26],Tb_Reseller[Agen id],Tb_Agen[[#This Row],[AGEN ID]])</f>
        <v>0</v>
      </c>
    </row>
    <row r="2206" spans="1:17" x14ac:dyDescent="0.25">
      <c r="A2206" s="33" t="s">
        <v>5042</v>
      </c>
      <c r="B2206" s="34" t="s">
        <v>5043</v>
      </c>
      <c r="C2206" s="34" t="s">
        <v>112</v>
      </c>
      <c r="D2206" s="35" t="s">
        <v>16</v>
      </c>
      <c r="E2206" s="35" t="s">
        <v>17</v>
      </c>
      <c r="F2206" s="35"/>
      <c r="G2206" s="36">
        <f>VLOOKUP(Tb_Agen[[#This Row],[AGEN ID]],Reseller!A:F,5,0)</f>
        <v>45177.451388888891</v>
      </c>
      <c r="H2206" s="35"/>
      <c r="I2206" s="35"/>
      <c r="J2206" s="35"/>
      <c r="K2206" s="41"/>
      <c r="L2206" s="37"/>
      <c r="M2206" s="53">
        <v>0</v>
      </c>
      <c r="N2206" s="39" t="s">
        <v>22</v>
      </c>
      <c r="O2206" s="65">
        <f>SUMIFS(Tb_Reseller[Aug-26],Tb_Reseller[Agen id],Tb_Agen[[#This Row],[AGEN ID]])</f>
        <v>0</v>
      </c>
      <c r="P2206" s="66">
        <f>SUMIFS(Tb_Reseller[Sep-26],Tb_Reseller[Agen id],Tb_Agen[[#This Row],[AGEN ID]])</f>
        <v>0</v>
      </c>
      <c r="Q2206" s="66">
        <f>SUMIFS(Tb_Reseller[Oct-26],Tb_Reseller[Agen id],Tb_Agen[[#This Row],[AGEN ID]])</f>
        <v>0</v>
      </c>
    </row>
    <row r="2207" spans="1:17" x14ac:dyDescent="0.25">
      <c r="A2207" s="33" t="s">
        <v>5044</v>
      </c>
      <c r="B2207" s="34" t="s">
        <v>5045</v>
      </c>
      <c r="C2207" s="34" t="s">
        <v>15</v>
      </c>
      <c r="D2207" s="35" t="s">
        <v>16</v>
      </c>
      <c r="E2207" s="35" t="s">
        <v>17</v>
      </c>
      <c r="F2207" s="35"/>
      <c r="G2207" s="36">
        <f>VLOOKUP(Tb_Agen[[#This Row],[AGEN ID]],Reseller!A:F,5,0)</f>
        <v>45177.583333333343</v>
      </c>
      <c r="H2207" s="35"/>
      <c r="I2207" s="35"/>
      <c r="J2207" s="35"/>
      <c r="K2207" s="41"/>
      <c r="L2207" s="37"/>
      <c r="M2207" s="53">
        <v>0</v>
      </c>
      <c r="N2207" s="39" t="s">
        <v>22</v>
      </c>
      <c r="O2207" s="65">
        <f>SUMIFS(Tb_Reseller[Aug-26],Tb_Reseller[Agen id],Tb_Agen[[#This Row],[AGEN ID]])</f>
        <v>0</v>
      </c>
      <c r="P2207" s="66">
        <f>SUMIFS(Tb_Reseller[Sep-26],Tb_Reseller[Agen id],Tb_Agen[[#This Row],[AGEN ID]])</f>
        <v>0</v>
      </c>
      <c r="Q2207" s="66">
        <f>SUMIFS(Tb_Reseller[Oct-26],Tb_Reseller[Agen id],Tb_Agen[[#This Row],[AGEN ID]])</f>
        <v>0</v>
      </c>
    </row>
    <row r="2208" spans="1:17" x14ac:dyDescent="0.25">
      <c r="A2208" s="33" t="s">
        <v>5046</v>
      </c>
      <c r="B2208" s="34" t="s">
        <v>5047</v>
      </c>
      <c r="C2208" s="34" t="s">
        <v>121</v>
      </c>
      <c r="D2208" s="35" t="s">
        <v>28</v>
      </c>
      <c r="E2208" s="35" t="s">
        <v>17</v>
      </c>
      <c r="F2208" s="35"/>
      <c r="G2208" s="36">
        <f>VLOOKUP(Tb_Agen[[#This Row],[AGEN ID]],Reseller!A:F,5,0)</f>
        <v>45177.588194444441</v>
      </c>
      <c r="H2208" s="35"/>
      <c r="I2208" s="35"/>
      <c r="J2208" s="35"/>
      <c r="K2208" s="41"/>
      <c r="L2208" s="37"/>
      <c r="M2208" s="53">
        <v>0</v>
      </c>
      <c r="N2208" s="39" t="s">
        <v>22</v>
      </c>
      <c r="O2208" s="65">
        <f>SUMIFS(Tb_Reseller[Aug-26],Tb_Reseller[Agen id],Tb_Agen[[#This Row],[AGEN ID]])</f>
        <v>0</v>
      </c>
      <c r="P2208" s="66">
        <f>SUMIFS(Tb_Reseller[Sep-26],Tb_Reseller[Agen id],Tb_Agen[[#This Row],[AGEN ID]])</f>
        <v>0</v>
      </c>
      <c r="Q2208" s="66">
        <f>SUMIFS(Tb_Reseller[Oct-26],Tb_Reseller[Agen id],Tb_Agen[[#This Row],[AGEN ID]])</f>
        <v>0</v>
      </c>
    </row>
    <row r="2209" spans="1:17" x14ac:dyDescent="0.25">
      <c r="A2209" s="33" t="s">
        <v>5048</v>
      </c>
      <c r="B2209" s="34" t="s">
        <v>5049</v>
      </c>
      <c r="C2209" s="34" t="s">
        <v>15</v>
      </c>
      <c r="D2209" s="35" t="s">
        <v>16</v>
      </c>
      <c r="E2209" s="35" t="s">
        <v>17</v>
      </c>
      <c r="F2209" s="35"/>
      <c r="G2209" s="36">
        <f>VLOOKUP(Tb_Agen[[#This Row],[AGEN ID]],Reseller!A:F,5,0)</f>
        <v>45178.497916666667</v>
      </c>
      <c r="H2209" s="35"/>
      <c r="I2209" s="35"/>
      <c r="J2209" s="35"/>
      <c r="K2209" s="41"/>
      <c r="L2209" s="37"/>
      <c r="M2209" s="53">
        <v>0</v>
      </c>
      <c r="N2209" s="39" t="s">
        <v>22</v>
      </c>
      <c r="O2209" s="65">
        <f>SUMIFS(Tb_Reseller[Aug-26],Tb_Reseller[Agen id],Tb_Agen[[#This Row],[AGEN ID]])</f>
        <v>0</v>
      </c>
      <c r="P2209" s="66">
        <f>SUMIFS(Tb_Reseller[Sep-26],Tb_Reseller[Agen id],Tb_Agen[[#This Row],[AGEN ID]])</f>
        <v>0</v>
      </c>
      <c r="Q2209" s="66">
        <f>SUMIFS(Tb_Reseller[Oct-26],Tb_Reseller[Agen id],Tb_Agen[[#This Row],[AGEN ID]])</f>
        <v>0</v>
      </c>
    </row>
    <row r="2210" spans="1:17" x14ac:dyDescent="0.25">
      <c r="A2210" s="33" t="s">
        <v>5050</v>
      </c>
      <c r="B2210" s="34" t="s">
        <v>5051</v>
      </c>
      <c r="C2210" s="34" t="s">
        <v>15</v>
      </c>
      <c r="D2210" s="35" t="s">
        <v>16</v>
      </c>
      <c r="E2210" s="35" t="s">
        <v>17</v>
      </c>
      <c r="F2210" s="35"/>
      <c r="G2210" s="36">
        <f>VLOOKUP(Tb_Agen[[#This Row],[AGEN ID]],Reseller!A:F,5,0)</f>
        <v>45252.652777777781</v>
      </c>
      <c r="H2210" s="35"/>
      <c r="I2210" s="35"/>
      <c r="J2210" s="35"/>
      <c r="K2210" s="41"/>
      <c r="L2210" s="37"/>
      <c r="M2210" s="53">
        <v>0</v>
      </c>
      <c r="N2210" s="39" t="s">
        <v>22</v>
      </c>
      <c r="O2210" s="65">
        <f>SUMIFS(Tb_Reseller[Aug-26],Tb_Reseller[Agen id],Tb_Agen[[#This Row],[AGEN ID]])</f>
        <v>9.6774193548387094E-2</v>
      </c>
      <c r="P2210" s="66">
        <f>SUMIFS(Tb_Reseller[Sep-26],Tb_Reseller[Agen id],Tb_Agen[[#This Row],[AGEN ID]])</f>
        <v>0.13333333333333333</v>
      </c>
      <c r="Q2210" s="66">
        <f>SUMIFS(Tb_Reseller[Oct-26],Tb_Reseller[Agen id],Tb_Agen[[#This Row],[AGEN ID]])</f>
        <v>0</v>
      </c>
    </row>
    <row r="2211" spans="1:17" x14ac:dyDescent="0.25">
      <c r="A2211" s="33" t="s">
        <v>5052</v>
      </c>
      <c r="B2211" s="34" t="s">
        <v>5053</v>
      </c>
      <c r="C2211" s="34" t="s">
        <v>82</v>
      </c>
      <c r="D2211" s="35" t="s">
        <v>16</v>
      </c>
      <c r="E2211" s="38" t="s">
        <v>82</v>
      </c>
      <c r="F2211" s="35"/>
      <c r="G2211" s="36">
        <f>VLOOKUP(Tb_Agen[[#This Row],[AGEN ID]],Reseller!A:F,5,0)</f>
        <v>45180.490972222222</v>
      </c>
      <c r="H2211" s="35"/>
      <c r="I2211" s="35"/>
      <c r="J2211" s="35"/>
      <c r="K2211" s="41"/>
      <c r="L2211" s="37"/>
      <c r="M2211" s="53">
        <v>0</v>
      </c>
      <c r="N2211" s="39" t="s">
        <v>22</v>
      </c>
      <c r="O2211" s="65">
        <f>SUMIFS(Tb_Reseller[Aug-26],Tb_Reseller[Agen id],Tb_Agen[[#This Row],[AGEN ID]])</f>
        <v>0</v>
      </c>
      <c r="P2211" s="66">
        <f>SUMIFS(Tb_Reseller[Sep-26],Tb_Reseller[Agen id],Tb_Agen[[#This Row],[AGEN ID]])</f>
        <v>0</v>
      </c>
      <c r="Q2211" s="66">
        <f>SUMIFS(Tb_Reseller[Oct-26],Tb_Reseller[Agen id],Tb_Agen[[#This Row],[AGEN ID]])</f>
        <v>0</v>
      </c>
    </row>
    <row r="2212" spans="1:17" x14ac:dyDescent="0.25">
      <c r="A2212" s="33" t="s">
        <v>5054</v>
      </c>
      <c r="B2212" s="34" t="s">
        <v>5055</v>
      </c>
      <c r="C2212" s="34" t="s">
        <v>121</v>
      </c>
      <c r="D2212" s="35" t="s">
        <v>28</v>
      </c>
      <c r="E2212" s="35" t="s">
        <v>17</v>
      </c>
      <c r="F2212" s="35"/>
      <c r="G2212" s="36">
        <f>VLOOKUP(Tb_Agen[[#This Row],[AGEN ID]],Reseller!A:F,5,0)</f>
        <v>45180.503472222219</v>
      </c>
      <c r="H2212" s="35"/>
      <c r="I2212" s="35"/>
      <c r="J2212" s="35"/>
      <c r="K2212" s="41"/>
      <c r="L2212" s="37"/>
      <c r="M2212" s="53">
        <v>0</v>
      </c>
      <c r="N2212" s="39" t="s">
        <v>22</v>
      </c>
      <c r="O2212" s="65">
        <f>SUMIFS(Tb_Reseller[Aug-26],Tb_Reseller[Agen id],Tb_Agen[[#This Row],[AGEN ID]])</f>
        <v>0</v>
      </c>
      <c r="P2212" s="66">
        <f>SUMIFS(Tb_Reseller[Sep-26],Tb_Reseller[Agen id],Tb_Agen[[#This Row],[AGEN ID]])</f>
        <v>0</v>
      </c>
      <c r="Q2212" s="66">
        <f>SUMIFS(Tb_Reseller[Oct-26],Tb_Reseller[Agen id],Tb_Agen[[#This Row],[AGEN ID]])</f>
        <v>0</v>
      </c>
    </row>
    <row r="2213" spans="1:17" x14ac:dyDescent="0.25">
      <c r="A2213" s="33" t="s">
        <v>5056</v>
      </c>
      <c r="B2213" s="34" t="s">
        <v>5057</v>
      </c>
      <c r="C2213" s="34" t="s">
        <v>121</v>
      </c>
      <c r="D2213" s="35" t="s">
        <v>36</v>
      </c>
      <c r="E2213" s="35" t="s">
        <v>17</v>
      </c>
      <c r="F2213" s="35"/>
      <c r="G2213" s="36">
        <f>VLOOKUP(Tb_Agen[[#This Row],[AGEN ID]],Reseller!A:F,5,0)</f>
        <v>45180.645833333343</v>
      </c>
      <c r="H2213" s="35"/>
      <c r="I2213" s="35"/>
      <c r="J2213" s="35"/>
      <c r="K2213" s="41"/>
      <c r="L2213" s="37"/>
      <c r="M2213" s="53">
        <v>-104063</v>
      </c>
      <c r="N2213" s="39" t="s">
        <v>40</v>
      </c>
      <c r="O2213" s="65">
        <f>SUMIFS(Tb_Reseller[Aug-26],Tb_Reseller[Agen id],Tb_Agen[[#This Row],[AGEN ID]])</f>
        <v>0</v>
      </c>
      <c r="P2213" s="66">
        <f>SUMIFS(Tb_Reseller[Sep-26],Tb_Reseller[Agen id],Tb_Agen[[#This Row],[AGEN ID]])</f>
        <v>0</v>
      </c>
      <c r="Q2213" s="66">
        <f>SUMIFS(Tb_Reseller[Oct-26],Tb_Reseller[Agen id],Tb_Agen[[#This Row],[AGEN ID]])</f>
        <v>0</v>
      </c>
    </row>
    <row r="2214" spans="1:17" x14ac:dyDescent="0.25">
      <c r="A2214" s="33" t="s">
        <v>5058</v>
      </c>
      <c r="B2214" s="34" t="s">
        <v>5059</v>
      </c>
      <c r="C2214" s="34" t="s">
        <v>112</v>
      </c>
      <c r="D2214" s="35" t="s">
        <v>16</v>
      </c>
      <c r="E2214" s="35" t="s">
        <v>17</v>
      </c>
      <c r="F2214" s="35"/>
      <c r="G2214" s="36">
        <f>VLOOKUP(Tb_Agen[[#This Row],[AGEN ID]],Reseller!A:F,5,0)</f>
        <v>45180.657638888893</v>
      </c>
      <c r="H2214" s="35"/>
      <c r="I2214" s="35"/>
      <c r="J2214" s="35"/>
      <c r="K2214" s="41"/>
      <c r="L2214" s="37"/>
      <c r="M2214" s="53">
        <v>0</v>
      </c>
      <c r="N2214" s="39" t="s">
        <v>22</v>
      </c>
      <c r="O2214" s="65">
        <f>SUMIFS(Tb_Reseller[Aug-26],Tb_Reseller[Agen id],Tb_Agen[[#This Row],[AGEN ID]])</f>
        <v>0</v>
      </c>
      <c r="P2214" s="66">
        <f>SUMIFS(Tb_Reseller[Sep-26],Tb_Reseller[Agen id],Tb_Agen[[#This Row],[AGEN ID]])</f>
        <v>0</v>
      </c>
      <c r="Q2214" s="66">
        <f>SUMIFS(Tb_Reseller[Oct-26],Tb_Reseller[Agen id],Tb_Agen[[#This Row],[AGEN ID]])</f>
        <v>0</v>
      </c>
    </row>
    <row r="2215" spans="1:17" x14ac:dyDescent="0.25">
      <c r="A2215" s="33" t="s">
        <v>5060</v>
      </c>
      <c r="B2215" s="34" t="s">
        <v>5061</v>
      </c>
      <c r="C2215" s="34" t="s">
        <v>15</v>
      </c>
      <c r="D2215" s="35" t="s">
        <v>16</v>
      </c>
      <c r="E2215" s="35" t="s">
        <v>17</v>
      </c>
      <c r="F2215" s="35"/>
      <c r="G2215" s="36">
        <f>VLOOKUP(Tb_Agen[[#This Row],[AGEN ID]],Reseller!A:F,5,0)</f>
        <v>45180.884027777778</v>
      </c>
      <c r="H2215" s="35"/>
      <c r="I2215" s="35"/>
      <c r="J2215" s="35"/>
      <c r="K2215" s="41"/>
      <c r="L2215" s="37"/>
      <c r="M2215" s="53">
        <v>0</v>
      </c>
      <c r="N2215" s="39" t="s">
        <v>22</v>
      </c>
      <c r="O2215" s="65">
        <f>SUMIFS(Tb_Reseller[Aug-26],Tb_Reseller[Agen id],Tb_Agen[[#This Row],[AGEN ID]])</f>
        <v>0</v>
      </c>
      <c r="P2215" s="66">
        <f>SUMIFS(Tb_Reseller[Sep-26],Tb_Reseller[Agen id],Tb_Agen[[#This Row],[AGEN ID]])</f>
        <v>0</v>
      </c>
      <c r="Q2215" s="66">
        <f>SUMIFS(Tb_Reseller[Oct-26],Tb_Reseller[Agen id],Tb_Agen[[#This Row],[AGEN ID]])</f>
        <v>0</v>
      </c>
    </row>
    <row r="2216" spans="1:17" x14ac:dyDescent="0.25">
      <c r="A2216" s="33" t="s">
        <v>5062</v>
      </c>
      <c r="B2216" s="34" t="s">
        <v>5063</v>
      </c>
      <c r="C2216" s="34" t="s">
        <v>121</v>
      </c>
      <c r="D2216" s="35" t="s">
        <v>28</v>
      </c>
      <c r="E2216" s="35" t="s">
        <v>17</v>
      </c>
      <c r="F2216" s="35"/>
      <c r="G2216" s="36">
        <f>VLOOKUP(Tb_Agen[[#This Row],[AGEN ID]],Reseller!A:F,5,0)</f>
        <v>45181.492361111108</v>
      </c>
      <c r="H2216" s="35"/>
      <c r="I2216" s="35"/>
      <c r="J2216" s="35"/>
      <c r="K2216" s="41"/>
      <c r="L2216" s="37"/>
      <c r="M2216" s="53">
        <v>0</v>
      </c>
      <c r="N2216" s="39" t="s">
        <v>22</v>
      </c>
      <c r="O2216" s="65">
        <f>SUMIFS(Tb_Reseller[Aug-26],Tb_Reseller[Agen id],Tb_Agen[[#This Row],[AGEN ID]])</f>
        <v>0</v>
      </c>
      <c r="P2216" s="66">
        <f>SUMIFS(Tb_Reseller[Sep-26],Tb_Reseller[Agen id],Tb_Agen[[#This Row],[AGEN ID]])</f>
        <v>0</v>
      </c>
      <c r="Q2216" s="66">
        <f>SUMIFS(Tb_Reseller[Oct-26],Tb_Reseller[Agen id],Tb_Agen[[#This Row],[AGEN ID]])</f>
        <v>0</v>
      </c>
    </row>
    <row r="2217" spans="1:17" x14ac:dyDescent="0.25">
      <c r="A2217" s="33" t="s">
        <v>5064</v>
      </c>
      <c r="B2217" s="34" t="s">
        <v>5065</v>
      </c>
      <c r="C2217" s="34" t="s">
        <v>121</v>
      </c>
      <c r="D2217" s="35" t="s">
        <v>28</v>
      </c>
      <c r="E2217" s="35" t="s">
        <v>17</v>
      </c>
      <c r="F2217" s="35"/>
      <c r="G2217" s="36">
        <f>VLOOKUP(Tb_Agen[[#This Row],[AGEN ID]],Reseller!A:F,5,0)</f>
        <v>45181.510416666657</v>
      </c>
      <c r="H2217" s="35"/>
      <c r="I2217" s="35"/>
      <c r="J2217" s="35"/>
      <c r="K2217" s="41"/>
      <c r="L2217" s="37"/>
      <c r="M2217" s="53">
        <v>0</v>
      </c>
      <c r="N2217" s="39" t="s">
        <v>22</v>
      </c>
      <c r="O2217" s="65">
        <f>SUMIFS(Tb_Reseller[Aug-26],Tb_Reseller[Agen id],Tb_Agen[[#This Row],[AGEN ID]])</f>
        <v>0</v>
      </c>
      <c r="P2217" s="66">
        <f>SUMIFS(Tb_Reseller[Sep-26],Tb_Reseller[Agen id],Tb_Agen[[#This Row],[AGEN ID]])</f>
        <v>0</v>
      </c>
      <c r="Q2217" s="66">
        <f>SUMIFS(Tb_Reseller[Oct-26],Tb_Reseller[Agen id],Tb_Agen[[#This Row],[AGEN ID]])</f>
        <v>0</v>
      </c>
    </row>
    <row r="2218" spans="1:17" x14ac:dyDescent="0.25">
      <c r="A2218" s="33" t="s">
        <v>5066</v>
      </c>
      <c r="B2218" s="34" t="s">
        <v>5067</v>
      </c>
      <c r="C2218" s="34" t="s">
        <v>121</v>
      </c>
      <c r="D2218" s="35" t="s">
        <v>16</v>
      </c>
      <c r="E2218" s="35" t="s">
        <v>17</v>
      </c>
      <c r="F2218" s="35"/>
      <c r="G2218" s="36">
        <f>VLOOKUP(Tb_Agen[[#This Row],[AGEN ID]],Reseller!A:F,5,0)</f>
        <v>45181.532638888893</v>
      </c>
      <c r="H2218" s="35"/>
      <c r="I2218" s="35"/>
      <c r="J2218" s="35"/>
      <c r="K2218" s="41"/>
      <c r="L2218" s="37"/>
      <c r="M2218" s="53">
        <v>0</v>
      </c>
      <c r="N2218" s="39" t="s">
        <v>22</v>
      </c>
      <c r="O2218" s="65">
        <f>SUMIFS(Tb_Reseller[Aug-26],Tb_Reseller[Agen id],Tb_Agen[[#This Row],[AGEN ID]])</f>
        <v>0</v>
      </c>
      <c r="P2218" s="66">
        <f>SUMIFS(Tb_Reseller[Sep-26],Tb_Reseller[Agen id],Tb_Agen[[#This Row],[AGEN ID]])</f>
        <v>0</v>
      </c>
      <c r="Q2218" s="66">
        <f>SUMIFS(Tb_Reseller[Oct-26],Tb_Reseller[Agen id],Tb_Agen[[#This Row],[AGEN ID]])</f>
        <v>0</v>
      </c>
    </row>
    <row r="2219" spans="1:17" x14ac:dyDescent="0.25">
      <c r="A2219" s="33" t="s">
        <v>5068</v>
      </c>
      <c r="B2219" s="34" t="s">
        <v>5069</v>
      </c>
      <c r="C2219" s="34" t="s">
        <v>82</v>
      </c>
      <c r="D2219" s="35" t="s">
        <v>16</v>
      </c>
      <c r="E2219" s="38" t="s">
        <v>82</v>
      </c>
      <c r="F2219" s="35"/>
      <c r="G2219" s="36">
        <f>VLOOKUP(Tb_Agen[[#This Row],[AGEN ID]],Reseller!A:F,5,0)</f>
        <v>45181.637499999997</v>
      </c>
      <c r="H2219" s="35"/>
      <c r="I2219" s="35"/>
      <c r="J2219" s="35"/>
      <c r="K2219" s="41"/>
      <c r="L2219" s="37"/>
      <c r="M2219" s="53">
        <v>0</v>
      </c>
      <c r="N2219" s="39" t="s">
        <v>22</v>
      </c>
      <c r="O2219" s="65">
        <f>SUMIFS(Tb_Reseller[Aug-26],Tb_Reseller[Agen id],Tb_Agen[[#This Row],[AGEN ID]])</f>
        <v>0</v>
      </c>
      <c r="P2219" s="66">
        <f>SUMIFS(Tb_Reseller[Sep-26],Tb_Reseller[Agen id],Tb_Agen[[#This Row],[AGEN ID]])</f>
        <v>0</v>
      </c>
      <c r="Q2219" s="66">
        <f>SUMIFS(Tb_Reseller[Oct-26],Tb_Reseller[Agen id],Tb_Agen[[#This Row],[AGEN ID]])</f>
        <v>0</v>
      </c>
    </row>
    <row r="2220" spans="1:17" x14ac:dyDescent="0.25">
      <c r="A2220" s="33" t="s">
        <v>5070</v>
      </c>
      <c r="B2220" s="34" t="s">
        <v>5071</v>
      </c>
      <c r="C2220" s="34" t="s">
        <v>121</v>
      </c>
      <c r="D2220" s="35" t="s">
        <v>28</v>
      </c>
      <c r="E2220" s="35" t="s">
        <v>17</v>
      </c>
      <c r="F2220" s="35"/>
      <c r="G2220" s="36">
        <f>VLOOKUP(Tb_Agen[[#This Row],[AGEN ID]],Reseller!A:F,5,0)</f>
        <v>45182.518055555563</v>
      </c>
      <c r="H2220" s="35"/>
      <c r="I2220" s="35"/>
      <c r="J2220" s="35"/>
      <c r="K2220" s="41"/>
      <c r="L2220" s="37"/>
      <c r="M2220" s="53">
        <v>0</v>
      </c>
      <c r="N2220" s="39" t="s">
        <v>22</v>
      </c>
      <c r="O2220" s="65">
        <f>SUMIFS(Tb_Reseller[Aug-26],Tb_Reseller[Agen id],Tb_Agen[[#This Row],[AGEN ID]])</f>
        <v>0</v>
      </c>
      <c r="P2220" s="66">
        <f>SUMIFS(Tb_Reseller[Sep-26],Tb_Reseller[Agen id],Tb_Agen[[#This Row],[AGEN ID]])</f>
        <v>0</v>
      </c>
      <c r="Q2220" s="66">
        <f>SUMIFS(Tb_Reseller[Oct-26],Tb_Reseller[Agen id],Tb_Agen[[#This Row],[AGEN ID]])</f>
        <v>0</v>
      </c>
    </row>
    <row r="2221" spans="1:17" x14ac:dyDescent="0.25">
      <c r="A2221" s="33" t="s">
        <v>5072</v>
      </c>
      <c r="B2221" s="34" t="s">
        <v>5073</v>
      </c>
      <c r="C2221" s="34" t="s">
        <v>121</v>
      </c>
      <c r="D2221" s="35" t="s">
        <v>28</v>
      </c>
      <c r="E2221" s="35" t="s">
        <v>17</v>
      </c>
      <c r="F2221" s="35"/>
      <c r="G2221" s="36">
        <f>VLOOKUP(Tb_Agen[[#This Row],[AGEN ID]],Reseller!A:F,5,0)</f>
        <v>45182.536111111112</v>
      </c>
      <c r="H2221" s="35"/>
      <c r="I2221" s="35"/>
      <c r="J2221" s="35"/>
      <c r="K2221" s="41"/>
      <c r="L2221" s="37"/>
      <c r="M2221" s="53">
        <v>0</v>
      </c>
      <c r="N2221" s="39" t="s">
        <v>22</v>
      </c>
      <c r="O2221" s="65">
        <f>SUMIFS(Tb_Reseller[Aug-26],Tb_Reseller[Agen id],Tb_Agen[[#This Row],[AGEN ID]])</f>
        <v>0</v>
      </c>
      <c r="P2221" s="66">
        <f>SUMIFS(Tb_Reseller[Sep-26],Tb_Reseller[Agen id],Tb_Agen[[#This Row],[AGEN ID]])</f>
        <v>0</v>
      </c>
      <c r="Q2221" s="66">
        <f>SUMIFS(Tb_Reseller[Oct-26],Tb_Reseller[Agen id],Tb_Agen[[#This Row],[AGEN ID]])</f>
        <v>0</v>
      </c>
    </row>
    <row r="2222" spans="1:17" x14ac:dyDescent="0.25">
      <c r="A2222" s="33" t="s">
        <v>5074</v>
      </c>
      <c r="B2222" s="34" t="s">
        <v>5075</v>
      </c>
      <c r="C2222" s="34" t="s">
        <v>79</v>
      </c>
      <c r="D2222" s="35" t="s">
        <v>28</v>
      </c>
      <c r="E2222" s="35" t="s">
        <v>17</v>
      </c>
      <c r="F2222" s="35"/>
      <c r="G2222" s="36">
        <f>VLOOKUP(Tb_Agen[[#This Row],[AGEN ID]],Reseller!A:F,5,0)</f>
        <v>45182.584722222222</v>
      </c>
      <c r="H2222" s="35"/>
      <c r="I2222" s="35"/>
      <c r="J2222" s="35"/>
      <c r="K2222" s="41"/>
      <c r="L2222" s="37"/>
      <c r="M2222" s="53">
        <v>0</v>
      </c>
      <c r="N2222" s="39" t="s">
        <v>22</v>
      </c>
      <c r="O2222" s="65">
        <f>SUMIFS(Tb_Reseller[Aug-26],Tb_Reseller[Agen id],Tb_Agen[[#This Row],[AGEN ID]])</f>
        <v>0</v>
      </c>
      <c r="P2222" s="66">
        <f>SUMIFS(Tb_Reseller[Sep-26],Tb_Reseller[Agen id],Tb_Agen[[#This Row],[AGEN ID]])</f>
        <v>0</v>
      </c>
      <c r="Q2222" s="66">
        <f>SUMIFS(Tb_Reseller[Oct-26],Tb_Reseller[Agen id],Tb_Agen[[#This Row],[AGEN ID]])</f>
        <v>0</v>
      </c>
    </row>
    <row r="2223" spans="1:17" x14ac:dyDescent="0.25">
      <c r="A2223" s="33" t="s">
        <v>5076</v>
      </c>
      <c r="B2223" s="34" t="s">
        <v>5077</v>
      </c>
      <c r="C2223" s="34" t="s">
        <v>82</v>
      </c>
      <c r="D2223" s="35" t="s">
        <v>16</v>
      </c>
      <c r="E2223" s="38" t="s">
        <v>82</v>
      </c>
      <c r="F2223" s="35"/>
      <c r="G2223" s="36">
        <f>VLOOKUP(Tb_Agen[[#This Row],[AGEN ID]],Reseller!A:F,5,0)</f>
        <v>45371.601388888892</v>
      </c>
      <c r="H2223" s="35"/>
      <c r="I2223" s="35"/>
      <c r="J2223" s="35"/>
      <c r="K2223" s="41"/>
      <c r="L2223" s="37"/>
      <c r="M2223" s="53">
        <v>0</v>
      </c>
      <c r="N2223" s="39" t="s">
        <v>22</v>
      </c>
      <c r="O2223" s="65">
        <f>SUMIFS(Tb_Reseller[Aug-26],Tb_Reseller[Agen id],Tb_Agen[[#This Row],[AGEN ID]])</f>
        <v>9.6774193548387094E-2</v>
      </c>
      <c r="P2223" s="66">
        <f>SUMIFS(Tb_Reseller[Sep-26],Tb_Reseller[Agen id],Tb_Agen[[#This Row],[AGEN ID]])</f>
        <v>6.6666666666666666E-2</v>
      </c>
      <c r="Q2223" s="66">
        <f>SUMIFS(Tb_Reseller[Oct-26],Tb_Reseller[Agen id],Tb_Agen[[#This Row],[AGEN ID]])</f>
        <v>0</v>
      </c>
    </row>
    <row r="2224" spans="1:17" x14ac:dyDescent="0.25">
      <c r="A2224" s="33" t="s">
        <v>5078</v>
      </c>
      <c r="B2224" s="34" t="s">
        <v>5079</v>
      </c>
      <c r="C2224" s="34" t="s">
        <v>82</v>
      </c>
      <c r="D2224" s="35" t="s">
        <v>16</v>
      </c>
      <c r="E2224" s="38" t="s">
        <v>82</v>
      </c>
      <c r="F2224" s="35"/>
      <c r="G2224" s="36">
        <f>VLOOKUP(Tb_Agen[[#This Row],[AGEN ID]],Reseller!A:F,5,0)</f>
        <v>45182.943749999999</v>
      </c>
      <c r="H2224" s="35"/>
      <c r="I2224" s="35"/>
      <c r="J2224" s="35"/>
      <c r="K2224" s="41"/>
      <c r="L2224" s="37"/>
      <c r="M2224" s="53">
        <v>0</v>
      </c>
      <c r="N2224" s="39" t="s">
        <v>22</v>
      </c>
      <c r="O2224" s="65">
        <f>SUMIFS(Tb_Reseller[Aug-26],Tb_Reseller[Agen id],Tb_Agen[[#This Row],[AGEN ID]])</f>
        <v>0</v>
      </c>
      <c r="P2224" s="66">
        <f>SUMIFS(Tb_Reseller[Sep-26],Tb_Reseller[Agen id],Tb_Agen[[#This Row],[AGEN ID]])</f>
        <v>0</v>
      </c>
      <c r="Q2224" s="66">
        <f>SUMIFS(Tb_Reseller[Oct-26],Tb_Reseller[Agen id],Tb_Agen[[#This Row],[AGEN ID]])</f>
        <v>0</v>
      </c>
    </row>
    <row r="2225" spans="1:17" x14ac:dyDescent="0.25">
      <c r="A2225" s="33" t="s">
        <v>5080</v>
      </c>
      <c r="B2225" s="34" t="s">
        <v>5081</v>
      </c>
      <c r="C2225" s="34" t="s">
        <v>82</v>
      </c>
      <c r="D2225" s="35" t="s">
        <v>16</v>
      </c>
      <c r="E2225" s="38" t="s">
        <v>82</v>
      </c>
      <c r="F2225" s="35"/>
      <c r="G2225" s="36">
        <f>VLOOKUP(Tb_Agen[[#This Row],[AGEN ID]],Reseller!A:F,5,0)</f>
        <v>45183.379861111112</v>
      </c>
      <c r="H2225" s="35"/>
      <c r="I2225" s="35"/>
      <c r="J2225" s="35"/>
      <c r="K2225" s="41"/>
      <c r="L2225" s="37"/>
      <c r="M2225" s="53">
        <v>0</v>
      </c>
      <c r="N2225" s="39" t="s">
        <v>22</v>
      </c>
      <c r="O2225" s="65">
        <f>SUMIFS(Tb_Reseller[Aug-26],Tb_Reseller[Agen id],Tb_Agen[[#This Row],[AGEN ID]])</f>
        <v>0</v>
      </c>
      <c r="P2225" s="66">
        <f>SUMIFS(Tb_Reseller[Sep-26],Tb_Reseller[Agen id],Tb_Agen[[#This Row],[AGEN ID]])</f>
        <v>0</v>
      </c>
      <c r="Q2225" s="66">
        <f>SUMIFS(Tb_Reseller[Oct-26],Tb_Reseller[Agen id],Tb_Agen[[#This Row],[AGEN ID]])</f>
        <v>0</v>
      </c>
    </row>
    <row r="2226" spans="1:17" x14ac:dyDescent="0.25">
      <c r="A2226" s="33" t="s">
        <v>5082</v>
      </c>
      <c r="B2226" s="34" t="s">
        <v>5083</v>
      </c>
      <c r="C2226" s="34" t="s">
        <v>121</v>
      </c>
      <c r="D2226" s="35" t="s">
        <v>28</v>
      </c>
      <c r="E2226" s="35" t="s">
        <v>17</v>
      </c>
      <c r="F2226" s="35"/>
      <c r="G2226" s="36">
        <f>VLOOKUP(Tb_Agen[[#This Row],[AGEN ID]],Reseller!A:F,5,0)</f>
        <v>45183.563194444447</v>
      </c>
      <c r="H2226" s="35"/>
      <c r="I2226" s="35"/>
      <c r="J2226" s="35"/>
      <c r="K2226" s="41"/>
      <c r="L2226" s="37"/>
      <c r="M2226" s="53">
        <v>0</v>
      </c>
      <c r="N2226" s="39" t="s">
        <v>22</v>
      </c>
      <c r="O2226" s="65">
        <f>SUMIFS(Tb_Reseller[Aug-26],Tb_Reseller[Agen id],Tb_Agen[[#This Row],[AGEN ID]])</f>
        <v>0</v>
      </c>
      <c r="P2226" s="66">
        <f>SUMIFS(Tb_Reseller[Sep-26],Tb_Reseller[Agen id],Tb_Agen[[#This Row],[AGEN ID]])</f>
        <v>0</v>
      </c>
      <c r="Q2226" s="66">
        <f>SUMIFS(Tb_Reseller[Oct-26],Tb_Reseller[Agen id],Tb_Agen[[#This Row],[AGEN ID]])</f>
        <v>0</v>
      </c>
    </row>
    <row r="2227" spans="1:17" x14ac:dyDescent="0.25">
      <c r="A2227" s="33" t="s">
        <v>5084</v>
      </c>
      <c r="B2227" s="34" t="s">
        <v>5085</v>
      </c>
      <c r="C2227" s="34" t="s">
        <v>82</v>
      </c>
      <c r="D2227" s="35" t="s">
        <v>16</v>
      </c>
      <c r="E2227" s="38" t="s">
        <v>82</v>
      </c>
      <c r="F2227" s="35"/>
      <c r="G2227" s="36">
        <f>VLOOKUP(Tb_Agen[[#This Row],[AGEN ID]],Reseller!A:F,5,0)</f>
        <v>45183.587500000001</v>
      </c>
      <c r="H2227" s="35"/>
      <c r="I2227" s="35"/>
      <c r="J2227" s="35"/>
      <c r="K2227" s="41"/>
      <c r="L2227" s="37"/>
      <c r="M2227" s="53">
        <v>0</v>
      </c>
      <c r="N2227" s="39" t="s">
        <v>22</v>
      </c>
      <c r="O2227" s="65">
        <f>SUMIFS(Tb_Reseller[Aug-26],Tb_Reseller[Agen id],Tb_Agen[[#This Row],[AGEN ID]])</f>
        <v>0</v>
      </c>
      <c r="P2227" s="66">
        <f>SUMIFS(Tb_Reseller[Sep-26],Tb_Reseller[Agen id],Tb_Agen[[#This Row],[AGEN ID]])</f>
        <v>0</v>
      </c>
      <c r="Q2227" s="66">
        <f>SUMIFS(Tb_Reseller[Oct-26],Tb_Reseller[Agen id],Tb_Agen[[#This Row],[AGEN ID]])</f>
        <v>0</v>
      </c>
    </row>
    <row r="2228" spans="1:17" x14ac:dyDescent="0.25">
      <c r="A2228" s="33" t="s">
        <v>5086</v>
      </c>
      <c r="B2228" s="34" t="s">
        <v>5087</v>
      </c>
      <c r="C2228" s="34" t="s">
        <v>112</v>
      </c>
      <c r="D2228" s="35" t="s">
        <v>16</v>
      </c>
      <c r="E2228" s="35" t="s">
        <v>17</v>
      </c>
      <c r="F2228" s="35"/>
      <c r="G2228" s="36">
        <f>VLOOKUP(Tb_Agen[[#This Row],[AGEN ID]],Reseller!A:F,5,0)</f>
        <v>45473.738888888889</v>
      </c>
      <c r="H2228" s="35"/>
      <c r="I2228" s="35"/>
      <c r="J2228" s="35"/>
      <c r="K2228" s="41"/>
      <c r="L2228" s="37"/>
      <c r="M2228" s="53">
        <v>0</v>
      </c>
      <c r="N2228" s="39" t="s">
        <v>22</v>
      </c>
      <c r="O2228" s="65">
        <f>SUMIFS(Tb_Reseller[Aug-26],Tb_Reseller[Agen id],Tb_Agen[[#This Row],[AGEN ID]])</f>
        <v>9.6774193548387094E-2</v>
      </c>
      <c r="P2228" s="66">
        <f>SUMIFS(Tb_Reseller[Sep-26],Tb_Reseller[Agen id],Tb_Agen[[#This Row],[AGEN ID]])</f>
        <v>0.36666666666666664</v>
      </c>
      <c r="Q2228" s="66">
        <f>SUMIFS(Tb_Reseller[Oct-26],Tb_Reseller[Agen id],Tb_Agen[[#This Row],[AGEN ID]])</f>
        <v>0.25</v>
      </c>
    </row>
    <row r="2229" spans="1:17" x14ac:dyDescent="0.25">
      <c r="A2229" s="33" t="s">
        <v>5088</v>
      </c>
      <c r="B2229" s="34" t="s">
        <v>5089</v>
      </c>
      <c r="C2229" s="34" t="s">
        <v>82</v>
      </c>
      <c r="D2229" s="35" t="s">
        <v>16</v>
      </c>
      <c r="E2229" s="38" t="s">
        <v>82</v>
      </c>
      <c r="F2229" s="35"/>
      <c r="G2229" s="36">
        <f>VLOOKUP(Tb_Agen[[#This Row],[AGEN ID]],Reseller!A:F,5,0)</f>
        <v>45184.936805555553</v>
      </c>
      <c r="H2229" s="35"/>
      <c r="I2229" s="35"/>
      <c r="J2229" s="35"/>
      <c r="K2229" s="41"/>
      <c r="L2229" s="37"/>
      <c r="M2229" s="53">
        <v>0</v>
      </c>
      <c r="N2229" s="39" t="s">
        <v>22</v>
      </c>
      <c r="O2229" s="65">
        <f>SUMIFS(Tb_Reseller[Aug-26],Tb_Reseller[Agen id],Tb_Agen[[#This Row],[AGEN ID]])</f>
        <v>0</v>
      </c>
      <c r="P2229" s="66">
        <f>SUMIFS(Tb_Reseller[Sep-26],Tb_Reseller[Agen id],Tb_Agen[[#This Row],[AGEN ID]])</f>
        <v>0</v>
      </c>
      <c r="Q2229" s="66">
        <f>SUMIFS(Tb_Reseller[Oct-26],Tb_Reseller[Agen id],Tb_Agen[[#This Row],[AGEN ID]])</f>
        <v>0</v>
      </c>
    </row>
    <row r="2230" spans="1:17" x14ac:dyDescent="0.25">
      <c r="A2230" s="33" t="s">
        <v>5090</v>
      </c>
      <c r="B2230" s="34" t="s">
        <v>5091</v>
      </c>
      <c r="C2230" s="34" t="s">
        <v>82</v>
      </c>
      <c r="D2230" s="35" t="s">
        <v>16</v>
      </c>
      <c r="E2230" s="38" t="s">
        <v>82</v>
      </c>
      <c r="F2230" s="35"/>
      <c r="G2230" s="36">
        <f>VLOOKUP(Tb_Agen[[#This Row],[AGEN ID]],Reseller!A:F,5,0)</f>
        <v>45185.118750000001</v>
      </c>
      <c r="H2230" s="35"/>
      <c r="I2230" s="35"/>
      <c r="J2230" s="35"/>
      <c r="K2230" s="41"/>
      <c r="L2230" s="37"/>
      <c r="M2230" s="53">
        <v>0</v>
      </c>
      <c r="N2230" s="39" t="s">
        <v>22</v>
      </c>
      <c r="O2230" s="65">
        <f>SUMIFS(Tb_Reseller[Aug-26],Tb_Reseller[Agen id],Tb_Agen[[#This Row],[AGEN ID]])</f>
        <v>0</v>
      </c>
      <c r="P2230" s="66">
        <f>SUMIFS(Tb_Reseller[Sep-26],Tb_Reseller[Agen id],Tb_Agen[[#This Row],[AGEN ID]])</f>
        <v>0</v>
      </c>
      <c r="Q2230" s="66">
        <f>SUMIFS(Tb_Reseller[Oct-26],Tb_Reseller[Agen id],Tb_Agen[[#This Row],[AGEN ID]])</f>
        <v>0</v>
      </c>
    </row>
    <row r="2231" spans="1:17" x14ac:dyDescent="0.25">
      <c r="A2231" s="33" t="s">
        <v>5092</v>
      </c>
      <c r="B2231" s="34" t="s">
        <v>5093</v>
      </c>
      <c r="C2231" s="34" t="s">
        <v>112</v>
      </c>
      <c r="D2231" s="35" t="s">
        <v>28</v>
      </c>
      <c r="E2231" s="35" t="s">
        <v>17</v>
      </c>
      <c r="F2231" s="35"/>
      <c r="G2231" s="36">
        <f>VLOOKUP(Tb_Agen[[#This Row],[AGEN ID]],Reseller!A:F,5,0)</f>
        <v>45185.40347222222</v>
      </c>
      <c r="H2231" s="35"/>
      <c r="I2231" s="35"/>
      <c r="J2231" s="35"/>
      <c r="K2231" s="41"/>
      <c r="L2231" s="37"/>
      <c r="M2231" s="53">
        <v>0</v>
      </c>
      <c r="N2231" s="39" t="s">
        <v>22</v>
      </c>
      <c r="O2231" s="65">
        <f>SUMIFS(Tb_Reseller[Aug-26],Tb_Reseller[Agen id],Tb_Agen[[#This Row],[AGEN ID]])</f>
        <v>0</v>
      </c>
      <c r="P2231" s="66">
        <f>SUMIFS(Tb_Reseller[Sep-26],Tb_Reseller[Agen id],Tb_Agen[[#This Row],[AGEN ID]])</f>
        <v>0</v>
      </c>
      <c r="Q2231" s="66">
        <f>SUMIFS(Tb_Reseller[Oct-26],Tb_Reseller[Agen id],Tb_Agen[[#This Row],[AGEN ID]])</f>
        <v>0</v>
      </c>
    </row>
    <row r="2232" spans="1:17" x14ac:dyDescent="0.25">
      <c r="A2232" s="33" t="s">
        <v>5094</v>
      </c>
      <c r="B2232" s="34" t="s">
        <v>5095</v>
      </c>
      <c r="C2232" s="34" t="s">
        <v>82</v>
      </c>
      <c r="D2232" s="35" t="s">
        <v>16</v>
      </c>
      <c r="E2232" s="38" t="s">
        <v>82</v>
      </c>
      <c r="F2232" s="35"/>
      <c r="G2232" s="36">
        <f>VLOOKUP(Tb_Agen[[#This Row],[AGEN ID]],Reseller!A:F,5,0)</f>
        <v>45187.423611111109</v>
      </c>
      <c r="H2232" s="35"/>
      <c r="I2232" s="35"/>
      <c r="J2232" s="35"/>
      <c r="K2232" s="41"/>
      <c r="L2232" s="37"/>
      <c r="M2232" s="53">
        <v>0</v>
      </c>
      <c r="N2232" s="39" t="s">
        <v>22</v>
      </c>
      <c r="O2232" s="65">
        <f>SUMIFS(Tb_Reseller[Aug-26],Tb_Reseller[Agen id],Tb_Agen[[#This Row],[AGEN ID]])</f>
        <v>0</v>
      </c>
      <c r="P2232" s="66">
        <f>SUMIFS(Tb_Reseller[Sep-26],Tb_Reseller[Agen id],Tb_Agen[[#This Row],[AGEN ID]])</f>
        <v>0</v>
      </c>
      <c r="Q2232" s="66">
        <f>SUMIFS(Tb_Reseller[Oct-26],Tb_Reseller[Agen id],Tb_Agen[[#This Row],[AGEN ID]])</f>
        <v>0</v>
      </c>
    </row>
    <row r="2233" spans="1:17" x14ac:dyDescent="0.25">
      <c r="A2233" s="33" t="s">
        <v>5096</v>
      </c>
      <c r="B2233" s="34" t="s">
        <v>5097</v>
      </c>
      <c r="C2233" s="34" t="s">
        <v>15</v>
      </c>
      <c r="D2233" s="35" t="s">
        <v>36</v>
      </c>
      <c r="E2233" s="35" t="s">
        <v>17</v>
      </c>
      <c r="F2233" s="35"/>
      <c r="G2233" s="36">
        <f>VLOOKUP(Tb_Agen[[#This Row],[AGEN ID]],Reseller!A:F,5,0)</f>
        <v>45187.575694444437</v>
      </c>
      <c r="H2233" s="35"/>
      <c r="I2233" s="35"/>
      <c r="J2233" s="35"/>
      <c r="K2233" s="41"/>
      <c r="L2233" s="37"/>
      <c r="M2233" s="53">
        <v>-1003199</v>
      </c>
      <c r="N2233" s="39" t="s">
        <v>40</v>
      </c>
      <c r="O2233" s="65">
        <f>SUMIFS(Tb_Reseller[Aug-26],Tb_Reseller[Agen id],Tb_Agen[[#This Row],[AGEN ID]])</f>
        <v>0</v>
      </c>
      <c r="P2233" s="66">
        <f>SUMIFS(Tb_Reseller[Sep-26],Tb_Reseller[Agen id],Tb_Agen[[#This Row],[AGEN ID]])</f>
        <v>0</v>
      </c>
      <c r="Q2233" s="66">
        <f>SUMIFS(Tb_Reseller[Oct-26],Tb_Reseller[Agen id],Tb_Agen[[#This Row],[AGEN ID]])</f>
        <v>0</v>
      </c>
    </row>
    <row r="2234" spans="1:17" x14ac:dyDescent="0.25">
      <c r="A2234" s="33" t="s">
        <v>5098</v>
      </c>
      <c r="B2234" s="34" t="s">
        <v>5099</v>
      </c>
      <c r="C2234" s="34" t="s">
        <v>82</v>
      </c>
      <c r="D2234" s="35" t="s">
        <v>16</v>
      </c>
      <c r="E2234" s="38" t="s">
        <v>82</v>
      </c>
      <c r="F2234" s="35"/>
      <c r="G2234" s="36">
        <f>VLOOKUP(Tb_Agen[[#This Row],[AGEN ID]],Reseller!A:F,5,0)</f>
        <v>45187.59097222222</v>
      </c>
      <c r="H2234" s="35"/>
      <c r="I2234" s="35"/>
      <c r="J2234" s="35"/>
      <c r="K2234" s="41"/>
      <c r="L2234" s="37"/>
      <c r="M2234" s="53">
        <v>0</v>
      </c>
      <c r="N2234" s="39" t="s">
        <v>22</v>
      </c>
      <c r="O2234" s="65">
        <f>SUMIFS(Tb_Reseller[Aug-26],Tb_Reseller[Agen id],Tb_Agen[[#This Row],[AGEN ID]])</f>
        <v>0</v>
      </c>
      <c r="P2234" s="66">
        <f>SUMIFS(Tb_Reseller[Sep-26],Tb_Reseller[Agen id],Tb_Agen[[#This Row],[AGEN ID]])</f>
        <v>0</v>
      </c>
      <c r="Q2234" s="66">
        <f>SUMIFS(Tb_Reseller[Oct-26],Tb_Reseller[Agen id],Tb_Agen[[#This Row],[AGEN ID]])</f>
        <v>0</v>
      </c>
    </row>
    <row r="2235" spans="1:17" x14ac:dyDescent="0.25">
      <c r="A2235" s="33" t="s">
        <v>5100</v>
      </c>
      <c r="B2235" s="34" t="s">
        <v>5101</v>
      </c>
      <c r="C2235" s="34" t="s">
        <v>82</v>
      </c>
      <c r="D2235" s="35" t="s">
        <v>16</v>
      </c>
      <c r="E2235" s="38" t="s">
        <v>82</v>
      </c>
      <c r="F2235" s="35"/>
      <c r="G2235" s="36">
        <f>VLOOKUP(Tb_Agen[[#This Row],[AGEN ID]],Reseller!A:F,5,0)</f>
        <v>45478.415972222218</v>
      </c>
      <c r="H2235" s="35"/>
      <c r="I2235" s="35"/>
      <c r="J2235" s="35"/>
      <c r="K2235" s="41"/>
      <c r="L2235" s="37"/>
      <c r="M2235" s="53">
        <v>0</v>
      </c>
      <c r="N2235" s="39" t="s">
        <v>22</v>
      </c>
      <c r="O2235" s="65">
        <f>SUMIFS(Tb_Reseller[Aug-26],Tb_Reseller[Agen id],Tb_Agen[[#This Row],[AGEN ID]])</f>
        <v>6.4516129032258063E-2</v>
      </c>
      <c r="P2235" s="66">
        <f>SUMIFS(Tb_Reseller[Sep-26],Tb_Reseller[Agen id],Tb_Agen[[#This Row],[AGEN ID]])</f>
        <v>6.6666666666666666E-2</v>
      </c>
      <c r="Q2235" s="66">
        <f>SUMIFS(Tb_Reseller[Oct-26],Tb_Reseller[Agen id],Tb_Agen[[#This Row],[AGEN ID]])</f>
        <v>0</v>
      </c>
    </row>
    <row r="2236" spans="1:17" x14ac:dyDescent="0.25">
      <c r="A2236" s="33" t="s">
        <v>5102</v>
      </c>
      <c r="B2236" s="34" t="s">
        <v>5103</v>
      </c>
      <c r="C2236" s="34" t="s">
        <v>121</v>
      </c>
      <c r="D2236" s="35" t="s">
        <v>16</v>
      </c>
      <c r="E2236" s="35" t="s">
        <v>17</v>
      </c>
      <c r="F2236" s="35"/>
      <c r="G2236" s="36">
        <f>VLOOKUP(Tb_Agen[[#This Row],[AGEN ID]],Reseller!A:F,5,0)</f>
        <v>45188.370833333327</v>
      </c>
      <c r="H2236" s="35"/>
      <c r="I2236" s="35"/>
      <c r="J2236" s="35"/>
      <c r="K2236" s="41"/>
      <c r="L2236" s="37"/>
      <c r="M2236" s="53">
        <v>0</v>
      </c>
      <c r="N2236" s="39" t="s">
        <v>22</v>
      </c>
      <c r="O2236" s="65">
        <f>SUMIFS(Tb_Reseller[Aug-26],Tb_Reseller[Agen id],Tb_Agen[[#This Row],[AGEN ID]])</f>
        <v>0</v>
      </c>
      <c r="P2236" s="66">
        <f>SUMIFS(Tb_Reseller[Sep-26],Tb_Reseller[Agen id],Tb_Agen[[#This Row],[AGEN ID]])</f>
        <v>0</v>
      </c>
      <c r="Q2236" s="66">
        <f>SUMIFS(Tb_Reseller[Oct-26],Tb_Reseller[Agen id],Tb_Agen[[#This Row],[AGEN ID]])</f>
        <v>0</v>
      </c>
    </row>
    <row r="2237" spans="1:17" x14ac:dyDescent="0.25">
      <c r="A2237" s="33" t="s">
        <v>5104</v>
      </c>
      <c r="B2237" s="34" t="s">
        <v>5105</v>
      </c>
      <c r="C2237" s="34" t="s">
        <v>15</v>
      </c>
      <c r="D2237" s="35" t="s">
        <v>16</v>
      </c>
      <c r="E2237" s="35" t="s">
        <v>17</v>
      </c>
      <c r="F2237" s="35"/>
      <c r="G2237" s="36">
        <f>VLOOKUP(Tb_Agen[[#This Row],[AGEN ID]],Reseller!A:F,5,0)</f>
        <v>45188.451388888891</v>
      </c>
      <c r="H2237" s="35"/>
      <c r="I2237" s="35"/>
      <c r="J2237" s="35"/>
      <c r="K2237" s="41"/>
      <c r="L2237" s="37"/>
      <c r="M2237" s="53">
        <v>0</v>
      </c>
      <c r="N2237" s="39" t="s">
        <v>22</v>
      </c>
      <c r="O2237" s="65">
        <f>SUMIFS(Tb_Reseller[Aug-26],Tb_Reseller[Agen id],Tb_Agen[[#This Row],[AGEN ID]])</f>
        <v>0</v>
      </c>
      <c r="P2237" s="66">
        <f>SUMIFS(Tb_Reseller[Sep-26],Tb_Reseller[Agen id],Tb_Agen[[#This Row],[AGEN ID]])</f>
        <v>0</v>
      </c>
      <c r="Q2237" s="66">
        <f>SUMIFS(Tb_Reseller[Oct-26],Tb_Reseller[Agen id],Tb_Agen[[#This Row],[AGEN ID]])</f>
        <v>0</v>
      </c>
    </row>
    <row r="2238" spans="1:17" x14ac:dyDescent="0.25">
      <c r="A2238" s="33" t="s">
        <v>5106</v>
      </c>
      <c r="B2238" s="34" t="s">
        <v>5107</v>
      </c>
      <c r="C2238" s="34" t="s">
        <v>121</v>
      </c>
      <c r="D2238" s="35" t="s">
        <v>28</v>
      </c>
      <c r="E2238" s="35" t="s">
        <v>17</v>
      </c>
      <c r="F2238" s="35"/>
      <c r="G2238" s="36">
        <f>VLOOKUP(Tb_Agen[[#This Row],[AGEN ID]],Reseller!A:F,5,0)</f>
        <v>45188.513888888891</v>
      </c>
      <c r="H2238" s="35"/>
      <c r="I2238" s="35"/>
      <c r="J2238" s="35"/>
      <c r="K2238" s="41"/>
      <c r="L2238" s="37"/>
      <c r="M2238" s="53">
        <v>0</v>
      </c>
      <c r="N2238" s="39" t="s">
        <v>22</v>
      </c>
      <c r="O2238" s="65">
        <f>SUMIFS(Tb_Reseller[Aug-26],Tb_Reseller[Agen id],Tb_Agen[[#This Row],[AGEN ID]])</f>
        <v>0</v>
      </c>
      <c r="P2238" s="66">
        <f>SUMIFS(Tb_Reseller[Sep-26],Tb_Reseller[Agen id],Tb_Agen[[#This Row],[AGEN ID]])</f>
        <v>0</v>
      </c>
      <c r="Q2238" s="66">
        <f>SUMIFS(Tb_Reseller[Oct-26],Tb_Reseller[Agen id],Tb_Agen[[#This Row],[AGEN ID]])</f>
        <v>0</v>
      </c>
    </row>
    <row r="2239" spans="1:17" x14ac:dyDescent="0.25">
      <c r="A2239" s="33" t="s">
        <v>5108</v>
      </c>
      <c r="B2239" s="34" t="s">
        <v>5109</v>
      </c>
      <c r="C2239" s="34" t="s">
        <v>121</v>
      </c>
      <c r="D2239" s="35" t="s">
        <v>28</v>
      </c>
      <c r="E2239" s="35" t="s">
        <v>17</v>
      </c>
      <c r="F2239" s="35"/>
      <c r="G2239" s="36">
        <f>VLOOKUP(Tb_Agen[[#This Row],[AGEN ID]],Reseller!A:F,5,0)</f>
        <v>45188.565972222219</v>
      </c>
      <c r="H2239" s="35"/>
      <c r="I2239" s="35"/>
      <c r="J2239" s="35"/>
      <c r="K2239" s="41"/>
      <c r="L2239" s="37"/>
      <c r="M2239" s="53">
        <v>0</v>
      </c>
      <c r="N2239" s="39" t="s">
        <v>22</v>
      </c>
      <c r="O2239" s="65">
        <f>SUMIFS(Tb_Reseller[Aug-26],Tb_Reseller[Agen id],Tb_Agen[[#This Row],[AGEN ID]])</f>
        <v>0</v>
      </c>
      <c r="P2239" s="66">
        <f>SUMIFS(Tb_Reseller[Sep-26],Tb_Reseller[Agen id],Tb_Agen[[#This Row],[AGEN ID]])</f>
        <v>0</v>
      </c>
      <c r="Q2239" s="66">
        <f>SUMIFS(Tb_Reseller[Oct-26],Tb_Reseller[Agen id],Tb_Agen[[#This Row],[AGEN ID]])</f>
        <v>0</v>
      </c>
    </row>
    <row r="2240" spans="1:17" x14ac:dyDescent="0.25">
      <c r="A2240" s="33" t="s">
        <v>5110</v>
      </c>
      <c r="B2240" s="34" t="s">
        <v>5111</v>
      </c>
      <c r="C2240" s="34" t="s">
        <v>15</v>
      </c>
      <c r="D2240" s="35" t="s">
        <v>28</v>
      </c>
      <c r="E2240" s="35" t="s">
        <v>17</v>
      </c>
      <c r="F2240" s="35"/>
      <c r="G2240" s="36">
        <f>VLOOKUP(Tb_Agen[[#This Row],[AGEN ID]],Reseller!A:F,5,0)</f>
        <v>45188.699305555558</v>
      </c>
      <c r="H2240" s="35"/>
      <c r="I2240" s="35"/>
      <c r="J2240" s="35"/>
      <c r="K2240" s="41"/>
      <c r="L2240" s="37"/>
      <c r="M2240" s="53">
        <v>0</v>
      </c>
      <c r="N2240" s="39" t="s">
        <v>22</v>
      </c>
      <c r="O2240" s="65">
        <f>SUMIFS(Tb_Reseller[Aug-26],Tb_Reseller[Agen id],Tb_Agen[[#This Row],[AGEN ID]])</f>
        <v>0</v>
      </c>
      <c r="P2240" s="66">
        <f>SUMIFS(Tb_Reseller[Sep-26],Tb_Reseller[Agen id],Tb_Agen[[#This Row],[AGEN ID]])</f>
        <v>0</v>
      </c>
      <c r="Q2240" s="66">
        <f>SUMIFS(Tb_Reseller[Oct-26],Tb_Reseller[Agen id],Tb_Agen[[#This Row],[AGEN ID]])</f>
        <v>0</v>
      </c>
    </row>
    <row r="2241" spans="1:17" x14ac:dyDescent="0.25">
      <c r="A2241" s="33" t="s">
        <v>5112</v>
      </c>
      <c r="B2241" s="34" t="s">
        <v>5113</v>
      </c>
      <c r="C2241" s="34" t="s">
        <v>121</v>
      </c>
      <c r="D2241" s="35" t="s">
        <v>28</v>
      </c>
      <c r="E2241" s="35" t="s">
        <v>17</v>
      </c>
      <c r="F2241" s="35"/>
      <c r="G2241" s="36">
        <f>VLOOKUP(Tb_Agen[[#This Row],[AGEN ID]],Reseller!A:F,5,0)</f>
        <v>45188.825694444437</v>
      </c>
      <c r="H2241" s="35"/>
      <c r="I2241" s="35"/>
      <c r="J2241" s="35"/>
      <c r="K2241" s="41"/>
      <c r="L2241" s="37"/>
      <c r="M2241" s="53">
        <v>0</v>
      </c>
      <c r="N2241" s="39" t="s">
        <v>22</v>
      </c>
      <c r="O2241" s="65">
        <f>SUMIFS(Tb_Reseller[Aug-26],Tb_Reseller[Agen id],Tb_Agen[[#This Row],[AGEN ID]])</f>
        <v>0</v>
      </c>
      <c r="P2241" s="66">
        <f>SUMIFS(Tb_Reseller[Sep-26],Tb_Reseller[Agen id],Tb_Agen[[#This Row],[AGEN ID]])</f>
        <v>0</v>
      </c>
      <c r="Q2241" s="66">
        <f>SUMIFS(Tb_Reseller[Oct-26],Tb_Reseller[Agen id],Tb_Agen[[#This Row],[AGEN ID]])</f>
        <v>0</v>
      </c>
    </row>
    <row r="2242" spans="1:17" x14ac:dyDescent="0.25">
      <c r="A2242" s="33" t="s">
        <v>5114</v>
      </c>
      <c r="B2242" s="34" t="s">
        <v>5115</v>
      </c>
      <c r="C2242" s="34" t="s">
        <v>82</v>
      </c>
      <c r="D2242" s="35" t="s">
        <v>16</v>
      </c>
      <c r="E2242" s="38" t="s">
        <v>82</v>
      </c>
      <c r="F2242" s="35"/>
      <c r="G2242" s="36">
        <f>VLOOKUP(Tb_Agen[[#This Row],[AGEN ID]],Reseller!A:F,5,0)</f>
        <v>45188.856249999997</v>
      </c>
      <c r="H2242" s="35"/>
      <c r="I2242" s="35"/>
      <c r="J2242" s="35"/>
      <c r="K2242" s="41"/>
      <c r="L2242" s="37"/>
      <c r="M2242" s="53">
        <v>0</v>
      </c>
      <c r="N2242" s="39" t="s">
        <v>22</v>
      </c>
      <c r="O2242" s="65">
        <f>SUMIFS(Tb_Reseller[Aug-26],Tb_Reseller[Agen id],Tb_Agen[[#This Row],[AGEN ID]])</f>
        <v>0</v>
      </c>
      <c r="P2242" s="66">
        <f>SUMIFS(Tb_Reseller[Sep-26],Tb_Reseller[Agen id],Tb_Agen[[#This Row],[AGEN ID]])</f>
        <v>0</v>
      </c>
      <c r="Q2242" s="66">
        <f>SUMIFS(Tb_Reseller[Oct-26],Tb_Reseller[Agen id],Tb_Agen[[#This Row],[AGEN ID]])</f>
        <v>0</v>
      </c>
    </row>
    <row r="2243" spans="1:17" x14ac:dyDescent="0.25">
      <c r="A2243" s="39" t="s">
        <v>5116</v>
      </c>
      <c r="B2243" s="34" t="s">
        <v>5117</v>
      </c>
      <c r="C2243" s="43" t="s">
        <v>15</v>
      </c>
      <c r="D2243" s="38" t="s">
        <v>16</v>
      </c>
      <c r="E2243" s="38" t="s">
        <v>17</v>
      </c>
      <c r="F2243" s="38"/>
      <c r="G2243" s="40">
        <f>VLOOKUP(Tb_Agen[[#This Row],[AGEN ID]],Reseller!A:F,5,0)</f>
        <v>45519.463194444441</v>
      </c>
      <c r="H2243" s="38"/>
      <c r="I2243" s="38"/>
      <c r="J2243" s="38"/>
      <c r="K2243" s="41"/>
      <c r="L2243" s="42"/>
      <c r="M2243" s="53">
        <v>0</v>
      </c>
      <c r="N2243" s="39" t="s">
        <v>22</v>
      </c>
      <c r="O2243" s="65">
        <f>SUMIFS(Tb_Reseller[Aug-26],Tb_Reseller[Agen id],Tb_Agen[[#This Row],[AGEN ID]])</f>
        <v>9.6774193548387094E-2</v>
      </c>
      <c r="P2243" s="66">
        <f>SUMIFS(Tb_Reseller[Sep-26],Tb_Reseller[Agen id],Tb_Agen[[#This Row],[AGEN ID]])</f>
        <v>3.3333333333333333E-2</v>
      </c>
      <c r="Q2243" s="66">
        <f>SUMIFS(Tb_Reseller[Oct-26],Tb_Reseller[Agen id],Tb_Agen[[#This Row],[AGEN ID]])</f>
        <v>0</v>
      </c>
    </row>
    <row r="2244" spans="1:17" x14ac:dyDescent="0.25">
      <c r="A2244" s="33" t="s">
        <v>5118</v>
      </c>
      <c r="B2244" s="34" t="s">
        <v>5119</v>
      </c>
      <c r="C2244" s="34" t="s">
        <v>82</v>
      </c>
      <c r="D2244" s="35" t="s">
        <v>16</v>
      </c>
      <c r="E2244" s="38" t="s">
        <v>82</v>
      </c>
      <c r="F2244" s="35"/>
      <c r="G2244" s="36">
        <f>VLOOKUP(Tb_Agen[[#This Row],[AGEN ID]],Reseller!A:F,5,0)</f>
        <v>45189.560416666667</v>
      </c>
      <c r="H2244" s="35"/>
      <c r="I2244" s="35"/>
      <c r="J2244" s="35"/>
      <c r="K2244" s="41"/>
      <c r="L2244" s="37"/>
      <c r="M2244" s="53">
        <v>0</v>
      </c>
      <c r="N2244" s="39" t="s">
        <v>22</v>
      </c>
      <c r="O2244" s="65">
        <f>SUMIFS(Tb_Reseller[Aug-26],Tb_Reseller[Agen id],Tb_Agen[[#This Row],[AGEN ID]])</f>
        <v>0</v>
      </c>
      <c r="P2244" s="66">
        <f>SUMIFS(Tb_Reseller[Sep-26],Tb_Reseller[Agen id],Tb_Agen[[#This Row],[AGEN ID]])</f>
        <v>0</v>
      </c>
      <c r="Q2244" s="66">
        <f>SUMIFS(Tb_Reseller[Oct-26],Tb_Reseller[Agen id],Tb_Agen[[#This Row],[AGEN ID]])</f>
        <v>0</v>
      </c>
    </row>
    <row r="2245" spans="1:17" x14ac:dyDescent="0.25">
      <c r="A2245" s="33" t="s">
        <v>5120</v>
      </c>
      <c r="B2245" s="34" t="s">
        <v>5121</v>
      </c>
      <c r="C2245" s="34" t="s">
        <v>82</v>
      </c>
      <c r="D2245" s="35" t="s">
        <v>16</v>
      </c>
      <c r="E2245" s="38" t="s">
        <v>82</v>
      </c>
      <c r="F2245" s="35"/>
      <c r="G2245" s="36">
        <f>VLOOKUP(Tb_Agen[[#This Row],[AGEN ID]],Reseller!A:F,5,0)</f>
        <v>45190.40347222222</v>
      </c>
      <c r="H2245" s="35"/>
      <c r="I2245" s="35"/>
      <c r="J2245" s="35"/>
      <c r="K2245" s="41"/>
      <c r="L2245" s="37"/>
      <c r="M2245" s="53">
        <v>0</v>
      </c>
      <c r="N2245" s="39" t="s">
        <v>22</v>
      </c>
      <c r="O2245" s="65">
        <f>SUMIFS(Tb_Reseller[Aug-26],Tb_Reseller[Agen id],Tb_Agen[[#This Row],[AGEN ID]])</f>
        <v>0</v>
      </c>
      <c r="P2245" s="66">
        <f>SUMIFS(Tb_Reseller[Sep-26],Tb_Reseller[Agen id],Tb_Agen[[#This Row],[AGEN ID]])</f>
        <v>0</v>
      </c>
      <c r="Q2245" s="66">
        <f>SUMIFS(Tb_Reseller[Oct-26],Tb_Reseller[Agen id],Tb_Agen[[#This Row],[AGEN ID]])</f>
        <v>0</v>
      </c>
    </row>
    <row r="2246" spans="1:17" x14ac:dyDescent="0.25">
      <c r="A2246" s="33" t="s">
        <v>5122</v>
      </c>
      <c r="B2246" s="34" t="s">
        <v>5123</v>
      </c>
      <c r="C2246" s="34" t="s">
        <v>121</v>
      </c>
      <c r="D2246" s="35" t="s">
        <v>28</v>
      </c>
      <c r="E2246" s="35" t="s">
        <v>17</v>
      </c>
      <c r="F2246" s="35"/>
      <c r="G2246" s="36">
        <f>VLOOKUP(Tb_Agen[[#This Row],[AGEN ID]],Reseller!A:F,5,0)</f>
        <v>45190.473611111112</v>
      </c>
      <c r="H2246" s="35"/>
      <c r="I2246" s="35"/>
      <c r="J2246" s="35"/>
      <c r="K2246" s="41"/>
      <c r="L2246" s="37"/>
      <c r="M2246" s="53">
        <v>0</v>
      </c>
      <c r="N2246" s="39" t="s">
        <v>22</v>
      </c>
      <c r="O2246" s="65">
        <f>SUMIFS(Tb_Reseller[Aug-26],Tb_Reseller[Agen id],Tb_Agen[[#This Row],[AGEN ID]])</f>
        <v>0</v>
      </c>
      <c r="P2246" s="66">
        <f>SUMIFS(Tb_Reseller[Sep-26],Tb_Reseller[Agen id],Tb_Agen[[#This Row],[AGEN ID]])</f>
        <v>0</v>
      </c>
      <c r="Q2246" s="66">
        <f>SUMIFS(Tb_Reseller[Oct-26],Tb_Reseller[Agen id],Tb_Agen[[#This Row],[AGEN ID]])</f>
        <v>0</v>
      </c>
    </row>
    <row r="2247" spans="1:17" x14ac:dyDescent="0.25">
      <c r="A2247" s="33" t="s">
        <v>5124</v>
      </c>
      <c r="B2247" s="34" t="s">
        <v>5125</v>
      </c>
      <c r="C2247" s="34" t="s">
        <v>121</v>
      </c>
      <c r="D2247" s="35" t="s">
        <v>28</v>
      </c>
      <c r="E2247" s="35" t="s">
        <v>17</v>
      </c>
      <c r="F2247" s="35"/>
      <c r="G2247" s="36">
        <f>VLOOKUP(Tb_Agen[[#This Row],[AGEN ID]],Reseller!A:F,5,0)</f>
        <v>45190.688194444447</v>
      </c>
      <c r="H2247" s="35"/>
      <c r="I2247" s="35"/>
      <c r="J2247" s="35"/>
      <c r="K2247" s="41"/>
      <c r="L2247" s="37"/>
      <c r="M2247" s="53">
        <v>0</v>
      </c>
      <c r="N2247" s="39" t="s">
        <v>22</v>
      </c>
      <c r="O2247" s="65">
        <f>SUMIFS(Tb_Reseller[Aug-26],Tb_Reseller[Agen id],Tb_Agen[[#This Row],[AGEN ID]])</f>
        <v>0</v>
      </c>
      <c r="P2247" s="66">
        <f>SUMIFS(Tb_Reseller[Sep-26],Tb_Reseller[Agen id],Tb_Agen[[#This Row],[AGEN ID]])</f>
        <v>0</v>
      </c>
      <c r="Q2247" s="66">
        <f>SUMIFS(Tb_Reseller[Oct-26],Tb_Reseller[Agen id],Tb_Agen[[#This Row],[AGEN ID]])</f>
        <v>0</v>
      </c>
    </row>
    <row r="2248" spans="1:17" x14ac:dyDescent="0.25">
      <c r="A2248" s="33" t="s">
        <v>5126</v>
      </c>
      <c r="B2248" s="34" t="s">
        <v>5127</v>
      </c>
      <c r="C2248" s="34" t="s">
        <v>82</v>
      </c>
      <c r="D2248" s="35" t="s">
        <v>16</v>
      </c>
      <c r="E2248" s="38" t="s">
        <v>82</v>
      </c>
      <c r="F2248" s="35"/>
      <c r="G2248" s="36">
        <f>VLOOKUP(Tb_Agen[[#This Row],[AGEN ID]],Reseller!A:F,5,0)</f>
        <v>45190.86041666667</v>
      </c>
      <c r="H2248" s="35"/>
      <c r="I2248" s="35"/>
      <c r="J2248" s="35"/>
      <c r="K2248" s="41"/>
      <c r="L2248" s="37"/>
      <c r="M2248" s="53">
        <v>0</v>
      </c>
      <c r="N2248" s="39" t="s">
        <v>22</v>
      </c>
      <c r="O2248" s="65">
        <f>SUMIFS(Tb_Reseller[Aug-26],Tb_Reseller[Agen id],Tb_Agen[[#This Row],[AGEN ID]])</f>
        <v>0</v>
      </c>
      <c r="P2248" s="66">
        <f>SUMIFS(Tb_Reseller[Sep-26],Tb_Reseller[Agen id],Tb_Agen[[#This Row],[AGEN ID]])</f>
        <v>0</v>
      </c>
      <c r="Q2248" s="66">
        <f>SUMIFS(Tb_Reseller[Oct-26],Tb_Reseller[Agen id],Tb_Agen[[#This Row],[AGEN ID]])</f>
        <v>0</v>
      </c>
    </row>
    <row r="2249" spans="1:17" x14ac:dyDescent="0.25">
      <c r="A2249" s="33" t="s">
        <v>5128</v>
      </c>
      <c r="B2249" s="34" t="s">
        <v>5129</v>
      </c>
      <c r="C2249" s="34" t="s">
        <v>79</v>
      </c>
      <c r="D2249" s="35" t="s">
        <v>16</v>
      </c>
      <c r="E2249" s="35" t="s">
        <v>17</v>
      </c>
      <c r="F2249" s="35"/>
      <c r="G2249" s="36">
        <f>VLOOKUP(Tb_Agen[[#This Row],[AGEN ID]],Reseller!A:F,5,0)</f>
        <v>45191.713194444441</v>
      </c>
      <c r="H2249" s="35"/>
      <c r="I2249" s="35"/>
      <c r="J2249" s="35"/>
      <c r="K2249" s="41"/>
      <c r="L2249" s="37"/>
      <c r="M2249" s="53">
        <v>0</v>
      </c>
      <c r="N2249" s="39" t="s">
        <v>22</v>
      </c>
      <c r="O2249" s="65">
        <f>SUMIFS(Tb_Reseller[Aug-26],Tb_Reseller[Agen id],Tb_Agen[[#This Row],[AGEN ID]])</f>
        <v>0</v>
      </c>
      <c r="P2249" s="66">
        <f>SUMIFS(Tb_Reseller[Sep-26],Tb_Reseller[Agen id],Tb_Agen[[#This Row],[AGEN ID]])</f>
        <v>0</v>
      </c>
      <c r="Q2249" s="66">
        <f>SUMIFS(Tb_Reseller[Oct-26],Tb_Reseller[Agen id],Tb_Agen[[#This Row],[AGEN ID]])</f>
        <v>0</v>
      </c>
    </row>
    <row r="2250" spans="1:17" x14ac:dyDescent="0.25">
      <c r="A2250" s="33" t="s">
        <v>5130</v>
      </c>
      <c r="B2250" s="34" t="s">
        <v>5131</v>
      </c>
      <c r="C2250" s="34" t="s">
        <v>121</v>
      </c>
      <c r="D2250" s="35" t="s">
        <v>16</v>
      </c>
      <c r="E2250" s="35" t="s">
        <v>17</v>
      </c>
      <c r="F2250" s="35"/>
      <c r="G2250" s="36">
        <f>VLOOKUP(Tb_Agen[[#This Row],[AGEN ID]],Reseller!A:F,5,0)</f>
        <v>45192.583333333343</v>
      </c>
      <c r="H2250" s="35" t="s">
        <v>5132</v>
      </c>
      <c r="I2250" s="35" t="s">
        <v>68</v>
      </c>
      <c r="J2250" s="35" t="s">
        <v>892</v>
      </c>
      <c r="K2250" s="41" t="s">
        <v>1232</v>
      </c>
      <c r="L2250" s="37"/>
      <c r="M2250" s="53">
        <v>0</v>
      </c>
      <c r="N2250" s="39" t="s">
        <v>22</v>
      </c>
      <c r="O2250" s="65">
        <f>SUMIFS(Tb_Reseller[Aug-26],Tb_Reseller[Agen id],Tb_Agen[[#This Row],[AGEN ID]])</f>
        <v>12.064516129032359</v>
      </c>
      <c r="P2250" s="66">
        <f>SUMIFS(Tb_Reseller[Sep-26],Tb_Reseller[Agen id],Tb_Agen[[#This Row],[AGEN ID]])</f>
        <v>7.8999999999999817</v>
      </c>
      <c r="Q2250" s="66">
        <f>SUMIFS(Tb_Reseller[Oct-26],Tb_Reseller[Agen id],Tb_Agen[[#This Row],[AGEN ID]])</f>
        <v>15.5</v>
      </c>
    </row>
    <row r="2251" spans="1:17" x14ac:dyDescent="0.25">
      <c r="A2251" s="33" t="s">
        <v>5133</v>
      </c>
      <c r="B2251" s="34" t="s">
        <v>5134</v>
      </c>
      <c r="C2251" s="34" t="s">
        <v>112</v>
      </c>
      <c r="D2251" s="35" t="s">
        <v>16</v>
      </c>
      <c r="E2251" s="35" t="s">
        <v>17</v>
      </c>
      <c r="F2251" s="35"/>
      <c r="G2251" s="36">
        <f>VLOOKUP(Tb_Agen[[#This Row],[AGEN ID]],Reseller!A:F,5,0)</f>
        <v>45192.633333333331</v>
      </c>
      <c r="H2251" s="35"/>
      <c r="I2251" s="35"/>
      <c r="J2251" s="35"/>
      <c r="K2251" s="41"/>
      <c r="L2251" s="37"/>
      <c r="M2251" s="53">
        <v>0</v>
      </c>
      <c r="N2251" s="39" t="s">
        <v>22</v>
      </c>
      <c r="O2251" s="65">
        <f>SUMIFS(Tb_Reseller[Aug-26],Tb_Reseller[Agen id],Tb_Agen[[#This Row],[AGEN ID]])</f>
        <v>0</v>
      </c>
      <c r="P2251" s="66">
        <f>SUMIFS(Tb_Reseller[Sep-26],Tb_Reseller[Agen id],Tb_Agen[[#This Row],[AGEN ID]])</f>
        <v>0</v>
      </c>
      <c r="Q2251" s="66">
        <f>SUMIFS(Tb_Reseller[Oct-26],Tb_Reseller[Agen id],Tb_Agen[[#This Row],[AGEN ID]])</f>
        <v>0</v>
      </c>
    </row>
    <row r="2252" spans="1:17" x14ac:dyDescent="0.25">
      <c r="A2252" s="39" t="s">
        <v>5135</v>
      </c>
      <c r="B2252" s="34" t="s">
        <v>5136</v>
      </c>
      <c r="C2252" s="43" t="s">
        <v>82</v>
      </c>
      <c r="D2252" s="38" t="s">
        <v>16</v>
      </c>
      <c r="E2252" s="38" t="s">
        <v>82</v>
      </c>
      <c r="F2252" s="38"/>
      <c r="G2252" s="40">
        <f>VLOOKUP(Tb_Agen[[#This Row],[AGEN ID]],Reseller!A:F,5,0)</f>
        <v>45537.786805555559</v>
      </c>
      <c r="H2252" s="38"/>
      <c r="I2252" s="38"/>
      <c r="J2252" s="38"/>
      <c r="K2252" s="41"/>
      <c r="L2252" s="42"/>
      <c r="M2252" s="53">
        <v>0</v>
      </c>
      <c r="N2252" s="39" t="s">
        <v>22</v>
      </c>
      <c r="O2252" s="65">
        <f>SUMIFS(Tb_Reseller[Aug-26],Tb_Reseller[Agen id],Tb_Agen[[#This Row],[AGEN ID]])</f>
        <v>6.4516129032258063E-2</v>
      </c>
      <c r="P2252" s="66">
        <f>SUMIFS(Tb_Reseller[Sep-26],Tb_Reseller[Agen id],Tb_Agen[[#This Row],[AGEN ID]])</f>
        <v>0.13333333333333333</v>
      </c>
      <c r="Q2252" s="66">
        <f>SUMIFS(Tb_Reseller[Oct-26],Tb_Reseller[Agen id],Tb_Agen[[#This Row],[AGEN ID]])</f>
        <v>0</v>
      </c>
    </row>
    <row r="2253" spans="1:17" x14ac:dyDescent="0.25">
      <c r="A2253" s="33" t="s">
        <v>5137</v>
      </c>
      <c r="B2253" s="34" t="s">
        <v>5138</v>
      </c>
      <c r="C2253" s="34" t="s">
        <v>82</v>
      </c>
      <c r="D2253" s="35" t="s">
        <v>16</v>
      </c>
      <c r="E2253" s="38" t="s">
        <v>82</v>
      </c>
      <c r="F2253" s="35"/>
      <c r="G2253" s="36">
        <f>VLOOKUP(Tb_Agen[[#This Row],[AGEN ID]],Reseller!A:F,5,0)</f>
        <v>45193.745138888888</v>
      </c>
      <c r="H2253" s="35"/>
      <c r="I2253" s="35"/>
      <c r="J2253" s="35"/>
      <c r="K2253" s="41"/>
      <c r="L2253" s="37"/>
      <c r="M2253" s="53">
        <v>0</v>
      </c>
      <c r="N2253" s="39" t="s">
        <v>22</v>
      </c>
      <c r="O2253" s="65">
        <f>SUMIFS(Tb_Reseller[Aug-26],Tb_Reseller[Agen id],Tb_Agen[[#This Row],[AGEN ID]])</f>
        <v>0</v>
      </c>
      <c r="P2253" s="66">
        <f>SUMIFS(Tb_Reseller[Sep-26],Tb_Reseller[Agen id],Tb_Agen[[#This Row],[AGEN ID]])</f>
        <v>0</v>
      </c>
      <c r="Q2253" s="66">
        <f>SUMIFS(Tb_Reseller[Oct-26],Tb_Reseller[Agen id],Tb_Agen[[#This Row],[AGEN ID]])</f>
        <v>0</v>
      </c>
    </row>
    <row r="2254" spans="1:17" x14ac:dyDescent="0.25">
      <c r="A2254" s="39" t="s">
        <v>5139</v>
      </c>
      <c r="B2254" s="34" t="s">
        <v>5140</v>
      </c>
      <c r="C2254" s="43" t="s">
        <v>82</v>
      </c>
      <c r="D2254" s="38" t="s">
        <v>16</v>
      </c>
      <c r="E2254" s="38" t="s">
        <v>82</v>
      </c>
      <c r="F2254" s="38"/>
      <c r="G2254" s="40">
        <f>VLOOKUP(Tb_Agen[[#This Row],[AGEN ID]],Reseller!A:F,5,0)</f>
        <v>45677.349305555559</v>
      </c>
      <c r="H2254" s="38"/>
      <c r="I2254" s="38"/>
      <c r="J2254" s="38"/>
      <c r="K2254" s="41"/>
      <c r="L2254" s="42"/>
      <c r="M2254" s="53">
        <v>0</v>
      </c>
      <c r="N2254" s="39" t="s">
        <v>22</v>
      </c>
      <c r="O2254" s="65">
        <f>SUMIFS(Tb_Reseller[Aug-26],Tb_Reseller[Agen id],Tb_Agen[[#This Row],[AGEN ID]])</f>
        <v>6.4516129032258063E-2</v>
      </c>
      <c r="P2254" s="66">
        <f>SUMIFS(Tb_Reseller[Sep-26],Tb_Reseller[Agen id],Tb_Agen[[#This Row],[AGEN ID]])</f>
        <v>0.13333333333333333</v>
      </c>
      <c r="Q2254" s="66">
        <f>SUMIFS(Tb_Reseller[Oct-26],Tb_Reseller[Agen id],Tb_Agen[[#This Row],[AGEN ID]])</f>
        <v>0.5</v>
      </c>
    </row>
    <row r="2255" spans="1:17" x14ac:dyDescent="0.25">
      <c r="A2255" s="33" t="s">
        <v>5141</v>
      </c>
      <c r="B2255" s="34" t="s">
        <v>5142</v>
      </c>
      <c r="C2255" s="34" t="s">
        <v>121</v>
      </c>
      <c r="D2255" s="35" t="s">
        <v>28</v>
      </c>
      <c r="E2255" s="35" t="s">
        <v>17</v>
      </c>
      <c r="F2255" s="35"/>
      <c r="G2255" s="36">
        <f>VLOOKUP(Tb_Agen[[#This Row],[AGEN ID]],Reseller!A:F,5,0)</f>
        <v>45194.602083333331</v>
      </c>
      <c r="H2255" s="35"/>
      <c r="I2255" s="35"/>
      <c r="J2255" s="35"/>
      <c r="K2255" s="41"/>
      <c r="L2255" s="37"/>
      <c r="M2255" s="53">
        <v>0</v>
      </c>
      <c r="N2255" s="39" t="s">
        <v>22</v>
      </c>
      <c r="O2255" s="65">
        <f>SUMIFS(Tb_Reseller[Aug-26],Tb_Reseller[Agen id],Tb_Agen[[#This Row],[AGEN ID]])</f>
        <v>0</v>
      </c>
      <c r="P2255" s="66">
        <f>SUMIFS(Tb_Reseller[Sep-26],Tb_Reseller[Agen id],Tb_Agen[[#This Row],[AGEN ID]])</f>
        <v>0</v>
      </c>
      <c r="Q2255" s="66">
        <f>SUMIFS(Tb_Reseller[Oct-26],Tb_Reseller[Agen id],Tb_Agen[[#This Row],[AGEN ID]])</f>
        <v>0</v>
      </c>
    </row>
    <row r="2256" spans="1:17" x14ac:dyDescent="0.25">
      <c r="A2256" s="33" t="s">
        <v>5143</v>
      </c>
      <c r="B2256" s="34" t="s">
        <v>5144</v>
      </c>
      <c r="C2256" s="34" t="s">
        <v>15</v>
      </c>
      <c r="D2256" s="35" t="s">
        <v>28</v>
      </c>
      <c r="E2256" s="35" t="s">
        <v>17</v>
      </c>
      <c r="F2256" s="35"/>
      <c r="G2256" s="36">
        <f>VLOOKUP(Tb_Agen[[#This Row],[AGEN ID]],Reseller!A:F,5,0)</f>
        <v>45195.541666666657</v>
      </c>
      <c r="H2256" s="35"/>
      <c r="I2256" s="35"/>
      <c r="J2256" s="35"/>
      <c r="K2256" s="41"/>
      <c r="L2256" s="37"/>
      <c r="M2256" s="53">
        <v>0</v>
      </c>
      <c r="N2256" s="39" t="s">
        <v>22</v>
      </c>
      <c r="O2256" s="65">
        <f>SUMIFS(Tb_Reseller[Aug-26],Tb_Reseller[Agen id],Tb_Agen[[#This Row],[AGEN ID]])</f>
        <v>0</v>
      </c>
      <c r="P2256" s="66">
        <f>SUMIFS(Tb_Reseller[Sep-26],Tb_Reseller[Agen id],Tb_Agen[[#This Row],[AGEN ID]])</f>
        <v>0</v>
      </c>
      <c r="Q2256" s="66">
        <f>SUMIFS(Tb_Reseller[Oct-26],Tb_Reseller[Agen id],Tb_Agen[[#This Row],[AGEN ID]])</f>
        <v>0</v>
      </c>
    </row>
    <row r="2257" spans="1:17" x14ac:dyDescent="0.25">
      <c r="A2257" s="33" t="s">
        <v>5145</v>
      </c>
      <c r="B2257" s="34" t="s">
        <v>5146</v>
      </c>
      <c r="C2257" s="34" t="s">
        <v>121</v>
      </c>
      <c r="D2257" s="35" t="s">
        <v>28</v>
      </c>
      <c r="E2257" s="35" t="s">
        <v>17</v>
      </c>
      <c r="F2257" s="35"/>
      <c r="G2257" s="36">
        <f>VLOOKUP(Tb_Agen[[#This Row],[AGEN ID]],Reseller!A:F,5,0)</f>
        <v>45195.554166666669</v>
      </c>
      <c r="H2257" s="35"/>
      <c r="I2257" s="35"/>
      <c r="J2257" s="35"/>
      <c r="K2257" s="41"/>
      <c r="L2257" s="37"/>
      <c r="M2257" s="53">
        <v>0</v>
      </c>
      <c r="N2257" s="39" t="s">
        <v>22</v>
      </c>
      <c r="O2257" s="65">
        <f>SUMIFS(Tb_Reseller[Aug-26],Tb_Reseller[Agen id],Tb_Agen[[#This Row],[AGEN ID]])</f>
        <v>0</v>
      </c>
      <c r="P2257" s="66">
        <f>SUMIFS(Tb_Reseller[Sep-26],Tb_Reseller[Agen id],Tb_Agen[[#This Row],[AGEN ID]])</f>
        <v>0</v>
      </c>
      <c r="Q2257" s="66">
        <f>SUMIFS(Tb_Reseller[Oct-26],Tb_Reseller[Agen id],Tb_Agen[[#This Row],[AGEN ID]])</f>
        <v>0</v>
      </c>
    </row>
    <row r="2258" spans="1:17" x14ac:dyDescent="0.25">
      <c r="A2258" s="33" t="s">
        <v>5147</v>
      </c>
      <c r="B2258" s="34" t="s">
        <v>5148</v>
      </c>
      <c r="C2258" s="34" t="s">
        <v>82</v>
      </c>
      <c r="D2258" s="35" t="s">
        <v>16</v>
      </c>
      <c r="E2258" s="38" t="s">
        <v>82</v>
      </c>
      <c r="F2258" s="35"/>
      <c r="G2258" s="36">
        <f>VLOOKUP(Tb_Agen[[#This Row],[AGEN ID]],Reseller!A:F,5,0)</f>
        <v>45195.768750000003</v>
      </c>
      <c r="H2258" s="35"/>
      <c r="I2258" s="35"/>
      <c r="J2258" s="35"/>
      <c r="K2258" s="41"/>
      <c r="L2258" s="37"/>
      <c r="M2258" s="53">
        <v>0</v>
      </c>
      <c r="N2258" s="39" t="s">
        <v>22</v>
      </c>
      <c r="O2258" s="65">
        <f>SUMIFS(Tb_Reseller[Aug-26],Tb_Reseller[Agen id],Tb_Agen[[#This Row],[AGEN ID]])</f>
        <v>0</v>
      </c>
      <c r="P2258" s="66">
        <f>SUMIFS(Tb_Reseller[Sep-26],Tb_Reseller[Agen id],Tb_Agen[[#This Row],[AGEN ID]])</f>
        <v>0</v>
      </c>
      <c r="Q2258" s="66">
        <f>SUMIFS(Tb_Reseller[Oct-26],Tb_Reseller[Agen id],Tb_Agen[[#This Row],[AGEN ID]])</f>
        <v>0</v>
      </c>
    </row>
    <row r="2259" spans="1:17" x14ac:dyDescent="0.25">
      <c r="A2259" s="33" t="s">
        <v>5149</v>
      </c>
      <c r="B2259" s="34" t="s">
        <v>5150</v>
      </c>
      <c r="C2259" s="34" t="s">
        <v>79</v>
      </c>
      <c r="D2259" s="35" t="s">
        <v>16</v>
      </c>
      <c r="E2259" s="35" t="s">
        <v>17</v>
      </c>
      <c r="F2259" s="35"/>
      <c r="G2259" s="36">
        <f>VLOOKUP(Tb_Agen[[#This Row],[AGEN ID]],Reseller!A:F,5,0)</f>
        <v>45196.603472222218</v>
      </c>
      <c r="H2259" s="35" t="s">
        <v>5151</v>
      </c>
      <c r="I2259" s="35" t="s">
        <v>145</v>
      </c>
      <c r="J2259" s="35" t="s">
        <v>5152</v>
      </c>
      <c r="K2259" s="41" t="s">
        <v>5153</v>
      </c>
      <c r="L2259" s="37"/>
      <c r="M2259" s="53">
        <v>-15000000</v>
      </c>
      <c r="N2259" s="39" t="s">
        <v>22</v>
      </c>
      <c r="O2259" s="65">
        <f>SUMIFS(Tb_Reseller[Aug-26],Tb_Reseller[Agen id],Tb_Agen[[#This Row],[AGEN ID]])</f>
        <v>158.61290322580524</v>
      </c>
      <c r="P2259" s="66">
        <f>SUMIFS(Tb_Reseller[Sep-26],Tb_Reseller[Agen id],Tb_Agen[[#This Row],[AGEN ID]])</f>
        <v>149.19999999999976</v>
      </c>
      <c r="Q2259" s="66">
        <f>SUMIFS(Tb_Reseller[Oct-26],Tb_Reseller[Agen id],Tb_Agen[[#This Row],[AGEN ID]])</f>
        <v>168</v>
      </c>
    </row>
    <row r="2260" spans="1:17" x14ac:dyDescent="0.25">
      <c r="A2260" s="33" t="s">
        <v>5154</v>
      </c>
      <c r="B2260" s="34" t="s">
        <v>5155</v>
      </c>
      <c r="C2260" s="34" t="s">
        <v>15</v>
      </c>
      <c r="D2260" s="35" t="s">
        <v>28</v>
      </c>
      <c r="E2260" s="35" t="s">
        <v>17</v>
      </c>
      <c r="F2260" s="35"/>
      <c r="G2260" s="36">
        <f>VLOOKUP(Tb_Agen[[#This Row],[AGEN ID]],Reseller!A:F,5,0)</f>
        <v>45196.655555555553</v>
      </c>
      <c r="H2260" s="35"/>
      <c r="I2260" s="35"/>
      <c r="J2260" s="35"/>
      <c r="K2260" s="41"/>
      <c r="L2260" s="37"/>
      <c r="M2260" s="53">
        <v>0</v>
      </c>
      <c r="N2260" s="39" t="s">
        <v>22</v>
      </c>
      <c r="O2260" s="65">
        <f>SUMIFS(Tb_Reseller[Aug-26],Tb_Reseller[Agen id],Tb_Agen[[#This Row],[AGEN ID]])</f>
        <v>0</v>
      </c>
      <c r="P2260" s="66">
        <f>SUMIFS(Tb_Reseller[Sep-26],Tb_Reseller[Agen id],Tb_Agen[[#This Row],[AGEN ID]])</f>
        <v>0</v>
      </c>
      <c r="Q2260" s="66">
        <f>SUMIFS(Tb_Reseller[Oct-26],Tb_Reseller[Agen id],Tb_Agen[[#This Row],[AGEN ID]])</f>
        <v>0</v>
      </c>
    </row>
    <row r="2261" spans="1:17" x14ac:dyDescent="0.25">
      <c r="A2261" s="33" t="s">
        <v>5156</v>
      </c>
      <c r="B2261" s="34" t="s">
        <v>5157</v>
      </c>
      <c r="C2261" s="34" t="s">
        <v>82</v>
      </c>
      <c r="D2261" s="35" t="s">
        <v>16</v>
      </c>
      <c r="E2261" s="38" t="s">
        <v>82</v>
      </c>
      <c r="F2261" s="35"/>
      <c r="G2261" s="36">
        <f>VLOOKUP(Tb_Agen[[#This Row],[AGEN ID]],Reseller!A:F,5,0)</f>
        <v>45197.560416666667</v>
      </c>
      <c r="H2261" s="35"/>
      <c r="I2261" s="35"/>
      <c r="J2261" s="35"/>
      <c r="K2261" s="41"/>
      <c r="L2261" s="37"/>
      <c r="M2261" s="53">
        <v>0</v>
      </c>
      <c r="N2261" s="39" t="s">
        <v>22</v>
      </c>
      <c r="O2261" s="65">
        <f>SUMIFS(Tb_Reseller[Aug-26],Tb_Reseller[Agen id],Tb_Agen[[#This Row],[AGEN ID]])</f>
        <v>0</v>
      </c>
      <c r="P2261" s="66">
        <f>SUMIFS(Tb_Reseller[Sep-26],Tb_Reseller[Agen id],Tb_Agen[[#This Row],[AGEN ID]])</f>
        <v>0</v>
      </c>
      <c r="Q2261" s="66">
        <f>SUMIFS(Tb_Reseller[Oct-26],Tb_Reseller[Agen id],Tb_Agen[[#This Row],[AGEN ID]])</f>
        <v>0</v>
      </c>
    </row>
    <row r="2262" spans="1:17" x14ac:dyDescent="0.25">
      <c r="A2262" s="39" t="s">
        <v>5158</v>
      </c>
      <c r="B2262" s="34" t="s">
        <v>5159</v>
      </c>
      <c r="C2262" s="43" t="s">
        <v>82</v>
      </c>
      <c r="D2262" s="38" t="s">
        <v>16</v>
      </c>
      <c r="E2262" s="38" t="s">
        <v>82</v>
      </c>
      <c r="F2262" s="38"/>
      <c r="G2262" s="40">
        <f>VLOOKUP(Tb_Agen[[#This Row],[AGEN ID]],Reseller!A:F,5,0)</f>
        <v>45969.36041666667</v>
      </c>
      <c r="H2262" s="38"/>
      <c r="I2262" s="38"/>
      <c r="J2262" s="38"/>
      <c r="K2262" s="41"/>
      <c r="L2262" s="42"/>
      <c r="M2262" s="53">
        <v>0</v>
      </c>
      <c r="N2262" s="39" t="s">
        <v>22</v>
      </c>
      <c r="O2262" s="65">
        <f>SUMIFS(Tb_Reseller[Aug-26],Tb_Reseller[Agen id],Tb_Agen[[#This Row],[AGEN ID]])</f>
        <v>6.4516129032258063E-2</v>
      </c>
      <c r="P2262" s="66">
        <f>SUMIFS(Tb_Reseller[Sep-26],Tb_Reseller[Agen id],Tb_Agen[[#This Row],[AGEN ID]])</f>
        <v>0.53333333333333333</v>
      </c>
      <c r="Q2262" s="66">
        <f>SUMIFS(Tb_Reseller[Oct-26],Tb_Reseller[Agen id],Tb_Agen[[#This Row],[AGEN ID]])</f>
        <v>0</v>
      </c>
    </row>
    <row r="2263" spans="1:17" x14ac:dyDescent="0.25">
      <c r="A2263" s="33" t="s">
        <v>5160</v>
      </c>
      <c r="B2263" s="34" t="s">
        <v>5161</v>
      </c>
      <c r="C2263" s="34" t="s">
        <v>82</v>
      </c>
      <c r="D2263" s="35" t="s">
        <v>16</v>
      </c>
      <c r="E2263" s="38" t="s">
        <v>82</v>
      </c>
      <c r="F2263" s="35"/>
      <c r="G2263" s="36">
        <f>VLOOKUP(Tb_Agen[[#This Row],[AGEN ID]],Reseller!A:F,5,0)</f>
        <v>45201.390972222223</v>
      </c>
      <c r="H2263" s="35"/>
      <c r="I2263" s="35"/>
      <c r="J2263" s="35"/>
      <c r="K2263" s="41"/>
      <c r="L2263" s="37"/>
      <c r="M2263" s="53">
        <v>0</v>
      </c>
      <c r="N2263" s="39" t="s">
        <v>22</v>
      </c>
      <c r="O2263" s="65">
        <f>SUMIFS(Tb_Reseller[Aug-26],Tb_Reseller[Agen id],Tb_Agen[[#This Row],[AGEN ID]])</f>
        <v>0</v>
      </c>
      <c r="P2263" s="66">
        <f>SUMIFS(Tb_Reseller[Sep-26],Tb_Reseller[Agen id],Tb_Agen[[#This Row],[AGEN ID]])</f>
        <v>0</v>
      </c>
      <c r="Q2263" s="66">
        <f>SUMIFS(Tb_Reseller[Oct-26],Tb_Reseller[Agen id],Tb_Agen[[#This Row],[AGEN ID]])</f>
        <v>0</v>
      </c>
    </row>
    <row r="2264" spans="1:17" x14ac:dyDescent="0.25">
      <c r="A2264" s="33" t="s">
        <v>5162</v>
      </c>
      <c r="B2264" s="34" t="s">
        <v>5163</v>
      </c>
      <c r="C2264" s="34" t="s">
        <v>121</v>
      </c>
      <c r="D2264" s="35" t="s">
        <v>16</v>
      </c>
      <c r="E2264" s="35" t="s">
        <v>17</v>
      </c>
      <c r="F2264" s="35"/>
      <c r="G2264" s="36">
        <f>VLOOKUP(Tb_Agen[[#This Row],[AGEN ID]],Reseller!A:F,5,0)</f>
        <v>45201.399305555547</v>
      </c>
      <c r="H2264" s="35" t="s">
        <v>5164</v>
      </c>
      <c r="I2264" s="35" t="s">
        <v>68</v>
      </c>
      <c r="J2264" s="35" t="s">
        <v>912</v>
      </c>
      <c r="K2264" s="41" t="s">
        <v>913</v>
      </c>
      <c r="L2264" s="37"/>
      <c r="M2264" s="53">
        <v>0</v>
      </c>
      <c r="N2264" s="39" t="s">
        <v>22</v>
      </c>
      <c r="O2264" s="65">
        <f>SUMIFS(Tb_Reseller[Aug-26],Tb_Reseller[Agen id],Tb_Agen[[#This Row],[AGEN ID]])</f>
        <v>10.419354838709735</v>
      </c>
      <c r="P2264" s="66">
        <f>SUMIFS(Tb_Reseller[Sep-26],Tb_Reseller[Agen id],Tb_Agen[[#This Row],[AGEN ID]])</f>
        <v>11.599999999999969</v>
      </c>
      <c r="Q2264" s="66">
        <f>SUMIFS(Tb_Reseller[Oct-26],Tb_Reseller[Agen id],Tb_Agen[[#This Row],[AGEN ID]])</f>
        <v>12.25</v>
      </c>
    </row>
    <row r="2265" spans="1:17" x14ac:dyDescent="0.25">
      <c r="A2265" s="33" t="s">
        <v>5165</v>
      </c>
      <c r="B2265" s="34" t="s">
        <v>5166</v>
      </c>
      <c r="C2265" s="34" t="s">
        <v>15</v>
      </c>
      <c r="D2265" s="35" t="s">
        <v>16</v>
      </c>
      <c r="E2265" s="35" t="s">
        <v>17</v>
      </c>
      <c r="F2265" s="35"/>
      <c r="G2265" s="36">
        <f>VLOOKUP(Tb_Agen[[#This Row],[AGEN ID]],Reseller!A:F,5,0)</f>
        <v>45201.679861111108</v>
      </c>
      <c r="H2265" s="35"/>
      <c r="I2265" s="35"/>
      <c r="J2265" s="35"/>
      <c r="K2265" s="41"/>
      <c r="L2265" s="37"/>
      <c r="M2265" s="53">
        <v>0</v>
      </c>
      <c r="N2265" s="39" t="s">
        <v>22</v>
      </c>
      <c r="O2265" s="65">
        <f>SUMIFS(Tb_Reseller[Aug-26],Tb_Reseller[Agen id],Tb_Agen[[#This Row],[AGEN ID]])</f>
        <v>0</v>
      </c>
      <c r="P2265" s="66">
        <f>SUMIFS(Tb_Reseller[Sep-26],Tb_Reseller[Agen id],Tb_Agen[[#This Row],[AGEN ID]])</f>
        <v>0</v>
      </c>
      <c r="Q2265" s="66">
        <f>SUMIFS(Tb_Reseller[Oct-26],Tb_Reseller[Agen id],Tb_Agen[[#This Row],[AGEN ID]])</f>
        <v>0</v>
      </c>
    </row>
    <row r="2266" spans="1:17" x14ac:dyDescent="0.25">
      <c r="A2266" s="33" t="s">
        <v>5167</v>
      </c>
      <c r="B2266" s="34" t="s">
        <v>5168</v>
      </c>
      <c r="C2266" s="34" t="s">
        <v>15</v>
      </c>
      <c r="D2266" s="35" t="s">
        <v>16</v>
      </c>
      <c r="E2266" s="35" t="s">
        <v>17</v>
      </c>
      <c r="F2266" s="35"/>
      <c r="G2266" s="36">
        <f>VLOOKUP(Tb_Agen[[#This Row],[AGEN ID]],Reseller!A:F,5,0)</f>
        <v>45202.29791666667</v>
      </c>
      <c r="H2266" s="35"/>
      <c r="I2266" s="35"/>
      <c r="J2266" s="35"/>
      <c r="K2266" s="41"/>
      <c r="L2266" s="37"/>
      <c r="M2266" s="53">
        <v>0</v>
      </c>
      <c r="N2266" s="39" t="s">
        <v>22</v>
      </c>
      <c r="O2266" s="65">
        <f>SUMIFS(Tb_Reseller[Aug-26],Tb_Reseller[Agen id],Tb_Agen[[#This Row],[AGEN ID]])</f>
        <v>0</v>
      </c>
      <c r="P2266" s="66">
        <f>SUMIFS(Tb_Reseller[Sep-26],Tb_Reseller[Agen id],Tb_Agen[[#This Row],[AGEN ID]])</f>
        <v>0</v>
      </c>
      <c r="Q2266" s="66">
        <f>SUMIFS(Tb_Reseller[Oct-26],Tb_Reseller[Agen id],Tb_Agen[[#This Row],[AGEN ID]])</f>
        <v>0</v>
      </c>
    </row>
    <row r="2267" spans="1:17" x14ac:dyDescent="0.25">
      <c r="A2267" s="39" t="s">
        <v>5169</v>
      </c>
      <c r="B2267" s="34" t="s">
        <v>5170</v>
      </c>
      <c r="C2267" s="43" t="s">
        <v>82</v>
      </c>
      <c r="D2267" s="38" t="s">
        <v>16</v>
      </c>
      <c r="E2267" s="38" t="s">
        <v>82</v>
      </c>
      <c r="F2267" s="38"/>
      <c r="G2267" s="40">
        <f>VLOOKUP(Tb_Agen[[#This Row],[AGEN ID]],Reseller!A:F,5,0)</f>
        <v>46125.578472222223</v>
      </c>
      <c r="H2267" s="38"/>
      <c r="I2267" s="38"/>
      <c r="J2267" s="38"/>
      <c r="K2267" s="41"/>
      <c r="L2267" s="42"/>
      <c r="M2267" s="53">
        <v>0</v>
      </c>
      <c r="N2267" s="39" t="s">
        <v>22</v>
      </c>
      <c r="O2267" s="65">
        <f>SUMIFS(Tb_Reseller[Aug-26],Tb_Reseller[Agen id],Tb_Agen[[#This Row],[AGEN ID]])</f>
        <v>0.25806451612903225</v>
      </c>
      <c r="P2267" s="66">
        <f>SUMIFS(Tb_Reseller[Sep-26],Tb_Reseller[Agen id],Tb_Agen[[#This Row],[AGEN ID]])</f>
        <v>0.6</v>
      </c>
      <c r="Q2267" s="66">
        <f>SUMIFS(Tb_Reseller[Oct-26],Tb_Reseller[Agen id],Tb_Agen[[#This Row],[AGEN ID]])</f>
        <v>1</v>
      </c>
    </row>
    <row r="2268" spans="1:17" x14ac:dyDescent="0.25">
      <c r="A2268" s="33" t="s">
        <v>5171</v>
      </c>
      <c r="B2268" s="34" t="s">
        <v>5172</v>
      </c>
      <c r="C2268" s="34" t="s">
        <v>15</v>
      </c>
      <c r="D2268" s="35" t="s">
        <v>16</v>
      </c>
      <c r="E2268" s="35" t="s">
        <v>17</v>
      </c>
      <c r="F2268" s="35"/>
      <c r="G2268" s="36">
        <f>VLOOKUP(Tb_Agen[[#This Row],[AGEN ID]],Reseller!A:F,5,0)</f>
        <v>45203.616666666669</v>
      </c>
      <c r="H2268" s="35"/>
      <c r="I2268" s="35"/>
      <c r="J2268" s="35"/>
      <c r="K2268" s="41"/>
      <c r="L2268" s="37"/>
      <c r="M2268" s="53">
        <v>0</v>
      </c>
      <c r="N2268" s="39" t="s">
        <v>22</v>
      </c>
      <c r="O2268" s="65">
        <f>SUMIFS(Tb_Reseller[Aug-26],Tb_Reseller[Agen id],Tb_Agen[[#This Row],[AGEN ID]])</f>
        <v>0</v>
      </c>
      <c r="P2268" s="66">
        <f>SUMIFS(Tb_Reseller[Sep-26],Tb_Reseller[Agen id],Tb_Agen[[#This Row],[AGEN ID]])</f>
        <v>0</v>
      </c>
      <c r="Q2268" s="66">
        <f>SUMIFS(Tb_Reseller[Oct-26],Tb_Reseller[Agen id],Tb_Agen[[#This Row],[AGEN ID]])</f>
        <v>0</v>
      </c>
    </row>
    <row r="2269" spans="1:17" x14ac:dyDescent="0.25">
      <c r="A2269" s="33" t="s">
        <v>5173</v>
      </c>
      <c r="B2269" s="34" t="s">
        <v>5174</v>
      </c>
      <c r="C2269" s="34" t="s">
        <v>82</v>
      </c>
      <c r="D2269" s="35" t="s">
        <v>16</v>
      </c>
      <c r="E2269" s="38" t="s">
        <v>82</v>
      </c>
      <c r="F2269" s="35"/>
      <c r="G2269" s="36">
        <f>VLOOKUP(Tb_Agen[[#This Row],[AGEN ID]],Reseller!A:F,5,0)</f>
        <v>45203.684027777781</v>
      </c>
      <c r="H2269" s="35"/>
      <c r="I2269" s="35"/>
      <c r="J2269" s="35"/>
      <c r="K2269" s="41"/>
      <c r="L2269" s="37"/>
      <c r="M2269" s="53">
        <v>0</v>
      </c>
      <c r="N2269" s="39" t="s">
        <v>22</v>
      </c>
      <c r="O2269" s="65">
        <f>SUMIFS(Tb_Reseller[Aug-26],Tb_Reseller[Agen id],Tb_Agen[[#This Row],[AGEN ID]])</f>
        <v>0</v>
      </c>
      <c r="P2269" s="66">
        <f>SUMIFS(Tb_Reseller[Sep-26],Tb_Reseller[Agen id],Tb_Agen[[#This Row],[AGEN ID]])</f>
        <v>0</v>
      </c>
      <c r="Q2269" s="66">
        <f>SUMIFS(Tb_Reseller[Oct-26],Tb_Reseller[Agen id],Tb_Agen[[#This Row],[AGEN ID]])</f>
        <v>0</v>
      </c>
    </row>
    <row r="2270" spans="1:17" x14ac:dyDescent="0.25">
      <c r="A2270" s="33" t="s">
        <v>5175</v>
      </c>
      <c r="B2270" s="34" t="s">
        <v>5176</v>
      </c>
      <c r="C2270" s="34" t="s">
        <v>82</v>
      </c>
      <c r="D2270" s="35" t="s">
        <v>16</v>
      </c>
      <c r="E2270" s="38" t="s">
        <v>82</v>
      </c>
      <c r="F2270" s="35"/>
      <c r="G2270" s="36">
        <f>VLOOKUP(Tb_Agen[[#This Row],[AGEN ID]],Reseller!A:F,5,0)</f>
        <v>45204</v>
      </c>
      <c r="H2270" s="35"/>
      <c r="I2270" s="35"/>
      <c r="J2270" s="35"/>
      <c r="K2270" s="41"/>
      <c r="L2270" s="37"/>
      <c r="M2270" s="53">
        <v>0</v>
      </c>
      <c r="N2270" s="39" t="s">
        <v>22</v>
      </c>
      <c r="O2270" s="65">
        <f>SUMIFS(Tb_Reseller[Aug-26],Tb_Reseller[Agen id],Tb_Agen[[#This Row],[AGEN ID]])</f>
        <v>0</v>
      </c>
      <c r="P2270" s="66">
        <f>SUMIFS(Tb_Reseller[Sep-26],Tb_Reseller[Agen id],Tb_Agen[[#This Row],[AGEN ID]])</f>
        <v>0</v>
      </c>
      <c r="Q2270" s="66">
        <f>SUMIFS(Tb_Reseller[Oct-26],Tb_Reseller[Agen id],Tb_Agen[[#This Row],[AGEN ID]])</f>
        <v>0</v>
      </c>
    </row>
    <row r="2271" spans="1:17" x14ac:dyDescent="0.25">
      <c r="A2271" s="33" t="s">
        <v>5177</v>
      </c>
      <c r="B2271" s="34" t="s">
        <v>5178</v>
      </c>
      <c r="C2271" s="34" t="s">
        <v>82</v>
      </c>
      <c r="D2271" s="35" t="s">
        <v>16</v>
      </c>
      <c r="E2271" s="38" t="s">
        <v>82</v>
      </c>
      <c r="F2271" s="35"/>
      <c r="G2271" s="36">
        <f>VLOOKUP(Tb_Agen[[#This Row],[AGEN ID]],Reseller!A:F,5,0)</f>
        <v>45204.295138888891</v>
      </c>
      <c r="H2271" s="35"/>
      <c r="I2271" s="35"/>
      <c r="J2271" s="35"/>
      <c r="K2271" s="41"/>
      <c r="L2271" s="37"/>
      <c r="M2271" s="53">
        <v>0</v>
      </c>
      <c r="N2271" s="39" t="s">
        <v>22</v>
      </c>
      <c r="O2271" s="65">
        <f>SUMIFS(Tb_Reseller[Aug-26],Tb_Reseller[Agen id],Tb_Agen[[#This Row],[AGEN ID]])</f>
        <v>0</v>
      </c>
      <c r="P2271" s="66">
        <f>SUMIFS(Tb_Reseller[Sep-26],Tb_Reseller[Agen id],Tb_Agen[[#This Row],[AGEN ID]])</f>
        <v>0</v>
      </c>
      <c r="Q2271" s="66">
        <f>SUMIFS(Tb_Reseller[Oct-26],Tb_Reseller[Agen id],Tb_Agen[[#This Row],[AGEN ID]])</f>
        <v>0</v>
      </c>
    </row>
    <row r="2272" spans="1:17" x14ac:dyDescent="0.25">
      <c r="A2272" s="39" t="s">
        <v>5179</v>
      </c>
      <c r="B2272" s="34" t="s">
        <v>5180</v>
      </c>
      <c r="C2272" s="43" t="s">
        <v>112</v>
      </c>
      <c r="D2272" s="38" t="s">
        <v>16</v>
      </c>
      <c r="E2272" s="38" t="s">
        <v>17</v>
      </c>
      <c r="F2272" s="38"/>
      <c r="G2272" s="40">
        <f>VLOOKUP(Tb_Agen[[#This Row],[AGEN ID]],Reseller!A:F,5,0)</f>
        <v>41796.375</v>
      </c>
      <c r="H2272" s="38"/>
      <c r="I2272" s="38"/>
      <c r="J2272" s="38"/>
      <c r="K2272" s="41"/>
      <c r="L2272" s="42"/>
      <c r="M2272" s="53">
        <v>0</v>
      </c>
      <c r="N2272" s="39" t="s">
        <v>22</v>
      </c>
      <c r="O2272" s="65">
        <f>SUMIFS(Tb_Reseller[Aug-26],Tb_Reseller[Agen id],Tb_Agen[[#This Row],[AGEN ID]])</f>
        <v>6.4516129032258063E-2</v>
      </c>
      <c r="P2272" s="66">
        <f>SUMIFS(Tb_Reseller[Sep-26],Tb_Reseller[Agen id],Tb_Agen[[#This Row],[AGEN ID]])</f>
        <v>0</v>
      </c>
      <c r="Q2272" s="66">
        <f>SUMIFS(Tb_Reseller[Oct-26],Tb_Reseller[Agen id],Tb_Agen[[#This Row],[AGEN ID]])</f>
        <v>0</v>
      </c>
    </row>
    <row r="2273" spans="1:17" x14ac:dyDescent="0.25">
      <c r="A2273" s="33" t="s">
        <v>5181</v>
      </c>
      <c r="B2273" s="34" t="s">
        <v>5182</v>
      </c>
      <c r="C2273" s="34" t="s">
        <v>15</v>
      </c>
      <c r="D2273" s="35" t="s">
        <v>16</v>
      </c>
      <c r="E2273" s="35" t="s">
        <v>17</v>
      </c>
      <c r="F2273" s="35"/>
      <c r="G2273" s="36">
        <f>VLOOKUP(Tb_Agen[[#This Row],[AGEN ID]],Reseller!A:F,5,0)</f>
        <v>45204.513888888891</v>
      </c>
      <c r="H2273" s="35"/>
      <c r="I2273" s="35"/>
      <c r="J2273" s="35"/>
      <c r="K2273" s="41"/>
      <c r="L2273" s="37"/>
      <c r="M2273" s="53">
        <v>0</v>
      </c>
      <c r="N2273" s="39" t="s">
        <v>22</v>
      </c>
      <c r="O2273" s="65">
        <f>SUMIFS(Tb_Reseller[Aug-26],Tb_Reseller[Agen id],Tb_Agen[[#This Row],[AGEN ID]])</f>
        <v>0</v>
      </c>
      <c r="P2273" s="66">
        <f>SUMIFS(Tb_Reseller[Sep-26],Tb_Reseller[Agen id],Tb_Agen[[#This Row],[AGEN ID]])</f>
        <v>0</v>
      </c>
      <c r="Q2273" s="66">
        <f>SUMIFS(Tb_Reseller[Oct-26],Tb_Reseller[Agen id],Tb_Agen[[#This Row],[AGEN ID]])</f>
        <v>0</v>
      </c>
    </row>
    <row r="2274" spans="1:17" x14ac:dyDescent="0.25">
      <c r="A2274" s="33" t="s">
        <v>5183</v>
      </c>
      <c r="B2274" s="34" t="s">
        <v>5184</v>
      </c>
      <c r="C2274" s="34" t="s">
        <v>15</v>
      </c>
      <c r="D2274" s="35" t="s">
        <v>28</v>
      </c>
      <c r="E2274" s="35" t="s">
        <v>17</v>
      </c>
      <c r="F2274" s="35"/>
      <c r="G2274" s="36">
        <f>VLOOKUP(Tb_Agen[[#This Row],[AGEN ID]],Reseller!A:F,5,0)</f>
        <v>42366.491666666669</v>
      </c>
      <c r="H2274" s="35"/>
      <c r="I2274" s="35"/>
      <c r="J2274" s="35"/>
      <c r="K2274" s="41"/>
      <c r="L2274" s="37"/>
      <c r="M2274" s="53">
        <v>0</v>
      </c>
      <c r="N2274" s="39" t="s">
        <v>22</v>
      </c>
      <c r="O2274" s="65">
        <f>SUMIFS(Tb_Reseller[Aug-26],Tb_Reseller[Agen id],Tb_Agen[[#This Row],[AGEN ID]])</f>
        <v>0.16129032258064516</v>
      </c>
      <c r="P2274" s="66">
        <f>SUMIFS(Tb_Reseller[Sep-26],Tb_Reseller[Agen id],Tb_Agen[[#This Row],[AGEN ID]])</f>
        <v>0.13333333333333333</v>
      </c>
      <c r="Q2274" s="66">
        <f>SUMIFS(Tb_Reseller[Oct-26],Tb_Reseller[Agen id],Tb_Agen[[#This Row],[AGEN ID]])</f>
        <v>0</v>
      </c>
    </row>
    <row r="2275" spans="1:17" x14ac:dyDescent="0.25">
      <c r="A2275" s="33" t="s">
        <v>5185</v>
      </c>
      <c r="B2275" s="34" t="s">
        <v>5186</v>
      </c>
      <c r="C2275" s="34" t="s">
        <v>15</v>
      </c>
      <c r="D2275" s="35" t="s">
        <v>28</v>
      </c>
      <c r="E2275" s="35" t="s">
        <v>17</v>
      </c>
      <c r="F2275" s="35"/>
      <c r="G2275" s="36">
        <f>VLOOKUP(Tb_Agen[[#This Row],[AGEN ID]],Reseller!A:F,5,0)</f>
        <v>42490.645138888889</v>
      </c>
      <c r="H2275" s="35"/>
      <c r="I2275" s="35"/>
      <c r="J2275" s="35"/>
      <c r="K2275" s="41"/>
      <c r="L2275" s="37"/>
      <c r="M2275" s="53">
        <v>0</v>
      </c>
      <c r="N2275" s="39" t="s">
        <v>22</v>
      </c>
      <c r="O2275" s="65">
        <f>SUMIFS(Tb_Reseller[Aug-26],Tb_Reseller[Agen id],Tb_Agen[[#This Row],[AGEN ID]])</f>
        <v>9.6774193548387094E-2</v>
      </c>
      <c r="P2275" s="66">
        <f>SUMIFS(Tb_Reseller[Sep-26],Tb_Reseller[Agen id],Tb_Agen[[#This Row],[AGEN ID]])</f>
        <v>0.16666666666666666</v>
      </c>
      <c r="Q2275" s="66">
        <f>SUMIFS(Tb_Reseller[Oct-26],Tb_Reseller[Agen id],Tb_Agen[[#This Row],[AGEN ID]])</f>
        <v>0</v>
      </c>
    </row>
    <row r="2276" spans="1:17" x14ac:dyDescent="0.25">
      <c r="A2276" s="33" t="s">
        <v>5187</v>
      </c>
      <c r="B2276" s="34" t="s">
        <v>5188</v>
      </c>
      <c r="C2276" s="34" t="s">
        <v>79</v>
      </c>
      <c r="D2276" s="35" t="s">
        <v>16</v>
      </c>
      <c r="E2276" s="35" t="s">
        <v>864</v>
      </c>
      <c r="F2276" s="35"/>
      <c r="G2276" s="36">
        <f>VLOOKUP(Tb_Agen[[#This Row],[AGEN ID]],Reseller!A:F,5,0)</f>
        <v>45204.638888888891</v>
      </c>
      <c r="H2276" s="35" t="s">
        <v>5189</v>
      </c>
      <c r="I2276" s="35" t="s">
        <v>145</v>
      </c>
      <c r="J2276" s="35" t="s">
        <v>866</v>
      </c>
      <c r="K2276" s="41" t="s">
        <v>1624</v>
      </c>
      <c r="L2276" s="37" t="s">
        <v>39</v>
      </c>
      <c r="M2276" s="53">
        <v>0</v>
      </c>
      <c r="N2276" s="39" t="s">
        <v>22</v>
      </c>
      <c r="O2276" s="65">
        <f>SUMIFS(Tb_Reseller[Aug-26],Tb_Reseller[Agen id],Tb_Agen[[#This Row],[AGEN ID]])</f>
        <v>2.8064516129032238</v>
      </c>
      <c r="P2276" s="66">
        <f>SUMIFS(Tb_Reseller[Sep-26],Tb_Reseller[Agen id],Tb_Agen[[#This Row],[AGEN ID]])</f>
        <v>2.833333333333333</v>
      </c>
      <c r="Q2276" s="66">
        <f>SUMIFS(Tb_Reseller[Oct-26],Tb_Reseller[Agen id],Tb_Agen[[#This Row],[AGEN ID]])</f>
        <v>3.25</v>
      </c>
    </row>
    <row r="2277" spans="1:17" x14ac:dyDescent="0.25">
      <c r="A2277" s="33" t="s">
        <v>5190</v>
      </c>
      <c r="B2277" s="34" t="s">
        <v>5191</v>
      </c>
      <c r="C2277" s="34" t="s">
        <v>15</v>
      </c>
      <c r="D2277" s="35" t="s">
        <v>16</v>
      </c>
      <c r="E2277" s="35" t="s">
        <v>17</v>
      </c>
      <c r="F2277" s="35"/>
      <c r="G2277" s="36">
        <f>VLOOKUP(Tb_Agen[[#This Row],[AGEN ID]],Reseller!A:F,5,0)</f>
        <v>42797.411111111112</v>
      </c>
      <c r="H2277" s="35"/>
      <c r="I2277" s="35"/>
      <c r="J2277" s="35"/>
      <c r="K2277" s="41"/>
      <c r="L2277" s="37"/>
      <c r="M2277" s="53">
        <v>0</v>
      </c>
      <c r="N2277" s="39" t="s">
        <v>22</v>
      </c>
      <c r="O2277" s="65">
        <f>SUMIFS(Tb_Reseller[Aug-26],Tb_Reseller[Agen id],Tb_Agen[[#This Row],[AGEN ID]])</f>
        <v>3.2258064516129031E-2</v>
      </c>
      <c r="P2277" s="66">
        <f>SUMIFS(Tb_Reseller[Sep-26],Tb_Reseller[Agen id],Tb_Agen[[#This Row],[AGEN ID]])</f>
        <v>0</v>
      </c>
      <c r="Q2277" s="66">
        <f>SUMIFS(Tb_Reseller[Oct-26],Tb_Reseller[Agen id],Tb_Agen[[#This Row],[AGEN ID]])</f>
        <v>0</v>
      </c>
    </row>
    <row r="2278" spans="1:17" x14ac:dyDescent="0.25">
      <c r="A2278" s="33" t="s">
        <v>5192</v>
      </c>
      <c r="B2278" s="34" t="s">
        <v>5193</v>
      </c>
      <c r="C2278" s="34" t="s">
        <v>82</v>
      </c>
      <c r="D2278" s="35" t="s">
        <v>16</v>
      </c>
      <c r="E2278" s="38" t="s">
        <v>82</v>
      </c>
      <c r="F2278" s="35"/>
      <c r="G2278" s="36">
        <f>VLOOKUP(Tb_Agen[[#This Row],[AGEN ID]],Reseller!A:F,5,0)</f>
        <v>45206.511805555558</v>
      </c>
      <c r="H2278" s="35"/>
      <c r="I2278" s="35"/>
      <c r="J2278" s="35"/>
      <c r="K2278" s="41"/>
      <c r="L2278" s="37"/>
      <c r="M2278" s="53">
        <v>0</v>
      </c>
      <c r="N2278" s="39" t="s">
        <v>22</v>
      </c>
      <c r="O2278" s="65">
        <f>SUMIFS(Tb_Reseller[Aug-26],Tb_Reseller[Agen id],Tb_Agen[[#This Row],[AGEN ID]])</f>
        <v>0</v>
      </c>
      <c r="P2278" s="66">
        <f>SUMIFS(Tb_Reseller[Sep-26],Tb_Reseller[Agen id],Tb_Agen[[#This Row],[AGEN ID]])</f>
        <v>0</v>
      </c>
      <c r="Q2278" s="66">
        <f>SUMIFS(Tb_Reseller[Oct-26],Tb_Reseller[Agen id],Tb_Agen[[#This Row],[AGEN ID]])</f>
        <v>0</v>
      </c>
    </row>
    <row r="2279" spans="1:17" x14ac:dyDescent="0.25">
      <c r="A2279" s="33" t="s">
        <v>5194</v>
      </c>
      <c r="B2279" s="34" t="s">
        <v>5195</v>
      </c>
      <c r="C2279" s="34" t="s">
        <v>82</v>
      </c>
      <c r="D2279" s="35" t="s">
        <v>16</v>
      </c>
      <c r="E2279" s="38" t="s">
        <v>82</v>
      </c>
      <c r="F2279" s="35"/>
      <c r="G2279" s="36">
        <f>VLOOKUP(Tb_Agen[[#This Row],[AGEN ID]],Reseller!A:F,5,0)</f>
        <v>45206.8125</v>
      </c>
      <c r="H2279" s="35"/>
      <c r="I2279" s="35"/>
      <c r="J2279" s="35"/>
      <c r="K2279" s="41"/>
      <c r="L2279" s="37"/>
      <c r="M2279" s="53">
        <v>0</v>
      </c>
      <c r="N2279" s="39" t="s">
        <v>22</v>
      </c>
      <c r="O2279" s="65">
        <f>SUMIFS(Tb_Reseller[Aug-26],Tb_Reseller[Agen id],Tb_Agen[[#This Row],[AGEN ID]])</f>
        <v>0</v>
      </c>
      <c r="P2279" s="66">
        <f>SUMIFS(Tb_Reseller[Sep-26],Tb_Reseller[Agen id],Tb_Agen[[#This Row],[AGEN ID]])</f>
        <v>0</v>
      </c>
      <c r="Q2279" s="66">
        <f>SUMIFS(Tb_Reseller[Oct-26],Tb_Reseller[Agen id],Tb_Agen[[#This Row],[AGEN ID]])</f>
        <v>0</v>
      </c>
    </row>
    <row r="2280" spans="1:17" x14ac:dyDescent="0.25">
      <c r="A2280" s="33" t="s">
        <v>5196</v>
      </c>
      <c r="B2280" s="34" t="s">
        <v>5197</v>
      </c>
      <c r="C2280" s="34" t="s">
        <v>82</v>
      </c>
      <c r="D2280" s="35" t="s">
        <v>16</v>
      </c>
      <c r="E2280" s="38" t="s">
        <v>82</v>
      </c>
      <c r="F2280" s="35"/>
      <c r="G2280" s="36">
        <f>VLOOKUP(Tb_Agen[[#This Row],[AGEN ID]],Reseller!A:F,5,0)</f>
        <v>45207.522916666669</v>
      </c>
      <c r="H2280" s="35"/>
      <c r="I2280" s="35"/>
      <c r="J2280" s="35"/>
      <c r="K2280" s="41"/>
      <c r="L2280" s="37"/>
      <c r="M2280" s="53">
        <v>0</v>
      </c>
      <c r="N2280" s="39" t="s">
        <v>22</v>
      </c>
      <c r="O2280" s="65">
        <f>SUMIFS(Tb_Reseller[Aug-26],Tb_Reseller[Agen id],Tb_Agen[[#This Row],[AGEN ID]])</f>
        <v>0</v>
      </c>
      <c r="P2280" s="66">
        <f>SUMIFS(Tb_Reseller[Sep-26],Tb_Reseller[Agen id],Tb_Agen[[#This Row],[AGEN ID]])</f>
        <v>0</v>
      </c>
      <c r="Q2280" s="66">
        <f>SUMIFS(Tb_Reseller[Oct-26],Tb_Reseller[Agen id],Tb_Agen[[#This Row],[AGEN ID]])</f>
        <v>0</v>
      </c>
    </row>
    <row r="2281" spans="1:17" x14ac:dyDescent="0.25">
      <c r="A2281" s="33" t="s">
        <v>5198</v>
      </c>
      <c r="B2281" s="34" t="s">
        <v>5199</v>
      </c>
      <c r="C2281" s="34" t="s">
        <v>82</v>
      </c>
      <c r="D2281" s="35" t="s">
        <v>16</v>
      </c>
      <c r="E2281" s="38" t="s">
        <v>82</v>
      </c>
      <c r="F2281" s="35"/>
      <c r="G2281" s="36">
        <f>VLOOKUP(Tb_Agen[[#This Row],[AGEN ID]],Reseller!A:F,5,0)</f>
        <v>45207.615972222222</v>
      </c>
      <c r="H2281" s="35"/>
      <c r="I2281" s="35"/>
      <c r="J2281" s="35"/>
      <c r="K2281" s="41"/>
      <c r="L2281" s="37"/>
      <c r="M2281" s="53">
        <v>0</v>
      </c>
      <c r="N2281" s="39" t="s">
        <v>22</v>
      </c>
      <c r="O2281" s="65">
        <f>SUMIFS(Tb_Reseller[Aug-26],Tb_Reseller[Agen id],Tb_Agen[[#This Row],[AGEN ID]])</f>
        <v>0</v>
      </c>
      <c r="P2281" s="66">
        <f>SUMIFS(Tb_Reseller[Sep-26],Tb_Reseller[Agen id],Tb_Agen[[#This Row],[AGEN ID]])</f>
        <v>0</v>
      </c>
      <c r="Q2281" s="66">
        <f>SUMIFS(Tb_Reseller[Oct-26],Tb_Reseller[Agen id],Tb_Agen[[#This Row],[AGEN ID]])</f>
        <v>0</v>
      </c>
    </row>
    <row r="2282" spans="1:17" x14ac:dyDescent="0.25">
      <c r="A2282" s="33" t="s">
        <v>5200</v>
      </c>
      <c r="B2282" s="34" t="s">
        <v>5201</v>
      </c>
      <c r="C2282" s="34" t="s">
        <v>112</v>
      </c>
      <c r="D2282" s="35" t="s">
        <v>16</v>
      </c>
      <c r="E2282" s="35" t="s">
        <v>17</v>
      </c>
      <c r="F2282" s="35"/>
      <c r="G2282" s="36">
        <f>VLOOKUP(Tb_Agen[[#This Row],[AGEN ID]],Reseller!A:F,5,0)</f>
        <v>45208.588888888888</v>
      </c>
      <c r="H2282" s="35"/>
      <c r="I2282" s="35"/>
      <c r="J2282" s="35"/>
      <c r="K2282" s="41"/>
      <c r="L2282" s="37"/>
      <c r="M2282" s="53">
        <v>0</v>
      </c>
      <c r="N2282" s="39" t="s">
        <v>22</v>
      </c>
      <c r="O2282" s="65">
        <f>SUMIFS(Tb_Reseller[Aug-26],Tb_Reseller[Agen id],Tb_Agen[[#This Row],[AGEN ID]])</f>
        <v>0</v>
      </c>
      <c r="P2282" s="66">
        <f>SUMIFS(Tb_Reseller[Sep-26],Tb_Reseller[Agen id],Tb_Agen[[#This Row],[AGEN ID]])</f>
        <v>0</v>
      </c>
      <c r="Q2282" s="66">
        <f>SUMIFS(Tb_Reseller[Oct-26],Tb_Reseller[Agen id],Tb_Agen[[#This Row],[AGEN ID]])</f>
        <v>0</v>
      </c>
    </row>
    <row r="2283" spans="1:17" x14ac:dyDescent="0.25">
      <c r="A2283" s="33" t="s">
        <v>5202</v>
      </c>
      <c r="B2283" s="34" t="s">
        <v>5203</v>
      </c>
      <c r="C2283" s="34" t="s">
        <v>15</v>
      </c>
      <c r="D2283" s="35" t="s">
        <v>16</v>
      </c>
      <c r="E2283" s="35" t="s">
        <v>17</v>
      </c>
      <c r="F2283" s="35"/>
      <c r="G2283" s="36">
        <f>VLOOKUP(Tb_Agen[[#This Row],[AGEN ID]],Reseller!A:F,5,0)</f>
        <v>45208.628472222219</v>
      </c>
      <c r="H2283" s="35"/>
      <c r="I2283" s="35"/>
      <c r="J2283" s="35"/>
      <c r="K2283" s="41"/>
      <c r="L2283" s="37"/>
      <c r="M2283" s="53">
        <v>0</v>
      </c>
      <c r="N2283" s="39" t="s">
        <v>22</v>
      </c>
      <c r="O2283" s="65">
        <f>SUMIFS(Tb_Reseller[Aug-26],Tb_Reseller[Agen id],Tb_Agen[[#This Row],[AGEN ID]])</f>
        <v>0</v>
      </c>
      <c r="P2283" s="66">
        <f>SUMIFS(Tb_Reseller[Sep-26],Tb_Reseller[Agen id],Tb_Agen[[#This Row],[AGEN ID]])</f>
        <v>0</v>
      </c>
      <c r="Q2283" s="66">
        <f>SUMIFS(Tb_Reseller[Oct-26],Tb_Reseller[Agen id],Tb_Agen[[#This Row],[AGEN ID]])</f>
        <v>0</v>
      </c>
    </row>
    <row r="2284" spans="1:17" x14ac:dyDescent="0.25">
      <c r="A2284" s="33" t="s">
        <v>5204</v>
      </c>
      <c r="B2284" s="34" t="s">
        <v>5205</v>
      </c>
      <c r="C2284" s="34" t="s">
        <v>112</v>
      </c>
      <c r="D2284" s="35" t="s">
        <v>16</v>
      </c>
      <c r="E2284" s="35" t="s">
        <v>17</v>
      </c>
      <c r="F2284" s="35"/>
      <c r="G2284" s="36">
        <f>VLOOKUP(Tb_Agen[[#This Row],[AGEN ID]],Reseller!A:F,5,0)</f>
        <v>42865.584027777782</v>
      </c>
      <c r="H2284" s="35"/>
      <c r="I2284" s="35"/>
      <c r="J2284" s="35"/>
      <c r="K2284" s="41"/>
      <c r="L2284" s="37"/>
      <c r="M2284" s="53">
        <v>0</v>
      </c>
      <c r="N2284" s="39" t="s">
        <v>22</v>
      </c>
      <c r="O2284" s="65">
        <f>SUMIFS(Tb_Reseller[Aug-26],Tb_Reseller[Agen id],Tb_Agen[[#This Row],[AGEN ID]])</f>
        <v>3.2258064516129031E-2</v>
      </c>
      <c r="P2284" s="66">
        <f>SUMIFS(Tb_Reseller[Sep-26],Tb_Reseller[Agen id],Tb_Agen[[#This Row],[AGEN ID]])</f>
        <v>6.6666666666666666E-2</v>
      </c>
      <c r="Q2284" s="66">
        <f>SUMIFS(Tb_Reseller[Oct-26],Tb_Reseller[Agen id],Tb_Agen[[#This Row],[AGEN ID]])</f>
        <v>0.75</v>
      </c>
    </row>
    <row r="2285" spans="1:17" x14ac:dyDescent="0.25">
      <c r="A2285" s="33" t="s">
        <v>5206</v>
      </c>
      <c r="B2285" s="34" t="s">
        <v>5207</v>
      </c>
      <c r="C2285" s="34" t="s">
        <v>79</v>
      </c>
      <c r="D2285" s="35" t="s">
        <v>16</v>
      </c>
      <c r="E2285" s="35" t="s">
        <v>864</v>
      </c>
      <c r="F2285" s="35"/>
      <c r="G2285" s="36">
        <f>VLOOKUP(Tb_Agen[[#This Row],[AGEN ID]],Reseller!A:F,5,0)</f>
        <v>45209.618055555547</v>
      </c>
      <c r="H2285" s="35" t="s">
        <v>5208</v>
      </c>
      <c r="I2285" s="35" t="s">
        <v>19</v>
      </c>
      <c r="J2285" s="35" t="s">
        <v>494</v>
      </c>
      <c r="K2285" s="41" t="s">
        <v>5209</v>
      </c>
      <c r="L2285" s="37" t="s">
        <v>162</v>
      </c>
      <c r="M2285" s="53">
        <v>0</v>
      </c>
      <c r="N2285" s="39" t="s">
        <v>22</v>
      </c>
      <c r="O2285" s="65">
        <f>SUMIFS(Tb_Reseller[Aug-26],Tb_Reseller[Agen id],Tb_Agen[[#This Row],[AGEN ID]])</f>
        <v>28.096774193548249</v>
      </c>
      <c r="P2285" s="66">
        <f>SUMIFS(Tb_Reseller[Sep-26],Tb_Reseller[Agen id],Tb_Agen[[#This Row],[AGEN ID]])</f>
        <v>26.800000000000491</v>
      </c>
      <c r="Q2285" s="66">
        <f>SUMIFS(Tb_Reseller[Oct-26],Tb_Reseller[Agen id],Tb_Agen[[#This Row],[AGEN ID]])</f>
        <v>26.25</v>
      </c>
    </row>
    <row r="2286" spans="1:17" x14ac:dyDescent="0.25">
      <c r="A2286" s="33" t="s">
        <v>5210</v>
      </c>
      <c r="B2286" s="34" t="s">
        <v>5211</v>
      </c>
      <c r="C2286" s="34" t="s">
        <v>15</v>
      </c>
      <c r="D2286" s="35" t="s">
        <v>28</v>
      </c>
      <c r="E2286" s="35" t="s">
        <v>17</v>
      </c>
      <c r="F2286" s="35"/>
      <c r="G2286" s="36">
        <f>VLOOKUP(Tb_Agen[[#This Row],[AGEN ID]],Reseller!A:F,5,0)</f>
        <v>43268.45208333333</v>
      </c>
      <c r="H2286" s="35"/>
      <c r="I2286" s="35"/>
      <c r="J2286" s="35"/>
      <c r="K2286" s="41"/>
      <c r="L2286" s="37"/>
      <c r="M2286" s="53">
        <v>0</v>
      </c>
      <c r="N2286" s="39" t="s">
        <v>22</v>
      </c>
      <c r="O2286" s="65">
        <f>SUMIFS(Tb_Reseller[Aug-26],Tb_Reseller[Agen id],Tb_Agen[[#This Row],[AGEN ID]])</f>
        <v>6.4516129032258063E-2</v>
      </c>
      <c r="P2286" s="66">
        <f>SUMIFS(Tb_Reseller[Sep-26],Tb_Reseller[Agen id],Tb_Agen[[#This Row],[AGEN ID]])</f>
        <v>6.6666666666666666E-2</v>
      </c>
      <c r="Q2286" s="66">
        <f>SUMIFS(Tb_Reseller[Oct-26],Tb_Reseller[Agen id],Tb_Agen[[#This Row],[AGEN ID]])</f>
        <v>0.25</v>
      </c>
    </row>
    <row r="2287" spans="1:17" x14ac:dyDescent="0.25">
      <c r="A2287" s="33" t="s">
        <v>5212</v>
      </c>
      <c r="B2287" s="34" t="s">
        <v>5213</v>
      </c>
      <c r="C2287" s="34" t="s">
        <v>121</v>
      </c>
      <c r="D2287" s="35" t="s">
        <v>16</v>
      </c>
      <c r="E2287" s="35" t="s">
        <v>17</v>
      </c>
      <c r="F2287" s="35"/>
      <c r="G2287" s="36">
        <f>VLOOKUP(Tb_Agen[[#This Row],[AGEN ID]],Reseller!A:F,5,0)</f>
        <v>45210.618055555547</v>
      </c>
      <c r="H2287" s="35"/>
      <c r="I2287" s="35"/>
      <c r="J2287" s="35"/>
      <c r="K2287" s="41"/>
      <c r="L2287" s="37"/>
      <c r="M2287" s="53">
        <v>0</v>
      </c>
      <c r="N2287" s="39" t="s">
        <v>22</v>
      </c>
      <c r="O2287" s="65">
        <f>SUMIFS(Tb_Reseller[Aug-26],Tb_Reseller[Agen id],Tb_Agen[[#This Row],[AGEN ID]])</f>
        <v>0</v>
      </c>
      <c r="P2287" s="66">
        <f>SUMIFS(Tb_Reseller[Sep-26],Tb_Reseller[Agen id],Tb_Agen[[#This Row],[AGEN ID]])</f>
        <v>0</v>
      </c>
      <c r="Q2287" s="66">
        <f>SUMIFS(Tb_Reseller[Oct-26],Tb_Reseller[Agen id],Tb_Agen[[#This Row],[AGEN ID]])</f>
        <v>0</v>
      </c>
    </row>
    <row r="2288" spans="1:17" x14ac:dyDescent="0.25">
      <c r="A2288" s="33" t="s">
        <v>5214</v>
      </c>
      <c r="B2288" s="34" t="s">
        <v>5215</v>
      </c>
      <c r="C2288" s="34" t="s">
        <v>82</v>
      </c>
      <c r="D2288" s="35" t="s">
        <v>16</v>
      </c>
      <c r="E2288" s="38" t="s">
        <v>82</v>
      </c>
      <c r="F2288" s="35"/>
      <c r="G2288" s="36">
        <f>VLOOKUP(Tb_Agen[[#This Row],[AGEN ID]],Reseller!A:F,5,0)</f>
        <v>45210.905555555553</v>
      </c>
      <c r="H2288" s="35"/>
      <c r="I2288" s="35"/>
      <c r="J2288" s="35"/>
      <c r="K2288" s="41"/>
      <c r="L2288" s="37"/>
      <c r="M2288" s="53">
        <v>0</v>
      </c>
      <c r="N2288" s="39" t="s">
        <v>22</v>
      </c>
      <c r="O2288" s="65">
        <f>SUMIFS(Tb_Reseller[Aug-26],Tb_Reseller[Agen id],Tb_Agen[[#This Row],[AGEN ID]])</f>
        <v>0</v>
      </c>
      <c r="P2288" s="66">
        <f>SUMIFS(Tb_Reseller[Sep-26],Tb_Reseller[Agen id],Tb_Agen[[#This Row],[AGEN ID]])</f>
        <v>0</v>
      </c>
      <c r="Q2288" s="66">
        <f>SUMIFS(Tb_Reseller[Oct-26],Tb_Reseller[Agen id],Tb_Agen[[#This Row],[AGEN ID]])</f>
        <v>0</v>
      </c>
    </row>
    <row r="2289" spans="1:17" x14ac:dyDescent="0.25">
      <c r="A2289" s="33" t="s">
        <v>5216</v>
      </c>
      <c r="B2289" s="34" t="s">
        <v>5217</v>
      </c>
      <c r="C2289" s="34" t="s">
        <v>121</v>
      </c>
      <c r="D2289" s="35" t="s">
        <v>36</v>
      </c>
      <c r="E2289" s="35" t="s">
        <v>17</v>
      </c>
      <c r="F2289" s="35"/>
      <c r="G2289" s="36">
        <f>VLOOKUP(Tb_Agen[[#This Row],[AGEN ID]],Reseller!A:F,5,0)</f>
        <v>45211.496527777781</v>
      </c>
      <c r="H2289" s="35"/>
      <c r="I2289" s="35"/>
      <c r="J2289" s="35"/>
      <c r="K2289" s="41"/>
      <c r="L2289" s="37"/>
      <c r="M2289" s="53">
        <v>-236257</v>
      </c>
      <c r="N2289" s="39" t="s">
        <v>40</v>
      </c>
      <c r="O2289" s="65">
        <f>SUMIFS(Tb_Reseller[Aug-26],Tb_Reseller[Agen id],Tb_Agen[[#This Row],[AGEN ID]])</f>
        <v>0</v>
      </c>
      <c r="P2289" s="66">
        <f>SUMIFS(Tb_Reseller[Sep-26],Tb_Reseller[Agen id],Tb_Agen[[#This Row],[AGEN ID]])</f>
        <v>0</v>
      </c>
      <c r="Q2289" s="66">
        <f>SUMIFS(Tb_Reseller[Oct-26],Tb_Reseller[Agen id],Tb_Agen[[#This Row],[AGEN ID]])</f>
        <v>0</v>
      </c>
    </row>
    <row r="2290" spans="1:17" x14ac:dyDescent="0.25">
      <c r="A2290" s="33" t="s">
        <v>5218</v>
      </c>
      <c r="B2290" s="34" t="s">
        <v>5219</v>
      </c>
      <c r="C2290" s="34" t="s">
        <v>15</v>
      </c>
      <c r="D2290" s="35" t="s">
        <v>16</v>
      </c>
      <c r="E2290" s="35" t="s">
        <v>17</v>
      </c>
      <c r="F2290" s="35"/>
      <c r="G2290" s="36">
        <f>VLOOKUP(Tb_Agen[[#This Row],[AGEN ID]],Reseller!A:F,5,0)</f>
        <v>43295.451388888891</v>
      </c>
      <c r="H2290" s="35"/>
      <c r="I2290" s="35"/>
      <c r="J2290" s="35"/>
      <c r="K2290" s="41"/>
      <c r="L2290" s="37"/>
      <c r="M2290" s="53">
        <v>0</v>
      </c>
      <c r="N2290" s="39" t="s">
        <v>22</v>
      </c>
      <c r="O2290" s="65">
        <f>SUMIFS(Tb_Reseller[Aug-26],Tb_Reseller[Agen id],Tb_Agen[[#This Row],[AGEN ID]])</f>
        <v>3.2258064516129031E-2</v>
      </c>
      <c r="P2290" s="66">
        <f>SUMIFS(Tb_Reseller[Sep-26],Tb_Reseller[Agen id],Tb_Agen[[#This Row],[AGEN ID]])</f>
        <v>0</v>
      </c>
      <c r="Q2290" s="66">
        <f>SUMIFS(Tb_Reseller[Oct-26],Tb_Reseller[Agen id],Tb_Agen[[#This Row],[AGEN ID]])</f>
        <v>0</v>
      </c>
    </row>
    <row r="2291" spans="1:17" x14ac:dyDescent="0.25">
      <c r="A2291" s="33" t="s">
        <v>5220</v>
      </c>
      <c r="B2291" s="34" t="s">
        <v>5221</v>
      </c>
      <c r="C2291" s="34" t="s">
        <v>79</v>
      </c>
      <c r="D2291" s="35" t="s">
        <v>16</v>
      </c>
      <c r="E2291" s="35" t="s">
        <v>17</v>
      </c>
      <c r="F2291" s="35"/>
      <c r="G2291" s="36">
        <f>VLOOKUP(Tb_Agen[[#This Row],[AGEN ID]],Reseller!A:F,5,0)</f>
        <v>45212.431250000001</v>
      </c>
      <c r="H2291" s="35"/>
      <c r="I2291" s="35"/>
      <c r="J2291" s="35"/>
      <c r="K2291" s="41"/>
      <c r="L2291" s="37"/>
      <c r="M2291" s="53">
        <v>0</v>
      </c>
      <c r="N2291" s="39" t="s">
        <v>22</v>
      </c>
      <c r="O2291" s="65">
        <f>SUMIFS(Tb_Reseller[Aug-26],Tb_Reseller[Agen id],Tb_Agen[[#This Row],[AGEN ID]])</f>
        <v>0</v>
      </c>
      <c r="P2291" s="66">
        <f>SUMIFS(Tb_Reseller[Sep-26],Tb_Reseller[Agen id],Tb_Agen[[#This Row],[AGEN ID]])</f>
        <v>0</v>
      </c>
      <c r="Q2291" s="66">
        <f>SUMIFS(Tb_Reseller[Oct-26],Tb_Reseller[Agen id],Tb_Agen[[#This Row],[AGEN ID]])</f>
        <v>0</v>
      </c>
    </row>
    <row r="2292" spans="1:17" x14ac:dyDescent="0.25">
      <c r="A2292" s="33" t="s">
        <v>5222</v>
      </c>
      <c r="B2292" s="34" t="s">
        <v>5223</v>
      </c>
      <c r="C2292" s="34" t="s">
        <v>15</v>
      </c>
      <c r="D2292" s="35" t="s">
        <v>16</v>
      </c>
      <c r="E2292" s="35" t="s">
        <v>17</v>
      </c>
      <c r="F2292" s="35"/>
      <c r="G2292" s="36">
        <f>VLOOKUP(Tb_Agen[[#This Row],[AGEN ID]],Reseller!A:F,5,0)</f>
        <v>45213.560416666667</v>
      </c>
      <c r="H2292" s="35"/>
      <c r="I2292" s="35"/>
      <c r="J2292" s="35"/>
      <c r="K2292" s="41"/>
      <c r="L2292" s="37"/>
      <c r="M2292" s="53">
        <v>0</v>
      </c>
      <c r="N2292" s="39" t="s">
        <v>22</v>
      </c>
      <c r="O2292" s="65">
        <f>SUMIFS(Tb_Reseller[Aug-26],Tb_Reseller[Agen id],Tb_Agen[[#This Row],[AGEN ID]])</f>
        <v>0</v>
      </c>
      <c r="P2292" s="66">
        <f>SUMIFS(Tb_Reseller[Sep-26],Tb_Reseller[Agen id],Tb_Agen[[#This Row],[AGEN ID]])</f>
        <v>0</v>
      </c>
      <c r="Q2292" s="66">
        <f>SUMIFS(Tb_Reseller[Oct-26],Tb_Reseller[Agen id],Tb_Agen[[#This Row],[AGEN ID]])</f>
        <v>0</v>
      </c>
    </row>
    <row r="2293" spans="1:17" x14ac:dyDescent="0.25">
      <c r="A2293" s="33" t="s">
        <v>5224</v>
      </c>
      <c r="B2293" s="34" t="s">
        <v>5225</v>
      </c>
      <c r="C2293" s="34" t="s">
        <v>112</v>
      </c>
      <c r="D2293" s="35" t="s">
        <v>16</v>
      </c>
      <c r="E2293" s="35" t="s">
        <v>17</v>
      </c>
      <c r="F2293" s="35"/>
      <c r="G2293" s="36">
        <f>VLOOKUP(Tb_Agen[[#This Row],[AGEN ID]],Reseller!A:F,5,0)</f>
        <v>43844.042361111111</v>
      </c>
      <c r="H2293" s="35"/>
      <c r="I2293" s="35"/>
      <c r="J2293" s="35"/>
      <c r="K2293" s="41"/>
      <c r="L2293" s="37"/>
      <c r="M2293" s="53">
        <v>0</v>
      </c>
      <c r="N2293" s="39" t="s">
        <v>22</v>
      </c>
      <c r="O2293" s="65">
        <f>SUMIFS(Tb_Reseller[Aug-26],Tb_Reseller[Agen id],Tb_Agen[[#This Row],[AGEN ID]])</f>
        <v>3.2258064516129031E-2</v>
      </c>
      <c r="P2293" s="66">
        <f>SUMIFS(Tb_Reseller[Sep-26],Tb_Reseller[Agen id],Tb_Agen[[#This Row],[AGEN ID]])</f>
        <v>6.6666666666666666E-2</v>
      </c>
      <c r="Q2293" s="66">
        <f>SUMIFS(Tb_Reseller[Oct-26],Tb_Reseller[Agen id],Tb_Agen[[#This Row],[AGEN ID]])</f>
        <v>0</v>
      </c>
    </row>
    <row r="2294" spans="1:17" x14ac:dyDescent="0.25">
      <c r="A2294" s="33" t="s">
        <v>5226</v>
      </c>
      <c r="B2294" s="34" t="s">
        <v>5227</v>
      </c>
      <c r="C2294" s="34" t="s">
        <v>82</v>
      </c>
      <c r="D2294" s="35" t="s">
        <v>16</v>
      </c>
      <c r="E2294" s="38" t="s">
        <v>82</v>
      </c>
      <c r="F2294" s="35"/>
      <c r="G2294" s="36">
        <f>VLOOKUP(Tb_Agen[[#This Row],[AGEN ID]],Reseller!A:F,5,0)</f>
        <v>45213.673611111109</v>
      </c>
      <c r="H2294" s="35"/>
      <c r="I2294" s="35"/>
      <c r="J2294" s="35"/>
      <c r="K2294" s="41"/>
      <c r="L2294" s="37"/>
      <c r="M2294" s="53">
        <v>0</v>
      </c>
      <c r="N2294" s="39" t="s">
        <v>22</v>
      </c>
      <c r="O2294" s="65">
        <f>SUMIFS(Tb_Reseller[Aug-26],Tb_Reseller[Agen id],Tb_Agen[[#This Row],[AGEN ID]])</f>
        <v>0</v>
      </c>
      <c r="P2294" s="66">
        <f>SUMIFS(Tb_Reseller[Sep-26],Tb_Reseller[Agen id],Tb_Agen[[#This Row],[AGEN ID]])</f>
        <v>0</v>
      </c>
      <c r="Q2294" s="66">
        <f>SUMIFS(Tb_Reseller[Oct-26],Tb_Reseller[Agen id],Tb_Agen[[#This Row],[AGEN ID]])</f>
        <v>0</v>
      </c>
    </row>
    <row r="2295" spans="1:17" x14ac:dyDescent="0.25">
      <c r="A2295" s="33" t="s">
        <v>5228</v>
      </c>
      <c r="B2295" s="34" t="s">
        <v>5229</v>
      </c>
      <c r="C2295" s="34" t="s">
        <v>82</v>
      </c>
      <c r="D2295" s="35" t="s">
        <v>16</v>
      </c>
      <c r="E2295" s="38" t="s">
        <v>82</v>
      </c>
      <c r="F2295" s="35"/>
      <c r="G2295" s="36">
        <f>VLOOKUP(Tb_Agen[[#This Row],[AGEN ID]],Reseller!A:F,5,0)</f>
        <v>45214.268055555563</v>
      </c>
      <c r="H2295" s="35"/>
      <c r="I2295" s="35"/>
      <c r="J2295" s="35"/>
      <c r="K2295" s="41"/>
      <c r="L2295" s="37"/>
      <c r="M2295" s="53">
        <v>0</v>
      </c>
      <c r="N2295" s="39" t="s">
        <v>22</v>
      </c>
      <c r="O2295" s="65">
        <f>SUMIFS(Tb_Reseller[Aug-26],Tb_Reseller[Agen id],Tb_Agen[[#This Row],[AGEN ID]])</f>
        <v>0</v>
      </c>
      <c r="P2295" s="66">
        <f>SUMIFS(Tb_Reseller[Sep-26],Tb_Reseller[Agen id],Tb_Agen[[#This Row],[AGEN ID]])</f>
        <v>0</v>
      </c>
      <c r="Q2295" s="66">
        <f>SUMIFS(Tb_Reseller[Oct-26],Tb_Reseller[Agen id],Tb_Agen[[#This Row],[AGEN ID]])</f>
        <v>0</v>
      </c>
    </row>
    <row r="2296" spans="1:17" x14ac:dyDescent="0.25">
      <c r="A2296" s="33" t="s">
        <v>5230</v>
      </c>
      <c r="B2296" s="34" t="s">
        <v>5231</v>
      </c>
      <c r="C2296" s="34" t="s">
        <v>15</v>
      </c>
      <c r="D2296" s="35" t="s">
        <v>16</v>
      </c>
      <c r="E2296" s="35" t="s">
        <v>17</v>
      </c>
      <c r="F2296" s="35"/>
      <c r="G2296" s="36">
        <f>VLOOKUP(Tb_Agen[[#This Row],[AGEN ID]],Reseller!A:F,5,0)</f>
        <v>45214.558333333327</v>
      </c>
      <c r="H2296" s="35"/>
      <c r="I2296" s="35"/>
      <c r="J2296" s="35"/>
      <c r="K2296" s="41"/>
      <c r="L2296" s="37"/>
      <c r="M2296" s="53">
        <v>0</v>
      </c>
      <c r="N2296" s="39" t="s">
        <v>22</v>
      </c>
      <c r="O2296" s="65">
        <f>SUMIFS(Tb_Reseller[Aug-26],Tb_Reseller[Agen id],Tb_Agen[[#This Row],[AGEN ID]])</f>
        <v>0</v>
      </c>
      <c r="P2296" s="66">
        <f>SUMIFS(Tb_Reseller[Sep-26],Tb_Reseller[Agen id],Tb_Agen[[#This Row],[AGEN ID]])</f>
        <v>0</v>
      </c>
      <c r="Q2296" s="66">
        <f>SUMIFS(Tb_Reseller[Oct-26],Tb_Reseller[Agen id],Tb_Agen[[#This Row],[AGEN ID]])</f>
        <v>0</v>
      </c>
    </row>
    <row r="2297" spans="1:17" x14ac:dyDescent="0.25">
      <c r="A2297" s="39" t="s">
        <v>5232</v>
      </c>
      <c r="B2297" s="34" t="s">
        <v>5233</v>
      </c>
      <c r="C2297" s="43" t="s">
        <v>15</v>
      </c>
      <c r="D2297" s="38" t="s">
        <v>16</v>
      </c>
      <c r="E2297" s="38" t="s">
        <v>17</v>
      </c>
      <c r="F2297" s="38"/>
      <c r="G2297" s="40">
        <f>VLOOKUP(Tb_Agen[[#This Row],[AGEN ID]],Reseller!A:F,5,0)</f>
        <v>43864.9</v>
      </c>
      <c r="H2297" s="38"/>
      <c r="I2297" s="38"/>
      <c r="J2297" s="38"/>
      <c r="K2297" s="41"/>
      <c r="L2297" s="42"/>
      <c r="M2297" s="53">
        <v>0</v>
      </c>
      <c r="N2297" s="39" t="s">
        <v>22</v>
      </c>
      <c r="O2297" s="65">
        <f>SUMIFS(Tb_Reseller[Aug-26],Tb_Reseller[Agen id],Tb_Agen[[#This Row],[AGEN ID]])</f>
        <v>3.2258064516129031E-2</v>
      </c>
      <c r="P2297" s="66">
        <f>SUMIFS(Tb_Reseller[Sep-26],Tb_Reseller[Agen id],Tb_Agen[[#This Row],[AGEN ID]])</f>
        <v>0.1</v>
      </c>
      <c r="Q2297" s="66">
        <f>SUMIFS(Tb_Reseller[Oct-26],Tb_Reseller[Agen id],Tb_Agen[[#This Row],[AGEN ID]])</f>
        <v>0</v>
      </c>
    </row>
    <row r="2298" spans="1:17" x14ac:dyDescent="0.25">
      <c r="A2298" s="33" t="s">
        <v>5234</v>
      </c>
      <c r="B2298" s="34" t="s">
        <v>5235</v>
      </c>
      <c r="C2298" s="34" t="s">
        <v>79</v>
      </c>
      <c r="D2298" s="35" t="s">
        <v>16</v>
      </c>
      <c r="E2298" s="35" t="s">
        <v>17</v>
      </c>
      <c r="F2298" s="35"/>
      <c r="G2298" s="36">
        <f>VLOOKUP(Tb_Agen[[#This Row],[AGEN ID]],Reseller!A:F,5,0)</f>
        <v>45215.850694444453</v>
      </c>
      <c r="H2298" s="35"/>
      <c r="I2298" s="35"/>
      <c r="J2298" s="35"/>
      <c r="K2298" s="41"/>
      <c r="L2298" s="37"/>
      <c r="M2298" s="53">
        <v>0</v>
      </c>
      <c r="N2298" s="39" t="s">
        <v>22</v>
      </c>
      <c r="O2298" s="65">
        <f>SUMIFS(Tb_Reseller[Aug-26],Tb_Reseller[Agen id],Tb_Agen[[#This Row],[AGEN ID]])</f>
        <v>0</v>
      </c>
      <c r="P2298" s="66">
        <f>SUMIFS(Tb_Reseller[Sep-26],Tb_Reseller[Agen id],Tb_Agen[[#This Row],[AGEN ID]])</f>
        <v>0</v>
      </c>
      <c r="Q2298" s="66">
        <f>SUMIFS(Tb_Reseller[Oct-26],Tb_Reseller[Agen id],Tb_Agen[[#This Row],[AGEN ID]])</f>
        <v>0</v>
      </c>
    </row>
    <row r="2299" spans="1:17" x14ac:dyDescent="0.25">
      <c r="A2299" s="33" t="s">
        <v>5236</v>
      </c>
      <c r="B2299" s="34" t="s">
        <v>5237</v>
      </c>
      <c r="C2299" s="34" t="s">
        <v>121</v>
      </c>
      <c r="D2299" s="35" t="s">
        <v>16</v>
      </c>
      <c r="E2299" s="35" t="s">
        <v>17</v>
      </c>
      <c r="F2299" s="35"/>
      <c r="G2299" s="36">
        <f>VLOOKUP(Tb_Agen[[#This Row],[AGEN ID]],Reseller!A:F,5,0)</f>
        <v>45216.48333333333</v>
      </c>
      <c r="H2299" s="35" t="s">
        <v>5238</v>
      </c>
      <c r="I2299" s="35" t="s">
        <v>68</v>
      </c>
      <c r="J2299" s="35" t="s">
        <v>912</v>
      </c>
      <c r="K2299" s="41" t="s">
        <v>1013</v>
      </c>
      <c r="L2299" s="37"/>
      <c r="M2299" s="53">
        <v>0</v>
      </c>
      <c r="N2299" s="39" t="s">
        <v>22</v>
      </c>
      <c r="O2299" s="65">
        <f>SUMIFS(Tb_Reseller[Aug-26],Tb_Reseller[Agen id],Tb_Agen[[#This Row],[AGEN ID]])</f>
        <v>8.1290322580645125</v>
      </c>
      <c r="P2299" s="66">
        <f>SUMIFS(Tb_Reseller[Sep-26],Tb_Reseller[Agen id],Tb_Agen[[#This Row],[AGEN ID]])</f>
        <v>9.366666666666644</v>
      </c>
      <c r="Q2299" s="66">
        <f>SUMIFS(Tb_Reseller[Oct-26],Tb_Reseller[Agen id],Tb_Agen[[#This Row],[AGEN ID]])</f>
        <v>8.75</v>
      </c>
    </row>
    <row r="2300" spans="1:17" x14ac:dyDescent="0.25">
      <c r="A2300" s="33" t="s">
        <v>5239</v>
      </c>
      <c r="B2300" s="34" t="s">
        <v>5240</v>
      </c>
      <c r="C2300" s="34" t="s">
        <v>15</v>
      </c>
      <c r="D2300" s="35" t="s">
        <v>16</v>
      </c>
      <c r="E2300" s="35" t="s">
        <v>17</v>
      </c>
      <c r="F2300" s="35"/>
      <c r="G2300" s="36">
        <f>VLOOKUP(Tb_Agen[[#This Row],[AGEN ID]],Reseller!A:F,5,0)</f>
        <v>43895.855555555558</v>
      </c>
      <c r="H2300" s="35"/>
      <c r="I2300" s="35"/>
      <c r="J2300" s="35"/>
      <c r="K2300" s="41"/>
      <c r="L2300" s="37"/>
      <c r="M2300" s="53">
        <v>0</v>
      </c>
      <c r="N2300" s="39" t="s">
        <v>22</v>
      </c>
      <c r="O2300" s="65">
        <f>SUMIFS(Tb_Reseller[Aug-26],Tb_Reseller[Agen id],Tb_Agen[[#This Row],[AGEN ID]])</f>
        <v>3.2258064516129031E-2</v>
      </c>
      <c r="P2300" s="66">
        <f>SUMIFS(Tb_Reseller[Sep-26],Tb_Reseller[Agen id],Tb_Agen[[#This Row],[AGEN ID]])</f>
        <v>0</v>
      </c>
      <c r="Q2300" s="66">
        <f>SUMIFS(Tb_Reseller[Oct-26],Tb_Reseller[Agen id],Tb_Agen[[#This Row],[AGEN ID]])</f>
        <v>0</v>
      </c>
    </row>
    <row r="2301" spans="1:17" x14ac:dyDescent="0.25">
      <c r="A2301" s="33" t="s">
        <v>5241</v>
      </c>
      <c r="B2301" s="34" t="s">
        <v>5242</v>
      </c>
      <c r="C2301" s="34" t="s">
        <v>82</v>
      </c>
      <c r="D2301" s="35" t="s">
        <v>16</v>
      </c>
      <c r="E2301" s="38" t="s">
        <v>82</v>
      </c>
      <c r="F2301" s="35"/>
      <c r="G2301" s="36">
        <f>VLOOKUP(Tb_Agen[[#This Row],[AGEN ID]],Reseller!A:F,5,0)</f>
        <v>45216.571527777778</v>
      </c>
      <c r="H2301" s="35"/>
      <c r="I2301" s="35"/>
      <c r="J2301" s="35"/>
      <c r="K2301" s="41"/>
      <c r="L2301" s="37"/>
      <c r="M2301" s="53">
        <v>0</v>
      </c>
      <c r="N2301" s="39" t="s">
        <v>22</v>
      </c>
      <c r="O2301" s="65">
        <f>SUMIFS(Tb_Reseller[Aug-26],Tb_Reseller[Agen id],Tb_Agen[[#This Row],[AGEN ID]])</f>
        <v>0</v>
      </c>
      <c r="P2301" s="66">
        <f>SUMIFS(Tb_Reseller[Sep-26],Tb_Reseller[Agen id],Tb_Agen[[#This Row],[AGEN ID]])</f>
        <v>0</v>
      </c>
      <c r="Q2301" s="66">
        <f>SUMIFS(Tb_Reseller[Oct-26],Tb_Reseller[Agen id],Tb_Agen[[#This Row],[AGEN ID]])</f>
        <v>0</v>
      </c>
    </row>
    <row r="2302" spans="1:17" x14ac:dyDescent="0.25">
      <c r="A2302" s="33" t="s">
        <v>5243</v>
      </c>
      <c r="B2302" s="34" t="s">
        <v>5244</v>
      </c>
      <c r="C2302" s="34" t="s">
        <v>82</v>
      </c>
      <c r="D2302" s="35" t="s">
        <v>16</v>
      </c>
      <c r="E2302" s="38" t="s">
        <v>82</v>
      </c>
      <c r="F2302" s="35"/>
      <c r="G2302" s="36">
        <f>VLOOKUP(Tb_Agen[[#This Row],[AGEN ID]],Reseller!A:F,5,0)</f>
        <v>45216.617361111108</v>
      </c>
      <c r="H2302" s="35"/>
      <c r="I2302" s="35"/>
      <c r="J2302" s="35"/>
      <c r="K2302" s="41"/>
      <c r="L2302" s="37"/>
      <c r="M2302" s="53">
        <v>0</v>
      </c>
      <c r="N2302" s="39" t="s">
        <v>22</v>
      </c>
      <c r="O2302" s="65">
        <f>SUMIFS(Tb_Reseller[Aug-26],Tb_Reseller[Agen id],Tb_Agen[[#This Row],[AGEN ID]])</f>
        <v>0</v>
      </c>
      <c r="P2302" s="66">
        <f>SUMIFS(Tb_Reseller[Sep-26],Tb_Reseller[Agen id],Tb_Agen[[#This Row],[AGEN ID]])</f>
        <v>0</v>
      </c>
      <c r="Q2302" s="66">
        <f>SUMIFS(Tb_Reseller[Oct-26],Tb_Reseller[Agen id],Tb_Agen[[#This Row],[AGEN ID]])</f>
        <v>0</v>
      </c>
    </row>
    <row r="2303" spans="1:17" x14ac:dyDescent="0.25">
      <c r="A2303" s="33" t="s">
        <v>5245</v>
      </c>
      <c r="B2303" s="34" t="s">
        <v>5246</v>
      </c>
      <c r="C2303" s="34" t="s">
        <v>79</v>
      </c>
      <c r="D2303" s="35" t="s">
        <v>16</v>
      </c>
      <c r="E2303" s="35" t="s">
        <v>17</v>
      </c>
      <c r="F2303" s="35"/>
      <c r="G2303" s="36">
        <f>VLOOKUP(Tb_Agen[[#This Row],[AGEN ID]],Reseller!A:F,5,0)</f>
        <v>45216.974305555559</v>
      </c>
      <c r="H2303" s="35"/>
      <c r="I2303" s="35"/>
      <c r="J2303" s="35"/>
      <c r="K2303" s="41"/>
      <c r="L2303" s="37"/>
      <c r="M2303" s="53">
        <v>0</v>
      </c>
      <c r="N2303" s="39" t="s">
        <v>22</v>
      </c>
      <c r="O2303" s="65">
        <f>SUMIFS(Tb_Reseller[Aug-26],Tb_Reseller[Agen id],Tb_Agen[[#This Row],[AGEN ID]])</f>
        <v>0</v>
      </c>
      <c r="P2303" s="66">
        <f>SUMIFS(Tb_Reseller[Sep-26],Tb_Reseller[Agen id],Tb_Agen[[#This Row],[AGEN ID]])</f>
        <v>0</v>
      </c>
      <c r="Q2303" s="66">
        <f>SUMIFS(Tb_Reseller[Oct-26],Tb_Reseller[Agen id],Tb_Agen[[#This Row],[AGEN ID]])</f>
        <v>0</v>
      </c>
    </row>
    <row r="2304" spans="1:17" x14ac:dyDescent="0.25">
      <c r="A2304" s="33" t="s">
        <v>5247</v>
      </c>
      <c r="B2304" s="34" t="s">
        <v>5248</v>
      </c>
      <c r="C2304" s="34" t="s">
        <v>82</v>
      </c>
      <c r="D2304" s="35" t="s">
        <v>16</v>
      </c>
      <c r="E2304" s="38" t="s">
        <v>82</v>
      </c>
      <c r="F2304" s="35"/>
      <c r="G2304" s="36">
        <f>VLOOKUP(Tb_Agen[[#This Row],[AGEN ID]],Reseller!A:F,5,0)</f>
        <v>45217.536111111112</v>
      </c>
      <c r="H2304" s="35"/>
      <c r="I2304" s="35"/>
      <c r="J2304" s="35"/>
      <c r="K2304" s="41"/>
      <c r="L2304" s="37"/>
      <c r="M2304" s="53">
        <v>0</v>
      </c>
      <c r="N2304" s="39" t="s">
        <v>22</v>
      </c>
      <c r="O2304" s="65">
        <f>SUMIFS(Tb_Reseller[Aug-26],Tb_Reseller[Agen id],Tb_Agen[[#This Row],[AGEN ID]])</f>
        <v>0</v>
      </c>
      <c r="P2304" s="66">
        <f>SUMIFS(Tb_Reseller[Sep-26],Tb_Reseller[Agen id],Tb_Agen[[#This Row],[AGEN ID]])</f>
        <v>0</v>
      </c>
      <c r="Q2304" s="66">
        <f>SUMIFS(Tb_Reseller[Oct-26],Tb_Reseller[Agen id],Tb_Agen[[#This Row],[AGEN ID]])</f>
        <v>0</v>
      </c>
    </row>
    <row r="2305" spans="1:17" x14ac:dyDescent="0.25">
      <c r="A2305" s="33" t="s">
        <v>5249</v>
      </c>
      <c r="B2305" s="34" t="s">
        <v>5250</v>
      </c>
      <c r="C2305" s="34" t="s">
        <v>79</v>
      </c>
      <c r="D2305" s="35" t="s">
        <v>16</v>
      </c>
      <c r="E2305" s="35" t="s">
        <v>17</v>
      </c>
      <c r="F2305" s="35"/>
      <c r="G2305" s="36">
        <f>VLOOKUP(Tb_Agen[[#This Row],[AGEN ID]],Reseller!A:F,5,0)</f>
        <v>45217.630555555559</v>
      </c>
      <c r="H2305" s="35"/>
      <c r="I2305" s="35"/>
      <c r="J2305" s="35"/>
      <c r="K2305" s="41"/>
      <c r="L2305" s="37"/>
      <c r="M2305" s="53">
        <v>0</v>
      </c>
      <c r="N2305" s="39" t="s">
        <v>22</v>
      </c>
      <c r="O2305" s="65">
        <f>SUMIFS(Tb_Reseller[Aug-26],Tb_Reseller[Agen id],Tb_Agen[[#This Row],[AGEN ID]])</f>
        <v>0</v>
      </c>
      <c r="P2305" s="66">
        <f>SUMIFS(Tb_Reseller[Sep-26],Tb_Reseller[Agen id],Tb_Agen[[#This Row],[AGEN ID]])</f>
        <v>0</v>
      </c>
      <c r="Q2305" s="66">
        <f>SUMIFS(Tb_Reseller[Oct-26],Tb_Reseller[Agen id],Tb_Agen[[#This Row],[AGEN ID]])</f>
        <v>0</v>
      </c>
    </row>
    <row r="2306" spans="1:17" x14ac:dyDescent="0.25">
      <c r="A2306" s="33" t="s">
        <v>5251</v>
      </c>
      <c r="B2306" s="34" t="s">
        <v>5252</v>
      </c>
      <c r="C2306" s="34" t="s">
        <v>82</v>
      </c>
      <c r="D2306" s="35" t="s">
        <v>16</v>
      </c>
      <c r="E2306" s="38" t="s">
        <v>82</v>
      </c>
      <c r="F2306" s="35"/>
      <c r="G2306" s="36">
        <f>VLOOKUP(Tb_Agen[[#This Row],[AGEN ID]],Reseller!A:F,5,0)</f>
        <v>45217.869444444441</v>
      </c>
      <c r="H2306" s="35"/>
      <c r="I2306" s="35"/>
      <c r="J2306" s="35"/>
      <c r="K2306" s="41"/>
      <c r="L2306" s="37"/>
      <c r="M2306" s="53">
        <v>0</v>
      </c>
      <c r="N2306" s="39" t="s">
        <v>22</v>
      </c>
      <c r="O2306" s="65">
        <f>SUMIFS(Tb_Reseller[Aug-26],Tb_Reseller[Agen id],Tb_Agen[[#This Row],[AGEN ID]])</f>
        <v>0</v>
      </c>
      <c r="P2306" s="66">
        <f>SUMIFS(Tb_Reseller[Sep-26],Tb_Reseller[Agen id],Tb_Agen[[#This Row],[AGEN ID]])</f>
        <v>0</v>
      </c>
      <c r="Q2306" s="66">
        <f>SUMIFS(Tb_Reseller[Oct-26],Tb_Reseller[Agen id],Tb_Agen[[#This Row],[AGEN ID]])</f>
        <v>0</v>
      </c>
    </row>
    <row r="2307" spans="1:17" x14ac:dyDescent="0.25">
      <c r="A2307" s="39" t="s">
        <v>5253</v>
      </c>
      <c r="B2307" s="34" t="s">
        <v>5254</v>
      </c>
      <c r="C2307" s="43" t="s">
        <v>82</v>
      </c>
      <c r="D2307" s="38" t="s">
        <v>16</v>
      </c>
      <c r="E2307" s="38" t="s">
        <v>82</v>
      </c>
      <c r="F2307" s="38"/>
      <c r="G2307" s="40">
        <f>VLOOKUP(Tb_Agen[[#This Row],[AGEN ID]],Reseller!A:F,5,0)</f>
        <v>45218.451388888891</v>
      </c>
      <c r="H2307" s="38"/>
      <c r="I2307" s="38"/>
      <c r="J2307" s="38"/>
      <c r="K2307" s="41"/>
      <c r="L2307" s="42"/>
      <c r="M2307" s="53">
        <v>0</v>
      </c>
      <c r="N2307" s="39" t="s">
        <v>22</v>
      </c>
      <c r="O2307" s="65">
        <f>SUMIFS(Tb_Reseller[Aug-26],Tb_Reseller[Agen id],Tb_Agen[[#This Row],[AGEN ID]])</f>
        <v>0</v>
      </c>
      <c r="P2307" s="66">
        <f>SUMIFS(Tb_Reseller[Sep-26],Tb_Reseller[Agen id],Tb_Agen[[#This Row],[AGEN ID]])</f>
        <v>0</v>
      </c>
      <c r="Q2307" s="66">
        <f>SUMIFS(Tb_Reseller[Oct-26],Tb_Reseller[Agen id],Tb_Agen[[#This Row],[AGEN ID]])</f>
        <v>0</v>
      </c>
    </row>
    <row r="2308" spans="1:17" x14ac:dyDescent="0.25">
      <c r="A2308" s="33" t="s">
        <v>5255</v>
      </c>
      <c r="B2308" s="34" t="s">
        <v>5256</v>
      </c>
      <c r="C2308" s="34" t="s">
        <v>112</v>
      </c>
      <c r="D2308" s="35" t="s">
        <v>16</v>
      </c>
      <c r="E2308" s="35" t="s">
        <v>17</v>
      </c>
      <c r="F2308" s="35"/>
      <c r="G2308" s="36">
        <f>VLOOKUP(Tb_Agen[[#This Row],[AGEN ID]],Reseller!A:F,5,0)</f>
        <v>45218.50277777778</v>
      </c>
      <c r="H2308" s="35"/>
      <c r="I2308" s="35"/>
      <c r="J2308" s="35"/>
      <c r="K2308" s="41"/>
      <c r="L2308" s="37"/>
      <c r="M2308" s="53">
        <v>0</v>
      </c>
      <c r="N2308" s="39" t="s">
        <v>22</v>
      </c>
      <c r="O2308" s="65">
        <f>SUMIFS(Tb_Reseller[Aug-26],Tb_Reseller[Agen id],Tb_Agen[[#This Row],[AGEN ID]])</f>
        <v>0</v>
      </c>
      <c r="P2308" s="66">
        <f>SUMIFS(Tb_Reseller[Sep-26],Tb_Reseller[Agen id],Tb_Agen[[#This Row],[AGEN ID]])</f>
        <v>0</v>
      </c>
      <c r="Q2308" s="66">
        <f>SUMIFS(Tb_Reseller[Oct-26],Tb_Reseller[Agen id],Tb_Agen[[#This Row],[AGEN ID]])</f>
        <v>0</v>
      </c>
    </row>
    <row r="2309" spans="1:17" x14ac:dyDescent="0.25">
      <c r="A2309" s="33" t="s">
        <v>5257</v>
      </c>
      <c r="B2309" s="34" t="s">
        <v>5258</v>
      </c>
      <c r="C2309" s="34" t="s">
        <v>82</v>
      </c>
      <c r="D2309" s="35" t="s">
        <v>16</v>
      </c>
      <c r="E2309" s="38" t="s">
        <v>82</v>
      </c>
      <c r="F2309" s="35"/>
      <c r="G2309" s="36">
        <f>VLOOKUP(Tb_Agen[[#This Row],[AGEN ID]],Reseller!A:F,5,0)</f>
        <v>45218.511805555558</v>
      </c>
      <c r="H2309" s="35"/>
      <c r="I2309" s="35"/>
      <c r="J2309" s="35"/>
      <c r="K2309" s="41"/>
      <c r="L2309" s="37"/>
      <c r="M2309" s="53">
        <v>0</v>
      </c>
      <c r="N2309" s="39" t="s">
        <v>22</v>
      </c>
      <c r="O2309" s="65">
        <f>SUMIFS(Tb_Reseller[Aug-26],Tb_Reseller[Agen id],Tb_Agen[[#This Row],[AGEN ID]])</f>
        <v>0</v>
      </c>
      <c r="P2309" s="66">
        <f>SUMIFS(Tb_Reseller[Sep-26],Tb_Reseller[Agen id],Tb_Agen[[#This Row],[AGEN ID]])</f>
        <v>0</v>
      </c>
      <c r="Q2309" s="66">
        <f>SUMIFS(Tb_Reseller[Oct-26],Tb_Reseller[Agen id],Tb_Agen[[#This Row],[AGEN ID]])</f>
        <v>0</v>
      </c>
    </row>
    <row r="2310" spans="1:17" x14ac:dyDescent="0.25">
      <c r="A2310" s="33" t="s">
        <v>5259</v>
      </c>
      <c r="B2310" s="34" t="s">
        <v>5260</v>
      </c>
      <c r="C2310" s="34" t="s">
        <v>15</v>
      </c>
      <c r="D2310" s="35" t="s">
        <v>28</v>
      </c>
      <c r="E2310" s="35" t="s">
        <v>17</v>
      </c>
      <c r="F2310" s="35"/>
      <c r="G2310" s="36">
        <f>VLOOKUP(Tb_Agen[[#This Row],[AGEN ID]],Reseller!A:F,5,0)</f>
        <v>43899.67291666667</v>
      </c>
      <c r="H2310" s="35"/>
      <c r="I2310" s="35"/>
      <c r="J2310" s="35"/>
      <c r="K2310" s="41"/>
      <c r="L2310" s="37"/>
      <c r="M2310" s="53">
        <v>0</v>
      </c>
      <c r="N2310" s="39" t="s">
        <v>22</v>
      </c>
      <c r="O2310" s="65">
        <f>SUMIFS(Tb_Reseller[Aug-26],Tb_Reseller[Agen id],Tb_Agen[[#This Row],[AGEN ID]])</f>
        <v>6.4516129032258063E-2</v>
      </c>
      <c r="P2310" s="66">
        <f>SUMIFS(Tb_Reseller[Sep-26],Tb_Reseller[Agen id],Tb_Agen[[#This Row],[AGEN ID]])</f>
        <v>0</v>
      </c>
      <c r="Q2310" s="66">
        <f>SUMIFS(Tb_Reseller[Oct-26],Tb_Reseller[Agen id],Tb_Agen[[#This Row],[AGEN ID]])</f>
        <v>0</v>
      </c>
    </row>
    <row r="2311" spans="1:17" x14ac:dyDescent="0.25">
      <c r="A2311" s="33" t="s">
        <v>5261</v>
      </c>
      <c r="B2311" s="34" t="s">
        <v>5262</v>
      </c>
      <c r="C2311" s="34" t="s">
        <v>82</v>
      </c>
      <c r="D2311" s="35" t="s">
        <v>16</v>
      </c>
      <c r="E2311" s="38" t="s">
        <v>82</v>
      </c>
      <c r="F2311" s="35"/>
      <c r="G2311" s="36">
        <f>VLOOKUP(Tb_Agen[[#This Row],[AGEN ID]],Reseller!A:F,5,0)</f>
        <v>45219.529861111107</v>
      </c>
      <c r="H2311" s="35"/>
      <c r="I2311" s="35"/>
      <c r="J2311" s="35"/>
      <c r="K2311" s="41"/>
      <c r="L2311" s="37"/>
      <c r="M2311" s="53">
        <v>0</v>
      </c>
      <c r="N2311" s="39" t="s">
        <v>22</v>
      </c>
      <c r="O2311" s="65">
        <f>SUMIFS(Tb_Reseller[Aug-26],Tb_Reseller[Agen id],Tb_Agen[[#This Row],[AGEN ID]])</f>
        <v>0</v>
      </c>
      <c r="P2311" s="66">
        <f>SUMIFS(Tb_Reseller[Sep-26],Tb_Reseller[Agen id],Tb_Agen[[#This Row],[AGEN ID]])</f>
        <v>0</v>
      </c>
      <c r="Q2311" s="66">
        <f>SUMIFS(Tb_Reseller[Oct-26],Tb_Reseller[Agen id],Tb_Agen[[#This Row],[AGEN ID]])</f>
        <v>0</v>
      </c>
    </row>
    <row r="2312" spans="1:17" x14ac:dyDescent="0.25">
      <c r="A2312" s="33" t="s">
        <v>5263</v>
      </c>
      <c r="B2312" s="34" t="s">
        <v>5264</v>
      </c>
      <c r="C2312" s="34" t="s">
        <v>82</v>
      </c>
      <c r="D2312" s="35" t="s">
        <v>16</v>
      </c>
      <c r="E2312" s="38" t="s">
        <v>82</v>
      </c>
      <c r="F2312" s="35"/>
      <c r="G2312" s="36">
        <f>VLOOKUP(Tb_Agen[[#This Row],[AGEN ID]],Reseller!A:F,5,0)</f>
        <v>45220.138194444437</v>
      </c>
      <c r="H2312" s="35"/>
      <c r="I2312" s="35"/>
      <c r="J2312" s="35"/>
      <c r="K2312" s="41"/>
      <c r="L2312" s="37"/>
      <c r="M2312" s="53">
        <v>0</v>
      </c>
      <c r="N2312" s="39" t="s">
        <v>22</v>
      </c>
      <c r="O2312" s="65">
        <f>SUMIFS(Tb_Reseller[Aug-26],Tb_Reseller[Agen id],Tb_Agen[[#This Row],[AGEN ID]])</f>
        <v>0</v>
      </c>
      <c r="P2312" s="66">
        <f>SUMIFS(Tb_Reseller[Sep-26],Tb_Reseller[Agen id],Tb_Agen[[#This Row],[AGEN ID]])</f>
        <v>0</v>
      </c>
      <c r="Q2312" s="66">
        <f>SUMIFS(Tb_Reseller[Oct-26],Tb_Reseller[Agen id],Tb_Agen[[#This Row],[AGEN ID]])</f>
        <v>0</v>
      </c>
    </row>
    <row r="2313" spans="1:17" x14ac:dyDescent="0.25">
      <c r="A2313" s="33" t="s">
        <v>5265</v>
      </c>
      <c r="B2313" s="34" t="s">
        <v>5266</v>
      </c>
      <c r="C2313" s="34" t="s">
        <v>112</v>
      </c>
      <c r="D2313" s="35" t="s">
        <v>16</v>
      </c>
      <c r="E2313" s="35" t="s">
        <v>159</v>
      </c>
      <c r="F2313" s="35"/>
      <c r="G2313" s="36">
        <f>VLOOKUP(Tb_Agen[[#This Row],[AGEN ID]],Reseller!A:F,5,0)</f>
        <v>45220.45208333333</v>
      </c>
      <c r="H2313" s="35" t="s">
        <v>5267</v>
      </c>
      <c r="I2313" s="35" t="s">
        <v>68</v>
      </c>
      <c r="J2313" s="35" t="s">
        <v>197</v>
      </c>
      <c r="K2313" s="41" t="s">
        <v>488</v>
      </c>
      <c r="L2313" s="37" t="s">
        <v>162</v>
      </c>
      <c r="M2313" s="53">
        <v>0</v>
      </c>
      <c r="N2313" s="39" t="s">
        <v>22</v>
      </c>
      <c r="O2313" s="65">
        <f>SUMIFS(Tb_Reseller[Aug-26],Tb_Reseller[Agen id],Tb_Agen[[#This Row],[AGEN ID]])</f>
        <v>4.7096774193548354</v>
      </c>
      <c r="P2313" s="66">
        <f>SUMIFS(Tb_Reseller[Sep-26],Tb_Reseller[Agen id],Tb_Agen[[#This Row],[AGEN ID]])</f>
        <v>3.5666666666666638</v>
      </c>
      <c r="Q2313" s="66">
        <f>SUMIFS(Tb_Reseller[Oct-26],Tb_Reseller[Agen id],Tb_Agen[[#This Row],[AGEN ID]])</f>
        <v>3.5</v>
      </c>
    </row>
    <row r="2314" spans="1:17" x14ac:dyDescent="0.25">
      <c r="A2314" s="33" t="s">
        <v>5268</v>
      </c>
      <c r="B2314" s="34" t="s">
        <v>5269</v>
      </c>
      <c r="C2314" s="34" t="s">
        <v>79</v>
      </c>
      <c r="D2314" s="35" t="s">
        <v>28</v>
      </c>
      <c r="E2314" s="35" t="s">
        <v>17</v>
      </c>
      <c r="F2314" s="35"/>
      <c r="G2314" s="36">
        <f>VLOOKUP(Tb_Agen[[#This Row],[AGEN ID]],Reseller!A:F,5,0)</f>
        <v>45220.661805555559</v>
      </c>
      <c r="H2314" s="35" t="s">
        <v>5270</v>
      </c>
      <c r="I2314" s="35" t="s">
        <v>1287</v>
      </c>
      <c r="J2314" s="35" t="s">
        <v>1288</v>
      </c>
      <c r="K2314" s="41" t="s">
        <v>5271</v>
      </c>
      <c r="L2314" s="37" t="s">
        <v>39</v>
      </c>
      <c r="M2314" s="53">
        <v>0</v>
      </c>
      <c r="N2314" s="39" t="s">
        <v>22</v>
      </c>
      <c r="O2314" s="65">
        <f>SUMIFS(Tb_Reseller[Aug-26],Tb_Reseller[Agen id],Tb_Agen[[#This Row],[AGEN ID]])</f>
        <v>0</v>
      </c>
      <c r="P2314" s="66">
        <f>SUMIFS(Tb_Reseller[Sep-26],Tb_Reseller[Agen id],Tb_Agen[[#This Row],[AGEN ID]])</f>
        <v>0</v>
      </c>
      <c r="Q2314" s="66">
        <f>SUMIFS(Tb_Reseller[Oct-26],Tb_Reseller[Agen id],Tb_Agen[[#This Row],[AGEN ID]])</f>
        <v>0</v>
      </c>
    </row>
    <row r="2315" spans="1:17" x14ac:dyDescent="0.25">
      <c r="A2315" s="33" t="s">
        <v>5272</v>
      </c>
      <c r="B2315" s="34" t="s">
        <v>5273</v>
      </c>
      <c r="C2315" s="34" t="s">
        <v>15</v>
      </c>
      <c r="D2315" s="35" t="s">
        <v>16</v>
      </c>
      <c r="E2315" s="35" t="s">
        <v>17</v>
      </c>
      <c r="F2315" s="35"/>
      <c r="G2315" s="36">
        <f>VLOOKUP(Tb_Agen[[#This Row],[AGEN ID]],Reseller!A:F,5,0)</f>
        <v>45222.583333333343</v>
      </c>
      <c r="H2315" s="35" t="s">
        <v>5274</v>
      </c>
      <c r="I2315" s="35" t="s">
        <v>19</v>
      </c>
      <c r="J2315" s="35" t="s">
        <v>20</v>
      </c>
      <c r="K2315" s="41" t="s">
        <v>5275</v>
      </c>
      <c r="L2315" s="37"/>
      <c r="M2315" s="53">
        <v>0</v>
      </c>
      <c r="N2315" s="39" t="s">
        <v>22</v>
      </c>
      <c r="O2315" s="65">
        <f>SUMIFS(Tb_Reseller[Aug-26],Tb_Reseller[Agen id],Tb_Agen[[#This Row],[AGEN ID]])</f>
        <v>3.8387096774193519</v>
      </c>
      <c r="P2315" s="66">
        <f>SUMIFS(Tb_Reseller[Sep-26],Tb_Reseller[Agen id],Tb_Agen[[#This Row],[AGEN ID]])</f>
        <v>3.8666666666666627</v>
      </c>
      <c r="Q2315" s="66">
        <f>SUMIFS(Tb_Reseller[Oct-26],Tb_Reseller[Agen id],Tb_Agen[[#This Row],[AGEN ID]])</f>
        <v>5.75</v>
      </c>
    </row>
    <row r="2316" spans="1:17" x14ac:dyDescent="0.25">
      <c r="A2316" s="39" t="s">
        <v>5276</v>
      </c>
      <c r="B2316" s="34" t="s">
        <v>5277</v>
      </c>
      <c r="C2316" s="43" t="s">
        <v>121</v>
      </c>
      <c r="D2316" s="38" t="s">
        <v>16</v>
      </c>
      <c r="E2316" s="38" t="s">
        <v>244</v>
      </c>
      <c r="F2316" s="38"/>
      <c r="G2316" s="40">
        <f>VLOOKUP(Tb_Agen[[#This Row],[AGEN ID]],Reseller!A:F,5,0)</f>
        <v>45222.615277777782</v>
      </c>
      <c r="H2316" s="38" t="s">
        <v>5278</v>
      </c>
      <c r="I2316" s="38" t="s">
        <v>145</v>
      </c>
      <c r="J2316" s="38" t="s">
        <v>430</v>
      </c>
      <c r="K2316" s="41" t="s">
        <v>821</v>
      </c>
      <c r="L2316" s="37" t="s">
        <v>162</v>
      </c>
      <c r="M2316" s="53">
        <v>0</v>
      </c>
      <c r="N2316" s="39" t="s">
        <v>22</v>
      </c>
      <c r="O2316" s="65">
        <f>SUMIFS(Tb_Reseller[Aug-26],Tb_Reseller[Agen id],Tb_Agen[[#This Row],[AGEN ID]])</f>
        <v>0.54838709677419328</v>
      </c>
      <c r="P2316" s="66">
        <f>SUMIFS(Tb_Reseller[Sep-26],Tb_Reseller[Agen id],Tb_Agen[[#This Row],[AGEN ID]])</f>
        <v>0</v>
      </c>
      <c r="Q2316" s="66">
        <f>SUMIFS(Tb_Reseller[Oct-26],Tb_Reseller[Agen id],Tb_Agen[[#This Row],[AGEN ID]])</f>
        <v>3</v>
      </c>
    </row>
    <row r="2317" spans="1:17" x14ac:dyDescent="0.25">
      <c r="A2317" s="33" t="s">
        <v>5279</v>
      </c>
      <c r="B2317" s="34" t="s">
        <v>5280</v>
      </c>
      <c r="C2317" s="34" t="s">
        <v>112</v>
      </c>
      <c r="D2317" s="35" t="s">
        <v>16</v>
      </c>
      <c r="E2317" s="35" t="s">
        <v>17</v>
      </c>
      <c r="F2317" s="35"/>
      <c r="G2317" s="36">
        <f>VLOOKUP(Tb_Agen[[#This Row],[AGEN ID]],Reseller!A:F,5,0)</f>
        <v>45222.618055555547</v>
      </c>
      <c r="H2317" s="35"/>
      <c r="I2317" s="35"/>
      <c r="J2317" s="35"/>
      <c r="K2317" s="41"/>
      <c r="L2317" s="37"/>
      <c r="M2317" s="53">
        <v>0</v>
      </c>
      <c r="N2317" s="39" t="s">
        <v>22</v>
      </c>
      <c r="O2317" s="65">
        <f>SUMIFS(Tb_Reseller[Aug-26],Tb_Reseller[Agen id],Tb_Agen[[#This Row],[AGEN ID]])</f>
        <v>0</v>
      </c>
      <c r="P2317" s="66">
        <f>SUMIFS(Tb_Reseller[Sep-26],Tb_Reseller[Agen id],Tb_Agen[[#This Row],[AGEN ID]])</f>
        <v>0</v>
      </c>
      <c r="Q2317" s="66">
        <f>SUMIFS(Tb_Reseller[Oct-26],Tb_Reseller[Agen id],Tb_Agen[[#This Row],[AGEN ID]])</f>
        <v>0</v>
      </c>
    </row>
    <row r="2318" spans="1:17" x14ac:dyDescent="0.25">
      <c r="A2318" s="33" t="s">
        <v>5281</v>
      </c>
      <c r="B2318" s="34" t="s">
        <v>5282</v>
      </c>
      <c r="C2318" s="34" t="s">
        <v>121</v>
      </c>
      <c r="D2318" s="35" t="s">
        <v>16</v>
      </c>
      <c r="E2318" s="35" t="s">
        <v>17</v>
      </c>
      <c r="F2318" s="35"/>
      <c r="G2318" s="36">
        <f>VLOOKUP(Tb_Agen[[#This Row],[AGEN ID]],Reseller!A:F,5,0)</f>
        <v>45223.386805555558</v>
      </c>
      <c r="H2318" s="35" t="s">
        <v>5283</v>
      </c>
      <c r="I2318" s="35" t="s">
        <v>68</v>
      </c>
      <c r="J2318" s="35" t="s">
        <v>892</v>
      </c>
      <c r="K2318" s="41" t="s">
        <v>1232</v>
      </c>
      <c r="L2318" s="37"/>
      <c r="M2318" s="53">
        <v>0</v>
      </c>
      <c r="N2318" s="39" t="s">
        <v>22</v>
      </c>
      <c r="O2318" s="65">
        <f>SUMIFS(Tb_Reseller[Aug-26],Tb_Reseller[Agen id],Tb_Agen[[#This Row],[AGEN ID]])</f>
        <v>31.032258064515908</v>
      </c>
      <c r="P2318" s="66">
        <f>SUMIFS(Tb_Reseller[Sep-26],Tb_Reseller[Agen id],Tb_Agen[[#This Row],[AGEN ID]])</f>
        <v>37.233333333333782</v>
      </c>
      <c r="Q2318" s="66">
        <f>SUMIFS(Tb_Reseller[Oct-26],Tb_Reseller[Agen id],Tb_Agen[[#This Row],[AGEN ID]])</f>
        <v>33.75</v>
      </c>
    </row>
    <row r="2319" spans="1:17" x14ac:dyDescent="0.25">
      <c r="A2319" s="33" t="s">
        <v>5284</v>
      </c>
      <c r="B2319" s="34" t="s">
        <v>5285</v>
      </c>
      <c r="C2319" s="34" t="s">
        <v>112</v>
      </c>
      <c r="D2319" s="35" t="s">
        <v>16</v>
      </c>
      <c r="E2319" s="35" t="s">
        <v>17</v>
      </c>
      <c r="F2319" s="35"/>
      <c r="G2319" s="36">
        <f>VLOOKUP(Tb_Agen[[#This Row],[AGEN ID]],Reseller!A:F,5,0)</f>
        <v>45223.453472222223</v>
      </c>
      <c r="H2319" s="35"/>
      <c r="I2319" s="35"/>
      <c r="J2319" s="35"/>
      <c r="K2319" s="41"/>
      <c r="L2319" s="37"/>
      <c r="M2319" s="53">
        <v>0</v>
      </c>
      <c r="N2319" s="39" t="s">
        <v>22</v>
      </c>
      <c r="O2319" s="65">
        <f>SUMIFS(Tb_Reseller[Aug-26],Tb_Reseller[Agen id],Tb_Agen[[#This Row],[AGEN ID]])</f>
        <v>0</v>
      </c>
      <c r="P2319" s="66">
        <f>SUMIFS(Tb_Reseller[Sep-26],Tb_Reseller[Agen id],Tb_Agen[[#This Row],[AGEN ID]])</f>
        <v>0</v>
      </c>
      <c r="Q2319" s="66">
        <f>SUMIFS(Tb_Reseller[Oct-26],Tb_Reseller[Agen id],Tb_Agen[[#This Row],[AGEN ID]])</f>
        <v>0</v>
      </c>
    </row>
    <row r="2320" spans="1:17" x14ac:dyDescent="0.25">
      <c r="A2320" s="33" t="s">
        <v>5286</v>
      </c>
      <c r="B2320" s="34" t="s">
        <v>5287</v>
      </c>
      <c r="C2320" s="34" t="s">
        <v>15</v>
      </c>
      <c r="D2320" s="35" t="s">
        <v>16</v>
      </c>
      <c r="E2320" s="35" t="s">
        <v>17</v>
      </c>
      <c r="F2320" s="35"/>
      <c r="G2320" s="36">
        <f>VLOOKUP(Tb_Agen[[#This Row],[AGEN ID]],Reseller!A:F,5,0)</f>
        <v>45223.53125</v>
      </c>
      <c r="H2320" s="35"/>
      <c r="I2320" s="35"/>
      <c r="J2320" s="35"/>
      <c r="K2320" s="41"/>
      <c r="L2320" s="37"/>
      <c r="M2320" s="53">
        <v>0</v>
      </c>
      <c r="N2320" s="39" t="s">
        <v>22</v>
      </c>
      <c r="O2320" s="65">
        <f>SUMIFS(Tb_Reseller[Aug-26],Tb_Reseller[Agen id],Tb_Agen[[#This Row],[AGEN ID]])</f>
        <v>0</v>
      </c>
      <c r="P2320" s="66">
        <f>SUMIFS(Tb_Reseller[Sep-26],Tb_Reseller[Agen id],Tb_Agen[[#This Row],[AGEN ID]])</f>
        <v>0</v>
      </c>
      <c r="Q2320" s="66">
        <f>SUMIFS(Tb_Reseller[Oct-26],Tb_Reseller[Agen id],Tb_Agen[[#This Row],[AGEN ID]])</f>
        <v>0</v>
      </c>
    </row>
    <row r="2321" spans="1:17" x14ac:dyDescent="0.25">
      <c r="A2321" s="33" t="s">
        <v>5288</v>
      </c>
      <c r="B2321" s="34" t="s">
        <v>5289</v>
      </c>
      <c r="C2321" s="34" t="s">
        <v>15</v>
      </c>
      <c r="D2321" s="35" t="s">
        <v>16</v>
      </c>
      <c r="E2321" s="35" t="s">
        <v>17</v>
      </c>
      <c r="F2321" s="35"/>
      <c r="G2321" s="36">
        <f>VLOOKUP(Tb_Agen[[#This Row],[AGEN ID]],Reseller!A:F,5,0)</f>
        <v>44021.643055555563</v>
      </c>
      <c r="H2321" s="35"/>
      <c r="I2321" s="35"/>
      <c r="J2321" s="35"/>
      <c r="K2321" s="41"/>
      <c r="L2321" s="37"/>
      <c r="M2321" s="53">
        <v>0</v>
      </c>
      <c r="N2321" s="39" t="s">
        <v>22</v>
      </c>
      <c r="O2321" s="65">
        <f>SUMIFS(Tb_Reseller[Aug-26],Tb_Reseller[Agen id],Tb_Agen[[#This Row],[AGEN ID]])</f>
        <v>0.22580645161290322</v>
      </c>
      <c r="P2321" s="66">
        <f>SUMIFS(Tb_Reseller[Sep-26],Tb_Reseller[Agen id],Tb_Agen[[#This Row],[AGEN ID]])</f>
        <v>0.16666666666666666</v>
      </c>
      <c r="Q2321" s="66">
        <f>SUMIFS(Tb_Reseller[Oct-26],Tb_Reseller[Agen id],Tb_Agen[[#This Row],[AGEN ID]])</f>
        <v>0</v>
      </c>
    </row>
    <row r="2322" spans="1:17" x14ac:dyDescent="0.25">
      <c r="A2322" s="33" t="s">
        <v>5290</v>
      </c>
      <c r="B2322" s="34" t="s">
        <v>5291</v>
      </c>
      <c r="C2322" s="34" t="s">
        <v>112</v>
      </c>
      <c r="D2322" s="35" t="s">
        <v>36</v>
      </c>
      <c r="E2322" s="35" t="s">
        <v>17</v>
      </c>
      <c r="F2322" s="35"/>
      <c r="G2322" s="36">
        <f>VLOOKUP(Tb_Agen[[#This Row],[AGEN ID]],Reseller!A:F,5,0)</f>
        <v>45223.65902777778</v>
      </c>
      <c r="H2322" s="35"/>
      <c r="I2322" s="35"/>
      <c r="J2322" s="35"/>
      <c r="K2322" s="41"/>
      <c r="L2322" s="37"/>
      <c r="M2322" s="53">
        <v>-299484</v>
      </c>
      <c r="N2322" s="39" t="s">
        <v>40</v>
      </c>
      <c r="O2322" s="65">
        <f>SUMIFS(Tb_Reseller[Aug-26],Tb_Reseller[Agen id],Tb_Agen[[#This Row],[AGEN ID]])</f>
        <v>0</v>
      </c>
      <c r="P2322" s="66">
        <f>SUMIFS(Tb_Reseller[Sep-26],Tb_Reseller[Agen id],Tb_Agen[[#This Row],[AGEN ID]])</f>
        <v>0</v>
      </c>
      <c r="Q2322" s="66">
        <f>SUMIFS(Tb_Reseller[Oct-26],Tb_Reseller[Agen id],Tb_Agen[[#This Row],[AGEN ID]])</f>
        <v>0</v>
      </c>
    </row>
    <row r="2323" spans="1:17" x14ac:dyDescent="0.25">
      <c r="A2323" s="33" t="s">
        <v>5292</v>
      </c>
      <c r="B2323" s="34" t="s">
        <v>5293</v>
      </c>
      <c r="C2323" s="34" t="s">
        <v>82</v>
      </c>
      <c r="D2323" s="35" t="s">
        <v>16</v>
      </c>
      <c r="E2323" s="38" t="s">
        <v>82</v>
      </c>
      <c r="F2323" s="35"/>
      <c r="G2323" s="36">
        <f>VLOOKUP(Tb_Agen[[#This Row],[AGEN ID]],Reseller!A:F,5,0)</f>
        <v>45223.65902777778</v>
      </c>
      <c r="H2323" s="35"/>
      <c r="I2323" s="35"/>
      <c r="J2323" s="35"/>
      <c r="K2323" s="41"/>
      <c r="L2323" s="37"/>
      <c r="M2323" s="53">
        <v>0</v>
      </c>
      <c r="N2323" s="39" t="s">
        <v>22</v>
      </c>
      <c r="O2323" s="65">
        <f>SUMIFS(Tb_Reseller[Aug-26],Tb_Reseller[Agen id],Tb_Agen[[#This Row],[AGEN ID]])</f>
        <v>0</v>
      </c>
      <c r="P2323" s="66">
        <f>SUMIFS(Tb_Reseller[Sep-26],Tb_Reseller[Agen id],Tb_Agen[[#This Row],[AGEN ID]])</f>
        <v>0</v>
      </c>
      <c r="Q2323" s="66">
        <f>SUMIFS(Tb_Reseller[Oct-26],Tb_Reseller[Agen id],Tb_Agen[[#This Row],[AGEN ID]])</f>
        <v>0</v>
      </c>
    </row>
    <row r="2324" spans="1:17" x14ac:dyDescent="0.25">
      <c r="A2324" s="33" t="s">
        <v>5294</v>
      </c>
      <c r="B2324" s="34" t="s">
        <v>5295</v>
      </c>
      <c r="C2324" s="34" t="s">
        <v>82</v>
      </c>
      <c r="D2324" s="35" t="s">
        <v>16</v>
      </c>
      <c r="E2324" s="38" t="s">
        <v>82</v>
      </c>
      <c r="F2324" s="35"/>
      <c r="G2324" s="36">
        <f>VLOOKUP(Tb_Agen[[#This Row],[AGEN ID]],Reseller!A:F,5,0)</f>
        <v>45223.842361111107</v>
      </c>
      <c r="H2324" s="35"/>
      <c r="I2324" s="35"/>
      <c r="J2324" s="35"/>
      <c r="K2324" s="41"/>
      <c r="L2324" s="37"/>
      <c r="M2324" s="53">
        <v>0</v>
      </c>
      <c r="N2324" s="39" t="s">
        <v>22</v>
      </c>
      <c r="O2324" s="65">
        <f>SUMIFS(Tb_Reseller[Aug-26],Tb_Reseller[Agen id],Tb_Agen[[#This Row],[AGEN ID]])</f>
        <v>0</v>
      </c>
      <c r="P2324" s="66">
        <f>SUMIFS(Tb_Reseller[Sep-26],Tb_Reseller[Agen id],Tb_Agen[[#This Row],[AGEN ID]])</f>
        <v>0</v>
      </c>
      <c r="Q2324" s="66">
        <f>SUMIFS(Tb_Reseller[Oct-26],Tb_Reseller[Agen id],Tb_Agen[[#This Row],[AGEN ID]])</f>
        <v>0</v>
      </c>
    </row>
    <row r="2325" spans="1:17" x14ac:dyDescent="0.25">
      <c r="A2325" s="33" t="s">
        <v>5296</v>
      </c>
      <c r="B2325" s="34" t="s">
        <v>5297</v>
      </c>
      <c r="C2325" s="34" t="s">
        <v>121</v>
      </c>
      <c r="D2325" s="35" t="s">
        <v>28</v>
      </c>
      <c r="E2325" s="35" t="s">
        <v>17</v>
      </c>
      <c r="F2325" s="35"/>
      <c r="G2325" s="36">
        <f>VLOOKUP(Tb_Agen[[#This Row],[AGEN ID]],Reseller!A:F,5,0)</f>
        <v>45224.494444444441</v>
      </c>
      <c r="H2325" s="35"/>
      <c r="I2325" s="35"/>
      <c r="J2325" s="35"/>
      <c r="K2325" s="41"/>
      <c r="L2325" s="37"/>
      <c r="M2325" s="53">
        <v>0</v>
      </c>
      <c r="N2325" s="39" t="s">
        <v>22</v>
      </c>
      <c r="O2325" s="65">
        <f>SUMIFS(Tb_Reseller[Aug-26],Tb_Reseller[Agen id],Tb_Agen[[#This Row],[AGEN ID]])</f>
        <v>0</v>
      </c>
      <c r="P2325" s="66">
        <f>SUMIFS(Tb_Reseller[Sep-26],Tb_Reseller[Agen id],Tb_Agen[[#This Row],[AGEN ID]])</f>
        <v>0</v>
      </c>
      <c r="Q2325" s="66">
        <f>SUMIFS(Tb_Reseller[Oct-26],Tb_Reseller[Agen id],Tb_Agen[[#This Row],[AGEN ID]])</f>
        <v>0</v>
      </c>
    </row>
    <row r="2326" spans="1:17" x14ac:dyDescent="0.25">
      <c r="A2326" s="33" t="s">
        <v>5298</v>
      </c>
      <c r="B2326" s="34" t="s">
        <v>5299</v>
      </c>
      <c r="C2326" s="34" t="s">
        <v>79</v>
      </c>
      <c r="D2326" s="35" t="s">
        <v>16</v>
      </c>
      <c r="E2326" s="35" t="s">
        <v>17</v>
      </c>
      <c r="F2326" s="35"/>
      <c r="G2326" s="36">
        <f>VLOOKUP(Tb_Agen[[#This Row],[AGEN ID]],Reseller!A:F,5,0)</f>
        <v>45224.561805555553</v>
      </c>
      <c r="H2326" s="35"/>
      <c r="I2326" s="35"/>
      <c r="J2326" s="35"/>
      <c r="K2326" s="41"/>
      <c r="L2326" s="37"/>
      <c r="M2326" s="53">
        <v>0</v>
      </c>
      <c r="N2326" s="39" t="s">
        <v>22</v>
      </c>
      <c r="O2326" s="65">
        <f>SUMIFS(Tb_Reseller[Aug-26],Tb_Reseller[Agen id],Tb_Agen[[#This Row],[AGEN ID]])</f>
        <v>0</v>
      </c>
      <c r="P2326" s="66">
        <f>SUMIFS(Tb_Reseller[Sep-26],Tb_Reseller[Agen id],Tb_Agen[[#This Row],[AGEN ID]])</f>
        <v>0</v>
      </c>
      <c r="Q2326" s="66">
        <f>SUMIFS(Tb_Reseller[Oct-26],Tb_Reseller[Agen id],Tb_Agen[[#This Row],[AGEN ID]])</f>
        <v>0</v>
      </c>
    </row>
    <row r="2327" spans="1:17" x14ac:dyDescent="0.25">
      <c r="A2327" s="33" t="s">
        <v>5300</v>
      </c>
      <c r="B2327" s="34" t="s">
        <v>5301</v>
      </c>
      <c r="C2327" s="34" t="s">
        <v>121</v>
      </c>
      <c r="D2327" s="35" t="s">
        <v>28</v>
      </c>
      <c r="E2327" s="35" t="s">
        <v>17</v>
      </c>
      <c r="F2327" s="35"/>
      <c r="G2327" s="36">
        <f>VLOOKUP(Tb_Agen[[#This Row],[AGEN ID]],Reseller!A:F,5,0)</f>
        <v>45224.570138888892</v>
      </c>
      <c r="H2327" s="35"/>
      <c r="I2327" s="35"/>
      <c r="J2327" s="35"/>
      <c r="K2327" s="41"/>
      <c r="L2327" s="37"/>
      <c r="M2327" s="53">
        <v>0</v>
      </c>
      <c r="N2327" s="39" t="s">
        <v>22</v>
      </c>
      <c r="O2327" s="65">
        <f>SUMIFS(Tb_Reseller[Aug-26],Tb_Reseller[Agen id],Tb_Agen[[#This Row],[AGEN ID]])</f>
        <v>0</v>
      </c>
      <c r="P2327" s="66">
        <f>SUMIFS(Tb_Reseller[Sep-26],Tb_Reseller[Agen id],Tb_Agen[[#This Row],[AGEN ID]])</f>
        <v>0</v>
      </c>
      <c r="Q2327" s="66">
        <f>SUMIFS(Tb_Reseller[Oct-26],Tb_Reseller[Agen id],Tb_Agen[[#This Row],[AGEN ID]])</f>
        <v>0</v>
      </c>
    </row>
    <row r="2328" spans="1:17" x14ac:dyDescent="0.25">
      <c r="A2328" s="33" t="s">
        <v>5302</v>
      </c>
      <c r="B2328" s="34" t="s">
        <v>5303</v>
      </c>
      <c r="C2328" s="34" t="s">
        <v>112</v>
      </c>
      <c r="D2328" s="35" t="s">
        <v>28</v>
      </c>
      <c r="E2328" s="35" t="s">
        <v>17</v>
      </c>
      <c r="F2328" s="35"/>
      <c r="G2328" s="36">
        <f>VLOOKUP(Tb_Agen[[#This Row],[AGEN ID]],Reseller!A:F,5,0)</f>
        <v>45224.580555555563</v>
      </c>
      <c r="H2328" s="35"/>
      <c r="I2328" s="35"/>
      <c r="J2328" s="35"/>
      <c r="K2328" s="41"/>
      <c r="L2328" s="37"/>
      <c r="M2328" s="53">
        <v>0</v>
      </c>
      <c r="N2328" s="39" t="s">
        <v>22</v>
      </c>
      <c r="O2328" s="65">
        <f>SUMIFS(Tb_Reseller[Aug-26],Tb_Reseller[Agen id],Tb_Agen[[#This Row],[AGEN ID]])</f>
        <v>0</v>
      </c>
      <c r="P2328" s="66">
        <f>SUMIFS(Tb_Reseller[Sep-26],Tb_Reseller[Agen id],Tb_Agen[[#This Row],[AGEN ID]])</f>
        <v>0</v>
      </c>
      <c r="Q2328" s="66">
        <f>SUMIFS(Tb_Reseller[Oct-26],Tb_Reseller[Agen id],Tb_Agen[[#This Row],[AGEN ID]])</f>
        <v>0</v>
      </c>
    </row>
    <row r="2329" spans="1:17" x14ac:dyDescent="0.25">
      <c r="A2329" s="33" t="s">
        <v>5304</v>
      </c>
      <c r="B2329" s="34" t="s">
        <v>5305</v>
      </c>
      <c r="C2329" s="34" t="s">
        <v>121</v>
      </c>
      <c r="D2329" s="35" t="s">
        <v>16</v>
      </c>
      <c r="E2329" s="35" t="s">
        <v>17</v>
      </c>
      <c r="F2329" s="35"/>
      <c r="G2329" s="36">
        <f>VLOOKUP(Tb_Agen[[#This Row],[AGEN ID]],Reseller!A:F,5,0)</f>
        <v>45225.836111111108</v>
      </c>
      <c r="H2329" s="35"/>
      <c r="I2329" s="35"/>
      <c r="J2329" s="35"/>
      <c r="K2329" s="41"/>
      <c r="L2329" s="37"/>
      <c r="M2329" s="53">
        <v>0</v>
      </c>
      <c r="N2329" s="39" t="s">
        <v>22</v>
      </c>
      <c r="O2329" s="65">
        <f>SUMIFS(Tb_Reseller[Aug-26],Tb_Reseller[Agen id],Tb_Agen[[#This Row],[AGEN ID]])</f>
        <v>0</v>
      </c>
      <c r="P2329" s="66">
        <f>SUMIFS(Tb_Reseller[Sep-26],Tb_Reseller[Agen id],Tb_Agen[[#This Row],[AGEN ID]])</f>
        <v>0</v>
      </c>
      <c r="Q2329" s="66">
        <f>SUMIFS(Tb_Reseller[Oct-26],Tb_Reseller[Agen id],Tb_Agen[[#This Row],[AGEN ID]])</f>
        <v>0</v>
      </c>
    </row>
    <row r="2330" spans="1:17" x14ac:dyDescent="0.25">
      <c r="A2330" s="33" t="s">
        <v>5306</v>
      </c>
      <c r="B2330" s="34" t="s">
        <v>5307</v>
      </c>
      <c r="C2330" s="34" t="s">
        <v>15</v>
      </c>
      <c r="D2330" s="35" t="s">
        <v>16</v>
      </c>
      <c r="E2330" s="35" t="s">
        <v>37</v>
      </c>
      <c r="F2330" s="35"/>
      <c r="G2330" s="36">
        <f>VLOOKUP(Tb_Agen[[#This Row],[AGEN ID]],Reseller!A:F,5,0)</f>
        <v>45226.5625</v>
      </c>
      <c r="H2330" s="35" t="s">
        <v>5308</v>
      </c>
      <c r="I2330" s="35" t="s">
        <v>19</v>
      </c>
      <c r="J2330" s="35" t="s">
        <v>30</v>
      </c>
      <c r="K2330" s="41" t="s">
        <v>60</v>
      </c>
      <c r="L2330" s="37" t="s">
        <v>101</v>
      </c>
      <c r="M2330" s="53">
        <v>0</v>
      </c>
      <c r="N2330" s="39" t="s">
        <v>22</v>
      </c>
      <c r="O2330" s="65">
        <f>SUMIFS(Tb_Reseller[Aug-26],Tb_Reseller[Agen id],Tb_Agen[[#This Row],[AGEN ID]])</f>
        <v>7.6129032258064457</v>
      </c>
      <c r="P2330" s="66">
        <f>SUMIFS(Tb_Reseller[Sep-26],Tb_Reseller[Agen id],Tb_Agen[[#This Row],[AGEN ID]])</f>
        <v>7.8666666666666485</v>
      </c>
      <c r="Q2330" s="66">
        <f>SUMIFS(Tb_Reseller[Oct-26],Tb_Reseller[Agen id],Tb_Agen[[#This Row],[AGEN ID]])</f>
        <v>7.5</v>
      </c>
    </row>
    <row r="2331" spans="1:17" x14ac:dyDescent="0.25">
      <c r="A2331" s="33" t="s">
        <v>5309</v>
      </c>
      <c r="B2331" s="34" t="s">
        <v>5310</v>
      </c>
      <c r="C2331" s="34" t="s">
        <v>15</v>
      </c>
      <c r="D2331" s="35" t="s">
        <v>16</v>
      </c>
      <c r="E2331" s="35" t="s">
        <v>17</v>
      </c>
      <c r="F2331" s="35"/>
      <c r="G2331" s="36">
        <f>VLOOKUP(Tb_Agen[[#This Row],[AGEN ID]],Reseller!A:F,5,0)</f>
        <v>44228.504861111112</v>
      </c>
      <c r="H2331" s="35"/>
      <c r="I2331" s="35"/>
      <c r="J2331" s="35"/>
      <c r="K2331" s="41"/>
      <c r="L2331" s="37"/>
      <c r="M2331" s="53">
        <v>0</v>
      </c>
      <c r="N2331" s="39" t="s">
        <v>22</v>
      </c>
      <c r="O2331" s="65">
        <f>SUMIFS(Tb_Reseller[Aug-26],Tb_Reseller[Agen id],Tb_Agen[[#This Row],[AGEN ID]])</f>
        <v>3.2258064516129031E-2</v>
      </c>
      <c r="P2331" s="66">
        <f>SUMIFS(Tb_Reseller[Sep-26],Tb_Reseller[Agen id],Tb_Agen[[#This Row],[AGEN ID]])</f>
        <v>0.13333333333333333</v>
      </c>
      <c r="Q2331" s="66">
        <f>SUMIFS(Tb_Reseller[Oct-26],Tb_Reseller[Agen id],Tb_Agen[[#This Row],[AGEN ID]])</f>
        <v>0.25</v>
      </c>
    </row>
    <row r="2332" spans="1:17" x14ac:dyDescent="0.25">
      <c r="A2332" s="33" t="s">
        <v>5311</v>
      </c>
      <c r="B2332" s="34" t="s">
        <v>5312</v>
      </c>
      <c r="C2332" s="34" t="s">
        <v>121</v>
      </c>
      <c r="D2332" s="35" t="s">
        <v>16</v>
      </c>
      <c r="E2332" s="35" t="s">
        <v>17</v>
      </c>
      <c r="F2332" s="35"/>
      <c r="G2332" s="36">
        <f>VLOOKUP(Tb_Agen[[#This Row],[AGEN ID]],Reseller!A:F,5,0)</f>
        <v>45226.660416666673</v>
      </c>
      <c r="H2332" s="35"/>
      <c r="I2332" s="35"/>
      <c r="J2332" s="35"/>
      <c r="K2332" s="41"/>
      <c r="L2332" s="37"/>
      <c r="M2332" s="53">
        <v>0</v>
      </c>
      <c r="N2332" s="39" t="s">
        <v>22</v>
      </c>
      <c r="O2332" s="65">
        <f>SUMIFS(Tb_Reseller[Aug-26],Tb_Reseller[Agen id],Tb_Agen[[#This Row],[AGEN ID]])</f>
        <v>0</v>
      </c>
      <c r="P2332" s="66">
        <f>SUMIFS(Tb_Reseller[Sep-26],Tb_Reseller[Agen id],Tb_Agen[[#This Row],[AGEN ID]])</f>
        <v>0</v>
      </c>
      <c r="Q2332" s="66">
        <f>SUMIFS(Tb_Reseller[Oct-26],Tb_Reseller[Agen id],Tb_Agen[[#This Row],[AGEN ID]])</f>
        <v>0</v>
      </c>
    </row>
    <row r="2333" spans="1:17" x14ac:dyDescent="0.25">
      <c r="A2333" s="33" t="s">
        <v>5313</v>
      </c>
      <c r="B2333" s="34" t="s">
        <v>5314</v>
      </c>
      <c r="C2333" s="45" t="s">
        <v>112</v>
      </c>
      <c r="D2333" s="35" t="s">
        <v>28</v>
      </c>
      <c r="E2333" s="35" t="s">
        <v>17</v>
      </c>
      <c r="F2333" s="35"/>
      <c r="G2333" s="36">
        <f>VLOOKUP(Tb_Agen[[#This Row],[AGEN ID]],Reseller!A:F,5,0)</f>
        <v>45226.693749999999</v>
      </c>
      <c r="H2333" s="35" t="s">
        <v>5315</v>
      </c>
      <c r="I2333" s="35" t="s">
        <v>145</v>
      </c>
      <c r="J2333" s="35" t="s">
        <v>430</v>
      </c>
      <c r="K2333" s="41" t="s">
        <v>544</v>
      </c>
      <c r="L2333" s="37" t="s">
        <v>162</v>
      </c>
      <c r="M2333" s="53">
        <v>0</v>
      </c>
      <c r="N2333" s="39" t="s">
        <v>22</v>
      </c>
      <c r="O2333" s="65">
        <f>SUMIFS(Tb_Reseller[Aug-26],Tb_Reseller[Agen id],Tb_Agen[[#This Row],[AGEN ID]])</f>
        <v>0</v>
      </c>
      <c r="P2333" s="66">
        <f>SUMIFS(Tb_Reseller[Sep-26],Tb_Reseller[Agen id],Tb_Agen[[#This Row],[AGEN ID]])</f>
        <v>0</v>
      </c>
      <c r="Q2333" s="66">
        <f>SUMIFS(Tb_Reseller[Oct-26],Tb_Reseller[Agen id],Tb_Agen[[#This Row],[AGEN ID]])</f>
        <v>0</v>
      </c>
    </row>
    <row r="2334" spans="1:17" x14ac:dyDescent="0.25">
      <c r="A2334" s="33" t="s">
        <v>5316</v>
      </c>
      <c r="B2334" s="34" t="s">
        <v>5317</v>
      </c>
      <c r="C2334" s="34" t="s">
        <v>15</v>
      </c>
      <c r="D2334" s="35" t="s">
        <v>16</v>
      </c>
      <c r="E2334" s="35" t="s">
        <v>17</v>
      </c>
      <c r="F2334" s="35"/>
      <c r="G2334" s="36">
        <f>VLOOKUP(Tb_Agen[[#This Row],[AGEN ID]],Reseller!A:F,5,0)</f>
        <v>44366.678472222222</v>
      </c>
      <c r="H2334" s="35"/>
      <c r="I2334" s="35"/>
      <c r="J2334" s="35"/>
      <c r="K2334" s="41"/>
      <c r="L2334" s="37"/>
      <c r="M2334" s="53">
        <v>0</v>
      </c>
      <c r="N2334" s="39" t="s">
        <v>22</v>
      </c>
      <c r="O2334" s="65">
        <f>SUMIFS(Tb_Reseller[Aug-26],Tb_Reseller[Agen id],Tb_Agen[[#This Row],[AGEN ID]])</f>
        <v>9.6774193548387094E-2</v>
      </c>
      <c r="P2334" s="66">
        <f>SUMIFS(Tb_Reseller[Sep-26],Tb_Reseller[Agen id],Tb_Agen[[#This Row],[AGEN ID]])</f>
        <v>6.6666666666666666E-2</v>
      </c>
      <c r="Q2334" s="66">
        <f>SUMIFS(Tb_Reseller[Oct-26],Tb_Reseller[Agen id],Tb_Agen[[#This Row],[AGEN ID]])</f>
        <v>0.25</v>
      </c>
    </row>
    <row r="2335" spans="1:17" x14ac:dyDescent="0.25">
      <c r="A2335" s="33" t="s">
        <v>5318</v>
      </c>
      <c r="B2335" s="34" t="s">
        <v>5319</v>
      </c>
      <c r="C2335" s="34" t="s">
        <v>121</v>
      </c>
      <c r="D2335" s="35" t="s">
        <v>16</v>
      </c>
      <c r="E2335" s="35" t="s">
        <v>17</v>
      </c>
      <c r="F2335" s="35"/>
      <c r="G2335" s="36">
        <f>VLOOKUP(Tb_Agen[[#This Row],[AGEN ID]],Reseller!A:F,5,0)</f>
        <v>45227.242361111108</v>
      </c>
      <c r="H2335" s="35"/>
      <c r="I2335" s="35"/>
      <c r="J2335" s="35"/>
      <c r="K2335" s="41"/>
      <c r="L2335" s="37"/>
      <c r="M2335" s="53">
        <v>0</v>
      </c>
      <c r="N2335" s="39" t="s">
        <v>22</v>
      </c>
      <c r="O2335" s="65">
        <f>SUMIFS(Tb_Reseller[Aug-26],Tb_Reseller[Agen id],Tb_Agen[[#This Row],[AGEN ID]])</f>
        <v>0</v>
      </c>
      <c r="P2335" s="66">
        <f>SUMIFS(Tb_Reseller[Sep-26],Tb_Reseller[Agen id],Tb_Agen[[#This Row],[AGEN ID]])</f>
        <v>0</v>
      </c>
      <c r="Q2335" s="66">
        <f>SUMIFS(Tb_Reseller[Oct-26],Tb_Reseller[Agen id],Tb_Agen[[#This Row],[AGEN ID]])</f>
        <v>0</v>
      </c>
    </row>
    <row r="2336" spans="1:17" x14ac:dyDescent="0.25">
      <c r="A2336" s="33" t="s">
        <v>5320</v>
      </c>
      <c r="B2336" s="34" t="s">
        <v>5321</v>
      </c>
      <c r="C2336" s="34" t="s">
        <v>79</v>
      </c>
      <c r="D2336" s="35" t="s">
        <v>16</v>
      </c>
      <c r="E2336" s="35" t="s">
        <v>17</v>
      </c>
      <c r="F2336" s="35"/>
      <c r="G2336" s="36">
        <f>VLOOKUP(Tb_Agen[[#This Row],[AGEN ID]],Reseller!A:F,5,0)</f>
        <v>45227.643750000003</v>
      </c>
      <c r="H2336" s="35"/>
      <c r="I2336" s="35"/>
      <c r="J2336" s="35"/>
      <c r="K2336" s="41"/>
      <c r="L2336" s="37"/>
      <c r="M2336" s="53">
        <v>0</v>
      </c>
      <c r="N2336" s="39" t="s">
        <v>22</v>
      </c>
      <c r="O2336" s="65">
        <f>SUMIFS(Tb_Reseller[Aug-26],Tb_Reseller[Agen id],Tb_Agen[[#This Row],[AGEN ID]])</f>
        <v>0</v>
      </c>
      <c r="P2336" s="66">
        <f>SUMIFS(Tb_Reseller[Sep-26],Tb_Reseller[Agen id],Tb_Agen[[#This Row],[AGEN ID]])</f>
        <v>0</v>
      </c>
      <c r="Q2336" s="66">
        <f>SUMIFS(Tb_Reseller[Oct-26],Tb_Reseller[Agen id],Tb_Agen[[#This Row],[AGEN ID]])</f>
        <v>0</v>
      </c>
    </row>
    <row r="2337" spans="1:17" x14ac:dyDescent="0.25">
      <c r="A2337" s="33" t="s">
        <v>5322</v>
      </c>
      <c r="B2337" s="34" t="s">
        <v>5323</v>
      </c>
      <c r="C2337" s="34" t="s">
        <v>121</v>
      </c>
      <c r="D2337" s="35" t="s">
        <v>16</v>
      </c>
      <c r="E2337" s="35" t="s">
        <v>17</v>
      </c>
      <c r="F2337" s="35"/>
      <c r="G2337" s="36">
        <f>VLOOKUP(Tb_Agen[[#This Row],[AGEN ID]],Reseller!A:F,5,0)</f>
        <v>45229.790277777778</v>
      </c>
      <c r="H2337" s="35"/>
      <c r="I2337" s="35"/>
      <c r="J2337" s="35"/>
      <c r="K2337" s="41"/>
      <c r="L2337" s="37"/>
      <c r="M2337" s="53">
        <v>0</v>
      </c>
      <c r="N2337" s="39" t="s">
        <v>22</v>
      </c>
      <c r="O2337" s="65">
        <f>SUMIFS(Tb_Reseller[Aug-26],Tb_Reseller[Agen id],Tb_Agen[[#This Row],[AGEN ID]])</f>
        <v>0</v>
      </c>
      <c r="P2337" s="66">
        <f>SUMIFS(Tb_Reseller[Sep-26],Tb_Reseller[Agen id],Tb_Agen[[#This Row],[AGEN ID]])</f>
        <v>0</v>
      </c>
      <c r="Q2337" s="66">
        <f>SUMIFS(Tb_Reseller[Oct-26],Tb_Reseller[Agen id],Tb_Agen[[#This Row],[AGEN ID]])</f>
        <v>0</v>
      </c>
    </row>
    <row r="2338" spans="1:17" x14ac:dyDescent="0.25">
      <c r="A2338" s="33" t="s">
        <v>5324</v>
      </c>
      <c r="B2338" s="34" t="s">
        <v>5325</v>
      </c>
      <c r="C2338" s="34" t="s">
        <v>79</v>
      </c>
      <c r="D2338" s="35" t="s">
        <v>28</v>
      </c>
      <c r="E2338" s="35" t="s">
        <v>17</v>
      </c>
      <c r="F2338" s="35"/>
      <c r="G2338" s="36">
        <f>VLOOKUP(Tb_Agen[[#This Row],[AGEN ID]],Reseller!A:F,5,0)</f>
        <v>45230.555555555547</v>
      </c>
      <c r="H2338" s="35"/>
      <c r="I2338" s="35"/>
      <c r="J2338" s="35"/>
      <c r="K2338" s="41"/>
      <c r="L2338" s="37"/>
      <c r="M2338" s="53">
        <v>0</v>
      </c>
      <c r="N2338" s="39" t="s">
        <v>22</v>
      </c>
      <c r="O2338" s="65">
        <f>SUMIFS(Tb_Reseller[Aug-26],Tb_Reseller[Agen id],Tb_Agen[[#This Row],[AGEN ID]])</f>
        <v>0</v>
      </c>
      <c r="P2338" s="66">
        <f>SUMIFS(Tb_Reseller[Sep-26],Tb_Reseller[Agen id],Tb_Agen[[#This Row],[AGEN ID]])</f>
        <v>0</v>
      </c>
      <c r="Q2338" s="66">
        <f>SUMIFS(Tb_Reseller[Oct-26],Tb_Reseller[Agen id],Tb_Agen[[#This Row],[AGEN ID]])</f>
        <v>0</v>
      </c>
    </row>
    <row r="2339" spans="1:17" x14ac:dyDescent="0.25">
      <c r="A2339" s="33" t="s">
        <v>5326</v>
      </c>
      <c r="B2339" s="34" t="s">
        <v>5327</v>
      </c>
      <c r="C2339" s="34" t="s">
        <v>112</v>
      </c>
      <c r="D2339" s="35" t="s">
        <v>16</v>
      </c>
      <c r="E2339" s="35" t="s">
        <v>17</v>
      </c>
      <c r="F2339" s="35"/>
      <c r="G2339" s="36">
        <f>VLOOKUP(Tb_Agen[[#This Row],[AGEN ID]],Reseller!A:F,5,0)</f>
        <v>45230.665972222218</v>
      </c>
      <c r="H2339" s="35"/>
      <c r="I2339" s="35"/>
      <c r="J2339" s="35"/>
      <c r="K2339" s="41"/>
      <c r="L2339" s="37"/>
      <c r="M2339" s="53">
        <v>0</v>
      </c>
      <c r="N2339" s="39" t="s">
        <v>22</v>
      </c>
      <c r="O2339" s="65">
        <f>SUMIFS(Tb_Reseller[Aug-26],Tb_Reseller[Agen id],Tb_Agen[[#This Row],[AGEN ID]])</f>
        <v>0</v>
      </c>
      <c r="P2339" s="66">
        <f>SUMIFS(Tb_Reseller[Sep-26],Tb_Reseller[Agen id],Tb_Agen[[#This Row],[AGEN ID]])</f>
        <v>0</v>
      </c>
      <c r="Q2339" s="66">
        <f>SUMIFS(Tb_Reseller[Oct-26],Tb_Reseller[Agen id],Tb_Agen[[#This Row],[AGEN ID]])</f>
        <v>0</v>
      </c>
    </row>
    <row r="2340" spans="1:17" x14ac:dyDescent="0.25">
      <c r="A2340" s="33" t="s">
        <v>5328</v>
      </c>
      <c r="B2340" s="34" t="s">
        <v>5329</v>
      </c>
      <c r="C2340" s="34" t="s">
        <v>121</v>
      </c>
      <c r="D2340" s="35" t="s">
        <v>16</v>
      </c>
      <c r="E2340" s="35" t="s">
        <v>17</v>
      </c>
      <c r="F2340" s="35"/>
      <c r="G2340" s="36">
        <f>VLOOKUP(Tb_Agen[[#This Row],[AGEN ID]],Reseller!A:F,5,0)</f>
        <v>45230.821527777778</v>
      </c>
      <c r="H2340" s="35"/>
      <c r="I2340" s="35"/>
      <c r="J2340" s="35"/>
      <c r="K2340" s="41"/>
      <c r="L2340" s="37"/>
      <c r="M2340" s="53">
        <v>0</v>
      </c>
      <c r="N2340" s="39" t="s">
        <v>22</v>
      </c>
      <c r="O2340" s="65">
        <f>SUMIFS(Tb_Reseller[Aug-26],Tb_Reseller[Agen id],Tb_Agen[[#This Row],[AGEN ID]])</f>
        <v>0</v>
      </c>
      <c r="P2340" s="66">
        <f>SUMIFS(Tb_Reseller[Sep-26],Tb_Reseller[Agen id],Tb_Agen[[#This Row],[AGEN ID]])</f>
        <v>0</v>
      </c>
      <c r="Q2340" s="66">
        <f>SUMIFS(Tb_Reseller[Oct-26],Tb_Reseller[Agen id],Tb_Agen[[#This Row],[AGEN ID]])</f>
        <v>0</v>
      </c>
    </row>
    <row r="2341" spans="1:17" x14ac:dyDescent="0.25">
      <c r="A2341" s="33" t="s">
        <v>5330</v>
      </c>
      <c r="B2341" s="34" t="s">
        <v>5331</v>
      </c>
      <c r="C2341" s="34" t="s">
        <v>112</v>
      </c>
      <c r="D2341" s="35" t="s">
        <v>16</v>
      </c>
      <c r="E2341" s="35" t="s">
        <v>17</v>
      </c>
      <c r="F2341" s="35"/>
      <c r="G2341" s="36">
        <f>VLOOKUP(Tb_Agen[[#This Row],[AGEN ID]],Reseller!A:F,5,0)</f>
        <v>45231.591666666667</v>
      </c>
      <c r="H2341" s="35"/>
      <c r="I2341" s="35"/>
      <c r="J2341" s="35"/>
      <c r="K2341" s="41"/>
      <c r="L2341" s="37"/>
      <c r="M2341" s="53">
        <v>0</v>
      </c>
      <c r="N2341" s="39" t="s">
        <v>22</v>
      </c>
      <c r="O2341" s="65">
        <f>SUMIFS(Tb_Reseller[Aug-26],Tb_Reseller[Agen id],Tb_Agen[[#This Row],[AGEN ID]])</f>
        <v>0</v>
      </c>
      <c r="P2341" s="66">
        <f>SUMIFS(Tb_Reseller[Sep-26],Tb_Reseller[Agen id],Tb_Agen[[#This Row],[AGEN ID]])</f>
        <v>0</v>
      </c>
      <c r="Q2341" s="66">
        <f>SUMIFS(Tb_Reseller[Oct-26],Tb_Reseller[Agen id],Tb_Agen[[#This Row],[AGEN ID]])</f>
        <v>0</v>
      </c>
    </row>
    <row r="2342" spans="1:17" x14ac:dyDescent="0.25">
      <c r="A2342" s="33" t="s">
        <v>5332</v>
      </c>
      <c r="B2342" s="34" t="s">
        <v>5333</v>
      </c>
      <c r="C2342" s="34" t="s">
        <v>112</v>
      </c>
      <c r="D2342" s="35" t="s">
        <v>16</v>
      </c>
      <c r="E2342" s="35" t="s">
        <v>143</v>
      </c>
      <c r="F2342" s="35"/>
      <c r="G2342" s="36">
        <f>VLOOKUP(Tb_Agen[[#This Row],[AGEN ID]],Reseller!A:F,5,0)</f>
        <v>45232.531944444447</v>
      </c>
      <c r="H2342" s="35" t="s">
        <v>5334</v>
      </c>
      <c r="I2342" s="35" t="s">
        <v>145</v>
      </c>
      <c r="J2342" s="35" t="s">
        <v>146</v>
      </c>
      <c r="K2342" s="41" t="s">
        <v>1106</v>
      </c>
      <c r="L2342" s="37" t="s">
        <v>162</v>
      </c>
      <c r="M2342" s="53">
        <v>0</v>
      </c>
      <c r="N2342" s="39" t="s">
        <v>22</v>
      </c>
      <c r="O2342" s="65">
        <f>SUMIFS(Tb_Reseller[Aug-26],Tb_Reseller[Agen id],Tb_Agen[[#This Row],[AGEN ID]])</f>
        <v>10.225806451612955</v>
      </c>
      <c r="P2342" s="66">
        <f>SUMIFS(Tb_Reseller[Sep-26],Tb_Reseller[Agen id],Tb_Agen[[#This Row],[AGEN ID]])</f>
        <v>11.066666666666638</v>
      </c>
      <c r="Q2342" s="66">
        <f>SUMIFS(Tb_Reseller[Oct-26],Tb_Reseller[Agen id],Tb_Agen[[#This Row],[AGEN ID]])</f>
        <v>10.75</v>
      </c>
    </row>
    <row r="2343" spans="1:17" x14ac:dyDescent="0.25">
      <c r="A2343" s="33" t="s">
        <v>5335</v>
      </c>
      <c r="B2343" s="34" t="s">
        <v>5336</v>
      </c>
      <c r="C2343" s="34" t="s">
        <v>15</v>
      </c>
      <c r="D2343" s="35" t="s">
        <v>16</v>
      </c>
      <c r="E2343" s="35" t="s">
        <v>17</v>
      </c>
      <c r="F2343" s="35"/>
      <c r="G2343" s="36">
        <f>VLOOKUP(Tb_Agen[[#This Row],[AGEN ID]],Reseller!A:F,5,0)</f>
        <v>45232.563194444447</v>
      </c>
      <c r="H2343" s="35"/>
      <c r="I2343" s="35"/>
      <c r="J2343" s="35"/>
      <c r="K2343" s="41"/>
      <c r="L2343" s="37"/>
      <c r="M2343" s="53">
        <v>0</v>
      </c>
      <c r="N2343" s="39" t="s">
        <v>22</v>
      </c>
      <c r="O2343" s="65">
        <f>SUMIFS(Tb_Reseller[Aug-26],Tb_Reseller[Agen id],Tb_Agen[[#This Row],[AGEN ID]])</f>
        <v>0</v>
      </c>
      <c r="P2343" s="66">
        <f>SUMIFS(Tb_Reseller[Sep-26],Tb_Reseller[Agen id],Tb_Agen[[#This Row],[AGEN ID]])</f>
        <v>0</v>
      </c>
      <c r="Q2343" s="66">
        <f>SUMIFS(Tb_Reseller[Oct-26],Tb_Reseller[Agen id],Tb_Agen[[#This Row],[AGEN ID]])</f>
        <v>0</v>
      </c>
    </row>
    <row r="2344" spans="1:17" x14ac:dyDescent="0.25">
      <c r="A2344" s="33" t="s">
        <v>5337</v>
      </c>
      <c r="B2344" s="34" t="s">
        <v>5338</v>
      </c>
      <c r="C2344" s="34" t="s">
        <v>82</v>
      </c>
      <c r="D2344" s="35" t="s">
        <v>16</v>
      </c>
      <c r="E2344" s="38" t="s">
        <v>82</v>
      </c>
      <c r="F2344" s="35"/>
      <c r="G2344" s="36">
        <f>VLOOKUP(Tb_Agen[[#This Row],[AGEN ID]],Reseller!A:F,5,0)</f>
        <v>45232.793055555558</v>
      </c>
      <c r="H2344" s="35"/>
      <c r="I2344" s="35"/>
      <c r="J2344" s="35"/>
      <c r="K2344" s="41"/>
      <c r="L2344" s="37"/>
      <c r="M2344" s="53">
        <v>0</v>
      </c>
      <c r="N2344" s="39" t="s">
        <v>22</v>
      </c>
      <c r="O2344" s="65">
        <f>SUMIFS(Tb_Reseller[Aug-26],Tb_Reseller[Agen id],Tb_Agen[[#This Row],[AGEN ID]])</f>
        <v>0</v>
      </c>
      <c r="P2344" s="66">
        <f>SUMIFS(Tb_Reseller[Sep-26],Tb_Reseller[Agen id],Tb_Agen[[#This Row],[AGEN ID]])</f>
        <v>0</v>
      </c>
      <c r="Q2344" s="66">
        <f>SUMIFS(Tb_Reseller[Oct-26],Tb_Reseller[Agen id],Tb_Agen[[#This Row],[AGEN ID]])</f>
        <v>0</v>
      </c>
    </row>
    <row r="2345" spans="1:17" x14ac:dyDescent="0.25">
      <c r="A2345" s="33" t="s">
        <v>5339</v>
      </c>
      <c r="B2345" s="34" t="s">
        <v>5340</v>
      </c>
      <c r="C2345" s="34" t="s">
        <v>121</v>
      </c>
      <c r="D2345" s="35" t="s">
        <v>16</v>
      </c>
      <c r="E2345" s="35" t="s">
        <v>17</v>
      </c>
      <c r="F2345" s="35"/>
      <c r="G2345" s="36">
        <f>VLOOKUP(Tb_Agen[[#This Row],[AGEN ID]],Reseller!A:F,5,0)</f>
        <v>45232.82708333333</v>
      </c>
      <c r="H2345" s="35"/>
      <c r="I2345" s="35"/>
      <c r="J2345" s="35"/>
      <c r="K2345" s="41"/>
      <c r="L2345" s="37"/>
      <c r="M2345" s="53">
        <v>0</v>
      </c>
      <c r="N2345" s="39" t="s">
        <v>22</v>
      </c>
      <c r="O2345" s="65">
        <f>SUMIFS(Tb_Reseller[Aug-26],Tb_Reseller[Agen id],Tb_Agen[[#This Row],[AGEN ID]])</f>
        <v>0</v>
      </c>
      <c r="P2345" s="66">
        <f>SUMIFS(Tb_Reseller[Sep-26],Tb_Reseller[Agen id],Tb_Agen[[#This Row],[AGEN ID]])</f>
        <v>0</v>
      </c>
      <c r="Q2345" s="66">
        <f>SUMIFS(Tb_Reseller[Oct-26],Tb_Reseller[Agen id],Tb_Agen[[#This Row],[AGEN ID]])</f>
        <v>0</v>
      </c>
    </row>
    <row r="2346" spans="1:17" x14ac:dyDescent="0.25">
      <c r="A2346" s="33" t="s">
        <v>5341</v>
      </c>
      <c r="B2346" s="34" t="s">
        <v>5342</v>
      </c>
      <c r="C2346" s="34" t="s">
        <v>15</v>
      </c>
      <c r="D2346" s="35" t="s">
        <v>16</v>
      </c>
      <c r="E2346" s="35" t="s">
        <v>17</v>
      </c>
      <c r="F2346" s="35"/>
      <c r="G2346" s="36">
        <f>VLOOKUP(Tb_Agen[[#This Row],[AGEN ID]],Reseller!A:F,5,0)</f>
        <v>45233.03402777778</v>
      </c>
      <c r="H2346" s="35"/>
      <c r="I2346" s="35"/>
      <c r="J2346" s="35"/>
      <c r="K2346" s="41"/>
      <c r="L2346" s="37"/>
      <c r="M2346" s="53">
        <v>0</v>
      </c>
      <c r="N2346" s="39" t="s">
        <v>22</v>
      </c>
      <c r="O2346" s="65">
        <f>SUMIFS(Tb_Reseller[Aug-26],Tb_Reseller[Agen id],Tb_Agen[[#This Row],[AGEN ID]])</f>
        <v>0</v>
      </c>
      <c r="P2346" s="66">
        <f>SUMIFS(Tb_Reseller[Sep-26],Tb_Reseller[Agen id],Tb_Agen[[#This Row],[AGEN ID]])</f>
        <v>0</v>
      </c>
      <c r="Q2346" s="66">
        <f>SUMIFS(Tb_Reseller[Oct-26],Tb_Reseller[Agen id],Tb_Agen[[#This Row],[AGEN ID]])</f>
        <v>0</v>
      </c>
    </row>
    <row r="2347" spans="1:17" x14ac:dyDescent="0.25">
      <c r="A2347" s="33" t="s">
        <v>5343</v>
      </c>
      <c r="B2347" s="34" t="s">
        <v>5344</v>
      </c>
      <c r="C2347" s="34" t="s">
        <v>121</v>
      </c>
      <c r="D2347" s="35" t="s">
        <v>16</v>
      </c>
      <c r="E2347" s="35" t="s">
        <v>17</v>
      </c>
      <c r="F2347" s="35"/>
      <c r="G2347" s="36">
        <f>VLOOKUP(Tb_Agen[[#This Row],[AGEN ID]],Reseller!A:F,5,0)</f>
        <v>45233.54791666667</v>
      </c>
      <c r="H2347" s="35"/>
      <c r="I2347" s="35"/>
      <c r="J2347" s="35"/>
      <c r="K2347" s="41"/>
      <c r="L2347" s="37"/>
      <c r="M2347" s="53">
        <v>0</v>
      </c>
      <c r="N2347" s="39" t="s">
        <v>22</v>
      </c>
      <c r="O2347" s="65">
        <f>SUMIFS(Tb_Reseller[Aug-26],Tb_Reseller[Agen id],Tb_Agen[[#This Row],[AGEN ID]])</f>
        <v>0</v>
      </c>
      <c r="P2347" s="66">
        <f>SUMIFS(Tb_Reseller[Sep-26],Tb_Reseller[Agen id],Tb_Agen[[#This Row],[AGEN ID]])</f>
        <v>0</v>
      </c>
      <c r="Q2347" s="66">
        <f>SUMIFS(Tb_Reseller[Oct-26],Tb_Reseller[Agen id],Tb_Agen[[#This Row],[AGEN ID]])</f>
        <v>0</v>
      </c>
    </row>
    <row r="2348" spans="1:17" x14ac:dyDescent="0.25">
      <c r="A2348" s="33" t="s">
        <v>5345</v>
      </c>
      <c r="B2348" s="34" t="s">
        <v>5346</v>
      </c>
      <c r="C2348" s="34" t="s">
        <v>112</v>
      </c>
      <c r="D2348" s="35" t="s">
        <v>16</v>
      </c>
      <c r="E2348" s="35" t="s">
        <v>17</v>
      </c>
      <c r="F2348" s="35"/>
      <c r="G2348" s="36">
        <f>VLOOKUP(Tb_Agen[[#This Row],[AGEN ID]],Reseller!A:F,5,0)</f>
        <v>44418.407638888893</v>
      </c>
      <c r="H2348" s="35"/>
      <c r="I2348" s="35"/>
      <c r="J2348" s="35"/>
      <c r="K2348" s="41"/>
      <c r="L2348" s="37"/>
      <c r="M2348" s="53">
        <v>0</v>
      </c>
      <c r="N2348" s="39" t="s">
        <v>22</v>
      </c>
      <c r="O2348" s="65">
        <f>SUMIFS(Tb_Reseller[Aug-26],Tb_Reseller[Agen id],Tb_Agen[[#This Row],[AGEN ID]])</f>
        <v>6.4516129032258063E-2</v>
      </c>
      <c r="P2348" s="66">
        <f>SUMIFS(Tb_Reseller[Sep-26],Tb_Reseller[Agen id],Tb_Agen[[#This Row],[AGEN ID]])</f>
        <v>3.3333333333333333E-2</v>
      </c>
      <c r="Q2348" s="66">
        <f>SUMIFS(Tb_Reseller[Oct-26],Tb_Reseller[Agen id],Tb_Agen[[#This Row],[AGEN ID]])</f>
        <v>0</v>
      </c>
    </row>
    <row r="2349" spans="1:17" x14ac:dyDescent="0.25">
      <c r="A2349" s="33" t="s">
        <v>5347</v>
      </c>
      <c r="B2349" s="34" t="s">
        <v>5348</v>
      </c>
      <c r="C2349" s="34" t="s">
        <v>121</v>
      </c>
      <c r="D2349" s="35" t="s">
        <v>16</v>
      </c>
      <c r="E2349" s="35" t="s">
        <v>17</v>
      </c>
      <c r="F2349" s="35"/>
      <c r="G2349" s="36">
        <f>VLOOKUP(Tb_Agen[[#This Row],[AGEN ID]],Reseller!A:F,5,0)</f>
        <v>45234.659722222219</v>
      </c>
      <c r="H2349" s="35"/>
      <c r="I2349" s="35"/>
      <c r="J2349" s="35"/>
      <c r="K2349" s="41"/>
      <c r="L2349" s="37"/>
      <c r="M2349" s="53">
        <v>0</v>
      </c>
      <c r="N2349" s="39" t="s">
        <v>22</v>
      </c>
      <c r="O2349" s="65">
        <f>SUMIFS(Tb_Reseller[Aug-26],Tb_Reseller[Agen id],Tb_Agen[[#This Row],[AGEN ID]])</f>
        <v>0</v>
      </c>
      <c r="P2349" s="66">
        <f>SUMIFS(Tb_Reseller[Sep-26],Tb_Reseller[Agen id],Tb_Agen[[#This Row],[AGEN ID]])</f>
        <v>0</v>
      </c>
      <c r="Q2349" s="66">
        <f>SUMIFS(Tb_Reseller[Oct-26],Tb_Reseller[Agen id],Tb_Agen[[#This Row],[AGEN ID]])</f>
        <v>0</v>
      </c>
    </row>
    <row r="2350" spans="1:17" x14ac:dyDescent="0.25">
      <c r="A2350" s="33" t="s">
        <v>5349</v>
      </c>
      <c r="B2350" s="34" t="s">
        <v>5350</v>
      </c>
      <c r="C2350" s="34" t="s">
        <v>112</v>
      </c>
      <c r="D2350" s="35" t="s">
        <v>16</v>
      </c>
      <c r="E2350" s="35" t="s">
        <v>17</v>
      </c>
      <c r="F2350" s="35"/>
      <c r="G2350" s="36">
        <f>VLOOKUP(Tb_Agen[[#This Row],[AGEN ID]],Reseller!A:F,5,0)</f>
        <v>44470.697222222218</v>
      </c>
      <c r="H2350" s="35"/>
      <c r="I2350" s="35"/>
      <c r="J2350" s="35"/>
      <c r="K2350" s="41"/>
      <c r="L2350" s="37"/>
      <c r="M2350" s="53">
        <v>0</v>
      </c>
      <c r="N2350" s="39" t="s">
        <v>22</v>
      </c>
      <c r="O2350" s="65">
        <f>SUMIFS(Tb_Reseller[Aug-26],Tb_Reseller[Agen id],Tb_Agen[[#This Row],[AGEN ID]])</f>
        <v>9.6774193548387094E-2</v>
      </c>
      <c r="P2350" s="66">
        <f>SUMIFS(Tb_Reseller[Sep-26],Tb_Reseller[Agen id],Tb_Agen[[#This Row],[AGEN ID]])</f>
        <v>3.3333333333333333E-2</v>
      </c>
      <c r="Q2350" s="66">
        <f>SUMIFS(Tb_Reseller[Oct-26],Tb_Reseller[Agen id],Tb_Agen[[#This Row],[AGEN ID]])</f>
        <v>0</v>
      </c>
    </row>
    <row r="2351" spans="1:17" x14ac:dyDescent="0.25">
      <c r="A2351" s="33" t="s">
        <v>5351</v>
      </c>
      <c r="B2351" s="34" t="s">
        <v>5352</v>
      </c>
      <c r="C2351" s="34" t="s">
        <v>121</v>
      </c>
      <c r="D2351" s="35" t="s">
        <v>16</v>
      </c>
      <c r="E2351" s="35" t="s">
        <v>17</v>
      </c>
      <c r="F2351" s="35"/>
      <c r="G2351" s="36">
        <f>VLOOKUP(Tb_Agen[[#This Row],[AGEN ID]],Reseller!A:F,5,0)</f>
        <v>45237.392361111109</v>
      </c>
      <c r="H2351" s="35"/>
      <c r="I2351" s="35"/>
      <c r="J2351" s="35"/>
      <c r="K2351" s="41"/>
      <c r="L2351" s="37"/>
      <c r="M2351" s="53">
        <v>0</v>
      </c>
      <c r="N2351" s="39" t="s">
        <v>22</v>
      </c>
      <c r="O2351" s="65">
        <f>SUMIFS(Tb_Reseller[Aug-26],Tb_Reseller[Agen id],Tb_Agen[[#This Row],[AGEN ID]])</f>
        <v>0</v>
      </c>
      <c r="P2351" s="66">
        <f>SUMIFS(Tb_Reseller[Sep-26],Tb_Reseller[Agen id],Tb_Agen[[#This Row],[AGEN ID]])</f>
        <v>0</v>
      </c>
      <c r="Q2351" s="66">
        <f>SUMIFS(Tb_Reseller[Oct-26],Tb_Reseller[Agen id],Tb_Agen[[#This Row],[AGEN ID]])</f>
        <v>0</v>
      </c>
    </row>
    <row r="2352" spans="1:17" x14ac:dyDescent="0.25">
      <c r="A2352" s="33" t="s">
        <v>5353</v>
      </c>
      <c r="B2352" s="34" t="s">
        <v>5354</v>
      </c>
      <c r="C2352" s="34" t="s">
        <v>112</v>
      </c>
      <c r="D2352" s="35" t="s">
        <v>16</v>
      </c>
      <c r="E2352" s="35" t="s">
        <v>17</v>
      </c>
      <c r="F2352" s="35"/>
      <c r="G2352" s="36">
        <f>VLOOKUP(Tb_Agen[[#This Row],[AGEN ID]],Reseller!A:F,5,0)</f>
        <v>45237.434027777781</v>
      </c>
      <c r="H2352" s="35"/>
      <c r="I2352" s="35"/>
      <c r="J2352" s="35"/>
      <c r="K2352" s="41"/>
      <c r="L2352" s="37"/>
      <c r="M2352" s="53">
        <v>0</v>
      </c>
      <c r="N2352" s="39" t="s">
        <v>22</v>
      </c>
      <c r="O2352" s="65">
        <f>SUMIFS(Tb_Reseller[Aug-26],Tb_Reseller[Agen id],Tb_Agen[[#This Row],[AGEN ID]])</f>
        <v>0</v>
      </c>
      <c r="P2352" s="66">
        <f>SUMIFS(Tb_Reseller[Sep-26],Tb_Reseller[Agen id],Tb_Agen[[#This Row],[AGEN ID]])</f>
        <v>0</v>
      </c>
      <c r="Q2352" s="66">
        <f>SUMIFS(Tb_Reseller[Oct-26],Tb_Reseller[Agen id],Tb_Agen[[#This Row],[AGEN ID]])</f>
        <v>0</v>
      </c>
    </row>
    <row r="2353" spans="1:17" x14ac:dyDescent="0.25">
      <c r="A2353" s="33" t="s">
        <v>5355</v>
      </c>
      <c r="B2353" s="34" t="s">
        <v>5356</v>
      </c>
      <c r="C2353" s="34" t="s">
        <v>15</v>
      </c>
      <c r="D2353" s="35" t="s">
        <v>16</v>
      </c>
      <c r="E2353" s="35" t="s">
        <v>17</v>
      </c>
      <c r="F2353" s="35"/>
      <c r="G2353" s="36">
        <f>VLOOKUP(Tb_Agen[[#This Row],[AGEN ID]],Reseller!A:F,5,0)</f>
        <v>44485.120833333327</v>
      </c>
      <c r="H2353" s="35"/>
      <c r="I2353" s="35"/>
      <c r="J2353" s="35"/>
      <c r="K2353" s="41"/>
      <c r="L2353" s="37"/>
      <c r="M2353" s="53">
        <v>0</v>
      </c>
      <c r="N2353" s="39" t="s">
        <v>22</v>
      </c>
      <c r="O2353" s="65">
        <f>SUMIFS(Tb_Reseller[Aug-26],Tb_Reseller[Agen id],Tb_Agen[[#This Row],[AGEN ID]])</f>
        <v>3.2258064516129031E-2</v>
      </c>
      <c r="P2353" s="66">
        <f>SUMIFS(Tb_Reseller[Sep-26],Tb_Reseller[Agen id],Tb_Agen[[#This Row],[AGEN ID]])</f>
        <v>0</v>
      </c>
      <c r="Q2353" s="66">
        <f>SUMIFS(Tb_Reseller[Oct-26],Tb_Reseller[Agen id],Tb_Agen[[#This Row],[AGEN ID]])</f>
        <v>0</v>
      </c>
    </row>
    <row r="2354" spans="1:17" x14ac:dyDescent="0.25">
      <c r="A2354" s="33" t="s">
        <v>5357</v>
      </c>
      <c r="B2354" s="34" t="s">
        <v>5358</v>
      </c>
      <c r="C2354" s="34" t="s">
        <v>112</v>
      </c>
      <c r="D2354" s="35" t="s">
        <v>16</v>
      </c>
      <c r="E2354" s="35" t="s">
        <v>17</v>
      </c>
      <c r="F2354" s="35"/>
      <c r="G2354" s="36">
        <f>VLOOKUP(Tb_Agen[[#This Row],[AGEN ID]],Reseller!A:F,5,0)</f>
        <v>45238.442361111112</v>
      </c>
      <c r="H2354" s="35"/>
      <c r="I2354" s="35"/>
      <c r="J2354" s="35"/>
      <c r="K2354" s="41"/>
      <c r="L2354" s="37"/>
      <c r="M2354" s="53">
        <v>0</v>
      </c>
      <c r="N2354" s="39" t="s">
        <v>22</v>
      </c>
      <c r="O2354" s="65">
        <f>SUMIFS(Tb_Reseller[Aug-26],Tb_Reseller[Agen id],Tb_Agen[[#This Row],[AGEN ID]])</f>
        <v>0</v>
      </c>
      <c r="P2354" s="66">
        <f>SUMIFS(Tb_Reseller[Sep-26],Tb_Reseller[Agen id],Tb_Agen[[#This Row],[AGEN ID]])</f>
        <v>0</v>
      </c>
      <c r="Q2354" s="66">
        <f>SUMIFS(Tb_Reseller[Oct-26],Tb_Reseller[Agen id],Tb_Agen[[#This Row],[AGEN ID]])</f>
        <v>0</v>
      </c>
    </row>
    <row r="2355" spans="1:17" x14ac:dyDescent="0.25">
      <c r="A2355" s="33" t="s">
        <v>5359</v>
      </c>
      <c r="B2355" s="34" t="s">
        <v>5360</v>
      </c>
      <c r="C2355" s="34" t="s">
        <v>82</v>
      </c>
      <c r="D2355" s="35" t="s">
        <v>16</v>
      </c>
      <c r="E2355" s="38" t="s">
        <v>82</v>
      </c>
      <c r="F2355" s="35"/>
      <c r="G2355" s="36">
        <f>VLOOKUP(Tb_Agen[[#This Row],[AGEN ID]],Reseller!A:F,5,0)</f>
        <v>44662.275000000001</v>
      </c>
      <c r="H2355" s="35"/>
      <c r="I2355" s="35"/>
      <c r="J2355" s="35"/>
      <c r="K2355" s="41"/>
      <c r="L2355" s="37"/>
      <c r="M2355" s="53">
        <v>0</v>
      </c>
      <c r="N2355" s="39" t="s">
        <v>22</v>
      </c>
      <c r="O2355" s="65">
        <f>SUMIFS(Tb_Reseller[Aug-26],Tb_Reseller[Agen id],Tb_Agen[[#This Row],[AGEN ID]])</f>
        <v>0.12903225806451613</v>
      </c>
      <c r="P2355" s="66">
        <f>SUMIFS(Tb_Reseller[Sep-26],Tb_Reseller[Agen id],Tb_Agen[[#This Row],[AGEN ID]])</f>
        <v>0.13333333333333333</v>
      </c>
      <c r="Q2355" s="66">
        <f>SUMIFS(Tb_Reseller[Oct-26],Tb_Reseller[Agen id],Tb_Agen[[#This Row],[AGEN ID]])</f>
        <v>0</v>
      </c>
    </row>
    <row r="2356" spans="1:17" x14ac:dyDescent="0.25">
      <c r="A2356" s="33" t="s">
        <v>5361</v>
      </c>
      <c r="B2356" s="34" t="s">
        <v>5362</v>
      </c>
      <c r="C2356" s="34" t="s">
        <v>121</v>
      </c>
      <c r="D2356" s="35" t="s">
        <v>16</v>
      </c>
      <c r="E2356" s="35" t="s">
        <v>17</v>
      </c>
      <c r="F2356" s="35"/>
      <c r="G2356" s="36">
        <f>VLOOKUP(Tb_Agen[[#This Row],[AGEN ID]],Reseller!A:F,5,0)</f>
        <v>45239.279861111107</v>
      </c>
      <c r="H2356" s="35"/>
      <c r="I2356" s="35"/>
      <c r="J2356" s="35"/>
      <c r="K2356" s="41"/>
      <c r="L2356" s="37"/>
      <c r="M2356" s="53">
        <v>0</v>
      </c>
      <c r="N2356" s="39" t="s">
        <v>22</v>
      </c>
      <c r="O2356" s="65">
        <f>SUMIFS(Tb_Reseller[Aug-26],Tb_Reseller[Agen id],Tb_Agen[[#This Row],[AGEN ID]])</f>
        <v>0</v>
      </c>
      <c r="P2356" s="66">
        <f>SUMIFS(Tb_Reseller[Sep-26],Tb_Reseller[Agen id],Tb_Agen[[#This Row],[AGEN ID]])</f>
        <v>0</v>
      </c>
      <c r="Q2356" s="66">
        <f>SUMIFS(Tb_Reseller[Oct-26],Tb_Reseller[Agen id],Tb_Agen[[#This Row],[AGEN ID]])</f>
        <v>0</v>
      </c>
    </row>
    <row r="2357" spans="1:17" x14ac:dyDescent="0.25">
      <c r="A2357" s="33" t="s">
        <v>5363</v>
      </c>
      <c r="B2357" s="34" t="s">
        <v>5364</v>
      </c>
      <c r="C2357" s="34" t="s">
        <v>82</v>
      </c>
      <c r="D2357" s="35" t="s">
        <v>16</v>
      </c>
      <c r="E2357" s="38" t="s">
        <v>82</v>
      </c>
      <c r="F2357" s="35"/>
      <c r="G2357" s="36">
        <f>VLOOKUP(Tb_Agen[[#This Row],[AGEN ID]],Reseller!A:F,5,0)</f>
        <v>45239.756249999999</v>
      </c>
      <c r="H2357" s="35"/>
      <c r="I2357" s="35"/>
      <c r="J2357" s="35"/>
      <c r="K2357" s="41"/>
      <c r="L2357" s="37"/>
      <c r="M2357" s="53">
        <v>0</v>
      </c>
      <c r="N2357" s="39" t="s">
        <v>22</v>
      </c>
      <c r="O2357" s="65">
        <f>SUMIFS(Tb_Reseller[Aug-26],Tb_Reseller[Agen id],Tb_Agen[[#This Row],[AGEN ID]])</f>
        <v>0</v>
      </c>
      <c r="P2357" s="66">
        <f>SUMIFS(Tb_Reseller[Sep-26],Tb_Reseller[Agen id],Tb_Agen[[#This Row],[AGEN ID]])</f>
        <v>0</v>
      </c>
      <c r="Q2357" s="66">
        <f>SUMIFS(Tb_Reseller[Oct-26],Tb_Reseller[Agen id],Tb_Agen[[#This Row],[AGEN ID]])</f>
        <v>0</v>
      </c>
    </row>
    <row r="2358" spans="1:17" x14ac:dyDescent="0.25">
      <c r="A2358" s="33" t="s">
        <v>5365</v>
      </c>
      <c r="B2358" s="34" t="s">
        <v>5366</v>
      </c>
      <c r="C2358" s="34" t="s">
        <v>82</v>
      </c>
      <c r="D2358" s="35" t="s">
        <v>16</v>
      </c>
      <c r="E2358" s="38" t="s">
        <v>82</v>
      </c>
      <c r="F2358" s="35"/>
      <c r="G2358" s="36">
        <f>VLOOKUP(Tb_Agen[[#This Row],[AGEN ID]],Reseller!A:F,5,0)</f>
        <v>45239.795138888891</v>
      </c>
      <c r="H2358" s="35"/>
      <c r="I2358" s="35"/>
      <c r="J2358" s="35"/>
      <c r="K2358" s="41"/>
      <c r="L2358" s="37"/>
      <c r="M2358" s="53">
        <v>0</v>
      </c>
      <c r="N2358" s="39" t="s">
        <v>22</v>
      </c>
      <c r="O2358" s="65">
        <f>SUMIFS(Tb_Reseller[Aug-26],Tb_Reseller[Agen id],Tb_Agen[[#This Row],[AGEN ID]])</f>
        <v>0</v>
      </c>
      <c r="P2358" s="66">
        <f>SUMIFS(Tb_Reseller[Sep-26],Tb_Reseller[Agen id],Tb_Agen[[#This Row],[AGEN ID]])</f>
        <v>0</v>
      </c>
      <c r="Q2358" s="66">
        <f>SUMIFS(Tb_Reseller[Oct-26],Tb_Reseller[Agen id],Tb_Agen[[#This Row],[AGEN ID]])</f>
        <v>0</v>
      </c>
    </row>
    <row r="2359" spans="1:17" x14ac:dyDescent="0.25">
      <c r="A2359" s="33" t="s">
        <v>5367</v>
      </c>
      <c r="B2359" s="34" t="s">
        <v>5368</v>
      </c>
      <c r="C2359" s="34" t="s">
        <v>15</v>
      </c>
      <c r="D2359" s="35" t="s">
        <v>16</v>
      </c>
      <c r="E2359" s="35" t="s">
        <v>17</v>
      </c>
      <c r="F2359" s="35"/>
      <c r="G2359" s="36">
        <f>VLOOKUP(Tb_Agen[[#This Row],[AGEN ID]],Reseller!A:F,5,0)</f>
        <v>45239.912499999999</v>
      </c>
      <c r="H2359" s="35"/>
      <c r="I2359" s="35"/>
      <c r="J2359" s="35"/>
      <c r="K2359" s="41"/>
      <c r="L2359" s="37"/>
      <c r="M2359" s="53">
        <v>0</v>
      </c>
      <c r="N2359" s="39" t="s">
        <v>22</v>
      </c>
      <c r="O2359" s="65">
        <f>SUMIFS(Tb_Reseller[Aug-26],Tb_Reseller[Agen id],Tb_Agen[[#This Row],[AGEN ID]])</f>
        <v>0</v>
      </c>
      <c r="P2359" s="66">
        <f>SUMIFS(Tb_Reseller[Sep-26],Tb_Reseller[Agen id],Tb_Agen[[#This Row],[AGEN ID]])</f>
        <v>0</v>
      </c>
      <c r="Q2359" s="66">
        <f>SUMIFS(Tb_Reseller[Oct-26],Tb_Reseller[Agen id],Tb_Agen[[#This Row],[AGEN ID]])</f>
        <v>0</v>
      </c>
    </row>
    <row r="2360" spans="1:17" x14ac:dyDescent="0.25">
      <c r="A2360" s="33" t="s">
        <v>5369</v>
      </c>
      <c r="B2360" s="34" t="s">
        <v>5370</v>
      </c>
      <c r="C2360" s="34" t="s">
        <v>121</v>
      </c>
      <c r="D2360" s="35" t="s">
        <v>16</v>
      </c>
      <c r="E2360" s="35" t="s">
        <v>17</v>
      </c>
      <c r="F2360" s="35"/>
      <c r="G2360" s="36">
        <f>VLOOKUP(Tb_Agen[[#This Row],[AGEN ID]],Reseller!A:F,5,0)</f>
        <v>45240.289583333331</v>
      </c>
      <c r="H2360" s="35"/>
      <c r="I2360" s="35"/>
      <c r="J2360" s="35"/>
      <c r="K2360" s="41"/>
      <c r="L2360" s="37"/>
      <c r="M2360" s="53">
        <v>0</v>
      </c>
      <c r="N2360" s="39" t="s">
        <v>22</v>
      </c>
      <c r="O2360" s="65">
        <f>SUMIFS(Tb_Reseller[Aug-26],Tb_Reseller[Agen id],Tb_Agen[[#This Row],[AGEN ID]])</f>
        <v>0</v>
      </c>
      <c r="P2360" s="66">
        <f>SUMIFS(Tb_Reseller[Sep-26],Tb_Reseller[Agen id],Tb_Agen[[#This Row],[AGEN ID]])</f>
        <v>0</v>
      </c>
      <c r="Q2360" s="66">
        <f>SUMIFS(Tb_Reseller[Oct-26],Tb_Reseller[Agen id],Tb_Agen[[#This Row],[AGEN ID]])</f>
        <v>0</v>
      </c>
    </row>
    <row r="2361" spans="1:17" x14ac:dyDescent="0.25">
      <c r="A2361" s="33" t="s">
        <v>5371</v>
      </c>
      <c r="B2361" s="34" t="s">
        <v>5372</v>
      </c>
      <c r="C2361" s="34" t="s">
        <v>121</v>
      </c>
      <c r="D2361" s="35" t="s">
        <v>16</v>
      </c>
      <c r="E2361" s="35" t="s">
        <v>17</v>
      </c>
      <c r="F2361" s="35"/>
      <c r="G2361" s="36">
        <f>VLOOKUP(Tb_Agen[[#This Row],[AGEN ID]],Reseller!A:F,5,0)</f>
        <v>45241.405555555553</v>
      </c>
      <c r="H2361" s="35"/>
      <c r="I2361" s="35"/>
      <c r="J2361" s="35"/>
      <c r="K2361" s="41"/>
      <c r="L2361" s="37"/>
      <c r="M2361" s="53">
        <v>0</v>
      </c>
      <c r="N2361" s="39" t="s">
        <v>22</v>
      </c>
      <c r="O2361" s="65">
        <f>SUMIFS(Tb_Reseller[Aug-26],Tb_Reseller[Agen id],Tb_Agen[[#This Row],[AGEN ID]])</f>
        <v>0</v>
      </c>
      <c r="P2361" s="66">
        <f>SUMIFS(Tb_Reseller[Sep-26],Tb_Reseller[Agen id],Tb_Agen[[#This Row],[AGEN ID]])</f>
        <v>0</v>
      </c>
      <c r="Q2361" s="66">
        <f>SUMIFS(Tb_Reseller[Oct-26],Tb_Reseller[Agen id],Tb_Agen[[#This Row],[AGEN ID]])</f>
        <v>0</v>
      </c>
    </row>
    <row r="2362" spans="1:17" x14ac:dyDescent="0.25">
      <c r="A2362" s="33" t="s">
        <v>5373</v>
      </c>
      <c r="B2362" s="34" t="s">
        <v>5374</v>
      </c>
      <c r="C2362" s="34" t="s">
        <v>82</v>
      </c>
      <c r="D2362" s="35" t="s">
        <v>16</v>
      </c>
      <c r="E2362" s="38" t="s">
        <v>82</v>
      </c>
      <c r="F2362" s="35"/>
      <c r="G2362" s="36">
        <f>VLOOKUP(Tb_Agen[[#This Row],[AGEN ID]],Reseller!A:F,5,0)</f>
        <v>45242.804861111108</v>
      </c>
      <c r="H2362" s="35"/>
      <c r="I2362" s="35"/>
      <c r="J2362" s="35"/>
      <c r="K2362" s="41"/>
      <c r="L2362" s="37"/>
      <c r="M2362" s="53">
        <v>0</v>
      </c>
      <c r="N2362" s="39" t="s">
        <v>22</v>
      </c>
      <c r="O2362" s="65">
        <f>SUMIFS(Tb_Reseller[Aug-26],Tb_Reseller[Agen id],Tb_Agen[[#This Row],[AGEN ID]])</f>
        <v>0</v>
      </c>
      <c r="P2362" s="66">
        <f>SUMIFS(Tb_Reseller[Sep-26],Tb_Reseller[Agen id],Tb_Agen[[#This Row],[AGEN ID]])</f>
        <v>0</v>
      </c>
      <c r="Q2362" s="66">
        <f>SUMIFS(Tb_Reseller[Oct-26],Tb_Reseller[Agen id],Tb_Agen[[#This Row],[AGEN ID]])</f>
        <v>0</v>
      </c>
    </row>
    <row r="2363" spans="1:17" x14ac:dyDescent="0.25">
      <c r="A2363" s="33" t="s">
        <v>5375</v>
      </c>
      <c r="B2363" s="34" t="s">
        <v>5376</v>
      </c>
      <c r="C2363" s="34" t="s">
        <v>112</v>
      </c>
      <c r="D2363" s="35" t="s">
        <v>16</v>
      </c>
      <c r="E2363" s="35" t="s">
        <v>17</v>
      </c>
      <c r="F2363" s="35"/>
      <c r="G2363" s="36">
        <f>VLOOKUP(Tb_Agen[[#This Row],[AGEN ID]],Reseller!A:F,5,0)</f>
        <v>45243.513888888891</v>
      </c>
      <c r="H2363" s="35" t="s">
        <v>446</v>
      </c>
      <c r="I2363" s="35" t="s">
        <v>145</v>
      </c>
      <c r="J2363" s="35" t="s">
        <v>216</v>
      </c>
      <c r="K2363" s="41" t="s">
        <v>447</v>
      </c>
      <c r="L2363" s="37"/>
      <c r="M2363" s="53">
        <v>0</v>
      </c>
      <c r="N2363" s="39" t="s">
        <v>22</v>
      </c>
      <c r="O2363" s="65">
        <f>SUMIFS(Tb_Reseller[Aug-26],Tb_Reseller[Agen id],Tb_Agen[[#This Row],[AGEN ID]])</f>
        <v>0</v>
      </c>
      <c r="P2363" s="66">
        <f>SUMIFS(Tb_Reseller[Sep-26],Tb_Reseller[Agen id],Tb_Agen[[#This Row],[AGEN ID]])</f>
        <v>0</v>
      </c>
      <c r="Q2363" s="66">
        <f>SUMIFS(Tb_Reseller[Oct-26],Tb_Reseller[Agen id],Tb_Agen[[#This Row],[AGEN ID]])</f>
        <v>0</v>
      </c>
    </row>
    <row r="2364" spans="1:17" x14ac:dyDescent="0.25">
      <c r="A2364" s="33" t="s">
        <v>5377</v>
      </c>
      <c r="B2364" s="34" t="s">
        <v>5378</v>
      </c>
      <c r="C2364" s="34" t="s">
        <v>121</v>
      </c>
      <c r="D2364" s="35" t="s">
        <v>16</v>
      </c>
      <c r="E2364" s="35" t="s">
        <v>17</v>
      </c>
      <c r="F2364" s="35"/>
      <c r="G2364" s="36">
        <f>VLOOKUP(Tb_Agen[[#This Row],[AGEN ID]],Reseller!A:F,5,0)</f>
        <v>45244.746527777781</v>
      </c>
      <c r="H2364" s="35"/>
      <c r="I2364" s="35"/>
      <c r="J2364" s="35"/>
      <c r="K2364" s="41"/>
      <c r="L2364" s="37"/>
      <c r="M2364" s="53">
        <v>0</v>
      </c>
      <c r="N2364" s="39" t="s">
        <v>22</v>
      </c>
      <c r="O2364" s="65">
        <f>SUMIFS(Tb_Reseller[Aug-26],Tb_Reseller[Agen id],Tb_Agen[[#This Row],[AGEN ID]])</f>
        <v>0</v>
      </c>
      <c r="P2364" s="66">
        <f>SUMIFS(Tb_Reseller[Sep-26],Tb_Reseller[Agen id],Tb_Agen[[#This Row],[AGEN ID]])</f>
        <v>0</v>
      </c>
      <c r="Q2364" s="66">
        <f>SUMIFS(Tb_Reseller[Oct-26],Tb_Reseller[Agen id],Tb_Agen[[#This Row],[AGEN ID]])</f>
        <v>0</v>
      </c>
    </row>
    <row r="2365" spans="1:17" x14ac:dyDescent="0.25">
      <c r="A2365" s="33" t="s">
        <v>5379</v>
      </c>
      <c r="B2365" s="34" t="s">
        <v>5380</v>
      </c>
      <c r="C2365" s="34" t="s">
        <v>15</v>
      </c>
      <c r="D2365" s="35" t="s">
        <v>16</v>
      </c>
      <c r="E2365" s="35" t="s">
        <v>17</v>
      </c>
      <c r="F2365" s="35"/>
      <c r="G2365" s="36">
        <f>VLOOKUP(Tb_Agen[[#This Row],[AGEN ID]],Reseller!A:F,5,0)</f>
        <v>44883.354861111111</v>
      </c>
      <c r="H2365" s="35"/>
      <c r="I2365" s="35"/>
      <c r="J2365" s="35"/>
      <c r="K2365" s="41"/>
      <c r="L2365" s="37"/>
      <c r="M2365" s="53">
        <v>0</v>
      </c>
      <c r="N2365" s="39" t="s">
        <v>22</v>
      </c>
      <c r="O2365" s="65">
        <f>SUMIFS(Tb_Reseller[Aug-26],Tb_Reseller[Agen id],Tb_Agen[[#This Row],[AGEN ID]])</f>
        <v>3.2258064516129031E-2</v>
      </c>
      <c r="P2365" s="66">
        <f>SUMIFS(Tb_Reseller[Sep-26],Tb_Reseller[Agen id],Tb_Agen[[#This Row],[AGEN ID]])</f>
        <v>6.6666666666666666E-2</v>
      </c>
      <c r="Q2365" s="66">
        <f>SUMIFS(Tb_Reseller[Oct-26],Tb_Reseller[Agen id],Tb_Agen[[#This Row],[AGEN ID]])</f>
        <v>0.5</v>
      </c>
    </row>
    <row r="2366" spans="1:17" x14ac:dyDescent="0.25">
      <c r="A2366" s="33" t="s">
        <v>5381</v>
      </c>
      <c r="B2366" s="34" t="s">
        <v>5382</v>
      </c>
      <c r="C2366" s="34" t="s">
        <v>112</v>
      </c>
      <c r="D2366" s="35" t="s">
        <v>16</v>
      </c>
      <c r="E2366" s="35" t="s">
        <v>17</v>
      </c>
      <c r="F2366" s="35"/>
      <c r="G2366" s="36">
        <f>VLOOKUP(Tb_Agen[[#This Row],[AGEN ID]],Reseller!A:F,5,0)</f>
        <v>45246.390277777777</v>
      </c>
      <c r="H2366" s="35"/>
      <c r="I2366" s="35"/>
      <c r="J2366" s="35"/>
      <c r="K2366" s="41"/>
      <c r="L2366" s="37"/>
      <c r="M2366" s="53">
        <v>0</v>
      </c>
      <c r="N2366" s="39" t="s">
        <v>22</v>
      </c>
      <c r="O2366" s="65">
        <f>SUMIFS(Tb_Reseller[Aug-26],Tb_Reseller[Agen id],Tb_Agen[[#This Row],[AGEN ID]])</f>
        <v>0</v>
      </c>
      <c r="P2366" s="66">
        <f>SUMIFS(Tb_Reseller[Sep-26],Tb_Reseller[Agen id],Tb_Agen[[#This Row],[AGEN ID]])</f>
        <v>0</v>
      </c>
      <c r="Q2366" s="66">
        <f>SUMIFS(Tb_Reseller[Oct-26],Tb_Reseller[Agen id],Tb_Agen[[#This Row],[AGEN ID]])</f>
        <v>0</v>
      </c>
    </row>
    <row r="2367" spans="1:17" x14ac:dyDescent="0.25">
      <c r="A2367" s="33" t="s">
        <v>5383</v>
      </c>
      <c r="B2367" s="34" t="s">
        <v>5384</v>
      </c>
      <c r="C2367" s="34" t="s">
        <v>15</v>
      </c>
      <c r="D2367" s="35" t="s">
        <v>16</v>
      </c>
      <c r="E2367" s="35" t="s">
        <v>17</v>
      </c>
      <c r="F2367" s="35"/>
      <c r="G2367" s="36">
        <f>VLOOKUP(Tb_Agen[[#This Row],[AGEN ID]],Reseller!A:F,5,0)</f>
        <v>45246.477777777778</v>
      </c>
      <c r="H2367" s="35"/>
      <c r="I2367" s="35"/>
      <c r="J2367" s="35"/>
      <c r="K2367" s="41"/>
      <c r="L2367" s="37"/>
      <c r="M2367" s="53">
        <v>0</v>
      </c>
      <c r="N2367" s="39" t="s">
        <v>22</v>
      </c>
      <c r="O2367" s="65">
        <f>SUMIFS(Tb_Reseller[Aug-26],Tb_Reseller[Agen id],Tb_Agen[[#This Row],[AGEN ID]])</f>
        <v>0</v>
      </c>
      <c r="P2367" s="66">
        <f>SUMIFS(Tb_Reseller[Sep-26],Tb_Reseller[Agen id],Tb_Agen[[#This Row],[AGEN ID]])</f>
        <v>0</v>
      </c>
      <c r="Q2367" s="66">
        <f>SUMIFS(Tb_Reseller[Oct-26],Tb_Reseller[Agen id],Tb_Agen[[#This Row],[AGEN ID]])</f>
        <v>0</v>
      </c>
    </row>
    <row r="2368" spans="1:17" x14ac:dyDescent="0.25">
      <c r="A2368" s="33" t="s">
        <v>5385</v>
      </c>
      <c r="B2368" s="34" t="s">
        <v>5386</v>
      </c>
      <c r="C2368" s="34" t="s">
        <v>121</v>
      </c>
      <c r="D2368" s="35" t="s">
        <v>16</v>
      </c>
      <c r="E2368" s="35" t="s">
        <v>17</v>
      </c>
      <c r="F2368" s="35"/>
      <c r="G2368" s="36">
        <f>VLOOKUP(Tb_Agen[[#This Row],[AGEN ID]],Reseller!A:F,5,0)</f>
        <v>45246.672222222223</v>
      </c>
      <c r="H2368" s="35"/>
      <c r="I2368" s="35"/>
      <c r="J2368" s="35"/>
      <c r="K2368" s="41"/>
      <c r="L2368" s="37"/>
      <c r="M2368" s="53">
        <v>0</v>
      </c>
      <c r="N2368" s="39" t="s">
        <v>22</v>
      </c>
      <c r="O2368" s="65">
        <f>SUMIFS(Tb_Reseller[Aug-26],Tb_Reseller[Agen id],Tb_Agen[[#This Row],[AGEN ID]])</f>
        <v>0</v>
      </c>
      <c r="P2368" s="66">
        <f>SUMIFS(Tb_Reseller[Sep-26],Tb_Reseller[Agen id],Tb_Agen[[#This Row],[AGEN ID]])</f>
        <v>0</v>
      </c>
      <c r="Q2368" s="66">
        <f>SUMIFS(Tb_Reseller[Oct-26],Tb_Reseller[Agen id],Tb_Agen[[#This Row],[AGEN ID]])</f>
        <v>0</v>
      </c>
    </row>
    <row r="2369" spans="1:17" x14ac:dyDescent="0.25">
      <c r="A2369" s="33" t="s">
        <v>5387</v>
      </c>
      <c r="B2369" s="34" t="s">
        <v>5388</v>
      </c>
      <c r="C2369" s="34" t="s">
        <v>112</v>
      </c>
      <c r="D2369" s="35" t="s">
        <v>16</v>
      </c>
      <c r="E2369" s="35" t="s">
        <v>17</v>
      </c>
      <c r="F2369" s="35"/>
      <c r="G2369" s="36">
        <f>VLOOKUP(Tb_Agen[[#This Row],[AGEN ID]],Reseller!A:F,5,0)</f>
        <v>45247.491666666669</v>
      </c>
      <c r="H2369" s="35"/>
      <c r="I2369" s="35"/>
      <c r="J2369" s="35"/>
      <c r="K2369" s="41"/>
      <c r="L2369" s="37"/>
      <c r="M2369" s="53">
        <v>0</v>
      </c>
      <c r="N2369" s="39" t="s">
        <v>22</v>
      </c>
      <c r="O2369" s="65">
        <f>SUMIFS(Tb_Reseller[Aug-26],Tb_Reseller[Agen id],Tb_Agen[[#This Row],[AGEN ID]])</f>
        <v>0</v>
      </c>
      <c r="P2369" s="66">
        <f>SUMIFS(Tb_Reseller[Sep-26],Tb_Reseller[Agen id],Tb_Agen[[#This Row],[AGEN ID]])</f>
        <v>0</v>
      </c>
      <c r="Q2369" s="66">
        <f>SUMIFS(Tb_Reseller[Oct-26],Tb_Reseller[Agen id],Tb_Agen[[#This Row],[AGEN ID]])</f>
        <v>0</v>
      </c>
    </row>
    <row r="2370" spans="1:17" x14ac:dyDescent="0.25">
      <c r="A2370" s="33" t="s">
        <v>5389</v>
      </c>
      <c r="B2370" s="34" t="s">
        <v>5390</v>
      </c>
      <c r="C2370" s="34" t="s">
        <v>79</v>
      </c>
      <c r="D2370" s="35" t="s">
        <v>16</v>
      </c>
      <c r="E2370" s="35" t="s">
        <v>17</v>
      </c>
      <c r="F2370" s="35"/>
      <c r="G2370" s="36">
        <f>VLOOKUP(Tb_Agen[[#This Row],[AGEN ID]],Reseller!A:F,5,0)</f>
        <v>45247.635416666657</v>
      </c>
      <c r="H2370" s="35"/>
      <c r="I2370" s="35"/>
      <c r="J2370" s="35"/>
      <c r="K2370" s="41"/>
      <c r="L2370" s="37"/>
      <c r="M2370" s="53">
        <v>0</v>
      </c>
      <c r="N2370" s="39" t="s">
        <v>22</v>
      </c>
      <c r="O2370" s="65">
        <f>SUMIFS(Tb_Reseller[Aug-26],Tb_Reseller[Agen id],Tb_Agen[[#This Row],[AGEN ID]])</f>
        <v>0</v>
      </c>
      <c r="P2370" s="66">
        <f>SUMIFS(Tb_Reseller[Sep-26],Tb_Reseller[Agen id],Tb_Agen[[#This Row],[AGEN ID]])</f>
        <v>0</v>
      </c>
      <c r="Q2370" s="66">
        <f>SUMIFS(Tb_Reseller[Oct-26],Tb_Reseller[Agen id],Tb_Agen[[#This Row],[AGEN ID]])</f>
        <v>0</v>
      </c>
    </row>
    <row r="2371" spans="1:17" x14ac:dyDescent="0.25">
      <c r="A2371" s="33" t="s">
        <v>5391</v>
      </c>
      <c r="B2371" s="34" t="s">
        <v>5392</v>
      </c>
      <c r="C2371" s="34" t="s">
        <v>112</v>
      </c>
      <c r="D2371" s="35" t="s">
        <v>16</v>
      </c>
      <c r="E2371" s="35" t="s">
        <v>17</v>
      </c>
      <c r="F2371" s="35"/>
      <c r="G2371" s="36">
        <f>VLOOKUP(Tb_Agen[[#This Row],[AGEN ID]],Reseller!A:F,5,0)</f>
        <v>45247.694444444453</v>
      </c>
      <c r="H2371" s="35"/>
      <c r="I2371" s="35"/>
      <c r="J2371" s="35"/>
      <c r="K2371" s="41"/>
      <c r="L2371" s="37"/>
      <c r="M2371" s="53">
        <v>0</v>
      </c>
      <c r="N2371" s="39" t="s">
        <v>22</v>
      </c>
      <c r="O2371" s="65">
        <f>SUMIFS(Tb_Reseller[Aug-26],Tb_Reseller[Agen id],Tb_Agen[[#This Row],[AGEN ID]])</f>
        <v>0</v>
      </c>
      <c r="P2371" s="66">
        <f>SUMIFS(Tb_Reseller[Sep-26],Tb_Reseller[Agen id],Tb_Agen[[#This Row],[AGEN ID]])</f>
        <v>0</v>
      </c>
      <c r="Q2371" s="66">
        <f>SUMIFS(Tb_Reseller[Oct-26],Tb_Reseller[Agen id],Tb_Agen[[#This Row],[AGEN ID]])</f>
        <v>0</v>
      </c>
    </row>
    <row r="2372" spans="1:17" x14ac:dyDescent="0.25">
      <c r="A2372" s="33" t="s">
        <v>5393</v>
      </c>
      <c r="B2372" s="34" t="s">
        <v>5394</v>
      </c>
      <c r="C2372" s="34" t="s">
        <v>82</v>
      </c>
      <c r="D2372" s="35" t="s">
        <v>16</v>
      </c>
      <c r="E2372" s="38" t="s">
        <v>82</v>
      </c>
      <c r="F2372" s="35"/>
      <c r="G2372" s="36">
        <f>VLOOKUP(Tb_Agen[[#This Row],[AGEN ID]],Reseller!A:F,5,0)</f>
        <v>45247.874305555553</v>
      </c>
      <c r="H2372" s="35" t="s">
        <v>5395</v>
      </c>
      <c r="I2372" s="35" t="s">
        <v>145</v>
      </c>
      <c r="J2372" s="35" t="s">
        <v>548</v>
      </c>
      <c r="K2372" s="41" t="s">
        <v>5396</v>
      </c>
      <c r="L2372" s="37"/>
      <c r="M2372" s="53">
        <v>0</v>
      </c>
      <c r="N2372" s="39" t="s">
        <v>22</v>
      </c>
      <c r="O2372" s="65">
        <f>SUMIFS(Tb_Reseller[Aug-26],Tb_Reseller[Agen id],Tb_Agen[[#This Row],[AGEN ID]])</f>
        <v>10.387096774193605</v>
      </c>
      <c r="P2372" s="66">
        <f>SUMIFS(Tb_Reseller[Sep-26],Tb_Reseller[Agen id],Tb_Agen[[#This Row],[AGEN ID]])</f>
        <v>10.899999999999972</v>
      </c>
      <c r="Q2372" s="66">
        <f>SUMIFS(Tb_Reseller[Oct-26],Tb_Reseller[Agen id],Tb_Agen[[#This Row],[AGEN ID]])</f>
        <v>9.25</v>
      </c>
    </row>
    <row r="2373" spans="1:17" x14ac:dyDescent="0.25">
      <c r="A2373" s="33" t="s">
        <v>5397</v>
      </c>
      <c r="B2373" s="34" t="s">
        <v>5398</v>
      </c>
      <c r="C2373" s="34" t="s">
        <v>121</v>
      </c>
      <c r="D2373" s="35" t="s">
        <v>16</v>
      </c>
      <c r="E2373" s="35" t="s">
        <v>17</v>
      </c>
      <c r="F2373" s="35"/>
      <c r="G2373" s="36">
        <f>VLOOKUP(Tb_Agen[[#This Row],[AGEN ID]],Reseller!A:F,5,0)</f>
        <v>45248.825694444437</v>
      </c>
      <c r="H2373" s="35"/>
      <c r="I2373" s="35"/>
      <c r="J2373" s="35"/>
      <c r="K2373" s="41"/>
      <c r="L2373" s="37"/>
      <c r="M2373" s="53">
        <v>0</v>
      </c>
      <c r="N2373" s="39" t="s">
        <v>22</v>
      </c>
      <c r="O2373" s="65">
        <f>SUMIFS(Tb_Reseller[Aug-26],Tb_Reseller[Agen id],Tb_Agen[[#This Row],[AGEN ID]])</f>
        <v>0</v>
      </c>
      <c r="P2373" s="66">
        <f>SUMIFS(Tb_Reseller[Sep-26],Tb_Reseller[Agen id],Tb_Agen[[#This Row],[AGEN ID]])</f>
        <v>0</v>
      </c>
      <c r="Q2373" s="66">
        <f>SUMIFS(Tb_Reseller[Oct-26],Tb_Reseller[Agen id],Tb_Agen[[#This Row],[AGEN ID]])</f>
        <v>0</v>
      </c>
    </row>
    <row r="2374" spans="1:17" x14ac:dyDescent="0.25">
      <c r="A2374" s="33" t="s">
        <v>5399</v>
      </c>
      <c r="B2374" s="34" t="s">
        <v>5400</v>
      </c>
      <c r="C2374" s="34" t="s">
        <v>15</v>
      </c>
      <c r="D2374" s="35" t="s">
        <v>16</v>
      </c>
      <c r="E2374" s="35" t="s">
        <v>17</v>
      </c>
      <c r="F2374" s="35"/>
      <c r="G2374" s="36">
        <f>VLOOKUP(Tb_Agen[[#This Row],[AGEN ID]],Reseller!A:F,5,0)</f>
        <v>45250.504166666673</v>
      </c>
      <c r="H2374" s="35"/>
      <c r="I2374" s="35"/>
      <c r="J2374" s="35"/>
      <c r="K2374" s="41"/>
      <c r="L2374" s="37"/>
      <c r="M2374" s="53">
        <v>0</v>
      </c>
      <c r="N2374" s="39" t="s">
        <v>22</v>
      </c>
      <c r="O2374" s="65">
        <f>SUMIFS(Tb_Reseller[Aug-26],Tb_Reseller[Agen id],Tb_Agen[[#This Row],[AGEN ID]])</f>
        <v>0</v>
      </c>
      <c r="P2374" s="66">
        <f>SUMIFS(Tb_Reseller[Sep-26],Tb_Reseller[Agen id],Tb_Agen[[#This Row],[AGEN ID]])</f>
        <v>0</v>
      </c>
      <c r="Q2374" s="66">
        <f>SUMIFS(Tb_Reseller[Oct-26],Tb_Reseller[Agen id],Tb_Agen[[#This Row],[AGEN ID]])</f>
        <v>0</v>
      </c>
    </row>
    <row r="2375" spans="1:17" x14ac:dyDescent="0.25">
      <c r="A2375" s="33" t="s">
        <v>5401</v>
      </c>
      <c r="B2375" s="34" t="s">
        <v>5402</v>
      </c>
      <c r="C2375" s="34" t="s">
        <v>112</v>
      </c>
      <c r="D2375" s="35" t="s">
        <v>16</v>
      </c>
      <c r="E2375" s="35" t="s">
        <v>17</v>
      </c>
      <c r="F2375" s="35"/>
      <c r="G2375" s="36">
        <f>VLOOKUP(Tb_Agen[[#This Row],[AGEN ID]],Reseller!A:F,5,0)</f>
        <v>45251.475694444453</v>
      </c>
      <c r="H2375" s="35"/>
      <c r="I2375" s="35"/>
      <c r="J2375" s="35"/>
      <c r="K2375" s="41"/>
      <c r="L2375" s="37"/>
      <c r="M2375" s="53">
        <v>0</v>
      </c>
      <c r="N2375" s="39" t="s">
        <v>22</v>
      </c>
      <c r="O2375" s="65">
        <f>SUMIFS(Tb_Reseller[Aug-26],Tb_Reseller[Agen id],Tb_Agen[[#This Row],[AGEN ID]])</f>
        <v>0</v>
      </c>
      <c r="P2375" s="66">
        <f>SUMIFS(Tb_Reseller[Sep-26],Tb_Reseller[Agen id],Tb_Agen[[#This Row],[AGEN ID]])</f>
        <v>0</v>
      </c>
      <c r="Q2375" s="66">
        <f>SUMIFS(Tb_Reseller[Oct-26],Tb_Reseller[Agen id],Tb_Agen[[#This Row],[AGEN ID]])</f>
        <v>0</v>
      </c>
    </row>
    <row r="2376" spans="1:17" x14ac:dyDescent="0.25">
      <c r="A2376" s="33" t="s">
        <v>5403</v>
      </c>
      <c r="B2376" s="34" t="s">
        <v>5404</v>
      </c>
      <c r="C2376" s="34" t="s">
        <v>79</v>
      </c>
      <c r="D2376" s="35" t="s">
        <v>16</v>
      </c>
      <c r="E2376" s="35" t="s">
        <v>17</v>
      </c>
      <c r="F2376" s="35"/>
      <c r="G2376" s="36">
        <f>VLOOKUP(Tb_Agen[[#This Row],[AGEN ID]],Reseller!A:F,5,0)</f>
        <v>45251.552777777782</v>
      </c>
      <c r="H2376" s="35"/>
      <c r="I2376" s="35"/>
      <c r="J2376" s="35"/>
      <c r="K2376" s="41"/>
      <c r="L2376" s="37"/>
      <c r="M2376" s="53">
        <v>0</v>
      </c>
      <c r="N2376" s="39" t="s">
        <v>22</v>
      </c>
      <c r="O2376" s="65">
        <f>SUMIFS(Tb_Reseller[Aug-26],Tb_Reseller[Agen id],Tb_Agen[[#This Row],[AGEN ID]])</f>
        <v>0</v>
      </c>
      <c r="P2376" s="66">
        <f>SUMIFS(Tb_Reseller[Sep-26],Tb_Reseller[Agen id],Tb_Agen[[#This Row],[AGEN ID]])</f>
        <v>0</v>
      </c>
      <c r="Q2376" s="66">
        <f>SUMIFS(Tb_Reseller[Oct-26],Tb_Reseller[Agen id],Tb_Agen[[#This Row],[AGEN ID]])</f>
        <v>0</v>
      </c>
    </row>
    <row r="2377" spans="1:17" x14ac:dyDescent="0.25">
      <c r="A2377" s="33" t="s">
        <v>5405</v>
      </c>
      <c r="B2377" s="34" t="s">
        <v>5406</v>
      </c>
      <c r="C2377" s="34" t="s">
        <v>112</v>
      </c>
      <c r="D2377" s="35" t="s">
        <v>16</v>
      </c>
      <c r="E2377" s="35" t="s">
        <v>17</v>
      </c>
      <c r="F2377" s="35"/>
      <c r="G2377" s="36">
        <f>VLOOKUP(Tb_Agen[[#This Row],[AGEN ID]],Reseller!A:F,5,0)</f>
        <v>45251.574305555558</v>
      </c>
      <c r="H2377" s="35"/>
      <c r="I2377" s="35"/>
      <c r="J2377" s="35"/>
      <c r="K2377" s="41"/>
      <c r="L2377" s="37"/>
      <c r="M2377" s="53">
        <v>0</v>
      </c>
      <c r="N2377" s="39" t="s">
        <v>22</v>
      </c>
      <c r="O2377" s="65">
        <f>SUMIFS(Tb_Reseller[Aug-26],Tb_Reseller[Agen id],Tb_Agen[[#This Row],[AGEN ID]])</f>
        <v>0</v>
      </c>
      <c r="P2377" s="66">
        <f>SUMIFS(Tb_Reseller[Sep-26],Tb_Reseller[Agen id],Tb_Agen[[#This Row],[AGEN ID]])</f>
        <v>0</v>
      </c>
      <c r="Q2377" s="66">
        <f>SUMIFS(Tb_Reseller[Oct-26],Tb_Reseller[Agen id],Tb_Agen[[#This Row],[AGEN ID]])</f>
        <v>0</v>
      </c>
    </row>
    <row r="2378" spans="1:17" x14ac:dyDescent="0.25">
      <c r="A2378" s="33" t="s">
        <v>5407</v>
      </c>
      <c r="B2378" s="34" t="s">
        <v>5408</v>
      </c>
      <c r="C2378" s="34" t="s">
        <v>15</v>
      </c>
      <c r="D2378" s="35" t="s">
        <v>16</v>
      </c>
      <c r="E2378" s="35" t="s">
        <v>17</v>
      </c>
      <c r="F2378" s="35"/>
      <c r="G2378" s="36">
        <f>VLOOKUP(Tb_Agen[[#This Row],[AGEN ID]],Reseller!A:F,5,0)</f>
        <v>44916.460416666669</v>
      </c>
      <c r="H2378" s="35"/>
      <c r="I2378" s="35"/>
      <c r="J2378" s="35"/>
      <c r="K2378" s="41"/>
      <c r="L2378" s="37"/>
      <c r="M2378" s="53">
        <v>0</v>
      </c>
      <c r="N2378" s="39" t="s">
        <v>22</v>
      </c>
      <c r="O2378" s="65">
        <f>SUMIFS(Tb_Reseller[Aug-26],Tb_Reseller[Agen id],Tb_Agen[[#This Row],[AGEN ID]])</f>
        <v>6.4516129032258063E-2</v>
      </c>
      <c r="P2378" s="66">
        <f>SUMIFS(Tb_Reseller[Sep-26],Tb_Reseller[Agen id],Tb_Agen[[#This Row],[AGEN ID]])</f>
        <v>0.26666666666666666</v>
      </c>
      <c r="Q2378" s="66">
        <f>SUMIFS(Tb_Reseller[Oct-26],Tb_Reseller[Agen id],Tb_Agen[[#This Row],[AGEN ID]])</f>
        <v>0.25</v>
      </c>
    </row>
    <row r="2379" spans="1:17" x14ac:dyDescent="0.25">
      <c r="A2379" s="33" t="s">
        <v>5409</v>
      </c>
      <c r="B2379" s="34" t="s">
        <v>5410</v>
      </c>
      <c r="C2379" s="34" t="s">
        <v>79</v>
      </c>
      <c r="D2379" s="35" t="s">
        <v>16</v>
      </c>
      <c r="E2379" s="35" t="s">
        <v>17</v>
      </c>
      <c r="F2379" s="35"/>
      <c r="G2379" s="36">
        <f>VLOOKUP(Tb_Agen[[#This Row],[AGEN ID]],Reseller!A:F,5,0)</f>
        <v>45253.584722222222</v>
      </c>
      <c r="H2379" s="35"/>
      <c r="I2379" s="35"/>
      <c r="J2379" s="35"/>
      <c r="K2379" s="41"/>
      <c r="L2379" s="37"/>
      <c r="M2379" s="53">
        <v>0</v>
      </c>
      <c r="N2379" s="39" t="s">
        <v>22</v>
      </c>
      <c r="O2379" s="65">
        <f>SUMIFS(Tb_Reseller[Aug-26],Tb_Reseller[Agen id],Tb_Agen[[#This Row],[AGEN ID]])</f>
        <v>0</v>
      </c>
      <c r="P2379" s="66">
        <f>SUMIFS(Tb_Reseller[Sep-26],Tb_Reseller[Agen id],Tb_Agen[[#This Row],[AGEN ID]])</f>
        <v>0</v>
      </c>
      <c r="Q2379" s="66">
        <f>SUMIFS(Tb_Reseller[Oct-26],Tb_Reseller[Agen id],Tb_Agen[[#This Row],[AGEN ID]])</f>
        <v>0</v>
      </c>
    </row>
    <row r="2380" spans="1:17" x14ac:dyDescent="0.25">
      <c r="A2380" s="33" t="s">
        <v>5411</v>
      </c>
      <c r="B2380" s="34" t="s">
        <v>5412</v>
      </c>
      <c r="C2380" s="34" t="s">
        <v>15</v>
      </c>
      <c r="D2380" s="35" t="s">
        <v>16</v>
      </c>
      <c r="E2380" s="35" t="s">
        <v>17</v>
      </c>
      <c r="F2380" s="35"/>
      <c r="G2380" s="36">
        <f>VLOOKUP(Tb_Agen[[#This Row],[AGEN ID]],Reseller!A:F,5,0)</f>
        <v>45253.807638888888</v>
      </c>
      <c r="H2380" s="35"/>
      <c r="I2380" s="35"/>
      <c r="J2380" s="35"/>
      <c r="K2380" s="41"/>
      <c r="L2380" s="37"/>
      <c r="M2380" s="53">
        <v>0</v>
      </c>
      <c r="N2380" s="39" t="s">
        <v>22</v>
      </c>
      <c r="O2380" s="65">
        <f>SUMIFS(Tb_Reseller[Aug-26],Tb_Reseller[Agen id],Tb_Agen[[#This Row],[AGEN ID]])</f>
        <v>0</v>
      </c>
      <c r="P2380" s="66">
        <f>SUMIFS(Tb_Reseller[Sep-26],Tb_Reseller[Agen id],Tb_Agen[[#This Row],[AGEN ID]])</f>
        <v>0</v>
      </c>
      <c r="Q2380" s="66">
        <f>SUMIFS(Tb_Reseller[Oct-26],Tb_Reseller[Agen id],Tb_Agen[[#This Row],[AGEN ID]])</f>
        <v>0</v>
      </c>
    </row>
    <row r="2381" spans="1:17" x14ac:dyDescent="0.25">
      <c r="A2381" s="33" t="s">
        <v>5413</v>
      </c>
      <c r="B2381" s="34" t="s">
        <v>5414</v>
      </c>
      <c r="C2381" s="34" t="s">
        <v>82</v>
      </c>
      <c r="D2381" s="35" t="s">
        <v>16</v>
      </c>
      <c r="E2381" s="38" t="s">
        <v>82</v>
      </c>
      <c r="F2381" s="35"/>
      <c r="G2381" s="36">
        <f>VLOOKUP(Tb_Agen[[#This Row],[AGEN ID]],Reseller!A:F,5,0)</f>
        <v>45254.424305555563</v>
      </c>
      <c r="H2381" s="35"/>
      <c r="I2381" s="35"/>
      <c r="J2381" s="35"/>
      <c r="K2381" s="41"/>
      <c r="L2381" s="37"/>
      <c r="M2381" s="53">
        <v>0</v>
      </c>
      <c r="N2381" s="39" t="s">
        <v>22</v>
      </c>
      <c r="O2381" s="65">
        <f>SUMIFS(Tb_Reseller[Aug-26],Tb_Reseller[Agen id],Tb_Agen[[#This Row],[AGEN ID]])</f>
        <v>0</v>
      </c>
      <c r="P2381" s="66">
        <f>SUMIFS(Tb_Reseller[Sep-26],Tb_Reseller[Agen id],Tb_Agen[[#This Row],[AGEN ID]])</f>
        <v>0</v>
      </c>
      <c r="Q2381" s="66">
        <f>SUMIFS(Tb_Reseller[Oct-26],Tb_Reseller[Agen id],Tb_Agen[[#This Row],[AGEN ID]])</f>
        <v>0</v>
      </c>
    </row>
    <row r="2382" spans="1:17" x14ac:dyDescent="0.25">
      <c r="A2382" s="33" t="s">
        <v>5415</v>
      </c>
      <c r="B2382" s="34" t="s">
        <v>5416</v>
      </c>
      <c r="C2382" s="34" t="s">
        <v>112</v>
      </c>
      <c r="D2382" s="35" t="s">
        <v>16</v>
      </c>
      <c r="E2382" s="35" t="s">
        <v>17</v>
      </c>
      <c r="F2382" s="35"/>
      <c r="G2382" s="36">
        <f>VLOOKUP(Tb_Agen[[#This Row],[AGEN ID]],Reseller!A:F,5,0)</f>
        <v>45255.7</v>
      </c>
      <c r="H2382" s="35"/>
      <c r="I2382" s="35"/>
      <c r="J2382" s="35"/>
      <c r="K2382" s="41"/>
      <c r="L2382" s="37"/>
      <c r="M2382" s="53">
        <v>0</v>
      </c>
      <c r="N2382" s="39" t="s">
        <v>22</v>
      </c>
      <c r="O2382" s="65">
        <f>SUMIFS(Tb_Reseller[Aug-26],Tb_Reseller[Agen id],Tb_Agen[[#This Row],[AGEN ID]])</f>
        <v>0</v>
      </c>
      <c r="P2382" s="66">
        <f>SUMIFS(Tb_Reseller[Sep-26],Tb_Reseller[Agen id],Tb_Agen[[#This Row],[AGEN ID]])</f>
        <v>0</v>
      </c>
      <c r="Q2382" s="66">
        <f>SUMIFS(Tb_Reseller[Oct-26],Tb_Reseller[Agen id],Tb_Agen[[#This Row],[AGEN ID]])</f>
        <v>0</v>
      </c>
    </row>
    <row r="2383" spans="1:17" x14ac:dyDescent="0.25">
      <c r="A2383" s="33" t="s">
        <v>5417</v>
      </c>
      <c r="B2383" s="34" t="s">
        <v>5418</v>
      </c>
      <c r="C2383" s="34" t="s">
        <v>82</v>
      </c>
      <c r="D2383" s="35" t="s">
        <v>16</v>
      </c>
      <c r="E2383" s="38" t="s">
        <v>82</v>
      </c>
      <c r="F2383" s="35"/>
      <c r="G2383" s="36">
        <f>VLOOKUP(Tb_Agen[[#This Row],[AGEN ID]],Reseller!A:F,5,0)</f>
        <v>45256.240972222222</v>
      </c>
      <c r="H2383" s="35"/>
      <c r="I2383" s="35"/>
      <c r="J2383" s="35"/>
      <c r="K2383" s="41"/>
      <c r="L2383" s="37"/>
      <c r="M2383" s="53">
        <v>0</v>
      </c>
      <c r="N2383" s="39" t="s">
        <v>22</v>
      </c>
      <c r="O2383" s="65">
        <f>SUMIFS(Tb_Reseller[Aug-26],Tb_Reseller[Agen id],Tb_Agen[[#This Row],[AGEN ID]])</f>
        <v>0</v>
      </c>
      <c r="P2383" s="66">
        <f>SUMIFS(Tb_Reseller[Sep-26],Tb_Reseller[Agen id],Tb_Agen[[#This Row],[AGEN ID]])</f>
        <v>0</v>
      </c>
      <c r="Q2383" s="66">
        <f>SUMIFS(Tb_Reseller[Oct-26],Tb_Reseller[Agen id],Tb_Agen[[#This Row],[AGEN ID]])</f>
        <v>0</v>
      </c>
    </row>
    <row r="2384" spans="1:17" x14ac:dyDescent="0.25">
      <c r="A2384" s="33" t="s">
        <v>5419</v>
      </c>
      <c r="B2384" s="34" t="s">
        <v>5420</v>
      </c>
      <c r="C2384" s="43" t="s">
        <v>15</v>
      </c>
      <c r="D2384" s="38" t="s">
        <v>16</v>
      </c>
      <c r="E2384" s="38" t="s">
        <v>17</v>
      </c>
      <c r="F2384" s="38"/>
      <c r="G2384" s="40">
        <f>VLOOKUP(Tb_Agen[[#This Row],[AGEN ID]],Reseller!A:F,5,0)</f>
        <v>45257.393055555563</v>
      </c>
      <c r="H2384" s="38"/>
      <c r="I2384" s="38"/>
      <c r="J2384" s="38"/>
      <c r="K2384" s="41"/>
      <c r="L2384" s="42"/>
      <c r="M2384" s="53">
        <v>0</v>
      </c>
      <c r="N2384" s="39" t="s">
        <v>22</v>
      </c>
      <c r="O2384" s="65">
        <f>SUMIFS(Tb_Reseller[Aug-26],Tb_Reseller[Agen id],Tb_Agen[[#This Row],[AGEN ID]])</f>
        <v>0</v>
      </c>
      <c r="P2384" s="66">
        <f>SUMIFS(Tb_Reseller[Sep-26],Tb_Reseller[Agen id],Tb_Agen[[#This Row],[AGEN ID]])</f>
        <v>0</v>
      </c>
      <c r="Q2384" s="66">
        <f>SUMIFS(Tb_Reseller[Oct-26],Tb_Reseller[Agen id],Tb_Agen[[#This Row],[AGEN ID]])</f>
        <v>0</v>
      </c>
    </row>
    <row r="2385" spans="1:17" x14ac:dyDescent="0.25">
      <c r="A2385" s="33" t="s">
        <v>5421</v>
      </c>
      <c r="B2385" s="34" t="s">
        <v>5422</v>
      </c>
      <c r="C2385" s="34" t="s">
        <v>82</v>
      </c>
      <c r="D2385" s="35" t="s">
        <v>16</v>
      </c>
      <c r="E2385" s="38" t="s">
        <v>82</v>
      </c>
      <c r="F2385" s="35"/>
      <c r="G2385" s="36">
        <f>VLOOKUP(Tb_Agen[[#This Row],[AGEN ID]],Reseller!A:F,5,0)</f>
        <v>45257.513194444437</v>
      </c>
      <c r="H2385" s="35"/>
      <c r="I2385" s="35"/>
      <c r="J2385" s="35"/>
      <c r="K2385" s="41"/>
      <c r="L2385" s="37"/>
      <c r="M2385" s="53">
        <v>0</v>
      </c>
      <c r="N2385" s="39" t="s">
        <v>22</v>
      </c>
      <c r="O2385" s="65">
        <f>SUMIFS(Tb_Reseller[Aug-26],Tb_Reseller[Agen id],Tb_Agen[[#This Row],[AGEN ID]])</f>
        <v>0</v>
      </c>
      <c r="P2385" s="66">
        <f>SUMIFS(Tb_Reseller[Sep-26],Tb_Reseller[Agen id],Tb_Agen[[#This Row],[AGEN ID]])</f>
        <v>0</v>
      </c>
      <c r="Q2385" s="66">
        <f>SUMIFS(Tb_Reseller[Oct-26],Tb_Reseller[Agen id],Tb_Agen[[#This Row],[AGEN ID]])</f>
        <v>0</v>
      </c>
    </row>
    <row r="2386" spans="1:17" x14ac:dyDescent="0.25">
      <c r="A2386" s="33" t="s">
        <v>5423</v>
      </c>
      <c r="B2386" s="34" t="s">
        <v>5424</v>
      </c>
      <c r="C2386" s="34" t="s">
        <v>112</v>
      </c>
      <c r="D2386" s="35" t="s">
        <v>16</v>
      </c>
      <c r="E2386" s="35" t="s">
        <v>17</v>
      </c>
      <c r="F2386" s="35"/>
      <c r="G2386" s="36">
        <f>VLOOKUP(Tb_Agen[[#This Row],[AGEN ID]],Reseller!A:F,5,0)</f>
        <v>45258.538194444453</v>
      </c>
      <c r="H2386" s="35"/>
      <c r="I2386" s="35"/>
      <c r="J2386" s="35"/>
      <c r="K2386" s="41"/>
      <c r="L2386" s="37"/>
      <c r="M2386" s="53">
        <v>0</v>
      </c>
      <c r="N2386" s="39" t="s">
        <v>22</v>
      </c>
      <c r="O2386" s="65">
        <f>SUMIFS(Tb_Reseller[Aug-26],Tb_Reseller[Agen id],Tb_Agen[[#This Row],[AGEN ID]])</f>
        <v>0</v>
      </c>
      <c r="P2386" s="66">
        <f>SUMIFS(Tb_Reseller[Sep-26],Tb_Reseller[Agen id],Tb_Agen[[#This Row],[AGEN ID]])</f>
        <v>0</v>
      </c>
      <c r="Q2386" s="66">
        <f>SUMIFS(Tb_Reseller[Oct-26],Tb_Reseller[Agen id],Tb_Agen[[#This Row],[AGEN ID]])</f>
        <v>0</v>
      </c>
    </row>
    <row r="2387" spans="1:17" x14ac:dyDescent="0.25">
      <c r="A2387" s="33" t="s">
        <v>5425</v>
      </c>
      <c r="B2387" s="34" t="s">
        <v>5426</v>
      </c>
      <c r="C2387" s="34" t="s">
        <v>15</v>
      </c>
      <c r="D2387" s="35" t="s">
        <v>28</v>
      </c>
      <c r="E2387" s="35" t="s">
        <v>17</v>
      </c>
      <c r="F2387" s="35"/>
      <c r="G2387" s="36">
        <f>VLOOKUP(Tb_Agen[[#This Row],[AGEN ID]],Reseller!A:F,5,0)</f>
        <v>45258.582638888889</v>
      </c>
      <c r="H2387" s="35"/>
      <c r="I2387" s="35"/>
      <c r="J2387" s="35"/>
      <c r="K2387" s="41"/>
      <c r="L2387" s="37"/>
      <c r="M2387" s="53">
        <v>0</v>
      </c>
      <c r="N2387" s="39" t="s">
        <v>22</v>
      </c>
      <c r="O2387" s="65">
        <f>SUMIFS(Tb_Reseller[Aug-26],Tb_Reseller[Agen id],Tb_Agen[[#This Row],[AGEN ID]])</f>
        <v>0</v>
      </c>
      <c r="P2387" s="66">
        <f>SUMIFS(Tb_Reseller[Sep-26],Tb_Reseller[Agen id],Tb_Agen[[#This Row],[AGEN ID]])</f>
        <v>0</v>
      </c>
      <c r="Q2387" s="66">
        <f>SUMIFS(Tb_Reseller[Oct-26],Tb_Reseller[Agen id],Tb_Agen[[#This Row],[AGEN ID]])</f>
        <v>0</v>
      </c>
    </row>
    <row r="2388" spans="1:17" x14ac:dyDescent="0.25">
      <c r="A2388" s="33" t="s">
        <v>5427</v>
      </c>
      <c r="B2388" s="34" t="s">
        <v>5428</v>
      </c>
      <c r="C2388" s="34" t="s">
        <v>82</v>
      </c>
      <c r="D2388" s="35" t="s">
        <v>16</v>
      </c>
      <c r="E2388" s="38" t="s">
        <v>82</v>
      </c>
      <c r="F2388" s="35"/>
      <c r="G2388" s="36">
        <f>VLOOKUP(Tb_Agen[[#This Row],[AGEN ID]],Reseller!A:F,5,0)</f>
        <v>45258.601388888892</v>
      </c>
      <c r="H2388" s="35"/>
      <c r="I2388" s="35"/>
      <c r="J2388" s="35"/>
      <c r="K2388" s="41"/>
      <c r="L2388" s="37"/>
      <c r="M2388" s="53">
        <v>0</v>
      </c>
      <c r="N2388" s="39" t="s">
        <v>22</v>
      </c>
      <c r="O2388" s="65">
        <f>SUMIFS(Tb_Reseller[Aug-26],Tb_Reseller[Agen id],Tb_Agen[[#This Row],[AGEN ID]])</f>
        <v>0</v>
      </c>
      <c r="P2388" s="66">
        <f>SUMIFS(Tb_Reseller[Sep-26],Tb_Reseller[Agen id],Tb_Agen[[#This Row],[AGEN ID]])</f>
        <v>0</v>
      </c>
      <c r="Q2388" s="66">
        <f>SUMIFS(Tb_Reseller[Oct-26],Tb_Reseller[Agen id],Tb_Agen[[#This Row],[AGEN ID]])</f>
        <v>0</v>
      </c>
    </row>
    <row r="2389" spans="1:17" x14ac:dyDescent="0.25">
      <c r="A2389" s="33" t="s">
        <v>5429</v>
      </c>
      <c r="B2389" s="34" t="s">
        <v>5430</v>
      </c>
      <c r="C2389" s="34" t="s">
        <v>112</v>
      </c>
      <c r="D2389" s="35" t="s">
        <v>16</v>
      </c>
      <c r="E2389" s="35" t="s">
        <v>17</v>
      </c>
      <c r="F2389" s="35"/>
      <c r="G2389" s="36">
        <f>VLOOKUP(Tb_Agen[[#This Row],[AGEN ID]],Reseller!A:F,5,0)</f>
        <v>45258.636111111111</v>
      </c>
      <c r="H2389" s="35"/>
      <c r="I2389" s="35"/>
      <c r="J2389" s="35"/>
      <c r="K2389" s="41"/>
      <c r="L2389" s="37"/>
      <c r="M2389" s="53">
        <v>0</v>
      </c>
      <c r="N2389" s="39" t="s">
        <v>22</v>
      </c>
      <c r="O2389" s="65">
        <f>SUMIFS(Tb_Reseller[Aug-26],Tb_Reseller[Agen id],Tb_Agen[[#This Row],[AGEN ID]])</f>
        <v>0</v>
      </c>
      <c r="P2389" s="66">
        <f>SUMIFS(Tb_Reseller[Sep-26],Tb_Reseller[Agen id],Tb_Agen[[#This Row],[AGEN ID]])</f>
        <v>0</v>
      </c>
      <c r="Q2389" s="66">
        <f>SUMIFS(Tb_Reseller[Oct-26],Tb_Reseller[Agen id],Tb_Agen[[#This Row],[AGEN ID]])</f>
        <v>0</v>
      </c>
    </row>
    <row r="2390" spans="1:17" x14ac:dyDescent="0.25">
      <c r="A2390" s="33" t="s">
        <v>5431</v>
      </c>
      <c r="B2390" s="34" t="s">
        <v>5432</v>
      </c>
      <c r="C2390" s="34" t="s">
        <v>82</v>
      </c>
      <c r="D2390" s="35" t="s">
        <v>16</v>
      </c>
      <c r="E2390" s="38" t="s">
        <v>82</v>
      </c>
      <c r="F2390" s="35"/>
      <c r="G2390" s="36">
        <f>VLOOKUP(Tb_Agen[[#This Row],[AGEN ID]],Reseller!A:F,5,0)</f>
        <v>45258.709722222222</v>
      </c>
      <c r="H2390" s="35"/>
      <c r="I2390" s="35"/>
      <c r="J2390" s="35"/>
      <c r="K2390" s="41"/>
      <c r="L2390" s="37"/>
      <c r="M2390" s="53">
        <v>0</v>
      </c>
      <c r="N2390" s="39" t="s">
        <v>22</v>
      </c>
      <c r="O2390" s="65">
        <f>SUMIFS(Tb_Reseller[Aug-26],Tb_Reseller[Agen id],Tb_Agen[[#This Row],[AGEN ID]])</f>
        <v>0</v>
      </c>
      <c r="P2390" s="66">
        <f>SUMIFS(Tb_Reseller[Sep-26],Tb_Reseller[Agen id],Tb_Agen[[#This Row],[AGEN ID]])</f>
        <v>0</v>
      </c>
      <c r="Q2390" s="66">
        <f>SUMIFS(Tb_Reseller[Oct-26],Tb_Reseller[Agen id],Tb_Agen[[#This Row],[AGEN ID]])</f>
        <v>0</v>
      </c>
    </row>
    <row r="2391" spans="1:17" x14ac:dyDescent="0.25">
      <c r="A2391" s="33" t="s">
        <v>5433</v>
      </c>
      <c r="B2391" s="34" t="s">
        <v>5434</v>
      </c>
      <c r="C2391" s="34" t="s">
        <v>82</v>
      </c>
      <c r="D2391" s="35" t="s">
        <v>16</v>
      </c>
      <c r="E2391" s="38" t="s">
        <v>82</v>
      </c>
      <c r="F2391" s="35"/>
      <c r="G2391" s="36">
        <f>VLOOKUP(Tb_Agen[[#This Row],[AGEN ID]],Reseller!A:F,5,0)</f>
        <v>45259.299305555563</v>
      </c>
      <c r="H2391" s="35"/>
      <c r="I2391" s="35"/>
      <c r="J2391" s="35"/>
      <c r="K2391" s="41"/>
      <c r="L2391" s="37"/>
      <c r="M2391" s="53">
        <v>0</v>
      </c>
      <c r="N2391" s="39" t="s">
        <v>22</v>
      </c>
      <c r="O2391" s="65">
        <f>SUMIFS(Tb_Reseller[Aug-26],Tb_Reseller[Agen id],Tb_Agen[[#This Row],[AGEN ID]])</f>
        <v>0</v>
      </c>
      <c r="P2391" s="66">
        <f>SUMIFS(Tb_Reseller[Sep-26],Tb_Reseller[Agen id],Tb_Agen[[#This Row],[AGEN ID]])</f>
        <v>0</v>
      </c>
      <c r="Q2391" s="66">
        <f>SUMIFS(Tb_Reseller[Oct-26],Tb_Reseller[Agen id],Tb_Agen[[#This Row],[AGEN ID]])</f>
        <v>0</v>
      </c>
    </row>
    <row r="2392" spans="1:17" x14ac:dyDescent="0.25">
      <c r="A2392" s="33" t="s">
        <v>5435</v>
      </c>
      <c r="B2392" s="34" t="s">
        <v>5436</v>
      </c>
      <c r="C2392" s="34" t="s">
        <v>82</v>
      </c>
      <c r="D2392" s="35" t="s">
        <v>16</v>
      </c>
      <c r="E2392" s="38" t="s">
        <v>82</v>
      </c>
      <c r="F2392" s="35"/>
      <c r="G2392" s="36">
        <f>VLOOKUP(Tb_Agen[[#This Row],[AGEN ID]],Reseller!A:F,5,0)</f>
        <v>45259.484722222223</v>
      </c>
      <c r="H2392" s="35"/>
      <c r="I2392" s="35"/>
      <c r="J2392" s="35"/>
      <c r="K2392" s="41"/>
      <c r="L2392" s="37"/>
      <c r="M2392" s="53">
        <v>0</v>
      </c>
      <c r="N2392" s="39" t="s">
        <v>22</v>
      </c>
      <c r="O2392" s="65">
        <f>SUMIFS(Tb_Reseller[Aug-26],Tb_Reseller[Agen id],Tb_Agen[[#This Row],[AGEN ID]])</f>
        <v>0</v>
      </c>
      <c r="P2392" s="66">
        <f>SUMIFS(Tb_Reseller[Sep-26],Tb_Reseller[Agen id],Tb_Agen[[#This Row],[AGEN ID]])</f>
        <v>0</v>
      </c>
      <c r="Q2392" s="66">
        <f>SUMIFS(Tb_Reseller[Oct-26],Tb_Reseller[Agen id],Tb_Agen[[#This Row],[AGEN ID]])</f>
        <v>0</v>
      </c>
    </row>
    <row r="2393" spans="1:17" x14ac:dyDescent="0.25">
      <c r="A2393" s="33" t="s">
        <v>5437</v>
      </c>
      <c r="B2393" s="34" t="s">
        <v>5438</v>
      </c>
      <c r="C2393" s="34" t="s">
        <v>121</v>
      </c>
      <c r="D2393" s="35" t="s">
        <v>16</v>
      </c>
      <c r="E2393" s="35" t="s">
        <v>17</v>
      </c>
      <c r="F2393" s="35"/>
      <c r="G2393" s="36">
        <f>VLOOKUP(Tb_Agen[[#This Row],[AGEN ID]],Reseller!A:F,5,0)</f>
        <v>45259.913194444453</v>
      </c>
      <c r="H2393" s="35"/>
      <c r="I2393" s="35"/>
      <c r="J2393" s="35"/>
      <c r="K2393" s="41"/>
      <c r="L2393" s="37"/>
      <c r="M2393" s="53">
        <v>0</v>
      </c>
      <c r="N2393" s="39" t="s">
        <v>22</v>
      </c>
      <c r="O2393" s="65">
        <f>SUMIFS(Tb_Reseller[Aug-26],Tb_Reseller[Agen id],Tb_Agen[[#This Row],[AGEN ID]])</f>
        <v>0</v>
      </c>
      <c r="P2393" s="66">
        <f>SUMIFS(Tb_Reseller[Sep-26],Tb_Reseller[Agen id],Tb_Agen[[#This Row],[AGEN ID]])</f>
        <v>0</v>
      </c>
      <c r="Q2393" s="66">
        <f>SUMIFS(Tb_Reseller[Oct-26],Tb_Reseller[Agen id],Tb_Agen[[#This Row],[AGEN ID]])</f>
        <v>0</v>
      </c>
    </row>
    <row r="2394" spans="1:17" x14ac:dyDescent="0.25">
      <c r="A2394" s="33" t="s">
        <v>5439</v>
      </c>
      <c r="B2394" s="34" t="s">
        <v>5440</v>
      </c>
      <c r="C2394" s="34" t="s">
        <v>121</v>
      </c>
      <c r="D2394" s="35" t="s">
        <v>28</v>
      </c>
      <c r="E2394" s="35" t="s">
        <v>17</v>
      </c>
      <c r="F2394" s="35"/>
      <c r="G2394" s="36">
        <f>VLOOKUP(Tb_Agen[[#This Row],[AGEN ID]],Reseller!A:F,5,0)</f>
        <v>45260.872916666667</v>
      </c>
      <c r="H2394" s="35"/>
      <c r="I2394" s="35"/>
      <c r="J2394" s="35"/>
      <c r="K2394" s="41"/>
      <c r="L2394" s="37"/>
      <c r="M2394" s="53">
        <v>0</v>
      </c>
      <c r="N2394" s="39" t="s">
        <v>22</v>
      </c>
      <c r="O2394" s="65">
        <f>SUMIFS(Tb_Reseller[Aug-26],Tb_Reseller[Agen id],Tb_Agen[[#This Row],[AGEN ID]])</f>
        <v>0</v>
      </c>
      <c r="P2394" s="66">
        <f>SUMIFS(Tb_Reseller[Sep-26],Tb_Reseller[Agen id],Tb_Agen[[#This Row],[AGEN ID]])</f>
        <v>0</v>
      </c>
      <c r="Q2394" s="66">
        <f>SUMIFS(Tb_Reseller[Oct-26],Tb_Reseller[Agen id],Tb_Agen[[#This Row],[AGEN ID]])</f>
        <v>0</v>
      </c>
    </row>
    <row r="2395" spans="1:17" x14ac:dyDescent="0.25">
      <c r="A2395" s="33" t="s">
        <v>5441</v>
      </c>
      <c r="B2395" s="34" t="s">
        <v>5442</v>
      </c>
      <c r="C2395" s="34" t="s">
        <v>15</v>
      </c>
      <c r="D2395" s="35" t="s">
        <v>16</v>
      </c>
      <c r="E2395" s="35" t="s">
        <v>17</v>
      </c>
      <c r="F2395" s="35"/>
      <c r="G2395" s="36">
        <f>VLOOKUP(Tb_Agen[[#This Row],[AGEN ID]],Reseller!A:F,5,0)</f>
        <v>45261.53402777778</v>
      </c>
      <c r="H2395" s="35"/>
      <c r="I2395" s="35"/>
      <c r="J2395" s="35"/>
      <c r="K2395" s="41"/>
      <c r="L2395" s="37"/>
      <c r="M2395" s="53">
        <v>0</v>
      </c>
      <c r="N2395" s="39" t="s">
        <v>22</v>
      </c>
      <c r="O2395" s="65">
        <f>SUMIFS(Tb_Reseller[Aug-26],Tb_Reseller[Agen id],Tb_Agen[[#This Row],[AGEN ID]])</f>
        <v>0</v>
      </c>
      <c r="P2395" s="66">
        <f>SUMIFS(Tb_Reseller[Sep-26],Tb_Reseller[Agen id],Tb_Agen[[#This Row],[AGEN ID]])</f>
        <v>0</v>
      </c>
      <c r="Q2395" s="66">
        <f>SUMIFS(Tb_Reseller[Oct-26],Tb_Reseller[Agen id],Tb_Agen[[#This Row],[AGEN ID]])</f>
        <v>0</v>
      </c>
    </row>
    <row r="2396" spans="1:17" x14ac:dyDescent="0.25">
      <c r="A2396" s="33" t="s">
        <v>5443</v>
      </c>
      <c r="B2396" s="34" t="s">
        <v>5444</v>
      </c>
      <c r="C2396" s="34" t="s">
        <v>112</v>
      </c>
      <c r="D2396" s="35" t="s">
        <v>16</v>
      </c>
      <c r="E2396" s="35" t="s">
        <v>17</v>
      </c>
      <c r="F2396" s="35"/>
      <c r="G2396" s="36">
        <f>VLOOKUP(Tb_Agen[[#This Row],[AGEN ID]],Reseller!A:F,5,0)</f>
        <v>44971.589583333327</v>
      </c>
      <c r="H2396" s="35"/>
      <c r="I2396" s="35"/>
      <c r="J2396" s="35"/>
      <c r="K2396" s="41"/>
      <c r="L2396" s="37"/>
      <c r="M2396" s="53">
        <v>0</v>
      </c>
      <c r="N2396" s="39" t="s">
        <v>22</v>
      </c>
      <c r="O2396" s="65">
        <f>SUMIFS(Tb_Reseller[Aug-26],Tb_Reseller[Agen id],Tb_Agen[[#This Row],[AGEN ID]])</f>
        <v>0.16129032258064516</v>
      </c>
      <c r="P2396" s="66">
        <f>SUMIFS(Tb_Reseller[Sep-26],Tb_Reseller[Agen id],Tb_Agen[[#This Row],[AGEN ID]])</f>
        <v>0.6</v>
      </c>
      <c r="Q2396" s="66">
        <f>SUMIFS(Tb_Reseller[Oct-26],Tb_Reseller[Agen id],Tb_Agen[[#This Row],[AGEN ID]])</f>
        <v>0</v>
      </c>
    </row>
    <row r="2397" spans="1:17" x14ac:dyDescent="0.25">
      <c r="A2397" s="33" t="s">
        <v>5445</v>
      </c>
      <c r="B2397" s="34" t="s">
        <v>5446</v>
      </c>
      <c r="C2397" s="34" t="s">
        <v>82</v>
      </c>
      <c r="D2397" s="35" t="s">
        <v>16</v>
      </c>
      <c r="E2397" s="38" t="s">
        <v>82</v>
      </c>
      <c r="F2397" s="35"/>
      <c r="G2397" s="36">
        <f>VLOOKUP(Tb_Agen[[#This Row],[AGEN ID]],Reseller!A:F,5,0)</f>
        <v>45262.113194444442</v>
      </c>
      <c r="H2397" s="35"/>
      <c r="I2397" s="35"/>
      <c r="J2397" s="35"/>
      <c r="K2397" s="41"/>
      <c r="L2397" s="37"/>
      <c r="M2397" s="53">
        <v>0</v>
      </c>
      <c r="N2397" s="39" t="s">
        <v>22</v>
      </c>
      <c r="O2397" s="65">
        <f>SUMIFS(Tb_Reseller[Aug-26],Tb_Reseller[Agen id],Tb_Agen[[#This Row],[AGEN ID]])</f>
        <v>0</v>
      </c>
      <c r="P2397" s="66">
        <f>SUMIFS(Tb_Reseller[Sep-26],Tb_Reseller[Agen id],Tb_Agen[[#This Row],[AGEN ID]])</f>
        <v>0</v>
      </c>
      <c r="Q2397" s="66">
        <f>SUMIFS(Tb_Reseller[Oct-26],Tb_Reseller[Agen id],Tb_Agen[[#This Row],[AGEN ID]])</f>
        <v>0</v>
      </c>
    </row>
    <row r="2398" spans="1:17" x14ac:dyDescent="0.25">
      <c r="A2398" s="33" t="s">
        <v>5447</v>
      </c>
      <c r="B2398" s="34" t="s">
        <v>5448</v>
      </c>
      <c r="C2398" s="34" t="s">
        <v>82</v>
      </c>
      <c r="D2398" s="35" t="s">
        <v>16</v>
      </c>
      <c r="E2398" s="38" t="s">
        <v>82</v>
      </c>
      <c r="F2398" s="35"/>
      <c r="G2398" s="36">
        <f>VLOOKUP(Tb_Agen[[#This Row],[AGEN ID]],Reseller!A:F,5,0)</f>
        <v>45262.345833333333</v>
      </c>
      <c r="H2398" s="35"/>
      <c r="I2398" s="35"/>
      <c r="J2398" s="35"/>
      <c r="K2398" s="41"/>
      <c r="L2398" s="37"/>
      <c r="M2398" s="53">
        <v>0</v>
      </c>
      <c r="N2398" s="39" t="s">
        <v>22</v>
      </c>
      <c r="O2398" s="65">
        <f>SUMIFS(Tb_Reseller[Aug-26],Tb_Reseller[Agen id],Tb_Agen[[#This Row],[AGEN ID]])</f>
        <v>0</v>
      </c>
      <c r="P2398" s="66">
        <f>SUMIFS(Tb_Reseller[Sep-26],Tb_Reseller[Agen id],Tb_Agen[[#This Row],[AGEN ID]])</f>
        <v>0</v>
      </c>
      <c r="Q2398" s="66">
        <f>SUMIFS(Tb_Reseller[Oct-26],Tb_Reseller[Agen id],Tb_Agen[[#This Row],[AGEN ID]])</f>
        <v>0</v>
      </c>
    </row>
    <row r="2399" spans="1:17" x14ac:dyDescent="0.25">
      <c r="A2399" s="33" t="s">
        <v>5449</v>
      </c>
      <c r="B2399" s="34" t="s">
        <v>5450</v>
      </c>
      <c r="C2399" s="34" t="s">
        <v>121</v>
      </c>
      <c r="D2399" s="35" t="s">
        <v>16</v>
      </c>
      <c r="E2399" s="35" t="s">
        <v>17</v>
      </c>
      <c r="F2399" s="35"/>
      <c r="G2399" s="36">
        <f>VLOOKUP(Tb_Agen[[#This Row],[AGEN ID]],Reseller!A:F,5,0)</f>
        <v>45262.577777777777</v>
      </c>
      <c r="H2399" s="35"/>
      <c r="I2399" s="35"/>
      <c r="J2399" s="35"/>
      <c r="K2399" s="41"/>
      <c r="L2399" s="37"/>
      <c r="M2399" s="53">
        <v>0</v>
      </c>
      <c r="N2399" s="39" t="s">
        <v>22</v>
      </c>
      <c r="O2399" s="65">
        <f>SUMIFS(Tb_Reseller[Aug-26],Tb_Reseller[Agen id],Tb_Agen[[#This Row],[AGEN ID]])</f>
        <v>0</v>
      </c>
      <c r="P2399" s="66">
        <f>SUMIFS(Tb_Reseller[Sep-26],Tb_Reseller[Agen id],Tb_Agen[[#This Row],[AGEN ID]])</f>
        <v>0</v>
      </c>
      <c r="Q2399" s="66">
        <f>SUMIFS(Tb_Reseller[Oct-26],Tb_Reseller[Agen id],Tb_Agen[[#This Row],[AGEN ID]])</f>
        <v>0</v>
      </c>
    </row>
    <row r="2400" spans="1:17" x14ac:dyDescent="0.25">
      <c r="A2400" s="33" t="s">
        <v>5451</v>
      </c>
      <c r="B2400" s="34" t="s">
        <v>5452</v>
      </c>
      <c r="C2400" s="34" t="s">
        <v>82</v>
      </c>
      <c r="D2400" s="35" t="s">
        <v>16</v>
      </c>
      <c r="E2400" s="38" t="s">
        <v>82</v>
      </c>
      <c r="F2400" s="35"/>
      <c r="G2400" s="36">
        <f>VLOOKUP(Tb_Agen[[#This Row],[AGEN ID]],Reseller!A:F,5,0)</f>
        <v>44999.420138888891</v>
      </c>
      <c r="H2400" s="35"/>
      <c r="I2400" s="35"/>
      <c r="J2400" s="35"/>
      <c r="K2400" s="41"/>
      <c r="L2400" s="37"/>
      <c r="M2400" s="53">
        <v>0</v>
      </c>
      <c r="N2400" s="39" t="s">
        <v>22</v>
      </c>
      <c r="O2400" s="65">
        <f>SUMIFS(Tb_Reseller[Aug-26],Tb_Reseller[Agen id],Tb_Agen[[#This Row],[AGEN ID]])</f>
        <v>6.4516129032258063E-2</v>
      </c>
      <c r="P2400" s="66">
        <f>SUMIFS(Tb_Reseller[Sep-26],Tb_Reseller[Agen id],Tb_Agen[[#This Row],[AGEN ID]])</f>
        <v>6.6666666666666666E-2</v>
      </c>
      <c r="Q2400" s="66">
        <f>SUMIFS(Tb_Reseller[Oct-26],Tb_Reseller[Agen id],Tb_Agen[[#This Row],[AGEN ID]])</f>
        <v>0.25</v>
      </c>
    </row>
    <row r="2401" spans="1:17" x14ac:dyDescent="0.25">
      <c r="A2401" s="33" t="s">
        <v>5453</v>
      </c>
      <c r="B2401" s="34" t="s">
        <v>5454</v>
      </c>
      <c r="C2401" s="34" t="s">
        <v>82</v>
      </c>
      <c r="D2401" s="35" t="s">
        <v>16</v>
      </c>
      <c r="E2401" s="38" t="s">
        <v>82</v>
      </c>
      <c r="F2401" s="35"/>
      <c r="G2401" s="36">
        <f>VLOOKUP(Tb_Agen[[#This Row],[AGEN ID]],Reseller!A:F,5,0)</f>
        <v>45008.489583333343</v>
      </c>
      <c r="H2401" s="35"/>
      <c r="I2401" s="35"/>
      <c r="J2401" s="35"/>
      <c r="K2401" s="41"/>
      <c r="L2401" s="37"/>
      <c r="M2401" s="53">
        <v>0</v>
      </c>
      <c r="N2401" s="39" t="s">
        <v>22</v>
      </c>
      <c r="O2401" s="65">
        <f>SUMIFS(Tb_Reseller[Aug-26],Tb_Reseller[Agen id],Tb_Agen[[#This Row],[AGEN ID]])</f>
        <v>6.4516129032258063E-2</v>
      </c>
      <c r="P2401" s="66">
        <f>SUMIFS(Tb_Reseller[Sep-26],Tb_Reseller[Agen id],Tb_Agen[[#This Row],[AGEN ID]])</f>
        <v>3.3333333333333333E-2</v>
      </c>
      <c r="Q2401" s="66">
        <f>SUMIFS(Tb_Reseller[Oct-26],Tb_Reseller[Agen id],Tb_Agen[[#This Row],[AGEN ID]])</f>
        <v>0</v>
      </c>
    </row>
    <row r="2402" spans="1:17" x14ac:dyDescent="0.25">
      <c r="A2402" s="33" t="s">
        <v>5455</v>
      </c>
      <c r="B2402" s="34" t="s">
        <v>5456</v>
      </c>
      <c r="C2402" s="34" t="s">
        <v>15</v>
      </c>
      <c r="D2402" s="35" t="s">
        <v>16</v>
      </c>
      <c r="E2402" s="35" t="s">
        <v>37</v>
      </c>
      <c r="F2402" s="35"/>
      <c r="G2402" s="36">
        <f>VLOOKUP(Tb_Agen[[#This Row],[AGEN ID]],Reseller!A:F,5,0)</f>
        <v>45264.573611111111</v>
      </c>
      <c r="H2402" s="35" t="s">
        <v>5457</v>
      </c>
      <c r="I2402" s="35" t="s">
        <v>19</v>
      </c>
      <c r="J2402" s="35" t="s">
        <v>20</v>
      </c>
      <c r="K2402" s="41" t="s">
        <v>768</v>
      </c>
      <c r="L2402" s="37" t="s">
        <v>39</v>
      </c>
      <c r="M2402" s="53">
        <v>0</v>
      </c>
      <c r="N2402" s="39" t="s">
        <v>22</v>
      </c>
      <c r="O2402" s="65">
        <f>SUMIFS(Tb_Reseller[Aug-26],Tb_Reseller[Agen id],Tb_Agen[[#This Row],[AGEN ID]])</f>
        <v>24.419354838709644</v>
      </c>
      <c r="P2402" s="66">
        <f>SUMIFS(Tb_Reseller[Sep-26],Tb_Reseller[Agen id],Tb_Agen[[#This Row],[AGEN ID]])</f>
        <v>24.633333333333717</v>
      </c>
      <c r="Q2402" s="66">
        <f>SUMIFS(Tb_Reseller[Oct-26],Tb_Reseller[Agen id],Tb_Agen[[#This Row],[AGEN ID]])</f>
        <v>25.75</v>
      </c>
    </row>
    <row r="2403" spans="1:17" x14ac:dyDescent="0.25">
      <c r="A2403" s="33" t="s">
        <v>5458</v>
      </c>
      <c r="B2403" s="34" t="s">
        <v>5459</v>
      </c>
      <c r="C2403" s="34" t="s">
        <v>15</v>
      </c>
      <c r="D2403" s="35" t="s">
        <v>16</v>
      </c>
      <c r="E2403" s="35" t="s">
        <v>17</v>
      </c>
      <c r="F2403" s="35"/>
      <c r="G2403" s="36">
        <f>VLOOKUP(Tb_Agen[[#This Row],[AGEN ID]],Reseller!A:F,5,0)</f>
        <v>45265.572222222218</v>
      </c>
      <c r="H2403" s="35"/>
      <c r="I2403" s="35"/>
      <c r="J2403" s="35"/>
      <c r="K2403" s="41"/>
      <c r="L2403" s="37"/>
      <c r="M2403" s="53">
        <v>0</v>
      </c>
      <c r="N2403" s="39" t="s">
        <v>22</v>
      </c>
      <c r="O2403" s="65">
        <f>SUMIFS(Tb_Reseller[Aug-26],Tb_Reseller[Agen id],Tb_Agen[[#This Row],[AGEN ID]])</f>
        <v>0</v>
      </c>
      <c r="P2403" s="66">
        <f>SUMIFS(Tb_Reseller[Sep-26],Tb_Reseller[Agen id],Tb_Agen[[#This Row],[AGEN ID]])</f>
        <v>0</v>
      </c>
      <c r="Q2403" s="66">
        <f>SUMIFS(Tb_Reseller[Oct-26],Tb_Reseller[Agen id],Tb_Agen[[#This Row],[AGEN ID]])</f>
        <v>0</v>
      </c>
    </row>
    <row r="2404" spans="1:17" x14ac:dyDescent="0.25">
      <c r="A2404" s="33" t="s">
        <v>5460</v>
      </c>
      <c r="B2404" s="34" t="s">
        <v>5461</v>
      </c>
      <c r="C2404" s="34" t="s">
        <v>112</v>
      </c>
      <c r="D2404" s="35" t="s">
        <v>16</v>
      </c>
      <c r="E2404" s="35" t="s">
        <v>17</v>
      </c>
      <c r="F2404" s="35"/>
      <c r="G2404" s="36">
        <f>VLOOKUP(Tb_Agen[[#This Row],[AGEN ID]],Reseller!A:F,5,0)</f>
        <v>45265.728472222218</v>
      </c>
      <c r="H2404" s="35"/>
      <c r="I2404" s="35"/>
      <c r="J2404" s="35"/>
      <c r="K2404" s="41"/>
      <c r="L2404" s="37"/>
      <c r="M2404" s="53">
        <v>0</v>
      </c>
      <c r="N2404" s="39" t="s">
        <v>22</v>
      </c>
      <c r="O2404" s="65">
        <f>SUMIFS(Tb_Reseller[Aug-26],Tb_Reseller[Agen id],Tb_Agen[[#This Row],[AGEN ID]])</f>
        <v>0</v>
      </c>
      <c r="P2404" s="66">
        <f>SUMIFS(Tb_Reseller[Sep-26],Tb_Reseller[Agen id],Tb_Agen[[#This Row],[AGEN ID]])</f>
        <v>0</v>
      </c>
      <c r="Q2404" s="66">
        <f>SUMIFS(Tb_Reseller[Oct-26],Tb_Reseller[Agen id],Tb_Agen[[#This Row],[AGEN ID]])</f>
        <v>0</v>
      </c>
    </row>
    <row r="2405" spans="1:17" x14ac:dyDescent="0.25">
      <c r="A2405" s="33" t="s">
        <v>5462</v>
      </c>
      <c r="B2405" s="34" t="s">
        <v>5463</v>
      </c>
      <c r="C2405" s="34" t="s">
        <v>15</v>
      </c>
      <c r="D2405" s="35" t="s">
        <v>16</v>
      </c>
      <c r="E2405" s="35" t="s">
        <v>17</v>
      </c>
      <c r="F2405" s="35"/>
      <c r="G2405" s="36">
        <f>VLOOKUP(Tb_Agen[[#This Row],[AGEN ID]],Reseller!A:F,5,0)</f>
        <v>45265.779861111107</v>
      </c>
      <c r="H2405" s="35"/>
      <c r="I2405" s="35"/>
      <c r="J2405" s="35"/>
      <c r="K2405" s="41"/>
      <c r="L2405" s="37"/>
      <c r="M2405" s="53">
        <v>0</v>
      </c>
      <c r="N2405" s="39" t="s">
        <v>22</v>
      </c>
      <c r="O2405" s="65">
        <f>SUMIFS(Tb_Reseller[Aug-26],Tb_Reseller[Agen id],Tb_Agen[[#This Row],[AGEN ID]])</f>
        <v>0</v>
      </c>
      <c r="P2405" s="66">
        <f>SUMIFS(Tb_Reseller[Sep-26],Tb_Reseller[Agen id],Tb_Agen[[#This Row],[AGEN ID]])</f>
        <v>0</v>
      </c>
      <c r="Q2405" s="66">
        <f>SUMIFS(Tb_Reseller[Oct-26],Tb_Reseller[Agen id],Tb_Agen[[#This Row],[AGEN ID]])</f>
        <v>0</v>
      </c>
    </row>
    <row r="2406" spans="1:17" x14ac:dyDescent="0.25">
      <c r="A2406" s="33" t="s">
        <v>5464</v>
      </c>
      <c r="B2406" s="34" t="s">
        <v>5465</v>
      </c>
      <c r="C2406" s="34" t="s">
        <v>82</v>
      </c>
      <c r="D2406" s="35" t="s">
        <v>16</v>
      </c>
      <c r="E2406" s="38" t="s">
        <v>82</v>
      </c>
      <c r="F2406" s="35"/>
      <c r="G2406" s="36">
        <f>VLOOKUP(Tb_Agen[[#This Row],[AGEN ID]],Reseller!A:F,5,0)</f>
        <v>45012.361111111109</v>
      </c>
      <c r="H2406" s="35"/>
      <c r="I2406" s="35"/>
      <c r="J2406" s="35"/>
      <c r="K2406" s="41"/>
      <c r="L2406" s="37"/>
      <c r="M2406" s="53">
        <v>0</v>
      </c>
      <c r="N2406" s="39" t="s">
        <v>22</v>
      </c>
      <c r="O2406" s="65">
        <f>SUMIFS(Tb_Reseller[Aug-26],Tb_Reseller[Agen id],Tb_Agen[[#This Row],[AGEN ID]])</f>
        <v>3.2258064516129031E-2</v>
      </c>
      <c r="P2406" s="66">
        <f>SUMIFS(Tb_Reseller[Sep-26],Tb_Reseller[Agen id],Tb_Agen[[#This Row],[AGEN ID]])</f>
        <v>0</v>
      </c>
      <c r="Q2406" s="66">
        <f>SUMIFS(Tb_Reseller[Oct-26],Tb_Reseller[Agen id],Tb_Agen[[#This Row],[AGEN ID]])</f>
        <v>0</v>
      </c>
    </row>
    <row r="2407" spans="1:17" x14ac:dyDescent="0.25">
      <c r="A2407" s="33" t="s">
        <v>5466</v>
      </c>
      <c r="B2407" s="34" t="s">
        <v>5467</v>
      </c>
      <c r="C2407" s="34" t="s">
        <v>82</v>
      </c>
      <c r="D2407" s="35" t="s">
        <v>16</v>
      </c>
      <c r="E2407" s="38" t="s">
        <v>82</v>
      </c>
      <c r="F2407" s="35"/>
      <c r="G2407" s="36">
        <f>VLOOKUP(Tb_Agen[[#This Row],[AGEN ID]],Reseller!A:F,5,0)</f>
        <v>45266.630555555559</v>
      </c>
      <c r="H2407" s="35"/>
      <c r="I2407" s="35"/>
      <c r="J2407" s="35"/>
      <c r="K2407" s="41"/>
      <c r="L2407" s="37"/>
      <c r="M2407" s="53">
        <v>0</v>
      </c>
      <c r="N2407" s="39" t="s">
        <v>22</v>
      </c>
      <c r="O2407" s="65">
        <f>SUMIFS(Tb_Reseller[Aug-26],Tb_Reseller[Agen id],Tb_Agen[[#This Row],[AGEN ID]])</f>
        <v>0</v>
      </c>
      <c r="P2407" s="66">
        <f>SUMIFS(Tb_Reseller[Sep-26],Tb_Reseller[Agen id],Tb_Agen[[#This Row],[AGEN ID]])</f>
        <v>0</v>
      </c>
      <c r="Q2407" s="66">
        <f>SUMIFS(Tb_Reseller[Oct-26],Tb_Reseller[Agen id],Tb_Agen[[#This Row],[AGEN ID]])</f>
        <v>0</v>
      </c>
    </row>
    <row r="2408" spans="1:17" x14ac:dyDescent="0.25">
      <c r="A2408" s="33" t="s">
        <v>5468</v>
      </c>
      <c r="B2408" s="34" t="s">
        <v>5469</v>
      </c>
      <c r="C2408" s="34" t="s">
        <v>82</v>
      </c>
      <c r="D2408" s="35" t="s">
        <v>16</v>
      </c>
      <c r="E2408" s="38" t="s">
        <v>82</v>
      </c>
      <c r="F2408" s="35"/>
      <c r="G2408" s="36">
        <f>VLOOKUP(Tb_Agen[[#This Row],[AGEN ID]],Reseller!A:F,5,0)</f>
        <v>45266.724305555559</v>
      </c>
      <c r="H2408" s="35"/>
      <c r="I2408" s="35"/>
      <c r="J2408" s="35"/>
      <c r="K2408" s="41"/>
      <c r="L2408" s="37"/>
      <c r="M2408" s="53">
        <v>0</v>
      </c>
      <c r="N2408" s="39" t="s">
        <v>22</v>
      </c>
      <c r="O2408" s="65">
        <f>SUMIFS(Tb_Reseller[Aug-26],Tb_Reseller[Agen id],Tb_Agen[[#This Row],[AGEN ID]])</f>
        <v>0</v>
      </c>
      <c r="P2408" s="66">
        <f>SUMIFS(Tb_Reseller[Sep-26],Tb_Reseller[Agen id],Tb_Agen[[#This Row],[AGEN ID]])</f>
        <v>0</v>
      </c>
      <c r="Q2408" s="66">
        <f>SUMIFS(Tb_Reseller[Oct-26],Tb_Reseller[Agen id],Tb_Agen[[#This Row],[AGEN ID]])</f>
        <v>0</v>
      </c>
    </row>
    <row r="2409" spans="1:17" x14ac:dyDescent="0.25">
      <c r="A2409" s="33" t="s">
        <v>5470</v>
      </c>
      <c r="B2409" s="34" t="s">
        <v>5471</v>
      </c>
      <c r="C2409" s="34" t="s">
        <v>82</v>
      </c>
      <c r="D2409" s="35" t="s">
        <v>16</v>
      </c>
      <c r="E2409" s="38" t="s">
        <v>82</v>
      </c>
      <c r="F2409" s="35"/>
      <c r="G2409" s="36">
        <f>VLOOKUP(Tb_Agen[[#This Row],[AGEN ID]],Reseller!A:F,5,0)</f>
        <v>45267.397916666669</v>
      </c>
      <c r="H2409" s="35"/>
      <c r="I2409" s="35"/>
      <c r="J2409" s="35"/>
      <c r="K2409" s="41"/>
      <c r="L2409" s="37"/>
      <c r="M2409" s="53">
        <v>0</v>
      </c>
      <c r="N2409" s="39" t="s">
        <v>22</v>
      </c>
      <c r="O2409" s="65">
        <f>SUMIFS(Tb_Reseller[Aug-26],Tb_Reseller[Agen id],Tb_Agen[[#This Row],[AGEN ID]])</f>
        <v>0</v>
      </c>
      <c r="P2409" s="66">
        <f>SUMIFS(Tb_Reseller[Sep-26],Tb_Reseller[Agen id],Tb_Agen[[#This Row],[AGEN ID]])</f>
        <v>0</v>
      </c>
      <c r="Q2409" s="66">
        <f>SUMIFS(Tb_Reseller[Oct-26],Tb_Reseller[Agen id],Tb_Agen[[#This Row],[AGEN ID]])</f>
        <v>0</v>
      </c>
    </row>
    <row r="2410" spans="1:17" x14ac:dyDescent="0.25">
      <c r="A2410" s="33" t="s">
        <v>5472</v>
      </c>
      <c r="B2410" s="34" t="s">
        <v>5473</v>
      </c>
      <c r="C2410" s="34" t="s">
        <v>15</v>
      </c>
      <c r="D2410" s="35" t="s">
        <v>16</v>
      </c>
      <c r="E2410" s="35" t="s">
        <v>17</v>
      </c>
      <c r="F2410" s="35"/>
      <c r="G2410" s="36">
        <f>VLOOKUP(Tb_Agen[[#This Row],[AGEN ID]],Reseller!A:F,5,0)</f>
        <v>45267.574305555558</v>
      </c>
      <c r="H2410" s="35"/>
      <c r="I2410" s="35"/>
      <c r="J2410" s="35"/>
      <c r="K2410" s="41"/>
      <c r="L2410" s="37"/>
      <c r="M2410" s="53">
        <v>0</v>
      </c>
      <c r="N2410" s="39" t="s">
        <v>22</v>
      </c>
      <c r="O2410" s="65">
        <f>SUMIFS(Tb_Reseller[Aug-26],Tb_Reseller[Agen id],Tb_Agen[[#This Row],[AGEN ID]])</f>
        <v>0</v>
      </c>
      <c r="P2410" s="66">
        <f>SUMIFS(Tb_Reseller[Sep-26],Tb_Reseller[Agen id],Tb_Agen[[#This Row],[AGEN ID]])</f>
        <v>0</v>
      </c>
      <c r="Q2410" s="66">
        <f>SUMIFS(Tb_Reseller[Oct-26],Tb_Reseller[Agen id],Tb_Agen[[#This Row],[AGEN ID]])</f>
        <v>0</v>
      </c>
    </row>
    <row r="2411" spans="1:17" x14ac:dyDescent="0.25">
      <c r="A2411" s="33" t="s">
        <v>5474</v>
      </c>
      <c r="B2411" s="34" t="s">
        <v>5475</v>
      </c>
      <c r="C2411" s="34" t="s">
        <v>82</v>
      </c>
      <c r="D2411" s="35" t="s">
        <v>16</v>
      </c>
      <c r="E2411" s="38" t="s">
        <v>82</v>
      </c>
      <c r="F2411" s="35"/>
      <c r="G2411" s="36">
        <f>VLOOKUP(Tb_Agen[[#This Row],[AGEN ID]],Reseller!A:F,5,0)</f>
        <v>45161.477083333331</v>
      </c>
      <c r="H2411" s="35"/>
      <c r="I2411" s="35"/>
      <c r="J2411" s="35"/>
      <c r="K2411" s="41"/>
      <c r="L2411" s="37"/>
      <c r="M2411" s="53">
        <v>0</v>
      </c>
      <c r="N2411" s="39" t="s">
        <v>22</v>
      </c>
      <c r="O2411" s="65">
        <f>SUMIFS(Tb_Reseller[Aug-26],Tb_Reseller[Agen id],Tb_Agen[[#This Row],[AGEN ID]])</f>
        <v>3.2258064516129031E-2</v>
      </c>
      <c r="P2411" s="66">
        <f>SUMIFS(Tb_Reseller[Sep-26],Tb_Reseller[Agen id],Tb_Agen[[#This Row],[AGEN ID]])</f>
        <v>0</v>
      </c>
      <c r="Q2411" s="66">
        <f>SUMIFS(Tb_Reseller[Oct-26],Tb_Reseller[Agen id],Tb_Agen[[#This Row],[AGEN ID]])</f>
        <v>0</v>
      </c>
    </row>
    <row r="2412" spans="1:17" x14ac:dyDescent="0.25">
      <c r="A2412" s="33" t="s">
        <v>5476</v>
      </c>
      <c r="B2412" s="34" t="s">
        <v>5477</v>
      </c>
      <c r="C2412" s="34" t="s">
        <v>82</v>
      </c>
      <c r="D2412" s="35" t="s">
        <v>16</v>
      </c>
      <c r="E2412" s="38" t="s">
        <v>82</v>
      </c>
      <c r="F2412" s="35"/>
      <c r="G2412" s="36">
        <f>VLOOKUP(Tb_Agen[[#This Row],[AGEN ID]],Reseller!A:F,5,0)</f>
        <v>45268.226388888892</v>
      </c>
      <c r="H2412" s="35"/>
      <c r="I2412" s="35"/>
      <c r="J2412" s="35"/>
      <c r="K2412" s="41"/>
      <c r="L2412" s="37"/>
      <c r="M2412" s="53">
        <v>0</v>
      </c>
      <c r="N2412" s="39" t="s">
        <v>22</v>
      </c>
      <c r="O2412" s="65">
        <f>SUMIFS(Tb_Reseller[Aug-26],Tb_Reseller[Agen id],Tb_Agen[[#This Row],[AGEN ID]])</f>
        <v>0</v>
      </c>
      <c r="P2412" s="66">
        <f>SUMIFS(Tb_Reseller[Sep-26],Tb_Reseller[Agen id],Tb_Agen[[#This Row],[AGEN ID]])</f>
        <v>0</v>
      </c>
      <c r="Q2412" s="66">
        <f>SUMIFS(Tb_Reseller[Oct-26],Tb_Reseller[Agen id],Tb_Agen[[#This Row],[AGEN ID]])</f>
        <v>0</v>
      </c>
    </row>
    <row r="2413" spans="1:17" x14ac:dyDescent="0.25">
      <c r="A2413" s="39" t="s">
        <v>5478</v>
      </c>
      <c r="B2413" s="34" t="s">
        <v>5479</v>
      </c>
      <c r="C2413" s="43" t="s">
        <v>82</v>
      </c>
      <c r="D2413" s="38" t="s">
        <v>16</v>
      </c>
      <c r="E2413" s="38" t="s">
        <v>82</v>
      </c>
      <c r="F2413" s="38"/>
      <c r="G2413" s="40">
        <f>VLOOKUP(Tb_Agen[[#This Row],[AGEN ID]],Reseller!A:F,5,0)</f>
        <v>45268.277777777781</v>
      </c>
      <c r="H2413" s="38"/>
      <c r="I2413" s="38"/>
      <c r="J2413" s="38"/>
      <c r="K2413" s="41"/>
      <c r="L2413" s="42"/>
      <c r="M2413" s="53">
        <v>0</v>
      </c>
      <c r="N2413" s="39" t="s">
        <v>22</v>
      </c>
      <c r="O2413" s="65">
        <f>SUMIFS(Tb_Reseller[Aug-26],Tb_Reseller[Agen id],Tb_Agen[[#This Row],[AGEN ID]])</f>
        <v>0</v>
      </c>
      <c r="P2413" s="66">
        <f>SUMIFS(Tb_Reseller[Sep-26],Tb_Reseller[Agen id],Tb_Agen[[#This Row],[AGEN ID]])</f>
        <v>0</v>
      </c>
      <c r="Q2413" s="66">
        <f>SUMIFS(Tb_Reseller[Oct-26],Tb_Reseller[Agen id],Tb_Agen[[#This Row],[AGEN ID]])</f>
        <v>0</v>
      </c>
    </row>
    <row r="2414" spans="1:17" x14ac:dyDescent="0.25">
      <c r="A2414" s="33" t="s">
        <v>5480</v>
      </c>
      <c r="B2414" s="34" t="s">
        <v>5481</v>
      </c>
      <c r="C2414" s="34" t="s">
        <v>82</v>
      </c>
      <c r="D2414" s="35" t="s">
        <v>16</v>
      </c>
      <c r="E2414" s="38" t="s">
        <v>82</v>
      </c>
      <c r="F2414" s="35"/>
      <c r="G2414" s="36">
        <f>VLOOKUP(Tb_Agen[[#This Row],[AGEN ID]],Reseller!A:F,5,0)</f>
        <v>45162.806944444441</v>
      </c>
      <c r="H2414" s="35"/>
      <c r="I2414" s="35"/>
      <c r="J2414" s="35"/>
      <c r="K2414" s="41"/>
      <c r="L2414" s="37"/>
      <c r="M2414" s="53">
        <v>0</v>
      </c>
      <c r="N2414" s="39" t="s">
        <v>22</v>
      </c>
      <c r="O2414" s="65">
        <f>SUMIFS(Tb_Reseller[Aug-26],Tb_Reseller[Agen id],Tb_Agen[[#This Row],[AGEN ID]])</f>
        <v>9.6774193548387094E-2</v>
      </c>
      <c r="P2414" s="66">
        <f>SUMIFS(Tb_Reseller[Sep-26],Tb_Reseller[Agen id],Tb_Agen[[#This Row],[AGEN ID]])</f>
        <v>6.6666666666666666E-2</v>
      </c>
      <c r="Q2414" s="66">
        <f>SUMIFS(Tb_Reseller[Oct-26],Tb_Reseller[Agen id],Tb_Agen[[#This Row],[AGEN ID]])</f>
        <v>0</v>
      </c>
    </row>
    <row r="2415" spans="1:17" x14ac:dyDescent="0.25">
      <c r="A2415" s="33" t="s">
        <v>5482</v>
      </c>
      <c r="B2415" s="34" t="s">
        <v>5483</v>
      </c>
      <c r="C2415" s="34" t="s">
        <v>82</v>
      </c>
      <c r="D2415" s="35" t="s">
        <v>16</v>
      </c>
      <c r="E2415" s="38" t="s">
        <v>82</v>
      </c>
      <c r="F2415" s="35"/>
      <c r="G2415" s="36">
        <f>VLOOKUP(Tb_Agen[[#This Row],[AGEN ID]],Reseller!A:F,5,0)</f>
        <v>45269.458333333343</v>
      </c>
      <c r="H2415" s="35"/>
      <c r="I2415" s="35"/>
      <c r="J2415" s="35"/>
      <c r="K2415" s="41"/>
      <c r="L2415" s="37"/>
      <c r="M2415" s="53">
        <v>0</v>
      </c>
      <c r="N2415" s="39" t="s">
        <v>22</v>
      </c>
      <c r="O2415" s="65">
        <f>SUMIFS(Tb_Reseller[Aug-26],Tb_Reseller[Agen id],Tb_Agen[[#This Row],[AGEN ID]])</f>
        <v>0</v>
      </c>
      <c r="P2415" s="66">
        <f>SUMIFS(Tb_Reseller[Sep-26],Tb_Reseller[Agen id],Tb_Agen[[#This Row],[AGEN ID]])</f>
        <v>0</v>
      </c>
      <c r="Q2415" s="66">
        <f>SUMIFS(Tb_Reseller[Oct-26],Tb_Reseller[Agen id],Tb_Agen[[#This Row],[AGEN ID]])</f>
        <v>0</v>
      </c>
    </row>
    <row r="2416" spans="1:17" x14ac:dyDescent="0.25">
      <c r="A2416" s="33" t="s">
        <v>5484</v>
      </c>
      <c r="B2416" s="34" t="s">
        <v>5485</v>
      </c>
      <c r="C2416" s="34" t="s">
        <v>15</v>
      </c>
      <c r="D2416" s="35" t="s">
        <v>16</v>
      </c>
      <c r="E2416" s="35" t="s">
        <v>17</v>
      </c>
      <c r="F2416" s="35"/>
      <c r="G2416" s="36">
        <f>VLOOKUP(Tb_Agen[[#This Row],[AGEN ID]],Reseller!A:F,5,0)</f>
        <v>45271.45</v>
      </c>
      <c r="H2416" s="35"/>
      <c r="I2416" s="35"/>
      <c r="J2416" s="35"/>
      <c r="K2416" s="41"/>
      <c r="L2416" s="37"/>
      <c r="M2416" s="53">
        <v>0</v>
      </c>
      <c r="N2416" s="39" t="s">
        <v>22</v>
      </c>
      <c r="O2416" s="65">
        <f>SUMIFS(Tb_Reseller[Aug-26],Tb_Reseller[Agen id],Tb_Agen[[#This Row],[AGEN ID]])</f>
        <v>0</v>
      </c>
      <c r="P2416" s="66">
        <f>SUMIFS(Tb_Reseller[Sep-26],Tb_Reseller[Agen id],Tb_Agen[[#This Row],[AGEN ID]])</f>
        <v>0</v>
      </c>
      <c r="Q2416" s="66">
        <f>SUMIFS(Tb_Reseller[Oct-26],Tb_Reseller[Agen id],Tb_Agen[[#This Row],[AGEN ID]])</f>
        <v>0</v>
      </c>
    </row>
    <row r="2417" spans="1:17" x14ac:dyDescent="0.25">
      <c r="A2417" s="33" t="s">
        <v>5486</v>
      </c>
      <c r="B2417" s="34" t="s">
        <v>5487</v>
      </c>
      <c r="C2417" s="34" t="s">
        <v>121</v>
      </c>
      <c r="D2417" s="35" t="s">
        <v>16</v>
      </c>
      <c r="E2417" s="35" t="s">
        <v>17</v>
      </c>
      <c r="F2417" s="35"/>
      <c r="G2417" s="36">
        <f>VLOOKUP(Tb_Agen[[#This Row],[AGEN ID]],Reseller!A:F,5,0)</f>
        <v>45271.463888888888</v>
      </c>
      <c r="H2417" s="35"/>
      <c r="I2417" s="35"/>
      <c r="J2417" s="35"/>
      <c r="K2417" s="41"/>
      <c r="L2417" s="37"/>
      <c r="M2417" s="53">
        <v>0</v>
      </c>
      <c r="N2417" s="39" t="s">
        <v>22</v>
      </c>
      <c r="O2417" s="65">
        <f>SUMIFS(Tb_Reseller[Aug-26],Tb_Reseller[Agen id],Tb_Agen[[#This Row],[AGEN ID]])</f>
        <v>0</v>
      </c>
      <c r="P2417" s="66">
        <f>SUMIFS(Tb_Reseller[Sep-26],Tb_Reseller[Agen id],Tb_Agen[[#This Row],[AGEN ID]])</f>
        <v>0</v>
      </c>
      <c r="Q2417" s="66">
        <f>SUMIFS(Tb_Reseller[Oct-26],Tb_Reseller[Agen id],Tb_Agen[[#This Row],[AGEN ID]])</f>
        <v>0</v>
      </c>
    </row>
    <row r="2418" spans="1:17" x14ac:dyDescent="0.25">
      <c r="A2418" s="33" t="s">
        <v>5488</v>
      </c>
      <c r="B2418" s="34" t="s">
        <v>5489</v>
      </c>
      <c r="C2418" s="34" t="s">
        <v>15</v>
      </c>
      <c r="D2418" s="35" t="s">
        <v>16</v>
      </c>
      <c r="E2418" s="35" t="s">
        <v>37</v>
      </c>
      <c r="F2418" s="35"/>
      <c r="G2418" s="36">
        <f>VLOOKUP(Tb_Agen[[#This Row],[AGEN ID]],Reseller!A:F,5,0)</f>
        <v>45271.503472222219</v>
      </c>
      <c r="H2418" s="35" t="s">
        <v>4503</v>
      </c>
      <c r="I2418" s="35" t="s">
        <v>19</v>
      </c>
      <c r="J2418" s="35" t="s">
        <v>20</v>
      </c>
      <c r="K2418" s="41" t="s">
        <v>4504</v>
      </c>
      <c r="L2418" s="37" t="s">
        <v>101</v>
      </c>
      <c r="M2418" s="53">
        <v>0</v>
      </c>
      <c r="N2418" s="39" t="s">
        <v>22</v>
      </c>
      <c r="O2418" s="65">
        <f>SUMIFS(Tb_Reseller[Aug-26],Tb_Reseller[Agen id],Tb_Agen[[#This Row],[AGEN ID]])</f>
        <v>0.22580645161290322</v>
      </c>
      <c r="P2418" s="66">
        <f>SUMIFS(Tb_Reseller[Sep-26],Tb_Reseller[Agen id],Tb_Agen[[#This Row],[AGEN ID]])</f>
        <v>0.19999999999999998</v>
      </c>
      <c r="Q2418" s="66">
        <f>SUMIFS(Tb_Reseller[Oct-26],Tb_Reseller[Agen id],Tb_Agen[[#This Row],[AGEN ID]])</f>
        <v>0.5</v>
      </c>
    </row>
    <row r="2419" spans="1:17" x14ac:dyDescent="0.25">
      <c r="A2419" s="33" t="s">
        <v>5490</v>
      </c>
      <c r="B2419" s="34" t="s">
        <v>5491</v>
      </c>
      <c r="C2419" s="34" t="s">
        <v>112</v>
      </c>
      <c r="D2419" s="35" t="s">
        <v>16</v>
      </c>
      <c r="E2419" s="35" t="s">
        <v>17</v>
      </c>
      <c r="F2419" s="35"/>
      <c r="G2419" s="36">
        <f>VLOOKUP(Tb_Agen[[#This Row],[AGEN ID]],Reseller!A:F,5,0)</f>
        <v>45271.505555555559</v>
      </c>
      <c r="H2419" s="35"/>
      <c r="I2419" s="35"/>
      <c r="J2419" s="35"/>
      <c r="K2419" s="41"/>
      <c r="L2419" s="37"/>
      <c r="M2419" s="53">
        <v>0</v>
      </c>
      <c r="N2419" s="39" t="s">
        <v>22</v>
      </c>
      <c r="O2419" s="65">
        <f>SUMIFS(Tb_Reseller[Aug-26],Tb_Reseller[Agen id],Tb_Agen[[#This Row],[AGEN ID]])</f>
        <v>0</v>
      </c>
      <c r="P2419" s="66">
        <f>SUMIFS(Tb_Reseller[Sep-26],Tb_Reseller[Agen id],Tb_Agen[[#This Row],[AGEN ID]])</f>
        <v>0</v>
      </c>
      <c r="Q2419" s="66">
        <f>SUMIFS(Tb_Reseller[Oct-26],Tb_Reseller[Agen id],Tb_Agen[[#This Row],[AGEN ID]])</f>
        <v>0</v>
      </c>
    </row>
    <row r="2420" spans="1:17" x14ac:dyDescent="0.25">
      <c r="A2420" s="33" t="s">
        <v>5492</v>
      </c>
      <c r="B2420" s="34" t="s">
        <v>5493</v>
      </c>
      <c r="C2420" s="34" t="s">
        <v>82</v>
      </c>
      <c r="D2420" s="35" t="s">
        <v>16</v>
      </c>
      <c r="E2420" s="38" t="s">
        <v>82</v>
      </c>
      <c r="F2420" s="35"/>
      <c r="G2420" s="36">
        <f>VLOOKUP(Tb_Agen[[#This Row],[AGEN ID]],Reseller!A:F,5,0)</f>
        <v>45271.620138888888</v>
      </c>
      <c r="H2420" s="35"/>
      <c r="I2420" s="35"/>
      <c r="J2420" s="35"/>
      <c r="K2420" s="41"/>
      <c r="L2420" s="37"/>
      <c r="M2420" s="53">
        <v>0</v>
      </c>
      <c r="N2420" s="39" t="s">
        <v>22</v>
      </c>
      <c r="O2420" s="65">
        <f>SUMIFS(Tb_Reseller[Aug-26],Tb_Reseller[Agen id],Tb_Agen[[#This Row],[AGEN ID]])</f>
        <v>0</v>
      </c>
      <c r="P2420" s="66">
        <f>SUMIFS(Tb_Reseller[Sep-26],Tb_Reseller[Agen id],Tb_Agen[[#This Row],[AGEN ID]])</f>
        <v>0</v>
      </c>
      <c r="Q2420" s="66">
        <f>SUMIFS(Tb_Reseller[Oct-26],Tb_Reseller[Agen id],Tb_Agen[[#This Row],[AGEN ID]])</f>
        <v>0</v>
      </c>
    </row>
    <row r="2421" spans="1:17" x14ac:dyDescent="0.25">
      <c r="A2421" s="33" t="s">
        <v>5494</v>
      </c>
      <c r="B2421" s="34" t="s">
        <v>5495</v>
      </c>
      <c r="C2421" s="34" t="s">
        <v>112</v>
      </c>
      <c r="D2421" s="35" t="s">
        <v>16</v>
      </c>
      <c r="E2421" s="35" t="s">
        <v>17</v>
      </c>
      <c r="F2421" s="35"/>
      <c r="G2421" s="36">
        <f>VLOOKUP(Tb_Agen[[#This Row],[AGEN ID]],Reseller!A:F,5,0)</f>
        <v>45272.484027777777</v>
      </c>
      <c r="H2421" s="35"/>
      <c r="I2421" s="35"/>
      <c r="J2421" s="35"/>
      <c r="K2421" s="41"/>
      <c r="L2421" s="37"/>
      <c r="M2421" s="53">
        <v>0</v>
      </c>
      <c r="N2421" s="39" t="s">
        <v>22</v>
      </c>
      <c r="O2421" s="65">
        <f>SUMIFS(Tb_Reseller[Aug-26],Tb_Reseller[Agen id],Tb_Agen[[#This Row],[AGEN ID]])</f>
        <v>0</v>
      </c>
      <c r="P2421" s="66">
        <f>SUMIFS(Tb_Reseller[Sep-26],Tb_Reseller[Agen id],Tb_Agen[[#This Row],[AGEN ID]])</f>
        <v>0</v>
      </c>
      <c r="Q2421" s="66">
        <f>SUMIFS(Tb_Reseller[Oct-26],Tb_Reseller[Agen id],Tb_Agen[[#This Row],[AGEN ID]])</f>
        <v>0</v>
      </c>
    </row>
    <row r="2422" spans="1:17" x14ac:dyDescent="0.25">
      <c r="A2422" s="33" t="s">
        <v>5496</v>
      </c>
      <c r="B2422" s="34" t="s">
        <v>5497</v>
      </c>
      <c r="C2422" s="34" t="s">
        <v>82</v>
      </c>
      <c r="D2422" s="35" t="s">
        <v>16</v>
      </c>
      <c r="E2422" s="38" t="s">
        <v>82</v>
      </c>
      <c r="F2422" s="35"/>
      <c r="G2422" s="36">
        <f>VLOOKUP(Tb_Agen[[#This Row],[AGEN ID]],Reseller!A:F,5,0)</f>
        <v>45272.500694444447</v>
      </c>
      <c r="H2422" s="35"/>
      <c r="I2422" s="35"/>
      <c r="J2422" s="35"/>
      <c r="K2422" s="41"/>
      <c r="L2422" s="37"/>
      <c r="M2422" s="53">
        <v>0</v>
      </c>
      <c r="N2422" s="39" t="s">
        <v>22</v>
      </c>
      <c r="O2422" s="65">
        <f>SUMIFS(Tb_Reseller[Aug-26],Tb_Reseller[Agen id],Tb_Agen[[#This Row],[AGEN ID]])</f>
        <v>0</v>
      </c>
      <c r="P2422" s="66">
        <f>SUMIFS(Tb_Reseller[Sep-26],Tb_Reseller[Agen id],Tb_Agen[[#This Row],[AGEN ID]])</f>
        <v>0</v>
      </c>
      <c r="Q2422" s="66">
        <f>SUMIFS(Tb_Reseller[Oct-26],Tb_Reseller[Agen id],Tb_Agen[[#This Row],[AGEN ID]])</f>
        <v>0</v>
      </c>
    </row>
    <row r="2423" spans="1:17" x14ac:dyDescent="0.25">
      <c r="A2423" s="33" t="s">
        <v>5498</v>
      </c>
      <c r="B2423" s="34" t="s">
        <v>5499</v>
      </c>
      <c r="C2423" s="34" t="s">
        <v>112</v>
      </c>
      <c r="D2423" s="35" t="s">
        <v>16</v>
      </c>
      <c r="E2423" s="35" t="s">
        <v>17</v>
      </c>
      <c r="F2423" s="35"/>
      <c r="G2423" s="36">
        <f>VLOOKUP(Tb_Agen[[#This Row],[AGEN ID]],Reseller!A:F,5,0)</f>
        <v>45272.624305555553</v>
      </c>
      <c r="H2423" s="35"/>
      <c r="I2423" s="35"/>
      <c r="J2423" s="35"/>
      <c r="K2423" s="41"/>
      <c r="L2423" s="37"/>
      <c r="M2423" s="53">
        <v>0</v>
      </c>
      <c r="N2423" s="39" t="s">
        <v>22</v>
      </c>
      <c r="O2423" s="65">
        <f>SUMIFS(Tb_Reseller[Aug-26],Tb_Reseller[Agen id],Tb_Agen[[#This Row],[AGEN ID]])</f>
        <v>0</v>
      </c>
      <c r="P2423" s="66">
        <f>SUMIFS(Tb_Reseller[Sep-26],Tb_Reseller[Agen id],Tb_Agen[[#This Row],[AGEN ID]])</f>
        <v>0</v>
      </c>
      <c r="Q2423" s="66">
        <f>SUMIFS(Tb_Reseller[Oct-26],Tb_Reseller[Agen id],Tb_Agen[[#This Row],[AGEN ID]])</f>
        <v>0</v>
      </c>
    </row>
    <row r="2424" spans="1:17" x14ac:dyDescent="0.25">
      <c r="A2424" s="33" t="s">
        <v>5500</v>
      </c>
      <c r="B2424" s="34" t="s">
        <v>5501</v>
      </c>
      <c r="C2424" s="34" t="s">
        <v>82</v>
      </c>
      <c r="D2424" s="35" t="s">
        <v>16</v>
      </c>
      <c r="E2424" s="38" t="s">
        <v>82</v>
      </c>
      <c r="F2424" s="35"/>
      <c r="G2424" s="36">
        <f>VLOOKUP(Tb_Agen[[#This Row],[AGEN ID]],Reseller!A:F,5,0)</f>
        <v>45272.70416666667</v>
      </c>
      <c r="H2424" s="35"/>
      <c r="I2424" s="35"/>
      <c r="J2424" s="35"/>
      <c r="K2424" s="41"/>
      <c r="L2424" s="37"/>
      <c r="M2424" s="53">
        <v>0</v>
      </c>
      <c r="N2424" s="39" t="s">
        <v>22</v>
      </c>
      <c r="O2424" s="65">
        <f>SUMIFS(Tb_Reseller[Aug-26],Tb_Reseller[Agen id],Tb_Agen[[#This Row],[AGEN ID]])</f>
        <v>0</v>
      </c>
      <c r="P2424" s="66">
        <f>SUMIFS(Tb_Reseller[Sep-26],Tb_Reseller[Agen id],Tb_Agen[[#This Row],[AGEN ID]])</f>
        <v>0</v>
      </c>
      <c r="Q2424" s="66">
        <f>SUMIFS(Tb_Reseller[Oct-26],Tb_Reseller[Agen id],Tb_Agen[[#This Row],[AGEN ID]])</f>
        <v>0</v>
      </c>
    </row>
    <row r="2425" spans="1:17" x14ac:dyDescent="0.25">
      <c r="A2425" s="39" t="s">
        <v>5502</v>
      </c>
      <c r="B2425" s="34" t="s">
        <v>5503</v>
      </c>
      <c r="C2425" s="43" t="s">
        <v>82</v>
      </c>
      <c r="D2425" s="38" t="s">
        <v>16</v>
      </c>
      <c r="E2425" s="38" t="s">
        <v>82</v>
      </c>
      <c r="F2425" s="38"/>
      <c r="G2425" s="40">
        <f>VLOOKUP(Tb_Agen[[#This Row],[AGEN ID]],Reseller!A:F,5,0)</f>
        <v>45273.747916666667</v>
      </c>
      <c r="H2425" s="38"/>
      <c r="I2425" s="38"/>
      <c r="J2425" s="38"/>
      <c r="K2425" s="41"/>
      <c r="L2425" s="42"/>
      <c r="M2425" s="53">
        <v>0</v>
      </c>
      <c r="N2425" s="39" t="s">
        <v>22</v>
      </c>
      <c r="O2425" s="65">
        <f>SUMIFS(Tb_Reseller[Aug-26],Tb_Reseller[Agen id],Tb_Agen[[#This Row],[AGEN ID]])</f>
        <v>0</v>
      </c>
      <c r="P2425" s="66">
        <f>SUMIFS(Tb_Reseller[Sep-26],Tb_Reseller[Agen id],Tb_Agen[[#This Row],[AGEN ID]])</f>
        <v>0</v>
      </c>
      <c r="Q2425" s="66">
        <f>SUMIFS(Tb_Reseller[Oct-26],Tb_Reseller[Agen id],Tb_Agen[[#This Row],[AGEN ID]])</f>
        <v>0</v>
      </c>
    </row>
    <row r="2426" spans="1:17" x14ac:dyDescent="0.25">
      <c r="A2426" s="33" t="s">
        <v>5504</v>
      </c>
      <c r="B2426" s="34" t="s">
        <v>5505</v>
      </c>
      <c r="C2426" s="34" t="s">
        <v>121</v>
      </c>
      <c r="D2426" s="35" t="s">
        <v>16</v>
      </c>
      <c r="E2426" s="35" t="s">
        <v>17</v>
      </c>
      <c r="F2426" s="35"/>
      <c r="G2426" s="36">
        <f>VLOOKUP(Tb_Agen[[#This Row],[AGEN ID]],Reseller!A:F,5,0)</f>
        <v>45274.605555555558</v>
      </c>
      <c r="H2426" s="35"/>
      <c r="I2426" s="35"/>
      <c r="J2426" s="35"/>
      <c r="K2426" s="41"/>
      <c r="L2426" s="37"/>
      <c r="M2426" s="53">
        <v>0</v>
      </c>
      <c r="N2426" s="39" t="s">
        <v>22</v>
      </c>
      <c r="O2426" s="65">
        <f>SUMIFS(Tb_Reseller[Aug-26],Tb_Reseller[Agen id],Tb_Agen[[#This Row],[AGEN ID]])</f>
        <v>0</v>
      </c>
      <c r="P2426" s="66">
        <f>SUMIFS(Tb_Reseller[Sep-26],Tb_Reseller[Agen id],Tb_Agen[[#This Row],[AGEN ID]])</f>
        <v>0</v>
      </c>
      <c r="Q2426" s="66">
        <f>SUMIFS(Tb_Reseller[Oct-26],Tb_Reseller[Agen id],Tb_Agen[[#This Row],[AGEN ID]])</f>
        <v>0</v>
      </c>
    </row>
    <row r="2427" spans="1:17" x14ac:dyDescent="0.25">
      <c r="A2427" s="33" t="s">
        <v>5506</v>
      </c>
      <c r="B2427" s="34" t="s">
        <v>5507</v>
      </c>
      <c r="C2427" s="34" t="s">
        <v>112</v>
      </c>
      <c r="D2427" s="35" t="s">
        <v>16</v>
      </c>
      <c r="E2427" s="35" t="s">
        <v>159</v>
      </c>
      <c r="F2427" s="35"/>
      <c r="G2427" s="36">
        <f>VLOOKUP(Tb_Agen[[#This Row],[AGEN ID]],Reseller!A:F,5,0)</f>
        <v>45274.614583333343</v>
      </c>
      <c r="H2427" s="35" t="s">
        <v>5508</v>
      </c>
      <c r="I2427" s="35" t="s">
        <v>145</v>
      </c>
      <c r="J2427" s="35" t="s">
        <v>146</v>
      </c>
      <c r="K2427" s="41" t="s">
        <v>985</v>
      </c>
      <c r="L2427" s="37" t="s">
        <v>101</v>
      </c>
      <c r="M2427" s="53">
        <v>0</v>
      </c>
      <c r="N2427" s="39" t="s">
        <v>22</v>
      </c>
      <c r="O2427" s="65">
        <f>SUMIFS(Tb_Reseller[Aug-26],Tb_Reseller[Agen id],Tb_Agen[[#This Row],[AGEN ID]])</f>
        <v>4.6451612903225774</v>
      </c>
      <c r="P2427" s="66">
        <f>SUMIFS(Tb_Reseller[Sep-26],Tb_Reseller[Agen id],Tb_Agen[[#This Row],[AGEN ID]])</f>
        <v>3.5666666666666638</v>
      </c>
      <c r="Q2427" s="66">
        <f>SUMIFS(Tb_Reseller[Oct-26],Tb_Reseller[Agen id],Tb_Agen[[#This Row],[AGEN ID]])</f>
        <v>2.25</v>
      </c>
    </row>
    <row r="2428" spans="1:17" x14ac:dyDescent="0.25">
      <c r="A2428" s="33" t="s">
        <v>5509</v>
      </c>
      <c r="B2428" s="34" t="s">
        <v>5510</v>
      </c>
      <c r="C2428" s="34" t="s">
        <v>15</v>
      </c>
      <c r="D2428" s="35" t="s">
        <v>16</v>
      </c>
      <c r="E2428" s="35" t="s">
        <v>17</v>
      </c>
      <c r="F2428" s="35"/>
      <c r="G2428" s="36">
        <f>VLOOKUP(Tb_Agen[[#This Row],[AGEN ID]],Reseller!A:F,5,0)</f>
        <v>45274.625694444447</v>
      </c>
      <c r="H2428" s="35"/>
      <c r="I2428" s="35"/>
      <c r="J2428" s="35"/>
      <c r="K2428" s="41"/>
      <c r="L2428" s="37"/>
      <c r="M2428" s="53">
        <v>0</v>
      </c>
      <c r="N2428" s="39" t="s">
        <v>22</v>
      </c>
      <c r="O2428" s="65">
        <f>SUMIFS(Tb_Reseller[Aug-26],Tb_Reseller[Agen id],Tb_Agen[[#This Row],[AGEN ID]])</f>
        <v>0</v>
      </c>
      <c r="P2428" s="66">
        <f>SUMIFS(Tb_Reseller[Sep-26],Tb_Reseller[Agen id],Tb_Agen[[#This Row],[AGEN ID]])</f>
        <v>0</v>
      </c>
      <c r="Q2428" s="66">
        <f>SUMIFS(Tb_Reseller[Oct-26],Tb_Reseller[Agen id],Tb_Agen[[#This Row],[AGEN ID]])</f>
        <v>0</v>
      </c>
    </row>
    <row r="2429" spans="1:17" x14ac:dyDescent="0.25">
      <c r="A2429" s="33" t="s">
        <v>5511</v>
      </c>
      <c r="B2429" s="34" t="s">
        <v>5512</v>
      </c>
      <c r="C2429" s="34" t="s">
        <v>82</v>
      </c>
      <c r="D2429" s="35" t="s">
        <v>16</v>
      </c>
      <c r="E2429" s="38" t="s">
        <v>82</v>
      </c>
      <c r="F2429" s="35"/>
      <c r="G2429" s="36">
        <f>VLOOKUP(Tb_Agen[[#This Row],[AGEN ID]],Reseller!A:F,5,0)</f>
        <v>45274.855555555558</v>
      </c>
      <c r="H2429" s="35"/>
      <c r="I2429" s="35"/>
      <c r="J2429" s="35"/>
      <c r="K2429" s="41"/>
      <c r="L2429" s="37"/>
      <c r="M2429" s="53">
        <v>0</v>
      </c>
      <c r="N2429" s="39" t="s">
        <v>22</v>
      </c>
      <c r="O2429" s="65">
        <f>SUMIFS(Tb_Reseller[Aug-26],Tb_Reseller[Agen id],Tb_Agen[[#This Row],[AGEN ID]])</f>
        <v>0</v>
      </c>
      <c r="P2429" s="66">
        <f>SUMIFS(Tb_Reseller[Sep-26],Tb_Reseller[Agen id],Tb_Agen[[#This Row],[AGEN ID]])</f>
        <v>0</v>
      </c>
      <c r="Q2429" s="66">
        <f>SUMIFS(Tb_Reseller[Oct-26],Tb_Reseller[Agen id],Tb_Agen[[#This Row],[AGEN ID]])</f>
        <v>0</v>
      </c>
    </row>
    <row r="2430" spans="1:17" x14ac:dyDescent="0.25">
      <c r="A2430" s="33" t="s">
        <v>5513</v>
      </c>
      <c r="B2430" s="34" t="s">
        <v>5514</v>
      </c>
      <c r="C2430" s="34" t="s">
        <v>121</v>
      </c>
      <c r="D2430" s="35" t="s">
        <v>16</v>
      </c>
      <c r="E2430" s="35" t="s">
        <v>17</v>
      </c>
      <c r="F2430" s="35"/>
      <c r="G2430" s="36">
        <f>VLOOKUP(Tb_Agen[[#This Row],[AGEN ID]],Reseller!A:F,5,0)</f>
        <v>45203.574305555558</v>
      </c>
      <c r="H2430" s="35"/>
      <c r="I2430" s="35"/>
      <c r="J2430" s="35"/>
      <c r="K2430" s="41"/>
      <c r="L2430" s="37"/>
      <c r="M2430" s="53">
        <v>0</v>
      </c>
      <c r="N2430" s="39" t="s">
        <v>22</v>
      </c>
      <c r="O2430" s="65">
        <f>SUMIFS(Tb_Reseller[Aug-26],Tb_Reseller[Agen id],Tb_Agen[[#This Row],[AGEN ID]])</f>
        <v>3.2258064516129031E-2</v>
      </c>
      <c r="P2430" s="66">
        <f>SUMIFS(Tb_Reseller[Sep-26],Tb_Reseller[Agen id],Tb_Agen[[#This Row],[AGEN ID]])</f>
        <v>0</v>
      </c>
      <c r="Q2430" s="66">
        <f>SUMIFS(Tb_Reseller[Oct-26],Tb_Reseller[Agen id],Tb_Agen[[#This Row],[AGEN ID]])</f>
        <v>0</v>
      </c>
    </row>
    <row r="2431" spans="1:17" x14ac:dyDescent="0.25">
      <c r="A2431" s="33" t="s">
        <v>5515</v>
      </c>
      <c r="B2431" s="34" t="s">
        <v>5516</v>
      </c>
      <c r="C2431" s="34" t="s">
        <v>82</v>
      </c>
      <c r="D2431" s="35" t="s">
        <v>16</v>
      </c>
      <c r="E2431" s="38" t="s">
        <v>82</v>
      </c>
      <c r="F2431" s="35"/>
      <c r="G2431" s="36">
        <f>VLOOKUP(Tb_Agen[[#This Row],[AGEN ID]],Reseller!A:F,5,0)</f>
        <v>45226.614583333343</v>
      </c>
      <c r="H2431" s="35"/>
      <c r="I2431" s="35"/>
      <c r="J2431" s="35"/>
      <c r="K2431" s="41"/>
      <c r="L2431" s="37"/>
      <c r="M2431" s="53">
        <v>0</v>
      </c>
      <c r="N2431" s="39" t="s">
        <v>22</v>
      </c>
      <c r="O2431" s="65">
        <f>SUMIFS(Tb_Reseller[Aug-26],Tb_Reseller[Agen id],Tb_Agen[[#This Row],[AGEN ID]])</f>
        <v>0.29032258064516125</v>
      </c>
      <c r="P2431" s="66">
        <f>SUMIFS(Tb_Reseller[Sep-26],Tb_Reseller[Agen id],Tb_Agen[[#This Row],[AGEN ID]])</f>
        <v>0.36666666666666664</v>
      </c>
      <c r="Q2431" s="66">
        <f>SUMIFS(Tb_Reseller[Oct-26],Tb_Reseller[Agen id],Tb_Agen[[#This Row],[AGEN ID]])</f>
        <v>0</v>
      </c>
    </row>
    <row r="2432" spans="1:17" x14ac:dyDescent="0.25">
      <c r="A2432" s="33" t="s">
        <v>5517</v>
      </c>
      <c r="B2432" s="34" t="s">
        <v>5518</v>
      </c>
      <c r="C2432" s="34" t="s">
        <v>82</v>
      </c>
      <c r="D2432" s="35" t="s">
        <v>16</v>
      </c>
      <c r="E2432" s="38" t="s">
        <v>82</v>
      </c>
      <c r="F2432" s="35"/>
      <c r="G2432" s="36">
        <f>VLOOKUP(Tb_Agen[[#This Row],[AGEN ID]],Reseller!A:F,5,0)</f>
        <v>45345.59652777778</v>
      </c>
      <c r="H2432" s="35"/>
      <c r="I2432" s="35"/>
      <c r="J2432" s="35"/>
      <c r="K2432" s="41"/>
      <c r="L2432" s="37"/>
      <c r="M2432" s="53">
        <v>0</v>
      </c>
      <c r="N2432" s="39" t="s">
        <v>22</v>
      </c>
      <c r="O2432" s="65">
        <f>SUMIFS(Tb_Reseller[Aug-26],Tb_Reseller[Agen id],Tb_Agen[[#This Row],[AGEN ID]])</f>
        <v>6.4516129032258063E-2</v>
      </c>
      <c r="P2432" s="66">
        <f>SUMIFS(Tb_Reseller[Sep-26],Tb_Reseller[Agen id],Tb_Agen[[#This Row],[AGEN ID]])</f>
        <v>0</v>
      </c>
      <c r="Q2432" s="66">
        <f>SUMIFS(Tb_Reseller[Oct-26],Tb_Reseller[Agen id],Tb_Agen[[#This Row],[AGEN ID]])</f>
        <v>0</v>
      </c>
    </row>
    <row r="2433" spans="1:17" x14ac:dyDescent="0.25">
      <c r="A2433" s="33" t="s">
        <v>5519</v>
      </c>
      <c r="B2433" s="34" t="s">
        <v>5520</v>
      </c>
      <c r="C2433" s="34" t="s">
        <v>82</v>
      </c>
      <c r="D2433" s="35" t="s">
        <v>16</v>
      </c>
      <c r="E2433" s="38" t="s">
        <v>82</v>
      </c>
      <c r="F2433" s="35"/>
      <c r="G2433" s="36">
        <f>VLOOKUP(Tb_Agen[[#This Row],[AGEN ID]],Reseller!A:F,5,0)</f>
        <v>45278.425694444442</v>
      </c>
      <c r="H2433" s="35"/>
      <c r="I2433" s="35"/>
      <c r="J2433" s="35"/>
      <c r="K2433" s="41"/>
      <c r="L2433" s="37"/>
      <c r="M2433" s="53">
        <v>0</v>
      </c>
      <c r="N2433" s="39" t="s">
        <v>22</v>
      </c>
      <c r="O2433" s="65">
        <f>SUMIFS(Tb_Reseller[Aug-26],Tb_Reseller[Agen id],Tb_Agen[[#This Row],[AGEN ID]])</f>
        <v>0</v>
      </c>
      <c r="P2433" s="66">
        <f>SUMIFS(Tb_Reseller[Sep-26],Tb_Reseller[Agen id],Tb_Agen[[#This Row],[AGEN ID]])</f>
        <v>0</v>
      </c>
      <c r="Q2433" s="66">
        <f>SUMIFS(Tb_Reseller[Oct-26],Tb_Reseller[Agen id],Tb_Agen[[#This Row],[AGEN ID]])</f>
        <v>0</v>
      </c>
    </row>
    <row r="2434" spans="1:17" x14ac:dyDescent="0.25">
      <c r="A2434" s="33" t="s">
        <v>5521</v>
      </c>
      <c r="B2434" s="34" t="s">
        <v>5522</v>
      </c>
      <c r="C2434" s="34" t="s">
        <v>82</v>
      </c>
      <c r="D2434" s="35" t="s">
        <v>16</v>
      </c>
      <c r="E2434" s="38" t="s">
        <v>82</v>
      </c>
      <c r="F2434" s="35"/>
      <c r="G2434" s="36">
        <f>VLOOKUP(Tb_Agen[[#This Row],[AGEN ID]],Reseller!A:F,5,0)</f>
        <v>45280.770138888889</v>
      </c>
      <c r="H2434" s="35"/>
      <c r="I2434" s="35"/>
      <c r="J2434" s="35"/>
      <c r="K2434" s="41"/>
      <c r="L2434" s="37"/>
      <c r="M2434" s="53">
        <v>0</v>
      </c>
      <c r="N2434" s="39" t="s">
        <v>22</v>
      </c>
      <c r="O2434" s="65">
        <f>SUMIFS(Tb_Reseller[Aug-26],Tb_Reseller[Agen id],Tb_Agen[[#This Row],[AGEN ID]])</f>
        <v>0</v>
      </c>
      <c r="P2434" s="66">
        <f>SUMIFS(Tb_Reseller[Sep-26],Tb_Reseller[Agen id],Tb_Agen[[#This Row],[AGEN ID]])</f>
        <v>0</v>
      </c>
      <c r="Q2434" s="66">
        <f>SUMIFS(Tb_Reseller[Oct-26],Tb_Reseller[Agen id],Tb_Agen[[#This Row],[AGEN ID]])</f>
        <v>0</v>
      </c>
    </row>
    <row r="2435" spans="1:17" x14ac:dyDescent="0.25">
      <c r="A2435" s="33" t="s">
        <v>5523</v>
      </c>
      <c r="B2435" s="34" t="s">
        <v>5524</v>
      </c>
      <c r="C2435" s="34" t="s">
        <v>112</v>
      </c>
      <c r="D2435" s="35" t="s">
        <v>16</v>
      </c>
      <c r="E2435" s="35" t="s">
        <v>159</v>
      </c>
      <c r="F2435" s="35"/>
      <c r="G2435" s="36">
        <f>VLOOKUP(Tb_Agen[[#This Row],[AGEN ID]],Reseller!A:F,5,0)</f>
        <v>45281.318055555559</v>
      </c>
      <c r="H2435" s="35" t="s">
        <v>5525</v>
      </c>
      <c r="I2435" s="35" t="s">
        <v>68</v>
      </c>
      <c r="J2435" s="35" t="s">
        <v>69</v>
      </c>
      <c r="K2435" s="41" t="s">
        <v>950</v>
      </c>
      <c r="L2435" s="37" t="s">
        <v>162</v>
      </c>
      <c r="M2435" s="53">
        <v>0</v>
      </c>
      <c r="N2435" s="39" t="s">
        <v>22</v>
      </c>
      <c r="O2435" s="65">
        <f>SUMIFS(Tb_Reseller[Aug-26],Tb_Reseller[Agen id],Tb_Agen[[#This Row],[AGEN ID]])</f>
        <v>50.999999999999282</v>
      </c>
      <c r="P2435" s="66">
        <f>SUMIFS(Tb_Reseller[Sep-26],Tb_Reseller[Agen id],Tb_Agen[[#This Row],[AGEN ID]])</f>
        <v>34.666666666667403</v>
      </c>
      <c r="Q2435" s="66">
        <f>SUMIFS(Tb_Reseller[Oct-26],Tb_Reseller[Agen id],Tb_Agen[[#This Row],[AGEN ID]])</f>
        <v>33.25</v>
      </c>
    </row>
    <row r="2436" spans="1:17" x14ac:dyDescent="0.25">
      <c r="A2436" s="33" t="s">
        <v>5526</v>
      </c>
      <c r="B2436" s="34" t="s">
        <v>5527</v>
      </c>
      <c r="C2436" s="34" t="s">
        <v>121</v>
      </c>
      <c r="D2436" s="35" t="s">
        <v>16</v>
      </c>
      <c r="E2436" s="35" t="s">
        <v>17</v>
      </c>
      <c r="F2436" s="35"/>
      <c r="G2436" s="36">
        <f>VLOOKUP(Tb_Agen[[#This Row],[AGEN ID]],Reseller!A:F,5,0)</f>
        <v>45281.406944444447</v>
      </c>
      <c r="H2436" s="35" t="s">
        <v>5528</v>
      </c>
      <c r="I2436" s="35" t="s">
        <v>145</v>
      </c>
      <c r="J2436" s="35" t="s">
        <v>430</v>
      </c>
      <c r="K2436" s="41" t="s">
        <v>821</v>
      </c>
      <c r="L2436" s="37"/>
      <c r="M2436" s="53">
        <v>0</v>
      </c>
      <c r="N2436" s="39" t="s">
        <v>22</v>
      </c>
      <c r="O2436" s="65">
        <f>SUMIFS(Tb_Reseller[Aug-26],Tb_Reseller[Agen id],Tb_Agen[[#This Row],[AGEN ID]])</f>
        <v>8.6774193548387206</v>
      </c>
      <c r="P2436" s="66">
        <f>SUMIFS(Tb_Reseller[Sep-26],Tb_Reseller[Agen id],Tb_Agen[[#This Row],[AGEN ID]])</f>
        <v>8.5333333333333137</v>
      </c>
      <c r="Q2436" s="66">
        <f>SUMIFS(Tb_Reseller[Oct-26],Tb_Reseller[Agen id],Tb_Agen[[#This Row],[AGEN ID]])</f>
        <v>6.75</v>
      </c>
    </row>
    <row r="2437" spans="1:17" x14ac:dyDescent="0.25">
      <c r="A2437" s="33" t="s">
        <v>5529</v>
      </c>
      <c r="B2437" s="34" t="s">
        <v>5530</v>
      </c>
      <c r="C2437" s="34" t="s">
        <v>82</v>
      </c>
      <c r="D2437" s="35" t="s">
        <v>16</v>
      </c>
      <c r="E2437" s="38" t="s">
        <v>82</v>
      </c>
      <c r="F2437" s="35"/>
      <c r="G2437" s="36">
        <f>VLOOKUP(Tb_Agen[[#This Row],[AGEN ID]],Reseller!A:F,5,0)</f>
        <v>45446.792361111111</v>
      </c>
      <c r="H2437" s="35"/>
      <c r="I2437" s="35"/>
      <c r="J2437" s="35"/>
      <c r="K2437" s="41"/>
      <c r="L2437" s="37"/>
      <c r="M2437" s="53">
        <v>0</v>
      </c>
      <c r="N2437" s="39" t="s">
        <v>22</v>
      </c>
      <c r="O2437" s="65">
        <f>SUMIFS(Tb_Reseller[Aug-26],Tb_Reseller[Agen id],Tb_Agen[[#This Row],[AGEN ID]])</f>
        <v>6.4516129032258063E-2</v>
      </c>
      <c r="P2437" s="66">
        <f>SUMIFS(Tb_Reseller[Sep-26],Tb_Reseller[Agen id],Tb_Agen[[#This Row],[AGEN ID]])</f>
        <v>3.3333333333333333E-2</v>
      </c>
      <c r="Q2437" s="66">
        <f>SUMIFS(Tb_Reseller[Oct-26],Tb_Reseller[Agen id],Tb_Agen[[#This Row],[AGEN ID]])</f>
        <v>0</v>
      </c>
    </row>
    <row r="2438" spans="1:17" x14ac:dyDescent="0.25">
      <c r="A2438" s="33" t="s">
        <v>5531</v>
      </c>
      <c r="B2438" s="34" t="s">
        <v>5532</v>
      </c>
      <c r="C2438" s="34" t="s">
        <v>15</v>
      </c>
      <c r="D2438" s="35" t="s">
        <v>16</v>
      </c>
      <c r="E2438" s="35" t="s">
        <v>17</v>
      </c>
      <c r="F2438" s="35"/>
      <c r="G2438" s="36">
        <f>VLOOKUP(Tb_Agen[[#This Row],[AGEN ID]],Reseller!A:F,5,0)</f>
        <v>45281.625694444447</v>
      </c>
      <c r="H2438" s="35"/>
      <c r="I2438" s="35"/>
      <c r="J2438" s="35"/>
      <c r="K2438" s="41"/>
      <c r="L2438" s="37"/>
      <c r="M2438" s="53">
        <v>0</v>
      </c>
      <c r="N2438" s="39" t="s">
        <v>22</v>
      </c>
      <c r="O2438" s="65">
        <f>SUMIFS(Tb_Reseller[Aug-26],Tb_Reseller[Agen id],Tb_Agen[[#This Row],[AGEN ID]])</f>
        <v>0</v>
      </c>
      <c r="P2438" s="66">
        <f>SUMIFS(Tb_Reseller[Sep-26],Tb_Reseller[Agen id],Tb_Agen[[#This Row],[AGEN ID]])</f>
        <v>0</v>
      </c>
      <c r="Q2438" s="66">
        <f>SUMIFS(Tb_Reseller[Oct-26],Tb_Reseller[Agen id],Tb_Agen[[#This Row],[AGEN ID]])</f>
        <v>0</v>
      </c>
    </row>
    <row r="2439" spans="1:17" x14ac:dyDescent="0.25">
      <c r="A2439" s="33" t="s">
        <v>5533</v>
      </c>
      <c r="B2439" s="34" t="s">
        <v>5534</v>
      </c>
      <c r="C2439" s="34" t="s">
        <v>112</v>
      </c>
      <c r="D2439" s="35" t="s">
        <v>16</v>
      </c>
      <c r="E2439" s="35" t="s">
        <v>17</v>
      </c>
      <c r="F2439" s="35"/>
      <c r="G2439" s="36">
        <f>VLOOKUP(Tb_Agen[[#This Row],[AGEN ID]],Reseller!A:F,5,0)</f>
        <v>45282.565972222219</v>
      </c>
      <c r="H2439" s="35"/>
      <c r="I2439" s="35"/>
      <c r="J2439" s="35"/>
      <c r="K2439" s="41"/>
      <c r="L2439" s="37"/>
      <c r="M2439" s="53">
        <v>0</v>
      </c>
      <c r="N2439" s="39" t="s">
        <v>22</v>
      </c>
      <c r="O2439" s="65">
        <f>SUMIFS(Tb_Reseller[Aug-26],Tb_Reseller[Agen id],Tb_Agen[[#This Row],[AGEN ID]])</f>
        <v>0</v>
      </c>
      <c r="P2439" s="66">
        <f>SUMIFS(Tb_Reseller[Sep-26],Tb_Reseller[Agen id],Tb_Agen[[#This Row],[AGEN ID]])</f>
        <v>0</v>
      </c>
      <c r="Q2439" s="66">
        <f>SUMIFS(Tb_Reseller[Oct-26],Tb_Reseller[Agen id],Tb_Agen[[#This Row],[AGEN ID]])</f>
        <v>0</v>
      </c>
    </row>
    <row r="2440" spans="1:17" x14ac:dyDescent="0.25">
      <c r="A2440" s="33" t="s">
        <v>5535</v>
      </c>
      <c r="B2440" s="34" t="s">
        <v>5536</v>
      </c>
      <c r="C2440" s="34" t="s">
        <v>82</v>
      </c>
      <c r="D2440" s="35" t="s">
        <v>16</v>
      </c>
      <c r="E2440" s="38" t="s">
        <v>82</v>
      </c>
      <c r="F2440" s="35"/>
      <c r="G2440" s="36">
        <f>VLOOKUP(Tb_Agen[[#This Row],[AGEN ID]],Reseller!A:F,5,0)</f>
        <v>45282.730555555558</v>
      </c>
      <c r="H2440" s="35"/>
      <c r="I2440" s="35"/>
      <c r="J2440" s="35"/>
      <c r="K2440" s="41"/>
      <c r="L2440" s="37"/>
      <c r="M2440" s="53">
        <v>0</v>
      </c>
      <c r="N2440" s="39" t="s">
        <v>22</v>
      </c>
      <c r="O2440" s="65">
        <f>SUMIFS(Tb_Reseller[Aug-26],Tb_Reseller[Agen id],Tb_Agen[[#This Row],[AGEN ID]])</f>
        <v>0</v>
      </c>
      <c r="P2440" s="66">
        <f>SUMIFS(Tb_Reseller[Sep-26],Tb_Reseller[Agen id],Tb_Agen[[#This Row],[AGEN ID]])</f>
        <v>0</v>
      </c>
      <c r="Q2440" s="66">
        <f>SUMIFS(Tb_Reseller[Oct-26],Tb_Reseller[Agen id],Tb_Agen[[#This Row],[AGEN ID]])</f>
        <v>0</v>
      </c>
    </row>
    <row r="2441" spans="1:17" x14ac:dyDescent="0.25">
      <c r="A2441" s="33" t="s">
        <v>5537</v>
      </c>
      <c r="B2441" s="34" t="s">
        <v>5538</v>
      </c>
      <c r="C2441" s="34" t="s">
        <v>82</v>
      </c>
      <c r="D2441" s="35" t="s">
        <v>16</v>
      </c>
      <c r="E2441" s="38" t="s">
        <v>82</v>
      </c>
      <c r="F2441" s="35"/>
      <c r="G2441" s="36">
        <f>VLOOKUP(Tb_Agen[[#This Row],[AGEN ID]],Reseller!A:F,5,0)</f>
        <v>45283.561111111107</v>
      </c>
      <c r="H2441" s="35"/>
      <c r="I2441" s="35"/>
      <c r="J2441" s="35"/>
      <c r="K2441" s="41"/>
      <c r="L2441" s="37"/>
      <c r="M2441" s="53">
        <v>0</v>
      </c>
      <c r="N2441" s="39" t="s">
        <v>22</v>
      </c>
      <c r="O2441" s="65">
        <f>SUMIFS(Tb_Reseller[Aug-26],Tb_Reseller[Agen id],Tb_Agen[[#This Row],[AGEN ID]])</f>
        <v>0</v>
      </c>
      <c r="P2441" s="66">
        <f>SUMIFS(Tb_Reseller[Sep-26],Tb_Reseller[Agen id],Tb_Agen[[#This Row],[AGEN ID]])</f>
        <v>0</v>
      </c>
      <c r="Q2441" s="66">
        <f>SUMIFS(Tb_Reseller[Oct-26],Tb_Reseller[Agen id],Tb_Agen[[#This Row],[AGEN ID]])</f>
        <v>0</v>
      </c>
    </row>
    <row r="2442" spans="1:17" x14ac:dyDescent="0.25">
      <c r="A2442" s="33" t="s">
        <v>5539</v>
      </c>
      <c r="B2442" s="34" t="s">
        <v>5540</v>
      </c>
      <c r="C2442" s="34" t="s">
        <v>82</v>
      </c>
      <c r="D2442" s="35" t="s">
        <v>16</v>
      </c>
      <c r="E2442" s="38" t="s">
        <v>82</v>
      </c>
      <c r="F2442" s="35"/>
      <c r="G2442" s="36">
        <f>VLOOKUP(Tb_Agen[[#This Row],[AGEN ID]],Reseller!A:F,5,0)</f>
        <v>45285.413888888892</v>
      </c>
      <c r="H2442" s="35"/>
      <c r="I2442" s="35"/>
      <c r="J2442" s="35"/>
      <c r="K2442" s="41"/>
      <c r="L2442" s="37"/>
      <c r="M2442" s="53">
        <v>0</v>
      </c>
      <c r="N2442" s="39" t="s">
        <v>22</v>
      </c>
      <c r="O2442" s="65">
        <f>SUMIFS(Tb_Reseller[Aug-26],Tb_Reseller[Agen id],Tb_Agen[[#This Row],[AGEN ID]])</f>
        <v>0</v>
      </c>
      <c r="P2442" s="66">
        <f>SUMIFS(Tb_Reseller[Sep-26],Tb_Reseller[Agen id],Tb_Agen[[#This Row],[AGEN ID]])</f>
        <v>0</v>
      </c>
      <c r="Q2442" s="66">
        <f>SUMIFS(Tb_Reseller[Oct-26],Tb_Reseller[Agen id],Tb_Agen[[#This Row],[AGEN ID]])</f>
        <v>0</v>
      </c>
    </row>
    <row r="2443" spans="1:17" x14ac:dyDescent="0.25">
      <c r="A2443" s="39" t="s">
        <v>5541</v>
      </c>
      <c r="B2443" s="34" t="s">
        <v>5542</v>
      </c>
      <c r="C2443" s="43" t="s">
        <v>82</v>
      </c>
      <c r="D2443" s="38" t="s">
        <v>16</v>
      </c>
      <c r="E2443" s="38" t="s">
        <v>82</v>
      </c>
      <c r="F2443" s="38"/>
      <c r="G2443" s="40">
        <f>VLOOKUP(Tb_Agen[[#This Row],[AGEN ID]],Reseller!A:F,5,0)</f>
        <v>45502.438888888893</v>
      </c>
      <c r="H2443" s="38"/>
      <c r="I2443" s="38"/>
      <c r="J2443" s="38"/>
      <c r="K2443" s="41"/>
      <c r="L2443" s="42"/>
      <c r="M2443" s="53">
        <v>0</v>
      </c>
      <c r="N2443" s="39" t="s">
        <v>22</v>
      </c>
      <c r="O2443" s="65">
        <f>SUMIFS(Tb_Reseller[Aug-26],Tb_Reseller[Agen id],Tb_Agen[[#This Row],[AGEN ID]])</f>
        <v>3.2258064516129031E-2</v>
      </c>
      <c r="P2443" s="66">
        <f>SUMIFS(Tb_Reseller[Sep-26],Tb_Reseller[Agen id],Tb_Agen[[#This Row],[AGEN ID]])</f>
        <v>6.6666666666666666E-2</v>
      </c>
      <c r="Q2443" s="66">
        <f>SUMIFS(Tb_Reseller[Oct-26],Tb_Reseller[Agen id],Tb_Agen[[#This Row],[AGEN ID]])</f>
        <v>0</v>
      </c>
    </row>
    <row r="2444" spans="1:17" x14ac:dyDescent="0.25">
      <c r="A2444" s="33" t="s">
        <v>5543</v>
      </c>
      <c r="B2444" s="34" t="s">
        <v>5544</v>
      </c>
      <c r="C2444" s="34" t="s">
        <v>112</v>
      </c>
      <c r="D2444" s="35" t="s">
        <v>16</v>
      </c>
      <c r="E2444" s="35" t="s">
        <v>17</v>
      </c>
      <c r="F2444" s="35"/>
      <c r="G2444" s="36">
        <f>VLOOKUP(Tb_Agen[[#This Row],[AGEN ID]],Reseller!A:F,5,0)</f>
        <v>45288.491666666669</v>
      </c>
      <c r="H2444" s="35"/>
      <c r="I2444" s="35"/>
      <c r="J2444" s="35"/>
      <c r="K2444" s="41"/>
      <c r="L2444" s="37"/>
      <c r="M2444" s="53">
        <v>0</v>
      </c>
      <c r="N2444" s="39" t="s">
        <v>22</v>
      </c>
      <c r="O2444" s="65">
        <f>SUMIFS(Tb_Reseller[Aug-26],Tb_Reseller[Agen id],Tb_Agen[[#This Row],[AGEN ID]])</f>
        <v>0</v>
      </c>
      <c r="P2444" s="66">
        <f>SUMIFS(Tb_Reseller[Sep-26],Tb_Reseller[Agen id],Tb_Agen[[#This Row],[AGEN ID]])</f>
        <v>0</v>
      </c>
      <c r="Q2444" s="66">
        <f>SUMIFS(Tb_Reseller[Oct-26],Tb_Reseller[Agen id],Tb_Agen[[#This Row],[AGEN ID]])</f>
        <v>0</v>
      </c>
    </row>
    <row r="2445" spans="1:17" x14ac:dyDescent="0.25">
      <c r="A2445" s="33" t="s">
        <v>5545</v>
      </c>
      <c r="B2445" s="34" t="s">
        <v>5546</v>
      </c>
      <c r="C2445" s="34" t="s">
        <v>82</v>
      </c>
      <c r="D2445" s="35" t="s">
        <v>16</v>
      </c>
      <c r="E2445" s="38" t="s">
        <v>82</v>
      </c>
      <c r="F2445" s="35"/>
      <c r="G2445" s="36">
        <f>VLOOKUP(Tb_Agen[[#This Row],[AGEN ID]],Reseller!A:F,5,0)</f>
        <v>45288.625</v>
      </c>
      <c r="H2445" s="35"/>
      <c r="I2445" s="35"/>
      <c r="J2445" s="35"/>
      <c r="K2445" s="41"/>
      <c r="L2445" s="37"/>
      <c r="M2445" s="53">
        <v>0</v>
      </c>
      <c r="N2445" s="39" t="s">
        <v>22</v>
      </c>
      <c r="O2445" s="65">
        <f>SUMIFS(Tb_Reseller[Aug-26],Tb_Reseller[Agen id],Tb_Agen[[#This Row],[AGEN ID]])</f>
        <v>0</v>
      </c>
      <c r="P2445" s="66">
        <f>SUMIFS(Tb_Reseller[Sep-26],Tb_Reseller[Agen id],Tb_Agen[[#This Row],[AGEN ID]])</f>
        <v>0</v>
      </c>
      <c r="Q2445" s="66">
        <f>SUMIFS(Tb_Reseller[Oct-26],Tb_Reseller[Agen id],Tb_Agen[[#This Row],[AGEN ID]])</f>
        <v>0</v>
      </c>
    </row>
    <row r="2446" spans="1:17" x14ac:dyDescent="0.25">
      <c r="A2446" s="33" t="s">
        <v>5547</v>
      </c>
      <c r="B2446" s="34" t="s">
        <v>5548</v>
      </c>
      <c r="C2446" s="34" t="s">
        <v>15</v>
      </c>
      <c r="D2446" s="35" t="s">
        <v>16</v>
      </c>
      <c r="E2446" s="35" t="s">
        <v>37</v>
      </c>
      <c r="F2446" s="35"/>
      <c r="G2446" s="36">
        <f>VLOOKUP(Tb_Agen[[#This Row],[AGEN ID]],Reseller!A:F,5,0)</f>
        <v>45289.619444444441</v>
      </c>
      <c r="H2446" s="35" t="s">
        <v>5549</v>
      </c>
      <c r="I2446" s="35" t="s">
        <v>19</v>
      </c>
      <c r="J2446" s="35" t="s">
        <v>494</v>
      </c>
      <c r="K2446" s="41" t="s">
        <v>495</v>
      </c>
      <c r="L2446" s="37" t="s">
        <v>162</v>
      </c>
      <c r="M2446" s="53">
        <v>0</v>
      </c>
      <c r="N2446" s="39" t="s">
        <v>22</v>
      </c>
      <c r="O2446" s="65">
        <f>SUMIFS(Tb_Reseller[Aug-26],Tb_Reseller[Agen id],Tb_Agen[[#This Row],[AGEN ID]])</f>
        <v>0.48387096774193528</v>
      </c>
      <c r="P2446" s="66">
        <f>SUMIFS(Tb_Reseller[Sep-26],Tb_Reseller[Agen id],Tb_Agen[[#This Row],[AGEN ID]])</f>
        <v>0.3</v>
      </c>
      <c r="Q2446" s="66">
        <f>SUMIFS(Tb_Reseller[Oct-26],Tb_Reseller[Agen id],Tb_Agen[[#This Row],[AGEN ID]])</f>
        <v>0.75</v>
      </c>
    </row>
    <row r="2447" spans="1:17" x14ac:dyDescent="0.25">
      <c r="A2447" s="39" t="s">
        <v>5550</v>
      </c>
      <c r="B2447" s="34" t="s">
        <v>5551</v>
      </c>
      <c r="C2447" s="43" t="s">
        <v>82</v>
      </c>
      <c r="D2447" s="38" t="s">
        <v>16</v>
      </c>
      <c r="E2447" s="38" t="s">
        <v>82</v>
      </c>
      <c r="F2447" s="38"/>
      <c r="G2447" s="40">
        <f>VLOOKUP(Tb_Agen[[#This Row],[AGEN ID]],Reseller!A:F,5,0)</f>
        <v>45517.025000000001</v>
      </c>
      <c r="H2447" s="38"/>
      <c r="I2447" s="38"/>
      <c r="J2447" s="38"/>
      <c r="K2447" s="41"/>
      <c r="L2447" s="42"/>
      <c r="M2447" s="53">
        <v>0</v>
      </c>
      <c r="N2447" s="39" t="s">
        <v>22</v>
      </c>
      <c r="O2447" s="65">
        <f>SUMIFS(Tb_Reseller[Aug-26],Tb_Reseller[Agen id],Tb_Agen[[#This Row],[AGEN ID]])</f>
        <v>3.2258064516129031E-2</v>
      </c>
      <c r="P2447" s="66">
        <f>SUMIFS(Tb_Reseller[Sep-26],Tb_Reseller[Agen id],Tb_Agen[[#This Row],[AGEN ID]])</f>
        <v>0</v>
      </c>
      <c r="Q2447" s="66">
        <f>SUMIFS(Tb_Reseller[Oct-26],Tb_Reseller[Agen id],Tb_Agen[[#This Row],[AGEN ID]])</f>
        <v>0</v>
      </c>
    </row>
    <row r="2448" spans="1:17" x14ac:dyDescent="0.25">
      <c r="A2448" s="39" t="s">
        <v>5552</v>
      </c>
      <c r="B2448" s="34" t="s">
        <v>5553</v>
      </c>
      <c r="C2448" s="43" t="s">
        <v>15</v>
      </c>
      <c r="D2448" s="38" t="s">
        <v>16</v>
      </c>
      <c r="E2448" s="38" t="s">
        <v>17</v>
      </c>
      <c r="F2448" s="38"/>
      <c r="G2448" s="40">
        <f>VLOOKUP(Tb_Agen[[#This Row],[AGEN ID]],Reseller!A:F,5,0)</f>
        <v>45548.623611111107</v>
      </c>
      <c r="H2448" s="38"/>
      <c r="I2448" s="38"/>
      <c r="J2448" s="38"/>
      <c r="K2448" s="41"/>
      <c r="L2448" s="42"/>
      <c r="M2448" s="53">
        <v>0</v>
      </c>
      <c r="N2448" s="39" t="s">
        <v>22</v>
      </c>
      <c r="O2448" s="65">
        <f>SUMIFS(Tb_Reseller[Aug-26],Tb_Reseller[Agen id],Tb_Agen[[#This Row],[AGEN ID]])</f>
        <v>0.19354838709677419</v>
      </c>
      <c r="P2448" s="66">
        <f>SUMIFS(Tb_Reseller[Sep-26],Tb_Reseller[Agen id],Tb_Agen[[#This Row],[AGEN ID]])</f>
        <v>10.233333333333308</v>
      </c>
      <c r="Q2448" s="66">
        <f>SUMIFS(Tb_Reseller[Oct-26],Tb_Reseller[Agen id],Tb_Agen[[#This Row],[AGEN ID]])</f>
        <v>12</v>
      </c>
    </row>
    <row r="2449" spans="1:17" x14ac:dyDescent="0.25">
      <c r="A2449" s="33" t="s">
        <v>5554</v>
      </c>
      <c r="B2449" s="34" t="s">
        <v>5555</v>
      </c>
      <c r="C2449" s="34" t="s">
        <v>112</v>
      </c>
      <c r="D2449" s="35" t="s">
        <v>16</v>
      </c>
      <c r="E2449" s="35" t="s">
        <v>17</v>
      </c>
      <c r="F2449" s="35"/>
      <c r="G2449" s="36">
        <f>VLOOKUP(Tb_Agen[[#This Row],[AGEN ID]],Reseller!A:F,5,0)</f>
        <v>45294.834027777782</v>
      </c>
      <c r="H2449" s="35"/>
      <c r="I2449" s="35"/>
      <c r="J2449" s="35"/>
      <c r="K2449" s="41"/>
      <c r="L2449" s="37"/>
      <c r="M2449" s="53">
        <v>0</v>
      </c>
      <c r="N2449" s="39" t="s">
        <v>22</v>
      </c>
      <c r="O2449" s="65">
        <f>SUMIFS(Tb_Reseller[Aug-26],Tb_Reseller[Agen id],Tb_Agen[[#This Row],[AGEN ID]])</f>
        <v>0</v>
      </c>
      <c r="P2449" s="66">
        <f>SUMIFS(Tb_Reseller[Sep-26],Tb_Reseller[Agen id],Tb_Agen[[#This Row],[AGEN ID]])</f>
        <v>0</v>
      </c>
      <c r="Q2449" s="66">
        <f>SUMIFS(Tb_Reseller[Oct-26],Tb_Reseller[Agen id],Tb_Agen[[#This Row],[AGEN ID]])</f>
        <v>0</v>
      </c>
    </row>
    <row r="2450" spans="1:17" x14ac:dyDescent="0.25">
      <c r="A2450" s="39" t="s">
        <v>5556</v>
      </c>
      <c r="B2450" s="34" t="s">
        <v>5557</v>
      </c>
      <c r="C2450" s="43" t="s">
        <v>82</v>
      </c>
      <c r="D2450" s="38" t="s">
        <v>16</v>
      </c>
      <c r="E2450" s="38" t="s">
        <v>82</v>
      </c>
      <c r="F2450" s="38"/>
      <c r="G2450" s="40">
        <f>VLOOKUP(Tb_Agen[[#This Row],[AGEN ID]],Reseller!A:F,5,0)</f>
        <v>45616.34375</v>
      </c>
      <c r="H2450" s="38"/>
      <c r="I2450" s="38"/>
      <c r="J2450" s="38"/>
      <c r="K2450" s="41"/>
      <c r="L2450" s="42"/>
      <c r="M2450" s="53">
        <v>0</v>
      </c>
      <c r="N2450" s="39" t="s">
        <v>22</v>
      </c>
      <c r="O2450" s="65">
        <f>SUMIFS(Tb_Reseller[Aug-26],Tb_Reseller[Agen id],Tb_Agen[[#This Row],[AGEN ID]])</f>
        <v>0.12903225806451613</v>
      </c>
      <c r="P2450" s="66">
        <f>SUMIFS(Tb_Reseller[Sep-26],Tb_Reseller[Agen id],Tb_Agen[[#This Row],[AGEN ID]])</f>
        <v>0.16666666666666666</v>
      </c>
      <c r="Q2450" s="66">
        <f>SUMIFS(Tb_Reseller[Oct-26],Tb_Reseller[Agen id],Tb_Agen[[#This Row],[AGEN ID]])</f>
        <v>0</v>
      </c>
    </row>
    <row r="2451" spans="1:17" x14ac:dyDescent="0.25">
      <c r="A2451" s="33" t="s">
        <v>5558</v>
      </c>
      <c r="B2451" s="34" t="s">
        <v>5559</v>
      </c>
      <c r="C2451" s="34" t="s">
        <v>79</v>
      </c>
      <c r="D2451" s="35" t="s">
        <v>16</v>
      </c>
      <c r="E2451" s="35" t="s">
        <v>17</v>
      </c>
      <c r="F2451" s="35"/>
      <c r="G2451" s="36">
        <f>VLOOKUP(Tb_Agen[[#This Row],[AGEN ID]],Reseller!A:F,5,0)</f>
        <v>45295.661111111112</v>
      </c>
      <c r="H2451" s="35"/>
      <c r="I2451" s="35"/>
      <c r="J2451" s="35"/>
      <c r="K2451" s="41"/>
      <c r="L2451" s="37"/>
      <c r="M2451" s="53">
        <v>0</v>
      </c>
      <c r="N2451" s="39" t="s">
        <v>22</v>
      </c>
      <c r="O2451" s="65">
        <f>SUMIFS(Tb_Reseller[Aug-26],Tb_Reseller[Agen id],Tb_Agen[[#This Row],[AGEN ID]])</f>
        <v>0</v>
      </c>
      <c r="P2451" s="66">
        <f>SUMIFS(Tb_Reseller[Sep-26],Tb_Reseller[Agen id],Tb_Agen[[#This Row],[AGEN ID]])</f>
        <v>0</v>
      </c>
      <c r="Q2451" s="66">
        <f>SUMIFS(Tb_Reseller[Oct-26],Tb_Reseller[Agen id],Tb_Agen[[#This Row],[AGEN ID]])</f>
        <v>0</v>
      </c>
    </row>
    <row r="2452" spans="1:17" x14ac:dyDescent="0.25">
      <c r="A2452" s="39" t="s">
        <v>5560</v>
      </c>
      <c r="B2452" s="34" t="s">
        <v>5561</v>
      </c>
      <c r="C2452" s="43" t="s">
        <v>82</v>
      </c>
      <c r="D2452" s="38" t="s">
        <v>16</v>
      </c>
      <c r="E2452" s="38" t="s">
        <v>82</v>
      </c>
      <c r="F2452" s="38"/>
      <c r="G2452" s="40">
        <f>VLOOKUP(Tb_Agen[[#This Row],[AGEN ID]],Reseller!A:F,5,0)</f>
        <v>45792.77847222222</v>
      </c>
      <c r="H2452" s="38"/>
      <c r="I2452" s="38"/>
      <c r="J2452" s="38"/>
      <c r="K2452" s="41"/>
      <c r="L2452" s="42"/>
      <c r="M2452" s="53">
        <v>0</v>
      </c>
      <c r="N2452" s="39" t="s">
        <v>22</v>
      </c>
      <c r="O2452" s="65">
        <f>SUMIFS(Tb_Reseller[Aug-26],Tb_Reseller[Agen id],Tb_Agen[[#This Row],[AGEN ID]])</f>
        <v>6.4516129032258063E-2</v>
      </c>
      <c r="P2452" s="66">
        <f>SUMIFS(Tb_Reseller[Sep-26],Tb_Reseller[Agen id],Tb_Agen[[#This Row],[AGEN ID]])</f>
        <v>3.3333333333333333E-2</v>
      </c>
      <c r="Q2452" s="66">
        <f>SUMIFS(Tb_Reseller[Oct-26],Tb_Reseller[Agen id],Tb_Agen[[#This Row],[AGEN ID]])</f>
        <v>0</v>
      </c>
    </row>
    <row r="2453" spans="1:17" x14ac:dyDescent="0.25">
      <c r="A2453" s="33" t="s">
        <v>5562</v>
      </c>
      <c r="B2453" s="34" t="s">
        <v>5563</v>
      </c>
      <c r="C2453" s="34" t="s">
        <v>79</v>
      </c>
      <c r="D2453" s="35" t="s">
        <v>16</v>
      </c>
      <c r="E2453" s="35" t="s">
        <v>17</v>
      </c>
      <c r="F2453" s="35"/>
      <c r="G2453" s="36">
        <f>VLOOKUP(Tb_Agen[[#This Row],[AGEN ID]],Reseller!A:F,5,0)</f>
        <v>45297.614583333343</v>
      </c>
      <c r="H2453" s="35"/>
      <c r="I2453" s="35"/>
      <c r="J2453" s="35"/>
      <c r="K2453" s="41"/>
      <c r="L2453" s="37"/>
      <c r="M2453" s="53">
        <v>0</v>
      </c>
      <c r="N2453" s="39" t="s">
        <v>22</v>
      </c>
      <c r="O2453" s="65">
        <f>SUMIFS(Tb_Reseller[Aug-26],Tb_Reseller[Agen id],Tb_Agen[[#This Row],[AGEN ID]])</f>
        <v>0</v>
      </c>
      <c r="P2453" s="66">
        <f>SUMIFS(Tb_Reseller[Sep-26],Tb_Reseller[Agen id],Tb_Agen[[#This Row],[AGEN ID]])</f>
        <v>0</v>
      </c>
      <c r="Q2453" s="66">
        <f>SUMIFS(Tb_Reseller[Oct-26],Tb_Reseller[Agen id],Tb_Agen[[#This Row],[AGEN ID]])</f>
        <v>0</v>
      </c>
    </row>
    <row r="2454" spans="1:17" x14ac:dyDescent="0.25">
      <c r="A2454" s="33" t="s">
        <v>5564</v>
      </c>
      <c r="B2454" s="34" t="s">
        <v>5565</v>
      </c>
      <c r="C2454" s="34" t="s">
        <v>82</v>
      </c>
      <c r="D2454" s="35" t="s">
        <v>16</v>
      </c>
      <c r="E2454" s="38" t="s">
        <v>82</v>
      </c>
      <c r="F2454" s="35"/>
      <c r="G2454" s="36">
        <f>VLOOKUP(Tb_Agen[[#This Row],[AGEN ID]],Reseller!A:F,5,0)</f>
        <v>45297.84097222222</v>
      </c>
      <c r="H2454" s="35"/>
      <c r="I2454" s="35"/>
      <c r="J2454" s="35"/>
      <c r="K2454" s="41"/>
      <c r="L2454" s="37"/>
      <c r="M2454" s="53">
        <v>0</v>
      </c>
      <c r="N2454" s="39" t="s">
        <v>22</v>
      </c>
      <c r="O2454" s="65">
        <f>SUMIFS(Tb_Reseller[Aug-26],Tb_Reseller[Agen id],Tb_Agen[[#This Row],[AGEN ID]])</f>
        <v>0</v>
      </c>
      <c r="P2454" s="66">
        <f>SUMIFS(Tb_Reseller[Sep-26],Tb_Reseller[Agen id],Tb_Agen[[#This Row],[AGEN ID]])</f>
        <v>0</v>
      </c>
      <c r="Q2454" s="66">
        <f>SUMIFS(Tb_Reseller[Oct-26],Tb_Reseller[Agen id],Tb_Agen[[#This Row],[AGEN ID]])</f>
        <v>0</v>
      </c>
    </row>
    <row r="2455" spans="1:17" x14ac:dyDescent="0.25">
      <c r="A2455" s="33" t="s">
        <v>5566</v>
      </c>
      <c r="B2455" s="34" t="s">
        <v>5567</v>
      </c>
      <c r="C2455" s="34" t="s">
        <v>82</v>
      </c>
      <c r="D2455" s="35" t="s">
        <v>16</v>
      </c>
      <c r="E2455" s="38" t="s">
        <v>82</v>
      </c>
      <c r="F2455" s="35"/>
      <c r="G2455" s="36">
        <f>VLOOKUP(Tb_Agen[[#This Row],[AGEN ID]],Reseller!A:F,5,0)</f>
        <v>45297.879166666673</v>
      </c>
      <c r="H2455" s="35"/>
      <c r="I2455" s="35"/>
      <c r="J2455" s="35"/>
      <c r="K2455" s="41"/>
      <c r="L2455" s="37"/>
      <c r="M2455" s="53">
        <v>0</v>
      </c>
      <c r="N2455" s="39" t="s">
        <v>22</v>
      </c>
      <c r="O2455" s="65">
        <f>SUMIFS(Tb_Reseller[Aug-26],Tb_Reseller[Agen id],Tb_Agen[[#This Row],[AGEN ID]])</f>
        <v>0</v>
      </c>
      <c r="P2455" s="66">
        <f>SUMIFS(Tb_Reseller[Sep-26],Tb_Reseller[Agen id],Tb_Agen[[#This Row],[AGEN ID]])</f>
        <v>0</v>
      </c>
      <c r="Q2455" s="66">
        <f>SUMIFS(Tb_Reseller[Oct-26],Tb_Reseller[Agen id],Tb_Agen[[#This Row],[AGEN ID]])</f>
        <v>0</v>
      </c>
    </row>
    <row r="2456" spans="1:17" x14ac:dyDescent="0.25">
      <c r="A2456" s="39" t="s">
        <v>5568</v>
      </c>
      <c r="B2456" s="34" t="s">
        <v>5569</v>
      </c>
      <c r="C2456" s="43" t="s">
        <v>82</v>
      </c>
      <c r="D2456" s="38" t="s">
        <v>16</v>
      </c>
      <c r="E2456" s="38" t="s">
        <v>82</v>
      </c>
      <c r="F2456" s="38"/>
      <c r="G2456" s="40">
        <f>VLOOKUP(Tb_Agen[[#This Row],[AGEN ID]],Reseller!A:F,5,0)</f>
        <v>45795.626388888893</v>
      </c>
      <c r="H2456" s="38"/>
      <c r="I2456" s="38"/>
      <c r="J2456" s="38"/>
      <c r="K2456" s="41"/>
      <c r="L2456" s="42"/>
      <c r="M2456" s="53">
        <v>0</v>
      </c>
      <c r="N2456" s="39" t="s">
        <v>22</v>
      </c>
      <c r="O2456" s="65">
        <f>SUMIFS(Tb_Reseller[Aug-26],Tb_Reseller[Agen id],Tb_Agen[[#This Row],[AGEN ID]])</f>
        <v>0.12903225806451613</v>
      </c>
      <c r="P2456" s="66">
        <f>SUMIFS(Tb_Reseller[Sep-26],Tb_Reseller[Agen id],Tb_Agen[[#This Row],[AGEN ID]])</f>
        <v>0.19999999999999998</v>
      </c>
      <c r="Q2456" s="66">
        <f>SUMIFS(Tb_Reseller[Oct-26],Tb_Reseller[Agen id],Tb_Agen[[#This Row],[AGEN ID]])</f>
        <v>0.5</v>
      </c>
    </row>
    <row r="2457" spans="1:17" x14ac:dyDescent="0.25">
      <c r="A2457" s="33" t="s">
        <v>5570</v>
      </c>
      <c r="B2457" s="34" t="s">
        <v>5571</v>
      </c>
      <c r="C2457" s="34" t="s">
        <v>112</v>
      </c>
      <c r="D2457" s="35" t="s">
        <v>16</v>
      </c>
      <c r="E2457" s="35" t="s">
        <v>143</v>
      </c>
      <c r="F2457" s="35"/>
      <c r="G2457" s="36">
        <f>VLOOKUP(Tb_Agen[[#This Row],[AGEN ID]],Reseller!A:F,5,0)</f>
        <v>45299.503472222219</v>
      </c>
      <c r="H2457" s="35" t="s">
        <v>5572</v>
      </c>
      <c r="I2457" s="35" t="s">
        <v>145</v>
      </c>
      <c r="J2457" s="35" t="s">
        <v>146</v>
      </c>
      <c r="K2457" s="41" t="s">
        <v>460</v>
      </c>
      <c r="L2457" s="37" t="s">
        <v>101</v>
      </c>
      <c r="M2457" s="53">
        <v>0</v>
      </c>
      <c r="N2457" s="39" t="s">
        <v>22</v>
      </c>
      <c r="O2457" s="65">
        <f>SUMIFS(Tb_Reseller[Aug-26],Tb_Reseller[Agen id],Tb_Agen[[#This Row],[AGEN ID]])</f>
        <v>7.1935483870967687</v>
      </c>
      <c r="P2457" s="66">
        <f>SUMIFS(Tb_Reseller[Sep-26],Tb_Reseller[Agen id],Tb_Agen[[#This Row],[AGEN ID]])</f>
        <v>8.433333333333314</v>
      </c>
      <c r="Q2457" s="66">
        <f>SUMIFS(Tb_Reseller[Oct-26],Tb_Reseller[Agen id],Tb_Agen[[#This Row],[AGEN ID]])</f>
        <v>2.5</v>
      </c>
    </row>
    <row r="2458" spans="1:17" x14ac:dyDescent="0.25">
      <c r="A2458" s="39" t="s">
        <v>5573</v>
      </c>
      <c r="B2458" s="34" t="s">
        <v>5574</v>
      </c>
      <c r="C2458" s="43" t="s">
        <v>82</v>
      </c>
      <c r="D2458" s="38" t="s">
        <v>16</v>
      </c>
      <c r="E2458" s="38" t="s">
        <v>82</v>
      </c>
      <c r="F2458" s="38"/>
      <c r="G2458" s="40">
        <f>VLOOKUP(Tb_Agen[[#This Row],[AGEN ID]],Reseller!A:F,5,0)</f>
        <v>45915.811111111107</v>
      </c>
      <c r="H2458" s="38"/>
      <c r="I2458" s="38"/>
      <c r="J2458" s="38"/>
      <c r="K2458" s="41"/>
      <c r="L2458" s="42"/>
      <c r="M2458" s="53">
        <v>0</v>
      </c>
      <c r="N2458" s="39" t="s">
        <v>22</v>
      </c>
      <c r="O2458" s="65">
        <f>SUMIFS(Tb_Reseller[Aug-26],Tb_Reseller[Agen id],Tb_Agen[[#This Row],[AGEN ID]])</f>
        <v>9.6774193548387094E-2</v>
      </c>
      <c r="P2458" s="66">
        <f>SUMIFS(Tb_Reseller[Sep-26],Tb_Reseller[Agen id],Tb_Agen[[#This Row],[AGEN ID]])</f>
        <v>0.1</v>
      </c>
      <c r="Q2458" s="66">
        <f>SUMIFS(Tb_Reseller[Oct-26],Tb_Reseller[Agen id],Tb_Agen[[#This Row],[AGEN ID]])</f>
        <v>0</v>
      </c>
    </row>
    <row r="2459" spans="1:17" x14ac:dyDescent="0.25">
      <c r="A2459" s="33" t="s">
        <v>5575</v>
      </c>
      <c r="B2459" s="34" t="s">
        <v>5576</v>
      </c>
      <c r="C2459" s="34" t="s">
        <v>112</v>
      </c>
      <c r="D2459" s="35" t="s">
        <v>16</v>
      </c>
      <c r="E2459" s="35" t="s">
        <v>159</v>
      </c>
      <c r="F2459" s="35"/>
      <c r="G2459" s="36">
        <f>VLOOKUP(Tb_Agen[[#This Row],[AGEN ID]],Reseller!A:F,5,0)</f>
        <v>45299.626388888893</v>
      </c>
      <c r="H2459" s="35" t="s">
        <v>5577</v>
      </c>
      <c r="I2459" s="35" t="s">
        <v>68</v>
      </c>
      <c r="J2459" s="35" t="s">
        <v>69</v>
      </c>
      <c r="K2459" s="41" t="s">
        <v>2377</v>
      </c>
      <c r="L2459" s="37" t="s">
        <v>162</v>
      </c>
      <c r="M2459" s="53">
        <v>0</v>
      </c>
      <c r="N2459" s="39" t="s">
        <v>22</v>
      </c>
      <c r="O2459" s="65">
        <f>SUMIFS(Tb_Reseller[Aug-26],Tb_Reseller[Agen id],Tb_Agen[[#This Row],[AGEN ID]])</f>
        <v>12.677419354838827</v>
      </c>
      <c r="P2459" s="66">
        <f>SUMIFS(Tb_Reseller[Sep-26],Tb_Reseller[Agen id],Tb_Agen[[#This Row],[AGEN ID]])</f>
        <v>8.0666666666666487</v>
      </c>
      <c r="Q2459" s="66">
        <f>SUMIFS(Tb_Reseller[Oct-26],Tb_Reseller[Agen id],Tb_Agen[[#This Row],[AGEN ID]])</f>
        <v>0</v>
      </c>
    </row>
    <row r="2460" spans="1:17" x14ac:dyDescent="0.25">
      <c r="A2460" s="33" t="s">
        <v>5578</v>
      </c>
      <c r="B2460" s="34" t="s">
        <v>5579</v>
      </c>
      <c r="C2460" s="34" t="s">
        <v>82</v>
      </c>
      <c r="D2460" s="35" t="s">
        <v>16</v>
      </c>
      <c r="E2460" s="38" t="s">
        <v>82</v>
      </c>
      <c r="F2460" s="35"/>
      <c r="G2460" s="36">
        <f>VLOOKUP(Tb_Agen[[#This Row],[AGEN ID]],Reseller!A:F,5,0)</f>
        <v>45299.775000000001</v>
      </c>
      <c r="H2460" s="35"/>
      <c r="I2460" s="35"/>
      <c r="J2460" s="35"/>
      <c r="K2460" s="41"/>
      <c r="L2460" s="37"/>
      <c r="M2460" s="53">
        <v>0</v>
      </c>
      <c r="N2460" s="39" t="s">
        <v>22</v>
      </c>
      <c r="O2460" s="65">
        <f>SUMIFS(Tb_Reseller[Aug-26],Tb_Reseller[Agen id],Tb_Agen[[#This Row],[AGEN ID]])</f>
        <v>0</v>
      </c>
      <c r="P2460" s="66">
        <f>SUMIFS(Tb_Reseller[Sep-26],Tb_Reseller[Agen id],Tb_Agen[[#This Row],[AGEN ID]])</f>
        <v>0</v>
      </c>
      <c r="Q2460" s="66">
        <f>SUMIFS(Tb_Reseller[Oct-26],Tb_Reseller[Agen id],Tb_Agen[[#This Row],[AGEN ID]])</f>
        <v>0</v>
      </c>
    </row>
    <row r="2461" spans="1:17" x14ac:dyDescent="0.25">
      <c r="A2461" s="33" t="s">
        <v>5580</v>
      </c>
      <c r="B2461" s="34" t="s">
        <v>5581</v>
      </c>
      <c r="C2461" s="34" t="s">
        <v>121</v>
      </c>
      <c r="D2461" s="35" t="s">
        <v>16</v>
      </c>
      <c r="E2461" s="35" t="s">
        <v>17</v>
      </c>
      <c r="F2461" s="35"/>
      <c r="G2461" s="36">
        <f>VLOOKUP(Tb_Agen[[#This Row],[AGEN ID]],Reseller!A:F,5,0)</f>
        <v>45301.761805555558</v>
      </c>
      <c r="H2461" s="35"/>
      <c r="I2461" s="35"/>
      <c r="J2461" s="35"/>
      <c r="K2461" s="41"/>
      <c r="L2461" s="37"/>
      <c r="M2461" s="53">
        <v>0</v>
      </c>
      <c r="N2461" s="39" t="s">
        <v>22</v>
      </c>
      <c r="O2461" s="65">
        <f>SUMIFS(Tb_Reseller[Aug-26],Tb_Reseller[Agen id],Tb_Agen[[#This Row],[AGEN ID]])</f>
        <v>0</v>
      </c>
      <c r="P2461" s="66">
        <f>SUMIFS(Tb_Reseller[Sep-26],Tb_Reseller[Agen id],Tb_Agen[[#This Row],[AGEN ID]])</f>
        <v>0</v>
      </c>
      <c r="Q2461" s="66">
        <f>SUMIFS(Tb_Reseller[Oct-26],Tb_Reseller[Agen id],Tb_Agen[[#This Row],[AGEN ID]])</f>
        <v>0</v>
      </c>
    </row>
    <row r="2462" spans="1:17" x14ac:dyDescent="0.25">
      <c r="A2462" s="33" t="s">
        <v>5582</v>
      </c>
      <c r="B2462" s="34" t="s">
        <v>5583</v>
      </c>
      <c r="C2462" s="34" t="s">
        <v>79</v>
      </c>
      <c r="D2462" s="35" t="s">
        <v>16</v>
      </c>
      <c r="E2462" s="35" t="s">
        <v>17</v>
      </c>
      <c r="F2462" s="35"/>
      <c r="G2462" s="36">
        <f>VLOOKUP(Tb_Agen[[#This Row],[AGEN ID]],Reseller!A:F,5,0)</f>
        <v>45302.573611111111</v>
      </c>
      <c r="H2462" s="35"/>
      <c r="I2462" s="35"/>
      <c r="J2462" s="35"/>
      <c r="K2462" s="41"/>
      <c r="L2462" s="37"/>
      <c r="M2462" s="53">
        <v>0</v>
      </c>
      <c r="N2462" s="39" t="s">
        <v>22</v>
      </c>
      <c r="O2462" s="65">
        <f>SUMIFS(Tb_Reseller[Aug-26],Tb_Reseller[Agen id],Tb_Agen[[#This Row],[AGEN ID]])</f>
        <v>0</v>
      </c>
      <c r="P2462" s="66">
        <f>SUMIFS(Tb_Reseller[Sep-26],Tb_Reseller[Agen id],Tb_Agen[[#This Row],[AGEN ID]])</f>
        <v>0</v>
      </c>
      <c r="Q2462" s="66">
        <f>SUMIFS(Tb_Reseller[Oct-26],Tb_Reseller[Agen id],Tb_Agen[[#This Row],[AGEN ID]])</f>
        <v>0</v>
      </c>
    </row>
    <row r="2463" spans="1:17" x14ac:dyDescent="0.25">
      <c r="A2463" s="39" t="s">
        <v>5584</v>
      </c>
      <c r="B2463" s="34" t="s">
        <v>5585</v>
      </c>
      <c r="C2463" s="43" t="s">
        <v>82</v>
      </c>
      <c r="D2463" s="38" t="s">
        <v>16</v>
      </c>
      <c r="E2463" s="38" t="s">
        <v>82</v>
      </c>
      <c r="F2463" s="38"/>
      <c r="G2463" s="40">
        <f>VLOOKUP(Tb_Agen[[#This Row],[AGEN ID]],Reseller!A:F,5,0)</f>
        <v>46019.662499999999</v>
      </c>
      <c r="H2463" s="38"/>
      <c r="I2463" s="38"/>
      <c r="J2463" s="38"/>
      <c r="K2463" s="41"/>
      <c r="L2463" s="42"/>
      <c r="M2463" s="53">
        <v>0</v>
      </c>
      <c r="N2463" s="39" t="s">
        <v>22</v>
      </c>
      <c r="O2463" s="65">
        <f>SUMIFS(Tb_Reseller[Aug-26],Tb_Reseller[Agen id],Tb_Agen[[#This Row],[AGEN ID]])</f>
        <v>3.2258064516129031E-2</v>
      </c>
      <c r="P2463" s="66">
        <f>SUMIFS(Tb_Reseller[Sep-26],Tb_Reseller[Agen id],Tb_Agen[[#This Row],[AGEN ID]])</f>
        <v>6.6666666666666666E-2</v>
      </c>
      <c r="Q2463" s="66">
        <f>SUMIFS(Tb_Reseller[Oct-26],Tb_Reseller[Agen id],Tb_Agen[[#This Row],[AGEN ID]])</f>
        <v>0.25</v>
      </c>
    </row>
    <row r="2464" spans="1:17" x14ac:dyDescent="0.25">
      <c r="A2464" s="33" t="s">
        <v>5586</v>
      </c>
      <c r="B2464" s="34" t="s">
        <v>5587</v>
      </c>
      <c r="C2464" s="34" t="s">
        <v>121</v>
      </c>
      <c r="D2464" s="35" t="s">
        <v>16</v>
      </c>
      <c r="E2464" s="35" t="s">
        <v>17</v>
      </c>
      <c r="F2464" s="35"/>
      <c r="G2464" s="36">
        <f>VLOOKUP(Tb_Agen[[#This Row],[AGEN ID]],Reseller!A:F,5,0)</f>
        <v>45303.459722222222</v>
      </c>
      <c r="H2464" s="35" t="s">
        <v>5588</v>
      </c>
      <c r="I2464" s="35" t="s">
        <v>68</v>
      </c>
      <c r="J2464" s="35" t="s">
        <v>340</v>
      </c>
      <c r="K2464" s="41" t="s">
        <v>340</v>
      </c>
      <c r="L2464" s="37"/>
      <c r="M2464" s="53">
        <v>0</v>
      </c>
      <c r="N2464" s="39" t="s">
        <v>22</v>
      </c>
      <c r="O2464" s="65">
        <f>SUMIFS(Tb_Reseller[Aug-26],Tb_Reseller[Agen id],Tb_Agen[[#This Row],[AGEN ID]])</f>
        <v>1.5483870967741924</v>
      </c>
      <c r="P2464" s="66">
        <f>SUMIFS(Tb_Reseller[Sep-26],Tb_Reseller[Agen id],Tb_Agen[[#This Row],[AGEN ID]])</f>
        <v>2.1333333333333355</v>
      </c>
      <c r="Q2464" s="66">
        <f>SUMIFS(Tb_Reseller[Oct-26],Tb_Reseller[Agen id],Tb_Agen[[#This Row],[AGEN ID]])</f>
        <v>2</v>
      </c>
    </row>
    <row r="2465" spans="1:17" x14ac:dyDescent="0.25">
      <c r="A2465" s="33" t="s">
        <v>5589</v>
      </c>
      <c r="B2465" s="34" t="s">
        <v>5590</v>
      </c>
      <c r="C2465" s="34" t="s">
        <v>79</v>
      </c>
      <c r="D2465" s="35" t="s">
        <v>16</v>
      </c>
      <c r="E2465" s="35" t="s">
        <v>17</v>
      </c>
      <c r="F2465" s="35"/>
      <c r="G2465" s="36">
        <f>VLOOKUP(Tb_Agen[[#This Row],[AGEN ID]],Reseller!A:F,5,0)</f>
        <v>45303.632638888892</v>
      </c>
      <c r="H2465" s="35"/>
      <c r="I2465" s="35"/>
      <c r="J2465" s="35"/>
      <c r="K2465" s="41"/>
      <c r="L2465" s="37"/>
      <c r="M2465" s="53">
        <v>0</v>
      </c>
      <c r="N2465" s="39" t="s">
        <v>22</v>
      </c>
      <c r="O2465" s="65">
        <f>SUMIFS(Tb_Reseller[Aug-26],Tb_Reseller[Agen id],Tb_Agen[[#This Row],[AGEN ID]])</f>
        <v>0</v>
      </c>
      <c r="P2465" s="66">
        <f>SUMIFS(Tb_Reseller[Sep-26],Tb_Reseller[Agen id],Tb_Agen[[#This Row],[AGEN ID]])</f>
        <v>0</v>
      </c>
      <c r="Q2465" s="66">
        <f>SUMIFS(Tb_Reseller[Oct-26],Tb_Reseller[Agen id],Tb_Agen[[#This Row],[AGEN ID]])</f>
        <v>0</v>
      </c>
    </row>
    <row r="2466" spans="1:17" x14ac:dyDescent="0.25">
      <c r="A2466" s="33" t="s">
        <v>5591</v>
      </c>
      <c r="B2466" s="34" t="s">
        <v>5592</v>
      </c>
      <c r="C2466" s="34" t="s">
        <v>82</v>
      </c>
      <c r="D2466" s="35" t="s">
        <v>16</v>
      </c>
      <c r="E2466" s="38" t="s">
        <v>82</v>
      </c>
      <c r="F2466" s="35"/>
      <c r="G2466" s="36">
        <f>VLOOKUP(Tb_Agen[[#This Row],[AGEN ID]],Reseller!A:F,5,0)</f>
        <v>45304.320833333331</v>
      </c>
      <c r="H2466" s="35"/>
      <c r="I2466" s="35"/>
      <c r="J2466" s="35"/>
      <c r="K2466" s="41"/>
      <c r="L2466" s="37"/>
      <c r="M2466" s="53">
        <v>0</v>
      </c>
      <c r="N2466" s="39" t="s">
        <v>22</v>
      </c>
      <c r="O2466" s="65">
        <f>SUMIFS(Tb_Reseller[Aug-26],Tb_Reseller[Agen id],Tb_Agen[[#This Row],[AGEN ID]])</f>
        <v>0</v>
      </c>
      <c r="P2466" s="66">
        <f>SUMIFS(Tb_Reseller[Sep-26],Tb_Reseller[Agen id],Tb_Agen[[#This Row],[AGEN ID]])</f>
        <v>0</v>
      </c>
      <c r="Q2466" s="66">
        <f>SUMIFS(Tb_Reseller[Oct-26],Tb_Reseller[Agen id],Tb_Agen[[#This Row],[AGEN ID]])</f>
        <v>0</v>
      </c>
    </row>
    <row r="2467" spans="1:17" x14ac:dyDescent="0.25">
      <c r="A2467" s="33" t="s">
        <v>5593</v>
      </c>
      <c r="B2467" s="34" t="s">
        <v>5594</v>
      </c>
      <c r="C2467" s="34" t="s">
        <v>82</v>
      </c>
      <c r="D2467" s="35" t="s">
        <v>16</v>
      </c>
      <c r="E2467" s="38" t="s">
        <v>82</v>
      </c>
      <c r="F2467" s="35"/>
      <c r="G2467" s="36">
        <f>VLOOKUP(Tb_Agen[[#This Row],[AGEN ID]],Reseller!A:F,5,0)</f>
        <v>45305.683333333327</v>
      </c>
      <c r="H2467" s="35"/>
      <c r="I2467" s="35"/>
      <c r="J2467" s="35"/>
      <c r="K2467" s="41"/>
      <c r="L2467" s="37"/>
      <c r="M2467" s="53">
        <v>0</v>
      </c>
      <c r="N2467" s="39" t="s">
        <v>22</v>
      </c>
      <c r="O2467" s="65">
        <f>SUMIFS(Tb_Reseller[Aug-26],Tb_Reseller[Agen id],Tb_Agen[[#This Row],[AGEN ID]])</f>
        <v>0</v>
      </c>
      <c r="P2467" s="66">
        <f>SUMIFS(Tb_Reseller[Sep-26],Tb_Reseller[Agen id],Tb_Agen[[#This Row],[AGEN ID]])</f>
        <v>0</v>
      </c>
      <c r="Q2467" s="66">
        <f>SUMIFS(Tb_Reseller[Oct-26],Tb_Reseller[Agen id],Tb_Agen[[#This Row],[AGEN ID]])</f>
        <v>0</v>
      </c>
    </row>
    <row r="2468" spans="1:17" x14ac:dyDescent="0.25">
      <c r="A2468" s="33" t="s">
        <v>5595</v>
      </c>
      <c r="B2468" s="34" t="s">
        <v>5596</v>
      </c>
      <c r="C2468" s="34" t="s">
        <v>82</v>
      </c>
      <c r="D2468" s="35" t="s">
        <v>16</v>
      </c>
      <c r="E2468" s="38" t="s">
        <v>82</v>
      </c>
      <c r="F2468" s="35"/>
      <c r="G2468" s="36">
        <f>VLOOKUP(Tb_Agen[[#This Row],[AGEN ID]],Reseller!A:F,5,0)</f>
        <v>45306.436111111107</v>
      </c>
      <c r="H2468" s="35"/>
      <c r="I2468" s="35"/>
      <c r="J2468" s="35"/>
      <c r="K2468" s="41"/>
      <c r="L2468" s="37"/>
      <c r="M2468" s="53">
        <v>0</v>
      </c>
      <c r="N2468" s="39" t="s">
        <v>22</v>
      </c>
      <c r="O2468" s="65">
        <f>SUMIFS(Tb_Reseller[Aug-26],Tb_Reseller[Agen id],Tb_Agen[[#This Row],[AGEN ID]])</f>
        <v>0</v>
      </c>
      <c r="P2468" s="66">
        <f>SUMIFS(Tb_Reseller[Sep-26],Tb_Reseller[Agen id],Tb_Agen[[#This Row],[AGEN ID]])</f>
        <v>0</v>
      </c>
      <c r="Q2468" s="66">
        <f>SUMIFS(Tb_Reseller[Oct-26],Tb_Reseller[Agen id],Tb_Agen[[#This Row],[AGEN ID]])</f>
        <v>0</v>
      </c>
    </row>
    <row r="2469" spans="1:17" x14ac:dyDescent="0.25">
      <c r="A2469" s="33" t="s">
        <v>5597</v>
      </c>
      <c r="B2469" s="34" t="s">
        <v>5598</v>
      </c>
      <c r="C2469" s="34" t="s">
        <v>112</v>
      </c>
      <c r="D2469" s="35" t="s">
        <v>16</v>
      </c>
      <c r="E2469" s="35" t="s">
        <v>17</v>
      </c>
      <c r="F2469" s="35"/>
      <c r="G2469" s="36">
        <f>VLOOKUP(Tb_Agen[[#This Row],[AGEN ID]],Reseller!A:F,5,0)</f>
        <v>45306.62222222222</v>
      </c>
      <c r="H2469" s="35"/>
      <c r="I2469" s="35"/>
      <c r="J2469" s="35"/>
      <c r="K2469" s="41"/>
      <c r="L2469" s="37"/>
      <c r="M2469" s="53">
        <v>0</v>
      </c>
      <c r="N2469" s="39" t="s">
        <v>22</v>
      </c>
      <c r="O2469" s="65">
        <f>SUMIFS(Tb_Reseller[Aug-26],Tb_Reseller[Agen id],Tb_Agen[[#This Row],[AGEN ID]])</f>
        <v>0</v>
      </c>
      <c r="P2469" s="66">
        <f>SUMIFS(Tb_Reseller[Sep-26],Tb_Reseller[Agen id],Tb_Agen[[#This Row],[AGEN ID]])</f>
        <v>0</v>
      </c>
      <c r="Q2469" s="66">
        <f>SUMIFS(Tb_Reseller[Oct-26],Tb_Reseller[Agen id],Tb_Agen[[#This Row],[AGEN ID]])</f>
        <v>0</v>
      </c>
    </row>
    <row r="2470" spans="1:17" x14ac:dyDescent="0.25">
      <c r="A2470" s="39" t="s">
        <v>5599</v>
      </c>
      <c r="B2470" s="34" t="s">
        <v>5600</v>
      </c>
      <c r="C2470" s="43" t="s">
        <v>82</v>
      </c>
      <c r="D2470" s="38" t="s">
        <v>16</v>
      </c>
      <c r="E2470" s="38" t="s">
        <v>82</v>
      </c>
      <c r="F2470" s="38"/>
      <c r="G2470" s="40">
        <f>VLOOKUP(Tb_Agen[[#This Row],[AGEN ID]],Reseller!A:F,5,0)</f>
        <v>46030.374305555553</v>
      </c>
      <c r="H2470" s="38"/>
      <c r="I2470" s="38"/>
      <c r="J2470" s="38"/>
      <c r="K2470" s="41"/>
      <c r="L2470" s="42"/>
      <c r="M2470" s="53">
        <v>0</v>
      </c>
      <c r="N2470" s="39" t="s">
        <v>22</v>
      </c>
      <c r="O2470" s="65">
        <f>SUMIFS(Tb_Reseller[Aug-26],Tb_Reseller[Agen id],Tb_Agen[[#This Row],[AGEN ID]])</f>
        <v>3.2258064516129031E-2</v>
      </c>
      <c r="P2470" s="66">
        <f>SUMIFS(Tb_Reseller[Sep-26],Tb_Reseller[Agen id],Tb_Agen[[#This Row],[AGEN ID]])</f>
        <v>0</v>
      </c>
      <c r="Q2470" s="66">
        <f>SUMIFS(Tb_Reseller[Oct-26],Tb_Reseller[Agen id],Tb_Agen[[#This Row],[AGEN ID]])</f>
        <v>0</v>
      </c>
    </row>
    <row r="2471" spans="1:17" x14ac:dyDescent="0.25">
      <c r="A2471" s="33" t="s">
        <v>5601</v>
      </c>
      <c r="B2471" s="34" t="s">
        <v>5602</v>
      </c>
      <c r="C2471" s="34" t="s">
        <v>82</v>
      </c>
      <c r="D2471" s="35" t="s">
        <v>16</v>
      </c>
      <c r="E2471" s="38" t="s">
        <v>82</v>
      </c>
      <c r="F2471" s="35"/>
      <c r="G2471" s="36">
        <f>VLOOKUP(Tb_Agen[[#This Row],[AGEN ID]],Reseller!A:F,5,0)</f>
        <v>45307.722222222219</v>
      </c>
      <c r="H2471" s="35"/>
      <c r="I2471" s="35"/>
      <c r="J2471" s="35"/>
      <c r="K2471" s="41"/>
      <c r="L2471" s="37"/>
      <c r="M2471" s="53">
        <v>0</v>
      </c>
      <c r="N2471" s="39" t="s">
        <v>22</v>
      </c>
      <c r="O2471" s="65">
        <f>SUMIFS(Tb_Reseller[Aug-26],Tb_Reseller[Agen id],Tb_Agen[[#This Row],[AGEN ID]])</f>
        <v>0</v>
      </c>
      <c r="P2471" s="66">
        <f>SUMIFS(Tb_Reseller[Sep-26],Tb_Reseller[Agen id],Tb_Agen[[#This Row],[AGEN ID]])</f>
        <v>0</v>
      </c>
      <c r="Q2471" s="66">
        <f>SUMIFS(Tb_Reseller[Oct-26],Tb_Reseller[Agen id],Tb_Agen[[#This Row],[AGEN ID]])</f>
        <v>0</v>
      </c>
    </row>
    <row r="2472" spans="1:17" x14ac:dyDescent="0.25">
      <c r="A2472" s="39" t="s">
        <v>5603</v>
      </c>
      <c r="B2472" s="34" t="s">
        <v>5604</v>
      </c>
      <c r="C2472" s="43" t="s">
        <v>82</v>
      </c>
      <c r="D2472" s="38" t="s">
        <v>16</v>
      </c>
      <c r="E2472" s="38" t="s">
        <v>82</v>
      </c>
      <c r="F2472" s="38"/>
      <c r="G2472" s="40">
        <f>VLOOKUP(Tb_Agen[[#This Row],[AGEN ID]],Reseller!A:F,5,0)</f>
        <v>46122.876388888893</v>
      </c>
      <c r="H2472" s="38"/>
      <c r="I2472" s="38"/>
      <c r="J2472" s="38"/>
      <c r="K2472" s="41"/>
      <c r="L2472" s="42"/>
      <c r="M2472" s="53">
        <v>0</v>
      </c>
      <c r="N2472" s="39" t="s">
        <v>22</v>
      </c>
      <c r="O2472" s="65">
        <f>SUMIFS(Tb_Reseller[Aug-26],Tb_Reseller[Agen id],Tb_Agen[[#This Row],[AGEN ID]])</f>
        <v>6.4516129032258063E-2</v>
      </c>
      <c r="P2472" s="66">
        <f>SUMIFS(Tb_Reseller[Sep-26],Tb_Reseller[Agen id],Tb_Agen[[#This Row],[AGEN ID]])</f>
        <v>0</v>
      </c>
      <c r="Q2472" s="66">
        <f>SUMIFS(Tb_Reseller[Oct-26],Tb_Reseller[Agen id],Tb_Agen[[#This Row],[AGEN ID]])</f>
        <v>0.25</v>
      </c>
    </row>
    <row r="2473" spans="1:17" x14ac:dyDescent="0.25">
      <c r="A2473" s="33" t="s">
        <v>5605</v>
      </c>
      <c r="B2473" s="34" t="s">
        <v>5606</v>
      </c>
      <c r="C2473" s="34" t="s">
        <v>82</v>
      </c>
      <c r="D2473" s="35" t="s">
        <v>16</v>
      </c>
      <c r="E2473" s="38" t="s">
        <v>82</v>
      </c>
      <c r="F2473" s="35"/>
      <c r="G2473" s="36">
        <f>VLOOKUP(Tb_Agen[[#This Row],[AGEN ID]],Reseller!A:F,5,0)</f>
        <v>45308.395833333343</v>
      </c>
      <c r="H2473" s="35"/>
      <c r="I2473" s="35"/>
      <c r="J2473" s="35"/>
      <c r="K2473" s="41"/>
      <c r="L2473" s="37"/>
      <c r="M2473" s="53">
        <v>0</v>
      </c>
      <c r="N2473" s="39" t="s">
        <v>22</v>
      </c>
      <c r="O2473" s="65">
        <f>SUMIFS(Tb_Reseller[Aug-26],Tb_Reseller[Agen id],Tb_Agen[[#This Row],[AGEN ID]])</f>
        <v>0</v>
      </c>
      <c r="P2473" s="66">
        <f>SUMIFS(Tb_Reseller[Sep-26],Tb_Reseller[Agen id],Tb_Agen[[#This Row],[AGEN ID]])</f>
        <v>0</v>
      </c>
      <c r="Q2473" s="66">
        <f>SUMIFS(Tb_Reseller[Oct-26],Tb_Reseller[Agen id],Tb_Agen[[#This Row],[AGEN ID]])</f>
        <v>0</v>
      </c>
    </row>
    <row r="2474" spans="1:17" x14ac:dyDescent="0.25">
      <c r="A2474" s="33" t="s">
        <v>5607</v>
      </c>
      <c r="B2474" s="34" t="s">
        <v>5608</v>
      </c>
      <c r="C2474" s="34" t="s">
        <v>82</v>
      </c>
      <c r="D2474" s="35" t="s">
        <v>16</v>
      </c>
      <c r="E2474" s="38" t="s">
        <v>82</v>
      </c>
      <c r="F2474" s="35"/>
      <c r="G2474" s="36">
        <f>VLOOKUP(Tb_Agen[[#This Row],[AGEN ID]],Reseller!A:F,5,0)</f>
        <v>45308.945138888892</v>
      </c>
      <c r="H2474" s="35"/>
      <c r="I2474" s="35"/>
      <c r="J2474" s="35"/>
      <c r="K2474" s="41"/>
      <c r="L2474" s="37"/>
      <c r="M2474" s="53">
        <v>0</v>
      </c>
      <c r="N2474" s="39" t="s">
        <v>22</v>
      </c>
      <c r="O2474" s="65">
        <f>SUMIFS(Tb_Reseller[Aug-26],Tb_Reseller[Agen id],Tb_Agen[[#This Row],[AGEN ID]])</f>
        <v>0</v>
      </c>
      <c r="P2474" s="66">
        <f>SUMIFS(Tb_Reseller[Sep-26],Tb_Reseller[Agen id],Tb_Agen[[#This Row],[AGEN ID]])</f>
        <v>0</v>
      </c>
      <c r="Q2474" s="66">
        <f>SUMIFS(Tb_Reseller[Oct-26],Tb_Reseller[Agen id],Tb_Agen[[#This Row],[AGEN ID]])</f>
        <v>0</v>
      </c>
    </row>
    <row r="2475" spans="1:17" x14ac:dyDescent="0.25">
      <c r="A2475" s="39" t="s">
        <v>5609</v>
      </c>
      <c r="B2475" s="34" t="s">
        <v>5610</v>
      </c>
      <c r="C2475" s="44" t="s">
        <v>112</v>
      </c>
      <c r="D2475" s="38" t="s">
        <v>16</v>
      </c>
      <c r="E2475" s="38" t="s">
        <v>17</v>
      </c>
      <c r="F2475" s="38"/>
      <c r="G2475" s="40">
        <f>VLOOKUP(Tb_Agen[[#This Row],[AGEN ID]],Reseller!A:F,5,0)</f>
        <v>46132.473611111112</v>
      </c>
      <c r="H2475" s="38"/>
      <c r="I2475" s="38"/>
      <c r="J2475" s="38"/>
      <c r="K2475" s="41"/>
      <c r="L2475" s="42"/>
      <c r="M2475" s="53">
        <v>0</v>
      </c>
      <c r="N2475" s="39" t="s">
        <v>22</v>
      </c>
      <c r="O2475" s="65">
        <f>SUMIFS(Tb_Reseller[Aug-26],Tb_Reseller[Agen id],Tb_Agen[[#This Row],[AGEN ID]])</f>
        <v>0.19354838709677419</v>
      </c>
      <c r="P2475" s="66">
        <f>SUMIFS(Tb_Reseller[Sep-26],Tb_Reseller[Agen id],Tb_Agen[[#This Row],[AGEN ID]])</f>
        <v>0.13333333333333333</v>
      </c>
      <c r="Q2475" s="66">
        <f>SUMIFS(Tb_Reseller[Oct-26],Tb_Reseller[Agen id],Tb_Agen[[#This Row],[AGEN ID]])</f>
        <v>0</v>
      </c>
    </row>
    <row r="2476" spans="1:17" x14ac:dyDescent="0.25">
      <c r="A2476" s="33" t="s">
        <v>5611</v>
      </c>
      <c r="B2476" s="34" t="s">
        <v>5612</v>
      </c>
      <c r="C2476" s="34" t="s">
        <v>79</v>
      </c>
      <c r="D2476" s="35" t="s">
        <v>16</v>
      </c>
      <c r="E2476" s="35" t="s">
        <v>17</v>
      </c>
      <c r="F2476" s="35"/>
      <c r="G2476" s="36">
        <f>VLOOKUP(Tb_Agen[[#This Row],[AGEN ID]],Reseller!A:F,5,0)</f>
        <v>45309.584027777782</v>
      </c>
      <c r="H2476" s="35"/>
      <c r="I2476" s="35"/>
      <c r="J2476" s="35"/>
      <c r="K2476" s="41"/>
      <c r="L2476" s="37"/>
      <c r="M2476" s="53">
        <v>0</v>
      </c>
      <c r="N2476" s="39" t="s">
        <v>22</v>
      </c>
      <c r="O2476" s="65">
        <f>SUMIFS(Tb_Reseller[Aug-26],Tb_Reseller[Agen id],Tb_Agen[[#This Row],[AGEN ID]])</f>
        <v>0</v>
      </c>
      <c r="P2476" s="66">
        <f>SUMIFS(Tb_Reseller[Sep-26],Tb_Reseller[Agen id],Tb_Agen[[#This Row],[AGEN ID]])</f>
        <v>0</v>
      </c>
      <c r="Q2476" s="66">
        <f>SUMIFS(Tb_Reseller[Oct-26],Tb_Reseller[Agen id],Tb_Agen[[#This Row],[AGEN ID]])</f>
        <v>0</v>
      </c>
    </row>
    <row r="2477" spans="1:17" x14ac:dyDescent="0.25">
      <c r="A2477" s="33" t="s">
        <v>5613</v>
      </c>
      <c r="B2477" s="34" t="s">
        <v>5614</v>
      </c>
      <c r="C2477" s="34" t="s">
        <v>112</v>
      </c>
      <c r="D2477" s="35" t="s">
        <v>16</v>
      </c>
      <c r="E2477" s="35" t="s">
        <v>17</v>
      </c>
      <c r="F2477" s="35"/>
      <c r="G2477" s="36">
        <f>VLOOKUP(Tb_Agen[[#This Row],[AGEN ID]],Reseller!A:F,5,0)</f>
        <v>45310.548611111109</v>
      </c>
      <c r="H2477" s="35"/>
      <c r="I2477" s="35"/>
      <c r="J2477" s="35"/>
      <c r="K2477" s="41"/>
      <c r="L2477" s="37"/>
      <c r="M2477" s="53">
        <v>0</v>
      </c>
      <c r="N2477" s="39" t="s">
        <v>22</v>
      </c>
      <c r="O2477" s="65">
        <f>SUMIFS(Tb_Reseller[Aug-26],Tb_Reseller[Agen id],Tb_Agen[[#This Row],[AGEN ID]])</f>
        <v>0</v>
      </c>
      <c r="P2477" s="66">
        <f>SUMIFS(Tb_Reseller[Sep-26],Tb_Reseller[Agen id],Tb_Agen[[#This Row],[AGEN ID]])</f>
        <v>0</v>
      </c>
      <c r="Q2477" s="66">
        <f>SUMIFS(Tb_Reseller[Oct-26],Tb_Reseller[Agen id],Tb_Agen[[#This Row],[AGEN ID]])</f>
        <v>0</v>
      </c>
    </row>
    <row r="2478" spans="1:17" x14ac:dyDescent="0.25">
      <c r="A2478" s="33" t="s">
        <v>5615</v>
      </c>
      <c r="B2478" s="34" t="s">
        <v>5616</v>
      </c>
      <c r="C2478" s="34" t="s">
        <v>15</v>
      </c>
      <c r="D2478" s="35" t="s">
        <v>16</v>
      </c>
      <c r="E2478" s="35" t="s">
        <v>17</v>
      </c>
      <c r="F2478" s="35"/>
      <c r="G2478" s="36">
        <f>VLOOKUP(Tb_Agen[[#This Row],[AGEN ID]],Reseller!A:F,5,0)</f>
        <v>45310.644444444442</v>
      </c>
      <c r="H2478" s="35"/>
      <c r="I2478" s="35"/>
      <c r="J2478" s="35"/>
      <c r="K2478" s="41"/>
      <c r="L2478" s="37"/>
      <c r="M2478" s="53">
        <v>0</v>
      </c>
      <c r="N2478" s="39" t="s">
        <v>22</v>
      </c>
      <c r="O2478" s="65">
        <f>SUMIFS(Tb_Reseller[Aug-26],Tb_Reseller[Agen id],Tb_Agen[[#This Row],[AGEN ID]])</f>
        <v>0</v>
      </c>
      <c r="P2478" s="66">
        <f>SUMIFS(Tb_Reseller[Sep-26],Tb_Reseller[Agen id],Tb_Agen[[#This Row],[AGEN ID]])</f>
        <v>0</v>
      </c>
      <c r="Q2478" s="66">
        <f>SUMIFS(Tb_Reseller[Oct-26],Tb_Reseller[Agen id],Tb_Agen[[#This Row],[AGEN ID]])</f>
        <v>0</v>
      </c>
    </row>
    <row r="2479" spans="1:17" x14ac:dyDescent="0.25">
      <c r="A2479" s="33" t="s">
        <v>5617</v>
      </c>
      <c r="B2479" s="34" t="s">
        <v>5618</v>
      </c>
      <c r="C2479" s="34" t="s">
        <v>82</v>
      </c>
      <c r="D2479" s="35" t="s">
        <v>16</v>
      </c>
      <c r="E2479" s="38" t="s">
        <v>82</v>
      </c>
      <c r="F2479" s="35"/>
      <c r="G2479" s="36">
        <f>VLOOKUP(Tb_Agen[[#This Row],[AGEN ID]],Reseller!A:F,5,0)</f>
        <v>45312.71875</v>
      </c>
      <c r="H2479" s="35"/>
      <c r="I2479" s="35"/>
      <c r="J2479" s="35"/>
      <c r="K2479" s="41"/>
      <c r="L2479" s="37"/>
      <c r="M2479" s="53">
        <v>0</v>
      </c>
      <c r="N2479" s="39" t="s">
        <v>22</v>
      </c>
      <c r="O2479" s="65">
        <f>SUMIFS(Tb_Reseller[Aug-26],Tb_Reseller[Agen id],Tb_Agen[[#This Row],[AGEN ID]])</f>
        <v>0</v>
      </c>
      <c r="P2479" s="66">
        <f>SUMIFS(Tb_Reseller[Sep-26],Tb_Reseller[Agen id],Tb_Agen[[#This Row],[AGEN ID]])</f>
        <v>0</v>
      </c>
      <c r="Q2479" s="66">
        <f>SUMIFS(Tb_Reseller[Oct-26],Tb_Reseller[Agen id],Tb_Agen[[#This Row],[AGEN ID]])</f>
        <v>0</v>
      </c>
    </row>
    <row r="2480" spans="1:17" x14ac:dyDescent="0.25">
      <c r="A2480" s="33" t="s">
        <v>5619</v>
      </c>
      <c r="B2480" s="34" t="s">
        <v>5620</v>
      </c>
      <c r="C2480" s="34" t="s">
        <v>15</v>
      </c>
      <c r="D2480" s="35" t="s">
        <v>16</v>
      </c>
      <c r="E2480" s="35" t="s">
        <v>17</v>
      </c>
      <c r="F2480" s="35"/>
      <c r="G2480" s="36">
        <f>VLOOKUP(Tb_Agen[[#This Row],[AGEN ID]],Reseller!A:F,5,0)</f>
        <v>45314.561805555553</v>
      </c>
      <c r="H2480" s="35"/>
      <c r="I2480" s="35"/>
      <c r="J2480" s="35"/>
      <c r="K2480" s="41"/>
      <c r="L2480" s="37"/>
      <c r="M2480" s="53">
        <v>0</v>
      </c>
      <c r="N2480" s="39" t="s">
        <v>22</v>
      </c>
      <c r="O2480" s="65">
        <f>SUMIFS(Tb_Reseller[Aug-26],Tb_Reseller[Agen id],Tb_Agen[[#This Row],[AGEN ID]])</f>
        <v>0</v>
      </c>
      <c r="P2480" s="66">
        <f>SUMIFS(Tb_Reseller[Sep-26],Tb_Reseller[Agen id],Tb_Agen[[#This Row],[AGEN ID]])</f>
        <v>0</v>
      </c>
      <c r="Q2480" s="66">
        <f>SUMIFS(Tb_Reseller[Oct-26],Tb_Reseller[Agen id],Tb_Agen[[#This Row],[AGEN ID]])</f>
        <v>0</v>
      </c>
    </row>
    <row r="2481" spans="1:17" x14ac:dyDescent="0.25">
      <c r="A2481" s="33" t="s">
        <v>5621</v>
      </c>
      <c r="B2481" s="34" t="s">
        <v>5622</v>
      </c>
      <c r="C2481" s="34" t="s">
        <v>112</v>
      </c>
      <c r="D2481" s="35" t="s">
        <v>28</v>
      </c>
      <c r="E2481" s="35" t="s">
        <v>17</v>
      </c>
      <c r="F2481" s="35"/>
      <c r="G2481" s="36">
        <f>VLOOKUP(Tb_Agen[[#This Row],[AGEN ID]],Reseller!A:F,5,0)</f>
        <v>41302.42083333333</v>
      </c>
      <c r="H2481" s="35"/>
      <c r="I2481" s="35"/>
      <c r="J2481" s="35"/>
      <c r="K2481" s="41"/>
      <c r="L2481" s="37"/>
      <c r="M2481" s="53">
        <v>0</v>
      </c>
      <c r="N2481" s="39" t="s">
        <v>22</v>
      </c>
      <c r="O2481" s="65">
        <f>SUMIFS(Tb_Reseller[Aug-26],Tb_Reseller[Agen id],Tb_Agen[[#This Row],[AGEN ID]])</f>
        <v>0</v>
      </c>
      <c r="P2481" s="66">
        <f>SUMIFS(Tb_Reseller[Sep-26],Tb_Reseller[Agen id],Tb_Agen[[#This Row],[AGEN ID]])</f>
        <v>0</v>
      </c>
      <c r="Q2481" s="66">
        <f>SUMIFS(Tb_Reseller[Oct-26],Tb_Reseller[Agen id],Tb_Agen[[#This Row],[AGEN ID]])</f>
        <v>0</v>
      </c>
    </row>
    <row r="2482" spans="1:17" x14ac:dyDescent="0.25">
      <c r="A2482" s="33" t="s">
        <v>5623</v>
      </c>
      <c r="B2482" s="34" t="s">
        <v>5624</v>
      </c>
      <c r="C2482" s="34" t="s">
        <v>15</v>
      </c>
      <c r="D2482" s="35" t="s">
        <v>16</v>
      </c>
      <c r="E2482" s="35" t="s">
        <v>17</v>
      </c>
      <c r="F2482" s="35"/>
      <c r="G2482" s="36">
        <f>VLOOKUP(Tb_Agen[[#This Row],[AGEN ID]],Reseller!A:F,5,0)</f>
        <v>45314.626388888893</v>
      </c>
      <c r="H2482" s="35" t="s">
        <v>5625</v>
      </c>
      <c r="I2482" s="35" t="s">
        <v>19</v>
      </c>
      <c r="J2482" s="35" t="s">
        <v>5626</v>
      </c>
      <c r="K2482" s="41" t="s">
        <v>5626</v>
      </c>
      <c r="L2482" s="37"/>
      <c r="M2482" s="53">
        <v>0</v>
      </c>
      <c r="N2482" s="39" t="s">
        <v>22</v>
      </c>
      <c r="O2482" s="65">
        <f>SUMIFS(Tb_Reseller[Aug-26],Tb_Reseller[Agen id],Tb_Agen[[#This Row],[AGEN ID]])</f>
        <v>7.2258064516128977</v>
      </c>
      <c r="P2482" s="66">
        <f>SUMIFS(Tb_Reseller[Sep-26],Tb_Reseller[Agen id],Tb_Agen[[#This Row],[AGEN ID]])</f>
        <v>6.9999999999999849</v>
      </c>
      <c r="Q2482" s="66">
        <f>SUMIFS(Tb_Reseller[Oct-26],Tb_Reseller[Agen id],Tb_Agen[[#This Row],[AGEN ID]])</f>
        <v>5.5</v>
      </c>
    </row>
    <row r="2483" spans="1:17" x14ac:dyDescent="0.25">
      <c r="A2483" s="33" t="s">
        <v>5627</v>
      </c>
      <c r="B2483" s="34" t="s">
        <v>5628</v>
      </c>
      <c r="C2483" s="34" t="s">
        <v>112</v>
      </c>
      <c r="D2483" s="35" t="s">
        <v>28</v>
      </c>
      <c r="E2483" s="35" t="s">
        <v>17</v>
      </c>
      <c r="F2483" s="35"/>
      <c r="G2483" s="36">
        <f>VLOOKUP(Tb_Agen[[#This Row],[AGEN ID]],Reseller!A:F,5,0)</f>
        <v>41314.71597222222</v>
      </c>
      <c r="H2483" s="35"/>
      <c r="I2483" s="35"/>
      <c r="J2483" s="35"/>
      <c r="K2483" s="41"/>
      <c r="L2483" s="37"/>
      <c r="M2483" s="53">
        <v>0</v>
      </c>
      <c r="N2483" s="39" t="s">
        <v>22</v>
      </c>
      <c r="O2483" s="65">
        <f>SUMIFS(Tb_Reseller[Aug-26],Tb_Reseller[Agen id],Tb_Agen[[#This Row],[AGEN ID]])</f>
        <v>0</v>
      </c>
      <c r="P2483" s="66">
        <f>SUMIFS(Tb_Reseller[Sep-26],Tb_Reseller[Agen id],Tb_Agen[[#This Row],[AGEN ID]])</f>
        <v>0</v>
      </c>
      <c r="Q2483" s="66">
        <f>SUMIFS(Tb_Reseller[Oct-26],Tb_Reseller[Agen id],Tb_Agen[[#This Row],[AGEN ID]])</f>
        <v>0</v>
      </c>
    </row>
    <row r="2484" spans="1:17" x14ac:dyDescent="0.25">
      <c r="A2484" s="33" t="s">
        <v>5629</v>
      </c>
      <c r="B2484" s="34" t="s">
        <v>5630</v>
      </c>
      <c r="C2484" s="34" t="s">
        <v>15</v>
      </c>
      <c r="D2484" s="35" t="s">
        <v>28</v>
      </c>
      <c r="E2484" s="35" t="s">
        <v>17</v>
      </c>
      <c r="F2484" s="35"/>
      <c r="G2484" s="36">
        <f>VLOOKUP(Tb_Agen[[#This Row],[AGEN ID]],Reseller!A:F,5,0)</f>
        <v>41426.519444444442</v>
      </c>
      <c r="H2484" s="35"/>
      <c r="I2484" s="35"/>
      <c r="J2484" s="35"/>
      <c r="K2484" s="41"/>
      <c r="L2484" s="37"/>
      <c r="M2484" s="53">
        <v>0</v>
      </c>
      <c r="N2484" s="39" t="s">
        <v>22</v>
      </c>
      <c r="O2484" s="65">
        <f>SUMIFS(Tb_Reseller[Aug-26],Tb_Reseller[Agen id],Tb_Agen[[#This Row],[AGEN ID]])</f>
        <v>3.2258064516129031E-2</v>
      </c>
      <c r="P2484" s="66">
        <f>SUMIFS(Tb_Reseller[Sep-26],Tb_Reseller[Agen id],Tb_Agen[[#This Row],[AGEN ID]])</f>
        <v>0</v>
      </c>
      <c r="Q2484" s="66">
        <f>SUMIFS(Tb_Reseller[Oct-26],Tb_Reseller[Agen id],Tb_Agen[[#This Row],[AGEN ID]])</f>
        <v>0</v>
      </c>
    </row>
    <row r="2485" spans="1:17" x14ac:dyDescent="0.25">
      <c r="A2485" s="33" t="s">
        <v>5631</v>
      </c>
      <c r="B2485" s="34" t="s">
        <v>5632</v>
      </c>
      <c r="C2485" s="34" t="s">
        <v>79</v>
      </c>
      <c r="D2485" s="35" t="s">
        <v>16</v>
      </c>
      <c r="E2485" s="35" t="s">
        <v>17</v>
      </c>
      <c r="F2485" s="35"/>
      <c r="G2485" s="36">
        <f>VLOOKUP(Tb_Agen[[#This Row],[AGEN ID]],Reseller!A:F,5,0)</f>
        <v>45316.390972222223</v>
      </c>
      <c r="H2485" s="35"/>
      <c r="I2485" s="35"/>
      <c r="J2485" s="35"/>
      <c r="K2485" s="41"/>
      <c r="L2485" s="37"/>
      <c r="M2485" s="53">
        <v>0</v>
      </c>
      <c r="N2485" s="39" t="s">
        <v>22</v>
      </c>
      <c r="O2485" s="65">
        <f>SUMIFS(Tb_Reseller[Aug-26],Tb_Reseller[Agen id],Tb_Agen[[#This Row],[AGEN ID]])</f>
        <v>0</v>
      </c>
      <c r="P2485" s="66">
        <f>SUMIFS(Tb_Reseller[Sep-26],Tb_Reseller[Agen id],Tb_Agen[[#This Row],[AGEN ID]])</f>
        <v>0</v>
      </c>
      <c r="Q2485" s="66">
        <f>SUMIFS(Tb_Reseller[Oct-26],Tb_Reseller[Agen id],Tb_Agen[[#This Row],[AGEN ID]])</f>
        <v>0</v>
      </c>
    </row>
    <row r="2486" spans="1:17" x14ac:dyDescent="0.25">
      <c r="A2486" s="33" t="s">
        <v>5633</v>
      </c>
      <c r="B2486" s="34" t="s">
        <v>5634</v>
      </c>
      <c r="C2486" s="34" t="s">
        <v>112</v>
      </c>
      <c r="D2486" s="35" t="s">
        <v>16</v>
      </c>
      <c r="E2486" s="35" t="s">
        <v>17</v>
      </c>
      <c r="F2486" s="35"/>
      <c r="G2486" s="36">
        <f>VLOOKUP(Tb_Agen[[#This Row],[AGEN ID]],Reseller!A:F,5,0)</f>
        <v>41631.381944444453</v>
      </c>
      <c r="H2486" s="35"/>
      <c r="I2486" s="35"/>
      <c r="J2486" s="35"/>
      <c r="K2486" s="41"/>
      <c r="L2486" s="37"/>
      <c r="M2486" s="53">
        <v>0</v>
      </c>
      <c r="N2486" s="39" t="s">
        <v>22</v>
      </c>
      <c r="O2486" s="65">
        <f>SUMIFS(Tb_Reseller[Aug-26],Tb_Reseller[Agen id],Tb_Agen[[#This Row],[AGEN ID]])</f>
        <v>0</v>
      </c>
      <c r="P2486" s="66">
        <f>SUMIFS(Tb_Reseller[Sep-26],Tb_Reseller[Agen id],Tb_Agen[[#This Row],[AGEN ID]])</f>
        <v>3.3333333333333333E-2</v>
      </c>
      <c r="Q2486" s="66">
        <f>SUMIFS(Tb_Reseller[Oct-26],Tb_Reseller[Agen id],Tb_Agen[[#This Row],[AGEN ID]])</f>
        <v>0</v>
      </c>
    </row>
    <row r="2487" spans="1:17" x14ac:dyDescent="0.25">
      <c r="A2487" s="33" t="s">
        <v>5635</v>
      </c>
      <c r="B2487" s="34" t="s">
        <v>5636</v>
      </c>
      <c r="C2487" s="34" t="s">
        <v>112</v>
      </c>
      <c r="D2487" s="35" t="s">
        <v>28</v>
      </c>
      <c r="E2487" s="35" t="s">
        <v>17</v>
      </c>
      <c r="F2487" s="35"/>
      <c r="G2487" s="36">
        <f>VLOOKUP(Tb_Agen[[#This Row],[AGEN ID]],Reseller!A:F,5,0)</f>
        <v>41677.552777777782</v>
      </c>
      <c r="H2487" s="35"/>
      <c r="I2487" s="35"/>
      <c r="J2487" s="35"/>
      <c r="K2487" s="41"/>
      <c r="L2487" s="37"/>
      <c r="M2487" s="53">
        <v>0</v>
      </c>
      <c r="N2487" s="39" t="s">
        <v>22</v>
      </c>
      <c r="O2487" s="65">
        <f>SUMIFS(Tb_Reseller[Aug-26],Tb_Reseller[Agen id],Tb_Agen[[#This Row],[AGEN ID]])</f>
        <v>0</v>
      </c>
      <c r="P2487" s="66">
        <f>SUMIFS(Tb_Reseller[Sep-26],Tb_Reseller[Agen id],Tb_Agen[[#This Row],[AGEN ID]])</f>
        <v>0</v>
      </c>
      <c r="Q2487" s="66">
        <f>SUMIFS(Tb_Reseller[Oct-26],Tb_Reseller[Agen id],Tb_Agen[[#This Row],[AGEN ID]])</f>
        <v>0</v>
      </c>
    </row>
    <row r="2488" spans="1:17" x14ac:dyDescent="0.25">
      <c r="A2488" s="33" t="s">
        <v>5637</v>
      </c>
      <c r="B2488" s="34" t="s">
        <v>5638</v>
      </c>
      <c r="C2488" s="34" t="s">
        <v>121</v>
      </c>
      <c r="D2488" s="35" t="s">
        <v>16</v>
      </c>
      <c r="E2488" s="35" t="s">
        <v>17</v>
      </c>
      <c r="F2488" s="35"/>
      <c r="G2488" s="36">
        <f>VLOOKUP(Tb_Agen[[#This Row],[AGEN ID]],Reseller!A:F,5,0)</f>
        <v>45320.710416666669</v>
      </c>
      <c r="H2488" s="35" t="s">
        <v>5639</v>
      </c>
      <c r="I2488" s="35" t="s">
        <v>68</v>
      </c>
      <c r="J2488" s="35" t="s">
        <v>340</v>
      </c>
      <c r="K2488" s="41" t="s">
        <v>479</v>
      </c>
      <c r="L2488" s="37" t="s">
        <v>162</v>
      </c>
      <c r="M2488" s="53">
        <v>0</v>
      </c>
      <c r="N2488" s="39" t="s">
        <v>22</v>
      </c>
      <c r="O2488" s="65">
        <f>SUMIFS(Tb_Reseller[Aug-26],Tb_Reseller[Agen id],Tb_Agen[[#This Row],[AGEN ID]])</f>
        <v>0</v>
      </c>
      <c r="P2488" s="66">
        <f>SUMIFS(Tb_Reseller[Sep-26],Tb_Reseller[Agen id],Tb_Agen[[#This Row],[AGEN ID]])</f>
        <v>0</v>
      </c>
      <c r="Q2488" s="66">
        <f>SUMIFS(Tb_Reseller[Oct-26],Tb_Reseller[Agen id],Tb_Agen[[#This Row],[AGEN ID]])</f>
        <v>0</v>
      </c>
    </row>
    <row r="2489" spans="1:17" x14ac:dyDescent="0.25">
      <c r="A2489" s="33" t="s">
        <v>5640</v>
      </c>
      <c r="B2489" s="34" t="s">
        <v>5641</v>
      </c>
      <c r="C2489" s="34" t="s">
        <v>121</v>
      </c>
      <c r="D2489" s="35" t="s">
        <v>16</v>
      </c>
      <c r="E2489" s="35" t="s">
        <v>17</v>
      </c>
      <c r="F2489" s="35"/>
      <c r="G2489" s="36">
        <f>VLOOKUP(Tb_Agen[[#This Row],[AGEN ID]],Reseller!A:F,5,0)</f>
        <v>45320.789583333331</v>
      </c>
      <c r="H2489" s="35"/>
      <c r="I2489" s="35"/>
      <c r="J2489" s="35"/>
      <c r="K2489" s="41"/>
      <c r="L2489" s="37"/>
      <c r="M2489" s="53">
        <v>0</v>
      </c>
      <c r="N2489" s="39" t="s">
        <v>22</v>
      </c>
      <c r="O2489" s="65">
        <f>SUMIFS(Tb_Reseller[Aug-26],Tb_Reseller[Agen id],Tb_Agen[[#This Row],[AGEN ID]])</f>
        <v>0</v>
      </c>
      <c r="P2489" s="66">
        <f>SUMIFS(Tb_Reseller[Sep-26],Tb_Reseller[Agen id],Tb_Agen[[#This Row],[AGEN ID]])</f>
        <v>0</v>
      </c>
      <c r="Q2489" s="66">
        <f>SUMIFS(Tb_Reseller[Oct-26],Tb_Reseller[Agen id],Tb_Agen[[#This Row],[AGEN ID]])</f>
        <v>0</v>
      </c>
    </row>
    <row r="2490" spans="1:17" x14ac:dyDescent="0.25">
      <c r="A2490" s="33" t="s">
        <v>5642</v>
      </c>
      <c r="B2490" s="34" t="s">
        <v>5643</v>
      </c>
      <c r="C2490" s="34" t="s">
        <v>15</v>
      </c>
      <c r="D2490" s="35" t="s">
        <v>28</v>
      </c>
      <c r="E2490" s="35" t="s">
        <v>17</v>
      </c>
      <c r="F2490" s="35"/>
      <c r="G2490" s="36">
        <f>VLOOKUP(Tb_Agen[[#This Row],[AGEN ID]],Reseller!A:F,5,0)</f>
        <v>45321.509027777778</v>
      </c>
      <c r="H2490" s="35"/>
      <c r="I2490" s="35"/>
      <c r="J2490" s="35"/>
      <c r="K2490" s="41"/>
      <c r="L2490" s="37"/>
      <c r="M2490" s="53">
        <v>0</v>
      </c>
      <c r="N2490" s="39" t="s">
        <v>22</v>
      </c>
      <c r="O2490" s="65">
        <f>SUMIFS(Tb_Reseller[Aug-26],Tb_Reseller[Agen id],Tb_Agen[[#This Row],[AGEN ID]])</f>
        <v>0</v>
      </c>
      <c r="P2490" s="66">
        <f>SUMIFS(Tb_Reseller[Sep-26],Tb_Reseller[Agen id],Tb_Agen[[#This Row],[AGEN ID]])</f>
        <v>0</v>
      </c>
      <c r="Q2490" s="66">
        <f>SUMIFS(Tb_Reseller[Oct-26],Tb_Reseller[Agen id],Tb_Agen[[#This Row],[AGEN ID]])</f>
        <v>0</v>
      </c>
    </row>
    <row r="2491" spans="1:17" x14ac:dyDescent="0.25">
      <c r="A2491" s="33" t="s">
        <v>5644</v>
      </c>
      <c r="B2491" s="34" t="s">
        <v>5645</v>
      </c>
      <c r="C2491" s="34" t="s">
        <v>15</v>
      </c>
      <c r="D2491" s="35" t="s">
        <v>16</v>
      </c>
      <c r="E2491" s="35" t="s">
        <v>17</v>
      </c>
      <c r="F2491" s="35"/>
      <c r="G2491" s="36">
        <f>VLOOKUP(Tb_Agen[[#This Row],[AGEN ID]],Reseller!A:F,5,0)</f>
        <v>45321.586111111108</v>
      </c>
      <c r="H2491" s="35"/>
      <c r="I2491" s="35"/>
      <c r="J2491" s="35"/>
      <c r="K2491" s="41"/>
      <c r="L2491" s="37"/>
      <c r="M2491" s="53">
        <v>0</v>
      </c>
      <c r="N2491" s="39" t="s">
        <v>22</v>
      </c>
      <c r="O2491" s="65">
        <f>SUMIFS(Tb_Reseller[Aug-26],Tb_Reseller[Agen id],Tb_Agen[[#This Row],[AGEN ID]])</f>
        <v>0</v>
      </c>
      <c r="P2491" s="66">
        <f>SUMIFS(Tb_Reseller[Sep-26],Tb_Reseller[Agen id],Tb_Agen[[#This Row],[AGEN ID]])</f>
        <v>0</v>
      </c>
      <c r="Q2491" s="66">
        <f>SUMIFS(Tb_Reseller[Oct-26],Tb_Reseller[Agen id],Tb_Agen[[#This Row],[AGEN ID]])</f>
        <v>0</v>
      </c>
    </row>
    <row r="2492" spans="1:17" x14ac:dyDescent="0.25">
      <c r="A2492" s="33" t="s">
        <v>5646</v>
      </c>
      <c r="B2492" s="34" t="s">
        <v>5647</v>
      </c>
      <c r="C2492" s="34" t="s">
        <v>15</v>
      </c>
      <c r="D2492" s="35" t="s">
        <v>16</v>
      </c>
      <c r="E2492" s="35" t="s">
        <v>17</v>
      </c>
      <c r="F2492" s="35"/>
      <c r="G2492" s="36">
        <f>VLOOKUP(Tb_Agen[[#This Row],[AGEN ID]],Reseller!A:F,5,0)</f>
        <v>45321.86041666667</v>
      </c>
      <c r="H2492" s="35"/>
      <c r="I2492" s="35"/>
      <c r="J2492" s="35"/>
      <c r="K2492" s="41"/>
      <c r="L2492" s="37"/>
      <c r="M2492" s="53">
        <v>0</v>
      </c>
      <c r="N2492" s="39" t="s">
        <v>22</v>
      </c>
      <c r="O2492" s="65">
        <f>SUMIFS(Tb_Reseller[Aug-26],Tb_Reseller[Agen id],Tb_Agen[[#This Row],[AGEN ID]])</f>
        <v>0.29032258064516125</v>
      </c>
      <c r="P2492" s="66">
        <f>SUMIFS(Tb_Reseller[Sep-26],Tb_Reseller[Agen id],Tb_Agen[[#This Row],[AGEN ID]])</f>
        <v>0.3</v>
      </c>
      <c r="Q2492" s="66">
        <f>SUMIFS(Tb_Reseller[Oct-26],Tb_Reseller[Agen id],Tb_Agen[[#This Row],[AGEN ID]])</f>
        <v>3.25</v>
      </c>
    </row>
    <row r="2493" spans="1:17" x14ac:dyDescent="0.25">
      <c r="A2493" s="33" t="s">
        <v>5648</v>
      </c>
      <c r="B2493" s="34" t="s">
        <v>5649</v>
      </c>
      <c r="C2493" s="34" t="s">
        <v>15</v>
      </c>
      <c r="D2493" s="35" t="s">
        <v>16</v>
      </c>
      <c r="E2493" s="35" t="s">
        <v>17</v>
      </c>
      <c r="F2493" s="35"/>
      <c r="G2493" s="36">
        <f>VLOOKUP(Tb_Agen[[#This Row],[AGEN ID]],Reseller!A:F,5,0)</f>
        <v>45322.586111111108</v>
      </c>
      <c r="H2493" s="35"/>
      <c r="I2493" s="35"/>
      <c r="J2493" s="35"/>
      <c r="K2493" s="41"/>
      <c r="L2493" s="37"/>
      <c r="M2493" s="53">
        <v>0</v>
      </c>
      <c r="N2493" s="39" t="s">
        <v>22</v>
      </c>
      <c r="O2493" s="65">
        <f>SUMIFS(Tb_Reseller[Aug-26],Tb_Reseller[Agen id],Tb_Agen[[#This Row],[AGEN ID]])</f>
        <v>0</v>
      </c>
      <c r="P2493" s="66">
        <f>SUMIFS(Tb_Reseller[Sep-26],Tb_Reseller[Agen id],Tb_Agen[[#This Row],[AGEN ID]])</f>
        <v>0</v>
      </c>
      <c r="Q2493" s="66">
        <f>SUMIFS(Tb_Reseller[Oct-26],Tb_Reseller[Agen id],Tb_Agen[[#This Row],[AGEN ID]])</f>
        <v>0</v>
      </c>
    </row>
    <row r="2494" spans="1:17" x14ac:dyDescent="0.25">
      <c r="A2494" s="33" t="s">
        <v>5650</v>
      </c>
      <c r="B2494" s="34" t="s">
        <v>5651</v>
      </c>
      <c r="C2494" s="34" t="s">
        <v>82</v>
      </c>
      <c r="D2494" s="35" t="s">
        <v>16</v>
      </c>
      <c r="E2494" s="38" t="s">
        <v>82</v>
      </c>
      <c r="F2494" s="35"/>
      <c r="G2494" s="36">
        <f>VLOOKUP(Tb_Agen[[#This Row],[AGEN ID]],Reseller!A:F,5,0)</f>
        <v>45322.989583333343</v>
      </c>
      <c r="H2494" s="35"/>
      <c r="I2494" s="35"/>
      <c r="J2494" s="35"/>
      <c r="K2494" s="41"/>
      <c r="L2494" s="37"/>
      <c r="M2494" s="53">
        <v>0</v>
      </c>
      <c r="N2494" s="39" t="s">
        <v>22</v>
      </c>
      <c r="O2494" s="65">
        <f>SUMIFS(Tb_Reseller[Aug-26],Tb_Reseller[Agen id],Tb_Agen[[#This Row],[AGEN ID]])</f>
        <v>0</v>
      </c>
      <c r="P2494" s="66">
        <f>SUMIFS(Tb_Reseller[Sep-26],Tb_Reseller[Agen id],Tb_Agen[[#This Row],[AGEN ID]])</f>
        <v>0</v>
      </c>
      <c r="Q2494" s="66">
        <f>SUMIFS(Tb_Reseller[Oct-26],Tb_Reseller[Agen id],Tb_Agen[[#This Row],[AGEN ID]])</f>
        <v>0</v>
      </c>
    </row>
    <row r="2495" spans="1:17" x14ac:dyDescent="0.25">
      <c r="A2495" s="33" t="s">
        <v>5652</v>
      </c>
      <c r="B2495" s="34" t="s">
        <v>5653</v>
      </c>
      <c r="C2495" s="34" t="s">
        <v>82</v>
      </c>
      <c r="D2495" s="35" t="s">
        <v>16</v>
      </c>
      <c r="E2495" s="38" t="s">
        <v>82</v>
      </c>
      <c r="F2495" s="35"/>
      <c r="G2495" s="36">
        <f>VLOOKUP(Tb_Agen[[#This Row],[AGEN ID]],Reseller!A:F,5,0)</f>
        <v>45324.40347222222</v>
      </c>
      <c r="H2495" s="35"/>
      <c r="I2495" s="35"/>
      <c r="J2495" s="35"/>
      <c r="K2495" s="41"/>
      <c r="L2495" s="37"/>
      <c r="M2495" s="53">
        <v>0</v>
      </c>
      <c r="N2495" s="39" t="s">
        <v>22</v>
      </c>
      <c r="O2495" s="65">
        <f>SUMIFS(Tb_Reseller[Aug-26],Tb_Reseller[Agen id],Tb_Agen[[#This Row],[AGEN ID]])</f>
        <v>0</v>
      </c>
      <c r="P2495" s="66">
        <f>SUMIFS(Tb_Reseller[Sep-26],Tb_Reseller[Agen id],Tb_Agen[[#This Row],[AGEN ID]])</f>
        <v>0</v>
      </c>
      <c r="Q2495" s="66">
        <f>SUMIFS(Tb_Reseller[Oct-26],Tb_Reseller[Agen id],Tb_Agen[[#This Row],[AGEN ID]])</f>
        <v>0</v>
      </c>
    </row>
    <row r="2496" spans="1:17" x14ac:dyDescent="0.25">
      <c r="A2496" s="33" t="s">
        <v>5654</v>
      </c>
      <c r="B2496" s="34" t="s">
        <v>5655</v>
      </c>
      <c r="C2496" s="34" t="s">
        <v>82</v>
      </c>
      <c r="D2496" s="35" t="s">
        <v>16</v>
      </c>
      <c r="E2496" s="38" t="s">
        <v>82</v>
      </c>
      <c r="F2496" s="35"/>
      <c r="G2496" s="36">
        <f>VLOOKUP(Tb_Agen[[#This Row],[AGEN ID]],Reseller!A:F,5,0)</f>
        <v>45324.580555555563</v>
      </c>
      <c r="H2496" s="35"/>
      <c r="I2496" s="35"/>
      <c r="J2496" s="35"/>
      <c r="K2496" s="41"/>
      <c r="L2496" s="37"/>
      <c r="M2496" s="53">
        <v>0</v>
      </c>
      <c r="N2496" s="39" t="s">
        <v>22</v>
      </c>
      <c r="O2496" s="65">
        <f>SUMIFS(Tb_Reseller[Aug-26],Tb_Reseller[Agen id],Tb_Agen[[#This Row],[AGEN ID]])</f>
        <v>0</v>
      </c>
      <c r="P2496" s="66">
        <f>SUMIFS(Tb_Reseller[Sep-26],Tb_Reseller[Agen id],Tb_Agen[[#This Row],[AGEN ID]])</f>
        <v>0</v>
      </c>
      <c r="Q2496" s="66">
        <f>SUMIFS(Tb_Reseller[Oct-26],Tb_Reseller[Agen id],Tb_Agen[[#This Row],[AGEN ID]])</f>
        <v>0</v>
      </c>
    </row>
    <row r="2497" spans="1:17" x14ac:dyDescent="0.25">
      <c r="A2497" s="33" t="s">
        <v>5656</v>
      </c>
      <c r="B2497" s="34" t="s">
        <v>5657</v>
      </c>
      <c r="C2497" s="34" t="s">
        <v>15</v>
      </c>
      <c r="D2497" s="35" t="s">
        <v>16</v>
      </c>
      <c r="E2497" s="35" t="s">
        <v>17</v>
      </c>
      <c r="F2497" s="35"/>
      <c r="G2497" s="36">
        <f>VLOOKUP(Tb_Agen[[#This Row],[AGEN ID]],Reseller!A:F,5,0)</f>
        <v>41722.593055555553</v>
      </c>
      <c r="H2497" s="35"/>
      <c r="I2497" s="35"/>
      <c r="J2497" s="35"/>
      <c r="K2497" s="41"/>
      <c r="L2497" s="37"/>
      <c r="M2497" s="53">
        <v>0</v>
      </c>
      <c r="N2497" s="39" t="s">
        <v>22</v>
      </c>
      <c r="O2497" s="65">
        <f>SUMIFS(Tb_Reseller[Aug-26],Tb_Reseller[Agen id],Tb_Agen[[#This Row],[AGEN ID]])</f>
        <v>0.22580645161290322</v>
      </c>
      <c r="P2497" s="66">
        <f>SUMIFS(Tb_Reseller[Sep-26],Tb_Reseller[Agen id],Tb_Agen[[#This Row],[AGEN ID]])</f>
        <v>0.23333333333333331</v>
      </c>
      <c r="Q2497" s="66">
        <f>SUMIFS(Tb_Reseller[Oct-26],Tb_Reseller[Agen id],Tb_Agen[[#This Row],[AGEN ID]])</f>
        <v>0</v>
      </c>
    </row>
    <row r="2498" spans="1:17" x14ac:dyDescent="0.25">
      <c r="A2498" s="33" t="s">
        <v>5658</v>
      </c>
      <c r="B2498" s="34" t="s">
        <v>5659</v>
      </c>
      <c r="C2498" s="34" t="s">
        <v>79</v>
      </c>
      <c r="D2498" s="35" t="s">
        <v>16</v>
      </c>
      <c r="E2498" s="35" t="s">
        <v>17</v>
      </c>
      <c r="F2498" s="35"/>
      <c r="G2498" s="36">
        <f>VLOOKUP(Tb_Agen[[#This Row],[AGEN ID]],Reseller!A:F,5,0)</f>
        <v>45325.743750000001</v>
      </c>
      <c r="H2498" s="35"/>
      <c r="I2498" s="35"/>
      <c r="J2498" s="35"/>
      <c r="K2498" s="41"/>
      <c r="L2498" s="37"/>
      <c r="M2498" s="53">
        <v>0</v>
      </c>
      <c r="N2498" s="39" t="s">
        <v>22</v>
      </c>
      <c r="O2498" s="65">
        <f>SUMIFS(Tb_Reseller[Aug-26],Tb_Reseller[Agen id],Tb_Agen[[#This Row],[AGEN ID]])</f>
        <v>0</v>
      </c>
      <c r="P2498" s="66">
        <f>SUMIFS(Tb_Reseller[Sep-26],Tb_Reseller[Agen id],Tb_Agen[[#This Row],[AGEN ID]])</f>
        <v>0</v>
      </c>
      <c r="Q2498" s="66">
        <f>SUMIFS(Tb_Reseller[Oct-26],Tb_Reseller[Agen id],Tb_Agen[[#This Row],[AGEN ID]])</f>
        <v>0</v>
      </c>
    </row>
    <row r="2499" spans="1:17" x14ac:dyDescent="0.25">
      <c r="A2499" s="33" t="s">
        <v>5660</v>
      </c>
      <c r="B2499" s="34" t="s">
        <v>5661</v>
      </c>
      <c r="C2499" s="34" t="s">
        <v>82</v>
      </c>
      <c r="D2499" s="35" t="s">
        <v>16</v>
      </c>
      <c r="E2499" s="38" t="s">
        <v>82</v>
      </c>
      <c r="F2499" s="35"/>
      <c r="G2499" s="36">
        <f>VLOOKUP(Tb_Agen[[#This Row],[AGEN ID]],Reseller!A:F,5,0)</f>
        <v>45326.301388888889</v>
      </c>
      <c r="H2499" s="35"/>
      <c r="I2499" s="35"/>
      <c r="J2499" s="35"/>
      <c r="K2499" s="41"/>
      <c r="L2499" s="37"/>
      <c r="M2499" s="53">
        <v>0</v>
      </c>
      <c r="N2499" s="39" t="s">
        <v>22</v>
      </c>
      <c r="O2499" s="65">
        <f>SUMIFS(Tb_Reseller[Aug-26],Tb_Reseller[Agen id],Tb_Agen[[#This Row],[AGEN ID]])</f>
        <v>0</v>
      </c>
      <c r="P2499" s="66">
        <f>SUMIFS(Tb_Reseller[Sep-26],Tb_Reseller[Agen id],Tb_Agen[[#This Row],[AGEN ID]])</f>
        <v>0</v>
      </c>
      <c r="Q2499" s="66">
        <f>SUMIFS(Tb_Reseller[Oct-26],Tb_Reseller[Agen id],Tb_Agen[[#This Row],[AGEN ID]])</f>
        <v>0</v>
      </c>
    </row>
    <row r="2500" spans="1:17" x14ac:dyDescent="0.25">
      <c r="A2500" s="33" t="s">
        <v>5662</v>
      </c>
      <c r="B2500" s="34" t="s">
        <v>5663</v>
      </c>
      <c r="C2500" s="34" t="s">
        <v>79</v>
      </c>
      <c r="D2500" s="35" t="s">
        <v>16</v>
      </c>
      <c r="E2500" s="35" t="s">
        <v>17</v>
      </c>
      <c r="F2500" s="35"/>
      <c r="G2500" s="36">
        <f>VLOOKUP(Tb_Agen[[#This Row],[AGEN ID]],Reseller!A:F,5,0)</f>
        <v>45327.428472222222</v>
      </c>
      <c r="H2500" s="35"/>
      <c r="I2500" s="35"/>
      <c r="J2500" s="35"/>
      <c r="K2500" s="41"/>
      <c r="L2500" s="37"/>
      <c r="M2500" s="53">
        <v>0</v>
      </c>
      <c r="N2500" s="39" t="s">
        <v>22</v>
      </c>
      <c r="O2500" s="65">
        <f>SUMIFS(Tb_Reseller[Aug-26],Tb_Reseller[Agen id],Tb_Agen[[#This Row],[AGEN ID]])</f>
        <v>0</v>
      </c>
      <c r="P2500" s="66">
        <f>SUMIFS(Tb_Reseller[Sep-26],Tb_Reseller[Agen id],Tb_Agen[[#This Row],[AGEN ID]])</f>
        <v>0</v>
      </c>
      <c r="Q2500" s="66">
        <f>SUMIFS(Tb_Reseller[Oct-26],Tb_Reseller[Agen id],Tb_Agen[[#This Row],[AGEN ID]])</f>
        <v>0</v>
      </c>
    </row>
    <row r="2501" spans="1:17" x14ac:dyDescent="0.25">
      <c r="A2501" s="33" t="s">
        <v>5664</v>
      </c>
      <c r="B2501" s="34" t="s">
        <v>5665</v>
      </c>
      <c r="C2501" s="34" t="s">
        <v>112</v>
      </c>
      <c r="D2501" s="35" t="s">
        <v>16</v>
      </c>
      <c r="E2501" s="35" t="s">
        <v>17</v>
      </c>
      <c r="F2501" s="35"/>
      <c r="G2501" s="36">
        <f>VLOOKUP(Tb_Agen[[#This Row],[AGEN ID]],Reseller!A:F,5,0)</f>
        <v>41778.398611111108</v>
      </c>
      <c r="H2501" s="35"/>
      <c r="I2501" s="35"/>
      <c r="J2501" s="35"/>
      <c r="K2501" s="41"/>
      <c r="L2501" s="37"/>
      <c r="M2501" s="53">
        <v>0</v>
      </c>
      <c r="N2501" s="39" t="s">
        <v>22</v>
      </c>
      <c r="O2501" s="65">
        <f>SUMIFS(Tb_Reseller[Aug-26],Tb_Reseller[Agen id],Tb_Agen[[#This Row],[AGEN ID]])</f>
        <v>0</v>
      </c>
      <c r="P2501" s="66">
        <f>SUMIFS(Tb_Reseller[Sep-26],Tb_Reseller[Agen id],Tb_Agen[[#This Row],[AGEN ID]])</f>
        <v>0</v>
      </c>
      <c r="Q2501" s="66">
        <f>SUMIFS(Tb_Reseller[Oct-26],Tb_Reseller[Agen id],Tb_Agen[[#This Row],[AGEN ID]])</f>
        <v>0</v>
      </c>
    </row>
    <row r="2502" spans="1:17" x14ac:dyDescent="0.25">
      <c r="A2502" s="33" t="s">
        <v>5666</v>
      </c>
      <c r="B2502" s="34" t="s">
        <v>5667</v>
      </c>
      <c r="C2502" s="34" t="s">
        <v>82</v>
      </c>
      <c r="D2502" s="35" t="s">
        <v>16</v>
      </c>
      <c r="E2502" s="38" t="s">
        <v>82</v>
      </c>
      <c r="F2502" s="35"/>
      <c r="G2502" s="36">
        <f>VLOOKUP(Tb_Agen[[#This Row],[AGEN ID]],Reseller!A:F,5,0)</f>
        <v>45328.635416666657</v>
      </c>
      <c r="H2502" s="35"/>
      <c r="I2502" s="35"/>
      <c r="J2502" s="35"/>
      <c r="K2502" s="41"/>
      <c r="L2502" s="37"/>
      <c r="M2502" s="53">
        <v>0</v>
      </c>
      <c r="N2502" s="39" t="s">
        <v>22</v>
      </c>
      <c r="O2502" s="65">
        <f>SUMIFS(Tb_Reseller[Aug-26],Tb_Reseller[Agen id],Tb_Agen[[#This Row],[AGEN ID]])</f>
        <v>0</v>
      </c>
      <c r="P2502" s="66">
        <f>SUMIFS(Tb_Reseller[Sep-26],Tb_Reseller[Agen id],Tb_Agen[[#This Row],[AGEN ID]])</f>
        <v>0</v>
      </c>
      <c r="Q2502" s="66">
        <f>SUMIFS(Tb_Reseller[Oct-26],Tb_Reseller[Agen id],Tb_Agen[[#This Row],[AGEN ID]])</f>
        <v>0</v>
      </c>
    </row>
    <row r="2503" spans="1:17" x14ac:dyDescent="0.25">
      <c r="A2503" s="33" t="s">
        <v>5668</v>
      </c>
      <c r="B2503" s="34" t="s">
        <v>5669</v>
      </c>
      <c r="C2503" s="34" t="s">
        <v>121</v>
      </c>
      <c r="D2503" s="35" t="s">
        <v>16</v>
      </c>
      <c r="E2503" s="35" t="s">
        <v>17</v>
      </c>
      <c r="F2503" s="35"/>
      <c r="G2503" s="36">
        <f>VLOOKUP(Tb_Agen[[#This Row],[AGEN ID]],Reseller!A:F,5,0)</f>
        <v>45328.774305555547</v>
      </c>
      <c r="H2503" s="35"/>
      <c r="I2503" s="35"/>
      <c r="J2503" s="35"/>
      <c r="K2503" s="41"/>
      <c r="L2503" s="37"/>
      <c r="M2503" s="53">
        <v>0</v>
      </c>
      <c r="N2503" s="39" t="s">
        <v>22</v>
      </c>
      <c r="O2503" s="65">
        <f>SUMIFS(Tb_Reseller[Aug-26],Tb_Reseller[Agen id],Tb_Agen[[#This Row],[AGEN ID]])</f>
        <v>0</v>
      </c>
      <c r="P2503" s="66">
        <f>SUMIFS(Tb_Reseller[Sep-26],Tb_Reseller[Agen id],Tb_Agen[[#This Row],[AGEN ID]])</f>
        <v>0</v>
      </c>
      <c r="Q2503" s="66">
        <f>SUMIFS(Tb_Reseller[Oct-26],Tb_Reseller[Agen id],Tb_Agen[[#This Row],[AGEN ID]])</f>
        <v>0</v>
      </c>
    </row>
    <row r="2504" spans="1:17" x14ac:dyDescent="0.25">
      <c r="A2504" s="33" t="s">
        <v>5670</v>
      </c>
      <c r="B2504" s="34" t="s">
        <v>5671</v>
      </c>
      <c r="C2504" s="34" t="s">
        <v>82</v>
      </c>
      <c r="D2504" s="35" t="s">
        <v>16</v>
      </c>
      <c r="E2504" s="38" t="s">
        <v>82</v>
      </c>
      <c r="F2504" s="35"/>
      <c r="G2504" s="36">
        <f>VLOOKUP(Tb_Agen[[#This Row],[AGEN ID]],Reseller!A:F,5,0)</f>
        <v>45329.98541666667</v>
      </c>
      <c r="H2504" s="35"/>
      <c r="I2504" s="35"/>
      <c r="J2504" s="35"/>
      <c r="K2504" s="41"/>
      <c r="L2504" s="37"/>
      <c r="M2504" s="53">
        <v>0</v>
      </c>
      <c r="N2504" s="39" t="s">
        <v>22</v>
      </c>
      <c r="O2504" s="65">
        <f>SUMIFS(Tb_Reseller[Aug-26],Tb_Reseller[Agen id],Tb_Agen[[#This Row],[AGEN ID]])</f>
        <v>0</v>
      </c>
      <c r="P2504" s="66">
        <f>SUMIFS(Tb_Reseller[Sep-26],Tb_Reseller[Agen id],Tb_Agen[[#This Row],[AGEN ID]])</f>
        <v>0</v>
      </c>
      <c r="Q2504" s="66">
        <f>SUMIFS(Tb_Reseller[Oct-26],Tb_Reseller[Agen id],Tb_Agen[[#This Row],[AGEN ID]])</f>
        <v>0</v>
      </c>
    </row>
    <row r="2505" spans="1:17" x14ac:dyDescent="0.25">
      <c r="A2505" s="33" t="s">
        <v>5672</v>
      </c>
      <c r="B2505" s="34" t="s">
        <v>5673</v>
      </c>
      <c r="C2505" s="34" t="s">
        <v>121</v>
      </c>
      <c r="D2505" s="35" t="s">
        <v>28</v>
      </c>
      <c r="E2505" s="35" t="s">
        <v>17</v>
      </c>
      <c r="F2505" s="35"/>
      <c r="G2505" s="36">
        <f>VLOOKUP(Tb_Agen[[#This Row],[AGEN ID]],Reseller!A:F,5,0)</f>
        <v>45331.54791666667</v>
      </c>
      <c r="H2505" s="35"/>
      <c r="I2505" s="35"/>
      <c r="J2505" s="35"/>
      <c r="K2505" s="41"/>
      <c r="L2505" s="37"/>
      <c r="M2505" s="53">
        <v>0</v>
      </c>
      <c r="N2505" s="39" t="s">
        <v>22</v>
      </c>
      <c r="O2505" s="65">
        <f>SUMIFS(Tb_Reseller[Aug-26],Tb_Reseller[Agen id],Tb_Agen[[#This Row],[AGEN ID]])</f>
        <v>0</v>
      </c>
      <c r="P2505" s="66">
        <f>SUMIFS(Tb_Reseller[Sep-26],Tb_Reseller[Agen id],Tb_Agen[[#This Row],[AGEN ID]])</f>
        <v>0</v>
      </c>
      <c r="Q2505" s="66">
        <f>SUMIFS(Tb_Reseller[Oct-26],Tb_Reseller[Agen id],Tb_Agen[[#This Row],[AGEN ID]])</f>
        <v>0</v>
      </c>
    </row>
    <row r="2506" spans="1:17" x14ac:dyDescent="0.25">
      <c r="A2506" s="33" t="s">
        <v>5674</v>
      </c>
      <c r="B2506" s="34" t="s">
        <v>5675</v>
      </c>
      <c r="C2506" s="34" t="s">
        <v>82</v>
      </c>
      <c r="D2506" s="35" t="s">
        <v>16</v>
      </c>
      <c r="E2506" s="38" t="s">
        <v>82</v>
      </c>
      <c r="F2506" s="35"/>
      <c r="G2506" s="36">
        <f>VLOOKUP(Tb_Agen[[#This Row],[AGEN ID]],Reseller!A:F,5,0)</f>
        <v>45334.45416666667</v>
      </c>
      <c r="H2506" s="35"/>
      <c r="I2506" s="35"/>
      <c r="J2506" s="35"/>
      <c r="K2506" s="41"/>
      <c r="L2506" s="37"/>
      <c r="M2506" s="53">
        <v>0</v>
      </c>
      <c r="N2506" s="39" t="s">
        <v>22</v>
      </c>
      <c r="O2506" s="65">
        <f>SUMIFS(Tb_Reseller[Aug-26],Tb_Reseller[Agen id],Tb_Agen[[#This Row],[AGEN ID]])</f>
        <v>0</v>
      </c>
      <c r="P2506" s="66">
        <f>SUMIFS(Tb_Reseller[Sep-26],Tb_Reseller[Agen id],Tb_Agen[[#This Row],[AGEN ID]])</f>
        <v>0</v>
      </c>
      <c r="Q2506" s="66">
        <f>SUMIFS(Tb_Reseller[Oct-26],Tb_Reseller[Agen id],Tb_Agen[[#This Row],[AGEN ID]])</f>
        <v>0</v>
      </c>
    </row>
    <row r="2507" spans="1:17" x14ac:dyDescent="0.25">
      <c r="A2507" s="33" t="s">
        <v>5676</v>
      </c>
      <c r="B2507" s="34" t="s">
        <v>5677</v>
      </c>
      <c r="C2507" s="34" t="s">
        <v>15</v>
      </c>
      <c r="D2507" s="35" t="s">
        <v>16</v>
      </c>
      <c r="E2507" s="35" t="s">
        <v>17</v>
      </c>
      <c r="F2507" s="35"/>
      <c r="G2507" s="36">
        <f>VLOOKUP(Tb_Agen[[#This Row],[AGEN ID]],Reseller!A:F,5,0)</f>
        <v>45334.493750000001</v>
      </c>
      <c r="H2507" s="35"/>
      <c r="I2507" s="35"/>
      <c r="J2507" s="35"/>
      <c r="K2507" s="41"/>
      <c r="L2507" s="37"/>
      <c r="M2507" s="53">
        <v>0</v>
      </c>
      <c r="N2507" s="39" t="s">
        <v>22</v>
      </c>
      <c r="O2507" s="65">
        <f>SUMIFS(Tb_Reseller[Aug-26],Tb_Reseller[Agen id],Tb_Agen[[#This Row],[AGEN ID]])</f>
        <v>0</v>
      </c>
      <c r="P2507" s="66">
        <f>SUMIFS(Tb_Reseller[Sep-26],Tb_Reseller[Agen id],Tb_Agen[[#This Row],[AGEN ID]])</f>
        <v>0</v>
      </c>
      <c r="Q2507" s="66">
        <f>SUMIFS(Tb_Reseller[Oct-26],Tb_Reseller[Agen id],Tb_Agen[[#This Row],[AGEN ID]])</f>
        <v>0</v>
      </c>
    </row>
    <row r="2508" spans="1:17" x14ac:dyDescent="0.25">
      <c r="A2508" s="33" t="s">
        <v>5678</v>
      </c>
      <c r="B2508" s="34" t="s">
        <v>5679</v>
      </c>
      <c r="C2508" s="34" t="s">
        <v>82</v>
      </c>
      <c r="D2508" s="35" t="s">
        <v>16</v>
      </c>
      <c r="E2508" s="38" t="s">
        <v>82</v>
      </c>
      <c r="F2508" s="35"/>
      <c r="G2508" s="36">
        <f>VLOOKUP(Tb_Agen[[#This Row],[AGEN ID]],Reseller!A:F,5,0)</f>
        <v>45334.782638888893</v>
      </c>
      <c r="H2508" s="35"/>
      <c r="I2508" s="35"/>
      <c r="J2508" s="35"/>
      <c r="K2508" s="41"/>
      <c r="L2508" s="37"/>
      <c r="M2508" s="53">
        <v>0</v>
      </c>
      <c r="N2508" s="39" t="s">
        <v>22</v>
      </c>
      <c r="O2508" s="65">
        <f>SUMIFS(Tb_Reseller[Aug-26],Tb_Reseller[Agen id],Tb_Agen[[#This Row],[AGEN ID]])</f>
        <v>0</v>
      </c>
      <c r="P2508" s="66">
        <f>SUMIFS(Tb_Reseller[Sep-26],Tb_Reseller[Agen id],Tb_Agen[[#This Row],[AGEN ID]])</f>
        <v>0</v>
      </c>
      <c r="Q2508" s="66">
        <f>SUMIFS(Tb_Reseller[Oct-26],Tb_Reseller[Agen id],Tb_Agen[[#This Row],[AGEN ID]])</f>
        <v>0</v>
      </c>
    </row>
    <row r="2509" spans="1:17" x14ac:dyDescent="0.25">
      <c r="A2509" s="33" t="s">
        <v>5680</v>
      </c>
      <c r="B2509" s="34" t="s">
        <v>5681</v>
      </c>
      <c r="C2509" s="34" t="s">
        <v>121</v>
      </c>
      <c r="D2509" s="35" t="s">
        <v>16</v>
      </c>
      <c r="E2509" s="35" t="s">
        <v>17</v>
      </c>
      <c r="F2509" s="35"/>
      <c r="G2509" s="36">
        <f>VLOOKUP(Tb_Agen[[#This Row],[AGEN ID]],Reseller!A:F,5,0)</f>
        <v>45335.439583333333</v>
      </c>
      <c r="H2509" s="35"/>
      <c r="I2509" s="35"/>
      <c r="J2509" s="35"/>
      <c r="K2509" s="41"/>
      <c r="L2509" s="37"/>
      <c r="M2509" s="53">
        <v>0</v>
      </c>
      <c r="N2509" s="39" t="s">
        <v>22</v>
      </c>
      <c r="O2509" s="65">
        <f>SUMIFS(Tb_Reseller[Aug-26],Tb_Reseller[Agen id],Tb_Agen[[#This Row],[AGEN ID]])</f>
        <v>0</v>
      </c>
      <c r="P2509" s="66">
        <f>SUMIFS(Tb_Reseller[Sep-26],Tb_Reseller[Agen id],Tb_Agen[[#This Row],[AGEN ID]])</f>
        <v>0</v>
      </c>
      <c r="Q2509" s="66">
        <f>SUMIFS(Tb_Reseller[Oct-26],Tb_Reseller[Agen id],Tb_Agen[[#This Row],[AGEN ID]])</f>
        <v>0</v>
      </c>
    </row>
    <row r="2510" spans="1:17" x14ac:dyDescent="0.25">
      <c r="A2510" s="33" t="s">
        <v>5682</v>
      </c>
      <c r="B2510" s="34" t="s">
        <v>5683</v>
      </c>
      <c r="C2510" s="34" t="s">
        <v>82</v>
      </c>
      <c r="D2510" s="35" t="s">
        <v>16</v>
      </c>
      <c r="E2510" s="38" t="s">
        <v>82</v>
      </c>
      <c r="F2510" s="35"/>
      <c r="G2510" s="36">
        <f>VLOOKUP(Tb_Agen[[#This Row],[AGEN ID]],Reseller!A:F,5,0)</f>
        <v>45335.763888888891</v>
      </c>
      <c r="H2510" s="35"/>
      <c r="I2510" s="35"/>
      <c r="J2510" s="35"/>
      <c r="K2510" s="41"/>
      <c r="L2510" s="37"/>
      <c r="M2510" s="53">
        <v>0</v>
      </c>
      <c r="N2510" s="39" t="s">
        <v>22</v>
      </c>
      <c r="O2510" s="65">
        <f>SUMIFS(Tb_Reseller[Aug-26],Tb_Reseller[Agen id],Tb_Agen[[#This Row],[AGEN ID]])</f>
        <v>0</v>
      </c>
      <c r="P2510" s="66">
        <f>SUMIFS(Tb_Reseller[Sep-26],Tb_Reseller[Agen id],Tb_Agen[[#This Row],[AGEN ID]])</f>
        <v>0</v>
      </c>
      <c r="Q2510" s="66">
        <f>SUMIFS(Tb_Reseller[Oct-26],Tb_Reseller[Agen id],Tb_Agen[[#This Row],[AGEN ID]])</f>
        <v>0</v>
      </c>
    </row>
    <row r="2511" spans="1:17" x14ac:dyDescent="0.25">
      <c r="A2511" s="33" t="s">
        <v>5684</v>
      </c>
      <c r="B2511" s="34" t="s">
        <v>5685</v>
      </c>
      <c r="C2511" s="34" t="s">
        <v>112</v>
      </c>
      <c r="D2511" s="35" t="s">
        <v>16</v>
      </c>
      <c r="E2511" s="35" t="s">
        <v>17</v>
      </c>
      <c r="F2511" s="35"/>
      <c r="G2511" s="36">
        <f>VLOOKUP(Tb_Agen[[#This Row],[AGEN ID]],Reseller!A:F,5,0)</f>
        <v>42047.71597222222</v>
      </c>
      <c r="H2511" s="35"/>
      <c r="I2511" s="35"/>
      <c r="J2511" s="35"/>
      <c r="K2511" s="41"/>
      <c r="L2511" s="37"/>
      <c r="M2511" s="53">
        <v>0</v>
      </c>
      <c r="N2511" s="39" t="s">
        <v>22</v>
      </c>
      <c r="O2511" s="65">
        <f>SUMIFS(Tb_Reseller[Aug-26],Tb_Reseller[Agen id],Tb_Agen[[#This Row],[AGEN ID]])</f>
        <v>0</v>
      </c>
      <c r="P2511" s="66">
        <f>SUMIFS(Tb_Reseller[Sep-26],Tb_Reseller[Agen id],Tb_Agen[[#This Row],[AGEN ID]])</f>
        <v>0</v>
      </c>
      <c r="Q2511" s="66">
        <f>SUMIFS(Tb_Reseller[Oct-26],Tb_Reseller[Agen id],Tb_Agen[[#This Row],[AGEN ID]])</f>
        <v>0</v>
      </c>
    </row>
    <row r="2512" spans="1:17" x14ac:dyDescent="0.25">
      <c r="A2512" s="33" t="s">
        <v>5686</v>
      </c>
      <c r="B2512" s="34" t="s">
        <v>5687</v>
      </c>
      <c r="C2512" s="34" t="s">
        <v>15</v>
      </c>
      <c r="D2512" s="35" t="s">
        <v>28</v>
      </c>
      <c r="E2512" s="35" t="s">
        <v>17</v>
      </c>
      <c r="F2512" s="35"/>
      <c r="G2512" s="36">
        <f>VLOOKUP(Tb_Agen[[#This Row],[AGEN ID]],Reseller!A:F,5,0)</f>
        <v>42150.425000000003</v>
      </c>
      <c r="H2512" s="35"/>
      <c r="I2512" s="35"/>
      <c r="J2512" s="35"/>
      <c r="K2512" s="41"/>
      <c r="L2512" s="37"/>
      <c r="M2512" s="53">
        <v>0</v>
      </c>
      <c r="N2512" s="39" t="s">
        <v>22</v>
      </c>
      <c r="O2512" s="65">
        <f>SUMIFS(Tb_Reseller[Aug-26],Tb_Reseller[Agen id],Tb_Agen[[#This Row],[AGEN ID]])</f>
        <v>3.2258064516129031E-2</v>
      </c>
      <c r="P2512" s="66">
        <f>SUMIFS(Tb_Reseller[Sep-26],Tb_Reseller[Agen id],Tb_Agen[[#This Row],[AGEN ID]])</f>
        <v>0.1</v>
      </c>
      <c r="Q2512" s="66">
        <f>SUMIFS(Tb_Reseller[Oct-26],Tb_Reseller[Agen id],Tb_Agen[[#This Row],[AGEN ID]])</f>
        <v>0.25</v>
      </c>
    </row>
    <row r="2513" spans="1:17" x14ac:dyDescent="0.25">
      <c r="A2513" s="33" t="s">
        <v>5688</v>
      </c>
      <c r="B2513" s="34" t="s">
        <v>5689</v>
      </c>
      <c r="C2513" s="34" t="s">
        <v>121</v>
      </c>
      <c r="D2513" s="35" t="s">
        <v>28</v>
      </c>
      <c r="E2513" s="35" t="s">
        <v>17</v>
      </c>
      <c r="F2513" s="35"/>
      <c r="G2513" s="36">
        <f>VLOOKUP(Tb_Agen[[#This Row],[AGEN ID]],Reseller!A:F,5,0)</f>
        <v>45339.572222222218</v>
      </c>
      <c r="H2513" s="35"/>
      <c r="I2513" s="35"/>
      <c r="J2513" s="35"/>
      <c r="K2513" s="41"/>
      <c r="L2513" s="37"/>
      <c r="M2513" s="53">
        <v>0</v>
      </c>
      <c r="N2513" s="39" t="s">
        <v>22</v>
      </c>
      <c r="O2513" s="65">
        <f>SUMIFS(Tb_Reseller[Aug-26],Tb_Reseller[Agen id],Tb_Agen[[#This Row],[AGEN ID]])</f>
        <v>0</v>
      </c>
      <c r="P2513" s="66">
        <f>SUMIFS(Tb_Reseller[Sep-26],Tb_Reseller[Agen id],Tb_Agen[[#This Row],[AGEN ID]])</f>
        <v>0</v>
      </c>
      <c r="Q2513" s="66">
        <f>SUMIFS(Tb_Reseller[Oct-26],Tb_Reseller[Agen id],Tb_Agen[[#This Row],[AGEN ID]])</f>
        <v>0</v>
      </c>
    </row>
    <row r="2514" spans="1:17" x14ac:dyDescent="0.25">
      <c r="A2514" s="33" t="s">
        <v>5690</v>
      </c>
      <c r="B2514" s="34" t="s">
        <v>5691</v>
      </c>
      <c r="C2514" s="34" t="s">
        <v>82</v>
      </c>
      <c r="D2514" s="35" t="s">
        <v>16</v>
      </c>
      <c r="E2514" s="38" t="s">
        <v>82</v>
      </c>
      <c r="F2514" s="35"/>
      <c r="G2514" s="36">
        <f>VLOOKUP(Tb_Agen[[#This Row],[AGEN ID]],Reseller!A:F,5,0)</f>
        <v>45339.644444444442</v>
      </c>
      <c r="H2514" s="35"/>
      <c r="I2514" s="35"/>
      <c r="J2514" s="35"/>
      <c r="K2514" s="41"/>
      <c r="L2514" s="37"/>
      <c r="M2514" s="53">
        <v>0</v>
      </c>
      <c r="N2514" s="39" t="s">
        <v>22</v>
      </c>
      <c r="O2514" s="65">
        <f>SUMIFS(Tb_Reseller[Aug-26],Tb_Reseller[Agen id],Tb_Agen[[#This Row],[AGEN ID]])</f>
        <v>0</v>
      </c>
      <c r="P2514" s="66">
        <f>SUMIFS(Tb_Reseller[Sep-26],Tb_Reseller[Agen id],Tb_Agen[[#This Row],[AGEN ID]])</f>
        <v>0</v>
      </c>
      <c r="Q2514" s="66">
        <f>SUMIFS(Tb_Reseller[Oct-26],Tb_Reseller[Agen id],Tb_Agen[[#This Row],[AGEN ID]])</f>
        <v>0</v>
      </c>
    </row>
    <row r="2515" spans="1:17" x14ac:dyDescent="0.25">
      <c r="A2515" s="33" t="s">
        <v>5692</v>
      </c>
      <c r="B2515" s="34" t="s">
        <v>5693</v>
      </c>
      <c r="C2515" s="34" t="s">
        <v>82</v>
      </c>
      <c r="D2515" s="35" t="s">
        <v>16</v>
      </c>
      <c r="E2515" s="38" t="s">
        <v>82</v>
      </c>
      <c r="F2515" s="35"/>
      <c r="G2515" s="36">
        <f>VLOOKUP(Tb_Agen[[#This Row],[AGEN ID]],Reseller!A:F,5,0)</f>
        <v>45340.289583333331</v>
      </c>
      <c r="H2515" s="35"/>
      <c r="I2515" s="35"/>
      <c r="J2515" s="35"/>
      <c r="K2515" s="41"/>
      <c r="L2515" s="37"/>
      <c r="M2515" s="53">
        <v>0</v>
      </c>
      <c r="N2515" s="39" t="s">
        <v>22</v>
      </c>
      <c r="O2515" s="65">
        <f>SUMIFS(Tb_Reseller[Aug-26],Tb_Reseller[Agen id],Tb_Agen[[#This Row],[AGEN ID]])</f>
        <v>0</v>
      </c>
      <c r="P2515" s="66">
        <f>SUMIFS(Tb_Reseller[Sep-26],Tb_Reseller[Agen id],Tb_Agen[[#This Row],[AGEN ID]])</f>
        <v>0</v>
      </c>
      <c r="Q2515" s="66">
        <f>SUMIFS(Tb_Reseller[Oct-26],Tb_Reseller[Agen id],Tb_Agen[[#This Row],[AGEN ID]])</f>
        <v>0</v>
      </c>
    </row>
    <row r="2516" spans="1:17" x14ac:dyDescent="0.25">
      <c r="A2516" s="33" t="s">
        <v>5694</v>
      </c>
      <c r="B2516" s="34" t="s">
        <v>5695</v>
      </c>
      <c r="C2516" s="34" t="s">
        <v>112</v>
      </c>
      <c r="D2516" s="35" t="s">
        <v>16</v>
      </c>
      <c r="E2516" s="35" t="s">
        <v>17</v>
      </c>
      <c r="F2516" s="35"/>
      <c r="G2516" s="36">
        <f>VLOOKUP(Tb_Agen[[#This Row],[AGEN ID]],Reseller!A:F,5,0)</f>
        <v>42210.679166666669</v>
      </c>
      <c r="H2516" s="35"/>
      <c r="I2516" s="35"/>
      <c r="J2516" s="35"/>
      <c r="K2516" s="41"/>
      <c r="L2516" s="37"/>
      <c r="M2516" s="53">
        <v>0</v>
      </c>
      <c r="N2516" s="39" t="s">
        <v>22</v>
      </c>
      <c r="O2516" s="65">
        <f>SUMIFS(Tb_Reseller[Aug-26],Tb_Reseller[Agen id],Tb_Agen[[#This Row],[AGEN ID]])</f>
        <v>0.35483870967741926</v>
      </c>
      <c r="P2516" s="66">
        <f>SUMIFS(Tb_Reseller[Sep-26],Tb_Reseller[Agen id],Tb_Agen[[#This Row],[AGEN ID]])</f>
        <v>0</v>
      </c>
      <c r="Q2516" s="66">
        <f>SUMIFS(Tb_Reseller[Oct-26],Tb_Reseller[Agen id],Tb_Agen[[#This Row],[AGEN ID]])</f>
        <v>0</v>
      </c>
    </row>
    <row r="2517" spans="1:17" x14ac:dyDescent="0.25">
      <c r="A2517" s="33" t="s">
        <v>5696</v>
      </c>
      <c r="B2517" s="34" t="s">
        <v>5697</v>
      </c>
      <c r="C2517" s="34" t="s">
        <v>112</v>
      </c>
      <c r="D2517" s="35" t="s">
        <v>36</v>
      </c>
      <c r="E2517" s="35" t="s">
        <v>159</v>
      </c>
      <c r="F2517" s="35"/>
      <c r="G2517" s="36">
        <f>VLOOKUP(Tb_Agen[[#This Row],[AGEN ID]],Reseller!A:F,5,0)</f>
        <v>45341.436805555553</v>
      </c>
      <c r="H2517" s="35" t="s">
        <v>5698</v>
      </c>
      <c r="I2517" s="35" t="s">
        <v>68</v>
      </c>
      <c r="J2517" s="35" t="s">
        <v>197</v>
      </c>
      <c r="K2517" s="41" t="s">
        <v>198</v>
      </c>
      <c r="L2517" s="37" t="s">
        <v>162</v>
      </c>
      <c r="M2517" s="53">
        <v>-600000</v>
      </c>
      <c r="N2517" s="39" t="s">
        <v>40</v>
      </c>
      <c r="O2517" s="65">
        <f>SUMIFS(Tb_Reseller[Aug-26],Tb_Reseller[Agen id],Tb_Agen[[#This Row],[AGEN ID]])</f>
        <v>2.6129032258064497</v>
      </c>
      <c r="P2517" s="66">
        <f>SUMIFS(Tb_Reseller[Sep-26],Tb_Reseller[Agen id],Tb_Agen[[#This Row],[AGEN ID]])</f>
        <v>3.4999999999999973</v>
      </c>
      <c r="Q2517" s="66">
        <f>SUMIFS(Tb_Reseller[Oct-26],Tb_Reseller[Agen id],Tb_Agen[[#This Row],[AGEN ID]])</f>
        <v>3.5</v>
      </c>
    </row>
    <row r="2518" spans="1:17" x14ac:dyDescent="0.25">
      <c r="A2518" s="33" t="s">
        <v>5699</v>
      </c>
      <c r="B2518" s="34" t="s">
        <v>5700</v>
      </c>
      <c r="C2518" s="34" t="s">
        <v>112</v>
      </c>
      <c r="D2518" s="35" t="s">
        <v>28</v>
      </c>
      <c r="E2518" s="35" t="s">
        <v>17</v>
      </c>
      <c r="F2518" s="35"/>
      <c r="G2518" s="36">
        <f>VLOOKUP(Tb_Agen[[#This Row],[AGEN ID]],Reseller!A:F,5,0)</f>
        <v>45341.495833333327</v>
      </c>
      <c r="H2518" s="35"/>
      <c r="I2518" s="35"/>
      <c r="J2518" s="35"/>
      <c r="K2518" s="41"/>
      <c r="L2518" s="37"/>
      <c r="M2518" s="53">
        <v>0</v>
      </c>
      <c r="N2518" s="39" t="s">
        <v>22</v>
      </c>
      <c r="O2518" s="65">
        <f>SUMIFS(Tb_Reseller[Aug-26],Tb_Reseller[Agen id],Tb_Agen[[#This Row],[AGEN ID]])</f>
        <v>0</v>
      </c>
      <c r="P2518" s="66">
        <f>SUMIFS(Tb_Reseller[Sep-26],Tb_Reseller[Agen id],Tb_Agen[[#This Row],[AGEN ID]])</f>
        <v>0</v>
      </c>
      <c r="Q2518" s="66">
        <f>SUMIFS(Tb_Reseller[Oct-26],Tb_Reseller[Agen id],Tb_Agen[[#This Row],[AGEN ID]])</f>
        <v>0</v>
      </c>
    </row>
    <row r="2519" spans="1:17" x14ac:dyDescent="0.25">
      <c r="A2519" s="33" t="s">
        <v>5701</v>
      </c>
      <c r="B2519" s="34" t="s">
        <v>5702</v>
      </c>
      <c r="C2519" s="34" t="s">
        <v>121</v>
      </c>
      <c r="D2519" s="35" t="s">
        <v>36</v>
      </c>
      <c r="E2519" s="35" t="s">
        <v>17</v>
      </c>
      <c r="F2519" s="35"/>
      <c r="G2519" s="36">
        <f>VLOOKUP(Tb_Agen[[#This Row],[AGEN ID]],Reseller!A:F,5,0)</f>
        <v>45341.695138888892</v>
      </c>
      <c r="H2519" s="35"/>
      <c r="I2519" s="35"/>
      <c r="J2519" s="35"/>
      <c r="K2519" s="41"/>
      <c r="L2519" s="37"/>
      <c r="M2519" s="53">
        <v>-36781</v>
      </c>
      <c r="N2519" s="39" t="s">
        <v>40</v>
      </c>
      <c r="O2519" s="65">
        <f>SUMIFS(Tb_Reseller[Aug-26],Tb_Reseller[Agen id],Tb_Agen[[#This Row],[AGEN ID]])</f>
        <v>0</v>
      </c>
      <c r="P2519" s="66">
        <f>SUMIFS(Tb_Reseller[Sep-26],Tb_Reseller[Agen id],Tb_Agen[[#This Row],[AGEN ID]])</f>
        <v>0</v>
      </c>
      <c r="Q2519" s="66">
        <f>SUMIFS(Tb_Reseller[Oct-26],Tb_Reseller[Agen id],Tb_Agen[[#This Row],[AGEN ID]])</f>
        <v>0</v>
      </c>
    </row>
    <row r="2520" spans="1:17" x14ac:dyDescent="0.25">
      <c r="A2520" s="33" t="s">
        <v>5703</v>
      </c>
      <c r="B2520" s="34" t="s">
        <v>5704</v>
      </c>
      <c r="C2520" s="34" t="s">
        <v>15</v>
      </c>
      <c r="D2520" s="35" t="s">
        <v>16</v>
      </c>
      <c r="E2520" s="35" t="s">
        <v>17</v>
      </c>
      <c r="F2520" s="35"/>
      <c r="G2520" s="36">
        <f>VLOOKUP(Tb_Agen[[#This Row],[AGEN ID]],Reseller!A:F,5,0)</f>
        <v>45341.774305555547</v>
      </c>
      <c r="H2520" s="35"/>
      <c r="I2520" s="35"/>
      <c r="J2520" s="35"/>
      <c r="K2520" s="41"/>
      <c r="L2520" s="37"/>
      <c r="M2520" s="53">
        <v>0</v>
      </c>
      <c r="N2520" s="39" t="s">
        <v>22</v>
      </c>
      <c r="O2520" s="65">
        <f>SUMIFS(Tb_Reseller[Aug-26],Tb_Reseller[Agen id],Tb_Agen[[#This Row],[AGEN ID]])</f>
        <v>0</v>
      </c>
      <c r="P2520" s="66">
        <f>SUMIFS(Tb_Reseller[Sep-26],Tb_Reseller[Agen id],Tb_Agen[[#This Row],[AGEN ID]])</f>
        <v>0</v>
      </c>
      <c r="Q2520" s="66">
        <f>SUMIFS(Tb_Reseller[Oct-26],Tb_Reseller[Agen id],Tb_Agen[[#This Row],[AGEN ID]])</f>
        <v>0</v>
      </c>
    </row>
    <row r="2521" spans="1:17" x14ac:dyDescent="0.25">
      <c r="A2521" s="33" t="s">
        <v>5705</v>
      </c>
      <c r="B2521" s="34" t="s">
        <v>5706</v>
      </c>
      <c r="C2521" s="34" t="s">
        <v>112</v>
      </c>
      <c r="D2521" s="35" t="s">
        <v>16</v>
      </c>
      <c r="E2521" s="35" t="s">
        <v>17</v>
      </c>
      <c r="F2521" s="35"/>
      <c r="G2521" s="36">
        <f>VLOOKUP(Tb_Agen[[#This Row],[AGEN ID]],Reseller!A:F,5,0)</f>
        <v>45342.616666666669</v>
      </c>
      <c r="H2521" s="35"/>
      <c r="I2521" s="35"/>
      <c r="J2521" s="35"/>
      <c r="K2521" s="41"/>
      <c r="L2521" s="37"/>
      <c r="M2521" s="53">
        <v>0</v>
      </c>
      <c r="N2521" s="39" t="s">
        <v>22</v>
      </c>
      <c r="O2521" s="65">
        <f>SUMIFS(Tb_Reseller[Aug-26],Tb_Reseller[Agen id],Tb_Agen[[#This Row],[AGEN ID]])</f>
        <v>0</v>
      </c>
      <c r="P2521" s="66">
        <f>SUMIFS(Tb_Reseller[Sep-26],Tb_Reseller[Agen id],Tb_Agen[[#This Row],[AGEN ID]])</f>
        <v>0</v>
      </c>
      <c r="Q2521" s="66">
        <f>SUMIFS(Tb_Reseller[Oct-26],Tb_Reseller[Agen id],Tb_Agen[[#This Row],[AGEN ID]])</f>
        <v>0</v>
      </c>
    </row>
    <row r="2522" spans="1:17" x14ac:dyDescent="0.25">
      <c r="A2522" s="33" t="s">
        <v>5707</v>
      </c>
      <c r="B2522" s="34" t="s">
        <v>5708</v>
      </c>
      <c r="C2522" s="34" t="s">
        <v>112</v>
      </c>
      <c r="D2522" s="35" t="s">
        <v>16</v>
      </c>
      <c r="E2522" s="35" t="s">
        <v>17</v>
      </c>
      <c r="F2522" s="35"/>
      <c r="G2522" s="36">
        <f>VLOOKUP(Tb_Agen[[#This Row],[AGEN ID]],Reseller!A:F,5,0)</f>
        <v>45342.619444444441</v>
      </c>
      <c r="H2522" s="35"/>
      <c r="I2522" s="35"/>
      <c r="J2522" s="35"/>
      <c r="K2522" s="41"/>
      <c r="L2522" s="37"/>
      <c r="M2522" s="53">
        <v>0</v>
      </c>
      <c r="N2522" s="39" t="s">
        <v>22</v>
      </c>
      <c r="O2522" s="65">
        <f>SUMIFS(Tb_Reseller[Aug-26],Tb_Reseller[Agen id],Tb_Agen[[#This Row],[AGEN ID]])</f>
        <v>0</v>
      </c>
      <c r="P2522" s="66">
        <f>SUMIFS(Tb_Reseller[Sep-26],Tb_Reseller[Agen id],Tb_Agen[[#This Row],[AGEN ID]])</f>
        <v>0</v>
      </c>
      <c r="Q2522" s="66">
        <f>SUMIFS(Tb_Reseller[Oct-26],Tb_Reseller[Agen id],Tb_Agen[[#This Row],[AGEN ID]])</f>
        <v>0</v>
      </c>
    </row>
    <row r="2523" spans="1:17" x14ac:dyDescent="0.25">
      <c r="A2523" s="33" t="s">
        <v>5709</v>
      </c>
      <c r="B2523" s="34" t="s">
        <v>5710</v>
      </c>
      <c r="C2523" s="34" t="s">
        <v>121</v>
      </c>
      <c r="D2523" s="35" t="s">
        <v>28</v>
      </c>
      <c r="E2523" s="35" t="s">
        <v>17</v>
      </c>
      <c r="F2523" s="35"/>
      <c r="G2523" s="36">
        <f>VLOOKUP(Tb_Agen[[#This Row],[AGEN ID]],Reseller!A:F,5,0)</f>
        <v>40915</v>
      </c>
      <c r="H2523" s="35"/>
      <c r="I2523" s="35"/>
      <c r="J2523" s="35"/>
      <c r="K2523" s="41"/>
      <c r="L2523" s="37"/>
      <c r="M2523" s="53">
        <v>0</v>
      </c>
      <c r="N2523" s="39" t="s">
        <v>22</v>
      </c>
      <c r="O2523" s="65">
        <f>SUMIFS(Tb_Reseller[Aug-26],Tb_Reseller[Agen id],Tb_Agen[[#This Row],[AGEN ID]])</f>
        <v>0</v>
      </c>
      <c r="P2523" s="66">
        <f>SUMIFS(Tb_Reseller[Sep-26],Tb_Reseller[Agen id],Tb_Agen[[#This Row],[AGEN ID]])</f>
        <v>0</v>
      </c>
      <c r="Q2523" s="66">
        <f>SUMIFS(Tb_Reseller[Oct-26],Tb_Reseller[Agen id],Tb_Agen[[#This Row],[AGEN ID]])</f>
        <v>0</v>
      </c>
    </row>
    <row r="2524" spans="1:17" x14ac:dyDescent="0.25">
      <c r="A2524" s="33" t="s">
        <v>5711</v>
      </c>
      <c r="B2524" s="34" t="s">
        <v>5712</v>
      </c>
      <c r="C2524" s="34" t="s">
        <v>82</v>
      </c>
      <c r="D2524" s="35" t="s">
        <v>16</v>
      </c>
      <c r="E2524" s="38" t="s">
        <v>82</v>
      </c>
      <c r="F2524" s="35"/>
      <c r="G2524" s="36">
        <f>VLOOKUP(Tb_Agen[[#This Row],[AGEN ID]],Reseller!A:F,5,0)</f>
        <v>45343.549305555563</v>
      </c>
      <c r="H2524" s="35"/>
      <c r="I2524" s="35"/>
      <c r="J2524" s="35"/>
      <c r="K2524" s="41"/>
      <c r="L2524" s="37"/>
      <c r="M2524" s="53">
        <v>0</v>
      </c>
      <c r="N2524" s="39" t="s">
        <v>22</v>
      </c>
      <c r="O2524" s="65">
        <f>SUMIFS(Tb_Reseller[Aug-26],Tb_Reseller[Agen id],Tb_Agen[[#This Row],[AGEN ID]])</f>
        <v>0</v>
      </c>
      <c r="P2524" s="66">
        <f>SUMIFS(Tb_Reseller[Sep-26],Tb_Reseller[Agen id],Tb_Agen[[#This Row],[AGEN ID]])</f>
        <v>0</v>
      </c>
      <c r="Q2524" s="66">
        <f>SUMIFS(Tb_Reseller[Oct-26],Tb_Reseller[Agen id],Tb_Agen[[#This Row],[AGEN ID]])</f>
        <v>0</v>
      </c>
    </row>
    <row r="2525" spans="1:17" x14ac:dyDescent="0.25">
      <c r="A2525" s="33" t="s">
        <v>5713</v>
      </c>
      <c r="B2525" s="34" t="s">
        <v>5714</v>
      </c>
      <c r="C2525" s="34" t="s">
        <v>121</v>
      </c>
      <c r="D2525" s="35" t="s">
        <v>16</v>
      </c>
      <c r="E2525" s="35" t="s">
        <v>17</v>
      </c>
      <c r="F2525" s="35"/>
      <c r="G2525" s="36">
        <f>VLOOKUP(Tb_Agen[[#This Row],[AGEN ID]],Reseller!A:F,5,0)</f>
        <v>45343.552083333343</v>
      </c>
      <c r="H2525" s="35" t="s">
        <v>5715</v>
      </c>
      <c r="I2525" s="35" t="s">
        <v>68</v>
      </c>
      <c r="J2525" s="35" t="s">
        <v>892</v>
      </c>
      <c r="K2525" s="41" t="s">
        <v>1341</v>
      </c>
      <c r="L2525" s="37"/>
      <c r="M2525" s="53">
        <v>0</v>
      </c>
      <c r="N2525" s="39" t="s">
        <v>22</v>
      </c>
      <c r="O2525" s="65">
        <f>SUMIFS(Tb_Reseller[Aug-26],Tb_Reseller[Agen id],Tb_Agen[[#This Row],[AGEN ID]])</f>
        <v>0</v>
      </c>
      <c r="P2525" s="66">
        <f>SUMIFS(Tb_Reseller[Sep-26],Tb_Reseller[Agen id],Tb_Agen[[#This Row],[AGEN ID]])</f>
        <v>0</v>
      </c>
      <c r="Q2525" s="66">
        <f>SUMIFS(Tb_Reseller[Oct-26],Tb_Reseller[Agen id],Tb_Agen[[#This Row],[AGEN ID]])</f>
        <v>0</v>
      </c>
    </row>
    <row r="2526" spans="1:17" x14ac:dyDescent="0.25">
      <c r="A2526" s="33" t="s">
        <v>5716</v>
      </c>
      <c r="B2526" s="34" t="s">
        <v>5717</v>
      </c>
      <c r="C2526" s="34" t="s">
        <v>82</v>
      </c>
      <c r="D2526" s="35" t="s">
        <v>16</v>
      </c>
      <c r="E2526" s="38" t="s">
        <v>82</v>
      </c>
      <c r="F2526" s="35"/>
      <c r="G2526" s="36">
        <f>VLOOKUP(Tb_Agen[[#This Row],[AGEN ID]],Reseller!A:F,5,0)</f>
        <v>45344.34652777778</v>
      </c>
      <c r="H2526" s="35"/>
      <c r="I2526" s="35"/>
      <c r="J2526" s="35"/>
      <c r="K2526" s="41"/>
      <c r="L2526" s="37"/>
      <c r="M2526" s="53">
        <v>0</v>
      </c>
      <c r="N2526" s="39" t="s">
        <v>22</v>
      </c>
      <c r="O2526" s="65">
        <f>SUMIFS(Tb_Reseller[Aug-26],Tb_Reseller[Agen id],Tb_Agen[[#This Row],[AGEN ID]])</f>
        <v>0</v>
      </c>
      <c r="P2526" s="66">
        <f>SUMIFS(Tb_Reseller[Sep-26],Tb_Reseller[Agen id],Tb_Agen[[#This Row],[AGEN ID]])</f>
        <v>0</v>
      </c>
      <c r="Q2526" s="66">
        <f>SUMIFS(Tb_Reseller[Oct-26],Tb_Reseller[Agen id],Tb_Agen[[#This Row],[AGEN ID]])</f>
        <v>0</v>
      </c>
    </row>
    <row r="2527" spans="1:17" x14ac:dyDescent="0.25">
      <c r="A2527" s="33" t="s">
        <v>5718</v>
      </c>
      <c r="B2527" s="34" t="s">
        <v>5719</v>
      </c>
      <c r="C2527" s="34" t="s">
        <v>15</v>
      </c>
      <c r="D2527" s="35" t="s">
        <v>28</v>
      </c>
      <c r="E2527" s="35" t="s">
        <v>17</v>
      </c>
      <c r="F2527" s="35"/>
      <c r="G2527" s="36">
        <f>VLOOKUP(Tb_Agen[[#This Row],[AGEN ID]],Reseller!A:F,5,0)</f>
        <v>45344.593055555553</v>
      </c>
      <c r="H2527" s="35" t="s">
        <v>5720</v>
      </c>
      <c r="I2527" s="35" t="s">
        <v>19</v>
      </c>
      <c r="J2527" s="35" t="s">
        <v>30</v>
      </c>
      <c r="K2527" s="41" t="s">
        <v>92</v>
      </c>
      <c r="L2527" s="37" t="s">
        <v>39</v>
      </c>
      <c r="M2527" s="53">
        <v>0</v>
      </c>
      <c r="N2527" s="39" t="s">
        <v>22</v>
      </c>
      <c r="O2527" s="65">
        <f>SUMIFS(Tb_Reseller[Aug-26],Tb_Reseller[Agen id],Tb_Agen[[#This Row],[AGEN ID]])</f>
        <v>0</v>
      </c>
      <c r="P2527" s="66">
        <f>SUMIFS(Tb_Reseller[Sep-26],Tb_Reseller[Agen id],Tb_Agen[[#This Row],[AGEN ID]])</f>
        <v>0</v>
      </c>
      <c r="Q2527" s="66">
        <f>SUMIFS(Tb_Reseller[Oct-26],Tb_Reseller[Agen id],Tb_Agen[[#This Row],[AGEN ID]])</f>
        <v>0</v>
      </c>
    </row>
    <row r="2528" spans="1:17" x14ac:dyDescent="0.25">
      <c r="A2528" s="33" t="s">
        <v>5721</v>
      </c>
      <c r="B2528" s="34" t="s">
        <v>5722</v>
      </c>
      <c r="C2528" s="34" t="s">
        <v>121</v>
      </c>
      <c r="D2528" s="35" t="s">
        <v>28</v>
      </c>
      <c r="E2528" s="35" t="s">
        <v>17</v>
      </c>
      <c r="F2528" s="35"/>
      <c r="G2528" s="36">
        <f>VLOOKUP(Tb_Agen[[#This Row],[AGEN ID]],Reseller!A:F,5,0)</f>
        <v>42036.585416666669</v>
      </c>
      <c r="H2528" s="35"/>
      <c r="I2528" s="35"/>
      <c r="J2528" s="35"/>
      <c r="K2528" s="41"/>
      <c r="L2528" s="37"/>
      <c r="M2528" s="53">
        <v>0</v>
      </c>
      <c r="N2528" s="39" t="s">
        <v>22</v>
      </c>
      <c r="O2528" s="65">
        <f>SUMIFS(Tb_Reseller[Aug-26],Tb_Reseller[Agen id],Tb_Agen[[#This Row],[AGEN ID]])</f>
        <v>0</v>
      </c>
      <c r="P2528" s="66">
        <f>SUMIFS(Tb_Reseller[Sep-26],Tb_Reseller[Agen id],Tb_Agen[[#This Row],[AGEN ID]])</f>
        <v>0</v>
      </c>
      <c r="Q2528" s="66">
        <f>SUMIFS(Tb_Reseller[Oct-26],Tb_Reseller[Agen id],Tb_Agen[[#This Row],[AGEN ID]])</f>
        <v>0</v>
      </c>
    </row>
    <row r="2529" spans="1:17" x14ac:dyDescent="0.25">
      <c r="A2529" s="33" t="s">
        <v>5723</v>
      </c>
      <c r="B2529" s="34" t="s">
        <v>5724</v>
      </c>
      <c r="C2529" s="34" t="s">
        <v>15</v>
      </c>
      <c r="D2529" s="35" t="s">
        <v>16</v>
      </c>
      <c r="E2529" s="35" t="s">
        <v>17</v>
      </c>
      <c r="F2529" s="35"/>
      <c r="G2529" s="36">
        <f>VLOOKUP(Tb_Agen[[#This Row],[AGEN ID]],Reseller!A:F,5,0)</f>
        <v>45345.606249999997</v>
      </c>
      <c r="H2529" s="35"/>
      <c r="I2529" s="35"/>
      <c r="J2529" s="35"/>
      <c r="K2529" s="41"/>
      <c r="L2529" s="37"/>
      <c r="M2529" s="53">
        <v>0</v>
      </c>
      <c r="N2529" s="39" t="s">
        <v>22</v>
      </c>
      <c r="O2529" s="65">
        <f>SUMIFS(Tb_Reseller[Aug-26],Tb_Reseller[Agen id],Tb_Agen[[#This Row],[AGEN ID]])</f>
        <v>0</v>
      </c>
      <c r="P2529" s="66">
        <f>SUMIFS(Tb_Reseller[Sep-26],Tb_Reseller[Agen id],Tb_Agen[[#This Row],[AGEN ID]])</f>
        <v>0</v>
      </c>
      <c r="Q2529" s="66">
        <f>SUMIFS(Tb_Reseller[Oct-26],Tb_Reseller[Agen id],Tb_Agen[[#This Row],[AGEN ID]])</f>
        <v>0</v>
      </c>
    </row>
    <row r="2530" spans="1:17" x14ac:dyDescent="0.25">
      <c r="A2530" s="33" t="s">
        <v>5725</v>
      </c>
      <c r="B2530" s="34" t="s">
        <v>5726</v>
      </c>
      <c r="C2530" s="34" t="s">
        <v>82</v>
      </c>
      <c r="D2530" s="35" t="s">
        <v>16</v>
      </c>
      <c r="E2530" s="38" t="s">
        <v>82</v>
      </c>
      <c r="F2530" s="35"/>
      <c r="G2530" s="36">
        <f>VLOOKUP(Tb_Agen[[#This Row],[AGEN ID]],Reseller!A:F,5,0)</f>
        <v>45347.799305555563</v>
      </c>
      <c r="H2530" s="35"/>
      <c r="I2530" s="35"/>
      <c r="J2530" s="35"/>
      <c r="K2530" s="41"/>
      <c r="L2530" s="37"/>
      <c r="M2530" s="53">
        <v>0</v>
      </c>
      <c r="N2530" s="39" t="s">
        <v>22</v>
      </c>
      <c r="O2530" s="65">
        <f>SUMIFS(Tb_Reseller[Aug-26],Tb_Reseller[Agen id],Tb_Agen[[#This Row],[AGEN ID]])</f>
        <v>0</v>
      </c>
      <c r="P2530" s="66">
        <f>SUMIFS(Tb_Reseller[Sep-26],Tb_Reseller[Agen id],Tb_Agen[[#This Row],[AGEN ID]])</f>
        <v>0</v>
      </c>
      <c r="Q2530" s="66">
        <f>SUMIFS(Tb_Reseller[Oct-26],Tb_Reseller[Agen id],Tb_Agen[[#This Row],[AGEN ID]])</f>
        <v>0</v>
      </c>
    </row>
    <row r="2531" spans="1:17" x14ac:dyDescent="0.25">
      <c r="A2531" s="33" t="s">
        <v>5727</v>
      </c>
      <c r="B2531" s="34" t="s">
        <v>5728</v>
      </c>
      <c r="C2531" s="34" t="s">
        <v>82</v>
      </c>
      <c r="D2531" s="35" t="s">
        <v>16</v>
      </c>
      <c r="E2531" s="38" t="s">
        <v>82</v>
      </c>
      <c r="F2531" s="35"/>
      <c r="G2531" s="36">
        <f>VLOOKUP(Tb_Agen[[#This Row],[AGEN ID]],Reseller!A:F,5,0)</f>
        <v>45348.457638888889</v>
      </c>
      <c r="H2531" s="35"/>
      <c r="I2531" s="35"/>
      <c r="J2531" s="35"/>
      <c r="K2531" s="41"/>
      <c r="L2531" s="37"/>
      <c r="M2531" s="53">
        <v>0</v>
      </c>
      <c r="N2531" s="39" t="s">
        <v>22</v>
      </c>
      <c r="O2531" s="65">
        <f>SUMIFS(Tb_Reseller[Aug-26],Tb_Reseller[Agen id],Tb_Agen[[#This Row],[AGEN ID]])</f>
        <v>0</v>
      </c>
      <c r="P2531" s="66">
        <f>SUMIFS(Tb_Reseller[Sep-26],Tb_Reseller[Agen id],Tb_Agen[[#This Row],[AGEN ID]])</f>
        <v>0</v>
      </c>
      <c r="Q2531" s="66">
        <f>SUMIFS(Tb_Reseller[Oct-26],Tb_Reseller[Agen id],Tb_Agen[[#This Row],[AGEN ID]])</f>
        <v>0</v>
      </c>
    </row>
    <row r="2532" spans="1:17" x14ac:dyDescent="0.25">
      <c r="A2532" s="33" t="s">
        <v>5729</v>
      </c>
      <c r="B2532" s="34" t="s">
        <v>5730</v>
      </c>
      <c r="C2532" s="34" t="s">
        <v>112</v>
      </c>
      <c r="D2532" s="35" t="s">
        <v>28</v>
      </c>
      <c r="E2532" s="35" t="s">
        <v>17</v>
      </c>
      <c r="F2532" s="35"/>
      <c r="G2532" s="36">
        <f>VLOOKUP(Tb_Agen[[#This Row],[AGEN ID]],Reseller!A:F,5,0)</f>
        <v>45348.508333333331</v>
      </c>
      <c r="H2532" s="35"/>
      <c r="I2532" s="35"/>
      <c r="J2532" s="35"/>
      <c r="K2532" s="41"/>
      <c r="L2532" s="37"/>
      <c r="M2532" s="53">
        <v>0</v>
      </c>
      <c r="N2532" s="39" t="s">
        <v>22</v>
      </c>
      <c r="O2532" s="65">
        <f>SUMIFS(Tb_Reseller[Aug-26],Tb_Reseller[Agen id],Tb_Agen[[#This Row],[AGEN ID]])</f>
        <v>0</v>
      </c>
      <c r="P2532" s="66">
        <f>SUMIFS(Tb_Reseller[Sep-26],Tb_Reseller[Agen id],Tb_Agen[[#This Row],[AGEN ID]])</f>
        <v>0</v>
      </c>
      <c r="Q2532" s="66">
        <f>SUMIFS(Tb_Reseller[Oct-26],Tb_Reseller[Agen id],Tb_Agen[[#This Row],[AGEN ID]])</f>
        <v>0</v>
      </c>
    </row>
    <row r="2533" spans="1:17" x14ac:dyDescent="0.25">
      <c r="A2533" s="33" t="s">
        <v>5731</v>
      </c>
      <c r="B2533" s="34" t="s">
        <v>5732</v>
      </c>
      <c r="C2533" s="34" t="s">
        <v>121</v>
      </c>
      <c r="D2533" s="35" t="s">
        <v>16</v>
      </c>
      <c r="E2533" s="35" t="s">
        <v>244</v>
      </c>
      <c r="F2533" s="35"/>
      <c r="G2533" s="36">
        <f>VLOOKUP(Tb_Agen[[#This Row],[AGEN ID]],Reseller!A:F,5,0)</f>
        <v>45349.5</v>
      </c>
      <c r="H2533" s="35" t="s">
        <v>5733</v>
      </c>
      <c r="I2533" s="35" t="s">
        <v>68</v>
      </c>
      <c r="J2533" s="35" t="s">
        <v>340</v>
      </c>
      <c r="K2533" s="41" t="s">
        <v>340</v>
      </c>
      <c r="L2533" s="37" t="s">
        <v>39</v>
      </c>
      <c r="M2533" s="53">
        <v>0</v>
      </c>
      <c r="N2533" s="39" t="s">
        <v>22</v>
      </c>
      <c r="O2533" s="65">
        <f>SUMIFS(Tb_Reseller[Aug-26],Tb_Reseller[Agen id],Tb_Agen[[#This Row],[AGEN ID]])</f>
        <v>8.5161290322580587</v>
      </c>
      <c r="P2533" s="66">
        <f>SUMIFS(Tb_Reseller[Sep-26],Tb_Reseller[Agen id],Tb_Agen[[#This Row],[AGEN ID]])</f>
        <v>9.999999999999984</v>
      </c>
      <c r="Q2533" s="66">
        <f>SUMIFS(Tb_Reseller[Oct-26],Tb_Reseller[Agen id],Tb_Agen[[#This Row],[AGEN ID]])</f>
        <v>13.25</v>
      </c>
    </row>
    <row r="2534" spans="1:17" x14ac:dyDescent="0.25">
      <c r="A2534" s="33" t="s">
        <v>5734</v>
      </c>
      <c r="B2534" s="34" t="s">
        <v>5735</v>
      </c>
      <c r="C2534" s="34" t="s">
        <v>15</v>
      </c>
      <c r="D2534" s="35" t="s">
        <v>16</v>
      </c>
      <c r="E2534" s="35" t="s">
        <v>17</v>
      </c>
      <c r="F2534" s="35"/>
      <c r="G2534" s="36">
        <f>VLOOKUP(Tb_Agen[[#This Row],[AGEN ID]],Reseller!A:F,5,0)</f>
        <v>40726</v>
      </c>
      <c r="H2534" s="35"/>
      <c r="I2534" s="35"/>
      <c r="J2534" s="35"/>
      <c r="K2534" s="41"/>
      <c r="L2534" s="37"/>
      <c r="M2534" s="53">
        <v>0</v>
      </c>
      <c r="N2534" s="39" t="s">
        <v>22</v>
      </c>
      <c r="O2534" s="65">
        <f>SUMIFS(Tb_Reseller[Aug-26],Tb_Reseller[Agen id],Tb_Agen[[#This Row],[AGEN ID]])</f>
        <v>0</v>
      </c>
      <c r="P2534" s="66">
        <f>SUMIFS(Tb_Reseller[Sep-26],Tb_Reseller[Agen id],Tb_Agen[[#This Row],[AGEN ID]])</f>
        <v>0</v>
      </c>
      <c r="Q2534" s="66">
        <f>SUMIFS(Tb_Reseller[Oct-26],Tb_Reseller[Agen id],Tb_Agen[[#This Row],[AGEN ID]])</f>
        <v>0</v>
      </c>
    </row>
    <row r="2535" spans="1:17" x14ac:dyDescent="0.25">
      <c r="A2535" s="33" t="s">
        <v>5736</v>
      </c>
      <c r="B2535" s="34" t="s">
        <v>5737</v>
      </c>
      <c r="C2535" s="34" t="s">
        <v>15</v>
      </c>
      <c r="D2535" s="35" t="s">
        <v>16</v>
      </c>
      <c r="E2535" s="35" t="s">
        <v>17</v>
      </c>
      <c r="F2535" s="35"/>
      <c r="G2535" s="36">
        <f>VLOOKUP(Tb_Agen[[#This Row],[AGEN ID]],Reseller!A:F,5,0)</f>
        <v>45350.532638888893</v>
      </c>
      <c r="H2535" s="35"/>
      <c r="I2535" s="35"/>
      <c r="J2535" s="35"/>
      <c r="K2535" s="41"/>
      <c r="L2535" s="37"/>
      <c r="M2535" s="53">
        <v>0</v>
      </c>
      <c r="N2535" s="39" t="s">
        <v>22</v>
      </c>
      <c r="O2535" s="65">
        <f>SUMIFS(Tb_Reseller[Aug-26],Tb_Reseller[Agen id],Tb_Agen[[#This Row],[AGEN ID]])</f>
        <v>0</v>
      </c>
      <c r="P2535" s="66">
        <f>SUMIFS(Tb_Reseller[Sep-26],Tb_Reseller[Agen id],Tb_Agen[[#This Row],[AGEN ID]])</f>
        <v>0</v>
      </c>
      <c r="Q2535" s="66">
        <f>SUMIFS(Tb_Reseller[Oct-26],Tb_Reseller[Agen id],Tb_Agen[[#This Row],[AGEN ID]])</f>
        <v>0</v>
      </c>
    </row>
    <row r="2536" spans="1:17" x14ac:dyDescent="0.25">
      <c r="A2536" s="33" t="s">
        <v>5738</v>
      </c>
      <c r="B2536" s="34" t="s">
        <v>5739</v>
      </c>
      <c r="C2536" s="34" t="s">
        <v>15</v>
      </c>
      <c r="D2536" s="35" t="s">
        <v>28</v>
      </c>
      <c r="E2536" s="35" t="s">
        <v>17</v>
      </c>
      <c r="F2536" s="35"/>
      <c r="G2536" s="36">
        <f>VLOOKUP(Tb_Agen[[#This Row],[AGEN ID]],Reseller!A:F,5,0)</f>
        <v>45351.294444444437</v>
      </c>
      <c r="H2536" s="35"/>
      <c r="I2536" s="35"/>
      <c r="J2536" s="35"/>
      <c r="K2536" s="41"/>
      <c r="L2536" s="37"/>
      <c r="M2536" s="53">
        <v>0</v>
      </c>
      <c r="N2536" s="39" t="s">
        <v>22</v>
      </c>
      <c r="O2536" s="65">
        <f>SUMIFS(Tb_Reseller[Aug-26],Tb_Reseller[Agen id],Tb_Agen[[#This Row],[AGEN ID]])</f>
        <v>0</v>
      </c>
      <c r="P2536" s="66">
        <f>SUMIFS(Tb_Reseller[Sep-26],Tb_Reseller[Agen id],Tb_Agen[[#This Row],[AGEN ID]])</f>
        <v>0</v>
      </c>
      <c r="Q2536" s="66">
        <f>SUMIFS(Tb_Reseller[Oct-26],Tb_Reseller[Agen id],Tb_Agen[[#This Row],[AGEN ID]])</f>
        <v>0</v>
      </c>
    </row>
    <row r="2537" spans="1:17" x14ac:dyDescent="0.25">
      <c r="A2537" s="33" t="s">
        <v>5740</v>
      </c>
      <c r="B2537" s="34" t="s">
        <v>5741</v>
      </c>
      <c r="C2537" s="34" t="s">
        <v>112</v>
      </c>
      <c r="D2537" s="35" t="s">
        <v>16</v>
      </c>
      <c r="E2537" s="35" t="s">
        <v>17</v>
      </c>
      <c r="F2537" s="35"/>
      <c r="G2537" s="36">
        <f>VLOOKUP(Tb_Agen[[#This Row],[AGEN ID]],Reseller!A:F,5,0)</f>
        <v>45351.525694444441</v>
      </c>
      <c r="H2537" s="35"/>
      <c r="I2537" s="35"/>
      <c r="J2537" s="35"/>
      <c r="K2537" s="41"/>
      <c r="L2537" s="37"/>
      <c r="M2537" s="53">
        <v>0</v>
      </c>
      <c r="N2537" s="39" t="s">
        <v>22</v>
      </c>
      <c r="O2537" s="65">
        <f>SUMIFS(Tb_Reseller[Aug-26],Tb_Reseller[Agen id],Tb_Agen[[#This Row],[AGEN ID]])</f>
        <v>0</v>
      </c>
      <c r="P2537" s="66">
        <f>SUMIFS(Tb_Reseller[Sep-26],Tb_Reseller[Agen id],Tb_Agen[[#This Row],[AGEN ID]])</f>
        <v>0</v>
      </c>
      <c r="Q2537" s="66">
        <f>SUMIFS(Tb_Reseller[Oct-26],Tb_Reseller[Agen id],Tb_Agen[[#This Row],[AGEN ID]])</f>
        <v>0</v>
      </c>
    </row>
    <row r="2538" spans="1:17" x14ac:dyDescent="0.25">
      <c r="A2538" s="33" t="s">
        <v>5742</v>
      </c>
      <c r="B2538" s="34" t="s">
        <v>5743</v>
      </c>
      <c r="C2538" s="34" t="s">
        <v>15</v>
      </c>
      <c r="D2538" s="35" t="s">
        <v>16</v>
      </c>
      <c r="E2538" s="35" t="s">
        <v>17</v>
      </c>
      <c r="F2538" s="35"/>
      <c r="G2538" s="36">
        <f>VLOOKUP(Tb_Agen[[#This Row],[AGEN ID]],Reseller!A:F,5,0)</f>
        <v>45352.555555555547</v>
      </c>
      <c r="H2538" s="35"/>
      <c r="I2538" s="35"/>
      <c r="J2538" s="35"/>
      <c r="K2538" s="41"/>
      <c r="L2538" s="37"/>
      <c r="M2538" s="53">
        <v>0</v>
      </c>
      <c r="N2538" s="39" t="s">
        <v>22</v>
      </c>
      <c r="O2538" s="65">
        <f>SUMIFS(Tb_Reseller[Aug-26],Tb_Reseller[Agen id],Tb_Agen[[#This Row],[AGEN ID]])</f>
        <v>0</v>
      </c>
      <c r="P2538" s="66">
        <f>SUMIFS(Tb_Reseller[Sep-26],Tb_Reseller[Agen id],Tb_Agen[[#This Row],[AGEN ID]])</f>
        <v>0</v>
      </c>
      <c r="Q2538" s="66">
        <f>SUMIFS(Tb_Reseller[Oct-26],Tb_Reseller[Agen id],Tb_Agen[[#This Row],[AGEN ID]])</f>
        <v>0</v>
      </c>
    </row>
    <row r="2539" spans="1:17" x14ac:dyDescent="0.25">
      <c r="A2539" s="33" t="s">
        <v>5744</v>
      </c>
      <c r="B2539" s="34" t="s">
        <v>5745</v>
      </c>
      <c r="C2539" s="34" t="s">
        <v>112</v>
      </c>
      <c r="D2539" s="35" t="s">
        <v>16</v>
      </c>
      <c r="E2539" s="35" t="s">
        <v>17</v>
      </c>
      <c r="F2539" s="35"/>
      <c r="G2539" s="36">
        <f>VLOOKUP(Tb_Agen[[#This Row],[AGEN ID]],Reseller!A:F,5,0)</f>
        <v>45353.577777777777</v>
      </c>
      <c r="H2539" s="35"/>
      <c r="I2539" s="35"/>
      <c r="J2539" s="35"/>
      <c r="K2539" s="41"/>
      <c r="L2539" s="37"/>
      <c r="M2539" s="53">
        <v>0</v>
      </c>
      <c r="N2539" s="39" t="s">
        <v>22</v>
      </c>
      <c r="O2539" s="65">
        <f>SUMIFS(Tb_Reseller[Aug-26],Tb_Reseller[Agen id],Tb_Agen[[#This Row],[AGEN ID]])</f>
        <v>0</v>
      </c>
      <c r="P2539" s="66">
        <f>SUMIFS(Tb_Reseller[Sep-26],Tb_Reseller[Agen id],Tb_Agen[[#This Row],[AGEN ID]])</f>
        <v>0</v>
      </c>
      <c r="Q2539" s="66">
        <f>SUMIFS(Tb_Reseller[Oct-26],Tb_Reseller[Agen id],Tb_Agen[[#This Row],[AGEN ID]])</f>
        <v>0</v>
      </c>
    </row>
    <row r="2540" spans="1:17" x14ac:dyDescent="0.25">
      <c r="A2540" s="33" t="s">
        <v>5746</v>
      </c>
      <c r="B2540" s="34" t="s">
        <v>5747</v>
      </c>
      <c r="C2540" s="34" t="s">
        <v>15</v>
      </c>
      <c r="D2540" s="35" t="s">
        <v>28</v>
      </c>
      <c r="E2540" s="35" t="s">
        <v>17</v>
      </c>
      <c r="F2540" s="35"/>
      <c r="G2540" s="36">
        <f>VLOOKUP(Tb_Agen[[#This Row],[AGEN ID]],Reseller!A:F,5,0)</f>
        <v>45353.669444444437</v>
      </c>
      <c r="H2540" s="35"/>
      <c r="I2540" s="35"/>
      <c r="J2540" s="35"/>
      <c r="K2540" s="41"/>
      <c r="L2540" s="37"/>
      <c r="M2540" s="53">
        <v>0</v>
      </c>
      <c r="N2540" s="39" t="s">
        <v>22</v>
      </c>
      <c r="O2540" s="65">
        <f>SUMIFS(Tb_Reseller[Aug-26],Tb_Reseller[Agen id],Tb_Agen[[#This Row],[AGEN ID]])</f>
        <v>0</v>
      </c>
      <c r="P2540" s="66">
        <f>SUMIFS(Tb_Reseller[Sep-26],Tb_Reseller[Agen id],Tb_Agen[[#This Row],[AGEN ID]])</f>
        <v>0</v>
      </c>
      <c r="Q2540" s="66">
        <f>SUMIFS(Tb_Reseller[Oct-26],Tb_Reseller[Agen id],Tb_Agen[[#This Row],[AGEN ID]])</f>
        <v>0</v>
      </c>
    </row>
    <row r="2541" spans="1:17" x14ac:dyDescent="0.25">
      <c r="A2541" s="33" t="s">
        <v>5748</v>
      </c>
      <c r="B2541" s="34" t="s">
        <v>5749</v>
      </c>
      <c r="C2541" s="34" t="s">
        <v>82</v>
      </c>
      <c r="D2541" s="35" t="s">
        <v>16</v>
      </c>
      <c r="E2541" s="38" t="s">
        <v>82</v>
      </c>
      <c r="F2541" s="35"/>
      <c r="G2541" s="36">
        <f>VLOOKUP(Tb_Agen[[#This Row],[AGEN ID]],Reseller!A:F,5,0)</f>
        <v>45354.482638888891</v>
      </c>
      <c r="H2541" s="35"/>
      <c r="I2541" s="35"/>
      <c r="J2541" s="35"/>
      <c r="K2541" s="41"/>
      <c r="L2541" s="37"/>
      <c r="M2541" s="53">
        <v>0</v>
      </c>
      <c r="N2541" s="39" t="s">
        <v>22</v>
      </c>
      <c r="O2541" s="65">
        <f>SUMIFS(Tb_Reseller[Aug-26],Tb_Reseller[Agen id],Tb_Agen[[#This Row],[AGEN ID]])</f>
        <v>1.2258064516129024</v>
      </c>
      <c r="P2541" s="66">
        <f>SUMIFS(Tb_Reseller[Sep-26],Tb_Reseller[Agen id],Tb_Agen[[#This Row],[AGEN ID]])</f>
        <v>0</v>
      </c>
      <c r="Q2541" s="66">
        <f>SUMIFS(Tb_Reseller[Oct-26],Tb_Reseller[Agen id],Tb_Agen[[#This Row],[AGEN ID]])</f>
        <v>0</v>
      </c>
    </row>
    <row r="2542" spans="1:17" x14ac:dyDescent="0.25">
      <c r="A2542" s="33" t="s">
        <v>5750</v>
      </c>
      <c r="B2542" s="34" t="s">
        <v>5751</v>
      </c>
      <c r="C2542" s="34" t="s">
        <v>82</v>
      </c>
      <c r="D2542" s="35" t="s">
        <v>16</v>
      </c>
      <c r="E2542" s="38" t="s">
        <v>82</v>
      </c>
      <c r="F2542" s="35"/>
      <c r="G2542" s="36">
        <f>VLOOKUP(Tb_Agen[[#This Row],[AGEN ID]],Reseller!A:F,5,0)</f>
        <v>45354.765972222223</v>
      </c>
      <c r="H2542" s="35"/>
      <c r="I2542" s="35"/>
      <c r="J2542" s="35"/>
      <c r="K2542" s="41"/>
      <c r="L2542" s="37"/>
      <c r="M2542" s="53">
        <v>0</v>
      </c>
      <c r="N2542" s="39" t="s">
        <v>22</v>
      </c>
      <c r="O2542" s="65">
        <f>SUMIFS(Tb_Reseller[Aug-26],Tb_Reseller[Agen id],Tb_Agen[[#This Row],[AGEN ID]])</f>
        <v>0</v>
      </c>
      <c r="P2542" s="66">
        <f>SUMIFS(Tb_Reseller[Sep-26],Tb_Reseller[Agen id],Tb_Agen[[#This Row],[AGEN ID]])</f>
        <v>0</v>
      </c>
      <c r="Q2542" s="66">
        <f>SUMIFS(Tb_Reseller[Oct-26],Tb_Reseller[Agen id],Tb_Agen[[#This Row],[AGEN ID]])</f>
        <v>0</v>
      </c>
    </row>
    <row r="2543" spans="1:17" x14ac:dyDescent="0.25">
      <c r="A2543" s="33" t="s">
        <v>5752</v>
      </c>
      <c r="B2543" s="34" t="s">
        <v>5753</v>
      </c>
      <c r="C2543" s="34" t="s">
        <v>82</v>
      </c>
      <c r="D2543" s="35" t="s">
        <v>16</v>
      </c>
      <c r="E2543" s="38" t="s">
        <v>82</v>
      </c>
      <c r="F2543" s="35"/>
      <c r="G2543" s="36">
        <f>VLOOKUP(Tb_Agen[[#This Row],[AGEN ID]],Reseller!A:F,5,0)</f>
        <v>45354.938888888893</v>
      </c>
      <c r="H2543" s="35"/>
      <c r="I2543" s="35"/>
      <c r="J2543" s="35"/>
      <c r="K2543" s="41"/>
      <c r="L2543" s="37"/>
      <c r="M2543" s="53">
        <v>0</v>
      </c>
      <c r="N2543" s="39" t="s">
        <v>22</v>
      </c>
      <c r="O2543" s="65">
        <f>SUMIFS(Tb_Reseller[Aug-26],Tb_Reseller[Agen id],Tb_Agen[[#This Row],[AGEN ID]])</f>
        <v>0</v>
      </c>
      <c r="P2543" s="66">
        <f>SUMIFS(Tb_Reseller[Sep-26],Tb_Reseller[Agen id],Tb_Agen[[#This Row],[AGEN ID]])</f>
        <v>0</v>
      </c>
      <c r="Q2543" s="66">
        <f>SUMIFS(Tb_Reseller[Oct-26],Tb_Reseller[Agen id],Tb_Agen[[#This Row],[AGEN ID]])</f>
        <v>0</v>
      </c>
    </row>
    <row r="2544" spans="1:17" x14ac:dyDescent="0.25">
      <c r="A2544" s="33" t="s">
        <v>5754</v>
      </c>
      <c r="B2544" s="34" t="s">
        <v>5755</v>
      </c>
      <c r="C2544" s="34" t="s">
        <v>121</v>
      </c>
      <c r="D2544" s="35" t="s">
        <v>28</v>
      </c>
      <c r="E2544" s="35" t="s">
        <v>17</v>
      </c>
      <c r="F2544" s="35"/>
      <c r="G2544" s="36">
        <f>VLOOKUP(Tb_Agen[[#This Row],[AGEN ID]],Reseller!A:F,5,0)</f>
        <v>45355.369444444441</v>
      </c>
      <c r="H2544" s="35"/>
      <c r="I2544" s="35"/>
      <c r="J2544" s="35"/>
      <c r="K2544" s="41"/>
      <c r="L2544" s="37"/>
      <c r="M2544" s="53">
        <v>0</v>
      </c>
      <c r="N2544" s="39" t="s">
        <v>22</v>
      </c>
      <c r="O2544" s="65">
        <f>SUMIFS(Tb_Reseller[Aug-26],Tb_Reseller[Agen id],Tb_Agen[[#This Row],[AGEN ID]])</f>
        <v>0</v>
      </c>
      <c r="P2544" s="66">
        <f>SUMIFS(Tb_Reseller[Sep-26],Tb_Reseller[Agen id],Tb_Agen[[#This Row],[AGEN ID]])</f>
        <v>0</v>
      </c>
      <c r="Q2544" s="66">
        <f>SUMIFS(Tb_Reseller[Oct-26],Tb_Reseller[Agen id],Tb_Agen[[#This Row],[AGEN ID]])</f>
        <v>0</v>
      </c>
    </row>
    <row r="2545" spans="1:17" x14ac:dyDescent="0.25">
      <c r="A2545" s="33" t="s">
        <v>5756</v>
      </c>
      <c r="B2545" s="34" t="s">
        <v>5757</v>
      </c>
      <c r="C2545" s="34" t="s">
        <v>82</v>
      </c>
      <c r="D2545" s="35" t="s">
        <v>16</v>
      </c>
      <c r="E2545" s="38" t="s">
        <v>82</v>
      </c>
      <c r="F2545" s="35"/>
      <c r="G2545" s="36">
        <f>VLOOKUP(Tb_Agen[[#This Row],[AGEN ID]],Reseller!A:F,5,0)</f>
        <v>45356.402083333327</v>
      </c>
      <c r="H2545" s="35"/>
      <c r="I2545" s="35"/>
      <c r="J2545" s="35"/>
      <c r="K2545" s="41"/>
      <c r="L2545" s="37"/>
      <c r="M2545" s="53">
        <v>0</v>
      </c>
      <c r="N2545" s="39" t="s">
        <v>22</v>
      </c>
      <c r="O2545" s="65">
        <f>SUMIFS(Tb_Reseller[Aug-26],Tb_Reseller[Agen id],Tb_Agen[[#This Row],[AGEN ID]])</f>
        <v>0</v>
      </c>
      <c r="P2545" s="66">
        <f>SUMIFS(Tb_Reseller[Sep-26],Tb_Reseller[Agen id],Tb_Agen[[#This Row],[AGEN ID]])</f>
        <v>0</v>
      </c>
      <c r="Q2545" s="66">
        <f>SUMIFS(Tb_Reseller[Oct-26],Tb_Reseller[Agen id],Tb_Agen[[#This Row],[AGEN ID]])</f>
        <v>0</v>
      </c>
    </row>
    <row r="2546" spans="1:17" x14ac:dyDescent="0.25">
      <c r="A2546" s="33" t="s">
        <v>5758</v>
      </c>
      <c r="B2546" s="34" t="s">
        <v>5759</v>
      </c>
      <c r="C2546" s="34" t="s">
        <v>79</v>
      </c>
      <c r="D2546" s="35" t="s">
        <v>36</v>
      </c>
      <c r="E2546" s="35" t="s">
        <v>864</v>
      </c>
      <c r="F2546" s="35"/>
      <c r="G2546" s="36">
        <f>VLOOKUP(Tb_Agen[[#This Row],[AGEN ID]],Reseller!A:F,5,0)</f>
        <v>45356.513888888891</v>
      </c>
      <c r="H2546" s="35" t="s">
        <v>5760</v>
      </c>
      <c r="I2546" s="35" t="s">
        <v>145</v>
      </c>
      <c r="J2546" s="35" t="s">
        <v>866</v>
      </c>
      <c r="K2546" s="41" t="s">
        <v>5761</v>
      </c>
      <c r="L2546" s="37" t="s">
        <v>101</v>
      </c>
      <c r="M2546" s="53">
        <v>-2000000</v>
      </c>
      <c r="N2546" s="39" t="s">
        <v>40</v>
      </c>
      <c r="O2546" s="65">
        <f>SUMIFS(Tb_Reseller[Aug-26],Tb_Reseller[Agen id],Tb_Agen[[#This Row],[AGEN ID]])</f>
        <v>2.9354838709677398</v>
      </c>
      <c r="P2546" s="66">
        <f>SUMIFS(Tb_Reseller[Sep-26],Tb_Reseller[Agen id],Tb_Agen[[#This Row],[AGEN ID]])</f>
        <v>1.8000000000000023</v>
      </c>
      <c r="Q2546" s="66">
        <f>SUMIFS(Tb_Reseller[Oct-26],Tb_Reseller[Agen id],Tb_Agen[[#This Row],[AGEN ID]])</f>
        <v>3.75</v>
      </c>
    </row>
    <row r="2547" spans="1:17" x14ac:dyDescent="0.25">
      <c r="A2547" s="33" t="s">
        <v>5762</v>
      </c>
      <c r="B2547" s="34" t="s">
        <v>5763</v>
      </c>
      <c r="C2547" s="34" t="s">
        <v>121</v>
      </c>
      <c r="D2547" s="35" t="s">
        <v>28</v>
      </c>
      <c r="E2547" s="35" t="s">
        <v>17</v>
      </c>
      <c r="F2547" s="35"/>
      <c r="G2547" s="36">
        <f>VLOOKUP(Tb_Agen[[#This Row],[AGEN ID]],Reseller!A:F,5,0)</f>
        <v>41860.6875</v>
      </c>
      <c r="H2547" s="35"/>
      <c r="I2547" s="35"/>
      <c r="J2547" s="35"/>
      <c r="K2547" s="41"/>
      <c r="L2547" s="37"/>
      <c r="M2547" s="53">
        <v>0</v>
      </c>
      <c r="N2547" s="39" t="s">
        <v>22</v>
      </c>
      <c r="O2547" s="65">
        <f>SUMIFS(Tb_Reseller[Aug-26],Tb_Reseller[Agen id],Tb_Agen[[#This Row],[AGEN ID]])</f>
        <v>0</v>
      </c>
      <c r="P2547" s="66">
        <f>SUMIFS(Tb_Reseller[Sep-26],Tb_Reseller[Agen id],Tb_Agen[[#This Row],[AGEN ID]])</f>
        <v>0</v>
      </c>
      <c r="Q2547" s="66">
        <f>SUMIFS(Tb_Reseller[Oct-26],Tb_Reseller[Agen id],Tb_Agen[[#This Row],[AGEN ID]])</f>
        <v>0</v>
      </c>
    </row>
    <row r="2548" spans="1:17" x14ac:dyDescent="0.25">
      <c r="A2548" s="33" t="s">
        <v>5764</v>
      </c>
      <c r="B2548" s="34" t="s">
        <v>5765</v>
      </c>
      <c r="C2548" s="34" t="s">
        <v>15</v>
      </c>
      <c r="D2548" s="35" t="s">
        <v>28</v>
      </c>
      <c r="E2548" s="35" t="s">
        <v>17</v>
      </c>
      <c r="F2548" s="35"/>
      <c r="G2548" s="36">
        <f>VLOOKUP(Tb_Agen[[#This Row],[AGEN ID]],Reseller!A:F,5,0)</f>
        <v>40174</v>
      </c>
      <c r="H2548" s="35"/>
      <c r="I2548" s="35"/>
      <c r="J2548" s="35"/>
      <c r="K2548" s="41"/>
      <c r="L2548" s="37"/>
      <c r="M2548" s="53">
        <v>0</v>
      </c>
      <c r="N2548" s="39" t="s">
        <v>22</v>
      </c>
      <c r="O2548" s="65">
        <f>SUMIFS(Tb_Reseller[Aug-26],Tb_Reseller[Agen id],Tb_Agen[[#This Row],[AGEN ID]])</f>
        <v>0</v>
      </c>
      <c r="P2548" s="66">
        <f>SUMIFS(Tb_Reseller[Sep-26],Tb_Reseller[Agen id],Tb_Agen[[#This Row],[AGEN ID]])</f>
        <v>0</v>
      </c>
      <c r="Q2548" s="66">
        <f>SUMIFS(Tb_Reseller[Oct-26],Tb_Reseller[Agen id],Tb_Agen[[#This Row],[AGEN ID]])</f>
        <v>0</v>
      </c>
    </row>
    <row r="2549" spans="1:17" x14ac:dyDescent="0.25">
      <c r="A2549" s="33" t="s">
        <v>5766</v>
      </c>
      <c r="B2549" s="34" t="s">
        <v>5767</v>
      </c>
      <c r="C2549" s="34" t="s">
        <v>15</v>
      </c>
      <c r="D2549" s="35" t="s">
        <v>16</v>
      </c>
      <c r="E2549" s="35" t="s">
        <v>17</v>
      </c>
      <c r="F2549" s="35"/>
      <c r="G2549" s="36">
        <f>VLOOKUP(Tb_Agen[[#This Row],[AGEN ID]],Reseller!A:F,5,0)</f>
        <v>45357.431250000001</v>
      </c>
      <c r="H2549" s="35"/>
      <c r="I2549" s="35"/>
      <c r="J2549" s="35"/>
      <c r="K2549" s="41"/>
      <c r="L2549" s="37"/>
      <c r="M2549" s="53">
        <v>0</v>
      </c>
      <c r="N2549" s="39" t="s">
        <v>22</v>
      </c>
      <c r="O2549" s="65">
        <f>SUMIFS(Tb_Reseller[Aug-26],Tb_Reseller[Agen id],Tb_Agen[[#This Row],[AGEN ID]])</f>
        <v>0</v>
      </c>
      <c r="P2549" s="66">
        <f>SUMIFS(Tb_Reseller[Sep-26],Tb_Reseller[Agen id],Tb_Agen[[#This Row],[AGEN ID]])</f>
        <v>0</v>
      </c>
      <c r="Q2549" s="66">
        <f>SUMIFS(Tb_Reseller[Oct-26],Tb_Reseller[Agen id],Tb_Agen[[#This Row],[AGEN ID]])</f>
        <v>0</v>
      </c>
    </row>
    <row r="2550" spans="1:17" x14ac:dyDescent="0.25">
      <c r="A2550" s="39" t="s">
        <v>5768</v>
      </c>
      <c r="B2550" s="34" t="s">
        <v>5769</v>
      </c>
      <c r="C2550" s="43" t="s">
        <v>112</v>
      </c>
      <c r="D2550" s="38" t="s">
        <v>28</v>
      </c>
      <c r="E2550" s="38" t="s">
        <v>17</v>
      </c>
      <c r="F2550" s="38"/>
      <c r="G2550" s="40">
        <f>VLOOKUP(Tb_Agen[[#This Row],[AGEN ID]],Reseller!A:F,5,0)</f>
        <v>41230.624305555553</v>
      </c>
      <c r="H2550" s="38"/>
      <c r="I2550" s="38"/>
      <c r="J2550" s="38"/>
      <c r="K2550" s="41"/>
      <c r="L2550" s="42"/>
      <c r="M2550" s="53">
        <v>0</v>
      </c>
      <c r="N2550" s="39" t="s">
        <v>22</v>
      </c>
      <c r="O2550" s="65">
        <f>SUMIFS(Tb_Reseller[Aug-26],Tb_Reseller[Agen id],Tb_Agen[[#This Row],[AGEN ID]])</f>
        <v>0</v>
      </c>
      <c r="P2550" s="66">
        <f>SUMIFS(Tb_Reseller[Sep-26],Tb_Reseller[Agen id],Tb_Agen[[#This Row],[AGEN ID]])</f>
        <v>0</v>
      </c>
      <c r="Q2550" s="66">
        <f>SUMIFS(Tb_Reseller[Oct-26],Tb_Reseller[Agen id],Tb_Agen[[#This Row],[AGEN ID]])</f>
        <v>0.25</v>
      </c>
    </row>
    <row r="2551" spans="1:17" x14ac:dyDescent="0.25">
      <c r="A2551" s="33" t="s">
        <v>5770</v>
      </c>
      <c r="B2551" s="34" t="s">
        <v>5771</v>
      </c>
      <c r="C2551" s="34" t="s">
        <v>82</v>
      </c>
      <c r="D2551" s="35" t="s">
        <v>16</v>
      </c>
      <c r="E2551" s="38" t="s">
        <v>82</v>
      </c>
      <c r="F2551" s="35"/>
      <c r="G2551" s="36">
        <f>VLOOKUP(Tb_Agen[[#This Row],[AGEN ID]],Reseller!A:F,5,0)</f>
        <v>45358.018750000003</v>
      </c>
      <c r="H2551" s="35"/>
      <c r="I2551" s="35"/>
      <c r="J2551" s="35"/>
      <c r="K2551" s="41"/>
      <c r="L2551" s="37"/>
      <c r="M2551" s="53">
        <v>0</v>
      </c>
      <c r="N2551" s="39" t="s">
        <v>22</v>
      </c>
      <c r="O2551" s="65">
        <f>SUMIFS(Tb_Reseller[Aug-26],Tb_Reseller[Agen id],Tb_Agen[[#This Row],[AGEN ID]])</f>
        <v>0</v>
      </c>
      <c r="P2551" s="66">
        <f>SUMIFS(Tb_Reseller[Sep-26],Tb_Reseller[Agen id],Tb_Agen[[#This Row],[AGEN ID]])</f>
        <v>0</v>
      </c>
      <c r="Q2551" s="66">
        <f>SUMIFS(Tb_Reseller[Oct-26],Tb_Reseller[Agen id],Tb_Agen[[#This Row],[AGEN ID]])</f>
        <v>0</v>
      </c>
    </row>
    <row r="2552" spans="1:17" x14ac:dyDescent="0.25">
      <c r="A2552" s="33" t="s">
        <v>5772</v>
      </c>
      <c r="B2552" s="34" t="s">
        <v>5773</v>
      </c>
      <c r="C2552" s="34" t="s">
        <v>112</v>
      </c>
      <c r="D2552" s="35" t="s">
        <v>16</v>
      </c>
      <c r="E2552" s="35" t="s">
        <v>17</v>
      </c>
      <c r="F2552" s="35"/>
      <c r="G2552" s="36">
        <f>VLOOKUP(Tb_Agen[[#This Row],[AGEN ID]],Reseller!A:F,5,0)</f>
        <v>45358.441666666673</v>
      </c>
      <c r="H2552" s="35"/>
      <c r="I2552" s="35"/>
      <c r="J2552" s="35"/>
      <c r="K2552" s="41"/>
      <c r="L2552" s="37"/>
      <c r="M2552" s="53">
        <v>0</v>
      </c>
      <c r="N2552" s="39" t="s">
        <v>22</v>
      </c>
      <c r="O2552" s="65">
        <f>SUMIFS(Tb_Reseller[Aug-26],Tb_Reseller[Agen id],Tb_Agen[[#This Row],[AGEN ID]])</f>
        <v>0</v>
      </c>
      <c r="P2552" s="66">
        <f>SUMIFS(Tb_Reseller[Sep-26],Tb_Reseller[Agen id],Tb_Agen[[#This Row],[AGEN ID]])</f>
        <v>0</v>
      </c>
      <c r="Q2552" s="66">
        <f>SUMIFS(Tb_Reseller[Oct-26],Tb_Reseller[Agen id],Tb_Agen[[#This Row],[AGEN ID]])</f>
        <v>0</v>
      </c>
    </row>
    <row r="2553" spans="1:17" x14ac:dyDescent="0.25">
      <c r="A2553" s="33" t="s">
        <v>5774</v>
      </c>
      <c r="B2553" s="34" t="s">
        <v>5775</v>
      </c>
      <c r="C2553" s="34" t="s">
        <v>82</v>
      </c>
      <c r="D2553" s="35" t="s">
        <v>16</v>
      </c>
      <c r="E2553" s="38" t="s">
        <v>82</v>
      </c>
      <c r="F2553" s="35"/>
      <c r="G2553" s="36">
        <f>VLOOKUP(Tb_Agen[[#This Row],[AGEN ID]],Reseller!A:F,5,0)</f>
        <v>45358.457638888889</v>
      </c>
      <c r="H2553" s="35"/>
      <c r="I2553" s="35"/>
      <c r="J2553" s="35"/>
      <c r="K2553" s="41"/>
      <c r="L2553" s="37"/>
      <c r="M2553" s="53">
        <v>0</v>
      </c>
      <c r="N2553" s="39" t="s">
        <v>22</v>
      </c>
      <c r="O2553" s="65">
        <f>SUMIFS(Tb_Reseller[Aug-26],Tb_Reseller[Agen id],Tb_Agen[[#This Row],[AGEN ID]])</f>
        <v>0</v>
      </c>
      <c r="P2553" s="66">
        <f>SUMIFS(Tb_Reseller[Sep-26],Tb_Reseller[Agen id],Tb_Agen[[#This Row],[AGEN ID]])</f>
        <v>0</v>
      </c>
      <c r="Q2553" s="66">
        <f>SUMIFS(Tb_Reseller[Oct-26],Tb_Reseller[Agen id],Tb_Agen[[#This Row],[AGEN ID]])</f>
        <v>0</v>
      </c>
    </row>
    <row r="2554" spans="1:17" x14ac:dyDescent="0.25">
      <c r="A2554" s="33" t="s">
        <v>5776</v>
      </c>
      <c r="B2554" s="34" t="s">
        <v>5777</v>
      </c>
      <c r="C2554" s="34" t="s">
        <v>82</v>
      </c>
      <c r="D2554" s="35" t="s">
        <v>16</v>
      </c>
      <c r="E2554" s="38" t="s">
        <v>82</v>
      </c>
      <c r="F2554" s="35"/>
      <c r="G2554" s="36">
        <f>VLOOKUP(Tb_Agen[[#This Row],[AGEN ID]],Reseller!A:F,5,0)</f>
        <v>45358.643055555563</v>
      </c>
      <c r="H2554" s="35"/>
      <c r="I2554" s="35"/>
      <c r="J2554" s="35"/>
      <c r="K2554" s="41"/>
      <c r="L2554" s="37"/>
      <c r="M2554" s="53">
        <v>0</v>
      </c>
      <c r="N2554" s="39" t="s">
        <v>22</v>
      </c>
      <c r="O2554" s="65">
        <f>SUMIFS(Tb_Reseller[Aug-26],Tb_Reseller[Agen id],Tb_Agen[[#This Row],[AGEN ID]])</f>
        <v>0</v>
      </c>
      <c r="P2554" s="66">
        <f>SUMIFS(Tb_Reseller[Sep-26],Tb_Reseller[Agen id],Tb_Agen[[#This Row],[AGEN ID]])</f>
        <v>0</v>
      </c>
      <c r="Q2554" s="66">
        <f>SUMIFS(Tb_Reseller[Oct-26],Tb_Reseller[Agen id],Tb_Agen[[#This Row],[AGEN ID]])</f>
        <v>0</v>
      </c>
    </row>
    <row r="2555" spans="1:17" x14ac:dyDescent="0.25">
      <c r="A2555" s="33" t="s">
        <v>5778</v>
      </c>
      <c r="B2555" s="34" t="s">
        <v>5779</v>
      </c>
      <c r="C2555" s="34" t="s">
        <v>82</v>
      </c>
      <c r="D2555" s="35" t="s">
        <v>16</v>
      </c>
      <c r="E2555" s="38" t="s">
        <v>82</v>
      </c>
      <c r="F2555" s="35"/>
      <c r="G2555" s="36">
        <f>VLOOKUP(Tb_Agen[[#This Row],[AGEN ID]],Reseller!A:F,5,0)</f>
        <v>45359.408333333333</v>
      </c>
      <c r="H2555" s="35"/>
      <c r="I2555" s="35"/>
      <c r="J2555" s="35"/>
      <c r="K2555" s="41"/>
      <c r="L2555" s="37"/>
      <c r="M2555" s="53">
        <v>0</v>
      </c>
      <c r="N2555" s="39" t="s">
        <v>22</v>
      </c>
      <c r="O2555" s="65">
        <f>SUMIFS(Tb_Reseller[Aug-26],Tb_Reseller[Agen id],Tb_Agen[[#This Row],[AGEN ID]])</f>
        <v>0</v>
      </c>
      <c r="P2555" s="66">
        <f>SUMIFS(Tb_Reseller[Sep-26],Tb_Reseller[Agen id],Tb_Agen[[#This Row],[AGEN ID]])</f>
        <v>0</v>
      </c>
      <c r="Q2555" s="66">
        <f>SUMIFS(Tb_Reseller[Oct-26],Tb_Reseller[Agen id],Tb_Agen[[#This Row],[AGEN ID]])</f>
        <v>0</v>
      </c>
    </row>
    <row r="2556" spans="1:17" x14ac:dyDescent="0.25">
      <c r="A2556" s="33" t="s">
        <v>5780</v>
      </c>
      <c r="B2556" s="34" t="s">
        <v>5781</v>
      </c>
      <c r="C2556" s="34" t="s">
        <v>82</v>
      </c>
      <c r="D2556" s="35" t="s">
        <v>16</v>
      </c>
      <c r="E2556" s="38" t="s">
        <v>82</v>
      </c>
      <c r="F2556" s="35"/>
      <c r="G2556" s="36">
        <f>VLOOKUP(Tb_Agen[[#This Row],[AGEN ID]],Reseller!A:F,5,0)</f>
        <v>45359.599305555559</v>
      </c>
      <c r="H2556" s="35"/>
      <c r="I2556" s="35"/>
      <c r="J2556" s="35"/>
      <c r="K2556" s="41"/>
      <c r="L2556" s="37"/>
      <c r="M2556" s="53">
        <v>0</v>
      </c>
      <c r="N2556" s="39" t="s">
        <v>22</v>
      </c>
      <c r="O2556" s="65">
        <f>SUMIFS(Tb_Reseller[Aug-26],Tb_Reseller[Agen id],Tb_Agen[[#This Row],[AGEN ID]])</f>
        <v>0</v>
      </c>
      <c r="P2556" s="66">
        <f>SUMIFS(Tb_Reseller[Sep-26],Tb_Reseller[Agen id],Tb_Agen[[#This Row],[AGEN ID]])</f>
        <v>0</v>
      </c>
      <c r="Q2556" s="66">
        <f>SUMIFS(Tb_Reseller[Oct-26],Tb_Reseller[Agen id],Tb_Agen[[#This Row],[AGEN ID]])</f>
        <v>0</v>
      </c>
    </row>
    <row r="2557" spans="1:17" x14ac:dyDescent="0.25">
      <c r="A2557" s="33" t="s">
        <v>5782</v>
      </c>
      <c r="B2557" s="34" t="s">
        <v>5783</v>
      </c>
      <c r="C2557" s="34" t="s">
        <v>82</v>
      </c>
      <c r="D2557" s="35" t="s">
        <v>16</v>
      </c>
      <c r="E2557" s="38" t="s">
        <v>82</v>
      </c>
      <c r="F2557" s="35"/>
      <c r="G2557" s="36">
        <f>VLOOKUP(Tb_Agen[[#This Row],[AGEN ID]],Reseller!A:F,5,0)</f>
        <v>45359.782638888893</v>
      </c>
      <c r="H2557" s="35"/>
      <c r="I2557" s="35"/>
      <c r="J2557" s="35"/>
      <c r="K2557" s="41"/>
      <c r="L2557" s="37"/>
      <c r="M2557" s="53">
        <v>0</v>
      </c>
      <c r="N2557" s="39" t="s">
        <v>22</v>
      </c>
      <c r="O2557" s="65">
        <f>SUMIFS(Tb_Reseller[Aug-26],Tb_Reseller[Agen id],Tb_Agen[[#This Row],[AGEN ID]])</f>
        <v>0</v>
      </c>
      <c r="P2557" s="66">
        <f>SUMIFS(Tb_Reseller[Sep-26],Tb_Reseller[Agen id],Tb_Agen[[#This Row],[AGEN ID]])</f>
        <v>0</v>
      </c>
      <c r="Q2557" s="66">
        <f>SUMIFS(Tb_Reseller[Oct-26],Tb_Reseller[Agen id],Tb_Agen[[#This Row],[AGEN ID]])</f>
        <v>0</v>
      </c>
    </row>
    <row r="2558" spans="1:17" x14ac:dyDescent="0.25">
      <c r="A2558" s="33" t="s">
        <v>5784</v>
      </c>
      <c r="B2558" s="34" t="s">
        <v>5785</v>
      </c>
      <c r="C2558" s="34" t="s">
        <v>15</v>
      </c>
      <c r="D2558" s="35" t="s">
        <v>16</v>
      </c>
      <c r="E2558" s="35" t="s">
        <v>17</v>
      </c>
      <c r="F2558" s="35"/>
      <c r="G2558" s="36">
        <f>VLOOKUP(Tb_Agen[[#This Row],[AGEN ID]],Reseller!A:F,5,0)</f>
        <v>45359.921527777777</v>
      </c>
      <c r="H2558" s="35"/>
      <c r="I2558" s="35"/>
      <c r="J2558" s="35"/>
      <c r="K2558" s="41"/>
      <c r="L2558" s="37"/>
      <c r="M2558" s="53">
        <v>0</v>
      </c>
      <c r="N2558" s="39" t="s">
        <v>22</v>
      </c>
      <c r="O2558" s="65">
        <f>SUMIFS(Tb_Reseller[Aug-26],Tb_Reseller[Agen id],Tb_Agen[[#This Row],[AGEN ID]])</f>
        <v>0</v>
      </c>
      <c r="P2558" s="66">
        <f>SUMIFS(Tb_Reseller[Sep-26],Tb_Reseller[Agen id],Tb_Agen[[#This Row],[AGEN ID]])</f>
        <v>0</v>
      </c>
      <c r="Q2558" s="66">
        <f>SUMIFS(Tb_Reseller[Oct-26],Tb_Reseller[Agen id],Tb_Agen[[#This Row],[AGEN ID]])</f>
        <v>0</v>
      </c>
    </row>
    <row r="2559" spans="1:17" x14ac:dyDescent="0.25">
      <c r="A2559" s="33" t="s">
        <v>5786</v>
      </c>
      <c r="B2559" s="34" t="s">
        <v>5787</v>
      </c>
      <c r="C2559" s="34" t="s">
        <v>82</v>
      </c>
      <c r="D2559" s="35" t="s">
        <v>16</v>
      </c>
      <c r="E2559" s="38" t="s">
        <v>82</v>
      </c>
      <c r="F2559" s="35"/>
      <c r="G2559" s="36">
        <f>VLOOKUP(Tb_Agen[[#This Row],[AGEN ID]],Reseller!A:F,5,0)</f>
        <v>45360.633333333331</v>
      </c>
      <c r="H2559" s="35"/>
      <c r="I2559" s="35"/>
      <c r="J2559" s="35"/>
      <c r="K2559" s="41"/>
      <c r="L2559" s="37"/>
      <c r="M2559" s="53">
        <v>0</v>
      </c>
      <c r="N2559" s="39" t="s">
        <v>22</v>
      </c>
      <c r="O2559" s="65">
        <f>SUMIFS(Tb_Reseller[Aug-26],Tb_Reseller[Agen id],Tb_Agen[[#This Row],[AGEN ID]])</f>
        <v>0</v>
      </c>
      <c r="P2559" s="66">
        <f>SUMIFS(Tb_Reseller[Sep-26],Tb_Reseller[Agen id],Tb_Agen[[#This Row],[AGEN ID]])</f>
        <v>0</v>
      </c>
      <c r="Q2559" s="66">
        <f>SUMIFS(Tb_Reseller[Oct-26],Tb_Reseller[Agen id],Tb_Agen[[#This Row],[AGEN ID]])</f>
        <v>0</v>
      </c>
    </row>
    <row r="2560" spans="1:17" x14ac:dyDescent="0.25">
      <c r="A2560" s="33" t="s">
        <v>5788</v>
      </c>
      <c r="B2560" s="34" t="s">
        <v>5789</v>
      </c>
      <c r="C2560" s="34" t="s">
        <v>112</v>
      </c>
      <c r="D2560" s="35" t="s">
        <v>28</v>
      </c>
      <c r="E2560" s="35" t="s">
        <v>17</v>
      </c>
      <c r="F2560" s="35"/>
      <c r="G2560" s="36">
        <f>VLOOKUP(Tb_Agen[[#This Row],[AGEN ID]],Reseller!A:F,5,0)</f>
        <v>41766.527083333327</v>
      </c>
      <c r="H2560" s="35"/>
      <c r="I2560" s="35"/>
      <c r="J2560" s="35"/>
      <c r="K2560" s="41"/>
      <c r="L2560" s="37"/>
      <c r="M2560" s="53">
        <v>0</v>
      </c>
      <c r="N2560" s="39" t="s">
        <v>22</v>
      </c>
      <c r="O2560" s="65">
        <f>SUMIFS(Tb_Reseller[Aug-26],Tb_Reseller[Agen id],Tb_Agen[[#This Row],[AGEN ID]])</f>
        <v>0</v>
      </c>
      <c r="P2560" s="66">
        <f>SUMIFS(Tb_Reseller[Sep-26],Tb_Reseller[Agen id],Tb_Agen[[#This Row],[AGEN ID]])</f>
        <v>0</v>
      </c>
      <c r="Q2560" s="66">
        <f>SUMIFS(Tb_Reseller[Oct-26],Tb_Reseller[Agen id],Tb_Agen[[#This Row],[AGEN ID]])</f>
        <v>0</v>
      </c>
    </row>
    <row r="2561" spans="1:17" x14ac:dyDescent="0.25">
      <c r="A2561" s="33" t="s">
        <v>5790</v>
      </c>
      <c r="B2561" s="34" t="s">
        <v>5791</v>
      </c>
      <c r="C2561" s="34" t="s">
        <v>112</v>
      </c>
      <c r="D2561" s="35" t="s">
        <v>16</v>
      </c>
      <c r="E2561" s="35" t="s">
        <v>17</v>
      </c>
      <c r="F2561" s="35"/>
      <c r="G2561" s="36">
        <f>VLOOKUP(Tb_Agen[[#This Row],[AGEN ID]],Reseller!A:F,5,0)</f>
        <v>45362.884722222218</v>
      </c>
      <c r="H2561" s="35" t="s">
        <v>5792</v>
      </c>
      <c r="I2561" s="35" t="s">
        <v>145</v>
      </c>
      <c r="J2561" s="35" t="s">
        <v>146</v>
      </c>
      <c r="K2561" s="41" t="s">
        <v>985</v>
      </c>
      <c r="L2561" s="37"/>
      <c r="M2561" s="53">
        <v>0</v>
      </c>
      <c r="N2561" s="39" t="s">
        <v>22</v>
      </c>
      <c r="O2561" s="65">
        <f>SUMIFS(Tb_Reseller[Aug-26],Tb_Reseller[Agen id],Tb_Agen[[#This Row],[AGEN ID]])</f>
        <v>13.387096774193681</v>
      </c>
      <c r="P2561" s="66">
        <f>SUMIFS(Tb_Reseller[Sep-26],Tb_Reseller[Agen id],Tb_Agen[[#This Row],[AGEN ID]])</f>
        <v>10.333333333333307</v>
      </c>
      <c r="Q2561" s="66">
        <f>SUMIFS(Tb_Reseller[Oct-26],Tb_Reseller[Agen id],Tb_Agen[[#This Row],[AGEN ID]])</f>
        <v>12.5</v>
      </c>
    </row>
    <row r="2562" spans="1:17" x14ac:dyDescent="0.25">
      <c r="A2562" s="33" t="s">
        <v>5793</v>
      </c>
      <c r="B2562" s="34" t="s">
        <v>5794</v>
      </c>
      <c r="C2562" s="34" t="s">
        <v>15</v>
      </c>
      <c r="D2562" s="35" t="s">
        <v>28</v>
      </c>
      <c r="E2562" s="35" t="s">
        <v>17</v>
      </c>
      <c r="F2562" s="35"/>
      <c r="G2562" s="36">
        <f>VLOOKUP(Tb_Agen[[#This Row],[AGEN ID]],Reseller!A:F,5,0)</f>
        <v>41866.740277777782</v>
      </c>
      <c r="H2562" s="35"/>
      <c r="I2562" s="35"/>
      <c r="J2562" s="35"/>
      <c r="K2562" s="41"/>
      <c r="L2562" s="37"/>
      <c r="M2562" s="53">
        <v>0</v>
      </c>
      <c r="N2562" s="39" t="s">
        <v>22</v>
      </c>
      <c r="O2562" s="65">
        <f>SUMIFS(Tb_Reseller[Aug-26],Tb_Reseller[Agen id],Tb_Agen[[#This Row],[AGEN ID]])</f>
        <v>0</v>
      </c>
      <c r="P2562" s="66">
        <f>SUMIFS(Tb_Reseller[Sep-26],Tb_Reseller[Agen id],Tb_Agen[[#This Row],[AGEN ID]])</f>
        <v>0.1</v>
      </c>
      <c r="Q2562" s="66">
        <f>SUMIFS(Tb_Reseller[Oct-26],Tb_Reseller[Agen id],Tb_Agen[[#This Row],[AGEN ID]])</f>
        <v>0</v>
      </c>
    </row>
    <row r="2563" spans="1:17" x14ac:dyDescent="0.25">
      <c r="A2563" s="33" t="s">
        <v>5795</v>
      </c>
      <c r="B2563" s="34" t="s">
        <v>5796</v>
      </c>
      <c r="C2563" s="34" t="s">
        <v>82</v>
      </c>
      <c r="D2563" s="35" t="s">
        <v>16</v>
      </c>
      <c r="E2563" s="38" t="s">
        <v>82</v>
      </c>
      <c r="F2563" s="35"/>
      <c r="G2563" s="36">
        <f>VLOOKUP(Tb_Agen[[#This Row],[AGEN ID]],Reseller!A:F,5,0)</f>
        <v>45364.832638888889</v>
      </c>
      <c r="H2563" s="35"/>
      <c r="I2563" s="35"/>
      <c r="J2563" s="35"/>
      <c r="K2563" s="41"/>
      <c r="L2563" s="37"/>
      <c r="M2563" s="53">
        <v>0</v>
      </c>
      <c r="N2563" s="39" t="s">
        <v>22</v>
      </c>
      <c r="O2563" s="65">
        <f>SUMIFS(Tb_Reseller[Aug-26],Tb_Reseller[Agen id],Tb_Agen[[#This Row],[AGEN ID]])</f>
        <v>0</v>
      </c>
      <c r="P2563" s="66">
        <f>SUMIFS(Tb_Reseller[Sep-26],Tb_Reseller[Agen id],Tb_Agen[[#This Row],[AGEN ID]])</f>
        <v>0</v>
      </c>
      <c r="Q2563" s="66">
        <f>SUMIFS(Tb_Reseller[Oct-26],Tb_Reseller[Agen id],Tb_Agen[[#This Row],[AGEN ID]])</f>
        <v>0</v>
      </c>
    </row>
    <row r="2564" spans="1:17" x14ac:dyDescent="0.25">
      <c r="A2564" s="33" t="s">
        <v>5797</v>
      </c>
      <c r="B2564" s="34" t="s">
        <v>5798</v>
      </c>
      <c r="C2564" s="34" t="s">
        <v>82</v>
      </c>
      <c r="D2564" s="35" t="s">
        <v>16</v>
      </c>
      <c r="E2564" s="38" t="s">
        <v>82</v>
      </c>
      <c r="F2564" s="35"/>
      <c r="G2564" s="36">
        <f>VLOOKUP(Tb_Agen[[#This Row],[AGEN ID]],Reseller!A:F,5,0)</f>
        <v>45365.442361111112</v>
      </c>
      <c r="H2564" s="35"/>
      <c r="I2564" s="35"/>
      <c r="J2564" s="35"/>
      <c r="K2564" s="41"/>
      <c r="L2564" s="37"/>
      <c r="M2564" s="53">
        <v>0</v>
      </c>
      <c r="N2564" s="39" t="s">
        <v>22</v>
      </c>
      <c r="O2564" s="65">
        <f>SUMIFS(Tb_Reseller[Aug-26],Tb_Reseller[Agen id],Tb_Agen[[#This Row],[AGEN ID]])</f>
        <v>0</v>
      </c>
      <c r="P2564" s="66">
        <f>SUMIFS(Tb_Reseller[Sep-26],Tb_Reseller[Agen id],Tb_Agen[[#This Row],[AGEN ID]])</f>
        <v>0</v>
      </c>
      <c r="Q2564" s="66">
        <f>SUMIFS(Tb_Reseller[Oct-26],Tb_Reseller[Agen id],Tb_Agen[[#This Row],[AGEN ID]])</f>
        <v>0</v>
      </c>
    </row>
    <row r="2565" spans="1:17" x14ac:dyDescent="0.25">
      <c r="A2565" s="33" t="s">
        <v>5799</v>
      </c>
      <c r="B2565" s="34" t="s">
        <v>5800</v>
      </c>
      <c r="C2565" s="34" t="s">
        <v>82</v>
      </c>
      <c r="D2565" s="35" t="s">
        <v>16</v>
      </c>
      <c r="E2565" s="38" t="s">
        <v>82</v>
      </c>
      <c r="F2565" s="35"/>
      <c r="G2565" s="36">
        <f>VLOOKUP(Tb_Agen[[#This Row],[AGEN ID]],Reseller!A:F,5,0)</f>
        <v>45367.315972222219</v>
      </c>
      <c r="H2565" s="35"/>
      <c r="I2565" s="35"/>
      <c r="J2565" s="35"/>
      <c r="K2565" s="41"/>
      <c r="L2565" s="37"/>
      <c r="M2565" s="53">
        <v>0</v>
      </c>
      <c r="N2565" s="39" t="s">
        <v>22</v>
      </c>
      <c r="O2565" s="65">
        <f>SUMIFS(Tb_Reseller[Aug-26],Tb_Reseller[Agen id],Tb_Agen[[#This Row],[AGEN ID]])</f>
        <v>0</v>
      </c>
      <c r="P2565" s="66">
        <f>SUMIFS(Tb_Reseller[Sep-26],Tb_Reseller[Agen id],Tb_Agen[[#This Row],[AGEN ID]])</f>
        <v>0</v>
      </c>
      <c r="Q2565" s="66">
        <f>SUMIFS(Tb_Reseller[Oct-26],Tb_Reseller[Agen id],Tb_Agen[[#This Row],[AGEN ID]])</f>
        <v>0</v>
      </c>
    </row>
    <row r="2566" spans="1:17" x14ac:dyDescent="0.25">
      <c r="A2566" s="33" t="s">
        <v>5801</v>
      </c>
      <c r="B2566" s="34" t="s">
        <v>5802</v>
      </c>
      <c r="C2566" s="34" t="s">
        <v>82</v>
      </c>
      <c r="D2566" s="35" t="s">
        <v>16</v>
      </c>
      <c r="E2566" s="38" t="s">
        <v>82</v>
      </c>
      <c r="F2566" s="35"/>
      <c r="G2566" s="36">
        <f>VLOOKUP(Tb_Agen[[#This Row],[AGEN ID]],Reseller!A:F,5,0)</f>
        <v>45371.159722222219</v>
      </c>
      <c r="H2566" s="35"/>
      <c r="I2566" s="35"/>
      <c r="J2566" s="35"/>
      <c r="K2566" s="41"/>
      <c r="L2566" s="37"/>
      <c r="M2566" s="53">
        <v>0</v>
      </c>
      <c r="N2566" s="39" t="s">
        <v>22</v>
      </c>
      <c r="O2566" s="65">
        <f>SUMIFS(Tb_Reseller[Aug-26],Tb_Reseller[Agen id],Tb_Agen[[#This Row],[AGEN ID]])</f>
        <v>0</v>
      </c>
      <c r="P2566" s="66">
        <f>SUMIFS(Tb_Reseller[Sep-26],Tb_Reseller[Agen id],Tb_Agen[[#This Row],[AGEN ID]])</f>
        <v>0</v>
      </c>
      <c r="Q2566" s="66">
        <f>SUMIFS(Tb_Reseller[Oct-26],Tb_Reseller[Agen id],Tb_Agen[[#This Row],[AGEN ID]])</f>
        <v>0</v>
      </c>
    </row>
    <row r="2567" spans="1:17" x14ac:dyDescent="0.25">
      <c r="A2567" s="33" t="s">
        <v>5803</v>
      </c>
      <c r="B2567" s="34" t="s">
        <v>5804</v>
      </c>
      <c r="C2567" s="34" t="s">
        <v>82</v>
      </c>
      <c r="D2567" s="35" t="s">
        <v>16</v>
      </c>
      <c r="E2567" s="38" t="s">
        <v>82</v>
      </c>
      <c r="F2567" s="35"/>
      <c r="G2567" s="36">
        <f>VLOOKUP(Tb_Agen[[#This Row],[AGEN ID]],Reseller!A:F,5,0)</f>
        <v>45371.193055555559</v>
      </c>
      <c r="H2567" s="35"/>
      <c r="I2567" s="35"/>
      <c r="J2567" s="35"/>
      <c r="K2567" s="41"/>
      <c r="L2567" s="37"/>
      <c r="M2567" s="53">
        <v>0</v>
      </c>
      <c r="N2567" s="39" t="s">
        <v>22</v>
      </c>
      <c r="O2567" s="65">
        <f>SUMIFS(Tb_Reseller[Aug-26],Tb_Reseller[Agen id],Tb_Agen[[#This Row],[AGEN ID]])</f>
        <v>0</v>
      </c>
      <c r="P2567" s="66">
        <f>SUMIFS(Tb_Reseller[Sep-26],Tb_Reseller[Agen id],Tb_Agen[[#This Row],[AGEN ID]])</f>
        <v>0</v>
      </c>
      <c r="Q2567" s="66">
        <f>SUMIFS(Tb_Reseller[Oct-26],Tb_Reseller[Agen id],Tb_Agen[[#This Row],[AGEN ID]])</f>
        <v>0</v>
      </c>
    </row>
    <row r="2568" spans="1:17" x14ac:dyDescent="0.25">
      <c r="A2568" s="33" t="s">
        <v>5805</v>
      </c>
      <c r="B2568" s="34" t="s">
        <v>5806</v>
      </c>
      <c r="C2568" s="34" t="s">
        <v>112</v>
      </c>
      <c r="D2568" s="35" t="s">
        <v>28</v>
      </c>
      <c r="E2568" s="35" t="s">
        <v>17</v>
      </c>
      <c r="F2568" s="35"/>
      <c r="G2568" s="36">
        <f>VLOOKUP(Tb_Agen[[#This Row],[AGEN ID]],Reseller!A:F,5,0)</f>
        <v>42299.473611111112</v>
      </c>
      <c r="H2568" s="35"/>
      <c r="I2568" s="35"/>
      <c r="J2568" s="35"/>
      <c r="K2568" s="41"/>
      <c r="L2568" s="37"/>
      <c r="M2568" s="53">
        <v>0</v>
      </c>
      <c r="N2568" s="39" t="s">
        <v>22</v>
      </c>
      <c r="O2568" s="65">
        <f>SUMIFS(Tb_Reseller[Aug-26],Tb_Reseller[Agen id],Tb_Agen[[#This Row],[AGEN ID]])</f>
        <v>0</v>
      </c>
      <c r="P2568" s="66">
        <f>SUMIFS(Tb_Reseller[Sep-26],Tb_Reseller[Agen id],Tb_Agen[[#This Row],[AGEN ID]])</f>
        <v>0</v>
      </c>
      <c r="Q2568" s="66">
        <f>SUMIFS(Tb_Reseller[Oct-26],Tb_Reseller[Agen id],Tb_Agen[[#This Row],[AGEN ID]])</f>
        <v>0</v>
      </c>
    </row>
    <row r="2569" spans="1:17" x14ac:dyDescent="0.25">
      <c r="A2569" s="33" t="s">
        <v>5807</v>
      </c>
      <c r="B2569" s="34" t="s">
        <v>5808</v>
      </c>
      <c r="C2569" s="34" t="s">
        <v>112</v>
      </c>
      <c r="D2569" s="35" t="s">
        <v>16</v>
      </c>
      <c r="E2569" s="35" t="s">
        <v>17</v>
      </c>
      <c r="F2569" s="35"/>
      <c r="G2569" s="36">
        <f>VLOOKUP(Tb_Agen[[#This Row],[AGEN ID]],Reseller!A:F,5,0)</f>
        <v>45373.634722222218</v>
      </c>
      <c r="H2569" s="35"/>
      <c r="I2569" s="35"/>
      <c r="J2569" s="35"/>
      <c r="K2569" s="41"/>
      <c r="L2569" s="37"/>
      <c r="M2569" s="53">
        <v>0</v>
      </c>
      <c r="N2569" s="39" t="s">
        <v>22</v>
      </c>
      <c r="O2569" s="65">
        <f>SUMIFS(Tb_Reseller[Aug-26],Tb_Reseller[Agen id],Tb_Agen[[#This Row],[AGEN ID]])</f>
        <v>0</v>
      </c>
      <c r="P2569" s="66">
        <f>SUMIFS(Tb_Reseller[Sep-26],Tb_Reseller[Agen id],Tb_Agen[[#This Row],[AGEN ID]])</f>
        <v>0</v>
      </c>
      <c r="Q2569" s="66">
        <f>SUMIFS(Tb_Reseller[Oct-26],Tb_Reseller[Agen id],Tb_Agen[[#This Row],[AGEN ID]])</f>
        <v>0</v>
      </c>
    </row>
    <row r="2570" spans="1:17" x14ac:dyDescent="0.25">
      <c r="A2570" s="33" t="s">
        <v>5809</v>
      </c>
      <c r="B2570" s="34" t="s">
        <v>5810</v>
      </c>
      <c r="C2570" s="34" t="s">
        <v>112</v>
      </c>
      <c r="D2570" s="35" t="s">
        <v>16</v>
      </c>
      <c r="E2570" s="35" t="s">
        <v>17</v>
      </c>
      <c r="F2570" s="35"/>
      <c r="G2570" s="36">
        <f>VLOOKUP(Tb_Agen[[#This Row],[AGEN ID]],Reseller!A:F,5,0)</f>
        <v>45374.49722222222</v>
      </c>
      <c r="H2570" s="35"/>
      <c r="I2570" s="35"/>
      <c r="J2570" s="35"/>
      <c r="K2570" s="41"/>
      <c r="L2570" s="37"/>
      <c r="M2570" s="53">
        <v>0</v>
      </c>
      <c r="N2570" s="39" t="s">
        <v>22</v>
      </c>
      <c r="O2570" s="65">
        <f>SUMIFS(Tb_Reseller[Aug-26],Tb_Reseller[Agen id],Tb_Agen[[#This Row],[AGEN ID]])</f>
        <v>0</v>
      </c>
      <c r="P2570" s="66">
        <f>SUMIFS(Tb_Reseller[Sep-26],Tb_Reseller[Agen id],Tb_Agen[[#This Row],[AGEN ID]])</f>
        <v>0</v>
      </c>
      <c r="Q2570" s="66">
        <f>SUMIFS(Tb_Reseller[Oct-26],Tb_Reseller[Agen id],Tb_Agen[[#This Row],[AGEN ID]])</f>
        <v>0</v>
      </c>
    </row>
    <row r="2571" spans="1:17" x14ac:dyDescent="0.25">
      <c r="A2571" s="39" t="s">
        <v>5811</v>
      </c>
      <c r="B2571" s="34" t="s">
        <v>5812</v>
      </c>
      <c r="C2571" s="43" t="s">
        <v>79</v>
      </c>
      <c r="D2571" s="38" t="s">
        <v>16</v>
      </c>
      <c r="E2571" s="38" t="s">
        <v>17</v>
      </c>
      <c r="F2571" s="38"/>
      <c r="G2571" s="40">
        <f>VLOOKUP(Tb_Agen[[#This Row],[AGEN ID]],Reseller!A:F,5,0)</f>
        <v>45376.404861111107</v>
      </c>
      <c r="H2571" s="38"/>
      <c r="I2571" s="38"/>
      <c r="J2571" s="38"/>
      <c r="K2571" s="41"/>
      <c r="L2571" s="42"/>
      <c r="M2571" s="53">
        <v>0</v>
      </c>
      <c r="N2571" s="39" t="s">
        <v>22</v>
      </c>
      <c r="O2571" s="65">
        <f>SUMIFS(Tb_Reseller[Aug-26],Tb_Reseller[Agen id],Tb_Agen[[#This Row],[AGEN ID]])</f>
        <v>0</v>
      </c>
      <c r="P2571" s="66">
        <f>SUMIFS(Tb_Reseller[Sep-26],Tb_Reseller[Agen id],Tb_Agen[[#This Row],[AGEN ID]])</f>
        <v>0</v>
      </c>
      <c r="Q2571" s="66">
        <f>SUMIFS(Tb_Reseller[Oct-26],Tb_Reseller[Agen id],Tb_Agen[[#This Row],[AGEN ID]])</f>
        <v>0</v>
      </c>
    </row>
    <row r="2572" spans="1:17" x14ac:dyDescent="0.25">
      <c r="A2572" s="33" t="s">
        <v>5813</v>
      </c>
      <c r="B2572" s="34" t="s">
        <v>5814</v>
      </c>
      <c r="C2572" s="34" t="s">
        <v>79</v>
      </c>
      <c r="D2572" s="35" t="s">
        <v>16</v>
      </c>
      <c r="E2572" s="35" t="s">
        <v>17</v>
      </c>
      <c r="F2572" s="35"/>
      <c r="G2572" s="36">
        <f>VLOOKUP(Tb_Agen[[#This Row],[AGEN ID]],Reseller!A:F,5,0)</f>
        <v>45377.522222222222</v>
      </c>
      <c r="H2572" s="35" t="s">
        <v>5815</v>
      </c>
      <c r="I2572" s="35" t="s">
        <v>145</v>
      </c>
      <c r="J2572" s="35" t="s">
        <v>866</v>
      </c>
      <c r="K2572" s="41" t="s">
        <v>5761</v>
      </c>
      <c r="L2572" s="37" t="s">
        <v>101</v>
      </c>
      <c r="M2572" s="53">
        <v>0</v>
      </c>
      <c r="N2572" s="39" t="s">
        <v>22</v>
      </c>
      <c r="O2572" s="65">
        <f>SUMIFS(Tb_Reseller[Aug-26],Tb_Reseller[Agen id],Tb_Agen[[#This Row],[AGEN ID]])</f>
        <v>0</v>
      </c>
      <c r="P2572" s="66">
        <f>SUMIFS(Tb_Reseller[Sep-26],Tb_Reseller[Agen id],Tb_Agen[[#This Row],[AGEN ID]])</f>
        <v>0</v>
      </c>
      <c r="Q2572" s="66">
        <f>SUMIFS(Tb_Reseller[Oct-26],Tb_Reseller[Agen id],Tb_Agen[[#This Row],[AGEN ID]])</f>
        <v>0</v>
      </c>
    </row>
    <row r="2573" spans="1:17" x14ac:dyDescent="0.25">
      <c r="A2573" s="33" t="s">
        <v>5816</v>
      </c>
      <c r="B2573" s="34" t="s">
        <v>5817</v>
      </c>
      <c r="C2573" s="34" t="s">
        <v>121</v>
      </c>
      <c r="D2573" s="35" t="s">
        <v>16</v>
      </c>
      <c r="E2573" s="35" t="s">
        <v>17</v>
      </c>
      <c r="F2573" s="35"/>
      <c r="G2573" s="36">
        <f>VLOOKUP(Tb_Agen[[#This Row],[AGEN ID]],Reseller!A:F,5,0)</f>
        <v>45377.52847222222</v>
      </c>
      <c r="H2573" s="35"/>
      <c r="I2573" s="35"/>
      <c r="J2573" s="35"/>
      <c r="K2573" s="41"/>
      <c r="L2573" s="37"/>
      <c r="M2573" s="53">
        <v>0</v>
      </c>
      <c r="N2573" s="39" t="s">
        <v>22</v>
      </c>
      <c r="O2573" s="65">
        <f>SUMIFS(Tb_Reseller[Aug-26],Tb_Reseller[Agen id],Tb_Agen[[#This Row],[AGEN ID]])</f>
        <v>0</v>
      </c>
      <c r="P2573" s="66">
        <f>SUMIFS(Tb_Reseller[Sep-26],Tb_Reseller[Agen id],Tb_Agen[[#This Row],[AGEN ID]])</f>
        <v>0</v>
      </c>
      <c r="Q2573" s="66">
        <f>SUMIFS(Tb_Reseller[Oct-26],Tb_Reseller[Agen id],Tb_Agen[[#This Row],[AGEN ID]])</f>
        <v>0</v>
      </c>
    </row>
    <row r="2574" spans="1:17" x14ac:dyDescent="0.25">
      <c r="A2574" s="33" t="s">
        <v>5818</v>
      </c>
      <c r="B2574" s="34" t="s">
        <v>5819</v>
      </c>
      <c r="C2574" s="34" t="s">
        <v>82</v>
      </c>
      <c r="D2574" s="35" t="s">
        <v>16</v>
      </c>
      <c r="E2574" s="38" t="s">
        <v>82</v>
      </c>
      <c r="F2574" s="35"/>
      <c r="G2574" s="36">
        <f>VLOOKUP(Tb_Agen[[#This Row],[AGEN ID]],Reseller!A:F,5,0)</f>
        <v>45377.529861111107</v>
      </c>
      <c r="H2574" s="35"/>
      <c r="I2574" s="35"/>
      <c r="J2574" s="35"/>
      <c r="K2574" s="41"/>
      <c r="L2574" s="37"/>
      <c r="M2574" s="53">
        <v>0</v>
      </c>
      <c r="N2574" s="39" t="s">
        <v>22</v>
      </c>
      <c r="O2574" s="65">
        <f>SUMIFS(Tb_Reseller[Aug-26],Tb_Reseller[Agen id],Tb_Agen[[#This Row],[AGEN ID]])</f>
        <v>0</v>
      </c>
      <c r="P2574" s="66">
        <f>SUMIFS(Tb_Reseller[Sep-26],Tb_Reseller[Agen id],Tb_Agen[[#This Row],[AGEN ID]])</f>
        <v>0</v>
      </c>
      <c r="Q2574" s="66">
        <f>SUMIFS(Tb_Reseller[Oct-26],Tb_Reseller[Agen id],Tb_Agen[[#This Row],[AGEN ID]])</f>
        <v>0</v>
      </c>
    </row>
    <row r="2575" spans="1:17" x14ac:dyDescent="0.25">
      <c r="A2575" s="33" t="s">
        <v>5820</v>
      </c>
      <c r="B2575" s="34" t="s">
        <v>5821</v>
      </c>
      <c r="C2575" s="34" t="s">
        <v>82</v>
      </c>
      <c r="D2575" s="35" t="s">
        <v>16</v>
      </c>
      <c r="E2575" s="38" t="s">
        <v>82</v>
      </c>
      <c r="F2575" s="35"/>
      <c r="G2575" s="36">
        <f>VLOOKUP(Tb_Agen[[#This Row],[AGEN ID]],Reseller!A:F,5,0)</f>
        <v>45377.634027777778</v>
      </c>
      <c r="H2575" s="35"/>
      <c r="I2575" s="35"/>
      <c r="J2575" s="35"/>
      <c r="K2575" s="41"/>
      <c r="L2575" s="37"/>
      <c r="M2575" s="53">
        <v>0</v>
      </c>
      <c r="N2575" s="39" t="s">
        <v>22</v>
      </c>
      <c r="O2575" s="65">
        <f>SUMIFS(Tb_Reseller[Aug-26],Tb_Reseller[Agen id],Tb_Agen[[#This Row],[AGEN ID]])</f>
        <v>0</v>
      </c>
      <c r="P2575" s="66">
        <f>SUMIFS(Tb_Reseller[Sep-26],Tb_Reseller[Agen id],Tb_Agen[[#This Row],[AGEN ID]])</f>
        <v>0</v>
      </c>
      <c r="Q2575" s="66">
        <f>SUMIFS(Tb_Reseller[Oct-26],Tb_Reseller[Agen id],Tb_Agen[[#This Row],[AGEN ID]])</f>
        <v>0</v>
      </c>
    </row>
    <row r="2576" spans="1:17" x14ac:dyDescent="0.25">
      <c r="A2576" s="33" t="s">
        <v>5822</v>
      </c>
      <c r="B2576" s="34" t="s">
        <v>5823</v>
      </c>
      <c r="C2576" s="34" t="s">
        <v>82</v>
      </c>
      <c r="D2576" s="35" t="s">
        <v>16</v>
      </c>
      <c r="E2576" s="38" t="s">
        <v>82</v>
      </c>
      <c r="F2576" s="35"/>
      <c r="G2576" s="36">
        <f>VLOOKUP(Tb_Agen[[#This Row],[AGEN ID]],Reseller!A:F,5,0)</f>
        <v>45377.798611111109</v>
      </c>
      <c r="H2576" s="35"/>
      <c r="I2576" s="35"/>
      <c r="J2576" s="35"/>
      <c r="K2576" s="41"/>
      <c r="L2576" s="37"/>
      <c r="M2576" s="53">
        <v>0</v>
      </c>
      <c r="N2576" s="39" t="s">
        <v>22</v>
      </c>
      <c r="O2576" s="65">
        <f>SUMIFS(Tb_Reseller[Aug-26],Tb_Reseller[Agen id],Tb_Agen[[#This Row],[AGEN ID]])</f>
        <v>0</v>
      </c>
      <c r="P2576" s="66">
        <f>SUMIFS(Tb_Reseller[Sep-26],Tb_Reseller[Agen id],Tb_Agen[[#This Row],[AGEN ID]])</f>
        <v>0</v>
      </c>
      <c r="Q2576" s="66">
        <f>SUMIFS(Tb_Reseller[Oct-26],Tb_Reseller[Agen id],Tb_Agen[[#This Row],[AGEN ID]])</f>
        <v>0</v>
      </c>
    </row>
    <row r="2577" spans="1:17" x14ac:dyDescent="0.25">
      <c r="A2577" s="33" t="s">
        <v>5824</v>
      </c>
      <c r="B2577" s="34" t="s">
        <v>5825</v>
      </c>
      <c r="C2577" s="34" t="s">
        <v>82</v>
      </c>
      <c r="D2577" s="35" t="s">
        <v>16</v>
      </c>
      <c r="E2577" s="38" t="s">
        <v>82</v>
      </c>
      <c r="F2577" s="35"/>
      <c r="G2577" s="36">
        <f>VLOOKUP(Tb_Agen[[#This Row],[AGEN ID]],Reseller!A:F,5,0)</f>
        <v>45379.900694444441</v>
      </c>
      <c r="H2577" s="35"/>
      <c r="I2577" s="35"/>
      <c r="J2577" s="35"/>
      <c r="K2577" s="41"/>
      <c r="L2577" s="37"/>
      <c r="M2577" s="53">
        <v>0</v>
      </c>
      <c r="N2577" s="39" t="s">
        <v>22</v>
      </c>
      <c r="O2577" s="65">
        <f>SUMIFS(Tb_Reseller[Aug-26],Tb_Reseller[Agen id],Tb_Agen[[#This Row],[AGEN ID]])</f>
        <v>0</v>
      </c>
      <c r="P2577" s="66">
        <f>SUMIFS(Tb_Reseller[Sep-26],Tb_Reseller[Agen id],Tb_Agen[[#This Row],[AGEN ID]])</f>
        <v>0</v>
      </c>
      <c r="Q2577" s="66">
        <f>SUMIFS(Tb_Reseller[Oct-26],Tb_Reseller[Agen id],Tb_Agen[[#This Row],[AGEN ID]])</f>
        <v>0</v>
      </c>
    </row>
    <row r="2578" spans="1:17" x14ac:dyDescent="0.25">
      <c r="A2578" s="33" t="s">
        <v>5826</v>
      </c>
      <c r="B2578" s="34" t="s">
        <v>5827</v>
      </c>
      <c r="C2578" s="34" t="s">
        <v>82</v>
      </c>
      <c r="D2578" s="35" t="s">
        <v>16</v>
      </c>
      <c r="E2578" s="38" t="s">
        <v>82</v>
      </c>
      <c r="F2578" s="35"/>
      <c r="G2578" s="36">
        <f>VLOOKUP(Tb_Agen[[#This Row],[AGEN ID]],Reseller!A:F,5,0)</f>
        <v>45379.956250000003</v>
      </c>
      <c r="H2578" s="35"/>
      <c r="I2578" s="35"/>
      <c r="J2578" s="35"/>
      <c r="K2578" s="41"/>
      <c r="L2578" s="37"/>
      <c r="M2578" s="53">
        <v>0</v>
      </c>
      <c r="N2578" s="39" t="s">
        <v>22</v>
      </c>
      <c r="O2578" s="65">
        <f>SUMIFS(Tb_Reseller[Aug-26],Tb_Reseller[Agen id],Tb_Agen[[#This Row],[AGEN ID]])</f>
        <v>0</v>
      </c>
      <c r="P2578" s="66">
        <f>SUMIFS(Tb_Reseller[Sep-26],Tb_Reseller[Agen id],Tb_Agen[[#This Row],[AGEN ID]])</f>
        <v>0</v>
      </c>
      <c r="Q2578" s="66">
        <f>SUMIFS(Tb_Reseller[Oct-26],Tb_Reseller[Agen id],Tb_Agen[[#This Row],[AGEN ID]])</f>
        <v>0</v>
      </c>
    </row>
    <row r="2579" spans="1:17" x14ac:dyDescent="0.25">
      <c r="A2579" s="33" t="s">
        <v>5828</v>
      </c>
      <c r="B2579" s="34" t="s">
        <v>5829</v>
      </c>
      <c r="C2579" s="34" t="s">
        <v>112</v>
      </c>
      <c r="D2579" s="35" t="s">
        <v>16</v>
      </c>
      <c r="E2579" s="35" t="s">
        <v>17</v>
      </c>
      <c r="F2579" s="35"/>
      <c r="G2579" s="36">
        <f>VLOOKUP(Tb_Agen[[#This Row],[AGEN ID]],Reseller!A:F,5,0)</f>
        <v>45381.488194444442</v>
      </c>
      <c r="H2579" s="35"/>
      <c r="I2579" s="35"/>
      <c r="J2579" s="35"/>
      <c r="K2579" s="41"/>
      <c r="L2579" s="37"/>
      <c r="M2579" s="53">
        <v>0</v>
      </c>
      <c r="N2579" s="39" t="s">
        <v>22</v>
      </c>
      <c r="O2579" s="65">
        <f>SUMIFS(Tb_Reseller[Aug-26],Tb_Reseller[Agen id],Tb_Agen[[#This Row],[AGEN ID]])</f>
        <v>0</v>
      </c>
      <c r="P2579" s="66">
        <f>SUMIFS(Tb_Reseller[Sep-26],Tb_Reseller[Agen id],Tb_Agen[[#This Row],[AGEN ID]])</f>
        <v>0</v>
      </c>
      <c r="Q2579" s="66">
        <f>SUMIFS(Tb_Reseller[Oct-26],Tb_Reseller[Agen id],Tb_Agen[[#This Row],[AGEN ID]])</f>
        <v>0</v>
      </c>
    </row>
    <row r="2580" spans="1:17" x14ac:dyDescent="0.25">
      <c r="A2580" s="39" t="s">
        <v>5830</v>
      </c>
      <c r="B2580" s="34" t="s">
        <v>5831</v>
      </c>
      <c r="C2580" s="43" t="s">
        <v>82</v>
      </c>
      <c r="D2580" s="38" t="s">
        <v>16</v>
      </c>
      <c r="E2580" s="38" t="s">
        <v>82</v>
      </c>
      <c r="F2580" s="38"/>
      <c r="G2580" s="40">
        <f>VLOOKUP(Tb_Agen[[#This Row],[AGEN ID]],Reseller!A:F,5,0)</f>
        <v>45382.972222222219</v>
      </c>
      <c r="H2580" s="38"/>
      <c r="I2580" s="38"/>
      <c r="J2580" s="38"/>
      <c r="K2580" s="41"/>
      <c r="L2580" s="42"/>
      <c r="M2580" s="53">
        <v>0</v>
      </c>
      <c r="N2580" s="39" t="s">
        <v>22</v>
      </c>
      <c r="O2580" s="65">
        <f>SUMIFS(Tb_Reseller[Aug-26],Tb_Reseller[Agen id],Tb_Agen[[#This Row],[AGEN ID]])</f>
        <v>0</v>
      </c>
      <c r="P2580" s="66">
        <f>SUMIFS(Tb_Reseller[Sep-26],Tb_Reseller[Agen id],Tb_Agen[[#This Row],[AGEN ID]])</f>
        <v>0</v>
      </c>
      <c r="Q2580" s="66">
        <f>SUMIFS(Tb_Reseller[Oct-26],Tb_Reseller[Agen id],Tb_Agen[[#This Row],[AGEN ID]])</f>
        <v>0</v>
      </c>
    </row>
    <row r="2581" spans="1:17" x14ac:dyDescent="0.25">
      <c r="A2581" s="33" t="s">
        <v>5832</v>
      </c>
      <c r="B2581" s="34" t="s">
        <v>5833</v>
      </c>
      <c r="C2581" s="34" t="s">
        <v>82</v>
      </c>
      <c r="D2581" s="35" t="s">
        <v>16</v>
      </c>
      <c r="E2581" s="38" t="s">
        <v>82</v>
      </c>
      <c r="F2581" s="35"/>
      <c r="G2581" s="36">
        <f>VLOOKUP(Tb_Agen[[#This Row],[AGEN ID]],Reseller!A:F,5,0)</f>
        <v>45383.693055555559</v>
      </c>
      <c r="H2581" s="35"/>
      <c r="I2581" s="35"/>
      <c r="J2581" s="35"/>
      <c r="K2581" s="41"/>
      <c r="L2581" s="37"/>
      <c r="M2581" s="53">
        <v>0</v>
      </c>
      <c r="N2581" s="39" t="s">
        <v>22</v>
      </c>
      <c r="O2581" s="65">
        <f>SUMIFS(Tb_Reseller[Aug-26],Tb_Reseller[Agen id],Tb_Agen[[#This Row],[AGEN ID]])</f>
        <v>0</v>
      </c>
      <c r="P2581" s="66">
        <f>SUMIFS(Tb_Reseller[Sep-26],Tb_Reseller[Agen id],Tb_Agen[[#This Row],[AGEN ID]])</f>
        <v>0</v>
      </c>
      <c r="Q2581" s="66">
        <f>SUMIFS(Tb_Reseller[Oct-26],Tb_Reseller[Agen id],Tb_Agen[[#This Row],[AGEN ID]])</f>
        <v>0</v>
      </c>
    </row>
    <row r="2582" spans="1:17" x14ac:dyDescent="0.25">
      <c r="A2582" s="33" t="s">
        <v>5834</v>
      </c>
      <c r="B2582" s="34" t="s">
        <v>5835</v>
      </c>
      <c r="C2582" s="34" t="s">
        <v>82</v>
      </c>
      <c r="D2582" s="35" t="s">
        <v>16</v>
      </c>
      <c r="E2582" s="38" t="s">
        <v>82</v>
      </c>
      <c r="F2582" s="35"/>
      <c r="G2582" s="36">
        <f>VLOOKUP(Tb_Agen[[#This Row],[AGEN ID]],Reseller!A:F,5,0)</f>
        <v>45383.956250000003</v>
      </c>
      <c r="H2582" s="35"/>
      <c r="I2582" s="35"/>
      <c r="J2582" s="35"/>
      <c r="K2582" s="41"/>
      <c r="L2582" s="37"/>
      <c r="M2582" s="53">
        <v>0</v>
      </c>
      <c r="N2582" s="39" t="s">
        <v>22</v>
      </c>
      <c r="O2582" s="65">
        <f>SUMIFS(Tb_Reseller[Aug-26],Tb_Reseller[Agen id],Tb_Agen[[#This Row],[AGEN ID]])</f>
        <v>0</v>
      </c>
      <c r="P2582" s="66">
        <f>SUMIFS(Tb_Reseller[Sep-26],Tb_Reseller[Agen id],Tb_Agen[[#This Row],[AGEN ID]])</f>
        <v>0</v>
      </c>
      <c r="Q2582" s="66">
        <f>SUMIFS(Tb_Reseller[Oct-26],Tb_Reseller[Agen id],Tb_Agen[[#This Row],[AGEN ID]])</f>
        <v>0</v>
      </c>
    </row>
    <row r="2583" spans="1:17" x14ac:dyDescent="0.25">
      <c r="A2583" s="33" t="s">
        <v>5836</v>
      </c>
      <c r="B2583" s="34" t="s">
        <v>5837</v>
      </c>
      <c r="C2583" s="34" t="s">
        <v>82</v>
      </c>
      <c r="D2583" s="35" t="s">
        <v>16</v>
      </c>
      <c r="E2583" s="38" t="s">
        <v>82</v>
      </c>
      <c r="F2583" s="35"/>
      <c r="G2583" s="36">
        <f>VLOOKUP(Tb_Agen[[#This Row],[AGEN ID]],Reseller!A:F,5,0)</f>
        <v>45390.411111111112</v>
      </c>
      <c r="H2583" s="35"/>
      <c r="I2583" s="35"/>
      <c r="J2583" s="35"/>
      <c r="K2583" s="41"/>
      <c r="L2583" s="37"/>
      <c r="M2583" s="53">
        <v>0</v>
      </c>
      <c r="N2583" s="39" t="s">
        <v>22</v>
      </c>
      <c r="O2583" s="65">
        <f>SUMIFS(Tb_Reseller[Aug-26],Tb_Reseller[Agen id],Tb_Agen[[#This Row],[AGEN ID]])</f>
        <v>0</v>
      </c>
      <c r="P2583" s="66">
        <f>SUMIFS(Tb_Reseller[Sep-26],Tb_Reseller[Agen id],Tb_Agen[[#This Row],[AGEN ID]])</f>
        <v>0</v>
      </c>
      <c r="Q2583" s="66">
        <f>SUMIFS(Tb_Reseller[Oct-26],Tb_Reseller[Agen id],Tb_Agen[[#This Row],[AGEN ID]])</f>
        <v>0</v>
      </c>
    </row>
    <row r="2584" spans="1:17" x14ac:dyDescent="0.25">
      <c r="A2584" s="33" t="s">
        <v>5838</v>
      </c>
      <c r="B2584" s="34" t="s">
        <v>5839</v>
      </c>
      <c r="C2584" s="34" t="s">
        <v>82</v>
      </c>
      <c r="D2584" s="35" t="s">
        <v>16</v>
      </c>
      <c r="E2584" s="38" t="s">
        <v>82</v>
      </c>
      <c r="F2584" s="35"/>
      <c r="G2584" s="36">
        <f>VLOOKUP(Tb_Agen[[#This Row],[AGEN ID]],Reseller!A:F,5,0)</f>
        <v>45390.864583333343</v>
      </c>
      <c r="H2584" s="35"/>
      <c r="I2584" s="35"/>
      <c r="J2584" s="35"/>
      <c r="K2584" s="41"/>
      <c r="L2584" s="37"/>
      <c r="M2584" s="53">
        <v>0</v>
      </c>
      <c r="N2584" s="39" t="s">
        <v>22</v>
      </c>
      <c r="O2584" s="65">
        <f>SUMIFS(Tb_Reseller[Aug-26],Tb_Reseller[Agen id],Tb_Agen[[#This Row],[AGEN ID]])</f>
        <v>0</v>
      </c>
      <c r="P2584" s="66">
        <f>SUMIFS(Tb_Reseller[Sep-26],Tb_Reseller[Agen id],Tb_Agen[[#This Row],[AGEN ID]])</f>
        <v>0</v>
      </c>
      <c r="Q2584" s="66">
        <f>SUMIFS(Tb_Reseller[Oct-26],Tb_Reseller[Agen id],Tb_Agen[[#This Row],[AGEN ID]])</f>
        <v>0</v>
      </c>
    </row>
    <row r="2585" spans="1:17" x14ac:dyDescent="0.25">
      <c r="A2585" s="33" t="s">
        <v>5840</v>
      </c>
      <c r="B2585" s="34" t="s">
        <v>5841</v>
      </c>
      <c r="C2585" s="34" t="s">
        <v>82</v>
      </c>
      <c r="D2585" s="35" t="s">
        <v>16</v>
      </c>
      <c r="E2585" s="38" t="s">
        <v>82</v>
      </c>
      <c r="F2585" s="35"/>
      <c r="G2585" s="36">
        <f>VLOOKUP(Tb_Agen[[#This Row],[AGEN ID]],Reseller!A:F,5,0)</f>
        <v>45391.352083333331</v>
      </c>
      <c r="H2585" s="35"/>
      <c r="I2585" s="35"/>
      <c r="J2585" s="35"/>
      <c r="K2585" s="41"/>
      <c r="L2585" s="37"/>
      <c r="M2585" s="53">
        <v>0</v>
      </c>
      <c r="N2585" s="39" t="s">
        <v>22</v>
      </c>
      <c r="O2585" s="65">
        <f>SUMIFS(Tb_Reseller[Aug-26],Tb_Reseller[Agen id],Tb_Agen[[#This Row],[AGEN ID]])</f>
        <v>0</v>
      </c>
      <c r="P2585" s="66">
        <f>SUMIFS(Tb_Reseller[Sep-26],Tb_Reseller[Agen id],Tb_Agen[[#This Row],[AGEN ID]])</f>
        <v>0</v>
      </c>
      <c r="Q2585" s="66">
        <f>SUMIFS(Tb_Reseller[Oct-26],Tb_Reseller[Agen id],Tb_Agen[[#This Row],[AGEN ID]])</f>
        <v>0</v>
      </c>
    </row>
    <row r="2586" spans="1:17" x14ac:dyDescent="0.25">
      <c r="A2586" s="33" t="s">
        <v>5842</v>
      </c>
      <c r="B2586" s="34" t="s">
        <v>5843</v>
      </c>
      <c r="C2586" s="34" t="s">
        <v>15</v>
      </c>
      <c r="D2586" s="35" t="s">
        <v>16</v>
      </c>
      <c r="E2586" s="35" t="s">
        <v>17</v>
      </c>
      <c r="F2586" s="35"/>
      <c r="G2586" s="36">
        <f>VLOOKUP(Tb_Agen[[#This Row],[AGEN ID]],Reseller!A:F,5,0)</f>
        <v>42340.476388888892</v>
      </c>
      <c r="H2586" s="35"/>
      <c r="I2586" s="35"/>
      <c r="J2586" s="35"/>
      <c r="K2586" s="41"/>
      <c r="L2586" s="37"/>
      <c r="M2586" s="53">
        <v>0</v>
      </c>
      <c r="N2586" s="39" t="s">
        <v>22</v>
      </c>
      <c r="O2586" s="65">
        <f>SUMIFS(Tb_Reseller[Aug-26],Tb_Reseller[Agen id],Tb_Agen[[#This Row],[AGEN ID]])</f>
        <v>0</v>
      </c>
      <c r="P2586" s="66">
        <f>SUMIFS(Tb_Reseller[Sep-26],Tb_Reseller[Agen id],Tb_Agen[[#This Row],[AGEN ID]])</f>
        <v>0</v>
      </c>
      <c r="Q2586" s="66">
        <f>SUMIFS(Tb_Reseller[Oct-26],Tb_Reseller[Agen id],Tb_Agen[[#This Row],[AGEN ID]])</f>
        <v>0</v>
      </c>
    </row>
    <row r="2587" spans="1:17" x14ac:dyDescent="0.25">
      <c r="A2587" s="33" t="s">
        <v>5844</v>
      </c>
      <c r="B2587" s="34" t="s">
        <v>5845</v>
      </c>
      <c r="C2587" s="34" t="s">
        <v>82</v>
      </c>
      <c r="D2587" s="35" t="s">
        <v>16</v>
      </c>
      <c r="E2587" s="38" t="s">
        <v>82</v>
      </c>
      <c r="F2587" s="35"/>
      <c r="G2587" s="36">
        <f>VLOOKUP(Tb_Agen[[#This Row],[AGEN ID]],Reseller!A:F,5,0)</f>
        <v>45394.879861111112</v>
      </c>
      <c r="H2587" s="35"/>
      <c r="I2587" s="35"/>
      <c r="J2587" s="35"/>
      <c r="K2587" s="41"/>
      <c r="L2587" s="37"/>
      <c r="M2587" s="53">
        <v>0</v>
      </c>
      <c r="N2587" s="39" t="s">
        <v>22</v>
      </c>
      <c r="O2587" s="65">
        <f>SUMIFS(Tb_Reseller[Aug-26],Tb_Reseller[Agen id],Tb_Agen[[#This Row],[AGEN ID]])</f>
        <v>0</v>
      </c>
      <c r="P2587" s="66">
        <f>SUMIFS(Tb_Reseller[Sep-26],Tb_Reseller[Agen id],Tb_Agen[[#This Row],[AGEN ID]])</f>
        <v>0</v>
      </c>
      <c r="Q2587" s="66">
        <f>SUMIFS(Tb_Reseller[Oct-26],Tb_Reseller[Agen id],Tb_Agen[[#This Row],[AGEN ID]])</f>
        <v>0</v>
      </c>
    </row>
    <row r="2588" spans="1:17" x14ac:dyDescent="0.25">
      <c r="A2588" s="39" t="s">
        <v>5846</v>
      </c>
      <c r="B2588" s="34" t="s">
        <v>5847</v>
      </c>
      <c r="C2588" s="43" t="s">
        <v>82</v>
      </c>
      <c r="D2588" s="38" t="s">
        <v>16</v>
      </c>
      <c r="E2588" s="38" t="s">
        <v>82</v>
      </c>
      <c r="F2588" s="38"/>
      <c r="G2588" s="40">
        <f>VLOOKUP(Tb_Agen[[#This Row],[AGEN ID]],Reseller!A:F,5,0)</f>
        <v>45395.313194444447</v>
      </c>
      <c r="H2588" s="38"/>
      <c r="I2588" s="38"/>
      <c r="J2588" s="38"/>
      <c r="K2588" s="41"/>
      <c r="L2588" s="42"/>
      <c r="M2588" s="53">
        <v>0</v>
      </c>
      <c r="N2588" s="39" t="s">
        <v>22</v>
      </c>
      <c r="O2588" s="65">
        <f>SUMIFS(Tb_Reseller[Aug-26],Tb_Reseller[Agen id],Tb_Agen[[#This Row],[AGEN ID]])</f>
        <v>0</v>
      </c>
      <c r="P2588" s="66">
        <f>SUMIFS(Tb_Reseller[Sep-26],Tb_Reseller[Agen id],Tb_Agen[[#This Row],[AGEN ID]])</f>
        <v>0</v>
      </c>
      <c r="Q2588" s="66">
        <f>SUMIFS(Tb_Reseller[Oct-26],Tb_Reseller[Agen id],Tb_Agen[[#This Row],[AGEN ID]])</f>
        <v>0</v>
      </c>
    </row>
    <row r="2589" spans="1:17" x14ac:dyDescent="0.25">
      <c r="A2589" s="33" t="s">
        <v>5848</v>
      </c>
      <c r="B2589" s="34" t="s">
        <v>5849</v>
      </c>
      <c r="C2589" s="34" t="s">
        <v>15</v>
      </c>
      <c r="D2589" s="35" t="s">
        <v>16</v>
      </c>
      <c r="E2589" s="35" t="s">
        <v>17</v>
      </c>
      <c r="F2589" s="35"/>
      <c r="G2589" s="36">
        <f>VLOOKUP(Tb_Agen[[#This Row],[AGEN ID]],Reseller!A:F,5,0)</f>
        <v>42360.357638888891</v>
      </c>
      <c r="H2589" s="35"/>
      <c r="I2589" s="35"/>
      <c r="J2589" s="35"/>
      <c r="K2589" s="41"/>
      <c r="L2589" s="37"/>
      <c r="M2589" s="53">
        <v>0</v>
      </c>
      <c r="N2589" s="39" t="s">
        <v>22</v>
      </c>
      <c r="O2589" s="65">
        <f>SUMIFS(Tb_Reseller[Aug-26],Tb_Reseller[Agen id],Tb_Agen[[#This Row],[AGEN ID]])</f>
        <v>0</v>
      </c>
      <c r="P2589" s="66">
        <f>SUMIFS(Tb_Reseller[Sep-26],Tb_Reseller[Agen id],Tb_Agen[[#This Row],[AGEN ID]])</f>
        <v>0</v>
      </c>
      <c r="Q2589" s="66">
        <f>SUMIFS(Tb_Reseller[Oct-26],Tb_Reseller[Agen id],Tb_Agen[[#This Row],[AGEN ID]])</f>
        <v>0.25</v>
      </c>
    </row>
    <row r="2590" spans="1:17" x14ac:dyDescent="0.25">
      <c r="A2590" s="33" t="s">
        <v>5850</v>
      </c>
      <c r="B2590" s="34" t="s">
        <v>5851</v>
      </c>
      <c r="C2590" s="34" t="s">
        <v>112</v>
      </c>
      <c r="D2590" s="35" t="s">
        <v>16</v>
      </c>
      <c r="E2590" s="35" t="s">
        <v>17</v>
      </c>
      <c r="F2590" s="35"/>
      <c r="G2590" s="36">
        <f>VLOOKUP(Tb_Agen[[#This Row],[AGEN ID]],Reseller!A:F,5,0)</f>
        <v>42614.40625</v>
      </c>
      <c r="H2590" s="35"/>
      <c r="I2590" s="35"/>
      <c r="J2590" s="35"/>
      <c r="K2590" s="41"/>
      <c r="L2590" s="37"/>
      <c r="M2590" s="53">
        <v>0</v>
      </c>
      <c r="N2590" s="39" t="s">
        <v>22</v>
      </c>
      <c r="O2590" s="65">
        <f>SUMIFS(Tb_Reseller[Aug-26],Tb_Reseller[Agen id],Tb_Agen[[#This Row],[AGEN ID]])</f>
        <v>0</v>
      </c>
      <c r="P2590" s="66">
        <f>SUMIFS(Tb_Reseller[Sep-26],Tb_Reseller[Agen id],Tb_Agen[[#This Row],[AGEN ID]])</f>
        <v>0</v>
      </c>
      <c r="Q2590" s="66">
        <f>SUMIFS(Tb_Reseller[Oct-26],Tb_Reseller[Agen id],Tb_Agen[[#This Row],[AGEN ID]])</f>
        <v>0</v>
      </c>
    </row>
    <row r="2591" spans="1:17" x14ac:dyDescent="0.25">
      <c r="A2591" s="33" t="s">
        <v>5852</v>
      </c>
      <c r="B2591" s="34" t="s">
        <v>5853</v>
      </c>
      <c r="C2591" s="34" t="s">
        <v>82</v>
      </c>
      <c r="D2591" s="35" t="s">
        <v>16</v>
      </c>
      <c r="E2591" s="38" t="s">
        <v>82</v>
      </c>
      <c r="F2591" s="35"/>
      <c r="G2591" s="36">
        <f>VLOOKUP(Tb_Agen[[#This Row],[AGEN ID]],Reseller!A:F,5,0)</f>
        <v>45397.240277777782</v>
      </c>
      <c r="H2591" s="35"/>
      <c r="I2591" s="35"/>
      <c r="J2591" s="35"/>
      <c r="K2591" s="41"/>
      <c r="L2591" s="37"/>
      <c r="M2591" s="53">
        <v>0</v>
      </c>
      <c r="N2591" s="39" t="s">
        <v>22</v>
      </c>
      <c r="O2591" s="65">
        <f>SUMIFS(Tb_Reseller[Aug-26],Tb_Reseller[Agen id],Tb_Agen[[#This Row],[AGEN ID]])</f>
        <v>0</v>
      </c>
      <c r="P2591" s="66">
        <f>SUMIFS(Tb_Reseller[Sep-26],Tb_Reseller[Agen id],Tb_Agen[[#This Row],[AGEN ID]])</f>
        <v>0</v>
      </c>
      <c r="Q2591" s="66">
        <f>SUMIFS(Tb_Reseller[Oct-26],Tb_Reseller[Agen id],Tb_Agen[[#This Row],[AGEN ID]])</f>
        <v>0</v>
      </c>
    </row>
    <row r="2592" spans="1:17" x14ac:dyDescent="0.25">
      <c r="A2592" s="33" t="s">
        <v>5854</v>
      </c>
      <c r="B2592" s="34" t="s">
        <v>5855</v>
      </c>
      <c r="C2592" s="34" t="s">
        <v>82</v>
      </c>
      <c r="D2592" s="35" t="s">
        <v>16</v>
      </c>
      <c r="E2592" s="38" t="s">
        <v>82</v>
      </c>
      <c r="F2592" s="35"/>
      <c r="G2592" s="36">
        <f>VLOOKUP(Tb_Agen[[#This Row],[AGEN ID]],Reseller!A:F,5,0)</f>
        <v>45397.556250000001</v>
      </c>
      <c r="H2592" s="35"/>
      <c r="I2592" s="35"/>
      <c r="J2592" s="35"/>
      <c r="K2592" s="41"/>
      <c r="L2592" s="37"/>
      <c r="M2592" s="53">
        <v>0</v>
      </c>
      <c r="N2592" s="39" t="s">
        <v>22</v>
      </c>
      <c r="O2592" s="65">
        <f>SUMIFS(Tb_Reseller[Aug-26],Tb_Reseller[Agen id],Tb_Agen[[#This Row],[AGEN ID]])</f>
        <v>0</v>
      </c>
      <c r="P2592" s="66">
        <f>SUMIFS(Tb_Reseller[Sep-26],Tb_Reseller[Agen id],Tb_Agen[[#This Row],[AGEN ID]])</f>
        <v>0</v>
      </c>
      <c r="Q2592" s="66">
        <f>SUMIFS(Tb_Reseller[Oct-26],Tb_Reseller[Agen id],Tb_Agen[[#This Row],[AGEN ID]])</f>
        <v>0</v>
      </c>
    </row>
    <row r="2593" spans="1:17" x14ac:dyDescent="0.25">
      <c r="A2593" s="33" t="s">
        <v>5856</v>
      </c>
      <c r="B2593" s="34" t="s">
        <v>5857</v>
      </c>
      <c r="C2593" s="34" t="s">
        <v>15</v>
      </c>
      <c r="D2593" s="35" t="s">
        <v>36</v>
      </c>
      <c r="E2593" s="35" t="s">
        <v>37</v>
      </c>
      <c r="F2593" s="35"/>
      <c r="G2593" s="36">
        <f>VLOOKUP(Tb_Agen[[#This Row],[AGEN ID]],Reseller!A:F,5,0)</f>
        <v>45397.602083333331</v>
      </c>
      <c r="H2593" s="35" t="s">
        <v>5858</v>
      </c>
      <c r="I2593" s="35" t="s">
        <v>19</v>
      </c>
      <c r="J2593" s="35" t="s">
        <v>30</v>
      </c>
      <c r="K2593" s="41" t="s">
        <v>399</v>
      </c>
      <c r="L2593" s="37" t="s">
        <v>101</v>
      </c>
      <c r="M2593" s="53">
        <v>-1000000</v>
      </c>
      <c r="N2593" s="39" t="s">
        <v>40</v>
      </c>
      <c r="O2593" s="65">
        <f>SUMIFS(Tb_Reseller[Aug-26],Tb_Reseller[Agen id],Tb_Agen[[#This Row],[AGEN ID]])</f>
        <v>0.74193548387096731</v>
      </c>
      <c r="P2593" s="66">
        <f>SUMIFS(Tb_Reseller[Sep-26],Tb_Reseller[Agen id],Tb_Agen[[#This Row],[AGEN ID]])</f>
        <v>0.56666666666666665</v>
      </c>
      <c r="Q2593" s="66">
        <f>SUMIFS(Tb_Reseller[Oct-26],Tb_Reseller[Agen id],Tb_Agen[[#This Row],[AGEN ID]])</f>
        <v>0.25</v>
      </c>
    </row>
    <row r="2594" spans="1:17" x14ac:dyDescent="0.25">
      <c r="A2594" s="33" t="s">
        <v>5859</v>
      </c>
      <c r="B2594" s="34" t="s">
        <v>5860</v>
      </c>
      <c r="C2594" s="34" t="s">
        <v>112</v>
      </c>
      <c r="D2594" s="35" t="s">
        <v>16</v>
      </c>
      <c r="E2594" s="35" t="s">
        <v>159</v>
      </c>
      <c r="F2594" s="35"/>
      <c r="G2594" s="36">
        <f>VLOOKUP(Tb_Agen[[#This Row],[AGEN ID]],Reseller!A:F,5,0)</f>
        <v>45398.449305555558</v>
      </c>
      <c r="H2594" s="35" t="s">
        <v>5861</v>
      </c>
      <c r="I2594" s="35" t="s">
        <v>68</v>
      </c>
      <c r="J2594" s="35" t="s">
        <v>69</v>
      </c>
      <c r="K2594" s="41" t="s">
        <v>382</v>
      </c>
      <c r="L2594" s="37" t="s">
        <v>162</v>
      </c>
      <c r="M2594" s="53">
        <v>0</v>
      </c>
      <c r="N2594" s="39" t="s">
        <v>22</v>
      </c>
      <c r="O2594" s="65">
        <f>SUMIFS(Tb_Reseller[Aug-26],Tb_Reseller[Agen id],Tb_Agen[[#This Row],[AGEN ID]])</f>
        <v>0.64516129032258029</v>
      </c>
      <c r="P2594" s="66">
        <f>SUMIFS(Tb_Reseller[Sep-26],Tb_Reseller[Agen id],Tb_Agen[[#This Row],[AGEN ID]])</f>
        <v>1.7333333333333354</v>
      </c>
      <c r="Q2594" s="66">
        <f>SUMIFS(Tb_Reseller[Oct-26],Tb_Reseller[Agen id],Tb_Agen[[#This Row],[AGEN ID]])</f>
        <v>0.75</v>
      </c>
    </row>
    <row r="2595" spans="1:17" x14ac:dyDescent="0.25">
      <c r="A2595" s="33" t="s">
        <v>5862</v>
      </c>
      <c r="B2595" s="34" t="s">
        <v>5863</v>
      </c>
      <c r="C2595" s="34" t="s">
        <v>15</v>
      </c>
      <c r="D2595" s="35" t="s">
        <v>36</v>
      </c>
      <c r="E2595" s="35" t="s">
        <v>37</v>
      </c>
      <c r="F2595" s="35"/>
      <c r="G2595" s="36">
        <f>VLOOKUP(Tb_Agen[[#This Row],[AGEN ID]],Reseller!A:F,5,0)</f>
        <v>45398.55</v>
      </c>
      <c r="H2595" s="35" t="s">
        <v>5864</v>
      </c>
      <c r="I2595" s="35" t="s">
        <v>19</v>
      </c>
      <c r="J2595" s="35" t="s">
        <v>20</v>
      </c>
      <c r="K2595" s="41" t="s">
        <v>21</v>
      </c>
      <c r="L2595" s="37" t="s">
        <v>39</v>
      </c>
      <c r="M2595" s="53">
        <v>-1000000</v>
      </c>
      <c r="N2595" s="39" t="s">
        <v>40</v>
      </c>
      <c r="O2595" s="65">
        <f>SUMIFS(Tb_Reseller[Aug-26],Tb_Reseller[Agen id],Tb_Agen[[#This Row],[AGEN ID]])</f>
        <v>1.0967741935483863</v>
      </c>
      <c r="P2595" s="66">
        <f>SUMIFS(Tb_Reseller[Sep-26],Tb_Reseller[Agen id],Tb_Agen[[#This Row],[AGEN ID]])</f>
        <v>1.0666666666666667</v>
      </c>
      <c r="Q2595" s="66">
        <f>SUMIFS(Tb_Reseller[Oct-26],Tb_Reseller[Agen id],Tb_Agen[[#This Row],[AGEN ID]])</f>
        <v>1.5</v>
      </c>
    </row>
    <row r="2596" spans="1:17" x14ac:dyDescent="0.25">
      <c r="A2596" s="33" t="s">
        <v>5865</v>
      </c>
      <c r="B2596" s="34" t="s">
        <v>5866</v>
      </c>
      <c r="C2596" s="34" t="s">
        <v>15</v>
      </c>
      <c r="D2596" s="35" t="s">
        <v>28</v>
      </c>
      <c r="E2596" s="35" t="s">
        <v>17</v>
      </c>
      <c r="F2596" s="35"/>
      <c r="G2596" s="36">
        <f>VLOOKUP(Tb_Agen[[#This Row],[AGEN ID]],Reseller!A:F,5,0)</f>
        <v>42720.529166666667</v>
      </c>
      <c r="H2596" s="35"/>
      <c r="I2596" s="35"/>
      <c r="J2596" s="35"/>
      <c r="K2596" s="41"/>
      <c r="L2596" s="37"/>
      <c r="M2596" s="53">
        <v>0</v>
      </c>
      <c r="N2596" s="39" t="s">
        <v>22</v>
      </c>
      <c r="O2596" s="65">
        <f>SUMIFS(Tb_Reseller[Aug-26],Tb_Reseller[Agen id],Tb_Agen[[#This Row],[AGEN ID]])</f>
        <v>0</v>
      </c>
      <c r="P2596" s="66">
        <f>SUMIFS(Tb_Reseller[Sep-26],Tb_Reseller[Agen id],Tb_Agen[[#This Row],[AGEN ID]])</f>
        <v>0</v>
      </c>
      <c r="Q2596" s="66">
        <f>SUMIFS(Tb_Reseller[Oct-26],Tb_Reseller[Agen id],Tb_Agen[[#This Row],[AGEN ID]])</f>
        <v>0</v>
      </c>
    </row>
    <row r="2597" spans="1:17" x14ac:dyDescent="0.25">
      <c r="A2597" s="33" t="s">
        <v>5867</v>
      </c>
      <c r="B2597" s="34" t="s">
        <v>5868</v>
      </c>
      <c r="C2597" s="34" t="s">
        <v>121</v>
      </c>
      <c r="D2597" s="35" t="s">
        <v>28</v>
      </c>
      <c r="E2597" s="35" t="s">
        <v>17</v>
      </c>
      <c r="F2597" s="35"/>
      <c r="G2597" s="36">
        <f>VLOOKUP(Tb_Agen[[#This Row],[AGEN ID]],Reseller!A:F,5,0)</f>
        <v>42784.411111111112</v>
      </c>
      <c r="H2597" s="35"/>
      <c r="I2597" s="35"/>
      <c r="J2597" s="35"/>
      <c r="K2597" s="41"/>
      <c r="L2597" s="37"/>
      <c r="M2597" s="53">
        <v>0</v>
      </c>
      <c r="N2597" s="39" t="s">
        <v>22</v>
      </c>
      <c r="O2597" s="65">
        <f>SUMIFS(Tb_Reseller[Aug-26],Tb_Reseller[Agen id],Tb_Agen[[#This Row],[AGEN ID]])</f>
        <v>0</v>
      </c>
      <c r="P2597" s="66">
        <f>SUMIFS(Tb_Reseller[Sep-26],Tb_Reseller[Agen id],Tb_Agen[[#This Row],[AGEN ID]])</f>
        <v>0</v>
      </c>
      <c r="Q2597" s="66">
        <f>SUMIFS(Tb_Reseller[Oct-26],Tb_Reseller[Agen id],Tb_Agen[[#This Row],[AGEN ID]])</f>
        <v>0</v>
      </c>
    </row>
    <row r="2598" spans="1:17" x14ac:dyDescent="0.25">
      <c r="A2598" s="33" t="s">
        <v>5869</v>
      </c>
      <c r="B2598" s="34" t="s">
        <v>5870</v>
      </c>
      <c r="C2598" s="34" t="s">
        <v>82</v>
      </c>
      <c r="D2598" s="35" t="s">
        <v>16</v>
      </c>
      <c r="E2598" s="38" t="s">
        <v>82</v>
      </c>
      <c r="F2598" s="35"/>
      <c r="G2598" s="36">
        <f>VLOOKUP(Tb_Agen[[#This Row],[AGEN ID]],Reseller!A:F,5,0)</f>
        <v>45398.70208333333</v>
      </c>
      <c r="H2598" s="35"/>
      <c r="I2598" s="35"/>
      <c r="J2598" s="35"/>
      <c r="K2598" s="41"/>
      <c r="L2598" s="37"/>
      <c r="M2598" s="53">
        <v>0</v>
      </c>
      <c r="N2598" s="39" t="s">
        <v>22</v>
      </c>
      <c r="O2598" s="65">
        <f>SUMIFS(Tb_Reseller[Aug-26],Tb_Reseller[Agen id],Tb_Agen[[#This Row],[AGEN ID]])</f>
        <v>0</v>
      </c>
      <c r="P2598" s="66">
        <f>SUMIFS(Tb_Reseller[Sep-26],Tb_Reseller[Agen id],Tb_Agen[[#This Row],[AGEN ID]])</f>
        <v>0</v>
      </c>
      <c r="Q2598" s="66">
        <f>SUMIFS(Tb_Reseller[Oct-26],Tb_Reseller[Agen id],Tb_Agen[[#This Row],[AGEN ID]])</f>
        <v>0</v>
      </c>
    </row>
    <row r="2599" spans="1:17" x14ac:dyDescent="0.25">
      <c r="A2599" s="33" t="s">
        <v>5871</v>
      </c>
      <c r="B2599" s="34" t="s">
        <v>5872</v>
      </c>
      <c r="C2599" s="34" t="s">
        <v>82</v>
      </c>
      <c r="D2599" s="35" t="s">
        <v>16</v>
      </c>
      <c r="E2599" s="38" t="s">
        <v>82</v>
      </c>
      <c r="F2599" s="35"/>
      <c r="G2599" s="36">
        <f>VLOOKUP(Tb_Agen[[#This Row],[AGEN ID]],Reseller!A:F,5,0)</f>
        <v>45399.213194444441</v>
      </c>
      <c r="H2599" s="35"/>
      <c r="I2599" s="35"/>
      <c r="J2599" s="35"/>
      <c r="K2599" s="41"/>
      <c r="L2599" s="37"/>
      <c r="M2599" s="53">
        <v>0</v>
      </c>
      <c r="N2599" s="39" t="s">
        <v>22</v>
      </c>
      <c r="O2599" s="65">
        <f>SUMIFS(Tb_Reseller[Aug-26],Tb_Reseller[Agen id],Tb_Agen[[#This Row],[AGEN ID]])</f>
        <v>0</v>
      </c>
      <c r="P2599" s="66">
        <f>SUMIFS(Tb_Reseller[Sep-26],Tb_Reseller[Agen id],Tb_Agen[[#This Row],[AGEN ID]])</f>
        <v>0</v>
      </c>
      <c r="Q2599" s="66">
        <f>SUMIFS(Tb_Reseller[Oct-26],Tb_Reseller[Agen id],Tb_Agen[[#This Row],[AGEN ID]])</f>
        <v>0</v>
      </c>
    </row>
    <row r="2600" spans="1:17" x14ac:dyDescent="0.25">
      <c r="A2600" s="33" t="s">
        <v>5873</v>
      </c>
      <c r="B2600" s="34" t="s">
        <v>5874</v>
      </c>
      <c r="C2600" s="34" t="s">
        <v>82</v>
      </c>
      <c r="D2600" s="35" t="s">
        <v>16</v>
      </c>
      <c r="E2600" s="38" t="s">
        <v>82</v>
      </c>
      <c r="F2600" s="35"/>
      <c r="G2600" s="36">
        <f>VLOOKUP(Tb_Agen[[#This Row],[AGEN ID]],Reseller!A:F,5,0)</f>
        <v>45400.440972222219</v>
      </c>
      <c r="H2600" s="35"/>
      <c r="I2600" s="35"/>
      <c r="J2600" s="35"/>
      <c r="K2600" s="41"/>
      <c r="L2600" s="37"/>
      <c r="M2600" s="53">
        <v>0</v>
      </c>
      <c r="N2600" s="39" t="s">
        <v>22</v>
      </c>
      <c r="O2600" s="65">
        <f>SUMIFS(Tb_Reseller[Aug-26],Tb_Reseller[Agen id],Tb_Agen[[#This Row],[AGEN ID]])</f>
        <v>0</v>
      </c>
      <c r="P2600" s="66">
        <f>SUMIFS(Tb_Reseller[Sep-26],Tb_Reseller[Agen id],Tb_Agen[[#This Row],[AGEN ID]])</f>
        <v>0</v>
      </c>
      <c r="Q2600" s="66">
        <f>SUMIFS(Tb_Reseller[Oct-26],Tb_Reseller[Agen id],Tb_Agen[[#This Row],[AGEN ID]])</f>
        <v>0</v>
      </c>
    </row>
    <row r="2601" spans="1:17" x14ac:dyDescent="0.25">
      <c r="A2601" s="33" t="s">
        <v>5875</v>
      </c>
      <c r="B2601" s="34" t="s">
        <v>5876</v>
      </c>
      <c r="C2601" s="34" t="s">
        <v>15</v>
      </c>
      <c r="D2601" s="35" t="s">
        <v>16</v>
      </c>
      <c r="E2601" s="35" t="s">
        <v>17</v>
      </c>
      <c r="F2601" s="35"/>
      <c r="G2601" s="36">
        <f>VLOOKUP(Tb_Agen[[#This Row],[AGEN ID]],Reseller!A:F,5,0)</f>
        <v>45400.48333333333</v>
      </c>
      <c r="H2601" s="35" t="s">
        <v>5877</v>
      </c>
      <c r="I2601" s="35" t="s">
        <v>52</v>
      </c>
      <c r="J2601" s="35" t="s">
        <v>355</v>
      </c>
      <c r="K2601" s="41" t="s">
        <v>1041</v>
      </c>
      <c r="L2601" s="37"/>
      <c r="M2601" s="53">
        <v>0</v>
      </c>
      <c r="N2601" s="39" t="s">
        <v>22</v>
      </c>
      <c r="O2601" s="65">
        <f>SUMIFS(Tb_Reseller[Aug-26],Tb_Reseller[Agen id],Tb_Agen[[#This Row],[AGEN ID]])</f>
        <v>10.516129032258124</v>
      </c>
      <c r="P2601" s="66">
        <f>SUMIFS(Tb_Reseller[Sep-26],Tb_Reseller[Agen id],Tb_Agen[[#This Row],[AGEN ID]])</f>
        <v>7.5999999999999828</v>
      </c>
      <c r="Q2601" s="66">
        <f>SUMIFS(Tb_Reseller[Oct-26],Tb_Reseller[Agen id],Tb_Agen[[#This Row],[AGEN ID]])</f>
        <v>8</v>
      </c>
    </row>
    <row r="2602" spans="1:17" x14ac:dyDescent="0.25">
      <c r="A2602" s="33" t="s">
        <v>5878</v>
      </c>
      <c r="B2602" s="34" t="s">
        <v>5879</v>
      </c>
      <c r="C2602" s="34" t="s">
        <v>121</v>
      </c>
      <c r="D2602" s="35" t="s">
        <v>28</v>
      </c>
      <c r="E2602" s="35" t="s">
        <v>17</v>
      </c>
      <c r="F2602" s="35"/>
      <c r="G2602" s="36">
        <f>VLOOKUP(Tb_Agen[[#This Row],[AGEN ID]],Reseller!A:F,5,0)</f>
        <v>45400.493750000001</v>
      </c>
      <c r="H2602" s="35"/>
      <c r="I2602" s="35"/>
      <c r="J2602" s="35"/>
      <c r="K2602" s="41"/>
      <c r="L2602" s="37"/>
      <c r="M2602" s="53">
        <v>0</v>
      </c>
      <c r="N2602" s="39" t="s">
        <v>22</v>
      </c>
      <c r="O2602" s="65">
        <f>SUMIFS(Tb_Reseller[Aug-26],Tb_Reseller[Agen id],Tb_Agen[[#This Row],[AGEN ID]])</f>
        <v>0</v>
      </c>
      <c r="P2602" s="66">
        <f>SUMIFS(Tb_Reseller[Sep-26],Tb_Reseller[Agen id],Tb_Agen[[#This Row],[AGEN ID]])</f>
        <v>0</v>
      </c>
      <c r="Q2602" s="66">
        <f>SUMIFS(Tb_Reseller[Oct-26],Tb_Reseller[Agen id],Tb_Agen[[#This Row],[AGEN ID]])</f>
        <v>0</v>
      </c>
    </row>
    <row r="2603" spans="1:17" x14ac:dyDescent="0.25">
      <c r="A2603" s="33" t="s">
        <v>5880</v>
      </c>
      <c r="B2603" s="34" t="s">
        <v>5881</v>
      </c>
      <c r="C2603" s="34" t="s">
        <v>82</v>
      </c>
      <c r="D2603" s="35" t="s">
        <v>16</v>
      </c>
      <c r="E2603" s="38" t="s">
        <v>82</v>
      </c>
      <c r="F2603" s="35"/>
      <c r="G2603" s="36">
        <f>VLOOKUP(Tb_Agen[[#This Row],[AGEN ID]],Reseller!A:F,5,0)</f>
        <v>45400.872916666667</v>
      </c>
      <c r="H2603" s="35"/>
      <c r="I2603" s="35"/>
      <c r="J2603" s="35"/>
      <c r="K2603" s="41"/>
      <c r="L2603" s="37"/>
      <c r="M2603" s="53">
        <v>0</v>
      </c>
      <c r="N2603" s="39" t="s">
        <v>22</v>
      </c>
      <c r="O2603" s="65">
        <f>SUMIFS(Tb_Reseller[Aug-26],Tb_Reseller[Agen id],Tb_Agen[[#This Row],[AGEN ID]])</f>
        <v>0</v>
      </c>
      <c r="P2603" s="66">
        <f>SUMIFS(Tb_Reseller[Sep-26],Tb_Reseller[Agen id],Tb_Agen[[#This Row],[AGEN ID]])</f>
        <v>0</v>
      </c>
      <c r="Q2603" s="66">
        <f>SUMIFS(Tb_Reseller[Oct-26],Tb_Reseller[Agen id],Tb_Agen[[#This Row],[AGEN ID]])</f>
        <v>0</v>
      </c>
    </row>
    <row r="2604" spans="1:17" x14ac:dyDescent="0.25">
      <c r="A2604" s="33" t="s">
        <v>5882</v>
      </c>
      <c r="B2604" s="34" t="s">
        <v>5883</v>
      </c>
      <c r="C2604" s="34" t="s">
        <v>121</v>
      </c>
      <c r="D2604" s="35" t="s">
        <v>16</v>
      </c>
      <c r="E2604" s="35" t="s">
        <v>17</v>
      </c>
      <c r="F2604" s="35"/>
      <c r="G2604" s="36">
        <f>VLOOKUP(Tb_Agen[[#This Row],[AGEN ID]],Reseller!A:F,5,0)</f>
        <v>45401.640972222223</v>
      </c>
      <c r="H2604" s="35"/>
      <c r="I2604" s="35"/>
      <c r="J2604" s="35"/>
      <c r="K2604" s="41"/>
      <c r="L2604" s="37"/>
      <c r="M2604" s="53">
        <v>0</v>
      </c>
      <c r="N2604" s="39" t="s">
        <v>22</v>
      </c>
      <c r="O2604" s="65">
        <f>SUMIFS(Tb_Reseller[Aug-26],Tb_Reseller[Agen id],Tb_Agen[[#This Row],[AGEN ID]])</f>
        <v>0</v>
      </c>
      <c r="P2604" s="66">
        <f>SUMIFS(Tb_Reseller[Sep-26],Tb_Reseller[Agen id],Tb_Agen[[#This Row],[AGEN ID]])</f>
        <v>0</v>
      </c>
      <c r="Q2604" s="66">
        <f>SUMIFS(Tb_Reseller[Oct-26],Tb_Reseller[Agen id],Tb_Agen[[#This Row],[AGEN ID]])</f>
        <v>0</v>
      </c>
    </row>
    <row r="2605" spans="1:17" x14ac:dyDescent="0.25">
      <c r="A2605" s="33" t="s">
        <v>5884</v>
      </c>
      <c r="B2605" s="34" t="s">
        <v>5885</v>
      </c>
      <c r="C2605" s="34" t="s">
        <v>112</v>
      </c>
      <c r="D2605" s="35" t="s">
        <v>28</v>
      </c>
      <c r="E2605" s="35" t="s">
        <v>17</v>
      </c>
      <c r="F2605" s="35"/>
      <c r="G2605" s="36">
        <f>VLOOKUP(Tb_Agen[[#This Row],[AGEN ID]],Reseller!A:F,5,0)</f>
        <v>42789.837500000001</v>
      </c>
      <c r="H2605" s="35"/>
      <c r="I2605" s="35"/>
      <c r="J2605" s="35"/>
      <c r="K2605" s="41"/>
      <c r="L2605" s="37"/>
      <c r="M2605" s="53">
        <v>0</v>
      </c>
      <c r="N2605" s="39" t="s">
        <v>22</v>
      </c>
      <c r="O2605" s="65">
        <f>SUMIFS(Tb_Reseller[Aug-26],Tb_Reseller[Agen id],Tb_Agen[[#This Row],[AGEN ID]])</f>
        <v>0</v>
      </c>
      <c r="P2605" s="66">
        <f>SUMIFS(Tb_Reseller[Sep-26],Tb_Reseller[Agen id],Tb_Agen[[#This Row],[AGEN ID]])</f>
        <v>6.6666666666666666E-2</v>
      </c>
      <c r="Q2605" s="66">
        <f>SUMIFS(Tb_Reseller[Oct-26],Tb_Reseller[Agen id],Tb_Agen[[#This Row],[AGEN ID]])</f>
        <v>0</v>
      </c>
    </row>
    <row r="2606" spans="1:17" x14ac:dyDescent="0.25">
      <c r="A2606" s="33" t="s">
        <v>5886</v>
      </c>
      <c r="B2606" s="34" t="s">
        <v>5887</v>
      </c>
      <c r="C2606" s="34" t="s">
        <v>82</v>
      </c>
      <c r="D2606" s="35" t="s">
        <v>16</v>
      </c>
      <c r="E2606" s="38" t="s">
        <v>82</v>
      </c>
      <c r="F2606" s="35"/>
      <c r="G2606" s="36">
        <f>VLOOKUP(Tb_Agen[[#This Row],[AGEN ID]],Reseller!A:F,5,0)</f>
        <v>45401.99722222222</v>
      </c>
      <c r="H2606" s="35"/>
      <c r="I2606" s="35"/>
      <c r="J2606" s="35"/>
      <c r="K2606" s="41"/>
      <c r="L2606" s="37"/>
      <c r="M2606" s="53">
        <v>0</v>
      </c>
      <c r="N2606" s="39" t="s">
        <v>22</v>
      </c>
      <c r="O2606" s="65">
        <f>SUMIFS(Tb_Reseller[Aug-26],Tb_Reseller[Agen id],Tb_Agen[[#This Row],[AGEN ID]])</f>
        <v>0</v>
      </c>
      <c r="P2606" s="66">
        <f>SUMIFS(Tb_Reseller[Sep-26],Tb_Reseller[Agen id],Tb_Agen[[#This Row],[AGEN ID]])</f>
        <v>0</v>
      </c>
      <c r="Q2606" s="66">
        <f>SUMIFS(Tb_Reseller[Oct-26],Tb_Reseller[Agen id],Tb_Agen[[#This Row],[AGEN ID]])</f>
        <v>0</v>
      </c>
    </row>
    <row r="2607" spans="1:17" x14ac:dyDescent="0.25">
      <c r="A2607" s="33" t="s">
        <v>5888</v>
      </c>
      <c r="B2607" s="34" t="s">
        <v>5889</v>
      </c>
      <c r="C2607" s="34" t="s">
        <v>15</v>
      </c>
      <c r="D2607" s="35" t="s">
        <v>28</v>
      </c>
      <c r="E2607" s="35" t="s">
        <v>17</v>
      </c>
      <c r="F2607" s="35"/>
      <c r="G2607" s="36">
        <f>VLOOKUP(Tb_Agen[[#This Row],[AGEN ID]],Reseller!A:F,5,0)</f>
        <v>42874.335416666669</v>
      </c>
      <c r="H2607" s="35"/>
      <c r="I2607" s="35"/>
      <c r="J2607" s="35"/>
      <c r="K2607" s="41"/>
      <c r="L2607" s="37"/>
      <c r="M2607" s="53">
        <v>0</v>
      </c>
      <c r="N2607" s="39" t="s">
        <v>22</v>
      </c>
      <c r="O2607" s="65">
        <f>SUMIFS(Tb_Reseller[Aug-26],Tb_Reseller[Agen id],Tb_Agen[[#This Row],[AGEN ID]])</f>
        <v>0</v>
      </c>
      <c r="P2607" s="66">
        <f>SUMIFS(Tb_Reseller[Sep-26],Tb_Reseller[Agen id],Tb_Agen[[#This Row],[AGEN ID]])</f>
        <v>0</v>
      </c>
      <c r="Q2607" s="66">
        <f>SUMIFS(Tb_Reseller[Oct-26],Tb_Reseller[Agen id],Tb_Agen[[#This Row],[AGEN ID]])</f>
        <v>0</v>
      </c>
    </row>
    <row r="2608" spans="1:17" x14ac:dyDescent="0.25">
      <c r="A2608" s="33" t="s">
        <v>5890</v>
      </c>
      <c r="B2608" s="34" t="s">
        <v>5891</v>
      </c>
      <c r="C2608" s="34" t="s">
        <v>15</v>
      </c>
      <c r="D2608" s="35" t="s">
        <v>16</v>
      </c>
      <c r="E2608" s="35" t="s">
        <v>17</v>
      </c>
      <c r="F2608" s="35"/>
      <c r="G2608" s="36">
        <f>VLOOKUP(Tb_Agen[[#This Row],[AGEN ID]],Reseller!A:F,5,0)</f>
        <v>45402.489583333343</v>
      </c>
      <c r="H2608" s="35"/>
      <c r="I2608" s="35"/>
      <c r="J2608" s="35"/>
      <c r="K2608" s="41"/>
      <c r="L2608" s="37"/>
      <c r="M2608" s="53">
        <v>0</v>
      </c>
      <c r="N2608" s="39" t="s">
        <v>22</v>
      </c>
      <c r="O2608" s="65">
        <f>SUMIFS(Tb_Reseller[Aug-26],Tb_Reseller[Agen id],Tb_Agen[[#This Row],[AGEN ID]])</f>
        <v>0</v>
      </c>
      <c r="P2608" s="66">
        <f>SUMIFS(Tb_Reseller[Sep-26],Tb_Reseller[Agen id],Tb_Agen[[#This Row],[AGEN ID]])</f>
        <v>0</v>
      </c>
      <c r="Q2608" s="66">
        <f>SUMIFS(Tb_Reseller[Oct-26],Tb_Reseller[Agen id],Tb_Agen[[#This Row],[AGEN ID]])</f>
        <v>0</v>
      </c>
    </row>
    <row r="2609" spans="1:17" x14ac:dyDescent="0.25">
      <c r="A2609" s="33" t="s">
        <v>5892</v>
      </c>
      <c r="B2609" s="34" t="s">
        <v>5893</v>
      </c>
      <c r="C2609" s="34" t="s">
        <v>82</v>
      </c>
      <c r="D2609" s="35" t="s">
        <v>16</v>
      </c>
      <c r="E2609" s="38" t="s">
        <v>82</v>
      </c>
      <c r="F2609" s="35"/>
      <c r="G2609" s="36">
        <f>VLOOKUP(Tb_Agen[[#This Row],[AGEN ID]],Reseller!A:F,5,0)</f>
        <v>45403.518750000003</v>
      </c>
      <c r="H2609" s="35"/>
      <c r="I2609" s="35"/>
      <c r="J2609" s="35"/>
      <c r="K2609" s="41"/>
      <c r="L2609" s="37"/>
      <c r="M2609" s="53">
        <v>0</v>
      </c>
      <c r="N2609" s="39" t="s">
        <v>22</v>
      </c>
      <c r="O2609" s="65">
        <f>SUMIFS(Tb_Reseller[Aug-26],Tb_Reseller[Agen id],Tb_Agen[[#This Row],[AGEN ID]])</f>
        <v>0</v>
      </c>
      <c r="P2609" s="66">
        <f>SUMIFS(Tb_Reseller[Sep-26],Tb_Reseller[Agen id],Tb_Agen[[#This Row],[AGEN ID]])</f>
        <v>0</v>
      </c>
      <c r="Q2609" s="66">
        <f>SUMIFS(Tb_Reseller[Oct-26],Tb_Reseller[Agen id],Tb_Agen[[#This Row],[AGEN ID]])</f>
        <v>0</v>
      </c>
    </row>
    <row r="2610" spans="1:17" x14ac:dyDescent="0.25">
      <c r="A2610" s="33" t="s">
        <v>5894</v>
      </c>
      <c r="B2610" s="34" t="s">
        <v>5895</v>
      </c>
      <c r="C2610" s="34" t="s">
        <v>15</v>
      </c>
      <c r="D2610" s="35" t="s">
        <v>16</v>
      </c>
      <c r="E2610" s="35" t="s">
        <v>17</v>
      </c>
      <c r="F2610" s="35"/>
      <c r="G2610" s="36">
        <f>VLOOKUP(Tb_Agen[[#This Row],[AGEN ID]],Reseller!A:F,5,0)</f>
        <v>45404.35833333333</v>
      </c>
      <c r="H2610" s="35" t="s">
        <v>5896</v>
      </c>
      <c r="I2610" s="35" t="s">
        <v>19</v>
      </c>
      <c r="J2610" s="35" t="s">
        <v>30</v>
      </c>
      <c r="K2610" s="41" t="s">
        <v>92</v>
      </c>
      <c r="L2610" s="37"/>
      <c r="M2610" s="53">
        <v>0</v>
      </c>
      <c r="N2610" s="39" t="s">
        <v>22</v>
      </c>
      <c r="O2610" s="65">
        <f>SUMIFS(Tb_Reseller[Aug-26],Tb_Reseller[Agen id],Tb_Agen[[#This Row],[AGEN ID]])</f>
        <v>16.161290322580829</v>
      </c>
      <c r="P2610" s="66">
        <f>SUMIFS(Tb_Reseller[Sep-26],Tb_Reseller[Agen id],Tb_Agen[[#This Row],[AGEN ID]])</f>
        <v>13.733333333333299</v>
      </c>
      <c r="Q2610" s="66">
        <f>SUMIFS(Tb_Reseller[Oct-26],Tb_Reseller[Agen id],Tb_Agen[[#This Row],[AGEN ID]])</f>
        <v>12</v>
      </c>
    </row>
    <row r="2611" spans="1:17" x14ac:dyDescent="0.25">
      <c r="A2611" s="33" t="s">
        <v>5897</v>
      </c>
      <c r="B2611" s="34" t="s">
        <v>5898</v>
      </c>
      <c r="C2611" s="34" t="s">
        <v>82</v>
      </c>
      <c r="D2611" s="35" t="s">
        <v>16</v>
      </c>
      <c r="E2611" s="38" t="s">
        <v>82</v>
      </c>
      <c r="F2611" s="35"/>
      <c r="G2611" s="36">
        <f>VLOOKUP(Tb_Agen[[#This Row],[AGEN ID]],Reseller!A:F,5,0)</f>
        <v>45404.878472222219</v>
      </c>
      <c r="H2611" s="35"/>
      <c r="I2611" s="35"/>
      <c r="J2611" s="35"/>
      <c r="K2611" s="41"/>
      <c r="L2611" s="37"/>
      <c r="M2611" s="53">
        <v>0</v>
      </c>
      <c r="N2611" s="39" t="s">
        <v>22</v>
      </c>
      <c r="O2611" s="65">
        <f>SUMIFS(Tb_Reseller[Aug-26],Tb_Reseller[Agen id],Tb_Agen[[#This Row],[AGEN ID]])</f>
        <v>0</v>
      </c>
      <c r="P2611" s="66">
        <f>SUMIFS(Tb_Reseller[Sep-26],Tb_Reseller[Agen id],Tb_Agen[[#This Row],[AGEN ID]])</f>
        <v>0</v>
      </c>
      <c r="Q2611" s="66">
        <f>SUMIFS(Tb_Reseller[Oct-26],Tb_Reseller[Agen id],Tb_Agen[[#This Row],[AGEN ID]])</f>
        <v>0</v>
      </c>
    </row>
    <row r="2612" spans="1:17" x14ac:dyDescent="0.25">
      <c r="A2612" s="39" t="s">
        <v>5899</v>
      </c>
      <c r="B2612" s="34" t="s">
        <v>5900</v>
      </c>
      <c r="C2612" s="43" t="s">
        <v>79</v>
      </c>
      <c r="D2612" s="38" t="s">
        <v>16</v>
      </c>
      <c r="E2612" s="38" t="s">
        <v>17</v>
      </c>
      <c r="F2612" s="38"/>
      <c r="G2612" s="40">
        <f>VLOOKUP(Tb_Agen[[#This Row],[AGEN ID]],Reseller!A:F,5,0)</f>
        <v>45406.464583333327</v>
      </c>
      <c r="H2612" s="38"/>
      <c r="I2612" s="38"/>
      <c r="J2612" s="38"/>
      <c r="K2612" s="41"/>
      <c r="L2612" s="42"/>
      <c r="M2612" s="53">
        <v>0</v>
      </c>
      <c r="N2612" s="39" t="s">
        <v>22</v>
      </c>
      <c r="O2612" s="65">
        <f>SUMIFS(Tb_Reseller[Aug-26],Tb_Reseller[Agen id],Tb_Agen[[#This Row],[AGEN ID]])</f>
        <v>0</v>
      </c>
      <c r="P2612" s="66">
        <f>SUMIFS(Tb_Reseller[Sep-26],Tb_Reseller[Agen id],Tb_Agen[[#This Row],[AGEN ID]])</f>
        <v>0</v>
      </c>
      <c r="Q2612" s="66">
        <f>SUMIFS(Tb_Reseller[Oct-26],Tb_Reseller[Agen id],Tb_Agen[[#This Row],[AGEN ID]])</f>
        <v>0</v>
      </c>
    </row>
    <row r="2613" spans="1:17" x14ac:dyDescent="0.25">
      <c r="A2613" s="33" t="s">
        <v>5901</v>
      </c>
      <c r="B2613" s="34" t="s">
        <v>5902</v>
      </c>
      <c r="C2613" s="34" t="s">
        <v>15</v>
      </c>
      <c r="D2613" s="35" t="s">
        <v>16</v>
      </c>
      <c r="E2613" s="35" t="s">
        <v>17</v>
      </c>
      <c r="F2613" s="35"/>
      <c r="G2613" s="36">
        <f>VLOOKUP(Tb_Agen[[#This Row],[AGEN ID]],Reseller!A:F,5,0)</f>
        <v>45406.578472222223</v>
      </c>
      <c r="H2613" s="35"/>
      <c r="I2613" s="35"/>
      <c r="J2613" s="35"/>
      <c r="K2613" s="41"/>
      <c r="L2613" s="37"/>
      <c r="M2613" s="53">
        <v>0</v>
      </c>
      <c r="N2613" s="39" t="s">
        <v>22</v>
      </c>
      <c r="O2613" s="65">
        <f>SUMIFS(Tb_Reseller[Aug-26],Tb_Reseller[Agen id],Tb_Agen[[#This Row],[AGEN ID]])</f>
        <v>0</v>
      </c>
      <c r="P2613" s="66">
        <f>SUMIFS(Tb_Reseller[Sep-26],Tb_Reseller[Agen id],Tb_Agen[[#This Row],[AGEN ID]])</f>
        <v>0</v>
      </c>
      <c r="Q2613" s="66">
        <f>SUMIFS(Tb_Reseller[Oct-26],Tb_Reseller[Agen id],Tb_Agen[[#This Row],[AGEN ID]])</f>
        <v>0</v>
      </c>
    </row>
    <row r="2614" spans="1:17" x14ac:dyDescent="0.25">
      <c r="A2614" s="33" t="s">
        <v>5903</v>
      </c>
      <c r="B2614" s="34" t="s">
        <v>5904</v>
      </c>
      <c r="C2614" s="34" t="s">
        <v>82</v>
      </c>
      <c r="D2614" s="35" t="s">
        <v>16</v>
      </c>
      <c r="E2614" s="38" t="s">
        <v>82</v>
      </c>
      <c r="F2614" s="35"/>
      <c r="G2614" s="36">
        <f>VLOOKUP(Tb_Agen[[#This Row],[AGEN ID]],Reseller!A:F,5,0)</f>
        <v>45407.56527777778</v>
      </c>
      <c r="H2614" s="35"/>
      <c r="I2614" s="35"/>
      <c r="J2614" s="35"/>
      <c r="K2614" s="41"/>
      <c r="L2614" s="37"/>
      <c r="M2614" s="53">
        <v>0</v>
      </c>
      <c r="N2614" s="39" t="s">
        <v>22</v>
      </c>
      <c r="O2614" s="65">
        <f>SUMIFS(Tb_Reseller[Aug-26],Tb_Reseller[Agen id],Tb_Agen[[#This Row],[AGEN ID]])</f>
        <v>0</v>
      </c>
      <c r="P2614" s="66">
        <f>SUMIFS(Tb_Reseller[Sep-26],Tb_Reseller[Agen id],Tb_Agen[[#This Row],[AGEN ID]])</f>
        <v>0</v>
      </c>
      <c r="Q2614" s="66">
        <f>SUMIFS(Tb_Reseller[Oct-26],Tb_Reseller[Agen id],Tb_Agen[[#This Row],[AGEN ID]])</f>
        <v>0</v>
      </c>
    </row>
    <row r="2615" spans="1:17" x14ac:dyDescent="0.25">
      <c r="A2615" s="33" t="s">
        <v>5905</v>
      </c>
      <c r="B2615" s="34" t="s">
        <v>5906</v>
      </c>
      <c r="C2615" s="34" t="s">
        <v>112</v>
      </c>
      <c r="D2615" s="35" t="s">
        <v>16</v>
      </c>
      <c r="E2615" s="35" t="s">
        <v>17</v>
      </c>
      <c r="F2615" s="35"/>
      <c r="G2615" s="36">
        <f>VLOOKUP(Tb_Agen[[#This Row],[AGEN ID]],Reseller!A:F,5,0)</f>
        <v>45407.627083333333</v>
      </c>
      <c r="H2615" s="35"/>
      <c r="I2615" s="35"/>
      <c r="J2615" s="35"/>
      <c r="K2615" s="41"/>
      <c r="L2615" s="37"/>
      <c r="M2615" s="53">
        <v>0</v>
      </c>
      <c r="N2615" s="39" t="s">
        <v>22</v>
      </c>
      <c r="O2615" s="65">
        <f>SUMIFS(Tb_Reseller[Aug-26],Tb_Reseller[Agen id],Tb_Agen[[#This Row],[AGEN ID]])</f>
        <v>0</v>
      </c>
      <c r="P2615" s="66">
        <f>SUMIFS(Tb_Reseller[Sep-26],Tb_Reseller[Agen id],Tb_Agen[[#This Row],[AGEN ID]])</f>
        <v>0</v>
      </c>
      <c r="Q2615" s="66">
        <f>SUMIFS(Tb_Reseller[Oct-26],Tb_Reseller[Agen id],Tb_Agen[[#This Row],[AGEN ID]])</f>
        <v>0</v>
      </c>
    </row>
    <row r="2616" spans="1:17" x14ac:dyDescent="0.25">
      <c r="A2616" s="33" t="s">
        <v>5907</v>
      </c>
      <c r="B2616" s="34" t="s">
        <v>5908</v>
      </c>
      <c r="C2616" s="34" t="s">
        <v>121</v>
      </c>
      <c r="D2616" s="35" t="s">
        <v>16</v>
      </c>
      <c r="E2616" s="35" t="s">
        <v>17</v>
      </c>
      <c r="F2616" s="35"/>
      <c r="G2616" s="36">
        <f>VLOOKUP(Tb_Agen[[#This Row],[AGEN ID]],Reseller!A:F,5,0)</f>
        <v>45407.932638888888</v>
      </c>
      <c r="H2616" s="35" t="s">
        <v>5909</v>
      </c>
      <c r="I2616" s="35" t="s">
        <v>68</v>
      </c>
      <c r="J2616" s="35" t="s">
        <v>340</v>
      </c>
      <c r="K2616" s="41" t="s">
        <v>340</v>
      </c>
      <c r="L2616" s="37"/>
      <c r="M2616" s="53">
        <v>0</v>
      </c>
      <c r="N2616" s="39" t="s">
        <v>22</v>
      </c>
      <c r="O2616" s="65">
        <f>SUMIFS(Tb_Reseller[Aug-26],Tb_Reseller[Agen id],Tb_Agen[[#This Row],[AGEN ID]])</f>
        <v>5.7096774193548345</v>
      </c>
      <c r="P2616" s="66">
        <f>SUMIFS(Tb_Reseller[Sep-26],Tb_Reseller[Agen id],Tb_Agen[[#This Row],[AGEN ID]])</f>
        <v>5.666666666666659</v>
      </c>
      <c r="Q2616" s="66">
        <f>SUMIFS(Tb_Reseller[Oct-26],Tb_Reseller[Agen id],Tb_Agen[[#This Row],[AGEN ID]])</f>
        <v>4.5</v>
      </c>
    </row>
    <row r="2617" spans="1:17" x14ac:dyDescent="0.25">
      <c r="A2617" s="33" t="s">
        <v>5910</v>
      </c>
      <c r="B2617" s="34" t="s">
        <v>5911</v>
      </c>
      <c r="C2617" s="34" t="s">
        <v>82</v>
      </c>
      <c r="D2617" s="35" t="s">
        <v>16</v>
      </c>
      <c r="E2617" s="38" t="s">
        <v>82</v>
      </c>
      <c r="F2617" s="35"/>
      <c r="G2617" s="36">
        <f>VLOOKUP(Tb_Agen[[#This Row],[AGEN ID]],Reseller!A:F,5,0)</f>
        <v>45409.859027777777</v>
      </c>
      <c r="H2617" s="35"/>
      <c r="I2617" s="35"/>
      <c r="J2617" s="35"/>
      <c r="K2617" s="41"/>
      <c r="L2617" s="37"/>
      <c r="M2617" s="53">
        <v>0</v>
      </c>
      <c r="N2617" s="39" t="s">
        <v>22</v>
      </c>
      <c r="O2617" s="65">
        <f>SUMIFS(Tb_Reseller[Aug-26],Tb_Reseller[Agen id],Tb_Agen[[#This Row],[AGEN ID]])</f>
        <v>0</v>
      </c>
      <c r="P2617" s="66">
        <f>SUMIFS(Tb_Reseller[Sep-26],Tb_Reseller[Agen id],Tb_Agen[[#This Row],[AGEN ID]])</f>
        <v>0</v>
      </c>
      <c r="Q2617" s="66">
        <f>SUMIFS(Tb_Reseller[Oct-26],Tb_Reseller[Agen id],Tb_Agen[[#This Row],[AGEN ID]])</f>
        <v>0</v>
      </c>
    </row>
    <row r="2618" spans="1:17" x14ac:dyDescent="0.25">
      <c r="A2618" s="33" t="s">
        <v>5912</v>
      </c>
      <c r="B2618" s="34" t="s">
        <v>5913</v>
      </c>
      <c r="C2618" s="34" t="s">
        <v>82</v>
      </c>
      <c r="D2618" s="35" t="s">
        <v>16</v>
      </c>
      <c r="E2618" s="38" t="s">
        <v>82</v>
      </c>
      <c r="F2618" s="35"/>
      <c r="G2618" s="36">
        <f>VLOOKUP(Tb_Agen[[#This Row],[AGEN ID]],Reseller!A:F,5,0)</f>
        <v>45412.756944444453</v>
      </c>
      <c r="H2618" s="35"/>
      <c r="I2618" s="35"/>
      <c r="J2618" s="35"/>
      <c r="K2618" s="41"/>
      <c r="L2618" s="37"/>
      <c r="M2618" s="53">
        <v>0</v>
      </c>
      <c r="N2618" s="39" t="s">
        <v>22</v>
      </c>
      <c r="O2618" s="65">
        <f>SUMIFS(Tb_Reseller[Aug-26],Tb_Reseller[Agen id],Tb_Agen[[#This Row],[AGEN ID]])</f>
        <v>0</v>
      </c>
      <c r="P2618" s="66">
        <f>SUMIFS(Tb_Reseller[Sep-26],Tb_Reseller[Agen id],Tb_Agen[[#This Row],[AGEN ID]])</f>
        <v>0</v>
      </c>
      <c r="Q2618" s="66">
        <f>SUMIFS(Tb_Reseller[Oct-26],Tb_Reseller[Agen id],Tb_Agen[[#This Row],[AGEN ID]])</f>
        <v>0</v>
      </c>
    </row>
    <row r="2619" spans="1:17" x14ac:dyDescent="0.25">
      <c r="A2619" s="33" t="s">
        <v>5914</v>
      </c>
      <c r="B2619" s="34" t="s">
        <v>5915</v>
      </c>
      <c r="C2619" s="34" t="s">
        <v>15</v>
      </c>
      <c r="D2619" s="35" t="s">
        <v>28</v>
      </c>
      <c r="E2619" s="35" t="s">
        <v>17</v>
      </c>
      <c r="F2619" s="35"/>
      <c r="G2619" s="36">
        <f>VLOOKUP(Tb_Agen[[#This Row],[AGEN ID]],Reseller!A:F,5,0)</f>
        <v>42943.548611111109</v>
      </c>
      <c r="H2619" s="35"/>
      <c r="I2619" s="35"/>
      <c r="J2619" s="35"/>
      <c r="K2619" s="41"/>
      <c r="L2619" s="37"/>
      <c r="M2619" s="53">
        <v>0</v>
      </c>
      <c r="N2619" s="39" t="s">
        <v>22</v>
      </c>
      <c r="O2619" s="65">
        <f>SUMIFS(Tb_Reseller[Aug-26],Tb_Reseller[Agen id],Tb_Agen[[#This Row],[AGEN ID]])</f>
        <v>0</v>
      </c>
      <c r="P2619" s="66">
        <f>SUMIFS(Tb_Reseller[Sep-26],Tb_Reseller[Agen id],Tb_Agen[[#This Row],[AGEN ID]])</f>
        <v>0</v>
      </c>
      <c r="Q2619" s="66">
        <f>SUMIFS(Tb_Reseller[Oct-26],Tb_Reseller[Agen id],Tb_Agen[[#This Row],[AGEN ID]])</f>
        <v>0</v>
      </c>
    </row>
    <row r="2620" spans="1:17" x14ac:dyDescent="0.25">
      <c r="A2620" s="33" t="s">
        <v>5916</v>
      </c>
      <c r="B2620" s="34" t="s">
        <v>5917</v>
      </c>
      <c r="C2620" s="34" t="s">
        <v>121</v>
      </c>
      <c r="D2620" s="35" t="s">
        <v>16</v>
      </c>
      <c r="E2620" s="35" t="s">
        <v>244</v>
      </c>
      <c r="F2620" s="35"/>
      <c r="G2620" s="36">
        <f>VLOOKUP(Tb_Agen[[#This Row],[AGEN ID]],Reseller!A:F,5,0)</f>
        <v>45412.857638888891</v>
      </c>
      <c r="H2620" s="35" t="s">
        <v>5918</v>
      </c>
      <c r="I2620" s="35" t="s">
        <v>68</v>
      </c>
      <c r="J2620" s="35" t="s">
        <v>340</v>
      </c>
      <c r="K2620" s="41" t="s">
        <v>340</v>
      </c>
      <c r="L2620" s="37" t="s">
        <v>39</v>
      </c>
      <c r="M2620" s="53">
        <v>0</v>
      </c>
      <c r="N2620" s="39" t="s">
        <v>22</v>
      </c>
      <c r="O2620" s="65">
        <f>SUMIFS(Tb_Reseller[Aug-26],Tb_Reseller[Agen id],Tb_Agen[[#This Row],[AGEN ID]])</f>
        <v>6.7741935483870916</v>
      </c>
      <c r="P2620" s="66">
        <f>SUMIFS(Tb_Reseller[Sep-26],Tb_Reseller[Agen id],Tb_Agen[[#This Row],[AGEN ID]])</f>
        <v>6.7333333333333192</v>
      </c>
      <c r="Q2620" s="66">
        <f>SUMIFS(Tb_Reseller[Oct-26],Tb_Reseller[Agen id],Tb_Agen[[#This Row],[AGEN ID]])</f>
        <v>8.75</v>
      </c>
    </row>
    <row r="2621" spans="1:17" x14ac:dyDescent="0.25">
      <c r="A2621" s="33" t="s">
        <v>5919</v>
      </c>
      <c r="B2621" s="34" t="s">
        <v>5920</v>
      </c>
      <c r="C2621" s="34" t="s">
        <v>112</v>
      </c>
      <c r="D2621" s="35" t="s">
        <v>28</v>
      </c>
      <c r="E2621" s="35" t="s">
        <v>17</v>
      </c>
      <c r="F2621" s="35"/>
      <c r="G2621" s="36">
        <f>VLOOKUP(Tb_Agen[[#This Row],[AGEN ID]],Reseller!A:F,5,0)</f>
        <v>42973.448611111111</v>
      </c>
      <c r="H2621" s="35"/>
      <c r="I2621" s="35"/>
      <c r="J2621" s="35"/>
      <c r="K2621" s="41"/>
      <c r="L2621" s="37"/>
      <c r="M2621" s="53">
        <v>0</v>
      </c>
      <c r="N2621" s="39" t="s">
        <v>22</v>
      </c>
      <c r="O2621" s="65">
        <f>SUMIFS(Tb_Reseller[Aug-26],Tb_Reseller[Agen id],Tb_Agen[[#This Row],[AGEN ID]])</f>
        <v>0</v>
      </c>
      <c r="P2621" s="66">
        <f>SUMIFS(Tb_Reseller[Sep-26],Tb_Reseller[Agen id],Tb_Agen[[#This Row],[AGEN ID]])</f>
        <v>0</v>
      </c>
      <c r="Q2621" s="66">
        <f>SUMIFS(Tb_Reseller[Oct-26],Tb_Reseller[Agen id],Tb_Agen[[#This Row],[AGEN ID]])</f>
        <v>0</v>
      </c>
    </row>
    <row r="2622" spans="1:17" x14ac:dyDescent="0.25">
      <c r="A2622" s="33" t="s">
        <v>5921</v>
      </c>
      <c r="B2622" s="34" t="s">
        <v>5922</v>
      </c>
      <c r="C2622" s="34" t="s">
        <v>15</v>
      </c>
      <c r="D2622" s="35" t="s">
        <v>16</v>
      </c>
      <c r="E2622" s="35" t="s">
        <v>17</v>
      </c>
      <c r="F2622" s="35"/>
      <c r="G2622" s="36">
        <f>VLOOKUP(Tb_Agen[[#This Row],[AGEN ID]],Reseller!A:F,5,0)</f>
        <v>42989.616666666669</v>
      </c>
      <c r="H2622" s="35"/>
      <c r="I2622" s="35"/>
      <c r="J2622" s="35"/>
      <c r="K2622" s="41"/>
      <c r="L2622" s="37"/>
      <c r="M2622" s="53">
        <v>0</v>
      </c>
      <c r="N2622" s="39" t="s">
        <v>22</v>
      </c>
      <c r="O2622" s="65">
        <f>SUMIFS(Tb_Reseller[Aug-26],Tb_Reseller[Agen id],Tb_Agen[[#This Row],[AGEN ID]])</f>
        <v>0</v>
      </c>
      <c r="P2622" s="66">
        <f>SUMIFS(Tb_Reseller[Sep-26],Tb_Reseller[Agen id],Tb_Agen[[#This Row],[AGEN ID]])</f>
        <v>0</v>
      </c>
      <c r="Q2622" s="66">
        <f>SUMIFS(Tb_Reseller[Oct-26],Tb_Reseller[Agen id],Tb_Agen[[#This Row],[AGEN ID]])</f>
        <v>0</v>
      </c>
    </row>
    <row r="2623" spans="1:17" x14ac:dyDescent="0.25">
      <c r="A2623" s="33" t="s">
        <v>5923</v>
      </c>
      <c r="B2623" s="34" t="s">
        <v>5924</v>
      </c>
      <c r="C2623" s="34" t="s">
        <v>79</v>
      </c>
      <c r="D2623" s="35" t="s">
        <v>16</v>
      </c>
      <c r="E2623" s="35" t="s">
        <v>17</v>
      </c>
      <c r="F2623" s="35"/>
      <c r="G2623" s="36">
        <f>VLOOKUP(Tb_Agen[[#This Row],[AGEN ID]],Reseller!A:F,5,0)</f>
        <v>45415.495138888888</v>
      </c>
      <c r="H2623" s="35"/>
      <c r="I2623" s="35"/>
      <c r="J2623" s="35"/>
      <c r="K2623" s="41"/>
      <c r="L2623" s="37"/>
      <c r="M2623" s="53">
        <v>0</v>
      </c>
      <c r="N2623" s="39" t="s">
        <v>22</v>
      </c>
      <c r="O2623" s="65">
        <f>SUMIFS(Tb_Reseller[Aug-26],Tb_Reseller[Agen id],Tb_Agen[[#This Row],[AGEN ID]])</f>
        <v>0</v>
      </c>
      <c r="P2623" s="66">
        <f>SUMIFS(Tb_Reseller[Sep-26],Tb_Reseller[Agen id],Tb_Agen[[#This Row],[AGEN ID]])</f>
        <v>0</v>
      </c>
      <c r="Q2623" s="66">
        <f>SUMIFS(Tb_Reseller[Oct-26],Tb_Reseller[Agen id],Tb_Agen[[#This Row],[AGEN ID]])</f>
        <v>0</v>
      </c>
    </row>
    <row r="2624" spans="1:17" x14ac:dyDescent="0.25">
      <c r="A2624" s="33" t="s">
        <v>5925</v>
      </c>
      <c r="B2624" s="34" t="s">
        <v>5926</v>
      </c>
      <c r="C2624" s="34" t="s">
        <v>82</v>
      </c>
      <c r="D2624" s="35" t="s">
        <v>16</v>
      </c>
      <c r="E2624" s="38" t="s">
        <v>82</v>
      </c>
      <c r="F2624" s="35"/>
      <c r="G2624" s="36">
        <f>VLOOKUP(Tb_Agen[[#This Row],[AGEN ID]],Reseller!A:F,5,0)</f>
        <v>45418.527083333327</v>
      </c>
      <c r="H2624" s="35"/>
      <c r="I2624" s="35"/>
      <c r="J2624" s="35"/>
      <c r="K2624" s="41"/>
      <c r="L2624" s="37"/>
      <c r="M2624" s="53">
        <v>0</v>
      </c>
      <c r="N2624" s="39" t="s">
        <v>22</v>
      </c>
      <c r="O2624" s="65">
        <f>SUMIFS(Tb_Reseller[Aug-26],Tb_Reseller[Agen id],Tb_Agen[[#This Row],[AGEN ID]])</f>
        <v>0</v>
      </c>
      <c r="P2624" s="66">
        <f>SUMIFS(Tb_Reseller[Sep-26],Tb_Reseller[Agen id],Tb_Agen[[#This Row],[AGEN ID]])</f>
        <v>0</v>
      </c>
      <c r="Q2624" s="66">
        <f>SUMIFS(Tb_Reseller[Oct-26],Tb_Reseller[Agen id],Tb_Agen[[#This Row],[AGEN ID]])</f>
        <v>0</v>
      </c>
    </row>
    <row r="2625" spans="1:17" x14ac:dyDescent="0.25">
      <c r="A2625" s="33" t="s">
        <v>5927</v>
      </c>
      <c r="B2625" s="34" t="s">
        <v>5928</v>
      </c>
      <c r="C2625" s="34" t="s">
        <v>15</v>
      </c>
      <c r="D2625" s="35" t="s">
        <v>16</v>
      </c>
      <c r="E2625" s="35" t="s">
        <v>17</v>
      </c>
      <c r="F2625" s="35"/>
      <c r="G2625" s="36">
        <f>VLOOKUP(Tb_Agen[[#This Row],[AGEN ID]],Reseller!A:F,5,0)</f>
        <v>45418.772916666669</v>
      </c>
      <c r="H2625" s="35"/>
      <c r="I2625" s="35"/>
      <c r="J2625" s="35"/>
      <c r="K2625" s="41"/>
      <c r="L2625" s="37"/>
      <c r="M2625" s="53">
        <v>0</v>
      </c>
      <c r="N2625" s="39" t="s">
        <v>22</v>
      </c>
      <c r="O2625" s="65">
        <f>SUMIFS(Tb_Reseller[Aug-26],Tb_Reseller[Agen id],Tb_Agen[[#This Row],[AGEN ID]])</f>
        <v>0</v>
      </c>
      <c r="P2625" s="66">
        <f>SUMIFS(Tb_Reseller[Sep-26],Tb_Reseller[Agen id],Tb_Agen[[#This Row],[AGEN ID]])</f>
        <v>0</v>
      </c>
      <c r="Q2625" s="66">
        <f>SUMIFS(Tb_Reseller[Oct-26],Tb_Reseller[Agen id],Tb_Agen[[#This Row],[AGEN ID]])</f>
        <v>0</v>
      </c>
    </row>
    <row r="2626" spans="1:17" x14ac:dyDescent="0.25">
      <c r="A2626" s="33" t="s">
        <v>5929</v>
      </c>
      <c r="B2626" s="34" t="s">
        <v>5930</v>
      </c>
      <c r="C2626" s="34" t="s">
        <v>121</v>
      </c>
      <c r="D2626" s="35" t="s">
        <v>28</v>
      </c>
      <c r="E2626" s="35" t="s">
        <v>17</v>
      </c>
      <c r="F2626" s="35"/>
      <c r="G2626" s="36">
        <f>VLOOKUP(Tb_Agen[[#This Row],[AGEN ID]],Reseller!A:F,5,0)</f>
        <v>45419.585416666669</v>
      </c>
      <c r="H2626" s="35" t="s">
        <v>5931</v>
      </c>
      <c r="I2626" s="35" t="s">
        <v>68</v>
      </c>
      <c r="J2626" s="35" t="s">
        <v>340</v>
      </c>
      <c r="K2626" s="41" t="s">
        <v>1258</v>
      </c>
      <c r="L2626" s="37"/>
      <c r="M2626" s="53">
        <v>0</v>
      </c>
      <c r="N2626" s="39" t="s">
        <v>22</v>
      </c>
      <c r="O2626" s="65">
        <f>SUMIFS(Tb_Reseller[Aug-26],Tb_Reseller[Agen id],Tb_Agen[[#This Row],[AGEN ID]])</f>
        <v>0</v>
      </c>
      <c r="P2626" s="66">
        <f>SUMIFS(Tb_Reseller[Sep-26],Tb_Reseller[Agen id],Tb_Agen[[#This Row],[AGEN ID]])</f>
        <v>0</v>
      </c>
      <c r="Q2626" s="66">
        <f>SUMIFS(Tb_Reseller[Oct-26],Tb_Reseller[Agen id],Tb_Agen[[#This Row],[AGEN ID]])</f>
        <v>0</v>
      </c>
    </row>
    <row r="2627" spans="1:17" x14ac:dyDescent="0.25">
      <c r="A2627" s="33" t="s">
        <v>5932</v>
      </c>
      <c r="B2627" s="34" t="s">
        <v>5933</v>
      </c>
      <c r="C2627" s="34" t="s">
        <v>82</v>
      </c>
      <c r="D2627" s="35" t="s">
        <v>16</v>
      </c>
      <c r="E2627" s="38" t="s">
        <v>82</v>
      </c>
      <c r="F2627" s="35"/>
      <c r="G2627" s="36">
        <f>VLOOKUP(Tb_Agen[[#This Row],[AGEN ID]],Reseller!A:F,5,0)</f>
        <v>45419.709722222222</v>
      </c>
      <c r="H2627" s="35"/>
      <c r="I2627" s="35"/>
      <c r="J2627" s="35"/>
      <c r="K2627" s="41"/>
      <c r="L2627" s="37"/>
      <c r="M2627" s="53">
        <v>0</v>
      </c>
      <c r="N2627" s="39" t="s">
        <v>22</v>
      </c>
      <c r="O2627" s="65">
        <f>SUMIFS(Tb_Reseller[Aug-26],Tb_Reseller[Agen id],Tb_Agen[[#This Row],[AGEN ID]])</f>
        <v>0</v>
      </c>
      <c r="P2627" s="66">
        <f>SUMIFS(Tb_Reseller[Sep-26],Tb_Reseller[Agen id],Tb_Agen[[#This Row],[AGEN ID]])</f>
        <v>0</v>
      </c>
      <c r="Q2627" s="66">
        <f>SUMIFS(Tb_Reseller[Oct-26],Tb_Reseller[Agen id],Tb_Agen[[#This Row],[AGEN ID]])</f>
        <v>0</v>
      </c>
    </row>
    <row r="2628" spans="1:17" x14ac:dyDescent="0.25">
      <c r="A2628" s="39" t="s">
        <v>5934</v>
      </c>
      <c r="B2628" s="34" t="s">
        <v>5935</v>
      </c>
      <c r="C2628" s="44" t="s">
        <v>112</v>
      </c>
      <c r="D2628" s="38" t="s">
        <v>28</v>
      </c>
      <c r="E2628" s="38" t="s">
        <v>17</v>
      </c>
      <c r="F2628" s="38"/>
      <c r="G2628" s="40">
        <f>VLOOKUP(Tb_Agen[[#This Row],[AGEN ID]],Reseller!A:F,5,0)</f>
        <v>43012.443055555559</v>
      </c>
      <c r="H2628" s="38"/>
      <c r="I2628" s="38"/>
      <c r="J2628" s="38"/>
      <c r="K2628" s="41"/>
      <c r="L2628" s="42"/>
      <c r="M2628" s="53">
        <v>0</v>
      </c>
      <c r="N2628" s="39" t="s">
        <v>22</v>
      </c>
      <c r="O2628" s="65">
        <f>SUMIFS(Tb_Reseller[Aug-26],Tb_Reseller[Agen id],Tb_Agen[[#This Row],[AGEN ID]])</f>
        <v>0</v>
      </c>
      <c r="P2628" s="66">
        <f>SUMIFS(Tb_Reseller[Sep-26],Tb_Reseller[Agen id],Tb_Agen[[#This Row],[AGEN ID]])</f>
        <v>0</v>
      </c>
      <c r="Q2628" s="66">
        <f>SUMIFS(Tb_Reseller[Oct-26],Tb_Reseller[Agen id],Tb_Agen[[#This Row],[AGEN ID]])</f>
        <v>0</v>
      </c>
    </row>
    <row r="2629" spans="1:17" x14ac:dyDescent="0.25">
      <c r="A2629" s="33" t="s">
        <v>5936</v>
      </c>
      <c r="B2629" s="34" t="s">
        <v>5937</v>
      </c>
      <c r="C2629" s="34" t="s">
        <v>82</v>
      </c>
      <c r="D2629" s="35" t="s">
        <v>16</v>
      </c>
      <c r="E2629" s="38" t="s">
        <v>82</v>
      </c>
      <c r="F2629" s="35"/>
      <c r="G2629" s="36">
        <f>VLOOKUP(Tb_Agen[[#This Row],[AGEN ID]],Reseller!A:F,5,0)</f>
        <v>45420.282638888893</v>
      </c>
      <c r="H2629" s="35"/>
      <c r="I2629" s="35"/>
      <c r="J2629" s="35"/>
      <c r="K2629" s="41"/>
      <c r="L2629" s="37"/>
      <c r="M2629" s="53">
        <v>0</v>
      </c>
      <c r="N2629" s="39" t="s">
        <v>22</v>
      </c>
      <c r="O2629" s="65">
        <f>SUMIFS(Tb_Reseller[Aug-26],Tb_Reseller[Agen id],Tb_Agen[[#This Row],[AGEN ID]])</f>
        <v>0</v>
      </c>
      <c r="P2629" s="66">
        <f>SUMIFS(Tb_Reseller[Sep-26],Tb_Reseller[Agen id],Tb_Agen[[#This Row],[AGEN ID]])</f>
        <v>0</v>
      </c>
      <c r="Q2629" s="66">
        <f>SUMIFS(Tb_Reseller[Oct-26],Tb_Reseller[Agen id],Tb_Agen[[#This Row],[AGEN ID]])</f>
        <v>0</v>
      </c>
    </row>
    <row r="2630" spans="1:17" x14ac:dyDescent="0.25">
      <c r="A2630" s="33" t="s">
        <v>5938</v>
      </c>
      <c r="B2630" s="34" t="s">
        <v>5939</v>
      </c>
      <c r="C2630" s="34" t="s">
        <v>82</v>
      </c>
      <c r="D2630" s="35" t="s">
        <v>16</v>
      </c>
      <c r="E2630" s="38" t="s">
        <v>82</v>
      </c>
      <c r="F2630" s="35"/>
      <c r="G2630" s="36">
        <f>VLOOKUP(Tb_Agen[[#This Row],[AGEN ID]],Reseller!A:F,5,0)</f>
        <v>45420.438888888893</v>
      </c>
      <c r="H2630" s="35"/>
      <c r="I2630" s="35"/>
      <c r="J2630" s="35"/>
      <c r="K2630" s="41"/>
      <c r="L2630" s="37"/>
      <c r="M2630" s="53">
        <v>0</v>
      </c>
      <c r="N2630" s="39" t="s">
        <v>22</v>
      </c>
      <c r="O2630" s="65">
        <f>SUMIFS(Tb_Reseller[Aug-26],Tb_Reseller[Agen id],Tb_Agen[[#This Row],[AGEN ID]])</f>
        <v>0</v>
      </c>
      <c r="P2630" s="66">
        <f>SUMIFS(Tb_Reseller[Sep-26],Tb_Reseller[Agen id],Tb_Agen[[#This Row],[AGEN ID]])</f>
        <v>0</v>
      </c>
      <c r="Q2630" s="66">
        <f>SUMIFS(Tb_Reseller[Oct-26],Tb_Reseller[Agen id],Tb_Agen[[#This Row],[AGEN ID]])</f>
        <v>0</v>
      </c>
    </row>
    <row r="2631" spans="1:17" x14ac:dyDescent="0.25">
      <c r="A2631" s="33" t="s">
        <v>5940</v>
      </c>
      <c r="B2631" s="34" t="s">
        <v>5941</v>
      </c>
      <c r="C2631" s="34" t="s">
        <v>121</v>
      </c>
      <c r="D2631" s="35" t="s">
        <v>16</v>
      </c>
      <c r="E2631" s="35" t="s">
        <v>244</v>
      </c>
      <c r="F2631" s="35"/>
      <c r="G2631" s="36">
        <f>VLOOKUP(Tb_Agen[[#This Row],[AGEN ID]],Reseller!A:F,5,0)</f>
        <v>45420.574999999997</v>
      </c>
      <c r="H2631" s="35" t="s">
        <v>5942</v>
      </c>
      <c r="I2631" s="35" t="s">
        <v>68</v>
      </c>
      <c r="J2631" s="35" t="s">
        <v>340</v>
      </c>
      <c r="K2631" s="41" t="s">
        <v>1258</v>
      </c>
      <c r="L2631" s="37" t="s">
        <v>101</v>
      </c>
      <c r="M2631" s="53">
        <v>0</v>
      </c>
      <c r="N2631" s="39" t="s">
        <v>22</v>
      </c>
      <c r="O2631" s="65">
        <f>SUMIFS(Tb_Reseller[Aug-26],Tb_Reseller[Agen id],Tb_Agen[[#This Row],[AGEN ID]])</f>
        <v>6.2580645161290276</v>
      </c>
      <c r="P2631" s="66">
        <f>SUMIFS(Tb_Reseller[Sep-26],Tb_Reseller[Agen id],Tb_Agen[[#This Row],[AGEN ID]])</f>
        <v>4.4666666666666606</v>
      </c>
      <c r="Q2631" s="66">
        <f>SUMIFS(Tb_Reseller[Oct-26],Tb_Reseller[Agen id],Tb_Agen[[#This Row],[AGEN ID]])</f>
        <v>4.5</v>
      </c>
    </row>
    <row r="2632" spans="1:17" x14ac:dyDescent="0.25">
      <c r="A2632" s="33" t="s">
        <v>5943</v>
      </c>
      <c r="B2632" s="34" t="s">
        <v>5944</v>
      </c>
      <c r="C2632" s="34" t="s">
        <v>82</v>
      </c>
      <c r="D2632" s="35" t="s">
        <v>16</v>
      </c>
      <c r="E2632" s="38" t="s">
        <v>82</v>
      </c>
      <c r="F2632" s="35"/>
      <c r="G2632" s="36">
        <f>VLOOKUP(Tb_Agen[[#This Row],[AGEN ID]],Reseller!A:F,5,0)</f>
        <v>45421.44027777778</v>
      </c>
      <c r="H2632" s="35"/>
      <c r="I2632" s="35"/>
      <c r="J2632" s="35"/>
      <c r="K2632" s="41"/>
      <c r="L2632" s="37"/>
      <c r="M2632" s="53">
        <v>0</v>
      </c>
      <c r="N2632" s="39" t="s">
        <v>22</v>
      </c>
      <c r="O2632" s="65">
        <f>SUMIFS(Tb_Reseller[Aug-26],Tb_Reseller[Agen id],Tb_Agen[[#This Row],[AGEN ID]])</f>
        <v>0</v>
      </c>
      <c r="P2632" s="66">
        <f>SUMIFS(Tb_Reseller[Sep-26],Tb_Reseller[Agen id],Tb_Agen[[#This Row],[AGEN ID]])</f>
        <v>0</v>
      </c>
      <c r="Q2632" s="66">
        <f>SUMIFS(Tb_Reseller[Oct-26],Tb_Reseller[Agen id],Tb_Agen[[#This Row],[AGEN ID]])</f>
        <v>0</v>
      </c>
    </row>
    <row r="2633" spans="1:17" x14ac:dyDescent="0.25">
      <c r="A2633" s="33" t="s">
        <v>5945</v>
      </c>
      <c r="B2633" s="34" t="s">
        <v>5946</v>
      </c>
      <c r="C2633" s="34" t="s">
        <v>82</v>
      </c>
      <c r="D2633" s="35" t="s">
        <v>16</v>
      </c>
      <c r="E2633" s="38" t="s">
        <v>82</v>
      </c>
      <c r="F2633" s="35"/>
      <c r="G2633" s="36">
        <f>VLOOKUP(Tb_Agen[[#This Row],[AGEN ID]],Reseller!A:F,5,0)</f>
        <v>45421.803472222222</v>
      </c>
      <c r="H2633" s="35"/>
      <c r="I2633" s="35"/>
      <c r="J2633" s="35"/>
      <c r="K2633" s="41"/>
      <c r="L2633" s="37"/>
      <c r="M2633" s="53">
        <v>0</v>
      </c>
      <c r="N2633" s="39" t="s">
        <v>22</v>
      </c>
      <c r="O2633" s="65">
        <f>SUMIFS(Tb_Reseller[Aug-26],Tb_Reseller[Agen id],Tb_Agen[[#This Row],[AGEN ID]])</f>
        <v>0</v>
      </c>
      <c r="P2633" s="66">
        <f>SUMIFS(Tb_Reseller[Sep-26],Tb_Reseller[Agen id],Tb_Agen[[#This Row],[AGEN ID]])</f>
        <v>0</v>
      </c>
      <c r="Q2633" s="66">
        <f>SUMIFS(Tb_Reseller[Oct-26],Tb_Reseller[Agen id],Tb_Agen[[#This Row],[AGEN ID]])</f>
        <v>0</v>
      </c>
    </row>
    <row r="2634" spans="1:17" x14ac:dyDescent="0.25">
      <c r="A2634" s="33" t="s">
        <v>5947</v>
      </c>
      <c r="B2634" s="34" t="s">
        <v>5948</v>
      </c>
      <c r="C2634" s="34" t="s">
        <v>82</v>
      </c>
      <c r="D2634" s="35" t="s">
        <v>16</v>
      </c>
      <c r="E2634" s="38" t="s">
        <v>82</v>
      </c>
      <c r="F2634" s="35"/>
      <c r="G2634" s="36">
        <f>VLOOKUP(Tb_Agen[[#This Row],[AGEN ID]],Reseller!A:F,5,0)</f>
        <v>45422.574999999997</v>
      </c>
      <c r="H2634" s="35"/>
      <c r="I2634" s="35"/>
      <c r="J2634" s="35"/>
      <c r="K2634" s="41"/>
      <c r="L2634" s="37"/>
      <c r="M2634" s="53">
        <v>0</v>
      </c>
      <c r="N2634" s="39" t="s">
        <v>22</v>
      </c>
      <c r="O2634" s="65">
        <f>SUMIFS(Tb_Reseller[Aug-26],Tb_Reseller[Agen id],Tb_Agen[[#This Row],[AGEN ID]])</f>
        <v>0</v>
      </c>
      <c r="P2634" s="66">
        <f>SUMIFS(Tb_Reseller[Sep-26],Tb_Reseller[Agen id],Tb_Agen[[#This Row],[AGEN ID]])</f>
        <v>0</v>
      </c>
      <c r="Q2634" s="66">
        <f>SUMIFS(Tb_Reseller[Oct-26],Tb_Reseller[Agen id],Tb_Agen[[#This Row],[AGEN ID]])</f>
        <v>0</v>
      </c>
    </row>
    <row r="2635" spans="1:17" x14ac:dyDescent="0.25">
      <c r="A2635" s="39" t="s">
        <v>5949</v>
      </c>
      <c r="B2635" s="34" t="s">
        <v>5950</v>
      </c>
      <c r="C2635" s="43" t="s">
        <v>82</v>
      </c>
      <c r="D2635" s="38" t="s">
        <v>16</v>
      </c>
      <c r="E2635" s="38" t="s">
        <v>82</v>
      </c>
      <c r="F2635" s="38"/>
      <c r="G2635" s="40">
        <f>VLOOKUP(Tb_Agen[[#This Row],[AGEN ID]],Reseller!A:F,5,0)</f>
        <v>45424.165277777778</v>
      </c>
      <c r="H2635" s="38"/>
      <c r="I2635" s="38"/>
      <c r="J2635" s="38"/>
      <c r="K2635" s="41"/>
      <c r="L2635" s="42"/>
      <c r="M2635" s="53">
        <v>0</v>
      </c>
      <c r="N2635" s="39" t="s">
        <v>22</v>
      </c>
      <c r="O2635" s="65">
        <f>SUMIFS(Tb_Reseller[Aug-26],Tb_Reseller[Agen id],Tb_Agen[[#This Row],[AGEN ID]])</f>
        <v>0</v>
      </c>
      <c r="P2635" s="66">
        <f>SUMIFS(Tb_Reseller[Sep-26],Tb_Reseller[Agen id],Tb_Agen[[#This Row],[AGEN ID]])</f>
        <v>0</v>
      </c>
      <c r="Q2635" s="66">
        <f>SUMIFS(Tb_Reseller[Oct-26],Tb_Reseller[Agen id],Tb_Agen[[#This Row],[AGEN ID]])</f>
        <v>0</v>
      </c>
    </row>
    <row r="2636" spans="1:17" x14ac:dyDescent="0.25">
      <c r="A2636" s="33" t="s">
        <v>5951</v>
      </c>
      <c r="B2636" s="34" t="s">
        <v>5952</v>
      </c>
      <c r="C2636" s="34" t="s">
        <v>82</v>
      </c>
      <c r="D2636" s="35" t="s">
        <v>16</v>
      </c>
      <c r="E2636" s="38" t="s">
        <v>82</v>
      </c>
      <c r="F2636" s="35"/>
      <c r="G2636" s="36">
        <f>VLOOKUP(Tb_Agen[[#This Row],[AGEN ID]],Reseller!A:F,5,0)</f>
        <v>45424.407638888893</v>
      </c>
      <c r="H2636" s="35"/>
      <c r="I2636" s="35"/>
      <c r="J2636" s="35"/>
      <c r="K2636" s="41"/>
      <c r="L2636" s="37"/>
      <c r="M2636" s="53">
        <v>0</v>
      </c>
      <c r="N2636" s="39" t="s">
        <v>22</v>
      </c>
      <c r="O2636" s="65">
        <f>SUMIFS(Tb_Reseller[Aug-26],Tb_Reseller[Agen id],Tb_Agen[[#This Row],[AGEN ID]])</f>
        <v>0</v>
      </c>
      <c r="P2636" s="66">
        <f>SUMIFS(Tb_Reseller[Sep-26],Tb_Reseller[Agen id],Tb_Agen[[#This Row],[AGEN ID]])</f>
        <v>0</v>
      </c>
      <c r="Q2636" s="66">
        <f>SUMIFS(Tb_Reseller[Oct-26],Tb_Reseller[Agen id],Tb_Agen[[#This Row],[AGEN ID]])</f>
        <v>0</v>
      </c>
    </row>
    <row r="2637" spans="1:17" x14ac:dyDescent="0.25">
      <c r="A2637" s="33" t="s">
        <v>5953</v>
      </c>
      <c r="B2637" s="34" t="s">
        <v>5954</v>
      </c>
      <c r="C2637" s="34" t="s">
        <v>82</v>
      </c>
      <c r="D2637" s="35" t="s">
        <v>16</v>
      </c>
      <c r="E2637" s="38" t="s">
        <v>82</v>
      </c>
      <c r="F2637" s="35"/>
      <c r="G2637" s="36">
        <f>VLOOKUP(Tb_Agen[[#This Row],[AGEN ID]],Reseller!A:F,5,0)</f>
        <v>45424.688194444447</v>
      </c>
      <c r="H2637" s="35"/>
      <c r="I2637" s="35"/>
      <c r="J2637" s="35"/>
      <c r="K2637" s="41"/>
      <c r="L2637" s="37"/>
      <c r="M2637" s="53">
        <v>0</v>
      </c>
      <c r="N2637" s="39" t="s">
        <v>22</v>
      </c>
      <c r="O2637" s="65">
        <f>SUMIFS(Tb_Reseller[Aug-26],Tb_Reseller[Agen id],Tb_Agen[[#This Row],[AGEN ID]])</f>
        <v>0</v>
      </c>
      <c r="P2637" s="66">
        <f>SUMIFS(Tb_Reseller[Sep-26],Tb_Reseller[Agen id],Tb_Agen[[#This Row],[AGEN ID]])</f>
        <v>0</v>
      </c>
      <c r="Q2637" s="66">
        <f>SUMIFS(Tb_Reseller[Oct-26],Tb_Reseller[Agen id],Tb_Agen[[#This Row],[AGEN ID]])</f>
        <v>0</v>
      </c>
    </row>
    <row r="2638" spans="1:17" x14ac:dyDescent="0.25">
      <c r="A2638" s="33" t="s">
        <v>5955</v>
      </c>
      <c r="B2638" s="34" t="s">
        <v>5956</v>
      </c>
      <c r="C2638" s="34" t="s">
        <v>82</v>
      </c>
      <c r="D2638" s="35" t="s">
        <v>16</v>
      </c>
      <c r="E2638" s="38" t="s">
        <v>82</v>
      </c>
      <c r="F2638" s="35"/>
      <c r="G2638" s="36">
        <f>VLOOKUP(Tb_Agen[[#This Row],[AGEN ID]],Reseller!A:F,5,0)</f>
        <v>45424.780555555553</v>
      </c>
      <c r="H2638" s="35"/>
      <c r="I2638" s="35"/>
      <c r="J2638" s="35"/>
      <c r="K2638" s="41"/>
      <c r="L2638" s="37"/>
      <c r="M2638" s="53">
        <v>0</v>
      </c>
      <c r="N2638" s="39" t="s">
        <v>22</v>
      </c>
      <c r="O2638" s="65">
        <f>SUMIFS(Tb_Reseller[Aug-26],Tb_Reseller[Agen id],Tb_Agen[[#This Row],[AGEN ID]])</f>
        <v>0</v>
      </c>
      <c r="P2638" s="66">
        <f>SUMIFS(Tb_Reseller[Sep-26],Tb_Reseller[Agen id],Tb_Agen[[#This Row],[AGEN ID]])</f>
        <v>0</v>
      </c>
      <c r="Q2638" s="66">
        <f>SUMIFS(Tb_Reseller[Oct-26],Tb_Reseller[Agen id],Tb_Agen[[#This Row],[AGEN ID]])</f>
        <v>0</v>
      </c>
    </row>
    <row r="2639" spans="1:17" x14ac:dyDescent="0.25">
      <c r="A2639" s="33" t="s">
        <v>5957</v>
      </c>
      <c r="B2639" s="34" t="s">
        <v>5958</v>
      </c>
      <c r="C2639" s="34" t="s">
        <v>82</v>
      </c>
      <c r="D2639" s="35" t="s">
        <v>16</v>
      </c>
      <c r="E2639" s="38" t="s">
        <v>82</v>
      </c>
      <c r="F2639" s="35"/>
      <c r="G2639" s="36">
        <f>VLOOKUP(Tb_Agen[[#This Row],[AGEN ID]],Reseller!A:F,5,0)</f>
        <v>45424.802777777782</v>
      </c>
      <c r="H2639" s="35"/>
      <c r="I2639" s="35"/>
      <c r="J2639" s="35"/>
      <c r="K2639" s="41"/>
      <c r="L2639" s="37"/>
      <c r="M2639" s="53">
        <v>0</v>
      </c>
      <c r="N2639" s="39" t="s">
        <v>22</v>
      </c>
      <c r="O2639" s="65">
        <f>SUMIFS(Tb_Reseller[Aug-26],Tb_Reseller[Agen id],Tb_Agen[[#This Row],[AGEN ID]])</f>
        <v>0</v>
      </c>
      <c r="P2639" s="66">
        <f>SUMIFS(Tb_Reseller[Sep-26],Tb_Reseller[Agen id],Tb_Agen[[#This Row],[AGEN ID]])</f>
        <v>0</v>
      </c>
      <c r="Q2639" s="66">
        <f>SUMIFS(Tb_Reseller[Oct-26],Tb_Reseller[Agen id],Tb_Agen[[#This Row],[AGEN ID]])</f>
        <v>0</v>
      </c>
    </row>
    <row r="2640" spans="1:17" x14ac:dyDescent="0.25">
      <c r="A2640" s="39" t="s">
        <v>5959</v>
      </c>
      <c r="B2640" s="34" t="s">
        <v>5960</v>
      </c>
      <c r="C2640" s="43" t="s">
        <v>82</v>
      </c>
      <c r="D2640" s="38" t="s">
        <v>16</v>
      </c>
      <c r="E2640" s="38" t="s">
        <v>82</v>
      </c>
      <c r="F2640" s="38"/>
      <c r="G2640" s="40">
        <f>VLOOKUP(Tb_Agen[[#This Row],[AGEN ID]],Reseller!A:F,5,0)</f>
        <v>45424.826388888891</v>
      </c>
      <c r="H2640" s="38"/>
      <c r="I2640" s="38"/>
      <c r="J2640" s="38"/>
      <c r="K2640" s="41"/>
      <c r="L2640" s="42"/>
      <c r="M2640" s="53">
        <v>0</v>
      </c>
      <c r="N2640" s="39" t="s">
        <v>22</v>
      </c>
      <c r="O2640" s="65">
        <f>SUMIFS(Tb_Reseller[Aug-26],Tb_Reseller[Agen id],Tb_Agen[[#This Row],[AGEN ID]])</f>
        <v>0</v>
      </c>
      <c r="P2640" s="66">
        <f>SUMIFS(Tb_Reseller[Sep-26],Tb_Reseller[Agen id],Tb_Agen[[#This Row],[AGEN ID]])</f>
        <v>0</v>
      </c>
      <c r="Q2640" s="66">
        <f>SUMIFS(Tb_Reseller[Oct-26],Tb_Reseller[Agen id],Tb_Agen[[#This Row],[AGEN ID]])</f>
        <v>0</v>
      </c>
    </row>
    <row r="2641" spans="1:17" x14ac:dyDescent="0.25">
      <c r="A2641" s="33" t="s">
        <v>5961</v>
      </c>
      <c r="B2641" s="34" t="s">
        <v>5962</v>
      </c>
      <c r="C2641" s="34" t="s">
        <v>82</v>
      </c>
      <c r="D2641" s="35" t="s">
        <v>16</v>
      </c>
      <c r="E2641" s="38" t="s">
        <v>82</v>
      </c>
      <c r="F2641" s="35"/>
      <c r="G2641" s="36">
        <f>VLOOKUP(Tb_Agen[[#This Row],[AGEN ID]],Reseller!A:F,5,0)</f>
        <v>45425.763888888891</v>
      </c>
      <c r="H2641" s="35"/>
      <c r="I2641" s="35"/>
      <c r="J2641" s="35"/>
      <c r="K2641" s="41"/>
      <c r="L2641" s="37"/>
      <c r="M2641" s="53">
        <v>0</v>
      </c>
      <c r="N2641" s="39" t="s">
        <v>22</v>
      </c>
      <c r="O2641" s="65">
        <f>SUMIFS(Tb_Reseller[Aug-26],Tb_Reseller[Agen id],Tb_Agen[[#This Row],[AGEN ID]])</f>
        <v>0</v>
      </c>
      <c r="P2641" s="66">
        <f>SUMIFS(Tb_Reseller[Sep-26],Tb_Reseller[Agen id],Tb_Agen[[#This Row],[AGEN ID]])</f>
        <v>0</v>
      </c>
      <c r="Q2641" s="66">
        <f>SUMIFS(Tb_Reseller[Oct-26],Tb_Reseller[Agen id],Tb_Agen[[#This Row],[AGEN ID]])</f>
        <v>0</v>
      </c>
    </row>
    <row r="2642" spans="1:17" x14ac:dyDescent="0.25">
      <c r="A2642" s="33" t="s">
        <v>5963</v>
      </c>
      <c r="B2642" s="34" t="s">
        <v>5964</v>
      </c>
      <c r="C2642" s="34" t="s">
        <v>15</v>
      </c>
      <c r="D2642" s="35" t="s">
        <v>16</v>
      </c>
      <c r="E2642" s="35" t="s">
        <v>17</v>
      </c>
      <c r="F2642" s="35"/>
      <c r="G2642" s="36">
        <f>VLOOKUP(Tb_Agen[[#This Row],[AGEN ID]],Reseller!A:F,5,0)</f>
        <v>45426.852083333331</v>
      </c>
      <c r="H2642" s="35"/>
      <c r="I2642" s="35"/>
      <c r="J2642" s="35"/>
      <c r="K2642" s="41"/>
      <c r="L2642" s="37"/>
      <c r="M2642" s="53">
        <v>0</v>
      </c>
      <c r="N2642" s="39" t="s">
        <v>22</v>
      </c>
      <c r="O2642" s="65">
        <f>SUMIFS(Tb_Reseller[Aug-26],Tb_Reseller[Agen id],Tb_Agen[[#This Row],[AGEN ID]])</f>
        <v>0</v>
      </c>
      <c r="P2642" s="66">
        <f>SUMIFS(Tb_Reseller[Sep-26],Tb_Reseller[Agen id],Tb_Agen[[#This Row],[AGEN ID]])</f>
        <v>0</v>
      </c>
      <c r="Q2642" s="66">
        <f>SUMIFS(Tb_Reseller[Oct-26],Tb_Reseller[Agen id],Tb_Agen[[#This Row],[AGEN ID]])</f>
        <v>0</v>
      </c>
    </row>
    <row r="2643" spans="1:17" x14ac:dyDescent="0.25">
      <c r="A2643" s="33" t="s">
        <v>5965</v>
      </c>
      <c r="B2643" s="34" t="s">
        <v>5966</v>
      </c>
      <c r="C2643" s="34" t="s">
        <v>82</v>
      </c>
      <c r="D2643" s="35" t="s">
        <v>16</v>
      </c>
      <c r="E2643" s="38" t="s">
        <v>82</v>
      </c>
      <c r="F2643" s="35"/>
      <c r="G2643" s="36">
        <f>VLOOKUP(Tb_Agen[[#This Row],[AGEN ID]],Reseller!A:F,5,0)</f>
        <v>45426.961805555547</v>
      </c>
      <c r="H2643" s="35"/>
      <c r="I2643" s="35"/>
      <c r="J2643" s="35"/>
      <c r="K2643" s="41"/>
      <c r="L2643" s="37"/>
      <c r="M2643" s="53">
        <v>0</v>
      </c>
      <c r="N2643" s="39" t="s">
        <v>22</v>
      </c>
      <c r="O2643" s="65">
        <f>SUMIFS(Tb_Reseller[Aug-26],Tb_Reseller[Agen id],Tb_Agen[[#This Row],[AGEN ID]])</f>
        <v>0</v>
      </c>
      <c r="P2643" s="66">
        <f>SUMIFS(Tb_Reseller[Sep-26],Tb_Reseller[Agen id],Tb_Agen[[#This Row],[AGEN ID]])</f>
        <v>0</v>
      </c>
      <c r="Q2643" s="66">
        <f>SUMIFS(Tb_Reseller[Oct-26],Tb_Reseller[Agen id],Tb_Agen[[#This Row],[AGEN ID]])</f>
        <v>0</v>
      </c>
    </row>
    <row r="2644" spans="1:17" x14ac:dyDescent="0.25">
      <c r="A2644" s="33" t="s">
        <v>5967</v>
      </c>
      <c r="B2644" s="34" t="s">
        <v>5968</v>
      </c>
      <c r="C2644" s="34" t="s">
        <v>82</v>
      </c>
      <c r="D2644" s="35" t="s">
        <v>16</v>
      </c>
      <c r="E2644" s="38" t="s">
        <v>82</v>
      </c>
      <c r="F2644" s="35"/>
      <c r="G2644" s="36">
        <f>VLOOKUP(Tb_Agen[[#This Row],[AGEN ID]],Reseller!A:F,5,0)</f>
        <v>45428.536805555559</v>
      </c>
      <c r="H2644" s="35"/>
      <c r="I2644" s="35"/>
      <c r="J2644" s="35"/>
      <c r="K2644" s="41"/>
      <c r="L2644" s="37"/>
      <c r="M2644" s="53">
        <v>0</v>
      </c>
      <c r="N2644" s="39" t="s">
        <v>22</v>
      </c>
      <c r="O2644" s="65">
        <f>SUMIFS(Tb_Reseller[Aug-26],Tb_Reseller[Agen id],Tb_Agen[[#This Row],[AGEN ID]])</f>
        <v>0</v>
      </c>
      <c r="P2644" s="66">
        <f>SUMIFS(Tb_Reseller[Sep-26],Tb_Reseller[Agen id],Tb_Agen[[#This Row],[AGEN ID]])</f>
        <v>0</v>
      </c>
      <c r="Q2644" s="66">
        <f>SUMIFS(Tb_Reseller[Oct-26],Tb_Reseller[Agen id],Tb_Agen[[#This Row],[AGEN ID]])</f>
        <v>0</v>
      </c>
    </row>
    <row r="2645" spans="1:17" x14ac:dyDescent="0.25">
      <c r="A2645" s="33" t="s">
        <v>5969</v>
      </c>
      <c r="B2645" s="34" t="s">
        <v>5970</v>
      </c>
      <c r="C2645" s="34" t="s">
        <v>112</v>
      </c>
      <c r="D2645" s="35" t="s">
        <v>16</v>
      </c>
      <c r="E2645" s="35" t="s">
        <v>17</v>
      </c>
      <c r="F2645" s="35"/>
      <c r="G2645" s="36">
        <f>VLOOKUP(Tb_Agen[[#This Row],[AGEN ID]],Reseller!A:F,5,0)</f>
        <v>43017.518055555563</v>
      </c>
      <c r="H2645" s="35"/>
      <c r="I2645" s="35"/>
      <c r="J2645" s="35"/>
      <c r="K2645" s="41"/>
      <c r="L2645" s="37"/>
      <c r="M2645" s="53">
        <v>0</v>
      </c>
      <c r="N2645" s="39" t="s">
        <v>22</v>
      </c>
      <c r="O2645" s="65">
        <f>SUMIFS(Tb_Reseller[Aug-26],Tb_Reseller[Agen id],Tb_Agen[[#This Row],[AGEN ID]])</f>
        <v>0</v>
      </c>
      <c r="P2645" s="66">
        <f>SUMIFS(Tb_Reseller[Sep-26],Tb_Reseller[Agen id],Tb_Agen[[#This Row],[AGEN ID]])</f>
        <v>0</v>
      </c>
      <c r="Q2645" s="66">
        <f>SUMIFS(Tb_Reseller[Oct-26],Tb_Reseller[Agen id],Tb_Agen[[#This Row],[AGEN ID]])</f>
        <v>0</v>
      </c>
    </row>
    <row r="2646" spans="1:17" x14ac:dyDescent="0.25">
      <c r="A2646" s="33" t="s">
        <v>5971</v>
      </c>
      <c r="B2646" s="34" t="s">
        <v>5972</v>
      </c>
      <c r="C2646" s="34" t="s">
        <v>82</v>
      </c>
      <c r="D2646" s="35" t="s">
        <v>16</v>
      </c>
      <c r="E2646" s="38" t="s">
        <v>82</v>
      </c>
      <c r="F2646" s="35"/>
      <c r="G2646" s="36">
        <f>VLOOKUP(Tb_Agen[[#This Row],[AGEN ID]],Reseller!A:F,5,0)</f>
        <v>45429.35833333333</v>
      </c>
      <c r="H2646" s="35"/>
      <c r="I2646" s="35"/>
      <c r="J2646" s="35"/>
      <c r="K2646" s="41"/>
      <c r="L2646" s="37"/>
      <c r="M2646" s="53">
        <v>0</v>
      </c>
      <c r="N2646" s="39" t="s">
        <v>22</v>
      </c>
      <c r="O2646" s="65">
        <f>SUMIFS(Tb_Reseller[Aug-26],Tb_Reseller[Agen id],Tb_Agen[[#This Row],[AGEN ID]])</f>
        <v>0</v>
      </c>
      <c r="P2646" s="66">
        <f>SUMIFS(Tb_Reseller[Sep-26],Tb_Reseller[Agen id],Tb_Agen[[#This Row],[AGEN ID]])</f>
        <v>0</v>
      </c>
      <c r="Q2646" s="66">
        <f>SUMIFS(Tb_Reseller[Oct-26],Tb_Reseller[Agen id],Tb_Agen[[#This Row],[AGEN ID]])</f>
        <v>0</v>
      </c>
    </row>
    <row r="2647" spans="1:17" x14ac:dyDescent="0.25">
      <c r="A2647" s="33" t="s">
        <v>5973</v>
      </c>
      <c r="B2647" s="34" t="s">
        <v>5974</v>
      </c>
      <c r="C2647" s="34" t="s">
        <v>15</v>
      </c>
      <c r="D2647" s="35" t="s">
        <v>28</v>
      </c>
      <c r="E2647" s="35" t="s">
        <v>17</v>
      </c>
      <c r="F2647" s="35"/>
      <c r="G2647" s="36">
        <f>VLOOKUP(Tb_Agen[[#This Row],[AGEN ID]],Reseller!A:F,5,0)</f>
        <v>45429.673611111109</v>
      </c>
      <c r="H2647" s="35"/>
      <c r="I2647" s="35"/>
      <c r="J2647" s="35"/>
      <c r="K2647" s="41"/>
      <c r="L2647" s="37"/>
      <c r="M2647" s="53">
        <v>0</v>
      </c>
      <c r="N2647" s="39" t="s">
        <v>22</v>
      </c>
      <c r="O2647" s="65">
        <f>SUMIFS(Tb_Reseller[Aug-26],Tb_Reseller[Agen id],Tb_Agen[[#This Row],[AGEN ID]])</f>
        <v>0</v>
      </c>
      <c r="P2647" s="66">
        <f>SUMIFS(Tb_Reseller[Sep-26],Tb_Reseller[Agen id],Tb_Agen[[#This Row],[AGEN ID]])</f>
        <v>0</v>
      </c>
      <c r="Q2647" s="66">
        <f>SUMIFS(Tb_Reseller[Oct-26],Tb_Reseller[Agen id],Tb_Agen[[#This Row],[AGEN ID]])</f>
        <v>0</v>
      </c>
    </row>
    <row r="2648" spans="1:17" x14ac:dyDescent="0.25">
      <c r="A2648" s="33" t="s">
        <v>5975</v>
      </c>
      <c r="B2648" s="34" t="s">
        <v>5976</v>
      </c>
      <c r="C2648" s="34" t="s">
        <v>82</v>
      </c>
      <c r="D2648" s="35" t="s">
        <v>16</v>
      </c>
      <c r="E2648" s="38" t="s">
        <v>82</v>
      </c>
      <c r="F2648" s="35"/>
      <c r="G2648" s="36">
        <f>VLOOKUP(Tb_Agen[[#This Row],[AGEN ID]],Reseller!A:F,5,0)</f>
        <v>45431.634722222218</v>
      </c>
      <c r="H2648" s="35"/>
      <c r="I2648" s="35"/>
      <c r="J2648" s="35"/>
      <c r="K2648" s="41"/>
      <c r="L2648" s="37"/>
      <c r="M2648" s="53">
        <v>0</v>
      </c>
      <c r="N2648" s="39" t="s">
        <v>22</v>
      </c>
      <c r="O2648" s="65">
        <f>SUMIFS(Tb_Reseller[Aug-26],Tb_Reseller[Agen id],Tb_Agen[[#This Row],[AGEN ID]])</f>
        <v>0</v>
      </c>
      <c r="P2648" s="66">
        <f>SUMIFS(Tb_Reseller[Sep-26],Tb_Reseller[Agen id],Tb_Agen[[#This Row],[AGEN ID]])</f>
        <v>0</v>
      </c>
      <c r="Q2648" s="66">
        <f>SUMIFS(Tb_Reseller[Oct-26],Tb_Reseller[Agen id],Tb_Agen[[#This Row],[AGEN ID]])</f>
        <v>0</v>
      </c>
    </row>
    <row r="2649" spans="1:17" x14ac:dyDescent="0.25">
      <c r="A2649" s="33" t="s">
        <v>5977</v>
      </c>
      <c r="B2649" s="34" t="s">
        <v>5978</v>
      </c>
      <c r="C2649" s="34" t="s">
        <v>82</v>
      </c>
      <c r="D2649" s="35" t="s">
        <v>16</v>
      </c>
      <c r="E2649" s="38" t="s">
        <v>82</v>
      </c>
      <c r="F2649" s="35"/>
      <c r="G2649" s="36">
        <f>VLOOKUP(Tb_Agen[[#This Row],[AGEN ID]],Reseller!A:F,5,0)</f>
        <v>45433.711111111108</v>
      </c>
      <c r="H2649" s="35"/>
      <c r="I2649" s="35"/>
      <c r="J2649" s="35"/>
      <c r="K2649" s="41"/>
      <c r="L2649" s="37"/>
      <c r="M2649" s="53">
        <v>0</v>
      </c>
      <c r="N2649" s="39" t="s">
        <v>22</v>
      </c>
      <c r="O2649" s="65">
        <f>SUMIFS(Tb_Reseller[Aug-26],Tb_Reseller[Agen id],Tb_Agen[[#This Row],[AGEN ID]])</f>
        <v>0</v>
      </c>
      <c r="P2649" s="66">
        <f>SUMIFS(Tb_Reseller[Sep-26],Tb_Reseller[Agen id],Tb_Agen[[#This Row],[AGEN ID]])</f>
        <v>0</v>
      </c>
      <c r="Q2649" s="66">
        <f>SUMIFS(Tb_Reseller[Oct-26],Tb_Reseller[Agen id],Tb_Agen[[#This Row],[AGEN ID]])</f>
        <v>0</v>
      </c>
    </row>
    <row r="2650" spans="1:17" x14ac:dyDescent="0.25">
      <c r="A2650" s="33" t="s">
        <v>5979</v>
      </c>
      <c r="B2650" s="34" t="s">
        <v>5980</v>
      </c>
      <c r="C2650" s="34" t="s">
        <v>82</v>
      </c>
      <c r="D2650" s="35" t="s">
        <v>16</v>
      </c>
      <c r="E2650" s="38" t="s">
        <v>82</v>
      </c>
      <c r="F2650" s="35"/>
      <c r="G2650" s="36">
        <f>VLOOKUP(Tb_Agen[[#This Row],[AGEN ID]],Reseller!A:F,5,0)</f>
        <v>45436.413194444453</v>
      </c>
      <c r="H2650" s="35"/>
      <c r="I2650" s="35"/>
      <c r="J2650" s="35"/>
      <c r="K2650" s="41"/>
      <c r="L2650" s="37"/>
      <c r="M2650" s="53">
        <v>0</v>
      </c>
      <c r="N2650" s="39" t="s">
        <v>22</v>
      </c>
      <c r="O2650" s="65">
        <f>SUMIFS(Tb_Reseller[Aug-26],Tb_Reseller[Agen id],Tb_Agen[[#This Row],[AGEN ID]])</f>
        <v>0</v>
      </c>
      <c r="P2650" s="66">
        <f>SUMIFS(Tb_Reseller[Sep-26],Tb_Reseller[Agen id],Tb_Agen[[#This Row],[AGEN ID]])</f>
        <v>0</v>
      </c>
      <c r="Q2650" s="66">
        <f>SUMIFS(Tb_Reseller[Oct-26],Tb_Reseller[Agen id],Tb_Agen[[#This Row],[AGEN ID]])</f>
        <v>0</v>
      </c>
    </row>
    <row r="2651" spans="1:17" x14ac:dyDescent="0.25">
      <c r="A2651" s="33" t="s">
        <v>5981</v>
      </c>
      <c r="B2651" s="34" t="s">
        <v>5982</v>
      </c>
      <c r="C2651" s="34" t="s">
        <v>82</v>
      </c>
      <c r="D2651" s="35" t="s">
        <v>16</v>
      </c>
      <c r="E2651" s="38" t="s">
        <v>82</v>
      </c>
      <c r="F2651" s="35"/>
      <c r="G2651" s="36">
        <f>VLOOKUP(Tb_Agen[[#This Row],[AGEN ID]],Reseller!A:F,5,0)</f>
        <v>45437.649305555547</v>
      </c>
      <c r="H2651" s="35"/>
      <c r="I2651" s="35"/>
      <c r="J2651" s="35"/>
      <c r="K2651" s="41"/>
      <c r="L2651" s="37"/>
      <c r="M2651" s="53">
        <v>0</v>
      </c>
      <c r="N2651" s="39" t="s">
        <v>22</v>
      </c>
      <c r="O2651" s="65">
        <f>SUMIFS(Tb_Reseller[Aug-26],Tb_Reseller[Agen id],Tb_Agen[[#This Row],[AGEN ID]])</f>
        <v>0</v>
      </c>
      <c r="P2651" s="66">
        <f>SUMIFS(Tb_Reseller[Sep-26],Tb_Reseller[Agen id],Tb_Agen[[#This Row],[AGEN ID]])</f>
        <v>0</v>
      </c>
      <c r="Q2651" s="66">
        <f>SUMIFS(Tb_Reseller[Oct-26],Tb_Reseller[Agen id],Tb_Agen[[#This Row],[AGEN ID]])</f>
        <v>0</v>
      </c>
    </row>
    <row r="2652" spans="1:17" x14ac:dyDescent="0.25">
      <c r="A2652" s="33" t="s">
        <v>5983</v>
      </c>
      <c r="B2652" s="34" t="s">
        <v>5984</v>
      </c>
      <c r="C2652" s="34" t="s">
        <v>15</v>
      </c>
      <c r="D2652" s="35" t="s">
        <v>16</v>
      </c>
      <c r="E2652" s="35" t="s">
        <v>17</v>
      </c>
      <c r="F2652" s="35"/>
      <c r="G2652" s="36">
        <f>VLOOKUP(Tb_Agen[[#This Row],[AGEN ID]],Reseller!A:F,5,0)</f>
        <v>45437.656944444447</v>
      </c>
      <c r="H2652" s="35"/>
      <c r="I2652" s="35"/>
      <c r="J2652" s="35"/>
      <c r="K2652" s="41"/>
      <c r="L2652" s="37"/>
      <c r="M2652" s="53">
        <v>0</v>
      </c>
      <c r="N2652" s="39" t="s">
        <v>22</v>
      </c>
      <c r="O2652" s="65">
        <f>SUMIFS(Tb_Reseller[Aug-26],Tb_Reseller[Agen id],Tb_Agen[[#This Row],[AGEN ID]])</f>
        <v>0</v>
      </c>
      <c r="P2652" s="66">
        <f>SUMIFS(Tb_Reseller[Sep-26],Tb_Reseller[Agen id],Tb_Agen[[#This Row],[AGEN ID]])</f>
        <v>0</v>
      </c>
      <c r="Q2652" s="66">
        <f>SUMIFS(Tb_Reseller[Oct-26],Tb_Reseller[Agen id],Tb_Agen[[#This Row],[AGEN ID]])</f>
        <v>0</v>
      </c>
    </row>
    <row r="2653" spans="1:17" x14ac:dyDescent="0.25">
      <c r="A2653" s="33" t="s">
        <v>5985</v>
      </c>
      <c r="B2653" s="34" t="s">
        <v>5986</v>
      </c>
      <c r="C2653" s="34" t="s">
        <v>82</v>
      </c>
      <c r="D2653" s="35" t="s">
        <v>16</v>
      </c>
      <c r="E2653" s="38" t="s">
        <v>82</v>
      </c>
      <c r="F2653" s="35"/>
      <c r="G2653" s="36">
        <f>VLOOKUP(Tb_Agen[[#This Row],[AGEN ID]],Reseller!A:F,5,0)</f>
        <v>45438.575694444437</v>
      </c>
      <c r="H2653" s="35"/>
      <c r="I2653" s="35"/>
      <c r="J2653" s="35"/>
      <c r="K2653" s="41"/>
      <c r="L2653" s="37"/>
      <c r="M2653" s="53">
        <v>0</v>
      </c>
      <c r="N2653" s="39" t="s">
        <v>22</v>
      </c>
      <c r="O2653" s="65">
        <f>SUMIFS(Tb_Reseller[Aug-26],Tb_Reseller[Agen id],Tb_Agen[[#This Row],[AGEN ID]])</f>
        <v>0</v>
      </c>
      <c r="P2653" s="66">
        <f>SUMIFS(Tb_Reseller[Sep-26],Tb_Reseller[Agen id],Tb_Agen[[#This Row],[AGEN ID]])</f>
        <v>0</v>
      </c>
      <c r="Q2653" s="66">
        <f>SUMIFS(Tb_Reseller[Oct-26],Tb_Reseller[Agen id],Tb_Agen[[#This Row],[AGEN ID]])</f>
        <v>0</v>
      </c>
    </row>
    <row r="2654" spans="1:17" x14ac:dyDescent="0.25">
      <c r="A2654" s="33" t="s">
        <v>5987</v>
      </c>
      <c r="B2654" s="34" t="s">
        <v>5988</v>
      </c>
      <c r="C2654" s="34" t="s">
        <v>15</v>
      </c>
      <c r="D2654" s="35" t="s">
        <v>16</v>
      </c>
      <c r="E2654" s="35" t="s">
        <v>17</v>
      </c>
      <c r="F2654" s="35"/>
      <c r="G2654" s="36">
        <f>VLOOKUP(Tb_Agen[[#This Row],[AGEN ID]],Reseller!A:F,5,0)</f>
        <v>45438.817361111112</v>
      </c>
      <c r="H2654" s="35"/>
      <c r="I2654" s="35"/>
      <c r="J2654" s="35"/>
      <c r="K2654" s="41"/>
      <c r="L2654" s="37"/>
      <c r="M2654" s="53">
        <v>0</v>
      </c>
      <c r="N2654" s="39" t="s">
        <v>22</v>
      </c>
      <c r="O2654" s="65">
        <f>SUMIFS(Tb_Reseller[Aug-26],Tb_Reseller[Agen id],Tb_Agen[[#This Row],[AGEN ID]])</f>
        <v>0</v>
      </c>
      <c r="P2654" s="66">
        <f>SUMIFS(Tb_Reseller[Sep-26],Tb_Reseller[Agen id],Tb_Agen[[#This Row],[AGEN ID]])</f>
        <v>0</v>
      </c>
      <c r="Q2654" s="66">
        <f>SUMIFS(Tb_Reseller[Oct-26],Tb_Reseller[Agen id],Tb_Agen[[#This Row],[AGEN ID]])</f>
        <v>0</v>
      </c>
    </row>
    <row r="2655" spans="1:17" x14ac:dyDescent="0.25">
      <c r="A2655" s="33" t="s">
        <v>5989</v>
      </c>
      <c r="B2655" s="34" t="s">
        <v>5990</v>
      </c>
      <c r="C2655" s="34" t="s">
        <v>121</v>
      </c>
      <c r="D2655" s="35" t="s">
        <v>16</v>
      </c>
      <c r="E2655" s="35" t="s">
        <v>17</v>
      </c>
      <c r="F2655" s="35"/>
      <c r="G2655" s="36">
        <f>VLOOKUP(Tb_Agen[[#This Row],[AGEN ID]],Reseller!A:F,5,0)</f>
        <v>45439.513888888891</v>
      </c>
      <c r="H2655" s="35"/>
      <c r="I2655" s="35"/>
      <c r="J2655" s="35"/>
      <c r="K2655" s="41"/>
      <c r="L2655" s="37"/>
      <c r="M2655" s="53">
        <v>0</v>
      </c>
      <c r="N2655" s="39" t="s">
        <v>22</v>
      </c>
      <c r="O2655" s="65">
        <f>SUMIFS(Tb_Reseller[Aug-26],Tb_Reseller[Agen id],Tb_Agen[[#This Row],[AGEN ID]])</f>
        <v>0</v>
      </c>
      <c r="P2655" s="66">
        <f>SUMIFS(Tb_Reseller[Sep-26],Tb_Reseller[Agen id],Tb_Agen[[#This Row],[AGEN ID]])</f>
        <v>0</v>
      </c>
      <c r="Q2655" s="66">
        <f>SUMIFS(Tb_Reseller[Oct-26],Tb_Reseller[Agen id],Tb_Agen[[#This Row],[AGEN ID]])</f>
        <v>0</v>
      </c>
    </row>
    <row r="2656" spans="1:17" x14ac:dyDescent="0.25">
      <c r="A2656" s="33" t="s">
        <v>5991</v>
      </c>
      <c r="B2656" s="34" t="s">
        <v>5992</v>
      </c>
      <c r="C2656" s="34" t="s">
        <v>82</v>
      </c>
      <c r="D2656" s="35" t="s">
        <v>16</v>
      </c>
      <c r="E2656" s="38" t="s">
        <v>82</v>
      </c>
      <c r="F2656" s="35"/>
      <c r="G2656" s="36">
        <f>VLOOKUP(Tb_Agen[[#This Row],[AGEN ID]],Reseller!A:F,5,0)</f>
        <v>45439.873611111107</v>
      </c>
      <c r="H2656" s="35"/>
      <c r="I2656" s="35"/>
      <c r="J2656" s="35"/>
      <c r="K2656" s="41"/>
      <c r="L2656" s="37"/>
      <c r="M2656" s="53">
        <v>0</v>
      </c>
      <c r="N2656" s="39" t="s">
        <v>22</v>
      </c>
      <c r="O2656" s="65">
        <f>SUMIFS(Tb_Reseller[Aug-26],Tb_Reseller[Agen id],Tb_Agen[[#This Row],[AGEN ID]])</f>
        <v>0</v>
      </c>
      <c r="P2656" s="66">
        <f>SUMIFS(Tb_Reseller[Sep-26],Tb_Reseller[Agen id],Tb_Agen[[#This Row],[AGEN ID]])</f>
        <v>0</v>
      </c>
      <c r="Q2656" s="66">
        <f>SUMIFS(Tb_Reseller[Oct-26],Tb_Reseller[Agen id],Tb_Agen[[#This Row],[AGEN ID]])</f>
        <v>0</v>
      </c>
    </row>
    <row r="2657" spans="1:17" x14ac:dyDescent="0.25">
      <c r="A2657" s="33" t="s">
        <v>5993</v>
      </c>
      <c r="B2657" s="34" t="s">
        <v>5994</v>
      </c>
      <c r="C2657" s="34" t="s">
        <v>121</v>
      </c>
      <c r="D2657" s="35" t="s">
        <v>28</v>
      </c>
      <c r="E2657" s="35" t="s">
        <v>17</v>
      </c>
      <c r="F2657" s="35"/>
      <c r="G2657" s="36">
        <f>VLOOKUP(Tb_Agen[[#This Row],[AGEN ID]],Reseller!A:F,5,0)</f>
        <v>43022.43472222222</v>
      </c>
      <c r="H2657" s="35"/>
      <c r="I2657" s="35"/>
      <c r="J2657" s="35"/>
      <c r="K2657" s="41"/>
      <c r="L2657" s="37"/>
      <c r="M2657" s="53">
        <v>0</v>
      </c>
      <c r="N2657" s="39" t="s">
        <v>22</v>
      </c>
      <c r="O2657" s="65">
        <f>SUMIFS(Tb_Reseller[Aug-26],Tb_Reseller[Agen id],Tb_Agen[[#This Row],[AGEN ID]])</f>
        <v>0</v>
      </c>
      <c r="P2657" s="66">
        <f>SUMIFS(Tb_Reseller[Sep-26],Tb_Reseller[Agen id],Tb_Agen[[#This Row],[AGEN ID]])</f>
        <v>0</v>
      </c>
      <c r="Q2657" s="66">
        <f>SUMIFS(Tb_Reseller[Oct-26],Tb_Reseller[Agen id],Tb_Agen[[#This Row],[AGEN ID]])</f>
        <v>0</v>
      </c>
    </row>
    <row r="2658" spans="1:17" x14ac:dyDescent="0.25">
      <c r="A2658" s="33" t="s">
        <v>5995</v>
      </c>
      <c r="B2658" s="34" t="s">
        <v>5996</v>
      </c>
      <c r="C2658" s="34" t="s">
        <v>112</v>
      </c>
      <c r="D2658" s="35" t="s">
        <v>16</v>
      </c>
      <c r="E2658" s="35" t="s">
        <v>17</v>
      </c>
      <c r="F2658" s="35"/>
      <c r="G2658" s="36">
        <f>VLOOKUP(Tb_Agen[[#This Row],[AGEN ID]],Reseller!A:F,5,0)</f>
        <v>43031.50277777778</v>
      </c>
      <c r="H2658" s="35"/>
      <c r="I2658" s="35"/>
      <c r="J2658" s="35"/>
      <c r="K2658" s="41"/>
      <c r="L2658" s="37"/>
      <c r="M2658" s="53">
        <v>0</v>
      </c>
      <c r="N2658" s="39" t="s">
        <v>22</v>
      </c>
      <c r="O2658" s="65">
        <f>SUMIFS(Tb_Reseller[Aug-26],Tb_Reseller[Agen id],Tb_Agen[[#This Row],[AGEN ID]])</f>
        <v>0</v>
      </c>
      <c r="P2658" s="66">
        <f>SUMIFS(Tb_Reseller[Sep-26],Tb_Reseller[Agen id],Tb_Agen[[#This Row],[AGEN ID]])</f>
        <v>0</v>
      </c>
      <c r="Q2658" s="66">
        <f>SUMIFS(Tb_Reseller[Oct-26],Tb_Reseller[Agen id],Tb_Agen[[#This Row],[AGEN ID]])</f>
        <v>0</v>
      </c>
    </row>
    <row r="2659" spans="1:17" x14ac:dyDescent="0.25">
      <c r="A2659" s="33" t="s">
        <v>5997</v>
      </c>
      <c r="B2659" s="34" t="s">
        <v>5998</v>
      </c>
      <c r="C2659" s="34" t="s">
        <v>112</v>
      </c>
      <c r="D2659" s="35" t="s">
        <v>28</v>
      </c>
      <c r="E2659" s="35" t="s">
        <v>17</v>
      </c>
      <c r="F2659" s="35"/>
      <c r="G2659" s="36">
        <f>VLOOKUP(Tb_Agen[[#This Row],[AGEN ID]],Reseller!A:F,5,0)</f>
        <v>43071.436111111107</v>
      </c>
      <c r="H2659" s="35"/>
      <c r="I2659" s="35"/>
      <c r="J2659" s="35"/>
      <c r="K2659" s="41"/>
      <c r="L2659" s="37"/>
      <c r="M2659" s="53">
        <v>0</v>
      </c>
      <c r="N2659" s="39" t="s">
        <v>22</v>
      </c>
      <c r="O2659" s="65">
        <f>SUMIFS(Tb_Reseller[Aug-26],Tb_Reseller[Agen id],Tb_Agen[[#This Row],[AGEN ID]])</f>
        <v>0</v>
      </c>
      <c r="P2659" s="66">
        <f>SUMIFS(Tb_Reseller[Sep-26],Tb_Reseller[Agen id],Tb_Agen[[#This Row],[AGEN ID]])</f>
        <v>0</v>
      </c>
      <c r="Q2659" s="66">
        <f>SUMIFS(Tb_Reseller[Oct-26],Tb_Reseller[Agen id],Tb_Agen[[#This Row],[AGEN ID]])</f>
        <v>0</v>
      </c>
    </row>
    <row r="2660" spans="1:17" x14ac:dyDescent="0.25">
      <c r="A2660" s="33" t="s">
        <v>5999</v>
      </c>
      <c r="B2660" s="34" t="s">
        <v>6000</v>
      </c>
      <c r="C2660" s="34" t="s">
        <v>121</v>
      </c>
      <c r="D2660" s="35" t="s">
        <v>16</v>
      </c>
      <c r="E2660" s="35" t="s">
        <v>244</v>
      </c>
      <c r="F2660" s="35"/>
      <c r="G2660" s="36">
        <f>VLOOKUP(Tb_Agen[[#This Row],[AGEN ID]],Reseller!A:F,5,0)</f>
        <v>45441.627083333333</v>
      </c>
      <c r="H2660" s="35" t="s">
        <v>6001</v>
      </c>
      <c r="I2660" s="35" t="s">
        <v>68</v>
      </c>
      <c r="J2660" s="35" t="s">
        <v>340</v>
      </c>
      <c r="K2660" s="41" t="s">
        <v>340</v>
      </c>
      <c r="L2660" s="37" t="s">
        <v>39</v>
      </c>
      <c r="M2660" s="53">
        <v>0</v>
      </c>
      <c r="N2660" s="39" t="s">
        <v>22</v>
      </c>
      <c r="O2660" s="65">
        <f>SUMIFS(Tb_Reseller[Aug-26],Tb_Reseller[Agen id],Tb_Agen[[#This Row],[AGEN ID]])</f>
        <v>23.903225806451594</v>
      </c>
      <c r="P2660" s="66">
        <f>SUMIFS(Tb_Reseller[Sep-26],Tb_Reseller[Agen id],Tb_Agen[[#This Row],[AGEN ID]])</f>
        <v>24.133333333333692</v>
      </c>
      <c r="Q2660" s="66">
        <f>SUMIFS(Tb_Reseller[Oct-26],Tb_Reseller[Agen id],Tb_Agen[[#This Row],[AGEN ID]])</f>
        <v>24.75</v>
      </c>
    </row>
    <row r="2661" spans="1:17" x14ac:dyDescent="0.25">
      <c r="A2661" s="33" t="s">
        <v>6002</v>
      </c>
      <c r="B2661" s="34" t="s">
        <v>6003</v>
      </c>
      <c r="C2661" s="34" t="s">
        <v>79</v>
      </c>
      <c r="D2661" s="35" t="s">
        <v>36</v>
      </c>
      <c r="E2661" s="35" t="s">
        <v>864</v>
      </c>
      <c r="F2661" s="35"/>
      <c r="G2661" s="36">
        <f>VLOOKUP(Tb_Agen[[#This Row],[AGEN ID]],Reseller!A:F,5,0)</f>
        <v>45442.432638888888</v>
      </c>
      <c r="H2661" s="35" t="s">
        <v>6004</v>
      </c>
      <c r="I2661" s="35" t="s">
        <v>145</v>
      </c>
      <c r="J2661" s="35" t="s">
        <v>866</v>
      </c>
      <c r="K2661" s="41" t="s">
        <v>1297</v>
      </c>
      <c r="L2661" s="37" t="s">
        <v>162</v>
      </c>
      <c r="M2661" s="53">
        <v>-800000</v>
      </c>
      <c r="N2661" s="39" t="s">
        <v>40</v>
      </c>
      <c r="O2661" s="65">
        <f>SUMIFS(Tb_Reseller[Aug-26],Tb_Reseller[Agen id],Tb_Agen[[#This Row],[AGEN ID]])</f>
        <v>2.7096774193548367</v>
      </c>
      <c r="P2661" s="66">
        <f>SUMIFS(Tb_Reseller[Sep-26],Tb_Reseller[Agen id],Tb_Agen[[#This Row],[AGEN ID]])</f>
        <v>2.200000000000002</v>
      </c>
      <c r="Q2661" s="66">
        <f>SUMIFS(Tb_Reseller[Oct-26],Tb_Reseller[Agen id],Tb_Agen[[#This Row],[AGEN ID]])</f>
        <v>3</v>
      </c>
    </row>
    <row r="2662" spans="1:17" x14ac:dyDescent="0.25">
      <c r="A2662" s="33" t="s">
        <v>6005</v>
      </c>
      <c r="B2662" s="34" t="s">
        <v>6006</v>
      </c>
      <c r="C2662" s="34" t="s">
        <v>79</v>
      </c>
      <c r="D2662" s="35" t="s">
        <v>16</v>
      </c>
      <c r="E2662" s="35" t="s">
        <v>17</v>
      </c>
      <c r="F2662" s="35"/>
      <c r="G2662" s="36">
        <f>VLOOKUP(Tb_Agen[[#This Row],[AGEN ID]],Reseller!A:F,5,0)</f>
        <v>45442.648611111108</v>
      </c>
      <c r="H2662" s="35"/>
      <c r="I2662" s="35"/>
      <c r="J2662" s="35"/>
      <c r="K2662" s="41"/>
      <c r="L2662" s="37"/>
      <c r="M2662" s="53">
        <v>0</v>
      </c>
      <c r="N2662" s="39" t="s">
        <v>22</v>
      </c>
      <c r="O2662" s="65">
        <f>SUMIFS(Tb_Reseller[Aug-26],Tb_Reseller[Agen id],Tb_Agen[[#This Row],[AGEN ID]])</f>
        <v>0</v>
      </c>
      <c r="P2662" s="66">
        <f>SUMIFS(Tb_Reseller[Sep-26],Tb_Reseller[Agen id],Tb_Agen[[#This Row],[AGEN ID]])</f>
        <v>0</v>
      </c>
      <c r="Q2662" s="66">
        <f>SUMIFS(Tb_Reseller[Oct-26],Tb_Reseller[Agen id],Tb_Agen[[#This Row],[AGEN ID]])</f>
        <v>0</v>
      </c>
    </row>
    <row r="2663" spans="1:17" x14ac:dyDescent="0.25">
      <c r="A2663" s="33" t="s">
        <v>6007</v>
      </c>
      <c r="B2663" s="34" t="s">
        <v>6008</v>
      </c>
      <c r="C2663" s="34" t="s">
        <v>15</v>
      </c>
      <c r="D2663" s="35" t="s">
        <v>28</v>
      </c>
      <c r="E2663" s="35" t="s">
        <v>17</v>
      </c>
      <c r="F2663" s="35"/>
      <c r="G2663" s="36">
        <f>VLOOKUP(Tb_Agen[[#This Row],[AGEN ID]],Reseller!A:F,5,0)</f>
        <v>43112.854166666657</v>
      </c>
      <c r="H2663" s="35"/>
      <c r="I2663" s="35"/>
      <c r="J2663" s="35"/>
      <c r="K2663" s="41"/>
      <c r="L2663" s="37"/>
      <c r="M2663" s="53">
        <v>0</v>
      </c>
      <c r="N2663" s="39" t="s">
        <v>22</v>
      </c>
      <c r="O2663" s="65">
        <f>SUMIFS(Tb_Reseller[Aug-26],Tb_Reseller[Agen id],Tb_Agen[[#This Row],[AGEN ID]])</f>
        <v>0</v>
      </c>
      <c r="P2663" s="66">
        <f>SUMIFS(Tb_Reseller[Sep-26],Tb_Reseller[Agen id],Tb_Agen[[#This Row],[AGEN ID]])</f>
        <v>0</v>
      </c>
      <c r="Q2663" s="66">
        <f>SUMIFS(Tb_Reseller[Oct-26],Tb_Reseller[Agen id],Tb_Agen[[#This Row],[AGEN ID]])</f>
        <v>0</v>
      </c>
    </row>
    <row r="2664" spans="1:17" x14ac:dyDescent="0.25">
      <c r="A2664" s="33" t="s">
        <v>6009</v>
      </c>
      <c r="B2664" s="34" t="s">
        <v>6010</v>
      </c>
      <c r="C2664" s="34" t="s">
        <v>79</v>
      </c>
      <c r="D2664" s="35" t="s">
        <v>16</v>
      </c>
      <c r="E2664" s="35" t="s">
        <v>17</v>
      </c>
      <c r="F2664" s="35"/>
      <c r="G2664" s="36">
        <f>VLOOKUP(Tb_Agen[[#This Row],[AGEN ID]],Reseller!A:F,5,0)</f>
        <v>45443.474999999999</v>
      </c>
      <c r="H2664" s="35"/>
      <c r="I2664" s="35"/>
      <c r="J2664" s="35"/>
      <c r="K2664" s="41"/>
      <c r="L2664" s="37"/>
      <c r="M2664" s="53">
        <v>0</v>
      </c>
      <c r="N2664" s="39" t="s">
        <v>22</v>
      </c>
      <c r="O2664" s="65">
        <f>SUMIFS(Tb_Reseller[Aug-26],Tb_Reseller[Agen id],Tb_Agen[[#This Row],[AGEN ID]])</f>
        <v>0</v>
      </c>
      <c r="P2664" s="66">
        <f>SUMIFS(Tb_Reseller[Sep-26],Tb_Reseller[Agen id],Tb_Agen[[#This Row],[AGEN ID]])</f>
        <v>0</v>
      </c>
      <c r="Q2664" s="66">
        <f>SUMIFS(Tb_Reseller[Oct-26],Tb_Reseller[Agen id],Tb_Agen[[#This Row],[AGEN ID]])</f>
        <v>0</v>
      </c>
    </row>
    <row r="2665" spans="1:17" x14ac:dyDescent="0.25">
      <c r="A2665" s="33" t="s">
        <v>6011</v>
      </c>
      <c r="B2665" s="34" t="s">
        <v>6012</v>
      </c>
      <c r="C2665" s="34" t="s">
        <v>82</v>
      </c>
      <c r="D2665" s="35" t="s">
        <v>16</v>
      </c>
      <c r="E2665" s="38" t="s">
        <v>82</v>
      </c>
      <c r="F2665" s="35"/>
      <c r="G2665" s="36">
        <f>VLOOKUP(Tb_Agen[[#This Row],[AGEN ID]],Reseller!A:F,5,0)</f>
        <v>45443.675000000003</v>
      </c>
      <c r="H2665" s="35"/>
      <c r="I2665" s="35"/>
      <c r="J2665" s="35"/>
      <c r="K2665" s="41"/>
      <c r="L2665" s="37"/>
      <c r="M2665" s="53">
        <v>0</v>
      </c>
      <c r="N2665" s="39" t="s">
        <v>22</v>
      </c>
      <c r="O2665" s="65">
        <f>SUMIFS(Tb_Reseller[Aug-26],Tb_Reseller[Agen id],Tb_Agen[[#This Row],[AGEN ID]])</f>
        <v>0</v>
      </c>
      <c r="P2665" s="66">
        <f>SUMIFS(Tb_Reseller[Sep-26],Tb_Reseller[Agen id],Tb_Agen[[#This Row],[AGEN ID]])</f>
        <v>0</v>
      </c>
      <c r="Q2665" s="66">
        <f>SUMIFS(Tb_Reseller[Oct-26],Tb_Reseller[Agen id],Tb_Agen[[#This Row],[AGEN ID]])</f>
        <v>0</v>
      </c>
    </row>
    <row r="2666" spans="1:17" x14ac:dyDescent="0.25">
      <c r="A2666" s="33" t="s">
        <v>6013</v>
      </c>
      <c r="B2666" s="34" t="s">
        <v>6014</v>
      </c>
      <c r="C2666" s="34" t="s">
        <v>82</v>
      </c>
      <c r="D2666" s="35" t="s">
        <v>16</v>
      </c>
      <c r="E2666" s="38" t="s">
        <v>82</v>
      </c>
      <c r="F2666" s="35"/>
      <c r="G2666" s="36">
        <f>VLOOKUP(Tb_Agen[[#This Row],[AGEN ID]],Reseller!A:F,5,0)</f>
        <v>45444.397222222222</v>
      </c>
      <c r="H2666" s="35"/>
      <c r="I2666" s="35"/>
      <c r="J2666" s="35"/>
      <c r="K2666" s="41"/>
      <c r="L2666" s="37"/>
      <c r="M2666" s="53">
        <v>0</v>
      </c>
      <c r="N2666" s="39" t="s">
        <v>22</v>
      </c>
      <c r="O2666" s="65">
        <f>SUMIFS(Tb_Reseller[Aug-26],Tb_Reseller[Agen id],Tb_Agen[[#This Row],[AGEN ID]])</f>
        <v>0</v>
      </c>
      <c r="P2666" s="66">
        <f>SUMIFS(Tb_Reseller[Sep-26],Tb_Reseller[Agen id],Tb_Agen[[#This Row],[AGEN ID]])</f>
        <v>0</v>
      </c>
      <c r="Q2666" s="66">
        <f>SUMIFS(Tb_Reseller[Oct-26],Tb_Reseller[Agen id],Tb_Agen[[#This Row],[AGEN ID]])</f>
        <v>0</v>
      </c>
    </row>
    <row r="2667" spans="1:17" x14ac:dyDescent="0.25">
      <c r="A2667" s="33" t="s">
        <v>6015</v>
      </c>
      <c r="B2667" s="34" t="s">
        <v>6016</v>
      </c>
      <c r="C2667" s="34" t="s">
        <v>82</v>
      </c>
      <c r="D2667" s="35" t="s">
        <v>16</v>
      </c>
      <c r="E2667" s="38" t="s">
        <v>82</v>
      </c>
      <c r="F2667" s="35"/>
      <c r="G2667" s="36">
        <f>VLOOKUP(Tb_Agen[[#This Row],[AGEN ID]],Reseller!A:F,5,0)</f>
        <v>45444.831250000003</v>
      </c>
      <c r="H2667" s="35"/>
      <c r="I2667" s="35"/>
      <c r="J2667" s="35"/>
      <c r="K2667" s="41"/>
      <c r="L2667" s="37"/>
      <c r="M2667" s="53">
        <v>0</v>
      </c>
      <c r="N2667" s="39" t="s">
        <v>22</v>
      </c>
      <c r="O2667" s="65">
        <f>SUMIFS(Tb_Reseller[Aug-26],Tb_Reseller[Agen id],Tb_Agen[[#This Row],[AGEN ID]])</f>
        <v>0</v>
      </c>
      <c r="P2667" s="66">
        <f>SUMIFS(Tb_Reseller[Sep-26],Tb_Reseller[Agen id],Tb_Agen[[#This Row],[AGEN ID]])</f>
        <v>0</v>
      </c>
      <c r="Q2667" s="66">
        <f>SUMIFS(Tb_Reseller[Oct-26],Tb_Reseller[Agen id],Tb_Agen[[#This Row],[AGEN ID]])</f>
        <v>0</v>
      </c>
    </row>
    <row r="2668" spans="1:17" x14ac:dyDescent="0.25">
      <c r="A2668" s="33" t="s">
        <v>6017</v>
      </c>
      <c r="B2668" s="34" t="s">
        <v>6018</v>
      </c>
      <c r="C2668" s="34" t="s">
        <v>82</v>
      </c>
      <c r="D2668" s="35" t="s">
        <v>16</v>
      </c>
      <c r="E2668" s="38" t="s">
        <v>82</v>
      </c>
      <c r="F2668" s="35"/>
      <c r="G2668" s="36">
        <f>VLOOKUP(Tb_Agen[[#This Row],[AGEN ID]],Reseller!A:F,5,0)</f>
        <v>45444.847916666673</v>
      </c>
      <c r="H2668" s="35"/>
      <c r="I2668" s="35"/>
      <c r="J2668" s="35"/>
      <c r="K2668" s="41"/>
      <c r="L2668" s="37"/>
      <c r="M2668" s="53">
        <v>0</v>
      </c>
      <c r="N2668" s="39" t="s">
        <v>22</v>
      </c>
      <c r="O2668" s="65">
        <f>SUMIFS(Tb_Reseller[Aug-26],Tb_Reseller[Agen id],Tb_Agen[[#This Row],[AGEN ID]])</f>
        <v>0</v>
      </c>
      <c r="P2668" s="66">
        <f>SUMIFS(Tb_Reseller[Sep-26],Tb_Reseller[Agen id],Tb_Agen[[#This Row],[AGEN ID]])</f>
        <v>0</v>
      </c>
      <c r="Q2668" s="66">
        <f>SUMIFS(Tb_Reseller[Oct-26],Tb_Reseller[Agen id],Tb_Agen[[#This Row],[AGEN ID]])</f>
        <v>0</v>
      </c>
    </row>
    <row r="2669" spans="1:17" x14ac:dyDescent="0.25">
      <c r="A2669" s="33" t="s">
        <v>6019</v>
      </c>
      <c r="B2669" s="34" t="s">
        <v>6020</v>
      </c>
      <c r="C2669" s="34" t="s">
        <v>79</v>
      </c>
      <c r="D2669" s="35" t="s">
        <v>16</v>
      </c>
      <c r="E2669" s="35" t="s">
        <v>864</v>
      </c>
      <c r="F2669" s="35"/>
      <c r="G2669" s="36">
        <f>VLOOKUP(Tb_Agen[[#This Row],[AGEN ID]],Reseller!A:F,5,0)</f>
        <v>45445.059027777781</v>
      </c>
      <c r="H2669" s="35" t="s">
        <v>6021</v>
      </c>
      <c r="I2669" s="35" t="s">
        <v>145</v>
      </c>
      <c r="J2669" s="35" t="s">
        <v>3623</v>
      </c>
      <c r="K2669" s="41" t="s">
        <v>1394</v>
      </c>
      <c r="L2669" s="37" t="s">
        <v>162</v>
      </c>
      <c r="M2669" s="53">
        <v>0</v>
      </c>
      <c r="N2669" s="39" t="s">
        <v>22</v>
      </c>
      <c r="O2669" s="65">
        <f>SUMIFS(Tb_Reseller[Aug-26],Tb_Reseller[Agen id],Tb_Agen[[#This Row],[AGEN ID]])</f>
        <v>5.9354838709677376</v>
      </c>
      <c r="P2669" s="66">
        <f>SUMIFS(Tb_Reseller[Sep-26],Tb_Reseller[Agen id],Tb_Agen[[#This Row],[AGEN ID]])</f>
        <v>6.4999999999999867</v>
      </c>
      <c r="Q2669" s="66">
        <f>SUMIFS(Tb_Reseller[Oct-26],Tb_Reseller[Agen id],Tb_Agen[[#This Row],[AGEN ID]])</f>
        <v>8.5</v>
      </c>
    </row>
    <row r="2670" spans="1:17" x14ac:dyDescent="0.25">
      <c r="A2670" s="33" t="s">
        <v>6022</v>
      </c>
      <c r="B2670" s="34" t="s">
        <v>6023</v>
      </c>
      <c r="C2670" s="34" t="s">
        <v>112</v>
      </c>
      <c r="D2670" s="35" t="s">
        <v>16</v>
      </c>
      <c r="E2670" s="35" t="s">
        <v>17</v>
      </c>
      <c r="F2670" s="35"/>
      <c r="G2670" s="36">
        <f>VLOOKUP(Tb_Agen[[#This Row],[AGEN ID]],Reseller!A:F,5,0)</f>
        <v>45445.15902777778</v>
      </c>
      <c r="H2670" s="35"/>
      <c r="I2670" s="35"/>
      <c r="J2670" s="35"/>
      <c r="K2670" s="41"/>
      <c r="L2670" s="37"/>
      <c r="M2670" s="53">
        <v>0</v>
      </c>
      <c r="N2670" s="39" t="s">
        <v>22</v>
      </c>
      <c r="O2670" s="65">
        <f>SUMIFS(Tb_Reseller[Aug-26],Tb_Reseller[Agen id],Tb_Agen[[#This Row],[AGEN ID]])</f>
        <v>0</v>
      </c>
      <c r="P2670" s="66">
        <f>SUMIFS(Tb_Reseller[Sep-26],Tb_Reseller[Agen id],Tb_Agen[[#This Row],[AGEN ID]])</f>
        <v>0</v>
      </c>
      <c r="Q2670" s="66">
        <f>SUMIFS(Tb_Reseller[Oct-26],Tb_Reseller[Agen id],Tb_Agen[[#This Row],[AGEN ID]])</f>
        <v>0</v>
      </c>
    </row>
    <row r="2671" spans="1:17" x14ac:dyDescent="0.25">
      <c r="A2671" s="33" t="s">
        <v>6024</v>
      </c>
      <c r="B2671" s="34" t="s">
        <v>6025</v>
      </c>
      <c r="C2671" s="34" t="s">
        <v>82</v>
      </c>
      <c r="D2671" s="35" t="s">
        <v>16</v>
      </c>
      <c r="E2671" s="38" t="s">
        <v>82</v>
      </c>
      <c r="F2671" s="35"/>
      <c r="G2671" s="36">
        <f>VLOOKUP(Tb_Agen[[#This Row],[AGEN ID]],Reseller!A:F,5,0)</f>
        <v>45446.084027777782</v>
      </c>
      <c r="H2671" s="35"/>
      <c r="I2671" s="35"/>
      <c r="J2671" s="35"/>
      <c r="K2671" s="41"/>
      <c r="L2671" s="37"/>
      <c r="M2671" s="53">
        <v>0</v>
      </c>
      <c r="N2671" s="39" t="s">
        <v>22</v>
      </c>
      <c r="O2671" s="65">
        <f>SUMIFS(Tb_Reseller[Aug-26],Tb_Reseller[Agen id],Tb_Agen[[#This Row],[AGEN ID]])</f>
        <v>0</v>
      </c>
      <c r="P2671" s="66">
        <f>SUMIFS(Tb_Reseller[Sep-26],Tb_Reseller[Agen id],Tb_Agen[[#This Row],[AGEN ID]])</f>
        <v>0</v>
      </c>
      <c r="Q2671" s="66">
        <f>SUMIFS(Tb_Reseller[Oct-26],Tb_Reseller[Agen id],Tb_Agen[[#This Row],[AGEN ID]])</f>
        <v>0</v>
      </c>
    </row>
    <row r="2672" spans="1:17" x14ac:dyDescent="0.25">
      <c r="A2672" s="33" t="s">
        <v>6026</v>
      </c>
      <c r="B2672" s="34" t="s">
        <v>6027</v>
      </c>
      <c r="C2672" s="34" t="s">
        <v>82</v>
      </c>
      <c r="D2672" s="35" t="s">
        <v>16</v>
      </c>
      <c r="E2672" s="38" t="s">
        <v>82</v>
      </c>
      <c r="F2672" s="35"/>
      <c r="G2672" s="36">
        <f>VLOOKUP(Tb_Agen[[#This Row],[AGEN ID]],Reseller!A:F,5,0)</f>
        <v>45446.574305555558</v>
      </c>
      <c r="H2672" s="35"/>
      <c r="I2672" s="35"/>
      <c r="J2672" s="35"/>
      <c r="K2672" s="41"/>
      <c r="L2672" s="37"/>
      <c r="M2672" s="53">
        <v>0</v>
      </c>
      <c r="N2672" s="39" t="s">
        <v>22</v>
      </c>
      <c r="O2672" s="65">
        <f>SUMIFS(Tb_Reseller[Aug-26],Tb_Reseller[Agen id],Tb_Agen[[#This Row],[AGEN ID]])</f>
        <v>0</v>
      </c>
      <c r="P2672" s="66">
        <f>SUMIFS(Tb_Reseller[Sep-26],Tb_Reseller[Agen id],Tb_Agen[[#This Row],[AGEN ID]])</f>
        <v>0</v>
      </c>
      <c r="Q2672" s="66">
        <f>SUMIFS(Tb_Reseller[Oct-26],Tb_Reseller[Agen id],Tb_Agen[[#This Row],[AGEN ID]])</f>
        <v>0</v>
      </c>
    </row>
    <row r="2673" spans="1:17" x14ac:dyDescent="0.25">
      <c r="A2673" s="33" t="s">
        <v>6028</v>
      </c>
      <c r="B2673" s="34" t="s">
        <v>6029</v>
      </c>
      <c r="C2673" s="34" t="s">
        <v>112</v>
      </c>
      <c r="D2673" s="35" t="s">
        <v>16</v>
      </c>
      <c r="E2673" s="35" t="s">
        <v>17</v>
      </c>
      <c r="F2673" s="35"/>
      <c r="G2673" s="36">
        <f>VLOOKUP(Tb_Agen[[#This Row],[AGEN ID]],Reseller!A:F,5,0)</f>
        <v>45446.752083333333</v>
      </c>
      <c r="H2673" s="35"/>
      <c r="I2673" s="35"/>
      <c r="J2673" s="35"/>
      <c r="K2673" s="41"/>
      <c r="L2673" s="37"/>
      <c r="M2673" s="53">
        <v>0</v>
      </c>
      <c r="N2673" s="39" t="s">
        <v>22</v>
      </c>
      <c r="O2673" s="65">
        <f>SUMIFS(Tb_Reseller[Aug-26],Tb_Reseller[Agen id],Tb_Agen[[#This Row],[AGEN ID]])</f>
        <v>0</v>
      </c>
      <c r="P2673" s="66">
        <f>SUMIFS(Tb_Reseller[Sep-26],Tb_Reseller[Agen id],Tb_Agen[[#This Row],[AGEN ID]])</f>
        <v>0</v>
      </c>
      <c r="Q2673" s="66">
        <f>SUMIFS(Tb_Reseller[Oct-26],Tb_Reseller[Agen id],Tb_Agen[[#This Row],[AGEN ID]])</f>
        <v>0</v>
      </c>
    </row>
    <row r="2674" spans="1:17" x14ac:dyDescent="0.25">
      <c r="A2674" s="33" t="s">
        <v>6030</v>
      </c>
      <c r="B2674" s="34" t="s">
        <v>6031</v>
      </c>
      <c r="C2674" s="34" t="s">
        <v>112</v>
      </c>
      <c r="D2674" s="35" t="s">
        <v>28</v>
      </c>
      <c r="E2674" s="35" t="s">
        <v>17</v>
      </c>
      <c r="F2674" s="35"/>
      <c r="G2674" s="36">
        <f>VLOOKUP(Tb_Agen[[#This Row],[AGEN ID]],Reseller!A:F,5,0)</f>
        <v>43117.43472222222</v>
      </c>
      <c r="H2674" s="35"/>
      <c r="I2674" s="35"/>
      <c r="J2674" s="35"/>
      <c r="K2674" s="41"/>
      <c r="L2674" s="37"/>
      <c r="M2674" s="53">
        <v>0</v>
      </c>
      <c r="N2674" s="39" t="s">
        <v>22</v>
      </c>
      <c r="O2674" s="65">
        <f>SUMIFS(Tb_Reseller[Aug-26],Tb_Reseller[Agen id],Tb_Agen[[#This Row],[AGEN ID]])</f>
        <v>0</v>
      </c>
      <c r="P2674" s="66">
        <f>SUMIFS(Tb_Reseller[Sep-26],Tb_Reseller[Agen id],Tb_Agen[[#This Row],[AGEN ID]])</f>
        <v>0</v>
      </c>
      <c r="Q2674" s="66">
        <f>SUMIFS(Tb_Reseller[Oct-26],Tb_Reseller[Agen id],Tb_Agen[[#This Row],[AGEN ID]])</f>
        <v>0</v>
      </c>
    </row>
    <row r="2675" spans="1:17" x14ac:dyDescent="0.25">
      <c r="A2675" s="33" t="s">
        <v>6032</v>
      </c>
      <c r="B2675" s="34" t="s">
        <v>6033</v>
      </c>
      <c r="C2675" s="34" t="s">
        <v>82</v>
      </c>
      <c r="D2675" s="35" t="s">
        <v>16</v>
      </c>
      <c r="E2675" s="38" t="s">
        <v>82</v>
      </c>
      <c r="F2675" s="35"/>
      <c r="G2675" s="36">
        <f>VLOOKUP(Tb_Agen[[#This Row],[AGEN ID]],Reseller!A:F,5,0)</f>
        <v>45446.797222222223</v>
      </c>
      <c r="H2675" s="35"/>
      <c r="I2675" s="35"/>
      <c r="J2675" s="35"/>
      <c r="K2675" s="41"/>
      <c r="L2675" s="37"/>
      <c r="M2675" s="53">
        <v>0</v>
      </c>
      <c r="N2675" s="39" t="s">
        <v>22</v>
      </c>
      <c r="O2675" s="65">
        <f>SUMIFS(Tb_Reseller[Aug-26],Tb_Reseller[Agen id],Tb_Agen[[#This Row],[AGEN ID]])</f>
        <v>0</v>
      </c>
      <c r="P2675" s="66">
        <f>SUMIFS(Tb_Reseller[Sep-26],Tb_Reseller[Agen id],Tb_Agen[[#This Row],[AGEN ID]])</f>
        <v>0</v>
      </c>
      <c r="Q2675" s="66">
        <f>SUMIFS(Tb_Reseller[Oct-26],Tb_Reseller[Agen id],Tb_Agen[[#This Row],[AGEN ID]])</f>
        <v>0</v>
      </c>
    </row>
    <row r="2676" spans="1:17" x14ac:dyDescent="0.25">
      <c r="A2676" s="33" t="s">
        <v>6034</v>
      </c>
      <c r="B2676" s="34" t="s">
        <v>6035</v>
      </c>
      <c r="C2676" s="34" t="s">
        <v>112</v>
      </c>
      <c r="D2676" s="35" t="s">
        <v>16</v>
      </c>
      <c r="E2676" s="35" t="s">
        <v>17</v>
      </c>
      <c r="F2676" s="35"/>
      <c r="G2676" s="36">
        <f>VLOOKUP(Tb_Agen[[#This Row],[AGEN ID]],Reseller!A:F,5,0)</f>
        <v>45447.647222222222</v>
      </c>
      <c r="H2676" s="35"/>
      <c r="I2676" s="35"/>
      <c r="J2676" s="35"/>
      <c r="K2676" s="41"/>
      <c r="L2676" s="37"/>
      <c r="M2676" s="53">
        <v>0</v>
      </c>
      <c r="N2676" s="39" t="s">
        <v>22</v>
      </c>
      <c r="O2676" s="65">
        <f>SUMIFS(Tb_Reseller[Aug-26],Tb_Reseller[Agen id],Tb_Agen[[#This Row],[AGEN ID]])</f>
        <v>0</v>
      </c>
      <c r="P2676" s="66">
        <f>SUMIFS(Tb_Reseller[Sep-26],Tb_Reseller[Agen id],Tb_Agen[[#This Row],[AGEN ID]])</f>
        <v>0</v>
      </c>
      <c r="Q2676" s="66">
        <f>SUMIFS(Tb_Reseller[Oct-26],Tb_Reseller[Agen id],Tb_Agen[[#This Row],[AGEN ID]])</f>
        <v>0</v>
      </c>
    </row>
    <row r="2677" spans="1:17" x14ac:dyDescent="0.25">
      <c r="A2677" s="33" t="s">
        <v>6036</v>
      </c>
      <c r="B2677" s="34" t="s">
        <v>6037</v>
      </c>
      <c r="C2677" s="34" t="s">
        <v>112</v>
      </c>
      <c r="D2677" s="35" t="s">
        <v>16</v>
      </c>
      <c r="E2677" s="35" t="s">
        <v>143</v>
      </c>
      <c r="F2677" s="35"/>
      <c r="G2677" s="36">
        <f>VLOOKUP(Tb_Agen[[#This Row],[AGEN ID]],Reseller!A:F,5,0)</f>
        <v>45448.361111111109</v>
      </c>
      <c r="H2677" s="35" t="s">
        <v>6038</v>
      </c>
      <c r="I2677" s="35" t="s">
        <v>145</v>
      </c>
      <c r="J2677" s="35" t="s">
        <v>146</v>
      </c>
      <c r="K2677" s="41" t="s">
        <v>147</v>
      </c>
      <c r="L2677" s="37" t="s">
        <v>39</v>
      </c>
      <c r="M2677" s="53">
        <v>0</v>
      </c>
      <c r="N2677" s="39" t="s">
        <v>22</v>
      </c>
      <c r="O2677" s="65">
        <f>SUMIFS(Tb_Reseller[Aug-26],Tb_Reseller[Agen id],Tb_Agen[[#This Row],[AGEN ID]])</f>
        <v>6.7096774193548336</v>
      </c>
      <c r="P2677" s="66">
        <f>SUMIFS(Tb_Reseller[Sep-26],Tb_Reseller[Agen id],Tb_Agen[[#This Row],[AGEN ID]])</f>
        <v>6.4333333333333202</v>
      </c>
      <c r="Q2677" s="66">
        <f>SUMIFS(Tb_Reseller[Oct-26],Tb_Reseller[Agen id],Tb_Agen[[#This Row],[AGEN ID]])</f>
        <v>1.25</v>
      </c>
    </row>
    <row r="2678" spans="1:17" x14ac:dyDescent="0.25">
      <c r="A2678" s="33" t="s">
        <v>6039</v>
      </c>
      <c r="B2678" s="34" t="s">
        <v>6040</v>
      </c>
      <c r="C2678" s="34" t="s">
        <v>82</v>
      </c>
      <c r="D2678" s="35" t="s">
        <v>16</v>
      </c>
      <c r="E2678" s="38" t="s">
        <v>82</v>
      </c>
      <c r="F2678" s="35"/>
      <c r="G2678" s="36">
        <f>VLOOKUP(Tb_Agen[[#This Row],[AGEN ID]],Reseller!A:F,5,0)</f>
        <v>45449.59652777778</v>
      </c>
      <c r="H2678" s="35"/>
      <c r="I2678" s="35"/>
      <c r="J2678" s="35"/>
      <c r="K2678" s="41"/>
      <c r="L2678" s="37"/>
      <c r="M2678" s="53">
        <v>0</v>
      </c>
      <c r="N2678" s="39" t="s">
        <v>22</v>
      </c>
      <c r="O2678" s="65">
        <f>SUMIFS(Tb_Reseller[Aug-26],Tb_Reseller[Agen id],Tb_Agen[[#This Row],[AGEN ID]])</f>
        <v>0</v>
      </c>
      <c r="P2678" s="66">
        <f>SUMIFS(Tb_Reseller[Sep-26],Tb_Reseller[Agen id],Tb_Agen[[#This Row],[AGEN ID]])</f>
        <v>0</v>
      </c>
      <c r="Q2678" s="66">
        <f>SUMIFS(Tb_Reseller[Oct-26],Tb_Reseller[Agen id],Tb_Agen[[#This Row],[AGEN ID]])</f>
        <v>0</v>
      </c>
    </row>
    <row r="2679" spans="1:17" x14ac:dyDescent="0.25">
      <c r="A2679" s="33" t="s">
        <v>6041</v>
      </c>
      <c r="B2679" s="34" t="s">
        <v>6042</v>
      </c>
      <c r="C2679" s="34" t="s">
        <v>79</v>
      </c>
      <c r="D2679" s="35" t="s">
        <v>28</v>
      </c>
      <c r="E2679" s="35" t="s">
        <v>17</v>
      </c>
      <c r="F2679" s="35"/>
      <c r="G2679" s="36">
        <f>VLOOKUP(Tb_Agen[[#This Row],[AGEN ID]],Reseller!A:F,5,0)</f>
        <v>45450.532638888893</v>
      </c>
      <c r="H2679" s="35"/>
      <c r="I2679" s="35"/>
      <c r="J2679" s="35"/>
      <c r="K2679" s="41"/>
      <c r="L2679" s="37"/>
      <c r="M2679" s="53">
        <v>0</v>
      </c>
      <c r="N2679" s="39" t="s">
        <v>22</v>
      </c>
      <c r="O2679" s="65">
        <f>SUMIFS(Tb_Reseller[Aug-26],Tb_Reseller[Agen id],Tb_Agen[[#This Row],[AGEN ID]])</f>
        <v>0</v>
      </c>
      <c r="P2679" s="66">
        <f>SUMIFS(Tb_Reseller[Sep-26],Tb_Reseller[Agen id],Tb_Agen[[#This Row],[AGEN ID]])</f>
        <v>0</v>
      </c>
      <c r="Q2679" s="66">
        <f>SUMIFS(Tb_Reseller[Oct-26],Tb_Reseller[Agen id],Tb_Agen[[#This Row],[AGEN ID]])</f>
        <v>0</v>
      </c>
    </row>
    <row r="2680" spans="1:17" x14ac:dyDescent="0.25">
      <c r="A2680" s="33" t="s">
        <v>6043</v>
      </c>
      <c r="B2680" s="34" t="s">
        <v>6044</v>
      </c>
      <c r="C2680" s="34" t="s">
        <v>82</v>
      </c>
      <c r="D2680" s="35" t="s">
        <v>16</v>
      </c>
      <c r="E2680" s="38" t="s">
        <v>82</v>
      </c>
      <c r="F2680" s="35"/>
      <c r="G2680" s="36">
        <f>VLOOKUP(Tb_Agen[[#This Row],[AGEN ID]],Reseller!A:F,5,0)</f>
        <v>45452.578472222223</v>
      </c>
      <c r="H2680" s="35"/>
      <c r="I2680" s="35"/>
      <c r="J2680" s="35"/>
      <c r="K2680" s="41"/>
      <c r="L2680" s="37"/>
      <c r="M2680" s="53">
        <v>0</v>
      </c>
      <c r="N2680" s="39" t="s">
        <v>22</v>
      </c>
      <c r="O2680" s="65">
        <f>SUMIFS(Tb_Reseller[Aug-26],Tb_Reseller[Agen id],Tb_Agen[[#This Row],[AGEN ID]])</f>
        <v>0</v>
      </c>
      <c r="P2680" s="66">
        <f>SUMIFS(Tb_Reseller[Sep-26],Tb_Reseller[Agen id],Tb_Agen[[#This Row],[AGEN ID]])</f>
        <v>0</v>
      </c>
      <c r="Q2680" s="66">
        <f>SUMIFS(Tb_Reseller[Oct-26],Tb_Reseller[Agen id],Tb_Agen[[#This Row],[AGEN ID]])</f>
        <v>0</v>
      </c>
    </row>
    <row r="2681" spans="1:17" x14ac:dyDescent="0.25">
      <c r="A2681" s="33" t="s">
        <v>6045</v>
      </c>
      <c r="B2681" s="34" t="s">
        <v>6046</v>
      </c>
      <c r="C2681" s="34" t="s">
        <v>112</v>
      </c>
      <c r="D2681" s="35" t="s">
        <v>16</v>
      </c>
      <c r="E2681" s="35" t="s">
        <v>17</v>
      </c>
      <c r="F2681" s="35"/>
      <c r="G2681" s="36">
        <f>VLOOKUP(Tb_Agen[[#This Row],[AGEN ID]],Reseller!A:F,5,0)</f>
        <v>45453.382638888892</v>
      </c>
      <c r="H2681" s="35"/>
      <c r="I2681" s="35"/>
      <c r="J2681" s="35"/>
      <c r="K2681" s="41"/>
      <c r="L2681" s="37"/>
      <c r="M2681" s="53">
        <v>0</v>
      </c>
      <c r="N2681" s="39" t="s">
        <v>22</v>
      </c>
      <c r="O2681" s="65">
        <f>SUMIFS(Tb_Reseller[Aug-26],Tb_Reseller[Agen id],Tb_Agen[[#This Row],[AGEN ID]])</f>
        <v>0</v>
      </c>
      <c r="P2681" s="66">
        <f>SUMIFS(Tb_Reseller[Sep-26],Tb_Reseller[Agen id],Tb_Agen[[#This Row],[AGEN ID]])</f>
        <v>0</v>
      </c>
      <c r="Q2681" s="66">
        <f>SUMIFS(Tb_Reseller[Oct-26],Tb_Reseller[Agen id],Tb_Agen[[#This Row],[AGEN ID]])</f>
        <v>0</v>
      </c>
    </row>
    <row r="2682" spans="1:17" x14ac:dyDescent="0.25">
      <c r="A2682" s="33" t="s">
        <v>6047</v>
      </c>
      <c r="B2682" s="34" t="s">
        <v>6048</v>
      </c>
      <c r="C2682" s="34" t="s">
        <v>15</v>
      </c>
      <c r="D2682" s="35" t="s">
        <v>16</v>
      </c>
      <c r="E2682" s="35" t="s">
        <v>17</v>
      </c>
      <c r="F2682" s="35"/>
      <c r="G2682" s="36">
        <f>VLOOKUP(Tb_Agen[[#This Row],[AGEN ID]],Reseller!A:F,5,0)</f>
        <v>45454.480555555558</v>
      </c>
      <c r="H2682" s="35"/>
      <c r="I2682" s="35"/>
      <c r="J2682" s="35"/>
      <c r="K2682" s="41"/>
      <c r="L2682" s="37"/>
      <c r="M2682" s="53">
        <v>0</v>
      </c>
      <c r="N2682" s="39" t="s">
        <v>22</v>
      </c>
      <c r="O2682" s="65">
        <f>SUMIFS(Tb_Reseller[Aug-26],Tb_Reseller[Agen id],Tb_Agen[[#This Row],[AGEN ID]])</f>
        <v>0</v>
      </c>
      <c r="P2682" s="66">
        <f>SUMIFS(Tb_Reseller[Sep-26],Tb_Reseller[Agen id],Tb_Agen[[#This Row],[AGEN ID]])</f>
        <v>0</v>
      </c>
      <c r="Q2682" s="66">
        <f>SUMIFS(Tb_Reseller[Oct-26],Tb_Reseller[Agen id],Tb_Agen[[#This Row],[AGEN ID]])</f>
        <v>0</v>
      </c>
    </row>
    <row r="2683" spans="1:17" x14ac:dyDescent="0.25">
      <c r="A2683" s="33" t="s">
        <v>6049</v>
      </c>
      <c r="B2683" s="34" t="s">
        <v>6050</v>
      </c>
      <c r="C2683" s="34" t="s">
        <v>82</v>
      </c>
      <c r="D2683" s="35" t="s">
        <v>16</v>
      </c>
      <c r="E2683" s="38" t="s">
        <v>82</v>
      </c>
      <c r="F2683" s="35"/>
      <c r="G2683" s="36">
        <f>VLOOKUP(Tb_Agen[[#This Row],[AGEN ID]],Reseller!A:F,5,0)</f>
        <v>45454.92083333333</v>
      </c>
      <c r="H2683" s="35"/>
      <c r="I2683" s="35"/>
      <c r="J2683" s="35"/>
      <c r="K2683" s="41"/>
      <c r="L2683" s="37"/>
      <c r="M2683" s="53">
        <v>0</v>
      </c>
      <c r="N2683" s="39" t="s">
        <v>22</v>
      </c>
      <c r="O2683" s="65">
        <f>SUMIFS(Tb_Reseller[Aug-26],Tb_Reseller[Agen id],Tb_Agen[[#This Row],[AGEN ID]])</f>
        <v>0</v>
      </c>
      <c r="P2683" s="66">
        <f>SUMIFS(Tb_Reseller[Sep-26],Tb_Reseller[Agen id],Tb_Agen[[#This Row],[AGEN ID]])</f>
        <v>0</v>
      </c>
      <c r="Q2683" s="66">
        <f>SUMIFS(Tb_Reseller[Oct-26],Tb_Reseller[Agen id],Tb_Agen[[#This Row],[AGEN ID]])</f>
        <v>0</v>
      </c>
    </row>
    <row r="2684" spans="1:17" x14ac:dyDescent="0.25">
      <c r="A2684" s="33" t="s">
        <v>6051</v>
      </c>
      <c r="B2684" s="34" t="s">
        <v>6052</v>
      </c>
      <c r="C2684" s="34" t="s">
        <v>82</v>
      </c>
      <c r="D2684" s="35" t="s">
        <v>16</v>
      </c>
      <c r="E2684" s="38" t="s">
        <v>82</v>
      </c>
      <c r="F2684" s="35"/>
      <c r="G2684" s="36">
        <f>VLOOKUP(Tb_Agen[[#This Row],[AGEN ID]],Reseller!A:F,5,0)</f>
        <v>45455.418749999997</v>
      </c>
      <c r="H2684" s="35"/>
      <c r="I2684" s="35"/>
      <c r="J2684" s="35"/>
      <c r="K2684" s="41"/>
      <c r="L2684" s="37"/>
      <c r="M2684" s="53">
        <v>0</v>
      </c>
      <c r="N2684" s="39" t="s">
        <v>22</v>
      </c>
      <c r="O2684" s="65">
        <f>SUMIFS(Tb_Reseller[Aug-26],Tb_Reseller[Agen id],Tb_Agen[[#This Row],[AGEN ID]])</f>
        <v>0</v>
      </c>
      <c r="P2684" s="66">
        <f>SUMIFS(Tb_Reseller[Sep-26],Tb_Reseller[Agen id],Tb_Agen[[#This Row],[AGEN ID]])</f>
        <v>0</v>
      </c>
      <c r="Q2684" s="66">
        <f>SUMIFS(Tb_Reseller[Oct-26],Tb_Reseller[Agen id],Tb_Agen[[#This Row],[AGEN ID]])</f>
        <v>0</v>
      </c>
    </row>
    <row r="2685" spans="1:17" x14ac:dyDescent="0.25">
      <c r="A2685" s="33" t="s">
        <v>6053</v>
      </c>
      <c r="B2685" s="34" t="s">
        <v>6054</v>
      </c>
      <c r="C2685" s="34" t="s">
        <v>15</v>
      </c>
      <c r="D2685" s="35" t="s">
        <v>16</v>
      </c>
      <c r="E2685" s="35" t="s">
        <v>17</v>
      </c>
      <c r="F2685" s="35"/>
      <c r="G2685" s="36">
        <f>VLOOKUP(Tb_Agen[[#This Row],[AGEN ID]],Reseller!A:F,5,0)</f>
        <v>45455.474305555559</v>
      </c>
      <c r="H2685" s="35" t="s">
        <v>6055</v>
      </c>
      <c r="I2685" s="35" t="s">
        <v>52</v>
      </c>
      <c r="J2685" s="35" t="s">
        <v>68</v>
      </c>
      <c r="K2685" s="41" t="s">
        <v>2978</v>
      </c>
      <c r="L2685" s="37" t="s">
        <v>39</v>
      </c>
      <c r="M2685" s="53">
        <v>0</v>
      </c>
      <c r="N2685" s="39" t="s">
        <v>22</v>
      </c>
      <c r="O2685" s="65">
        <f>SUMIFS(Tb_Reseller[Aug-26],Tb_Reseller[Agen id],Tb_Agen[[#This Row],[AGEN ID]])</f>
        <v>0</v>
      </c>
      <c r="P2685" s="66">
        <f>SUMIFS(Tb_Reseller[Sep-26],Tb_Reseller[Agen id],Tb_Agen[[#This Row],[AGEN ID]])</f>
        <v>0</v>
      </c>
      <c r="Q2685" s="66">
        <f>SUMIFS(Tb_Reseller[Oct-26],Tb_Reseller[Agen id],Tb_Agen[[#This Row],[AGEN ID]])</f>
        <v>0</v>
      </c>
    </row>
    <row r="2686" spans="1:17" x14ac:dyDescent="0.25">
      <c r="A2686" s="33" t="s">
        <v>6056</v>
      </c>
      <c r="B2686" s="34" t="s">
        <v>6057</v>
      </c>
      <c r="C2686" s="34" t="s">
        <v>82</v>
      </c>
      <c r="D2686" s="35" t="s">
        <v>16</v>
      </c>
      <c r="E2686" s="38" t="s">
        <v>82</v>
      </c>
      <c r="F2686" s="35"/>
      <c r="G2686" s="36">
        <f>VLOOKUP(Tb_Agen[[#This Row],[AGEN ID]],Reseller!A:F,5,0)</f>
        <v>45455.561111111107</v>
      </c>
      <c r="H2686" s="35"/>
      <c r="I2686" s="35"/>
      <c r="J2686" s="35"/>
      <c r="K2686" s="41"/>
      <c r="L2686" s="37"/>
      <c r="M2686" s="53">
        <v>0</v>
      </c>
      <c r="N2686" s="39" t="s">
        <v>22</v>
      </c>
      <c r="O2686" s="65">
        <f>SUMIFS(Tb_Reseller[Aug-26],Tb_Reseller[Agen id],Tb_Agen[[#This Row],[AGEN ID]])</f>
        <v>0</v>
      </c>
      <c r="P2686" s="66">
        <f>SUMIFS(Tb_Reseller[Sep-26],Tb_Reseller[Agen id],Tb_Agen[[#This Row],[AGEN ID]])</f>
        <v>0</v>
      </c>
      <c r="Q2686" s="66">
        <f>SUMIFS(Tb_Reseller[Oct-26],Tb_Reseller[Agen id],Tb_Agen[[#This Row],[AGEN ID]])</f>
        <v>0</v>
      </c>
    </row>
    <row r="2687" spans="1:17" x14ac:dyDescent="0.25">
      <c r="A2687" s="33" t="s">
        <v>6058</v>
      </c>
      <c r="B2687" s="34" t="s">
        <v>6059</v>
      </c>
      <c r="C2687" s="34" t="s">
        <v>82</v>
      </c>
      <c r="D2687" s="35" t="s">
        <v>16</v>
      </c>
      <c r="E2687" s="38" t="s">
        <v>82</v>
      </c>
      <c r="F2687" s="35"/>
      <c r="G2687" s="36">
        <f>VLOOKUP(Tb_Agen[[#This Row],[AGEN ID]],Reseller!A:F,5,0)</f>
        <v>45455.826388888891</v>
      </c>
      <c r="H2687" s="35"/>
      <c r="I2687" s="35"/>
      <c r="J2687" s="35"/>
      <c r="K2687" s="41"/>
      <c r="L2687" s="37"/>
      <c r="M2687" s="53">
        <v>0</v>
      </c>
      <c r="N2687" s="39" t="s">
        <v>22</v>
      </c>
      <c r="O2687" s="65">
        <f>SUMIFS(Tb_Reseller[Aug-26],Tb_Reseller[Agen id],Tb_Agen[[#This Row],[AGEN ID]])</f>
        <v>0</v>
      </c>
      <c r="P2687" s="66">
        <f>SUMIFS(Tb_Reseller[Sep-26],Tb_Reseller[Agen id],Tb_Agen[[#This Row],[AGEN ID]])</f>
        <v>0</v>
      </c>
      <c r="Q2687" s="66">
        <f>SUMIFS(Tb_Reseller[Oct-26],Tb_Reseller[Agen id],Tb_Agen[[#This Row],[AGEN ID]])</f>
        <v>0</v>
      </c>
    </row>
    <row r="2688" spans="1:17" x14ac:dyDescent="0.25">
      <c r="A2688" s="33" t="s">
        <v>6060</v>
      </c>
      <c r="B2688" s="34" t="s">
        <v>6061</v>
      </c>
      <c r="C2688" s="34" t="s">
        <v>79</v>
      </c>
      <c r="D2688" s="35" t="s">
        <v>28</v>
      </c>
      <c r="E2688" s="35" t="s">
        <v>17</v>
      </c>
      <c r="F2688" s="35"/>
      <c r="G2688" s="36">
        <f>VLOOKUP(Tb_Agen[[#This Row],[AGEN ID]],Reseller!A:F,5,0)</f>
        <v>43124.545138888891</v>
      </c>
      <c r="H2688" s="35"/>
      <c r="I2688" s="35"/>
      <c r="J2688" s="35"/>
      <c r="K2688" s="41"/>
      <c r="L2688" s="37"/>
      <c r="M2688" s="53">
        <v>0</v>
      </c>
      <c r="N2688" s="39" t="s">
        <v>22</v>
      </c>
      <c r="O2688" s="65">
        <f>SUMIFS(Tb_Reseller[Aug-26],Tb_Reseller[Agen id],Tb_Agen[[#This Row],[AGEN ID]])</f>
        <v>0</v>
      </c>
      <c r="P2688" s="66">
        <f>SUMIFS(Tb_Reseller[Sep-26],Tb_Reseller[Agen id],Tb_Agen[[#This Row],[AGEN ID]])</f>
        <v>0</v>
      </c>
      <c r="Q2688" s="66">
        <f>SUMIFS(Tb_Reseller[Oct-26],Tb_Reseller[Agen id],Tb_Agen[[#This Row],[AGEN ID]])</f>
        <v>0</v>
      </c>
    </row>
    <row r="2689" spans="1:17" x14ac:dyDescent="0.25">
      <c r="A2689" s="33" t="s">
        <v>6062</v>
      </c>
      <c r="B2689" s="34" t="s">
        <v>6063</v>
      </c>
      <c r="C2689" s="34" t="s">
        <v>15</v>
      </c>
      <c r="D2689" s="35" t="s">
        <v>16</v>
      </c>
      <c r="E2689" s="35" t="s">
        <v>37</v>
      </c>
      <c r="F2689" s="35"/>
      <c r="G2689" s="36">
        <f>VLOOKUP(Tb_Agen[[#This Row],[AGEN ID]],Reseller!A:F,5,0)</f>
        <v>45457.511805555558</v>
      </c>
      <c r="H2689" s="35" t="s">
        <v>3590</v>
      </c>
      <c r="I2689" s="35" t="s">
        <v>19</v>
      </c>
      <c r="J2689" s="35" t="s">
        <v>30</v>
      </c>
      <c r="K2689" s="41" t="s">
        <v>60</v>
      </c>
      <c r="L2689" s="37" t="s">
        <v>101</v>
      </c>
      <c r="M2689" s="53">
        <v>0</v>
      </c>
      <c r="N2689" s="39" t="s">
        <v>22</v>
      </c>
      <c r="O2689" s="65">
        <f>SUMIFS(Tb_Reseller[Aug-26],Tb_Reseller[Agen id],Tb_Agen[[#This Row],[AGEN ID]])</f>
        <v>11.290322580645153</v>
      </c>
      <c r="P2689" s="66">
        <f>SUMIFS(Tb_Reseller[Sep-26],Tb_Reseller[Agen id],Tb_Agen[[#This Row],[AGEN ID]])</f>
        <v>10.499999999999982</v>
      </c>
      <c r="Q2689" s="66">
        <f>SUMIFS(Tb_Reseller[Oct-26],Tb_Reseller[Agen id],Tb_Agen[[#This Row],[AGEN ID]])</f>
        <v>10.5</v>
      </c>
    </row>
    <row r="2690" spans="1:17" x14ac:dyDescent="0.25">
      <c r="A2690" s="33" t="s">
        <v>6064</v>
      </c>
      <c r="B2690" s="34" t="s">
        <v>6065</v>
      </c>
      <c r="C2690" s="34" t="s">
        <v>82</v>
      </c>
      <c r="D2690" s="35" t="s">
        <v>16</v>
      </c>
      <c r="E2690" s="38" t="s">
        <v>82</v>
      </c>
      <c r="F2690" s="35"/>
      <c r="G2690" s="36">
        <f>VLOOKUP(Tb_Agen[[#This Row],[AGEN ID]],Reseller!A:F,5,0)</f>
        <v>45459.756944444453</v>
      </c>
      <c r="H2690" s="35"/>
      <c r="I2690" s="35"/>
      <c r="J2690" s="35"/>
      <c r="K2690" s="41"/>
      <c r="L2690" s="37"/>
      <c r="M2690" s="53">
        <v>0</v>
      </c>
      <c r="N2690" s="39" t="s">
        <v>22</v>
      </c>
      <c r="O2690" s="65">
        <f>SUMIFS(Tb_Reseller[Aug-26],Tb_Reseller[Agen id],Tb_Agen[[#This Row],[AGEN ID]])</f>
        <v>0</v>
      </c>
      <c r="P2690" s="66">
        <f>SUMIFS(Tb_Reseller[Sep-26],Tb_Reseller[Agen id],Tb_Agen[[#This Row],[AGEN ID]])</f>
        <v>0</v>
      </c>
      <c r="Q2690" s="66">
        <f>SUMIFS(Tb_Reseller[Oct-26],Tb_Reseller[Agen id],Tb_Agen[[#This Row],[AGEN ID]])</f>
        <v>0</v>
      </c>
    </row>
    <row r="2691" spans="1:17" x14ac:dyDescent="0.25">
      <c r="A2691" s="33" t="s">
        <v>6066</v>
      </c>
      <c r="B2691" s="34" t="s">
        <v>6067</v>
      </c>
      <c r="C2691" s="34" t="s">
        <v>15</v>
      </c>
      <c r="D2691" s="35" t="s">
        <v>28</v>
      </c>
      <c r="E2691" s="35" t="s">
        <v>17</v>
      </c>
      <c r="F2691" s="35"/>
      <c r="G2691" s="36">
        <f>VLOOKUP(Tb_Agen[[#This Row],[AGEN ID]],Reseller!A:F,5,0)</f>
        <v>43131.587500000001</v>
      </c>
      <c r="H2691" s="35"/>
      <c r="I2691" s="35"/>
      <c r="J2691" s="35"/>
      <c r="K2691" s="41"/>
      <c r="L2691" s="37"/>
      <c r="M2691" s="53">
        <v>0</v>
      </c>
      <c r="N2691" s="39" t="s">
        <v>22</v>
      </c>
      <c r="O2691" s="65">
        <f>SUMIFS(Tb_Reseller[Aug-26],Tb_Reseller[Agen id],Tb_Agen[[#This Row],[AGEN ID]])</f>
        <v>3.2258064516129031E-2</v>
      </c>
      <c r="P2691" s="66">
        <f>SUMIFS(Tb_Reseller[Sep-26],Tb_Reseller[Agen id],Tb_Agen[[#This Row],[AGEN ID]])</f>
        <v>6.6666666666666666E-2</v>
      </c>
      <c r="Q2691" s="66">
        <f>SUMIFS(Tb_Reseller[Oct-26],Tb_Reseller[Agen id],Tb_Agen[[#This Row],[AGEN ID]])</f>
        <v>0</v>
      </c>
    </row>
    <row r="2692" spans="1:17" x14ac:dyDescent="0.25">
      <c r="A2692" s="33" t="s">
        <v>6068</v>
      </c>
      <c r="B2692" s="34" t="s">
        <v>6069</v>
      </c>
      <c r="C2692" s="34" t="s">
        <v>82</v>
      </c>
      <c r="D2692" s="35" t="s">
        <v>16</v>
      </c>
      <c r="E2692" s="38" t="s">
        <v>82</v>
      </c>
      <c r="F2692" s="35"/>
      <c r="G2692" s="36">
        <f>VLOOKUP(Tb_Agen[[#This Row],[AGEN ID]],Reseller!A:F,5,0)</f>
        <v>45464.566666666673</v>
      </c>
      <c r="H2692" s="35"/>
      <c r="I2692" s="35"/>
      <c r="J2692" s="35"/>
      <c r="K2692" s="41"/>
      <c r="L2692" s="37"/>
      <c r="M2692" s="53">
        <v>0</v>
      </c>
      <c r="N2692" s="39" t="s">
        <v>22</v>
      </c>
      <c r="O2692" s="65">
        <f>SUMIFS(Tb_Reseller[Aug-26],Tb_Reseller[Agen id],Tb_Agen[[#This Row],[AGEN ID]])</f>
        <v>0</v>
      </c>
      <c r="P2692" s="66">
        <f>SUMIFS(Tb_Reseller[Sep-26],Tb_Reseller[Agen id],Tb_Agen[[#This Row],[AGEN ID]])</f>
        <v>0</v>
      </c>
      <c r="Q2692" s="66">
        <f>SUMIFS(Tb_Reseller[Oct-26],Tb_Reseller[Agen id],Tb_Agen[[#This Row],[AGEN ID]])</f>
        <v>0</v>
      </c>
    </row>
    <row r="2693" spans="1:17" x14ac:dyDescent="0.25">
      <c r="A2693" s="39" t="s">
        <v>6070</v>
      </c>
      <c r="B2693" s="34" t="s">
        <v>6071</v>
      </c>
      <c r="C2693" s="43" t="s">
        <v>82</v>
      </c>
      <c r="D2693" s="38" t="s">
        <v>16</v>
      </c>
      <c r="E2693" s="38" t="s">
        <v>82</v>
      </c>
      <c r="F2693" s="38"/>
      <c r="G2693" s="40">
        <f>VLOOKUP(Tb_Agen[[#This Row],[AGEN ID]],Reseller!A:F,5,0)</f>
        <v>45465.542361111111</v>
      </c>
      <c r="H2693" s="38"/>
      <c r="I2693" s="38"/>
      <c r="J2693" s="38"/>
      <c r="K2693" s="41"/>
      <c r="L2693" s="42"/>
      <c r="M2693" s="53">
        <v>0</v>
      </c>
      <c r="N2693" s="39" t="s">
        <v>22</v>
      </c>
      <c r="O2693" s="65">
        <f>SUMIFS(Tb_Reseller[Aug-26],Tb_Reseller[Agen id],Tb_Agen[[#This Row],[AGEN ID]])</f>
        <v>0</v>
      </c>
      <c r="P2693" s="66">
        <f>SUMIFS(Tb_Reseller[Sep-26],Tb_Reseller[Agen id],Tb_Agen[[#This Row],[AGEN ID]])</f>
        <v>0</v>
      </c>
      <c r="Q2693" s="66">
        <f>SUMIFS(Tb_Reseller[Oct-26],Tb_Reseller[Agen id],Tb_Agen[[#This Row],[AGEN ID]])</f>
        <v>0</v>
      </c>
    </row>
    <row r="2694" spans="1:17" x14ac:dyDescent="0.25">
      <c r="A2694" s="33" t="s">
        <v>6072</v>
      </c>
      <c r="B2694" s="34" t="s">
        <v>6073</v>
      </c>
      <c r="C2694" s="34" t="s">
        <v>82</v>
      </c>
      <c r="D2694" s="35" t="s">
        <v>16</v>
      </c>
      <c r="E2694" s="38" t="s">
        <v>82</v>
      </c>
      <c r="F2694" s="35"/>
      <c r="G2694" s="36">
        <f>VLOOKUP(Tb_Agen[[#This Row],[AGEN ID]],Reseller!A:F,5,0)</f>
        <v>45467.407638888893</v>
      </c>
      <c r="H2694" s="35"/>
      <c r="I2694" s="35"/>
      <c r="J2694" s="35"/>
      <c r="K2694" s="41"/>
      <c r="L2694" s="37"/>
      <c r="M2694" s="53">
        <v>0</v>
      </c>
      <c r="N2694" s="39" t="s">
        <v>22</v>
      </c>
      <c r="O2694" s="65">
        <f>SUMIFS(Tb_Reseller[Aug-26],Tb_Reseller[Agen id],Tb_Agen[[#This Row],[AGEN ID]])</f>
        <v>0</v>
      </c>
      <c r="P2694" s="66">
        <f>SUMIFS(Tb_Reseller[Sep-26],Tb_Reseller[Agen id],Tb_Agen[[#This Row],[AGEN ID]])</f>
        <v>0</v>
      </c>
      <c r="Q2694" s="66">
        <f>SUMIFS(Tb_Reseller[Oct-26],Tb_Reseller[Agen id],Tb_Agen[[#This Row],[AGEN ID]])</f>
        <v>0</v>
      </c>
    </row>
    <row r="2695" spans="1:17" x14ac:dyDescent="0.25">
      <c r="A2695" s="33" t="s">
        <v>6074</v>
      </c>
      <c r="B2695" s="34" t="s">
        <v>6075</v>
      </c>
      <c r="C2695" s="34" t="s">
        <v>82</v>
      </c>
      <c r="D2695" s="35" t="s">
        <v>16</v>
      </c>
      <c r="E2695" s="38" t="s">
        <v>82</v>
      </c>
      <c r="F2695" s="35"/>
      <c r="G2695" s="36">
        <f>VLOOKUP(Tb_Agen[[#This Row],[AGEN ID]],Reseller!A:F,5,0)</f>
        <v>45467.825694444437</v>
      </c>
      <c r="H2695" s="35"/>
      <c r="I2695" s="35"/>
      <c r="J2695" s="35"/>
      <c r="K2695" s="41"/>
      <c r="L2695" s="37"/>
      <c r="M2695" s="53">
        <v>0</v>
      </c>
      <c r="N2695" s="39" t="s">
        <v>22</v>
      </c>
      <c r="O2695" s="65">
        <f>SUMIFS(Tb_Reseller[Aug-26],Tb_Reseller[Agen id],Tb_Agen[[#This Row],[AGEN ID]])</f>
        <v>0</v>
      </c>
      <c r="P2695" s="66">
        <f>SUMIFS(Tb_Reseller[Sep-26],Tb_Reseller[Agen id],Tb_Agen[[#This Row],[AGEN ID]])</f>
        <v>0</v>
      </c>
      <c r="Q2695" s="66">
        <f>SUMIFS(Tb_Reseller[Oct-26],Tb_Reseller[Agen id],Tb_Agen[[#This Row],[AGEN ID]])</f>
        <v>0</v>
      </c>
    </row>
    <row r="2696" spans="1:17" x14ac:dyDescent="0.25">
      <c r="A2696" s="33" t="s">
        <v>6076</v>
      </c>
      <c r="B2696" s="34" t="s">
        <v>6077</v>
      </c>
      <c r="C2696" s="34" t="s">
        <v>82</v>
      </c>
      <c r="D2696" s="35" t="s">
        <v>16</v>
      </c>
      <c r="E2696" s="38" t="s">
        <v>82</v>
      </c>
      <c r="F2696" s="35"/>
      <c r="G2696" s="36">
        <f>VLOOKUP(Tb_Agen[[#This Row],[AGEN ID]],Reseller!A:F,5,0)</f>
        <v>45468.378472222219</v>
      </c>
      <c r="H2696" s="35"/>
      <c r="I2696" s="35"/>
      <c r="J2696" s="35"/>
      <c r="K2696" s="41"/>
      <c r="L2696" s="37"/>
      <c r="M2696" s="53">
        <v>0</v>
      </c>
      <c r="N2696" s="39" t="s">
        <v>22</v>
      </c>
      <c r="O2696" s="65">
        <f>SUMIFS(Tb_Reseller[Aug-26],Tb_Reseller[Agen id],Tb_Agen[[#This Row],[AGEN ID]])</f>
        <v>0</v>
      </c>
      <c r="P2696" s="66">
        <f>SUMIFS(Tb_Reseller[Sep-26],Tb_Reseller[Agen id],Tb_Agen[[#This Row],[AGEN ID]])</f>
        <v>0</v>
      </c>
      <c r="Q2696" s="66">
        <f>SUMIFS(Tb_Reseller[Oct-26],Tb_Reseller[Agen id],Tb_Agen[[#This Row],[AGEN ID]])</f>
        <v>0</v>
      </c>
    </row>
    <row r="2697" spans="1:17" x14ac:dyDescent="0.25">
      <c r="A2697" s="33" t="s">
        <v>6078</v>
      </c>
      <c r="B2697" s="34" t="s">
        <v>6079</v>
      </c>
      <c r="C2697" s="34" t="s">
        <v>15</v>
      </c>
      <c r="D2697" s="35" t="s">
        <v>28</v>
      </c>
      <c r="E2697" s="35" t="s">
        <v>17</v>
      </c>
      <c r="F2697" s="35"/>
      <c r="G2697" s="36">
        <f>VLOOKUP(Tb_Agen[[#This Row],[AGEN ID]],Reseller!A:F,5,0)</f>
        <v>43155.318055555559</v>
      </c>
      <c r="H2697" s="35"/>
      <c r="I2697" s="35"/>
      <c r="J2697" s="35"/>
      <c r="K2697" s="41"/>
      <c r="L2697" s="37"/>
      <c r="M2697" s="53">
        <v>0</v>
      </c>
      <c r="N2697" s="39" t="s">
        <v>22</v>
      </c>
      <c r="O2697" s="65">
        <f>SUMIFS(Tb_Reseller[Aug-26],Tb_Reseller[Agen id],Tb_Agen[[#This Row],[AGEN ID]])</f>
        <v>0</v>
      </c>
      <c r="P2697" s="66">
        <f>SUMIFS(Tb_Reseller[Sep-26],Tb_Reseller[Agen id],Tb_Agen[[#This Row],[AGEN ID]])</f>
        <v>0</v>
      </c>
      <c r="Q2697" s="66">
        <f>SUMIFS(Tb_Reseller[Oct-26],Tb_Reseller[Agen id],Tb_Agen[[#This Row],[AGEN ID]])</f>
        <v>0</v>
      </c>
    </row>
    <row r="2698" spans="1:17" x14ac:dyDescent="0.25">
      <c r="A2698" s="39" t="s">
        <v>6080</v>
      </c>
      <c r="B2698" s="34" t="s">
        <v>6081</v>
      </c>
      <c r="C2698" s="43" t="s">
        <v>82</v>
      </c>
      <c r="D2698" s="38" t="s">
        <v>16</v>
      </c>
      <c r="E2698" s="38" t="s">
        <v>82</v>
      </c>
      <c r="F2698" s="38"/>
      <c r="G2698" s="40">
        <f>VLOOKUP(Tb_Agen[[#This Row],[AGEN ID]],Reseller!A:F,5,0)</f>
        <v>45469.616666666669</v>
      </c>
      <c r="H2698" s="38"/>
      <c r="I2698" s="38"/>
      <c r="J2698" s="38"/>
      <c r="K2698" s="41"/>
      <c r="L2698" s="42"/>
      <c r="M2698" s="53">
        <v>0</v>
      </c>
      <c r="N2698" s="39" t="s">
        <v>22</v>
      </c>
      <c r="O2698" s="65">
        <f>SUMIFS(Tb_Reseller[Aug-26],Tb_Reseller[Agen id],Tb_Agen[[#This Row],[AGEN ID]])</f>
        <v>0</v>
      </c>
      <c r="P2698" s="66">
        <f>SUMIFS(Tb_Reseller[Sep-26],Tb_Reseller[Agen id],Tb_Agen[[#This Row],[AGEN ID]])</f>
        <v>0</v>
      </c>
      <c r="Q2698" s="66">
        <f>SUMIFS(Tb_Reseller[Oct-26],Tb_Reseller[Agen id],Tb_Agen[[#This Row],[AGEN ID]])</f>
        <v>0</v>
      </c>
    </row>
    <row r="2699" spans="1:17" x14ac:dyDescent="0.25">
      <c r="A2699" s="33" t="s">
        <v>6082</v>
      </c>
      <c r="B2699" s="34" t="s">
        <v>6083</v>
      </c>
      <c r="C2699" s="34" t="s">
        <v>82</v>
      </c>
      <c r="D2699" s="35" t="s">
        <v>16</v>
      </c>
      <c r="E2699" s="38" t="s">
        <v>82</v>
      </c>
      <c r="F2699" s="35"/>
      <c r="G2699" s="36">
        <f>VLOOKUP(Tb_Agen[[#This Row],[AGEN ID]],Reseller!A:F,5,0)</f>
        <v>45471.334027777782</v>
      </c>
      <c r="H2699" s="35"/>
      <c r="I2699" s="35"/>
      <c r="J2699" s="35"/>
      <c r="K2699" s="41"/>
      <c r="L2699" s="37"/>
      <c r="M2699" s="53">
        <v>0</v>
      </c>
      <c r="N2699" s="39" t="s">
        <v>22</v>
      </c>
      <c r="O2699" s="65">
        <f>SUMIFS(Tb_Reseller[Aug-26],Tb_Reseller[Agen id],Tb_Agen[[#This Row],[AGEN ID]])</f>
        <v>0</v>
      </c>
      <c r="P2699" s="66">
        <f>SUMIFS(Tb_Reseller[Sep-26],Tb_Reseller[Agen id],Tb_Agen[[#This Row],[AGEN ID]])</f>
        <v>0</v>
      </c>
      <c r="Q2699" s="66">
        <f>SUMIFS(Tb_Reseller[Oct-26],Tb_Reseller[Agen id],Tb_Agen[[#This Row],[AGEN ID]])</f>
        <v>0</v>
      </c>
    </row>
    <row r="2700" spans="1:17" x14ac:dyDescent="0.25">
      <c r="A2700" s="33" t="s">
        <v>6084</v>
      </c>
      <c r="B2700" s="34" t="s">
        <v>6085</v>
      </c>
      <c r="C2700" s="34" t="s">
        <v>82</v>
      </c>
      <c r="D2700" s="35" t="s">
        <v>16</v>
      </c>
      <c r="E2700" s="38" t="s">
        <v>82</v>
      </c>
      <c r="F2700" s="35"/>
      <c r="G2700" s="36">
        <f>VLOOKUP(Tb_Agen[[#This Row],[AGEN ID]],Reseller!A:F,5,0)</f>
        <v>45471.947222222218</v>
      </c>
      <c r="H2700" s="35"/>
      <c r="I2700" s="35"/>
      <c r="J2700" s="35"/>
      <c r="K2700" s="41"/>
      <c r="L2700" s="37"/>
      <c r="M2700" s="53">
        <v>0</v>
      </c>
      <c r="N2700" s="39" t="s">
        <v>22</v>
      </c>
      <c r="O2700" s="65">
        <f>SUMIFS(Tb_Reseller[Aug-26],Tb_Reseller[Agen id],Tb_Agen[[#This Row],[AGEN ID]])</f>
        <v>0</v>
      </c>
      <c r="P2700" s="66">
        <f>SUMIFS(Tb_Reseller[Sep-26],Tb_Reseller[Agen id],Tb_Agen[[#This Row],[AGEN ID]])</f>
        <v>0</v>
      </c>
      <c r="Q2700" s="66">
        <f>SUMIFS(Tb_Reseller[Oct-26],Tb_Reseller[Agen id],Tb_Agen[[#This Row],[AGEN ID]])</f>
        <v>0</v>
      </c>
    </row>
    <row r="2701" spans="1:17" x14ac:dyDescent="0.25">
      <c r="A2701" s="33" t="s">
        <v>6086</v>
      </c>
      <c r="B2701" s="34" t="s">
        <v>6087</v>
      </c>
      <c r="C2701" s="34" t="s">
        <v>112</v>
      </c>
      <c r="D2701" s="35" t="s">
        <v>16</v>
      </c>
      <c r="E2701" s="35" t="s">
        <v>17</v>
      </c>
      <c r="F2701" s="35"/>
      <c r="G2701" s="36">
        <f>VLOOKUP(Tb_Agen[[#This Row],[AGEN ID]],Reseller!A:F,5,0)</f>
        <v>43160.452777777777</v>
      </c>
      <c r="H2701" s="35"/>
      <c r="I2701" s="35"/>
      <c r="J2701" s="35"/>
      <c r="K2701" s="41"/>
      <c r="L2701" s="37"/>
      <c r="M2701" s="53">
        <v>0</v>
      </c>
      <c r="N2701" s="39" t="s">
        <v>22</v>
      </c>
      <c r="O2701" s="65">
        <f>SUMIFS(Tb_Reseller[Aug-26],Tb_Reseller[Agen id],Tb_Agen[[#This Row],[AGEN ID]])</f>
        <v>0</v>
      </c>
      <c r="P2701" s="66">
        <f>SUMIFS(Tb_Reseller[Sep-26],Tb_Reseller[Agen id],Tb_Agen[[#This Row],[AGEN ID]])</f>
        <v>0</v>
      </c>
      <c r="Q2701" s="66">
        <f>SUMIFS(Tb_Reseller[Oct-26],Tb_Reseller[Agen id],Tb_Agen[[#This Row],[AGEN ID]])</f>
        <v>0</v>
      </c>
    </row>
    <row r="2702" spans="1:17" x14ac:dyDescent="0.25">
      <c r="A2702" s="33" t="s">
        <v>6088</v>
      </c>
      <c r="B2702" s="34" t="s">
        <v>6089</v>
      </c>
      <c r="C2702" s="34" t="s">
        <v>82</v>
      </c>
      <c r="D2702" s="35" t="s">
        <v>16</v>
      </c>
      <c r="E2702" s="38" t="s">
        <v>82</v>
      </c>
      <c r="F2702" s="35"/>
      <c r="G2702" s="36">
        <f>VLOOKUP(Tb_Agen[[#This Row],[AGEN ID]],Reseller!A:F,5,0)</f>
        <v>45473.388888888891</v>
      </c>
      <c r="H2702" s="35"/>
      <c r="I2702" s="35"/>
      <c r="J2702" s="35"/>
      <c r="K2702" s="41"/>
      <c r="L2702" s="37"/>
      <c r="M2702" s="53">
        <v>0</v>
      </c>
      <c r="N2702" s="39" t="s">
        <v>22</v>
      </c>
      <c r="O2702" s="65">
        <f>SUMIFS(Tb_Reseller[Aug-26],Tb_Reseller[Agen id],Tb_Agen[[#This Row],[AGEN ID]])</f>
        <v>0</v>
      </c>
      <c r="P2702" s="66">
        <f>SUMIFS(Tb_Reseller[Sep-26],Tb_Reseller[Agen id],Tb_Agen[[#This Row],[AGEN ID]])</f>
        <v>0</v>
      </c>
      <c r="Q2702" s="66">
        <f>SUMIFS(Tb_Reseller[Oct-26],Tb_Reseller[Agen id],Tb_Agen[[#This Row],[AGEN ID]])</f>
        <v>0</v>
      </c>
    </row>
    <row r="2703" spans="1:17" x14ac:dyDescent="0.25">
      <c r="A2703" s="33" t="s">
        <v>6090</v>
      </c>
      <c r="B2703" s="34" t="s">
        <v>6091</v>
      </c>
      <c r="C2703" s="34" t="s">
        <v>82</v>
      </c>
      <c r="D2703" s="35" t="s">
        <v>16</v>
      </c>
      <c r="E2703" s="38" t="s">
        <v>82</v>
      </c>
      <c r="F2703" s="35"/>
      <c r="G2703" s="36">
        <f>VLOOKUP(Tb_Agen[[#This Row],[AGEN ID]],Reseller!A:F,5,0)</f>
        <v>45473.427777777782</v>
      </c>
      <c r="H2703" s="35"/>
      <c r="I2703" s="35"/>
      <c r="J2703" s="35"/>
      <c r="K2703" s="41"/>
      <c r="L2703" s="37"/>
      <c r="M2703" s="53">
        <v>0</v>
      </c>
      <c r="N2703" s="39" t="s">
        <v>22</v>
      </c>
      <c r="O2703" s="65">
        <f>SUMIFS(Tb_Reseller[Aug-26],Tb_Reseller[Agen id],Tb_Agen[[#This Row],[AGEN ID]])</f>
        <v>0</v>
      </c>
      <c r="P2703" s="66">
        <f>SUMIFS(Tb_Reseller[Sep-26],Tb_Reseller[Agen id],Tb_Agen[[#This Row],[AGEN ID]])</f>
        <v>0</v>
      </c>
      <c r="Q2703" s="66">
        <f>SUMIFS(Tb_Reseller[Oct-26],Tb_Reseller[Agen id],Tb_Agen[[#This Row],[AGEN ID]])</f>
        <v>0</v>
      </c>
    </row>
    <row r="2704" spans="1:17" x14ac:dyDescent="0.25">
      <c r="A2704" s="33" t="s">
        <v>6092</v>
      </c>
      <c r="B2704" s="34" t="s">
        <v>6093</v>
      </c>
      <c r="C2704" s="34" t="s">
        <v>82</v>
      </c>
      <c r="D2704" s="35" t="s">
        <v>16</v>
      </c>
      <c r="E2704" s="38" t="s">
        <v>82</v>
      </c>
      <c r="F2704" s="35"/>
      <c r="G2704" s="36">
        <f>VLOOKUP(Tb_Agen[[#This Row],[AGEN ID]],Reseller!A:F,5,0)</f>
        <v>45473.489583333343</v>
      </c>
      <c r="H2704" s="35"/>
      <c r="I2704" s="35"/>
      <c r="J2704" s="35"/>
      <c r="K2704" s="41"/>
      <c r="L2704" s="37"/>
      <c r="M2704" s="53">
        <v>0</v>
      </c>
      <c r="N2704" s="39" t="s">
        <v>22</v>
      </c>
      <c r="O2704" s="65">
        <f>SUMIFS(Tb_Reseller[Aug-26],Tb_Reseller[Agen id],Tb_Agen[[#This Row],[AGEN ID]])</f>
        <v>0</v>
      </c>
      <c r="P2704" s="66">
        <f>SUMIFS(Tb_Reseller[Sep-26],Tb_Reseller[Agen id],Tb_Agen[[#This Row],[AGEN ID]])</f>
        <v>0</v>
      </c>
      <c r="Q2704" s="66">
        <f>SUMIFS(Tb_Reseller[Oct-26],Tb_Reseller[Agen id],Tb_Agen[[#This Row],[AGEN ID]])</f>
        <v>0</v>
      </c>
    </row>
    <row r="2705" spans="1:17" x14ac:dyDescent="0.25">
      <c r="A2705" s="33" t="s">
        <v>6094</v>
      </c>
      <c r="B2705" s="34" t="s">
        <v>6095</v>
      </c>
      <c r="C2705" s="34" t="s">
        <v>15</v>
      </c>
      <c r="D2705" s="35" t="s">
        <v>16</v>
      </c>
      <c r="E2705" s="35" t="s">
        <v>17</v>
      </c>
      <c r="F2705" s="35"/>
      <c r="G2705" s="36">
        <f>VLOOKUP(Tb_Agen[[#This Row],[AGEN ID]],Reseller!A:F,5,0)</f>
        <v>43168.48333333333</v>
      </c>
      <c r="H2705" s="35"/>
      <c r="I2705" s="35"/>
      <c r="J2705" s="35"/>
      <c r="K2705" s="41"/>
      <c r="L2705" s="37"/>
      <c r="M2705" s="53">
        <v>0</v>
      </c>
      <c r="N2705" s="39" t="s">
        <v>22</v>
      </c>
      <c r="O2705" s="65">
        <f>SUMIFS(Tb_Reseller[Aug-26],Tb_Reseller[Agen id],Tb_Agen[[#This Row],[AGEN ID]])</f>
        <v>0</v>
      </c>
      <c r="P2705" s="66">
        <f>SUMIFS(Tb_Reseller[Sep-26],Tb_Reseller[Agen id],Tb_Agen[[#This Row],[AGEN ID]])</f>
        <v>0</v>
      </c>
      <c r="Q2705" s="66">
        <f>SUMIFS(Tb_Reseller[Oct-26],Tb_Reseller[Agen id],Tb_Agen[[#This Row],[AGEN ID]])</f>
        <v>0</v>
      </c>
    </row>
    <row r="2706" spans="1:17" x14ac:dyDescent="0.25">
      <c r="A2706" s="33" t="s">
        <v>6096</v>
      </c>
      <c r="B2706" s="34" t="s">
        <v>6097</v>
      </c>
      <c r="C2706" s="34" t="s">
        <v>112</v>
      </c>
      <c r="D2706" s="35" t="s">
        <v>16</v>
      </c>
      <c r="E2706" s="35" t="s">
        <v>17</v>
      </c>
      <c r="F2706" s="35"/>
      <c r="G2706" s="36">
        <f>VLOOKUP(Tb_Agen[[#This Row],[AGEN ID]],Reseller!A:F,5,0)</f>
        <v>45474.351388888892</v>
      </c>
      <c r="H2706" s="35"/>
      <c r="I2706" s="35"/>
      <c r="J2706" s="35"/>
      <c r="K2706" s="41"/>
      <c r="L2706" s="37"/>
      <c r="M2706" s="53">
        <v>0</v>
      </c>
      <c r="N2706" s="39" t="s">
        <v>22</v>
      </c>
      <c r="O2706" s="65">
        <f>SUMIFS(Tb_Reseller[Aug-26],Tb_Reseller[Agen id],Tb_Agen[[#This Row],[AGEN ID]])</f>
        <v>0</v>
      </c>
      <c r="P2706" s="66">
        <f>SUMIFS(Tb_Reseller[Sep-26],Tb_Reseller[Agen id],Tb_Agen[[#This Row],[AGEN ID]])</f>
        <v>0</v>
      </c>
      <c r="Q2706" s="66">
        <f>SUMIFS(Tb_Reseller[Oct-26],Tb_Reseller[Agen id],Tb_Agen[[#This Row],[AGEN ID]])</f>
        <v>0</v>
      </c>
    </row>
    <row r="2707" spans="1:17" x14ac:dyDescent="0.25">
      <c r="A2707" s="33" t="s">
        <v>6098</v>
      </c>
      <c r="B2707" s="34" t="s">
        <v>6099</v>
      </c>
      <c r="C2707" s="34" t="s">
        <v>112</v>
      </c>
      <c r="D2707" s="35" t="s">
        <v>36</v>
      </c>
      <c r="E2707" s="35" t="s">
        <v>17</v>
      </c>
      <c r="F2707" s="35"/>
      <c r="G2707" s="36">
        <f>VLOOKUP(Tb_Agen[[#This Row],[AGEN ID]],Reseller!A:F,5,0)</f>
        <v>43228.52847222222</v>
      </c>
      <c r="H2707" s="35"/>
      <c r="I2707" s="35"/>
      <c r="J2707" s="35"/>
      <c r="K2707" s="41"/>
      <c r="L2707" s="37"/>
      <c r="M2707" s="53">
        <v>-1306517</v>
      </c>
      <c r="N2707" s="39" t="s">
        <v>40</v>
      </c>
      <c r="O2707" s="65">
        <f>SUMIFS(Tb_Reseller[Aug-26],Tb_Reseller[Agen id],Tb_Agen[[#This Row],[AGEN ID]])</f>
        <v>0</v>
      </c>
      <c r="P2707" s="66">
        <f>SUMIFS(Tb_Reseller[Sep-26],Tb_Reseller[Agen id],Tb_Agen[[#This Row],[AGEN ID]])</f>
        <v>0</v>
      </c>
      <c r="Q2707" s="66">
        <f>SUMIFS(Tb_Reseller[Oct-26],Tb_Reseller[Agen id],Tb_Agen[[#This Row],[AGEN ID]])</f>
        <v>0</v>
      </c>
    </row>
    <row r="2708" spans="1:17" x14ac:dyDescent="0.25">
      <c r="A2708" s="33" t="s">
        <v>6100</v>
      </c>
      <c r="B2708" s="34" t="s">
        <v>6101</v>
      </c>
      <c r="C2708" s="34" t="s">
        <v>112</v>
      </c>
      <c r="D2708" s="35" t="s">
        <v>28</v>
      </c>
      <c r="E2708" s="35" t="s">
        <v>17</v>
      </c>
      <c r="F2708" s="35"/>
      <c r="G2708" s="36">
        <f>VLOOKUP(Tb_Agen[[#This Row],[AGEN ID]],Reseller!A:F,5,0)</f>
        <v>43262.587500000001</v>
      </c>
      <c r="H2708" s="35"/>
      <c r="I2708" s="35"/>
      <c r="J2708" s="35"/>
      <c r="K2708" s="41"/>
      <c r="L2708" s="37"/>
      <c r="M2708" s="53">
        <v>0</v>
      </c>
      <c r="N2708" s="39" t="s">
        <v>22</v>
      </c>
      <c r="O2708" s="65">
        <f>SUMIFS(Tb_Reseller[Aug-26],Tb_Reseller[Agen id],Tb_Agen[[#This Row],[AGEN ID]])</f>
        <v>0</v>
      </c>
      <c r="P2708" s="66">
        <f>SUMIFS(Tb_Reseller[Sep-26],Tb_Reseller[Agen id],Tb_Agen[[#This Row],[AGEN ID]])</f>
        <v>0</v>
      </c>
      <c r="Q2708" s="66">
        <f>SUMIFS(Tb_Reseller[Oct-26],Tb_Reseller[Agen id],Tb_Agen[[#This Row],[AGEN ID]])</f>
        <v>0</v>
      </c>
    </row>
    <row r="2709" spans="1:17" x14ac:dyDescent="0.25">
      <c r="A2709" s="33" t="s">
        <v>6102</v>
      </c>
      <c r="B2709" s="34" t="s">
        <v>6103</v>
      </c>
      <c r="C2709" s="34" t="s">
        <v>112</v>
      </c>
      <c r="D2709" s="35" t="s">
        <v>16</v>
      </c>
      <c r="E2709" s="35" t="s">
        <v>17</v>
      </c>
      <c r="F2709" s="35"/>
      <c r="G2709" s="36">
        <f>VLOOKUP(Tb_Agen[[#This Row],[AGEN ID]],Reseller!A:F,5,0)</f>
        <v>45476.501388888893</v>
      </c>
      <c r="H2709" s="35" t="s">
        <v>6104</v>
      </c>
      <c r="I2709" s="35" t="s">
        <v>145</v>
      </c>
      <c r="J2709" s="35" t="s">
        <v>430</v>
      </c>
      <c r="K2709" s="41" t="s">
        <v>544</v>
      </c>
      <c r="L2709" s="37" t="s">
        <v>162</v>
      </c>
      <c r="M2709" s="53">
        <v>0</v>
      </c>
      <c r="N2709" s="39" t="s">
        <v>22</v>
      </c>
      <c r="O2709" s="65">
        <f>SUMIFS(Tb_Reseller[Aug-26],Tb_Reseller[Agen id],Tb_Agen[[#This Row],[AGEN ID]])</f>
        <v>0.83870967741935432</v>
      </c>
      <c r="P2709" s="66">
        <f>SUMIFS(Tb_Reseller[Sep-26],Tb_Reseller[Agen id],Tb_Agen[[#This Row],[AGEN ID]])</f>
        <v>2.0333333333333359</v>
      </c>
      <c r="Q2709" s="66">
        <f>SUMIFS(Tb_Reseller[Oct-26],Tb_Reseller[Agen id],Tb_Agen[[#This Row],[AGEN ID]])</f>
        <v>1.5</v>
      </c>
    </row>
    <row r="2710" spans="1:17" x14ac:dyDescent="0.25">
      <c r="A2710" s="39" t="s">
        <v>6105</v>
      </c>
      <c r="B2710" s="34" t="s">
        <v>6106</v>
      </c>
      <c r="C2710" s="43" t="s">
        <v>112</v>
      </c>
      <c r="D2710" s="38" t="s">
        <v>16</v>
      </c>
      <c r="E2710" s="38" t="s">
        <v>17</v>
      </c>
      <c r="F2710" s="38"/>
      <c r="G2710" s="40">
        <f>VLOOKUP(Tb_Agen[[#This Row],[AGEN ID]],Reseller!A:F,5,0)</f>
        <v>45476.563194444447</v>
      </c>
      <c r="H2710" s="38"/>
      <c r="I2710" s="38"/>
      <c r="J2710" s="38"/>
      <c r="K2710" s="41"/>
      <c r="L2710" s="42"/>
      <c r="M2710" s="53">
        <v>0</v>
      </c>
      <c r="N2710" s="39" t="s">
        <v>40</v>
      </c>
      <c r="O2710" s="65">
        <f>SUMIFS(Tb_Reseller[Aug-26],Tb_Reseller[Agen id],Tb_Agen[[#This Row],[AGEN ID]])</f>
        <v>0</v>
      </c>
      <c r="P2710" s="66">
        <f>SUMIFS(Tb_Reseller[Sep-26],Tb_Reseller[Agen id],Tb_Agen[[#This Row],[AGEN ID]])</f>
        <v>0</v>
      </c>
      <c r="Q2710" s="66">
        <f>SUMIFS(Tb_Reseller[Oct-26],Tb_Reseller[Agen id],Tb_Agen[[#This Row],[AGEN ID]])</f>
        <v>0</v>
      </c>
    </row>
    <row r="2711" spans="1:17" x14ac:dyDescent="0.25">
      <c r="A2711" s="33" t="s">
        <v>6107</v>
      </c>
      <c r="B2711" s="34" t="s">
        <v>6108</v>
      </c>
      <c r="C2711" s="34" t="s">
        <v>82</v>
      </c>
      <c r="D2711" s="35" t="s">
        <v>16</v>
      </c>
      <c r="E2711" s="38" t="s">
        <v>82</v>
      </c>
      <c r="F2711" s="35"/>
      <c r="G2711" s="36">
        <f>VLOOKUP(Tb_Agen[[#This Row],[AGEN ID]],Reseller!A:F,5,0)</f>
        <v>45476.842361111107</v>
      </c>
      <c r="H2711" s="35"/>
      <c r="I2711" s="35"/>
      <c r="J2711" s="35"/>
      <c r="K2711" s="41"/>
      <c r="L2711" s="37"/>
      <c r="M2711" s="53">
        <v>0</v>
      </c>
      <c r="N2711" s="39" t="s">
        <v>22</v>
      </c>
      <c r="O2711" s="65">
        <f>SUMIFS(Tb_Reseller[Aug-26],Tb_Reseller[Agen id],Tb_Agen[[#This Row],[AGEN ID]])</f>
        <v>0</v>
      </c>
      <c r="P2711" s="66">
        <f>SUMIFS(Tb_Reseller[Sep-26],Tb_Reseller[Agen id],Tb_Agen[[#This Row],[AGEN ID]])</f>
        <v>0</v>
      </c>
      <c r="Q2711" s="66">
        <f>SUMIFS(Tb_Reseller[Oct-26],Tb_Reseller[Agen id],Tb_Agen[[#This Row],[AGEN ID]])</f>
        <v>0</v>
      </c>
    </row>
    <row r="2712" spans="1:17" x14ac:dyDescent="0.25">
      <c r="A2712" s="39" t="s">
        <v>6109</v>
      </c>
      <c r="B2712" s="34" t="s">
        <v>6110</v>
      </c>
      <c r="C2712" s="43" t="s">
        <v>82</v>
      </c>
      <c r="D2712" s="38" t="s">
        <v>16</v>
      </c>
      <c r="E2712" s="38" t="s">
        <v>82</v>
      </c>
      <c r="F2712" s="38"/>
      <c r="G2712" s="40">
        <f>VLOOKUP(Tb_Agen[[#This Row],[AGEN ID]],Reseller!A:F,5,0)</f>
        <v>45478.296527777777</v>
      </c>
      <c r="H2712" s="38" t="s">
        <v>6111</v>
      </c>
      <c r="I2712" s="38" t="s">
        <v>145</v>
      </c>
      <c r="J2712" s="38" t="s">
        <v>1435</v>
      </c>
      <c r="K2712" s="41" t="s">
        <v>1436</v>
      </c>
      <c r="L2712" s="42"/>
      <c r="M2712" s="53">
        <v>0</v>
      </c>
      <c r="N2712" s="39" t="s">
        <v>22</v>
      </c>
      <c r="O2712" s="65">
        <f>SUMIFS(Tb_Reseller[Aug-26],Tb_Reseller[Agen id],Tb_Agen[[#This Row],[AGEN ID]])</f>
        <v>9.3870967741935782</v>
      </c>
      <c r="P2712" s="66">
        <f>SUMIFS(Tb_Reseller[Sep-26],Tb_Reseller[Agen id],Tb_Agen[[#This Row],[AGEN ID]])</f>
        <v>9.0666666666666451</v>
      </c>
      <c r="Q2712" s="66">
        <f>SUMIFS(Tb_Reseller[Oct-26],Tb_Reseller[Agen id],Tb_Agen[[#This Row],[AGEN ID]])</f>
        <v>5.5</v>
      </c>
    </row>
    <row r="2713" spans="1:17" x14ac:dyDescent="0.25">
      <c r="A2713" s="33" t="s">
        <v>6112</v>
      </c>
      <c r="B2713" s="34" t="s">
        <v>6113</v>
      </c>
      <c r="C2713" s="34" t="s">
        <v>15</v>
      </c>
      <c r="D2713" s="35" t="s">
        <v>28</v>
      </c>
      <c r="E2713" s="35" t="s">
        <v>17</v>
      </c>
      <c r="F2713" s="35"/>
      <c r="G2713" s="36">
        <f>VLOOKUP(Tb_Agen[[#This Row],[AGEN ID]],Reseller!A:F,5,0)</f>
        <v>43357.415277777778</v>
      </c>
      <c r="H2713" s="35"/>
      <c r="I2713" s="35"/>
      <c r="J2713" s="35"/>
      <c r="K2713" s="41"/>
      <c r="L2713" s="37"/>
      <c r="M2713" s="53">
        <v>0</v>
      </c>
      <c r="N2713" s="39" t="s">
        <v>22</v>
      </c>
      <c r="O2713" s="65">
        <f>SUMIFS(Tb_Reseller[Aug-26],Tb_Reseller[Agen id],Tb_Agen[[#This Row],[AGEN ID]])</f>
        <v>0</v>
      </c>
      <c r="P2713" s="66">
        <f>SUMIFS(Tb_Reseller[Sep-26],Tb_Reseller[Agen id],Tb_Agen[[#This Row],[AGEN ID]])</f>
        <v>0</v>
      </c>
      <c r="Q2713" s="66">
        <f>SUMIFS(Tb_Reseller[Oct-26],Tb_Reseller[Agen id],Tb_Agen[[#This Row],[AGEN ID]])</f>
        <v>0</v>
      </c>
    </row>
    <row r="2714" spans="1:17" x14ac:dyDescent="0.25">
      <c r="A2714" s="33" t="s">
        <v>6114</v>
      </c>
      <c r="B2714" s="34" t="s">
        <v>6115</v>
      </c>
      <c r="C2714" s="34" t="s">
        <v>15</v>
      </c>
      <c r="D2714" s="35" t="s">
        <v>16</v>
      </c>
      <c r="E2714" s="35" t="s">
        <v>17</v>
      </c>
      <c r="F2714" s="35"/>
      <c r="G2714" s="36">
        <f>VLOOKUP(Tb_Agen[[#This Row],[AGEN ID]],Reseller!A:F,5,0)</f>
        <v>43370.667361111111</v>
      </c>
      <c r="H2714" s="35"/>
      <c r="I2714" s="35"/>
      <c r="J2714" s="35"/>
      <c r="K2714" s="41"/>
      <c r="L2714" s="37"/>
      <c r="M2714" s="53">
        <v>0</v>
      </c>
      <c r="N2714" s="39" t="s">
        <v>22</v>
      </c>
      <c r="O2714" s="65">
        <f>SUMIFS(Tb_Reseller[Aug-26],Tb_Reseller[Agen id],Tb_Agen[[#This Row],[AGEN ID]])</f>
        <v>0.12903225806451613</v>
      </c>
      <c r="P2714" s="66">
        <f>SUMIFS(Tb_Reseller[Sep-26],Tb_Reseller[Agen id],Tb_Agen[[#This Row],[AGEN ID]])</f>
        <v>6.6666666666666666E-2</v>
      </c>
      <c r="Q2714" s="66">
        <f>SUMIFS(Tb_Reseller[Oct-26],Tb_Reseller[Agen id],Tb_Agen[[#This Row],[AGEN ID]])</f>
        <v>0</v>
      </c>
    </row>
    <row r="2715" spans="1:17" x14ac:dyDescent="0.25">
      <c r="A2715" s="33" t="s">
        <v>6116</v>
      </c>
      <c r="B2715" s="34" t="s">
        <v>6117</v>
      </c>
      <c r="C2715" s="34" t="s">
        <v>112</v>
      </c>
      <c r="D2715" s="35" t="s">
        <v>16</v>
      </c>
      <c r="E2715" s="35" t="s">
        <v>143</v>
      </c>
      <c r="F2715" s="35"/>
      <c r="G2715" s="36">
        <f>VLOOKUP(Tb_Agen[[#This Row],[AGEN ID]],Reseller!A:F,5,0)</f>
        <v>45478.517361111109</v>
      </c>
      <c r="H2715" s="35" t="s">
        <v>6118</v>
      </c>
      <c r="I2715" s="35" t="s">
        <v>145</v>
      </c>
      <c r="J2715" s="35" t="s">
        <v>146</v>
      </c>
      <c r="K2715" s="41" t="s">
        <v>553</v>
      </c>
      <c r="L2715" s="37" t="s">
        <v>101</v>
      </c>
      <c r="M2715" s="53">
        <v>0</v>
      </c>
      <c r="N2715" s="39" t="s">
        <v>22</v>
      </c>
      <c r="O2715" s="65">
        <f>SUMIFS(Tb_Reseller[Aug-26],Tb_Reseller[Agen id],Tb_Agen[[#This Row],[AGEN ID]])</f>
        <v>1.1290322580645153</v>
      </c>
      <c r="P2715" s="66">
        <f>SUMIFS(Tb_Reseller[Sep-26],Tb_Reseller[Agen id],Tb_Agen[[#This Row],[AGEN ID]])</f>
        <v>0.33333333333333331</v>
      </c>
      <c r="Q2715" s="66">
        <f>SUMIFS(Tb_Reseller[Oct-26],Tb_Reseller[Agen id],Tb_Agen[[#This Row],[AGEN ID]])</f>
        <v>0.25</v>
      </c>
    </row>
    <row r="2716" spans="1:17" x14ac:dyDescent="0.25">
      <c r="A2716" s="33" t="s">
        <v>6119</v>
      </c>
      <c r="B2716" s="34" t="s">
        <v>6120</v>
      </c>
      <c r="C2716" s="34" t="s">
        <v>15</v>
      </c>
      <c r="D2716" s="35" t="s">
        <v>28</v>
      </c>
      <c r="E2716" s="35" t="s">
        <v>17</v>
      </c>
      <c r="F2716" s="35"/>
      <c r="G2716" s="36">
        <f>VLOOKUP(Tb_Agen[[#This Row],[AGEN ID]],Reseller!A:F,5,0)</f>
        <v>43411.98541666667</v>
      </c>
      <c r="H2716" s="35"/>
      <c r="I2716" s="35"/>
      <c r="J2716" s="35"/>
      <c r="K2716" s="41"/>
      <c r="L2716" s="37"/>
      <c r="M2716" s="53">
        <v>0</v>
      </c>
      <c r="N2716" s="39" t="s">
        <v>22</v>
      </c>
      <c r="O2716" s="65">
        <f>SUMIFS(Tb_Reseller[Aug-26],Tb_Reseller[Agen id],Tb_Agen[[#This Row],[AGEN ID]])</f>
        <v>0</v>
      </c>
      <c r="P2716" s="66">
        <f>SUMIFS(Tb_Reseller[Sep-26],Tb_Reseller[Agen id],Tb_Agen[[#This Row],[AGEN ID]])</f>
        <v>0</v>
      </c>
      <c r="Q2716" s="66">
        <f>SUMIFS(Tb_Reseller[Oct-26],Tb_Reseller[Agen id],Tb_Agen[[#This Row],[AGEN ID]])</f>
        <v>0</v>
      </c>
    </row>
    <row r="2717" spans="1:17" x14ac:dyDescent="0.25">
      <c r="A2717" s="33" t="s">
        <v>6121</v>
      </c>
      <c r="B2717" s="34" t="s">
        <v>6122</v>
      </c>
      <c r="C2717" s="34" t="s">
        <v>82</v>
      </c>
      <c r="D2717" s="35" t="s">
        <v>16</v>
      </c>
      <c r="E2717" s="38" t="s">
        <v>82</v>
      </c>
      <c r="F2717" s="35"/>
      <c r="G2717" s="36">
        <f>VLOOKUP(Tb_Agen[[#This Row],[AGEN ID]],Reseller!A:F,5,0)</f>
        <v>45479.65902777778</v>
      </c>
      <c r="H2717" s="35"/>
      <c r="I2717" s="35"/>
      <c r="J2717" s="35"/>
      <c r="K2717" s="41"/>
      <c r="L2717" s="37"/>
      <c r="M2717" s="53">
        <v>0</v>
      </c>
      <c r="N2717" s="39" t="s">
        <v>22</v>
      </c>
      <c r="O2717" s="65">
        <f>SUMIFS(Tb_Reseller[Aug-26],Tb_Reseller[Agen id],Tb_Agen[[#This Row],[AGEN ID]])</f>
        <v>0</v>
      </c>
      <c r="P2717" s="66">
        <f>SUMIFS(Tb_Reseller[Sep-26],Tb_Reseller[Agen id],Tb_Agen[[#This Row],[AGEN ID]])</f>
        <v>0</v>
      </c>
      <c r="Q2717" s="66">
        <f>SUMIFS(Tb_Reseller[Oct-26],Tb_Reseller[Agen id],Tb_Agen[[#This Row],[AGEN ID]])</f>
        <v>0</v>
      </c>
    </row>
    <row r="2718" spans="1:17" x14ac:dyDescent="0.25">
      <c r="A2718" s="33" t="s">
        <v>6123</v>
      </c>
      <c r="B2718" s="34" t="s">
        <v>6124</v>
      </c>
      <c r="C2718" s="34" t="s">
        <v>82</v>
      </c>
      <c r="D2718" s="35" t="s">
        <v>16</v>
      </c>
      <c r="E2718" s="38" t="s">
        <v>82</v>
      </c>
      <c r="F2718" s="35"/>
      <c r="G2718" s="36">
        <f>VLOOKUP(Tb_Agen[[#This Row],[AGEN ID]],Reseller!A:F,5,0)</f>
        <v>45479.954861111109</v>
      </c>
      <c r="H2718" s="35"/>
      <c r="I2718" s="35"/>
      <c r="J2718" s="35"/>
      <c r="K2718" s="41"/>
      <c r="L2718" s="37"/>
      <c r="M2718" s="53">
        <v>0</v>
      </c>
      <c r="N2718" s="39" t="s">
        <v>22</v>
      </c>
      <c r="O2718" s="65">
        <f>SUMIFS(Tb_Reseller[Aug-26],Tb_Reseller[Agen id],Tb_Agen[[#This Row],[AGEN ID]])</f>
        <v>3.8709677419354809</v>
      </c>
      <c r="P2718" s="66">
        <f>SUMIFS(Tb_Reseller[Sep-26],Tb_Reseller[Agen id],Tb_Agen[[#This Row],[AGEN ID]])</f>
        <v>3.3333333333333333E-2</v>
      </c>
      <c r="Q2718" s="66">
        <f>SUMIFS(Tb_Reseller[Oct-26],Tb_Reseller[Agen id],Tb_Agen[[#This Row],[AGEN ID]])</f>
        <v>0</v>
      </c>
    </row>
    <row r="2719" spans="1:17" x14ac:dyDescent="0.25">
      <c r="A2719" s="33" t="s">
        <v>6125</v>
      </c>
      <c r="B2719" s="34" t="s">
        <v>6126</v>
      </c>
      <c r="C2719" s="34" t="s">
        <v>82</v>
      </c>
      <c r="D2719" s="35" t="s">
        <v>16</v>
      </c>
      <c r="E2719" s="38" t="s">
        <v>82</v>
      </c>
      <c r="F2719" s="35"/>
      <c r="G2719" s="36">
        <f>VLOOKUP(Tb_Agen[[#This Row],[AGEN ID]],Reseller!A:F,5,0)</f>
        <v>45481.520138888889</v>
      </c>
      <c r="H2719" s="35" t="s">
        <v>6127</v>
      </c>
      <c r="I2719" s="35" t="s">
        <v>68</v>
      </c>
      <c r="J2719" s="35" t="s">
        <v>69</v>
      </c>
      <c r="K2719" s="41" t="s">
        <v>382</v>
      </c>
      <c r="L2719" s="37"/>
      <c r="M2719" s="53">
        <v>0</v>
      </c>
      <c r="N2719" s="39" t="s">
        <v>22</v>
      </c>
      <c r="O2719" s="65">
        <f>SUMIFS(Tb_Reseller[Aug-26],Tb_Reseller[Agen id],Tb_Agen[[#This Row],[AGEN ID]])</f>
        <v>4.9999999999999964</v>
      </c>
      <c r="P2719" s="66">
        <f>SUMIFS(Tb_Reseller[Sep-26],Tb_Reseller[Agen id],Tb_Agen[[#This Row],[AGEN ID]])</f>
        <v>0.46666666666666662</v>
      </c>
      <c r="Q2719" s="66">
        <f>SUMIFS(Tb_Reseller[Oct-26],Tb_Reseller[Agen id],Tb_Agen[[#This Row],[AGEN ID]])</f>
        <v>0</v>
      </c>
    </row>
    <row r="2720" spans="1:17" x14ac:dyDescent="0.25">
      <c r="A2720" s="33" t="s">
        <v>6128</v>
      </c>
      <c r="B2720" s="34" t="s">
        <v>6129</v>
      </c>
      <c r="C2720" s="34" t="s">
        <v>112</v>
      </c>
      <c r="D2720" s="35" t="s">
        <v>28</v>
      </c>
      <c r="E2720" s="35" t="s">
        <v>17</v>
      </c>
      <c r="F2720" s="35"/>
      <c r="G2720" s="36">
        <f>VLOOKUP(Tb_Agen[[#This Row],[AGEN ID]],Reseller!A:F,5,0)</f>
        <v>43440.626388888893</v>
      </c>
      <c r="H2720" s="35"/>
      <c r="I2720" s="35"/>
      <c r="J2720" s="35"/>
      <c r="K2720" s="41"/>
      <c r="L2720" s="37"/>
      <c r="M2720" s="53">
        <v>0</v>
      </c>
      <c r="N2720" s="39" t="s">
        <v>22</v>
      </c>
      <c r="O2720" s="65">
        <f>SUMIFS(Tb_Reseller[Aug-26],Tb_Reseller[Agen id],Tb_Agen[[#This Row],[AGEN ID]])</f>
        <v>0</v>
      </c>
      <c r="P2720" s="66">
        <f>SUMIFS(Tb_Reseller[Sep-26],Tb_Reseller[Agen id],Tb_Agen[[#This Row],[AGEN ID]])</f>
        <v>0</v>
      </c>
      <c r="Q2720" s="66">
        <f>SUMIFS(Tb_Reseller[Oct-26],Tb_Reseller[Agen id],Tb_Agen[[#This Row],[AGEN ID]])</f>
        <v>0</v>
      </c>
    </row>
    <row r="2721" spans="1:17" x14ac:dyDescent="0.25">
      <c r="A2721" s="33" t="s">
        <v>6130</v>
      </c>
      <c r="B2721" s="34" t="s">
        <v>6131</v>
      </c>
      <c r="C2721" s="34" t="s">
        <v>82</v>
      </c>
      <c r="D2721" s="35" t="s">
        <v>16</v>
      </c>
      <c r="E2721" s="38" t="s">
        <v>82</v>
      </c>
      <c r="F2721" s="35"/>
      <c r="G2721" s="36">
        <f>VLOOKUP(Tb_Agen[[#This Row],[AGEN ID]],Reseller!A:F,5,0)</f>
        <v>45481.602083333331</v>
      </c>
      <c r="H2721" s="35"/>
      <c r="I2721" s="35"/>
      <c r="J2721" s="35"/>
      <c r="K2721" s="41"/>
      <c r="L2721" s="37"/>
      <c r="M2721" s="53">
        <v>0</v>
      </c>
      <c r="N2721" s="39" t="s">
        <v>22</v>
      </c>
      <c r="O2721" s="65">
        <f>SUMIFS(Tb_Reseller[Aug-26],Tb_Reseller[Agen id],Tb_Agen[[#This Row],[AGEN ID]])</f>
        <v>0</v>
      </c>
      <c r="P2721" s="66">
        <f>SUMIFS(Tb_Reseller[Sep-26],Tb_Reseller[Agen id],Tb_Agen[[#This Row],[AGEN ID]])</f>
        <v>0</v>
      </c>
      <c r="Q2721" s="66">
        <f>SUMIFS(Tb_Reseller[Oct-26],Tb_Reseller[Agen id],Tb_Agen[[#This Row],[AGEN ID]])</f>
        <v>0</v>
      </c>
    </row>
    <row r="2722" spans="1:17" x14ac:dyDescent="0.25">
      <c r="A2722" s="33" t="s">
        <v>6132</v>
      </c>
      <c r="B2722" s="34" t="s">
        <v>6133</v>
      </c>
      <c r="C2722" s="34" t="s">
        <v>112</v>
      </c>
      <c r="D2722" s="35" t="s">
        <v>28</v>
      </c>
      <c r="E2722" s="35" t="s">
        <v>17</v>
      </c>
      <c r="F2722" s="35"/>
      <c r="G2722" s="36">
        <f>VLOOKUP(Tb_Agen[[#This Row],[AGEN ID]],Reseller!A:F,5,0)</f>
        <v>45482.527777777781</v>
      </c>
      <c r="H2722" s="35"/>
      <c r="I2722" s="35"/>
      <c r="J2722" s="35"/>
      <c r="K2722" s="41"/>
      <c r="L2722" s="37"/>
      <c r="M2722" s="53">
        <v>0</v>
      </c>
      <c r="N2722" s="39" t="s">
        <v>22</v>
      </c>
      <c r="O2722" s="65">
        <f>SUMIFS(Tb_Reseller[Aug-26],Tb_Reseller[Agen id],Tb_Agen[[#This Row],[AGEN ID]])</f>
        <v>0</v>
      </c>
      <c r="P2722" s="66">
        <f>SUMIFS(Tb_Reseller[Sep-26],Tb_Reseller[Agen id],Tb_Agen[[#This Row],[AGEN ID]])</f>
        <v>0</v>
      </c>
      <c r="Q2722" s="66">
        <f>SUMIFS(Tb_Reseller[Oct-26],Tb_Reseller[Agen id],Tb_Agen[[#This Row],[AGEN ID]])</f>
        <v>0</v>
      </c>
    </row>
    <row r="2723" spans="1:17" x14ac:dyDescent="0.25">
      <c r="A2723" s="33" t="s">
        <v>6134</v>
      </c>
      <c r="B2723" s="34" t="s">
        <v>6135</v>
      </c>
      <c r="C2723" s="34" t="s">
        <v>121</v>
      </c>
      <c r="D2723" s="35" t="s">
        <v>16</v>
      </c>
      <c r="E2723" s="35" t="s">
        <v>17</v>
      </c>
      <c r="F2723" s="35"/>
      <c r="G2723" s="36">
        <f>VLOOKUP(Tb_Agen[[#This Row],[AGEN ID]],Reseller!A:F,5,0)</f>
        <v>45482.648611111108</v>
      </c>
      <c r="H2723" s="35"/>
      <c r="I2723" s="35"/>
      <c r="J2723" s="35"/>
      <c r="K2723" s="41"/>
      <c r="L2723" s="37"/>
      <c r="M2723" s="53">
        <v>0</v>
      </c>
      <c r="N2723" s="39" t="s">
        <v>22</v>
      </c>
      <c r="O2723" s="65">
        <f>SUMIFS(Tb_Reseller[Aug-26],Tb_Reseller[Agen id],Tb_Agen[[#This Row],[AGEN ID]])</f>
        <v>0</v>
      </c>
      <c r="P2723" s="66">
        <f>SUMIFS(Tb_Reseller[Sep-26],Tb_Reseller[Agen id],Tb_Agen[[#This Row],[AGEN ID]])</f>
        <v>0</v>
      </c>
      <c r="Q2723" s="66">
        <f>SUMIFS(Tb_Reseller[Oct-26],Tb_Reseller[Agen id],Tb_Agen[[#This Row],[AGEN ID]])</f>
        <v>0</v>
      </c>
    </row>
    <row r="2724" spans="1:17" x14ac:dyDescent="0.25">
      <c r="A2724" s="33" t="s">
        <v>6136</v>
      </c>
      <c r="B2724" s="34" t="s">
        <v>6137</v>
      </c>
      <c r="C2724" s="34" t="s">
        <v>15</v>
      </c>
      <c r="D2724" s="35" t="s">
        <v>28</v>
      </c>
      <c r="E2724" s="35" t="s">
        <v>17</v>
      </c>
      <c r="F2724" s="35"/>
      <c r="G2724" s="36">
        <f>VLOOKUP(Tb_Agen[[#This Row],[AGEN ID]],Reseller!A:F,5,0)</f>
        <v>45482.699305555558</v>
      </c>
      <c r="H2724" s="35"/>
      <c r="I2724" s="35"/>
      <c r="J2724" s="35"/>
      <c r="K2724" s="41"/>
      <c r="L2724" s="37"/>
      <c r="M2724" s="53">
        <v>0</v>
      </c>
      <c r="N2724" s="39" t="s">
        <v>22</v>
      </c>
      <c r="O2724" s="65">
        <f>SUMIFS(Tb_Reseller[Aug-26],Tb_Reseller[Agen id],Tb_Agen[[#This Row],[AGEN ID]])</f>
        <v>0</v>
      </c>
      <c r="P2724" s="66">
        <f>SUMIFS(Tb_Reseller[Sep-26],Tb_Reseller[Agen id],Tb_Agen[[#This Row],[AGEN ID]])</f>
        <v>0</v>
      </c>
      <c r="Q2724" s="66">
        <f>SUMIFS(Tb_Reseller[Oct-26],Tb_Reseller[Agen id],Tb_Agen[[#This Row],[AGEN ID]])</f>
        <v>0</v>
      </c>
    </row>
    <row r="2725" spans="1:17" x14ac:dyDescent="0.25">
      <c r="A2725" s="33" t="s">
        <v>6138</v>
      </c>
      <c r="B2725" s="34" t="s">
        <v>6139</v>
      </c>
      <c r="C2725" s="34" t="s">
        <v>82</v>
      </c>
      <c r="D2725" s="35" t="s">
        <v>16</v>
      </c>
      <c r="E2725" s="38" t="s">
        <v>82</v>
      </c>
      <c r="F2725" s="35"/>
      <c r="G2725" s="36">
        <f>VLOOKUP(Tb_Agen[[#This Row],[AGEN ID]],Reseller!A:F,5,0)</f>
        <v>45483.546527777777</v>
      </c>
      <c r="H2725" s="35"/>
      <c r="I2725" s="35"/>
      <c r="J2725" s="35"/>
      <c r="K2725" s="41"/>
      <c r="L2725" s="37"/>
      <c r="M2725" s="53">
        <v>0</v>
      </c>
      <c r="N2725" s="39" t="s">
        <v>22</v>
      </c>
      <c r="O2725" s="65">
        <f>SUMIFS(Tb_Reseller[Aug-26],Tb_Reseller[Agen id],Tb_Agen[[#This Row],[AGEN ID]])</f>
        <v>0</v>
      </c>
      <c r="P2725" s="66">
        <f>SUMIFS(Tb_Reseller[Sep-26],Tb_Reseller[Agen id],Tb_Agen[[#This Row],[AGEN ID]])</f>
        <v>0</v>
      </c>
      <c r="Q2725" s="66">
        <f>SUMIFS(Tb_Reseller[Oct-26],Tb_Reseller[Agen id],Tb_Agen[[#This Row],[AGEN ID]])</f>
        <v>0</v>
      </c>
    </row>
    <row r="2726" spans="1:17" x14ac:dyDescent="0.25">
      <c r="A2726" s="33" t="s">
        <v>6140</v>
      </c>
      <c r="B2726" s="34" t="s">
        <v>6141</v>
      </c>
      <c r="C2726" s="34" t="s">
        <v>112</v>
      </c>
      <c r="D2726" s="35" t="s">
        <v>16</v>
      </c>
      <c r="E2726" s="35" t="s">
        <v>17</v>
      </c>
      <c r="F2726" s="35"/>
      <c r="G2726" s="36">
        <f>VLOOKUP(Tb_Agen[[#This Row],[AGEN ID]],Reseller!A:F,5,0)</f>
        <v>45484.504861111112</v>
      </c>
      <c r="H2726" s="35"/>
      <c r="I2726" s="35"/>
      <c r="J2726" s="35"/>
      <c r="K2726" s="41"/>
      <c r="L2726" s="37"/>
      <c r="M2726" s="53">
        <v>0</v>
      </c>
      <c r="N2726" s="39" t="s">
        <v>22</v>
      </c>
      <c r="O2726" s="65">
        <f>SUMIFS(Tb_Reseller[Aug-26],Tb_Reseller[Agen id],Tb_Agen[[#This Row],[AGEN ID]])</f>
        <v>3.2258064516129031E-2</v>
      </c>
      <c r="P2726" s="66">
        <f>SUMIFS(Tb_Reseller[Sep-26],Tb_Reseller[Agen id],Tb_Agen[[#This Row],[AGEN ID]])</f>
        <v>0</v>
      </c>
      <c r="Q2726" s="66">
        <f>SUMIFS(Tb_Reseller[Oct-26],Tb_Reseller[Agen id],Tb_Agen[[#This Row],[AGEN ID]])</f>
        <v>0</v>
      </c>
    </row>
    <row r="2727" spans="1:17" x14ac:dyDescent="0.25">
      <c r="A2727" s="33" t="s">
        <v>6142</v>
      </c>
      <c r="B2727" s="34" t="s">
        <v>6143</v>
      </c>
      <c r="C2727" s="34" t="s">
        <v>82</v>
      </c>
      <c r="D2727" s="35" t="s">
        <v>16</v>
      </c>
      <c r="E2727" s="38" t="s">
        <v>82</v>
      </c>
      <c r="F2727" s="35"/>
      <c r="G2727" s="36">
        <f>VLOOKUP(Tb_Agen[[#This Row],[AGEN ID]],Reseller!A:F,5,0)</f>
        <v>45484.518055555563</v>
      </c>
      <c r="H2727" s="35"/>
      <c r="I2727" s="35"/>
      <c r="J2727" s="35"/>
      <c r="K2727" s="41"/>
      <c r="L2727" s="37"/>
      <c r="M2727" s="53">
        <v>0</v>
      </c>
      <c r="N2727" s="39" t="s">
        <v>22</v>
      </c>
      <c r="O2727" s="65">
        <f>SUMIFS(Tb_Reseller[Aug-26],Tb_Reseller[Agen id],Tb_Agen[[#This Row],[AGEN ID]])</f>
        <v>0</v>
      </c>
      <c r="P2727" s="66">
        <f>SUMIFS(Tb_Reseller[Sep-26],Tb_Reseller[Agen id],Tb_Agen[[#This Row],[AGEN ID]])</f>
        <v>0</v>
      </c>
      <c r="Q2727" s="66">
        <f>SUMIFS(Tb_Reseller[Oct-26],Tb_Reseller[Agen id],Tb_Agen[[#This Row],[AGEN ID]])</f>
        <v>0</v>
      </c>
    </row>
    <row r="2728" spans="1:17" x14ac:dyDescent="0.25">
      <c r="A2728" s="39" t="s">
        <v>6144</v>
      </c>
      <c r="B2728" s="34" t="s">
        <v>6145</v>
      </c>
      <c r="C2728" s="43" t="s">
        <v>82</v>
      </c>
      <c r="D2728" s="38" t="s">
        <v>16</v>
      </c>
      <c r="E2728" s="38" t="s">
        <v>82</v>
      </c>
      <c r="F2728" s="38"/>
      <c r="G2728" s="40">
        <f>VLOOKUP(Tb_Agen[[#This Row],[AGEN ID]],Reseller!A:F,5,0)</f>
        <v>45484.924305555563</v>
      </c>
      <c r="H2728" s="38"/>
      <c r="I2728" s="38"/>
      <c r="J2728" s="38"/>
      <c r="K2728" s="41"/>
      <c r="L2728" s="42"/>
      <c r="M2728" s="53">
        <v>0</v>
      </c>
      <c r="N2728" s="39" t="s">
        <v>22</v>
      </c>
      <c r="O2728" s="65">
        <f>SUMIFS(Tb_Reseller[Aug-26],Tb_Reseller[Agen id],Tb_Agen[[#This Row],[AGEN ID]])</f>
        <v>0</v>
      </c>
      <c r="P2728" s="66">
        <f>SUMIFS(Tb_Reseller[Sep-26],Tb_Reseller[Agen id],Tb_Agen[[#This Row],[AGEN ID]])</f>
        <v>0</v>
      </c>
      <c r="Q2728" s="66">
        <f>SUMIFS(Tb_Reseller[Oct-26],Tb_Reseller[Agen id],Tb_Agen[[#This Row],[AGEN ID]])</f>
        <v>0</v>
      </c>
    </row>
    <row r="2729" spans="1:17" x14ac:dyDescent="0.25">
      <c r="A2729" s="33" t="s">
        <v>6146</v>
      </c>
      <c r="B2729" s="34" t="s">
        <v>6147</v>
      </c>
      <c r="C2729" s="34" t="s">
        <v>79</v>
      </c>
      <c r="D2729" s="35" t="s">
        <v>16</v>
      </c>
      <c r="E2729" s="35" t="s">
        <v>17</v>
      </c>
      <c r="F2729" s="35"/>
      <c r="G2729" s="36">
        <f>VLOOKUP(Tb_Agen[[#This Row],[AGEN ID]],Reseller!A:F,5,0)</f>
        <v>43522.686111111107</v>
      </c>
      <c r="H2729" s="35"/>
      <c r="I2729" s="35"/>
      <c r="J2729" s="35"/>
      <c r="K2729" s="41"/>
      <c r="L2729" s="37"/>
      <c r="M2729" s="53">
        <v>0</v>
      </c>
      <c r="N2729" s="39" t="s">
        <v>22</v>
      </c>
      <c r="O2729" s="65">
        <f>SUMIFS(Tb_Reseller[Aug-26],Tb_Reseller[Agen id],Tb_Agen[[#This Row],[AGEN ID]])</f>
        <v>0</v>
      </c>
      <c r="P2729" s="66">
        <f>SUMIFS(Tb_Reseller[Sep-26],Tb_Reseller[Agen id],Tb_Agen[[#This Row],[AGEN ID]])</f>
        <v>0</v>
      </c>
      <c r="Q2729" s="66">
        <f>SUMIFS(Tb_Reseller[Oct-26],Tb_Reseller[Agen id],Tb_Agen[[#This Row],[AGEN ID]])</f>
        <v>0</v>
      </c>
    </row>
    <row r="2730" spans="1:17" x14ac:dyDescent="0.25">
      <c r="A2730" s="39" t="s">
        <v>6148</v>
      </c>
      <c r="B2730" s="34" t="s">
        <v>6149</v>
      </c>
      <c r="C2730" s="43" t="s">
        <v>112</v>
      </c>
      <c r="D2730" s="38" t="s">
        <v>28</v>
      </c>
      <c r="E2730" s="38" t="s">
        <v>17</v>
      </c>
      <c r="F2730" s="38"/>
      <c r="G2730" s="40">
        <f>VLOOKUP(Tb_Agen[[#This Row],[AGEN ID]],Reseller!A:F,5,0)</f>
        <v>45486.270138888889</v>
      </c>
      <c r="H2730" s="38" t="s">
        <v>6150</v>
      </c>
      <c r="I2730" s="38" t="s">
        <v>68</v>
      </c>
      <c r="J2730" s="38" t="s">
        <v>69</v>
      </c>
      <c r="K2730" s="41" t="s">
        <v>382</v>
      </c>
      <c r="L2730" s="42"/>
      <c r="M2730" s="53">
        <v>0</v>
      </c>
      <c r="N2730" s="39" t="s">
        <v>22</v>
      </c>
      <c r="O2730" s="65">
        <f>SUMIFS(Tb_Reseller[Aug-26],Tb_Reseller[Agen id],Tb_Agen[[#This Row],[AGEN ID]])</f>
        <v>0</v>
      </c>
      <c r="P2730" s="66">
        <f>SUMIFS(Tb_Reseller[Sep-26],Tb_Reseller[Agen id],Tb_Agen[[#This Row],[AGEN ID]])</f>
        <v>0</v>
      </c>
      <c r="Q2730" s="66">
        <f>SUMIFS(Tb_Reseller[Oct-26],Tb_Reseller[Agen id],Tb_Agen[[#This Row],[AGEN ID]])</f>
        <v>0</v>
      </c>
    </row>
    <row r="2731" spans="1:17" x14ac:dyDescent="0.25">
      <c r="A2731" s="33" t="s">
        <v>6151</v>
      </c>
      <c r="B2731" s="34" t="s">
        <v>6152</v>
      </c>
      <c r="C2731" s="34" t="s">
        <v>112</v>
      </c>
      <c r="D2731" s="35" t="s">
        <v>28</v>
      </c>
      <c r="E2731" s="35" t="s">
        <v>17</v>
      </c>
      <c r="F2731" s="35"/>
      <c r="G2731" s="36">
        <f>VLOOKUP(Tb_Agen[[#This Row],[AGEN ID]],Reseller!A:F,5,0)</f>
        <v>43591.640972222223</v>
      </c>
      <c r="H2731" s="35"/>
      <c r="I2731" s="35"/>
      <c r="J2731" s="35"/>
      <c r="K2731" s="41"/>
      <c r="L2731" s="37"/>
      <c r="M2731" s="53">
        <v>0</v>
      </c>
      <c r="N2731" s="39" t="s">
        <v>22</v>
      </c>
      <c r="O2731" s="65">
        <f>SUMIFS(Tb_Reseller[Aug-26],Tb_Reseller[Agen id],Tb_Agen[[#This Row],[AGEN ID]])</f>
        <v>0</v>
      </c>
      <c r="P2731" s="66">
        <f>SUMIFS(Tb_Reseller[Sep-26],Tb_Reseller[Agen id],Tb_Agen[[#This Row],[AGEN ID]])</f>
        <v>0</v>
      </c>
      <c r="Q2731" s="66">
        <f>SUMIFS(Tb_Reseller[Oct-26],Tb_Reseller[Agen id],Tb_Agen[[#This Row],[AGEN ID]])</f>
        <v>0</v>
      </c>
    </row>
    <row r="2732" spans="1:17" x14ac:dyDescent="0.25">
      <c r="A2732" s="33" t="s">
        <v>6153</v>
      </c>
      <c r="B2732" s="34" t="s">
        <v>6154</v>
      </c>
      <c r="C2732" s="34" t="s">
        <v>112</v>
      </c>
      <c r="D2732" s="35" t="s">
        <v>28</v>
      </c>
      <c r="E2732" s="35" t="s">
        <v>17</v>
      </c>
      <c r="F2732" s="35"/>
      <c r="G2732" s="36">
        <f>VLOOKUP(Tb_Agen[[#This Row],[AGEN ID]],Reseller!A:F,5,0)</f>
        <v>45488.376388888893</v>
      </c>
      <c r="H2732" s="35"/>
      <c r="I2732" s="35"/>
      <c r="J2732" s="35"/>
      <c r="K2732" s="41"/>
      <c r="L2732" s="37"/>
      <c r="M2732" s="53">
        <v>0</v>
      </c>
      <c r="N2732" s="39" t="s">
        <v>22</v>
      </c>
      <c r="O2732" s="65">
        <f>SUMIFS(Tb_Reseller[Aug-26],Tb_Reseller[Agen id],Tb_Agen[[#This Row],[AGEN ID]])</f>
        <v>0</v>
      </c>
      <c r="P2732" s="66">
        <f>SUMIFS(Tb_Reseller[Sep-26],Tb_Reseller[Agen id],Tb_Agen[[#This Row],[AGEN ID]])</f>
        <v>0</v>
      </c>
      <c r="Q2732" s="66">
        <f>SUMIFS(Tb_Reseller[Oct-26],Tb_Reseller[Agen id],Tb_Agen[[#This Row],[AGEN ID]])</f>
        <v>0</v>
      </c>
    </row>
    <row r="2733" spans="1:17" x14ac:dyDescent="0.25">
      <c r="A2733" s="33" t="s">
        <v>6155</v>
      </c>
      <c r="B2733" s="34" t="s">
        <v>6156</v>
      </c>
      <c r="C2733" s="34" t="s">
        <v>112</v>
      </c>
      <c r="D2733" s="35" t="s">
        <v>28</v>
      </c>
      <c r="E2733" s="35" t="s">
        <v>17</v>
      </c>
      <c r="F2733" s="35"/>
      <c r="G2733" s="36">
        <f>VLOOKUP(Tb_Agen[[#This Row],[AGEN ID]],Reseller!A:F,5,0)</f>
        <v>45488.49722222222</v>
      </c>
      <c r="H2733" s="35" t="s">
        <v>6157</v>
      </c>
      <c r="I2733" s="35" t="s">
        <v>145</v>
      </c>
      <c r="J2733" s="35" t="s">
        <v>146</v>
      </c>
      <c r="K2733" s="41" t="s">
        <v>2243</v>
      </c>
      <c r="L2733" s="37"/>
      <c r="M2733" s="53">
        <v>0</v>
      </c>
      <c r="N2733" s="39" t="s">
        <v>22</v>
      </c>
      <c r="O2733" s="65">
        <f>SUMIFS(Tb_Reseller[Aug-26],Tb_Reseller[Agen id],Tb_Agen[[#This Row],[AGEN ID]])</f>
        <v>0</v>
      </c>
      <c r="P2733" s="66">
        <f>SUMIFS(Tb_Reseller[Sep-26],Tb_Reseller[Agen id],Tb_Agen[[#This Row],[AGEN ID]])</f>
        <v>0</v>
      </c>
      <c r="Q2733" s="66">
        <f>SUMIFS(Tb_Reseller[Oct-26],Tb_Reseller[Agen id],Tb_Agen[[#This Row],[AGEN ID]])</f>
        <v>0</v>
      </c>
    </row>
    <row r="2734" spans="1:17" x14ac:dyDescent="0.25">
      <c r="A2734" s="33" t="s">
        <v>6158</v>
      </c>
      <c r="B2734" s="34" t="s">
        <v>6159</v>
      </c>
      <c r="C2734" s="34" t="s">
        <v>121</v>
      </c>
      <c r="D2734" s="35" t="s">
        <v>28</v>
      </c>
      <c r="E2734" s="35" t="s">
        <v>244</v>
      </c>
      <c r="F2734" s="35"/>
      <c r="G2734" s="36">
        <f>VLOOKUP(Tb_Agen[[#This Row],[AGEN ID]],Reseller!A:F,5,0)</f>
        <v>43886.85</v>
      </c>
      <c r="H2734" s="35" t="s">
        <v>6160</v>
      </c>
      <c r="I2734" s="35" t="s">
        <v>68</v>
      </c>
      <c r="J2734" s="35" t="s">
        <v>912</v>
      </c>
      <c r="K2734" s="41" t="s">
        <v>1013</v>
      </c>
      <c r="L2734" s="37" t="s">
        <v>162</v>
      </c>
      <c r="M2734" s="53">
        <v>0</v>
      </c>
      <c r="N2734" s="39" t="s">
        <v>22</v>
      </c>
      <c r="O2734" s="65">
        <f>SUMIFS(Tb_Reseller[Aug-26],Tb_Reseller[Agen id],Tb_Agen[[#This Row],[AGEN ID]])</f>
        <v>6.4516129032258063E-2</v>
      </c>
      <c r="P2734" s="66">
        <f>SUMIFS(Tb_Reseller[Sep-26],Tb_Reseller[Agen id],Tb_Agen[[#This Row],[AGEN ID]])</f>
        <v>0</v>
      </c>
      <c r="Q2734" s="66">
        <f>SUMIFS(Tb_Reseller[Oct-26],Tb_Reseller[Agen id],Tb_Agen[[#This Row],[AGEN ID]])</f>
        <v>0</v>
      </c>
    </row>
    <row r="2735" spans="1:17" x14ac:dyDescent="0.25">
      <c r="A2735" s="33" t="s">
        <v>6161</v>
      </c>
      <c r="B2735" s="34" t="s">
        <v>6162</v>
      </c>
      <c r="C2735" s="34" t="s">
        <v>121</v>
      </c>
      <c r="D2735" s="35" t="s">
        <v>28</v>
      </c>
      <c r="E2735" s="35" t="s">
        <v>17</v>
      </c>
      <c r="F2735" s="35"/>
      <c r="G2735" s="36">
        <f>VLOOKUP(Tb_Agen[[#This Row],[AGEN ID]],Reseller!A:F,5,0)</f>
        <v>43619.527083333327</v>
      </c>
      <c r="H2735" s="35"/>
      <c r="I2735" s="35"/>
      <c r="J2735" s="35"/>
      <c r="K2735" s="41"/>
      <c r="L2735" s="37"/>
      <c r="M2735" s="53">
        <v>0</v>
      </c>
      <c r="N2735" s="39" t="s">
        <v>22</v>
      </c>
      <c r="O2735" s="65">
        <f>SUMIFS(Tb_Reseller[Aug-26],Tb_Reseller[Agen id],Tb_Agen[[#This Row],[AGEN ID]])</f>
        <v>0</v>
      </c>
      <c r="P2735" s="66">
        <f>SUMIFS(Tb_Reseller[Sep-26],Tb_Reseller[Agen id],Tb_Agen[[#This Row],[AGEN ID]])</f>
        <v>0</v>
      </c>
      <c r="Q2735" s="66">
        <f>SUMIFS(Tb_Reseller[Oct-26],Tb_Reseller[Agen id],Tb_Agen[[#This Row],[AGEN ID]])</f>
        <v>0</v>
      </c>
    </row>
    <row r="2736" spans="1:17" x14ac:dyDescent="0.25">
      <c r="A2736" s="39" t="s">
        <v>6163</v>
      </c>
      <c r="B2736" s="34" t="s">
        <v>6164</v>
      </c>
      <c r="C2736" s="43" t="s">
        <v>15</v>
      </c>
      <c r="D2736" s="38" t="s">
        <v>28</v>
      </c>
      <c r="E2736" s="38" t="s">
        <v>17</v>
      </c>
      <c r="F2736" s="38"/>
      <c r="G2736" s="40">
        <f>VLOOKUP(Tb_Agen[[#This Row],[AGEN ID]],Reseller!A:F,5,0)</f>
        <v>45490.452777777777</v>
      </c>
      <c r="H2736" s="38"/>
      <c r="I2736" s="38"/>
      <c r="J2736" s="38"/>
      <c r="K2736" s="41"/>
      <c r="L2736" s="42"/>
      <c r="M2736" s="53">
        <v>0</v>
      </c>
      <c r="N2736" s="39" t="s">
        <v>22</v>
      </c>
      <c r="O2736" s="65">
        <f>SUMIFS(Tb_Reseller[Aug-26],Tb_Reseller[Agen id],Tb_Agen[[#This Row],[AGEN ID]])</f>
        <v>0</v>
      </c>
      <c r="P2736" s="66">
        <f>SUMIFS(Tb_Reseller[Sep-26],Tb_Reseller[Agen id],Tb_Agen[[#This Row],[AGEN ID]])</f>
        <v>0</v>
      </c>
      <c r="Q2736" s="66">
        <f>SUMIFS(Tb_Reseller[Oct-26],Tb_Reseller[Agen id],Tb_Agen[[#This Row],[AGEN ID]])</f>
        <v>0</v>
      </c>
    </row>
    <row r="2737" spans="1:17" x14ac:dyDescent="0.25">
      <c r="A2737" s="39" t="s">
        <v>6165</v>
      </c>
      <c r="B2737" s="34" t="s">
        <v>6166</v>
      </c>
      <c r="C2737" s="43" t="s">
        <v>79</v>
      </c>
      <c r="D2737" s="38" t="s">
        <v>16</v>
      </c>
      <c r="E2737" s="38" t="s">
        <v>17</v>
      </c>
      <c r="F2737" s="38"/>
      <c r="G2737" s="40">
        <f>VLOOKUP(Tb_Agen[[#This Row],[AGEN ID]],Reseller!A:F,5,0)</f>
        <v>45490.561805555553</v>
      </c>
      <c r="H2737" s="38"/>
      <c r="I2737" s="38"/>
      <c r="J2737" s="38"/>
      <c r="K2737" s="41"/>
      <c r="L2737" s="42"/>
      <c r="M2737" s="53">
        <v>0</v>
      </c>
      <c r="N2737" s="39" t="s">
        <v>22</v>
      </c>
      <c r="O2737" s="65">
        <f>SUMIFS(Tb_Reseller[Aug-26],Tb_Reseller[Agen id],Tb_Agen[[#This Row],[AGEN ID]])</f>
        <v>0</v>
      </c>
      <c r="P2737" s="66">
        <f>SUMIFS(Tb_Reseller[Sep-26],Tb_Reseller[Agen id],Tb_Agen[[#This Row],[AGEN ID]])</f>
        <v>0</v>
      </c>
      <c r="Q2737" s="66">
        <f>SUMIFS(Tb_Reseller[Oct-26],Tb_Reseller[Agen id],Tb_Agen[[#This Row],[AGEN ID]])</f>
        <v>0</v>
      </c>
    </row>
    <row r="2738" spans="1:17" x14ac:dyDescent="0.25">
      <c r="A2738" s="33" t="s">
        <v>6167</v>
      </c>
      <c r="B2738" s="34" t="s">
        <v>6168</v>
      </c>
      <c r="C2738" s="34" t="s">
        <v>121</v>
      </c>
      <c r="D2738" s="35" t="s">
        <v>36</v>
      </c>
      <c r="E2738" s="35" t="s">
        <v>244</v>
      </c>
      <c r="F2738" s="35"/>
      <c r="G2738" s="36">
        <f>VLOOKUP(Tb_Agen[[#This Row],[AGEN ID]],Reseller!A:F,5,0)</f>
        <v>43686.57916666667</v>
      </c>
      <c r="H2738" s="35" t="s">
        <v>6169</v>
      </c>
      <c r="I2738" s="35" t="s">
        <v>68</v>
      </c>
      <c r="J2738" s="35" t="s">
        <v>892</v>
      </c>
      <c r="K2738" s="41" t="s">
        <v>893</v>
      </c>
      <c r="L2738" s="37" t="s">
        <v>101</v>
      </c>
      <c r="M2738" s="53">
        <v>-1000000</v>
      </c>
      <c r="N2738" s="39" t="s">
        <v>40</v>
      </c>
      <c r="O2738" s="65">
        <f>SUMIFS(Tb_Reseller[Aug-26],Tb_Reseller[Agen id],Tb_Agen[[#This Row],[AGEN ID]])</f>
        <v>3.6451612903225779</v>
      </c>
      <c r="P2738" s="66">
        <f>SUMIFS(Tb_Reseller[Sep-26],Tb_Reseller[Agen id],Tb_Agen[[#This Row],[AGEN ID]])</f>
        <v>2.4000000000000012</v>
      </c>
      <c r="Q2738" s="66">
        <f>SUMIFS(Tb_Reseller[Oct-26],Tb_Reseller[Agen id],Tb_Agen[[#This Row],[AGEN ID]])</f>
        <v>5</v>
      </c>
    </row>
    <row r="2739" spans="1:17" x14ac:dyDescent="0.25">
      <c r="A2739" s="39" t="s">
        <v>6170</v>
      </c>
      <c r="B2739" s="34" t="s">
        <v>6171</v>
      </c>
      <c r="C2739" s="43" t="s">
        <v>82</v>
      </c>
      <c r="D2739" s="38" t="s">
        <v>16</v>
      </c>
      <c r="E2739" s="38" t="s">
        <v>82</v>
      </c>
      <c r="F2739" s="38"/>
      <c r="G2739" s="40">
        <f>VLOOKUP(Tb_Agen[[#This Row],[AGEN ID]],Reseller!A:F,5,0)</f>
        <v>45493.547222222223</v>
      </c>
      <c r="H2739" s="38"/>
      <c r="I2739" s="38"/>
      <c r="J2739" s="38"/>
      <c r="K2739" s="41"/>
      <c r="L2739" s="42"/>
      <c r="M2739" s="53">
        <v>0</v>
      </c>
      <c r="N2739" s="39" t="s">
        <v>22</v>
      </c>
      <c r="O2739" s="65">
        <f>SUMIFS(Tb_Reseller[Aug-26],Tb_Reseller[Agen id],Tb_Agen[[#This Row],[AGEN ID]])</f>
        <v>0</v>
      </c>
      <c r="P2739" s="66">
        <f>SUMIFS(Tb_Reseller[Sep-26],Tb_Reseller[Agen id],Tb_Agen[[#This Row],[AGEN ID]])</f>
        <v>0.3</v>
      </c>
      <c r="Q2739" s="66">
        <f>SUMIFS(Tb_Reseller[Oct-26],Tb_Reseller[Agen id],Tb_Agen[[#This Row],[AGEN ID]])</f>
        <v>1.25</v>
      </c>
    </row>
    <row r="2740" spans="1:17" x14ac:dyDescent="0.25">
      <c r="A2740" s="39" t="s">
        <v>6172</v>
      </c>
      <c r="B2740" s="34" t="s">
        <v>6173</v>
      </c>
      <c r="C2740" s="43" t="s">
        <v>15</v>
      </c>
      <c r="D2740" s="38" t="s">
        <v>28</v>
      </c>
      <c r="E2740" s="38" t="s">
        <v>17</v>
      </c>
      <c r="F2740" s="38"/>
      <c r="G2740" s="40">
        <f>VLOOKUP(Tb_Agen[[#This Row],[AGEN ID]],Reseller!A:F,5,0)</f>
        <v>45493.689583333333</v>
      </c>
      <c r="H2740" s="38"/>
      <c r="I2740" s="38"/>
      <c r="J2740" s="38"/>
      <c r="K2740" s="41"/>
      <c r="L2740" s="42"/>
      <c r="M2740" s="53">
        <v>0</v>
      </c>
      <c r="N2740" s="39" t="s">
        <v>22</v>
      </c>
      <c r="O2740" s="65">
        <f>SUMIFS(Tb_Reseller[Aug-26],Tb_Reseller[Agen id],Tb_Agen[[#This Row],[AGEN ID]])</f>
        <v>0</v>
      </c>
      <c r="P2740" s="66">
        <f>SUMIFS(Tb_Reseller[Sep-26],Tb_Reseller[Agen id],Tb_Agen[[#This Row],[AGEN ID]])</f>
        <v>0</v>
      </c>
      <c r="Q2740" s="66">
        <f>SUMIFS(Tb_Reseller[Oct-26],Tb_Reseller[Agen id],Tb_Agen[[#This Row],[AGEN ID]])</f>
        <v>0</v>
      </c>
    </row>
    <row r="2741" spans="1:17" x14ac:dyDescent="0.25">
      <c r="A2741" s="39" t="s">
        <v>6174</v>
      </c>
      <c r="B2741" s="34" t="s">
        <v>6175</v>
      </c>
      <c r="C2741" s="43" t="s">
        <v>82</v>
      </c>
      <c r="D2741" s="38" t="s">
        <v>16</v>
      </c>
      <c r="E2741" s="38" t="s">
        <v>82</v>
      </c>
      <c r="F2741" s="38"/>
      <c r="G2741" s="40">
        <f>VLOOKUP(Tb_Agen[[#This Row],[AGEN ID]],Reseller!A:F,5,0)</f>
        <v>45494.378472222219</v>
      </c>
      <c r="H2741" s="38"/>
      <c r="I2741" s="38"/>
      <c r="J2741" s="38"/>
      <c r="K2741" s="41"/>
      <c r="L2741" s="42"/>
      <c r="M2741" s="53">
        <v>0</v>
      </c>
      <c r="N2741" s="39" t="s">
        <v>22</v>
      </c>
      <c r="O2741" s="65">
        <f>SUMIFS(Tb_Reseller[Aug-26],Tb_Reseller[Agen id],Tb_Agen[[#This Row],[AGEN ID]])</f>
        <v>0</v>
      </c>
      <c r="P2741" s="66">
        <f>SUMIFS(Tb_Reseller[Sep-26],Tb_Reseller[Agen id],Tb_Agen[[#This Row],[AGEN ID]])</f>
        <v>0</v>
      </c>
      <c r="Q2741" s="66">
        <f>SUMIFS(Tb_Reseller[Oct-26],Tb_Reseller[Agen id],Tb_Agen[[#This Row],[AGEN ID]])</f>
        <v>0</v>
      </c>
    </row>
    <row r="2742" spans="1:17" x14ac:dyDescent="0.25">
      <c r="A2742" s="39" t="s">
        <v>6176</v>
      </c>
      <c r="B2742" s="34" t="s">
        <v>6177</v>
      </c>
      <c r="C2742" s="43" t="s">
        <v>15</v>
      </c>
      <c r="D2742" s="38" t="s">
        <v>28</v>
      </c>
      <c r="E2742" s="38" t="s">
        <v>17</v>
      </c>
      <c r="F2742" s="38"/>
      <c r="G2742" s="40">
        <f>VLOOKUP(Tb_Agen[[#This Row],[AGEN ID]],Reseller!A:F,5,0)</f>
        <v>45495.455555555563</v>
      </c>
      <c r="H2742" s="38" t="s">
        <v>6178</v>
      </c>
      <c r="I2742" s="38" t="s">
        <v>19</v>
      </c>
      <c r="J2742" s="38" t="s">
        <v>20</v>
      </c>
      <c r="K2742" s="41" t="s">
        <v>21</v>
      </c>
      <c r="L2742" s="42"/>
      <c r="M2742" s="53">
        <v>0</v>
      </c>
      <c r="N2742" s="39" t="s">
        <v>22</v>
      </c>
      <c r="O2742" s="65">
        <f>SUMIFS(Tb_Reseller[Aug-26],Tb_Reseller[Agen id],Tb_Agen[[#This Row],[AGEN ID]])</f>
        <v>0</v>
      </c>
      <c r="P2742" s="66">
        <f>SUMIFS(Tb_Reseller[Sep-26],Tb_Reseller[Agen id],Tb_Agen[[#This Row],[AGEN ID]])</f>
        <v>0</v>
      </c>
      <c r="Q2742" s="66">
        <f>SUMIFS(Tb_Reseller[Oct-26],Tb_Reseller[Agen id],Tb_Agen[[#This Row],[AGEN ID]])</f>
        <v>0</v>
      </c>
    </row>
    <row r="2743" spans="1:17" x14ac:dyDescent="0.25">
      <c r="A2743" s="33" t="s">
        <v>6179</v>
      </c>
      <c r="B2743" s="34" t="s">
        <v>6180</v>
      </c>
      <c r="C2743" s="34" t="s">
        <v>15</v>
      </c>
      <c r="D2743" s="35" t="s">
        <v>16</v>
      </c>
      <c r="E2743" s="35" t="s">
        <v>17</v>
      </c>
      <c r="F2743" s="35"/>
      <c r="G2743" s="36">
        <f>VLOOKUP(Tb_Agen[[#This Row],[AGEN ID]],Reseller!A:F,5,0)</f>
        <v>43634.454861111109</v>
      </c>
      <c r="H2743" s="35"/>
      <c r="I2743" s="35"/>
      <c r="J2743" s="35"/>
      <c r="K2743" s="41"/>
      <c r="L2743" s="37"/>
      <c r="M2743" s="53">
        <v>0</v>
      </c>
      <c r="N2743" s="39" t="s">
        <v>22</v>
      </c>
      <c r="O2743" s="65">
        <f>SUMIFS(Tb_Reseller[Aug-26],Tb_Reseller[Agen id],Tb_Agen[[#This Row],[AGEN ID]])</f>
        <v>0</v>
      </c>
      <c r="P2743" s="66">
        <f>SUMIFS(Tb_Reseller[Sep-26],Tb_Reseller[Agen id],Tb_Agen[[#This Row],[AGEN ID]])</f>
        <v>0.1</v>
      </c>
      <c r="Q2743" s="66">
        <f>SUMIFS(Tb_Reseller[Oct-26],Tb_Reseller[Agen id],Tb_Agen[[#This Row],[AGEN ID]])</f>
        <v>0</v>
      </c>
    </row>
    <row r="2744" spans="1:17" x14ac:dyDescent="0.25">
      <c r="A2744" s="39" t="s">
        <v>6181</v>
      </c>
      <c r="B2744" s="34" t="s">
        <v>6182</v>
      </c>
      <c r="C2744" s="43" t="s">
        <v>82</v>
      </c>
      <c r="D2744" s="38" t="s">
        <v>16</v>
      </c>
      <c r="E2744" s="38" t="s">
        <v>82</v>
      </c>
      <c r="F2744" s="38"/>
      <c r="G2744" s="40">
        <f>VLOOKUP(Tb_Agen[[#This Row],[AGEN ID]],Reseller!A:F,5,0)</f>
        <v>45496.459722222222</v>
      </c>
      <c r="H2744" s="38"/>
      <c r="I2744" s="38"/>
      <c r="J2744" s="38"/>
      <c r="K2744" s="41"/>
      <c r="L2744" s="42"/>
      <c r="M2744" s="53">
        <v>0</v>
      </c>
      <c r="N2744" s="39" t="s">
        <v>22</v>
      </c>
      <c r="O2744" s="65">
        <f>SUMIFS(Tb_Reseller[Aug-26],Tb_Reseller[Agen id],Tb_Agen[[#This Row],[AGEN ID]])</f>
        <v>0</v>
      </c>
      <c r="P2744" s="66">
        <f>SUMIFS(Tb_Reseller[Sep-26],Tb_Reseller[Agen id],Tb_Agen[[#This Row],[AGEN ID]])</f>
        <v>0</v>
      </c>
      <c r="Q2744" s="66">
        <f>SUMIFS(Tb_Reseller[Oct-26],Tb_Reseller[Agen id],Tb_Agen[[#This Row],[AGEN ID]])</f>
        <v>0</v>
      </c>
    </row>
    <row r="2745" spans="1:17" x14ac:dyDescent="0.25">
      <c r="A2745" s="39" t="s">
        <v>6183</v>
      </c>
      <c r="B2745" s="34" t="s">
        <v>6184</v>
      </c>
      <c r="C2745" s="43" t="s">
        <v>112</v>
      </c>
      <c r="D2745" s="38" t="s">
        <v>28</v>
      </c>
      <c r="E2745" s="38" t="s">
        <v>17</v>
      </c>
      <c r="F2745" s="38"/>
      <c r="G2745" s="40">
        <f>VLOOKUP(Tb_Agen[[#This Row],[AGEN ID]],Reseller!A:F,5,0)</f>
        <v>45496.502083333333</v>
      </c>
      <c r="H2745" s="38"/>
      <c r="I2745" s="38"/>
      <c r="J2745" s="38"/>
      <c r="K2745" s="41"/>
      <c r="L2745" s="42"/>
      <c r="M2745" s="53">
        <v>0</v>
      </c>
      <c r="N2745" s="39" t="s">
        <v>22</v>
      </c>
      <c r="O2745" s="65">
        <f>SUMIFS(Tb_Reseller[Aug-26],Tb_Reseller[Agen id],Tb_Agen[[#This Row],[AGEN ID]])</f>
        <v>0</v>
      </c>
      <c r="P2745" s="66">
        <f>SUMIFS(Tb_Reseller[Sep-26],Tb_Reseller[Agen id],Tb_Agen[[#This Row],[AGEN ID]])</f>
        <v>0</v>
      </c>
      <c r="Q2745" s="66">
        <f>SUMIFS(Tb_Reseller[Oct-26],Tb_Reseller[Agen id],Tb_Agen[[#This Row],[AGEN ID]])</f>
        <v>0</v>
      </c>
    </row>
    <row r="2746" spans="1:17" x14ac:dyDescent="0.25">
      <c r="A2746" s="47" t="s">
        <v>6185</v>
      </c>
      <c r="B2746" s="34" t="s">
        <v>6186</v>
      </c>
      <c r="C2746" s="43" t="s">
        <v>112</v>
      </c>
      <c r="D2746" s="38" t="s">
        <v>36</v>
      </c>
      <c r="E2746" s="38" t="s">
        <v>159</v>
      </c>
      <c r="F2746" s="38"/>
      <c r="G2746" s="40">
        <f>VLOOKUP(Tb_Agen[[#This Row],[AGEN ID]],Reseller!A:F,5,0)</f>
        <v>45497.460416666669</v>
      </c>
      <c r="H2746" s="38" t="s">
        <v>6187</v>
      </c>
      <c r="I2746" s="38" t="s">
        <v>68</v>
      </c>
      <c r="J2746" s="38" t="s">
        <v>197</v>
      </c>
      <c r="K2746" s="41" t="s">
        <v>544</v>
      </c>
      <c r="L2746" s="42" t="s">
        <v>101</v>
      </c>
      <c r="M2746" s="53">
        <v>-1000000</v>
      </c>
      <c r="N2746" s="39" t="s">
        <v>40</v>
      </c>
      <c r="O2746" s="65">
        <f>SUMIFS(Tb_Reseller[Aug-26],Tb_Reseller[Agen id],Tb_Agen[[#This Row],[AGEN ID]])</f>
        <v>5.6774193548387055</v>
      </c>
      <c r="P2746" s="66">
        <f>SUMIFS(Tb_Reseller[Sep-26],Tb_Reseller[Agen id],Tb_Agen[[#This Row],[AGEN ID]])</f>
        <v>4.6999999999999931</v>
      </c>
      <c r="Q2746" s="66">
        <f>SUMIFS(Tb_Reseller[Oct-26],Tb_Reseller[Agen id],Tb_Agen[[#This Row],[AGEN ID]])</f>
        <v>7</v>
      </c>
    </row>
    <row r="2747" spans="1:17" x14ac:dyDescent="0.25">
      <c r="A2747" s="39" t="s">
        <v>6188</v>
      </c>
      <c r="B2747" s="34" t="s">
        <v>6189</v>
      </c>
      <c r="C2747" s="43" t="s">
        <v>112</v>
      </c>
      <c r="D2747" s="38" t="s">
        <v>16</v>
      </c>
      <c r="E2747" s="38" t="s">
        <v>17</v>
      </c>
      <c r="F2747" s="38"/>
      <c r="G2747" s="40">
        <f>VLOOKUP(Tb_Agen[[#This Row],[AGEN ID]],Reseller!A:F,5,0)</f>
        <v>45497.477083333331</v>
      </c>
      <c r="H2747" s="38"/>
      <c r="I2747" s="38"/>
      <c r="J2747" s="38"/>
      <c r="K2747" s="41"/>
      <c r="L2747" s="42"/>
      <c r="M2747" s="53">
        <v>0</v>
      </c>
      <c r="N2747" s="39" t="s">
        <v>22</v>
      </c>
      <c r="O2747" s="65">
        <f>SUMIFS(Tb_Reseller[Aug-26],Tb_Reseller[Agen id],Tb_Agen[[#This Row],[AGEN ID]])</f>
        <v>0</v>
      </c>
      <c r="P2747" s="66">
        <f>SUMIFS(Tb_Reseller[Sep-26],Tb_Reseller[Agen id],Tb_Agen[[#This Row],[AGEN ID]])</f>
        <v>0</v>
      </c>
      <c r="Q2747" s="66">
        <f>SUMIFS(Tb_Reseller[Oct-26],Tb_Reseller[Agen id],Tb_Agen[[#This Row],[AGEN ID]])</f>
        <v>0</v>
      </c>
    </row>
    <row r="2748" spans="1:17" x14ac:dyDescent="0.25">
      <c r="A2748" s="39" t="s">
        <v>6190</v>
      </c>
      <c r="B2748" s="34" t="s">
        <v>6191</v>
      </c>
      <c r="C2748" s="43" t="s">
        <v>15</v>
      </c>
      <c r="D2748" s="38" t="s">
        <v>16</v>
      </c>
      <c r="E2748" s="38" t="s">
        <v>17</v>
      </c>
      <c r="F2748" s="38"/>
      <c r="G2748" s="40">
        <f>VLOOKUP(Tb_Agen[[#This Row],[AGEN ID]],Reseller!A:F,5,0)</f>
        <v>45497.477083333331</v>
      </c>
      <c r="H2748" s="38"/>
      <c r="I2748" s="38"/>
      <c r="J2748" s="38"/>
      <c r="K2748" s="41"/>
      <c r="L2748" s="42"/>
      <c r="M2748" s="53">
        <v>0</v>
      </c>
      <c r="N2748" s="39" t="s">
        <v>22</v>
      </c>
      <c r="O2748" s="65">
        <f>SUMIFS(Tb_Reseller[Aug-26],Tb_Reseller[Agen id],Tb_Agen[[#This Row],[AGEN ID]])</f>
        <v>0</v>
      </c>
      <c r="P2748" s="66">
        <f>SUMIFS(Tb_Reseller[Sep-26],Tb_Reseller[Agen id],Tb_Agen[[#This Row],[AGEN ID]])</f>
        <v>0</v>
      </c>
      <c r="Q2748" s="66">
        <f>SUMIFS(Tb_Reseller[Oct-26],Tb_Reseller[Agen id],Tb_Agen[[#This Row],[AGEN ID]])</f>
        <v>0</v>
      </c>
    </row>
    <row r="2749" spans="1:17" x14ac:dyDescent="0.25">
      <c r="A2749" s="39" t="s">
        <v>6192</v>
      </c>
      <c r="B2749" s="34" t="s">
        <v>6193</v>
      </c>
      <c r="C2749" s="43" t="s">
        <v>82</v>
      </c>
      <c r="D2749" s="38" t="s">
        <v>16</v>
      </c>
      <c r="E2749" s="38" t="s">
        <v>82</v>
      </c>
      <c r="F2749" s="38"/>
      <c r="G2749" s="40">
        <f>VLOOKUP(Tb_Agen[[#This Row],[AGEN ID]],Reseller!A:F,5,0)</f>
        <v>45497.926388888889</v>
      </c>
      <c r="H2749" s="38"/>
      <c r="I2749" s="38"/>
      <c r="J2749" s="38"/>
      <c r="K2749" s="41"/>
      <c r="L2749" s="42"/>
      <c r="M2749" s="53">
        <v>0</v>
      </c>
      <c r="N2749" s="39" t="s">
        <v>22</v>
      </c>
      <c r="O2749" s="65">
        <f>SUMIFS(Tb_Reseller[Aug-26],Tb_Reseller[Agen id],Tb_Agen[[#This Row],[AGEN ID]])</f>
        <v>0</v>
      </c>
      <c r="P2749" s="66">
        <f>SUMIFS(Tb_Reseller[Sep-26],Tb_Reseller[Agen id],Tb_Agen[[#This Row],[AGEN ID]])</f>
        <v>0</v>
      </c>
      <c r="Q2749" s="66">
        <f>SUMIFS(Tb_Reseller[Oct-26],Tb_Reseller[Agen id],Tb_Agen[[#This Row],[AGEN ID]])</f>
        <v>0</v>
      </c>
    </row>
    <row r="2750" spans="1:17" x14ac:dyDescent="0.25">
      <c r="A2750" s="39" t="s">
        <v>6194</v>
      </c>
      <c r="B2750" s="34" t="s">
        <v>6195</v>
      </c>
      <c r="C2750" s="43" t="s">
        <v>15</v>
      </c>
      <c r="D2750" s="38" t="s">
        <v>28</v>
      </c>
      <c r="E2750" s="38" t="s">
        <v>17</v>
      </c>
      <c r="F2750" s="38"/>
      <c r="G2750" s="40">
        <f>VLOOKUP(Tb_Agen[[#This Row],[AGEN ID]],Reseller!A:F,5,0)</f>
        <v>45498.475694444453</v>
      </c>
      <c r="H2750" s="38"/>
      <c r="I2750" s="38"/>
      <c r="J2750" s="38"/>
      <c r="K2750" s="41"/>
      <c r="L2750" s="42"/>
      <c r="M2750" s="53">
        <v>0</v>
      </c>
      <c r="N2750" s="39" t="s">
        <v>22</v>
      </c>
      <c r="O2750" s="65">
        <f>SUMIFS(Tb_Reseller[Aug-26],Tb_Reseller[Agen id],Tb_Agen[[#This Row],[AGEN ID]])</f>
        <v>0</v>
      </c>
      <c r="P2750" s="66">
        <f>SUMIFS(Tb_Reseller[Sep-26],Tb_Reseller[Agen id],Tb_Agen[[#This Row],[AGEN ID]])</f>
        <v>0</v>
      </c>
      <c r="Q2750" s="66">
        <f>SUMIFS(Tb_Reseller[Oct-26],Tb_Reseller[Agen id],Tb_Agen[[#This Row],[AGEN ID]])</f>
        <v>0</v>
      </c>
    </row>
    <row r="2751" spans="1:17" x14ac:dyDescent="0.25">
      <c r="A2751" s="39" t="s">
        <v>6196</v>
      </c>
      <c r="B2751" s="34" t="s">
        <v>6197</v>
      </c>
      <c r="C2751" s="43" t="s">
        <v>112</v>
      </c>
      <c r="D2751" s="38" t="s">
        <v>16</v>
      </c>
      <c r="E2751" s="38" t="s">
        <v>17</v>
      </c>
      <c r="F2751" s="38"/>
      <c r="G2751" s="40">
        <f>VLOOKUP(Tb_Agen[[#This Row],[AGEN ID]],Reseller!A:F,5,0)</f>
        <v>45498.530555555553</v>
      </c>
      <c r="H2751" s="38"/>
      <c r="I2751" s="38"/>
      <c r="J2751" s="38"/>
      <c r="K2751" s="41"/>
      <c r="L2751" s="42"/>
      <c r="M2751" s="53">
        <v>0</v>
      </c>
      <c r="N2751" s="39" t="s">
        <v>22</v>
      </c>
      <c r="O2751" s="65">
        <f>SUMIFS(Tb_Reseller[Aug-26],Tb_Reseller[Agen id],Tb_Agen[[#This Row],[AGEN ID]])</f>
        <v>0</v>
      </c>
      <c r="P2751" s="66">
        <f>SUMIFS(Tb_Reseller[Sep-26],Tb_Reseller[Agen id],Tb_Agen[[#This Row],[AGEN ID]])</f>
        <v>0</v>
      </c>
      <c r="Q2751" s="66">
        <f>SUMIFS(Tb_Reseller[Oct-26],Tb_Reseller[Agen id],Tb_Agen[[#This Row],[AGEN ID]])</f>
        <v>0</v>
      </c>
    </row>
    <row r="2752" spans="1:17" x14ac:dyDescent="0.25">
      <c r="A2752" s="39" t="s">
        <v>6198</v>
      </c>
      <c r="B2752" s="34" t="s">
        <v>6199</v>
      </c>
      <c r="C2752" s="43" t="s">
        <v>82</v>
      </c>
      <c r="D2752" s="38" t="s">
        <v>16</v>
      </c>
      <c r="E2752" s="38" t="s">
        <v>82</v>
      </c>
      <c r="F2752" s="38"/>
      <c r="G2752" s="40">
        <f>VLOOKUP(Tb_Agen[[#This Row],[AGEN ID]],Reseller!A:F,5,0)</f>
        <v>45498.550694444442</v>
      </c>
      <c r="H2752" s="38"/>
      <c r="I2752" s="38"/>
      <c r="J2752" s="38"/>
      <c r="K2752" s="41"/>
      <c r="L2752" s="42"/>
      <c r="M2752" s="53">
        <v>0</v>
      </c>
      <c r="N2752" s="39" t="s">
        <v>22</v>
      </c>
      <c r="O2752" s="65">
        <f>SUMIFS(Tb_Reseller[Aug-26],Tb_Reseller[Agen id],Tb_Agen[[#This Row],[AGEN ID]])</f>
        <v>0</v>
      </c>
      <c r="P2752" s="66">
        <f>SUMIFS(Tb_Reseller[Sep-26],Tb_Reseller[Agen id],Tb_Agen[[#This Row],[AGEN ID]])</f>
        <v>0</v>
      </c>
      <c r="Q2752" s="66">
        <f>SUMIFS(Tb_Reseller[Oct-26],Tb_Reseller[Agen id],Tb_Agen[[#This Row],[AGEN ID]])</f>
        <v>0</v>
      </c>
    </row>
    <row r="2753" spans="1:17" x14ac:dyDescent="0.25">
      <c r="A2753" s="39" t="s">
        <v>6200</v>
      </c>
      <c r="B2753" s="34" t="s">
        <v>6201</v>
      </c>
      <c r="C2753" s="43" t="s">
        <v>82</v>
      </c>
      <c r="D2753" s="38" t="s">
        <v>16</v>
      </c>
      <c r="E2753" s="38" t="s">
        <v>82</v>
      </c>
      <c r="F2753" s="38"/>
      <c r="G2753" s="40">
        <f>VLOOKUP(Tb_Agen[[#This Row],[AGEN ID]],Reseller!A:F,5,0)</f>
        <v>45499.392361111109</v>
      </c>
      <c r="H2753" s="38"/>
      <c r="I2753" s="38"/>
      <c r="J2753" s="38"/>
      <c r="K2753" s="41"/>
      <c r="L2753" s="42"/>
      <c r="M2753" s="53">
        <v>0</v>
      </c>
      <c r="N2753" s="39" t="s">
        <v>22</v>
      </c>
      <c r="O2753" s="65">
        <f>SUMIFS(Tb_Reseller[Aug-26],Tb_Reseller[Agen id],Tb_Agen[[#This Row],[AGEN ID]])</f>
        <v>0</v>
      </c>
      <c r="P2753" s="66">
        <f>SUMIFS(Tb_Reseller[Sep-26],Tb_Reseller[Agen id],Tb_Agen[[#This Row],[AGEN ID]])</f>
        <v>0</v>
      </c>
      <c r="Q2753" s="66">
        <f>SUMIFS(Tb_Reseller[Oct-26],Tb_Reseller[Agen id],Tb_Agen[[#This Row],[AGEN ID]])</f>
        <v>0</v>
      </c>
    </row>
    <row r="2754" spans="1:17" x14ac:dyDescent="0.25">
      <c r="A2754" s="39" t="s">
        <v>6202</v>
      </c>
      <c r="B2754" s="34" t="s">
        <v>6203</v>
      </c>
      <c r="C2754" s="43" t="s">
        <v>82</v>
      </c>
      <c r="D2754" s="38" t="s">
        <v>16</v>
      </c>
      <c r="E2754" s="38" t="s">
        <v>82</v>
      </c>
      <c r="F2754" s="38"/>
      <c r="G2754" s="40">
        <f>VLOOKUP(Tb_Agen[[#This Row],[AGEN ID]],Reseller!A:F,5,0)</f>
        <v>45500.02847222222</v>
      </c>
      <c r="H2754" s="38"/>
      <c r="I2754" s="38"/>
      <c r="J2754" s="38"/>
      <c r="K2754" s="41"/>
      <c r="L2754" s="42"/>
      <c r="M2754" s="53">
        <v>0</v>
      </c>
      <c r="N2754" s="39" t="s">
        <v>22</v>
      </c>
      <c r="O2754" s="65">
        <f>SUMIFS(Tb_Reseller[Aug-26],Tb_Reseller[Agen id],Tb_Agen[[#This Row],[AGEN ID]])</f>
        <v>0</v>
      </c>
      <c r="P2754" s="66">
        <f>SUMIFS(Tb_Reseller[Sep-26],Tb_Reseller[Agen id],Tb_Agen[[#This Row],[AGEN ID]])</f>
        <v>0</v>
      </c>
      <c r="Q2754" s="66">
        <f>SUMIFS(Tb_Reseller[Oct-26],Tb_Reseller[Agen id],Tb_Agen[[#This Row],[AGEN ID]])</f>
        <v>0</v>
      </c>
    </row>
    <row r="2755" spans="1:17" x14ac:dyDescent="0.25">
      <c r="A2755" s="39" t="s">
        <v>6204</v>
      </c>
      <c r="B2755" s="34" t="s">
        <v>6205</v>
      </c>
      <c r="C2755" s="43" t="s">
        <v>82</v>
      </c>
      <c r="D2755" s="38" t="s">
        <v>16</v>
      </c>
      <c r="E2755" s="38" t="s">
        <v>82</v>
      </c>
      <c r="F2755" s="38"/>
      <c r="G2755" s="40">
        <f>VLOOKUP(Tb_Agen[[#This Row],[AGEN ID]],Reseller!A:F,5,0)</f>
        <v>45500.54583333333</v>
      </c>
      <c r="H2755" s="38"/>
      <c r="I2755" s="38"/>
      <c r="J2755" s="38"/>
      <c r="K2755" s="41"/>
      <c r="L2755" s="42"/>
      <c r="M2755" s="53">
        <v>0</v>
      </c>
      <c r="N2755" s="39" t="s">
        <v>22</v>
      </c>
      <c r="O2755" s="65">
        <f>SUMIFS(Tb_Reseller[Aug-26],Tb_Reseller[Agen id],Tb_Agen[[#This Row],[AGEN ID]])</f>
        <v>0</v>
      </c>
      <c r="P2755" s="66">
        <f>SUMIFS(Tb_Reseller[Sep-26],Tb_Reseller[Agen id],Tb_Agen[[#This Row],[AGEN ID]])</f>
        <v>0</v>
      </c>
      <c r="Q2755" s="66">
        <f>SUMIFS(Tb_Reseller[Oct-26],Tb_Reseller[Agen id],Tb_Agen[[#This Row],[AGEN ID]])</f>
        <v>0</v>
      </c>
    </row>
    <row r="2756" spans="1:17" x14ac:dyDescent="0.25">
      <c r="A2756" s="39" t="s">
        <v>6206</v>
      </c>
      <c r="B2756" s="34" t="s">
        <v>6207</v>
      </c>
      <c r="C2756" s="43" t="s">
        <v>112</v>
      </c>
      <c r="D2756" s="38" t="s">
        <v>16</v>
      </c>
      <c r="E2756" s="38" t="s">
        <v>17</v>
      </c>
      <c r="F2756" s="38"/>
      <c r="G2756" s="40">
        <f>VLOOKUP(Tb_Agen[[#This Row],[AGEN ID]],Reseller!A:F,5,0)</f>
        <v>45500.754166666673</v>
      </c>
      <c r="H2756" s="38"/>
      <c r="I2756" s="38"/>
      <c r="J2756" s="38"/>
      <c r="K2756" s="41"/>
      <c r="L2756" s="42"/>
      <c r="M2756" s="53">
        <v>0</v>
      </c>
      <c r="N2756" s="39" t="s">
        <v>22</v>
      </c>
      <c r="O2756" s="65">
        <f>SUMIFS(Tb_Reseller[Aug-26],Tb_Reseller[Agen id],Tb_Agen[[#This Row],[AGEN ID]])</f>
        <v>0</v>
      </c>
      <c r="P2756" s="66">
        <f>SUMIFS(Tb_Reseller[Sep-26],Tb_Reseller[Agen id],Tb_Agen[[#This Row],[AGEN ID]])</f>
        <v>0</v>
      </c>
      <c r="Q2756" s="66">
        <f>SUMIFS(Tb_Reseller[Oct-26],Tb_Reseller[Agen id],Tb_Agen[[#This Row],[AGEN ID]])</f>
        <v>0</v>
      </c>
    </row>
    <row r="2757" spans="1:17" x14ac:dyDescent="0.25">
      <c r="A2757" s="39" t="s">
        <v>6208</v>
      </c>
      <c r="B2757" s="34" t="s">
        <v>6209</v>
      </c>
      <c r="C2757" s="43" t="s">
        <v>82</v>
      </c>
      <c r="D2757" s="38" t="s">
        <v>16</v>
      </c>
      <c r="E2757" s="38" t="s">
        <v>82</v>
      </c>
      <c r="F2757" s="38"/>
      <c r="G2757" s="40">
        <f>VLOOKUP(Tb_Agen[[#This Row],[AGEN ID]],Reseller!A:F,5,0)</f>
        <v>45500.802777777782</v>
      </c>
      <c r="H2757" s="38"/>
      <c r="I2757" s="38"/>
      <c r="J2757" s="38"/>
      <c r="K2757" s="41"/>
      <c r="L2757" s="42"/>
      <c r="M2757" s="53">
        <v>0</v>
      </c>
      <c r="N2757" s="39" t="s">
        <v>22</v>
      </c>
      <c r="O2757" s="65">
        <f>SUMIFS(Tb_Reseller[Aug-26],Tb_Reseller[Agen id],Tb_Agen[[#This Row],[AGEN ID]])</f>
        <v>0</v>
      </c>
      <c r="P2757" s="66">
        <f>SUMIFS(Tb_Reseller[Sep-26],Tb_Reseller[Agen id],Tb_Agen[[#This Row],[AGEN ID]])</f>
        <v>0</v>
      </c>
      <c r="Q2757" s="66">
        <f>SUMIFS(Tb_Reseller[Oct-26],Tb_Reseller[Agen id],Tb_Agen[[#This Row],[AGEN ID]])</f>
        <v>0</v>
      </c>
    </row>
    <row r="2758" spans="1:17" x14ac:dyDescent="0.25">
      <c r="A2758" s="33" t="s">
        <v>6210</v>
      </c>
      <c r="B2758" s="34" t="s">
        <v>6211</v>
      </c>
      <c r="C2758" s="34" t="s">
        <v>112</v>
      </c>
      <c r="D2758" s="35" t="s">
        <v>28</v>
      </c>
      <c r="E2758" s="35" t="s">
        <v>17</v>
      </c>
      <c r="F2758" s="35"/>
      <c r="G2758" s="36">
        <f>VLOOKUP(Tb_Agen[[#This Row],[AGEN ID]],Reseller!A:F,5,0)</f>
        <v>43657.461805555547</v>
      </c>
      <c r="H2758" s="35"/>
      <c r="I2758" s="35"/>
      <c r="J2758" s="35"/>
      <c r="K2758" s="41"/>
      <c r="L2758" s="37"/>
      <c r="M2758" s="53">
        <v>0</v>
      </c>
      <c r="N2758" s="39" t="s">
        <v>22</v>
      </c>
      <c r="O2758" s="65">
        <f>SUMIFS(Tb_Reseller[Aug-26],Tb_Reseller[Agen id],Tb_Agen[[#This Row],[AGEN ID]])</f>
        <v>0</v>
      </c>
      <c r="P2758" s="66">
        <f>SUMIFS(Tb_Reseller[Sep-26],Tb_Reseller[Agen id],Tb_Agen[[#This Row],[AGEN ID]])</f>
        <v>0</v>
      </c>
      <c r="Q2758" s="66">
        <f>SUMIFS(Tb_Reseller[Oct-26],Tb_Reseller[Agen id],Tb_Agen[[#This Row],[AGEN ID]])</f>
        <v>0</v>
      </c>
    </row>
    <row r="2759" spans="1:17" x14ac:dyDescent="0.25">
      <c r="A2759" s="39" t="s">
        <v>6212</v>
      </c>
      <c r="B2759" s="34" t="s">
        <v>6213</v>
      </c>
      <c r="C2759" s="43" t="s">
        <v>112</v>
      </c>
      <c r="D2759" s="38" t="s">
        <v>16</v>
      </c>
      <c r="E2759" s="38" t="s">
        <v>17</v>
      </c>
      <c r="F2759" s="38"/>
      <c r="G2759" s="40">
        <f>VLOOKUP(Tb_Agen[[#This Row],[AGEN ID]],Reseller!A:F,5,0)</f>
        <v>45502.598611111112</v>
      </c>
      <c r="H2759" s="38"/>
      <c r="I2759" s="38"/>
      <c r="J2759" s="38"/>
      <c r="K2759" s="41"/>
      <c r="L2759" s="42"/>
      <c r="M2759" s="53">
        <v>0</v>
      </c>
      <c r="N2759" s="39" t="s">
        <v>22</v>
      </c>
      <c r="O2759" s="65">
        <f>SUMIFS(Tb_Reseller[Aug-26],Tb_Reseller[Agen id],Tb_Agen[[#This Row],[AGEN ID]])</f>
        <v>0</v>
      </c>
      <c r="P2759" s="66">
        <f>SUMIFS(Tb_Reseller[Sep-26],Tb_Reseller[Agen id],Tb_Agen[[#This Row],[AGEN ID]])</f>
        <v>0</v>
      </c>
      <c r="Q2759" s="66">
        <f>SUMIFS(Tb_Reseller[Oct-26],Tb_Reseller[Agen id],Tb_Agen[[#This Row],[AGEN ID]])</f>
        <v>0</v>
      </c>
    </row>
    <row r="2760" spans="1:17" x14ac:dyDescent="0.25">
      <c r="A2760" s="39" t="s">
        <v>6214</v>
      </c>
      <c r="B2760" s="34" t="s">
        <v>6215</v>
      </c>
      <c r="C2760" s="43" t="s">
        <v>112</v>
      </c>
      <c r="D2760" s="38" t="s">
        <v>16</v>
      </c>
      <c r="E2760" s="38" t="s">
        <v>17</v>
      </c>
      <c r="F2760" s="38"/>
      <c r="G2760" s="40">
        <f>VLOOKUP(Tb_Agen[[#This Row],[AGEN ID]],Reseller!A:F,5,0)</f>
        <v>45503.53125</v>
      </c>
      <c r="H2760" s="38"/>
      <c r="I2760" s="38"/>
      <c r="J2760" s="38"/>
      <c r="K2760" s="41"/>
      <c r="L2760" s="42"/>
      <c r="M2760" s="53">
        <v>0</v>
      </c>
      <c r="N2760" s="39" t="s">
        <v>22</v>
      </c>
      <c r="O2760" s="65">
        <f>SUMIFS(Tb_Reseller[Aug-26],Tb_Reseller[Agen id],Tb_Agen[[#This Row],[AGEN ID]])</f>
        <v>0</v>
      </c>
      <c r="P2760" s="66">
        <f>SUMIFS(Tb_Reseller[Sep-26],Tb_Reseller[Agen id],Tb_Agen[[#This Row],[AGEN ID]])</f>
        <v>0</v>
      </c>
      <c r="Q2760" s="66">
        <f>SUMIFS(Tb_Reseller[Oct-26],Tb_Reseller[Agen id],Tb_Agen[[#This Row],[AGEN ID]])</f>
        <v>0</v>
      </c>
    </row>
    <row r="2761" spans="1:17" x14ac:dyDescent="0.25">
      <c r="A2761" s="39" t="s">
        <v>6216</v>
      </c>
      <c r="B2761" s="34" t="s">
        <v>6217</v>
      </c>
      <c r="C2761" s="43" t="s">
        <v>82</v>
      </c>
      <c r="D2761" s="38" t="s">
        <v>16</v>
      </c>
      <c r="E2761" s="38" t="s">
        <v>82</v>
      </c>
      <c r="F2761" s="38"/>
      <c r="G2761" s="40">
        <f>VLOOKUP(Tb_Agen[[#This Row],[AGEN ID]],Reseller!A:F,5,0)</f>
        <v>45503.602777777778</v>
      </c>
      <c r="H2761" s="38"/>
      <c r="I2761" s="38"/>
      <c r="J2761" s="38"/>
      <c r="K2761" s="41"/>
      <c r="L2761" s="42"/>
      <c r="M2761" s="53">
        <v>0</v>
      </c>
      <c r="N2761" s="39" t="s">
        <v>22</v>
      </c>
      <c r="O2761" s="65">
        <f>SUMIFS(Tb_Reseller[Aug-26],Tb_Reseller[Agen id],Tb_Agen[[#This Row],[AGEN ID]])</f>
        <v>0</v>
      </c>
      <c r="P2761" s="66">
        <f>SUMIFS(Tb_Reseller[Sep-26],Tb_Reseller[Agen id],Tb_Agen[[#This Row],[AGEN ID]])</f>
        <v>0</v>
      </c>
      <c r="Q2761" s="66">
        <f>SUMIFS(Tb_Reseller[Oct-26],Tb_Reseller[Agen id],Tb_Agen[[#This Row],[AGEN ID]])</f>
        <v>0</v>
      </c>
    </row>
    <row r="2762" spans="1:17" x14ac:dyDescent="0.25">
      <c r="A2762" s="39" t="s">
        <v>6218</v>
      </c>
      <c r="B2762" s="34" t="s">
        <v>6219</v>
      </c>
      <c r="C2762" s="43" t="s">
        <v>112</v>
      </c>
      <c r="D2762" s="38" t="s">
        <v>16</v>
      </c>
      <c r="E2762" s="38" t="s">
        <v>17</v>
      </c>
      <c r="F2762" s="38"/>
      <c r="G2762" s="40">
        <f>VLOOKUP(Tb_Agen[[#This Row],[AGEN ID]],Reseller!A:F,5,0)</f>
        <v>45503.677777777782</v>
      </c>
      <c r="H2762" s="38"/>
      <c r="I2762" s="38"/>
      <c r="J2762" s="38"/>
      <c r="K2762" s="41"/>
      <c r="L2762" s="42"/>
      <c r="M2762" s="53">
        <v>0</v>
      </c>
      <c r="N2762" s="39" t="s">
        <v>22</v>
      </c>
      <c r="O2762" s="65">
        <f>SUMIFS(Tb_Reseller[Aug-26],Tb_Reseller[Agen id],Tb_Agen[[#This Row],[AGEN ID]])</f>
        <v>0</v>
      </c>
      <c r="P2762" s="66">
        <f>SUMIFS(Tb_Reseller[Sep-26],Tb_Reseller[Agen id],Tb_Agen[[#This Row],[AGEN ID]])</f>
        <v>0</v>
      </c>
      <c r="Q2762" s="66">
        <f>SUMIFS(Tb_Reseller[Oct-26],Tb_Reseller[Agen id],Tb_Agen[[#This Row],[AGEN ID]])</f>
        <v>0</v>
      </c>
    </row>
    <row r="2763" spans="1:17" x14ac:dyDescent="0.25">
      <c r="A2763" s="39" t="s">
        <v>6220</v>
      </c>
      <c r="B2763" s="34" t="s">
        <v>6221</v>
      </c>
      <c r="C2763" s="43" t="s">
        <v>82</v>
      </c>
      <c r="D2763" s="38" t="s">
        <v>16</v>
      </c>
      <c r="E2763" s="38" t="s">
        <v>82</v>
      </c>
      <c r="F2763" s="38"/>
      <c r="G2763" s="40">
        <f>VLOOKUP(Tb_Agen[[#This Row],[AGEN ID]],Reseller!A:F,5,0)</f>
        <v>45503.745833333327</v>
      </c>
      <c r="H2763" s="38"/>
      <c r="I2763" s="38"/>
      <c r="J2763" s="38"/>
      <c r="K2763" s="41"/>
      <c r="L2763" s="42"/>
      <c r="M2763" s="53">
        <v>0</v>
      </c>
      <c r="N2763" s="39" t="s">
        <v>22</v>
      </c>
      <c r="O2763" s="65">
        <f>SUMIFS(Tb_Reseller[Aug-26],Tb_Reseller[Agen id],Tb_Agen[[#This Row],[AGEN ID]])</f>
        <v>0</v>
      </c>
      <c r="P2763" s="66">
        <f>SUMIFS(Tb_Reseller[Sep-26],Tb_Reseller[Agen id],Tb_Agen[[#This Row],[AGEN ID]])</f>
        <v>0</v>
      </c>
      <c r="Q2763" s="66">
        <f>SUMIFS(Tb_Reseller[Oct-26],Tb_Reseller[Agen id],Tb_Agen[[#This Row],[AGEN ID]])</f>
        <v>0</v>
      </c>
    </row>
    <row r="2764" spans="1:17" x14ac:dyDescent="0.25">
      <c r="A2764" s="39" t="s">
        <v>6222</v>
      </c>
      <c r="B2764" s="34" t="s">
        <v>6223</v>
      </c>
      <c r="C2764" s="43" t="s">
        <v>15</v>
      </c>
      <c r="D2764" s="38" t="s">
        <v>28</v>
      </c>
      <c r="E2764" s="38" t="s">
        <v>17</v>
      </c>
      <c r="F2764" s="38"/>
      <c r="G2764" s="40">
        <f>VLOOKUP(Tb_Agen[[#This Row],[AGEN ID]],Reseller!A:F,5,0)</f>
        <v>45504.400694444441</v>
      </c>
      <c r="H2764" s="38"/>
      <c r="I2764" s="38"/>
      <c r="J2764" s="38"/>
      <c r="K2764" s="41"/>
      <c r="L2764" s="42"/>
      <c r="M2764" s="53">
        <v>0</v>
      </c>
      <c r="N2764" s="39" t="s">
        <v>22</v>
      </c>
      <c r="O2764" s="65">
        <f>SUMIFS(Tb_Reseller[Aug-26],Tb_Reseller[Agen id],Tb_Agen[[#This Row],[AGEN ID]])</f>
        <v>0</v>
      </c>
      <c r="P2764" s="66">
        <f>SUMIFS(Tb_Reseller[Sep-26],Tb_Reseller[Agen id],Tb_Agen[[#This Row],[AGEN ID]])</f>
        <v>0</v>
      </c>
      <c r="Q2764" s="66">
        <f>SUMIFS(Tb_Reseller[Oct-26],Tb_Reseller[Agen id],Tb_Agen[[#This Row],[AGEN ID]])</f>
        <v>0</v>
      </c>
    </row>
    <row r="2765" spans="1:17" x14ac:dyDescent="0.25">
      <c r="A2765" s="39" t="s">
        <v>6224</v>
      </c>
      <c r="B2765" s="34" t="s">
        <v>6225</v>
      </c>
      <c r="C2765" s="43" t="s">
        <v>121</v>
      </c>
      <c r="D2765" s="38" t="s">
        <v>16</v>
      </c>
      <c r="E2765" s="38" t="s">
        <v>17</v>
      </c>
      <c r="F2765" s="38"/>
      <c r="G2765" s="40">
        <f>VLOOKUP(Tb_Agen[[#This Row],[AGEN ID]],Reseller!A:F,5,0)</f>
        <v>45505.595138888893</v>
      </c>
      <c r="H2765" s="38"/>
      <c r="I2765" s="38"/>
      <c r="J2765" s="38"/>
      <c r="K2765" s="41"/>
      <c r="L2765" s="42"/>
      <c r="M2765" s="53">
        <v>0</v>
      </c>
      <c r="N2765" s="39" t="s">
        <v>22</v>
      </c>
      <c r="O2765" s="65">
        <f>SUMIFS(Tb_Reseller[Aug-26],Tb_Reseller[Agen id],Tb_Agen[[#This Row],[AGEN ID]])</f>
        <v>0</v>
      </c>
      <c r="P2765" s="66">
        <f>SUMIFS(Tb_Reseller[Sep-26],Tb_Reseller[Agen id],Tb_Agen[[#This Row],[AGEN ID]])</f>
        <v>0</v>
      </c>
      <c r="Q2765" s="66">
        <f>SUMIFS(Tb_Reseller[Oct-26],Tb_Reseller[Agen id],Tb_Agen[[#This Row],[AGEN ID]])</f>
        <v>0</v>
      </c>
    </row>
    <row r="2766" spans="1:17" x14ac:dyDescent="0.25">
      <c r="A2766" s="39" t="s">
        <v>6226</v>
      </c>
      <c r="B2766" s="34" t="s">
        <v>6227</v>
      </c>
      <c r="C2766" s="43" t="s">
        <v>112</v>
      </c>
      <c r="D2766" s="38" t="s">
        <v>16</v>
      </c>
      <c r="E2766" s="38" t="s">
        <v>17</v>
      </c>
      <c r="F2766" s="38"/>
      <c r="G2766" s="40">
        <f>VLOOKUP(Tb_Agen[[#This Row],[AGEN ID]],Reseller!A:F,5,0)</f>
        <v>45505.726388888892</v>
      </c>
      <c r="H2766" s="38"/>
      <c r="I2766" s="38"/>
      <c r="J2766" s="38"/>
      <c r="K2766" s="41"/>
      <c r="L2766" s="42"/>
      <c r="M2766" s="53">
        <v>0</v>
      </c>
      <c r="N2766" s="39" t="s">
        <v>22</v>
      </c>
      <c r="O2766" s="65">
        <f>SUMIFS(Tb_Reseller[Aug-26],Tb_Reseller[Agen id],Tb_Agen[[#This Row],[AGEN ID]])</f>
        <v>0</v>
      </c>
      <c r="P2766" s="66">
        <f>SUMIFS(Tb_Reseller[Sep-26],Tb_Reseller[Agen id],Tb_Agen[[#This Row],[AGEN ID]])</f>
        <v>0</v>
      </c>
      <c r="Q2766" s="66">
        <f>SUMIFS(Tb_Reseller[Oct-26],Tb_Reseller[Agen id],Tb_Agen[[#This Row],[AGEN ID]])</f>
        <v>0</v>
      </c>
    </row>
    <row r="2767" spans="1:17" x14ac:dyDescent="0.25">
      <c r="A2767" s="39" t="s">
        <v>6228</v>
      </c>
      <c r="B2767" s="34" t="s">
        <v>6229</v>
      </c>
      <c r="C2767" s="43" t="s">
        <v>112</v>
      </c>
      <c r="D2767" s="38" t="s">
        <v>16</v>
      </c>
      <c r="E2767" s="38" t="s">
        <v>17</v>
      </c>
      <c r="F2767" s="38"/>
      <c r="G2767" s="40">
        <f>VLOOKUP(Tb_Agen[[#This Row],[AGEN ID]],Reseller!A:F,5,0)</f>
        <v>45505.744444444441</v>
      </c>
      <c r="H2767" s="38"/>
      <c r="I2767" s="38"/>
      <c r="J2767" s="38"/>
      <c r="K2767" s="41"/>
      <c r="L2767" s="42"/>
      <c r="M2767" s="53">
        <v>0</v>
      </c>
      <c r="N2767" s="39" t="s">
        <v>22</v>
      </c>
      <c r="O2767" s="65">
        <f>SUMIFS(Tb_Reseller[Aug-26],Tb_Reseller[Agen id],Tb_Agen[[#This Row],[AGEN ID]])</f>
        <v>0</v>
      </c>
      <c r="P2767" s="66">
        <f>SUMIFS(Tb_Reseller[Sep-26],Tb_Reseller[Agen id],Tb_Agen[[#This Row],[AGEN ID]])</f>
        <v>0</v>
      </c>
      <c r="Q2767" s="66">
        <f>SUMIFS(Tb_Reseller[Oct-26],Tb_Reseller[Agen id],Tb_Agen[[#This Row],[AGEN ID]])</f>
        <v>0</v>
      </c>
    </row>
    <row r="2768" spans="1:17" x14ac:dyDescent="0.25">
      <c r="A2768" s="39" t="s">
        <v>6230</v>
      </c>
      <c r="B2768" s="34" t="s">
        <v>6231</v>
      </c>
      <c r="C2768" s="43" t="s">
        <v>15</v>
      </c>
      <c r="D2768" s="38" t="s">
        <v>16</v>
      </c>
      <c r="E2768" s="38" t="s">
        <v>17</v>
      </c>
      <c r="F2768" s="38"/>
      <c r="G2768" s="40">
        <f>VLOOKUP(Tb_Agen[[#This Row],[AGEN ID]],Reseller!A:F,5,0)</f>
        <v>45506.625</v>
      </c>
      <c r="H2768" s="38"/>
      <c r="I2768" s="38"/>
      <c r="J2768" s="38"/>
      <c r="K2768" s="41"/>
      <c r="L2768" s="42"/>
      <c r="M2768" s="53">
        <v>0</v>
      </c>
      <c r="N2768" s="39" t="s">
        <v>22</v>
      </c>
      <c r="O2768" s="65">
        <f>SUMIFS(Tb_Reseller[Aug-26],Tb_Reseller[Agen id],Tb_Agen[[#This Row],[AGEN ID]])</f>
        <v>0</v>
      </c>
      <c r="P2768" s="66">
        <f>SUMIFS(Tb_Reseller[Sep-26],Tb_Reseller[Agen id],Tb_Agen[[#This Row],[AGEN ID]])</f>
        <v>0</v>
      </c>
      <c r="Q2768" s="66">
        <f>SUMIFS(Tb_Reseller[Oct-26],Tb_Reseller[Agen id],Tb_Agen[[#This Row],[AGEN ID]])</f>
        <v>0</v>
      </c>
    </row>
    <row r="2769" spans="1:17" x14ac:dyDescent="0.25">
      <c r="A2769" s="39" t="s">
        <v>6232</v>
      </c>
      <c r="B2769" s="34" t="s">
        <v>6233</v>
      </c>
      <c r="C2769" s="43" t="s">
        <v>112</v>
      </c>
      <c r="D2769" s="38" t="s">
        <v>16</v>
      </c>
      <c r="E2769" s="38" t="s">
        <v>17</v>
      </c>
      <c r="F2769" s="38"/>
      <c r="G2769" s="40">
        <f>VLOOKUP(Tb_Agen[[#This Row],[AGEN ID]],Reseller!A:F,5,0)</f>
        <v>45506.643055555563</v>
      </c>
      <c r="H2769" s="38"/>
      <c r="I2769" s="38"/>
      <c r="J2769" s="38"/>
      <c r="K2769" s="41"/>
      <c r="L2769" s="42"/>
      <c r="M2769" s="53">
        <v>0</v>
      </c>
      <c r="N2769" s="39" t="s">
        <v>22</v>
      </c>
      <c r="O2769" s="65">
        <f>SUMIFS(Tb_Reseller[Aug-26],Tb_Reseller[Agen id],Tb_Agen[[#This Row],[AGEN ID]])</f>
        <v>0</v>
      </c>
      <c r="P2769" s="66">
        <f>SUMIFS(Tb_Reseller[Sep-26],Tb_Reseller[Agen id],Tb_Agen[[#This Row],[AGEN ID]])</f>
        <v>0</v>
      </c>
      <c r="Q2769" s="66">
        <f>SUMIFS(Tb_Reseller[Oct-26],Tb_Reseller[Agen id],Tb_Agen[[#This Row],[AGEN ID]])</f>
        <v>0</v>
      </c>
    </row>
    <row r="2770" spans="1:17" x14ac:dyDescent="0.25">
      <c r="A2770" s="39" t="s">
        <v>6234</v>
      </c>
      <c r="B2770" s="34" t="s">
        <v>6235</v>
      </c>
      <c r="C2770" s="43" t="s">
        <v>82</v>
      </c>
      <c r="D2770" s="38" t="s">
        <v>16</v>
      </c>
      <c r="E2770" s="38" t="s">
        <v>82</v>
      </c>
      <c r="F2770" s="38"/>
      <c r="G2770" s="40">
        <f>VLOOKUP(Tb_Agen[[#This Row],[AGEN ID]],Reseller!A:F,5,0)</f>
        <v>45507.78125</v>
      </c>
      <c r="H2770" s="38"/>
      <c r="I2770" s="38"/>
      <c r="J2770" s="38"/>
      <c r="K2770" s="41"/>
      <c r="L2770" s="42"/>
      <c r="M2770" s="53">
        <v>0</v>
      </c>
      <c r="N2770" s="39" t="s">
        <v>22</v>
      </c>
      <c r="O2770" s="65">
        <f>SUMIFS(Tb_Reseller[Aug-26],Tb_Reseller[Agen id],Tb_Agen[[#This Row],[AGEN ID]])</f>
        <v>0</v>
      </c>
      <c r="P2770" s="66">
        <f>SUMIFS(Tb_Reseller[Sep-26],Tb_Reseller[Agen id],Tb_Agen[[#This Row],[AGEN ID]])</f>
        <v>0</v>
      </c>
      <c r="Q2770" s="66">
        <f>SUMIFS(Tb_Reseller[Oct-26],Tb_Reseller[Agen id],Tb_Agen[[#This Row],[AGEN ID]])</f>
        <v>0</v>
      </c>
    </row>
    <row r="2771" spans="1:17" x14ac:dyDescent="0.25">
      <c r="A2771" s="39" t="s">
        <v>6236</v>
      </c>
      <c r="B2771" s="34" t="s">
        <v>6237</v>
      </c>
      <c r="C2771" s="43" t="s">
        <v>82</v>
      </c>
      <c r="D2771" s="38" t="s">
        <v>16</v>
      </c>
      <c r="E2771" s="38" t="s">
        <v>82</v>
      </c>
      <c r="F2771" s="38"/>
      <c r="G2771" s="40">
        <f>VLOOKUP(Tb_Agen[[#This Row],[AGEN ID]],Reseller!A:F,5,0)</f>
        <v>45508.689583333333</v>
      </c>
      <c r="H2771" s="38"/>
      <c r="I2771" s="38"/>
      <c r="J2771" s="38"/>
      <c r="K2771" s="41"/>
      <c r="L2771" s="42"/>
      <c r="M2771" s="53">
        <v>0</v>
      </c>
      <c r="N2771" s="39" t="s">
        <v>22</v>
      </c>
      <c r="O2771" s="65">
        <f>SUMIFS(Tb_Reseller[Aug-26],Tb_Reseller[Agen id],Tb_Agen[[#This Row],[AGEN ID]])</f>
        <v>0</v>
      </c>
      <c r="P2771" s="66">
        <f>SUMIFS(Tb_Reseller[Sep-26],Tb_Reseller[Agen id],Tb_Agen[[#This Row],[AGEN ID]])</f>
        <v>0</v>
      </c>
      <c r="Q2771" s="66">
        <f>SUMIFS(Tb_Reseller[Oct-26],Tb_Reseller[Agen id],Tb_Agen[[#This Row],[AGEN ID]])</f>
        <v>0</v>
      </c>
    </row>
    <row r="2772" spans="1:17" x14ac:dyDescent="0.25">
      <c r="A2772" s="39" t="s">
        <v>6238</v>
      </c>
      <c r="B2772" s="34" t="s">
        <v>6239</v>
      </c>
      <c r="C2772" s="43" t="s">
        <v>82</v>
      </c>
      <c r="D2772" s="38" t="s">
        <v>16</v>
      </c>
      <c r="E2772" s="38" t="s">
        <v>82</v>
      </c>
      <c r="F2772" s="38"/>
      <c r="G2772" s="40">
        <f>VLOOKUP(Tb_Agen[[#This Row],[AGEN ID]],Reseller!A:F,5,0)</f>
        <v>45508.742361111108</v>
      </c>
      <c r="H2772" s="38"/>
      <c r="I2772" s="38"/>
      <c r="J2772" s="38"/>
      <c r="K2772" s="41"/>
      <c r="L2772" s="42"/>
      <c r="M2772" s="53">
        <v>0</v>
      </c>
      <c r="N2772" s="39" t="s">
        <v>22</v>
      </c>
      <c r="O2772" s="65">
        <f>SUMIFS(Tb_Reseller[Aug-26],Tb_Reseller[Agen id],Tb_Agen[[#This Row],[AGEN ID]])</f>
        <v>0</v>
      </c>
      <c r="P2772" s="66">
        <f>SUMIFS(Tb_Reseller[Sep-26],Tb_Reseller[Agen id],Tb_Agen[[#This Row],[AGEN ID]])</f>
        <v>0</v>
      </c>
      <c r="Q2772" s="66">
        <f>SUMIFS(Tb_Reseller[Oct-26],Tb_Reseller[Agen id],Tb_Agen[[#This Row],[AGEN ID]])</f>
        <v>0</v>
      </c>
    </row>
    <row r="2773" spans="1:17" x14ac:dyDescent="0.25">
      <c r="A2773" s="39" t="s">
        <v>6240</v>
      </c>
      <c r="B2773" s="34" t="s">
        <v>6241</v>
      </c>
      <c r="C2773" s="44" t="s">
        <v>112</v>
      </c>
      <c r="D2773" s="38" t="s">
        <v>16</v>
      </c>
      <c r="E2773" s="38" t="s">
        <v>17</v>
      </c>
      <c r="F2773" s="38"/>
      <c r="G2773" s="40">
        <f>VLOOKUP(Tb_Agen[[#This Row],[AGEN ID]],Reseller!A:F,5,0)</f>
        <v>45510.327777777777</v>
      </c>
      <c r="H2773" s="38" t="s">
        <v>6242</v>
      </c>
      <c r="I2773" s="38" t="s">
        <v>145</v>
      </c>
      <c r="J2773" s="38" t="s">
        <v>146</v>
      </c>
      <c r="K2773" s="41" t="s">
        <v>147</v>
      </c>
      <c r="L2773" s="42"/>
      <c r="M2773" s="53">
        <v>0</v>
      </c>
      <c r="N2773" s="39" t="s">
        <v>22</v>
      </c>
      <c r="O2773" s="65">
        <f>SUMIFS(Tb_Reseller[Aug-26],Tb_Reseller[Agen id],Tb_Agen[[#This Row],[AGEN ID]])</f>
        <v>46.193548387096122</v>
      </c>
      <c r="P2773" s="66">
        <f>SUMIFS(Tb_Reseller[Sep-26],Tb_Reseller[Agen id],Tb_Agen[[#This Row],[AGEN ID]])</f>
        <v>45.266666666666659</v>
      </c>
      <c r="Q2773" s="66">
        <f>SUMIFS(Tb_Reseller[Oct-26],Tb_Reseller[Agen id],Tb_Agen[[#This Row],[AGEN ID]])</f>
        <v>45.75</v>
      </c>
    </row>
    <row r="2774" spans="1:17" x14ac:dyDescent="0.25">
      <c r="A2774" s="39" t="s">
        <v>6243</v>
      </c>
      <c r="B2774" s="34" t="s">
        <v>6244</v>
      </c>
      <c r="C2774" s="44" t="s">
        <v>112</v>
      </c>
      <c r="D2774" s="38" t="s">
        <v>16</v>
      </c>
      <c r="E2774" s="38" t="s">
        <v>17</v>
      </c>
      <c r="F2774" s="38"/>
      <c r="G2774" s="40">
        <f>VLOOKUP(Tb_Agen[[#This Row],[AGEN ID]],Reseller!A:F,5,0)</f>
        <v>45510.611111111109</v>
      </c>
      <c r="H2774" s="38" t="s">
        <v>6245</v>
      </c>
      <c r="I2774" s="38" t="s">
        <v>145</v>
      </c>
      <c r="J2774" s="38" t="s">
        <v>2065</v>
      </c>
      <c r="K2774" s="41" t="s">
        <v>6246</v>
      </c>
      <c r="L2774" s="42"/>
      <c r="M2774" s="53">
        <v>0</v>
      </c>
      <c r="N2774" s="39" t="s">
        <v>22</v>
      </c>
      <c r="O2774" s="65">
        <f>SUMIFS(Tb_Reseller[Aug-26],Tb_Reseller[Agen id],Tb_Agen[[#This Row],[AGEN ID]])</f>
        <v>13.741935483870959</v>
      </c>
      <c r="P2774" s="66">
        <f>SUMIFS(Tb_Reseller[Sep-26],Tb_Reseller[Agen id],Tb_Agen[[#This Row],[AGEN ID]])</f>
        <v>13.266666666666657</v>
      </c>
      <c r="Q2774" s="66">
        <f>SUMIFS(Tb_Reseller[Oct-26],Tb_Reseller[Agen id],Tb_Agen[[#This Row],[AGEN ID]])</f>
        <v>9.25</v>
      </c>
    </row>
    <row r="2775" spans="1:17" x14ac:dyDescent="0.25">
      <c r="A2775" s="39" t="s">
        <v>6247</v>
      </c>
      <c r="B2775" s="34" t="s">
        <v>6248</v>
      </c>
      <c r="C2775" s="43" t="s">
        <v>82</v>
      </c>
      <c r="D2775" s="38" t="s">
        <v>16</v>
      </c>
      <c r="E2775" s="38" t="s">
        <v>82</v>
      </c>
      <c r="F2775" s="38"/>
      <c r="G2775" s="40">
        <f>VLOOKUP(Tb_Agen[[#This Row],[AGEN ID]],Reseller!A:F,5,0)</f>
        <v>45512.586111111108</v>
      </c>
      <c r="H2775" s="38"/>
      <c r="I2775" s="38"/>
      <c r="J2775" s="38"/>
      <c r="K2775" s="41"/>
      <c r="L2775" s="42"/>
      <c r="M2775" s="53">
        <v>0</v>
      </c>
      <c r="N2775" s="39" t="s">
        <v>22</v>
      </c>
      <c r="O2775" s="65">
        <f>SUMIFS(Tb_Reseller[Aug-26],Tb_Reseller[Agen id],Tb_Agen[[#This Row],[AGEN ID]])</f>
        <v>0</v>
      </c>
      <c r="P2775" s="66">
        <f>SUMIFS(Tb_Reseller[Sep-26],Tb_Reseller[Agen id],Tb_Agen[[#This Row],[AGEN ID]])</f>
        <v>0</v>
      </c>
      <c r="Q2775" s="66">
        <f>SUMIFS(Tb_Reseller[Oct-26],Tb_Reseller[Agen id],Tb_Agen[[#This Row],[AGEN ID]])</f>
        <v>0</v>
      </c>
    </row>
    <row r="2776" spans="1:17" x14ac:dyDescent="0.25">
      <c r="A2776" s="39" t="s">
        <v>6249</v>
      </c>
      <c r="B2776" s="34" t="s">
        <v>6250</v>
      </c>
      <c r="C2776" s="43" t="s">
        <v>121</v>
      </c>
      <c r="D2776" s="38" t="s">
        <v>16</v>
      </c>
      <c r="E2776" s="38" t="s">
        <v>17</v>
      </c>
      <c r="F2776" s="38"/>
      <c r="G2776" s="40">
        <f>VLOOKUP(Tb_Agen[[#This Row],[AGEN ID]],Reseller!A:F,5,0)</f>
        <v>45512.681944444441</v>
      </c>
      <c r="H2776" s="38"/>
      <c r="I2776" s="38"/>
      <c r="J2776" s="38"/>
      <c r="K2776" s="41"/>
      <c r="L2776" s="42"/>
      <c r="M2776" s="53">
        <v>0</v>
      </c>
      <c r="N2776" s="39" t="s">
        <v>22</v>
      </c>
      <c r="O2776" s="65">
        <f>SUMIFS(Tb_Reseller[Aug-26],Tb_Reseller[Agen id],Tb_Agen[[#This Row],[AGEN ID]])</f>
        <v>0</v>
      </c>
      <c r="P2776" s="66">
        <f>SUMIFS(Tb_Reseller[Sep-26],Tb_Reseller[Agen id],Tb_Agen[[#This Row],[AGEN ID]])</f>
        <v>0</v>
      </c>
      <c r="Q2776" s="66">
        <f>SUMIFS(Tb_Reseller[Oct-26],Tb_Reseller[Agen id],Tb_Agen[[#This Row],[AGEN ID]])</f>
        <v>0</v>
      </c>
    </row>
    <row r="2777" spans="1:17" x14ac:dyDescent="0.25">
      <c r="A2777" s="33" t="s">
        <v>6251</v>
      </c>
      <c r="B2777" s="34" t="s">
        <v>6252</v>
      </c>
      <c r="C2777" s="34" t="s">
        <v>112</v>
      </c>
      <c r="D2777" s="35" t="s">
        <v>28</v>
      </c>
      <c r="E2777" s="35" t="s">
        <v>17</v>
      </c>
      <c r="F2777" s="35"/>
      <c r="G2777" s="36">
        <f>VLOOKUP(Tb_Agen[[#This Row],[AGEN ID]],Reseller!A:F,5,0)</f>
        <v>43701.419444444437</v>
      </c>
      <c r="H2777" s="35"/>
      <c r="I2777" s="35"/>
      <c r="J2777" s="35"/>
      <c r="K2777" s="41"/>
      <c r="L2777" s="37"/>
      <c r="M2777" s="53">
        <v>0</v>
      </c>
      <c r="N2777" s="39" t="s">
        <v>22</v>
      </c>
      <c r="O2777" s="65">
        <f>SUMIFS(Tb_Reseller[Aug-26],Tb_Reseller[Agen id],Tb_Agen[[#This Row],[AGEN ID]])</f>
        <v>3.2258064516129031E-2</v>
      </c>
      <c r="P2777" s="66">
        <f>SUMIFS(Tb_Reseller[Sep-26],Tb_Reseller[Agen id],Tb_Agen[[#This Row],[AGEN ID]])</f>
        <v>3.3333333333333333E-2</v>
      </c>
      <c r="Q2777" s="66">
        <f>SUMIFS(Tb_Reseller[Oct-26],Tb_Reseller[Agen id],Tb_Agen[[#This Row],[AGEN ID]])</f>
        <v>0</v>
      </c>
    </row>
    <row r="2778" spans="1:17" x14ac:dyDescent="0.25">
      <c r="A2778" s="33" t="s">
        <v>6253</v>
      </c>
      <c r="B2778" s="34" t="s">
        <v>6254</v>
      </c>
      <c r="C2778" s="34" t="s">
        <v>121</v>
      </c>
      <c r="D2778" s="35" t="s">
        <v>28</v>
      </c>
      <c r="E2778" s="35" t="s">
        <v>17</v>
      </c>
      <c r="F2778" s="35"/>
      <c r="G2778" s="36">
        <f>VLOOKUP(Tb_Agen[[#This Row],[AGEN ID]],Reseller!A:F,5,0)</f>
        <v>43711.49722222222</v>
      </c>
      <c r="H2778" s="35"/>
      <c r="I2778" s="35"/>
      <c r="J2778" s="35"/>
      <c r="K2778" s="41"/>
      <c r="L2778" s="37"/>
      <c r="M2778" s="53">
        <v>0</v>
      </c>
      <c r="N2778" s="39" t="s">
        <v>22</v>
      </c>
      <c r="O2778" s="65">
        <f>SUMIFS(Tb_Reseller[Aug-26],Tb_Reseller[Agen id],Tb_Agen[[#This Row],[AGEN ID]])</f>
        <v>0</v>
      </c>
      <c r="P2778" s="66">
        <f>SUMIFS(Tb_Reseller[Sep-26],Tb_Reseller[Agen id],Tb_Agen[[#This Row],[AGEN ID]])</f>
        <v>0</v>
      </c>
      <c r="Q2778" s="66">
        <f>SUMIFS(Tb_Reseller[Oct-26],Tb_Reseller[Agen id],Tb_Agen[[#This Row],[AGEN ID]])</f>
        <v>0</v>
      </c>
    </row>
    <row r="2779" spans="1:17" x14ac:dyDescent="0.25">
      <c r="A2779" s="33" t="s">
        <v>6255</v>
      </c>
      <c r="B2779" s="34" t="s">
        <v>6256</v>
      </c>
      <c r="C2779" s="34" t="s">
        <v>79</v>
      </c>
      <c r="D2779" s="35" t="s">
        <v>16</v>
      </c>
      <c r="E2779" s="35" t="s">
        <v>17</v>
      </c>
      <c r="F2779" s="35"/>
      <c r="G2779" s="36">
        <f>VLOOKUP(Tb_Agen[[#This Row],[AGEN ID]],Reseller!A:F,5,0)</f>
        <v>43718.693055555559</v>
      </c>
      <c r="H2779" s="35"/>
      <c r="I2779" s="35"/>
      <c r="J2779" s="35"/>
      <c r="K2779" s="41"/>
      <c r="L2779" s="37"/>
      <c r="M2779" s="53">
        <v>0</v>
      </c>
      <c r="N2779" s="39" t="s">
        <v>22</v>
      </c>
      <c r="O2779" s="65">
        <f>SUMIFS(Tb_Reseller[Aug-26],Tb_Reseller[Agen id],Tb_Agen[[#This Row],[AGEN ID]])</f>
        <v>0</v>
      </c>
      <c r="P2779" s="66">
        <f>SUMIFS(Tb_Reseller[Sep-26],Tb_Reseller[Agen id],Tb_Agen[[#This Row],[AGEN ID]])</f>
        <v>0</v>
      </c>
      <c r="Q2779" s="66">
        <f>SUMIFS(Tb_Reseller[Oct-26],Tb_Reseller[Agen id],Tb_Agen[[#This Row],[AGEN ID]])</f>
        <v>0</v>
      </c>
    </row>
    <row r="2780" spans="1:17" x14ac:dyDescent="0.25">
      <c r="A2780" s="39" t="s">
        <v>6257</v>
      </c>
      <c r="B2780" s="34" t="s">
        <v>6258</v>
      </c>
      <c r="C2780" s="43" t="s">
        <v>112</v>
      </c>
      <c r="D2780" s="38" t="s">
        <v>16</v>
      </c>
      <c r="E2780" s="38" t="s">
        <v>17</v>
      </c>
      <c r="F2780" s="38"/>
      <c r="G2780" s="40">
        <f>VLOOKUP(Tb_Agen[[#This Row],[AGEN ID]],Reseller!A:F,5,0)</f>
        <v>45515.013194444437</v>
      </c>
      <c r="H2780" s="38" t="s">
        <v>6259</v>
      </c>
      <c r="I2780" s="38" t="s">
        <v>145</v>
      </c>
      <c r="J2780" s="38" t="s">
        <v>146</v>
      </c>
      <c r="K2780" s="41" t="s">
        <v>336</v>
      </c>
      <c r="L2780" s="42"/>
      <c r="M2780" s="53">
        <v>0</v>
      </c>
      <c r="N2780" s="39" t="s">
        <v>22</v>
      </c>
      <c r="O2780" s="65">
        <f>SUMIFS(Tb_Reseller[Aug-26],Tb_Reseller[Agen id],Tb_Agen[[#This Row],[AGEN ID]])</f>
        <v>0</v>
      </c>
      <c r="P2780" s="66">
        <f>SUMIFS(Tb_Reseller[Sep-26],Tb_Reseller[Agen id],Tb_Agen[[#This Row],[AGEN ID]])</f>
        <v>0</v>
      </c>
      <c r="Q2780" s="66">
        <f>SUMIFS(Tb_Reseller[Oct-26],Tb_Reseller[Agen id],Tb_Agen[[#This Row],[AGEN ID]])</f>
        <v>0</v>
      </c>
    </row>
    <row r="2781" spans="1:17" x14ac:dyDescent="0.25">
      <c r="A2781" s="39" t="s">
        <v>6260</v>
      </c>
      <c r="B2781" s="34" t="s">
        <v>6261</v>
      </c>
      <c r="C2781" s="43" t="s">
        <v>112</v>
      </c>
      <c r="D2781" s="38" t="s">
        <v>16</v>
      </c>
      <c r="E2781" s="38" t="s">
        <v>17</v>
      </c>
      <c r="F2781" s="38"/>
      <c r="G2781" s="40">
        <f>VLOOKUP(Tb_Agen[[#This Row],[AGEN ID]],Reseller!A:F,5,0)</f>
        <v>45516.581250000003</v>
      </c>
      <c r="H2781" s="38"/>
      <c r="I2781" s="38"/>
      <c r="J2781" s="38"/>
      <c r="K2781" s="41"/>
      <c r="L2781" s="42"/>
      <c r="M2781" s="53">
        <v>0</v>
      </c>
      <c r="N2781" s="39" t="s">
        <v>22</v>
      </c>
      <c r="O2781" s="65">
        <f>SUMIFS(Tb_Reseller[Aug-26],Tb_Reseller[Agen id],Tb_Agen[[#This Row],[AGEN ID]])</f>
        <v>0</v>
      </c>
      <c r="P2781" s="66">
        <f>SUMIFS(Tb_Reseller[Sep-26],Tb_Reseller[Agen id],Tb_Agen[[#This Row],[AGEN ID]])</f>
        <v>0</v>
      </c>
      <c r="Q2781" s="66">
        <f>SUMIFS(Tb_Reseller[Oct-26],Tb_Reseller[Agen id],Tb_Agen[[#This Row],[AGEN ID]])</f>
        <v>0</v>
      </c>
    </row>
    <row r="2782" spans="1:17" x14ac:dyDescent="0.25">
      <c r="A2782" s="33" t="s">
        <v>6262</v>
      </c>
      <c r="B2782" s="34" t="s">
        <v>6263</v>
      </c>
      <c r="C2782" s="34" t="s">
        <v>112</v>
      </c>
      <c r="D2782" s="35" t="s">
        <v>28</v>
      </c>
      <c r="E2782" s="35" t="s">
        <v>17</v>
      </c>
      <c r="F2782" s="35"/>
      <c r="G2782" s="36">
        <f>VLOOKUP(Tb_Agen[[#This Row],[AGEN ID]],Reseller!A:F,5,0)</f>
        <v>43739.440972222219</v>
      </c>
      <c r="H2782" s="35"/>
      <c r="I2782" s="35"/>
      <c r="J2782" s="35"/>
      <c r="K2782" s="41"/>
      <c r="L2782" s="37"/>
      <c r="M2782" s="53">
        <v>0</v>
      </c>
      <c r="N2782" s="39" t="s">
        <v>22</v>
      </c>
      <c r="O2782" s="65">
        <f>SUMIFS(Tb_Reseller[Aug-26],Tb_Reseller[Agen id],Tb_Agen[[#This Row],[AGEN ID]])</f>
        <v>0</v>
      </c>
      <c r="P2782" s="66">
        <f>SUMIFS(Tb_Reseller[Sep-26],Tb_Reseller[Agen id],Tb_Agen[[#This Row],[AGEN ID]])</f>
        <v>0</v>
      </c>
      <c r="Q2782" s="66">
        <f>SUMIFS(Tb_Reseller[Oct-26],Tb_Reseller[Agen id],Tb_Agen[[#This Row],[AGEN ID]])</f>
        <v>0</v>
      </c>
    </row>
    <row r="2783" spans="1:17" x14ac:dyDescent="0.25">
      <c r="A2783" s="39" t="s">
        <v>6264</v>
      </c>
      <c r="B2783" s="34" t="s">
        <v>6265</v>
      </c>
      <c r="C2783" s="43" t="s">
        <v>82</v>
      </c>
      <c r="D2783" s="38" t="s">
        <v>16</v>
      </c>
      <c r="E2783" s="38" t="s">
        <v>82</v>
      </c>
      <c r="F2783" s="38"/>
      <c r="G2783" s="40">
        <f>VLOOKUP(Tb_Agen[[#This Row],[AGEN ID]],Reseller!A:F,5,0)</f>
        <v>45517.761111111111</v>
      </c>
      <c r="H2783" s="38"/>
      <c r="I2783" s="38"/>
      <c r="J2783" s="38"/>
      <c r="K2783" s="41"/>
      <c r="L2783" s="42"/>
      <c r="M2783" s="53">
        <v>0</v>
      </c>
      <c r="N2783" s="39" t="s">
        <v>22</v>
      </c>
      <c r="O2783" s="65">
        <f>SUMIFS(Tb_Reseller[Aug-26],Tb_Reseller[Agen id],Tb_Agen[[#This Row],[AGEN ID]])</f>
        <v>0</v>
      </c>
      <c r="P2783" s="66">
        <f>SUMIFS(Tb_Reseller[Sep-26],Tb_Reseller[Agen id],Tb_Agen[[#This Row],[AGEN ID]])</f>
        <v>0</v>
      </c>
      <c r="Q2783" s="66">
        <f>SUMIFS(Tb_Reseller[Oct-26],Tb_Reseller[Agen id],Tb_Agen[[#This Row],[AGEN ID]])</f>
        <v>0</v>
      </c>
    </row>
    <row r="2784" spans="1:17" x14ac:dyDescent="0.25">
      <c r="A2784" s="39" t="s">
        <v>6266</v>
      </c>
      <c r="B2784" s="34" t="s">
        <v>6267</v>
      </c>
      <c r="C2784" s="43" t="s">
        <v>82</v>
      </c>
      <c r="D2784" s="38" t="s">
        <v>16</v>
      </c>
      <c r="E2784" s="38" t="s">
        <v>82</v>
      </c>
      <c r="F2784" s="38"/>
      <c r="G2784" s="40">
        <f>VLOOKUP(Tb_Agen[[#This Row],[AGEN ID]],Reseller!A:F,5,0)</f>
        <v>45517.808333333327</v>
      </c>
      <c r="H2784" s="38"/>
      <c r="I2784" s="38"/>
      <c r="J2784" s="38"/>
      <c r="K2784" s="41"/>
      <c r="L2784" s="42"/>
      <c r="M2784" s="53">
        <v>0</v>
      </c>
      <c r="N2784" s="39" t="s">
        <v>22</v>
      </c>
      <c r="O2784" s="65">
        <f>SUMIFS(Tb_Reseller[Aug-26],Tb_Reseller[Agen id],Tb_Agen[[#This Row],[AGEN ID]])</f>
        <v>0</v>
      </c>
      <c r="P2784" s="66">
        <f>SUMIFS(Tb_Reseller[Sep-26],Tb_Reseller[Agen id],Tb_Agen[[#This Row],[AGEN ID]])</f>
        <v>0</v>
      </c>
      <c r="Q2784" s="66">
        <f>SUMIFS(Tb_Reseller[Oct-26],Tb_Reseller[Agen id],Tb_Agen[[#This Row],[AGEN ID]])</f>
        <v>0</v>
      </c>
    </row>
    <row r="2785" spans="1:17" x14ac:dyDescent="0.25">
      <c r="A2785" s="39" t="s">
        <v>6268</v>
      </c>
      <c r="B2785" s="34" t="s">
        <v>6269</v>
      </c>
      <c r="C2785" s="43" t="s">
        <v>82</v>
      </c>
      <c r="D2785" s="38" t="s">
        <v>16</v>
      </c>
      <c r="E2785" s="38" t="s">
        <v>82</v>
      </c>
      <c r="F2785" s="38"/>
      <c r="G2785" s="40">
        <f>VLOOKUP(Tb_Agen[[#This Row],[AGEN ID]],Reseller!A:F,5,0)</f>
        <v>45517.946527777778</v>
      </c>
      <c r="H2785" s="38"/>
      <c r="I2785" s="38"/>
      <c r="J2785" s="38"/>
      <c r="K2785" s="41"/>
      <c r="L2785" s="42"/>
      <c r="M2785" s="53">
        <v>0</v>
      </c>
      <c r="N2785" s="39" t="s">
        <v>22</v>
      </c>
      <c r="O2785" s="65">
        <f>SUMIFS(Tb_Reseller[Aug-26],Tb_Reseller[Agen id],Tb_Agen[[#This Row],[AGEN ID]])</f>
        <v>0</v>
      </c>
      <c r="P2785" s="66">
        <f>SUMIFS(Tb_Reseller[Sep-26],Tb_Reseller[Agen id],Tb_Agen[[#This Row],[AGEN ID]])</f>
        <v>0</v>
      </c>
      <c r="Q2785" s="66">
        <f>SUMIFS(Tb_Reseller[Oct-26],Tb_Reseller[Agen id],Tb_Agen[[#This Row],[AGEN ID]])</f>
        <v>0</v>
      </c>
    </row>
    <row r="2786" spans="1:17" x14ac:dyDescent="0.25">
      <c r="A2786" s="39" t="s">
        <v>6270</v>
      </c>
      <c r="B2786" s="34" t="s">
        <v>6271</v>
      </c>
      <c r="C2786" s="43" t="s">
        <v>82</v>
      </c>
      <c r="D2786" s="38" t="s">
        <v>16</v>
      </c>
      <c r="E2786" s="38" t="s">
        <v>82</v>
      </c>
      <c r="F2786" s="38"/>
      <c r="G2786" s="40">
        <f>VLOOKUP(Tb_Agen[[#This Row],[AGEN ID]],Reseller!A:F,5,0)</f>
        <v>45518.290277777778</v>
      </c>
      <c r="H2786" s="38"/>
      <c r="I2786" s="38"/>
      <c r="J2786" s="38"/>
      <c r="K2786" s="41"/>
      <c r="L2786" s="42"/>
      <c r="M2786" s="53">
        <v>0</v>
      </c>
      <c r="N2786" s="39" t="s">
        <v>22</v>
      </c>
      <c r="O2786" s="65">
        <f>SUMIFS(Tb_Reseller[Aug-26],Tb_Reseller[Agen id],Tb_Agen[[#This Row],[AGEN ID]])</f>
        <v>0</v>
      </c>
      <c r="P2786" s="66">
        <f>SUMIFS(Tb_Reseller[Sep-26],Tb_Reseller[Agen id],Tb_Agen[[#This Row],[AGEN ID]])</f>
        <v>0</v>
      </c>
      <c r="Q2786" s="66">
        <f>SUMIFS(Tb_Reseller[Oct-26],Tb_Reseller[Agen id],Tb_Agen[[#This Row],[AGEN ID]])</f>
        <v>0</v>
      </c>
    </row>
    <row r="2787" spans="1:17" x14ac:dyDescent="0.25">
      <c r="A2787" s="39" t="s">
        <v>6272</v>
      </c>
      <c r="B2787" s="34" t="s">
        <v>6273</v>
      </c>
      <c r="C2787" s="43" t="s">
        <v>79</v>
      </c>
      <c r="D2787" s="38" t="s">
        <v>16</v>
      </c>
      <c r="E2787" s="38" t="s">
        <v>17</v>
      </c>
      <c r="F2787" s="38"/>
      <c r="G2787" s="40">
        <f>VLOOKUP(Tb_Agen[[#This Row],[AGEN ID]],Reseller!A:F,5,0)</f>
        <v>45518.538194444453</v>
      </c>
      <c r="H2787" s="38"/>
      <c r="I2787" s="38"/>
      <c r="J2787" s="38"/>
      <c r="K2787" s="41"/>
      <c r="L2787" s="42"/>
      <c r="M2787" s="53">
        <v>0</v>
      </c>
      <c r="N2787" s="39" t="s">
        <v>22</v>
      </c>
      <c r="O2787" s="65">
        <f>SUMIFS(Tb_Reseller[Aug-26],Tb_Reseller[Agen id],Tb_Agen[[#This Row],[AGEN ID]])</f>
        <v>0</v>
      </c>
      <c r="P2787" s="66">
        <f>SUMIFS(Tb_Reseller[Sep-26],Tb_Reseller[Agen id],Tb_Agen[[#This Row],[AGEN ID]])</f>
        <v>0</v>
      </c>
      <c r="Q2787" s="66">
        <f>SUMIFS(Tb_Reseller[Oct-26],Tb_Reseller[Agen id],Tb_Agen[[#This Row],[AGEN ID]])</f>
        <v>0</v>
      </c>
    </row>
    <row r="2788" spans="1:17" x14ac:dyDescent="0.25">
      <c r="A2788" s="39" t="s">
        <v>6274</v>
      </c>
      <c r="B2788" s="34" t="s">
        <v>6275</v>
      </c>
      <c r="C2788" s="43" t="s">
        <v>112</v>
      </c>
      <c r="D2788" s="38" t="s">
        <v>16</v>
      </c>
      <c r="E2788" s="38" t="s">
        <v>17</v>
      </c>
      <c r="F2788" s="38"/>
      <c r="G2788" s="40">
        <f>VLOOKUP(Tb_Agen[[#This Row],[AGEN ID]],Reseller!A:F,5,0)</f>
        <v>45518.548611111109</v>
      </c>
      <c r="H2788" s="38"/>
      <c r="I2788" s="38"/>
      <c r="J2788" s="38"/>
      <c r="K2788" s="41"/>
      <c r="L2788" s="42"/>
      <c r="M2788" s="53">
        <v>0</v>
      </c>
      <c r="N2788" s="39" t="s">
        <v>22</v>
      </c>
      <c r="O2788" s="65">
        <f>SUMIFS(Tb_Reseller[Aug-26],Tb_Reseller[Agen id],Tb_Agen[[#This Row],[AGEN ID]])</f>
        <v>0</v>
      </c>
      <c r="P2788" s="66">
        <f>SUMIFS(Tb_Reseller[Sep-26],Tb_Reseller[Agen id],Tb_Agen[[#This Row],[AGEN ID]])</f>
        <v>0</v>
      </c>
      <c r="Q2788" s="66">
        <f>SUMIFS(Tb_Reseller[Oct-26],Tb_Reseller[Agen id],Tb_Agen[[#This Row],[AGEN ID]])</f>
        <v>0</v>
      </c>
    </row>
    <row r="2789" spans="1:17" x14ac:dyDescent="0.25">
      <c r="A2789" s="39" t="s">
        <v>6276</v>
      </c>
      <c r="B2789" s="34" t="s">
        <v>6277</v>
      </c>
      <c r="C2789" s="43" t="s">
        <v>112</v>
      </c>
      <c r="D2789" s="38" t="s">
        <v>16</v>
      </c>
      <c r="E2789" s="38" t="s">
        <v>17</v>
      </c>
      <c r="F2789" s="38"/>
      <c r="G2789" s="40">
        <f>VLOOKUP(Tb_Agen[[#This Row],[AGEN ID]],Reseller!A:F,5,0)</f>
        <v>45518.588888888888</v>
      </c>
      <c r="H2789" s="38"/>
      <c r="I2789" s="38"/>
      <c r="J2789" s="38"/>
      <c r="K2789" s="41"/>
      <c r="L2789" s="42"/>
      <c r="M2789" s="53">
        <v>0</v>
      </c>
      <c r="N2789" s="39" t="s">
        <v>22</v>
      </c>
      <c r="O2789" s="65">
        <f>SUMIFS(Tb_Reseller[Aug-26],Tb_Reseller[Agen id],Tb_Agen[[#This Row],[AGEN ID]])</f>
        <v>0</v>
      </c>
      <c r="P2789" s="66">
        <f>SUMIFS(Tb_Reseller[Sep-26],Tb_Reseller[Agen id],Tb_Agen[[#This Row],[AGEN ID]])</f>
        <v>0</v>
      </c>
      <c r="Q2789" s="66">
        <f>SUMIFS(Tb_Reseller[Oct-26],Tb_Reseller[Agen id],Tb_Agen[[#This Row],[AGEN ID]])</f>
        <v>0</v>
      </c>
    </row>
    <row r="2790" spans="1:17" x14ac:dyDescent="0.25">
      <c r="A2790" s="39" t="s">
        <v>6278</v>
      </c>
      <c r="B2790" s="34" t="s">
        <v>6279</v>
      </c>
      <c r="C2790" s="43" t="s">
        <v>15</v>
      </c>
      <c r="D2790" s="38" t="s">
        <v>16</v>
      </c>
      <c r="E2790" s="38" t="s">
        <v>37</v>
      </c>
      <c r="F2790" s="38"/>
      <c r="G2790" s="40">
        <f>VLOOKUP(Tb_Agen[[#This Row],[AGEN ID]],Reseller!A:F,5,0)</f>
        <v>45519.394444444442</v>
      </c>
      <c r="H2790" s="38" t="s">
        <v>6280</v>
      </c>
      <c r="I2790" s="38" t="s">
        <v>19</v>
      </c>
      <c r="J2790" s="38" t="s">
        <v>30</v>
      </c>
      <c r="K2790" s="41" t="s">
        <v>30</v>
      </c>
      <c r="L2790" s="37" t="s">
        <v>162</v>
      </c>
      <c r="M2790" s="53">
        <v>0</v>
      </c>
      <c r="N2790" s="39" t="s">
        <v>22</v>
      </c>
      <c r="O2790" s="65">
        <f>SUMIFS(Tb_Reseller[Aug-26],Tb_Reseller[Agen id],Tb_Agen[[#This Row],[AGEN ID]])</f>
        <v>6.9677419354838657</v>
      </c>
      <c r="P2790" s="66">
        <f>SUMIFS(Tb_Reseller[Sep-26],Tb_Reseller[Agen id],Tb_Agen[[#This Row],[AGEN ID]])</f>
        <v>4.8333333333333259</v>
      </c>
      <c r="Q2790" s="66">
        <f>SUMIFS(Tb_Reseller[Oct-26],Tb_Reseller[Agen id],Tb_Agen[[#This Row],[AGEN ID]])</f>
        <v>4.5</v>
      </c>
    </row>
    <row r="2791" spans="1:17" x14ac:dyDescent="0.25">
      <c r="A2791" s="33" t="s">
        <v>6281</v>
      </c>
      <c r="B2791" s="34" t="s">
        <v>6282</v>
      </c>
      <c r="C2791" s="34" t="s">
        <v>112</v>
      </c>
      <c r="D2791" s="35" t="s">
        <v>28</v>
      </c>
      <c r="E2791" s="35" t="s">
        <v>17</v>
      </c>
      <c r="F2791" s="35"/>
      <c r="G2791" s="36">
        <f>VLOOKUP(Tb_Agen[[#This Row],[AGEN ID]],Reseller!A:F,5,0)</f>
        <v>43740.440972222219</v>
      </c>
      <c r="H2791" s="35"/>
      <c r="I2791" s="35"/>
      <c r="J2791" s="35"/>
      <c r="K2791" s="41"/>
      <c r="L2791" s="37"/>
      <c r="M2791" s="53">
        <v>0</v>
      </c>
      <c r="N2791" s="39" t="s">
        <v>22</v>
      </c>
      <c r="O2791" s="65">
        <f>SUMIFS(Tb_Reseller[Aug-26],Tb_Reseller[Agen id],Tb_Agen[[#This Row],[AGEN ID]])</f>
        <v>0</v>
      </c>
      <c r="P2791" s="66">
        <f>SUMIFS(Tb_Reseller[Sep-26],Tb_Reseller[Agen id],Tb_Agen[[#This Row],[AGEN ID]])</f>
        <v>0</v>
      </c>
      <c r="Q2791" s="66">
        <f>SUMIFS(Tb_Reseller[Oct-26],Tb_Reseller[Agen id],Tb_Agen[[#This Row],[AGEN ID]])</f>
        <v>0</v>
      </c>
    </row>
    <row r="2792" spans="1:17" x14ac:dyDescent="0.25">
      <c r="A2792" s="39" t="s">
        <v>6283</v>
      </c>
      <c r="B2792" s="34" t="s">
        <v>6284</v>
      </c>
      <c r="C2792" s="43" t="s">
        <v>112</v>
      </c>
      <c r="D2792" s="38" t="s">
        <v>16</v>
      </c>
      <c r="E2792" s="38" t="s">
        <v>17</v>
      </c>
      <c r="F2792" s="38"/>
      <c r="G2792" s="40">
        <f>VLOOKUP(Tb_Agen[[#This Row],[AGEN ID]],Reseller!A:F,5,0)</f>
        <v>45519.642361111109</v>
      </c>
      <c r="H2792" s="38"/>
      <c r="I2792" s="38"/>
      <c r="J2792" s="38"/>
      <c r="K2792" s="41"/>
      <c r="L2792" s="42"/>
      <c r="M2792" s="53">
        <v>0</v>
      </c>
      <c r="N2792" s="39" t="s">
        <v>22</v>
      </c>
      <c r="O2792" s="65">
        <f>SUMIFS(Tb_Reseller[Aug-26],Tb_Reseller[Agen id],Tb_Agen[[#This Row],[AGEN ID]])</f>
        <v>0</v>
      </c>
      <c r="P2792" s="66">
        <f>SUMIFS(Tb_Reseller[Sep-26],Tb_Reseller[Agen id],Tb_Agen[[#This Row],[AGEN ID]])</f>
        <v>0</v>
      </c>
      <c r="Q2792" s="66">
        <f>SUMIFS(Tb_Reseller[Oct-26],Tb_Reseller[Agen id],Tb_Agen[[#This Row],[AGEN ID]])</f>
        <v>0</v>
      </c>
    </row>
    <row r="2793" spans="1:17" x14ac:dyDescent="0.25">
      <c r="A2793" s="39" t="s">
        <v>6285</v>
      </c>
      <c r="B2793" s="34" t="s">
        <v>6286</v>
      </c>
      <c r="C2793" s="43" t="s">
        <v>82</v>
      </c>
      <c r="D2793" s="38" t="s">
        <v>16</v>
      </c>
      <c r="E2793" s="38" t="s">
        <v>82</v>
      </c>
      <c r="F2793" s="38"/>
      <c r="G2793" s="40">
        <f>VLOOKUP(Tb_Agen[[#This Row],[AGEN ID]],Reseller!A:F,5,0)</f>
        <v>45519.785416666673</v>
      </c>
      <c r="H2793" s="38" t="s">
        <v>6287</v>
      </c>
      <c r="I2793" s="38" t="s">
        <v>145</v>
      </c>
      <c r="J2793" s="38" t="s">
        <v>216</v>
      </c>
      <c r="K2793" s="41" t="s">
        <v>447</v>
      </c>
      <c r="L2793" s="42"/>
      <c r="M2793" s="53">
        <v>0</v>
      </c>
      <c r="N2793" s="39" t="s">
        <v>22</v>
      </c>
      <c r="O2793" s="65">
        <f>SUMIFS(Tb_Reseller[Aug-26],Tb_Reseller[Agen id],Tb_Agen[[#This Row],[AGEN ID]])</f>
        <v>5.8064516129032215</v>
      </c>
      <c r="P2793" s="66">
        <f>SUMIFS(Tb_Reseller[Sep-26],Tb_Reseller[Agen id],Tb_Agen[[#This Row],[AGEN ID]])</f>
        <v>0</v>
      </c>
      <c r="Q2793" s="66">
        <f>SUMIFS(Tb_Reseller[Oct-26],Tb_Reseller[Agen id],Tb_Agen[[#This Row],[AGEN ID]])</f>
        <v>0</v>
      </c>
    </row>
    <row r="2794" spans="1:17" x14ac:dyDescent="0.25">
      <c r="A2794" s="39" t="s">
        <v>6288</v>
      </c>
      <c r="B2794" s="34" t="s">
        <v>6289</v>
      </c>
      <c r="C2794" s="43" t="s">
        <v>82</v>
      </c>
      <c r="D2794" s="38" t="s">
        <v>16</v>
      </c>
      <c r="E2794" s="38" t="s">
        <v>82</v>
      </c>
      <c r="F2794" s="38"/>
      <c r="G2794" s="40">
        <f>VLOOKUP(Tb_Agen[[#This Row],[AGEN ID]],Reseller!A:F,5,0)</f>
        <v>45520.5625</v>
      </c>
      <c r="H2794" s="38"/>
      <c r="I2794" s="38"/>
      <c r="J2794" s="38"/>
      <c r="K2794" s="41"/>
      <c r="L2794" s="42"/>
      <c r="M2794" s="53">
        <v>0</v>
      </c>
      <c r="N2794" s="39" t="s">
        <v>22</v>
      </c>
      <c r="O2794" s="65">
        <f>SUMIFS(Tb_Reseller[Aug-26],Tb_Reseller[Agen id],Tb_Agen[[#This Row],[AGEN ID]])</f>
        <v>0</v>
      </c>
      <c r="P2794" s="66">
        <f>SUMIFS(Tb_Reseller[Sep-26],Tb_Reseller[Agen id],Tb_Agen[[#This Row],[AGEN ID]])</f>
        <v>0</v>
      </c>
      <c r="Q2794" s="66">
        <f>SUMIFS(Tb_Reseller[Oct-26],Tb_Reseller[Agen id],Tb_Agen[[#This Row],[AGEN ID]])</f>
        <v>0</v>
      </c>
    </row>
    <row r="2795" spans="1:17" x14ac:dyDescent="0.25">
      <c r="A2795" s="39" t="s">
        <v>6290</v>
      </c>
      <c r="B2795" s="34" t="s">
        <v>6291</v>
      </c>
      <c r="C2795" s="43" t="s">
        <v>15</v>
      </c>
      <c r="D2795" s="38" t="s">
        <v>16</v>
      </c>
      <c r="E2795" s="38" t="s">
        <v>17</v>
      </c>
      <c r="F2795" s="38"/>
      <c r="G2795" s="40">
        <f>VLOOKUP(Tb_Agen[[#This Row],[AGEN ID]],Reseller!A:F,5,0)</f>
        <v>45520.578472222223</v>
      </c>
      <c r="H2795" s="38"/>
      <c r="I2795" s="38"/>
      <c r="J2795" s="38"/>
      <c r="K2795" s="41"/>
      <c r="L2795" s="42"/>
      <c r="M2795" s="53">
        <v>0</v>
      </c>
      <c r="N2795" s="39" t="s">
        <v>22</v>
      </c>
      <c r="O2795" s="65">
        <f>SUMIFS(Tb_Reseller[Aug-26],Tb_Reseller[Agen id],Tb_Agen[[#This Row],[AGEN ID]])</f>
        <v>0</v>
      </c>
      <c r="P2795" s="66">
        <f>SUMIFS(Tb_Reseller[Sep-26],Tb_Reseller[Agen id],Tb_Agen[[#This Row],[AGEN ID]])</f>
        <v>0</v>
      </c>
      <c r="Q2795" s="66">
        <f>SUMIFS(Tb_Reseller[Oct-26],Tb_Reseller[Agen id],Tb_Agen[[#This Row],[AGEN ID]])</f>
        <v>0</v>
      </c>
    </row>
    <row r="2796" spans="1:17" x14ac:dyDescent="0.25">
      <c r="A2796" s="39" t="s">
        <v>6292</v>
      </c>
      <c r="B2796" s="34" t="s">
        <v>6293</v>
      </c>
      <c r="C2796" s="43" t="s">
        <v>112</v>
      </c>
      <c r="D2796" s="38" t="s">
        <v>16</v>
      </c>
      <c r="E2796" s="38" t="s">
        <v>17</v>
      </c>
      <c r="F2796" s="38"/>
      <c r="G2796" s="40">
        <f>VLOOKUP(Tb_Agen[[#This Row],[AGEN ID]],Reseller!A:F,5,0)</f>
        <v>45520.701388888891</v>
      </c>
      <c r="H2796" s="38"/>
      <c r="I2796" s="38"/>
      <c r="J2796" s="38"/>
      <c r="K2796" s="41"/>
      <c r="L2796" s="42"/>
      <c r="M2796" s="53">
        <v>0</v>
      </c>
      <c r="N2796" s="39" t="s">
        <v>22</v>
      </c>
      <c r="O2796" s="65">
        <f>SUMIFS(Tb_Reseller[Aug-26],Tb_Reseller[Agen id],Tb_Agen[[#This Row],[AGEN ID]])</f>
        <v>0</v>
      </c>
      <c r="P2796" s="66">
        <f>SUMIFS(Tb_Reseller[Sep-26],Tb_Reseller[Agen id],Tb_Agen[[#This Row],[AGEN ID]])</f>
        <v>0</v>
      </c>
      <c r="Q2796" s="66">
        <f>SUMIFS(Tb_Reseller[Oct-26],Tb_Reseller[Agen id],Tb_Agen[[#This Row],[AGEN ID]])</f>
        <v>0</v>
      </c>
    </row>
    <row r="2797" spans="1:17" x14ac:dyDescent="0.25">
      <c r="A2797" s="39" t="s">
        <v>6294</v>
      </c>
      <c r="B2797" s="34" t="s">
        <v>6295</v>
      </c>
      <c r="C2797" s="43" t="s">
        <v>121</v>
      </c>
      <c r="D2797" s="38" t="s">
        <v>16</v>
      </c>
      <c r="E2797" s="38" t="s">
        <v>17</v>
      </c>
      <c r="F2797" s="38"/>
      <c r="G2797" s="40">
        <f>VLOOKUP(Tb_Agen[[#This Row],[AGEN ID]],Reseller!A:F,5,0)</f>
        <v>45523.406944444447</v>
      </c>
      <c r="H2797" s="38" t="s">
        <v>6296</v>
      </c>
      <c r="I2797" s="38" t="s">
        <v>68</v>
      </c>
      <c r="J2797" s="38" t="s">
        <v>892</v>
      </c>
      <c r="K2797" s="41" t="s">
        <v>1309</v>
      </c>
      <c r="L2797" s="42"/>
      <c r="M2797" s="53">
        <v>0</v>
      </c>
      <c r="N2797" s="39" t="s">
        <v>22</v>
      </c>
      <c r="O2797" s="65">
        <f>SUMIFS(Tb_Reseller[Aug-26],Tb_Reseller[Agen id],Tb_Agen[[#This Row],[AGEN ID]])</f>
        <v>0</v>
      </c>
      <c r="P2797" s="66">
        <f>SUMIFS(Tb_Reseller[Sep-26],Tb_Reseller[Agen id],Tb_Agen[[#This Row],[AGEN ID]])</f>
        <v>0</v>
      </c>
      <c r="Q2797" s="66">
        <f>SUMIFS(Tb_Reseller[Oct-26],Tb_Reseller[Agen id],Tb_Agen[[#This Row],[AGEN ID]])</f>
        <v>0</v>
      </c>
    </row>
    <row r="2798" spans="1:17" x14ac:dyDescent="0.25">
      <c r="A2798" s="39" t="s">
        <v>6297</v>
      </c>
      <c r="B2798" s="34" t="s">
        <v>6298</v>
      </c>
      <c r="C2798" s="43" t="s">
        <v>82</v>
      </c>
      <c r="D2798" s="38" t="s">
        <v>16</v>
      </c>
      <c r="E2798" s="38" t="s">
        <v>82</v>
      </c>
      <c r="F2798" s="38"/>
      <c r="G2798" s="40">
        <f>VLOOKUP(Tb_Agen[[#This Row],[AGEN ID]],Reseller!A:F,5,0)</f>
        <v>45525.25277777778</v>
      </c>
      <c r="H2798" s="38"/>
      <c r="I2798" s="38"/>
      <c r="J2798" s="38"/>
      <c r="K2798" s="41"/>
      <c r="L2798" s="42"/>
      <c r="M2798" s="53">
        <v>0</v>
      </c>
      <c r="N2798" s="39" t="s">
        <v>22</v>
      </c>
      <c r="O2798" s="65">
        <f>SUMIFS(Tb_Reseller[Aug-26],Tb_Reseller[Agen id],Tb_Agen[[#This Row],[AGEN ID]])</f>
        <v>0</v>
      </c>
      <c r="P2798" s="66">
        <f>SUMIFS(Tb_Reseller[Sep-26],Tb_Reseller[Agen id],Tb_Agen[[#This Row],[AGEN ID]])</f>
        <v>0</v>
      </c>
      <c r="Q2798" s="66">
        <f>SUMIFS(Tb_Reseller[Oct-26],Tb_Reseller[Agen id],Tb_Agen[[#This Row],[AGEN ID]])</f>
        <v>0</v>
      </c>
    </row>
    <row r="2799" spans="1:17" x14ac:dyDescent="0.25">
      <c r="A2799" s="39" t="s">
        <v>6299</v>
      </c>
      <c r="B2799" s="34" t="s">
        <v>6300</v>
      </c>
      <c r="C2799" s="43" t="s">
        <v>82</v>
      </c>
      <c r="D2799" s="38" t="s">
        <v>16</v>
      </c>
      <c r="E2799" s="38" t="s">
        <v>82</v>
      </c>
      <c r="F2799" s="38"/>
      <c r="G2799" s="40">
        <f>VLOOKUP(Tb_Agen[[#This Row],[AGEN ID]],Reseller!A:F,5,0)</f>
        <v>45525.293749999997</v>
      </c>
      <c r="H2799" s="38"/>
      <c r="I2799" s="38"/>
      <c r="J2799" s="38"/>
      <c r="K2799" s="41"/>
      <c r="L2799" s="42"/>
      <c r="M2799" s="53">
        <v>0</v>
      </c>
      <c r="N2799" s="39" t="s">
        <v>22</v>
      </c>
      <c r="O2799" s="65">
        <f>SUMIFS(Tb_Reseller[Aug-26],Tb_Reseller[Agen id],Tb_Agen[[#This Row],[AGEN ID]])</f>
        <v>0</v>
      </c>
      <c r="P2799" s="66">
        <f>SUMIFS(Tb_Reseller[Sep-26],Tb_Reseller[Agen id],Tb_Agen[[#This Row],[AGEN ID]])</f>
        <v>0</v>
      </c>
      <c r="Q2799" s="66">
        <f>SUMIFS(Tb_Reseller[Oct-26],Tb_Reseller[Agen id],Tb_Agen[[#This Row],[AGEN ID]])</f>
        <v>0</v>
      </c>
    </row>
    <row r="2800" spans="1:17" x14ac:dyDescent="0.25">
      <c r="A2800" s="39" t="s">
        <v>6301</v>
      </c>
      <c r="B2800" s="34" t="s">
        <v>6302</v>
      </c>
      <c r="C2800" s="43" t="s">
        <v>121</v>
      </c>
      <c r="D2800" s="38" t="s">
        <v>16</v>
      </c>
      <c r="E2800" s="38" t="s">
        <v>17</v>
      </c>
      <c r="F2800" s="38"/>
      <c r="G2800" s="40">
        <f>VLOOKUP(Tb_Agen[[#This Row],[AGEN ID]],Reseller!A:F,5,0)</f>
        <v>45525.421527777777</v>
      </c>
      <c r="H2800" s="38"/>
      <c r="I2800" s="38"/>
      <c r="J2800" s="38"/>
      <c r="K2800" s="41"/>
      <c r="L2800" s="42"/>
      <c r="M2800" s="53">
        <v>0</v>
      </c>
      <c r="N2800" s="39" t="s">
        <v>22</v>
      </c>
      <c r="O2800" s="65">
        <f>SUMIFS(Tb_Reseller[Aug-26],Tb_Reseller[Agen id],Tb_Agen[[#This Row],[AGEN ID]])</f>
        <v>0</v>
      </c>
      <c r="P2800" s="66">
        <f>SUMIFS(Tb_Reseller[Sep-26],Tb_Reseller[Agen id],Tb_Agen[[#This Row],[AGEN ID]])</f>
        <v>0</v>
      </c>
      <c r="Q2800" s="66">
        <f>SUMIFS(Tb_Reseller[Oct-26],Tb_Reseller[Agen id],Tb_Agen[[#This Row],[AGEN ID]])</f>
        <v>0</v>
      </c>
    </row>
    <row r="2801" spans="1:17" x14ac:dyDescent="0.25">
      <c r="A2801" s="39" t="s">
        <v>6303</v>
      </c>
      <c r="B2801" s="34" t="s">
        <v>6304</v>
      </c>
      <c r="C2801" s="43" t="s">
        <v>15</v>
      </c>
      <c r="D2801" s="38" t="s">
        <v>28</v>
      </c>
      <c r="E2801" s="38" t="s">
        <v>17</v>
      </c>
      <c r="F2801" s="38"/>
      <c r="G2801" s="40">
        <f>VLOOKUP(Tb_Agen[[#This Row],[AGEN ID]],Reseller!A:F,5,0)</f>
        <v>45525.686805555553</v>
      </c>
      <c r="H2801" s="38" t="s">
        <v>6305</v>
      </c>
      <c r="I2801" s="38" t="s">
        <v>19</v>
      </c>
      <c r="J2801" s="38" t="s">
        <v>30</v>
      </c>
      <c r="K2801" s="41" t="s">
        <v>100</v>
      </c>
      <c r="L2801" s="42"/>
      <c r="M2801" s="53">
        <v>0</v>
      </c>
      <c r="N2801" s="39" t="s">
        <v>22</v>
      </c>
      <c r="O2801" s="65">
        <f>SUMIFS(Tb_Reseller[Aug-26],Tb_Reseller[Agen id],Tb_Agen[[#This Row],[AGEN ID]])</f>
        <v>0</v>
      </c>
      <c r="P2801" s="66">
        <f>SUMIFS(Tb_Reseller[Sep-26],Tb_Reseller[Agen id],Tb_Agen[[#This Row],[AGEN ID]])</f>
        <v>0</v>
      </c>
      <c r="Q2801" s="66">
        <f>SUMIFS(Tb_Reseller[Oct-26],Tb_Reseller[Agen id],Tb_Agen[[#This Row],[AGEN ID]])</f>
        <v>0</v>
      </c>
    </row>
    <row r="2802" spans="1:17" x14ac:dyDescent="0.25">
      <c r="A2802" s="39" t="s">
        <v>6306</v>
      </c>
      <c r="B2802" s="34" t="s">
        <v>6307</v>
      </c>
      <c r="C2802" s="43" t="s">
        <v>121</v>
      </c>
      <c r="D2802" s="38" t="s">
        <v>16</v>
      </c>
      <c r="E2802" s="38" t="s">
        <v>17</v>
      </c>
      <c r="F2802" s="38"/>
      <c r="G2802" s="40">
        <f>VLOOKUP(Tb_Agen[[#This Row],[AGEN ID]],Reseller!A:F,5,0)</f>
        <v>45526.609027777777</v>
      </c>
      <c r="H2802" s="38"/>
      <c r="I2802" s="38"/>
      <c r="J2802" s="38"/>
      <c r="K2802" s="41"/>
      <c r="L2802" s="42"/>
      <c r="M2802" s="53">
        <v>0</v>
      </c>
      <c r="N2802" s="39" t="s">
        <v>22</v>
      </c>
      <c r="O2802" s="65">
        <f>SUMIFS(Tb_Reseller[Aug-26],Tb_Reseller[Agen id],Tb_Agen[[#This Row],[AGEN ID]])</f>
        <v>0</v>
      </c>
      <c r="P2802" s="66">
        <f>SUMIFS(Tb_Reseller[Sep-26],Tb_Reseller[Agen id],Tb_Agen[[#This Row],[AGEN ID]])</f>
        <v>0</v>
      </c>
      <c r="Q2802" s="66">
        <f>SUMIFS(Tb_Reseller[Oct-26],Tb_Reseller[Agen id],Tb_Agen[[#This Row],[AGEN ID]])</f>
        <v>0</v>
      </c>
    </row>
    <row r="2803" spans="1:17" x14ac:dyDescent="0.25">
      <c r="A2803" s="39" t="s">
        <v>6308</v>
      </c>
      <c r="B2803" s="34" t="s">
        <v>6309</v>
      </c>
      <c r="C2803" s="43" t="s">
        <v>82</v>
      </c>
      <c r="D2803" s="38" t="s">
        <v>16</v>
      </c>
      <c r="E2803" s="38" t="s">
        <v>82</v>
      </c>
      <c r="F2803" s="38"/>
      <c r="G2803" s="40">
        <f>VLOOKUP(Tb_Agen[[#This Row],[AGEN ID]],Reseller!A:F,5,0)</f>
        <v>45526.645833333343</v>
      </c>
      <c r="H2803" s="38"/>
      <c r="I2803" s="38"/>
      <c r="J2803" s="38"/>
      <c r="K2803" s="41"/>
      <c r="L2803" s="42"/>
      <c r="M2803" s="53">
        <v>0</v>
      </c>
      <c r="N2803" s="39" t="s">
        <v>22</v>
      </c>
      <c r="O2803" s="65">
        <f>SUMIFS(Tb_Reseller[Aug-26],Tb_Reseller[Agen id],Tb_Agen[[#This Row],[AGEN ID]])</f>
        <v>0</v>
      </c>
      <c r="P2803" s="66">
        <f>SUMIFS(Tb_Reseller[Sep-26],Tb_Reseller[Agen id],Tb_Agen[[#This Row],[AGEN ID]])</f>
        <v>0</v>
      </c>
      <c r="Q2803" s="66">
        <f>SUMIFS(Tb_Reseller[Oct-26],Tb_Reseller[Agen id],Tb_Agen[[#This Row],[AGEN ID]])</f>
        <v>0</v>
      </c>
    </row>
    <row r="2804" spans="1:17" x14ac:dyDescent="0.25">
      <c r="A2804" s="39" t="s">
        <v>6310</v>
      </c>
      <c r="B2804" s="34" t="s">
        <v>6311</v>
      </c>
      <c r="C2804" s="43" t="s">
        <v>82</v>
      </c>
      <c r="D2804" s="38" t="s">
        <v>16</v>
      </c>
      <c r="E2804" s="38" t="s">
        <v>82</v>
      </c>
      <c r="F2804" s="38"/>
      <c r="G2804" s="40">
        <f>VLOOKUP(Tb_Agen[[#This Row],[AGEN ID]],Reseller!A:F,5,0)</f>
        <v>45526.705555555563</v>
      </c>
      <c r="H2804" s="38"/>
      <c r="I2804" s="38"/>
      <c r="J2804" s="38"/>
      <c r="K2804" s="41"/>
      <c r="L2804" s="42"/>
      <c r="M2804" s="53">
        <v>0</v>
      </c>
      <c r="N2804" s="39" t="s">
        <v>22</v>
      </c>
      <c r="O2804" s="65">
        <f>SUMIFS(Tb_Reseller[Aug-26],Tb_Reseller[Agen id],Tb_Agen[[#This Row],[AGEN ID]])</f>
        <v>0</v>
      </c>
      <c r="P2804" s="66">
        <f>SUMIFS(Tb_Reseller[Sep-26],Tb_Reseller[Agen id],Tb_Agen[[#This Row],[AGEN ID]])</f>
        <v>0</v>
      </c>
      <c r="Q2804" s="66">
        <f>SUMIFS(Tb_Reseller[Oct-26],Tb_Reseller[Agen id],Tb_Agen[[#This Row],[AGEN ID]])</f>
        <v>0</v>
      </c>
    </row>
    <row r="2805" spans="1:17" x14ac:dyDescent="0.25">
      <c r="A2805" s="39" t="s">
        <v>6312</v>
      </c>
      <c r="B2805" s="34" t="s">
        <v>6313</v>
      </c>
      <c r="C2805" s="43" t="s">
        <v>121</v>
      </c>
      <c r="D2805" s="38" t="s">
        <v>16</v>
      </c>
      <c r="E2805" s="38" t="s">
        <v>17</v>
      </c>
      <c r="F2805" s="38"/>
      <c r="G2805" s="40">
        <f>VLOOKUP(Tb_Agen[[#This Row],[AGEN ID]],Reseller!A:F,5,0)</f>
        <v>45528.449305555558</v>
      </c>
      <c r="H2805" s="38"/>
      <c r="I2805" s="38"/>
      <c r="J2805" s="38"/>
      <c r="K2805" s="41"/>
      <c r="L2805" s="42"/>
      <c r="M2805" s="53">
        <v>0</v>
      </c>
      <c r="N2805" s="39" t="s">
        <v>22</v>
      </c>
      <c r="O2805" s="65">
        <f>SUMIFS(Tb_Reseller[Aug-26],Tb_Reseller[Agen id],Tb_Agen[[#This Row],[AGEN ID]])</f>
        <v>0</v>
      </c>
      <c r="P2805" s="66">
        <f>SUMIFS(Tb_Reseller[Sep-26],Tb_Reseller[Agen id],Tb_Agen[[#This Row],[AGEN ID]])</f>
        <v>0</v>
      </c>
      <c r="Q2805" s="66">
        <f>SUMIFS(Tb_Reseller[Oct-26],Tb_Reseller[Agen id],Tb_Agen[[#This Row],[AGEN ID]])</f>
        <v>0</v>
      </c>
    </row>
    <row r="2806" spans="1:17" x14ac:dyDescent="0.25">
      <c r="A2806" s="39" t="s">
        <v>6314</v>
      </c>
      <c r="B2806" s="34" t="s">
        <v>6315</v>
      </c>
      <c r="C2806" s="43" t="s">
        <v>112</v>
      </c>
      <c r="D2806" s="38" t="s">
        <v>16</v>
      </c>
      <c r="E2806" s="38" t="s">
        <v>17</v>
      </c>
      <c r="F2806" s="38"/>
      <c r="G2806" s="40">
        <f>VLOOKUP(Tb_Agen[[#This Row],[AGEN ID]],Reseller!A:F,5,0)</f>
        <v>45528.491666666669</v>
      </c>
      <c r="H2806" s="38"/>
      <c r="I2806" s="38"/>
      <c r="J2806" s="38"/>
      <c r="K2806" s="41"/>
      <c r="L2806" s="42"/>
      <c r="M2806" s="53">
        <v>0</v>
      </c>
      <c r="N2806" s="39" t="s">
        <v>22</v>
      </c>
      <c r="O2806" s="65">
        <f>SUMIFS(Tb_Reseller[Aug-26],Tb_Reseller[Agen id],Tb_Agen[[#This Row],[AGEN ID]])</f>
        <v>0</v>
      </c>
      <c r="P2806" s="66">
        <f>SUMIFS(Tb_Reseller[Sep-26],Tb_Reseller[Agen id],Tb_Agen[[#This Row],[AGEN ID]])</f>
        <v>0</v>
      </c>
      <c r="Q2806" s="66">
        <f>SUMIFS(Tb_Reseller[Oct-26],Tb_Reseller[Agen id],Tb_Agen[[#This Row],[AGEN ID]])</f>
        <v>0</v>
      </c>
    </row>
    <row r="2807" spans="1:17" x14ac:dyDescent="0.25">
      <c r="A2807" s="39" t="s">
        <v>6316</v>
      </c>
      <c r="B2807" s="34" t="s">
        <v>6317</v>
      </c>
      <c r="C2807" s="43" t="s">
        <v>82</v>
      </c>
      <c r="D2807" s="38" t="s">
        <v>16</v>
      </c>
      <c r="E2807" s="38" t="s">
        <v>82</v>
      </c>
      <c r="F2807" s="38"/>
      <c r="G2807" s="40">
        <f>VLOOKUP(Tb_Agen[[#This Row],[AGEN ID]],Reseller!A:F,5,0)</f>
        <v>45530.440972222219</v>
      </c>
      <c r="H2807" s="38"/>
      <c r="I2807" s="38"/>
      <c r="J2807" s="38"/>
      <c r="K2807" s="41"/>
      <c r="L2807" s="42"/>
      <c r="M2807" s="53">
        <v>0</v>
      </c>
      <c r="N2807" s="39" t="s">
        <v>22</v>
      </c>
      <c r="O2807" s="65">
        <f>SUMIFS(Tb_Reseller[Aug-26],Tb_Reseller[Agen id],Tb_Agen[[#This Row],[AGEN ID]])</f>
        <v>0</v>
      </c>
      <c r="P2807" s="66">
        <f>SUMIFS(Tb_Reseller[Sep-26],Tb_Reseller[Agen id],Tb_Agen[[#This Row],[AGEN ID]])</f>
        <v>0</v>
      </c>
      <c r="Q2807" s="66">
        <f>SUMIFS(Tb_Reseller[Oct-26],Tb_Reseller[Agen id],Tb_Agen[[#This Row],[AGEN ID]])</f>
        <v>0</v>
      </c>
    </row>
    <row r="2808" spans="1:17" x14ac:dyDescent="0.25">
      <c r="A2808" s="39" t="s">
        <v>6318</v>
      </c>
      <c r="B2808" s="34" t="s">
        <v>6319</v>
      </c>
      <c r="C2808" s="43" t="s">
        <v>112</v>
      </c>
      <c r="D2808" s="38" t="s">
        <v>16</v>
      </c>
      <c r="E2808" s="38" t="s">
        <v>17</v>
      </c>
      <c r="F2808" s="38"/>
      <c r="G2808" s="40">
        <f>VLOOKUP(Tb_Agen[[#This Row],[AGEN ID]],Reseller!A:F,5,0)</f>
        <v>45531.370138888888</v>
      </c>
      <c r="H2808" s="38"/>
      <c r="I2808" s="38"/>
      <c r="J2808" s="38"/>
      <c r="K2808" s="41"/>
      <c r="L2808" s="42"/>
      <c r="M2808" s="53">
        <v>0</v>
      </c>
      <c r="N2808" s="39" t="s">
        <v>22</v>
      </c>
      <c r="O2808" s="65">
        <f>SUMIFS(Tb_Reseller[Aug-26],Tb_Reseller[Agen id],Tb_Agen[[#This Row],[AGEN ID]])</f>
        <v>0</v>
      </c>
      <c r="P2808" s="66">
        <f>SUMIFS(Tb_Reseller[Sep-26],Tb_Reseller[Agen id],Tb_Agen[[#This Row],[AGEN ID]])</f>
        <v>0</v>
      </c>
      <c r="Q2808" s="66">
        <f>SUMIFS(Tb_Reseller[Oct-26],Tb_Reseller[Agen id],Tb_Agen[[#This Row],[AGEN ID]])</f>
        <v>0</v>
      </c>
    </row>
    <row r="2809" spans="1:17" x14ac:dyDescent="0.25">
      <c r="A2809" s="39" t="s">
        <v>6320</v>
      </c>
      <c r="B2809" s="34" t="s">
        <v>6321</v>
      </c>
      <c r="C2809" s="43" t="s">
        <v>15</v>
      </c>
      <c r="D2809" s="38" t="s">
        <v>36</v>
      </c>
      <c r="E2809" s="38" t="s">
        <v>37</v>
      </c>
      <c r="F2809" s="38"/>
      <c r="G2809" s="40">
        <f>VLOOKUP(Tb_Agen[[#This Row],[AGEN ID]],Reseller!A:F,5,0)</f>
        <v>45531.443055555559</v>
      </c>
      <c r="H2809" s="38" t="s">
        <v>6322</v>
      </c>
      <c r="I2809" s="38" t="s">
        <v>19</v>
      </c>
      <c r="J2809" s="38" t="s">
        <v>30</v>
      </c>
      <c r="K2809" s="41" t="s">
        <v>30</v>
      </c>
      <c r="L2809" s="37" t="s">
        <v>162</v>
      </c>
      <c r="M2809" s="53">
        <v>-3000000</v>
      </c>
      <c r="N2809" s="39" t="s">
        <v>40</v>
      </c>
      <c r="O2809" s="65">
        <f>SUMIFS(Tb_Reseller[Aug-26],Tb_Reseller[Agen id],Tb_Agen[[#This Row],[AGEN ID]])</f>
        <v>12.967741935483996</v>
      </c>
      <c r="P2809" s="66">
        <f>SUMIFS(Tb_Reseller[Sep-26],Tb_Reseller[Agen id],Tb_Agen[[#This Row],[AGEN ID]])</f>
        <v>11.333333333333304</v>
      </c>
      <c r="Q2809" s="66">
        <f>SUMIFS(Tb_Reseller[Oct-26],Tb_Reseller[Agen id],Tb_Agen[[#This Row],[AGEN ID]])</f>
        <v>13.25</v>
      </c>
    </row>
    <row r="2810" spans="1:17" x14ac:dyDescent="0.25">
      <c r="A2810" s="39" t="s">
        <v>6323</v>
      </c>
      <c r="B2810" s="34" t="s">
        <v>6324</v>
      </c>
      <c r="C2810" s="43" t="s">
        <v>82</v>
      </c>
      <c r="D2810" s="38" t="s">
        <v>16</v>
      </c>
      <c r="E2810" s="38" t="s">
        <v>82</v>
      </c>
      <c r="F2810" s="38"/>
      <c r="G2810" s="40">
        <f>VLOOKUP(Tb_Agen[[#This Row],[AGEN ID]],Reseller!A:F,5,0)</f>
        <v>45532.771527777782</v>
      </c>
      <c r="H2810" s="38"/>
      <c r="I2810" s="38"/>
      <c r="J2810" s="38"/>
      <c r="K2810" s="41"/>
      <c r="L2810" s="42"/>
      <c r="M2810" s="53">
        <v>0</v>
      </c>
      <c r="N2810" s="39" t="s">
        <v>22</v>
      </c>
      <c r="O2810" s="65">
        <f>SUMIFS(Tb_Reseller[Aug-26],Tb_Reseller[Agen id],Tb_Agen[[#This Row],[AGEN ID]])</f>
        <v>0</v>
      </c>
      <c r="P2810" s="66">
        <f>SUMIFS(Tb_Reseller[Sep-26],Tb_Reseller[Agen id],Tb_Agen[[#This Row],[AGEN ID]])</f>
        <v>0</v>
      </c>
      <c r="Q2810" s="66">
        <f>SUMIFS(Tb_Reseller[Oct-26],Tb_Reseller[Agen id],Tb_Agen[[#This Row],[AGEN ID]])</f>
        <v>0</v>
      </c>
    </row>
    <row r="2811" spans="1:17" x14ac:dyDescent="0.25">
      <c r="A2811" s="39" t="s">
        <v>6325</v>
      </c>
      <c r="B2811" s="34" t="s">
        <v>6326</v>
      </c>
      <c r="C2811" s="43" t="s">
        <v>112</v>
      </c>
      <c r="D2811" s="38" t="s">
        <v>16</v>
      </c>
      <c r="E2811" s="38" t="s">
        <v>17</v>
      </c>
      <c r="F2811" s="38"/>
      <c r="G2811" s="40">
        <f>VLOOKUP(Tb_Agen[[#This Row],[AGEN ID]],Reseller!A:F,5,0)</f>
        <v>45533.51458333333</v>
      </c>
      <c r="H2811" s="38"/>
      <c r="I2811" s="38"/>
      <c r="J2811" s="38"/>
      <c r="K2811" s="41"/>
      <c r="L2811" s="42"/>
      <c r="M2811" s="53">
        <v>0</v>
      </c>
      <c r="N2811" s="39" t="s">
        <v>22</v>
      </c>
      <c r="O2811" s="65">
        <f>SUMIFS(Tb_Reseller[Aug-26],Tb_Reseller[Agen id],Tb_Agen[[#This Row],[AGEN ID]])</f>
        <v>0</v>
      </c>
      <c r="P2811" s="66">
        <f>SUMIFS(Tb_Reseller[Sep-26],Tb_Reseller[Agen id],Tb_Agen[[#This Row],[AGEN ID]])</f>
        <v>0</v>
      </c>
      <c r="Q2811" s="66">
        <f>SUMIFS(Tb_Reseller[Oct-26],Tb_Reseller[Agen id],Tb_Agen[[#This Row],[AGEN ID]])</f>
        <v>0</v>
      </c>
    </row>
    <row r="2812" spans="1:17" x14ac:dyDescent="0.25">
      <c r="A2812" s="39" t="s">
        <v>6327</v>
      </c>
      <c r="B2812" s="34" t="s">
        <v>6328</v>
      </c>
      <c r="C2812" s="43" t="s">
        <v>112</v>
      </c>
      <c r="D2812" s="38" t="s">
        <v>16</v>
      </c>
      <c r="E2812" s="38" t="s">
        <v>143</v>
      </c>
      <c r="F2812" s="38"/>
      <c r="G2812" s="40">
        <f>VLOOKUP(Tb_Agen[[#This Row],[AGEN ID]],Reseller!A:F,5,0)</f>
        <v>45533.622916666667</v>
      </c>
      <c r="H2812" s="38" t="s">
        <v>6329</v>
      </c>
      <c r="I2812" s="38" t="s">
        <v>145</v>
      </c>
      <c r="J2812" s="38" t="s">
        <v>146</v>
      </c>
      <c r="K2812" s="41" t="s">
        <v>553</v>
      </c>
      <c r="L2812" s="42" t="s">
        <v>101</v>
      </c>
      <c r="M2812" s="53">
        <v>0</v>
      </c>
      <c r="N2812" s="39" t="s">
        <v>22</v>
      </c>
      <c r="O2812" s="65">
        <f>SUMIFS(Tb_Reseller[Aug-26],Tb_Reseller[Agen id],Tb_Agen[[#This Row],[AGEN ID]])</f>
        <v>21.290322580645217</v>
      </c>
      <c r="P2812" s="66">
        <f>SUMIFS(Tb_Reseller[Sep-26],Tb_Reseller[Agen id],Tb_Agen[[#This Row],[AGEN ID]])</f>
        <v>15.633333333333288</v>
      </c>
      <c r="Q2812" s="66">
        <f>SUMIFS(Tb_Reseller[Oct-26],Tb_Reseller[Agen id],Tb_Agen[[#This Row],[AGEN ID]])</f>
        <v>11</v>
      </c>
    </row>
    <row r="2813" spans="1:17" x14ac:dyDescent="0.25">
      <c r="A2813" s="39" t="s">
        <v>6330</v>
      </c>
      <c r="B2813" s="34" t="s">
        <v>6331</v>
      </c>
      <c r="C2813" s="43" t="s">
        <v>112</v>
      </c>
      <c r="D2813" s="38" t="s">
        <v>16</v>
      </c>
      <c r="E2813" s="38" t="s">
        <v>17</v>
      </c>
      <c r="F2813" s="38"/>
      <c r="G2813" s="40">
        <f>VLOOKUP(Tb_Agen[[#This Row],[AGEN ID]],Reseller!A:F,5,0)</f>
        <v>45533.70208333333</v>
      </c>
      <c r="H2813" s="38"/>
      <c r="I2813" s="38"/>
      <c r="J2813" s="38"/>
      <c r="K2813" s="41"/>
      <c r="L2813" s="42"/>
      <c r="M2813" s="53">
        <v>0</v>
      </c>
      <c r="N2813" s="39" t="s">
        <v>22</v>
      </c>
      <c r="O2813" s="65">
        <f>SUMIFS(Tb_Reseller[Aug-26],Tb_Reseller[Agen id],Tb_Agen[[#This Row],[AGEN ID]])</f>
        <v>0</v>
      </c>
      <c r="P2813" s="66">
        <f>SUMIFS(Tb_Reseller[Sep-26],Tb_Reseller[Agen id],Tb_Agen[[#This Row],[AGEN ID]])</f>
        <v>0</v>
      </c>
      <c r="Q2813" s="66">
        <f>SUMIFS(Tb_Reseller[Oct-26],Tb_Reseller[Agen id],Tb_Agen[[#This Row],[AGEN ID]])</f>
        <v>0</v>
      </c>
    </row>
    <row r="2814" spans="1:17" x14ac:dyDescent="0.25">
      <c r="A2814" s="39" t="s">
        <v>6332</v>
      </c>
      <c r="B2814" s="34" t="s">
        <v>6333</v>
      </c>
      <c r="C2814" s="43" t="s">
        <v>82</v>
      </c>
      <c r="D2814" s="38" t="s">
        <v>16</v>
      </c>
      <c r="E2814" s="38" t="s">
        <v>82</v>
      </c>
      <c r="F2814" s="38"/>
      <c r="G2814" s="40">
        <f>VLOOKUP(Tb_Agen[[#This Row],[AGEN ID]],Reseller!A:F,5,0)</f>
        <v>45533.898611111108</v>
      </c>
      <c r="H2814" s="38"/>
      <c r="I2814" s="38"/>
      <c r="J2814" s="38"/>
      <c r="K2814" s="41"/>
      <c r="L2814" s="42"/>
      <c r="M2814" s="53">
        <v>0</v>
      </c>
      <c r="N2814" s="39" t="s">
        <v>22</v>
      </c>
      <c r="O2814" s="65">
        <f>SUMIFS(Tb_Reseller[Aug-26],Tb_Reseller[Agen id],Tb_Agen[[#This Row],[AGEN ID]])</f>
        <v>0</v>
      </c>
      <c r="P2814" s="66">
        <f>SUMIFS(Tb_Reseller[Sep-26],Tb_Reseller[Agen id],Tb_Agen[[#This Row],[AGEN ID]])</f>
        <v>0</v>
      </c>
      <c r="Q2814" s="66">
        <f>SUMIFS(Tb_Reseller[Oct-26],Tb_Reseller[Agen id],Tb_Agen[[#This Row],[AGEN ID]])</f>
        <v>0</v>
      </c>
    </row>
    <row r="2815" spans="1:17" x14ac:dyDescent="0.25">
      <c r="A2815" s="33" t="s">
        <v>6334</v>
      </c>
      <c r="B2815" s="34" t="s">
        <v>6335</v>
      </c>
      <c r="C2815" s="34" t="s">
        <v>79</v>
      </c>
      <c r="D2815" s="35" t="s">
        <v>36</v>
      </c>
      <c r="E2815" s="35" t="s">
        <v>17</v>
      </c>
      <c r="F2815" s="35"/>
      <c r="G2815" s="36">
        <f>VLOOKUP(Tb_Agen[[#This Row],[AGEN ID]],Reseller!A:F,5,0)</f>
        <v>43755.495833333327</v>
      </c>
      <c r="H2815" s="35"/>
      <c r="I2815" s="35"/>
      <c r="J2815" s="35"/>
      <c r="K2815" s="41"/>
      <c r="L2815" s="37"/>
      <c r="M2815" s="53">
        <v>-7497322</v>
      </c>
      <c r="N2815" s="39" t="s">
        <v>40</v>
      </c>
      <c r="O2815" s="65">
        <f>SUMIFS(Tb_Reseller[Aug-26],Tb_Reseller[Agen id],Tb_Agen[[#This Row],[AGEN ID]])</f>
        <v>0.12903225806451613</v>
      </c>
      <c r="P2815" s="66">
        <f>SUMIFS(Tb_Reseller[Sep-26],Tb_Reseller[Agen id],Tb_Agen[[#This Row],[AGEN ID]])</f>
        <v>0.16666666666666666</v>
      </c>
      <c r="Q2815" s="66">
        <f>SUMIFS(Tb_Reseller[Oct-26],Tb_Reseller[Agen id],Tb_Agen[[#This Row],[AGEN ID]])</f>
        <v>0</v>
      </c>
    </row>
    <row r="2816" spans="1:17" x14ac:dyDescent="0.25">
      <c r="A2816" s="39" t="s">
        <v>6336</v>
      </c>
      <c r="B2816" s="34" t="s">
        <v>6337</v>
      </c>
      <c r="C2816" s="43" t="s">
        <v>112</v>
      </c>
      <c r="D2816" s="38" t="s">
        <v>28</v>
      </c>
      <c r="E2816" s="38" t="s">
        <v>17</v>
      </c>
      <c r="F2816" s="38"/>
      <c r="G2816" s="40">
        <f>VLOOKUP(Tb_Agen[[#This Row],[AGEN ID]],Reseller!A:F,5,0)</f>
        <v>45534.506249999999</v>
      </c>
      <c r="H2816" s="38" t="s">
        <v>6338</v>
      </c>
      <c r="I2816" s="38" t="s">
        <v>68</v>
      </c>
      <c r="J2816" s="38" t="s">
        <v>69</v>
      </c>
      <c r="K2816" s="41" t="s">
        <v>382</v>
      </c>
      <c r="L2816" s="42"/>
      <c r="M2816" s="53">
        <v>0</v>
      </c>
      <c r="N2816" s="39" t="s">
        <v>22</v>
      </c>
      <c r="O2816" s="65">
        <f>SUMIFS(Tb_Reseller[Aug-26],Tb_Reseller[Agen id],Tb_Agen[[#This Row],[AGEN ID]])</f>
        <v>0</v>
      </c>
      <c r="P2816" s="66">
        <f>SUMIFS(Tb_Reseller[Sep-26],Tb_Reseller[Agen id],Tb_Agen[[#This Row],[AGEN ID]])</f>
        <v>0</v>
      </c>
      <c r="Q2816" s="66">
        <f>SUMIFS(Tb_Reseller[Oct-26],Tb_Reseller[Agen id],Tb_Agen[[#This Row],[AGEN ID]])</f>
        <v>0</v>
      </c>
    </row>
    <row r="2817" spans="1:17" x14ac:dyDescent="0.25">
      <c r="A2817" s="39" t="s">
        <v>6339</v>
      </c>
      <c r="B2817" s="34" t="s">
        <v>6340</v>
      </c>
      <c r="C2817" s="43" t="s">
        <v>112</v>
      </c>
      <c r="D2817" s="38" t="s">
        <v>36</v>
      </c>
      <c r="E2817" s="38" t="s">
        <v>159</v>
      </c>
      <c r="F2817" s="38"/>
      <c r="G2817" s="40">
        <f>VLOOKUP(Tb_Agen[[#This Row],[AGEN ID]],Reseller!A:F,5,0)</f>
        <v>45534.536805555559</v>
      </c>
      <c r="H2817" s="38" t="s">
        <v>6341</v>
      </c>
      <c r="I2817" s="38" t="s">
        <v>68</v>
      </c>
      <c r="J2817" s="38" t="s">
        <v>69</v>
      </c>
      <c r="K2817" s="41" t="s">
        <v>382</v>
      </c>
      <c r="L2817" s="37" t="s">
        <v>162</v>
      </c>
      <c r="M2817" s="53">
        <v>-500000</v>
      </c>
      <c r="N2817" s="39" t="s">
        <v>40</v>
      </c>
      <c r="O2817" s="65">
        <f>SUMIFS(Tb_Reseller[Aug-26],Tb_Reseller[Agen id],Tb_Agen[[#This Row],[AGEN ID]])</f>
        <v>0.77419354838709631</v>
      </c>
      <c r="P2817" s="66">
        <f>SUMIFS(Tb_Reseller[Sep-26],Tb_Reseller[Agen id],Tb_Agen[[#This Row],[AGEN ID]])</f>
        <v>1.2333333333333338</v>
      </c>
      <c r="Q2817" s="66">
        <f>SUMIFS(Tb_Reseller[Oct-26],Tb_Reseller[Agen id],Tb_Agen[[#This Row],[AGEN ID]])</f>
        <v>1</v>
      </c>
    </row>
    <row r="2818" spans="1:17" x14ac:dyDescent="0.25">
      <c r="A2818" s="39" t="s">
        <v>6342</v>
      </c>
      <c r="B2818" s="34" t="s">
        <v>6343</v>
      </c>
      <c r="C2818" s="43" t="s">
        <v>112</v>
      </c>
      <c r="D2818" s="38" t="s">
        <v>36</v>
      </c>
      <c r="E2818" s="38" t="s">
        <v>143</v>
      </c>
      <c r="F2818" s="38"/>
      <c r="G2818" s="40">
        <f>VLOOKUP(Tb_Agen[[#This Row],[AGEN ID]],Reseller!A:F,5,0)</f>
        <v>45535.502083333333</v>
      </c>
      <c r="H2818" s="38" t="s">
        <v>6344</v>
      </c>
      <c r="I2818" s="38" t="s">
        <v>145</v>
      </c>
      <c r="J2818" s="38" t="s">
        <v>146</v>
      </c>
      <c r="K2818" s="41" t="s">
        <v>2243</v>
      </c>
      <c r="L2818" s="37" t="s">
        <v>162</v>
      </c>
      <c r="M2818" s="53">
        <v>-2000000</v>
      </c>
      <c r="N2818" s="39" t="s">
        <v>40</v>
      </c>
      <c r="O2818" s="65">
        <f>SUMIFS(Tb_Reseller[Aug-26],Tb_Reseller[Agen id],Tb_Agen[[#This Row],[AGEN ID]])</f>
        <v>5.6129032258064475</v>
      </c>
      <c r="P2818" s="66">
        <f>SUMIFS(Tb_Reseller[Sep-26],Tb_Reseller[Agen id],Tb_Agen[[#This Row],[AGEN ID]])</f>
        <v>4.4666666666666606</v>
      </c>
      <c r="Q2818" s="66">
        <f>SUMIFS(Tb_Reseller[Oct-26],Tb_Reseller[Agen id],Tb_Agen[[#This Row],[AGEN ID]])</f>
        <v>6</v>
      </c>
    </row>
    <row r="2819" spans="1:17" x14ac:dyDescent="0.25">
      <c r="A2819" s="39" t="s">
        <v>6345</v>
      </c>
      <c r="B2819" s="34" t="s">
        <v>6346</v>
      </c>
      <c r="C2819" s="43" t="s">
        <v>112</v>
      </c>
      <c r="D2819" s="38" t="s">
        <v>36</v>
      </c>
      <c r="E2819" s="38" t="s">
        <v>159</v>
      </c>
      <c r="F2819" s="38"/>
      <c r="G2819" s="40">
        <f>VLOOKUP(Tb_Agen[[#This Row],[AGEN ID]],Reseller!A:F,5,0)</f>
        <v>45535.611805555563</v>
      </c>
      <c r="H2819" s="38" t="s">
        <v>6347</v>
      </c>
      <c r="I2819" s="38" t="s">
        <v>68</v>
      </c>
      <c r="J2819" s="38" t="s">
        <v>69</v>
      </c>
      <c r="K2819" s="41" t="s">
        <v>382</v>
      </c>
      <c r="L2819" s="37" t="s">
        <v>162</v>
      </c>
      <c r="M2819" s="53">
        <v>-3500000</v>
      </c>
      <c r="N2819" s="39" t="s">
        <v>40</v>
      </c>
      <c r="O2819" s="65">
        <f>SUMIFS(Tb_Reseller[Aug-26],Tb_Reseller[Agen id],Tb_Agen[[#This Row],[AGEN ID]])</f>
        <v>5.2580645161290285</v>
      </c>
      <c r="P2819" s="66">
        <f>SUMIFS(Tb_Reseller[Sep-26],Tb_Reseller[Agen id],Tb_Agen[[#This Row],[AGEN ID]])</f>
        <v>5.3666666666666574</v>
      </c>
      <c r="Q2819" s="66">
        <f>SUMIFS(Tb_Reseller[Oct-26],Tb_Reseller[Agen id],Tb_Agen[[#This Row],[AGEN ID]])</f>
        <v>6.75</v>
      </c>
    </row>
    <row r="2820" spans="1:17" x14ac:dyDescent="0.25">
      <c r="A2820" s="39" t="s">
        <v>6348</v>
      </c>
      <c r="B2820" s="34" t="s">
        <v>6349</v>
      </c>
      <c r="C2820" s="43" t="s">
        <v>121</v>
      </c>
      <c r="D2820" s="38" t="s">
        <v>16</v>
      </c>
      <c r="E2820" s="38" t="s">
        <v>17</v>
      </c>
      <c r="F2820" s="38"/>
      <c r="G2820" s="40">
        <f>VLOOKUP(Tb_Agen[[#This Row],[AGEN ID]],Reseller!A:F,5,0)</f>
        <v>45535.647916666669</v>
      </c>
      <c r="H2820" s="38"/>
      <c r="I2820" s="38"/>
      <c r="J2820" s="38"/>
      <c r="K2820" s="41"/>
      <c r="L2820" s="42"/>
      <c r="M2820" s="53">
        <v>0</v>
      </c>
      <c r="N2820" s="39" t="s">
        <v>22</v>
      </c>
      <c r="O2820" s="65">
        <f>SUMIFS(Tb_Reseller[Aug-26],Tb_Reseller[Agen id],Tb_Agen[[#This Row],[AGEN ID]])</f>
        <v>0</v>
      </c>
      <c r="P2820" s="66">
        <f>SUMIFS(Tb_Reseller[Sep-26],Tb_Reseller[Agen id],Tb_Agen[[#This Row],[AGEN ID]])</f>
        <v>0</v>
      </c>
      <c r="Q2820" s="66">
        <f>SUMIFS(Tb_Reseller[Oct-26],Tb_Reseller[Agen id],Tb_Agen[[#This Row],[AGEN ID]])</f>
        <v>0</v>
      </c>
    </row>
    <row r="2821" spans="1:17" x14ac:dyDescent="0.25">
      <c r="A2821" s="39" t="s">
        <v>6350</v>
      </c>
      <c r="B2821" s="34" t="s">
        <v>6351</v>
      </c>
      <c r="C2821" s="43" t="s">
        <v>82</v>
      </c>
      <c r="D2821" s="38" t="s">
        <v>16</v>
      </c>
      <c r="E2821" s="38" t="s">
        <v>82</v>
      </c>
      <c r="F2821" s="38"/>
      <c r="G2821" s="40">
        <f>VLOOKUP(Tb_Agen[[#This Row],[AGEN ID]],Reseller!A:F,5,0)</f>
        <v>45535.879166666673</v>
      </c>
      <c r="H2821" s="38"/>
      <c r="I2821" s="38"/>
      <c r="J2821" s="38"/>
      <c r="K2821" s="41"/>
      <c r="L2821" s="42"/>
      <c r="M2821" s="53">
        <v>0</v>
      </c>
      <c r="N2821" s="39" t="s">
        <v>22</v>
      </c>
      <c r="O2821" s="65">
        <f>SUMIFS(Tb_Reseller[Aug-26],Tb_Reseller[Agen id],Tb_Agen[[#This Row],[AGEN ID]])</f>
        <v>0</v>
      </c>
      <c r="P2821" s="66">
        <f>SUMIFS(Tb_Reseller[Sep-26],Tb_Reseller[Agen id],Tb_Agen[[#This Row],[AGEN ID]])</f>
        <v>0</v>
      </c>
      <c r="Q2821" s="66">
        <f>SUMIFS(Tb_Reseller[Oct-26],Tb_Reseller[Agen id],Tb_Agen[[#This Row],[AGEN ID]])</f>
        <v>0</v>
      </c>
    </row>
    <row r="2822" spans="1:17" x14ac:dyDescent="0.25">
      <c r="A2822" s="33" t="s">
        <v>6352</v>
      </c>
      <c r="B2822" s="34" t="s">
        <v>6353</v>
      </c>
      <c r="C2822" s="34" t="s">
        <v>112</v>
      </c>
      <c r="D2822" s="35" t="s">
        <v>28</v>
      </c>
      <c r="E2822" s="35" t="s">
        <v>17</v>
      </c>
      <c r="F2822" s="35"/>
      <c r="G2822" s="36">
        <f>VLOOKUP(Tb_Agen[[#This Row],[AGEN ID]],Reseller!A:F,5,0)</f>
        <v>43787.475694444453</v>
      </c>
      <c r="H2822" s="35"/>
      <c r="I2822" s="35"/>
      <c r="J2822" s="35"/>
      <c r="K2822" s="41"/>
      <c r="L2822" s="37"/>
      <c r="M2822" s="53">
        <v>0</v>
      </c>
      <c r="N2822" s="39" t="s">
        <v>22</v>
      </c>
      <c r="O2822" s="65">
        <f>SUMIFS(Tb_Reseller[Aug-26],Tb_Reseller[Agen id],Tb_Agen[[#This Row],[AGEN ID]])</f>
        <v>0</v>
      </c>
      <c r="P2822" s="66">
        <f>SUMIFS(Tb_Reseller[Sep-26],Tb_Reseller[Agen id],Tb_Agen[[#This Row],[AGEN ID]])</f>
        <v>0</v>
      </c>
      <c r="Q2822" s="66">
        <f>SUMIFS(Tb_Reseller[Oct-26],Tb_Reseller[Agen id],Tb_Agen[[#This Row],[AGEN ID]])</f>
        <v>0</v>
      </c>
    </row>
    <row r="2823" spans="1:17" x14ac:dyDescent="0.25">
      <c r="A2823" s="39" t="s">
        <v>6354</v>
      </c>
      <c r="B2823" s="34" t="s">
        <v>6355</v>
      </c>
      <c r="C2823" s="43" t="s">
        <v>15</v>
      </c>
      <c r="D2823" s="38" t="s">
        <v>16</v>
      </c>
      <c r="E2823" s="38" t="s">
        <v>17</v>
      </c>
      <c r="F2823" s="38"/>
      <c r="G2823" s="40">
        <f>VLOOKUP(Tb_Agen[[#This Row],[AGEN ID]],Reseller!A:F,5,0)</f>
        <v>45538.481249999997</v>
      </c>
      <c r="H2823" s="38"/>
      <c r="I2823" s="38"/>
      <c r="J2823" s="38"/>
      <c r="K2823" s="41"/>
      <c r="L2823" s="42"/>
      <c r="M2823" s="53">
        <v>0</v>
      </c>
      <c r="N2823" s="39" t="s">
        <v>22</v>
      </c>
      <c r="O2823" s="65">
        <f>SUMIFS(Tb_Reseller[Aug-26],Tb_Reseller[Agen id],Tb_Agen[[#This Row],[AGEN ID]])</f>
        <v>0</v>
      </c>
      <c r="P2823" s="66">
        <f>SUMIFS(Tb_Reseller[Sep-26],Tb_Reseller[Agen id],Tb_Agen[[#This Row],[AGEN ID]])</f>
        <v>0</v>
      </c>
      <c r="Q2823" s="66">
        <f>SUMIFS(Tb_Reseller[Oct-26],Tb_Reseller[Agen id],Tb_Agen[[#This Row],[AGEN ID]])</f>
        <v>0</v>
      </c>
    </row>
    <row r="2824" spans="1:17" x14ac:dyDescent="0.25">
      <c r="A2824" s="39" t="s">
        <v>6356</v>
      </c>
      <c r="B2824" s="34" t="s">
        <v>6357</v>
      </c>
      <c r="C2824" s="43" t="s">
        <v>79</v>
      </c>
      <c r="D2824" s="38" t="s">
        <v>16</v>
      </c>
      <c r="E2824" s="38" t="s">
        <v>17</v>
      </c>
      <c r="F2824" s="38"/>
      <c r="G2824" s="40">
        <f>VLOOKUP(Tb_Agen[[#This Row],[AGEN ID]],Reseller!A:F,5,0)</f>
        <v>45538.638888888891</v>
      </c>
      <c r="H2824" s="38"/>
      <c r="I2824" s="38"/>
      <c r="J2824" s="38"/>
      <c r="K2824" s="41"/>
      <c r="L2824" s="42"/>
      <c r="M2824" s="53">
        <v>0</v>
      </c>
      <c r="N2824" s="39" t="s">
        <v>22</v>
      </c>
      <c r="O2824" s="65">
        <f>SUMIFS(Tb_Reseller[Aug-26],Tb_Reseller[Agen id],Tb_Agen[[#This Row],[AGEN ID]])</f>
        <v>0</v>
      </c>
      <c r="P2824" s="66">
        <f>SUMIFS(Tb_Reseller[Sep-26],Tb_Reseller[Agen id],Tb_Agen[[#This Row],[AGEN ID]])</f>
        <v>0</v>
      </c>
      <c r="Q2824" s="66">
        <f>SUMIFS(Tb_Reseller[Oct-26],Tb_Reseller[Agen id],Tb_Agen[[#This Row],[AGEN ID]])</f>
        <v>0</v>
      </c>
    </row>
    <row r="2825" spans="1:17" x14ac:dyDescent="0.25">
      <c r="A2825" s="39" t="s">
        <v>6358</v>
      </c>
      <c r="B2825" s="34" t="s">
        <v>6359</v>
      </c>
      <c r="C2825" s="43" t="s">
        <v>15</v>
      </c>
      <c r="D2825" s="38" t="s">
        <v>16</v>
      </c>
      <c r="E2825" s="38" t="s">
        <v>37</v>
      </c>
      <c r="F2825" s="38"/>
      <c r="G2825" s="40">
        <f>VLOOKUP(Tb_Agen[[#This Row],[AGEN ID]],Reseller!A:F,5,0)</f>
        <v>45539.480555555558</v>
      </c>
      <c r="H2825" s="38" t="s">
        <v>6360</v>
      </c>
      <c r="I2825" s="38" t="s">
        <v>52</v>
      </c>
      <c r="J2825" s="38" t="s">
        <v>68</v>
      </c>
      <c r="K2825" s="41" t="s">
        <v>2978</v>
      </c>
      <c r="L2825" s="42" t="s">
        <v>39</v>
      </c>
      <c r="M2825" s="53">
        <v>0</v>
      </c>
      <c r="N2825" s="39" t="s">
        <v>22</v>
      </c>
      <c r="O2825" s="65">
        <f>SUMIFS(Tb_Reseller[Aug-26],Tb_Reseller[Agen id],Tb_Agen[[#This Row],[AGEN ID]])</f>
        <v>1.0967741935483863</v>
      </c>
      <c r="P2825" s="66">
        <f>SUMIFS(Tb_Reseller[Sep-26],Tb_Reseller[Agen id],Tb_Agen[[#This Row],[AGEN ID]])</f>
        <v>1.3333333333333341</v>
      </c>
      <c r="Q2825" s="66">
        <f>SUMIFS(Tb_Reseller[Oct-26],Tb_Reseller[Agen id],Tb_Agen[[#This Row],[AGEN ID]])</f>
        <v>0.25</v>
      </c>
    </row>
    <row r="2826" spans="1:17" x14ac:dyDescent="0.25">
      <c r="A2826" s="39" t="s">
        <v>6361</v>
      </c>
      <c r="B2826" s="34" t="s">
        <v>6362</v>
      </c>
      <c r="C2826" s="43" t="s">
        <v>79</v>
      </c>
      <c r="D2826" s="38" t="s">
        <v>16</v>
      </c>
      <c r="E2826" s="38" t="s">
        <v>864</v>
      </c>
      <c r="F2826" s="38"/>
      <c r="G2826" s="40">
        <f>VLOOKUP(Tb_Agen[[#This Row],[AGEN ID]],Reseller!A:F,5,0)</f>
        <v>45540.396527777782</v>
      </c>
      <c r="H2826" s="38" t="s">
        <v>6363</v>
      </c>
      <c r="I2826" s="38" t="s">
        <v>145</v>
      </c>
      <c r="J2826" s="38" t="s">
        <v>866</v>
      </c>
      <c r="K2826" s="41" t="s">
        <v>416</v>
      </c>
      <c r="L2826" s="42" t="s">
        <v>101</v>
      </c>
      <c r="M2826" s="53">
        <v>0</v>
      </c>
      <c r="N2826" s="39" t="s">
        <v>22</v>
      </c>
      <c r="O2826" s="65">
        <f>SUMIFS(Tb_Reseller[Aug-26],Tb_Reseller[Agen id],Tb_Agen[[#This Row],[AGEN ID]])</f>
        <v>7.8387096774193488</v>
      </c>
      <c r="P2826" s="66">
        <f>SUMIFS(Tb_Reseller[Sep-26],Tb_Reseller[Agen id],Tb_Agen[[#This Row],[AGEN ID]])</f>
        <v>7.9999999999999813</v>
      </c>
      <c r="Q2826" s="66">
        <f>SUMIFS(Tb_Reseller[Oct-26],Tb_Reseller[Agen id],Tb_Agen[[#This Row],[AGEN ID]])</f>
        <v>7</v>
      </c>
    </row>
    <row r="2827" spans="1:17" x14ac:dyDescent="0.25">
      <c r="A2827" s="39" t="s">
        <v>6364</v>
      </c>
      <c r="B2827" s="34" t="s">
        <v>6365</v>
      </c>
      <c r="C2827" s="43" t="s">
        <v>121</v>
      </c>
      <c r="D2827" s="38" t="s">
        <v>16</v>
      </c>
      <c r="E2827" s="38" t="s">
        <v>17</v>
      </c>
      <c r="F2827" s="38"/>
      <c r="G2827" s="40">
        <f>VLOOKUP(Tb_Agen[[#This Row],[AGEN ID]],Reseller!A:F,5,0)</f>
        <v>45540.51666666667</v>
      </c>
      <c r="H2827" s="38" t="s">
        <v>6366</v>
      </c>
      <c r="I2827" s="38" t="s">
        <v>68</v>
      </c>
      <c r="J2827" s="38" t="s">
        <v>912</v>
      </c>
      <c r="K2827" s="41" t="s">
        <v>6367</v>
      </c>
      <c r="L2827" s="42"/>
      <c r="M2827" s="53">
        <v>0</v>
      </c>
      <c r="N2827" s="39" t="s">
        <v>22</v>
      </c>
      <c r="O2827" s="65">
        <f>SUMIFS(Tb_Reseller[Aug-26],Tb_Reseller[Agen id],Tb_Agen[[#This Row],[AGEN ID]])</f>
        <v>0</v>
      </c>
      <c r="P2827" s="66">
        <f>SUMIFS(Tb_Reseller[Sep-26],Tb_Reseller[Agen id],Tb_Agen[[#This Row],[AGEN ID]])</f>
        <v>0</v>
      </c>
      <c r="Q2827" s="66">
        <f>SUMIFS(Tb_Reseller[Oct-26],Tb_Reseller[Agen id],Tb_Agen[[#This Row],[AGEN ID]])</f>
        <v>0</v>
      </c>
    </row>
    <row r="2828" spans="1:17" x14ac:dyDescent="0.25">
      <c r="A2828" s="39" t="s">
        <v>6368</v>
      </c>
      <c r="B2828" s="34" t="s">
        <v>6369</v>
      </c>
      <c r="C2828" s="43" t="s">
        <v>82</v>
      </c>
      <c r="D2828" s="38" t="s">
        <v>16</v>
      </c>
      <c r="E2828" s="38" t="s">
        <v>82</v>
      </c>
      <c r="F2828" s="38"/>
      <c r="G2828" s="40">
        <f>VLOOKUP(Tb_Agen[[#This Row],[AGEN ID]],Reseller!A:F,5,0)</f>
        <v>45542.230555555558</v>
      </c>
      <c r="H2828" s="38"/>
      <c r="I2828" s="38"/>
      <c r="J2828" s="38"/>
      <c r="K2828" s="41"/>
      <c r="L2828" s="42"/>
      <c r="M2828" s="53">
        <v>0</v>
      </c>
      <c r="N2828" s="39" t="s">
        <v>22</v>
      </c>
      <c r="O2828" s="65">
        <f>SUMIFS(Tb_Reseller[Aug-26],Tb_Reseller[Agen id],Tb_Agen[[#This Row],[AGEN ID]])</f>
        <v>0</v>
      </c>
      <c r="P2828" s="66">
        <f>SUMIFS(Tb_Reseller[Sep-26],Tb_Reseller[Agen id],Tb_Agen[[#This Row],[AGEN ID]])</f>
        <v>0</v>
      </c>
      <c r="Q2828" s="66">
        <f>SUMIFS(Tb_Reseller[Oct-26],Tb_Reseller[Agen id],Tb_Agen[[#This Row],[AGEN ID]])</f>
        <v>0</v>
      </c>
    </row>
    <row r="2829" spans="1:17" x14ac:dyDescent="0.25">
      <c r="A2829" s="39" t="s">
        <v>6370</v>
      </c>
      <c r="B2829" s="34" t="s">
        <v>6371</v>
      </c>
      <c r="C2829" s="43" t="s">
        <v>82</v>
      </c>
      <c r="D2829" s="38" t="s">
        <v>16</v>
      </c>
      <c r="E2829" s="38" t="s">
        <v>82</v>
      </c>
      <c r="F2829" s="38"/>
      <c r="G2829" s="40">
        <f>VLOOKUP(Tb_Agen[[#This Row],[AGEN ID]],Reseller!A:F,5,0)</f>
        <v>45542.45</v>
      </c>
      <c r="H2829" s="38" t="s">
        <v>6372</v>
      </c>
      <c r="I2829" s="38" t="s">
        <v>145</v>
      </c>
      <c r="J2829" s="38" t="s">
        <v>216</v>
      </c>
      <c r="K2829" s="41" t="s">
        <v>347</v>
      </c>
      <c r="L2829" s="42"/>
      <c r="M2829" s="53">
        <v>0</v>
      </c>
      <c r="N2829" s="39" t="s">
        <v>22</v>
      </c>
      <c r="O2829" s="65">
        <f>SUMIFS(Tb_Reseller[Aug-26],Tb_Reseller[Agen id],Tb_Agen[[#This Row],[AGEN ID]])</f>
        <v>15.967741935484076</v>
      </c>
      <c r="P2829" s="66">
        <f>SUMIFS(Tb_Reseller[Sep-26],Tb_Reseller[Agen id],Tb_Agen[[#This Row],[AGEN ID]])</f>
        <v>15.366666666666623</v>
      </c>
      <c r="Q2829" s="66">
        <f>SUMIFS(Tb_Reseller[Oct-26],Tb_Reseller[Agen id],Tb_Agen[[#This Row],[AGEN ID]])</f>
        <v>18.75</v>
      </c>
    </row>
    <row r="2830" spans="1:17" x14ac:dyDescent="0.25">
      <c r="A2830" s="39" t="s">
        <v>6373</v>
      </c>
      <c r="B2830" s="34" t="s">
        <v>6374</v>
      </c>
      <c r="C2830" s="43" t="s">
        <v>121</v>
      </c>
      <c r="D2830" s="38" t="s">
        <v>16</v>
      </c>
      <c r="E2830" s="38" t="s">
        <v>17</v>
      </c>
      <c r="F2830" s="38"/>
      <c r="G2830" s="40">
        <f>VLOOKUP(Tb_Agen[[#This Row],[AGEN ID]],Reseller!A:F,5,0)</f>
        <v>45542.624305555553</v>
      </c>
      <c r="H2830" s="38"/>
      <c r="I2830" s="38"/>
      <c r="J2830" s="38"/>
      <c r="K2830" s="41"/>
      <c r="L2830" s="42"/>
      <c r="M2830" s="53">
        <v>0</v>
      </c>
      <c r="N2830" s="39" t="s">
        <v>22</v>
      </c>
      <c r="O2830" s="65">
        <f>SUMIFS(Tb_Reseller[Aug-26],Tb_Reseller[Agen id],Tb_Agen[[#This Row],[AGEN ID]])</f>
        <v>0.61290322580645129</v>
      </c>
      <c r="P2830" s="66">
        <f>SUMIFS(Tb_Reseller[Sep-26],Tb_Reseller[Agen id],Tb_Agen[[#This Row],[AGEN ID]])</f>
        <v>0.43333333333333329</v>
      </c>
      <c r="Q2830" s="66">
        <f>SUMIFS(Tb_Reseller[Oct-26],Tb_Reseller[Agen id],Tb_Agen[[#This Row],[AGEN ID]])</f>
        <v>0.5</v>
      </c>
    </row>
    <row r="2831" spans="1:17" x14ac:dyDescent="0.25">
      <c r="A2831" s="33" t="s">
        <v>6375</v>
      </c>
      <c r="B2831" s="34" t="s">
        <v>6376</v>
      </c>
      <c r="C2831" s="34" t="s">
        <v>112</v>
      </c>
      <c r="D2831" s="35" t="s">
        <v>28</v>
      </c>
      <c r="E2831" s="35" t="s">
        <v>17</v>
      </c>
      <c r="F2831" s="35"/>
      <c r="G2831" s="36">
        <f>VLOOKUP(Tb_Agen[[#This Row],[AGEN ID]],Reseller!A:F,5,0)</f>
        <v>43840.427083333343</v>
      </c>
      <c r="H2831" s="35"/>
      <c r="I2831" s="35"/>
      <c r="J2831" s="35"/>
      <c r="K2831" s="41"/>
      <c r="L2831" s="37"/>
      <c r="M2831" s="53">
        <v>0</v>
      </c>
      <c r="N2831" s="39" t="s">
        <v>22</v>
      </c>
      <c r="O2831" s="65">
        <f>SUMIFS(Tb_Reseller[Aug-26],Tb_Reseller[Agen id],Tb_Agen[[#This Row],[AGEN ID]])</f>
        <v>0</v>
      </c>
      <c r="P2831" s="66">
        <f>SUMIFS(Tb_Reseller[Sep-26],Tb_Reseller[Agen id],Tb_Agen[[#This Row],[AGEN ID]])</f>
        <v>0</v>
      </c>
      <c r="Q2831" s="66">
        <f>SUMIFS(Tb_Reseller[Oct-26],Tb_Reseller[Agen id],Tb_Agen[[#This Row],[AGEN ID]])</f>
        <v>0</v>
      </c>
    </row>
    <row r="2832" spans="1:17" x14ac:dyDescent="0.25">
      <c r="A2832" s="39" t="s">
        <v>6377</v>
      </c>
      <c r="B2832" s="34" t="s">
        <v>6378</v>
      </c>
      <c r="C2832" s="43" t="s">
        <v>82</v>
      </c>
      <c r="D2832" s="38" t="s">
        <v>16</v>
      </c>
      <c r="E2832" s="38" t="s">
        <v>82</v>
      </c>
      <c r="F2832" s="38"/>
      <c r="G2832" s="40">
        <f>VLOOKUP(Tb_Agen[[#This Row],[AGEN ID]],Reseller!A:F,5,0)</f>
        <v>45545.42083333333</v>
      </c>
      <c r="H2832" s="38"/>
      <c r="I2832" s="38"/>
      <c r="J2832" s="38"/>
      <c r="K2832" s="41"/>
      <c r="L2832" s="42"/>
      <c r="M2832" s="53">
        <v>0</v>
      </c>
      <c r="N2832" s="39" t="s">
        <v>22</v>
      </c>
      <c r="O2832" s="65">
        <f>SUMIFS(Tb_Reseller[Aug-26],Tb_Reseller[Agen id],Tb_Agen[[#This Row],[AGEN ID]])</f>
        <v>0</v>
      </c>
      <c r="P2832" s="66">
        <f>SUMIFS(Tb_Reseller[Sep-26],Tb_Reseller[Agen id],Tb_Agen[[#This Row],[AGEN ID]])</f>
        <v>0</v>
      </c>
      <c r="Q2832" s="66">
        <f>SUMIFS(Tb_Reseller[Oct-26],Tb_Reseller[Agen id],Tb_Agen[[#This Row],[AGEN ID]])</f>
        <v>0</v>
      </c>
    </row>
    <row r="2833" spans="1:17" x14ac:dyDescent="0.25">
      <c r="A2833" s="33" t="s">
        <v>6379</v>
      </c>
      <c r="B2833" s="34" t="s">
        <v>6380</v>
      </c>
      <c r="C2833" s="34" t="s">
        <v>15</v>
      </c>
      <c r="D2833" s="35" t="s">
        <v>28</v>
      </c>
      <c r="E2833" s="35" t="s">
        <v>17</v>
      </c>
      <c r="F2833" s="35"/>
      <c r="G2833" s="36">
        <f>VLOOKUP(Tb_Agen[[#This Row],[AGEN ID]],Reseller!A:F,5,0)</f>
        <v>43850.68472222222</v>
      </c>
      <c r="H2833" s="35"/>
      <c r="I2833" s="35"/>
      <c r="J2833" s="35"/>
      <c r="K2833" s="41"/>
      <c r="L2833" s="37"/>
      <c r="M2833" s="53">
        <v>0</v>
      </c>
      <c r="N2833" s="39" t="s">
        <v>22</v>
      </c>
      <c r="O2833" s="65">
        <f>SUMIFS(Tb_Reseller[Aug-26],Tb_Reseller[Agen id],Tb_Agen[[#This Row],[AGEN ID]])</f>
        <v>3.2258064516129031E-2</v>
      </c>
      <c r="P2833" s="66">
        <f>SUMIFS(Tb_Reseller[Sep-26],Tb_Reseller[Agen id],Tb_Agen[[#This Row],[AGEN ID]])</f>
        <v>0</v>
      </c>
      <c r="Q2833" s="66">
        <f>SUMIFS(Tb_Reseller[Oct-26],Tb_Reseller[Agen id],Tb_Agen[[#This Row],[AGEN ID]])</f>
        <v>0</v>
      </c>
    </row>
    <row r="2834" spans="1:17" x14ac:dyDescent="0.25">
      <c r="A2834" s="33" t="s">
        <v>6381</v>
      </c>
      <c r="B2834" s="34" t="s">
        <v>6382</v>
      </c>
      <c r="C2834" s="34" t="s">
        <v>15</v>
      </c>
      <c r="D2834" s="35" t="s">
        <v>28</v>
      </c>
      <c r="E2834" s="35" t="s">
        <v>17</v>
      </c>
      <c r="F2834" s="35"/>
      <c r="G2834" s="36">
        <f>VLOOKUP(Tb_Agen[[#This Row],[AGEN ID]],Reseller!A:F,5,0)</f>
        <v>43858.544444444437</v>
      </c>
      <c r="H2834" s="35"/>
      <c r="I2834" s="35"/>
      <c r="J2834" s="35"/>
      <c r="K2834" s="41"/>
      <c r="L2834" s="37"/>
      <c r="M2834" s="53">
        <v>0</v>
      </c>
      <c r="N2834" s="39" t="s">
        <v>22</v>
      </c>
      <c r="O2834" s="65">
        <f>SUMIFS(Tb_Reseller[Aug-26],Tb_Reseller[Agen id],Tb_Agen[[#This Row],[AGEN ID]])</f>
        <v>0</v>
      </c>
      <c r="P2834" s="66">
        <f>SUMIFS(Tb_Reseller[Sep-26],Tb_Reseller[Agen id],Tb_Agen[[#This Row],[AGEN ID]])</f>
        <v>0</v>
      </c>
      <c r="Q2834" s="66">
        <f>SUMIFS(Tb_Reseller[Oct-26],Tb_Reseller[Agen id],Tb_Agen[[#This Row],[AGEN ID]])</f>
        <v>0</v>
      </c>
    </row>
    <row r="2835" spans="1:17" x14ac:dyDescent="0.25">
      <c r="A2835" s="39" t="s">
        <v>6383</v>
      </c>
      <c r="B2835" s="34" t="s">
        <v>6384</v>
      </c>
      <c r="C2835" s="43" t="s">
        <v>112</v>
      </c>
      <c r="D2835" s="38" t="s">
        <v>16</v>
      </c>
      <c r="E2835" s="38" t="s">
        <v>17</v>
      </c>
      <c r="F2835" s="38"/>
      <c r="G2835" s="40">
        <f>VLOOKUP(Tb_Agen[[#This Row],[AGEN ID]],Reseller!A:F,5,0)</f>
        <v>45552.579861111109</v>
      </c>
      <c r="H2835" s="38"/>
      <c r="I2835" s="38"/>
      <c r="J2835" s="38"/>
      <c r="K2835" s="41"/>
      <c r="L2835" s="42"/>
      <c r="M2835" s="53">
        <v>0</v>
      </c>
      <c r="N2835" s="39" t="s">
        <v>22</v>
      </c>
      <c r="O2835" s="65">
        <f>SUMIFS(Tb_Reseller[Aug-26],Tb_Reseller[Agen id],Tb_Agen[[#This Row],[AGEN ID]])</f>
        <v>0</v>
      </c>
      <c r="P2835" s="66">
        <f>SUMIFS(Tb_Reseller[Sep-26],Tb_Reseller[Agen id],Tb_Agen[[#This Row],[AGEN ID]])</f>
        <v>0</v>
      </c>
      <c r="Q2835" s="66">
        <f>SUMIFS(Tb_Reseller[Oct-26],Tb_Reseller[Agen id],Tb_Agen[[#This Row],[AGEN ID]])</f>
        <v>0</v>
      </c>
    </row>
    <row r="2836" spans="1:17" x14ac:dyDescent="0.25">
      <c r="A2836" s="39" t="s">
        <v>6385</v>
      </c>
      <c r="B2836" s="34" t="s">
        <v>6386</v>
      </c>
      <c r="C2836" s="43" t="s">
        <v>15</v>
      </c>
      <c r="D2836" s="38" t="s">
        <v>16</v>
      </c>
      <c r="E2836" s="38" t="s">
        <v>17</v>
      </c>
      <c r="F2836" s="38"/>
      <c r="G2836" s="40">
        <f>VLOOKUP(Tb_Agen[[#This Row],[AGEN ID]],Reseller!A:F,5,0)</f>
        <v>45553.365277777782</v>
      </c>
      <c r="H2836" s="38"/>
      <c r="I2836" s="38"/>
      <c r="J2836" s="38"/>
      <c r="K2836" s="41"/>
      <c r="L2836" s="42"/>
      <c r="M2836" s="53">
        <v>0</v>
      </c>
      <c r="N2836" s="39" t="s">
        <v>22</v>
      </c>
      <c r="O2836" s="65">
        <f>SUMIFS(Tb_Reseller[Aug-26],Tb_Reseller[Agen id],Tb_Agen[[#This Row],[AGEN ID]])</f>
        <v>0</v>
      </c>
      <c r="P2836" s="66">
        <f>SUMIFS(Tb_Reseller[Sep-26],Tb_Reseller[Agen id],Tb_Agen[[#This Row],[AGEN ID]])</f>
        <v>0</v>
      </c>
      <c r="Q2836" s="66">
        <f>SUMIFS(Tb_Reseller[Oct-26],Tb_Reseller[Agen id],Tb_Agen[[#This Row],[AGEN ID]])</f>
        <v>0</v>
      </c>
    </row>
    <row r="2837" spans="1:17" x14ac:dyDescent="0.25">
      <c r="A2837" s="33" t="s">
        <v>6387</v>
      </c>
      <c r="B2837" s="34" t="s">
        <v>6388</v>
      </c>
      <c r="C2837" s="34" t="s">
        <v>15</v>
      </c>
      <c r="D2837" s="35" t="s">
        <v>16</v>
      </c>
      <c r="E2837" s="35" t="s">
        <v>17</v>
      </c>
      <c r="F2837" s="35"/>
      <c r="G2837" s="36">
        <f>VLOOKUP(Tb_Agen[[#This Row],[AGEN ID]],Reseller!A:F,5,0)</f>
        <v>43964.806250000001</v>
      </c>
      <c r="H2837" s="35"/>
      <c r="I2837" s="35"/>
      <c r="J2837" s="35"/>
      <c r="K2837" s="41"/>
      <c r="L2837" s="37"/>
      <c r="M2837" s="53">
        <v>0</v>
      </c>
      <c r="N2837" s="39" t="s">
        <v>22</v>
      </c>
      <c r="O2837" s="65">
        <f>SUMIFS(Tb_Reseller[Aug-26],Tb_Reseller[Agen id],Tb_Agen[[#This Row],[AGEN ID]])</f>
        <v>0</v>
      </c>
      <c r="P2837" s="66">
        <f>SUMIFS(Tb_Reseller[Sep-26],Tb_Reseller[Agen id],Tb_Agen[[#This Row],[AGEN ID]])</f>
        <v>0</v>
      </c>
      <c r="Q2837" s="66">
        <f>SUMIFS(Tb_Reseller[Oct-26],Tb_Reseller[Agen id],Tb_Agen[[#This Row],[AGEN ID]])</f>
        <v>0</v>
      </c>
    </row>
    <row r="2838" spans="1:17" x14ac:dyDescent="0.25">
      <c r="A2838" s="33" t="s">
        <v>6389</v>
      </c>
      <c r="B2838" s="34" t="s">
        <v>6390</v>
      </c>
      <c r="C2838" s="34" t="s">
        <v>15</v>
      </c>
      <c r="D2838" s="35" t="s">
        <v>28</v>
      </c>
      <c r="E2838" s="35" t="s">
        <v>17</v>
      </c>
      <c r="F2838" s="35"/>
      <c r="G2838" s="36">
        <f>VLOOKUP(Tb_Agen[[#This Row],[AGEN ID]],Reseller!A:F,5,0)</f>
        <v>43984.62777777778</v>
      </c>
      <c r="H2838" s="35"/>
      <c r="I2838" s="35"/>
      <c r="J2838" s="35"/>
      <c r="K2838" s="41"/>
      <c r="L2838" s="37"/>
      <c r="M2838" s="53">
        <v>0</v>
      </c>
      <c r="N2838" s="39" t="s">
        <v>22</v>
      </c>
      <c r="O2838" s="65">
        <f>SUMIFS(Tb_Reseller[Aug-26],Tb_Reseller[Agen id],Tb_Agen[[#This Row],[AGEN ID]])</f>
        <v>3.2258064516129031E-2</v>
      </c>
      <c r="P2838" s="66">
        <f>SUMIFS(Tb_Reseller[Sep-26],Tb_Reseller[Agen id],Tb_Agen[[#This Row],[AGEN ID]])</f>
        <v>0</v>
      </c>
      <c r="Q2838" s="66">
        <f>SUMIFS(Tb_Reseller[Oct-26],Tb_Reseller[Agen id],Tb_Agen[[#This Row],[AGEN ID]])</f>
        <v>0</v>
      </c>
    </row>
    <row r="2839" spans="1:17" x14ac:dyDescent="0.25">
      <c r="A2839" s="39" t="s">
        <v>6391</v>
      </c>
      <c r="B2839" s="34" t="s">
        <v>6392</v>
      </c>
      <c r="C2839" s="43" t="s">
        <v>112</v>
      </c>
      <c r="D2839" s="38" t="s">
        <v>16</v>
      </c>
      <c r="E2839" s="38" t="s">
        <v>17</v>
      </c>
      <c r="F2839" s="38"/>
      <c r="G2839" s="40">
        <f>VLOOKUP(Tb_Agen[[#This Row],[AGEN ID]],Reseller!A:F,5,0)</f>
        <v>45554.383333333331</v>
      </c>
      <c r="H2839" s="38"/>
      <c r="I2839" s="38"/>
      <c r="J2839" s="38"/>
      <c r="K2839" s="41"/>
      <c r="L2839" s="42"/>
      <c r="M2839" s="53">
        <v>0</v>
      </c>
      <c r="N2839" s="39" t="s">
        <v>22</v>
      </c>
      <c r="O2839" s="65">
        <f>SUMIFS(Tb_Reseller[Aug-26],Tb_Reseller[Agen id],Tb_Agen[[#This Row],[AGEN ID]])</f>
        <v>0</v>
      </c>
      <c r="P2839" s="66">
        <f>SUMIFS(Tb_Reseller[Sep-26],Tb_Reseller[Agen id],Tb_Agen[[#This Row],[AGEN ID]])</f>
        <v>0</v>
      </c>
      <c r="Q2839" s="66">
        <f>SUMIFS(Tb_Reseller[Oct-26],Tb_Reseller[Agen id],Tb_Agen[[#This Row],[AGEN ID]])</f>
        <v>0</v>
      </c>
    </row>
    <row r="2840" spans="1:17" x14ac:dyDescent="0.25">
      <c r="A2840" s="39" t="s">
        <v>6393</v>
      </c>
      <c r="B2840" s="34" t="s">
        <v>6394</v>
      </c>
      <c r="C2840" s="43" t="s">
        <v>112</v>
      </c>
      <c r="D2840" s="38" t="s">
        <v>16</v>
      </c>
      <c r="E2840" s="38" t="s">
        <v>17</v>
      </c>
      <c r="F2840" s="38"/>
      <c r="G2840" s="40">
        <f>VLOOKUP(Tb_Agen[[#This Row],[AGEN ID]],Reseller!A:F,5,0)</f>
        <v>45554.442361111112</v>
      </c>
      <c r="H2840" s="38"/>
      <c r="I2840" s="38"/>
      <c r="J2840" s="38"/>
      <c r="K2840" s="41"/>
      <c r="L2840" s="42"/>
      <c r="M2840" s="53">
        <v>0</v>
      </c>
      <c r="N2840" s="39" t="s">
        <v>22</v>
      </c>
      <c r="O2840" s="65">
        <f>SUMIFS(Tb_Reseller[Aug-26],Tb_Reseller[Agen id],Tb_Agen[[#This Row],[AGEN ID]])</f>
        <v>0</v>
      </c>
      <c r="P2840" s="66">
        <f>SUMIFS(Tb_Reseller[Sep-26],Tb_Reseller[Agen id],Tb_Agen[[#This Row],[AGEN ID]])</f>
        <v>0</v>
      </c>
      <c r="Q2840" s="66">
        <f>SUMIFS(Tb_Reseller[Oct-26],Tb_Reseller[Agen id],Tb_Agen[[#This Row],[AGEN ID]])</f>
        <v>0</v>
      </c>
    </row>
    <row r="2841" spans="1:17" x14ac:dyDescent="0.25">
      <c r="A2841" s="39" t="s">
        <v>6395</v>
      </c>
      <c r="B2841" s="34" t="s">
        <v>6396</v>
      </c>
      <c r="C2841" s="43" t="s">
        <v>82</v>
      </c>
      <c r="D2841" s="38" t="s">
        <v>16</v>
      </c>
      <c r="E2841" s="38" t="s">
        <v>82</v>
      </c>
      <c r="F2841" s="38"/>
      <c r="G2841" s="40">
        <f>VLOOKUP(Tb_Agen[[#This Row],[AGEN ID]],Reseller!A:F,5,0)</f>
        <v>45554.931944444441</v>
      </c>
      <c r="H2841" s="38"/>
      <c r="I2841" s="38"/>
      <c r="J2841" s="38"/>
      <c r="K2841" s="41"/>
      <c r="L2841" s="42"/>
      <c r="M2841" s="53">
        <v>0</v>
      </c>
      <c r="N2841" s="39" t="s">
        <v>22</v>
      </c>
      <c r="O2841" s="65">
        <f>SUMIFS(Tb_Reseller[Aug-26],Tb_Reseller[Agen id],Tb_Agen[[#This Row],[AGEN ID]])</f>
        <v>0</v>
      </c>
      <c r="P2841" s="66">
        <f>SUMIFS(Tb_Reseller[Sep-26],Tb_Reseller[Agen id],Tb_Agen[[#This Row],[AGEN ID]])</f>
        <v>0</v>
      </c>
      <c r="Q2841" s="66">
        <f>SUMIFS(Tb_Reseller[Oct-26],Tb_Reseller[Agen id],Tb_Agen[[#This Row],[AGEN ID]])</f>
        <v>0</v>
      </c>
    </row>
    <row r="2842" spans="1:17" x14ac:dyDescent="0.25">
      <c r="A2842" s="39" t="s">
        <v>6397</v>
      </c>
      <c r="B2842" s="34" t="s">
        <v>6398</v>
      </c>
      <c r="C2842" s="43" t="s">
        <v>82</v>
      </c>
      <c r="D2842" s="38" t="s">
        <v>16</v>
      </c>
      <c r="E2842" s="38" t="s">
        <v>82</v>
      </c>
      <c r="F2842" s="38"/>
      <c r="G2842" s="40">
        <f>VLOOKUP(Tb_Agen[[#This Row],[AGEN ID]],Reseller!A:F,5,0)</f>
        <v>45555.395833333343</v>
      </c>
      <c r="H2842" s="38"/>
      <c r="I2842" s="38"/>
      <c r="J2842" s="38"/>
      <c r="K2842" s="41"/>
      <c r="L2842" s="42"/>
      <c r="M2842" s="53">
        <v>0</v>
      </c>
      <c r="N2842" s="39" t="s">
        <v>22</v>
      </c>
      <c r="O2842" s="65">
        <f>SUMIFS(Tb_Reseller[Aug-26],Tb_Reseller[Agen id],Tb_Agen[[#This Row],[AGEN ID]])</f>
        <v>0</v>
      </c>
      <c r="P2842" s="66">
        <f>SUMIFS(Tb_Reseller[Sep-26],Tb_Reseller[Agen id],Tb_Agen[[#This Row],[AGEN ID]])</f>
        <v>0</v>
      </c>
      <c r="Q2842" s="66">
        <f>SUMIFS(Tb_Reseller[Oct-26],Tb_Reseller[Agen id],Tb_Agen[[#This Row],[AGEN ID]])</f>
        <v>0</v>
      </c>
    </row>
    <row r="2843" spans="1:17" x14ac:dyDescent="0.25">
      <c r="A2843" s="39" t="s">
        <v>6399</v>
      </c>
      <c r="B2843" s="34" t="s">
        <v>6400</v>
      </c>
      <c r="C2843" s="43" t="s">
        <v>15</v>
      </c>
      <c r="D2843" s="38" t="s">
        <v>16</v>
      </c>
      <c r="E2843" s="38" t="s">
        <v>17</v>
      </c>
      <c r="F2843" s="38"/>
      <c r="G2843" s="40">
        <f>VLOOKUP(Tb_Agen[[#This Row],[AGEN ID]],Reseller!A:F,5,0)</f>
        <v>45559.576388888891</v>
      </c>
      <c r="H2843" s="38"/>
      <c r="I2843" s="38"/>
      <c r="J2843" s="38"/>
      <c r="K2843" s="41"/>
      <c r="L2843" s="42"/>
      <c r="M2843" s="53">
        <v>0</v>
      </c>
      <c r="N2843" s="39" t="s">
        <v>22</v>
      </c>
      <c r="O2843" s="65">
        <f>SUMIFS(Tb_Reseller[Aug-26],Tb_Reseller[Agen id],Tb_Agen[[#This Row],[AGEN ID]])</f>
        <v>0</v>
      </c>
      <c r="P2843" s="66">
        <f>SUMIFS(Tb_Reseller[Sep-26],Tb_Reseller[Agen id],Tb_Agen[[#This Row],[AGEN ID]])</f>
        <v>0</v>
      </c>
      <c r="Q2843" s="66">
        <f>SUMIFS(Tb_Reseller[Oct-26],Tb_Reseller[Agen id],Tb_Agen[[#This Row],[AGEN ID]])</f>
        <v>0</v>
      </c>
    </row>
    <row r="2844" spans="1:17" x14ac:dyDescent="0.25">
      <c r="A2844" s="39" t="s">
        <v>6401</v>
      </c>
      <c r="B2844" s="34" t="s">
        <v>6402</v>
      </c>
      <c r="C2844" s="43" t="s">
        <v>112</v>
      </c>
      <c r="D2844" s="38" t="s">
        <v>16</v>
      </c>
      <c r="E2844" s="38" t="s">
        <v>17</v>
      </c>
      <c r="F2844" s="38"/>
      <c r="G2844" s="40">
        <f>VLOOKUP(Tb_Agen[[#This Row],[AGEN ID]],Reseller!A:F,5,0)</f>
        <v>45561.461805555547</v>
      </c>
      <c r="H2844" s="38"/>
      <c r="I2844" s="38"/>
      <c r="J2844" s="38"/>
      <c r="K2844" s="41"/>
      <c r="L2844" s="42"/>
      <c r="M2844" s="53">
        <v>0</v>
      </c>
      <c r="N2844" s="39" t="s">
        <v>22</v>
      </c>
      <c r="O2844" s="65">
        <f>SUMIFS(Tb_Reseller[Aug-26],Tb_Reseller[Agen id],Tb_Agen[[#This Row],[AGEN ID]])</f>
        <v>0</v>
      </c>
      <c r="P2844" s="66">
        <f>SUMIFS(Tb_Reseller[Sep-26],Tb_Reseller[Agen id],Tb_Agen[[#This Row],[AGEN ID]])</f>
        <v>0</v>
      </c>
      <c r="Q2844" s="66">
        <f>SUMIFS(Tb_Reseller[Oct-26],Tb_Reseller[Agen id],Tb_Agen[[#This Row],[AGEN ID]])</f>
        <v>0</v>
      </c>
    </row>
    <row r="2845" spans="1:17" x14ac:dyDescent="0.25">
      <c r="A2845" s="39" t="s">
        <v>6403</v>
      </c>
      <c r="B2845" s="34" t="s">
        <v>6404</v>
      </c>
      <c r="C2845" s="43" t="s">
        <v>79</v>
      </c>
      <c r="D2845" s="38" t="s">
        <v>28</v>
      </c>
      <c r="E2845" s="38" t="s">
        <v>17</v>
      </c>
      <c r="F2845" s="38"/>
      <c r="G2845" s="40">
        <f>VLOOKUP(Tb_Agen[[#This Row],[AGEN ID]],Reseller!A:F,5,0)</f>
        <v>45561.500694444447</v>
      </c>
      <c r="H2845" s="38"/>
      <c r="I2845" s="38"/>
      <c r="J2845" s="38"/>
      <c r="K2845" s="41"/>
      <c r="L2845" s="42"/>
      <c r="M2845" s="53">
        <v>0</v>
      </c>
      <c r="N2845" s="39" t="s">
        <v>22</v>
      </c>
      <c r="O2845" s="65">
        <f>SUMIFS(Tb_Reseller[Aug-26],Tb_Reseller[Agen id],Tb_Agen[[#This Row],[AGEN ID]])</f>
        <v>0</v>
      </c>
      <c r="P2845" s="66">
        <f>SUMIFS(Tb_Reseller[Sep-26],Tb_Reseller[Agen id],Tb_Agen[[#This Row],[AGEN ID]])</f>
        <v>0</v>
      </c>
      <c r="Q2845" s="66">
        <f>SUMIFS(Tb_Reseller[Oct-26],Tb_Reseller[Agen id],Tb_Agen[[#This Row],[AGEN ID]])</f>
        <v>0</v>
      </c>
    </row>
    <row r="2846" spans="1:17" x14ac:dyDescent="0.25">
      <c r="A2846" s="39" t="s">
        <v>6405</v>
      </c>
      <c r="B2846" s="34" t="s">
        <v>6406</v>
      </c>
      <c r="C2846" s="43" t="s">
        <v>112</v>
      </c>
      <c r="D2846" s="38" t="s">
        <v>16</v>
      </c>
      <c r="E2846" s="38" t="s">
        <v>17</v>
      </c>
      <c r="F2846" s="38"/>
      <c r="G2846" s="40">
        <f>VLOOKUP(Tb_Agen[[#This Row],[AGEN ID]],Reseller!A:F,5,0)</f>
        <v>45562.654861111107</v>
      </c>
      <c r="H2846" s="38"/>
      <c r="I2846" s="38"/>
      <c r="J2846" s="38"/>
      <c r="K2846" s="41"/>
      <c r="L2846" s="42"/>
      <c r="M2846" s="53">
        <v>0</v>
      </c>
      <c r="N2846" s="39" t="s">
        <v>22</v>
      </c>
      <c r="O2846" s="65">
        <f>SUMIFS(Tb_Reseller[Aug-26],Tb_Reseller[Agen id],Tb_Agen[[#This Row],[AGEN ID]])</f>
        <v>0</v>
      </c>
      <c r="P2846" s="66">
        <f>SUMIFS(Tb_Reseller[Sep-26],Tb_Reseller[Agen id],Tb_Agen[[#This Row],[AGEN ID]])</f>
        <v>0</v>
      </c>
      <c r="Q2846" s="66">
        <f>SUMIFS(Tb_Reseller[Oct-26],Tb_Reseller[Agen id],Tb_Agen[[#This Row],[AGEN ID]])</f>
        <v>0</v>
      </c>
    </row>
    <row r="2847" spans="1:17" x14ac:dyDescent="0.25">
      <c r="A2847" s="39" t="s">
        <v>6407</v>
      </c>
      <c r="B2847" s="34" t="s">
        <v>6408</v>
      </c>
      <c r="C2847" s="43" t="s">
        <v>79</v>
      </c>
      <c r="D2847" s="38" t="s">
        <v>36</v>
      </c>
      <c r="E2847" s="38" t="s">
        <v>17</v>
      </c>
      <c r="F2847" s="38"/>
      <c r="G2847" s="40">
        <f>VLOOKUP(Tb_Agen[[#This Row],[AGEN ID]],Reseller!A:F,5,0)</f>
        <v>45563.416666666657</v>
      </c>
      <c r="H2847" s="38"/>
      <c r="I2847" s="38"/>
      <c r="J2847" s="38"/>
      <c r="K2847" s="41"/>
      <c r="L2847" s="42"/>
      <c r="M2847" s="53">
        <v>-146951</v>
      </c>
      <c r="N2847" s="39" t="s">
        <v>40</v>
      </c>
      <c r="O2847" s="65">
        <f>SUMIFS(Tb_Reseller[Aug-26],Tb_Reseller[Agen id],Tb_Agen[[#This Row],[AGEN ID]])</f>
        <v>0</v>
      </c>
      <c r="P2847" s="66">
        <f>SUMIFS(Tb_Reseller[Sep-26],Tb_Reseller[Agen id],Tb_Agen[[#This Row],[AGEN ID]])</f>
        <v>0</v>
      </c>
      <c r="Q2847" s="66">
        <f>SUMIFS(Tb_Reseller[Oct-26],Tb_Reseller[Agen id],Tb_Agen[[#This Row],[AGEN ID]])</f>
        <v>0</v>
      </c>
    </row>
    <row r="2848" spans="1:17" x14ac:dyDescent="0.25">
      <c r="A2848" s="39" t="s">
        <v>6409</v>
      </c>
      <c r="B2848" s="34" t="s">
        <v>6410</v>
      </c>
      <c r="C2848" s="43" t="s">
        <v>79</v>
      </c>
      <c r="D2848" s="38" t="s">
        <v>16</v>
      </c>
      <c r="E2848" s="38" t="s">
        <v>17</v>
      </c>
      <c r="F2848" s="38"/>
      <c r="G2848" s="40">
        <f>VLOOKUP(Tb_Agen[[#This Row],[AGEN ID]],Reseller!A:F,5,0)</f>
        <v>45565.645833333343</v>
      </c>
      <c r="H2848" s="38"/>
      <c r="I2848" s="38"/>
      <c r="J2848" s="38"/>
      <c r="K2848" s="41"/>
      <c r="L2848" s="42"/>
      <c r="M2848" s="53">
        <v>0</v>
      </c>
      <c r="N2848" s="39" t="s">
        <v>22</v>
      </c>
      <c r="O2848" s="65">
        <f>SUMIFS(Tb_Reseller[Aug-26],Tb_Reseller[Agen id],Tb_Agen[[#This Row],[AGEN ID]])</f>
        <v>0</v>
      </c>
      <c r="P2848" s="66">
        <f>SUMIFS(Tb_Reseller[Sep-26],Tb_Reseller[Agen id],Tb_Agen[[#This Row],[AGEN ID]])</f>
        <v>0</v>
      </c>
      <c r="Q2848" s="66">
        <f>SUMIFS(Tb_Reseller[Oct-26],Tb_Reseller[Agen id],Tb_Agen[[#This Row],[AGEN ID]])</f>
        <v>0</v>
      </c>
    </row>
    <row r="2849" spans="1:17" x14ac:dyDescent="0.25">
      <c r="A2849" s="39" t="s">
        <v>6411</v>
      </c>
      <c r="B2849" s="34" t="s">
        <v>6412</v>
      </c>
      <c r="C2849" s="43" t="s">
        <v>112</v>
      </c>
      <c r="D2849" s="38" t="s">
        <v>16</v>
      </c>
      <c r="E2849" s="38" t="s">
        <v>17</v>
      </c>
      <c r="F2849" s="38"/>
      <c r="G2849" s="40">
        <f>VLOOKUP(Tb_Agen[[#This Row],[AGEN ID]],Reseller!A:F,5,0)</f>
        <v>45565.648611111108</v>
      </c>
      <c r="H2849" s="38"/>
      <c r="I2849" s="38"/>
      <c r="J2849" s="38"/>
      <c r="K2849" s="41"/>
      <c r="L2849" s="42"/>
      <c r="M2849" s="53">
        <v>0</v>
      </c>
      <c r="N2849" s="39" t="s">
        <v>22</v>
      </c>
      <c r="O2849" s="65">
        <f>SUMIFS(Tb_Reseller[Aug-26],Tb_Reseller[Agen id],Tb_Agen[[#This Row],[AGEN ID]])</f>
        <v>0</v>
      </c>
      <c r="P2849" s="66">
        <f>SUMIFS(Tb_Reseller[Sep-26],Tb_Reseller[Agen id],Tb_Agen[[#This Row],[AGEN ID]])</f>
        <v>0</v>
      </c>
      <c r="Q2849" s="66">
        <f>SUMIFS(Tb_Reseller[Oct-26],Tb_Reseller[Agen id],Tb_Agen[[#This Row],[AGEN ID]])</f>
        <v>0</v>
      </c>
    </row>
    <row r="2850" spans="1:17" x14ac:dyDescent="0.25">
      <c r="A2850" s="39" t="s">
        <v>6413</v>
      </c>
      <c r="B2850" s="34" t="s">
        <v>6414</v>
      </c>
      <c r="C2850" s="43" t="s">
        <v>79</v>
      </c>
      <c r="D2850" s="38" t="s">
        <v>16</v>
      </c>
      <c r="E2850" s="38" t="s">
        <v>17</v>
      </c>
      <c r="F2850" s="38"/>
      <c r="G2850" s="40">
        <f>VLOOKUP(Tb_Agen[[#This Row],[AGEN ID]],Reseller!A:F,5,0)</f>
        <v>45566.593055555553</v>
      </c>
      <c r="H2850" s="38"/>
      <c r="I2850" s="38"/>
      <c r="J2850" s="38"/>
      <c r="K2850" s="41"/>
      <c r="L2850" s="42"/>
      <c r="M2850" s="53">
        <v>0</v>
      </c>
      <c r="N2850" s="39" t="s">
        <v>22</v>
      </c>
      <c r="O2850" s="65">
        <f>SUMIFS(Tb_Reseller[Aug-26],Tb_Reseller[Agen id],Tb_Agen[[#This Row],[AGEN ID]])</f>
        <v>0</v>
      </c>
      <c r="P2850" s="66">
        <f>SUMIFS(Tb_Reseller[Sep-26],Tb_Reseller[Agen id],Tb_Agen[[#This Row],[AGEN ID]])</f>
        <v>0</v>
      </c>
      <c r="Q2850" s="66">
        <f>SUMIFS(Tb_Reseller[Oct-26],Tb_Reseller[Agen id],Tb_Agen[[#This Row],[AGEN ID]])</f>
        <v>0</v>
      </c>
    </row>
    <row r="2851" spans="1:17" x14ac:dyDescent="0.25">
      <c r="A2851" s="33" t="s">
        <v>6415</v>
      </c>
      <c r="B2851" s="34" t="s">
        <v>6416</v>
      </c>
      <c r="C2851" s="34" t="s">
        <v>112</v>
      </c>
      <c r="D2851" s="35" t="s">
        <v>28</v>
      </c>
      <c r="E2851" s="35" t="s">
        <v>17</v>
      </c>
      <c r="F2851" s="35"/>
      <c r="G2851" s="36">
        <f>VLOOKUP(Tb_Agen[[#This Row],[AGEN ID]],Reseller!A:F,5,0)</f>
        <v>44000.480555555558</v>
      </c>
      <c r="H2851" s="35"/>
      <c r="I2851" s="35"/>
      <c r="J2851" s="35"/>
      <c r="K2851" s="41"/>
      <c r="L2851" s="37"/>
      <c r="M2851" s="53">
        <v>0</v>
      </c>
      <c r="N2851" s="39" t="s">
        <v>22</v>
      </c>
      <c r="O2851" s="65">
        <f>SUMIFS(Tb_Reseller[Aug-26],Tb_Reseller[Agen id],Tb_Agen[[#This Row],[AGEN ID]])</f>
        <v>0</v>
      </c>
      <c r="P2851" s="66">
        <f>SUMIFS(Tb_Reseller[Sep-26],Tb_Reseller[Agen id],Tb_Agen[[#This Row],[AGEN ID]])</f>
        <v>0</v>
      </c>
      <c r="Q2851" s="66">
        <f>SUMIFS(Tb_Reseller[Oct-26],Tb_Reseller[Agen id],Tb_Agen[[#This Row],[AGEN ID]])</f>
        <v>0</v>
      </c>
    </row>
    <row r="2852" spans="1:17" x14ac:dyDescent="0.25">
      <c r="A2852" s="33" t="s">
        <v>6417</v>
      </c>
      <c r="B2852" s="34" t="s">
        <v>6418</v>
      </c>
      <c r="C2852" s="34" t="s">
        <v>15</v>
      </c>
      <c r="D2852" s="35" t="s">
        <v>28</v>
      </c>
      <c r="E2852" s="35" t="s">
        <v>17</v>
      </c>
      <c r="F2852" s="35"/>
      <c r="G2852" s="36">
        <f>VLOOKUP(Tb_Agen[[#This Row],[AGEN ID]],Reseller!A:F,5,0)</f>
        <v>44056.34375</v>
      </c>
      <c r="H2852" s="35"/>
      <c r="I2852" s="35"/>
      <c r="J2852" s="35"/>
      <c r="K2852" s="41"/>
      <c r="L2852" s="37"/>
      <c r="M2852" s="53">
        <v>0</v>
      </c>
      <c r="N2852" s="39" t="s">
        <v>22</v>
      </c>
      <c r="O2852" s="65">
        <f>SUMIFS(Tb_Reseller[Aug-26],Tb_Reseller[Agen id],Tb_Agen[[#This Row],[AGEN ID]])</f>
        <v>0</v>
      </c>
      <c r="P2852" s="66">
        <f>SUMIFS(Tb_Reseller[Sep-26],Tb_Reseller[Agen id],Tb_Agen[[#This Row],[AGEN ID]])</f>
        <v>0</v>
      </c>
      <c r="Q2852" s="66">
        <f>SUMIFS(Tb_Reseller[Oct-26],Tb_Reseller[Agen id],Tb_Agen[[#This Row],[AGEN ID]])</f>
        <v>0</v>
      </c>
    </row>
    <row r="2853" spans="1:17" x14ac:dyDescent="0.25">
      <c r="A2853" s="39" t="s">
        <v>6419</v>
      </c>
      <c r="B2853" s="34" t="s">
        <v>6420</v>
      </c>
      <c r="C2853" s="43" t="s">
        <v>112</v>
      </c>
      <c r="D2853" s="38" t="s">
        <v>16</v>
      </c>
      <c r="E2853" s="38" t="s">
        <v>143</v>
      </c>
      <c r="F2853" s="38"/>
      <c r="G2853" s="40">
        <f>VLOOKUP(Tb_Agen[[#This Row],[AGEN ID]],Reseller!A:F,5,0)</f>
        <v>45568.439583333333</v>
      </c>
      <c r="H2853" s="38" t="s">
        <v>6421</v>
      </c>
      <c r="I2853" s="38" t="s">
        <v>145</v>
      </c>
      <c r="J2853" s="38" t="s">
        <v>146</v>
      </c>
      <c r="K2853" s="41" t="s">
        <v>336</v>
      </c>
      <c r="L2853" s="42" t="s">
        <v>39</v>
      </c>
      <c r="M2853" s="53">
        <v>0</v>
      </c>
      <c r="N2853" s="39" t="s">
        <v>22</v>
      </c>
      <c r="O2853" s="65">
        <f>SUMIFS(Tb_Reseller[Aug-26],Tb_Reseller[Agen id],Tb_Agen[[#This Row],[AGEN ID]])</f>
        <v>9.6129032258064875</v>
      </c>
      <c r="P2853" s="66">
        <f>SUMIFS(Tb_Reseller[Sep-26],Tb_Reseller[Agen id],Tb_Agen[[#This Row],[AGEN ID]])</f>
        <v>7.7333333333333156</v>
      </c>
      <c r="Q2853" s="66">
        <f>SUMIFS(Tb_Reseller[Oct-26],Tb_Reseller[Agen id],Tb_Agen[[#This Row],[AGEN ID]])</f>
        <v>9</v>
      </c>
    </row>
    <row r="2854" spans="1:17" x14ac:dyDescent="0.25">
      <c r="A2854" s="33" t="s">
        <v>6422</v>
      </c>
      <c r="B2854" s="34" t="s">
        <v>6423</v>
      </c>
      <c r="C2854" s="34" t="s">
        <v>112</v>
      </c>
      <c r="D2854" s="35" t="s">
        <v>28</v>
      </c>
      <c r="E2854" s="35" t="s">
        <v>17</v>
      </c>
      <c r="F2854" s="35"/>
      <c r="G2854" s="36">
        <f>VLOOKUP(Tb_Agen[[#This Row],[AGEN ID]],Reseller!A:F,5,0)</f>
        <v>44057.662499999999</v>
      </c>
      <c r="H2854" s="35"/>
      <c r="I2854" s="35"/>
      <c r="J2854" s="35"/>
      <c r="K2854" s="41"/>
      <c r="L2854" s="37"/>
      <c r="M2854" s="53">
        <v>0</v>
      </c>
      <c r="N2854" s="39" t="s">
        <v>22</v>
      </c>
      <c r="O2854" s="65">
        <f>SUMIFS(Tb_Reseller[Aug-26],Tb_Reseller[Agen id],Tb_Agen[[#This Row],[AGEN ID]])</f>
        <v>3.2258064516129031E-2</v>
      </c>
      <c r="P2854" s="66">
        <f>SUMIFS(Tb_Reseller[Sep-26],Tb_Reseller[Agen id],Tb_Agen[[#This Row],[AGEN ID]])</f>
        <v>6.6666666666666666E-2</v>
      </c>
      <c r="Q2854" s="66">
        <f>SUMIFS(Tb_Reseller[Oct-26],Tb_Reseller[Agen id],Tb_Agen[[#This Row],[AGEN ID]])</f>
        <v>0</v>
      </c>
    </row>
    <row r="2855" spans="1:17" x14ac:dyDescent="0.25">
      <c r="A2855" s="39" t="s">
        <v>6424</v>
      </c>
      <c r="B2855" s="34" t="s">
        <v>6425</v>
      </c>
      <c r="C2855" s="43" t="s">
        <v>112</v>
      </c>
      <c r="D2855" s="38" t="s">
        <v>28</v>
      </c>
      <c r="E2855" s="38" t="s">
        <v>17</v>
      </c>
      <c r="F2855" s="38"/>
      <c r="G2855" s="40">
        <f>VLOOKUP(Tb_Agen[[#This Row],[AGEN ID]],Reseller!A:F,5,0)</f>
        <v>44064.439583333333</v>
      </c>
      <c r="H2855" s="38"/>
      <c r="I2855" s="38"/>
      <c r="J2855" s="38"/>
      <c r="K2855" s="41"/>
      <c r="L2855" s="42"/>
      <c r="M2855" s="53">
        <v>0</v>
      </c>
      <c r="N2855" s="39" t="s">
        <v>22</v>
      </c>
      <c r="O2855" s="65">
        <f>SUMIFS(Tb_Reseller[Aug-26],Tb_Reseller[Agen id],Tb_Agen[[#This Row],[AGEN ID]])</f>
        <v>0</v>
      </c>
      <c r="P2855" s="66">
        <f>SUMIFS(Tb_Reseller[Sep-26],Tb_Reseller[Agen id],Tb_Agen[[#This Row],[AGEN ID]])</f>
        <v>0</v>
      </c>
      <c r="Q2855" s="66">
        <f>SUMIFS(Tb_Reseller[Oct-26],Tb_Reseller[Agen id],Tb_Agen[[#This Row],[AGEN ID]])</f>
        <v>0</v>
      </c>
    </row>
    <row r="2856" spans="1:17" x14ac:dyDescent="0.25">
      <c r="A2856" s="39" t="s">
        <v>6426</v>
      </c>
      <c r="B2856" s="34" t="s">
        <v>6427</v>
      </c>
      <c r="C2856" s="43" t="s">
        <v>112</v>
      </c>
      <c r="D2856" s="38" t="s">
        <v>16</v>
      </c>
      <c r="E2856" s="38" t="s">
        <v>17</v>
      </c>
      <c r="F2856" s="38"/>
      <c r="G2856" s="40">
        <f>VLOOKUP(Tb_Agen[[#This Row],[AGEN ID]],Reseller!A:F,5,0)</f>
        <v>45569.400694444441</v>
      </c>
      <c r="H2856" s="38"/>
      <c r="I2856" s="38"/>
      <c r="J2856" s="38"/>
      <c r="K2856" s="41"/>
      <c r="L2856" s="42"/>
      <c r="M2856" s="53">
        <v>0</v>
      </c>
      <c r="N2856" s="39" t="s">
        <v>22</v>
      </c>
      <c r="O2856" s="65">
        <f>SUMIFS(Tb_Reseller[Aug-26],Tb_Reseller[Agen id],Tb_Agen[[#This Row],[AGEN ID]])</f>
        <v>0</v>
      </c>
      <c r="P2856" s="66">
        <f>SUMIFS(Tb_Reseller[Sep-26],Tb_Reseller[Agen id],Tb_Agen[[#This Row],[AGEN ID]])</f>
        <v>0</v>
      </c>
      <c r="Q2856" s="66">
        <f>SUMIFS(Tb_Reseller[Oct-26],Tb_Reseller[Agen id],Tb_Agen[[#This Row],[AGEN ID]])</f>
        <v>0</v>
      </c>
    </row>
    <row r="2857" spans="1:17" x14ac:dyDescent="0.25">
      <c r="A2857" s="33" t="s">
        <v>6428</v>
      </c>
      <c r="B2857" s="34" t="s">
        <v>6429</v>
      </c>
      <c r="C2857" s="34" t="s">
        <v>79</v>
      </c>
      <c r="D2857" s="35" t="s">
        <v>16</v>
      </c>
      <c r="E2857" s="35" t="s">
        <v>17</v>
      </c>
      <c r="F2857" s="35"/>
      <c r="G2857" s="36">
        <f>VLOOKUP(Tb_Agen[[#This Row],[AGEN ID]],Reseller!A:F,5,0)</f>
        <v>44110.363888888889</v>
      </c>
      <c r="H2857" s="35"/>
      <c r="I2857" s="35"/>
      <c r="J2857" s="35"/>
      <c r="K2857" s="41"/>
      <c r="L2857" s="37"/>
      <c r="M2857" s="53">
        <v>0</v>
      </c>
      <c r="N2857" s="39" t="s">
        <v>22</v>
      </c>
      <c r="O2857" s="65">
        <f>SUMIFS(Tb_Reseller[Aug-26],Tb_Reseller[Agen id],Tb_Agen[[#This Row],[AGEN ID]])</f>
        <v>0</v>
      </c>
      <c r="P2857" s="66">
        <f>SUMIFS(Tb_Reseller[Sep-26],Tb_Reseller[Agen id],Tb_Agen[[#This Row],[AGEN ID]])</f>
        <v>0</v>
      </c>
      <c r="Q2857" s="66">
        <f>SUMIFS(Tb_Reseller[Oct-26],Tb_Reseller[Agen id],Tb_Agen[[#This Row],[AGEN ID]])</f>
        <v>0</v>
      </c>
    </row>
    <row r="2858" spans="1:17" x14ac:dyDescent="0.25">
      <c r="A2858" s="39" t="s">
        <v>6430</v>
      </c>
      <c r="B2858" s="34" t="s">
        <v>6431</v>
      </c>
      <c r="C2858" s="43" t="s">
        <v>15</v>
      </c>
      <c r="D2858" s="38" t="s">
        <v>16</v>
      </c>
      <c r="E2858" s="38" t="s">
        <v>37</v>
      </c>
      <c r="F2858" s="38"/>
      <c r="G2858" s="40">
        <f>VLOOKUP(Tb_Agen[[#This Row],[AGEN ID]],Reseller!A:F,5,0)</f>
        <v>45569.434027777781</v>
      </c>
      <c r="H2858" s="38" t="s">
        <v>6432</v>
      </c>
      <c r="I2858" s="38" t="s">
        <v>19</v>
      </c>
      <c r="J2858" s="38" t="s">
        <v>30</v>
      </c>
      <c r="K2858" s="41" t="s">
        <v>31</v>
      </c>
      <c r="L2858" s="42" t="s">
        <v>39</v>
      </c>
      <c r="M2858" s="53">
        <v>0</v>
      </c>
      <c r="N2858" s="39" t="s">
        <v>22</v>
      </c>
      <c r="O2858" s="65">
        <f>SUMIFS(Tb_Reseller[Aug-26],Tb_Reseller[Agen id],Tb_Agen[[#This Row],[AGEN ID]])</f>
        <v>9.6451612903226174</v>
      </c>
      <c r="P2858" s="66">
        <f>SUMIFS(Tb_Reseller[Sep-26],Tb_Reseller[Agen id],Tb_Agen[[#This Row],[AGEN ID]])</f>
        <v>7.166666666666651</v>
      </c>
      <c r="Q2858" s="66">
        <f>SUMIFS(Tb_Reseller[Oct-26],Tb_Reseller[Agen id],Tb_Agen[[#This Row],[AGEN ID]])</f>
        <v>4.75</v>
      </c>
    </row>
    <row r="2859" spans="1:17" x14ac:dyDescent="0.25">
      <c r="A2859" s="39" t="s">
        <v>6433</v>
      </c>
      <c r="B2859" s="34" t="s">
        <v>6434</v>
      </c>
      <c r="C2859" s="43" t="s">
        <v>112</v>
      </c>
      <c r="D2859" s="38" t="s">
        <v>16</v>
      </c>
      <c r="E2859" s="38" t="s">
        <v>17</v>
      </c>
      <c r="F2859" s="38"/>
      <c r="G2859" s="40">
        <f>VLOOKUP(Tb_Agen[[#This Row],[AGEN ID]],Reseller!A:F,5,0)</f>
        <v>45569.513194444437</v>
      </c>
      <c r="H2859" s="38"/>
      <c r="I2859" s="38"/>
      <c r="J2859" s="38"/>
      <c r="K2859" s="41"/>
      <c r="L2859" s="42"/>
      <c r="M2859" s="53">
        <v>0</v>
      </c>
      <c r="N2859" s="39" t="s">
        <v>22</v>
      </c>
      <c r="O2859" s="65">
        <f>SUMIFS(Tb_Reseller[Aug-26],Tb_Reseller[Agen id],Tb_Agen[[#This Row],[AGEN ID]])</f>
        <v>0</v>
      </c>
      <c r="P2859" s="66">
        <f>SUMIFS(Tb_Reseller[Sep-26],Tb_Reseller[Agen id],Tb_Agen[[#This Row],[AGEN ID]])</f>
        <v>0</v>
      </c>
      <c r="Q2859" s="66">
        <f>SUMIFS(Tb_Reseller[Oct-26],Tb_Reseller[Agen id],Tb_Agen[[#This Row],[AGEN ID]])</f>
        <v>0</v>
      </c>
    </row>
    <row r="2860" spans="1:17" x14ac:dyDescent="0.25">
      <c r="A2860" s="39" t="s">
        <v>6435</v>
      </c>
      <c r="B2860" s="34" t="s">
        <v>6436</v>
      </c>
      <c r="C2860" s="43" t="s">
        <v>15</v>
      </c>
      <c r="D2860" s="38" t="s">
        <v>28</v>
      </c>
      <c r="E2860" s="38" t="s">
        <v>17</v>
      </c>
      <c r="F2860" s="38"/>
      <c r="G2860" s="40">
        <f>VLOOKUP(Tb_Agen[[#This Row],[AGEN ID]],Reseller!A:F,5,0)</f>
        <v>44167.73333333333</v>
      </c>
      <c r="H2860" s="38"/>
      <c r="I2860" s="38"/>
      <c r="J2860" s="38"/>
      <c r="K2860" s="41"/>
      <c r="L2860" s="42"/>
      <c r="M2860" s="53">
        <v>0</v>
      </c>
      <c r="N2860" s="39" t="s">
        <v>22</v>
      </c>
      <c r="O2860" s="65">
        <f>SUMIFS(Tb_Reseller[Aug-26],Tb_Reseller[Agen id],Tb_Agen[[#This Row],[AGEN ID]])</f>
        <v>0</v>
      </c>
      <c r="P2860" s="66">
        <f>SUMIFS(Tb_Reseller[Sep-26],Tb_Reseller[Agen id],Tb_Agen[[#This Row],[AGEN ID]])</f>
        <v>0</v>
      </c>
      <c r="Q2860" s="66">
        <f>SUMIFS(Tb_Reseller[Oct-26],Tb_Reseller[Agen id],Tb_Agen[[#This Row],[AGEN ID]])</f>
        <v>0</v>
      </c>
    </row>
    <row r="2861" spans="1:17" x14ac:dyDescent="0.25">
      <c r="A2861" s="39" t="s">
        <v>6437</v>
      </c>
      <c r="B2861" s="34" t="s">
        <v>6438</v>
      </c>
      <c r="C2861" s="43" t="s">
        <v>79</v>
      </c>
      <c r="D2861" s="38" t="s">
        <v>28</v>
      </c>
      <c r="E2861" s="38" t="s">
        <v>17</v>
      </c>
      <c r="F2861" s="38"/>
      <c r="G2861" s="40">
        <f>VLOOKUP(Tb_Agen[[#This Row],[AGEN ID]],Reseller!A:F,5,0)</f>
        <v>45570.560416666667</v>
      </c>
      <c r="H2861" s="38"/>
      <c r="I2861" s="38"/>
      <c r="J2861" s="38"/>
      <c r="K2861" s="41"/>
      <c r="L2861" s="42"/>
      <c r="M2861" s="53">
        <v>0</v>
      </c>
      <c r="N2861" s="39" t="s">
        <v>22</v>
      </c>
      <c r="O2861" s="65">
        <f>SUMIFS(Tb_Reseller[Aug-26],Tb_Reseller[Agen id],Tb_Agen[[#This Row],[AGEN ID]])</f>
        <v>0</v>
      </c>
      <c r="P2861" s="66">
        <f>SUMIFS(Tb_Reseller[Sep-26],Tb_Reseller[Agen id],Tb_Agen[[#This Row],[AGEN ID]])</f>
        <v>0</v>
      </c>
      <c r="Q2861" s="66">
        <f>SUMIFS(Tb_Reseller[Oct-26],Tb_Reseller[Agen id],Tb_Agen[[#This Row],[AGEN ID]])</f>
        <v>0</v>
      </c>
    </row>
    <row r="2862" spans="1:17" x14ac:dyDescent="0.25">
      <c r="A2862" s="39" t="s">
        <v>6439</v>
      </c>
      <c r="B2862" s="34" t="s">
        <v>6440</v>
      </c>
      <c r="C2862" s="43" t="s">
        <v>82</v>
      </c>
      <c r="D2862" s="38" t="s">
        <v>16</v>
      </c>
      <c r="E2862" s="38" t="s">
        <v>82</v>
      </c>
      <c r="F2862" s="38"/>
      <c r="G2862" s="40">
        <f>VLOOKUP(Tb_Agen[[#This Row],[AGEN ID]],Reseller!A:F,5,0)</f>
        <v>45571.861805555563</v>
      </c>
      <c r="H2862" s="38"/>
      <c r="I2862" s="38"/>
      <c r="J2862" s="38"/>
      <c r="K2862" s="41"/>
      <c r="L2862" s="42"/>
      <c r="M2862" s="53">
        <v>0</v>
      </c>
      <c r="N2862" s="39" t="s">
        <v>22</v>
      </c>
      <c r="O2862" s="65">
        <f>SUMIFS(Tb_Reseller[Aug-26],Tb_Reseller[Agen id],Tb_Agen[[#This Row],[AGEN ID]])</f>
        <v>0</v>
      </c>
      <c r="P2862" s="66">
        <f>SUMIFS(Tb_Reseller[Sep-26],Tb_Reseller[Agen id],Tb_Agen[[#This Row],[AGEN ID]])</f>
        <v>0</v>
      </c>
      <c r="Q2862" s="66">
        <f>SUMIFS(Tb_Reseller[Oct-26],Tb_Reseller[Agen id],Tb_Agen[[#This Row],[AGEN ID]])</f>
        <v>0</v>
      </c>
    </row>
    <row r="2863" spans="1:17" x14ac:dyDescent="0.25">
      <c r="A2863" s="39" t="s">
        <v>6441</v>
      </c>
      <c r="B2863" s="34" t="s">
        <v>6442</v>
      </c>
      <c r="C2863" s="43" t="s">
        <v>82</v>
      </c>
      <c r="D2863" s="38" t="s">
        <v>16</v>
      </c>
      <c r="E2863" s="38" t="s">
        <v>82</v>
      </c>
      <c r="F2863" s="38"/>
      <c r="G2863" s="40">
        <f>VLOOKUP(Tb_Agen[[#This Row],[AGEN ID]],Reseller!A:F,5,0)</f>
        <v>45572.533333333333</v>
      </c>
      <c r="H2863" s="38"/>
      <c r="I2863" s="38"/>
      <c r="J2863" s="38"/>
      <c r="K2863" s="41"/>
      <c r="L2863" s="42"/>
      <c r="M2863" s="53">
        <v>0</v>
      </c>
      <c r="N2863" s="39" t="s">
        <v>22</v>
      </c>
      <c r="O2863" s="65">
        <f>SUMIFS(Tb_Reseller[Aug-26],Tb_Reseller[Agen id],Tb_Agen[[#This Row],[AGEN ID]])</f>
        <v>0</v>
      </c>
      <c r="P2863" s="66">
        <f>SUMIFS(Tb_Reseller[Sep-26],Tb_Reseller[Agen id],Tb_Agen[[#This Row],[AGEN ID]])</f>
        <v>0</v>
      </c>
      <c r="Q2863" s="66">
        <f>SUMIFS(Tb_Reseller[Oct-26],Tb_Reseller[Agen id],Tb_Agen[[#This Row],[AGEN ID]])</f>
        <v>0</v>
      </c>
    </row>
    <row r="2864" spans="1:17" x14ac:dyDescent="0.25">
      <c r="A2864" s="39" t="s">
        <v>6443</v>
      </c>
      <c r="B2864" s="34" t="s">
        <v>6444</v>
      </c>
      <c r="C2864" s="43" t="s">
        <v>121</v>
      </c>
      <c r="D2864" s="38" t="s">
        <v>16</v>
      </c>
      <c r="E2864" s="38" t="s">
        <v>17</v>
      </c>
      <c r="F2864" s="38"/>
      <c r="G2864" s="40">
        <f>VLOOKUP(Tb_Agen[[#This Row],[AGEN ID]],Reseller!A:F,5,0)</f>
        <v>45572.640277777777</v>
      </c>
      <c r="H2864" s="38"/>
      <c r="I2864" s="38"/>
      <c r="J2864" s="38"/>
      <c r="K2864" s="41"/>
      <c r="L2864" s="42"/>
      <c r="M2864" s="53">
        <v>0</v>
      </c>
      <c r="N2864" s="39" t="s">
        <v>22</v>
      </c>
      <c r="O2864" s="65">
        <f>SUMIFS(Tb_Reseller[Aug-26],Tb_Reseller[Agen id],Tb_Agen[[#This Row],[AGEN ID]])</f>
        <v>0</v>
      </c>
      <c r="P2864" s="66">
        <f>SUMIFS(Tb_Reseller[Sep-26],Tb_Reseller[Agen id],Tb_Agen[[#This Row],[AGEN ID]])</f>
        <v>0</v>
      </c>
      <c r="Q2864" s="66">
        <f>SUMIFS(Tb_Reseller[Oct-26],Tb_Reseller[Agen id],Tb_Agen[[#This Row],[AGEN ID]])</f>
        <v>0</v>
      </c>
    </row>
    <row r="2865" spans="1:17" x14ac:dyDescent="0.25">
      <c r="A2865" s="39" t="s">
        <v>6445</v>
      </c>
      <c r="B2865" s="34" t="s">
        <v>6446</v>
      </c>
      <c r="C2865" s="43" t="s">
        <v>79</v>
      </c>
      <c r="D2865" s="38" t="s">
        <v>28</v>
      </c>
      <c r="E2865" s="38" t="s">
        <v>17</v>
      </c>
      <c r="F2865" s="38"/>
      <c r="G2865" s="40">
        <f>VLOOKUP(Tb_Agen[[#This Row],[AGEN ID]],Reseller!A:F,5,0)</f>
        <v>45572.643055555563</v>
      </c>
      <c r="H2865" s="38"/>
      <c r="I2865" s="38"/>
      <c r="J2865" s="38"/>
      <c r="K2865" s="41"/>
      <c r="L2865" s="42"/>
      <c r="M2865" s="53">
        <v>0</v>
      </c>
      <c r="N2865" s="39" t="s">
        <v>22</v>
      </c>
      <c r="O2865" s="65">
        <f>SUMIFS(Tb_Reseller[Aug-26],Tb_Reseller[Agen id],Tb_Agen[[#This Row],[AGEN ID]])</f>
        <v>0</v>
      </c>
      <c r="P2865" s="66">
        <f>SUMIFS(Tb_Reseller[Sep-26],Tb_Reseller[Agen id],Tb_Agen[[#This Row],[AGEN ID]])</f>
        <v>0</v>
      </c>
      <c r="Q2865" s="66">
        <f>SUMIFS(Tb_Reseller[Oct-26],Tb_Reseller[Agen id],Tb_Agen[[#This Row],[AGEN ID]])</f>
        <v>0</v>
      </c>
    </row>
    <row r="2866" spans="1:17" x14ac:dyDescent="0.25">
      <c r="A2866" s="39" t="s">
        <v>6447</v>
      </c>
      <c r="B2866" s="34" t="s">
        <v>6448</v>
      </c>
      <c r="C2866" s="43" t="s">
        <v>112</v>
      </c>
      <c r="D2866" s="38" t="s">
        <v>16</v>
      </c>
      <c r="E2866" s="38" t="s">
        <v>17</v>
      </c>
      <c r="F2866" s="38"/>
      <c r="G2866" s="40">
        <f>VLOOKUP(Tb_Agen[[#This Row],[AGEN ID]],Reseller!A:F,5,0)</f>
        <v>45573.4375</v>
      </c>
      <c r="H2866" s="38"/>
      <c r="I2866" s="38"/>
      <c r="J2866" s="38"/>
      <c r="K2866" s="41"/>
      <c r="L2866" s="42"/>
      <c r="M2866" s="53">
        <v>0</v>
      </c>
      <c r="N2866" s="39" t="s">
        <v>22</v>
      </c>
      <c r="O2866" s="65">
        <f>SUMIFS(Tb_Reseller[Aug-26],Tb_Reseller[Agen id],Tb_Agen[[#This Row],[AGEN ID]])</f>
        <v>0</v>
      </c>
      <c r="P2866" s="66">
        <f>SUMIFS(Tb_Reseller[Sep-26],Tb_Reseller[Agen id],Tb_Agen[[#This Row],[AGEN ID]])</f>
        <v>0</v>
      </c>
      <c r="Q2866" s="66">
        <f>SUMIFS(Tb_Reseller[Oct-26],Tb_Reseller[Agen id],Tb_Agen[[#This Row],[AGEN ID]])</f>
        <v>0</v>
      </c>
    </row>
    <row r="2867" spans="1:17" x14ac:dyDescent="0.25">
      <c r="A2867" s="39" t="s">
        <v>6449</v>
      </c>
      <c r="B2867" s="34" t="s">
        <v>6450</v>
      </c>
      <c r="C2867" s="43" t="s">
        <v>82</v>
      </c>
      <c r="D2867" s="38" t="s">
        <v>16</v>
      </c>
      <c r="E2867" s="38" t="s">
        <v>82</v>
      </c>
      <c r="F2867" s="38"/>
      <c r="G2867" s="40">
        <f>VLOOKUP(Tb_Agen[[#This Row],[AGEN ID]],Reseller!A:F,5,0)</f>
        <v>45573.604861111111</v>
      </c>
      <c r="H2867" s="38"/>
      <c r="I2867" s="38"/>
      <c r="J2867" s="38"/>
      <c r="K2867" s="41"/>
      <c r="L2867" s="42"/>
      <c r="M2867" s="53">
        <v>0</v>
      </c>
      <c r="N2867" s="39" t="s">
        <v>22</v>
      </c>
      <c r="O2867" s="65">
        <f>SUMIFS(Tb_Reseller[Aug-26],Tb_Reseller[Agen id],Tb_Agen[[#This Row],[AGEN ID]])</f>
        <v>0</v>
      </c>
      <c r="P2867" s="66">
        <f>SUMIFS(Tb_Reseller[Sep-26],Tb_Reseller[Agen id],Tb_Agen[[#This Row],[AGEN ID]])</f>
        <v>0</v>
      </c>
      <c r="Q2867" s="66">
        <f>SUMIFS(Tb_Reseller[Oct-26],Tb_Reseller[Agen id],Tb_Agen[[#This Row],[AGEN ID]])</f>
        <v>0</v>
      </c>
    </row>
    <row r="2868" spans="1:17" x14ac:dyDescent="0.25">
      <c r="A2868" s="39" t="s">
        <v>6451</v>
      </c>
      <c r="B2868" s="34" t="s">
        <v>6452</v>
      </c>
      <c r="C2868" s="43" t="s">
        <v>112</v>
      </c>
      <c r="D2868" s="38" t="s">
        <v>16</v>
      </c>
      <c r="E2868" s="38" t="s">
        <v>17</v>
      </c>
      <c r="F2868" s="38"/>
      <c r="G2868" s="40">
        <f>VLOOKUP(Tb_Agen[[#This Row],[AGEN ID]],Reseller!A:F,5,0)</f>
        <v>45574.54583333333</v>
      </c>
      <c r="H2868" s="38"/>
      <c r="I2868" s="38"/>
      <c r="J2868" s="38"/>
      <c r="K2868" s="41"/>
      <c r="L2868" s="42"/>
      <c r="M2868" s="53">
        <v>0</v>
      </c>
      <c r="N2868" s="39" t="s">
        <v>22</v>
      </c>
      <c r="O2868" s="65">
        <f>SUMIFS(Tb_Reseller[Aug-26],Tb_Reseller[Agen id],Tb_Agen[[#This Row],[AGEN ID]])</f>
        <v>0</v>
      </c>
      <c r="P2868" s="66">
        <f>SUMIFS(Tb_Reseller[Sep-26],Tb_Reseller[Agen id],Tb_Agen[[#This Row],[AGEN ID]])</f>
        <v>0</v>
      </c>
      <c r="Q2868" s="66">
        <f>SUMIFS(Tb_Reseller[Oct-26],Tb_Reseller[Agen id],Tb_Agen[[#This Row],[AGEN ID]])</f>
        <v>0</v>
      </c>
    </row>
    <row r="2869" spans="1:17" x14ac:dyDescent="0.25">
      <c r="A2869" s="39" t="s">
        <v>6453</v>
      </c>
      <c r="B2869" s="34" t="s">
        <v>6454</v>
      </c>
      <c r="C2869" s="43" t="s">
        <v>79</v>
      </c>
      <c r="D2869" s="38" t="s">
        <v>28</v>
      </c>
      <c r="E2869" s="38" t="s">
        <v>17</v>
      </c>
      <c r="F2869" s="38"/>
      <c r="G2869" s="40">
        <f>VLOOKUP(Tb_Agen[[#This Row],[AGEN ID]],Reseller!A:F,5,0)</f>
        <v>45574.616666666669</v>
      </c>
      <c r="H2869" s="38"/>
      <c r="I2869" s="38"/>
      <c r="J2869" s="38"/>
      <c r="K2869" s="41"/>
      <c r="L2869" s="42"/>
      <c r="M2869" s="53">
        <v>0</v>
      </c>
      <c r="N2869" s="39" t="s">
        <v>22</v>
      </c>
      <c r="O2869" s="65">
        <f>SUMIFS(Tb_Reseller[Aug-26],Tb_Reseller[Agen id],Tb_Agen[[#This Row],[AGEN ID]])</f>
        <v>0</v>
      </c>
      <c r="P2869" s="66">
        <f>SUMIFS(Tb_Reseller[Sep-26],Tb_Reseller[Agen id],Tb_Agen[[#This Row],[AGEN ID]])</f>
        <v>0</v>
      </c>
      <c r="Q2869" s="66">
        <f>SUMIFS(Tb_Reseller[Oct-26],Tb_Reseller[Agen id],Tb_Agen[[#This Row],[AGEN ID]])</f>
        <v>0</v>
      </c>
    </row>
    <row r="2870" spans="1:17" x14ac:dyDescent="0.25">
      <c r="A2870" s="39" t="s">
        <v>6455</v>
      </c>
      <c r="B2870" s="34" t="s">
        <v>6456</v>
      </c>
      <c r="C2870" s="43" t="s">
        <v>121</v>
      </c>
      <c r="D2870" s="38" t="s">
        <v>28</v>
      </c>
      <c r="E2870" s="38" t="s">
        <v>17</v>
      </c>
      <c r="F2870" s="38"/>
      <c r="G2870" s="40">
        <f>VLOOKUP(Tb_Agen[[#This Row],[AGEN ID]],Reseller!A:F,5,0)</f>
        <v>45575.567361111112</v>
      </c>
      <c r="H2870" s="38"/>
      <c r="I2870" s="38"/>
      <c r="J2870" s="38"/>
      <c r="K2870" s="41"/>
      <c r="L2870" s="42"/>
      <c r="M2870" s="53">
        <v>0</v>
      </c>
      <c r="N2870" s="39" t="s">
        <v>22</v>
      </c>
      <c r="O2870" s="65">
        <f>SUMIFS(Tb_Reseller[Aug-26],Tb_Reseller[Agen id],Tb_Agen[[#This Row],[AGEN ID]])</f>
        <v>0</v>
      </c>
      <c r="P2870" s="66">
        <f>SUMIFS(Tb_Reseller[Sep-26],Tb_Reseller[Agen id],Tb_Agen[[#This Row],[AGEN ID]])</f>
        <v>0</v>
      </c>
      <c r="Q2870" s="66">
        <f>SUMIFS(Tb_Reseller[Oct-26],Tb_Reseller[Agen id],Tb_Agen[[#This Row],[AGEN ID]])</f>
        <v>0</v>
      </c>
    </row>
    <row r="2871" spans="1:17" x14ac:dyDescent="0.25">
      <c r="A2871" s="39" t="s">
        <v>6457</v>
      </c>
      <c r="B2871" s="34" t="s">
        <v>6458</v>
      </c>
      <c r="C2871" s="43" t="s">
        <v>82</v>
      </c>
      <c r="D2871" s="38" t="s">
        <v>16</v>
      </c>
      <c r="E2871" s="38" t="s">
        <v>82</v>
      </c>
      <c r="F2871" s="38"/>
      <c r="G2871" s="40">
        <f>VLOOKUP(Tb_Agen[[#This Row],[AGEN ID]],Reseller!A:F,5,0)</f>
        <v>45575.742361111108</v>
      </c>
      <c r="H2871" s="38" t="s">
        <v>6459</v>
      </c>
      <c r="I2871" s="38" t="s">
        <v>68</v>
      </c>
      <c r="J2871" s="38" t="s">
        <v>892</v>
      </c>
      <c r="K2871" s="41" t="s">
        <v>1232</v>
      </c>
      <c r="L2871" s="42"/>
      <c r="M2871" s="53">
        <v>0</v>
      </c>
      <c r="N2871" s="39" t="s">
        <v>22</v>
      </c>
      <c r="O2871" s="65">
        <f>SUMIFS(Tb_Reseller[Aug-26],Tb_Reseller[Agen id],Tb_Agen[[#This Row],[AGEN ID]])</f>
        <v>0</v>
      </c>
      <c r="P2871" s="66">
        <f>SUMIFS(Tb_Reseller[Sep-26],Tb_Reseller[Agen id],Tb_Agen[[#This Row],[AGEN ID]])</f>
        <v>0</v>
      </c>
      <c r="Q2871" s="66">
        <f>SUMIFS(Tb_Reseller[Oct-26],Tb_Reseller[Agen id],Tb_Agen[[#This Row],[AGEN ID]])</f>
        <v>0</v>
      </c>
    </row>
    <row r="2872" spans="1:17" x14ac:dyDescent="0.25">
      <c r="A2872" s="39" t="s">
        <v>6460</v>
      </c>
      <c r="B2872" s="34" t="s">
        <v>6461</v>
      </c>
      <c r="C2872" s="43" t="s">
        <v>82</v>
      </c>
      <c r="D2872" s="38" t="s">
        <v>16</v>
      </c>
      <c r="E2872" s="38" t="s">
        <v>82</v>
      </c>
      <c r="F2872" s="38"/>
      <c r="G2872" s="40">
        <f>VLOOKUP(Tb_Agen[[#This Row],[AGEN ID]],Reseller!A:F,5,0)</f>
        <v>45575.765972222223</v>
      </c>
      <c r="H2872" s="38"/>
      <c r="I2872" s="38"/>
      <c r="J2872" s="38"/>
      <c r="K2872" s="41"/>
      <c r="L2872" s="42"/>
      <c r="M2872" s="53">
        <v>0</v>
      </c>
      <c r="N2872" s="39" t="s">
        <v>22</v>
      </c>
      <c r="O2872" s="65">
        <f>SUMIFS(Tb_Reseller[Aug-26],Tb_Reseller[Agen id],Tb_Agen[[#This Row],[AGEN ID]])</f>
        <v>0</v>
      </c>
      <c r="P2872" s="66">
        <f>SUMIFS(Tb_Reseller[Sep-26],Tb_Reseller[Agen id],Tb_Agen[[#This Row],[AGEN ID]])</f>
        <v>0</v>
      </c>
      <c r="Q2872" s="66">
        <f>SUMIFS(Tb_Reseller[Oct-26],Tb_Reseller[Agen id],Tb_Agen[[#This Row],[AGEN ID]])</f>
        <v>0</v>
      </c>
    </row>
    <row r="2873" spans="1:17" x14ac:dyDescent="0.25">
      <c r="A2873" s="39" t="s">
        <v>6462</v>
      </c>
      <c r="B2873" s="34" t="s">
        <v>6463</v>
      </c>
      <c r="C2873" s="43" t="s">
        <v>82</v>
      </c>
      <c r="D2873" s="38" t="s">
        <v>16</v>
      </c>
      <c r="E2873" s="38" t="s">
        <v>82</v>
      </c>
      <c r="F2873" s="38"/>
      <c r="G2873" s="40">
        <f>VLOOKUP(Tb_Agen[[#This Row],[AGEN ID]],Reseller!A:F,5,0)</f>
        <v>45576.604861111111</v>
      </c>
      <c r="H2873" s="38"/>
      <c r="I2873" s="38"/>
      <c r="J2873" s="38"/>
      <c r="K2873" s="41"/>
      <c r="L2873" s="42"/>
      <c r="M2873" s="53">
        <v>0</v>
      </c>
      <c r="N2873" s="39" t="s">
        <v>22</v>
      </c>
      <c r="O2873" s="65">
        <f>SUMIFS(Tb_Reseller[Aug-26],Tb_Reseller[Agen id],Tb_Agen[[#This Row],[AGEN ID]])</f>
        <v>0</v>
      </c>
      <c r="P2873" s="66">
        <f>SUMIFS(Tb_Reseller[Sep-26],Tb_Reseller[Agen id],Tb_Agen[[#This Row],[AGEN ID]])</f>
        <v>0</v>
      </c>
      <c r="Q2873" s="66">
        <f>SUMIFS(Tb_Reseller[Oct-26],Tb_Reseller[Agen id],Tb_Agen[[#This Row],[AGEN ID]])</f>
        <v>0</v>
      </c>
    </row>
    <row r="2874" spans="1:17" x14ac:dyDescent="0.25">
      <c r="A2874" s="39" t="s">
        <v>6464</v>
      </c>
      <c r="B2874" s="34" t="s">
        <v>6465</v>
      </c>
      <c r="C2874" s="43" t="s">
        <v>79</v>
      </c>
      <c r="D2874" s="38" t="s">
        <v>36</v>
      </c>
      <c r="E2874" s="38" t="s">
        <v>17</v>
      </c>
      <c r="F2874" s="38"/>
      <c r="G2874" s="40">
        <f>VLOOKUP(Tb_Agen[[#This Row],[AGEN ID]],Reseller!A:F,5,0)</f>
        <v>45577.513888888891</v>
      </c>
      <c r="H2874" s="38"/>
      <c r="I2874" s="38"/>
      <c r="J2874" s="38"/>
      <c r="K2874" s="41"/>
      <c r="L2874" s="42"/>
      <c r="M2874" s="53">
        <v>-795251</v>
      </c>
      <c r="N2874" s="39" t="s">
        <v>40</v>
      </c>
      <c r="O2874" s="65">
        <f>SUMIFS(Tb_Reseller[Aug-26],Tb_Reseller[Agen id],Tb_Agen[[#This Row],[AGEN ID]])</f>
        <v>0</v>
      </c>
      <c r="P2874" s="66">
        <f>SUMIFS(Tb_Reseller[Sep-26],Tb_Reseller[Agen id],Tb_Agen[[#This Row],[AGEN ID]])</f>
        <v>0</v>
      </c>
      <c r="Q2874" s="66">
        <f>SUMIFS(Tb_Reseller[Oct-26],Tb_Reseller[Agen id],Tb_Agen[[#This Row],[AGEN ID]])</f>
        <v>0</v>
      </c>
    </row>
    <row r="2875" spans="1:17" x14ac:dyDescent="0.25">
      <c r="A2875" s="39" t="s">
        <v>6466</v>
      </c>
      <c r="B2875" s="34" t="s">
        <v>6467</v>
      </c>
      <c r="C2875" s="43" t="s">
        <v>15</v>
      </c>
      <c r="D2875" s="38" t="s">
        <v>16</v>
      </c>
      <c r="E2875" s="38" t="s">
        <v>17</v>
      </c>
      <c r="F2875" s="38"/>
      <c r="G2875" s="40">
        <f>VLOOKUP(Tb_Agen[[#This Row],[AGEN ID]],Reseller!A:F,5,0)</f>
        <v>45579.515277777777</v>
      </c>
      <c r="H2875" s="38"/>
      <c r="I2875" s="38"/>
      <c r="J2875" s="38"/>
      <c r="K2875" s="41"/>
      <c r="L2875" s="42"/>
      <c r="M2875" s="53">
        <v>0</v>
      </c>
      <c r="N2875" s="39" t="s">
        <v>22</v>
      </c>
      <c r="O2875" s="65">
        <f>SUMIFS(Tb_Reseller[Aug-26],Tb_Reseller[Agen id],Tb_Agen[[#This Row],[AGEN ID]])</f>
        <v>0</v>
      </c>
      <c r="P2875" s="66">
        <f>SUMIFS(Tb_Reseller[Sep-26],Tb_Reseller[Agen id],Tb_Agen[[#This Row],[AGEN ID]])</f>
        <v>0</v>
      </c>
      <c r="Q2875" s="66">
        <f>SUMIFS(Tb_Reseller[Oct-26],Tb_Reseller[Agen id],Tb_Agen[[#This Row],[AGEN ID]])</f>
        <v>0</v>
      </c>
    </row>
    <row r="2876" spans="1:17" x14ac:dyDescent="0.25">
      <c r="A2876" s="33" t="s">
        <v>6468</v>
      </c>
      <c r="B2876" s="34" t="s">
        <v>6469</v>
      </c>
      <c r="C2876" s="34" t="s">
        <v>112</v>
      </c>
      <c r="D2876" s="35" t="s">
        <v>16</v>
      </c>
      <c r="E2876" s="35" t="s">
        <v>17</v>
      </c>
      <c r="F2876" s="35"/>
      <c r="G2876" s="36">
        <f>VLOOKUP(Tb_Agen[[#This Row],[AGEN ID]],Reseller!A:F,5,0)</f>
        <v>44174.534722222219</v>
      </c>
      <c r="H2876" s="35"/>
      <c r="I2876" s="35"/>
      <c r="J2876" s="35"/>
      <c r="K2876" s="41"/>
      <c r="L2876" s="37"/>
      <c r="M2876" s="53">
        <v>0</v>
      </c>
      <c r="N2876" s="39" t="s">
        <v>22</v>
      </c>
      <c r="O2876" s="65">
        <f>SUMIFS(Tb_Reseller[Aug-26],Tb_Reseller[Agen id],Tb_Agen[[#This Row],[AGEN ID]])</f>
        <v>0</v>
      </c>
      <c r="P2876" s="66">
        <f>SUMIFS(Tb_Reseller[Sep-26],Tb_Reseller[Agen id],Tb_Agen[[#This Row],[AGEN ID]])</f>
        <v>0</v>
      </c>
      <c r="Q2876" s="66">
        <f>SUMIFS(Tb_Reseller[Oct-26],Tb_Reseller[Agen id],Tb_Agen[[#This Row],[AGEN ID]])</f>
        <v>0</v>
      </c>
    </row>
    <row r="2877" spans="1:17" x14ac:dyDescent="0.25">
      <c r="A2877" s="39" t="s">
        <v>6470</v>
      </c>
      <c r="B2877" s="34" t="s">
        <v>6471</v>
      </c>
      <c r="C2877" s="43" t="s">
        <v>79</v>
      </c>
      <c r="D2877" s="38" t="s">
        <v>28</v>
      </c>
      <c r="E2877" s="38" t="s">
        <v>17</v>
      </c>
      <c r="F2877" s="38"/>
      <c r="G2877" s="40">
        <f>VLOOKUP(Tb_Agen[[#This Row],[AGEN ID]],Reseller!A:F,5,0)</f>
        <v>45579.586805555547</v>
      </c>
      <c r="H2877" s="38"/>
      <c r="I2877" s="38"/>
      <c r="J2877" s="38"/>
      <c r="K2877" s="41"/>
      <c r="L2877" s="42"/>
      <c r="M2877" s="53">
        <v>0</v>
      </c>
      <c r="N2877" s="39" t="s">
        <v>22</v>
      </c>
      <c r="O2877" s="65">
        <f>SUMIFS(Tb_Reseller[Aug-26],Tb_Reseller[Agen id],Tb_Agen[[#This Row],[AGEN ID]])</f>
        <v>0</v>
      </c>
      <c r="P2877" s="66">
        <f>SUMIFS(Tb_Reseller[Sep-26],Tb_Reseller[Agen id],Tb_Agen[[#This Row],[AGEN ID]])</f>
        <v>0</v>
      </c>
      <c r="Q2877" s="66">
        <f>SUMIFS(Tb_Reseller[Oct-26],Tb_Reseller[Agen id],Tb_Agen[[#This Row],[AGEN ID]])</f>
        <v>0</v>
      </c>
    </row>
    <row r="2878" spans="1:17" x14ac:dyDescent="0.25">
      <c r="A2878" s="39" t="s">
        <v>6472</v>
      </c>
      <c r="B2878" s="34" t="s">
        <v>6473</v>
      </c>
      <c r="C2878" s="43" t="s">
        <v>79</v>
      </c>
      <c r="D2878" s="38" t="s">
        <v>28</v>
      </c>
      <c r="E2878" s="38" t="s">
        <v>17</v>
      </c>
      <c r="F2878" s="38"/>
      <c r="G2878" s="40">
        <f>VLOOKUP(Tb_Agen[[#This Row],[AGEN ID]],Reseller!A:F,5,0)</f>
        <v>45579.683333333327</v>
      </c>
      <c r="H2878" s="38"/>
      <c r="I2878" s="38"/>
      <c r="J2878" s="38"/>
      <c r="K2878" s="41"/>
      <c r="L2878" s="42"/>
      <c r="M2878" s="53">
        <v>0</v>
      </c>
      <c r="N2878" s="39" t="s">
        <v>22</v>
      </c>
      <c r="O2878" s="65">
        <f>SUMIFS(Tb_Reseller[Aug-26],Tb_Reseller[Agen id],Tb_Agen[[#This Row],[AGEN ID]])</f>
        <v>0</v>
      </c>
      <c r="P2878" s="66">
        <f>SUMIFS(Tb_Reseller[Sep-26],Tb_Reseller[Agen id],Tb_Agen[[#This Row],[AGEN ID]])</f>
        <v>0</v>
      </c>
      <c r="Q2878" s="66">
        <f>SUMIFS(Tb_Reseller[Oct-26],Tb_Reseller[Agen id],Tb_Agen[[#This Row],[AGEN ID]])</f>
        <v>0</v>
      </c>
    </row>
    <row r="2879" spans="1:17" x14ac:dyDescent="0.25">
      <c r="A2879" s="39" t="s">
        <v>6474</v>
      </c>
      <c r="B2879" s="34" t="s">
        <v>6475</v>
      </c>
      <c r="C2879" s="43" t="s">
        <v>82</v>
      </c>
      <c r="D2879" s="38" t="s">
        <v>16</v>
      </c>
      <c r="E2879" s="38" t="s">
        <v>82</v>
      </c>
      <c r="F2879" s="38"/>
      <c r="G2879" s="40">
        <f>VLOOKUP(Tb_Agen[[#This Row],[AGEN ID]],Reseller!A:F,5,0)</f>
        <v>45581.887499999997</v>
      </c>
      <c r="H2879" s="38"/>
      <c r="I2879" s="38"/>
      <c r="J2879" s="38"/>
      <c r="K2879" s="41"/>
      <c r="L2879" s="42"/>
      <c r="M2879" s="53">
        <v>0</v>
      </c>
      <c r="N2879" s="39" t="s">
        <v>22</v>
      </c>
      <c r="O2879" s="65">
        <f>SUMIFS(Tb_Reseller[Aug-26],Tb_Reseller[Agen id],Tb_Agen[[#This Row],[AGEN ID]])</f>
        <v>0</v>
      </c>
      <c r="P2879" s="66">
        <f>SUMIFS(Tb_Reseller[Sep-26],Tb_Reseller[Agen id],Tb_Agen[[#This Row],[AGEN ID]])</f>
        <v>0</v>
      </c>
      <c r="Q2879" s="66">
        <f>SUMIFS(Tb_Reseller[Oct-26],Tb_Reseller[Agen id],Tb_Agen[[#This Row],[AGEN ID]])</f>
        <v>0</v>
      </c>
    </row>
    <row r="2880" spans="1:17" x14ac:dyDescent="0.25">
      <c r="A2880" s="39" t="s">
        <v>6476</v>
      </c>
      <c r="B2880" s="34" t="s">
        <v>6477</v>
      </c>
      <c r="C2880" s="43" t="s">
        <v>15</v>
      </c>
      <c r="D2880" s="38" t="s">
        <v>28</v>
      </c>
      <c r="E2880" s="38" t="s">
        <v>17</v>
      </c>
      <c r="F2880" s="38"/>
      <c r="G2880" s="40">
        <f>VLOOKUP(Tb_Agen[[#This Row],[AGEN ID]],Reseller!A:F,5,0)</f>
        <v>45582.519444444442</v>
      </c>
      <c r="H2880" s="38"/>
      <c r="I2880" s="38"/>
      <c r="J2880" s="38"/>
      <c r="K2880" s="41"/>
      <c r="L2880" s="42"/>
      <c r="M2880" s="53">
        <v>0</v>
      </c>
      <c r="N2880" s="39" t="s">
        <v>22</v>
      </c>
      <c r="O2880" s="65">
        <f>SUMIFS(Tb_Reseller[Aug-26],Tb_Reseller[Agen id],Tb_Agen[[#This Row],[AGEN ID]])</f>
        <v>0</v>
      </c>
      <c r="P2880" s="66">
        <f>SUMIFS(Tb_Reseller[Sep-26],Tb_Reseller[Agen id],Tb_Agen[[#This Row],[AGEN ID]])</f>
        <v>0</v>
      </c>
      <c r="Q2880" s="66">
        <f>SUMIFS(Tb_Reseller[Oct-26],Tb_Reseller[Agen id],Tb_Agen[[#This Row],[AGEN ID]])</f>
        <v>0</v>
      </c>
    </row>
    <row r="2881" spans="1:17" x14ac:dyDescent="0.25">
      <c r="A2881" s="33" t="s">
        <v>6478</v>
      </c>
      <c r="B2881" s="34" t="s">
        <v>6479</v>
      </c>
      <c r="C2881" s="34" t="s">
        <v>79</v>
      </c>
      <c r="D2881" s="35" t="s">
        <v>16</v>
      </c>
      <c r="E2881" s="35" t="s">
        <v>17</v>
      </c>
      <c r="F2881" s="35"/>
      <c r="G2881" s="36">
        <f>VLOOKUP(Tb_Agen[[#This Row],[AGEN ID]],Reseller!A:F,5,0)</f>
        <v>44257.595138888893</v>
      </c>
      <c r="H2881" s="35"/>
      <c r="I2881" s="35"/>
      <c r="J2881" s="35"/>
      <c r="K2881" s="41"/>
      <c r="L2881" s="37"/>
      <c r="M2881" s="53">
        <v>0</v>
      </c>
      <c r="N2881" s="39" t="s">
        <v>22</v>
      </c>
      <c r="O2881" s="65">
        <f>SUMIFS(Tb_Reseller[Aug-26],Tb_Reseller[Agen id],Tb_Agen[[#This Row],[AGEN ID]])</f>
        <v>0</v>
      </c>
      <c r="P2881" s="66">
        <f>SUMIFS(Tb_Reseller[Sep-26],Tb_Reseller[Agen id],Tb_Agen[[#This Row],[AGEN ID]])</f>
        <v>0</v>
      </c>
      <c r="Q2881" s="66">
        <f>SUMIFS(Tb_Reseller[Oct-26],Tb_Reseller[Agen id],Tb_Agen[[#This Row],[AGEN ID]])</f>
        <v>0</v>
      </c>
    </row>
    <row r="2882" spans="1:17" x14ac:dyDescent="0.25">
      <c r="A2882" s="39" t="s">
        <v>6480</v>
      </c>
      <c r="B2882" s="34" t="s">
        <v>6481</v>
      </c>
      <c r="C2882" s="43" t="s">
        <v>82</v>
      </c>
      <c r="D2882" s="38" t="s">
        <v>16</v>
      </c>
      <c r="E2882" s="38" t="s">
        <v>82</v>
      </c>
      <c r="F2882" s="38"/>
      <c r="G2882" s="40">
        <f>VLOOKUP(Tb_Agen[[#This Row],[AGEN ID]],Reseller!A:F,5,0)</f>
        <v>45584.326388888891</v>
      </c>
      <c r="H2882" s="38"/>
      <c r="I2882" s="38"/>
      <c r="J2882" s="38"/>
      <c r="K2882" s="41"/>
      <c r="L2882" s="42"/>
      <c r="M2882" s="53">
        <v>0</v>
      </c>
      <c r="N2882" s="39" t="s">
        <v>22</v>
      </c>
      <c r="O2882" s="65">
        <f>SUMIFS(Tb_Reseller[Aug-26],Tb_Reseller[Agen id],Tb_Agen[[#This Row],[AGEN ID]])</f>
        <v>0</v>
      </c>
      <c r="P2882" s="66">
        <f>SUMIFS(Tb_Reseller[Sep-26],Tb_Reseller[Agen id],Tb_Agen[[#This Row],[AGEN ID]])</f>
        <v>0</v>
      </c>
      <c r="Q2882" s="66">
        <f>SUMIFS(Tb_Reseller[Oct-26],Tb_Reseller[Agen id],Tb_Agen[[#This Row],[AGEN ID]])</f>
        <v>0</v>
      </c>
    </row>
    <row r="2883" spans="1:17" x14ac:dyDescent="0.25">
      <c r="A2883" s="39" t="s">
        <v>6482</v>
      </c>
      <c r="B2883" s="34" t="s">
        <v>6483</v>
      </c>
      <c r="C2883" s="43" t="s">
        <v>79</v>
      </c>
      <c r="D2883" s="38" t="s">
        <v>28</v>
      </c>
      <c r="E2883" s="38" t="s">
        <v>17</v>
      </c>
      <c r="F2883" s="38"/>
      <c r="G2883" s="40">
        <f>VLOOKUP(Tb_Agen[[#This Row],[AGEN ID]],Reseller!A:F,5,0)</f>
        <v>45586.526388888888</v>
      </c>
      <c r="H2883" s="38" t="s">
        <v>6484</v>
      </c>
      <c r="I2883" s="38" t="s">
        <v>145</v>
      </c>
      <c r="J2883" s="38" t="s">
        <v>3623</v>
      </c>
      <c r="K2883" s="41" t="s">
        <v>4157</v>
      </c>
      <c r="L2883" s="42"/>
      <c r="M2883" s="53">
        <v>0</v>
      </c>
      <c r="N2883" s="39" t="s">
        <v>22</v>
      </c>
      <c r="O2883" s="65">
        <f>SUMIFS(Tb_Reseller[Aug-26],Tb_Reseller[Agen id],Tb_Agen[[#This Row],[AGEN ID]])</f>
        <v>0</v>
      </c>
      <c r="P2883" s="66">
        <f>SUMIFS(Tb_Reseller[Sep-26],Tb_Reseller[Agen id],Tb_Agen[[#This Row],[AGEN ID]])</f>
        <v>0</v>
      </c>
      <c r="Q2883" s="66">
        <f>SUMIFS(Tb_Reseller[Oct-26],Tb_Reseller[Agen id],Tb_Agen[[#This Row],[AGEN ID]])</f>
        <v>0</v>
      </c>
    </row>
    <row r="2884" spans="1:17" x14ac:dyDescent="0.25">
      <c r="A2884" s="33" t="s">
        <v>6485</v>
      </c>
      <c r="B2884" s="34" t="s">
        <v>6486</v>
      </c>
      <c r="C2884" s="34" t="s">
        <v>112</v>
      </c>
      <c r="D2884" s="35" t="s">
        <v>28</v>
      </c>
      <c r="E2884" s="35" t="s">
        <v>17</v>
      </c>
      <c r="F2884" s="35"/>
      <c r="G2884" s="36">
        <f>VLOOKUP(Tb_Agen[[#This Row],[AGEN ID]],Reseller!A:F,5,0)</f>
        <v>44265.427777777782</v>
      </c>
      <c r="H2884" s="35"/>
      <c r="I2884" s="35"/>
      <c r="J2884" s="35"/>
      <c r="K2884" s="41"/>
      <c r="L2884" s="37"/>
      <c r="M2884" s="53">
        <v>0</v>
      </c>
      <c r="N2884" s="39" t="s">
        <v>22</v>
      </c>
      <c r="O2884" s="65">
        <f>SUMIFS(Tb_Reseller[Aug-26],Tb_Reseller[Agen id],Tb_Agen[[#This Row],[AGEN ID]])</f>
        <v>0</v>
      </c>
      <c r="P2884" s="66">
        <f>SUMIFS(Tb_Reseller[Sep-26],Tb_Reseller[Agen id],Tb_Agen[[#This Row],[AGEN ID]])</f>
        <v>0</v>
      </c>
      <c r="Q2884" s="66">
        <f>SUMIFS(Tb_Reseller[Oct-26],Tb_Reseller[Agen id],Tb_Agen[[#This Row],[AGEN ID]])</f>
        <v>0</v>
      </c>
    </row>
    <row r="2885" spans="1:17" x14ac:dyDescent="0.25">
      <c r="A2885" s="39" t="s">
        <v>6487</v>
      </c>
      <c r="B2885" s="34" t="s">
        <v>6488</v>
      </c>
      <c r="C2885" s="43" t="s">
        <v>79</v>
      </c>
      <c r="D2885" s="38" t="s">
        <v>28</v>
      </c>
      <c r="E2885" s="38" t="s">
        <v>17</v>
      </c>
      <c r="F2885" s="38"/>
      <c r="G2885" s="40">
        <f>VLOOKUP(Tb_Agen[[#This Row],[AGEN ID]],Reseller!A:F,5,0)</f>
        <v>45588.541666666657</v>
      </c>
      <c r="H2885" s="38"/>
      <c r="I2885" s="38"/>
      <c r="J2885" s="38"/>
      <c r="K2885" s="41"/>
      <c r="L2885" s="42"/>
      <c r="M2885" s="53">
        <v>0</v>
      </c>
      <c r="N2885" s="39" t="s">
        <v>22</v>
      </c>
      <c r="O2885" s="65">
        <f>SUMIFS(Tb_Reseller[Aug-26],Tb_Reseller[Agen id],Tb_Agen[[#This Row],[AGEN ID]])</f>
        <v>0</v>
      </c>
      <c r="P2885" s="66">
        <f>SUMIFS(Tb_Reseller[Sep-26],Tb_Reseller[Agen id],Tb_Agen[[#This Row],[AGEN ID]])</f>
        <v>0</v>
      </c>
      <c r="Q2885" s="66">
        <f>SUMIFS(Tb_Reseller[Oct-26],Tb_Reseller[Agen id],Tb_Agen[[#This Row],[AGEN ID]])</f>
        <v>0</v>
      </c>
    </row>
    <row r="2886" spans="1:17" x14ac:dyDescent="0.25">
      <c r="A2886" s="39" t="s">
        <v>6489</v>
      </c>
      <c r="B2886" s="34" t="s">
        <v>6490</v>
      </c>
      <c r="C2886" s="43" t="s">
        <v>79</v>
      </c>
      <c r="D2886" s="38" t="s">
        <v>28</v>
      </c>
      <c r="E2886" s="38" t="s">
        <v>17</v>
      </c>
      <c r="F2886" s="38"/>
      <c r="G2886" s="40">
        <f>VLOOKUP(Tb_Agen[[#This Row],[AGEN ID]],Reseller!A:F,5,0)</f>
        <v>45589.585416666669</v>
      </c>
      <c r="H2886" s="38"/>
      <c r="I2886" s="38"/>
      <c r="J2886" s="38"/>
      <c r="K2886" s="41"/>
      <c r="L2886" s="42"/>
      <c r="M2886" s="53">
        <v>0</v>
      </c>
      <c r="N2886" s="39" t="s">
        <v>22</v>
      </c>
      <c r="O2886" s="65">
        <f>SUMIFS(Tb_Reseller[Aug-26],Tb_Reseller[Agen id],Tb_Agen[[#This Row],[AGEN ID]])</f>
        <v>0</v>
      </c>
      <c r="P2886" s="66">
        <f>SUMIFS(Tb_Reseller[Sep-26],Tb_Reseller[Agen id],Tb_Agen[[#This Row],[AGEN ID]])</f>
        <v>0</v>
      </c>
      <c r="Q2886" s="66">
        <f>SUMIFS(Tb_Reseller[Oct-26],Tb_Reseller[Agen id],Tb_Agen[[#This Row],[AGEN ID]])</f>
        <v>0</v>
      </c>
    </row>
    <row r="2887" spans="1:17" x14ac:dyDescent="0.25">
      <c r="A2887" s="39" t="s">
        <v>6491</v>
      </c>
      <c r="B2887" s="34" t="s">
        <v>6492</v>
      </c>
      <c r="C2887" s="43" t="s">
        <v>82</v>
      </c>
      <c r="D2887" s="38" t="s">
        <v>16</v>
      </c>
      <c r="E2887" s="38" t="s">
        <v>82</v>
      </c>
      <c r="F2887" s="38"/>
      <c r="G2887" s="40">
        <f>VLOOKUP(Tb_Agen[[#This Row],[AGEN ID]],Reseller!A:F,5,0)</f>
        <v>45590.78125</v>
      </c>
      <c r="H2887" s="38"/>
      <c r="I2887" s="38"/>
      <c r="J2887" s="38"/>
      <c r="K2887" s="41"/>
      <c r="L2887" s="42"/>
      <c r="M2887" s="53">
        <v>0</v>
      </c>
      <c r="N2887" s="39" t="s">
        <v>22</v>
      </c>
      <c r="O2887" s="65">
        <f>SUMIFS(Tb_Reseller[Aug-26],Tb_Reseller[Agen id],Tb_Agen[[#This Row],[AGEN ID]])</f>
        <v>0</v>
      </c>
      <c r="P2887" s="66">
        <f>SUMIFS(Tb_Reseller[Sep-26],Tb_Reseller[Agen id],Tb_Agen[[#This Row],[AGEN ID]])</f>
        <v>0</v>
      </c>
      <c r="Q2887" s="66">
        <f>SUMIFS(Tb_Reseller[Oct-26],Tb_Reseller[Agen id],Tb_Agen[[#This Row],[AGEN ID]])</f>
        <v>0</v>
      </c>
    </row>
    <row r="2888" spans="1:17" s="3" customFormat="1" x14ac:dyDescent="0.25">
      <c r="A2888" s="39" t="s">
        <v>6493</v>
      </c>
      <c r="B2888" s="34" t="s">
        <v>6494</v>
      </c>
      <c r="C2888" s="44" t="s">
        <v>112</v>
      </c>
      <c r="D2888" s="38" t="s">
        <v>16</v>
      </c>
      <c r="E2888" s="38" t="s">
        <v>17</v>
      </c>
      <c r="F2888" s="38"/>
      <c r="G2888" s="40">
        <f>VLOOKUP(Tb_Agen[[#This Row],[AGEN ID]],Reseller!A:F,5,0)</f>
        <v>45591.930555555547</v>
      </c>
      <c r="H2888" s="38" t="s">
        <v>6495</v>
      </c>
      <c r="I2888" s="38" t="s">
        <v>145</v>
      </c>
      <c r="J2888" s="38" t="s">
        <v>146</v>
      </c>
      <c r="K2888" s="41" t="s">
        <v>985</v>
      </c>
      <c r="L2888" s="42" t="s">
        <v>101</v>
      </c>
      <c r="M2888" s="53">
        <v>0</v>
      </c>
      <c r="N2888" s="39" t="s">
        <v>22</v>
      </c>
      <c r="O2888" s="65">
        <f>SUMIFS(Tb_Reseller[Aug-26],Tb_Reseller[Agen id],Tb_Agen[[#This Row],[AGEN ID]])</f>
        <v>0</v>
      </c>
      <c r="P2888" s="66">
        <f>SUMIFS(Tb_Reseller[Sep-26],Tb_Reseller[Agen id],Tb_Agen[[#This Row],[AGEN ID]])</f>
        <v>0</v>
      </c>
      <c r="Q2888" s="66">
        <f>SUMIFS(Tb_Reseller[Oct-26],Tb_Reseller[Agen id],Tb_Agen[[#This Row],[AGEN ID]])</f>
        <v>0</v>
      </c>
    </row>
    <row r="2889" spans="1:17" x14ac:dyDescent="0.25">
      <c r="A2889" s="39" t="s">
        <v>6496</v>
      </c>
      <c r="B2889" s="34" t="s">
        <v>6497</v>
      </c>
      <c r="C2889" s="43" t="s">
        <v>82</v>
      </c>
      <c r="D2889" s="38" t="s">
        <v>16</v>
      </c>
      <c r="E2889" s="38" t="s">
        <v>82</v>
      </c>
      <c r="F2889" s="38"/>
      <c r="G2889" s="40">
        <f>VLOOKUP(Tb_Agen[[#This Row],[AGEN ID]],Reseller!A:F,5,0)</f>
        <v>45592.710416666669</v>
      </c>
      <c r="H2889" s="38"/>
      <c r="I2889" s="38"/>
      <c r="J2889" s="38"/>
      <c r="K2889" s="41"/>
      <c r="L2889" s="42"/>
      <c r="M2889" s="53">
        <v>0</v>
      </c>
      <c r="N2889" s="39" t="s">
        <v>22</v>
      </c>
      <c r="O2889" s="65">
        <f>SUMIFS(Tb_Reseller[Aug-26],Tb_Reseller[Agen id],Tb_Agen[[#This Row],[AGEN ID]])</f>
        <v>0</v>
      </c>
      <c r="P2889" s="66">
        <f>SUMIFS(Tb_Reseller[Sep-26],Tb_Reseller[Agen id],Tb_Agen[[#This Row],[AGEN ID]])</f>
        <v>0</v>
      </c>
      <c r="Q2889" s="66">
        <f>SUMIFS(Tb_Reseller[Oct-26],Tb_Reseller[Agen id],Tb_Agen[[#This Row],[AGEN ID]])</f>
        <v>0</v>
      </c>
    </row>
    <row r="2890" spans="1:17" x14ac:dyDescent="0.25">
      <c r="A2890" s="39" t="s">
        <v>6498</v>
      </c>
      <c r="B2890" s="34" t="s">
        <v>6499</v>
      </c>
      <c r="C2890" s="43" t="s">
        <v>15</v>
      </c>
      <c r="D2890" s="38" t="s">
        <v>28</v>
      </c>
      <c r="E2890" s="38" t="s">
        <v>17</v>
      </c>
      <c r="F2890" s="38"/>
      <c r="G2890" s="40">
        <f>VLOOKUP(Tb_Agen[[#This Row],[AGEN ID]],Reseller!A:F,5,0)</f>
        <v>45594.588888888888</v>
      </c>
      <c r="H2890" s="38"/>
      <c r="I2890" s="38"/>
      <c r="J2890" s="38"/>
      <c r="K2890" s="41"/>
      <c r="L2890" s="42"/>
      <c r="M2890" s="53">
        <v>0</v>
      </c>
      <c r="N2890" s="39" t="s">
        <v>22</v>
      </c>
      <c r="O2890" s="65">
        <f>SUMIFS(Tb_Reseller[Aug-26],Tb_Reseller[Agen id],Tb_Agen[[#This Row],[AGEN ID]])</f>
        <v>0</v>
      </c>
      <c r="P2890" s="66">
        <f>SUMIFS(Tb_Reseller[Sep-26],Tb_Reseller[Agen id],Tb_Agen[[#This Row],[AGEN ID]])</f>
        <v>0</v>
      </c>
      <c r="Q2890" s="66">
        <f>SUMIFS(Tb_Reseller[Oct-26],Tb_Reseller[Agen id],Tb_Agen[[#This Row],[AGEN ID]])</f>
        <v>0</v>
      </c>
    </row>
    <row r="2891" spans="1:17" x14ac:dyDescent="0.25">
      <c r="A2891" s="39" t="s">
        <v>6500</v>
      </c>
      <c r="B2891" s="34" t="s">
        <v>6501</v>
      </c>
      <c r="C2891" s="43" t="s">
        <v>79</v>
      </c>
      <c r="D2891" s="38" t="s">
        <v>28</v>
      </c>
      <c r="E2891" s="38" t="s">
        <v>17</v>
      </c>
      <c r="F2891" s="38"/>
      <c r="G2891" s="40">
        <f>VLOOKUP(Tb_Agen[[#This Row],[AGEN ID]],Reseller!A:F,5,0)</f>
        <v>45594.602777777778</v>
      </c>
      <c r="H2891" s="38"/>
      <c r="I2891" s="38"/>
      <c r="J2891" s="38"/>
      <c r="K2891" s="41"/>
      <c r="L2891" s="42"/>
      <c r="M2891" s="53">
        <v>0</v>
      </c>
      <c r="N2891" s="39" t="s">
        <v>22</v>
      </c>
      <c r="O2891" s="65">
        <f>SUMIFS(Tb_Reseller[Aug-26],Tb_Reseller[Agen id],Tb_Agen[[#This Row],[AGEN ID]])</f>
        <v>0</v>
      </c>
      <c r="P2891" s="66">
        <f>SUMIFS(Tb_Reseller[Sep-26],Tb_Reseller[Agen id],Tb_Agen[[#This Row],[AGEN ID]])</f>
        <v>0</v>
      </c>
      <c r="Q2891" s="66">
        <f>SUMIFS(Tb_Reseller[Oct-26],Tb_Reseller[Agen id],Tb_Agen[[#This Row],[AGEN ID]])</f>
        <v>0</v>
      </c>
    </row>
    <row r="2892" spans="1:17" x14ac:dyDescent="0.25">
      <c r="A2892" s="39" t="s">
        <v>6502</v>
      </c>
      <c r="B2892" s="34" t="s">
        <v>6503</v>
      </c>
      <c r="C2892" s="43" t="s">
        <v>112</v>
      </c>
      <c r="D2892" s="38" t="s">
        <v>16</v>
      </c>
      <c r="E2892" s="38" t="s">
        <v>159</v>
      </c>
      <c r="F2892" s="38"/>
      <c r="G2892" s="40">
        <f>VLOOKUP(Tb_Agen[[#This Row],[AGEN ID]],Reseller!A:F,5,0)</f>
        <v>45595.297222222223</v>
      </c>
      <c r="H2892" s="38" t="s">
        <v>6504</v>
      </c>
      <c r="I2892" s="38" t="s">
        <v>145</v>
      </c>
      <c r="J2892" s="38" t="s">
        <v>216</v>
      </c>
      <c r="K2892" s="41" t="s">
        <v>6505</v>
      </c>
      <c r="L2892" s="42" t="s">
        <v>39</v>
      </c>
      <c r="M2892" s="53">
        <v>0</v>
      </c>
      <c r="N2892" s="39" t="s">
        <v>22</v>
      </c>
      <c r="O2892" s="65">
        <f>SUMIFS(Tb_Reseller[Aug-26],Tb_Reseller[Agen id],Tb_Agen[[#This Row],[AGEN ID]])</f>
        <v>72.741935483871018</v>
      </c>
      <c r="P2892" s="66">
        <f>SUMIFS(Tb_Reseller[Sep-26],Tb_Reseller[Agen id],Tb_Agen[[#This Row],[AGEN ID]])</f>
        <v>71.899999999999892</v>
      </c>
      <c r="Q2892" s="66">
        <f>SUMIFS(Tb_Reseller[Oct-26],Tb_Reseller[Agen id],Tb_Agen[[#This Row],[AGEN ID]])</f>
        <v>76.75</v>
      </c>
    </row>
    <row r="2893" spans="1:17" x14ac:dyDescent="0.25">
      <c r="A2893" s="39" t="s">
        <v>6506</v>
      </c>
      <c r="B2893" s="34" t="s">
        <v>6507</v>
      </c>
      <c r="C2893" s="43" t="s">
        <v>82</v>
      </c>
      <c r="D2893" s="38" t="s">
        <v>16</v>
      </c>
      <c r="E2893" s="38" t="s">
        <v>82</v>
      </c>
      <c r="F2893" s="38"/>
      <c r="G2893" s="40">
        <f>VLOOKUP(Tb_Agen[[#This Row],[AGEN ID]],Reseller!A:F,5,0)</f>
        <v>45595.458333333343</v>
      </c>
      <c r="H2893" s="38"/>
      <c r="I2893" s="38"/>
      <c r="J2893" s="38"/>
      <c r="K2893" s="41"/>
      <c r="L2893" s="42"/>
      <c r="M2893" s="53">
        <v>0</v>
      </c>
      <c r="N2893" s="39" t="s">
        <v>22</v>
      </c>
      <c r="O2893" s="65">
        <f>SUMIFS(Tb_Reseller[Aug-26],Tb_Reseller[Agen id],Tb_Agen[[#This Row],[AGEN ID]])</f>
        <v>0</v>
      </c>
      <c r="P2893" s="66">
        <f>SUMIFS(Tb_Reseller[Sep-26],Tb_Reseller[Agen id],Tb_Agen[[#This Row],[AGEN ID]])</f>
        <v>0</v>
      </c>
      <c r="Q2893" s="66">
        <f>SUMIFS(Tb_Reseller[Oct-26],Tb_Reseller[Agen id],Tb_Agen[[#This Row],[AGEN ID]])</f>
        <v>0</v>
      </c>
    </row>
    <row r="2894" spans="1:17" x14ac:dyDescent="0.25">
      <c r="A2894" s="39" t="s">
        <v>6508</v>
      </c>
      <c r="B2894" s="34" t="s">
        <v>6509</v>
      </c>
      <c r="C2894" s="43" t="s">
        <v>79</v>
      </c>
      <c r="D2894" s="38" t="s">
        <v>28</v>
      </c>
      <c r="E2894" s="38" t="s">
        <v>17</v>
      </c>
      <c r="F2894" s="38"/>
      <c r="G2894" s="40">
        <f>VLOOKUP(Tb_Agen[[#This Row],[AGEN ID]],Reseller!A:F,5,0)</f>
        <v>45596.620833333327</v>
      </c>
      <c r="H2894" s="38"/>
      <c r="I2894" s="38"/>
      <c r="J2894" s="38"/>
      <c r="K2894" s="41"/>
      <c r="L2894" s="42"/>
      <c r="M2894" s="53">
        <v>0</v>
      </c>
      <c r="N2894" s="39" t="s">
        <v>22</v>
      </c>
      <c r="O2894" s="65">
        <f>SUMIFS(Tb_Reseller[Aug-26],Tb_Reseller[Agen id],Tb_Agen[[#This Row],[AGEN ID]])</f>
        <v>0</v>
      </c>
      <c r="P2894" s="66">
        <f>SUMIFS(Tb_Reseller[Sep-26],Tb_Reseller[Agen id],Tb_Agen[[#This Row],[AGEN ID]])</f>
        <v>0</v>
      </c>
      <c r="Q2894" s="66">
        <f>SUMIFS(Tb_Reseller[Oct-26],Tb_Reseller[Agen id],Tb_Agen[[#This Row],[AGEN ID]])</f>
        <v>0</v>
      </c>
    </row>
    <row r="2895" spans="1:17" x14ac:dyDescent="0.25">
      <c r="A2895" s="39" t="s">
        <v>6510</v>
      </c>
      <c r="B2895" s="34" t="s">
        <v>6511</v>
      </c>
      <c r="C2895" s="43" t="s">
        <v>82</v>
      </c>
      <c r="D2895" s="38" t="s">
        <v>16</v>
      </c>
      <c r="E2895" s="38" t="s">
        <v>82</v>
      </c>
      <c r="F2895" s="38"/>
      <c r="G2895" s="40">
        <f>VLOOKUP(Tb_Agen[[#This Row],[AGEN ID]],Reseller!A:F,5,0)</f>
        <v>45596.658333333333</v>
      </c>
      <c r="H2895" s="38"/>
      <c r="I2895" s="38"/>
      <c r="J2895" s="38"/>
      <c r="K2895" s="41"/>
      <c r="L2895" s="42"/>
      <c r="M2895" s="53">
        <v>0</v>
      </c>
      <c r="N2895" s="39" t="s">
        <v>22</v>
      </c>
      <c r="O2895" s="65">
        <f>SUMIFS(Tb_Reseller[Aug-26],Tb_Reseller[Agen id],Tb_Agen[[#This Row],[AGEN ID]])</f>
        <v>0</v>
      </c>
      <c r="P2895" s="66">
        <f>SUMIFS(Tb_Reseller[Sep-26],Tb_Reseller[Agen id],Tb_Agen[[#This Row],[AGEN ID]])</f>
        <v>0</v>
      </c>
      <c r="Q2895" s="66">
        <f>SUMIFS(Tb_Reseller[Oct-26],Tb_Reseller[Agen id],Tb_Agen[[#This Row],[AGEN ID]])</f>
        <v>0</v>
      </c>
    </row>
    <row r="2896" spans="1:17" x14ac:dyDescent="0.25">
      <c r="A2896" s="39" t="s">
        <v>6512</v>
      </c>
      <c r="B2896" s="34" t="s">
        <v>6513</v>
      </c>
      <c r="C2896" s="43" t="s">
        <v>82</v>
      </c>
      <c r="D2896" s="38" t="s">
        <v>16</v>
      </c>
      <c r="E2896" s="38" t="s">
        <v>82</v>
      </c>
      <c r="F2896" s="38"/>
      <c r="G2896" s="40">
        <f>VLOOKUP(Tb_Agen[[#This Row],[AGEN ID]],Reseller!A:F,5,0)</f>
        <v>45596.923611111109</v>
      </c>
      <c r="H2896" s="38" t="s">
        <v>6514</v>
      </c>
      <c r="I2896" s="38" t="s">
        <v>145</v>
      </c>
      <c r="J2896" s="38" t="s">
        <v>146</v>
      </c>
      <c r="K2896" s="41" t="s">
        <v>2243</v>
      </c>
      <c r="L2896" s="42"/>
      <c r="M2896" s="53">
        <v>0</v>
      </c>
      <c r="N2896" s="39" t="s">
        <v>22</v>
      </c>
      <c r="O2896" s="65">
        <f>SUMIFS(Tb_Reseller[Aug-26],Tb_Reseller[Agen id],Tb_Agen[[#This Row],[AGEN ID]])</f>
        <v>0</v>
      </c>
      <c r="P2896" s="66">
        <f>SUMIFS(Tb_Reseller[Sep-26],Tb_Reseller[Agen id],Tb_Agen[[#This Row],[AGEN ID]])</f>
        <v>0</v>
      </c>
      <c r="Q2896" s="66">
        <f>SUMIFS(Tb_Reseller[Oct-26],Tb_Reseller[Agen id],Tb_Agen[[#This Row],[AGEN ID]])</f>
        <v>0</v>
      </c>
    </row>
    <row r="2897" spans="1:17" x14ac:dyDescent="0.25">
      <c r="A2897" s="39" t="s">
        <v>6515</v>
      </c>
      <c r="B2897" s="34" t="s">
        <v>6516</v>
      </c>
      <c r="C2897" s="43" t="s">
        <v>82</v>
      </c>
      <c r="D2897" s="38" t="s">
        <v>16</v>
      </c>
      <c r="E2897" s="38" t="s">
        <v>82</v>
      </c>
      <c r="F2897" s="38"/>
      <c r="G2897" s="40">
        <f>VLOOKUP(Tb_Agen[[#This Row],[AGEN ID]],Reseller!A:F,5,0)</f>
        <v>45598.363888888889</v>
      </c>
      <c r="H2897" s="38"/>
      <c r="I2897" s="38"/>
      <c r="J2897" s="38"/>
      <c r="K2897" s="41"/>
      <c r="L2897" s="42"/>
      <c r="M2897" s="53">
        <v>0</v>
      </c>
      <c r="N2897" s="39" t="s">
        <v>22</v>
      </c>
      <c r="O2897" s="65">
        <f>SUMIFS(Tb_Reseller[Aug-26],Tb_Reseller[Agen id],Tb_Agen[[#This Row],[AGEN ID]])</f>
        <v>0</v>
      </c>
      <c r="P2897" s="66">
        <f>SUMIFS(Tb_Reseller[Sep-26],Tb_Reseller[Agen id],Tb_Agen[[#This Row],[AGEN ID]])</f>
        <v>0</v>
      </c>
      <c r="Q2897" s="66">
        <f>SUMIFS(Tb_Reseller[Oct-26],Tb_Reseller[Agen id],Tb_Agen[[#This Row],[AGEN ID]])</f>
        <v>0</v>
      </c>
    </row>
    <row r="2898" spans="1:17" x14ac:dyDescent="0.25">
      <c r="A2898" s="39" t="s">
        <v>6517</v>
      </c>
      <c r="B2898" s="34" t="s">
        <v>6518</v>
      </c>
      <c r="C2898" s="43" t="s">
        <v>79</v>
      </c>
      <c r="D2898" s="38" t="s">
        <v>16</v>
      </c>
      <c r="E2898" s="38" t="s">
        <v>17</v>
      </c>
      <c r="F2898" s="38"/>
      <c r="G2898" s="40">
        <f>VLOOKUP(Tb_Agen[[#This Row],[AGEN ID]],Reseller!A:F,5,0)</f>
        <v>45598.977083333331</v>
      </c>
      <c r="H2898" s="38"/>
      <c r="I2898" s="38"/>
      <c r="J2898" s="38"/>
      <c r="K2898" s="41"/>
      <c r="L2898" s="42"/>
      <c r="M2898" s="53">
        <v>0</v>
      </c>
      <c r="N2898" s="39" t="s">
        <v>22</v>
      </c>
      <c r="O2898" s="65">
        <f>SUMIFS(Tb_Reseller[Aug-26],Tb_Reseller[Agen id],Tb_Agen[[#This Row],[AGEN ID]])</f>
        <v>0</v>
      </c>
      <c r="P2898" s="66">
        <f>SUMIFS(Tb_Reseller[Sep-26],Tb_Reseller[Agen id],Tb_Agen[[#This Row],[AGEN ID]])</f>
        <v>0</v>
      </c>
      <c r="Q2898" s="66">
        <f>SUMIFS(Tb_Reseller[Oct-26],Tb_Reseller[Agen id],Tb_Agen[[#This Row],[AGEN ID]])</f>
        <v>0</v>
      </c>
    </row>
    <row r="2899" spans="1:17" x14ac:dyDescent="0.25">
      <c r="A2899" s="39" t="s">
        <v>6519</v>
      </c>
      <c r="B2899" s="34" t="s">
        <v>6520</v>
      </c>
      <c r="C2899" s="43" t="s">
        <v>112</v>
      </c>
      <c r="D2899" s="38" t="s">
        <v>16</v>
      </c>
      <c r="E2899" s="38" t="s">
        <v>17</v>
      </c>
      <c r="F2899" s="38"/>
      <c r="G2899" s="40">
        <f>VLOOKUP(Tb_Agen[[#This Row],[AGEN ID]],Reseller!A:F,5,0)</f>
        <v>45601.489583333343</v>
      </c>
      <c r="H2899" s="38" t="s">
        <v>6495</v>
      </c>
      <c r="I2899" s="38" t="s">
        <v>145</v>
      </c>
      <c r="J2899" s="38" t="s">
        <v>146</v>
      </c>
      <c r="K2899" s="41" t="s">
        <v>985</v>
      </c>
      <c r="L2899" s="42"/>
      <c r="M2899" s="53">
        <v>0</v>
      </c>
      <c r="N2899" s="39" t="s">
        <v>22</v>
      </c>
      <c r="O2899" s="65">
        <f>SUMIFS(Tb_Reseller[Aug-26],Tb_Reseller[Agen id],Tb_Agen[[#This Row],[AGEN ID]])</f>
        <v>0</v>
      </c>
      <c r="P2899" s="66">
        <f>SUMIFS(Tb_Reseller[Sep-26],Tb_Reseller[Agen id],Tb_Agen[[#This Row],[AGEN ID]])</f>
        <v>0</v>
      </c>
      <c r="Q2899" s="66">
        <f>SUMIFS(Tb_Reseller[Oct-26],Tb_Reseller[Agen id],Tb_Agen[[#This Row],[AGEN ID]])</f>
        <v>0</v>
      </c>
    </row>
    <row r="2900" spans="1:17" x14ac:dyDescent="0.25">
      <c r="A2900" s="39" t="s">
        <v>6521</v>
      </c>
      <c r="B2900" s="34" t="s">
        <v>6522</v>
      </c>
      <c r="C2900" s="43" t="s">
        <v>79</v>
      </c>
      <c r="D2900" s="38" t="s">
        <v>28</v>
      </c>
      <c r="E2900" s="38" t="s">
        <v>17</v>
      </c>
      <c r="F2900" s="38"/>
      <c r="G2900" s="40">
        <f>VLOOKUP(Tb_Agen[[#This Row],[AGEN ID]],Reseller!A:F,5,0)</f>
        <v>45601.570833333331</v>
      </c>
      <c r="H2900" s="38"/>
      <c r="I2900" s="38"/>
      <c r="J2900" s="38"/>
      <c r="K2900" s="41"/>
      <c r="L2900" s="42"/>
      <c r="M2900" s="53">
        <v>0</v>
      </c>
      <c r="N2900" s="39" t="s">
        <v>22</v>
      </c>
      <c r="O2900" s="65">
        <f>SUMIFS(Tb_Reseller[Aug-26],Tb_Reseller[Agen id],Tb_Agen[[#This Row],[AGEN ID]])</f>
        <v>0</v>
      </c>
      <c r="P2900" s="66">
        <f>SUMIFS(Tb_Reseller[Sep-26],Tb_Reseller[Agen id],Tb_Agen[[#This Row],[AGEN ID]])</f>
        <v>0</v>
      </c>
      <c r="Q2900" s="66">
        <f>SUMIFS(Tb_Reseller[Oct-26],Tb_Reseller[Agen id],Tb_Agen[[#This Row],[AGEN ID]])</f>
        <v>0</v>
      </c>
    </row>
    <row r="2901" spans="1:17" x14ac:dyDescent="0.25">
      <c r="A2901" s="39" t="s">
        <v>6523</v>
      </c>
      <c r="B2901" s="34" t="s">
        <v>6524</v>
      </c>
      <c r="C2901" s="43" t="s">
        <v>112</v>
      </c>
      <c r="D2901" s="38" t="s">
        <v>16</v>
      </c>
      <c r="E2901" s="38" t="s">
        <v>17</v>
      </c>
      <c r="F2901" s="38"/>
      <c r="G2901" s="40">
        <f>VLOOKUP(Tb_Agen[[#This Row],[AGEN ID]],Reseller!A:F,5,0)</f>
        <v>45602.535416666673</v>
      </c>
      <c r="H2901" s="38"/>
      <c r="I2901" s="38"/>
      <c r="J2901" s="38"/>
      <c r="K2901" s="41"/>
      <c r="L2901" s="42"/>
      <c r="M2901" s="53">
        <v>0</v>
      </c>
      <c r="N2901" s="39" t="s">
        <v>22</v>
      </c>
      <c r="O2901" s="65">
        <f>SUMIFS(Tb_Reseller[Aug-26],Tb_Reseller[Agen id],Tb_Agen[[#This Row],[AGEN ID]])</f>
        <v>0</v>
      </c>
      <c r="P2901" s="66">
        <f>SUMIFS(Tb_Reseller[Sep-26],Tb_Reseller[Agen id],Tb_Agen[[#This Row],[AGEN ID]])</f>
        <v>0</v>
      </c>
      <c r="Q2901" s="66">
        <f>SUMIFS(Tb_Reseller[Oct-26],Tb_Reseller[Agen id],Tb_Agen[[#This Row],[AGEN ID]])</f>
        <v>0</v>
      </c>
    </row>
    <row r="2902" spans="1:17" x14ac:dyDescent="0.25">
      <c r="A2902" s="39" t="s">
        <v>6525</v>
      </c>
      <c r="B2902" s="34" t="s">
        <v>6526</v>
      </c>
      <c r="C2902" s="43" t="s">
        <v>15</v>
      </c>
      <c r="D2902" s="38" t="s">
        <v>28</v>
      </c>
      <c r="E2902" s="38" t="s">
        <v>17</v>
      </c>
      <c r="F2902" s="38"/>
      <c r="G2902" s="40">
        <f>VLOOKUP(Tb_Agen[[#This Row],[AGEN ID]],Reseller!A:F,5,0)</f>
        <v>45602.588194444441</v>
      </c>
      <c r="H2902" s="38"/>
      <c r="I2902" s="38"/>
      <c r="J2902" s="38"/>
      <c r="K2902" s="41"/>
      <c r="L2902" s="42"/>
      <c r="M2902" s="53">
        <v>0</v>
      </c>
      <c r="N2902" s="39" t="s">
        <v>22</v>
      </c>
      <c r="O2902" s="65">
        <f>SUMIFS(Tb_Reseller[Aug-26],Tb_Reseller[Agen id],Tb_Agen[[#This Row],[AGEN ID]])</f>
        <v>0</v>
      </c>
      <c r="P2902" s="66">
        <f>SUMIFS(Tb_Reseller[Sep-26],Tb_Reseller[Agen id],Tb_Agen[[#This Row],[AGEN ID]])</f>
        <v>0</v>
      </c>
      <c r="Q2902" s="66">
        <f>SUMIFS(Tb_Reseller[Oct-26],Tb_Reseller[Agen id],Tb_Agen[[#This Row],[AGEN ID]])</f>
        <v>0</v>
      </c>
    </row>
    <row r="2903" spans="1:17" x14ac:dyDescent="0.25">
      <c r="A2903" s="33" t="s">
        <v>6527</v>
      </c>
      <c r="B2903" s="34" t="s">
        <v>6528</v>
      </c>
      <c r="C2903" s="34" t="s">
        <v>112</v>
      </c>
      <c r="D2903" s="35" t="s">
        <v>16</v>
      </c>
      <c r="E2903" s="35" t="s">
        <v>17</v>
      </c>
      <c r="F2903" s="35"/>
      <c r="G2903" s="36">
        <f>VLOOKUP(Tb_Agen[[#This Row],[AGEN ID]],Reseller!A:F,5,0)</f>
        <v>44278.62222222222</v>
      </c>
      <c r="H2903" s="35"/>
      <c r="I2903" s="35"/>
      <c r="J2903" s="35"/>
      <c r="K2903" s="41"/>
      <c r="L2903" s="37"/>
      <c r="M2903" s="53">
        <v>0</v>
      </c>
      <c r="N2903" s="39" t="s">
        <v>22</v>
      </c>
      <c r="O2903" s="65">
        <f>SUMIFS(Tb_Reseller[Aug-26],Tb_Reseller[Agen id],Tb_Agen[[#This Row],[AGEN ID]])</f>
        <v>0.25806451612903225</v>
      </c>
      <c r="P2903" s="66">
        <f>SUMIFS(Tb_Reseller[Sep-26],Tb_Reseller[Agen id],Tb_Agen[[#This Row],[AGEN ID]])</f>
        <v>0.6</v>
      </c>
      <c r="Q2903" s="66">
        <f>SUMIFS(Tb_Reseller[Oct-26],Tb_Reseller[Agen id],Tb_Agen[[#This Row],[AGEN ID]])</f>
        <v>0.25</v>
      </c>
    </row>
    <row r="2904" spans="1:17" x14ac:dyDescent="0.25">
      <c r="A2904" s="39" t="s">
        <v>6529</v>
      </c>
      <c r="B2904" s="34" t="s">
        <v>6530</v>
      </c>
      <c r="C2904" s="43" t="s">
        <v>82</v>
      </c>
      <c r="D2904" s="38" t="s">
        <v>16</v>
      </c>
      <c r="E2904" s="38" t="s">
        <v>82</v>
      </c>
      <c r="F2904" s="38"/>
      <c r="G2904" s="40">
        <f>VLOOKUP(Tb_Agen[[#This Row],[AGEN ID]],Reseller!A:F,5,0)</f>
        <v>45605.8125</v>
      </c>
      <c r="H2904" s="38"/>
      <c r="I2904" s="38"/>
      <c r="J2904" s="38"/>
      <c r="K2904" s="41"/>
      <c r="L2904" s="42"/>
      <c r="M2904" s="53">
        <v>0</v>
      </c>
      <c r="N2904" s="39" t="s">
        <v>22</v>
      </c>
      <c r="O2904" s="65">
        <f>SUMIFS(Tb_Reseller[Aug-26],Tb_Reseller[Agen id],Tb_Agen[[#This Row],[AGEN ID]])</f>
        <v>0</v>
      </c>
      <c r="P2904" s="66">
        <f>SUMIFS(Tb_Reseller[Sep-26],Tb_Reseller[Agen id],Tb_Agen[[#This Row],[AGEN ID]])</f>
        <v>0</v>
      </c>
      <c r="Q2904" s="66">
        <f>SUMIFS(Tb_Reseller[Oct-26],Tb_Reseller[Agen id],Tb_Agen[[#This Row],[AGEN ID]])</f>
        <v>0</v>
      </c>
    </row>
    <row r="2905" spans="1:17" x14ac:dyDescent="0.25">
      <c r="A2905" s="39" t="s">
        <v>6531</v>
      </c>
      <c r="B2905" s="34" t="s">
        <v>6532</v>
      </c>
      <c r="C2905" s="43" t="s">
        <v>82</v>
      </c>
      <c r="D2905" s="38" t="s">
        <v>16</v>
      </c>
      <c r="E2905" s="38" t="s">
        <v>82</v>
      </c>
      <c r="F2905" s="38"/>
      <c r="G2905" s="40">
        <f>VLOOKUP(Tb_Agen[[#This Row],[AGEN ID]],Reseller!A:F,5,0)</f>
        <v>45606.807638888888</v>
      </c>
      <c r="H2905" s="38"/>
      <c r="I2905" s="38"/>
      <c r="J2905" s="38"/>
      <c r="K2905" s="41"/>
      <c r="L2905" s="42"/>
      <c r="M2905" s="53">
        <v>0</v>
      </c>
      <c r="N2905" s="39" t="s">
        <v>22</v>
      </c>
      <c r="O2905" s="65">
        <f>SUMIFS(Tb_Reseller[Aug-26],Tb_Reseller[Agen id],Tb_Agen[[#This Row],[AGEN ID]])</f>
        <v>0</v>
      </c>
      <c r="P2905" s="66">
        <f>SUMIFS(Tb_Reseller[Sep-26],Tb_Reseller[Agen id],Tb_Agen[[#This Row],[AGEN ID]])</f>
        <v>0</v>
      </c>
      <c r="Q2905" s="66">
        <f>SUMIFS(Tb_Reseller[Oct-26],Tb_Reseller[Agen id],Tb_Agen[[#This Row],[AGEN ID]])</f>
        <v>0</v>
      </c>
    </row>
    <row r="2906" spans="1:17" x14ac:dyDescent="0.25">
      <c r="A2906" s="33" t="s">
        <v>6533</v>
      </c>
      <c r="B2906" s="34" t="s">
        <v>6534</v>
      </c>
      <c r="C2906" s="34" t="s">
        <v>121</v>
      </c>
      <c r="D2906" s="35" t="s">
        <v>16</v>
      </c>
      <c r="E2906" s="35" t="s">
        <v>17</v>
      </c>
      <c r="F2906" s="35"/>
      <c r="G2906" s="36">
        <f>VLOOKUP(Tb_Agen[[#This Row],[AGEN ID]],Reseller!A:F,5,0)</f>
        <v>44282.436111111107</v>
      </c>
      <c r="H2906" s="35"/>
      <c r="I2906" s="35"/>
      <c r="J2906" s="35"/>
      <c r="K2906" s="41"/>
      <c r="L2906" s="37"/>
      <c r="M2906" s="53">
        <v>0</v>
      </c>
      <c r="N2906" s="39" t="s">
        <v>22</v>
      </c>
      <c r="O2906" s="65">
        <f>SUMIFS(Tb_Reseller[Aug-26],Tb_Reseller[Agen id],Tb_Agen[[#This Row],[AGEN ID]])</f>
        <v>0</v>
      </c>
      <c r="P2906" s="66">
        <f>SUMIFS(Tb_Reseller[Sep-26],Tb_Reseller[Agen id],Tb_Agen[[#This Row],[AGEN ID]])</f>
        <v>3.3333333333333333E-2</v>
      </c>
      <c r="Q2906" s="66">
        <f>SUMIFS(Tb_Reseller[Oct-26],Tb_Reseller[Agen id],Tb_Agen[[#This Row],[AGEN ID]])</f>
        <v>0</v>
      </c>
    </row>
    <row r="2907" spans="1:17" x14ac:dyDescent="0.25">
      <c r="A2907" s="39" t="s">
        <v>6535</v>
      </c>
      <c r="B2907" s="34" t="s">
        <v>6536</v>
      </c>
      <c r="C2907" s="43" t="s">
        <v>82</v>
      </c>
      <c r="D2907" s="38" t="s">
        <v>16</v>
      </c>
      <c r="E2907" s="38" t="s">
        <v>82</v>
      </c>
      <c r="F2907" s="38"/>
      <c r="G2907" s="40">
        <f>VLOOKUP(Tb_Agen[[#This Row],[AGEN ID]],Reseller!A:F,5,0)</f>
        <v>45607.805555555547</v>
      </c>
      <c r="H2907" s="38"/>
      <c r="I2907" s="38"/>
      <c r="J2907" s="38"/>
      <c r="K2907" s="41"/>
      <c r="L2907" s="42"/>
      <c r="M2907" s="53">
        <v>0</v>
      </c>
      <c r="N2907" s="39" t="s">
        <v>22</v>
      </c>
      <c r="O2907" s="65">
        <f>SUMIFS(Tb_Reseller[Aug-26],Tb_Reseller[Agen id],Tb_Agen[[#This Row],[AGEN ID]])</f>
        <v>0</v>
      </c>
      <c r="P2907" s="66">
        <f>SUMIFS(Tb_Reseller[Sep-26],Tb_Reseller[Agen id],Tb_Agen[[#This Row],[AGEN ID]])</f>
        <v>0</v>
      </c>
      <c r="Q2907" s="66">
        <f>SUMIFS(Tb_Reseller[Oct-26],Tb_Reseller[Agen id],Tb_Agen[[#This Row],[AGEN ID]])</f>
        <v>0</v>
      </c>
    </row>
    <row r="2908" spans="1:17" x14ac:dyDescent="0.25">
      <c r="A2908" s="39" t="s">
        <v>6537</v>
      </c>
      <c r="B2908" s="34" t="s">
        <v>6538</v>
      </c>
      <c r="C2908" s="43" t="s">
        <v>112</v>
      </c>
      <c r="D2908" s="38" t="s">
        <v>16</v>
      </c>
      <c r="E2908" s="38" t="s">
        <v>17</v>
      </c>
      <c r="F2908" s="38"/>
      <c r="G2908" s="40">
        <f>VLOOKUP(Tb_Agen[[#This Row],[AGEN ID]],Reseller!A:F,5,0)</f>
        <v>45608.788888888892</v>
      </c>
      <c r="H2908" s="38"/>
      <c r="I2908" s="38"/>
      <c r="J2908" s="38"/>
      <c r="K2908" s="41"/>
      <c r="L2908" s="42"/>
      <c r="M2908" s="53">
        <v>0</v>
      </c>
      <c r="N2908" s="39" t="s">
        <v>22</v>
      </c>
      <c r="O2908" s="65">
        <f>SUMIFS(Tb_Reseller[Aug-26],Tb_Reseller[Agen id],Tb_Agen[[#This Row],[AGEN ID]])</f>
        <v>0</v>
      </c>
      <c r="P2908" s="66">
        <f>SUMIFS(Tb_Reseller[Sep-26],Tb_Reseller[Agen id],Tb_Agen[[#This Row],[AGEN ID]])</f>
        <v>0</v>
      </c>
      <c r="Q2908" s="66">
        <f>SUMIFS(Tb_Reseller[Oct-26],Tb_Reseller[Agen id],Tb_Agen[[#This Row],[AGEN ID]])</f>
        <v>0</v>
      </c>
    </row>
    <row r="2909" spans="1:17" x14ac:dyDescent="0.25">
      <c r="A2909" s="39" t="s">
        <v>6539</v>
      </c>
      <c r="B2909" s="34" t="s">
        <v>6540</v>
      </c>
      <c r="C2909" s="43" t="s">
        <v>112</v>
      </c>
      <c r="D2909" s="38" t="s">
        <v>16</v>
      </c>
      <c r="E2909" s="38" t="s">
        <v>143</v>
      </c>
      <c r="F2909" s="38"/>
      <c r="G2909" s="40">
        <f>VLOOKUP(Tb_Agen[[#This Row],[AGEN ID]],Reseller!A:F,5,0)</f>
        <v>45609.598611111112</v>
      </c>
      <c r="H2909" s="38" t="s">
        <v>6541</v>
      </c>
      <c r="I2909" s="38" t="s">
        <v>145</v>
      </c>
      <c r="J2909" s="38" t="s">
        <v>146</v>
      </c>
      <c r="K2909" s="41" t="s">
        <v>553</v>
      </c>
      <c r="L2909" s="42" t="s">
        <v>101</v>
      </c>
      <c r="M2909" s="53">
        <v>0</v>
      </c>
      <c r="N2909" s="39" t="s">
        <v>22</v>
      </c>
      <c r="O2909" s="65">
        <f>SUMIFS(Tb_Reseller[Aug-26],Tb_Reseller[Agen id],Tb_Agen[[#This Row],[AGEN ID]])</f>
        <v>11.000000000000073</v>
      </c>
      <c r="P2909" s="66">
        <f>SUMIFS(Tb_Reseller[Sep-26],Tb_Reseller[Agen id],Tb_Agen[[#This Row],[AGEN ID]])</f>
        <v>11.299999999999971</v>
      </c>
      <c r="Q2909" s="66">
        <f>SUMIFS(Tb_Reseller[Oct-26],Tb_Reseller[Agen id],Tb_Agen[[#This Row],[AGEN ID]])</f>
        <v>13.25</v>
      </c>
    </row>
    <row r="2910" spans="1:17" x14ac:dyDescent="0.25">
      <c r="A2910" s="39" t="s">
        <v>6542</v>
      </c>
      <c r="B2910" s="34" t="s">
        <v>6543</v>
      </c>
      <c r="C2910" s="43" t="s">
        <v>15</v>
      </c>
      <c r="D2910" s="38" t="s">
        <v>28</v>
      </c>
      <c r="E2910" s="38" t="s">
        <v>17</v>
      </c>
      <c r="F2910" s="38"/>
      <c r="G2910" s="40">
        <f>VLOOKUP(Tb_Agen[[#This Row],[AGEN ID]],Reseller!A:F,5,0)</f>
        <v>45609.634027777778</v>
      </c>
      <c r="H2910" s="38" t="s">
        <v>6544</v>
      </c>
      <c r="I2910" s="38" t="s">
        <v>19</v>
      </c>
      <c r="J2910" s="38" t="s">
        <v>30</v>
      </c>
      <c r="K2910" s="41" t="s">
        <v>74</v>
      </c>
      <c r="L2910" s="42"/>
      <c r="M2910" s="53">
        <v>0</v>
      </c>
      <c r="N2910" s="39" t="s">
        <v>22</v>
      </c>
      <c r="O2910" s="65">
        <f>SUMIFS(Tb_Reseller[Aug-26],Tb_Reseller[Agen id],Tb_Agen[[#This Row],[AGEN ID]])</f>
        <v>0</v>
      </c>
      <c r="P2910" s="66">
        <f>SUMIFS(Tb_Reseller[Sep-26],Tb_Reseller[Agen id],Tb_Agen[[#This Row],[AGEN ID]])</f>
        <v>0</v>
      </c>
      <c r="Q2910" s="66">
        <f>SUMIFS(Tb_Reseller[Oct-26],Tb_Reseller[Agen id],Tb_Agen[[#This Row],[AGEN ID]])</f>
        <v>0</v>
      </c>
    </row>
    <row r="2911" spans="1:17" x14ac:dyDescent="0.25">
      <c r="A2911" s="39" t="s">
        <v>6545</v>
      </c>
      <c r="B2911" s="34" t="s">
        <v>6546</v>
      </c>
      <c r="C2911" s="43" t="s">
        <v>112</v>
      </c>
      <c r="D2911" s="38" t="s">
        <v>16</v>
      </c>
      <c r="E2911" s="38" t="s">
        <v>17</v>
      </c>
      <c r="F2911" s="38"/>
      <c r="G2911" s="40">
        <f>VLOOKUP(Tb_Agen[[#This Row],[AGEN ID]],Reseller!A:F,5,0)</f>
        <v>45611.361111111109</v>
      </c>
      <c r="H2911" s="38"/>
      <c r="I2911" s="38"/>
      <c r="J2911" s="38"/>
      <c r="K2911" s="41"/>
      <c r="L2911" s="42"/>
      <c r="M2911" s="53">
        <v>0</v>
      </c>
      <c r="N2911" s="39" t="s">
        <v>22</v>
      </c>
      <c r="O2911" s="65">
        <f>SUMIFS(Tb_Reseller[Aug-26],Tb_Reseller[Agen id],Tb_Agen[[#This Row],[AGEN ID]])</f>
        <v>0</v>
      </c>
      <c r="P2911" s="66">
        <f>SUMIFS(Tb_Reseller[Sep-26],Tb_Reseller[Agen id],Tb_Agen[[#This Row],[AGEN ID]])</f>
        <v>0</v>
      </c>
      <c r="Q2911" s="66">
        <f>SUMIFS(Tb_Reseller[Oct-26],Tb_Reseller[Agen id],Tb_Agen[[#This Row],[AGEN ID]])</f>
        <v>0</v>
      </c>
    </row>
    <row r="2912" spans="1:17" x14ac:dyDescent="0.25">
      <c r="A2912" s="39" t="s">
        <v>6547</v>
      </c>
      <c r="B2912" s="34" t="s">
        <v>6548</v>
      </c>
      <c r="C2912" s="43" t="s">
        <v>82</v>
      </c>
      <c r="D2912" s="38" t="s">
        <v>16</v>
      </c>
      <c r="E2912" s="38" t="s">
        <v>82</v>
      </c>
      <c r="F2912" s="38"/>
      <c r="G2912" s="40">
        <f>VLOOKUP(Tb_Agen[[#This Row],[AGEN ID]],Reseller!A:F,5,0)</f>
        <v>45613.107638888891</v>
      </c>
      <c r="H2912" s="38"/>
      <c r="I2912" s="38"/>
      <c r="J2912" s="38"/>
      <c r="K2912" s="41"/>
      <c r="L2912" s="42"/>
      <c r="M2912" s="53">
        <v>0</v>
      </c>
      <c r="N2912" s="39" t="s">
        <v>22</v>
      </c>
      <c r="O2912" s="65">
        <f>SUMIFS(Tb_Reseller[Aug-26],Tb_Reseller[Agen id],Tb_Agen[[#This Row],[AGEN ID]])</f>
        <v>0</v>
      </c>
      <c r="P2912" s="66">
        <f>SUMIFS(Tb_Reseller[Sep-26],Tb_Reseller[Agen id],Tb_Agen[[#This Row],[AGEN ID]])</f>
        <v>0</v>
      </c>
      <c r="Q2912" s="66">
        <f>SUMIFS(Tb_Reseller[Oct-26],Tb_Reseller[Agen id],Tb_Agen[[#This Row],[AGEN ID]])</f>
        <v>0</v>
      </c>
    </row>
    <row r="2913" spans="1:17" x14ac:dyDescent="0.25">
      <c r="A2913" s="39" t="s">
        <v>6549</v>
      </c>
      <c r="B2913" s="34" t="s">
        <v>6550</v>
      </c>
      <c r="C2913" s="43" t="s">
        <v>79</v>
      </c>
      <c r="D2913" s="38" t="s">
        <v>16</v>
      </c>
      <c r="E2913" s="38" t="s">
        <v>17</v>
      </c>
      <c r="F2913" s="38"/>
      <c r="G2913" s="40">
        <f>VLOOKUP(Tb_Agen[[#This Row],[AGEN ID]],Reseller!A:F,5,0)</f>
        <v>45614.552777777782</v>
      </c>
      <c r="H2913" s="38"/>
      <c r="I2913" s="38"/>
      <c r="J2913" s="38"/>
      <c r="K2913" s="41"/>
      <c r="L2913" s="42"/>
      <c r="M2913" s="53">
        <v>0</v>
      </c>
      <c r="N2913" s="39" t="s">
        <v>22</v>
      </c>
      <c r="O2913" s="65">
        <f>SUMIFS(Tb_Reseller[Aug-26],Tb_Reseller[Agen id],Tb_Agen[[#This Row],[AGEN ID]])</f>
        <v>0</v>
      </c>
      <c r="P2913" s="66">
        <f>SUMIFS(Tb_Reseller[Sep-26],Tb_Reseller[Agen id],Tb_Agen[[#This Row],[AGEN ID]])</f>
        <v>0</v>
      </c>
      <c r="Q2913" s="66">
        <f>SUMIFS(Tb_Reseller[Oct-26],Tb_Reseller[Agen id],Tb_Agen[[#This Row],[AGEN ID]])</f>
        <v>0</v>
      </c>
    </row>
    <row r="2914" spans="1:17" x14ac:dyDescent="0.25">
      <c r="A2914" s="33" t="s">
        <v>6551</v>
      </c>
      <c r="B2914" s="34" t="s">
        <v>6552</v>
      </c>
      <c r="C2914" s="34" t="s">
        <v>15</v>
      </c>
      <c r="D2914" s="35" t="s">
        <v>16</v>
      </c>
      <c r="E2914" s="35" t="s">
        <v>17</v>
      </c>
      <c r="F2914" s="35"/>
      <c r="G2914" s="36">
        <f>VLOOKUP(Tb_Agen[[#This Row],[AGEN ID]],Reseller!A:F,5,0)</f>
        <v>44300.544444444437</v>
      </c>
      <c r="H2914" s="35"/>
      <c r="I2914" s="35"/>
      <c r="J2914" s="35"/>
      <c r="K2914" s="41"/>
      <c r="L2914" s="37"/>
      <c r="M2914" s="53">
        <v>0</v>
      </c>
      <c r="N2914" s="39" t="s">
        <v>22</v>
      </c>
      <c r="O2914" s="65">
        <f>SUMIFS(Tb_Reseller[Aug-26],Tb_Reseller[Agen id],Tb_Agen[[#This Row],[AGEN ID]])</f>
        <v>0</v>
      </c>
      <c r="P2914" s="66">
        <f>SUMIFS(Tb_Reseller[Sep-26],Tb_Reseller[Agen id],Tb_Agen[[#This Row],[AGEN ID]])</f>
        <v>0</v>
      </c>
      <c r="Q2914" s="66">
        <f>SUMIFS(Tb_Reseller[Oct-26],Tb_Reseller[Agen id],Tb_Agen[[#This Row],[AGEN ID]])</f>
        <v>0</v>
      </c>
    </row>
    <row r="2915" spans="1:17" x14ac:dyDescent="0.25">
      <c r="A2915" s="39" t="s">
        <v>6553</v>
      </c>
      <c r="B2915" s="34" t="s">
        <v>6554</v>
      </c>
      <c r="C2915" s="44" t="s">
        <v>112</v>
      </c>
      <c r="D2915" s="38" t="s">
        <v>28</v>
      </c>
      <c r="E2915" s="38" t="s">
        <v>17</v>
      </c>
      <c r="F2915" s="38"/>
      <c r="G2915" s="40">
        <f>VLOOKUP(Tb_Agen[[#This Row],[AGEN ID]],Reseller!A:F,5,0)</f>
        <v>45617.490277777782</v>
      </c>
      <c r="H2915" s="38" t="s">
        <v>6555</v>
      </c>
      <c r="I2915" s="38" t="s">
        <v>68</v>
      </c>
      <c r="J2915" s="38" t="s">
        <v>69</v>
      </c>
      <c r="K2915" s="41" t="s">
        <v>950</v>
      </c>
      <c r="L2915" s="37" t="s">
        <v>162</v>
      </c>
      <c r="M2915" s="53">
        <v>0</v>
      </c>
      <c r="N2915" s="39" t="s">
        <v>22</v>
      </c>
      <c r="O2915" s="65">
        <f>SUMIFS(Tb_Reseller[Aug-26],Tb_Reseller[Agen id],Tb_Agen[[#This Row],[AGEN ID]])</f>
        <v>0</v>
      </c>
      <c r="P2915" s="66">
        <f>SUMIFS(Tb_Reseller[Sep-26],Tb_Reseller[Agen id],Tb_Agen[[#This Row],[AGEN ID]])</f>
        <v>0</v>
      </c>
      <c r="Q2915" s="66">
        <f>SUMIFS(Tb_Reseller[Oct-26],Tb_Reseller[Agen id],Tb_Agen[[#This Row],[AGEN ID]])</f>
        <v>0</v>
      </c>
    </row>
    <row r="2916" spans="1:17" x14ac:dyDescent="0.25">
      <c r="A2916" s="39" t="s">
        <v>6556</v>
      </c>
      <c r="B2916" s="34" t="s">
        <v>6557</v>
      </c>
      <c r="C2916" s="43" t="s">
        <v>82</v>
      </c>
      <c r="D2916" s="38" t="s">
        <v>16</v>
      </c>
      <c r="E2916" s="38" t="s">
        <v>82</v>
      </c>
      <c r="F2916" s="38"/>
      <c r="G2916" s="40">
        <f>VLOOKUP(Tb_Agen[[#This Row],[AGEN ID]],Reseller!A:F,5,0)</f>
        <v>45617.576388888891</v>
      </c>
      <c r="H2916" s="38"/>
      <c r="I2916" s="38"/>
      <c r="J2916" s="38"/>
      <c r="K2916" s="41"/>
      <c r="L2916" s="42"/>
      <c r="M2916" s="53">
        <v>0</v>
      </c>
      <c r="N2916" s="39" t="s">
        <v>22</v>
      </c>
      <c r="O2916" s="65">
        <f>SUMIFS(Tb_Reseller[Aug-26],Tb_Reseller[Agen id],Tb_Agen[[#This Row],[AGEN ID]])</f>
        <v>0</v>
      </c>
      <c r="P2916" s="66">
        <f>SUMIFS(Tb_Reseller[Sep-26],Tb_Reseller[Agen id],Tb_Agen[[#This Row],[AGEN ID]])</f>
        <v>0</v>
      </c>
      <c r="Q2916" s="66">
        <f>SUMIFS(Tb_Reseller[Oct-26],Tb_Reseller[Agen id],Tb_Agen[[#This Row],[AGEN ID]])</f>
        <v>0</v>
      </c>
    </row>
    <row r="2917" spans="1:17" x14ac:dyDescent="0.25">
      <c r="A2917" s="33" t="s">
        <v>6558</v>
      </c>
      <c r="B2917" s="34" t="s">
        <v>6559</v>
      </c>
      <c r="C2917" s="34" t="s">
        <v>79</v>
      </c>
      <c r="D2917" s="35" t="s">
        <v>16</v>
      </c>
      <c r="E2917" s="35" t="s">
        <v>17</v>
      </c>
      <c r="F2917" s="35"/>
      <c r="G2917" s="36">
        <f>VLOOKUP(Tb_Agen[[#This Row],[AGEN ID]],Reseller!A:F,5,0)</f>
        <v>44338.581250000003</v>
      </c>
      <c r="H2917" s="35"/>
      <c r="I2917" s="35"/>
      <c r="J2917" s="35"/>
      <c r="K2917" s="41"/>
      <c r="L2917" s="37"/>
      <c r="M2917" s="53">
        <v>0</v>
      </c>
      <c r="N2917" s="39" t="s">
        <v>22</v>
      </c>
      <c r="O2917" s="65">
        <f>SUMIFS(Tb_Reseller[Aug-26],Tb_Reseller[Agen id],Tb_Agen[[#This Row],[AGEN ID]])</f>
        <v>6.4516129032258063E-2</v>
      </c>
      <c r="P2917" s="66">
        <f>SUMIFS(Tb_Reseller[Sep-26],Tb_Reseller[Agen id],Tb_Agen[[#This Row],[AGEN ID]])</f>
        <v>0.13333333333333333</v>
      </c>
      <c r="Q2917" s="66">
        <f>SUMIFS(Tb_Reseller[Oct-26],Tb_Reseller[Agen id],Tb_Agen[[#This Row],[AGEN ID]])</f>
        <v>0.25</v>
      </c>
    </row>
    <row r="2918" spans="1:17" x14ac:dyDescent="0.25">
      <c r="A2918" s="39" t="s">
        <v>6560</v>
      </c>
      <c r="B2918" s="34" t="s">
        <v>6561</v>
      </c>
      <c r="C2918" s="43" t="s">
        <v>82</v>
      </c>
      <c r="D2918" s="38" t="s">
        <v>16</v>
      </c>
      <c r="E2918" s="38" t="s">
        <v>82</v>
      </c>
      <c r="F2918" s="38"/>
      <c r="G2918" s="40">
        <f>VLOOKUP(Tb_Agen[[#This Row],[AGEN ID]],Reseller!A:F,5,0)</f>
        <v>45618.456944444442</v>
      </c>
      <c r="H2918" s="38"/>
      <c r="I2918" s="38"/>
      <c r="J2918" s="38"/>
      <c r="K2918" s="41"/>
      <c r="L2918" s="42"/>
      <c r="M2918" s="53">
        <v>0</v>
      </c>
      <c r="N2918" s="39" t="s">
        <v>22</v>
      </c>
      <c r="O2918" s="65">
        <f>SUMIFS(Tb_Reseller[Aug-26],Tb_Reseller[Agen id],Tb_Agen[[#This Row],[AGEN ID]])</f>
        <v>0</v>
      </c>
      <c r="P2918" s="66">
        <f>SUMIFS(Tb_Reseller[Sep-26],Tb_Reseller[Agen id],Tb_Agen[[#This Row],[AGEN ID]])</f>
        <v>0</v>
      </c>
      <c r="Q2918" s="66">
        <f>SUMIFS(Tb_Reseller[Oct-26],Tb_Reseller[Agen id],Tb_Agen[[#This Row],[AGEN ID]])</f>
        <v>0</v>
      </c>
    </row>
    <row r="2919" spans="1:17" x14ac:dyDescent="0.25">
      <c r="A2919" s="39" t="s">
        <v>6562</v>
      </c>
      <c r="B2919" s="34" t="s">
        <v>6563</v>
      </c>
      <c r="C2919" s="43" t="s">
        <v>82</v>
      </c>
      <c r="D2919" s="38" t="s">
        <v>16</v>
      </c>
      <c r="E2919" s="38" t="s">
        <v>82</v>
      </c>
      <c r="F2919" s="38"/>
      <c r="G2919" s="40">
        <f>VLOOKUP(Tb_Agen[[#This Row],[AGEN ID]],Reseller!A:F,5,0)</f>
        <v>45618.620138888888</v>
      </c>
      <c r="H2919" s="38"/>
      <c r="I2919" s="38"/>
      <c r="J2919" s="38"/>
      <c r="K2919" s="41"/>
      <c r="L2919" s="42"/>
      <c r="M2919" s="53">
        <v>0</v>
      </c>
      <c r="N2919" s="39" t="s">
        <v>22</v>
      </c>
      <c r="O2919" s="65">
        <f>SUMIFS(Tb_Reseller[Aug-26],Tb_Reseller[Agen id],Tb_Agen[[#This Row],[AGEN ID]])</f>
        <v>0</v>
      </c>
      <c r="P2919" s="66">
        <f>SUMIFS(Tb_Reseller[Sep-26],Tb_Reseller[Agen id],Tb_Agen[[#This Row],[AGEN ID]])</f>
        <v>0</v>
      </c>
      <c r="Q2919" s="66">
        <f>SUMIFS(Tb_Reseller[Oct-26],Tb_Reseller[Agen id],Tb_Agen[[#This Row],[AGEN ID]])</f>
        <v>0</v>
      </c>
    </row>
    <row r="2920" spans="1:17" s="3" customFormat="1" x14ac:dyDescent="0.25">
      <c r="A2920" s="39" t="s">
        <v>6564</v>
      </c>
      <c r="B2920" s="34" t="s">
        <v>6565</v>
      </c>
      <c r="C2920" s="43" t="s">
        <v>79</v>
      </c>
      <c r="D2920" s="38" t="s">
        <v>16</v>
      </c>
      <c r="E2920" s="38" t="s">
        <v>17</v>
      </c>
      <c r="F2920" s="38"/>
      <c r="G2920" s="40">
        <f>VLOOKUP(Tb_Agen[[#This Row],[AGEN ID]],Reseller!A:F,5,0)</f>
        <v>45619.488194444442</v>
      </c>
      <c r="H2920" s="38"/>
      <c r="I2920" s="38"/>
      <c r="J2920" s="38"/>
      <c r="K2920" s="41"/>
      <c r="L2920" s="42"/>
      <c r="M2920" s="53">
        <v>0</v>
      </c>
      <c r="N2920" s="39" t="s">
        <v>22</v>
      </c>
      <c r="O2920" s="65">
        <f>SUMIFS(Tb_Reseller[Aug-26],Tb_Reseller[Agen id],Tb_Agen[[#This Row],[AGEN ID]])</f>
        <v>0</v>
      </c>
      <c r="P2920" s="66">
        <f>SUMIFS(Tb_Reseller[Sep-26],Tb_Reseller[Agen id],Tb_Agen[[#This Row],[AGEN ID]])</f>
        <v>3.3333333333333333E-2</v>
      </c>
      <c r="Q2920" s="66">
        <f>SUMIFS(Tb_Reseller[Oct-26],Tb_Reseller[Agen id],Tb_Agen[[#This Row],[AGEN ID]])</f>
        <v>0</v>
      </c>
    </row>
    <row r="2921" spans="1:17" x14ac:dyDescent="0.25">
      <c r="A2921" s="39" t="s">
        <v>6566</v>
      </c>
      <c r="B2921" s="34" t="s">
        <v>6567</v>
      </c>
      <c r="C2921" s="43" t="s">
        <v>112</v>
      </c>
      <c r="D2921" s="38" t="s">
        <v>16</v>
      </c>
      <c r="E2921" s="38" t="s">
        <v>17</v>
      </c>
      <c r="F2921" s="38"/>
      <c r="G2921" s="40">
        <f>VLOOKUP(Tb_Agen[[#This Row],[AGEN ID]],Reseller!A:F,5,0)</f>
        <v>45619.498611111107</v>
      </c>
      <c r="H2921" s="38" t="s">
        <v>6568</v>
      </c>
      <c r="I2921" s="38" t="s">
        <v>68</v>
      </c>
      <c r="J2921" s="38" t="s">
        <v>340</v>
      </c>
      <c r="K2921" s="41" t="s">
        <v>1194</v>
      </c>
      <c r="L2921" s="42"/>
      <c r="M2921" s="53">
        <v>0</v>
      </c>
      <c r="N2921" s="39" t="s">
        <v>22</v>
      </c>
      <c r="O2921" s="65">
        <f>SUMIFS(Tb_Reseller[Aug-26],Tb_Reseller[Agen id],Tb_Agen[[#This Row],[AGEN ID]])</f>
        <v>0</v>
      </c>
      <c r="P2921" s="66">
        <f>SUMIFS(Tb_Reseller[Sep-26],Tb_Reseller[Agen id],Tb_Agen[[#This Row],[AGEN ID]])</f>
        <v>0</v>
      </c>
      <c r="Q2921" s="66">
        <f>SUMIFS(Tb_Reseller[Oct-26],Tb_Reseller[Agen id],Tb_Agen[[#This Row],[AGEN ID]])</f>
        <v>0</v>
      </c>
    </row>
    <row r="2922" spans="1:17" x14ac:dyDescent="0.25">
      <c r="A2922" s="39" t="s">
        <v>6569</v>
      </c>
      <c r="B2922" s="34" t="s">
        <v>6570</v>
      </c>
      <c r="C2922" s="43" t="s">
        <v>121</v>
      </c>
      <c r="D2922" s="38" t="s">
        <v>16</v>
      </c>
      <c r="E2922" s="38" t="s">
        <v>17</v>
      </c>
      <c r="F2922" s="38"/>
      <c r="G2922" s="40">
        <f>VLOOKUP(Tb_Agen[[#This Row],[AGEN ID]],Reseller!A:F,5,0)</f>
        <v>45619.620833333327</v>
      </c>
      <c r="H2922" s="38"/>
      <c r="I2922" s="38"/>
      <c r="J2922" s="38"/>
      <c r="K2922" s="41"/>
      <c r="L2922" s="42"/>
      <c r="M2922" s="53">
        <v>0</v>
      </c>
      <c r="N2922" s="39" t="s">
        <v>22</v>
      </c>
      <c r="O2922" s="65">
        <f>SUMIFS(Tb_Reseller[Aug-26],Tb_Reseller[Agen id],Tb_Agen[[#This Row],[AGEN ID]])</f>
        <v>0</v>
      </c>
      <c r="P2922" s="66">
        <f>SUMIFS(Tb_Reseller[Sep-26],Tb_Reseller[Agen id],Tb_Agen[[#This Row],[AGEN ID]])</f>
        <v>0</v>
      </c>
      <c r="Q2922" s="66">
        <f>SUMIFS(Tb_Reseller[Oct-26],Tb_Reseller[Agen id],Tb_Agen[[#This Row],[AGEN ID]])</f>
        <v>0</v>
      </c>
    </row>
    <row r="2923" spans="1:17" x14ac:dyDescent="0.25">
      <c r="A2923" s="33" t="s">
        <v>6571</v>
      </c>
      <c r="B2923" s="34" t="s">
        <v>6572</v>
      </c>
      <c r="C2923" s="34" t="s">
        <v>15</v>
      </c>
      <c r="D2923" s="35" t="s">
        <v>16</v>
      </c>
      <c r="E2923" s="35" t="s">
        <v>17</v>
      </c>
      <c r="F2923" s="35"/>
      <c r="G2923" s="36">
        <f>VLOOKUP(Tb_Agen[[#This Row],[AGEN ID]],Reseller!A:F,5,0)</f>
        <v>44366.926388888889</v>
      </c>
      <c r="H2923" s="35"/>
      <c r="I2923" s="35"/>
      <c r="J2923" s="35"/>
      <c r="K2923" s="41"/>
      <c r="L2923" s="37"/>
      <c r="M2923" s="53">
        <v>0</v>
      </c>
      <c r="N2923" s="39" t="s">
        <v>22</v>
      </c>
      <c r="O2923" s="65">
        <f>SUMIFS(Tb_Reseller[Aug-26],Tb_Reseller[Agen id],Tb_Agen[[#This Row],[AGEN ID]])</f>
        <v>0</v>
      </c>
      <c r="P2923" s="66">
        <f>SUMIFS(Tb_Reseller[Sep-26],Tb_Reseller[Agen id],Tb_Agen[[#This Row],[AGEN ID]])</f>
        <v>0</v>
      </c>
      <c r="Q2923" s="66">
        <f>SUMIFS(Tb_Reseller[Oct-26],Tb_Reseller[Agen id],Tb_Agen[[#This Row],[AGEN ID]])</f>
        <v>0</v>
      </c>
    </row>
    <row r="2924" spans="1:17" x14ac:dyDescent="0.25">
      <c r="A2924" s="39" t="s">
        <v>6573</v>
      </c>
      <c r="B2924" s="34" t="s">
        <v>6574</v>
      </c>
      <c r="C2924" s="43" t="s">
        <v>82</v>
      </c>
      <c r="D2924" s="38" t="s">
        <v>16</v>
      </c>
      <c r="E2924" s="38" t="s">
        <v>82</v>
      </c>
      <c r="F2924" s="38"/>
      <c r="G2924" s="40">
        <f>VLOOKUP(Tb_Agen[[#This Row],[AGEN ID]],Reseller!A:F,5,0)</f>
        <v>45622.734722222223</v>
      </c>
      <c r="H2924" s="38"/>
      <c r="I2924" s="38"/>
      <c r="J2924" s="38"/>
      <c r="K2924" s="41"/>
      <c r="L2924" s="42"/>
      <c r="M2924" s="53">
        <v>0</v>
      </c>
      <c r="N2924" s="39" t="s">
        <v>22</v>
      </c>
      <c r="O2924" s="65">
        <f>SUMIFS(Tb_Reseller[Aug-26],Tb_Reseller[Agen id],Tb_Agen[[#This Row],[AGEN ID]])</f>
        <v>0</v>
      </c>
      <c r="P2924" s="66">
        <f>SUMIFS(Tb_Reseller[Sep-26],Tb_Reseller[Agen id],Tb_Agen[[#This Row],[AGEN ID]])</f>
        <v>0</v>
      </c>
      <c r="Q2924" s="66">
        <f>SUMIFS(Tb_Reseller[Oct-26],Tb_Reseller[Agen id],Tb_Agen[[#This Row],[AGEN ID]])</f>
        <v>0</v>
      </c>
    </row>
    <row r="2925" spans="1:17" x14ac:dyDescent="0.25">
      <c r="A2925" s="39" t="s">
        <v>6575</v>
      </c>
      <c r="B2925" s="34" t="s">
        <v>6576</v>
      </c>
      <c r="C2925" s="43" t="s">
        <v>82</v>
      </c>
      <c r="D2925" s="38" t="s">
        <v>16</v>
      </c>
      <c r="E2925" s="38" t="s">
        <v>82</v>
      </c>
      <c r="F2925" s="38"/>
      <c r="G2925" s="40">
        <f>VLOOKUP(Tb_Agen[[#This Row],[AGEN ID]],Reseller!A:F,5,0)</f>
        <v>45622.904166666667</v>
      </c>
      <c r="H2925" s="38"/>
      <c r="I2925" s="38"/>
      <c r="J2925" s="38"/>
      <c r="K2925" s="41"/>
      <c r="L2925" s="42"/>
      <c r="M2925" s="53">
        <v>0</v>
      </c>
      <c r="N2925" s="39" t="s">
        <v>22</v>
      </c>
      <c r="O2925" s="65">
        <f>SUMIFS(Tb_Reseller[Aug-26],Tb_Reseller[Agen id],Tb_Agen[[#This Row],[AGEN ID]])</f>
        <v>0</v>
      </c>
      <c r="P2925" s="66">
        <f>SUMIFS(Tb_Reseller[Sep-26],Tb_Reseller[Agen id],Tb_Agen[[#This Row],[AGEN ID]])</f>
        <v>0</v>
      </c>
      <c r="Q2925" s="66">
        <f>SUMIFS(Tb_Reseller[Oct-26],Tb_Reseller[Agen id],Tb_Agen[[#This Row],[AGEN ID]])</f>
        <v>0</v>
      </c>
    </row>
    <row r="2926" spans="1:17" x14ac:dyDescent="0.25">
      <c r="A2926" s="39" t="s">
        <v>6577</v>
      </c>
      <c r="B2926" s="34" t="s">
        <v>6578</v>
      </c>
      <c r="C2926" s="43" t="s">
        <v>82</v>
      </c>
      <c r="D2926" s="38" t="s">
        <v>16</v>
      </c>
      <c r="E2926" s="38" t="s">
        <v>82</v>
      </c>
      <c r="F2926" s="38"/>
      <c r="G2926" s="40">
        <f>VLOOKUP(Tb_Agen[[#This Row],[AGEN ID]],Reseller!A:F,5,0)</f>
        <v>45624.373611111107</v>
      </c>
      <c r="H2926" s="38"/>
      <c r="I2926" s="38"/>
      <c r="J2926" s="38"/>
      <c r="K2926" s="41"/>
      <c r="L2926" s="42"/>
      <c r="M2926" s="53">
        <v>0</v>
      </c>
      <c r="N2926" s="39" t="s">
        <v>22</v>
      </c>
      <c r="O2926" s="65">
        <f>SUMIFS(Tb_Reseller[Aug-26],Tb_Reseller[Agen id],Tb_Agen[[#This Row],[AGEN ID]])</f>
        <v>0</v>
      </c>
      <c r="P2926" s="66">
        <f>SUMIFS(Tb_Reseller[Sep-26],Tb_Reseller[Agen id],Tb_Agen[[#This Row],[AGEN ID]])</f>
        <v>0</v>
      </c>
      <c r="Q2926" s="66">
        <f>SUMIFS(Tb_Reseller[Oct-26],Tb_Reseller[Agen id],Tb_Agen[[#This Row],[AGEN ID]])</f>
        <v>0</v>
      </c>
    </row>
    <row r="2927" spans="1:17" x14ac:dyDescent="0.25">
      <c r="A2927" s="39" t="s">
        <v>6579</v>
      </c>
      <c r="B2927" s="34" t="s">
        <v>6580</v>
      </c>
      <c r="C2927" s="43" t="s">
        <v>82</v>
      </c>
      <c r="D2927" s="38" t="s">
        <v>16</v>
      </c>
      <c r="E2927" s="38" t="s">
        <v>82</v>
      </c>
      <c r="F2927" s="38"/>
      <c r="G2927" s="40">
        <f>VLOOKUP(Tb_Agen[[#This Row],[AGEN ID]],Reseller!A:F,5,0)</f>
        <v>45625.116666666669</v>
      </c>
      <c r="H2927" s="38"/>
      <c r="I2927" s="38"/>
      <c r="J2927" s="38"/>
      <c r="K2927" s="41"/>
      <c r="L2927" s="42"/>
      <c r="M2927" s="53">
        <v>0</v>
      </c>
      <c r="N2927" s="39" t="s">
        <v>22</v>
      </c>
      <c r="O2927" s="65">
        <f>SUMIFS(Tb_Reseller[Aug-26],Tb_Reseller[Agen id],Tb_Agen[[#This Row],[AGEN ID]])</f>
        <v>0</v>
      </c>
      <c r="P2927" s="66">
        <f>SUMIFS(Tb_Reseller[Sep-26],Tb_Reseller[Agen id],Tb_Agen[[#This Row],[AGEN ID]])</f>
        <v>0</v>
      </c>
      <c r="Q2927" s="66">
        <f>SUMIFS(Tb_Reseller[Oct-26],Tb_Reseller[Agen id],Tb_Agen[[#This Row],[AGEN ID]])</f>
        <v>0</v>
      </c>
    </row>
    <row r="2928" spans="1:17" x14ac:dyDescent="0.25">
      <c r="A2928" s="39" t="s">
        <v>6581</v>
      </c>
      <c r="B2928" s="34" t="s">
        <v>6582</v>
      </c>
      <c r="C2928" s="43" t="s">
        <v>82</v>
      </c>
      <c r="D2928" s="38" t="s">
        <v>16</v>
      </c>
      <c r="E2928" s="38" t="s">
        <v>82</v>
      </c>
      <c r="F2928" s="38"/>
      <c r="G2928" s="40">
        <f>VLOOKUP(Tb_Agen[[#This Row],[AGEN ID]],Reseller!A:F,5,0)</f>
        <v>45625.393750000003</v>
      </c>
      <c r="H2928" s="38"/>
      <c r="I2928" s="38"/>
      <c r="J2928" s="38"/>
      <c r="K2928" s="41"/>
      <c r="L2928" s="42"/>
      <c r="M2928" s="53">
        <v>0</v>
      </c>
      <c r="N2928" s="39" t="s">
        <v>22</v>
      </c>
      <c r="O2928" s="65">
        <f>SUMIFS(Tb_Reseller[Aug-26],Tb_Reseller[Agen id],Tb_Agen[[#This Row],[AGEN ID]])</f>
        <v>0</v>
      </c>
      <c r="P2928" s="66">
        <f>SUMIFS(Tb_Reseller[Sep-26],Tb_Reseller[Agen id],Tb_Agen[[#This Row],[AGEN ID]])</f>
        <v>0</v>
      </c>
      <c r="Q2928" s="66">
        <f>SUMIFS(Tb_Reseller[Oct-26],Tb_Reseller[Agen id],Tb_Agen[[#This Row],[AGEN ID]])</f>
        <v>0</v>
      </c>
    </row>
    <row r="2929" spans="1:17" x14ac:dyDescent="0.25">
      <c r="A2929" s="33" t="s">
        <v>6583</v>
      </c>
      <c r="B2929" s="34" t="s">
        <v>6584</v>
      </c>
      <c r="C2929" s="34" t="s">
        <v>121</v>
      </c>
      <c r="D2929" s="35" t="s">
        <v>16</v>
      </c>
      <c r="E2929" s="35" t="s">
        <v>17</v>
      </c>
      <c r="F2929" s="35"/>
      <c r="G2929" s="36">
        <f>VLOOKUP(Tb_Agen[[#This Row],[AGEN ID]],Reseller!A:F,5,0)</f>
        <v>44378.604861111111</v>
      </c>
      <c r="H2929" s="35"/>
      <c r="I2929" s="35"/>
      <c r="J2929" s="35"/>
      <c r="K2929" s="41"/>
      <c r="L2929" s="37"/>
      <c r="M2929" s="53">
        <v>0</v>
      </c>
      <c r="N2929" s="39" t="s">
        <v>22</v>
      </c>
      <c r="O2929" s="65">
        <f>SUMIFS(Tb_Reseller[Aug-26],Tb_Reseller[Agen id],Tb_Agen[[#This Row],[AGEN ID]])</f>
        <v>0</v>
      </c>
      <c r="P2929" s="66">
        <f>SUMIFS(Tb_Reseller[Sep-26],Tb_Reseller[Agen id],Tb_Agen[[#This Row],[AGEN ID]])</f>
        <v>0</v>
      </c>
      <c r="Q2929" s="66">
        <f>SUMIFS(Tb_Reseller[Oct-26],Tb_Reseller[Agen id],Tb_Agen[[#This Row],[AGEN ID]])</f>
        <v>0</v>
      </c>
    </row>
    <row r="2930" spans="1:17" x14ac:dyDescent="0.25">
      <c r="A2930" s="39" t="s">
        <v>6585</v>
      </c>
      <c r="B2930" s="34" t="s">
        <v>6586</v>
      </c>
      <c r="C2930" s="43" t="s">
        <v>82</v>
      </c>
      <c r="D2930" s="38" t="s">
        <v>16</v>
      </c>
      <c r="E2930" s="38" t="s">
        <v>82</v>
      </c>
      <c r="F2930" s="38"/>
      <c r="G2930" s="40">
        <f>VLOOKUP(Tb_Agen[[#This Row],[AGEN ID]],Reseller!A:F,5,0)</f>
        <v>45627.357638888891</v>
      </c>
      <c r="H2930" s="38"/>
      <c r="I2930" s="38"/>
      <c r="J2930" s="38"/>
      <c r="K2930" s="41"/>
      <c r="L2930" s="42"/>
      <c r="M2930" s="53">
        <v>0</v>
      </c>
      <c r="N2930" s="39" t="s">
        <v>22</v>
      </c>
      <c r="O2930" s="65">
        <f>SUMIFS(Tb_Reseller[Aug-26],Tb_Reseller[Agen id],Tb_Agen[[#This Row],[AGEN ID]])</f>
        <v>0</v>
      </c>
      <c r="P2930" s="66">
        <f>SUMIFS(Tb_Reseller[Sep-26],Tb_Reseller[Agen id],Tb_Agen[[#This Row],[AGEN ID]])</f>
        <v>0</v>
      </c>
      <c r="Q2930" s="66">
        <f>SUMIFS(Tb_Reseller[Oct-26],Tb_Reseller[Agen id],Tb_Agen[[#This Row],[AGEN ID]])</f>
        <v>0</v>
      </c>
    </row>
    <row r="2931" spans="1:17" x14ac:dyDescent="0.25">
      <c r="A2931" s="33" t="s">
        <v>6587</v>
      </c>
      <c r="B2931" s="34" t="s">
        <v>6588</v>
      </c>
      <c r="C2931" s="34" t="s">
        <v>15</v>
      </c>
      <c r="D2931" s="35" t="s">
        <v>16</v>
      </c>
      <c r="E2931" s="35" t="s">
        <v>17</v>
      </c>
      <c r="F2931" s="35"/>
      <c r="G2931" s="36">
        <f>VLOOKUP(Tb_Agen[[#This Row],[AGEN ID]],Reseller!A:F,5,0)</f>
        <v>44384.513194444437</v>
      </c>
      <c r="H2931" s="35"/>
      <c r="I2931" s="35"/>
      <c r="J2931" s="35"/>
      <c r="K2931" s="41"/>
      <c r="L2931" s="37"/>
      <c r="M2931" s="53">
        <v>0</v>
      </c>
      <c r="N2931" s="39" t="s">
        <v>22</v>
      </c>
      <c r="O2931" s="65">
        <f>SUMIFS(Tb_Reseller[Aug-26],Tb_Reseller[Agen id],Tb_Agen[[#This Row],[AGEN ID]])</f>
        <v>0</v>
      </c>
      <c r="P2931" s="66">
        <f>SUMIFS(Tb_Reseller[Sep-26],Tb_Reseller[Agen id],Tb_Agen[[#This Row],[AGEN ID]])</f>
        <v>0</v>
      </c>
      <c r="Q2931" s="66">
        <f>SUMIFS(Tb_Reseller[Oct-26],Tb_Reseller[Agen id],Tb_Agen[[#This Row],[AGEN ID]])</f>
        <v>0</v>
      </c>
    </row>
    <row r="2932" spans="1:17" x14ac:dyDescent="0.25">
      <c r="A2932" s="39" t="s">
        <v>6589</v>
      </c>
      <c r="B2932" s="34" t="s">
        <v>6590</v>
      </c>
      <c r="C2932" s="43" t="s">
        <v>82</v>
      </c>
      <c r="D2932" s="38" t="s">
        <v>16</v>
      </c>
      <c r="E2932" s="38" t="s">
        <v>82</v>
      </c>
      <c r="F2932" s="38"/>
      <c r="G2932" s="40">
        <f>VLOOKUP(Tb_Agen[[#This Row],[AGEN ID]],Reseller!A:F,5,0)</f>
        <v>45627.868750000001</v>
      </c>
      <c r="H2932" s="38"/>
      <c r="I2932" s="38"/>
      <c r="J2932" s="38"/>
      <c r="K2932" s="41"/>
      <c r="L2932" s="42"/>
      <c r="M2932" s="53">
        <v>0</v>
      </c>
      <c r="N2932" s="39" t="s">
        <v>22</v>
      </c>
      <c r="O2932" s="65">
        <f>SUMIFS(Tb_Reseller[Aug-26],Tb_Reseller[Agen id],Tb_Agen[[#This Row],[AGEN ID]])</f>
        <v>0</v>
      </c>
      <c r="P2932" s="66">
        <f>SUMIFS(Tb_Reseller[Sep-26],Tb_Reseller[Agen id],Tb_Agen[[#This Row],[AGEN ID]])</f>
        <v>0</v>
      </c>
      <c r="Q2932" s="66">
        <f>SUMIFS(Tb_Reseller[Oct-26],Tb_Reseller[Agen id],Tb_Agen[[#This Row],[AGEN ID]])</f>
        <v>0</v>
      </c>
    </row>
    <row r="2933" spans="1:17" x14ac:dyDescent="0.25">
      <c r="A2933" s="39" t="s">
        <v>6591</v>
      </c>
      <c r="B2933" s="34" t="s">
        <v>6592</v>
      </c>
      <c r="C2933" s="43" t="s">
        <v>82</v>
      </c>
      <c r="D2933" s="38" t="s">
        <v>16</v>
      </c>
      <c r="E2933" s="38" t="s">
        <v>82</v>
      </c>
      <c r="F2933" s="38"/>
      <c r="G2933" s="40">
        <f>VLOOKUP(Tb_Agen[[#This Row],[AGEN ID]],Reseller!A:F,5,0)</f>
        <v>45629.616666666669</v>
      </c>
      <c r="H2933" s="38"/>
      <c r="I2933" s="38"/>
      <c r="J2933" s="38"/>
      <c r="K2933" s="41"/>
      <c r="L2933" s="42"/>
      <c r="M2933" s="53">
        <v>0</v>
      </c>
      <c r="N2933" s="39" t="s">
        <v>22</v>
      </c>
      <c r="O2933" s="65">
        <f>SUMIFS(Tb_Reseller[Aug-26],Tb_Reseller[Agen id],Tb_Agen[[#This Row],[AGEN ID]])</f>
        <v>0</v>
      </c>
      <c r="P2933" s="66">
        <f>SUMIFS(Tb_Reseller[Sep-26],Tb_Reseller[Agen id],Tb_Agen[[#This Row],[AGEN ID]])</f>
        <v>0</v>
      </c>
      <c r="Q2933" s="66">
        <f>SUMIFS(Tb_Reseller[Oct-26],Tb_Reseller[Agen id],Tb_Agen[[#This Row],[AGEN ID]])</f>
        <v>0</v>
      </c>
    </row>
    <row r="2934" spans="1:17" x14ac:dyDescent="0.25">
      <c r="A2934" s="33" t="s">
        <v>6593</v>
      </c>
      <c r="B2934" s="34" t="s">
        <v>6594</v>
      </c>
      <c r="C2934" s="34" t="s">
        <v>112</v>
      </c>
      <c r="D2934" s="35" t="s">
        <v>16</v>
      </c>
      <c r="E2934" s="35" t="s">
        <v>17</v>
      </c>
      <c r="F2934" s="35"/>
      <c r="G2934" s="36">
        <f>VLOOKUP(Tb_Agen[[#This Row],[AGEN ID]],Reseller!A:F,5,0)</f>
        <v>44404.854166666657</v>
      </c>
      <c r="H2934" s="35"/>
      <c r="I2934" s="35"/>
      <c r="J2934" s="35"/>
      <c r="K2934" s="41"/>
      <c r="L2934" s="37"/>
      <c r="M2934" s="53">
        <v>0</v>
      </c>
      <c r="N2934" s="39" t="s">
        <v>22</v>
      </c>
      <c r="O2934" s="65">
        <f>SUMIFS(Tb_Reseller[Aug-26],Tb_Reseller[Agen id],Tb_Agen[[#This Row],[AGEN ID]])</f>
        <v>0</v>
      </c>
      <c r="P2934" s="66">
        <f>SUMIFS(Tb_Reseller[Sep-26],Tb_Reseller[Agen id],Tb_Agen[[#This Row],[AGEN ID]])</f>
        <v>0</v>
      </c>
      <c r="Q2934" s="66">
        <f>SUMIFS(Tb_Reseller[Oct-26],Tb_Reseller[Agen id],Tb_Agen[[#This Row],[AGEN ID]])</f>
        <v>0</v>
      </c>
    </row>
    <row r="2935" spans="1:17" x14ac:dyDescent="0.25">
      <c r="A2935" s="39" t="s">
        <v>6595</v>
      </c>
      <c r="B2935" s="34" t="s">
        <v>6596</v>
      </c>
      <c r="C2935" s="43" t="s">
        <v>82</v>
      </c>
      <c r="D2935" s="38" t="s">
        <v>16</v>
      </c>
      <c r="E2935" s="38" t="s">
        <v>82</v>
      </c>
      <c r="F2935" s="38"/>
      <c r="G2935" s="40">
        <f>VLOOKUP(Tb_Agen[[#This Row],[AGEN ID]],Reseller!A:F,5,0)</f>
        <v>45632.87777777778</v>
      </c>
      <c r="H2935" s="38"/>
      <c r="I2935" s="38"/>
      <c r="J2935" s="38"/>
      <c r="K2935" s="41"/>
      <c r="L2935" s="42"/>
      <c r="M2935" s="53">
        <v>0</v>
      </c>
      <c r="N2935" s="39" t="s">
        <v>22</v>
      </c>
      <c r="O2935" s="65">
        <f>SUMIFS(Tb_Reseller[Aug-26],Tb_Reseller[Agen id],Tb_Agen[[#This Row],[AGEN ID]])</f>
        <v>0</v>
      </c>
      <c r="P2935" s="66">
        <f>SUMIFS(Tb_Reseller[Sep-26],Tb_Reseller[Agen id],Tb_Agen[[#This Row],[AGEN ID]])</f>
        <v>0</v>
      </c>
      <c r="Q2935" s="66">
        <f>SUMIFS(Tb_Reseller[Oct-26],Tb_Reseller[Agen id],Tb_Agen[[#This Row],[AGEN ID]])</f>
        <v>0</v>
      </c>
    </row>
    <row r="2936" spans="1:17" x14ac:dyDescent="0.25">
      <c r="A2936" s="39" t="s">
        <v>6597</v>
      </c>
      <c r="B2936" s="34" t="s">
        <v>6598</v>
      </c>
      <c r="C2936" s="43" t="s">
        <v>82</v>
      </c>
      <c r="D2936" s="38" t="s">
        <v>16</v>
      </c>
      <c r="E2936" s="38" t="s">
        <v>82</v>
      </c>
      <c r="F2936" s="38"/>
      <c r="G2936" s="40">
        <f>VLOOKUP(Tb_Agen[[#This Row],[AGEN ID]],Reseller!A:F,5,0)</f>
        <v>45632.967361111107</v>
      </c>
      <c r="H2936" s="38"/>
      <c r="I2936" s="38"/>
      <c r="J2936" s="38"/>
      <c r="K2936" s="41"/>
      <c r="L2936" s="42"/>
      <c r="M2936" s="53">
        <v>0</v>
      </c>
      <c r="N2936" s="39" t="s">
        <v>22</v>
      </c>
      <c r="O2936" s="65">
        <f>SUMIFS(Tb_Reseller[Aug-26],Tb_Reseller[Agen id],Tb_Agen[[#This Row],[AGEN ID]])</f>
        <v>0</v>
      </c>
      <c r="P2936" s="66">
        <f>SUMIFS(Tb_Reseller[Sep-26],Tb_Reseller[Agen id],Tb_Agen[[#This Row],[AGEN ID]])</f>
        <v>0</v>
      </c>
      <c r="Q2936" s="66">
        <f>SUMIFS(Tb_Reseller[Oct-26],Tb_Reseller[Agen id],Tb_Agen[[#This Row],[AGEN ID]])</f>
        <v>0</v>
      </c>
    </row>
    <row r="2937" spans="1:17" x14ac:dyDescent="0.25">
      <c r="A2937" s="39" t="s">
        <v>6599</v>
      </c>
      <c r="B2937" s="34" t="s">
        <v>6600</v>
      </c>
      <c r="C2937" s="43" t="s">
        <v>82</v>
      </c>
      <c r="D2937" s="38" t="s">
        <v>16</v>
      </c>
      <c r="E2937" s="38" t="s">
        <v>82</v>
      </c>
      <c r="F2937" s="38"/>
      <c r="G2937" s="40">
        <f>VLOOKUP(Tb_Agen[[#This Row],[AGEN ID]],Reseller!A:F,5,0)</f>
        <v>45633.05</v>
      </c>
      <c r="H2937" s="38"/>
      <c r="I2937" s="38"/>
      <c r="J2937" s="38"/>
      <c r="K2937" s="41"/>
      <c r="L2937" s="42"/>
      <c r="M2937" s="53">
        <v>0</v>
      </c>
      <c r="N2937" s="39" t="s">
        <v>22</v>
      </c>
      <c r="O2937" s="65">
        <f>SUMIFS(Tb_Reseller[Aug-26],Tb_Reseller[Agen id],Tb_Agen[[#This Row],[AGEN ID]])</f>
        <v>0</v>
      </c>
      <c r="P2937" s="66">
        <f>SUMIFS(Tb_Reseller[Sep-26],Tb_Reseller[Agen id],Tb_Agen[[#This Row],[AGEN ID]])</f>
        <v>0</v>
      </c>
      <c r="Q2937" s="66">
        <f>SUMIFS(Tb_Reseller[Oct-26],Tb_Reseller[Agen id],Tb_Agen[[#This Row],[AGEN ID]])</f>
        <v>0</v>
      </c>
    </row>
    <row r="2938" spans="1:17" x14ac:dyDescent="0.25">
      <c r="A2938" s="33" t="s">
        <v>6601</v>
      </c>
      <c r="B2938" s="34" t="s">
        <v>6602</v>
      </c>
      <c r="C2938" s="34" t="s">
        <v>121</v>
      </c>
      <c r="D2938" s="35" t="s">
        <v>16</v>
      </c>
      <c r="E2938" s="35" t="s">
        <v>17</v>
      </c>
      <c r="F2938" s="35"/>
      <c r="G2938" s="36">
        <f>VLOOKUP(Tb_Agen[[#This Row],[AGEN ID]],Reseller!A:F,5,0)</f>
        <v>44442.461111111108</v>
      </c>
      <c r="H2938" s="35"/>
      <c r="I2938" s="35"/>
      <c r="J2938" s="35"/>
      <c r="K2938" s="41"/>
      <c r="L2938" s="37"/>
      <c r="M2938" s="53">
        <v>0</v>
      </c>
      <c r="N2938" s="39" t="s">
        <v>22</v>
      </c>
      <c r="O2938" s="65">
        <f>SUMIFS(Tb_Reseller[Aug-26],Tb_Reseller[Agen id],Tb_Agen[[#This Row],[AGEN ID]])</f>
        <v>6.4516129032258063E-2</v>
      </c>
      <c r="P2938" s="66">
        <f>SUMIFS(Tb_Reseller[Sep-26],Tb_Reseller[Agen id],Tb_Agen[[#This Row],[AGEN ID]])</f>
        <v>6.6666666666666666E-2</v>
      </c>
      <c r="Q2938" s="66">
        <f>SUMIFS(Tb_Reseller[Oct-26],Tb_Reseller[Agen id],Tb_Agen[[#This Row],[AGEN ID]])</f>
        <v>0</v>
      </c>
    </row>
    <row r="2939" spans="1:17" x14ac:dyDescent="0.25">
      <c r="A2939" s="39" t="s">
        <v>6603</v>
      </c>
      <c r="B2939" s="34" t="s">
        <v>6604</v>
      </c>
      <c r="C2939" s="43" t="s">
        <v>82</v>
      </c>
      <c r="D2939" s="38" t="s">
        <v>16</v>
      </c>
      <c r="E2939" s="38" t="s">
        <v>82</v>
      </c>
      <c r="F2939" s="38"/>
      <c r="G2939" s="40">
        <f>VLOOKUP(Tb_Agen[[#This Row],[AGEN ID]],Reseller!A:F,5,0)</f>
        <v>44576.252083333333</v>
      </c>
      <c r="H2939" s="38"/>
      <c r="I2939" s="38"/>
      <c r="J2939" s="38"/>
      <c r="K2939" s="41"/>
      <c r="L2939" s="42"/>
      <c r="M2939" s="53">
        <v>0</v>
      </c>
      <c r="N2939" s="39" t="s">
        <v>22</v>
      </c>
      <c r="O2939" s="65">
        <f>SUMIFS(Tb_Reseller[Aug-26],Tb_Reseller[Agen id],Tb_Agen[[#This Row],[AGEN ID]])</f>
        <v>0.41935483870967727</v>
      </c>
      <c r="P2939" s="66">
        <f>SUMIFS(Tb_Reseller[Sep-26],Tb_Reseller[Agen id],Tb_Agen[[#This Row],[AGEN ID]])</f>
        <v>3.3333333333333333E-2</v>
      </c>
      <c r="Q2939" s="66">
        <f>SUMIFS(Tb_Reseller[Oct-26],Tb_Reseller[Agen id],Tb_Agen[[#This Row],[AGEN ID]])</f>
        <v>0</v>
      </c>
    </row>
    <row r="2940" spans="1:17" x14ac:dyDescent="0.25">
      <c r="A2940" s="39" t="s">
        <v>6605</v>
      </c>
      <c r="B2940" s="34" t="s">
        <v>6606</v>
      </c>
      <c r="C2940" s="43" t="s">
        <v>82</v>
      </c>
      <c r="D2940" s="38" t="s">
        <v>16</v>
      </c>
      <c r="E2940" s="38" t="s">
        <v>82</v>
      </c>
      <c r="F2940" s="38"/>
      <c r="G2940" s="40">
        <f>VLOOKUP(Tb_Agen[[#This Row],[AGEN ID]],Reseller!A:F,5,0)</f>
        <v>45634.557638888888</v>
      </c>
      <c r="H2940" s="38"/>
      <c r="I2940" s="38"/>
      <c r="J2940" s="38"/>
      <c r="K2940" s="41"/>
      <c r="L2940" s="42"/>
      <c r="M2940" s="53">
        <v>0</v>
      </c>
      <c r="N2940" s="39" t="s">
        <v>22</v>
      </c>
      <c r="O2940" s="65">
        <f>SUMIFS(Tb_Reseller[Aug-26],Tb_Reseller[Agen id],Tb_Agen[[#This Row],[AGEN ID]])</f>
        <v>0</v>
      </c>
      <c r="P2940" s="66">
        <f>SUMIFS(Tb_Reseller[Sep-26],Tb_Reseller[Agen id],Tb_Agen[[#This Row],[AGEN ID]])</f>
        <v>0</v>
      </c>
      <c r="Q2940" s="66">
        <f>SUMIFS(Tb_Reseller[Oct-26],Tb_Reseller[Agen id],Tb_Agen[[#This Row],[AGEN ID]])</f>
        <v>0</v>
      </c>
    </row>
    <row r="2941" spans="1:17" x14ac:dyDescent="0.25">
      <c r="A2941" s="39" t="s">
        <v>6607</v>
      </c>
      <c r="B2941" s="34" t="s">
        <v>6608</v>
      </c>
      <c r="C2941" s="43" t="s">
        <v>82</v>
      </c>
      <c r="D2941" s="38" t="s">
        <v>16</v>
      </c>
      <c r="E2941" s="38" t="s">
        <v>82</v>
      </c>
      <c r="F2941" s="38"/>
      <c r="G2941" s="40">
        <f>VLOOKUP(Tb_Agen[[#This Row],[AGEN ID]],Reseller!A:F,5,0)</f>
        <v>45634.586805555547</v>
      </c>
      <c r="H2941" s="38"/>
      <c r="I2941" s="38"/>
      <c r="J2941" s="38"/>
      <c r="K2941" s="41"/>
      <c r="L2941" s="42"/>
      <c r="M2941" s="53">
        <v>0</v>
      </c>
      <c r="N2941" s="39" t="s">
        <v>22</v>
      </c>
      <c r="O2941" s="65">
        <f>SUMIFS(Tb_Reseller[Aug-26],Tb_Reseller[Agen id],Tb_Agen[[#This Row],[AGEN ID]])</f>
        <v>0</v>
      </c>
      <c r="P2941" s="66">
        <f>SUMIFS(Tb_Reseller[Sep-26],Tb_Reseller[Agen id],Tb_Agen[[#This Row],[AGEN ID]])</f>
        <v>0</v>
      </c>
      <c r="Q2941" s="66">
        <f>SUMIFS(Tb_Reseller[Oct-26],Tb_Reseller[Agen id],Tb_Agen[[#This Row],[AGEN ID]])</f>
        <v>0</v>
      </c>
    </row>
    <row r="2942" spans="1:17" x14ac:dyDescent="0.25">
      <c r="A2942" s="39" t="s">
        <v>6609</v>
      </c>
      <c r="B2942" s="34" t="s">
        <v>6610</v>
      </c>
      <c r="C2942" s="43" t="s">
        <v>82</v>
      </c>
      <c r="D2942" s="38" t="s">
        <v>16</v>
      </c>
      <c r="E2942" s="38" t="s">
        <v>82</v>
      </c>
      <c r="F2942" s="38"/>
      <c r="G2942" s="40">
        <f>VLOOKUP(Tb_Agen[[#This Row],[AGEN ID]],Reseller!A:F,5,0)</f>
        <v>45634.611805555563</v>
      </c>
      <c r="H2942" s="38"/>
      <c r="I2942" s="38"/>
      <c r="J2942" s="38"/>
      <c r="K2942" s="41"/>
      <c r="L2942" s="42"/>
      <c r="M2942" s="53">
        <v>0</v>
      </c>
      <c r="N2942" s="39" t="s">
        <v>22</v>
      </c>
      <c r="O2942" s="65">
        <f>SUMIFS(Tb_Reseller[Aug-26],Tb_Reseller[Agen id],Tb_Agen[[#This Row],[AGEN ID]])</f>
        <v>0</v>
      </c>
      <c r="P2942" s="66">
        <f>SUMIFS(Tb_Reseller[Sep-26],Tb_Reseller[Agen id],Tb_Agen[[#This Row],[AGEN ID]])</f>
        <v>0</v>
      </c>
      <c r="Q2942" s="66">
        <f>SUMIFS(Tb_Reseller[Oct-26],Tb_Reseller[Agen id],Tb_Agen[[#This Row],[AGEN ID]])</f>
        <v>0</v>
      </c>
    </row>
    <row r="2943" spans="1:17" x14ac:dyDescent="0.25">
      <c r="A2943" s="39" t="s">
        <v>6611</v>
      </c>
      <c r="B2943" s="34" t="s">
        <v>6612</v>
      </c>
      <c r="C2943" s="43" t="s">
        <v>82</v>
      </c>
      <c r="D2943" s="38" t="s">
        <v>16</v>
      </c>
      <c r="E2943" s="38" t="s">
        <v>82</v>
      </c>
      <c r="F2943" s="38"/>
      <c r="G2943" s="40">
        <f>VLOOKUP(Tb_Agen[[#This Row],[AGEN ID]],Reseller!A:F,5,0)</f>
        <v>45635.479861111111</v>
      </c>
      <c r="H2943" s="38"/>
      <c r="I2943" s="38"/>
      <c r="J2943" s="38"/>
      <c r="K2943" s="41"/>
      <c r="L2943" s="42"/>
      <c r="M2943" s="53">
        <v>0</v>
      </c>
      <c r="N2943" s="39" t="s">
        <v>22</v>
      </c>
      <c r="O2943" s="65">
        <f>SUMIFS(Tb_Reseller[Aug-26],Tb_Reseller[Agen id],Tb_Agen[[#This Row],[AGEN ID]])</f>
        <v>0</v>
      </c>
      <c r="P2943" s="66">
        <f>SUMIFS(Tb_Reseller[Sep-26],Tb_Reseller[Agen id],Tb_Agen[[#This Row],[AGEN ID]])</f>
        <v>0</v>
      </c>
      <c r="Q2943" s="66">
        <f>SUMIFS(Tb_Reseller[Oct-26],Tb_Reseller[Agen id],Tb_Agen[[#This Row],[AGEN ID]])</f>
        <v>0</v>
      </c>
    </row>
    <row r="2944" spans="1:17" x14ac:dyDescent="0.25">
      <c r="A2944" s="39" t="s">
        <v>6613</v>
      </c>
      <c r="B2944" s="34" t="s">
        <v>6614</v>
      </c>
      <c r="C2944" s="43" t="s">
        <v>82</v>
      </c>
      <c r="D2944" s="38" t="s">
        <v>16</v>
      </c>
      <c r="E2944" s="38" t="s">
        <v>82</v>
      </c>
      <c r="F2944" s="38"/>
      <c r="G2944" s="40">
        <f>VLOOKUP(Tb_Agen[[#This Row],[AGEN ID]],Reseller!A:F,5,0)</f>
        <v>45635.495138888888</v>
      </c>
      <c r="H2944" s="38"/>
      <c r="I2944" s="38"/>
      <c r="J2944" s="38"/>
      <c r="K2944" s="41"/>
      <c r="L2944" s="42"/>
      <c r="M2944" s="53">
        <v>0</v>
      </c>
      <c r="N2944" s="39" t="s">
        <v>22</v>
      </c>
      <c r="O2944" s="65">
        <f>SUMIFS(Tb_Reseller[Aug-26],Tb_Reseller[Agen id],Tb_Agen[[#This Row],[AGEN ID]])</f>
        <v>0</v>
      </c>
      <c r="P2944" s="66">
        <f>SUMIFS(Tb_Reseller[Sep-26],Tb_Reseller[Agen id],Tb_Agen[[#This Row],[AGEN ID]])</f>
        <v>0</v>
      </c>
      <c r="Q2944" s="66">
        <f>SUMIFS(Tb_Reseller[Oct-26],Tb_Reseller[Agen id],Tb_Agen[[#This Row],[AGEN ID]])</f>
        <v>0</v>
      </c>
    </row>
    <row r="2945" spans="1:17" x14ac:dyDescent="0.25">
      <c r="A2945" s="39" t="s">
        <v>6615</v>
      </c>
      <c r="B2945" s="34" t="s">
        <v>6616</v>
      </c>
      <c r="C2945" s="43" t="s">
        <v>82</v>
      </c>
      <c r="D2945" s="38" t="s">
        <v>16</v>
      </c>
      <c r="E2945" s="38" t="s">
        <v>82</v>
      </c>
      <c r="F2945" s="38"/>
      <c r="G2945" s="40">
        <f>VLOOKUP(Tb_Agen[[#This Row],[AGEN ID]],Reseller!A:F,5,0)</f>
        <v>45635.553472222222</v>
      </c>
      <c r="H2945" s="38"/>
      <c r="I2945" s="38"/>
      <c r="J2945" s="38"/>
      <c r="K2945" s="41"/>
      <c r="L2945" s="42"/>
      <c r="M2945" s="53">
        <v>0</v>
      </c>
      <c r="N2945" s="39" t="s">
        <v>22</v>
      </c>
      <c r="O2945" s="65">
        <f>SUMIFS(Tb_Reseller[Aug-26],Tb_Reseller[Agen id],Tb_Agen[[#This Row],[AGEN ID]])</f>
        <v>0</v>
      </c>
      <c r="P2945" s="66">
        <f>SUMIFS(Tb_Reseller[Sep-26],Tb_Reseller[Agen id],Tb_Agen[[#This Row],[AGEN ID]])</f>
        <v>0</v>
      </c>
      <c r="Q2945" s="66">
        <f>SUMIFS(Tb_Reseller[Oct-26],Tb_Reseller[Agen id],Tb_Agen[[#This Row],[AGEN ID]])</f>
        <v>0</v>
      </c>
    </row>
    <row r="2946" spans="1:17" x14ac:dyDescent="0.25">
      <c r="A2946" s="39" t="s">
        <v>6617</v>
      </c>
      <c r="B2946" s="34" t="s">
        <v>6618</v>
      </c>
      <c r="C2946" s="43" t="s">
        <v>79</v>
      </c>
      <c r="D2946" s="38" t="s">
        <v>28</v>
      </c>
      <c r="E2946" s="38" t="s">
        <v>17</v>
      </c>
      <c r="F2946" s="38"/>
      <c r="G2946" s="40">
        <f>VLOOKUP(Tb_Agen[[#This Row],[AGEN ID]],Reseller!A:F,5,0)</f>
        <v>45635.561111111107</v>
      </c>
      <c r="H2946" s="38"/>
      <c r="I2946" s="38"/>
      <c r="J2946" s="38"/>
      <c r="K2946" s="41"/>
      <c r="L2946" s="42"/>
      <c r="M2946" s="53">
        <v>0</v>
      </c>
      <c r="N2946" s="39" t="s">
        <v>22</v>
      </c>
      <c r="O2946" s="65">
        <f>SUMIFS(Tb_Reseller[Aug-26],Tb_Reseller[Agen id],Tb_Agen[[#This Row],[AGEN ID]])</f>
        <v>0</v>
      </c>
      <c r="P2946" s="66">
        <f>SUMIFS(Tb_Reseller[Sep-26],Tb_Reseller[Agen id],Tb_Agen[[#This Row],[AGEN ID]])</f>
        <v>0</v>
      </c>
      <c r="Q2946" s="66">
        <f>SUMIFS(Tb_Reseller[Oct-26],Tb_Reseller[Agen id],Tb_Agen[[#This Row],[AGEN ID]])</f>
        <v>0</v>
      </c>
    </row>
    <row r="2947" spans="1:17" x14ac:dyDescent="0.25">
      <c r="A2947" s="33" t="s">
        <v>6619</v>
      </c>
      <c r="B2947" s="34" t="s">
        <v>6620</v>
      </c>
      <c r="C2947" s="34" t="s">
        <v>112</v>
      </c>
      <c r="D2947" s="35" t="s">
        <v>16</v>
      </c>
      <c r="E2947" s="35" t="s">
        <v>17</v>
      </c>
      <c r="F2947" s="35"/>
      <c r="G2947" s="36">
        <f>VLOOKUP(Tb_Agen[[#This Row],[AGEN ID]],Reseller!A:F,5,0)</f>
        <v>44585.407638888893</v>
      </c>
      <c r="H2947" s="35"/>
      <c r="I2947" s="35"/>
      <c r="J2947" s="35"/>
      <c r="K2947" s="41"/>
      <c r="L2947" s="37"/>
      <c r="M2947" s="53">
        <v>0</v>
      </c>
      <c r="N2947" s="39" t="s">
        <v>22</v>
      </c>
      <c r="O2947" s="65">
        <f>SUMIFS(Tb_Reseller[Aug-26],Tb_Reseller[Agen id],Tb_Agen[[#This Row],[AGEN ID]])</f>
        <v>0</v>
      </c>
      <c r="P2947" s="66">
        <f>SUMIFS(Tb_Reseller[Sep-26],Tb_Reseller[Agen id],Tb_Agen[[#This Row],[AGEN ID]])</f>
        <v>0</v>
      </c>
      <c r="Q2947" s="66">
        <f>SUMIFS(Tb_Reseller[Oct-26],Tb_Reseller[Agen id],Tb_Agen[[#This Row],[AGEN ID]])</f>
        <v>0</v>
      </c>
    </row>
    <row r="2948" spans="1:17" x14ac:dyDescent="0.25">
      <c r="A2948" s="39" t="s">
        <v>6621</v>
      </c>
      <c r="B2948" s="34" t="s">
        <v>6622</v>
      </c>
      <c r="C2948" s="43" t="s">
        <v>82</v>
      </c>
      <c r="D2948" s="38" t="s">
        <v>16</v>
      </c>
      <c r="E2948" s="38" t="s">
        <v>82</v>
      </c>
      <c r="F2948" s="38"/>
      <c r="G2948" s="40">
        <f>VLOOKUP(Tb_Agen[[#This Row],[AGEN ID]],Reseller!A:F,5,0)</f>
        <v>45636.386111111111</v>
      </c>
      <c r="H2948" s="38"/>
      <c r="I2948" s="38"/>
      <c r="J2948" s="38"/>
      <c r="K2948" s="41"/>
      <c r="L2948" s="42"/>
      <c r="M2948" s="53">
        <v>0</v>
      </c>
      <c r="N2948" s="39" t="s">
        <v>22</v>
      </c>
      <c r="O2948" s="65">
        <f>SUMIFS(Tb_Reseller[Aug-26],Tb_Reseller[Agen id],Tb_Agen[[#This Row],[AGEN ID]])</f>
        <v>0</v>
      </c>
      <c r="P2948" s="66">
        <f>SUMIFS(Tb_Reseller[Sep-26],Tb_Reseller[Agen id],Tb_Agen[[#This Row],[AGEN ID]])</f>
        <v>0</v>
      </c>
      <c r="Q2948" s="66">
        <f>SUMIFS(Tb_Reseller[Oct-26],Tb_Reseller[Agen id],Tb_Agen[[#This Row],[AGEN ID]])</f>
        <v>0</v>
      </c>
    </row>
    <row r="2949" spans="1:17" x14ac:dyDescent="0.25">
      <c r="A2949" s="39" t="s">
        <v>6623</v>
      </c>
      <c r="B2949" s="34" t="s">
        <v>6624</v>
      </c>
      <c r="C2949" s="43" t="s">
        <v>82</v>
      </c>
      <c r="D2949" s="38" t="s">
        <v>16</v>
      </c>
      <c r="E2949" s="38" t="s">
        <v>82</v>
      </c>
      <c r="F2949" s="38"/>
      <c r="G2949" s="40">
        <f>VLOOKUP(Tb_Agen[[#This Row],[AGEN ID]],Reseller!A:F,5,0)</f>
        <v>45636.418749999997</v>
      </c>
      <c r="H2949" s="38"/>
      <c r="I2949" s="38"/>
      <c r="J2949" s="38"/>
      <c r="K2949" s="41"/>
      <c r="L2949" s="42"/>
      <c r="M2949" s="53">
        <v>0</v>
      </c>
      <c r="N2949" s="39" t="s">
        <v>22</v>
      </c>
      <c r="O2949" s="65">
        <f>SUMIFS(Tb_Reseller[Aug-26],Tb_Reseller[Agen id],Tb_Agen[[#This Row],[AGEN ID]])</f>
        <v>0</v>
      </c>
      <c r="P2949" s="66">
        <f>SUMIFS(Tb_Reseller[Sep-26],Tb_Reseller[Agen id],Tb_Agen[[#This Row],[AGEN ID]])</f>
        <v>0</v>
      </c>
      <c r="Q2949" s="66">
        <f>SUMIFS(Tb_Reseller[Oct-26],Tb_Reseller[Agen id],Tb_Agen[[#This Row],[AGEN ID]])</f>
        <v>0</v>
      </c>
    </row>
    <row r="2950" spans="1:17" x14ac:dyDescent="0.25">
      <c r="A2950" s="39" t="s">
        <v>6625</v>
      </c>
      <c r="B2950" s="34" t="s">
        <v>6626</v>
      </c>
      <c r="C2950" s="43" t="s">
        <v>82</v>
      </c>
      <c r="D2950" s="38" t="s">
        <v>16</v>
      </c>
      <c r="E2950" s="38" t="s">
        <v>82</v>
      </c>
      <c r="F2950" s="38"/>
      <c r="G2950" s="40">
        <f>VLOOKUP(Tb_Agen[[#This Row],[AGEN ID]],Reseller!A:F,5,0)</f>
        <v>45636.867361111108</v>
      </c>
      <c r="H2950" s="38"/>
      <c r="I2950" s="38"/>
      <c r="J2950" s="38"/>
      <c r="K2950" s="41"/>
      <c r="L2950" s="42"/>
      <c r="M2950" s="53">
        <v>0</v>
      </c>
      <c r="N2950" s="39" t="s">
        <v>22</v>
      </c>
      <c r="O2950" s="65">
        <f>SUMIFS(Tb_Reseller[Aug-26],Tb_Reseller[Agen id],Tb_Agen[[#This Row],[AGEN ID]])</f>
        <v>0</v>
      </c>
      <c r="P2950" s="66">
        <f>SUMIFS(Tb_Reseller[Sep-26],Tb_Reseller[Agen id],Tb_Agen[[#This Row],[AGEN ID]])</f>
        <v>0</v>
      </c>
      <c r="Q2950" s="66">
        <f>SUMIFS(Tb_Reseller[Oct-26],Tb_Reseller[Agen id],Tb_Agen[[#This Row],[AGEN ID]])</f>
        <v>0</v>
      </c>
    </row>
    <row r="2951" spans="1:17" x14ac:dyDescent="0.25">
      <c r="A2951" s="39" t="s">
        <v>6627</v>
      </c>
      <c r="B2951" s="34" t="s">
        <v>6628</v>
      </c>
      <c r="C2951" s="43" t="s">
        <v>82</v>
      </c>
      <c r="D2951" s="38" t="s">
        <v>16</v>
      </c>
      <c r="E2951" s="38" t="s">
        <v>82</v>
      </c>
      <c r="F2951" s="38"/>
      <c r="G2951" s="40">
        <f>VLOOKUP(Tb_Agen[[#This Row],[AGEN ID]],Reseller!A:F,5,0)</f>
        <v>45637.814583333333</v>
      </c>
      <c r="H2951" s="38"/>
      <c r="I2951" s="38"/>
      <c r="J2951" s="38"/>
      <c r="K2951" s="41"/>
      <c r="L2951" s="42"/>
      <c r="M2951" s="53">
        <v>0</v>
      </c>
      <c r="N2951" s="39" t="s">
        <v>22</v>
      </c>
      <c r="O2951" s="65">
        <f>SUMIFS(Tb_Reseller[Aug-26],Tb_Reseller[Agen id],Tb_Agen[[#This Row],[AGEN ID]])</f>
        <v>0</v>
      </c>
      <c r="P2951" s="66">
        <f>SUMIFS(Tb_Reseller[Sep-26],Tb_Reseller[Agen id],Tb_Agen[[#This Row],[AGEN ID]])</f>
        <v>0</v>
      </c>
      <c r="Q2951" s="66">
        <f>SUMIFS(Tb_Reseller[Oct-26],Tb_Reseller[Agen id],Tb_Agen[[#This Row],[AGEN ID]])</f>
        <v>0</v>
      </c>
    </row>
    <row r="2952" spans="1:17" x14ac:dyDescent="0.25">
      <c r="A2952" s="39" t="s">
        <v>6629</v>
      </c>
      <c r="B2952" s="34" t="s">
        <v>6630</v>
      </c>
      <c r="C2952" s="43" t="s">
        <v>82</v>
      </c>
      <c r="D2952" s="38" t="s">
        <v>16</v>
      </c>
      <c r="E2952" s="38" t="s">
        <v>82</v>
      </c>
      <c r="F2952" s="38"/>
      <c r="G2952" s="40">
        <f>VLOOKUP(Tb_Agen[[#This Row],[AGEN ID]],Reseller!A:F,5,0)</f>
        <v>45638.493055555547</v>
      </c>
      <c r="H2952" s="38"/>
      <c r="I2952" s="38"/>
      <c r="J2952" s="38"/>
      <c r="K2952" s="41"/>
      <c r="L2952" s="42"/>
      <c r="M2952" s="53">
        <v>0</v>
      </c>
      <c r="N2952" s="39" t="s">
        <v>22</v>
      </c>
      <c r="O2952" s="65">
        <f>SUMIFS(Tb_Reseller[Aug-26],Tb_Reseller[Agen id],Tb_Agen[[#This Row],[AGEN ID]])</f>
        <v>0</v>
      </c>
      <c r="P2952" s="66">
        <f>SUMIFS(Tb_Reseller[Sep-26],Tb_Reseller[Agen id],Tb_Agen[[#This Row],[AGEN ID]])</f>
        <v>0</v>
      </c>
      <c r="Q2952" s="66">
        <f>SUMIFS(Tb_Reseller[Oct-26],Tb_Reseller[Agen id],Tb_Agen[[#This Row],[AGEN ID]])</f>
        <v>0</v>
      </c>
    </row>
    <row r="2953" spans="1:17" x14ac:dyDescent="0.25">
      <c r="A2953" s="39" t="s">
        <v>6631</v>
      </c>
      <c r="B2953" s="34" t="s">
        <v>6632</v>
      </c>
      <c r="C2953" s="43" t="s">
        <v>82</v>
      </c>
      <c r="D2953" s="38" t="s">
        <v>16</v>
      </c>
      <c r="E2953" s="38" t="s">
        <v>82</v>
      </c>
      <c r="F2953" s="38"/>
      <c r="G2953" s="40">
        <f>VLOOKUP(Tb_Agen[[#This Row],[AGEN ID]],Reseller!A:F,5,0)</f>
        <v>45638.604166666657</v>
      </c>
      <c r="H2953" s="38"/>
      <c r="I2953" s="38"/>
      <c r="J2953" s="38"/>
      <c r="K2953" s="41"/>
      <c r="L2953" s="42"/>
      <c r="M2953" s="53">
        <v>0</v>
      </c>
      <c r="N2953" s="39" t="s">
        <v>22</v>
      </c>
      <c r="O2953" s="65">
        <f>SUMIFS(Tb_Reseller[Aug-26],Tb_Reseller[Agen id],Tb_Agen[[#This Row],[AGEN ID]])</f>
        <v>0</v>
      </c>
      <c r="P2953" s="66">
        <f>SUMIFS(Tb_Reseller[Sep-26],Tb_Reseller[Agen id],Tb_Agen[[#This Row],[AGEN ID]])</f>
        <v>0</v>
      </c>
      <c r="Q2953" s="66">
        <f>SUMIFS(Tb_Reseller[Oct-26],Tb_Reseller[Agen id],Tb_Agen[[#This Row],[AGEN ID]])</f>
        <v>0</v>
      </c>
    </row>
    <row r="2954" spans="1:17" x14ac:dyDescent="0.25">
      <c r="A2954" s="39" t="s">
        <v>6633</v>
      </c>
      <c r="B2954" s="34" t="s">
        <v>6634</v>
      </c>
      <c r="C2954" s="43" t="s">
        <v>82</v>
      </c>
      <c r="D2954" s="38" t="s">
        <v>16</v>
      </c>
      <c r="E2954" s="38" t="s">
        <v>82</v>
      </c>
      <c r="F2954" s="38"/>
      <c r="G2954" s="40">
        <f>VLOOKUP(Tb_Agen[[#This Row],[AGEN ID]],Reseller!A:F,5,0)</f>
        <v>45638.964583333327</v>
      </c>
      <c r="H2954" s="38"/>
      <c r="I2954" s="38"/>
      <c r="J2954" s="38"/>
      <c r="K2954" s="41"/>
      <c r="L2954" s="42"/>
      <c r="M2954" s="53">
        <v>0</v>
      </c>
      <c r="N2954" s="39" t="s">
        <v>22</v>
      </c>
      <c r="O2954" s="65">
        <f>SUMIFS(Tb_Reseller[Aug-26],Tb_Reseller[Agen id],Tb_Agen[[#This Row],[AGEN ID]])</f>
        <v>0</v>
      </c>
      <c r="P2954" s="66">
        <f>SUMIFS(Tb_Reseller[Sep-26],Tb_Reseller[Agen id],Tb_Agen[[#This Row],[AGEN ID]])</f>
        <v>0</v>
      </c>
      <c r="Q2954" s="66">
        <f>SUMIFS(Tb_Reseller[Oct-26],Tb_Reseller[Agen id],Tb_Agen[[#This Row],[AGEN ID]])</f>
        <v>0</v>
      </c>
    </row>
    <row r="2955" spans="1:17" x14ac:dyDescent="0.25">
      <c r="A2955" s="39" t="s">
        <v>6635</v>
      </c>
      <c r="B2955" s="34" t="s">
        <v>6636</v>
      </c>
      <c r="C2955" s="43" t="s">
        <v>82</v>
      </c>
      <c r="D2955" s="38" t="s">
        <v>16</v>
      </c>
      <c r="E2955" s="38" t="s">
        <v>82</v>
      </c>
      <c r="F2955" s="38"/>
      <c r="G2955" s="40">
        <f>VLOOKUP(Tb_Agen[[#This Row],[AGEN ID]],Reseller!A:F,5,0)</f>
        <v>45639.311805555553</v>
      </c>
      <c r="H2955" s="38"/>
      <c r="I2955" s="38"/>
      <c r="J2955" s="38"/>
      <c r="K2955" s="41"/>
      <c r="L2955" s="42"/>
      <c r="M2955" s="53">
        <v>0</v>
      </c>
      <c r="N2955" s="39" t="s">
        <v>22</v>
      </c>
      <c r="O2955" s="65">
        <f>SUMIFS(Tb_Reseller[Aug-26],Tb_Reseller[Agen id],Tb_Agen[[#This Row],[AGEN ID]])</f>
        <v>0</v>
      </c>
      <c r="P2955" s="66">
        <f>SUMIFS(Tb_Reseller[Sep-26],Tb_Reseller[Agen id],Tb_Agen[[#This Row],[AGEN ID]])</f>
        <v>0</v>
      </c>
      <c r="Q2955" s="66">
        <f>SUMIFS(Tb_Reseller[Oct-26],Tb_Reseller[Agen id],Tb_Agen[[#This Row],[AGEN ID]])</f>
        <v>0</v>
      </c>
    </row>
    <row r="2956" spans="1:17" x14ac:dyDescent="0.25">
      <c r="A2956" s="39" t="s">
        <v>6637</v>
      </c>
      <c r="B2956" s="34" t="s">
        <v>6638</v>
      </c>
      <c r="C2956" s="43" t="s">
        <v>82</v>
      </c>
      <c r="D2956" s="38" t="s">
        <v>16</v>
      </c>
      <c r="E2956" s="38" t="s">
        <v>82</v>
      </c>
      <c r="F2956" s="38"/>
      <c r="G2956" s="40">
        <f>VLOOKUP(Tb_Agen[[#This Row],[AGEN ID]],Reseller!A:F,5,0)</f>
        <v>45639.46597222222</v>
      </c>
      <c r="H2956" s="38"/>
      <c r="I2956" s="38"/>
      <c r="J2956" s="38"/>
      <c r="K2956" s="41"/>
      <c r="L2956" s="42"/>
      <c r="M2956" s="53">
        <v>0</v>
      </c>
      <c r="N2956" s="39" t="s">
        <v>22</v>
      </c>
      <c r="O2956" s="65">
        <f>SUMIFS(Tb_Reseller[Aug-26],Tb_Reseller[Agen id],Tb_Agen[[#This Row],[AGEN ID]])</f>
        <v>0</v>
      </c>
      <c r="P2956" s="66">
        <f>SUMIFS(Tb_Reseller[Sep-26],Tb_Reseller[Agen id],Tb_Agen[[#This Row],[AGEN ID]])</f>
        <v>0</v>
      </c>
      <c r="Q2956" s="66">
        <f>SUMIFS(Tb_Reseller[Oct-26],Tb_Reseller[Agen id],Tb_Agen[[#This Row],[AGEN ID]])</f>
        <v>0</v>
      </c>
    </row>
    <row r="2957" spans="1:17" x14ac:dyDescent="0.25">
      <c r="A2957" s="39" t="s">
        <v>6639</v>
      </c>
      <c r="B2957" s="34" t="s">
        <v>6640</v>
      </c>
      <c r="C2957" s="43" t="s">
        <v>82</v>
      </c>
      <c r="D2957" s="38" t="s">
        <v>16</v>
      </c>
      <c r="E2957" s="38" t="s">
        <v>82</v>
      </c>
      <c r="F2957" s="38"/>
      <c r="G2957" s="40">
        <f>VLOOKUP(Tb_Agen[[#This Row],[AGEN ID]],Reseller!A:F,5,0)</f>
        <v>45639.490972222222</v>
      </c>
      <c r="H2957" s="38"/>
      <c r="I2957" s="38"/>
      <c r="J2957" s="38"/>
      <c r="K2957" s="41"/>
      <c r="L2957" s="42"/>
      <c r="M2957" s="53">
        <v>0</v>
      </c>
      <c r="N2957" s="39" t="s">
        <v>22</v>
      </c>
      <c r="O2957" s="65">
        <f>SUMIFS(Tb_Reseller[Aug-26],Tb_Reseller[Agen id],Tb_Agen[[#This Row],[AGEN ID]])</f>
        <v>0</v>
      </c>
      <c r="P2957" s="66">
        <f>SUMIFS(Tb_Reseller[Sep-26],Tb_Reseller[Agen id],Tb_Agen[[#This Row],[AGEN ID]])</f>
        <v>0</v>
      </c>
      <c r="Q2957" s="66">
        <f>SUMIFS(Tb_Reseller[Oct-26],Tb_Reseller[Agen id],Tb_Agen[[#This Row],[AGEN ID]])</f>
        <v>0</v>
      </c>
    </row>
    <row r="2958" spans="1:17" x14ac:dyDescent="0.25">
      <c r="A2958" s="39" t="s">
        <v>6641</v>
      </c>
      <c r="B2958" s="34" t="s">
        <v>6642</v>
      </c>
      <c r="C2958" s="43" t="s">
        <v>82</v>
      </c>
      <c r="D2958" s="38" t="s">
        <v>16</v>
      </c>
      <c r="E2958" s="38" t="s">
        <v>82</v>
      </c>
      <c r="F2958" s="38"/>
      <c r="G2958" s="40">
        <f>VLOOKUP(Tb_Agen[[#This Row],[AGEN ID]],Reseller!A:F,5,0)</f>
        <v>45639.522222222222</v>
      </c>
      <c r="H2958" s="38"/>
      <c r="I2958" s="38"/>
      <c r="J2958" s="38"/>
      <c r="K2958" s="41"/>
      <c r="L2958" s="42"/>
      <c r="M2958" s="53">
        <v>0</v>
      </c>
      <c r="N2958" s="39" t="s">
        <v>22</v>
      </c>
      <c r="O2958" s="65">
        <f>SUMIFS(Tb_Reseller[Aug-26],Tb_Reseller[Agen id],Tb_Agen[[#This Row],[AGEN ID]])</f>
        <v>0</v>
      </c>
      <c r="P2958" s="66">
        <f>SUMIFS(Tb_Reseller[Sep-26],Tb_Reseller[Agen id],Tb_Agen[[#This Row],[AGEN ID]])</f>
        <v>0</v>
      </c>
      <c r="Q2958" s="66">
        <f>SUMIFS(Tb_Reseller[Oct-26],Tb_Reseller[Agen id],Tb_Agen[[#This Row],[AGEN ID]])</f>
        <v>0</v>
      </c>
    </row>
    <row r="2959" spans="1:17" x14ac:dyDescent="0.25">
      <c r="A2959" s="39" t="s">
        <v>6643</v>
      </c>
      <c r="B2959" s="34" t="s">
        <v>6644</v>
      </c>
      <c r="C2959" s="43" t="s">
        <v>82</v>
      </c>
      <c r="D2959" s="38" t="s">
        <v>16</v>
      </c>
      <c r="E2959" s="38" t="s">
        <v>82</v>
      </c>
      <c r="F2959" s="38"/>
      <c r="G2959" s="40">
        <f>VLOOKUP(Tb_Agen[[#This Row],[AGEN ID]],Reseller!A:F,5,0)</f>
        <v>45639.542361111111</v>
      </c>
      <c r="H2959" s="38"/>
      <c r="I2959" s="38"/>
      <c r="J2959" s="38"/>
      <c r="K2959" s="41"/>
      <c r="L2959" s="42"/>
      <c r="M2959" s="53">
        <v>0</v>
      </c>
      <c r="N2959" s="39" t="s">
        <v>22</v>
      </c>
      <c r="O2959" s="65">
        <f>SUMIFS(Tb_Reseller[Aug-26],Tb_Reseller[Agen id],Tb_Agen[[#This Row],[AGEN ID]])</f>
        <v>0</v>
      </c>
      <c r="P2959" s="66">
        <f>SUMIFS(Tb_Reseller[Sep-26],Tb_Reseller[Agen id],Tb_Agen[[#This Row],[AGEN ID]])</f>
        <v>0</v>
      </c>
      <c r="Q2959" s="66">
        <f>SUMIFS(Tb_Reseller[Oct-26],Tb_Reseller[Agen id],Tb_Agen[[#This Row],[AGEN ID]])</f>
        <v>0</v>
      </c>
    </row>
    <row r="2960" spans="1:17" x14ac:dyDescent="0.25">
      <c r="A2960" s="33" t="s">
        <v>6645</v>
      </c>
      <c r="B2960" s="34" t="s">
        <v>6646</v>
      </c>
      <c r="C2960" s="34" t="s">
        <v>79</v>
      </c>
      <c r="D2960" s="35" t="s">
        <v>16</v>
      </c>
      <c r="E2960" s="35" t="s">
        <v>17</v>
      </c>
      <c r="F2960" s="35"/>
      <c r="G2960" s="36">
        <f>VLOOKUP(Tb_Agen[[#This Row],[AGEN ID]],Reseller!A:F,5,0)</f>
        <v>44588.567361111112</v>
      </c>
      <c r="H2960" s="35"/>
      <c r="I2960" s="35"/>
      <c r="J2960" s="35"/>
      <c r="K2960" s="41"/>
      <c r="L2960" s="37"/>
      <c r="M2960" s="53">
        <v>0</v>
      </c>
      <c r="N2960" s="39" t="s">
        <v>22</v>
      </c>
      <c r="O2960" s="65">
        <f>SUMIFS(Tb_Reseller[Aug-26],Tb_Reseller[Agen id],Tb_Agen[[#This Row],[AGEN ID]])</f>
        <v>0</v>
      </c>
      <c r="P2960" s="66">
        <f>SUMIFS(Tb_Reseller[Sep-26],Tb_Reseller[Agen id],Tb_Agen[[#This Row],[AGEN ID]])</f>
        <v>0</v>
      </c>
      <c r="Q2960" s="66">
        <f>SUMIFS(Tb_Reseller[Oct-26],Tb_Reseller[Agen id],Tb_Agen[[#This Row],[AGEN ID]])</f>
        <v>0</v>
      </c>
    </row>
    <row r="2961" spans="1:17" x14ac:dyDescent="0.25">
      <c r="A2961" s="39" t="s">
        <v>6647</v>
      </c>
      <c r="B2961" s="34" t="s">
        <v>6648</v>
      </c>
      <c r="C2961" s="43" t="s">
        <v>82</v>
      </c>
      <c r="D2961" s="38" t="s">
        <v>16</v>
      </c>
      <c r="E2961" s="38" t="s">
        <v>82</v>
      </c>
      <c r="F2961" s="38"/>
      <c r="G2961" s="40">
        <f>VLOOKUP(Tb_Agen[[#This Row],[AGEN ID]],Reseller!A:F,5,0)</f>
        <v>45640.34375</v>
      </c>
      <c r="H2961" s="38"/>
      <c r="I2961" s="38"/>
      <c r="J2961" s="38"/>
      <c r="K2961" s="41"/>
      <c r="L2961" s="42"/>
      <c r="M2961" s="53">
        <v>0</v>
      </c>
      <c r="N2961" s="39" t="s">
        <v>22</v>
      </c>
      <c r="O2961" s="65">
        <f>SUMIFS(Tb_Reseller[Aug-26],Tb_Reseller[Agen id],Tb_Agen[[#This Row],[AGEN ID]])</f>
        <v>0</v>
      </c>
      <c r="P2961" s="66">
        <f>SUMIFS(Tb_Reseller[Sep-26],Tb_Reseller[Agen id],Tb_Agen[[#This Row],[AGEN ID]])</f>
        <v>0</v>
      </c>
      <c r="Q2961" s="66">
        <f>SUMIFS(Tb_Reseller[Oct-26],Tb_Reseller[Agen id],Tb_Agen[[#This Row],[AGEN ID]])</f>
        <v>0</v>
      </c>
    </row>
    <row r="2962" spans="1:17" x14ac:dyDescent="0.25">
      <c r="A2962" s="39" t="s">
        <v>6649</v>
      </c>
      <c r="B2962" s="34" t="s">
        <v>6650</v>
      </c>
      <c r="C2962" s="43" t="s">
        <v>82</v>
      </c>
      <c r="D2962" s="38" t="s">
        <v>16</v>
      </c>
      <c r="E2962" s="38" t="s">
        <v>82</v>
      </c>
      <c r="F2962" s="38"/>
      <c r="G2962" s="40">
        <f>VLOOKUP(Tb_Agen[[#This Row],[AGEN ID]],Reseller!A:F,5,0)</f>
        <v>45640.445833333331</v>
      </c>
      <c r="H2962" s="38"/>
      <c r="I2962" s="38"/>
      <c r="J2962" s="38"/>
      <c r="K2962" s="41"/>
      <c r="L2962" s="42"/>
      <c r="M2962" s="53">
        <v>0</v>
      </c>
      <c r="N2962" s="39" t="s">
        <v>22</v>
      </c>
      <c r="O2962" s="65">
        <f>SUMIFS(Tb_Reseller[Aug-26],Tb_Reseller[Agen id],Tb_Agen[[#This Row],[AGEN ID]])</f>
        <v>0</v>
      </c>
      <c r="P2962" s="66">
        <f>SUMIFS(Tb_Reseller[Sep-26],Tb_Reseller[Agen id],Tb_Agen[[#This Row],[AGEN ID]])</f>
        <v>0</v>
      </c>
      <c r="Q2962" s="66">
        <f>SUMIFS(Tb_Reseller[Oct-26],Tb_Reseller[Agen id],Tb_Agen[[#This Row],[AGEN ID]])</f>
        <v>0</v>
      </c>
    </row>
    <row r="2963" spans="1:17" x14ac:dyDescent="0.25">
      <c r="A2963" s="33" t="s">
        <v>6651</v>
      </c>
      <c r="B2963" s="34" t="s">
        <v>6652</v>
      </c>
      <c r="C2963" s="34" t="s">
        <v>82</v>
      </c>
      <c r="D2963" s="35" t="s">
        <v>16</v>
      </c>
      <c r="E2963" s="38" t="s">
        <v>82</v>
      </c>
      <c r="F2963" s="35"/>
      <c r="G2963" s="36">
        <f>VLOOKUP(Tb_Agen[[#This Row],[AGEN ID]],Reseller!A:F,5,0)</f>
        <v>44592.341666666667</v>
      </c>
      <c r="H2963" s="35"/>
      <c r="I2963" s="35"/>
      <c r="J2963" s="35"/>
      <c r="K2963" s="41"/>
      <c r="L2963" s="37"/>
      <c r="M2963" s="53">
        <v>0</v>
      </c>
      <c r="N2963" s="39" t="s">
        <v>22</v>
      </c>
      <c r="O2963" s="65">
        <f>SUMIFS(Tb_Reseller[Aug-26],Tb_Reseller[Agen id],Tb_Agen[[#This Row],[AGEN ID]])</f>
        <v>0</v>
      </c>
      <c r="P2963" s="66">
        <f>SUMIFS(Tb_Reseller[Sep-26],Tb_Reseller[Agen id],Tb_Agen[[#This Row],[AGEN ID]])</f>
        <v>0</v>
      </c>
      <c r="Q2963" s="66">
        <f>SUMIFS(Tb_Reseller[Oct-26],Tb_Reseller[Agen id],Tb_Agen[[#This Row],[AGEN ID]])</f>
        <v>0</v>
      </c>
    </row>
    <row r="2964" spans="1:17" x14ac:dyDescent="0.25">
      <c r="A2964" s="39" t="s">
        <v>6653</v>
      </c>
      <c r="B2964" s="34" t="s">
        <v>6654</v>
      </c>
      <c r="C2964" s="43" t="s">
        <v>82</v>
      </c>
      <c r="D2964" s="38" t="s">
        <v>16</v>
      </c>
      <c r="E2964" s="38" t="s">
        <v>82</v>
      </c>
      <c r="F2964" s="38"/>
      <c r="G2964" s="40">
        <f>VLOOKUP(Tb_Agen[[#This Row],[AGEN ID]],Reseller!A:F,5,0)</f>
        <v>45640.470833333333</v>
      </c>
      <c r="H2964" s="38"/>
      <c r="I2964" s="38"/>
      <c r="J2964" s="38"/>
      <c r="K2964" s="41"/>
      <c r="L2964" s="42"/>
      <c r="M2964" s="53">
        <v>0</v>
      </c>
      <c r="N2964" s="39" t="s">
        <v>22</v>
      </c>
      <c r="O2964" s="65">
        <f>SUMIFS(Tb_Reseller[Aug-26],Tb_Reseller[Agen id],Tb_Agen[[#This Row],[AGEN ID]])</f>
        <v>0</v>
      </c>
      <c r="P2964" s="66">
        <f>SUMIFS(Tb_Reseller[Sep-26],Tb_Reseller[Agen id],Tb_Agen[[#This Row],[AGEN ID]])</f>
        <v>0</v>
      </c>
      <c r="Q2964" s="66">
        <f>SUMIFS(Tb_Reseller[Oct-26],Tb_Reseller[Agen id],Tb_Agen[[#This Row],[AGEN ID]])</f>
        <v>0</v>
      </c>
    </row>
    <row r="2965" spans="1:17" x14ac:dyDescent="0.25">
      <c r="A2965" s="39" t="s">
        <v>6655</v>
      </c>
      <c r="B2965" s="34" t="s">
        <v>6656</v>
      </c>
      <c r="C2965" s="43" t="s">
        <v>82</v>
      </c>
      <c r="D2965" s="38" t="s">
        <v>16</v>
      </c>
      <c r="E2965" s="38" t="s">
        <v>82</v>
      </c>
      <c r="F2965" s="38"/>
      <c r="G2965" s="40">
        <f>VLOOKUP(Tb_Agen[[#This Row],[AGEN ID]],Reseller!A:F,5,0)</f>
        <v>45640.484722222223</v>
      </c>
      <c r="H2965" s="38"/>
      <c r="I2965" s="38"/>
      <c r="J2965" s="38"/>
      <c r="K2965" s="41"/>
      <c r="L2965" s="42"/>
      <c r="M2965" s="53">
        <v>0</v>
      </c>
      <c r="N2965" s="39" t="s">
        <v>22</v>
      </c>
      <c r="O2965" s="65">
        <f>SUMIFS(Tb_Reseller[Aug-26],Tb_Reseller[Agen id],Tb_Agen[[#This Row],[AGEN ID]])</f>
        <v>0</v>
      </c>
      <c r="P2965" s="66">
        <f>SUMIFS(Tb_Reseller[Sep-26],Tb_Reseller[Agen id],Tb_Agen[[#This Row],[AGEN ID]])</f>
        <v>0</v>
      </c>
      <c r="Q2965" s="66">
        <f>SUMIFS(Tb_Reseller[Oct-26],Tb_Reseller[Agen id],Tb_Agen[[#This Row],[AGEN ID]])</f>
        <v>0</v>
      </c>
    </row>
    <row r="2966" spans="1:17" x14ac:dyDescent="0.25">
      <c r="A2966" s="39" t="s">
        <v>6657</v>
      </c>
      <c r="B2966" s="34" t="s">
        <v>6658</v>
      </c>
      <c r="C2966" s="43" t="s">
        <v>82</v>
      </c>
      <c r="D2966" s="38" t="s">
        <v>16</v>
      </c>
      <c r="E2966" s="38" t="s">
        <v>82</v>
      </c>
      <c r="F2966" s="38"/>
      <c r="G2966" s="40">
        <f>VLOOKUP(Tb_Agen[[#This Row],[AGEN ID]],Reseller!A:F,5,0)</f>
        <v>45640.537499999999</v>
      </c>
      <c r="H2966" s="38"/>
      <c r="I2966" s="38"/>
      <c r="J2966" s="38"/>
      <c r="K2966" s="41"/>
      <c r="L2966" s="42"/>
      <c r="M2966" s="53">
        <v>0</v>
      </c>
      <c r="N2966" s="39" t="s">
        <v>22</v>
      </c>
      <c r="O2966" s="65">
        <f>SUMIFS(Tb_Reseller[Aug-26],Tb_Reseller[Agen id],Tb_Agen[[#This Row],[AGEN ID]])</f>
        <v>0</v>
      </c>
      <c r="P2966" s="66">
        <f>SUMIFS(Tb_Reseller[Sep-26],Tb_Reseller[Agen id],Tb_Agen[[#This Row],[AGEN ID]])</f>
        <v>0</v>
      </c>
      <c r="Q2966" s="66">
        <f>SUMIFS(Tb_Reseller[Oct-26],Tb_Reseller[Agen id],Tb_Agen[[#This Row],[AGEN ID]])</f>
        <v>0</v>
      </c>
    </row>
    <row r="2967" spans="1:17" x14ac:dyDescent="0.25">
      <c r="A2967" s="39" t="s">
        <v>6659</v>
      </c>
      <c r="B2967" s="34" t="s">
        <v>6660</v>
      </c>
      <c r="C2967" s="43" t="s">
        <v>82</v>
      </c>
      <c r="D2967" s="38" t="s">
        <v>16</v>
      </c>
      <c r="E2967" s="38" t="s">
        <v>82</v>
      </c>
      <c r="F2967" s="38"/>
      <c r="G2967" s="40">
        <f>VLOOKUP(Tb_Agen[[#This Row],[AGEN ID]],Reseller!A:F,5,0)</f>
        <v>45640.564583333333</v>
      </c>
      <c r="H2967" s="38"/>
      <c r="I2967" s="38"/>
      <c r="J2967" s="38"/>
      <c r="K2967" s="41"/>
      <c r="L2967" s="42"/>
      <c r="M2967" s="53">
        <v>0</v>
      </c>
      <c r="N2967" s="39" t="s">
        <v>22</v>
      </c>
      <c r="O2967" s="65">
        <f>SUMIFS(Tb_Reseller[Aug-26],Tb_Reseller[Agen id],Tb_Agen[[#This Row],[AGEN ID]])</f>
        <v>0</v>
      </c>
      <c r="P2967" s="66">
        <f>SUMIFS(Tb_Reseller[Sep-26],Tb_Reseller[Agen id],Tb_Agen[[#This Row],[AGEN ID]])</f>
        <v>0</v>
      </c>
      <c r="Q2967" s="66">
        <f>SUMIFS(Tb_Reseller[Oct-26],Tb_Reseller[Agen id],Tb_Agen[[#This Row],[AGEN ID]])</f>
        <v>0</v>
      </c>
    </row>
    <row r="2968" spans="1:17" x14ac:dyDescent="0.25">
      <c r="A2968" s="39" t="s">
        <v>6661</v>
      </c>
      <c r="B2968" s="34" t="s">
        <v>6662</v>
      </c>
      <c r="C2968" s="43" t="s">
        <v>82</v>
      </c>
      <c r="D2968" s="38" t="s">
        <v>16</v>
      </c>
      <c r="E2968" s="38" t="s">
        <v>82</v>
      </c>
      <c r="F2968" s="38"/>
      <c r="G2968" s="40">
        <f>VLOOKUP(Tb_Agen[[#This Row],[AGEN ID]],Reseller!A:F,5,0)</f>
        <v>45640.908333333333</v>
      </c>
      <c r="H2968" s="38"/>
      <c r="I2968" s="38"/>
      <c r="J2968" s="38"/>
      <c r="K2968" s="41"/>
      <c r="L2968" s="42"/>
      <c r="M2968" s="53">
        <v>0</v>
      </c>
      <c r="N2968" s="39" t="s">
        <v>22</v>
      </c>
      <c r="O2968" s="65">
        <f>SUMIFS(Tb_Reseller[Aug-26],Tb_Reseller[Agen id],Tb_Agen[[#This Row],[AGEN ID]])</f>
        <v>0</v>
      </c>
      <c r="P2968" s="66">
        <f>SUMIFS(Tb_Reseller[Sep-26],Tb_Reseller[Agen id],Tb_Agen[[#This Row],[AGEN ID]])</f>
        <v>0</v>
      </c>
      <c r="Q2968" s="66">
        <f>SUMIFS(Tb_Reseller[Oct-26],Tb_Reseller[Agen id],Tb_Agen[[#This Row],[AGEN ID]])</f>
        <v>0</v>
      </c>
    </row>
    <row r="2969" spans="1:17" x14ac:dyDescent="0.25">
      <c r="A2969" s="39" t="s">
        <v>6663</v>
      </c>
      <c r="B2969" s="34" t="s">
        <v>6664</v>
      </c>
      <c r="C2969" s="43" t="s">
        <v>82</v>
      </c>
      <c r="D2969" s="38" t="s">
        <v>16</v>
      </c>
      <c r="E2969" s="38" t="s">
        <v>82</v>
      </c>
      <c r="F2969" s="38"/>
      <c r="G2969" s="40">
        <f>VLOOKUP(Tb_Agen[[#This Row],[AGEN ID]],Reseller!A:F,5,0)</f>
        <v>45641.352777777778</v>
      </c>
      <c r="H2969" s="38"/>
      <c r="I2969" s="38"/>
      <c r="J2969" s="38"/>
      <c r="K2969" s="41"/>
      <c r="L2969" s="42"/>
      <c r="M2969" s="53">
        <v>0</v>
      </c>
      <c r="N2969" s="39" t="s">
        <v>22</v>
      </c>
      <c r="O2969" s="65">
        <f>SUMIFS(Tb_Reseller[Aug-26],Tb_Reseller[Agen id],Tb_Agen[[#This Row],[AGEN ID]])</f>
        <v>0</v>
      </c>
      <c r="P2969" s="66">
        <f>SUMIFS(Tb_Reseller[Sep-26],Tb_Reseller[Agen id],Tb_Agen[[#This Row],[AGEN ID]])</f>
        <v>0</v>
      </c>
      <c r="Q2969" s="66">
        <f>SUMIFS(Tb_Reseller[Oct-26],Tb_Reseller[Agen id],Tb_Agen[[#This Row],[AGEN ID]])</f>
        <v>0</v>
      </c>
    </row>
    <row r="2970" spans="1:17" x14ac:dyDescent="0.25">
      <c r="A2970" s="39" t="s">
        <v>6665</v>
      </c>
      <c r="B2970" s="34" t="s">
        <v>6666</v>
      </c>
      <c r="C2970" s="43" t="s">
        <v>82</v>
      </c>
      <c r="D2970" s="38" t="s">
        <v>16</v>
      </c>
      <c r="E2970" s="38" t="s">
        <v>82</v>
      </c>
      <c r="F2970" s="38"/>
      <c r="G2970" s="40">
        <f>VLOOKUP(Tb_Agen[[#This Row],[AGEN ID]],Reseller!A:F,5,0)</f>
        <v>45641.378472222219</v>
      </c>
      <c r="H2970" s="38"/>
      <c r="I2970" s="38"/>
      <c r="J2970" s="38"/>
      <c r="K2970" s="41"/>
      <c r="L2970" s="42"/>
      <c r="M2970" s="53">
        <v>0</v>
      </c>
      <c r="N2970" s="39" t="s">
        <v>22</v>
      </c>
      <c r="O2970" s="65">
        <f>SUMIFS(Tb_Reseller[Aug-26],Tb_Reseller[Agen id],Tb_Agen[[#This Row],[AGEN ID]])</f>
        <v>0</v>
      </c>
      <c r="P2970" s="66">
        <f>SUMIFS(Tb_Reseller[Sep-26],Tb_Reseller[Agen id],Tb_Agen[[#This Row],[AGEN ID]])</f>
        <v>0</v>
      </c>
      <c r="Q2970" s="66">
        <f>SUMIFS(Tb_Reseller[Oct-26],Tb_Reseller[Agen id],Tb_Agen[[#This Row],[AGEN ID]])</f>
        <v>0</v>
      </c>
    </row>
    <row r="2971" spans="1:17" x14ac:dyDescent="0.25">
      <c r="A2971" s="39" t="s">
        <v>6667</v>
      </c>
      <c r="B2971" s="34" t="s">
        <v>6668</v>
      </c>
      <c r="C2971" s="43" t="s">
        <v>82</v>
      </c>
      <c r="D2971" s="38" t="s">
        <v>16</v>
      </c>
      <c r="E2971" s="38" t="s">
        <v>82</v>
      </c>
      <c r="F2971" s="38"/>
      <c r="G2971" s="40">
        <f>VLOOKUP(Tb_Agen[[#This Row],[AGEN ID]],Reseller!A:F,5,0)</f>
        <v>45641.399305555547</v>
      </c>
      <c r="H2971" s="38"/>
      <c r="I2971" s="38"/>
      <c r="J2971" s="38"/>
      <c r="K2971" s="41"/>
      <c r="L2971" s="42"/>
      <c r="M2971" s="53">
        <v>0</v>
      </c>
      <c r="N2971" s="39" t="s">
        <v>22</v>
      </c>
      <c r="O2971" s="65">
        <f>SUMIFS(Tb_Reseller[Aug-26],Tb_Reseller[Agen id],Tb_Agen[[#This Row],[AGEN ID]])</f>
        <v>0</v>
      </c>
      <c r="P2971" s="66">
        <f>SUMIFS(Tb_Reseller[Sep-26],Tb_Reseller[Agen id],Tb_Agen[[#This Row],[AGEN ID]])</f>
        <v>0</v>
      </c>
      <c r="Q2971" s="66">
        <f>SUMIFS(Tb_Reseller[Oct-26],Tb_Reseller[Agen id],Tb_Agen[[#This Row],[AGEN ID]])</f>
        <v>0</v>
      </c>
    </row>
    <row r="2972" spans="1:17" x14ac:dyDescent="0.25">
      <c r="A2972" s="39" t="s">
        <v>6669</v>
      </c>
      <c r="B2972" s="34" t="s">
        <v>6670</v>
      </c>
      <c r="C2972" s="43" t="s">
        <v>82</v>
      </c>
      <c r="D2972" s="38" t="s">
        <v>16</v>
      </c>
      <c r="E2972" s="38" t="s">
        <v>82</v>
      </c>
      <c r="F2972" s="38"/>
      <c r="G2972" s="40">
        <f>VLOOKUP(Tb_Agen[[#This Row],[AGEN ID]],Reseller!A:F,5,0)</f>
        <v>45641.445138888892</v>
      </c>
      <c r="H2972" s="38"/>
      <c r="I2972" s="38"/>
      <c r="J2972" s="38"/>
      <c r="K2972" s="41"/>
      <c r="L2972" s="42"/>
      <c r="M2972" s="53">
        <v>0</v>
      </c>
      <c r="N2972" s="39" t="s">
        <v>22</v>
      </c>
      <c r="O2972" s="65">
        <f>SUMIFS(Tb_Reseller[Aug-26],Tb_Reseller[Agen id],Tb_Agen[[#This Row],[AGEN ID]])</f>
        <v>0</v>
      </c>
      <c r="P2972" s="66">
        <f>SUMIFS(Tb_Reseller[Sep-26],Tb_Reseller[Agen id],Tb_Agen[[#This Row],[AGEN ID]])</f>
        <v>0</v>
      </c>
      <c r="Q2972" s="66">
        <f>SUMIFS(Tb_Reseller[Oct-26],Tb_Reseller[Agen id],Tb_Agen[[#This Row],[AGEN ID]])</f>
        <v>0</v>
      </c>
    </row>
    <row r="2973" spans="1:17" x14ac:dyDescent="0.25">
      <c r="A2973" s="39" t="s">
        <v>6671</v>
      </c>
      <c r="B2973" s="34" t="s">
        <v>6672</v>
      </c>
      <c r="C2973" s="43" t="s">
        <v>82</v>
      </c>
      <c r="D2973" s="38" t="s">
        <v>16</v>
      </c>
      <c r="E2973" s="38" t="s">
        <v>82</v>
      </c>
      <c r="F2973" s="38"/>
      <c r="G2973" s="40">
        <f>VLOOKUP(Tb_Agen[[#This Row],[AGEN ID]],Reseller!A:F,5,0)</f>
        <v>45641.456250000003</v>
      </c>
      <c r="H2973" s="38"/>
      <c r="I2973" s="38"/>
      <c r="J2973" s="38"/>
      <c r="K2973" s="41"/>
      <c r="L2973" s="42"/>
      <c r="M2973" s="53">
        <v>0</v>
      </c>
      <c r="N2973" s="39" t="s">
        <v>22</v>
      </c>
      <c r="O2973" s="65">
        <f>SUMIFS(Tb_Reseller[Aug-26],Tb_Reseller[Agen id],Tb_Agen[[#This Row],[AGEN ID]])</f>
        <v>0</v>
      </c>
      <c r="P2973" s="66">
        <f>SUMIFS(Tb_Reseller[Sep-26],Tb_Reseller[Agen id],Tb_Agen[[#This Row],[AGEN ID]])</f>
        <v>0</v>
      </c>
      <c r="Q2973" s="66">
        <f>SUMIFS(Tb_Reseller[Oct-26],Tb_Reseller[Agen id],Tb_Agen[[#This Row],[AGEN ID]])</f>
        <v>0</v>
      </c>
    </row>
    <row r="2974" spans="1:17" x14ac:dyDescent="0.25">
      <c r="A2974" s="39" t="s">
        <v>6673</v>
      </c>
      <c r="B2974" s="34" t="s">
        <v>6674</v>
      </c>
      <c r="C2974" s="43" t="s">
        <v>82</v>
      </c>
      <c r="D2974" s="38" t="s">
        <v>16</v>
      </c>
      <c r="E2974" s="38" t="s">
        <v>82</v>
      </c>
      <c r="F2974" s="38"/>
      <c r="G2974" s="40">
        <f>VLOOKUP(Tb_Agen[[#This Row],[AGEN ID]],Reseller!A:F,5,0)</f>
        <v>45641.486805555563</v>
      </c>
      <c r="H2974" s="38"/>
      <c r="I2974" s="38"/>
      <c r="J2974" s="38"/>
      <c r="K2974" s="41"/>
      <c r="L2974" s="42"/>
      <c r="M2974" s="53">
        <v>0</v>
      </c>
      <c r="N2974" s="39" t="s">
        <v>22</v>
      </c>
      <c r="O2974" s="65">
        <f>SUMIFS(Tb_Reseller[Aug-26],Tb_Reseller[Agen id],Tb_Agen[[#This Row],[AGEN ID]])</f>
        <v>0</v>
      </c>
      <c r="P2974" s="66">
        <f>SUMIFS(Tb_Reseller[Sep-26],Tb_Reseller[Agen id],Tb_Agen[[#This Row],[AGEN ID]])</f>
        <v>0</v>
      </c>
      <c r="Q2974" s="66">
        <f>SUMIFS(Tb_Reseller[Oct-26],Tb_Reseller[Agen id],Tb_Agen[[#This Row],[AGEN ID]])</f>
        <v>0</v>
      </c>
    </row>
    <row r="2975" spans="1:17" x14ac:dyDescent="0.25">
      <c r="A2975" s="39" t="s">
        <v>6675</v>
      </c>
      <c r="B2975" s="34" t="s">
        <v>6676</v>
      </c>
      <c r="C2975" s="43" t="s">
        <v>82</v>
      </c>
      <c r="D2975" s="38" t="s">
        <v>16</v>
      </c>
      <c r="E2975" s="38" t="s">
        <v>82</v>
      </c>
      <c r="F2975" s="38"/>
      <c r="G2975" s="40">
        <f>VLOOKUP(Tb_Agen[[#This Row],[AGEN ID]],Reseller!A:F,5,0)</f>
        <v>45641.519444444442</v>
      </c>
      <c r="H2975" s="38"/>
      <c r="I2975" s="38"/>
      <c r="J2975" s="38"/>
      <c r="K2975" s="41"/>
      <c r="L2975" s="42"/>
      <c r="M2975" s="53">
        <v>0</v>
      </c>
      <c r="N2975" s="39" t="s">
        <v>22</v>
      </c>
      <c r="O2975" s="65">
        <f>SUMIFS(Tb_Reseller[Aug-26],Tb_Reseller[Agen id],Tb_Agen[[#This Row],[AGEN ID]])</f>
        <v>0</v>
      </c>
      <c r="P2975" s="66">
        <f>SUMIFS(Tb_Reseller[Sep-26],Tb_Reseller[Agen id],Tb_Agen[[#This Row],[AGEN ID]])</f>
        <v>0</v>
      </c>
      <c r="Q2975" s="66">
        <f>SUMIFS(Tb_Reseller[Oct-26],Tb_Reseller[Agen id],Tb_Agen[[#This Row],[AGEN ID]])</f>
        <v>0</v>
      </c>
    </row>
    <row r="2976" spans="1:17" x14ac:dyDescent="0.25">
      <c r="A2976" s="39" t="s">
        <v>6677</v>
      </c>
      <c r="B2976" s="34" t="s">
        <v>6678</v>
      </c>
      <c r="C2976" s="43" t="s">
        <v>82</v>
      </c>
      <c r="D2976" s="38" t="s">
        <v>16</v>
      </c>
      <c r="E2976" s="38" t="s">
        <v>82</v>
      </c>
      <c r="F2976" s="38"/>
      <c r="G2976" s="40">
        <f>VLOOKUP(Tb_Agen[[#This Row],[AGEN ID]],Reseller!A:F,5,0)</f>
        <v>45641.787499999999</v>
      </c>
      <c r="H2976" s="38"/>
      <c r="I2976" s="38"/>
      <c r="J2976" s="38"/>
      <c r="K2976" s="41"/>
      <c r="L2976" s="42"/>
      <c r="M2976" s="53">
        <v>0</v>
      </c>
      <c r="N2976" s="39" t="s">
        <v>22</v>
      </c>
      <c r="O2976" s="65">
        <f>SUMIFS(Tb_Reseller[Aug-26],Tb_Reseller[Agen id],Tb_Agen[[#This Row],[AGEN ID]])</f>
        <v>0</v>
      </c>
      <c r="P2976" s="66">
        <f>SUMIFS(Tb_Reseller[Sep-26],Tb_Reseller[Agen id],Tb_Agen[[#This Row],[AGEN ID]])</f>
        <v>0</v>
      </c>
      <c r="Q2976" s="66">
        <f>SUMIFS(Tb_Reseller[Oct-26],Tb_Reseller[Agen id],Tb_Agen[[#This Row],[AGEN ID]])</f>
        <v>0</v>
      </c>
    </row>
    <row r="2977" spans="1:17" x14ac:dyDescent="0.25">
      <c r="A2977" s="39" t="s">
        <v>6679</v>
      </c>
      <c r="B2977" s="34" t="s">
        <v>6680</v>
      </c>
      <c r="C2977" s="43" t="s">
        <v>82</v>
      </c>
      <c r="D2977" s="38" t="s">
        <v>16</v>
      </c>
      <c r="E2977" s="38" t="s">
        <v>82</v>
      </c>
      <c r="F2977" s="38"/>
      <c r="G2977" s="40">
        <f>VLOOKUP(Tb_Agen[[#This Row],[AGEN ID]],Reseller!A:F,5,0)</f>
        <v>45642.388194444437</v>
      </c>
      <c r="H2977" s="38"/>
      <c r="I2977" s="38"/>
      <c r="J2977" s="38"/>
      <c r="K2977" s="41"/>
      <c r="L2977" s="42"/>
      <c r="M2977" s="53">
        <v>0</v>
      </c>
      <c r="N2977" s="39" t="s">
        <v>22</v>
      </c>
      <c r="O2977" s="65">
        <f>SUMIFS(Tb_Reseller[Aug-26],Tb_Reseller[Agen id],Tb_Agen[[#This Row],[AGEN ID]])</f>
        <v>0</v>
      </c>
      <c r="P2977" s="66">
        <f>SUMIFS(Tb_Reseller[Sep-26],Tb_Reseller[Agen id],Tb_Agen[[#This Row],[AGEN ID]])</f>
        <v>0</v>
      </c>
      <c r="Q2977" s="66">
        <f>SUMIFS(Tb_Reseller[Oct-26],Tb_Reseller[Agen id],Tb_Agen[[#This Row],[AGEN ID]])</f>
        <v>0</v>
      </c>
    </row>
    <row r="2978" spans="1:17" x14ac:dyDescent="0.25">
      <c r="A2978" s="39" t="s">
        <v>6681</v>
      </c>
      <c r="B2978" s="34" t="s">
        <v>6682</v>
      </c>
      <c r="C2978" s="43" t="s">
        <v>82</v>
      </c>
      <c r="D2978" s="38" t="s">
        <v>16</v>
      </c>
      <c r="E2978" s="38" t="s">
        <v>82</v>
      </c>
      <c r="F2978" s="38"/>
      <c r="G2978" s="40">
        <f>VLOOKUP(Tb_Agen[[#This Row],[AGEN ID]],Reseller!A:F,5,0)</f>
        <v>45642.492361111108</v>
      </c>
      <c r="H2978" s="38"/>
      <c r="I2978" s="38"/>
      <c r="J2978" s="38"/>
      <c r="K2978" s="41"/>
      <c r="L2978" s="42"/>
      <c r="M2978" s="53">
        <v>0</v>
      </c>
      <c r="N2978" s="39" t="s">
        <v>22</v>
      </c>
      <c r="O2978" s="65">
        <f>SUMIFS(Tb_Reseller[Aug-26],Tb_Reseller[Agen id],Tb_Agen[[#This Row],[AGEN ID]])</f>
        <v>0</v>
      </c>
      <c r="P2978" s="66">
        <f>SUMIFS(Tb_Reseller[Sep-26],Tb_Reseller[Agen id],Tb_Agen[[#This Row],[AGEN ID]])</f>
        <v>0</v>
      </c>
      <c r="Q2978" s="66">
        <f>SUMIFS(Tb_Reseller[Oct-26],Tb_Reseller[Agen id],Tb_Agen[[#This Row],[AGEN ID]])</f>
        <v>0</v>
      </c>
    </row>
    <row r="2979" spans="1:17" x14ac:dyDescent="0.25">
      <c r="A2979" s="39" t="s">
        <v>6683</v>
      </c>
      <c r="B2979" s="34" t="s">
        <v>6684</v>
      </c>
      <c r="C2979" s="43" t="s">
        <v>82</v>
      </c>
      <c r="D2979" s="38" t="s">
        <v>16</v>
      </c>
      <c r="E2979" s="38" t="s">
        <v>82</v>
      </c>
      <c r="F2979" s="38"/>
      <c r="G2979" s="40">
        <f>VLOOKUP(Tb_Agen[[#This Row],[AGEN ID]],Reseller!A:F,5,0)</f>
        <v>45642.529861111107</v>
      </c>
      <c r="H2979" s="38"/>
      <c r="I2979" s="38"/>
      <c r="J2979" s="38"/>
      <c r="K2979" s="41"/>
      <c r="L2979" s="42"/>
      <c r="M2979" s="53">
        <v>0</v>
      </c>
      <c r="N2979" s="39" t="s">
        <v>22</v>
      </c>
      <c r="O2979" s="65">
        <f>SUMIFS(Tb_Reseller[Aug-26],Tb_Reseller[Agen id],Tb_Agen[[#This Row],[AGEN ID]])</f>
        <v>0</v>
      </c>
      <c r="P2979" s="66">
        <f>SUMIFS(Tb_Reseller[Sep-26],Tb_Reseller[Agen id],Tb_Agen[[#This Row],[AGEN ID]])</f>
        <v>0</v>
      </c>
      <c r="Q2979" s="66">
        <f>SUMIFS(Tb_Reseller[Oct-26],Tb_Reseller[Agen id],Tb_Agen[[#This Row],[AGEN ID]])</f>
        <v>0</v>
      </c>
    </row>
    <row r="2980" spans="1:17" x14ac:dyDescent="0.25">
      <c r="A2980" s="39" t="s">
        <v>6685</v>
      </c>
      <c r="B2980" s="34" t="s">
        <v>6686</v>
      </c>
      <c r="C2980" s="43" t="s">
        <v>82</v>
      </c>
      <c r="D2980" s="38" t="s">
        <v>16</v>
      </c>
      <c r="E2980" s="38" t="s">
        <v>82</v>
      </c>
      <c r="F2980" s="38"/>
      <c r="G2980" s="40">
        <f>VLOOKUP(Tb_Agen[[#This Row],[AGEN ID]],Reseller!A:F,5,0)</f>
        <v>45642.53125</v>
      </c>
      <c r="H2980" s="38"/>
      <c r="I2980" s="38"/>
      <c r="J2980" s="38"/>
      <c r="K2980" s="41"/>
      <c r="L2980" s="42"/>
      <c r="M2980" s="53">
        <v>0</v>
      </c>
      <c r="N2980" s="39" t="s">
        <v>22</v>
      </c>
      <c r="O2980" s="65">
        <f>SUMIFS(Tb_Reseller[Aug-26],Tb_Reseller[Agen id],Tb_Agen[[#This Row],[AGEN ID]])</f>
        <v>0</v>
      </c>
      <c r="P2980" s="66">
        <f>SUMIFS(Tb_Reseller[Sep-26],Tb_Reseller[Agen id],Tb_Agen[[#This Row],[AGEN ID]])</f>
        <v>0</v>
      </c>
      <c r="Q2980" s="66">
        <f>SUMIFS(Tb_Reseller[Oct-26],Tb_Reseller[Agen id],Tb_Agen[[#This Row],[AGEN ID]])</f>
        <v>0</v>
      </c>
    </row>
    <row r="2981" spans="1:17" x14ac:dyDescent="0.25">
      <c r="A2981" s="39" t="s">
        <v>6687</v>
      </c>
      <c r="B2981" s="34" t="s">
        <v>6688</v>
      </c>
      <c r="C2981" s="43" t="s">
        <v>82</v>
      </c>
      <c r="D2981" s="38" t="s">
        <v>16</v>
      </c>
      <c r="E2981" s="38" t="s">
        <v>82</v>
      </c>
      <c r="F2981" s="38"/>
      <c r="G2981" s="40">
        <f>VLOOKUP(Tb_Agen[[#This Row],[AGEN ID]],Reseller!A:F,5,0)</f>
        <v>45642.539583333331</v>
      </c>
      <c r="H2981" s="38"/>
      <c r="I2981" s="38"/>
      <c r="J2981" s="38"/>
      <c r="K2981" s="41"/>
      <c r="L2981" s="42"/>
      <c r="M2981" s="53">
        <v>0</v>
      </c>
      <c r="N2981" s="39" t="s">
        <v>22</v>
      </c>
      <c r="O2981" s="65">
        <f>SUMIFS(Tb_Reseller[Aug-26],Tb_Reseller[Agen id],Tb_Agen[[#This Row],[AGEN ID]])</f>
        <v>0</v>
      </c>
      <c r="P2981" s="66">
        <f>SUMIFS(Tb_Reseller[Sep-26],Tb_Reseller[Agen id],Tb_Agen[[#This Row],[AGEN ID]])</f>
        <v>0</v>
      </c>
      <c r="Q2981" s="66">
        <f>SUMIFS(Tb_Reseller[Oct-26],Tb_Reseller[Agen id],Tb_Agen[[#This Row],[AGEN ID]])</f>
        <v>0</v>
      </c>
    </row>
    <row r="2982" spans="1:17" x14ac:dyDescent="0.25">
      <c r="A2982" s="39" t="s">
        <v>6689</v>
      </c>
      <c r="B2982" s="34" t="s">
        <v>6690</v>
      </c>
      <c r="C2982" s="43" t="s">
        <v>82</v>
      </c>
      <c r="D2982" s="38" t="s">
        <v>16</v>
      </c>
      <c r="E2982" s="38" t="s">
        <v>82</v>
      </c>
      <c r="F2982" s="38"/>
      <c r="G2982" s="40">
        <f>VLOOKUP(Tb_Agen[[#This Row],[AGEN ID]],Reseller!A:F,5,0)</f>
        <v>45642.572916666657</v>
      </c>
      <c r="H2982" s="38"/>
      <c r="I2982" s="38"/>
      <c r="J2982" s="38"/>
      <c r="K2982" s="41"/>
      <c r="L2982" s="42"/>
      <c r="M2982" s="53">
        <v>0</v>
      </c>
      <c r="N2982" s="39" t="s">
        <v>22</v>
      </c>
      <c r="O2982" s="65">
        <f>SUMIFS(Tb_Reseller[Aug-26],Tb_Reseller[Agen id],Tb_Agen[[#This Row],[AGEN ID]])</f>
        <v>0</v>
      </c>
      <c r="P2982" s="66">
        <f>SUMIFS(Tb_Reseller[Sep-26],Tb_Reseller[Agen id],Tb_Agen[[#This Row],[AGEN ID]])</f>
        <v>0</v>
      </c>
      <c r="Q2982" s="66">
        <f>SUMIFS(Tb_Reseller[Oct-26],Tb_Reseller[Agen id],Tb_Agen[[#This Row],[AGEN ID]])</f>
        <v>0</v>
      </c>
    </row>
    <row r="2983" spans="1:17" x14ac:dyDescent="0.25">
      <c r="A2983" s="39" t="s">
        <v>6691</v>
      </c>
      <c r="B2983" s="34" t="s">
        <v>6692</v>
      </c>
      <c r="C2983" s="43" t="s">
        <v>82</v>
      </c>
      <c r="D2983" s="38" t="s">
        <v>16</v>
      </c>
      <c r="E2983" s="38" t="s">
        <v>82</v>
      </c>
      <c r="F2983" s="38"/>
      <c r="G2983" s="40">
        <f>VLOOKUP(Tb_Agen[[#This Row],[AGEN ID]],Reseller!A:F,5,0)</f>
        <v>45642.580555555563</v>
      </c>
      <c r="H2983" s="38"/>
      <c r="I2983" s="38"/>
      <c r="J2983" s="38"/>
      <c r="K2983" s="41"/>
      <c r="L2983" s="42"/>
      <c r="M2983" s="53">
        <v>0</v>
      </c>
      <c r="N2983" s="39" t="s">
        <v>22</v>
      </c>
      <c r="O2983" s="65">
        <f>SUMIFS(Tb_Reseller[Aug-26],Tb_Reseller[Agen id],Tb_Agen[[#This Row],[AGEN ID]])</f>
        <v>0</v>
      </c>
      <c r="P2983" s="66">
        <f>SUMIFS(Tb_Reseller[Sep-26],Tb_Reseller[Agen id],Tb_Agen[[#This Row],[AGEN ID]])</f>
        <v>0</v>
      </c>
      <c r="Q2983" s="66">
        <f>SUMIFS(Tb_Reseller[Oct-26],Tb_Reseller[Agen id],Tb_Agen[[#This Row],[AGEN ID]])</f>
        <v>0</v>
      </c>
    </row>
    <row r="2984" spans="1:17" x14ac:dyDescent="0.25">
      <c r="A2984" s="39" t="s">
        <v>6693</v>
      </c>
      <c r="B2984" s="34" t="s">
        <v>6694</v>
      </c>
      <c r="C2984" s="43" t="s">
        <v>82</v>
      </c>
      <c r="D2984" s="38" t="s">
        <v>16</v>
      </c>
      <c r="E2984" s="38" t="s">
        <v>82</v>
      </c>
      <c r="F2984" s="38"/>
      <c r="G2984" s="40">
        <f>VLOOKUP(Tb_Agen[[#This Row],[AGEN ID]],Reseller!A:F,5,0)</f>
        <v>45642.840277777781</v>
      </c>
      <c r="H2984" s="38"/>
      <c r="I2984" s="38"/>
      <c r="J2984" s="38"/>
      <c r="K2984" s="41"/>
      <c r="L2984" s="42"/>
      <c r="M2984" s="53">
        <v>0</v>
      </c>
      <c r="N2984" s="39" t="s">
        <v>22</v>
      </c>
      <c r="O2984" s="65">
        <f>SUMIFS(Tb_Reseller[Aug-26],Tb_Reseller[Agen id],Tb_Agen[[#This Row],[AGEN ID]])</f>
        <v>0</v>
      </c>
      <c r="P2984" s="66">
        <f>SUMIFS(Tb_Reseller[Sep-26],Tb_Reseller[Agen id],Tb_Agen[[#This Row],[AGEN ID]])</f>
        <v>0</v>
      </c>
      <c r="Q2984" s="66">
        <f>SUMIFS(Tb_Reseller[Oct-26],Tb_Reseller[Agen id],Tb_Agen[[#This Row],[AGEN ID]])</f>
        <v>0</v>
      </c>
    </row>
    <row r="2985" spans="1:17" x14ac:dyDescent="0.25">
      <c r="A2985" s="39" t="s">
        <v>6695</v>
      </c>
      <c r="B2985" s="34" t="s">
        <v>6696</v>
      </c>
      <c r="C2985" s="43" t="s">
        <v>82</v>
      </c>
      <c r="D2985" s="38" t="s">
        <v>16</v>
      </c>
      <c r="E2985" s="38" t="s">
        <v>82</v>
      </c>
      <c r="F2985" s="38"/>
      <c r="G2985" s="40">
        <f>VLOOKUP(Tb_Agen[[#This Row],[AGEN ID]],Reseller!A:F,5,0)</f>
        <v>45642.872916666667</v>
      </c>
      <c r="H2985" s="38"/>
      <c r="I2985" s="38"/>
      <c r="J2985" s="38"/>
      <c r="K2985" s="41"/>
      <c r="L2985" s="42"/>
      <c r="M2985" s="53">
        <v>0</v>
      </c>
      <c r="N2985" s="39" t="s">
        <v>22</v>
      </c>
      <c r="O2985" s="65">
        <f>SUMIFS(Tb_Reseller[Aug-26],Tb_Reseller[Agen id],Tb_Agen[[#This Row],[AGEN ID]])</f>
        <v>0</v>
      </c>
      <c r="P2985" s="66">
        <f>SUMIFS(Tb_Reseller[Sep-26],Tb_Reseller[Agen id],Tb_Agen[[#This Row],[AGEN ID]])</f>
        <v>0</v>
      </c>
      <c r="Q2985" s="66">
        <f>SUMIFS(Tb_Reseller[Oct-26],Tb_Reseller[Agen id],Tb_Agen[[#This Row],[AGEN ID]])</f>
        <v>0</v>
      </c>
    </row>
    <row r="2986" spans="1:17" x14ac:dyDescent="0.25">
      <c r="A2986" s="39" t="s">
        <v>6697</v>
      </c>
      <c r="B2986" s="34" t="s">
        <v>6698</v>
      </c>
      <c r="C2986" s="43" t="s">
        <v>82</v>
      </c>
      <c r="D2986" s="38" t="s">
        <v>16</v>
      </c>
      <c r="E2986" s="38" t="s">
        <v>82</v>
      </c>
      <c r="F2986" s="38"/>
      <c r="G2986" s="40">
        <f>VLOOKUP(Tb_Agen[[#This Row],[AGEN ID]],Reseller!A:F,5,0)</f>
        <v>45643.361805555563</v>
      </c>
      <c r="H2986" s="38"/>
      <c r="I2986" s="38"/>
      <c r="J2986" s="38"/>
      <c r="K2986" s="41"/>
      <c r="L2986" s="42"/>
      <c r="M2986" s="53">
        <v>0</v>
      </c>
      <c r="N2986" s="39" t="s">
        <v>22</v>
      </c>
      <c r="O2986" s="65">
        <f>SUMIFS(Tb_Reseller[Aug-26],Tb_Reseller[Agen id],Tb_Agen[[#This Row],[AGEN ID]])</f>
        <v>0</v>
      </c>
      <c r="P2986" s="66">
        <f>SUMIFS(Tb_Reseller[Sep-26],Tb_Reseller[Agen id],Tb_Agen[[#This Row],[AGEN ID]])</f>
        <v>0</v>
      </c>
      <c r="Q2986" s="66">
        <f>SUMIFS(Tb_Reseller[Oct-26],Tb_Reseller[Agen id],Tb_Agen[[#This Row],[AGEN ID]])</f>
        <v>0</v>
      </c>
    </row>
    <row r="2987" spans="1:17" x14ac:dyDescent="0.25">
      <c r="A2987" s="39" t="s">
        <v>6699</v>
      </c>
      <c r="B2987" s="34" t="s">
        <v>6700</v>
      </c>
      <c r="C2987" s="43" t="s">
        <v>82</v>
      </c>
      <c r="D2987" s="38" t="s">
        <v>16</v>
      </c>
      <c r="E2987" s="38" t="s">
        <v>82</v>
      </c>
      <c r="F2987" s="38"/>
      <c r="G2987" s="40">
        <f>VLOOKUP(Tb_Agen[[#This Row],[AGEN ID]],Reseller!A:F,5,0)</f>
        <v>45643.402777777781</v>
      </c>
      <c r="H2987" s="38"/>
      <c r="I2987" s="38"/>
      <c r="J2987" s="38"/>
      <c r="K2987" s="41"/>
      <c r="L2987" s="42"/>
      <c r="M2987" s="53">
        <v>0</v>
      </c>
      <c r="N2987" s="39" t="s">
        <v>22</v>
      </c>
      <c r="O2987" s="65">
        <f>SUMIFS(Tb_Reseller[Aug-26],Tb_Reseller[Agen id],Tb_Agen[[#This Row],[AGEN ID]])</f>
        <v>0</v>
      </c>
      <c r="P2987" s="66">
        <f>SUMIFS(Tb_Reseller[Sep-26],Tb_Reseller[Agen id],Tb_Agen[[#This Row],[AGEN ID]])</f>
        <v>0</v>
      </c>
      <c r="Q2987" s="66">
        <f>SUMIFS(Tb_Reseller[Oct-26],Tb_Reseller[Agen id],Tb_Agen[[#This Row],[AGEN ID]])</f>
        <v>0</v>
      </c>
    </row>
    <row r="2988" spans="1:17" x14ac:dyDescent="0.25">
      <c r="A2988" s="39" t="s">
        <v>6701</v>
      </c>
      <c r="B2988" s="34" t="s">
        <v>6702</v>
      </c>
      <c r="C2988" s="43" t="s">
        <v>82</v>
      </c>
      <c r="D2988" s="38" t="s">
        <v>16</v>
      </c>
      <c r="E2988" s="38" t="s">
        <v>82</v>
      </c>
      <c r="F2988" s="38"/>
      <c r="G2988" s="40">
        <f>VLOOKUP(Tb_Agen[[#This Row],[AGEN ID]],Reseller!A:F,5,0)</f>
        <v>45643.435416666667</v>
      </c>
      <c r="H2988" s="38"/>
      <c r="I2988" s="38"/>
      <c r="J2988" s="38"/>
      <c r="K2988" s="41"/>
      <c r="L2988" s="42"/>
      <c r="M2988" s="53">
        <v>0</v>
      </c>
      <c r="N2988" s="39" t="s">
        <v>22</v>
      </c>
      <c r="O2988" s="65">
        <f>SUMIFS(Tb_Reseller[Aug-26],Tb_Reseller[Agen id],Tb_Agen[[#This Row],[AGEN ID]])</f>
        <v>0</v>
      </c>
      <c r="P2988" s="66">
        <f>SUMIFS(Tb_Reseller[Sep-26],Tb_Reseller[Agen id],Tb_Agen[[#This Row],[AGEN ID]])</f>
        <v>0</v>
      </c>
      <c r="Q2988" s="66">
        <f>SUMIFS(Tb_Reseller[Oct-26],Tb_Reseller[Agen id],Tb_Agen[[#This Row],[AGEN ID]])</f>
        <v>0</v>
      </c>
    </row>
    <row r="2989" spans="1:17" x14ac:dyDescent="0.25">
      <c r="A2989" s="39" t="s">
        <v>6703</v>
      </c>
      <c r="B2989" s="34" t="s">
        <v>6704</v>
      </c>
      <c r="C2989" s="43" t="s">
        <v>82</v>
      </c>
      <c r="D2989" s="38" t="s">
        <v>16</v>
      </c>
      <c r="E2989" s="38" t="s">
        <v>82</v>
      </c>
      <c r="F2989" s="38"/>
      <c r="G2989" s="40">
        <f>VLOOKUP(Tb_Agen[[#This Row],[AGEN ID]],Reseller!A:F,5,0)</f>
        <v>45643.456944444442</v>
      </c>
      <c r="H2989" s="38"/>
      <c r="I2989" s="38"/>
      <c r="J2989" s="38"/>
      <c r="K2989" s="41"/>
      <c r="L2989" s="42"/>
      <c r="M2989" s="53">
        <v>0</v>
      </c>
      <c r="N2989" s="39" t="s">
        <v>22</v>
      </c>
      <c r="O2989" s="65">
        <f>SUMIFS(Tb_Reseller[Aug-26],Tb_Reseller[Agen id],Tb_Agen[[#This Row],[AGEN ID]])</f>
        <v>0</v>
      </c>
      <c r="P2989" s="66">
        <f>SUMIFS(Tb_Reseller[Sep-26],Tb_Reseller[Agen id],Tb_Agen[[#This Row],[AGEN ID]])</f>
        <v>0</v>
      </c>
      <c r="Q2989" s="66">
        <f>SUMIFS(Tb_Reseller[Oct-26],Tb_Reseller[Agen id],Tb_Agen[[#This Row],[AGEN ID]])</f>
        <v>0</v>
      </c>
    </row>
    <row r="2990" spans="1:17" x14ac:dyDescent="0.25">
      <c r="A2990" s="39" t="s">
        <v>6705</v>
      </c>
      <c r="B2990" s="34" t="s">
        <v>6706</v>
      </c>
      <c r="C2990" s="43" t="s">
        <v>82</v>
      </c>
      <c r="D2990" s="38" t="s">
        <v>16</v>
      </c>
      <c r="E2990" s="38" t="s">
        <v>82</v>
      </c>
      <c r="F2990" s="38"/>
      <c r="G2990" s="40">
        <f>VLOOKUP(Tb_Agen[[#This Row],[AGEN ID]],Reseller!A:F,5,0)</f>
        <v>45643.495138888888</v>
      </c>
      <c r="H2990" s="38"/>
      <c r="I2990" s="38"/>
      <c r="J2990" s="38"/>
      <c r="K2990" s="41"/>
      <c r="L2990" s="42"/>
      <c r="M2990" s="53">
        <v>0</v>
      </c>
      <c r="N2990" s="39" t="s">
        <v>22</v>
      </c>
      <c r="O2990" s="65">
        <f>SUMIFS(Tb_Reseller[Aug-26],Tb_Reseller[Agen id],Tb_Agen[[#This Row],[AGEN ID]])</f>
        <v>0</v>
      </c>
      <c r="P2990" s="66">
        <f>SUMIFS(Tb_Reseller[Sep-26],Tb_Reseller[Agen id],Tb_Agen[[#This Row],[AGEN ID]])</f>
        <v>0</v>
      </c>
      <c r="Q2990" s="66">
        <f>SUMIFS(Tb_Reseller[Oct-26],Tb_Reseller[Agen id],Tb_Agen[[#This Row],[AGEN ID]])</f>
        <v>0</v>
      </c>
    </row>
    <row r="2991" spans="1:17" x14ac:dyDescent="0.25">
      <c r="A2991" s="39" t="s">
        <v>6707</v>
      </c>
      <c r="B2991" s="34" t="s">
        <v>6708</v>
      </c>
      <c r="C2991" s="43" t="s">
        <v>82</v>
      </c>
      <c r="D2991" s="38" t="s">
        <v>16</v>
      </c>
      <c r="E2991" s="38" t="s">
        <v>82</v>
      </c>
      <c r="F2991" s="38"/>
      <c r="G2991" s="40">
        <f>VLOOKUP(Tb_Agen[[#This Row],[AGEN ID]],Reseller!A:F,5,0)</f>
        <v>45643.518750000003</v>
      </c>
      <c r="H2991" s="38"/>
      <c r="I2991" s="38"/>
      <c r="J2991" s="38"/>
      <c r="K2991" s="41"/>
      <c r="L2991" s="42"/>
      <c r="M2991" s="53">
        <v>0</v>
      </c>
      <c r="N2991" s="39" t="s">
        <v>22</v>
      </c>
      <c r="O2991" s="65">
        <f>SUMIFS(Tb_Reseller[Aug-26],Tb_Reseller[Agen id],Tb_Agen[[#This Row],[AGEN ID]])</f>
        <v>0</v>
      </c>
      <c r="P2991" s="66">
        <f>SUMIFS(Tb_Reseller[Sep-26],Tb_Reseller[Agen id],Tb_Agen[[#This Row],[AGEN ID]])</f>
        <v>0</v>
      </c>
      <c r="Q2991" s="66">
        <f>SUMIFS(Tb_Reseller[Oct-26],Tb_Reseller[Agen id],Tb_Agen[[#This Row],[AGEN ID]])</f>
        <v>0</v>
      </c>
    </row>
    <row r="2992" spans="1:17" x14ac:dyDescent="0.25">
      <c r="A2992" s="39" t="s">
        <v>6709</v>
      </c>
      <c r="B2992" s="34" t="s">
        <v>6710</v>
      </c>
      <c r="C2992" s="43" t="s">
        <v>82</v>
      </c>
      <c r="D2992" s="38" t="s">
        <v>16</v>
      </c>
      <c r="E2992" s="38" t="s">
        <v>82</v>
      </c>
      <c r="F2992" s="38"/>
      <c r="G2992" s="40">
        <f>VLOOKUP(Tb_Agen[[#This Row],[AGEN ID]],Reseller!A:F,5,0)</f>
        <v>45643.558333333327</v>
      </c>
      <c r="H2992" s="38"/>
      <c r="I2992" s="38"/>
      <c r="J2992" s="38"/>
      <c r="K2992" s="41"/>
      <c r="L2992" s="42"/>
      <c r="M2992" s="53">
        <v>0</v>
      </c>
      <c r="N2992" s="39" t="s">
        <v>22</v>
      </c>
      <c r="O2992" s="65">
        <f>SUMIFS(Tb_Reseller[Aug-26],Tb_Reseller[Agen id],Tb_Agen[[#This Row],[AGEN ID]])</f>
        <v>0</v>
      </c>
      <c r="P2992" s="66">
        <f>SUMIFS(Tb_Reseller[Sep-26],Tb_Reseller[Agen id],Tb_Agen[[#This Row],[AGEN ID]])</f>
        <v>0</v>
      </c>
      <c r="Q2992" s="66">
        <f>SUMIFS(Tb_Reseller[Oct-26],Tb_Reseller[Agen id],Tb_Agen[[#This Row],[AGEN ID]])</f>
        <v>0</v>
      </c>
    </row>
    <row r="2993" spans="1:17" x14ac:dyDescent="0.25">
      <c r="A2993" s="39" t="s">
        <v>6711</v>
      </c>
      <c r="B2993" s="34" t="s">
        <v>6712</v>
      </c>
      <c r="C2993" s="43" t="s">
        <v>82</v>
      </c>
      <c r="D2993" s="38" t="s">
        <v>16</v>
      </c>
      <c r="E2993" s="38" t="s">
        <v>82</v>
      </c>
      <c r="F2993" s="38"/>
      <c r="G2993" s="40">
        <f>VLOOKUP(Tb_Agen[[#This Row],[AGEN ID]],Reseller!A:F,5,0)</f>
        <v>45643.621527777781</v>
      </c>
      <c r="H2993" s="38"/>
      <c r="I2993" s="38"/>
      <c r="J2993" s="38"/>
      <c r="K2993" s="41"/>
      <c r="L2993" s="42"/>
      <c r="M2993" s="53">
        <v>0</v>
      </c>
      <c r="N2993" s="39" t="s">
        <v>22</v>
      </c>
      <c r="O2993" s="65">
        <f>SUMIFS(Tb_Reseller[Aug-26],Tb_Reseller[Agen id],Tb_Agen[[#This Row],[AGEN ID]])</f>
        <v>0</v>
      </c>
      <c r="P2993" s="66">
        <f>SUMIFS(Tb_Reseller[Sep-26],Tb_Reseller[Agen id],Tb_Agen[[#This Row],[AGEN ID]])</f>
        <v>0</v>
      </c>
      <c r="Q2993" s="66">
        <f>SUMIFS(Tb_Reseller[Oct-26],Tb_Reseller[Agen id],Tb_Agen[[#This Row],[AGEN ID]])</f>
        <v>0</v>
      </c>
    </row>
    <row r="2994" spans="1:17" x14ac:dyDescent="0.25">
      <c r="A2994" s="39" t="s">
        <v>6713</v>
      </c>
      <c r="B2994" s="34" t="s">
        <v>6714</v>
      </c>
      <c r="C2994" s="43" t="s">
        <v>112</v>
      </c>
      <c r="D2994" s="38" t="s">
        <v>16</v>
      </c>
      <c r="E2994" s="38" t="s">
        <v>17</v>
      </c>
      <c r="F2994" s="38"/>
      <c r="G2994" s="40">
        <f>VLOOKUP(Tb_Agen[[#This Row],[AGEN ID]],Reseller!A:F,5,0)</f>
        <v>45643.625</v>
      </c>
      <c r="H2994" s="38"/>
      <c r="I2994" s="38"/>
      <c r="J2994" s="38"/>
      <c r="K2994" s="41"/>
      <c r="L2994" s="42"/>
      <c r="M2994" s="53">
        <v>0</v>
      </c>
      <c r="N2994" s="39" t="s">
        <v>22</v>
      </c>
      <c r="O2994" s="65">
        <f>SUMIFS(Tb_Reseller[Aug-26],Tb_Reseller[Agen id],Tb_Agen[[#This Row],[AGEN ID]])</f>
        <v>0</v>
      </c>
      <c r="P2994" s="66">
        <f>SUMIFS(Tb_Reseller[Sep-26],Tb_Reseller[Agen id],Tb_Agen[[#This Row],[AGEN ID]])</f>
        <v>0</v>
      </c>
      <c r="Q2994" s="66">
        <f>SUMIFS(Tb_Reseller[Oct-26],Tb_Reseller[Agen id],Tb_Agen[[#This Row],[AGEN ID]])</f>
        <v>0</v>
      </c>
    </row>
    <row r="2995" spans="1:17" x14ac:dyDescent="0.25">
      <c r="A2995" s="39" t="s">
        <v>6715</v>
      </c>
      <c r="B2995" s="34" t="s">
        <v>6716</v>
      </c>
      <c r="C2995" s="43" t="s">
        <v>82</v>
      </c>
      <c r="D2995" s="38" t="s">
        <v>16</v>
      </c>
      <c r="E2995" s="38" t="s">
        <v>82</v>
      </c>
      <c r="F2995" s="38"/>
      <c r="G2995" s="40">
        <f>VLOOKUP(Tb_Agen[[#This Row],[AGEN ID]],Reseller!A:F,5,0)</f>
        <v>45643.655555555553</v>
      </c>
      <c r="H2995" s="38"/>
      <c r="I2995" s="38"/>
      <c r="J2995" s="38"/>
      <c r="K2995" s="41"/>
      <c r="L2995" s="42"/>
      <c r="M2995" s="53">
        <v>0</v>
      </c>
      <c r="N2995" s="39" t="s">
        <v>22</v>
      </c>
      <c r="O2995" s="65">
        <f>SUMIFS(Tb_Reseller[Aug-26],Tb_Reseller[Agen id],Tb_Agen[[#This Row],[AGEN ID]])</f>
        <v>0</v>
      </c>
      <c r="P2995" s="66">
        <f>SUMIFS(Tb_Reseller[Sep-26],Tb_Reseller[Agen id],Tb_Agen[[#This Row],[AGEN ID]])</f>
        <v>0</v>
      </c>
      <c r="Q2995" s="66">
        <f>SUMIFS(Tb_Reseller[Oct-26],Tb_Reseller[Agen id],Tb_Agen[[#This Row],[AGEN ID]])</f>
        <v>0</v>
      </c>
    </row>
    <row r="2996" spans="1:17" x14ac:dyDescent="0.25">
      <c r="A2996" s="39" t="s">
        <v>6717</v>
      </c>
      <c r="B2996" s="34" t="s">
        <v>6718</v>
      </c>
      <c r="C2996" s="43" t="s">
        <v>82</v>
      </c>
      <c r="D2996" s="38" t="s">
        <v>16</v>
      </c>
      <c r="E2996" s="38" t="s">
        <v>82</v>
      </c>
      <c r="F2996" s="38"/>
      <c r="G2996" s="40">
        <f>VLOOKUP(Tb_Agen[[#This Row],[AGEN ID]],Reseller!A:F,5,0)</f>
        <v>45643.711805555547</v>
      </c>
      <c r="H2996" s="38"/>
      <c r="I2996" s="38"/>
      <c r="J2996" s="38"/>
      <c r="K2996" s="41"/>
      <c r="L2996" s="42"/>
      <c r="M2996" s="53">
        <v>0</v>
      </c>
      <c r="N2996" s="39" t="s">
        <v>22</v>
      </c>
      <c r="O2996" s="65">
        <f>SUMIFS(Tb_Reseller[Aug-26],Tb_Reseller[Agen id],Tb_Agen[[#This Row],[AGEN ID]])</f>
        <v>0</v>
      </c>
      <c r="P2996" s="66">
        <f>SUMIFS(Tb_Reseller[Sep-26],Tb_Reseller[Agen id],Tb_Agen[[#This Row],[AGEN ID]])</f>
        <v>0</v>
      </c>
      <c r="Q2996" s="66">
        <f>SUMIFS(Tb_Reseller[Oct-26],Tb_Reseller[Agen id],Tb_Agen[[#This Row],[AGEN ID]])</f>
        <v>0</v>
      </c>
    </row>
    <row r="2997" spans="1:17" x14ac:dyDescent="0.25">
      <c r="A2997" s="39" t="s">
        <v>6719</v>
      </c>
      <c r="B2997" s="34" t="s">
        <v>6720</v>
      </c>
      <c r="C2997" s="43" t="s">
        <v>82</v>
      </c>
      <c r="D2997" s="38" t="s">
        <v>16</v>
      </c>
      <c r="E2997" s="38" t="s">
        <v>82</v>
      </c>
      <c r="F2997" s="38"/>
      <c r="G2997" s="40">
        <f>VLOOKUP(Tb_Agen[[#This Row],[AGEN ID]],Reseller!A:F,5,0)</f>
        <v>45643.731249999997</v>
      </c>
      <c r="H2997" s="38"/>
      <c r="I2997" s="38"/>
      <c r="J2997" s="38"/>
      <c r="K2997" s="41"/>
      <c r="L2997" s="42"/>
      <c r="M2997" s="53">
        <v>0</v>
      </c>
      <c r="N2997" s="39" t="s">
        <v>22</v>
      </c>
      <c r="O2997" s="65">
        <f>SUMIFS(Tb_Reseller[Aug-26],Tb_Reseller[Agen id],Tb_Agen[[#This Row],[AGEN ID]])</f>
        <v>0</v>
      </c>
      <c r="P2997" s="66">
        <f>SUMIFS(Tb_Reseller[Sep-26],Tb_Reseller[Agen id],Tb_Agen[[#This Row],[AGEN ID]])</f>
        <v>0</v>
      </c>
      <c r="Q2997" s="66">
        <f>SUMIFS(Tb_Reseller[Oct-26],Tb_Reseller[Agen id],Tb_Agen[[#This Row],[AGEN ID]])</f>
        <v>0</v>
      </c>
    </row>
    <row r="2998" spans="1:17" x14ac:dyDescent="0.25">
      <c r="A2998" s="39" t="s">
        <v>6721</v>
      </c>
      <c r="B2998" s="34" t="s">
        <v>6722</v>
      </c>
      <c r="C2998" s="43" t="s">
        <v>82</v>
      </c>
      <c r="D2998" s="38" t="s">
        <v>16</v>
      </c>
      <c r="E2998" s="38" t="s">
        <v>82</v>
      </c>
      <c r="F2998" s="38"/>
      <c r="G2998" s="40">
        <f>VLOOKUP(Tb_Agen[[#This Row],[AGEN ID]],Reseller!A:F,5,0)</f>
        <v>45643.763888888891</v>
      </c>
      <c r="H2998" s="38"/>
      <c r="I2998" s="38"/>
      <c r="J2998" s="38"/>
      <c r="K2998" s="41"/>
      <c r="L2998" s="42"/>
      <c r="M2998" s="53">
        <v>0</v>
      </c>
      <c r="N2998" s="39" t="s">
        <v>22</v>
      </c>
      <c r="O2998" s="65">
        <f>SUMIFS(Tb_Reseller[Aug-26],Tb_Reseller[Agen id],Tb_Agen[[#This Row],[AGEN ID]])</f>
        <v>0</v>
      </c>
      <c r="P2998" s="66">
        <f>SUMIFS(Tb_Reseller[Sep-26],Tb_Reseller[Agen id],Tb_Agen[[#This Row],[AGEN ID]])</f>
        <v>0</v>
      </c>
      <c r="Q2998" s="66">
        <f>SUMIFS(Tb_Reseller[Oct-26],Tb_Reseller[Agen id],Tb_Agen[[#This Row],[AGEN ID]])</f>
        <v>0</v>
      </c>
    </row>
    <row r="2999" spans="1:17" x14ac:dyDescent="0.25">
      <c r="A2999" s="39" t="s">
        <v>6723</v>
      </c>
      <c r="B2999" s="34" t="s">
        <v>6724</v>
      </c>
      <c r="C2999" s="43" t="s">
        <v>82</v>
      </c>
      <c r="D2999" s="38" t="s">
        <v>16</v>
      </c>
      <c r="E2999" s="38" t="s">
        <v>82</v>
      </c>
      <c r="F2999" s="38"/>
      <c r="G2999" s="40">
        <f>VLOOKUP(Tb_Agen[[#This Row],[AGEN ID]],Reseller!A:F,5,0)</f>
        <v>45643.811111111107</v>
      </c>
      <c r="H2999" s="38"/>
      <c r="I2999" s="38"/>
      <c r="J2999" s="38"/>
      <c r="K2999" s="41"/>
      <c r="L2999" s="42"/>
      <c r="M2999" s="53">
        <v>0</v>
      </c>
      <c r="N2999" s="39" t="s">
        <v>22</v>
      </c>
      <c r="O2999" s="65">
        <f>SUMIFS(Tb_Reseller[Aug-26],Tb_Reseller[Agen id],Tb_Agen[[#This Row],[AGEN ID]])</f>
        <v>0</v>
      </c>
      <c r="P2999" s="66">
        <f>SUMIFS(Tb_Reseller[Sep-26],Tb_Reseller[Agen id],Tb_Agen[[#This Row],[AGEN ID]])</f>
        <v>0</v>
      </c>
      <c r="Q2999" s="66">
        <f>SUMIFS(Tb_Reseller[Oct-26],Tb_Reseller[Agen id],Tb_Agen[[#This Row],[AGEN ID]])</f>
        <v>0</v>
      </c>
    </row>
    <row r="3000" spans="1:17" x14ac:dyDescent="0.25">
      <c r="A3000" s="39" t="s">
        <v>6725</v>
      </c>
      <c r="B3000" s="34" t="s">
        <v>6726</v>
      </c>
      <c r="C3000" s="43" t="s">
        <v>82</v>
      </c>
      <c r="D3000" s="38" t="s">
        <v>16</v>
      </c>
      <c r="E3000" s="38" t="s">
        <v>82</v>
      </c>
      <c r="F3000" s="38"/>
      <c r="G3000" s="40">
        <f>VLOOKUP(Tb_Agen[[#This Row],[AGEN ID]],Reseller!A:F,5,0)</f>
        <v>45643.835416666669</v>
      </c>
      <c r="H3000" s="38"/>
      <c r="I3000" s="38"/>
      <c r="J3000" s="38"/>
      <c r="K3000" s="41"/>
      <c r="L3000" s="42"/>
      <c r="M3000" s="53">
        <v>0</v>
      </c>
      <c r="N3000" s="39" t="s">
        <v>22</v>
      </c>
      <c r="O3000" s="65">
        <f>SUMIFS(Tb_Reseller[Aug-26],Tb_Reseller[Agen id],Tb_Agen[[#This Row],[AGEN ID]])</f>
        <v>0</v>
      </c>
      <c r="P3000" s="66">
        <f>SUMIFS(Tb_Reseller[Sep-26],Tb_Reseller[Agen id],Tb_Agen[[#This Row],[AGEN ID]])</f>
        <v>0</v>
      </c>
      <c r="Q3000" s="66">
        <f>SUMIFS(Tb_Reseller[Oct-26],Tb_Reseller[Agen id],Tb_Agen[[#This Row],[AGEN ID]])</f>
        <v>0</v>
      </c>
    </row>
    <row r="3001" spans="1:17" x14ac:dyDescent="0.25">
      <c r="A3001" s="39" t="s">
        <v>6727</v>
      </c>
      <c r="B3001" s="34" t="s">
        <v>6728</v>
      </c>
      <c r="C3001" s="43" t="s">
        <v>82</v>
      </c>
      <c r="D3001" s="38" t="s">
        <v>16</v>
      </c>
      <c r="E3001" s="38" t="s">
        <v>82</v>
      </c>
      <c r="F3001" s="38"/>
      <c r="G3001" s="40">
        <f>VLOOKUP(Tb_Agen[[#This Row],[AGEN ID]],Reseller!A:F,5,0)</f>
        <v>45644.351388888892</v>
      </c>
      <c r="H3001" s="38"/>
      <c r="I3001" s="38"/>
      <c r="J3001" s="38"/>
      <c r="K3001" s="41"/>
      <c r="L3001" s="42"/>
      <c r="M3001" s="53">
        <v>0</v>
      </c>
      <c r="N3001" s="39" t="s">
        <v>22</v>
      </c>
      <c r="O3001" s="65">
        <f>SUMIFS(Tb_Reseller[Aug-26],Tb_Reseller[Agen id],Tb_Agen[[#This Row],[AGEN ID]])</f>
        <v>0</v>
      </c>
      <c r="P3001" s="66">
        <f>SUMIFS(Tb_Reseller[Sep-26],Tb_Reseller[Agen id],Tb_Agen[[#This Row],[AGEN ID]])</f>
        <v>0</v>
      </c>
      <c r="Q3001" s="66">
        <f>SUMIFS(Tb_Reseller[Oct-26],Tb_Reseller[Agen id],Tb_Agen[[#This Row],[AGEN ID]])</f>
        <v>0</v>
      </c>
    </row>
    <row r="3002" spans="1:17" x14ac:dyDescent="0.25">
      <c r="A3002" s="39" t="s">
        <v>6729</v>
      </c>
      <c r="B3002" s="34" t="s">
        <v>6730</v>
      </c>
      <c r="C3002" s="43" t="s">
        <v>82</v>
      </c>
      <c r="D3002" s="38" t="s">
        <v>16</v>
      </c>
      <c r="E3002" s="38" t="s">
        <v>82</v>
      </c>
      <c r="F3002" s="38"/>
      <c r="G3002" s="40">
        <f>VLOOKUP(Tb_Agen[[#This Row],[AGEN ID]],Reseller!A:F,5,0)</f>
        <v>44602.270138888889</v>
      </c>
      <c r="H3002" s="38"/>
      <c r="I3002" s="38"/>
      <c r="J3002" s="38"/>
      <c r="K3002" s="41"/>
      <c r="L3002" s="42"/>
      <c r="M3002" s="53">
        <v>0</v>
      </c>
      <c r="N3002" s="39" t="s">
        <v>22</v>
      </c>
      <c r="O3002" s="65">
        <f>SUMIFS(Tb_Reseller[Aug-26],Tb_Reseller[Agen id],Tb_Agen[[#This Row],[AGEN ID]])</f>
        <v>0</v>
      </c>
      <c r="P3002" s="66">
        <f>SUMIFS(Tb_Reseller[Sep-26],Tb_Reseller[Agen id],Tb_Agen[[#This Row],[AGEN ID]])</f>
        <v>0</v>
      </c>
      <c r="Q3002" s="66">
        <f>SUMIFS(Tb_Reseller[Oct-26],Tb_Reseller[Agen id],Tb_Agen[[#This Row],[AGEN ID]])</f>
        <v>0</v>
      </c>
    </row>
    <row r="3003" spans="1:17" x14ac:dyDescent="0.25">
      <c r="A3003" s="39" t="s">
        <v>6731</v>
      </c>
      <c r="B3003" s="34" t="s">
        <v>6732</v>
      </c>
      <c r="C3003" s="43" t="s">
        <v>82</v>
      </c>
      <c r="D3003" s="38" t="s">
        <v>16</v>
      </c>
      <c r="E3003" s="38" t="s">
        <v>82</v>
      </c>
      <c r="F3003" s="38"/>
      <c r="G3003" s="40">
        <f>VLOOKUP(Tb_Agen[[#This Row],[AGEN ID]],Reseller!A:F,5,0)</f>
        <v>45644.356944444437</v>
      </c>
      <c r="H3003" s="38"/>
      <c r="I3003" s="38"/>
      <c r="J3003" s="38"/>
      <c r="K3003" s="41"/>
      <c r="L3003" s="42"/>
      <c r="M3003" s="53">
        <v>0</v>
      </c>
      <c r="N3003" s="39" t="s">
        <v>22</v>
      </c>
      <c r="O3003" s="65">
        <f>SUMIFS(Tb_Reseller[Aug-26],Tb_Reseller[Agen id],Tb_Agen[[#This Row],[AGEN ID]])</f>
        <v>0</v>
      </c>
      <c r="P3003" s="66">
        <f>SUMIFS(Tb_Reseller[Sep-26],Tb_Reseller[Agen id],Tb_Agen[[#This Row],[AGEN ID]])</f>
        <v>0</v>
      </c>
      <c r="Q3003" s="66">
        <f>SUMIFS(Tb_Reseller[Oct-26],Tb_Reseller[Agen id],Tb_Agen[[#This Row],[AGEN ID]])</f>
        <v>0</v>
      </c>
    </row>
    <row r="3004" spans="1:17" x14ac:dyDescent="0.25">
      <c r="A3004" s="39" t="s">
        <v>6733</v>
      </c>
      <c r="B3004" s="34" t="s">
        <v>6734</v>
      </c>
      <c r="C3004" s="43" t="s">
        <v>82</v>
      </c>
      <c r="D3004" s="38" t="s">
        <v>16</v>
      </c>
      <c r="E3004" s="38" t="s">
        <v>82</v>
      </c>
      <c r="F3004" s="38"/>
      <c r="G3004" s="40">
        <f>VLOOKUP(Tb_Agen[[#This Row],[AGEN ID]],Reseller!A:F,5,0)</f>
        <v>45644.365972222222</v>
      </c>
      <c r="H3004" s="38"/>
      <c r="I3004" s="38"/>
      <c r="J3004" s="38"/>
      <c r="K3004" s="41"/>
      <c r="L3004" s="42"/>
      <c r="M3004" s="53">
        <v>0</v>
      </c>
      <c r="N3004" s="39" t="s">
        <v>22</v>
      </c>
      <c r="O3004" s="65">
        <f>SUMIFS(Tb_Reseller[Aug-26],Tb_Reseller[Agen id],Tb_Agen[[#This Row],[AGEN ID]])</f>
        <v>0</v>
      </c>
      <c r="P3004" s="66">
        <f>SUMIFS(Tb_Reseller[Sep-26],Tb_Reseller[Agen id],Tb_Agen[[#This Row],[AGEN ID]])</f>
        <v>0</v>
      </c>
      <c r="Q3004" s="66">
        <f>SUMIFS(Tb_Reseller[Oct-26],Tb_Reseller[Agen id],Tb_Agen[[#This Row],[AGEN ID]])</f>
        <v>0</v>
      </c>
    </row>
    <row r="3005" spans="1:17" x14ac:dyDescent="0.25">
      <c r="A3005" s="39" t="s">
        <v>6735</v>
      </c>
      <c r="B3005" s="34" t="s">
        <v>6736</v>
      </c>
      <c r="C3005" s="43" t="s">
        <v>82</v>
      </c>
      <c r="D3005" s="38" t="s">
        <v>16</v>
      </c>
      <c r="E3005" s="38" t="s">
        <v>82</v>
      </c>
      <c r="F3005" s="38"/>
      <c r="G3005" s="40">
        <f>VLOOKUP(Tb_Agen[[#This Row],[AGEN ID]],Reseller!A:F,5,0)</f>
        <v>45644.404166666667</v>
      </c>
      <c r="H3005" s="38"/>
      <c r="I3005" s="38"/>
      <c r="J3005" s="38"/>
      <c r="K3005" s="41"/>
      <c r="L3005" s="42"/>
      <c r="M3005" s="53">
        <v>0</v>
      </c>
      <c r="N3005" s="39" t="s">
        <v>22</v>
      </c>
      <c r="O3005" s="65">
        <f>SUMIFS(Tb_Reseller[Aug-26],Tb_Reseller[Agen id],Tb_Agen[[#This Row],[AGEN ID]])</f>
        <v>0</v>
      </c>
      <c r="P3005" s="66">
        <f>SUMIFS(Tb_Reseller[Sep-26],Tb_Reseller[Agen id],Tb_Agen[[#This Row],[AGEN ID]])</f>
        <v>0</v>
      </c>
      <c r="Q3005" s="66">
        <f>SUMIFS(Tb_Reseller[Oct-26],Tb_Reseller[Agen id],Tb_Agen[[#This Row],[AGEN ID]])</f>
        <v>0</v>
      </c>
    </row>
    <row r="3006" spans="1:17" x14ac:dyDescent="0.25">
      <c r="A3006" s="39" t="s">
        <v>6737</v>
      </c>
      <c r="B3006" s="34" t="s">
        <v>6738</v>
      </c>
      <c r="C3006" s="43" t="s">
        <v>82</v>
      </c>
      <c r="D3006" s="38" t="s">
        <v>16</v>
      </c>
      <c r="E3006" s="38" t="s">
        <v>82</v>
      </c>
      <c r="F3006" s="38"/>
      <c r="G3006" s="40">
        <f>VLOOKUP(Tb_Agen[[#This Row],[AGEN ID]],Reseller!A:F,5,0)</f>
        <v>45644.466666666667</v>
      </c>
      <c r="H3006" s="38"/>
      <c r="I3006" s="38"/>
      <c r="J3006" s="38"/>
      <c r="K3006" s="41"/>
      <c r="L3006" s="42"/>
      <c r="M3006" s="53">
        <v>0</v>
      </c>
      <c r="N3006" s="39" t="s">
        <v>22</v>
      </c>
      <c r="O3006" s="65">
        <f>SUMIFS(Tb_Reseller[Aug-26],Tb_Reseller[Agen id],Tb_Agen[[#This Row],[AGEN ID]])</f>
        <v>0</v>
      </c>
      <c r="P3006" s="66">
        <f>SUMIFS(Tb_Reseller[Sep-26],Tb_Reseller[Agen id],Tb_Agen[[#This Row],[AGEN ID]])</f>
        <v>0</v>
      </c>
      <c r="Q3006" s="66">
        <f>SUMIFS(Tb_Reseller[Oct-26],Tb_Reseller[Agen id],Tb_Agen[[#This Row],[AGEN ID]])</f>
        <v>0</v>
      </c>
    </row>
    <row r="3007" spans="1:17" x14ac:dyDescent="0.25">
      <c r="A3007" s="39" t="s">
        <v>6739</v>
      </c>
      <c r="B3007" s="34" t="s">
        <v>6740</v>
      </c>
      <c r="C3007" s="43" t="s">
        <v>82</v>
      </c>
      <c r="D3007" s="38" t="s">
        <v>16</v>
      </c>
      <c r="E3007" s="38" t="s">
        <v>82</v>
      </c>
      <c r="F3007" s="38"/>
      <c r="G3007" s="40">
        <f>VLOOKUP(Tb_Agen[[#This Row],[AGEN ID]],Reseller!A:F,5,0)</f>
        <v>45644.567361111112</v>
      </c>
      <c r="H3007" s="38"/>
      <c r="I3007" s="38"/>
      <c r="J3007" s="38"/>
      <c r="K3007" s="41"/>
      <c r="L3007" s="42"/>
      <c r="M3007" s="53">
        <v>0</v>
      </c>
      <c r="N3007" s="39" t="s">
        <v>22</v>
      </c>
      <c r="O3007" s="65">
        <f>SUMIFS(Tb_Reseller[Aug-26],Tb_Reseller[Agen id],Tb_Agen[[#This Row],[AGEN ID]])</f>
        <v>0</v>
      </c>
      <c r="P3007" s="66">
        <f>SUMIFS(Tb_Reseller[Sep-26],Tb_Reseller[Agen id],Tb_Agen[[#This Row],[AGEN ID]])</f>
        <v>0</v>
      </c>
      <c r="Q3007" s="66">
        <f>SUMIFS(Tb_Reseller[Oct-26],Tb_Reseller[Agen id],Tb_Agen[[#This Row],[AGEN ID]])</f>
        <v>0</v>
      </c>
    </row>
    <row r="3008" spans="1:17" x14ac:dyDescent="0.25">
      <c r="A3008" s="39" t="s">
        <v>6741</v>
      </c>
      <c r="B3008" s="34" t="s">
        <v>6742</v>
      </c>
      <c r="C3008" s="43" t="s">
        <v>82</v>
      </c>
      <c r="D3008" s="38" t="s">
        <v>16</v>
      </c>
      <c r="E3008" s="38" t="s">
        <v>82</v>
      </c>
      <c r="F3008" s="38"/>
      <c r="G3008" s="40">
        <f>VLOOKUP(Tb_Agen[[#This Row],[AGEN ID]],Reseller!A:F,5,0)</f>
        <v>45644.655555555553</v>
      </c>
      <c r="H3008" s="38"/>
      <c r="I3008" s="38"/>
      <c r="J3008" s="38"/>
      <c r="K3008" s="41"/>
      <c r="L3008" s="42"/>
      <c r="M3008" s="53">
        <v>0</v>
      </c>
      <c r="N3008" s="39" t="s">
        <v>22</v>
      </c>
      <c r="O3008" s="65">
        <f>SUMIFS(Tb_Reseller[Aug-26],Tb_Reseller[Agen id],Tb_Agen[[#This Row],[AGEN ID]])</f>
        <v>0</v>
      </c>
      <c r="P3008" s="66">
        <f>SUMIFS(Tb_Reseller[Sep-26],Tb_Reseller[Agen id],Tb_Agen[[#This Row],[AGEN ID]])</f>
        <v>0</v>
      </c>
      <c r="Q3008" s="66">
        <f>SUMIFS(Tb_Reseller[Oct-26],Tb_Reseller[Agen id],Tb_Agen[[#This Row],[AGEN ID]])</f>
        <v>0</v>
      </c>
    </row>
    <row r="3009" spans="1:17" x14ac:dyDescent="0.25">
      <c r="A3009" s="39" t="s">
        <v>6743</v>
      </c>
      <c r="B3009" s="34" t="s">
        <v>6744</v>
      </c>
      <c r="C3009" s="43" t="s">
        <v>82</v>
      </c>
      <c r="D3009" s="38" t="s">
        <v>16</v>
      </c>
      <c r="E3009" s="38" t="s">
        <v>82</v>
      </c>
      <c r="F3009" s="38"/>
      <c r="G3009" s="40">
        <f>VLOOKUP(Tb_Agen[[#This Row],[AGEN ID]],Reseller!A:F,5,0)</f>
        <v>45645.359027777777</v>
      </c>
      <c r="H3009" s="38"/>
      <c r="I3009" s="38"/>
      <c r="J3009" s="38"/>
      <c r="K3009" s="41"/>
      <c r="L3009" s="42"/>
      <c r="M3009" s="53">
        <v>0</v>
      </c>
      <c r="N3009" s="39" t="s">
        <v>22</v>
      </c>
      <c r="O3009" s="65">
        <f>SUMIFS(Tb_Reseller[Aug-26],Tb_Reseller[Agen id],Tb_Agen[[#This Row],[AGEN ID]])</f>
        <v>0</v>
      </c>
      <c r="P3009" s="66">
        <f>SUMIFS(Tb_Reseller[Sep-26],Tb_Reseller[Agen id],Tb_Agen[[#This Row],[AGEN ID]])</f>
        <v>0</v>
      </c>
      <c r="Q3009" s="66">
        <f>SUMIFS(Tb_Reseller[Oct-26],Tb_Reseller[Agen id],Tb_Agen[[#This Row],[AGEN ID]])</f>
        <v>0</v>
      </c>
    </row>
    <row r="3010" spans="1:17" x14ac:dyDescent="0.25">
      <c r="A3010" s="39" t="s">
        <v>6745</v>
      </c>
      <c r="B3010" s="34" t="s">
        <v>6746</v>
      </c>
      <c r="C3010" s="43" t="s">
        <v>82</v>
      </c>
      <c r="D3010" s="38" t="s">
        <v>16</v>
      </c>
      <c r="E3010" s="38" t="s">
        <v>82</v>
      </c>
      <c r="F3010" s="38"/>
      <c r="G3010" s="40">
        <f>VLOOKUP(Tb_Agen[[#This Row],[AGEN ID]],Reseller!A:F,5,0)</f>
        <v>45645.379861111112</v>
      </c>
      <c r="H3010" s="38"/>
      <c r="I3010" s="38"/>
      <c r="J3010" s="38"/>
      <c r="K3010" s="41"/>
      <c r="L3010" s="42"/>
      <c r="M3010" s="53">
        <v>0</v>
      </c>
      <c r="N3010" s="39" t="s">
        <v>22</v>
      </c>
      <c r="O3010" s="65">
        <f>SUMIFS(Tb_Reseller[Aug-26],Tb_Reseller[Agen id],Tb_Agen[[#This Row],[AGEN ID]])</f>
        <v>0</v>
      </c>
      <c r="P3010" s="66">
        <f>SUMIFS(Tb_Reseller[Sep-26],Tb_Reseller[Agen id],Tb_Agen[[#This Row],[AGEN ID]])</f>
        <v>0</v>
      </c>
      <c r="Q3010" s="66">
        <f>SUMIFS(Tb_Reseller[Oct-26],Tb_Reseller[Agen id],Tb_Agen[[#This Row],[AGEN ID]])</f>
        <v>0</v>
      </c>
    </row>
    <row r="3011" spans="1:17" x14ac:dyDescent="0.25">
      <c r="A3011" s="33" t="s">
        <v>6747</v>
      </c>
      <c r="B3011" s="34" t="s">
        <v>6748</v>
      </c>
      <c r="C3011" s="34" t="s">
        <v>82</v>
      </c>
      <c r="D3011" s="35" t="s">
        <v>16</v>
      </c>
      <c r="E3011" s="38" t="s">
        <v>82</v>
      </c>
      <c r="F3011" s="35"/>
      <c r="G3011" s="36">
        <f>VLOOKUP(Tb_Agen[[#This Row],[AGEN ID]],Reseller!A:F,5,0)</f>
        <v>44611.479861111111</v>
      </c>
      <c r="H3011" s="35"/>
      <c r="I3011" s="35"/>
      <c r="J3011" s="35"/>
      <c r="K3011" s="41"/>
      <c r="L3011" s="37"/>
      <c r="M3011" s="53">
        <v>0</v>
      </c>
      <c r="N3011" s="39" t="s">
        <v>22</v>
      </c>
      <c r="O3011" s="65">
        <f>SUMIFS(Tb_Reseller[Aug-26],Tb_Reseller[Agen id],Tb_Agen[[#This Row],[AGEN ID]])</f>
        <v>0</v>
      </c>
      <c r="P3011" s="66">
        <f>SUMIFS(Tb_Reseller[Sep-26],Tb_Reseller[Agen id],Tb_Agen[[#This Row],[AGEN ID]])</f>
        <v>3.3333333333333333E-2</v>
      </c>
      <c r="Q3011" s="66">
        <f>SUMIFS(Tb_Reseller[Oct-26],Tb_Reseller[Agen id],Tb_Agen[[#This Row],[AGEN ID]])</f>
        <v>0</v>
      </c>
    </row>
    <row r="3012" spans="1:17" x14ac:dyDescent="0.25">
      <c r="A3012" s="39" t="s">
        <v>6749</v>
      </c>
      <c r="B3012" s="34" t="s">
        <v>6750</v>
      </c>
      <c r="C3012" s="43" t="s">
        <v>82</v>
      </c>
      <c r="D3012" s="38" t="s">
        <v>16</v>
      </c>
      <c r="E3012" s="38" t="s">
        <v>82</v>
      </c>
      <c r="F3012" s="38"/>
      <c r="G3012" s="40">
        <f>VLOOKUP(Tb_Agen[[#This Row],[AGEN ID]],Reseller!A:F,5,0)</f>
        <v>45645.630555555559</v>
      </c>
      <c r="H3012" s="38"/>
      <c r="I3012" s="38"/>
      <c r="J3012" s="38"/>
      <c r="K3012" s="41"/>
      <c r="L3012" s="42"/>
      <c r="M3012" s="53">
        <v>0</v>
      </c>
      <c r="N3012" s="39" t="s">
        <v>22</v>
      </c>
      <c r="O3012" s="65">
        <f>SUMIFS(Tb_Reseller[Aug-26],Tb_Reseller[Agen id],Tb_Agen[[#This Row],[AGEN ID]])</f>
        <v>0</v>
      </c>
      <c r="P3012" s="66">
        <f>SUMIFS(Tb_Reseller[Sep-26],Tb_Reseller[Agen id],Tb_Agen[[#This Row],[AGEN ID]])</f>
        <v>0</v>
      </c>
      <c r="Q3012" s="66">
        <f>SUMIFS(Tb_Reseller[Oct-26],Tb_Reseller[Agen id],Tb_Agen[[#This Row],[AGEN ID]])</f>
        <v>0</v>
      </c>
    </row>
    <row r="3013" spans="1:17" x14ac:dyDescent="0.25">
      <c r="A3013" s="33" t="s">
        <v>6751</v>
      </c>
      <c r="B3013" s="34" t="s">
        <v>6752</v>
      </c>
      <c r="C3013" s="34" t="s">
        <v>15</v>
      </c>
      <c r="D3013" s="35" t="s">
        <v>16</v>
      </c>
      <c r="E3013" s="35" t="s">
        <v>17</v>
      </c>
      <c r="F3013" s="35"/>
      <c r="G3013" s="36">
        <f>VLOOKUP(Tb_Agen[[#This Row],[AGEN ID]],Reseller!A:F,5,0)</f>
        <v>44637.490972222222</v>
      </c>
      <c r="H3013" s="35"/>
      <c r="I3013" s="35"/>
      <c r="J3013" s="35"/>
      <c r="K3013" s="41"/>
      <c r="L3013" s="37"/>
      <c r="M3013" s="53">
        <v>0</v>
      </c>
      <c r="N3013" s="39" t="s">
        <v>22</v>
      </c>
      <c r="O3013" s="65">
        <f>SUMIFS(Tb_Reseller[Aug-26],Tb_Reseller[Agen id],Tb_Agen[[#This Row],[AGEN ID]])</f>
        <v>0</v>
      </c>
      <c r="P3013" s="66">
        <f>SUMIFS(Tb_Reseller[Sep-26],Tb_Reseller[Agen id],Tb_Agen[[#This Row],[AGEN ID]])</f>
        <v>6.6666666666666666E-2</v>
      </c>
      <c r="Q3013" s="66">
        <f>SUMIFS(Tb_Reseller[Oct-26],Tb_Reseller[Agen id],Tb_Agen[[#This Row],[AGEN ID]])</f>
        <v>0.25</v>
      </c>
    </row>
    <row r="3014" spans="1:17" x14ac:dyDescent="0.25">
      <c r="A3014" s="39" t="s">
        <v>6753</v>
      </c>
      <c r="B3014" s="34" t="s">
        <v>6754</v>
      </c>
      <c r="C3014" s="43" t="s">
        <v>82</v>
      </c>
      <c r="D3014" s="38" t="s">
        <v>16</v>
      </c>
      <c r="E3014" s="38" t="s">
        <v>82</v>
      </c>
      <c r="F3014" s="38"/>
      <c r="G3014" s="40">
        <f>VLOOKUP(Tb_Agen[[#This Row],[AGEN ID]],Reseller!A:F,5,0)</f>
        <v>45646.496527777781</v>
      </c>
      <c r="H3014" s="38"/>
      <c r="I3014" s="38"/>
      <c r="J3014" s="38"/>
      <c r="K3014" s="41"/>
      <c r="L3014" s="42"/>
      <c r="M3014" s="53">
        <v>0</v>
      </c>
      <c r="N3014" s="39" t="s">
        <v>22</v>
      </c>
      <c r="O3014" s="65">
        <f>SUMIFS(Tb_Reseller[Aug-26],Tb_Reseller[Agen id],Tb_Agen[[#This Row],[AGEN ID]])</f>
        <v>0</v>
      </c>
      <c r="P3014" s="66">
        <f>SUMIFS(Tb_Reseller[Sep-26],Tb_Reseller[Agen id],Tb_Agen[[#This Row],[AGEN ID]])</f>
        <v>0</v>
      </c>
      <c r="Q3014" s="66">
        <f>SUMIFS(Tb_Reseller[Oct-26],Tb_Reseller[Agen id],Tb_Agen[[#This Row],[AGEN ID]])</f>
        <v>0</v>
      </c>
    </row>
    <row r="3015" spans="1:17" x14ac:dyDescent="0.25">
      <c r="A3015" s="39" t="s">
        <v>6755</v>
      </c>
      <c r="B3015" s="34" t="s">
        <v>6756</v>
      </c>
      <c r="C3015" s="43" t="s">
        <v>82</v>
      </c>
      <c r="D3015" s="38" t="s">
        <v>16</v>
      </c>
      <c r="E3015" s="38" t="s">
        <v>82</v>
      </c>
      <c r="F3015" s="38"/>
      <c r="G3015" s="40">
        <f>VLOOKUP(Tb_Agen[[#This Row],[AGEN ID]],Reseller!A:F,5,0)</f>
        <v>45646.497916666667</v>
      </c>
      <c r="H3015" s="38"/>
      <c r="I3015" s="38"/>
      <c r="J3015" s="38"/>
      <c r="K3015" s="41"/>
      <c r="L3015" s="42"/>
      <c r="M3015" s="53">
        <v>0</v>
      </c>
      <c r="N3015" s="39" t="s">
        <v>22</v>
      </c>
      <c r="O3015" s="65">
        <f>SUMIFS(Tb_Reseller[Aug-26],Tb_Reseller[Agen id],Tb_Agen[[#This Row],[AGEN ID]])</f>
        <v>0</v>
      </c>
      <c r="P3015" s="66">
        <f>SUMIFS(Tb_Reseller[Sep-26],Tb_Reseller[Agen id],Tb_Agen[[#This Row],[AGEN ID]])</f>
        <v>0</v>
      </c>
      <c r="Q3015" s="66">
        <f>SUMIFS(Tb_Reseller[Oct-26],Tb_Reseller[Agen id],Tb_Agen[[#This Row],[AGEN ID]])</f>
        <v>0</v>
      </c>
    </row>
    <row r="3016" spans="1:17" x14ac:dyDescent="0.25">
      <c r="A3016" s="39" t="s">
        <v>6757</v>
      </c>
      <c r="B3016" s="34" t="s">
        <v>6758</v>
      </c>
      <c r="C3016" s="43" t="s">
        <v>82</v>
      </c>
      <c r="D3016" s="38" t="s">
        <v>16</v>
      </c>
      <c r="E3016" s="38" t="s">
        <v>82</v>
      </c>
      <c r="F3016" s="38"/>
      <c r="G3016" s="40">
        <f>VLOOKUP(Tb_Agen[[#This Row],[AGEN ID]],Reseller!A:F,5,0)</f>
        <v>45646.635416666657</v>
      </c>
      <c r="H3016" s="38"/>
      <c r="I3016" s="38"/>
      <c r="J3016" s="38"/>
      <c r="K3016" s="41"/>
      <c r="L3016" s="42"/>
      <c r="M3016" s="53">
        <v>0</v>
      </c>
      <c r="N3016" s="39" t="s">
        <v>22</v>
      </c>
      <c r="O3016" s="65">
        <f>SUMIFS(Tb_Reseller[Aug-26],Tb_Reseller[Agen id],Tb_Agen[[#This Row],[AGEN ID]])</f>
        <v>0</v>
      </c>
      <c r="P3016" s="66">
        <f>SUMIFS(Tb_Reseller[Sep-26],Tb_Reseller[Agen id],Tb_Agen[[#This Row],[AGEN ID]])</f>
        <v>0</v>
      </c>
      <c r="Q3016" s="66">
        <f>SUMIFS(Tb_Reseller[Oct-26],Tb_Reseller[Agen id],Tb_Agen[[#This Row],[AGEN ID]])</f>
        <v>0</v>
      </c>
    </row>
    <row r="3017" spans="1:17" x14ac:dyDescent="0.25">
      <c r="A3017" s="39" t="s">
        <v>6759</v>
      </c>
      <c r="B3017" s="34" t="s">
        <v>6760</v>
      </c>
      <c r="C3017" s="43" t="s">
        <v>82</v>
      </c>
      <c r="D3017" s="38" t="s">
        <v>16</v>
      </c>
      <c r="E3017" s="38" t="s">
        <v>82</v>
      </c>
      <c r="F3017" s="38"/>
      <c r="G3017" s="40">
        <f>VLOOKUP(Tb_Agen[[#This Row],[AGEN ID]],Reseller!A:F,5,0)</f>
        <v>45646.760416666657</v>
      </c>
      <c r="H3017" s="38"/>
      <c r="I3017" s="38"/>
      <c r="J3017" s="38"/>
      <c r="K3017" s="41"/>
      <c r="L3017" s="42"/>
      <c r="M3017" s="53">
        <v>0</v>
      </c>
      <c r="N3017" s="39" t="s">
        <v>22</v>
      </c>
      <c r="O3017" s="65">
        <f>SUMIFS(Tb_Reseller[Aug-26],Tb_Reseller[Agen id],Tb_Agen[[#This Row],[AGEN ID]])</f>
        <v>0</v>
      </c>
      <c r="P3017" s="66">
        <f>SUMIFS(Tb_Reseller[Sep-26],Tb_Reseller[Agen id],Tb_Agen[[#This Row],[AGEN ID]])</f>
        <v>0</v>
      </c>
      <c r="Q3017" s="66">
        <f>SUMIFS(Tb_Reseller[Oct-26],Tb_Reseller[Agen id],Tb_Agen[[#This Row],[AGEN ID]])</f>
        <v>0</v>
      </c>
    </row>
    <row r="3018" spans="1:17" x14ac:dyDescent="0.25">
      <c r="A3018" s="39" t="s">
        <v>6761</v>
      </c>
      <c r="B3018" s="34" t="s">
        <v>6762</v>
      </c>
      <c r="C3018" s="43" t="s">
        <v>82</v>
      </c>
      <c r="D3018" s="38" t="s">
        <v>16</v>
      </c>
      <c r="E3018" s="38" t="s">
        <v>82</v>
      </c>
      <c r="F3018" s="38"/>
      <c r="G3018" s="40">
        <f>VLOOKUP(Tb_Agen[[#This Row],[AGEN ID]],Reseller!A:F,5,0)</f>
        <v>45646.951388888891</v>
      </c>
      <c r="H3018" s="38"/>
      <c r="I3018" s="38"/>
      <c r="J3018" s="38"/>
      <c r="K3018" s="41"/>
      <c r="L3018" s="42"/>
      <c r="M3018" s="53">
        <v>0</v>
      </c>
      <c r="N3018" s="39" t="s">
        <v>22</v>
      </c>
      <c r="O3018" s="65">
        <f>SUMIFS(Tb_Reseller[Aug-26],Tb_Reseller[Agen id],Tb_Agen[[#This Row],[AGEN ID]])</f>
        <v>0</v>
      </c>
      <c r="P3018" s="66">
        <f>SUMIFS(Tb_Reseller[Sep-26],Tb_Reseller[Agen id],Tb_Agen[[#This Row],[AGEN ID]])</f>
        <v>0</v>
      </c>
      <c r="Q3018" s="66">
        <f>SUMIFS(Tb_Reseller[Oct-26],Tb_Reseller[Agen id],Tb_Agen[[#This Row],[AGEN ID]])</f>
        <v>0</v>
      </c>
    </row>
    <row r="3019" spans="1:17" x14ac:dyDescent="0.25">
      <c r="A3019" s="39" t="s">
        <v>6763</v>
      </c>
      <c r="B3019" s="34" t="s">
        <v>6764</v>
      </c>
      <c r="C3019" s="43" t="s">
        <v>82</v>
      </c>
      <c r="D3019" s="38" t="s">
        <v>16</v>
      </c>
      <c r="E3019" s="38" t="s">
        <v>82</v>
      </c>
      <c r="F3019" s="38"/>
      <c r="G3019" s="40">
        <f>VLOOKUP(Tb_Agen[[#This Row],[AGEN ID]],Reseller!A:F,5,0)</f>
        <v>45647.036805555559</v>
      </c>
      <c r="H3019" s="38"/>
      <c r="I3019" s="38"/>
      <c r="J3019" s="38"/>
      <c r="K3019" s="41"/>
      <c r="L3019" s="42"/>
      <c r="M3019" s="53">
        <v>0</v>
      </c>
      <c r="N3019" s="39" t="s">
        <v>22</v>
      </c>
      <c r="O3019" s="65">
        <f>SUMIFS(Tb_Reseller[Aug-26],Tb_Reseller[Agen id],Tb_Agen[[#This Row],[AGEN ID]])</f>
        <v>0</v>
      </c>
      <c r="P3019" s="66">
        <f>SUMIFS(Tb_Reseller[Sep-26],Tb_Reseller[Agen id],Tb_Agen[[#This Row],[AGEN ID]])</f>
        <v>0</v>
      </c>
      <c r="Q3019" s="66">
        <f>SUMIFS(Tb_Reseller[Oct-26],Tb_Reseller[Agen id],Tb_Agen[[#This Row],[AGEN ID]])</f>
        <v>0</v>
      </c>
    </row>
    <row r="3020" spans="1:17" x14ac:dyDescent="0.25">
      <c r="A3020" s="39" t="s">
        <v>6765</v>
      </c>
      <c r="B3020" s="34" t="s">
        <v>6766</v>
      </c>
      <c r="C3020" s="43" t="s">
        <v>82</v>
      </c>
      <c r="D3020" s="38" t="s">
        <v>16</v>
      </c>
      <c r="E3020" s="38" t="s">
        <v>82</v>
      </c>
      <c r="F3020" s="38"/>
      <c r="G3020" s="40">
        <f>VLOOKUP(Tb_Agen[[#This Row],[AGEN ID]],Reseller!A:F,5,0)</f>
        <v>45647.370833333327</v>
      </c>
      <c r="H3020" s="38"/>
      <c r="I3020" s="38"/>
      <c r="J3020" s="38"/>
      <c r="K3020" s="41"/>
      <c r="L3020" s="42"/>
      <c r="M3020" s="53">
        <v>0</v>
      </c>
      <c r="N3020" s="39" t="s">
        <v>22</v>
      </c>
      <c r="O3020" s="65">
        <f>SUMIFS(Tb_Reseller[Aug-26],Tb_Reseller[Agen id],Tb_Agen[[#This Row],[AGEN ID]])</f>
        <v>0</v>
      </c>
      <c r="P3020" s="66">
        <f>SUMIFS(Tb_Reseller[Sep-26],Tb_Reseller[Agen id],Tb_Agen[[#This Row],[AGEN ID]])</f>
        <v>0</v>
      </c>
      <c r="Q3020" s="66">
        <f>SUMIFS(Tb_Reseller[Oct-26],Tb_Reseller[Agen id],Tb_Agen[[#This Row],[AGEN ID]])</f>
        <v>0</v>
      </c>
    </row>
    <row r="3021" spans="1:17" x14ac:dyDescent="0.25">
      <c r="A3021" s="39" t="s">
        <v>6767</v>
      </c>
      <c r="B3021" s="34" t="s">
        <v>6768</v>
      </c>
      <c r="C3021" s="43" t="s">
        <v>82</v>
      </c>
      <c r="D3021" s="38" t="s">
        <v>16</v>
      </c>
      <c r="E3021" s="38" t="s">
        <v>82</v>
      </c>
      <c r="F3021" s="38"/>
      <c r="G3021" s="40">
        <f>VLOOKUP(Tb_Agen[[#This Row],[AGEN ID]],Reseller!A:F,5,0)</f>
        <v>45647.497916666667</v>
      </c>
      <c r="H3021" s="38"/>
      <c r="I3021" s="38"/>
      <c r="J3021" s="38"/>
      <c r="K3021" s="41"/>
      <c r="L3021" s="42"/>
      <c r="M3021" s="53">
        <v>0</v>
      </c>
      <c r="N3021" s="39" t="s">
        <v>22</v>
      </c>
      <c r="O3021" s="65">
        <f>SUMIFS(Tb_Reseller[Aug-26],Tb_Reseller[Agen id],Tb_Agen[[#This Row],[AGEN ID]])</f>
        <v>0</v>
      </c>
      <c r="P3021" s="66">
        <f>SUMIFS(Tb_Reseller[Sep-26],Tb_Reseller[Agen id],Tb_Agen[[#This Row],[AGEN ID]])</f>
        <v>0</v>
      </c>
      <c r="Q3021" s="66">
        <f>SUMIFS(Tb_Reseller[Oct-26],Tb_Reseller[Agen id],Tb_Agen[[#This Row],[AGEN ID]])</f>
        <v>0</v>
      </c>
    </row>
    <row r="3022" spans="1:17" x14ac:dyDescent="0.25">
      <c r="A3022" s="39" t="s">
        <v>6769</v>
      </c>
      <c r="B3022" s="34" t="s">
        <v>6770</v>
      </c>
      <c r="C3022" s="43" t="s">
        <v>82</v>
      </c>
      <c r="D3022" s="38" t="s">
        <v>16</v>
      </c>
      <c r="E3022" s="38" t="s">
        <v>82</v>
      </c>
      <c r="F3022" s="38"/>
      <c r="G3022" s="40">
        <f>VLOOKUP(Tb_Agen[[#This Row],[AGEN ID]],Reseller!A:F,5,0)</f>
        <v>45647.59375</v>
      </c>
      <c r="H3022" s="38"/>
      <c r="I3022" s="38"/>
      <c r="J3022" s="38"/>
      <c r="K3022" s="41"/>
      <c r="L3022" s="42"/>
      <c r="M3022" s="53">
        <v>0</v>
      </c>
      <c r="N3022" s="39" t="s">
        <v>22</v>
      </c>
      <c r="O3022" s="65">
        <f>SUMIFS(Tb_Reseller[Aug-26],Tb_Reseller[Agen id],Tb_Agen[[#This Row],[AGEN ID]])</f>
        <v>0</v>
      </c>
      <c r="P3022" s="66">
        <f>SUMIFS(Tb_Reseller[Sep-26],Tb_Reseller[Agen id],Tb_Agen[[#This Row],[AGEN ID]])</f>
        <v>0</v>
      </c>
      <c r="Q3022" s="66">
        <f>SUMIFS(Tb_Reseller[Oct-26],Tb_Reseller[Agen id],Tb_Agen[[#This Row],[AGEN ID]])</f>
        <v>0</v>
      </c>
    </row>
    <row r="3023" spans="1:17" x14ac:dyDescent="0.25">
      <c r="A3023" s="39" t="s">
        <v>6771</v>
      </c>
      <c r="B3023" s="34" t="s">
        <v>6772</v>
      </c>
      <c r="C3023" s="43" t="s">
        <v>82</v>
      </c>
      <c r="D3023" s="38" t="s">
        <v>16</v>
      </c>
      <c r="E3023" s="38" t="s">
        <v>82</v>
      </c>
      <c r="F3023" s="38"/>
      <c r="G3023" s="40">
        <f>VLOOKUP(Tb_Agen[[#This Row],[AGEN ID]],Reseller!A:F,5,0)</f>
        <v>45647.824999999997</v>
      </c>
      <c r="H3023" s="38"/>
      <c r="I3023" s="38"/>
      <c r="J3023" s="38"/>
      <c r="K3023" s="41"/>
      <c r="L3023" s="42"/>
      <c r="M3023" s="53">
        <v>0</v>
      </c>
      <c r="N3023" s="39" t="s">
        <v>22</v>
      </c>
      <c r="O3023" s="65">
        <f>SUMIFS(Tb_Reseller[Aug-26],Tb_Reseller[Agen id],Tb_Agen[[#This Row],[AGEN ID]])</f>
        <v>0</v>
      </c>
      <c r="P3023" s="66">
        <f>SUMIFS(Tb_Reseller[Sep-26],Tb_Reseller[Agen id],Tb_Agen[[#This Row],[AGEN ID]])</f>
        <v>0</v>
      </c>
      <c r="Q3023" s="66">
        <f>SUMIFS(Tb_Reseller[Oct-26],Tb_Reseller[Agen id],Tb_Agen[[#This Row],[AGEN ID]])</f>
        <v>0</v>
      </c>
    </row>
    <row r="3024" spans="1:17" x14ac:dyDescent="0.25">
      <c r="A3024" s="39" t="s">
        <v>6773</v>
      </c>
      <c r="B3024" s="34" t="s">
        <v>6774</v>
      </c>
      <c r="C3024" s="43" t="s">
        <v>82</v>
      </c>
      <c r="D3024" s="38" t="s">
        <v>16</v>
      </c>
      <c r="E3024" s="38" t="s">
        <v>82</v>
      </c>
      <c r="F3024" s="38"/>
      <c r="G3024" s="40">
        <f>VLOOKUP(Tb_Agen[[#This Row],[AGEN ID]],Reseller!A:F,5,0)</f>
        <v>45648.434027777781</v>
      </c>
      <c r="H3024" s="38"/>
      <c r="I3024" s="38"/>
      <c r="J3024" s="38"/>
      <c r="K3024" s="41"/>
      <c r="L3024" s="42"/>
      <c r="M3024" s="53">
        <v>0</v>
      </c>
      <c r="N3024" s="39" t="s">
        <v>22</v>
      </c>
      <c r="O3024" s="65">
        <f>SUMIFS(Tb_Reseller[Aug-26],Tb_Reseller[Agen id],Tb_Agen[[#This Row],[AGEN ID]])</f>
        <v>0</v>
      </c>
      <c r="P3024" s="66">
        <f>SUMIFS(Tb_Reseller[Sep-26],Tb_Reseller[Agen id],Tb_Agen[[#This Row],[AGEN ID]])</f>
        <v>0</v>
      </c>
      <c r="Q3024" s="66">
        <f>SUMIFS(Tb_Reseller[Oct-26],Tb_Reseller[Agen id],Tb_Agen[[#This Row],[AGEN ID]])</f>
        <v>0</v>
      </c>
    </row>
    <row r="3025" spans="1:17" x14ac:dyDescent="0.25">
      <c r="A3025" s="39" t="s">
        <v>6775</v>
      </c>
      <c r="B3025" s="34" t="s">
        <v>6776</v>
      </c>
      <c r="C3025" s="43" t="s">
        <v>82</v>
      </c>
      <c r="D3025" s="38" t="s">
        <v>16</v>
      </c>
      <c r="E3025" s="38" t="s">
        <v>82</v>
      </c>
      <c r="F3025" s="38"/>
      <c r="G3025" s="40">
        <f>VLOOKUP(Tb_Agen[[#This Row],[AGEN ID]],Reseller!A:F,5,0)</f>
        <v>45648.488194444442</v>
      </c>
      <c r="H3025" s="38"/>
      <c r="I3025" s="38"/>
      <c r="J3025" s="38"/>
      <c r="K3025" s="41"/>
      <c r="L3025" s="42"/>
      <c r="M3025" s="53">
        <v>0</v>
      </c>
      <c r="N3025" s="39" t="s">
        <v>22</v>
      </c>
      <c r="O3025" s="65">
        <f>SUMIFS(Tb_Reseller[Aug-26],Tb_Reseller[Agen id],Tb_Agen[[#This Row],[AGEN ID]])</f>
        <v>0</v>
      </c>
      <c r="P3025" s="66">
        <f>SUMIFS(Tb_Reseller[Sep-26],Tb_Reseller[Agen id],Tb_Agen[[#This Row],[AGEN ID]])</f>
        <v>0</v>
      </c>
      <c r="Q3025" s="66">
        <f>SUMIFS(Tb_Reseller[Oct-26],Tb_Reseller[Agen id],Tb_Agen[[#This Row],[AGEN ID]])</f>
        <v>0</v>
      </c>
    </row>
    <row r="3026" spans="1:17" x14ac:dyDescent="0.25">
      <c r="A3026" s="39" t="s">
        <v>6777</v>
      </c>
      <c r="B3026" s="34" t="s">
        <v>6778</v>
      </c>
      <c r="C3026" s="43" t="s">
        <v>82</v>
      </c>
      <c r="D3026" s="38" t="s">
        <v>16</v>
      </c>
      <c r="E3026" s="38" t="s">
        <v>82</v>
      </c>
      <c r="F3026" s="38"/>
      <c r="G3026" s="40">
        <f>VLOOKUP(Tb_Agen[[#This Row],[AGEN ID]],Reseller!A:F,5,0)</f>
        <v>45648.544444444437</v>
      </c>
      <c r="H3026" s="38"/>
      <c r="I3026" s="38"/>
      <c r="J3026" s="38"/>
      <c r="K3026" s="41"/>
      <c r="L3026" s="42"/>
      <c r="M3026" s="53">
        <v>0</v>
      </c>
      <c r="N3026" s="39" t="s">
        <v>22</v>
      </c>
      <c r="O3026" s="65">
        <f>SUMIFS(Tb_Reseller[Aug-26],Tb_Reseller[Agen id],Tb_Agen[[#This Row],[AGEN ID]])</f>
        <v>0</v>
      </c>
      <c r="P3026" s="66">
        <f>SUMIFS(Tb_Reseller[Sep-26],Tb_Reseller[Agen id],Tb_Agen[[#This Row],[AGEN ID]])</f>
        <v>0</v>
      </c>
      <c r="Q3026" s="66">
        <f>SUMIFS(Tb_Reseller[Oct-26],Tb_Reseller[Agen id],Tb_Agen[[#This Row],[AGEN ID]])</f>
        <v>0</v>
      </c>
    </row>
    <row r="3027" spans="1:17" x14ac:dyDescent="0.25">
      <c r="A3027" s="39" t="s">
        <v>6779</v>
      </c>
      <c r="B3027" s="34" t="s">
        <v>6780</v>
      </c>
      <c r="C3027" s="43" t="s">
        <v>82</v>
      </c>
      <c r="D3027" s="38" t="s">
        <v>16</v>
      </c>
      <c r="E3027" s="38" t="s">
        <v>82</v>
      </c>
      <c r="F3027" s="38"/>
      <c r="G3027" s="40">
        <f>VLOOKUP(Tb_Agen[[#This Row],[AGEN ID]],Reseller!A:F,5,0)</f>
        <v>45649.376388888893</v>
      </c>
      <c r="H3027" s="38"/>
      <c r="I3027" s="38"/>
      <c r="J3027" s="38"/>
      <c r="K3027" s="41"/>
      <c r="L3027" s="42"/>
      <c r="M3027" s="53">
        <v>0</v>
      </c>
      <c r="N3027" s="39" t="s">
        <v>22</v>
      </c>
      <c r="O3027" s="65">
        <f>SUMIFS(Tb_Reseller[Aug-26],Tb_Reseller[Agen id],Tb_Agen[[#This Row],[AGEN ID]])</f>
        <v>0</v>
      </c>
      <c r="P3027" s="66">
        <f>SUMIFS(Tb_Reseller[Sep-26],Tb_Reseller[Agen id],Tb_Agen[[#This Row],[AGEN ID]])</f>
        <v>0</v>
      </c>
      <c r="Q3027" s="66">
        <f>SUMIFS(Tb_Reseller[Oct-26],Tb_Reseller[Agen id],Tb_Agen[[#This Row],[AGEN ID]])</f>
        <v>0</v>
      </c>
    </row>
    <row r="3028" spans="1:17" x14ac:dyDescent="0.25">
      <c r="A3028" s="39" t="s">
        <v>6781</v>
      </c>
      <c r="B3028" s="34" t="s">
        <v>6782</v>
      </c>
      <c r="C3028" s="43" t="s">
        <v>82</v>
      </c>
      <c r="D3028" s="38" t="s">
        <v>16</v>
      </c>
      <c r="E3028" s="38" t="s">
        <v>82</v>
      </c>
      <c r="F3028" s="38"/>
      <c r="G3028" s="40">
        <f>VLOOKUP(Tb_Agen[[#This Row],[AGEN ID]],Reseller!A:F,5,0)</f>
        <v>45649.387499999997</v>
      </c>
      <c r="H3028" s="38"/>
      <c r="I3028" s="38"/>
      <c r="J3028" s="38"/>
      <c r="K3028" s="41"/>
      <c r="L3028" s="42"/>
      <c r="M3028" s="53">
        <v>0</v>
      </c>
      <c r="N3028" s="39" t="s">
        <v>22</v>
      </c>
      <c r="O3028" s="65">
        <f>SUMIFS(Tb_Reseller[Aug-26],Tb_Reseller[Agen id],Tb_Agen[[#This Row],[AGEN ID]])</f>
        <v>0</v>
      </c>
      <c r="P3028" s="66">
        <f>SUMIFS(Tb_Reseller[Sep-26],Tb_Reseller[Agen id],Tb_Agen[[#This Row],[AGEN ID]])</f>
        <v>0</v>
      </c>
      <c r="Q3028" s="66">
        <f>SUMIFS(Tb_Reseller[Oct-26],Tb_Reseller[Agen id],Tb_Agen[[#This Row],[AGEN ID]])</f>
        <v>0</v>
      </c>
    </row>
    <row r="3029" spans="1:17" x14ac:dyDescent="0.25">
      <c r="A3029" s="39" t="s">
        <v>6783</v>
      </c>
      <c r="B3029" s="34" t="s">
        <v>6784</v>
      </c>
      <c r="C3029" s="43" t="s">
        <v>82</v>
      </c>
      <c r="D3029" s="38" t="s">
        <v>16</v>
      </c>
      <c r="E3029" s="38" t="s">
        <v>82</v>
      </c>
      <c r="F3029" s="38"/>
      <c r="G3029" s="40">
        <f>VLOOKUP(Tb_Agen[[#This Row],[AGEN ID]],Reseller!A:F,5,0)</f>
        <v>45649.408333333333</v>
      </c>
      <c r="H3029" s="38"/>
      <c r="I3029" s="38"/>
      <c r="J3029" s="38"/>
      <c r="K3029" s="41"/>
      <c r="L3029" s="42"/>
      <c r="M3029" s="53">
        <v>0</v>
      </c>
      <c r="N3029" s="39" t="s">
        <v>22</v>
      </c>
      <c r="O3029" s="65">
        <f>SUMIFS(Tb_Reseller[Aug-26],Tb_Reseller[Agen id],Tb_Agen[[#This Row],[AGEN ID]])</f>
        <v>0</v>
      </c>
      <c r="P3029" s="66">
        <f>SUMIFS(Tb_Reseller[Sep-26],Tb_Reseller[Agen id],Tb_Agen[[#This Row],[AGEN ID]])</f>
        <v>0</v>
      </c>
      <c r="Q3029" s="66">
        <f>SUMIFS(Tb_Reseller[Oct-26],Tb_Reseller[Agen id],Tb_Agen[[#This Row],[AGEN ID]])</f>
        <v>0</v>
      </c>
    </row>
    <row r="3030" spans="1:17" x14ac:dyDescent="0.25">
      <c r="A3030" s="39" t="s">
        <v>6785</v>
      </c>
      <c r="B3030" s="34" t="s">
        <v>6786</v>
      </c>
      <c r="C3030" s="43" t="s">
        <v>82</v>
      </c>
      <c r="D3030" s="38" t="s">
        <v>16</v>
      </c>
      <c r="E3030" s="38" t="s">
        <v>82</v>
      </c>
      <c r="F3030" s="38"/>
      <c r="G3030" s="40">
        <f>VLOOKUP(Tb_Agen[[#This Row],[AGEN ID]],Reseller!A:F,5,0)</f>
        <v>45649.481944444437</v>
      </c>
      <c r="H3030" s="38"/>
      <c r="I3030" s="38"/>
      <c r="J3030" s="38"/>
      <c r="K3030" s="41"/>
      <c r="L3030" s="42"/>
      <c r="M3030" s="53">
        <v>0</v>
      </c>
      <c r="N3030" s="39" t="s">
        <v>22</v>
      </c>
      <c r="O3030" s="65">
        <f>SUMIFS(Tb_Reseller[Aug-26],Tb_Reseller[Agen id],Tb_Agen[[#This Row],[AGEN ID]])</f>
        <v>0</v>
      </c>
      <c r="P3030" s="66">
        <f>SUMIFS(Tb_Reseller[Sep-26],Tb_Reseller[Agen id],Tb_Agen[[#This Row],[AGEN ID]])</f>
        <v>0</v>
      </c>
      <c r="Q3030" s="66">
        <f>SUMIFS(Tb_Reseller[Oct-26],Tb_Reseller[Agen id],Tb_Agen[[#This Row],[AGEN ID]])</f>
        <v>0</v>
      </c>
    </row>
    <row r="3031" spans="1:17" x14ac:dyDescent="0.25">
      <c r="A3031" s="39" t="s">
        <v>6787</v>
      </c>
      <c r="B3031" s="34" t="s">
        <v>6788</v>
      </c>
      <c r="C3031" s="43" t="s">
        <v>82</v>
      </c>
      <c r="D3031" s="38" t="s">
        <v>16</v>
      </c>
      <c r="E3031" s="38" t="s">
        <v>82</v>
      </c>
      <c r="F3031" s="38"/>
      <c r="G3031" s="40">
        <f>VLOOKUP(Tb_Agen[[#This Row],[AGEN ID]],Reseller!A:F,5,0)</f>
        <v>45649.586805555547</v>
      </c>
      <c r="H3031" s="38"/>
      <c r="I3031" s="38"/>
      <c r="J3031" s="38"/>
      <c r="K3031" s="41"/>
      <c r="L3031" s="42"/>
      <c r="M3031" s="53">
        <v>0</v>
      </c>
      <c r="N3031" s="39" t="s">
        <v>22</v>
      </c>
      <c r="O3031" s="65">
        <f>SUMIFS(Tb_Reseller[Aug-26],Tb_Reseller[Agen id],Tb_Agen[[#This Row],[AGEN ID]])</f>
        <v>0</v>
      </c>
      <c r="P3031" s="66">
        <f>SUMIFS(Tb_Reseller[Sep-26],Tb_Reseller[Agen id],Tb_Agen[[#This Row],[AGEN ID]])</f>
        <v>0</v>
      </c>
      <c r="Q3031" s="66">
        <f>SUMIFS(Tb_Reseller[Oct-26],Tb_Reseller[Agen id],Tb_Agen[[#This Row],[AGEN ID]])</f>
        <v>0</v>
      </c>
    </row>
    <row r="3032" spans="1:17" x14ac:dyDescent="0.25">
      <c r="A3032" s="39" t="s">
        <v>6789</v>
      </c>
      <c r="B3032" s="34" t="s">
        <v>6790</v>
      </c>
      <c r="C3032" s="43" t="s">
        <v>82</v>
      </c>
      <c r="D3032" s="38" t="s">
        <v>16</v>
      </c>
      <c r="E3032" s="38" t="s">
        <v>82</v>
      </c>
      <c r="F3032" s="38"/>
      <c r="G3032" s="40">
        <f>VLOOKUP(Tb_Agen[[#This Row],[AGEN ID]],Reseller!A:F,5,0)</f>
        <v>45649.624305555553</v>
      </c>
      <c r="H3032" s="38"/>
      <c r="I3032" s="38"/>
      <c r="J3032" s="38"/>
      <c r="K3032" s="41"/>
      <c r="L3032" s="42"/>
      <c r="M3032" s="53">
        <v>0</v>
      </c>
      <c r="N3032" s="39" t="s">
        <v>22</v>
      </c>
      <c r="O3032" s="65">
        <f>SUMIFS(Tb_Reseller[Aug-26],Tb_Reseller[Agen id],Tb_Agen[[#This Row],[AGEN ID]])</f>
        <v>0</v>
      </c>
      <c r="P3032" s="66">
        <f>SUMIFS(Tb_Reseller[Sep-26],Tb_Reseller[Agen id],Tb_Agen[[#This Row],[AGEN ID]])</f>
        <v>0</v>
      </c>
      <c r="Q3032" s="66">
        <f>SUMIFS(Tb_Reseller[Oct-26],Tb_Reseller[Agen id],Tb_Agen[[#This Row],[AGEN ID]])</f>
        <v>0</v>
      </c>
    </row>
    <row r="3033" spans="1:17" x14ac:dyDescent="0.25">
      <c r="A3033" s="39" t="s">
        <v>6791</v>
      </c>
      <c r="B3033" s="34" t="s">
        <v>6792</v>
      </c>
      <c r="C3033" s="43" t="s">
        <v>82</v>
      </c>
      <c r="D3033" s="38" t="s">
        <v>16</v>
      </c>
      <c r="E3033" s="38" t="s">
        <v>82</v>
      </c>
      <c r="F3033" s="38"/>
      <c r="G3033" s="40">
        <f>VLOOKUP(Tb_Agen[[#This Row],[AGEN ID]],Reseller!A:F,5,0)</f>
        <v>45649.652083333327</v>
      </c>
      <c r="H3033" s="38"/>
      <c r="I3033" s="38"/>
      <c r="J3033" s="38"/>
      <c r="K3033" s="41"/>
      <c r="L3033" s="42"/>
      <c r="M3033" s="53">
        <v>0</v>
      </c>
      <c r="N3033" s="39" t="s">
        <v>22</v>
      </c>
      <c r="O3033" s="65">
        <f>SUMIFS(Tb_Reseller[Aug-26],Tb_Reseller[Agen id],Tb_Agen[[#This Row],[AGEN ID]])</f>
        <v>0</v>
      </c>
      <c r="P3033" s="66">
        <f>SUMIFS(Tb_Reseller[Sep-26],Tb_Reseller[Agen id],Tb_Agen[[#This Row],[AGEN ID]])</f>
        <v>0</v>
      </c>
      <c r="Q3033" s="66">
        <f>SUMIFS(Tb_Reseller[Oct-26],Tb_Reseller[Agen id],Tb_Agen[[#This Row],[AGEN ID]])</f>
        <v>0</v>
      </c>
    </row>
    <row r="3034" spans="1:17" x14ac:dyDescent="0.25">
      <c r="A3034" s="39" t="s">
        <v>6793</v>
      </c>
      <c r="B3034" s="34" t="s">
        <v>6794</v>
      </c>
      <c r="C3034" s="43" t="s">
        <v>82</v>
      </c>
      <c r="D3034" s="38" t="s">
        <v>16</v>
      </c>
      <c r="E3034" s="38" t="s">
        <v>82</v>
      </c>
      <c r="F3034" s="38"/>
      <c r="G3034" s="40">
        <f>VLOOKUP(Tb_Agen[[#This Row],[AGEN ID]],Reseller!A:F,5,0)</f>
        <v>45649.955555555563</v>
      </c>
      <c r="H3034" s="38"/>
      <c r="I3034" s="38"/>
      <c r="J3034" s="38"/>
      <c r="K3034" s="41"/>
      <c r="L3034" s="42"/>
      <c r="M3034" s="53">
        <v>0</v>
      </c>
      <c r="N3034" s="39" t="s">
        <v>22</v>
      </c>
      <c r="O3034" s="65">
        <f>SUMIFS(Tb_Reseller[Aug-26],Tb_Reseller[Agen id],Tb_Agen[[#This Row],[AGEN ID]])</f>
        <v>0</v>
      </c>
      <c r="P3034" s="66">
        <f>SUMIFS(Tb_Reseller[Sep-26],Tb_Reseller[Agen id],Tb_Agen[[#This Row],[AGEN ID]])</f>
        <v>0</v>
      </c>
      <c r="Q3034" s="66">
        <f>SUMIFS(Tb_Reseller[Oct-26],Tb_Reseller[Agen id],Tb_Agen[[#This Row],[AGEN ID]])</f>
        <v>0</v>
      </c>
    </row>
    <row r="3035" spans="1:17" x14ac:dyDescent="0.25">
      <c r="A3035" s="39" t="s">
        <v>6795</v>
      </c>
      <c r="B3035" s="34" t="s">
        <v>6796</v>
      </c>
      <c r="C3035" s="43" t="s">
        <v>82</v>
      </c>
      <c r="D3035" s="38" t="s">
        <v>16</v>
      </c>
      <c r="E3035" s="38" t="s">
        <v>82</v>
      </c>
      <c r="F3035" s="38"/>
      <c r="G3035" s="40">
        <f>VLOOKUP(Tb_Agen[[#This Row],[AGEN ID]],Reseller!A:F,5,0)</f>
        <v>45650.47152777778</v>
      </c>
      <c r="H3035" s="38"/>
      <c r="I3035" s="38"/>
      <c r="J3035" s="38"/>
      <c r="K3035" s="41"/>
      <c r="L3035" s="42"/>
      <c r="M3035" s="53">
        <v>0</v>
      </c>
      <c r="N3035" s="39" t="s">
        <v>22</v>
      </c>
      <c r="O3035" s="65">
        <f>SUMIFS(Tb_Reseller[Aug-26],Tb_Reseller[Agen id],Tb_Agen[[#This Row],[AGEN ID]])</f>
        <v>0</v>
      </c>
      <c r="P3035" s="66">
        <f>SUMIFS(Tb_Reseller[Sep-26],Tb_Reseller[Agen id],Tb_Agen[[#This Row],[AGEN ID]])</f>
        <v>0</v>
      </c>
      <c r="Q3035" s="66">
        <f>SUMIFS(Tb_Reseller[Oct-26],Tb_Reseller[Agen id],Tb_Agen[[#This Row],[AGEN ID]])</f>
        <v>0</v>
      </c>
    </row>
    <row r="3036" spans="1:17" x14ac:dyDescent="0.25">
      <c r="A3036" s="39" t="s">
        <v>6797</v>
      </c>
      <c r="B3036" s="34" t="s">
        <v>6798</v>
      </c>
      <c r="C3036" s="43" t="s">
        <v>112</v>
      </c>
      <c r="D3036" s="38" t="s">
        <v>16</v>
      </c>
      <c r="E3036" s="38" t="s">
        <v>17</v>
      </c>
      <c r="F3036" s="38"/>
      <c r="G3036" s="40">
        <f>VLOOKUP(Tb_Agen[[#This Row],[AGEN ID]],Reseller!A:F,5,0)</f>
        <v>45650.654166666667</v>
      </c>
      <c r="H3036" s="38"/>
      <c r="I3036" s="38"/>
      <c r="J3036" s="38"/>
      <c r="K3036" s="41"/>
      <c r="L3036" s="42"/>
      <c r="M3036" s="53">
        <v>0</v>
      </c>
      <c r="N3036" s="39" t="s">
        <v>22</v>
      </c>
      <c r="O3036" s="65">
        <f>SUMIFS(Tb_Reseller[Aug-26],Tb_Reseller[Agen id],Tb_Agen[[#This Row],[AGEN ID]])</f>
        <v>0</v>
      </c>
      <c r="P3036" s="66">
        <f>SUMIFS(Tb_Reseller[Sep-26],Tb_Reseller[Agen id],Tb_Agen[[#This Row],[AGEN ID]])</f>
        <v>0</v>
      </c>
      <c r="Q3036" s="66">
        <f>SUMIFS(Tb_Reseller[Oct-26],Tb_Reseller[Agen id],Tb_Agen[[#This Row],[AGEN ID]])</f>
        <v>0</v>
      </c>
    </row>
    <row r="3037" spans="1:17" x14ac:dyDescent="0.25">
      <c r="A3037" s="39" t="s">
        <v>6799</v>
      </c>
      <c r="B3037" s="34" t="s">
        <v>6800</v>
      </c>
      <c r="C3037" s="43" t="s">
        <v>121</v>
      </c>
      <c r="D3037" s="38" t="s">
        <v>16</v>
      </c>
      <c r="E3037" s="38" t="s">
        <v>17</v>
      </c>
      <c r="F3037" s="38"/>
      <c r="G3037" s="40">
        <f>VLOOKUP(Tb_Agen[[#This Row],[AGEN ID]],Reseller!A:F,5,0)</f>
        <v>45651.599305555559</v>
      </c>
      <c r="H3037" s="38"/>
      <c r="I3037" s="38"/>
      <c r="J3037" s="38"/>
      <c r="K3037" s="41"/>
      <c r="L3037" s="42"/>
      <c r="M3037" s="53">
        <v>0</v>
      </c>
      <c r="N3037" s="39" t="s">
        <v>22</v>
      </c>
      <c r="O3037" s="65">
        <f>SUMIFS(Tb_Reseller[Aug-26],Tb_Reseller[Agen id],Tb_Agen[[#This Row],[AGEN ID]])</f>
        <v>0</v>
      </c>
      <c r="P3037" s="66">
        <f>SUMIFS(Tb_Reseller[Sep-26],Tb_Reseller[Agen id],Tb_Agen[[#This Row],[AGEN ID]])</f>
        <v>0</v>
      </c>
      <c r="Q3037" s="66">
        <f>SUMIFS(Tb_Reseller[Oct-26],Tb_Reseller[Agen id],Tb_Agen[[#This Row],[AGEN ID]])</f>
        <v>0</v>
      </c>
    </row>
    <row r="3038" spans="1:17" x14ac:dyDescent="0.25">
      <c r="A3038" s="39" t="s">
        <v>6801</v>
      </c>
      <c r="B3038" s="34" t="s">
        <v>6802</v>
      </c>
      <c r="C3038" s="43" t="s">
        <v>82</v>
      </c>
      <c r="D3038" s="38" t="s">
        <v>16</v>
      </c>
      <c r="E3038" s="38" t="s">
        <v>82</v>
      </c>
      <c r="F3038" s="38"/>
      <c r="G3038" s="40">
        <f>VLOOKUP(Tb_Agen[[#This Row],[AGEN ID]],Reseller!A:F,5,0)</f>
        <v>45651.718055555553</v>
      </c>
      <c r="H3038" s="38"/>
      <c r="I3038" s="38"/>
      <c r="J3038" s="38"/>
      <c r="K3038" s="41"/>
      <c r="L3038" s="42"/>
      <c r="M3038" s="53">
        <v>0</v>
      </c>
      <c r="N3038" s="39" t="s">
        <v>22</v>
      </c>
      <c r="O3038" s="65">
        <f>SUMIFS(Tb_Reseller[Aug-26],Tb_Reseller[Agen id],Tb_Agen[[#This Row],[AGEN ID]])</f>
        <v>0</v>
      </c>
      <c r="P3038" s="66">
        <f>SUMIFS(Tb_Reseller[Sep-26],Tb_Reseller[Agen id],Tb_Agen[[#This Row],[AGEN ID]])</f>
        <v>0</v>
      </c>
      <c r="Q3038" s="66">
        <f>SUMIFS(Tb_Reseller[Oct-26],Tb_Reseller[Agen id],Tb_Agen[[#This Row],[AGEN ID]])</f>
        <v>0</v>
      </c>
    </row>
    <row r="3039" spans="1:17" x14ac:dyDescent="0.25">
      <c r="A3039" s="39" t="s">
        <v>6803</v>
      </c>
      <c r="B3039" s="34" t="s">
        <v>6804</v>
      </c>
      <c r="C3039" s="43" t="s">
        <v>82</v>
      </c>
      <c r="D3039" s="38" t="s">
        <v>16</v>
      </c>
      <c r="E3039" s="38" t="s">
        <v>82</v>
      </c>
      <c r="F3039" s="38"/>
      <c r="G3039" s="40">
        <f>VLOOKUP(Tb_Agen[[#This Row],[AGEN ID]],Reseller!A:F,5,0)</f>
        <v>45651.816666666673</v>
      </c>
      <c r="H3039" s="38"/>
      <c r="I3039" s="38"/>
      <c r="J3039" s="38"/>
      <c r="K3039" s="41"/>
      <c r="L3039" s="42"/>
      <c r="M3039" s="53">
        <v>0</v>
      </c>
      <c r="N3039" s="39" t="s">
        <v>22</v>
      </c>
      <c r="O3039" s="65">
        <f>SUMIFS(Tb_Reseller[Aug-26],Tb_Reseller[Agen id],Tb_Agen[[#This Row],[AGEN ID]])</f>
        <v>0</v>
      </c>
      <c r="P3039" s="66">
        <f>SUMIFS(Tb_Reseller[Sep-26],Tb_Reseller[Agen id],Tb_Agen[[#This Row],[AGEN ID]])</f>
        <v>0</v>
      </c>
      <c r="Q3039" s="66">
        <f>SUMIFS(Tb_Reseller[Oct-26],Tb_Reseller[Agen id],Tb_Agen[[#This Row],[AGEN ID]])</f>
        <v>0</v>
      </c>
    </row>
    <row r="3040" spans="1:17" x14ac:dyDescent="0.25">
      <c r="A3040" s="39" t="s">
        <v>6805</v>
      </c>
      <c r="B3040" s="34" t="s">
        <v>6806</v>
      </c>
      <c r="C3040" s="43" t="s">
        <v>82</v>
      </c>
      <c r="D3040" s="38" t="s">
        <v>16</v>
      </c>
      <c r="E3040" s="38" t="s">
        <v>82</v>
      </c>
      <c r="F3040" s="38"/>
      <c r="G3040" s="40">
        <f>VLOOKUP(Tb_Agen[[#This Row],[AGEN ID]],Reseller!A:F,5,0)</f>
        <v>45652.347916666673</v>
      </c>
      <c r="H3040" s="38"/>
      <c r="I3040" s="38"/>
      <c r="J3040" s="38"/>
      <c r="K3040" s="41"/>
      <c r="L3040" s="42"/>
      <c r="M3040" s="53">
        <v>0</v>
      </c>
      <c r="N3040" s="39" t="s">
        <v>22</v>
      </c>
      <c r="O3040" s="65">
        <f>SUMIFS(Tb_Reseller[Aug-26],Tb_Reseller[Agen id],Tb_Agen[[#This Row],[AGEN ID]])</f>
        <v>0.7096774193548383</v>
      </c>
      <c r="P3040" s="66">
        <f>SUMIFS(Tb_Reseller[Sep-26],Tb_Reseller[Agen id],Tb_Agen[[#This Row],[AGEN ID]])</f>
        <v>0.7</v>
      </c>
      <c r="Q3040" s="66">
        <f>SUMIFS(Tb_Reseller[Oct-26],Tb_Reseller[Agen id],Tb_Agen[[#This Row],[AGEN ID]])</f>
        <v>0</v>
      </c>
    </row>
    <row r="3041" spans="1:17" x14ac:dyDescent="0.25">
      <c r="A3041" s="39" t="s">
        <v>6807</v>
      </c>
      <c r="B3041" s="34" t="s">
        <v>6808</v>
      </c>
      <c r="C3041" s="43" t="s">
        <v>112</v>
      </c>
      <c r="D3041" s="38" t="s">
        <v>16</v>
      </c>
      <c r="E3041" s="38" t="s">
        <v>17</v>
      </c>
      <c r="F3041" s="38"/>
      <c r="G3041" s="40">
        <f>VLOOKUP(Tb_Agen[[#This Row],[AGEN ID]],Reseller!A:F,5,0)</f>
        <v>45652.406944444447</v>
      </c>
      <c r="H3041" s="38"/>
      <c r="I3041" s="38"/>
      <c r="J3041" s="38"/>
      <c r="K3041" s="41"/>
      <c r="L3041" s="42"/>
      <c r="M3041" s="53">
        <v>0</v>
      </c>
      <c r="N3041" s="39" t="s">
        <v>22</v>
      </c>
      <c r="O3041" s="65">
        <f>SUMIFS(Tb_Reseller[Aug-26],Tb_Reseller[Agen id],Tb_Agen[[#This Row],[AGEN ID]])</f>
        <v>0</v>
      </c>
      <c r="P3041" s="66">
        <f>SUMIFS(Tb_Reseller[Sep-26],Tb_Reseller[Agen id],Tb_Agen[[#This Row],[AGEN ID]])</f>
        <v>0</v>
      </c>
      <c r="Q3041" s="66">
        <f>SUMIFS(Tb_Reseller[Oct-26],Tb_Reseller[Agen id],Tb_Agen[[#This Row],[AGEN ID]])</f>
        <v>0</v>
      </c>
    </row>
    <row r="3042" spans="1:17" x14ac:dyDescent="0.25">
      <c r="A3042" s="39" t="s">
        <v>6809</v>
      </c>
      <c r="B3042" s="34" t="s">
        <v>6810</v>
      </c>
      <c r="C3042" s="43" t="s">
        <v>82</v>
      </c>
      <c r="D3042" s="38" t="s">
        <v>16</v>
      </c>
      <c r="E3042" s="38" t="s">
        <v>82</v>
      </c>
      <c r="F3042" s="38"/>
      <c r="G3042" s="40">
        <f>VLOOKUP(Tb_Agen[[#This Row],[AGEN ID]],Reseller!A:F,5,0)</f>
        <v>45652.431944444441</v>
      </c>
      <c r="H3042" s="38"/>
      <c r="I3042" s="38"/>
      <c r="J3042" s="38"/>
      <c r="K3042" s="41"/>
      <c r="L3042" s="42"/>
      <c r="M3042" s="53">
        <v>0</v>
      </c>
      <c r="N3042" s="39" t="s">
        <v>22</v>
      </c>
      <c r="O3042" s="65">
        <f>SUMIFS(Tb_Reseller[Aug-26],Tb_Reseller[Agen id],Tb_Agen[[#This Row],[AGEN ID]])</f>
        <v>0</v>
      </c>
      <c r="P3042" s="66">
        <f>SUMIFS(Tb_Reseller[Sep-26],Tb_Reseller[Agen id],Tb_Agen[[#This Row],[AGEN ID]])</f>
        <v>0</v>
      </c>
      <c r="Q3042" s="66">
        <f>SUMIFS(Tb_Reseller[Oct-26],Tb_Reseller[Agen id],Tb_Agen[[#This Row],[AGEN ID]])</f>
        <v>0</v>
      </c>
    </row>
    <row r="3043" spans="1:17" x14ac:dyDescent="0.25">
      <c r="A3043" s="39" t="s">
        <v>6811</v>
      </c>
      <c r="B3043" s="34" t="s">
        <v>6812</v>
      </c>
      <c r="C3043" s="43" t="s">
        <v>82</v>
      </c>
      <c r="D3043" s="38" t="s">
        <v>16</v>
      </c>
      <c r="E3043" s="38" t="s">
        <v>82</v>
      </c>
      <c r="F3043" s="38"/>
      <c r="G3043" s="40">
        <f>VLOOKUP(Tb_Agen[[#This Row],[AGEN ID]],Reseller!A:F,5,0)</f>
        <v>45652.458333333343</v>
      </c>
      <c r="H3043" s="38"/>
      <c r="I3043" s="38"/>
      <c r="J3043" s="38"/>
      <c r="K3043" s="41"/>
      <c r="L3043" s="42"/>
      <c r="M3043" s="53">
        <v>0</v>
      </c>
      <c r="N3043" s="39" t="s">
        <v>22</v>
      </c>
      <c r="O3043" s="65">
        <f>SUMIFS(Tb_Reseller[Aug-26],Tb_Reseller[Agen id],Tb_Agen[[#This Row],[AGEN ID]])</f>
        <v>0</v>
      </c>
      <c r="P3043" s="66">
        <f>SUMIFS(Tb_Reseller[Sep-26],Tb_Reseller[Agen id],Tb_Agen[[#This Row],[AGEN ID]])</f>
        <v>0</v>
      </c>
      <c r="Q3043" s="66">
        <f>SUMIFS(Tb_Reseller[Oct-26],Tb_Reseller[Agen id],Tb_Agen[[#This Row],[AGEN ID]])</f>
        <v>0</v>
      </c>
    </row>
    <row r="3044" spans="1:17" x14ac:dyDescent="0.25">
      <c r="A3044" s="33" t="s">
        <v>6813</v>
      </c>
      <c r="B3044" s="34" t="s">
        <v>6814</v>
      </c>
      <c r="C3044" s="34" t="s">
        <v>79</v>
      </c>
      <c r="D3044" s="35" t="s">
        <v>28</v>
      </c>
      <c r="E3044" s="35" t="s">
        <v>17</v>
      </c>
      <c r="F3044" s="35"/>
      <c r="G3044" s="36">
        <f>VLOOKUP(Tb_Agen[[#This Row],[AGEN ID]],Reseller!A:F,5,0)</f>
        <v>44656.558333333327</v>
      </c>
      <c r="H3044" s="35"/>
      <c r="I3044" s="35"/>
      <c r="J3044" s="35"/>
      <c r="K3044" s="41"/>
      <c r="L3044" s="37" t="s">
        <v>39</v>
      </c>
      <c r="M3044" s="53">
        <v>0</v>
      </c>
      <c r="N3044" s="39" t="s">
        <v>22</v>
      </c>
      <c r="O3044" s="65">
        <f>SUMIFS(Tb_Reseller[Aug-26],Tb_Reseller[Agen id],Tb_Agen[[#This Row],[AGEN ID]])</f>
        <v>0</v>
      </c>
      <c r="P3044" s="66">
        <f>SUMIFS(Tb_Reseller[Sep-26],Tb_Reseller[Agen id],Tb_Agen[[#This Row],[AGEN ID]])</f>
        <v>0</v>
      </c>
      <c r="Q3044" s="66">
        <f>SUMIFS(Tb_Reseller[Oct-26],Tb_Reseller[Agen id],Tb_Agen[[#This Row],[AGEN ID]])</f>
        <v>0</v>
      </c>
    </row>
    <row r="3045" spans="1:17" x14ac:dyDescent="0.25">
      <c r="A3045" s="39" t="s">
        <v>6815</v>
      </c>
      <c r="B3045" s="34" t="s">
        <v>6816</v>
      </c>
      <c r="C3045" s="43" t="s">
        <v>82</v>
      </c>
      <c r="D3045" s="38" t="s">
        <v>16</v>
      </c>
      <c r="E3045" s="38" t="s">
        <v>82</v>
      </c>
      <c r="F3045" s="38"/>
      <c r="G3045" s="40">
        <f>VLOOKUP(Tb_Agen[[#This Row],[AGEN ID]],Reseller!A:F,5,0)</f>
        <v>45652.765277777777</v>
      </c>
      <c r="H3045" s="38"/>
      <c r="I3045" s="38"/>
      <c r="J3045" s="38"/>
      <c r="K3045" s="41"/>
      <c r="L3045" s="42"/>
      <c r="M3045" s="53">
        <v>0</v>
      </c>
      <c r="N3045" s="39" t="s">
        <v>22</v>
      </c>
      <c r="O3045" s="65">
        <f>SUMIFS(Tb_Reseller[Aug-26],Tb_Reseller[Agen id],Tb_Agen[[#This Row],[AGEN ID]])</f>
        <v>0</v>
      </c>
      <c r="P3045" s="66">
        <f>SUMIFS(Tb_Reseller[Sep-26],Tb_Reseller[Agen id],Tb_Agen[[#This Row],[AGEN ID]])</f>
        <v>0</v>
      </c>
      <c r="Q3045" s="66">
        <f>SUMIFS(Tb_Reseller[Oct-26],Tb_Reseller[Agen id],Tb_Agen[[#This Row],[AGEN ID]])</f>
        <v>0</v>
      </c>
    </row>
    <row r="3046" spans="1:17" x14ac:dyDescent="0.25">
      <c r="A3046" s="39" t="s">
        <v>6817</v>
      </c>
      <c r="B3046" s="34" t="s">
        <v>6818</v>
      </c>
      <c r="C3046" s="43" t="s">
        <v>82</v>
      </c>
      <c r="D3046" s="38" t="s">
        <v>16</v>
      </c>
      <c r="E3046" s="38" t="s">
        <v>82</v>
      </c>
      <c r="F3046" s="38"/>
      <c r="G3046" s="40">
        <f>VLOOKUP(Tb_Agen[[#This Row],[AGEN ID]],Reseller!A:F,5,0)</f>
        <v>45652.815972222219</v>
      </c>
      <c r="H3046" s="38"/>
      <c r="I3046" s="38"/>
      <c r="J3046" s="38"/>
      <c r="K3046" s="41"/>
      <c r="L3046" s="42"/>
      <c r="M3046" s="53">
        <v>0</v>
      </c>
      <c r="N3046" s="39" t="s">
        <v>22</v>
      </c>
      <c r="O3046" s="65">
        <f>SUMIFS(Tb_Reseller[Aug-26],Tb_Reseller[Agen id],Tb_Agen[[#This Row],[AGEN ID]])</f>
        <v>0</v>
      </c>
      <c r="P3046" s="66">
        <f>SUMIFS(Tb_Reseller[Sep-26],Tb_Reseller[Agen id],Tb_Agen[[#This Row],[AGEN ID]])</f>
        <v>0</v>
      </c>
      <c r="Q3046" s="66">
        <f>SUMIFS(Tb_Reseller[Oct-26],Tb_Reseller[Agen id],Tb_Agen[[#This Row],[AGEN ID]])</f>
        <v>0</v>
      </c>
    </row>
    <row r="3047" spans="1:17" x14ac:dyDescent="0.25">
      <c r="A3047" s="39" t="s">
        <v>6819</v>
      </c>
      <c r="B3047" s="34" t="s">
        <v>6820</v>
      </c>
      <c r="C3047" s="43" t="s">
        <v>82</v>
      </c>
      <c r="D3047" s="38" t="s">
        <v>16</v>
      </c>
      <c r="E3047" s="38" t="s">
        <v>82</v>
      </c>
      <c r="F3047" s="38"/>
      <c r="G3047" s="40">
        <f>VLOOKUP(Tb_Agen[[#This Row],[AGEN ID]],Reseller!A:F,5,0)</f>
        <v>45653.334722222222</v>
      </c>
      <c r="H3047" s="38"/>
      <c r="I3047" s="38"/>
      <c r="J3047" s="38"/>
      <c r="K3047" s="41"/>
      <c r="L3047" s="42"/>
      <c r="M3047" s="53">
        <v>0</v>
      </c>
      <c r="N3047" s="39" t="s">
        <v>22</v>
      </c>
      <c r="O3047" s="65">
        <f>SUMIFS(Tb_Reseller[Aug-26],Tb_Reseller[Agen id],Tb_Agen[[#This Row],[AGEN ID]])</f>
        <v>0</v>
      </c>
      <c r="P3047" s="66">
        <f>SUMIFS(Tb_Reseller[Sep-26],Tb_Reseller[Agen id],Tb_Agen[[#This Row],[AGEN ID]])</f>
        <v>0</v>
      </c>
      <c r="Q3047" s="66">
        <f>SUMIFS(Tb_Reseller[Oct-26],Tb_Reseller[Agen id],Tb_Agen[[#This Row],[AGEN ID]])</f>
        <v>0</v>
      </c>
    </row>
    <row r="3048" spans="1:17" x14ac:dyDescent="0.25">
      <c r="A3048" s="39" t="s">
        <v>6821</v>
      </c>
      <c r="B3048" s="34" t="s">
        <v>6822</v>
      </c>
      <c r="C3048" s="43" t="s">
        <v>82</v>
      </c>
      <c r="D3048" s="38" t="s">
        <v>16</v>
      </c>
      <c r="E3048" s="38" t="s">
        <v>82</v>
      </c>
      <c r="F3048" s="38"/>
      <c r="G3048" s="40">
        <f>VLOOKUP(Tb_Agen[[#This Row],[AGEN ID]],Reseller!A:F,5,0)</f>
        <v>45653.620138888888</v>
      </c>
      <c r="H3048" s="38"/>
      <c r="I3048" s="38"/>
      <c r="J3048" s="38"/>
      <c r="K3048" s="41"/>
      <c r="L3048" s="42"/>
      <c r="M3048" s="53">
        <v>0</v>
      </c>
      <c r="N3048" s="39" t="s">
        <v>22</v>
      </c>
      <c r="O3048" s="65">
        <f>SUMIFS(Tb_Reseller[Aug-26],Tb_Reseller[Agen id],Tb_Agen[[#This Row],[AGEN ID]])</f>
        <v>0</v>
      </c>
      <c r="P3048" s="66">
        <f>SUMIFS(Tb_Reseller[Sep-26],Tb_Reseller[Agen id],Tb_Agen[[#This Row],[AGEN ID]])</f>
        <v>0</v>
      </c>
      <c r="Q3048" s="66">
        <f>SUMIFS(Tb_Reseller[Oct-26],Tb_Reseller[Agen id],Tb_Agen[[#This Row],[AGEN ID]])</f>
        <v>0</v>
      </c>
    </row>
    <row r="3049" spans="1:17" x14ac:dyDescent="0.25">
      <c r="A3049" s="33" t="s">
        <v>6823</v>
      </c>
      <c r="B3049" s="34" t="s">
        <v>6824</v>
      </c>
      <c r="C3049" s="34" t="s">
        <v>82</v>
      </c>
      <c r="D3049" s="35" t="s">
        <v>16</v>
      </c>
      <c r="E3049" s="38" t="s">
        <v>82</v>
      </c>
      <c r="F3049" s="35"/>
      <c r="G3049" s="36">
        <f>VLOOKUP(Tb_Agen[[#This Row],[AGEN ID]],Reseller!A:F,5,0)</f>
        <v>44685.772222222222</v>
      </c>
      <c r="H3049" s="35"/>
      <c r="I3049" s="35"/>
      <c r="J3049" s="35"/>
      <c r="K3049" s="41"/>
      <c r="L3049" s="37"/>
      <c r="M3049" s="53">
        <v>0</v>
      </c>
      <c r="N3049" s="39" t="s">
        <v>22</v>
      </c>
      <c r="O3049" s="65">
        <f>SUMIFS(Tb_Reseller[Aug-26],Tb_Reseller[Agen id],Tb_Agen[[#This Row],[AGEN ID]])</f>
        <v>0</v>
      </c>
      <c r="P3049" s="66">
        <f>SUMIFS(Tb_Reseller[Sep-26],Tb_Reseller[Agen id],Tb_Agen[[#This Row],[AGEN ID]])</f>
        <v>0</v>
      </c>
      <c r="Q3049" s="66">
        <f>SUMIFS(Tb_Reseller[Oct-26],Tb_Reseller[Agen id],Tb_Agen[[#This Row],[AGEN ID]])</f>
        <v>0</v>
      </c>
    </row>
    <row r="3050" spans="1:17" x14ac:dyDescent="0.25">
      <c r="A3050" s="39" t="s">
        <v>6825</v>
      </c>
      <c r="B3050" s="34" t="s">
        <v>6826</v>
      </c>
      <c r="C3050" s="43" t="s">
        <v>82</v>
      </c>
      <c r="D3050" s="38" t="s">
        <v>16</v>
      </c>
      <c r="E3050" s="38" t="s">
        <v>82</v>
      </c>
      <c r="F3050" s="38"/>
      <c r="G3050" s="40">
        <f>VLOOKUP(Tb_Agen[[#This Row],[AGEN ID]],Reseller!A:F,5,0)</f>
        <v>45655.540277777778</v>
      </c>
      <c r="H3050" s="38"/>
      <c r="I3050" s="38"/>
      <c r="J3050" s="38"/>
      <c r="K3050" s="41"/>
      <c r="L3050" s="42"/>
      <c r="M3050" s="53">
        <v>0</v>
      </c>
      <c r="N3050" s="39" t="s">
        <v>22</v>
      </c>
      <c r="O3050" s="65">
        <f>SUMIFS(Tb_Reseller[Aug-26],Tb_Reseller[Agen id],Tb_Agen[[#This Row],[AGEN ID]])</f>
        <v>0</v>
      </c>
      <c r="P3050" s="66">
        <f>SUMIFS(Tb_Reseller[Sep-26],Tb_Reseller[Agen id],Tb_Agen[[#This Row],[AGEN ID]])</f>
        <v>0</v>
      </c>
      <c r="Q3050" s="66">
        <f>SUMIFS(Tb_Reseller[Oct-26],Tb_Reseller[Agen id],Tb_Agen[[#This Row],[AGEN ID]])</f>
        <v>0</v>
      </c>
    </row>
    <row r="3051" spans="1:17" x14ac:dyDescent="0.25">
      <c r="A3051" s="33" t="s">
        <v>6827</v>
      </c>
      <c r="B3051" s="34" t="s">
        <v>6828</v>
      </c>
      <c r="C3051" s="34" t="s">
        <v>82</v>
      </c>
      <c r="D3051" s="35" t="s">
        <v>16</v>
      </c>
      <c r="E3051" s="38" t="s">
        <v>82</v>
      </c>
      <c r="F3051" s="35"/>
      <c r="G3051" s="36">
        <f>VLOOKUP(Tb_Agen[[#This Row],[AGEN ID]],Reseller!A:F,5,0)</f>
        <v>44692.633333333331</v>
      </c>
      <c r="H3051" s="35"/>
      <c r="I3051" s="35"/>
      <c r="J3051" s="35"/>
      <c r="K3051" s="41"/>
      <c r="L3051" s="37"/>
      <c r="M3051" s="53">
        <v>0</v>
      </c>
      <c r="N3051" s="39" t="s">
        <v>22</v>
      </c>
      <c r="O3051" s="65">
        <f>SUMIFS(Tb_Reseller[Aug-26],Tb_Reseller[Agen id],Tb_Agen[[#This Row],[AGEN ID]])</f>
        <v>0</v>
      </c>
      <c r="P3051" s="66">
        <f>SUMIFS(Tb_Reseller[Sep-26],Tb_Reseller[Agen id],Tb_Agen[[#This Row],[AGEN ID]])</f>
        <v>0</v>
      </c>
      <c r="Q3051" s="66">
        <f>SUMIFS(Tb_Reseller[Oct-26],Tb_Reseller[Agen id],Tb_Agen[[#This Row],[AGEN ID]])</f>
        <v>0</v>
      </c>
    </row>
    <row r="3052" spans="1:17" x14ac:dyDescent="0.25">
      <c r="A3052" s="39" t="s">
        <v>6829</v>
      </c>
      <c r="B3052" s="34" t="s">
        <v>6830</v>
      </c>
      <c r="C3052" s="43" t="s">
        <v>82</v>
      </c>
      <c r="D3052" s="38" t="s">
        <v>16</v>
      </c>
      <c r="E3052" s="38" t="s">
        <v>82</v>
      </c>
      <c r="F3052" s="38"/>
      <c r="G3052" s="40">
        <f>VLOOKUP(Tb_Agen[[#This Row],[AGEN ID]],Reseller!A:F,5,0)</f>
        <v>45656.761805555558</v>
      </c>
      <c r="H3052" s="38"/>
      <c r="I3052" s="38"/>
      <c r="J3052" s="38"/>
      <c r="K3052" s="41"/>
      <c r="L3052" s="42"/>
      <c r="M3052" s="53">
        <v>0</v>
      </c>
      <c r="N3052" s="39" t="s">
        <v>22</v>
      </c>
      <c r="O3052" s="65">
        <f>SUMIFS(Tb_Reseller[Aug-26],Tb_Reseller[Agen id],Tb_Agen[[#This Row],[AGEN ID]])</f>
        <v>0</v>
      </c>
      <c r="P3052" s="66">
        <f>SUMIFS(Tb_Reseller[Sep-26],Tb_Reseller[Agen id],Tb_Agen[[#This Row],[AGEN ID]])</f>
        <v>0</v>
      </c>
      <c r="Q3052" s="66">
        <f>SUMIFS(Tb_Reseller[Oct-26],Tb_Reseller[Agen id],Tb_Agen[[#This Row],[AGEN ID]])</f>
        <v>0</v>
      </c>
    </row>
    <row r="3053" spans="1:17" x14ac:dyDescent="0.25">
      <c r="A3053" s="39" t="s">
        <v>6831</v>
      </c>
      <c r="B3053" s="34" t="s">
        <v>6832</v>
      </c>
      <c r="C3053" s="43" t="s">
        <v>82</v>
      </c>
      <c r="D3053" s="38" t="s">
        <v>16</v>
      </c>
      <c r="E3053" s="38" t="s">
        <v>82</v>
      </c>
      <c r="F3053" s="38"/>
      <c r="G3053" s="40">
        <f>VLOOKUP(Tb_Agen[[#This Row],[AGEN ID]],Reseller!A:F,5,0)</f>
        <v>45658.470833333333</v>
      </c>
      <c r="H3053" s="38"/>
      <c r="I3053" s="38"/>
      <c r="J3053" s="38"/>
      <c r="K3053" s="41"/>
      <c r="L3053" s="42"/>
      <c r="M3053" s="53">
        <v>0</v>
      </c>
      <c r="N3053" s="39" t="s">
        <v>22</v>
      </c>
      <c r="O3053" s="65">
        <f>SUMIFS(Tb_Reseller[Aug-26],Tb_Reseller[Agen id],Tb_Agen[[#This Row],[AGEN ID]])</f>
        <v>0</v>
      </c>
      <c r="P3053" s="66">
        <f>SUMIFS(Tb_Reseller[Sep-26],Tb_Reseller[Agen id],Tb_Agen[[#This Row],[AGEN ID]])</f>
        <v>0</v>
      </c>
      <c r="Q3053" s="66">
        <f>SUMIFS(Tb_Reseller[Oct-26],Tb_Reseller[Agen id],Tb_Agen[[#This Row],[AGEN ID]])</f>
        <v>0</v>
      </c>
    </row>
    <row r="3054" spans="1:17" x14ac:dyDescent="0.25">
      <c r="A3054" s="33" t="s">
        <v>6833</v>
      </c>
      <c r="B3054" s="34" t="s">
        <v>6834</v>
      </c>
      <c r="C3054" s="34" t="s">
        <v>82</v>
      </c>
      <c r="D3054" s="35" t="s">
        <v>16</v>
      </c>
      <c r="E3054" s="38" t="s">
        <v>82</v>
      </c>
      <c r="F3054" s="35"/>
      <c r="G3054" s="36">
        <f>VLOOKUP(Tb_Agen[[#This Row],[AGEN ID]],Reseller!A:F,5,0)</f>
        <v>44709.726388888892</v>
      </c>
      <c r="H3054" s="35"/>
      <c r="I3054" s="35"/>
      <c r="J3054" s="35"/>
      <c r="K3054" s="41"/>
      <c r="L3054" s="37"/>
      <c r="M3054" s="53">
        <v>0</v>
      </c>
      <c r="N3054" s="39" t="s">
        <v>22</v>
      </c>
      <c r="O3054" s="65">
        <f>SUMIFS(Tb_Reseller[Aug-26],Tb_Reseller[Agen id],Tb_Agen[[#This Row],[AGEN ID]])</f>
        <v>0</v>
      </c>
      <c r="P3054" s="66">
        <f>SUMIFS(Tb_Reseller[Sep-26],Tb_Reseller[Agen id],Tb_Agen[[#This Row],[AGEN ID]])</f>
        <v>0</v>
      </c>
      <c r="Q3054" s="66">
        <f>SUMIFS(Tb_Reseller[Oct-26],Tb_Reseller[Agen id],Tb_Agen[[#This Row],[AGEN ID]])</f>
        <v>0</v>
      </c>
    </row>
    <row r="3055" spans="1:17" x14ac:dyDescent="0.25">
      <c r="A3055" s="33" t="s">
        <v>6835</v>
      </c>
      <c r="B3055" s="34" t="s">
        <v>6836</v>
      </c>
      <c r="C3055" s="43" t="s">
        <v>79</v>
      </c>
      <c r="D3055" s="38" t="s">
        <v>16</v>
      </c>
      <c r="E3055" s="38" t="s">
        <v>17</v>
      </c>
      <c r="F3055" s="38"/>
      <c r="G3055" s="40">
        <f>VLOOKUP(Tb_Agen[[#This Row],[AGEN ID]],Reseller!A:F,5,0)</f>
        <v>44725.602083333331</v>
      </c>
      <c r="H3055" s="38"/>
      <c r="I3055" s="38"/>
      <c r="J3055" s="38"/>
      <c r="K3055" s="41"/>
      <c r="L3055" s="42"/>
      <c r="M3055" s="53">
        <v>0</v>
      </c>
      <c r="N3055" s="39" t="s">
        <v>22</v>
      </c>
      <c r="O3055" s="65">
        <f>SUMIFS(Tb_Reseller[Aug-26],Tb_Reseller[Agen id],Tb_Agen[[#This Row],[AGEN ID]])</f>
        <v>0</v>
      </c>
      <c r="P3055" s="66">
        <f>SUMIFS(Tb_Reseller[Sep-26],Tb_Reseller[Agen id],Tb_Agen[[#This Row],[AGEN ID]])</f>
        <v>0</v>
      </c>
      <c r="Q3055" s="66">
        <f>SUMIFS(Tb_Reseller[Oct-26],Tb_Reseller[Agen id],Tb_Agen[[#This Row],[AGEN ID]])</f>
        <v>0</v>
      </c>
    </row>
    <row r="3056" spans="1:17" x14ac:dyDescent="0.25">
      <c r="A3056" s="33" t="s">
        <v>6837</v>
      </c>
      <c r="B3056" s="34" t="s">
        <v>6838</v>
      </c>
      <c r="C3056" s="34" t="s">
        <v>82</v>
      </c>
      <c r="D3056" s="35" t="s">
        <v>16</v>
      </c>
      <c r="E3056" s="38" t="s">
        <v>82</v>
      </c>
      <c r="F3056" s="35"/>
      <c r="G3056" s="36">
        <f>VLOOKUP(Tb_Agen[[#This Row],[AGEN ID]],Reseller!A:F,5,0)</f>
        <v>44741.899305555547</v>
      </c>
      <c r="H3056" s="35"/>
      <c r="I3056" s="35"/>
      <c r="J3056" s="35"/>
      <c r="K3056" s="41"/>
      <c r="L3056" s="37"/>
      <c r="M3056" s="53">
        <v>0</v>
      </c>
      <c r="N3056" s="39" t="s">
        <v>22</v>
      </c>
      <c r="O3056" s="65">
        <f>SUMIFS(Tb_Reseller[Aug-26],Tb_Reseller[Agen id],Tb_Agen[[#This Row],[AGEN ID]])</f>
        <v>0</v>
      </c>
      <c r="P3056" s="66">
        <f>SUMIFS(Tb_Reseller[Sep-26],Tb_Reseller[Agen id],Tb_Agen[[#This Row],[AGEN ID]])</f>
        <v>0</v>
      </c>
      <c r="Q3056" s="66">
        <f>SUMIFS(Tb_Reseller[Oct-26],Tb_Reseller[Agen id],Tb_Agen[[#This Row],[AGEN ID]])</f>
        <v>0</v>
      </c>
    </row>
    <row r="3057" spans="1:17" x14ac:dyDescent="0.25">
      <c r="A3057" s="33" t="s">
        <v>6839</v>
      </c>
      <c r="B3057" s="34" t="s">
        <v>6840</v>
      </c>
      <c r="C3057" s="34" t="s">
        <v>112</v>
      </c>
      <c r="D3057" s="35" t="s">
        <v>16</v>
      </c>
      <c r="E3057" s="35" t="s">
        <v>17</v>
      </c>
      <c r="F3057" s="35"/>
      <c r="G3057" s="36">
        <f>VLOOKUP(Tb_Agen[[#This Row],[AGEN ID]],Reseller!A:F,5,0)</f>
        <v>44765.931250000001</v>
      </c>
      <c r="H3057" s="35"/>
      <c r="I3057" s="35"/>
      <c r="J3057" s="35"/>
      <c r="K3057" s="41"/>
      <c r="L3057" s="37"/>
      <c r="M3057" s="53">
        <v>0</v>
      </c>
      <c r="N3057" s="39" t="s">
        <v>22</v>
      </c>
      <c r="O3057" s="65">
        <f>SUMIFS(Tb_Reseller[Aug-26],Tb_Reseller[Agen id],Tb_Agen[[#This Row],[AGEN ID]])</f>
        <v>0</v>
      </c>
      <c r="P3057" s="66">
        <f>SUMIFS(Tb_Reseller[Sep-26],Tb_Reseller[Agen id],Tb_Agen[[#This Row],[AGEN ID]])</f>
        <v>0</v>
      </c>
      <c r="Q3057" s="66">
        <f>SUMIFS(Tb_Reseller[Oct-26],Tb_Reseller[Agen id],Tb_Agen[[#This Row],[AGEN ID]])</f>
        <v>0</v>
      </c>
    </row>
    <row r="3058" spans="1:17" x14ac:dyDescent="0.25">
      <c r="A3058" s="39" t="s">
        <v>6841</v>
      </c>
      <c r="B3058" s="34" t="s">
        <v>6842</v>
      </c>
      <c r="C3058" s="43" t="s">
        <v>82</v>
      </c>
      <c r="D3058" s="38" t="s">
        <v>16</v>
      </c>
      <c r="E3058" s="38" t="s">
        <v>82</v>
      </c>
      <c r="F3058" s="38"/>
      <c r="G3058" s="40">
        <f>VLOOKUP(Tb_Agen[[#This Row],[AGEN ID]],Reseller!A:F,5,0)</f>
        <v>45666.810416666667</v>
      </c>
      <c r="H3058" s="38"/>
      <c r="I3058" s="38"/>
      <c r="J3058" s="38"/>
      <c r="K3058" s="41"/>
      <c r="L3058" s="42"/>
      <c r="M3058" s="53">
        <v>0</v>
      </c>
      <c r="N3058" s="39" t="s">
        <v>22</v>
      </c>
      <c r="O3058" s="65">
        <f>SUMIFS(Tb_Reseller[Aug-26],Tb_Reseller[Agen id],Tb_Agen[[#This Row],[AGEN ID]])</f>
        <v>0</v>
      </c>
      <c r="P3058" s="66">
        <f>SUMIFS(Tb_Reseller[Sep-26],Tb_Reseller[Agen id],Tb_Agen[[#This Row],[AGEN ID]])</f>
        <v>0</v>
      </c>
      <c r="Q3058" s="66">
        <f>SUMIFS(Tb_Reseller[Oct-26],Tb_Reseller[Agen id],Tb_Agen[[#This Row],[AGEN ID]])</f>
        <v>0</v>
      </c>
    </row>
    <row r="3059" spans="1:17" x14ac:dyDescent="0.25">
      <c r="A3059" s="39" t="s">
        <v>6843</v>
      </c>
      <c r="B3059" s="34" t="s">
        <v>6844</v>
      </c>
      <c r="C3059" s="43" t="s">
        <v>82</v>
      </c>
      <c r="D3059" s="38" t="s">
        <v>16</v>
      </c>
      <c r="E3059" s="38" t="s">
        <v>82</v>
      </c>
      <c r="F3059" s="38"/>
      <c r="G3059" s="40">
        <f>VLOOKUP(Tb_Agen[[#This Row],[AGEN ID]],Reseller!A:F,5,0)</f>
        <v>45667.097222222219</v>
      </c>
      <c r="H3059" s="38"/>
      <c r="I3059" s="38"/>
      <c r="J3059" s="38"/>
      <c r="K3059" s="41"/>
      <c r="L3059" s="42"/>
      <c r="M3059" s="53">
        <v>0</v>
      </c>
      <c r="N3059" s="39" t="s">
        <v>22</v>
      </c>
      <c r="O3059" s="65">
        <f>SUMIFS(Tb_Reseller[Aug-26],Tb_Reseller[Agen id],Tb_Agen[[#This Row],[AGEN ID]])</f>
        <v>0</v>
      </c>
      <c r="P3059" s="66">
        <f>SUMIFS(Tb_Reseller[Sep-26],Tb_Reseller[Agen id],Tb_Agen[[#This Row],[AGEN ID]])</f>
        <v>0</v>
      </c>
      <c r="Q3059" s="66">
        <f>SUMIFS(Tb_Reseller[Oct-26],Tb_Reseller[Agen id],Tb_Agen[[#This Row],[AGEN ID]])</f>
        <v>0</v>
      </c>
    </row>
    <row r="3060" spans="1:17" x14ac:dyDescent="0.25">
      <c r="A3060" s="39" t="s">
        <v>6845</v>
      </c>
      <c r="B3060" s="34" t="s">
        <v>6846</v>
      </c>
      <c r="C3060" s="43" t="s">
        <v>112</v>
      </c>
      <c r="D3060" s="38" t="s">
        <v>16</v>
      </c>
      <c r="E3060" s="38" t="s">
        <v>17</v>
      </c>
      <c r="F3060" s="38"/>
      <c r="G3060" s="40">
        <f>VLOOKUP(Tb_Agen[[#This Row],[AGEN ID]],Reseller!A:F,5,0)</f>
        <v>45669.53125</v>
      </c>
      <c r="H3060" s="38"/>
      <c r="I3060" s="38"/>
      <c r="J3060" s="38"/>
      <c r="K3060" s="41"/>
      <c r="L3060" s="42"/>
      <c r="M3060" s="53">
        <v>0</v>
      </c>
      <c r="N3060" s="39" t="s">
        <v>22</v>
      </c>
      <c r="O3060" s="65">
        <f>SUMIFS(Tb_Reseller[Aug-26],Tb_Reseller[Agen id],Tb_Agen[[#This Row],[AGEN ID]])</f>
        <v>0</v>
      </c>
      <c r="P3060" s="66">
        <f>SUMIFS(Tb_Reseller[Sep-26],Tb_Reseller[Agen id],Tb_Agen[[#This Row],[AGEN ID]])</f>
        <v>0</v>
      </c>
      <c r="Q3060" s="66">
        <f>SUMIFS(Tb_Reseller[Oct-26],Tb_Reseller[Agen id],Tb_Agen[[#This Row],[AGEN ID]])</f>
        <v>0</v>
      </c>
    </row>
    <row r="3061" spans="1:17" x14ac:dyDescent="0.25">
      <c r="A3061" s="39" t="s">
        <v>6847</v>
      </c>
      <c r="B3061" s="34" t="s">
        <v>6848</v>
      </c>
      <c r="C3061" s="43" t="s">
        <v>82</v>
      </c>
      <c r="D3061" s="38" t="s">
        <v>16</v>
      </c>
      <c r="E3061" s="38" t="s">
        <v>82</v>
      </c>
      <c r="F3061" s="38"/>
      <c r="G3061" s="40">
        <f>VLOOKUP(Tb_Agen[[#This Row],[AGEN ID]],Reseller!A:F,5,0)</f>
        <v>45669.60833333333</v>
      </c>
      <c r="H3061" s="38" t="s">
        <v>6849</v>
      </c>
      <c r="I3061" s="38" t="s">
        <v>68</v>
      </c>
      <c r="J3061" s="38" t="s">
        <v>2115</v>
      </c>
      <c r="K3061" s="41" t="s">
        <v>6850</v>
      </c>
      <c r="L3061" s="42"/>
      <c r="M3061" s="53">
        <v>0</v>
      </c>
      <c r="N3061" s="39" t="s">
        <v>22</v>
      </c>
      <c r="O3061" s="65">
        <f>SUMIFS(Tb_Reseller[Aug-26],Tb_Reseller[Agen id],Tb_Agen[[#This Row],[AGEN ID]])</f>
        <v>0.35483870967741926</v>
      </c>
      <c r="P3061" s="66">
        <f>SUMIFS(Tb_Reseller[Sep-26],Tb_Reseller[Agen id],Tb_Agen[[#This Row],[AGEN ID]])</f>
        <v>0.43333333333333329</v>
      </c>
      <c r="Q3061" s="66">
        <f>SUMIFS(Tb_Reseller[Oct-26],Tb_Reseller[Agen id],Tb_Agen[[#This Row],[AGEN ID]])</f>
        <v>0.25</v>
      </c>
    </row>
    <row r="3062" spans="1:17" x14ac:dyDescent="0.25">
      <c r="A3062" s="39" t="s">
        <v>6851</v>
      </c>
      <c r="B3062" s="34" t="s">
        <v>6852</v>
      </c>
      <c r="C3062" s="43" t="s">
        <v>79</v>
      </c>
      <c r="D3062" s="38" t="s">
        <v>16</v>
      </c>
      <c r="E3062" s="38" t="s">
        <v>17</v>
      </c>
      <c r="F3062" s="38"/>
      <c r="G3062" s="40">
        <f>VLOOKUP(Tb_Agen[[#This Row],[AGEN ID]],Reseller!A:F,5,0)</f>
        <v>45671.454861111109</v>
      </c>
      <c r="H3062" s="38"/>
      <c r="I3062" s="38"/>
      <c r="J3062" s="38"/>
      <c r="K3062" s="41"/>
      <c r="L3062" s="42"/>
      <c r="M3062" s="53">
        <v>0</v>
      </c>
      <c r="N3062" s="39" t="s">
        <v>22</v>
      </c>
      <c r="O3062" s="65">
        <f>SUMIFS(Tb_Reseller[Aug-26],Tb_Reseller[Agen id],Tb_Agen[[#This Row],[AGEN ID]])</f>
        <v>0</v>
      </c>
      <c r="P3062" s="66">
        <f>SUMIFS(Tb_Reseller[Sep-26],Tb_Reseller[Agen id],Tb_Agen[[#This Row],[AGEN ID]])</f>
        <v>0</v>
      </c>
      <c r="Q3062" s="66">
        <f>SUMIFS(Tb_Reseller[Oct-26],Tb_Reseller[Agen id],Tb_Agen[[#This Row],[AGEN ID]])</f>
        <v>0</v>
      </c>
    </row>
    <row r="3063" spans="1:17" x14ac:dyDescent="0.25">
      <c r="A3063" s="39" t="s">
        <v>6853</v>
      </c>
      <c r="B3063" s="34" t="s">
        <v>6854</v>
      </c>
      <c r="C3063" s="43" t="s">
        <v>82</v>
      </c>
      <c r="D3063" s="38" t="s">
        <v>16</v>
      </c>
      <c r="E3063" s="38" t="s">
        <v>82</v>
      </c>
      <c r="F3063" s="38"/>
      <c r="G3063" s="40">
        <f>VLOOKUP(Tb_Agen[[#This Row],[AGEN ID]],Reseller!A:F,5,0)</f>
        <v>45673.376388888893</v>
      </c>
      <c r="H3063" s="38"/>
      <c r="I3063" s="38"/>
      <c r="J3063" s="38"/>
      <c r="K3063" s="41"/>
      <c r="L3063" s="42"/>
      <c r="M3063" s="53">
        <v>0</v>
      </c>
      <c r="N3063" s="39" t="s">
        <v>22</v>
      </c>
      <c r="O3063" s="65">
        <f>SUMIFS(Tb_Reseller[Aug-26],Tb_Reseller[Agen id],Tb_Agen[[#This Row],[AGEN ID]])</f>
        <v>0</v>
      </c>
      <c r="P3063" s="66">
        <f>SUMIFS(Tb_Reseller[Sep-26],Tb_Reseller[Agen id],Tb_Agen[[#This Row],[AGEN ID]])</f>
        <v>0</v>
      </c>
      <c r="Q3063" s="66">
        <f>SUMIFS(Tb_Reseller[Oct-26],Tb_Reseller[Agen id],Tb_Agen[[#This Row],[AGEN ID]])</f>
        <v>0</v>
      </c>
    </row>
    <row r="3064" spans="1:17" x14ac:dyDescent="0.25">
      <c r="A3064" s="33" t="s">
        <v>6855</v>
      </c>
      <c r="B3064" s="34" t="s">
        <v>6856</v>
      </c>
      <c r="C3064" s="34" t="s">
        <v>82</v>
      </c>
      <c r="D3064" s="35" t="s">
        <v>16</v>
      </c>
      <c r="E3064" s="38" t="s">
        <v>82</v>
      </c>
      <c r="F3064" s="35"/>
      <c r="G3064" s="36">
        <f>VLOOKUP(Tb_Agen[[#This Row],[AGEN ID]],Reseller!A:F,5,0)</f>
        <v>44771.401388888888</v>
      </c>
      <c r="H3064" s="35"/>
      <c r="I3064" s="35"/>
      <c r="J3064" s="35"/>
      <c r="K3064" s="41"/>
      <c r="L3064" s="37"/>
      <c r="M3064" s="53">
        <v>0</v>
      </c>
      <c r="N3064" s="39" t="s">
        <v>22</v>
      </c>
      <c r="O3064" s="65">
        <f>SUMIFS(Tb_Reseller[Aug-26],Tb_Reseller[Agen id],Tb_Agen[[#This Row],[AGEN ID]])</f>
        <v>6.4516129032258063E-2</v>
      </c>
      <c r="P3064" s="66">
        <f>SUMIFS(Tb_Reseller[Sep-26],Tb_Reseller[Agen id],Tb_Agen[[#This Row],[AGEN ID]])</f>
        <v>3.3333333333333333E-2</v>
      </c>
      <c r="Q3064" s="66">
        <f>SUMIFS(Tb_Reseller[Oct-26],Tb_Reseller[Agen id],Tb_Agen[[#This Row],[AGEN ID]])</f>
        <v>0</v>
      </c>
    </row>
    <row r="3065" spans="1:17" x14ac:dyDescent="0.25">
      <c r="A3065" s="39" t="s">
        <v>6857</v>
      </c>
      <c r="B3065" s="34" t="s">
        <v>6858</v>
      </c>
      <c r="C3065" s="43" t="s">
        <v>15</v>
      </c>
      <c r="D3065" s="38" t="s">
        <v>16</v>
      </c>
      <c r="E3065" s="38" t="s">
        <v>37</v>
      </c>
      <c r="F3065" s="38"/>
      <c r="G3065" s="40">
        <f>VLOOKUP(Tb_Agen[[#This Row],[AGEN ID]],Reseller!A:F,5,0)</f>
        <v>45673.46597222222</v>
      </c>
      <c r="H3065" s="38" t="s">
        <v>6859</v>
      </c>
      <c r="I3065" s="38" t="s">
        <v>19</v>
      </c>
      <c r="J3065" s="38" t="s">
        <v>494</v>
      </c>
      <c r="K3065" s="41" t="s">
        <v>495</v>
      </c>
      <c r="L3065" s="37" t="s">
        <v>162</v>
      </c>
      <c r="M3065" s="53">
        <v>0</v>
      </c>
      <c r="N3065" s="39" t="s">
        <v>22</v>
      </c>
      <c r="O3065" s="65">
        <f>SUMIFS(Tb_Reseller[Aug-26],Tb_Reseller[Agen id],Tb_Agen[[#This Row],[AGEN ID]])</f>
        <v>1.6774193548387084</v>
      </c>
      <c r="P3065" s="66">
        <f>SUMIFS(Tb_Reseller[Sep-26],Tb_Reseller[Agen id],Tb_Agen[[#This Row],[AGEN ID]])</f>
        <v>1.8000000000000023</v>
      </c>
      <c r="Q3065" s="66">
        <f>SUMIFS(Tb_Reseller[Oct-26],Tb_Reseller[Agen id],Tb_Agen[[#This Row],[AGEN ID]])</f>
        <v>1.75</v>
      </c>
    </row>
    <row r="3066" spans="1:17" x14ac:dyDescent="0.25">
      <c r="A3066" s="39" t="s">
        <v>6860</v>
      </c>
      <c r="B3066" s="34" t="s">
        <v>6861</v>
      </c>
      <c r="C3066" s="43" t="s">
        <v>82</v>
      </c>
      <c r="D3066" s="38" t="s">
        <v>16</v>
      </c>
      <c r="E3066" s="38" t="s">
        <v>82</v>
      </c>
      <c r="F3066" s="38"/>
      <c r="G3066" s="40">
        <f>VLOOKUP(Tb_Agen[[#This Row],[AGEN ID]],Reseller!A:F,5,0)</f>
        <v>45674.613888888889</v>
      </c>
      <c r="H3066" s="38" t="s">
        <v>6862</v>
      </c>
      <c r="I3066" s="38" t="s">
        <v>68</v>
      </c>
      <c r="J3066" s="38" t="s">
        <v>69</v>
      </c>
      <c r="K3066" s="41" t="s">
        <v>2377</v>
      </c>
      <c r="L3066" s="42"/>
      <c r="M3066" s="53">
        <v>0</v>
      </c>
      <c r="N3066" s="39" t="s">
        <v>22</v>
      </c>
      <c r="O3066" s="65">
        <f>SUMIFS(Tb_Reseller[Aug-26],Tb_Reseller[Agen id],Tb_Agen[[#This Row],[AGEN ID]])</f>
        <v>0</v>
      </c>
      <c r="P3066" s="66">
        <f>SUMIFS(Tb_Reseller[Sep-26],Tb_Reseller[Agen id],Tb_Agen[[#This Row],[AGEN ID]])</f>
        <v>0</v>
      </c>
      <c r="Q3066" s="66">
        <f>SUMIFS(Tb_Reseller[Oct-26],Tb_Reseller[Agen id],Tb_Agen[[#This Row],[AGEN ID]])</f>
        <v>0</v>
      </c>
    </row>
    <row r="3067" spans="1:17" x14ac:dyDescent="0.25">
      <c r="A3067" s="39" t="s">
        <v>6863</v>
      </c>
      <c r="B3067" s="34" t="s">
        <v>6864</v>
      </c>
      <c r="C3067" s="43" t="s">
        <v>82</v>
      </c>
      <c r="D3067" s="38" t="s">
        <v>16</v>
      </c>
      <c r="E3067" s="38" t="s">
        <v>82</v>
      </c>
      <c r="F3067" s="38"/>
      <c r="G3067" s="40">
        <f>VLOOKUP(Tb_Agen[[#This Row],[AGEN ID]],Reseller!A:F,5,0)</f>
        <v>45676.405555555553</v>
      </c>
      <c r="H3067" s="38"/>
      <c r="I3067" s="38"/>
      <c r="J3067" s="38"/>
      <c r="K3067" s="41"/>
      <c r="L3067" s="42"/>
      <c r="M3067" s="53">
        <v>0</v>
      </c>
      <c r="N3067" s="39" t="s">
        <v>22</v>
      </c>
      <c r="O3067" s="65">
        <f>SUMIFS(Tb_Reseller[Aug-26],Tb_Reseller[Agen id],Tb_Agen[[#This Row],[AGEN ID]])</f>
        <v>0</v>
      </c>
      <c r="P3067" s="66">
        <f>SUMIFS(Tb_Reseller[Sep-26],Tb_Reseller[Agen id],Tb_Agen[[#This Row],[AGEN ID]])</f>
        <v>0</v>
      </c>
      <c r="Q3067" s="66">
        <f>SUMIFS(Tb_Reseller[Oct-26],Tb_Reseller[Agen id],Tb_Agen[[#This Row],[AGEN ID]])</f>
        <v>0</v>
      </c>
    </row>
    <row r="3068" spans="1:17" x14ac:dyDescent="0.25">
      <c r="A3068" s="39" t="s">
        <v>6865</v>
      </c>
      <c r="B3068" s="34" t="s">
        <v>6866</v>
      </c>
      <c r="C3068" s="43" t="s">
        <v>82</v>
      </c>
      <c r="D3068" s="38" t="s">
        <v>16</v>
      </c>
      <c r="E3068" s="38" t="s">
        <v>82</v>
      </c>
      <c r="F3068" s="38"/>
      <c r="G3068" s="40">
        <f>VLOOKUP(Tb_Agen[[#This Row],[AGEN ID]],Reseller!A:F,5,0)</f>
        <v>44776.404166666667</v>
      </c>
      <c r="H3068" s="38"/>
      <c r="I3068" s="38"/>
      <c r="J3068" s="38"/>
      <c r="K3068" s="41"/>
      <c r="L3068" s="42"/>
      <c r="M3068" s="53">
        <v>0</v>
      </c>
      <c r="N3068" s="39" t="s">
        <v>22</v>
      </c>
      <c r="O3068" s="65">
        <f>SUMIFS(Tb_Reseller[Aug-26],Tb_Reseller[Agen id],Tb_Agen[[#This Row],[AGEN ID]])</f>
        <v>0</v>
      </c>
      <c r="P3068" s="66">
        <f>SUMIFS(Tb_Reseller[Sep-26],Tb_Reseller[Agen id],Tb_Agen[[#This Row],[AGEN ID]])</f>
        <v>0</v>
      </c>
      <c r="Q3068" s="66">
        <f>SUMIFS(Tb_Reseller[Oct-26],Tb_Reseller[Agen id],Tb_Agen[[#This Row],[AGEN ID]])</f>
        <v>0</v>
      </c>
    </row>
    <row r="3069" spans="1:17" x14ac:dyDescent="0.25">
      <c r="A3069" s="39" t="s">
        <v>6867</v>
      </c>
      <c r="B3069" s="34" t="s">
        <v>6868</v>
      </c>
      <c r="C3069" s="43" t="s">
        <v>82</v>
      </c>
      <c r="D3069" s="38" t="s">
        <v>16</v>
      </c>
      <c r="E3069" s="38" t="s">
        <v>82</v>
      </c>
      <c r="F3069" s="38"/>
      <c r="G3069" s="40">
        <f>VLOOKUP(Tb_Agen[[#This Row],[AGEN ID]],Reseller!A:F,5,0)</f>
        <v>45679.458333333343</v>
      </c>
      <c r="H3069" s="38"/>
      <c r="I3069" s="38"/>
      <c r="J3069" s="38"/>
      <c r="K3069" s="41"/>
      <c r="L3069" s="42"/>
      <c r="M3069" s="53">
        <v>0</v>
      </c>
      <c r="N3069" s="39" t="s">
        <v>22</v>
      </c>
      <c r="O3069" s="65">
        <f>SUMIFS(Tb_Reseller[Aug-26],Tb_Reseller[Agen id],Tb_Agen[[#This Row],[AGEN ID]])</f>
        <v>0</v>
      </c>
      <c r="P3069" s="66">
        <f>SUMIFS(Tb_Reseller[Sep-26],Tb_Reseller[Agen id],Tb_Agen[[#This Row],[AGEN ID]])</f>
        <v>0</v>
      </c>
      <c r="Q3069" s="66">
        <f>SUMIFS(Tb_Reseller[Oct-26],Tb_Reseller[Agen id],Tb_Agen[[#This Row],[AGEN ID]])</f>
        <v>0</v>
      </c>
    </row>
    <row r="3070" spans="1:17" x14ac:dyDescent="0.25">
      <c r="A3070" s="39" t="s">
        <v>6869</v>
      </c>
      <c r="B3070" s="34" t="s">
        <v>6870</v>
      </c>
      <c r="C3070" s="43" t="s">
        <v>82</v>
      </c>
      <c r="D3070" s="38" t="s">
        <v>16</v>
      </c>
      <c r="E3070" s="38" t="s">
        <v>82</v>
      </c>
      <c r="F3070" s="38"/>
      <c r="G3070" s="40">
        <f>VLOOKUP(Tb_Agen[[#This Row],[AGEN ID]],Reseller!A:F,5,0)</f>
        <v>45683.029166666667</v>
      </c>
      <c r="H3070" s="38"/>
      <c r="I3070" s="38"/>
      <c r="J3070" s="38"/>
      <c r="K3070" s="41"/>
      <c r="L3070" s="42"/>
      <c r="M3070" s="53">
        <v>0</v>
      </c>
      <c r="N3070" s="39" t="s">
        <v>22</v>
      </c>
      <c r="O3070" s="65">
        <f>SUMIFS(Tb_Reseller[Aug-26],Tb_Reseller[Agen id],Tb_Agen[[#This Row],[AGEN ID]])</f>
        <v>0</v>
      </c>
      <c r="P3070" s="66">
        <f>SUMIFS(Tb_Reseller[Sep-26],Tb_Reseller[Agen id],Tb_Agen[[#This Row],[AGEN ID]])</f>
        <v>0</v>
      </c>
      <c r="Q3070" s="66">
        <f>SUMIFS(Tb_Reseller[Oct-26],Tb_Reseller[Agen id],Tb_Agen[[#This Row],[AGEN ID]])</f>
        <v>0</v>
      </c>
    </row>
    <row r="3071" spans="1:17" x14ac:dyDescent="0.25">
      <c r="A3071" s="39" t="s">
        <v>6871</v>
      </c>
      <c r="B3071" s="34" t="s">
        <v>6872</v>
      </c>
      <c r="C3071" s="43" t="s">
        <v>82</v>
      </c>
      <c r="D3071" s="38" t="s">
        <v>16</v>
      </c>
      <c r="E3071" s="38" t="s">
        <v>82</v>
      </c>
      <c r="F3071" s="38"/>
      <c r="G3071" s="40">
        <f>VLOOKUP(Tb_Agen[[#This Row],[AGEN ID]],Reseller!A:F,5,0)</f>
        <v>45683.361111111109</v>
      </c>
      <c r="H3071" s="38"/>
      <c r="I3071" s="38"/>
      <c r="J3071" s="38"/>
      <c r="K3071" s="41"/>
      <c r="L3071" s="42"/>
      <c r="M3071" s="53">
        <v>0</v>
      </c>
      <c r="N3071" s="39" t="s">
        <v>22</v>
      </c>
      <c r="O3071" s="65">
        <f>SUMIFS(Tb_Reseller[Aug-26],Tb_Reseller[Agen id],Tb_Agen[[#This Row],[AGEN ID]])</f>
        <v>0</v>
      </c>
      <c r="P3071" s="66">
        <f>SUMIFS(Tb_Reseller[Sep-26],Tb_Reseller[Agen id],Tb_Agen[[#This Row],[AGEN ID]])</f>
        <v>0</v>
      </c>
      <c r="Q3071" s="66">
        <f>SUMIFS(Tb_Reseller[Oct-26],Tb_Reseller[Agen id],Tb_Agen[[#This Row],[AGEN ID]])</f>
        <v>0</v>
      </c>
    </row>
    <row r="3072" spans="1:17" x14ac:dyDescent="0.25">
      <c r="A3072" s="39" t="s">
        <v>6873</v>
      </c>
      <c r="B3072" s="34" t="s">
        <v>6874</v>
      </c>
      <c r="C3072" s="43" t="s">
        <v>82</v>
      </c>
      <c r="D3072" s="38" t="s">
        <v>16</v>
      </c>
      <c r="E3072" s="38" t="s">
        <v>82</v>
      </c>
      <c r="F3072" s="38"/>
      <c r="G3072" s="40">
        <f>VLOOKUP(Tb_Agen[[#This Row],[AGEN ID]],Reseller!A:F,5,0)</f>
        <v>45684.697222222218</v>
      </c>
      <c r="H3072" s="38"/>
      <c r="I3072" s="38"/>
      <c r="J3072" s="38"/>
      <c r="K3072" s="41"/>
      <c r="L3072" s="42"/>
      <c r="M3072" s="53">
        <v>0</v>
      </c>
      <c r="N3072" s="39" t="s">
        <v>22</v>
      </c>
      <c r="O3072" s="65">
        <f>SUMIFS(Tb_Reseller[Aug-26],Tb_Reseller[Agen id],Tb_Agen[[#This Row],[AGEN ID]])</f>
        <v>0</v>
      </c>
      <c r="P3072" s="66">
        <f>SUMIFS(Tb_Reseller[Sep-26],Tb_Reseller[Agen id],Tb_Agen[[#This Row],[AGEN ID]])</f>
        <v>0</v>
      </c>
      <c r="Q3072" s="66">
        <f>SUMIFS(Tb_Reseller[Oct-26],Tb_Reseller[Agen id],Tb_Agen[[#This Row],[AGEN ID]])</f>
        <v>0</v>
      </c>
    </row>
    <row r="3073" spans="1:17" x14ac:dyDescent="0.25">
      <c r="A3073" s="33" t="s">
        <v>6875</v>
      </c>
      <c r="B3073" s="34" t="s">
        <v>6876</v>
      </c>
      <c r="C3073" s="34" t="s">
        <v>82</v>
      </c>
      <c r="D3073" s="35" t="s">
        <v>16</v>
      </c>
      <c r="E3073" s="38" t="s">
        <v>82</v>
      </c>
      <c r="F3073" s="35"/>
      <c r="G3073" s="36">
        <f>VLOOKUP(Tb_Agen[[#This Row],[AGEN ID]],Reseller!A:F,5,0)</f>
        <v>44796.332638888889</v>
      </c>
      <c r="H3073" s="35"/>
      <c r="I3073" s="35"/>
      <c r="J3073" s="35"/>
      <c r="K3073" s="41"/>
      <c r="L3073" s="37"/>
      <c r="M3073" s="53">
        <v>0</v>
      </c>
      <c r="N3073" s="39" t="s">
        <v>22</v>
      </c>
      <c r="O3073" s="65">
        <f>SUMIFS(Tb_Reseller[Aug-26],Tb_Reseller[Agen id],Tb_Agen[[#This Row],[AGEN ID]])</f>
        <v>0</v>
      </c>
      <c r="P3073" s="66">
        <f>SUMIFS(Tb_Reseller[Sep-26],Tb_Reseller[Agen id],Tb_Agen[[#This Row],[AGEN ID]])</f>
        <v>0</v>
      </c>
      <c r="Q3073" s="66">
        <f>SUMIFS(Tb_Reseller[Oct-26],Tb_Reseller[Agen id],Tb_Agen[[#This Row],[AGEN ID]])</f>
        <v>0</v>
      </c>
    </row>
    <row r="3074" spans="1:17" x14ac:dyDescent="0.25">
      <c r="A3074" s="33" t="s">
        <v>6877</v>
      </c>
      <c r="B3074" s="34" t="s">
        <v>6878</v>
      </c>
      <c r="C3074" s="34" t="s">
        <v>82</v>
      </c>
      <c r="D3074" s="35" t="s">
        <v>16</v>
      </c>
      <c r="E3074" s="38" t="s">
        <v>82</v>
      </c>
      <c r="F3074" s="35"/>
      <c r="G3074" s="36">
        <f>VLOOKUP(Tb_Agen[[#This Row],[AGEN ID]],Reseller!A:F,5,0)</f>
        <v>44799.625694444447</v>
      </c>
      <c r="H3074" s="35"/>
      <c r="I3074" s="35"/>
      <c r="J3074" s="35"/>
      <c r="K3074" s="41"/>
      <c r="L3074" s="37"/>
      <c r="M3074" s="53">
        <v>0</v>
      </c>
      <c r="N3074" s="39" t="s">
        <v>22</v>
      </c>
      <c r="O3074" s="65">
        <f>SUMIFS(Tb_Reseller[Aug-26],Tb_Reseller[Agen id],Tb_Agen[[#This Row],[AGEN ID]])</f>
        <v>3.2258064516129031E-2</v>
      </c>
      <c r="P3074" s="66">
        <f>SUMIFS(Tb_Reseller[Sep-26],Tb_Reseller[Agen id],Tb_Agen[[#This Row],[AGEN ID]])</f>
        <v>0</v>
      </c>
      <c r="Q3074" s="66">
        <f>SUMIFS(Tb_Reseller[Oct-26],Tb_Reseller[Agen id],Tb_Agen[[#This Row],[AGEN ID]])</f>
        <v>0</v>
      </c>
    </row>
    <row r="3075" spans="1:17" x14ac:dyDescent="0.25">
      <c r="A3075" s="39" t="s">
        <v>6879</v>
      </c>
      <c r="B3075" s="34" t="s">
        <v>6880</v>
      </c>
      <c r="C3075" s="43" t="s">
        <v>15</v>
      </c>
      <c r="D3075" s="38" t="s">
        <v>16</v>
      </c>
      <c r="E3075" s="38" t="s">
        <v>17</v>
      </c>
      <c r="F3075" s="38"/>
      <c r="G3075" s="40">
        <f>VLOOKUP(Tb_Agen[[#This Row],[AGEN ID]],Reseller!A:F,5,0)</f>
        <v>45686.475694444453</v>
      </c>
      <c r="H3075" s="38"/>
      <c r="I3075" s="38"/>
      <c r="J3075" s="38"/>
      <c r="K3075" s="41"/>
      <c r="L3075" s="42"/>
      <c r="M3075" s="53">
        <v>0</v>
      </c>
      <c r="N3075" s="39" t="s">
        <v>22</v>
      </c>
      <c r="O3075" s="65">
        <f>SUMIFS(Tb_Reseller[Aug-26],Tb_Reseller[Agen id],Tb_Agen[[#This Row],[AGEN ID]])</f>
        <v>0</v>
      </c>
      <c r="P3075" s="66">
        <f>SUMIFS(Tb_Reseller[Sep-26],Tb_Reseller[Agen id],Tb_Agen[[#This Row],[AGEN ID]])</f>
        <v>0</v>
      </c>
      <c r="Q3075" s="66">
        <f>SUMIFS(Tb_Reseller[Oct-26],Tb_Reseller[Agen id],Tb_Agen[[#This Row],[AGEN ID]])</f>
        <v>0</v>
      </c>
    </row>
    <row r="3076" spans="1:17" x14ac:dyDescent="0.25">
      <c r="A3076" s="39" t="s">
        <v>6881</v>
      </c>
      <c r="B3076" s="34" t="s">
        <v>6882</v>
      </c>
      <c r="C3076" s="43" t="s">
        <v>82</v>
      </c>
      <c r="D3076" s="38" t="s">
        <v>16</v>
      </c>
      <c r="E3076" s="38" t="s">
        <v>82</v>
      </c>
      <c r="F3076" s="38"/>
      <c r="G3076" s="40">
        <f>VLOOKUP(Tb_Agen[[#This Row],[AGEN ID]],Reseller!A:F,5,0)</f>
        <v>45689.070833333331</v>
      </c>
      <c r="H3076" s="38"/>
      <c r="I3076" s="38"/>
      <c r="J3076" s="38"/>
      <c r="K3076" s="41"/>
      <c r="L3076" s="42"/>
      <c r="M3076" s="53">
        <v>0</v>
      </c>
      <c r="N3076" s="39" t="s">
        <v>22</v>
      </c>
      <c r="O3076" s="65">
        <f>SUMIFS(Tb_Reseller[Aug-26],Tb_Reseller[Agen id],Tb_Agen[[#This Row],[AGEN ID]])</f>
        <v>0</v>
      </c>
      <c r="P3076" s="66">
        <f>SUMIFS(Tb_Reseller[Sep-26],Tb_Reseller[Agen id],Tb_Agen[[#This Row],[AGEN ID]])</f>
        <v>0</v>
      </c>
      <c r="Q3076" s="66">
        <f>SUMIFS(Tb_Reseller[Oct-26],Tb_Reseller[Agen id],Tb_Agen[[#This Row],[AGEN ID]])</f>
        <v>0</v>
      </c>
    </row>
    <row r="3077" spans="1:17" x14ac:dyDescent="0.25">
      <c r="A3077" s="39" t="s">
        <v>6883</v>
      </c>
      <c r="B3077" s="34" t="s">
        <v>6884</v>
      </c>
      <c r="C3077" s="43" t="s">
        <v>82</v>
      </c>
      <c r="D3077" s="38" t="s">
        <v>16</v>
      </c>
      <c r="E3077" s="38" t="s">
        <v>82</v>
      </c>
      <c r="F3077" s="38"/>
      <c r="G3077" s="40">
        <f>VLOOKUP(Tb_Agen[[#This Row],[AGEN ID]],Reseller!A:F,5,0)</f>
        <v>45689.671527777777</v>
      </c>
      <c r="H3077" s="38"/>
      <c r="I3077" s="38"/>
      <c r="J3077" s="38"/>
      <c r="K3077" s="41"/>
      <c r="L3077" s="42"/>
      <c r="M3077" s="53">
        <v>0</v>
      </c>
      <c r="N3077" s="39" t="s">
        <v>22</v>
      </c>
      <c r="O3077" s="65">
        <f>SUMIFS(Tb_Reseller[Aug-26],Tb_Reseller[Agen id],Tb_Agen[[#This Row],[AGEN ID]])</f>
        <v>0</v>
      </c>
      <c r="P3077" s="66">
        <f>SUMIFS(Tb_Reseller[Sep-26],Tb_Reseller[Agen id],Tb_Agen[[#This Row],[AGEN ID]])</f>
        <v>0</v>
      </c>
      <c r="Q3077" s="66">
        <f>SUMIFS(Tb_Reseller[Oct-26],Tb_Reseller[Agen id],Tb_Agen[[#This Row],[AGEN ID]])</f>
        <v>0</v>
      </c>
    </row>
    <row r="3078" spans="1:17" x14ac:dyDescent="0.25">
      <c r="A3078" s="33" t="s">
        <v>6885</v>
      </c>
      <c r="B3078" s="34" t="s">
        <v>6886</v>
      </c>
      <c r="C3078" s="34" t="s">
        <v>121</v>
      </c>
      <c r="D3078" s="35" t="s">
        <v>16</v>
      </c>
      <c r="E3078" s="35" t="s">
        <v>17</v>
      </c>
      <c r="F3078" s="35"/>
      <c r="G3078" s="36">
        <f>VLOOKUP(Tb_Agen[[#This Row],[AGEN ID]],Reseller!A:F,5,0)</f>
        <v>44814.411111111112</v>
      </c>
      <c r="H3078" s="35"/>
      <c r="I3078" s="35"/>
      <c r="J3078" s="35"/>
      <c r="K3078" s="41"/>
      <c r="L3078" s="37"/>
      <c r="M3078" s="53">
        <v>0</v>
      </c>
      <c r="N3078" s="39" t="s">
        <v>22</v>
      </c>
      <c r="O3078" s="65">
        <f>SUMIFS(Tb_Reseller[Aug-26],Tb_Reseller[Agen id],Tb_Agen[[#This Row],[AGEN ID]])</f>
        <v>0</v>
      </c>
      <c r="P3078" s="66">
        <f>SUMIFS(Tb_Reseller[Sep-26],Tb_Reseller[Agen id],Tb_Agen[[#This Row],[AGEN ID]])</f>
        <v>0</v>
      </c>
      <c r="Q3078" s="66">
        <f>SUMIFS(Tb_Reseller[Oct-26],Tb_Reseller[Agen id],Tb_Agen[[#This Row],[AGEN ID]])</f>
        <v>0</v>
      </c>
    </row>
    <row r="3079" spans="1:17" x14ac:dyDescent="0.25">
      <c r="A3079" s="39" t="s">
        <v>6887</v>
      </c>
      <c r="B3079" s="34" t="s">
        <v>6888</v>
      </c>
      <c r="C3079" s="43" t="s">
        <v>15</v>
      </c>
      <c r="D3079" s="38" t="s">
        <v>36</v>
      </c>
      <c r="E3079" s="38" t="s">
        <v>37</v>
      </c>
      <c r="F3079" s="38"/>
      <c r="G3079" s="40">
        <f>VLOOKUP(Tb_Agen[[#This Row],[AGEN ID]],Reseller!A:F,5,0)</f>
        <v>45691.563888888893</v>
      </c>
      <c r="H3079" s="38" t="s">
        <v>6889</v>
      </c>
      <c r="I3079" s="38" t="s">
        <v>19</v>
      </c>
      <c r="J3079" s="38" t="s">
        <v>20</v>
      </c>
      <c r="K3079" s="41" t="s">
        <v>21</v>
      </c>
      <c r="L3079" s="42" t="s">
        <v>39</v>
      </c>
      <c r="M3079" s="53">
        <v>-500000</v>
      </c>
      <c r="N3079" s="39" t="s">
        <v>40</v>
      </c>
      <c r="O3079" s="65">
        <f>SUMIFS(Tb_Reseller[Aug-26],Tb_Reseller[Agen id],Tb_Agen[[#This Row],[AGEN ID]])</f>
        <v>0.83870967741935432</v>
      </c>
      <c r="P3079" s="66">
        <f>SUMIFS(Tb_Reseller[Sep-26],Tb_Reseller[Agen id],Tb_Agen[[#This Row],[AGEN ID]])</f>
        <v>0.6</v>
      </c>
      <c r="Q3079" s="66">
        <f>SUMIFS(Tb_Reseller[Oct-26],Tb_Reseller[Agen id],Tb_Agen[[#This Row],[AGEN ID]])</f>
        <v>1.25</v>
      </c>
    </row>
    <row r="3080" spans="1:17" x14ac:dyDescent="0.25">
      <c r="A3080" s="33" t="s">
        <v>6890</v>
      </c>
      <c r="B3080" s="34" t="s">
        <v>6891</v>
      </c>
      <c r="C3080" s="34" t="s">
        <v>82</v>
      </c>
      <c r="D3080" s="35" t="s">
        <v>16</v>
      </c>
      <c r="E3080" s="38" t="s">
        <v>82</v>
      </c>
      <c r="F3080" s="35"/>
      <c r="G3080" s="36">
        <f>VLOOKUP(Tb_Agen[[#This Row],[AGEN ID]],Reseller!A:F,5,0)</f>
        <v>44815.711111111108</v>
      </c>
      <c r="H3080" s="35"/>
      <c r="I3080" s="35"/>
      <c r="J3080" s="35"/>
      <c r="K3080" s="41"/>
      <c r="L3080" s="37"/>
      <c r="M3080" s="53">
        <v>0</v>
      </c>
      <c r="N3080" s="39" t="s">
        <v>22</v>
      </c>
      <c r="O3080" s="65">
        <f>SUMIFS(Tb_Reseller[Aug-26],Tb_Reseller[Agen id],Tb_Agen[[#This Row],[AGEN ID]])</f>
        <v>0</v>
      </c>
      <c r="P3080" s="66">
        <f>SUMIFS(Tb_Reseller[Sep-26],Tb_Reseller[Agen id],Tb_Agen[[#This Row],[AGEN ID]])</f>
        <v>0</v>
      </c>
      <c r="Q3080" s="66">
        <f>SUMIFS(Tb_Reseller[Oct-26],Tb_Reseller[Agen id],Tb_Agen[[#This Row],[AGEN ID]])</f>
        <v>0</v>
      </c>
    </row>
    <row r="3081" spans="1:17" x14ac:dyDescent="0.25">
      <c r="A3081" s="39" t="s">
        <v>6892</v>
      </c>
      <c r="B3081" s="34" t="s">
        <v>6893</v>
      </c>
      <c r="C3081" s="43" t="s">
        <v>82</v>
      </c>
      <c r="D3081" s="38" t="s">
        <v>16</v>
      </c>
      <c r="E3081" s="38" t="s">
        <v>82</v>
      </c>
      <c r="F3081" s="38"/>
      <c r="G3081" s="40">
        <f>VLOOKUP(Tb_Agen[[#This Row],[AGEN ID]],Reseller!A:F,5,0)</f>
        <v>44832.750694444447</v>
      </c>
      <c r="H3081" s="38"/>
      <c r="I3081" s="38"/>
      <c r="J3081" s="38"/>
      <c r="K3081" s="41"/>
      <c r="L3081" s="42"/>
      <c r="M3081" s="53">
        <v>0</v>
      </c>
      <c r="N3081" s="39" t="s">
        <v>22</v>
      </c>
      <c r="O3081" s="65">
        <f>SUMIFS(Tb_Reseller[Aug-26],Tb_Reseller[Agen id],Tb_Agen[[#This Row],[AGEN ID]])</f>
        <v>0</v>
      </c>
      <c r="P3081" s="66">
        <f>SUMIFS(Tb_Reseller[Sep-26],Tb_Reseller[Agen id],Tb_Agen[[#This Row],[AGEN ID]])</f>
        <v>6.6666666666666666E-2</v>
      </c>
      <c r="Q3081" s="66">
        <f>SUMIFS(Tb_Reseller[Oct-26],Tb_Reseller[Agen id],Tb_Agen[[#This Row],[AGEN ID]])</f>
        <v>0</v>
      </c>
    </row>
    <row r="3082" spans="1:17" x14ac:dyDescent="0.25">
      <c r="A3082" s="39" t="s">
        <v>6894</v>
      </c>
      <c r="B3082" s="34" t="s">
        <v>6895</v>
      </c>
      <c r="C3082" s="44" t="s">
        <v>112</v>
      </c>
      <c r="D3082" s="38" t="s">
        <v>16</v>
      </c>
      <c r="E3082" s="38" t="s">
        <v>17</v>
      </c>
      <c r="F3082" s="38"/>
      <c r="G3082" s="40">
        <f>VLOOKUP(Tb_Agen[[#This Row],[AGEN ID]],Reseller!A:F,5,0)</f>
        <v>45692.487500000003</v>
      </c>
      <c r="H3082" s="38" t="s">
        <v>6896</v>
      </c>
      <c r="I3082" s="38" t="s">
        <v>68</v>
      </c>
      <c r="J3082" s="38" t="s">
        <v>197</v>
      </c>
      <c r="K3082" s="41" t="s">
        <v>198</v>
      </c>
      <c r="L3082" s="42" t="s">
        <v>101</v>
      </c>
      <c r="M3082" s="53">
        <v>0</v>
      </c>
      <c r="N3082" s="39" t="s">
        <v>22</v>
      </c>
      <c r="O3082" s="65">
        <f>SUMIFS(Tb_Reseller[Aug-26],Tb_Reseller[Agen id],Tb_Agen[[#This Row],[AGEN ID]])</f>
        <v>3.2258064516129031E-2</v>
      </c>
      <c r="P3082" s="66">
        <f>SUMIFS(Tb_Reseller[Sep-26],Tb_Reseller[Agen id],Tb_Agen[[#This Row],[AGEN ID]])</f>
        <v>3.3333333333333333E-2</v>
      </c>
      <c r="Q3082" s="66">
        <f>SUMIFS(Tb_Reseller[Oct-26],Tb_Reseller[Agen id],Tb_Agen[[#This Row],[AGEN ID]])</f>
        <v>0</v>
      </c>
    </row>
    <row r="3083" spans="1:17" x14ac:dyDescent="0.25">
      <c r="A3083" s="39" t="s">
        <v>6897</v>
      </c>
      <c r="B3083" s="34" t="s">
        <v>6898</v>
      </c>
      <c r="C3083" s="43" t="s">
        <v>82</v>
      </c>
      <c r="D3083" s="38" t="s">
        <v>16</v>
      </c>
      <c r="E3083" s="38" t="s">
        <v>82</v>
      </c>
      <c r="F3083" s="38"/>
      <c r="G3083" s="40">
        <f>VLOOKUP(Tb_Agen[[#This Row],[AGEN ID]],Reseller!A:F,5,0)</f>
        <v>45692.549305555563</v>
      </c>
      <c r="H3083" s="38"/>
      <c r="I3083" s="38"/>
      <c r="J3083" s="38"/>
      <c r="K3083" s="41"/>
      <c r="L3083" s="42"/>
      <c r="M3083" s="53">
        <v>0</v>
      </c>
      <c r="N3083" s="39" t="s">
        <v>22</v>
      </c>
      <c r="O3083" s="65">
        <f>SUMIFS(Tb_Reseller[Aug-26],Tb_Reseller[Agen id],Tb_Agen[[#This Row],[AGEN ID]])</f>
        <v>0</v>
      </c>
      <c r="P3083" s="66">
        <f>SUMIFS(Tb_Reseller[Sep-26],Tb_Reseller[Agen id],Tb_Agen[[#This Row],[AGEN ID]])</f>
        <v>0</v>
      </c>
      <c r="Q3083" s="66">
        <f>SUMIFS(Tb_Reseller[Oct-26],Tb_Reseller[Agen id],Tb_Agen[[#This Row],[AGEN ID]])</f>
        <v>0</v>
      </c>
    </row>
    <row r="3084" spans="1:17" x14ac:dyDescent="0.25">
      <c r="A3084" s="39" t="s">
        <v>6899</v>
      </c>
      <c r="B3084" s="34" t="s">
        <v>6900</v>
      </c>
      <c r="C3084" s="43" t="s">
        <v>82</v>
      </c>
      <c r="D3084" s="38" t="s">
        <v>16</v>
      </c>
      <c r="E3084" s="38" t="s">
        <v>82</v>
      </c>
      <c r="F3084" s="38"/>
      <c r="G3084" s="40">
        <f>VLOOKUP(Tb_Agen[[#This Row],[AGEN ID]],Reseller!A:F,5,0)</f>
        <v>45694.966666666667</v>
      </c>
      <c r="H3084" s="38"/>
      <c r="I3084" s="38"/>
      <c r="J3084" s="38"/>
      <c r="K3084" s="41"/>
      <c r="L3084" s="42"/>
      <c r="M3084" s="53">
        <v>0</v>
      </c>
      <c r="N3084" s="39" t="s">
        <v>22</v>
      </c>
      <c r="O3084" s="65">
        <f>SUMIFS(Tb_Reseller[Aug-26],Tb_Reseller[Agen id],Tb_Agen[[#This Row],[AGEN ID]])</f>
        <v>0</v>
      </c>
      <c r="P3084" s="66">
        <f>SUMIFS(Tb_Reseller[Sep-26],Tb_Reseller[Agen id],Tb_Agen[[#This Row],[AGEN ID]])</f>
        <v>0</v>
      </c>
      <c r="Q3084" s="66">
        <f>SUMIFS(Tb_Reseller[Oct-26],Tb_Reseller[Agen id],Tb_Agen[[#This Row],[AGEN ID]])</f>
        <v>0</v>
      </c>
    </row>
    <row r="3085" spans="1:17" x14ac:dyDescent="0.25">
      <c r="A3085" s="39" t="s">
        <v>6901</v>
      </c>
      <c r="B3085" s="34" t="s">
        <v>6902</v>
      </c>
      <c r="C3085" s="43" t="s">
        <v>121</v>
      </c>
      <c r="D3085" s="38" t="s">
        <v>28</v>
      </c>
      <c r="E3085" s="38" t="s">
        <v>17</v>
      </c>
      <c r="F3085" s="38"/>
      <c r="G3085" s="40">
        <f>VLOOKUP(Tb_Agen[[#This Row],[AGEN ID]],Reseller!A:F,5,0)</f>
        <v>45695.504166666673</v>
      </c>
      <c r="H3085" s="38"/>
      <c r="I3085" s="38"/>
      <c r="J3085" s="38"/>
      <c r="K3085" s="41"/>
      <c r="L3085" s="42"/>
      <c r="M3085" s="53">
        <v>0</v>
      </c>
      <c r="N3085" s="39" t="s">
        <v>22</v>
      </c>
      <c r="O3085" s="65">
        <f>SUMIFS(Tb_Reseller[Aug-26],Tb_Reseller[Agen id],Tb_Agen[[#This Row],[AGEN ID]])</f>
        <v>0</v>
      </c>
      <c r="P3085" s="66">
        <f>SUMIFS(Tb_Reseller[Sep-26],Tb_Reseller[Agen id],Tb_Agen[[#This Row],[AGEN ID]])</f>
        <v>0</v>
      </c>
      <c r="Q3085" s="66">
        <f>SUMIFS(Tb_Reseller[Oct-26],Tb_Reseller[Agen id],Tb_Agen[[#This Row],[AGEN ID]])</f>
        <v>0</v>
      </c>
    </row>
    <row r="3086" spans="1:17" x14ac:dyDescent="0.25">
      <c r="A3086" s="39" t="s">
        <v>6903</v>
      </c>
      <c r="B3086" s="34" t="s">
        <v>6904</v>
      </c>
      <c r="C3086" s="43" t="s">
        <v>82</v>
      </c>
      <c r="D3086" s="38" t="s">
        <v>16</v>
      </c>
      <c r="E3086" s="38" t="s">
        <v>82</v>
      </c>
      <c r="F3086" s="38"/>
      <c r="G3086" s="40">
        <f>VLOOKUP(Tb_Agen[[#This Row],[AGEN ID]],Reseller!A:F,5,0)</f>
        <v>45695.861805555563</v>
      </c>
      <c r="H3086" s="38"/>
      <c r="I3086" s="38"/>
      <c r="J3086" s="38"/>
      <c r="K3086" s="41"/>
      <c r="L3086" s="42"/>
      <c r="M3086" s="53">
        <v>0</v>
      </c>
      <c r="N3086" s="39" t="s">
        <v>22</v>
      </c>
      <c r="O3086" s="65">
        <f>SUMIFS(Tb_Reseller[Aug-26],Tb_Reseller[Agen id],Tb_Agen[[#This Row],[AGEN ID]])</f>
        <v>0</v>
      </c>
      <c r="P3086" s="66">
        <f>SUMIFS(Tb_Reseller[Sep-26],Tb_Reseller[Agen id],Tb_Agen[[#This Row],[AGEN ID]])</f>
        <v>0</v>
      </c>
      <c r="Q3086" s="66">
        <f>SUMIFS(Tb_Reseller[Oct-26],Tb_Reseller[Agen id],Tb_Agen[[#This Row],[AGEN ID]])</f>
        <v>0</v>
      </c>
    </row>
    <row r="3087" spans="1:17" x14ac:dyDescent="0.25">
      <c r="A3087" s="39" t="s">
        <v>6905</v>
      </c>
      <c r="B3087" s="34" t="s">
        <v>6906</v>
      </c>
      <c r="C3087" s="43" t="s">
        <v>121</v>
      </c>
      <c r="D3087" s="38" t="s">
        <v>28</v>
      </c>
      <c r="E3087" s="38" t="s">
        <v>17</v>
      </c>
      <c r="F3087" s="38"/>
      <c r="G3087" s="40">
        <f>VLOOKUP(Tb_Agen[[#This Row],[AGEN ID]],Reseller!A:F,5,0)</f>
        <v>45698.713888888888</v>
      </c>
      <c r="H3087" s="38" t="s">
        <v>6907</v>
      </c>
      <c r="I3087" s="38" t="s">
        <v>68</v>
      </c>
      <c r="J3087" s="38" t="s">
        <v>912</v>
      </c>
      <c r="K3087" s="41" t="s">
        <v>912</v>
      </c>
      <c r="L3087" s="42"/>
      <c r="M3087" s="53">
        <v>0</v>
      </c>
      <c r="N3087" s="39" t="s">
        <v>22</v>
      </c>
      <c r="O3087" s="65">
        <f>SUMIFS(Tb_Reseller[Aug-26],Tb_Reseller[Agen id],Tb_Agen[[#This Row],[AGEN ID]])</f>
        <v>0</v>
      </c>
      <c r="P3087" s="66">
        <f>SUMIFS(Tb_Reseller[Sep-26],Tb_Reseller[Agen id],Tb_Agen[[#This Row],[AGEN ID]])</f>
        <v>0</v>
      </c>
      <c r="Q3087" s="66">
        <f>SUMIFS(Tb_Reseller[Oct-26],Tb_Reseller[Agen id],Tb_Agen[[#This Row],[AGEN ID]])</f>
        <v>0</v>
      </c>
    </row>
    <row r="3088" spans="1:17" x14ac:dyDescent="0.25">
      <c r="A3088" s="39" t="s">
        <v>6908</v>
      </c>
      <c r="B3088" s="34" t="s">
        <v>6909</v>
      </c>
      <c r="C3088" s="43" t="s">
        <v>82</v>
      </c>
      <c r="D3088" s="38" t="s">
        <v>16</v>
      </c>
      <c r="E3088" s="38" t="s">
        <v>82</v>
      </c>
      <c r="F3088" s="38"/>
      <c r="G3088" s="40">
        <f>VLOOKUP(Tb_Agen[[#This Row],[AGEN ID]],Reseller!A:F,5,0)</f>
        <v>45699.637499999997</v>
      </c>
      <c r="H3088" s="38"/>
      <c r="I3088" s="38"/>
      <c r="J3088" s="38"/>
      <c r="K3088" s="41"/>
      <c r="L3088" s="42"/>
      <c r="M3088" s="53">
        <v>0</v>
      </c>
      <c r="N3088" s="39" t="s">
        <v>22</v>
      </c>
      <c r="O3088" s="65">
        <f>SUMIFS(Tb_Reseller[Aug-26],Tb_Reseller[Agen id],Tb_Agen[[#This Row],[AGEN ID]])</f>
        <v>0</v>
      </c>
      <c r="P3088" s="66">
        <f>SUMIFS(Tb_Reseller[Sep-26],Tb_Reseller[Agen id],Tb_Agen[[#This Row],[AGEN ID]])</f>
        <v>0</v>
      </c>
      <c r="Q3088" s="66">
        <f>SUMIFS(Tb_Reseller[Oct-26],Tb_Reseller[Agen id],Tb_Agen[[#This Row],[AGEN ID]])</f>
        <v>0</v>
      </c>
    </row>
    <row r="3089" spans="1:17" x14ac:dyDescent="0.25">
      <c r="A3089" s="39" t="s">
        <v>6910</v>
      </c>
      <c r="B3089" s="34" t="s">
        <v>6911</v>
      </c>
      <c r="C3089" s="43" t="s">
        <v>82</v>
      </c>
      <c r="D3089" s="38" t="s">
        <v>16</v>
      </c>
      <c r="E3089" s="38" t="s">
        <v>82</v>
      </c>
      <c r="F3089" s="38"/>
      <c r="G3089" s="40">
        <f>VLOOKUP(Tb_Agen[[#This Row],[AGEN ID]],Reseller!A:F,5,0)</f>
        <v>45700.74722222222</v>
      </c>
      <c r="H3089" s="38"/>
      <c r="I3089" s="38"/>
      <c r="J3089" s="38"/>
      <c r="K3089" s="41"/>
      <c r="L3089" s="42"/>
      <c r="M3089" s="53">
        <v>0</v>
      </c>
      <c r="N3089" s="39" t="s">
        <v>22</v>
      </c>
      <c r="O3089" s="65">
        <f>SUMIFS(Tb_Reseller[Aug-26],Tb_Reseller[Agen id],Tb_Agen[[#This Row],[AGEN ID]])</f>
        <v>0</v>
      </c>
      <c r="P3089" s="66">
        <f>SUMIFS(Tb_Reseller[Sep-26],Tb_Reseller[Agen id],Tb_Agen[[#This Row],[AGEN ID]])</f>
        <v>0</v>
      </c>
      <c r="Q3089" s="66">
        <f>SUMIFS(Tb_Reseller[Oct-26],Tb_Reseller[Agen id],Tb_Agen[[#This Row],[AGEN ID]])</f>
        <v>0</v>
      </c>
    </row>
    <row r="3090" spans="1:17" x14ac:dyDescent="0.25">
      <c r="A3090" s="33" t="s">
        <v>6912</v>
      </c>
      <c r="B3090" s="34" t="s">
        <v>6913</v>
      </c>
      <c r="C3090" s="34" t="s">
        <v>121</v>
      </c>
      <c r="D3090" s="35" t="s">
        <v>16</v>
      </c>
      <c r="E3090" s="35" t="s">
        <v>17</v>
      </c>
      <c r="F3090" s="35"/>
      <c r="G3090" s="36">
        <f>VLOOKUP(Tb_Agen[[#This Row],[AGEN ID]],Reseller!A:F,5,0)</f>
        <v>44834.446527777778</v>
      </c>
      <c r="H3090" s="35"/>
      <c r="I3090" s="35"/>
      <c r="J3090" s="35"/>
      <c r="K3090" s="41"/>
      <c r="L3090" s="37"/>
      <c r="M3090" s="53">
        <v>0</v>
      </c>
      <c r="N3090" s="39" t="s">
        <v>22</v>
      </c>
      <c r="O3090" s="65">
        <f>SUMIFS(Tb_Reseller[Aug-26],Tb_Reseller[Agen id],Tb_Agen[[#This Row],[AGEN ID]])</f>
        <v>0</v>
      </c>
      <c r="P3090" s="66">
        <f>SUMIFS(Tb_Reseller[Sep-26],Tb_Reseller[Agen id],Tb_Agen[[#This Row],[AGEN ID]])</f>
        <v>0</v>
      </c>
      <c r="Q3090" s="66">
        <f>SUMIFS(Tb_Reseller[Oct-26],Tb_Reseller[Agen id],Tb_Agen[[#This Row],[AGEN ID]])</f>
        <v>0</v>
      </c>
    </row>
    <row r="3091" spans="1:17" x14ac:dyDescent="0.25">
      <c r="A3091" s="33" t="s">
        <v>6914</v>
      </c>
      <c r="B3091" s="34" t="s">
        <v>6915</v>
      </c>
      <c r="C3091" s="34" t="s">
        <v>79</v>
      </c>
      <c r="D3091" s="35" t="s">
        <v>16</v>
      </c>
      <c r="E3091" s="35" t="s">
        <v>17</v>
      </c>
      <c r="F3091" s="35"/>
      <c r="G3091" s="36">
        <f>VLOOKUP(Tb_Agen[[#This Row],[AGEN ID]],Reseller!A:F,5,0)</f>
        <v>44873.499305555553</v>
      </c>
      <c r="H3091" s="35"/>
      <c r="I3091" s="35"/>
      <c r="J3091" s="35"/>
      <c r="K3091" s="41"/>
      <c r="L3091" s="37" t="s">
        <v>39</v>
      </c>
      <c r="M3091" s="53">
        <v>0</v>
      </c>
      <c r="N3091" s="39" t="s">
        <v>22</v>
      </c>
      <c r="O3091" s="65">
        <f>SUMIFS(Tb_Reseller[Aug-26],Tb_Reseller[Agen id],Tb_Agen[[#This Row],[AGEN ID]])</f>
        <v>0</v>
      </c>
      <c r="P3091" s="66">
        <f>SUMIFS(Tb_Reseller[Sep-26],Tb_Reseller[Agen id],Tb_Agen[[#This Row],[AGEN ID]])</f>
        <v>0</v>
      </c>
      <c r="Q3091" s="66">
        <f>SUMIFS(Tb_Reseller[Oct-26],Tb_Reseller[Agen id],Tb_Agen[[#This Row],[AGEN ID]])</f>
        <v>0</v>
      </c>
    </row>
    <row r="3092" spans="1:17" x14ac:dyDescent="0.25">
      <c r="A3092" s="39" t="s">
        <v>6916</v>
      </c>
      <c r="B3092" s="34" t="s">
        <v>6917</v>
      </c>
      <c r="C3092" s="43" t="s">
        <v>112</v>
      </c>
      <c r="D3092" s="38" t="s">
        <v>16</v>
      </c>
      <c r="E3092" s="38" t="s">
        <v>17</v>
      </c>
      <c r="F3092" s="38"/>
      <c r="G3092" s="40">
        <f>VLOOKUP(Tb_Agen[[#This Row],[AGEN ID]],Reseller!A:F,5,0)</f>
        <v>45703.429166666669</v>
      </c>
      <c r="H3092" s="38"/>
      <c r="I3092" s="38"/>
      <c r="J3092" s="38"/>
      <c r="K3092" s="41"/>
      <c r="L3092" s="42"/>
      <c r="M3092" s="53">
        <v>0</v>
      </c>
      <c r="N3092" s="39" t="s">
        <v>22</v>
      </c>
      <c r="O3092" s="65">
        <f>SUMIFS(Tb_Reseller[Aug-26],Tb_Reseller[Agen id],Tb_Agen[[#This Row],[AGEN ID]])</f>
        <v>0</v>
      </c>
      <c r="P3092" s="66">
        <f>SUMIFS(Tb_Reseller[Sep-26],Tb_Reseller[Agen id],Tb_Agen[[#This Row],[AGEN ID]])</f>
        <v>0</v>
      </c>
      <c r="Q3092" s="66">
        <f>SUMIFS(Tb_Reseller[Oct-26],Tb_Reseller[Agen id],Tb_Agen[[#This Row],[AGEN ID]])</f>
        <v>0</v>
      </c>
    </row>
    <row r="3093" spans="1:17" x14ac:dyDescent="0.25">
      <c r="A3093" s="39" t="s">
        <v>6918</v>
      </c>
      <c r="B3093" s="34" t="s">
        <v>6919</v>
      </c>
      <c r="C3093" s="43" t="s">
        <v>82</v>
      </c>
      <c r="D3093" s="38" t="s">
        <v>16</v>
      </c>
      <c r="E3093" s="38" t="s">
        <v>82</v>
      </c>
      <c r="F3093" s="38"/>
      <c r="G3093" s="40">
        <f>VLOOKUP(Tb_Agen[[#This Row],[AGEN ID]],Reseller!A:F,5,0)</f>
        <v>45704.851388888892</v>
      </c>
      <c r="H3093" s="38"/>
      <c r="I3093" s="38"/>
      <c r="J3093" s="38"/>
      <c r="K3093" s="41"/>
      <c r="L3093" s="42"/>
      <c r="M3093" s="53">
        <v>0</v>
      </c>
      <c r="N3093" s="39" t="s">
        <v>22</v>
      </c>
      <c r="O3093" s="65">
        <f>SUMIFS(Tb_Reseller[Aug-26],Tb_Reseller[Agen id],Tb_Agen[[#This Row],[AGEN ID]])</f>
        <v>0</v>
      </c>
      <c r="P3093" s="66">
        <f>SUMIFS(Tb_Reseller[Sep-26],Tb_Reseller[Agen id],Tb_Agen[[#This Row],[AGEN ID]])</f>
        <v>0</v>
      </c>
      <c r="Q3093" s="66">
        <f>SUMIFS(Tb_Reseller[Oct-26],Tb_Reseller[Agen id],Tb_Agen[[#This Row],[AGEN ID]])</f>
        <v>0</v>
      </c>
    </row>
    <row r="3094" spans="1:17" x14ac:dyDescent="0.25">
      <c r="A3094" s="39" t="s">
        <v>6920</v>
      </c>
      <c r="B3094" s="34" t="s">
        <v>6921</v>
      </c>
      <c r="C3094" s="43" t="s">
        <v>82</v>
      </c>
      <c r="D3094" s="38" t="s">
        <v>16</v>
      </c>
      <c r="E3094" s="38" t="s">
        <v>82</v>
      </c>
      <c r="F3094" s="38"/>
      <c r="G3094" s="40">
        <f>VLOOKUP(Tb_Agen[[#This Row],[AGEN ID]],Reseller!A:F,5,0)</f>
        <v>45705.886805555558</v>
      </c>
      <c r="H3094" s="38"/>
      <c r="I3094" s="38"/>
      <c r="J3094" s="38"/>
      <c r="K3094" s="41"/>
      <c r="L3094" s="42"/>
      <c r="M3094" s="53">
        <v>0</v>
      </c>
      <c r="N3094" s="39" t="s">
        <v>22</v>
      </c>
      <c r="O3094" s="65">
        <f>SUMIFS(Tb_Reseller[Aug-26],Tb_Reseller[Agen id],Tb_Agen[[#This Row],[AGEN ID]])</f>
        <v>0</v>
      </c>
      <c r="P3094" s="66">
        <f>SUMIFS(Tb_Reseller[Sep-26],Tb_Reseller[Agen id],Tb_Agen[[#This Row],[AGEN ID]])</f>
        <v>0</v>
      </c>
      <c r="Q3094" s="66">
        <f>SUMIFS(Tb_Reseller[Oct-26],Tb_Reseller[Agen id],Tb_Agen[[#This Row],[AGEN ID]])</f>
        <v>0</v>
      </c>
    </row>
    <row r="3095" spans="1:17" x14ac:dyDescent="0.25">
      <c r="A3095" s="39" t="s">
        <v>6922</v>
      </c>
      <c r="B3095" s="34" t="s">
        <v>6923</v>
      </c>
      <c r="C3095" s="43" t="s">
        <v>82</v>
      </c>
      <c r="D3095" s="38" t="s">
        <v>16</v>
      </c>
      <c r="E3095" s="38" t="s">
        <v>82</v>
      </c>
      <c r="F3095" s="38"/>
      <c r="G3095" s="40">
        <f>VLOOKUP(Tb_Agen[[#This Row],[AGEN ID]],Reseller!A:F,5,0)</f>
        <v>45706.660416666673</v>
      </c>
      <c r="H3095" s="38"/>
      <c r="I3095" s="38"/>
      <c r="J3095" s="38"/>
      <c r="K3095" s="41"/>
      <c r="L3095" s="42"/>
      <c r="M3095" s="53">
        <v>0</v>
      </c>
      <c r="N3095" s="39" t="s">
        <v>22</v>
      </c>
      <c r="O3095" s="65">
        <f>SUMIFS(Tb_Reseller[Aug-26],Tb_Reseller[Agen id],Tb_Agen[[#This Row],[AGEN ID]])</f>
        <v>0.16129032258064516</v>
      </c>
      <c r="P3095" s="66">
        <f>SUMIFS(Tb_Reseller[Sep-26],Tb_Reseller[Agen id],Tb_Agen[[#This Row],[AGEN ID]])</f>
        <v>0</v>
      </c>
      <c r="Q3095" s="66">
        <f>SUMIFS(Tb_Reseller[Oct-26],Tb_Reseller[Agen id],Tb_Agen[[#This Row],[AGEN ID]])</f>
        <v>0</v>
      </c>
    </row>
    <row r="3096" spans="1:17" x14ac:dyDescent="0.25">
      <c r="A3096" s="33" t="s">
        <v>6924</v>
      </c>
      <c r="B3096" s="34" t="s">
        <v>6925</v>
      </c>
      <c r="C3096" s="34" t="s">
        <v>82</v>
      </c>
      <c r="D3096" s="35" t="s">
        <v>16</v>
      </c>
      <c r="E3096" s="38" t="s">
        <v>82</v>
      </c>
      <c r="F3096" s="35"/>
      <c r="G3096" s="36">
        <f>VLOOKUP(Tb_Agen[[#This Row],[AGEN ID]],Reseller!A:F,5,0)</f>
        <v>44919.147222222222</v>
      </c>
      <c r="H3096" s="35"/>
      <c r="I3096" s="35"/>
      <c r="J3096" s="35"/>
      <c r="K3096" s="41"/>
      <c r="L3096" s="37"/>
      <c r="M3096" s="53">
        <v>0</v>
      </c>
      <c r="N3096" s="39" t="s">
        <v>22</v>
      </c>
      <c r="O3096" s="65">
        <f>SUMIFS(Tb_Reseller[Aug-26],Tb_Reseller[Agen id],Tb_Agen[[#This Row],[AGEN ID]])</f>
        <v>0</v>
      </c>
      <c r="P3096" s="66">
        <f>SUMIFS(Tb_Reseller[Sep-26],Tb_Reseller[Agen id],Tb_Agen[[#This Row],[AGEN ID]])</f>
        <v>0</v>
      </c>
      <c r="Q3096" s="66">
        <f>SUMIFS(Tb_Reseller[Oct-26],Tb_Reseller[Agen id],Tb_Agen[[#This Row],[AGEN ID]])</f>
        <v>0</v>
      </c>
    </row>
    <row r="3097" spans="1:17" x14ac:dyDescent="0.25">
      <c r="A3097" s="39" t="s">
        <v>6926</v>
      </c>
      <c r="B3097" s="34" t="s">
        <v>6927</v>
      </c>
      <c r="C3097" s="43" t="s">
        <v>82</v>
      </c>
      <c r="D3097" s="38" t="s">
        <v>16</v>
      </c>
      <c r="E3097" s="38" t="s">
        <v>82</v>
      </c>
      <c r="F3097" s="38"/>
      <c r="G3097" s="40">
        <f>VLOOKUP(Tb_Agen[[#This Row],[AGEN ID]],Reseller!A:F,5,0)</f>
        <v>45708.585416666669</v>
      </c>
      <c r="H3097" s="38"/>
      <c r="I3097" s="38"/>
      <c r="J3097" s="38"/>
      <c r="K3097" s="41"/>
      <c r="L3097" s="42"/>
      <c r="M3097" s="53">
        <v>0</v>
      </c>
      <c r="N3097" s="39" t="s">
        <v>22</v>
      </c>
      <c r="O3097" s="65">
        <f>SUMIFS(Tb_Reseller[Aug-26],Tb_Reseller[Agen id],Tb_Agen[[#This Row],[AGEN ID]])</f>
        <v>0</v>
      </c>
      <c r="P3097" s="66">
        <f>SUMIFS(Tb_Reseller[Sep-26],Tb_Reseller[Agen id],Tb_Agen[[#This Row],[AGEN ID]])</f>
        <v>0</v>
      </c>
      <c r="Q3097" s="66">
        <f>SUMIFS(Tb_Reseller[Oct-26],Tb_Reseller[Agen id],Tb_Agen[[#This Row],[AGEN ID]])</f>
        <v>0</v>
      </c>
    </row>
    <row r="3098" spans="1:17" x14ac:dyDescent="0.25">
      <c r="A3098" s="39" t="s">
        <v>6928</v>
      </c>
      <c r="B3098" s="34" t="s">
        <v>6929</v>
      </c>
      <c r="C3098" s="43" t="s">
        <v>82</v>
      </c>
      <c r="D3098" s="38" t="s">
        <v>16</v>
      </c>
      <c r="E3098" s="38" t="s">
        <v>82</v>
      </c>
      <c r="F3098" s="38"/>
      <c r="G3098" s="40">
        <f>VLOOKUP(Tb_Agen[[#This Row],[AGEN ID]],Reseller!A:F,5,0)</f>
        <v>45709.481944444437</v>
      </c>
      <c r="H3098" s="38"/>
      <c r="I3098" s="38"/>
      <c r="J3098" s="38"/>
      <c r="K3098" s="41"/>
      <c r="L3098" s="42"/>
      <c r="M3098" s="53">
        <v>0</v>
      </c>
      <c r="N3098" s="39" t="s">
        <v>22</v>
      </c>
      <c r="O3098" s="65">
        <f>SUMIFS(Tb_Reseller[Aug-26],Tb_Reseller[Agen id],Tb_Agen[[#This Row],[AGEN ID]])</f>
        <v>0</v>
      </c>
      <c r="P3098" s="66">
        <f>SUMIFS(Tb_Reseller[Sep-26],Tb_Reseller[Agen id],Tb_Agen[[#This Row],[AGEN ID]])</f>
        <v>0</v>
      </c>
      <c r="Q3098" s="66">
        <f>SUMIFS(Tb_Reseller[Oct-26],Tb_Reseller[Agen id],Tb_Agen[[#This Row],[AGEN ID]])</f>
        <v>0</v>
      </c>
    </row>
    <row r="3099" spans="1:17" x14ac:dyDescent="0.25">
      <c r="A3099" s="39" t="s">
        <v>6930</v>
      </c>
      <c r="B3099" s="34" t="s">
        <v>6931</v>
      </c>
      <c r="C3099" s="43" t="s">
        <v>82</v>
      </c>
      <c r="D3099" s="38" t="s">
        <v>16</v>
      </c>
      <c r="E3099" s="38" t="s">
        <v>82</v>
      </c>
      <c r="F3099" s="38"/>
      <c r="G3099" s="40">
        <f>VLOOKUP(Tb_Agen[[#This Row],[AGEN ID]],Reseller!A:F,5,0)</f>
        <v>45709.836805555547</v>
      </c>
      <c r="H3099" s="38"/>
      <c r="I3099" s="38"/>
      <c r="J3099" s="38"/>
      <c r="K3099" s="41"/>
      <c r="L3099" s="42"/>
      <c r="M3099" s="53">
        <v>0</v>
      </c>
      <c r="N3099" s="39" t="s">
        <v>22</v>
      </c>
      <c r="O3099" s="65">
        <f>SUMIFS(Tb_Reseller[Aug-26],Tb_Reseller[Agen id],Tb_Agen[[#This Row],[AGEN ID]])</f>
        <v>0</v>
      </c>
      <c r="P3099" s="66">
        <f>SUMIFS(Tb_Reseller[Sep-26],Tb_Reseller[Agen id],Tb_Agen[[#This Row],[AGEN ID]])</f>
        <v>0</v>
      </c>
      <c r="Q3099" s="66">
        <f>SUMIFS(Tb_Reseller[Oct-26],Tb_Reseller[Agen id],Tb_Agen[[#This Row],[AGEN ID]])</f>
        <v>0</v>
      </c>
    </row>
    <row r="3100" spans="1:17" x14ac:dyDescent="0.25">
      <c r="A3100" s="33" t="s">
        <v>6932</v>
      </c>
      <c r="B3100" s="34" t="s">
        <v>6933</v>
      </c>
      <c r="C3100" s="34" t="s">
        <v>79</v>
      </c>
      <c r="D3100" s="35" t="s">
        <v>16</v>
      </c>
      <c r="E3100" s="35" t="s">
        <v>17</v>
      </c>
      <c r="F3100" s="35"/>
      <c r="G3100" s="36">
        <f>VLOOKUP(Tb_Agen[[#This Row],[AGEN ID]],Reseller!A:F,5,0)</f>
        <v>44937.774305555547</v>
      </c>
      <c r="H3100" s="35"/>
      <c r="I3100" s="35"/>
      <c r="J3100" s="35"/>
      <c r="K3100" s="41"/>
      <c r="L3100" s="37"/>
      <c r="M3100" s="53">
        <v>0</v>
      </c>
      <c r="N3100" s="39" t="s">
        <v>22</v>
      </c>
      <c r="O3100" s="65">
        <f>SUMIFS(Tb_Reseller[Aug-26],Tb_Reseller[Agen id],Tb_Agen[[#This Row],[AGEN ID]])</f>
        <v>3.2258064516129031E-2</v>
      </c>
      <c r="P3100" s="66">
        <f>SUMIFS(Tb_Reseller[Sep-26],Tb_Reseller[Agen id],Tb_Agen[[#This Row],[AGEN ID]])</f>
        <v>0</v>
      </c>
      <c r="Q3100" s="66">
        <f>SUMIFS(Tb_Reseller[Oct-26],Tb_Reseller[Agen id],Tb_Agen[[#This Row],[AGEN ID]])</f>
        <v>0</v>
      </c>
    </row>
    <row r="3101" spans="1:17" x14ac:dyDescent="0.25">
      <c r="A3101" s="33" t="s">
        <v>6934</v>
      </c>
      <c r="B3101" s="34" t="s">
        <v>6935</v>
      </c>
      <c r="C3101" s="34" t="s">
        <v>82</v>
      </c>
      <c r="D3101" s="35" t="s">
        <v>16</v>
      </c>
      <c r="E3101" s="38" t="s">
        <v>82</v>
      </c>
      <c r="F3101" s="35"/>
      <c r="G3101" s="36">
        <f>VLOOKUP(Tb_Agen[[#This Row],[AGEN ID]],Reseller!A:F,5,0)</f>
        <v>44939.486805555563</v>
      </c>
      <c r="H3101" s="35"/>
      <c r="I3101" s="35"/>
      <c r="J3101" s="35"/>
      <c r="K3101" s="41"/>
      <c r="L3101" s="37"/>
      <c r="M3101" s="53">
        <v>0</v>
      </c>
      <c r="N3101" s="39" t="s">
        <v>22</v>
      </c>
      <c r="O3101" s="65">
        <f>SUMIFS(Tb_Reseller[Aug-26],Tb_Reseller[Agen id],Tb_Agen[[#This Row],[AGEN ID]])</f>
        <v>0</v>
      </c>
      <c r="P3101" s="66">
        <f>SUMIFS(Tb_Reseller[Sep-26],Tb_Reseller[Agen id],Tb_Agen[[#This Row],[AGEN ID]])</f>
        <v>0</v>
      </c>
      <c r="Q3101" s="66">
        <f>SUMIFS(Tb_Reseller[Oct-26],Tb_Reseller[Agen id],Tb_Agen[[#This Row],[AGEN ID]])</f>
        <v>0</v>
      </c>
    </row>
    <row r="3102" spans="1:17" x14ac:dyDescent="0.25">
      <c r="A3102" s="39" t="s">
        <v>6936</v>
      </c>
      <c r="B3102" s="34" t="s">
        <v>6937</v>
      </c>
      <c r="C3102" s="43" t="s">
        <v>82</v>
      </c>
      <c r="D3102" s="38" t="s">
        <v>16</v>
      </c>
      <c r="E3102" s="38" t="s">
        <v>82</v>
      </c>
      <c r="F3102" s="38"/>
      <c r="G3102" s="40">
        <f>VLOOKUP(Tb_Agen[[#This Row],[AGEN ID]],Reseller!A:F,5,0)</f>
        <v>45715.67291666667</v>
      </c>
      <c r="H3102" s="38"/>
      <c r="I3102" s="38"/>
      <c r="J3102" s="38"/>
      <c r="K3102" s="41"/>
      <c r="L3102" s="42"/>
      <c r="M3102" s="53">
        <v>0</v>
      </c>
      <c r="N3102" s="39" t="s">
        <v>22</v>
      </c>
      <c r="O3102" s="65">
        <f>SUMIFS(Tb_Reseller[Aug-26],Tb_Reseller[Agen id],Tb_Agen[[#This Row],[AGEN ID]])</f>
        <v>0</v>
      </c>
      <c r="P3102" s="66">
        <f>SUMIFS(Tb_Reseller[Sep-26],Tb_Reseller[Agen id],Tb_Agen[[#This Row],[AGEN ID]])</f>
        <v>0</v>
      </c>
      <c r="Q3102" s="66">
        <f>SUMIFS(Tb_Reseller[Oct-26],Tb_Reseller[Agen id],Tb_Agen[[#This Row],[AGEN ID]])</f>
        <v>0</v>
      </c>
    </row>
    <row r="3103" spans="1:17" x14ac:dyDescent="0.25">
      <c r="A3103" s="39" t="s">
        <v>6938</v>
      </c>
      <c r="B3103" s="34" t="s">
        <v>6939</v>
      </c>
      <c r="C3103" s="43" t="s">
        <v>82</v>
      </c>
      <c r="D3103" s="38" t="s">
        <v>16</v>
      </c>
      <c r="E3103" s="38" t="s">
        <v>82</v>
      </c>
      <c r="F3103" s="38"/>
      <c r="G3103" s="40">
        <f>VLOOKUP(Tb_Agen[[#This Row],[AGEN ID]],Reseller!A:F,5,0)</f>
        <v>45717.438194444447</v>
      </c>
      <c r="H3103" s="38"/>
      <c r="I3103" s="38"/>
      <c r="J3103" s="38"/>
      <c r="K3103" s="41"/>
      <c r="L3103" s="42"/>
      <c r="M3103" s="53">
        <v>0</v>
      </c>
      <c r="N3103" s="39" t="s">
        <v>22</v>
      </c>
      <c r="O3103" s="65">
        <f>SUMIFS(Tb_Reseller[Aug-26],Tb_Reseller[Agen id],Tb_Agen[[#This Row],[AGEN ID]])</f>
        <v>0</v>
      </c>
      <c r="P3103" s="66">
        <f>SUMIFS(Tb_Reseller[Sep-26],Tb_Reseller[Agen id],Tb_Agen[[#This Row],[AGEN ID]])</f>
        <v>0</v>
      </c>
      <c r="Q3103" s="66">
        <f>SUMIFS(Tb_Reseller[Oct-26],Tb_Reseller[Agen id],Tb_Agen[[#This Row],[AGEN ID]])</f>
        <v>0</v>
      </c>
    </row>
    <row r="3104" spans="1:17" x14ac:dyDescent="0.25">
      <c r="A3104" s="33" t="s">
        <v>6940</v>
      </c>
      <c r="B3104" s="34" t="s">
        <v>6941</v>
      </c>
      <c r="C3104" s="34" t="s">
        <v>112</v>
      </c>
      <c r="D3104" s="35" t="s">
        <v>16</v>
      </c>
      <c r="E3104" s="35" t="s">
        <v>17</v>
      </c>
      <c r="F3104" s="35"/>
      <c r="G3104" s="36">
        <f>VLOOKUP(Tb_Agen[[#This Row],[AGEN ID]],Reseller!A:F,5,0)</f>
        <v>44942.512499999997</v>
      </c>
      <c r="H3104" s="35"/>
      <c r="I3104" s="35"/>
      <c r="J3104" s="35"/>
      <c r="K3104" s="41"/>
      <c r="L3104" s="37"/>
      <c r="M3104" s="53">
        <v>0</v>
      </c>
      <c r="N3104" s="39" t="s">
        <v>22</v>
      </c>
      <c r="O3104" s="65">
        <f>SUMIFS(Tb_Reseller[Aug-26],Tb_Reseller[Agen id],Tb_Agen[[#This Row],[AGEN ID]])</f>
        <v>0</v>
      </c>
      <c r="P3104" s="66">
        <f>SUMIFS(Tb_Reseller[Sep-26],Tb_Reseller[Agen id],Tb_Agen[[#This Row],[AGEN ID]])</f>
        <v>0</v>
      </c>
      <c r="Q3104" s="66">
        <f>SUMIFS(Tb_Reseller[Oct-26],Tb_Reseller[Agen id],Tb_Agen[[#This Row],[AGEN ID]])</f>
        <v>0</v>
      </c>
    </row>
    <row r="3105" spans="1:17" x14ac:dyDescent="0.25">
      <c r="A3105" s="39" t="s">
        <v>6942</v>
      </c>
      <c r="B3105" s="34" t="s">
        <v>6943</v>
      </c>
      <c r="C3105" s="43" t="s">
        <v>82</v>
      </c>
      <c r="D3105" s="38" t="s">
        <v>16</v>
      </c>
      <c r="E3105" s="38" t="s">
        <v>82</v>
      </c>
      <c r="F3105" s="38"/>
      <c r="G3105" s="40">
        <f>VLOOKUP(Tb_Agen[[#This Row],[AGEN ID]],Reseller!A:F,5,0)</f>
        <v>45719.886111111111</v>
      </c>
      <c r="H3105" s="38"/>
      <c r="I3105" s="38"/>
      <c r="J3105" s="38"/>
      <c r="K3105" s="41"/>
      <c r="L3105" s="42"/>
      <c r="M3105" s="53">
        <v>0</v>
      </c>
      <c r="N3105" s="39" t="s">
        <v>22</v>
      </c>
      <c r="O3105" s="65">
        <f>SUMIFS(Tb_Reseller[Aug-26],Tb_Reseller[Agen id],Tb_Agen[[#This Row],[AGEN ID]])</f>
        <v>0</v>
      </c>
      <c r="P3105" s="66">
        <f>SUMIFS(Tb_Reseller[Sep-26],Tb_Reseller[Agen id],Tb_Agen[[#This Row],[AGEN ID]])</f>
        <v>0</v>
      </c>
      <c r="Q3105" s="66">
        <f>SUMIFS(Tb_Reseller[Oct-26],Tb_Reseller[Agen id],Tb_Agen[[#This Row],[AGEN ID]])</f>
        <v>0</v>
      </c>
    </row>
    <row r="3106" spans="1:17" x14ac:dyDescent="0.25">
      <c r="A3106" s="33" t="s">
        <v>6944</v>
      </c>
      <c r="B3106" s="34" t="s">
        <v>6945</v>
      </c>
      <c r="C3106" s="34" t="s">
        <v>121</v>
      </c>
      <c r="D3106" s="35" t="s">
        <v>16</v>
      </c>
      <c r="E3106" s="35" t="s">
        <v>17</v>
      </c>
      <c r="F3106" s="35"/>
      <c r="G3106" s="36">
        <f>VLOOKUP(Tb_Agen[[#This Row],[AGEN ID]],Reseller!A:F,5,0)</f>
        <v>44951.465277777781</v>
      </c>
      <c r="H3106" s="35"/>
      <c r="I3106" s="35"/>
      <c r="J3106" s="35"/>
      <c r="K3106" s="41"/>
      <c r="L3106" s="37"/>
      <c r="M3106" s="53">
        <v>0</v>
      </c>
      <c r="N3106" s="39" t="s">
        <v>22</v>
      </c>
      <c r="O3106" s="65">
        <f>SUMIFS(Tb_Reseller[Aug-26],Tb_Reseller[Agen id],Tb_Agen[[#This Row],[AGEN ID]])</f>
        <v>9.6774193548387094E-2</v>
      </c>
      <c r="P3106" s="66">
        <f>SUMIFS(Tb_Reseller[Sep-26],Tb_Reseller[Agen id],Tb_Agen[[#This Row],[AGEN ID]])</f>
        <v>0</v>
      </c>
      <c r="Q3106" s="66">
        <f>SUMIFS(Tb_Reseller[Oct-26],Tb_Reseller[Agen id],Tb_Agen[[#This Row],[AGEN ID]])</f>
        <v>0.25</v>
      </c>
    </row>
    <row r="3107" spans="1:17" x14ac:dyDescent="0.25">
      <c r="A3107" s="39" t="s">
        <v>6946</v>
      </c>
      <c r="B3107" s="34" t="s">
        <v>6947</v>
      </c>
      <c r="C3107" s="43" t="s">
        <v>82</v>
      </c>
      <c r="D3107" s="38" t="s">
        <v>16</v>
      </c>
      <c r="E3107" s="38" t="s">
        <v>82</v>
      </c>
      <c r="F3107" s="38"/>
      <c r="G3107" s="40">
        <f>VLOOKUP(Tb_Agen[[#This Row],[AGEN ID]],Reseller!A:F,5,0)</f>
        <v>45720.522916666669</v>
      </c>
      <c r="H3107" s="38"/>
      <c r="I3107" s="38"/>
      <c r="J3107" s="38"/>
      <c r="K3107" s="41"/>
      <c r="L3107" s="42"/>
      <c r="M3107" s="53">
        <v>0</v>
      </c>
      <c r="N3107" s="39" t="s">
        <v>22</v>
      </c>
      <c r="O3107" s="65">
        <f>SUMIFS(Tb_Reseller[Aug-26],Tb_Reseller[Agen id],Tb_Agen[[#This Row],[AGEN ID]])</f>
        <v>0</v>
      </c>
      <c r="P3107" s="66">
        <f>SUMIFS(Tb_Reseller[Sep-26],Tb_Reseller[Agen id],Tb_Agen[[#This Row],[AGEN ID]])</f>
        <v>0</v>
      </c>
      <c r="Q3107" s="66">
        <f>SUMIFS(Tb_Reseller[Oct-26],Tb_Reseller[Agen id],Tb_Agen[[#This Row],[AGEN ID]])</f>
        <v>0</v>
      </c>
    </row>
    <row r="3108" spans="1:17" x14ac:dyDescent="0.25">
      <c r="A3108" s="39" t="s">
        <v>6948</v>
      </c>
      <c r="B3108" s="34" t="s">
        <v>6949</v>
      </c>
      <c r="C3108" s="43" t="s">
        <v>82</v>
      </c>
      <c r="D3108" s="38" t="s">
        <v>16</v>
      </c>
      <c r="E3108" s="38" t="s">
        <v>82</v>
      </c>
      <c r="F3108" s="38"/>
      <c r="G3108" s="40">
        <f>VLOOKUP(Tb_Agen[[#This Row],[AGEN ID]],Reseller!A:F,5,0)</f>
        <v>45720.816666666673</v>
      </c>
      <c r="H3108" s="38"/>
      <c r="I3108" s="38"/>
      <c r="J3108" s="38"/>
      <c r="K3108" s="41"/>
      <c r="L3108" s="42"/>
      <c r="M3108" s="53">
        <v>0</v>
      </c>
      <c r="N3108" s="39" t="s">
        <v>22</v>
      </c>
      <c r="O3108" s="65">
        <f>SUMIFS(Tb_Reseller[Aug-26],Tb_Reseller[Agen id],Tb_Agen[[#This Row],[AGEN ID]])</f>
        <v>0</v>
      </c>
      <c r="P3108" s="66">
        <f>SUMIFS(Tb_Reseller[Sep-26],Tb_Reseller[Agen id],Tb_Agen[[#This Row],[AGEN ID]])</f>
        <v>0</v>
      </c>
      <c r="Q3108" s="66">
        <f>SUMIFS(Tb_Reseller[Oct-26],Tb_Reseller[Agen id],Tb_Agen[[#This Row],[AGEN ID]])</f>
        <v>0</v>
      </c>
    </row>
    <row r="3109" spans="1:17" x14ac:dyDescent="0.25">
      <c r="A3109" s="39" t="s">
        <v>6950</v>
      </c>
      <c r="B3109" s="34" t="s">
        <v>6951</v>
      </c>
      <c r="C3109" s="43" t="s">
        <v>82</v>
      </c>
      <c r="D3109" s="38" t="s">
        <v>16</v>
      </c>
      <c r="E3109" s="38" t="s">
        <v>82</v>
      </c>
      <c r="F3109" s="38"/>
      <c r="G3109" s="40">
        <f>VLOOKUP(Tb_Agen[[#This Row],[AGEN ID]],Reseller!A:F,5,0)</f>
        <v>45722.029861111107</v>
      </c>
      <c r="H3109" s="38"/>
      <c r="I3109" s="38"/>
      <c r="J3109" s="38"/>
      <c r="K3109" s="41"/>
      <c r="L3109" s="42"/>
      <c r="M3109" s="53">
        <v>0</v>
      </c>
      <c r="N3109" s="39" t="s">
        <v>22</v>
      </c>
      <c r="O3109" s="65">
        <f>SUMIFS(Tb_Reseller[Aug-26],Tb_Reseller[Agen id],Tb_Agen[[#This Row],[AGEN ID]])</f>
        <v>0</v>
      </c>
      <c r="P3109" s="66">
        <f>SUMIFS(Tb_Reseller[Sep-26],Tb_Reseller[Agen id],Tb_Agen[[#This Row],[AGEN ID]])</f>
        <v>0</v>
      </c>
      <c r="Q3109" s="66">
        <f>SUMIFS(Tb_Reseller[Oct-26],Tb_Reseller[Agen id],Tb_Agen[[#This Row],[AGEN ID]])</f>
        <v>0</v>
      </c>
    </row>
    <row r="3110" spans="1:17" x14ac:dyDescent="0.25">
      <c r="A3110" s="39" t="s">
        <v>6952</v>
      </c>
      <c r="B3110" s="34" t="s">
        <v>6953</v>
      </c>
      <c r="C3110" s="43" t="s">
        <v>112</v>
      </c>
      <c r="D3110" s="38" t="s">
        <v>16</v>
      </c>
      <c r="E3110" s="38" t="s">
        <v>17</v>
      </c>
      <c r="F3110" s="38"/>
      <c r="G3110" s="40">
        <f>VLOOKUP(Tb_Agen[[#This Row],[AGEN ID]],Reseller!A:F,5,0)</f>
        <v>45722.570138888892</v>
      </c>
      <c r="H3110" s="38" t="s">
        <v>2156</v>
      </c>
      <c r="I3110" s="38" t="s">
        <v>145</v>
      </c>
      <c r="J3110" s="38" t="s">
        <v>548</v>
      </c>
      <c r="K3110" s="41" t="s">
        <v>549</v>
      </c>
      <c r="L3110" s="42"/>
      <c r="M3110" s="53">
        <v>0</v>
      </c>
      <c r="N3110" s="39" t="s">
        <v>22</v>
      </c>
      <c r="O3110" s="65">
        <f>SUMIFS(Tb_Reseller[Aug-26],Tb_Reseller[Agen id],Tb_Agen[[#This Row],[AGEN ID]])</f>
        <v>0</v>
      </c>
      <c r="P3110" s="66">
        <f>SUMIFS(Tb_Reseller[Sep-26],Tb_Reseller[Agen id],Tb_Agen[[#This Row],[AGEN ID]])</f>
        <v>0</v>
      </c>
      <c r="Q3110" s="66">
        <f>SUMIFS(Tb_Reseller[Oct-26],Tb_Reseller[Agen id],Tb_Agen[[#This Row],[AGEN ID]])</f>
        <v>0</v>
      </c>
    </row>
    <row r="3111" spans="1:17" x14ac:dyDescent="0.25">
      <c r="A3111" s="39" t="s">
        <v>6954</v>
      </c>
      <c r="B3111" s="34" t="s">
        <v>6955</v>
      </c>
      <c r="C3111" s="43" t="s">
        <v>82</v>
      </c>
      <c r="D3111" s="38" t="s">
        <v>16</v>
      </c>
      <c r="E3111" s="38" t="s">
        <v>82</v>
      </c>
      <c r="F3111" s="38"/>
      <c r="G3111" s="40">
        <f>VLOOKUP(Tb_Agen[[#This Row],[AGEN ID]],Reseller!A:F,5,0)</f>
        <v>45723.462500000001</v>
      </c>
      <c r="H3111" s="38"/>
      <c r="I3111" s="38"/>
      <c r="J3111" s="38"/>
      <c r="K3111" s="41"/>
      <c r="L3111" s="42"/>
      <c r="M3111" s="53">
        <v>0</v>
      </c>
      <c r="N3111" s="39" t="s">
        <v>22</v>
      </c>
      <c r="O3111" s="65">
        <f>SUMIFS(Tb_Reseller[Aug-26],Tb_Reseller[Agen id],Tb_Agen[[#This Row],[AGEN ID]])</f>
        <v>0</v>
      </c>
      <c r="P3111" s="66">
        <f>SUMIFS(Tb_Reseller[Sep-26],Tb_Reseller[Agen id],Tb_Agen[[#This Row],[AGEN ID]])</f>
        <v>0</v>
      </c>
      <c r="Q3111" s="66">
        <f>SUMIFS(Tb_Reseller[Oct-26],Tb_Reseller[Agen id],Tb_Agen[[#This Row],[AGEN ID]])</f>
        <v>0</v>
      </c>
    </row>
    <row r="3112" spans="1:17" x14ac:dyDescent="0.25">
      <c r="A3112" s="33" t="s">
        <v>6956</v>
      </c>
      <c r="B3112" s="34" t="s">
        <v>6957</v>
      </c>
      <c r="C3112" s="34" t="s">
        <v>82</v>
      </c>
      <c r="D3112" s="35" t="s">
        <v>16</v>
      </c>
      <c r="E3112" s="38" t="s">
        <v>82</v>
      </c>
      <c r="F3112" s="35"/>
      <c r="G3112" s="36">
        <f>VLOOKUP(Tb_Agen[[#This Row],[AGEN ID]],Reseller!A:F,5,0)</f>
        <v>44971.543055555558</v>
      </c>
      <c r="H3112" s="35"/>
      <c r="I3112" s="35"/>
      <c r="J3112" s="35"/>
      <c r="K3112" s="41"/>
      <c r="L3112" s="37"/>
      <c r="M3112" s="53">
        <v>0</v>
      </c>
      <c r="N3112" s="39" t="s">
        <v>22</v>
      </c>
      <c r="O3112" s="65">
        <f>SUMIFS(Tb_Reseller[Aug-26],Tb_Reseller[Agen id],Tb_Agen[[#This Row],[AGEN ID]])</f>
        <v>0</v>
      </c>
      <c r="P3112" s="66">
        <f>SUMIFS(Tb_Reseller[Sep-26],Tb_Reseller[Agen id],Tb_Agen[[#This Row],[AGEN ID]])</f>
        <v>0</v>
      </c>
      <c r="Q3112" s="66">
        <f>SUMIFS(Tb_Reseller[Oct-26],Tb_Reseller[Agen id],Tb_Agen[[#This Row],[AGEN ID]])</f>
        <v>0</v>
      </c>
    </row>
    <row r="3113" spans="1:17" x14ac:dyDescent="0.25">
      <c r="A3113" s="33" t="s">
        <v>6958</v>
      </c>
      <c r="B3113" s="34" t="s">
        <v>6959</v>
      </c>
      <c r="C3113" s="34" t="s">
        <v>121</v>
      </c>
      <c r="D3113" s="35" t="s">
        <v>16</v>
      </c>
      <c r="E3113" s="35" t="s">
        <v>17</v>
      </c>
      <c r="F3113" s="35"/>
      <c r="G3113" s="36">
        <f>VLOOKUP(Tb_Agen[[#This Row],[AGEN ID]],Reseller!A:F,5,0)</f>
        <v>44997.911111111112</v>
      </c>
      <c r="H3113" s="35"/>
      <c r="I3113" s="35"/>
      <c r="J3113" s="35"/>
      <c r="K3113" s="41"/>
      <c r="L3113" s="37"/>
      <c r="M3113" s="53">
        <v>0</v>
      </c>
      <c r="N3113" s="39" t="s">
        <v>22</v>
      </c>
      <c r="O3113" s="65">
        <f>SUMIFS(Tb_Reseller[Aug-26],Tb_Reseller[Agen id],Tb_Agen[[#This Row],[AGEN ID]])</f>
        <v>0</v>
      </c>
      <c r="P3113" s="66">
        <f>SUMIFS(Tb_Reseller[Sep-26],Tb_Reseller[Agen id],Tb_Agen[[#This Row],[AGEN ID]])</f>
        <v>0</v>
      </c>
      <c r="Q3113" s="66">
        <f>SUMIFS(Tb_Reseller[Oct-26],Tb_Reseller[Agen id],Tb_Agen[[#This Row],[AGEN ID]])</f>
        <v>0</v>
      </c>
    </row>
    <row r="3114" spans="1:17" x14ac:dyDescent="0.25">
      <c r="A3114" s="39" t="s">
        <v>6960</v>
      </c>
      <c r="B3114" s="34" t="s">
        <v>6961</v>
      </c>
      <c r="C3114" s="43" t="s">
        <v>82</v>
      </c>
      <c r="D3114" s="38" t="s">
        <v>16</v>
      </c>
      <c r="E3114" s="38" t="s">
        <v>82</v>
      </c>
      <c r="F3114" s="38"/>
      <c r="G3114" s="40">
        <f>VLOOKUP(Tb_Agen[[#This Row],[AGEN ID]],Reseller!A:F,5,0)</f>
        <v>45727.912499999999</v>
      </c>
      <c r="H3114" s="38"/>
      <c r="I3114" s="38"/>
      <c r="J3114" s="38"/>
      <c r="K3114" s="41"/>
      <c r="L3114" s="42"/>
      <c r="M3114" s="53">
        <v>0</v>
      </c>
      <c r="N3114" s="39" t="s">
        <v>22</v>
      </c>
      <c r="O3114" s="65">
        <f>SUMIFS(Tb_Reseller[Aug-26],Tb_Reseller[Agen id],Tb_Agen[[#This Row],[AGEN ID]])</f>
        <v>0</v>
      </c>
      <c r="P3114" s="66">
        <f>SUMIFS(Tb_Reseller[Sep-26],Tb_Reseller[Agen id],Tb_Agen[[#This Row],[AGEN ID]])</f>
        <v>0</v>
      </c>
      <c r="Q3114" s="66">
        <f>SUMIFS(Tb_Reseller[Oct-26],Tb_Reseller[Agen id],Tb_Agen[[#This Row],[AGEN ID]])</f>
        <v>0</v>
      </c>
    </row>
    <row r="3115" spans="1:17" x14ac:dyDescent="0.25">
      <c r="A3115" s="39" t="s">
        <v>6962</v>
      </c>
      <c r="B3115" s="34" t="s">
        <v>6963</v>
      </c>
      <c r="C3115" s="43" t="s">
        <v>82</v>
      </c>
      <c r="D3115" s="38" t="s">
        <v>16</v>
      </c>
      <c r="E3115" s="38" t="s">
        <v>82</v>
      </c>
      <c r="F3115" s="38"/>
      <c r="G3115" s="40">
        <f>VLOOKUP(Tb_Agen[[#This Row],[AGEN ID]],Reseller!A:F,5,0)</f>
        <v>45728.918749999997</v>
      </c>
      <c r="H3115" s="38"/>
      <c r="I3115" s="38"/>
      <c r="J3115" s="38"/>
      <c r="K3115" s="41"/>
      <c r="L3115" s="42"/>
      <c r="M3115" s="53">
        <v>0</v>
      </c>
      <c r="N3115" s="39" t="s">
        <v>22</v>
      </c>
      <c r="O3115" s="65">
        <f>SUMIFS(Tb_Reseller[Aug-26],Tb_Reseller[Agen id],Tb_Agen[[#This Row],[AGEN ID]])</f>
        <v>0</v>
      </c>
      <c r="P3115" s="66">
        <f>SUMIFS(Tb_Reseller[Sep-26],Tb_Reseller[Agen id],Tb_Agen[[#This Row],[AGEN ID]])</f>
        <v>0</v>
      </c>
      <c r="Q3115" s="66">
        <f>SUMIFS(Tb_Reseller[Oct-26],Tb_Reseller[Agen id],Tb_Agen[[#This Row],[AGEN ID]])</f>
        <v>0</v>
      </c>
    </row>
    <row r="3116" spans="1:17" x14ac:dyDescent="0.25">
      <c r="A3116" s="39" t="s">
        <v>6964</v>
      </c>
      <c r="B3116" s="34" t="s">
        <v>6965</v>
      </c>
      <c r="C3116" s="43" t="s">
        <v>82</v>
      </c>
      <c r="D3116" s="38" t="s">
        <v>16</v>
      </c>
      <c r="E3116" s="38" t="s">
        <v>82</v>
      </c>
      <c r="F3116" s="38"/>
      <c r="G3116" s="40">
        <f>VLOOKUP(Tb_Agen[[#This Row],[AGEN ID]],Reseller!A:F,5,0)</f>
        <v>45729.915277777778</v>
      </c>
      <c r="H3116" s="38"/>
      <c r="I3116" s="38"/>
      <c r="J3116" s="38"/>
      <c r="K3116" s="41"/>
      <c r="L3116" s="42"/>
      <c r="M3116" s="53">
        <v>0</v>
      </c>
      <c r="N3116" s="39" t="s">
        <v>22</v>
      </c>
      <c r="O3116" s="65">
        <f>SUMIFS(Tb_Reseller[Aug-26],Tb_Reseller[Agen id],Tb_Agen[[#This Row],[AGEN ID]])</f>
        <v>0</v>
      </c>
      <c r="P3116" s="66">
        <f>SUMIFS(Tb_Reseller[Sep-26],Tb_Reseller[Agen id],Tb_Agen[[#This Row],[AGEN ID]])</f>
        <v>0</v>
      </c>
      <c r="Q3116" s="66">
        <f>SUMIFS(Tb_Reseller[Oct-26],Tb_Reseller[Agen id],Tb_Agen[[#This Row],[AGEN ID]])</f>
        <v>0</v>
      </c>
    </row>
    <row r="3117" spans="1:17" x14ac:dyDescent="0.25">
      <c r="A3117" s="33" t="s">
        <v>6966</v>
      </c>
      <c r="B3117" s="34" t="s">
        <v>6967</v>
      </c>
      <c r="C3117" s="34" t="s">
        <v>79</v>
      </c>
      <c r="D3117" s="35" t="s">
        <v>16</v>
      </c>
      <c r="E3117" s="35" t="s">
        <v>17</v>
      </c>
      <c r="F3117" s="35"/>
      <c r="G3117" s="36">
        <f>VLOOKUP(Tb_Agen[[#This Row],[AGEN ID]],Reseller!A:F,5,0)</f>
        <v>45003.625694444447</v>
      </c>
      <c r="H3117" s="35"/>
      <c r="I3117" s="35"/>
      <c r="J3117" s="35"/>
      <c r="K3117" s="41"/>
      <c r="L3117" s="37"/>
      <c r="M3117" s="53">
        <v>0</v>
      </c>
      <c r="N3117" s="39" t="s">
        <v>22</v>
      </c>
      <c r="O3117" s="65">
        <f>SUMIFS(Tb_Reseller[Aug-26],Tb_Reseller[Agen id],Tb_Agen[[#This Row],[AGEN ID]])</f>
        <v>0</v>
      </c>
      <c r="P3117" s="66">
        <f>SUMIFS(Tb_Reseller[Sep-26],Tb_Reseller[Agen id],Tb_Agen[[#This Row],[AGEN ID]])</f>
        <v>3.3333333333333333E-2</v>
      </c>
      <c r="Q3117" s="66">
        <f>SUMIFS(Tb_Reseller[Oct-26],Tb_Reseller[Agen id],Tb_Agen[[#This Row],[AGEN ID]])</f>
        <v>0</v>
      </c>
    </row>
    <row r="3118" spans="1:17" x14ac:dyDescent="0.25">
      <c r="A3118" s="39" t="s">
        <v>6968</v>
      </c>
      <c r="B3118" s="34" t="s">
        <v>6969</v>
      </c>
      <c r="C3118" s="43" t="s">
        <v>82</v>
      </c>
      <c r="D3118" s="38" t="s">
        <v>16</v>
      </c>
      <c r="E3118" s="38" t="s">
        <v>82</v>
      </c>
      <c r="F3118" s="38"/>
      <c r="G3118" s="40">
        <f>VLOOKUP(Tb_Agen[[#This Row],[AGEN ID]],Reseller!A:F,5,0)</f>
        <v>45737.68472222222</v>
      </c>
      <c r="H3118" s="38"/>
      <c r="I3118" s="38"/>
      <c r="J3118" s="38"/>
      <c r="K3118" s="41"/>
      <c r="L3118" s="42"/>
      <c r="M3118" s="53">
        <v>0</v>
      </c>
      <c r="N3118" s="39" t="s">
        <v>22</v>
      </c>
      <c r="O3118" s="65">
        <f>SUMIFS(Tb_Reseller[Aug-26],Tb_Reseller[Agen id],Tb_Agen[[#This Row],[AGEN ID]])</f>
        <v>0</v>
      </c>
      <c r="P3118" s="66">
        <f>SUMIFS(Tb_Reseller[Sep-26],Tb_Reseller[Agen id],Tb_Agen[[#This Row],[AGEN ID]])</f>
        <v>0</v>
      </c>
      <c r="Q3118" s="66">
        <f>SUMIFS(Tb_Reseller[Oct-26],Tb_Reseller[Agen id],Tb_Agen[[#This Row],[AGEN ID]])</f>
        <v>0</v>
      </c>
    </row>
    <row r="3119" spans="1:17" x14ac:dyDescent="0.25">
      <c r="A3119" s="39" t="s">
        <v>6970</v>
      </c>
      <c r="B3119" s="34" t="s">
        <v>6971</v>
      </c>
      <c r="C3119" s="43" t="s">
        <v>82</v>
      </c>
      <c r="D3119" s="38" t="s">
        <v>16</v>
      </c>
      <c r="E3119" s="38" t="s">
        <v>82</v>
      </c>
      <c r="F3119" s="38"/>
      <c r="G3119" s="40">
        <f>VLOOKUP(Tb_Agen[[#This Row],[AGEN ID]],Reseller!A:F,5,0)</f>
        <v>45740.665972222218</v>
      </c>
      <c r="H3119" s="38"/>
      <c r="I3119" s="38"/>
      <c r="J3119" s="38"/>
      <c r="K3119" s="41"/>
      <c r="L3119" s="42"/>
      <c r="M3119" s="53">
        <v>0</v>
      </c>
      <c r="N3119" s="39" t="s">
        <v>22</v>
      </c>
      <c r="O3119" s="65">
        <f>SUMIFS(Tb_Reseller[Aug-26],Tb_Reseller[Agen id],Tb_Agen[[#This Row],[AGEN ID]])</f>
        <v>0</v>
      </c>
      <c r="P3119" s="66">
        <f>SUMIFS(Tb_Reseller[Sep-26],Tb_Reseller[Agen id],Tb_Agen[[#This Row],[AGEN ID]])</f>
        <v>0</v>
      </c>
      <c r="Q3119" s="66">
        <f>SUMIFS(Tb_Reseller[Oct-26],Tb_Reseller[Agen id],Tb_Agen[[#This Row],[AGEN ID]])</f>
        <v>0</v>
      </c>
    </row>
    <row r="3120" spans="1:17" x14ac:dyDescent="0.25">
      <c r="A3120" s="33" t="s">
        <v>6972</v>
      </c>
      <c r="B3120" s="34" t="s">
        <v>6973</v>
      </c>
      <c r="C3120" s="34" t="s">
        <v>82</v>
      </c>
      <c r="D3120" s="35" t="s">
        <v>16</v>
      </c>
      <c r="E3120" s="38" t="s">
        <v>82</v>
      </c>
      <c r="F3120" s="35"/>
      <c r="G3120" s="36">
        <f>VLOOKUP(Tb_Agen[[#This Row],[AGEN ID]],Reseller!A:F,5,0)</f>
        <v>45004.740277777782</v>
      </c>
      <c r="H3120" s="35"/>
      <c r="I3120" s="35"/>
      <c r="J3120" s="35"/>
      <c r="K3120" s="41"/>
      <c r="L3120" s="37"/>
      <c r="M3120" s="53">
        <v>0</v>
      </c>
      <c r="N3120" s="39" t="s">
        <v>22</v>
      </c>
      <c r="O3120" s="65">
        <f>SUMIFS(Tb_Reseller[Aug-26],Tb_Reseller[Agen id],Tb_Agen[[#This Row],[AGEN ID]])</f>
        <v>0</v>
      </c>
      <c r="P3120" s="66">
        <f>SUMIFS(Tb_Reseller[Sep-26],Tb_Reseller[Agen id],Tb_Agen[[#This Row],[AGEN ID]])</f>
        <v>0</v>
      </c>
      <c r="Q3120" s="66">
        <f>SUMIFS(Tb_Reseller[Oct-26],Tb_Reseller[Agen id],Tb_Agen[[#This Row],[AGEN ID]])</f>
        <v>0</v>
      </c>
    </row>
    <row r="3121" spans="1:17" x14ac:dyDescent="0.25">
      <c r="A3121" s="33" t="s">
        <v>6974</v>
      </c>
      <c r="B3121" s="34" t="s">
        <v>6975</v>
      </c>
      <c r="C3121" s="34" t="s">
        <v>79</v>
      </c>
      <c r="D3121" s="35" t="s">
        <v>16</v>
      </c>
      <c r="E3121" s="35" t="s">
        <v>17</v>
      </c>
      <c r="F3121" s="35"/>
      <c r="G3121" s="36">
        <f>VLOOKUP(Tb_Agen[[#This Row],[AGEN ID]],Reseller!A:F,5,0)</f>
        <v>45005.493750000001</v>
      </c>
      <c r="H3121" s="35"/>
      <c r="I3121" s="35"/>
      <c r="J3121" s="35"/>
      <c r="K3121" s="41"/>
      <c r="L3121" s="37"/>
      <c r="M3121" s="53">
        <v>0</v>
      </c>
      <c r="N3121" s="39" t="s">
        <v>22</v>
      </c>
      <c r="O3121" s="65">
        <f>SUMIFS(Tb_Reseller[Aug-26],Tb_Reseller[Agen id],Tb_Agen[[#This Row],[AGEN ID]])</f>
        <v>0</v>
      </c>
      <c r="P3121" s="66">
        <f>SUMIFS(Tb_Reseller[Sep-26],Tb_Reseller[Agen id],Tb_Agen[[#This Row],[AGEN ID]])</f>
        <v>0</v>
      </c>
      <c r="Q3121" s="66">
        <f>SUMIFS(Tb_Reseller[Oct-26],Tb_Reseller[Agen id],Tb_Agen[[#This Row],[AGEN ID]])</f>
        <v>0</v>
      </c>
    </row>
    <row r="3122" spans="1:17" x14ac:dyDescent="0.25">
      <c r="A3122" s="39" t="s">
        <v>6976</v>
      </c>
      <c r="B3122" s="34" t="s">
        <v>6977</v>
      </c>
      <c r="C3122" s="43" t="s">
        <v>82</v>
      </c>
      <c r="D3122" s="38" t="s">
        <v>16</v>
      </c>
      <c r="E3122" s="38" t="s">
        <v>82</v>
      </c>
      <c r="F3122" s="38"/>
      <c r="G3122" s="40">
        <f>VLOOKUP(Tb_Agen[[#This Row],[AGEN ID]],Reseller!A:F,5,0)</f>
        <v>45744.520138888889</v>
      </c>
      <c r="H3122" s="38"/>
      <c r="I3122" s="38"/>
      <c r="J3122" s="38"/>
      <c r="K3122" s="41"/>
      <c r="L3122" s="42"/>
      <c r="M3122" s="53">
        <v>0</v>
      </c>
      <c r="N3122" s="39" t="s">
        <v>22</v>
      </c>
      <c r="O3122" s="65">
        <f>SUMIFS(Tb_Reseller[Aug-26],Tb_Reseller[Agen id],Tb_Agen[[#This Row],[AGEN ID]])</f>
        <v>0</v>
      </c>
      <c r="P3122" s="66">
        <f>SUMIFS(Tb_Reseller[Sep-26],Tb_Reseller[Agen id],Tb_Agen[[#This Row],[AGEN ID]])</f>
        <v>0</v>
      </c>
      <c r="Q3122" s="66">
        <f>SUMIFS(Tb_Reseller[Oct-26],Tb_Reseller[Agen id],Tb_Agen[[#This Row],[AGEN ID]])</f>
        <v>0</v>
      </c>
    </row>
    <row r="3123" spans="1:17" x14ac:dyDescent="0.25">
      <c r="A3123" s="39" t="s">
        <v>6978</v>
      </c>
      <c r="B3123" s="34" t="s">
        <v>6979</v>
      </c>
      <c r="C3123" s="43" t="s">
        <v>82</v>
      </c>
      <c r="D3123" s="38" t="s">
        <v>16</v>
      </c>
      <c r="E3123" s="38" t="s">
        <v>82</v>
      </c>
      <c r="F3123" s="38"/>
      <c r="G3123" s="40">
        <f>VLOOKUP(Tb_Agen[[#This Row],[AGEN ID]],Reseller!A:F,5,0)</f>
        <v>45745.010416666657</v>
      </c>
      <c r="H3123" s="38"/>
      <c r="I3123" s="38"/>
      <c r="J3123" s="38"/>
      <c r="K3123" s="41"/>
      <c r="L3123" s="42"/>
      <c r="M3123" s="53">
        <v>0</v>
      </c>
      <c r="N3123" s="39" t="s">
        <v>22</v>
      </c>
      <c r="O3123" s="65">
        <f>SUMIFS(Tb_Reseller[Aug-26],Tb_Reseller[Agen id],Tb_Agen[[#This Row],[AGEN ID]])</f>
        <v>0</v>
      </c>
      <c r="P3123" s="66">
        <f>SUMIFS(Tb_Reseller[Sep-26],Tb_Reseller[Agen id],Tb_Agen[[#This Row],[AGEN ID]])</f>
        <v>0</v>
      </c>
      <c r="Q3123" s="66">
        <f>SUMIFS(Tb_Reseller[Oct-26],Tb_Reseller[Agen id],Tb_Agen[[#This Row],[AGEN ID]])</f>
        <v>0</v>
      </c>
    </row>
    <row r="3124" spans="1:17" x14ac:dyDescent="0.25">
      <c r="A3124" s="39" t="s">
        <v>6980</v>
      </c>
      <c r="B3124" s="34" t="s">
        <v>6981</v>
      </c>
      <c r="C3124" s="43" t="s">
        <v>82</v>
      </c>
      <c r="D3124" s="38" t="s">
        <v>16</v>
      </c>
      <c r="E3124" s="38" t="s">
        <v>82</v>
      </c>
      <c r="F3124" s="38"/>
      <c r="G3124" s="40">
        <f>VLOOKUP(Tb_Agen[[#This Row],[AGEN ID]],Reseller!A:F,5,0)</f>
        <v>45746.955555555563</v>
      </c>
      <c r="H3124" s="38"/>
      <c r="I3124" s="38"/>
      <c r="J3124" s="38"/>
      <c r="K3124" s="41"/>
      <c r="L3124" s="42"/>
      <c r="M3124" s="53">
        <v>0</v>
      </c>
      <c r="N3124" s="39" t="s">
        <v>22</v>
      </c>
      <c r="O3124" s="65">
        <f>SUMIFS(Tb_Reseller[Aug-26],Tb_Reseller[Agen id],Tb_Agen[[#This Row],[AGEN ID]])</f>
        <v>0</v>
      </c>
      <c r="P3124" s="66">
        <f>SUMIFS(Tb_Reseller[Sep-26],Tb_Reseller[Agen id],Tb_Agen[[#This Row],[AGEN ID]])</f>
        <v>0</v>
      </c>
      <c r="Q3124" s="66">
        <f>SUMIFS(Tb_Reseller[Oct-26],Tb_Reseller[Agen id],Tb_Agen[[#This Row],[AGEN ID]])</f>
        <v>0</v>
      </c>
    </row>
    <row r="3125" spans="1:17" x14ac:dyDescent="0.25">
      <c r="A3125" s="39" t="s">
        <v>6982</v>
      </c>
      <c r="B3125" s="34" t="s">
        <v>6983</v>
      </c>
      <c r="C3125" s="43" t="s">
        <v>82</v>
      </c>
      <c r="D3125" s="38" t="s">
        <v>16</v>
      </c>
      <c r="E3125" s="38" t="s">
        <v>82</v>
      </c>
      <c r="F3125" s="38"/>
      <c r="G3125" s="40">
        <f>VLOOKUP(Tb_Agen[[#This Row],[AGEN ID]],Reseller!A:F,5,0)</f>
        <v>45748.881249999999</v>
      </c>
      <c r="H3125" s="38"/>
      <c r="I3125" s="38"/>
      <c r="J3125" s="38"/>
      <c r="K3125" s="41"/>
      <c r="L3125" s="42"/>
      <c r="M3125" s="53">
        <v>0</v>
      </c>
      <c r="N3125" s="39" t="s">
        <v>22</v>
      </c>
      <c r="O3125" s="65">
        <f>SUMIFS(Tb_Reseller[Aug-26],Tb_Reseller[Agen id],Tb_Agen[[#This Row],[AGEN ID]])</f>
        <v>0</v>
      </c>
      <c r="P3125" s="66">
        <f>SUMIFS(Tb_Reseller[Sep-26],Tb_Reseller[Agen id],Tb_Agen[[#This Row],[AGEN ID]])</f>
        <v>0</v>
      </c>
      <c r="Q3125" s="66">
        <f>SUMIFS(Tb_Reseller[Oct-26],Tb_Reseller[Agen id],Tb_Agen[[#This Row],[AGEN ID]])</f>
        <v>0</v>
      </c>
    </row>
    <row r="3126" spans="1:17" x14ac:dyDescent="0.25">
      <c r="A3126" s="39" t="s">
        <v>6984</v>
      </c>
      <c r="B3126" s="34" t="s">
        <v>6985</v>
      </c>
      <c r="C3126" s="43" t="s">
        <v>82</v>
      </c>
      <c r="D3126" s="38" t="s">
        <v>16</v>
      </c>
      <c r="E3126" s="38" t="s">
        <v>82</v>
      </c>
      <c r="F3126" s="38"/>
      <c r="G3126" s="40">
        <f>VLOOKUP(Tb_Agen[[#This Row],[AGEN ID]],Reseller!A:F,5,0)</f>
        <v>45748.90902777778</v>
      </c>
      <c r="H3126" s="38"/>
      <c r="I3126" s="38"/>
      <c r="J3126" s="38"/>
      <c r="K3126" s="41"/>
      <c r="L3126" s="42"/>
      <c r="M3126" s="53">
        <v>0</v>
      </c>
      <c r="N3126" s="39" t="s">
        <v>22</v>
      </c>
      <c r="O3126" s="65">
        <f>SUMIFS(Tb_Reseller[Aug-26],Tb_Reseller[Agen id],Tb_Agen[[#This Row],[AGEN ID]])</f>
        <v>0</v>
      </c>
      <c r="P3126" s="66">
        <f>SUMIFS(Tb_Reseller[Sep-26],Tb_Reseller[Agen id],Tb_Agen[[#This Row],[AGEN ID]])</f>
        <v>0</v>
      </c>
      <c r="Q3126" s="66">
        <f>SUMIFS(Tb_Reseller[Oct-26],Tb_Reseller[Agen id],Tb_Agen[[#This Row],[AGEN ID]])</f>
        <v>0</v>
      </c>
    </row>
    <row r="3127" spans="1:17" x14ac:dyDescent="0.25">
      <c r="A3127" s="39" t="s">
        <v>6986</v>
      </c>
      <c r="B3127" s="34" t="s">
        <v>6987</v>
      </c>
      <c r="C3127" s="43" t="s">
        <v>82</v>
      </c>
      <c r="D3127" s="38" t="s">
        <v>16</v>
      </c>
      <c r="E3127" s="38" t="s">
        <v>82</v>
      </c>
      <c r="F3127" s="38"/>
      <c r="G3127" s="40">
        <f>VLOOKUP(Tb_Agen[[#This Row],[AGEN ID]],Reseller!A:F,5,0)</f>
        <v>45749.773611111108</v>
      </c>
      <c r="H3127" s="38"/>
      <c r="I3127" s="38"/>
      <c r="J3127" s="38"/>
      <c r="K3127" s="41"/>
      <c r="L3127" s="42"/>
      <c r="M3127" s="53">
        <v>0</v>
      </c>
      <c r="N3127" s="39" t="s">
        <v>22</v>
      </c>
      <c r="O3127" s="65">
        <f>SUMIFS(Tb_Reseller[Aug-26],Tb_Reseller[Agen id],Tb_Agen[[#This Row],[AGEN ID]])</f>
        <v>0</v>
      </c>
      <c r="P3127" s="66">
        <f>SUMIFS(Tb_Reseller[Sep-26],Tb_Reseller[Agen id],Tb_Agen[[#This Row],[AGEN ID]])</f>
        <v>0</v>
      </c>
      <c r="Q3127" s="66">
        <f>SUMIFS(Tb_Reseller[Oct-26],Tb_Reseller[Agen id],Tb_Agen[[#This Row],[AGEN ID]])</f>
        <v>0</v>
      </c>
    </row>
    <row r="3128" spans="1:17" x14ac:dyDescent="0.25">
      <c r="A3128" s="33" t="s">
        <v>6988</v>
      </c>
      <c r="B3128" s="34" t="s">
        <v>6989</v>
      </c>
      <c r="C3128" s="34" t="s">
        <v>82</v>
      </c>
      <c r="D3128" s="35" t="s">
        <v>16</v>
      </c>
      <c r="E3128" s="38" t="s">
        <v>82</v>
      </c>
      <c r="F3128" s="35"/>
      <c r="G3128" s="36">
        <f>VLOOKUP(Tb_Agen[[#This Row],[AGEN ID]],Reseller!A:F,5,0)</f>
        <v>45008.492361111108</v>
      </c>
      <c r="H3128" s="35"/>
      <c r="I3128" s="35"/>
      <c r="J3128" s="35"/>
      <c r="K3128" s="41"/>
      <c r="L3128" s="37"/>
      <c r="M3128" s="53">
        <v>0</v>
      </c>
      <c r="N3128" s="39" t="s">
        <v>22</v>
      </c>
      <c r="O3128" s="65">
        <f>SUMIFS(Tb_Reseller[Aug-26],Tb_Reseller[Agen id],Tb_Agen[[#This Row],[AGEN ID]])</f>
        <v>0</v>
      </c>
      <c r="P3128" s="66">
        <f>SUMIFS(Tb_Reseller[Sep-26],Tb_Reseller[Agen id],Tb_Agen[[#This Row],[AGEN ID]])</f>
        <v>0</v>
      </c>
      <c r="Q3128" s="66">
        <f>SUMIFS(Tb_Reseller[Oct-26],Tb_Reseller[Agen id],Tb_Agen[[#This Row],[AGEN ID]])</f>
        <v>0</v>
      </c>
    </row>
    <row r="3129" spans="1:17" x14ac:dyDescent="0.25">
      <c r="A3129" s="39" t="s">
        <v>6990</v>
      </c>
      <c r="B3129" s="34" t="s">
        <v>6991</v>
      </c>
      <c r="C3129" s="43" t="s">
        <v>82</v>
      </c>
      <c r="D3129" s="38" t="s">
        <v>16</v>
      </c>
      <c r="E3129" s="38" t="s">
        <v>82</v>
      </c>
      <c r="F3129" s="38"/>
      <c r="G3129" s="40">
        <f>VLOOKUP(Tb_Agen[[#This Row],[AGEN ID]],Reseller!A:F,5,0)</f>
        <v>45750.446527777778</v>
      </c>
      <c r="H3129" s="38"/>
      <c r="I3129" s="38"/>
      <c r="J3129" s="38"/>
      <c r="K3129" s="41"/>
      <c r="L3129" s="42"/>
      <c r="M3129" s="53">
        <v>0</v>
      </c>
      <c r="N3129" s="39" t="s">
        <v>22</v>
      </c>
      <c r="O3129" s="65">
        <f>SUMIFS(Tb_Reseller[Aug-26],Tb_Reseller[Agen id],Tb_Agen[[#This Row],[AGEN ID]])</f>
        <v>0</v>
      </c>
      <c r="P3129" s="66">
        <f>SUMIFS(Tb_Reseller[Sep-26],Tb_Reseller[Agen id],Tb_Agen[[#This Row],[AGEN ID]])</f>
        <v>0</v>
      </c>
      <c r="Q3129" s="66">
        <f>SUMIFS(Tb_Reseller[Oct-26],Tb_Reseller[Agen id],Tb_Agen[[#This Row],[AGEN ID]])</f>
        <v>0</v>
      </c>
    </row>
    <row r="3130" spans="1:17" x14ac:dyDescent="0.25">
      <c r="A3130" s="33" t="s">
        <v>6992</v>
      </c>
      <c r="B3130" s="34" t="s">
        <v>6993</v>
      </c>
      <c r="C3130" s="34" t="s">
        <v>112</v>
      </c>
      <c r="D3130" s="35" t="s">
        <v>16</v>
      </c>
      <c r="E3130" s="35" t="s">
        <v>17</v>
      </c>
      <c r="F3130" s="35"/>
      <c r="G3130" s="36">
        <f>VLOOKUP(Tb_Agen[[#This Row],[AGEN ID]],Reseller!A:F,5,0)</f>
        <v>45010.628472222219</v>
      </c>
      <c r="H3130" s="35"/>
      <c r="I3130" s="35"/>
      <c r="J3130" s="35"/>
      <c r="K3130" s="41"/>
      <c r="L3130" s="37"/>
      <c r="M3130" s="53">
        <v>0</v>
      </c>
      <c r="N3130" s="39" t="s">
        <v>22</v>
      </c>
      <c r="O3130" s="65">
        <f>SUMIFS(Tb_Reseller[Aug-26],Tb_Reseller[Agen id],Tb_Agen[[#This Row],[AGEN ID]])</f>
        <v>0</v>
      </c>
      <c r="P3130" s="66">
        <f>SUMIFS(Tb_Reseller[Sep-26],Tb_Reseller[Agen id],Tb_Agen[[#This Row],[AGEN ID]])</f>
        <v>0</v>
      </c>
      <c r="Q3130" s="66">
        <f>SUMIFS(Tb_Reseller[Oct-26],Tb_Reseller[Agen id],Tb_Agen[[#This Row],[AGEN ID]])</f>
        <v>0</v>
      </c>
    </row>
    <row r="3131" spans="1:17" x14ac:dyDescent="0.25">
      <c r="A3131" s="39" t="s">
        <v>6994</v>
      </c>
      <c r="B3131" s="34" t="s">
        <v>6995</v>
      </c>
      <c r="C3131" s="43" t="s">
        <v>82</v>
      </c>
      <c r="D3131" s="38" t="s">
        <v>16</v>
      </c>
      <c r="E3131" s="38" t="s">
        <v>82</v>
      </c>
      <c r="F3131" s="38"/>
      <c r="G3131" s="40">
        <f>VLOOKUP(Tb_Agen[[#This Row],[AGEN ID]],Reseller!A:F,5,0)</f>
        <v>45752.380555555559</v>
      </c>
      <c r="H3131" s="38"/>
      <c r="I3131" s="38"/>
      <c r="J3131" s="38"/>
      <c r="K3131" s="41"/>
      <c r="L3131" s="42"/>
      <c r="M3131" s="53">
        <v>0</v>
      </c>
      <c r="N3131" s="39" t="s">
        <v>22</v>
      </c>
      <c r="O3131" s="65">
        <f>SUMIFS(Tb_Reseller[Aug-26],Tb_Reseller[Agen id],Tb_Agen[[#This Row],[AGEN ID]])</f>
        <v>0</v>
      </c>
      <c r="P3131" s="66">
        <f>SUMIFS(Tb_Reseller[Sep-26],Tb_Reseller[Agen id],Tb_Agen[[#This Row],[AGEN ID]])</f>
        <v>0</v>
      </c>
      <c r="Q3131" s="66">
        <f>SUMIFS(Tb_Reseller[Oct-26],Tb_Reseller[Agen id],Tb_Agen[[#This Row],[AGEN ID]])</f>
        <v>0</v>
      </c>
    </row>
    <row r="3132" spans="1:17" x14ac:dyDescent="0.25">
      <c r="A3132" s="39" t="s">
        <v>6996</v>
      </c>
      <c r="B3132" s="34" t="s">
        <v>6997</v>
      </c>
      <c r="C3132" s="43" t="s">
        <v>82</v>
      </c>
      <c r="D3132" s="38" t="s">
        <v>16</v>
      </c>
      <c r="E3132" s="38" t="s">
        <v>82</v>
      </c>
      <c r="F3132" s="38"/>
      <c r="G3132" s="40">
        <f>VLOOKUP(Tb_Agen[[#This Row],[AGEN ID]],Reseller!A:F,5,0)</f>
        <v>45754.616666666669</v>
      </c>
      <c r="H3132" s="38" t="s">
        <v>6998</v>
      </c>
      <c r="I3132" s="38" t="s">
        <v>145</v>
      </c>
      <c r="J3132" s="38" t="s">
        <v>146</v>
      </c>
      <c r="K3132" s="41" t="s">
        <v>625</v>
      </c>
      <c r="L3132" s="42"/>
      <c r="M3132" s="53">
        <v>0</v>
      </c>
      <c r="N3132" s="39" t="s">
        <v>22</v>
      </c>
      <c r="O3132" s="65">
        <f>SUMIFS(Tb_Reseller[Aug-26],Tb_Reseller[Agen id],Tb_Agen[[#This Row],[AGEN ID]])</f>
        <v>4.6129032258064484</v>
      </c>
      <c r="P3132" s="66">
        <f>SUMIFS(Tb_Reseller[Sep-26],Tb_Reseller[Agen id],Tb_Agen[[#This Row],[AGEN ID]])</f>
        <v>4.4999999999999938</v>
      </c>
      <c r="Q3132" s="66">
        <f>SUMIFS(Tb_Reseller[Oct-26],Tb_Reseller[Agen id],Tb_Agen[[#This Row],[AGEN ID]])</f>
        <v>4.5</v>
      </c>
    </row>
    <row r="3133" spans="1:17" x14ac:dyDescent="0.25">
      <c r="A3133" s="33" t="s">
        <v>6999</v>
      </c>
      <c r="B3133" s="34" t="s">
        <v>7000</v>
      </c>
      <c r="C3133" s="34" t="s">
        <v>82</v>
      </c>
      <c r="D3133" s="35" t="s">
        <v>16</v>
      </c>
      <c r="E3133" s="38" t="s">
        <v>82</v>
      </c>
      <c r="F3133" s="35"/>
      <c r="G3133" s="36">
        <f>VLOOKUP(Tb_Agen[[#This Row],[AGEN ID]],Reseller!A:F,5,0)</f>
        <v>45031.461111111108</v>
      </c>
      <c r="H3133" s="35"/>
      <c r="I3133" s="35"/>
      <c r="J3133" s="35"/>
      <c r="K3133" s="41"/>
      <c r="L3133" s="37"/>
      <c r="M3133" s="53">
        <v>0</v>
      </c>
      <c r="N3133" s="39" t="s">
        <v>22</v>
      </c>
      <c r="O3133" s="65">
        <f>SUMIFS(Tb_Reseller[Aug-26],Tb_Reseller[Agen id],Tb_Agen[[#This Row],[AGEN ID]])</f>
        <v>0</v>
      </c>
      <c r="P3133" s="66">
        <f>SUMIFS(Tb_Reseller[Sep-26],Tb_Reseller[Agen id],Tb_Agen[[#This Row],[AGEN ID]])</f>
        <v>0</v>
      </c>
      <c r="Q3133" s="66">
        <f>SUMIFS(Tb_Reseller[Oct-26],Tb_Reseller[Agen id],Tb_Agen[[#This Row],[AGEN ID]])</f>
        <v>0</v>
      </c>
    </row>
    <row r="3134" spans="1:17" x14ac:dyDescent="0.25">
      <c r="A3134" s="39" t="s">
        <v>7001</v>
      </c>
      <c r="B3134" s="34" t="s">
        <v>7002</v>
      </c>
      <c r="C3134" s="43" t="s">
        <v>82</v>
      </c>
      <c r="D3134" s="38" t="s">
        <v>16</v>
      </c>
      <c r="E3134" s="38" t="s">
        <v>82</v>
      </c>
      <c r="F3134" s="38"/>
      <c r="G3134" s="40">
        <f>VLOOKUP(Tb_Agen[[#This Row],[AGEN ID]],Reseller!A:F,5,0)</f>
        <v>45756.897222222222</v>
      </c>
      <c r="H3134" s="38"/>
      <c r="I3134" s="38"/>
      <c r="J3134" s="38"/>
      <c r="K3134" s="41"/>
      <c r="L3134" s="42"/>
      <c r="M3134" s="53">
        <v>0</v>
      </c>
      <c r="N3134" s="39" t="s">
        <v>22</v>
      </c>
      <c r="O3134" s="65">
        <f>SUMIFS(Tb_Reseller[Aug-26],Tb_Reseller[Agen id],Tb_Agen[[#This Row],[AGEN ID]])</f>
        <v>0</v>
      </c>
      <c r="P3134" s="66">
        <f>SUMIFS(Tb_Reseller[Sep-26],Tb_Reseller[Agen id],Tb_Agen[[#This Row],[AGEN ID]])</f>
        <v>0</v>
      </c>
      <c r="Q3134" s="66">
        <f>SUMIFS(Tb_Reseller[Oct-26],Tb_Reseller[Agen id],Tb_Agen[[#This Row],[AGEN ID]])</f>
        <v>0</v>
      </c>
    </row>
    <row r="3135" spans="1:17" x14ac:dyDescent="0.25">
      <c r="A3135" s="39" t="s">
        <v>7003</v>
      </c>
      <c r="B3135" s="34" t="s">
        <v>7004</v>
      </c>
      <c r="C3135" s="43" t="s">
        <v>121</v>
      </c>
      <c r="D3135" s="38" t="s">
        <v>28</v>
      </c>
      <c r="E3135" s="38" t="s">
        <v>17</v>
      </c>
      <c r="F3135" s="38"/>
      <c r="G3135" s="40">
        <f>VLOOKUP(Tb_Agen[[#This Row],[AGEN ID]],Reseller!A:F,5,0)</f>
        <v>45757.434027777781</v>
      </c>
      <c r="H3135" s="38" t="s">
        <v>7005</v>
      </c>
      <c r="I3135" s="38" t="s">
        <v>68</v>
      </c>
      <c r="J3135" s="38" t="s">
        <v>340</v>
      </c>
      <c r="K3135" s="41" t="s">
        <v>1947</v>
      </c>
      <c r="L3135" s="42"/>
      <c r="M3135" s="53">
        <v>0</v>
      </c>
      <c r="N3135" s="39" t="s">
        <v>22</v>
      </c>
      <c r="O3135" s="65">
        <f>SUMIFS(Tb_Reseller[Aug-26],Tb_Reseller[Agen id],Tb_Agen[[#This Row],[AGEN ID]])</f>
        <v>0</v>
      </c>
      <c r="P3135" s="66">
        <f>SUMIFS(Tb_Reseller[Sep-26],Tb_Reseller[Agen id],Tb_Agen[[#This Row],[AGEN ID]])</f>
        <v>0</v>
      </c>
      <c r="Q3135" s="66">
        <f>SUMIFS(Tb_Reseller[Oct-26],Tb_Reseller[Agen id],Tb_Agen[[#This Row],[AGEN ID]])</f>
        <v>0</v>
      </c>
    </row>
    <row r="3136" spans="1:17" x14ac:dyDescent="0.25">
      <c r="A3136" s="33" t="s">
        <v>7006</v>
      </c>
      <c r="B3136" s="34" t="s">
        <v>7007</v>
      </c>
      <c r="C3136" s="34" t="s">
        <v>121</v>
      </c>
      <c r="D3136" s="35" t="s">
        <v>36</v>
      </c>
      <c r="E3136" s="35" t="s">
        <v>244</v>
      </c>
      <c r="F3136" s="35"/>
      <c r="G3136" s="36">
        <f>VLOOKUP(Tb_Agen[[#This Row],[AGEN ID]],Reseller!A:F,5,0)</f>
        <v>43959.404166666667</v>
      </c>
      <c r="H3136" s="35" t="s">
        <v>7008</v>
      </c>
      <c r="I3136" s="35" t="s">
        <v>68</v>
      </c>
      <c r="J3136" s="35" t="s">
        <v>912</v>
      </c>
      <c r="K3136" s="41" t="s">
        <v>1013</v>
      </c>
      <c r="L3136" s="37" t="s">
        <v>162</v>
      </c>
      <c r="M3136" s="53">
        <v>-1500000</v>
      </c>
      <c r="N3136" s="39" t="s">
        <v>40</v>
      </c>
      <c r="O3136" s="65">
        <f>SUMIFS(Tb_Reseller[Aug-26],Tb_Reseller[Agen id],Tb_Agen[[#This Row],[AGEN ID]])</f>
        <v>4.0645161290322553</v>
      </c>
      <c r="P3136" s="66">
        <f>SUMIFS(Tb_Reseller[Sep-26],Tb_Reseller[Agen id],Tb_Agen[[#This Row],[AGEN ID]])</f>
        <v>4.8999999999999959</v>
      </c>
      <c r="Q3136" s="66">
        <f>SUMIFS(Tb_Reseller[Oct-26],Tb_Reseller[Agen id],Tb_Agen[[#This Row],[AGEN ID]])</f>
        <v>4.75</v>
      </c>
    </row>
    <row r="3137" spans="1:17" x14ac:dyDescent="0.25">
      <c r="A3137" s="39" t="s">
        <v>7009</v>
      </c>
      <c r="B3137" s="34" t="s">
        <v>7010</v>
      </c>
      <c r="C3137" s="43" t="s">
        <v>82</v>
      </c>
      <c r="D3137" s="38" t="s">
        <v>16</v>
      </c>
      <c r="E3137" s="38" t="s">
        <v>82</v>
      </c>
      <c r="F3137" s="38"/>
      <c r="G3137" s="40">
        <f>VLOOKUP(Tb_Agen[[#This Row],[AGEN ID]],Reseller!A:F,5,0)</f>
        <v>45757.818749999999</v>
      </c>
      <c r="H3137" s="38"/>
      <c r="I3137" s="38"/>
      <c r="J3137" s="38"/>
      <c r="K3137" s="41"/>
      <c r="L3137" s="42"/>
      <c r="M3137" s="53">
        <v>0</v>
      </c>
      <c r="N3137" s="39" t="s">
        <v>22</v>
      </c>
      <c r="O3137" s="65">
        <f>SUMIFS(Tb_Reseller[Aug-26],Tb_Reseller[Agen id],Tb_Agen[[#This Row],[AGEN ID]])</f>
        <v>0</v>
      </c>
      <c r="P3137" s="66">
        <f>SUMIFS(Tb_Reseller[Sep-26],Tb_Reseller[Agen id],Tb_Agen[[#This Row],[AGEN ID]])</f>
        <v>0</v>
      </c>
      <c r="Q3137" s="66">
        <f>SUMIFS(Tb_Reseller[Oct-26],Tb_Reseller[Agen id],Tb_Agen[[#This Row],[AGEN ID]])</f>
        <v>0</v>
      </c>
    </row>
    <row r="3138" spans="1:17" x14ac:dyDescent="0.25">
      <c r="A3138" s="39" t="s">
        <v>7011</v>
      </c>
      <c r="B3138" s="34" t="s">
        <v>7012</v>
      </c>
      <c r="C3138" s="43" t="s">
        <v>82</v>
      </c>
      <c r="D3138" s="38" t="s">
        <v>16</v>
      </c>
      <c r="E3138" s="38" t="s">
        <v>82</v>
      </c>
      <c r="F3138" s="38"/>
      <c r="G3138" s="40">
        <f>VLOOKUP(Tb_Agen[[#This Row],[AGEN ID]],Reseller!A:F,5,0)</f>
        <v>45757.919444444437</v>
      </c>
      <c r="H3138" s="38"/>
      <c r="I3138" s="38"/>
      <c r="J3138" s="38"/>
      <c r="K3138" s="41"/>
      <c r="L3138" s="42"/>
      <c r="M3138" s="53">
        <v>0</v>
      </c>
      <c r="N3138" s="39" t="s">
        <v>22</v>
      </c>
      <c r="O3138" s="65">
        <f>SUMIFS(Tb_Reseller[Aug-26],Tb_Reseller[Agen id],Tb_Agen[[#This Row],[AGEN ID]])</f>
        <v>0</v>
      </c>
      <c r="P3138" s="66">
        <f>SUMIFS(Tb_Reseller[Sep-26],Tb_Reseller[Agen id],Tb_Agen[[#This Row],[AGEN ID]])</f>
        <v>0</v>
      </c>
      <c r="Q3138" s="66">
        <f>SUMIFS(Tb_Reseller[Oct-26],Tb_Reseller[Agen id],Tb_Agen[[#This Row],[AGEN ID]])</f>
        <v>0</v>
      </c>
    </row>
    <row r="3139" spans="1:17" x14ac:dyDescent="0.25">
      <c r="A3139" s="33" t="s">
        <v>7013</v>
      </c>
      <c r="B3139" s="34" t="s">
        <v>7014</v>
      </c>
      <c r="C3139" s="34" t="s">
        <v>82</v>
      </c>
      <c r="D3139" s="35" t="s">
        <v>16</v>
      </c>
      <c r="E3139" s="38" t="s">
        <v>82</v>
      </c>
      <c r="F3139" s="35"/>
      <c r="G3139" s="36">
        <f>VLOOKUP(Tb_Agen[[#This Row],[AGEN ID]],Reseller!A:F,5,0)</f>
        <v>45045.351388888892</v>
      </c>
      <c r="H3139" s="35"/>
      <c r="I3139" s="35"/>
      <c r="J3139" s="35"/>
      <c r="K3139" s="41"/>
      <c r="L3139" s="37"/>
      <c r="M3139" s="53">
        <v>0</v>
      </c>
      <c r="N3139" s="39" t="s">
        <v>22</v>
      </c>
      <c r="O3139" s="65">
        <f>SUMIFS(Tb_Reseller[Aug-26],Tb_Reseller[Agen id],Tb_Agen[[#This Row],[AGEN ID]])</f>
        <v>0</v>
      </c>
      <c r="P3139" s="66">
        <f>SUMIFS(Tb_Reseller[Sep-26],Tb_Reseller[Agen id],Tb_Agen[[#This Row],[AGEN ID]])</f>
        <v>0</v>
      </c>
      <c r="Q3139" s="66">
        <f>SUMIFS(Tb_Reseller[Oct-26],Tb_Reseller[Agen id],Tb_Agen[[#This Row],[AGEN ID]])</f>
        <v>0</v>
      </c>
    </row>
    <row r="3140" spans="1:17" x14ac:dyDescent="0.25">
      <c r="A3140" s="39" t="s">
        <v>7015</v>
      </c>
      <c r="B3140" s="34" t="s">
        <v>7016</v>
      </c>
      <c r="C3140" s="43" t="s">
        <v>112</v>
      </c>
      <c r="D3140" s="38" t="s">
        <v>28</v>
      </c>
      <c r="E3140" s="38" t="s">
        <v>17</v>
      </c>
      <c r="F3140" s="38"/>
      <c r="G3140" s="40">
        <f>VLOOKUP(Tb_Agen[[#This Row],[AGEN ID]],Reseller!A:F,5,0)</f>
        <v>45758.572916666657</v>
      </c>
      <c r="H3140" s="38" t="s">
        <v>7017</v>
      </c>
      <c r="I3140" s="38" t="s">
        <v>145</v>
      </c>
      <c r="J3140" s="38" t="s">
        <v>146</v>
      </c>
      <c r="K3140" s="41" t="s">
        <v>985</v>
      </c>
      <c r="L3140" s="42"/>
      <c r="M3140" s="53">
        <v>0</v>
      </c>
      <c r="N3140" s="39" t="s">
        <v>22</v>
      </c>
      <c r="O3140" s="65">
        <f>SUMIFS(Tb_Reseller[Aug-26],Tb_Reseller[Agen id],Tb_Agen[[#This Row],[AGEN ID]])</f>
        <v>0</v>
      </c>
      <c r="P3140" s="66">
        <f>SUMIFS(Tb_Reseller[Sep-26],Tb_Reseller[Agen id],Tb_Agen[[#This Row],[AGEN ID]])</f>
        <v>0</v>
      </c>
      <c r="Q3140" s="66">
        <f>SUMIFS(Tb_Reseller[Oct-26],Tb_Reseller[Agen id],Tb_Agen[[#This Row],[AGEN ID]])</f>
        <v>0</v>
      </c>
    </row>
    <row r="3141" spans="1:17" x14ac:dyDescent="0.25">
      <c r="A3141" s="39" t="s">
        <v>7018</v>
      </c>
      <c r="B3141" s="34" t="s">
        <v>7019</v>
      </c>
      <c r="C3141" s="43" t="s">
        <v>82</v>
      </c>
      <c r="D3141" s="38" t="s">
        <v>16</v>
      </c>
      <c r="E3141" s="38" t="s">
        <v>82</v>
      </c>
      <c r="F3141" s="38"/>
      <c r="G3141" s="40">
        <f>VLOOKUP(Tb_Agen[[#This Row],[AGEN ID]],Reseller!A:F,5,0)</f>
        <v>45761.352083333331</v>
      </c>
      <c r="H3141" s="38"/>
      <c r="I3141" s="38"/>
      <c r="J3141" s="38"/>
      <c r="K3141" s="41"/>
      <c r="L3141" s="42"/>
      <c r="M3141" s="53">
        <v>0</v>
      </c>
      <c r="N3141" s="39" t="s">
        <v>22</v>
      </c>
      <c r="O3141" s="65">
        <f>SUMIFS(Tb_Reseller[Aug-26],Tb_Reseller[Agen id],Tb_Agen[[#This Row],[AGEN ID]])</f>
        <v>0</v>
      </c>
      <c r="P3141" s="66">
        <f>SUMIFS(Tb_Reseller[Sep-26],Tb_Reseller[Agen id],Tb_Agen[[#This Row],[AGEN ID]])</f>
        <v>0</v>
      </c>
      <c r="Q3141" s="66">
        <f>SUMIFS(Tb_Reseller[Oct-26],Tb_Reseller[Agen id],Tb_Agen[[#This Row],[AGEN ID]])</f>
        <v>0</v>
      </c>
    </row>
    <row r="3142" spans="1:17" x14ac:dyDescent="0.25">
      <c r="A3142" s="39" t="s">
        <v>7020</v>
      </c>
      <c r="B3142" s="34" t="s">
        <v>7021</v>
      </c>
      <c r="C3142" s="43" t="s">
        <v>121</v>
      </c>
      <c r="D3142" s="38" t="s">
        <v>28</v>
      </c>
      <c r="E3142" s="38" t="s">
        <v>17</v>
      </c>
      <c r="F3142" s="38"/>
      <c r="G3142" s="40">
        <f>VLOOKUP(Tb_Agen[[#This Row],[AGEN ID]],Reseller!A:F,5,0)</f>
        <v>45761.521527777782</v>
      </c>
      <c r="H3142" s="38" t="s">
        <v>7022</v>
      </c>
      <c r="I3142" s="38" t="s">
        <v>145</v>
      </c>
      <c r="J3142" s="38" t="s">
        <v>430</v>
      </c>
      <c r="K3142" s="41" t="s">
        <v>821</v>
      </c>
      <c r="L3142" s="42"/>
      <c r="M3142" s="53">
        <v>0</v>
      </c>
      <c r="N3142" s="39" t="s">
        <v>22</v>
      </c>
      <c r="O3142" s="65">
        <f>SUMIFS(Tb_Reseller[Aug-26],Tb_Reseller[Agen id],Tb_Agen[[#This Row],[AGEN ID]])</f>
        <v>0</v>
      </c>
      <c r="P3142" s="66">
        <f>SUMIFS(Tb_Reseller[Sep-26],Tb_Reseller[Agen id],Tb_Agen[[#This Row],[AGEN ID]])</f>
        <v>0</v>
      </c>
      <c r="Q3142" s="66">
        <f>SUMIFS(Tb_Reseller[Oct-26],Tb_Reseller[Agen id],Tb_Agen[[#This Row],[AGEN ID]])</f>
        <v>0</v>
      </c>
    </row>
    <row r="3143" spans="1:17" x14ac:dyDescent="0.25">
      <c r="A3143" s="39" t="s">
        <v>7023</v>
      </c>
      <c r="B3143" s="34" t="s">
        <v>7024</v>
      </c>
      <c r="C3143" s="43" t="s">
        <v>79</v>
      </c>
      <c r="D3143" s="38" t="s">
        <v>16</v>
      </c>
      <c r="E3143" s="38" t="s">
        <v>17</v>
      </c>
      <c r="F3143" s="38"/>
      <c r="G3143" s="40">
        <f>VLOOKUP(Tb_Agen[[#This Row],[AGEN ID]],Reseller!A:F,5,0)</f>
        <v>45762.511111111111</v>
      </c>
      <c r="H3143" s="38"/>
      <c r="I3143" s="38"/>
      <c r="J3143" s="38"/>
      <c r="K3143" s="41"/>
      <c r="L3143" s="42"/>
      <c r="M3143" s="53">
        <v>0</v>
      </c>
      <c r="N3143" s="39" t="s">
        <v>22</v>
      </c>
      <c r="O3143" s="65">
        <f>SUMIFS(Tb_Reseller[Aug-26],Tb_Reseller[Agen id],Tb_Agen[[#This Row],[AGEN ID]])</f>
        <v>0</v>
      </c>
      <c r="P3143" s="66">
        <f>SUMIFS(Tb_Reseller[Sep-26],Tb_Reseller[Agen id],Tb_Agen[[#This Row],[AGEN ID]])</f>
        <v>0</v>
      </c>
      <c r="Q3143" s="66">
        <f>SUMIFS(Tb_Reseller[Oct-26],Tb_Reseller[Agen id],Tb_Agen[[#This Row],[AGEN ID]])</f>
        <v>0</v>
      </c>
    </row>
    <row r="3144" spans="1:17" x14ac:dyDescent="0.25">
      <c r="A3144" s="39" t="s">
        <v>7025</v>
      </c>
      <c r="B3144" s="34" t="s">
        <v>7026</v>
      </c>
      <c r="C3144" s="43" t="s">
        <v>112</v>
      </c>
      <c r="D3144" s="38" t="s">
        <v>36</v>
      </c>
      <c r="E3144" s="38" t="s">
        <v>159</v>
      </c>
      <c r="F3144" s="38"/>
      <c r="G3144" s="40">
        <f>VLOOKUP(Tb_Agen[[#This Row],[AGEN ID]],Reseller!A:F,5,0)</f>
        <v>45762.513888888891</v>
      </c>
      <c r="H3144" s="38" t="s">
        <v>7027</v>
      </c>
      <c r="I3144" s="38" t="s">
        <v>68</v>
      </c>
      <c r="J3144" s="38" t="s">
        <v>197</v>
      </c>
      <c r="K3144" s="41" t="s">
        <v>610</v>
      </c>
      <c r="L3144" s="42" t="s">
        <v>101</v>
      </c>
      <c r="M3144" s="53">
        <v>-1700000</v>
      </c>
      <c r="N3144" s="39" t="s">
        <v>40</v>
      </c>
      <c r="O3144" s="65">
        <f>SUMIFS(Tb_Reseller[Aug-26],Tb_Reseller[Agen id],Tb_Agen[[#This Row],[AGEN ID]])</f>
        <v>8.8064516129032402</v>
      </c>
      <c r="P3144" s="66">
        <f>SUMIFS(Tb_Reseller[Sep-26],Tb_Reseller[Agen id],Tb_Agen[[#This Row],[AGEN ID]])</f>
        <v>7.6666666666666492</v>
      </c>
      <c r="Q3144" s="66">
        <f>SUMIFS(Tb_Reseller[Oct-26],Tb_Reseller[Agen id],Tb_Agen[[#This Row],[AGEN ID]])</f>
        <v>8</v>
      </c>
    </row>
    <row r="3145" spans="1:17" x14ac:dyDescent="0.25">
      <c r="A3145" s="39" t="s">
        <v>7028</v>
      </c>
      <c r="B3145" s="34" t="s">
        <v>7029</v>
      </c>
      <c r="C3145" s="43" t="s">
        <v>82</v>
      </c>
      <c r="D3145" s="38" t="s">
        <v>16</v>
      </c>
      <c r="E3145" s="38" t="s">
        <v>82</v>
      </c>
      <c r="F3145" s="38"/>
      <c r="G3145" s="40">
        <f>VLOOKUP(Tb_Agen[[#This Row],[AGEN ID]],Reseller!A:F,5,0)</f>
        <v>45762.526388888888</v>
      </c>
      <c r="H3145" s="38"/>
      <c r="I3145" s="38"/>
      <c r="J3145" s="38"/>
      <c r="K3145" s="41"/>
      <c r="L3145" s="42"/>
      <c r="M3145" s="53">
        <v>0</v>
      </c>
      <c r="N3145" s="39" t="s">
        <v>22</v>
      </c>
      <c r="O3145" s="65">
        <f>SUMIFS(Tb_Reseller[Aug-26],Tb_Reseller[Agen id],Tb_Agen[[#This Row],[AGEN ID]])</f>
        <v>0</v>
      </c>
      <c r="P3145" s="66">
        <f>SUMIFS(Tb_Reseller[Sep-26],Tb_Reseller[Agen id],Tb_Agen[[#This Row],[AGEN ID]])</f>
        <v>0</v>
      </c>
      <c r="Q3145" s="66">
        <f>SUMIFS(Tb_Reseller[Oct-26],Tb_Reseller[Agen id],Tb_Agen[[#This Row],[AGEN ID]])</f>
        <v>0</v>
      </c>
    </row>
    <row r="3146" spans="1:17" x14ac:dyDescent="0.25">
      <c r="A3146" s="33" t="s">
        <v>7030</v>
      </c>
      <c r="B3146" s="34" t="s">
        <v>7031</v>
      </c>
      <c r="C3146" s="34" t="s">
        <v>121</v>
      </c>
      <c r="D3146" s="35" t="s">
        <v>36</v>
      </c>
      <c r="E3146" s="35" t="s">
        <v>244</v>
      </c>
      <c r="F3146" s="35"/>
      <c r="G3146" s="36">
        <f>VLOOKUP(Tb_Agen[[#This Row],[AGEN ID]],Reseller!A:F,5,0)</f>
        <v>44084.457638888889</v>
      </c>
      <c r="H3146" s="35" t="s">
        <v>7032</v>
      </c>
      <c r="I3146" s="35" t="s">
        <v>68</v>
      </c>
      <c r="J3146" s="35" t="s">
        <v>912</v>
      </c>
      <c r="K3146" s="41" t="s">
        <v>1013</v>
      </c>
      <c r="L3146" s="37" t="s">
        <v>162</v>
      </c>
      <c r="M3146" s="53">
        <v>-2000000</v>
      </c>
      <c r="N3146" s="39" t="s">
        <v>40</v>
      </c>
      <c r="O3146" s="65">
        <f>SUMIFS(Tb_Reseller[Aug-26],Tb_Reseller[Agen id],Tb_Agen[[#This Row],[AGEN ID]])</f>
        <v>6.1935483870967696</v>
      </c>
      <c r="P3146" s="66">
        <f>SUMIFS(Tb_Reseller[Sep-26],Tb_Reseller[Agen id],Tb_Agen[[#This Row],[AGEN ID]])</f>
        <v>6.5333333333333199</v>
      </c>
      <c r="Q3146" s="66">
        <f>SUMIFS(Tb_Reseller[Oct-26],Tb_Reseller[Agen id],Tb_Agen[[#This Row],[AGEN ID]])</f>
        <v>8</v>
      </c>
    </row>
    <row r="3147" spans="1:17" x14ac:dyDescent="0.25">
      <c r="A3147" s="39" t="s">
        <v>7033</v>
      </c>
      <c r="B3147" s="34" t="s">
        <v>7034</v>
      </c>
      <c r="C3147" s="43" t="s">
        <v>82</v>
      </c>
      <c r="D3147" s="38" t="s">
        <v>16</v>
      </c>
      <c r="E3147" s="38" t="s">
        <v>82</v>
      </c>
      <c r="F3147" s="38"/>
      <c r="G3147" s="40">
        <f>VLOOKUP(Tb_Agen[[#This Row],[AGEN ID]],Reseller!A:F,5,0)</f>
        <v>45763.015277777777</v>
      </c>
      <c r="H3147" s="38"/>
      <c r="I3147" s="38"/>
      <c r="J3147" s="38"/>
      <c r="K3147" s="41"/>
      <c r="L3147" s="42"/>
      <c r="M3147" s="53">
        <v>0</v>
      </c>
      <c r="N3147" s="39" t="s">
        <v>22</v>
      </c>
      <c r="O3147" s="65">
        <f>SUMIFS(Tb_Reseller[Aug-26],Tb_Reseller[Agen id],Tb_Agen[[#This Row],[AGEN ID]])</f>
        <v>0</v>
      </c>
      <c r="P3147" s="66">
        <f>SUMIFS(Tb_Reseller[Sep-26],Tb_Reseller[Agen id],Tb_Agen[[#This Row],[AGEN ID]])</f>
        <v>0</v>
      </c>
      <c r="Q3147" s="66">
        <f>SUMIFS(Tb_Reseller[Oct-26],Tb_Reseller[Agen id],Tb_Agen[[#This Row],[AGEN ID]])</f>
        <v>0</v>
      </c>
    </row>
    <row r="3148" spans="1:17" x14ac:dyDescent="0.25">
      <c r="A3148" s="33" t="s">
        <v>7035</v>
      </c>
      <c r="B3148" s="34" t="s">
        <v>7036</v>
      </c>
      <c r="C3148" s="34" t="s">
        <v>15</v>
      </c>
      <c r="D3148" s="35" t="s">
        <v>16</v>
      </c>
      <c r="E3148" s="35" t="s">
        <v>17</v>
      </c>
      <c r="F3148" s="35"/>
      <c r="G3148" s="36">
        <f>VLOOKUP(Tb_Agen[[#This Row],[AGEN ID]],Reseller!A:F,5,0)</f>
        <v>45045.546527777777</v>
      </c>
      <c r="H3148" s="35"/>
      <c r="I3148" s="35"/>
      <c r="J3148" s="35"/>
      <c r="K3148" s="41"/>
      <c r="L3148" s="37"/>
      <c r="M3148" s="53">
        <v>0</v>
      </c>
      <c r="N3148" s="39" t="s">
        <v>22</v>
      </c>
      <c r="O3148" s="65">
        <f>SUMIFS(Tb_Reseller[Aug-26],Tb_Reseller[Agen id],Tb_Agen[[#This Row],[AGEN ID]])</f>
        <v>0</v>
      </c>
      <c r="P3148" s="66">
        <f>SUMIFS(Tb_Reseller[Sep-26],Tb_Reseller[Agen id],Tb_Agen[[#This Row],[AGEN ID]])</f>
        <v>0</v>
      </c>
      <c r="Q3148" s="66">
        <f>SUMIFS(Tb_Reseller[Oct-26],Tb_Reseller[Agen id],Tb_Agen[[#This Row],[AGEN ID]])</f>
        <v>0</v>
      </c>
    </row>
    <row r="3149" spans="1:17" x14ac:dyDescent="0.25">
      <c r="A3149" s="39" t="s">
        <v>7037</v>
      </c>
      <c r="B3149" s="34" t="s">
        <v>7038</v>
      </c>
      <c r="C3149" s="43" t="s">
        <v>121</v>
      </c>
      <c r="D3149" s="38" t="s">
        <v>28</v>
      </c>
      <c r="E3149" s="38" t="s">
        <v>17</v>
      </c>
      <c r="F3149" s="38"/>
      <c r="G3149" s="40">
        <f>VLOOKUP(Tb_Agen[[#This Row],[AGEN ID]],Reseller!A:F,5,0)</f>
        <v>45764.449305555558</v>
      </c>
      <c r="H3149" s="38"/>
      <c r="I3149" s="38"/>
      <c r="J3149" s="38"/>
      <c r="K3149" s="41"/>
      <c r="L3149" s="42"/>
      <c r="M3149" s="53">
        <v>0</v>
      </c>
      <c r="N3149" s="39" t="s">
        <v>22</v>
      </c>
      <c r="O3149" s="65">
        <f>SUMIFS(Tb_Reseller[Aug-26],Tb_Reseller[Agen id],Tb_Agen[[#This Row],[AGEN ID]])</f>
        <v>0</v>
      </c>
      <c r="P3149" s="66">
        <f>SUMIFS(Tb_Reseller[Sep-26],Tb_Reseller[Agen id],Tb_Agen[[#This Row],[AGEN ID]])</f>
        <v>0</v>
      </c>
      <c r="Q3149" s="66">
        <f>SUMIFS(Tb_Reseller[Oct-26],Tb_Reseller[Agen id],Tb_Agen[[#This Row],[AGEN ID]])</f>
        <v>0</v>
      </c>
    </row>
    <row r="3150" spans="1:17" x14ac:dyDescent="0.25">
      <c r="A3150" s="39" t="s">
        <v>7039</v>
      </c>
      <c r="B3150" s="34" t="s">
        <v>7040</v>
      </c>
      <c r="C3150" s="43" t="s">
        <v>121</v>
      </c>
      <c r="D3150" s="38" t="s">
        <v>16</v>
      </c>
      <c r="E3150" s="38" t="s">
        <v>17</v>
      </c>
      <c r="F3150" s="38"/>
      <c r="G3150" s="40">
        <f>VLOOKUP(Tb_Agen[[#This Row],[AGEN ID]],Reseller!A:F,5,0)</f>
        <v>45764.495833333327</v>
      </c>
      <c r="H3150" s="38"/>
      <c r="I3150" s="38"/>
      <c r="J3150" s="38"/>
      <c r="K3150" s="41"/>
      <c r="L3150" s="42"/>
      <c r="M3150" s="53">
        <v>0</v>
      </c>
      <c r="N3150" s="39" t="s">
        <v>22</v>
      </c>
      <c r="O3150" s="65">
        <f>SUMIFS(Tb_Reseller[Aug-26],Tb_Reseller[Agen id],Tb_Agen[[#This Row],[AGEN ID]])</f>
        <v>0</v>
      </c>
      <c r="P3150" s="66">
        <f>SUMIFS(Tb_Reseller[Sep-26],Tb_Reseller[Agen id],Tb_Agen[[#This Row],[AGEN ID]])</f>
        <v>0</v>
      </c>
      <c r="Q3150" s="66">
        <f>SUMIFS(Tb_Reseller[Oct-26],Tb_Reseller[Agen id],Tb_Agen[[#This Row],[AGEN ID]])</f>
        <v>0</v>
      </c>
    </row>
    <row r="3151" spans="1:17" x14ac:dyDescent="0.25">
      <c r="A3151" s="33" t="s">
        <v>7041</v>
      </c>
      <c r="B3151" s="34" t="s">
        <v>7042</v>
      </c>
      <c r="C3151" s="34" t="s">
        <v>121</v>
      </c>
      <c r="D3151" s="35" t="s">
        <v>36</v>
      </c>
      <c r="E3151" s="35" t="s">
        <v>244</v>
      </c>
      <c r="F3151" s="35"/>
      <c r="G3151" s="36">
        <f>VLOOKUP(Tb_Agen[[#This Row],[AGEN ID]],Reseller!A:F,5,0)</f>
        <v>44173.589583333327</v>
      </c>
      <c r="H3151" s="35" t="s">
        <v>7043</v>
      </c>
      <c r="I3151" s="35" t="s">
        <v>68</v>
      </c>
      <c r="J3151" s="35" t="s">
        <v>912</v>
      </c>
      <c r="K3151" s="41" t="s">
        <v>912</v>
      </c>
      <c r="L3151" s="37" t="s">
        <v>162</v>
      </c>
      <c r="M3151" s="53">
        <v>-800000</v>
      </c>
      <c r="N3151" s="39" t="s">
        <v>40</v>
      </c>
      <c r="O3151" s="65">
        <f>SUMIFS(Tb_Reseller[Aug-26],Tb_Reseller[Agen id],Tb_Agen[[#This Row],[AGEN ID]])</f>
        <v>5.1612903225806415</v>
      </c>
      <c r="P3151" s="66">
        <f>SUMIFS(Tb_Reseller[Sep-26],Tb_Reseller[Agen id],Tb_Agen[[#This Row],[AGEN ID]])</f>
        <v>3.3999999999999977</v>
      </c>
      <c r="Q3151" s="66">
        <f>SUMIFS(Tb_Reseller[Oct-26],Tb_Reseller[Agen id],Tb_Agen[[#This Row],[AGEN ID]])</f>
        <v>2.75</v>
      </c>
    </row>
    <row r="3152" spans="1:17" x14ac:dyDescent="0.25">
      <c r="A3152" s="39" t="s">
        <v>7044</v>
      </c>
      <c r="B3152" s="34" t="s">
        <v>7045</v>
      </c>
      <c r="C3152" s="43" t="s">
        <v>82</v>
      </c>
      <c r="D3152" s="38" t="s">
        <v>16</v>
      </c>
      <c r="E3152" s="38" t="s">
        <v>82</v>
      </c>
      <c r="F3152" s="38"/>
      <c r="G3152" s="40">
        <f>VLOOKUP(Tb_Agen[[#This Row],[AGEN ID]],Reseller!A:F,5,0)</f>
        <v>45764.720833333333</v>
      </c>
      <c r="H3152" s="38"/>
      <c r="I3152" s="38"/>
      <c r="J3152" s="38"/>
      <c r="K3152" s="41"/>
      <c r="L3152" s="42"/>
      <c r="M3152" s="53">
        <v>0</v>
      </c>
      <c r="N3152" s="39" t="s">
        <v>22</v>
      </c>
      <c r="O3152" s="65">
        <f>SUMIFS(Tb_Reseller[Aug-26],Tb_Reseller[Agen id],Tb_Agen[[#This Row],[AGEN ID]])</f>
        <v>0</v>
      </c>
      <c r="P3152" s="66">
        <f>SUMIFS(Tb_Reseller[Sep-26],Tb_Reseller[Agen id],Tb_Agen[[#This Row],[AGEN ID]])</f>
        <v>0</v>
      </c>
      <c r="Q3152" s="66">
        <f>SUMIFS(Tb_Reseller[Oct-26],Tb_Reseller[Agen id],Tb_Agen[[#This Row],[AGEN ID]])</f>
        <v>0</v>
      </c>
    </row>
    <row r="3153" spans="1:17" x14ac:dyDescent="0.25">
      <c r="A3153" s="33" t="s">
        <v>7046</v>
      </c>
      <c r="B3153" s="34" t="s">
        <v>7047</v>
      </c>
      <c r="C3153" s="34" t="s">
        <v>82</v>
      </c>
      <c r="D3153" s="35" t="s">
        <v>16</v>
      </c>
      <c r="E3153" s="38" t="s">
        <v>82</v>
      </c>
      <c r="F3153" s="35"/>
      <c r="G3153" s="36">
        <f>VLOOKUP(Tb_Agen[[#This Row],[AGEN ID]],Reseller!A:F,5,0)</f>
        <v>45049.272222222222</v>
      </c>
      <c r="H3153" s="35"/>
      <c r="I3153" s="35"/>
      <c r="J3153" s="35"/>
      <c r="K3153" s="41"/>
      <c r="L3153" s="37"/>
      <c r="M3153" s="53">
        <v>0</v>
      </c>
      <c r="N3153" s="39" t="s">
        <v>22</v>
      </c>
      <c r="O3153" s="65">
        <f>SUMIFS(Tb_Reseller[Aug-26],Tb_Reseller[Agen id],Tb_Agen[[#This Row],[AGEN ID]])</f>
        <v>0</v>
      </c>
      <c r="P3153" s="66">
        <f>SUMIFS(Tb_Reseller[Sep-26],Tb_Reseller[Agen id],Tb_Agen[[#This Row],[AGEN ID]])</f>
        <v>0</v>
      </c>
      <c r="Q3153" s="66">
        <f>SUMIFS(Tb_Reseller[Oct-26],Tb_Reseller[Agen id],Tb_Agen[[#This Row],[AGEN ID]])</f>
        <v>0</v>
      </c>
    </row>
    <row r="3154" spans="1:17" x14ac:dyDescent="0.25">
      <c r="A3154" s="39" t="s">
        <v>7048</v>
      </c>
      <c r="B3154" s="34" t="s">
        <v>7049</v>
      </c>
      <c r="C3154" s="43" t="s">
        <v>82</v>
      </c>
      <c r="D3154" s="38" t="s">
        <v>16</v>
      </c>
      <c r="E3154" s="38" t="s">
        <v>82</v>
      </c>
      <c r="F3154" s="38"/>
      <c r="G3154" s="40">
        <f>VLOOKUP(Tb_Agen[[#This Row],[AGEN ID]],Reseller!A:F,5,0)</f>
        <v>45765.260416666657</v>
      </c>
      <c r="H3154" s="38"/>
      <c r="I3154" s="38"/>
      <c r="J3154" s="38"/>
      <c r="K3154" s="41"/>
      <c r="L3154" s="42"/>
      <c r="M3154" s="53">
        <v>0</v>
      </c>
      <c r="N3154" s="39" t="s">
        <v>22</v>
      </c>
      <c r="O3154" s="65">
        <f>SUMIFS(Tb_Reseller[Aug-26],Tb_Reseller[Agen id],Tb_Agen[[#This Row],[AGEN ID]])</f>
        <v>0</v>
      </c>
      <c r="P3154" s="66">
        <f>SUMIFS(Tb_Reseller[Sep-26],Tb_Reseller[Agen id],Tb_Agen[[#This Row],[AGEN ID]])</f>
        <v>0</v>
      </c>
      <c r="Q3154" s="66">
        <f>SUMIFS(Tb_Reseller[Oct-26],Tb_Reseller[Agen id],Tb_Agen[[#This Row],[AGEN ID]])</f>
        <v>0</v>
      </c>
    </row>
    <row r="3155" spans="1:17" x14ac:dyDescent="0.25">
      <c r="A3155" s="33" t="s">
        <v>7050</v>
      </c>
      <c r="B3155" s="34" t="s">
        <v>7051</v>
      </c>
      <c r="C3155" s="34" t="s">
        <v>121</v>
      </c>
      <c r="D3155" s="35" t="s">
        <v>36</v>
      </c>
      <c r="E3155" s="35" t="s">
        <v>244</v>
      </c>
      <c r="F3155" s="35"/>
      <c r="G3155" s="36">
        <f>VLOOKUP(Tb_Agen[[#This Row],[AGEN ID]],Reseller!A:F,5,0)</f>
        <v>44399.620138888888</v>
      </c>
      <c r="H3155" s="35" t="s">
        <v>7052</v>
      </c>
      <c r="I3155" s="35" t="s">
        <v>68</v>
      </c>
      <c r="J3155" s="35" t="s">
        <v>912</v>
      </c>
      <c r="K3155" s="41" t="s">
        <v>1013</v>
      </c>
      <c r="L3155" s="37" t="s">
        <v>162</v>
      </c>
      <c r="M3155" s="53">
        <v>-2000000</v>
      </c>
      <c r="N3155" s="39" t="s">
        <v>40</v>
      </c>
      <c r="O3155" s="65">
        <f>SUMIFS(Tb_Reseller[Aug-26],Tb_Reseller[Agen id],Tb_Agen[[#This Row],[AGEN ID]])</f>
        <v>2.4193548387096757</v>
      </c>
      <c r="P3155" s="66">
        <f>SUMIFS(Tb_Reseller[Sep-26],Tb_Reseller[Agen id],Tb_Agen[[#This Row],[AGEN ID]])</f>
        <v>2.3333333333333348</v>
      </c>
      <c r="Q3155" s="66">
        <f>SUMIFS(Tb_Reseller[Oct-26],Tb_Reseller[Agen id],Tb_Agen[[#This Row],[AGEN ID]])</f>
        <v>3.25</v>
      </c>
    </row>
    <row r="3156" spans="1:17" x14ac:dyDescent="0.25">
      <c r="A3156" s="33" t="s">
        <v>7053</v>
      </c>
      <c r="B3156" s="34" t="s">
        <v>7054</v>
      </c>
      <c r="C3156" s="34" t="s">
        <v>121</v>
      </c>
      <c r="D3156" s="35" t="s">
        <v>36</v>
      </c>
      <c r="E3156" s="35" t="s">
        <v>244</v>
      </c>
      <c r="F3156" s="35"/>
      <c r="G3156" s="36">
        <f>VLOOKUP(Tb_Agen[[#This Row],[AGEN ID]],Reseller!A:F,5,0)</f>
        <v>44365.42083333333</v>
      </c>
      <c r="H3156" s="35" t="s">
        <v>7055</v>
      </c>
      <c r="I3156" s="35" t="s">
        <v>68</v>
      </c>
      <c r="J3156" s="35" t="s">
        <v>340</v>
      </c>
      <c r="K3156" s="41" t="s">
        <v>1258</v>
      </c>
      <c r="L3156" s="37" t="s">
        <v>101</v>
      </c>
      <c r="M3156" s="53">
        <v>-2300000</v>
      </c>
      <c r="N3156" s="39" t="s">
        <v>40</v>
      </c>
      <c r="O3156" s="65">
        <f>SUMIFS(Tb_Reseller[Aug-26],Tb_Reseller[Agen id],Tb_Agen[[#This Row],[AGEN ID]])</f>
        <v>10.322580645161345</v>
      </c>
      <c r="P3156" s="66">
        <f>SUMIFS(Tb_Reseller[Sep-26],Tb_Reseller[Agen id],Tb_Agen[[#This Row],[AGEN ID]])</f>
        <v>9.7999999999999758</v>
      </c>
      <c r="Q3156" s="66">
        <f>SUMIFS(Tb_Reseller[Oct-26],Tb_Reseller[Agen id],Tb_Agen[[#This Row],[AGEN ID]])</f>
        <v>8.25</v>
      </c>
    </row>
    <row r="3157" spans="1:17" x14ac:dyDescent="0.25">
      <c r="A3157" s="39" t="s">
        <v>7056</v>
      </c>
      <c r="B3157" s="34" t="s">
        <v>7057</v>
      </c>
      <c r="C3157" s="43" t="s">
        <v>82</v>
      </c>
      <c r="D3157" s="38" t="s">
        <v>16</v>
      </c>
      <c r="E3157" s="38" t="s">
        <v>82</v>
      </c>
      <c r="F3157" s="38"/>
      <c r="G3157" s="40">
        <f>VLOOKUP(Tb_Agen[[#This Row],[AGEN ID]],Reseller!A:F,5,0)</f>
        <v>45765.642361111109</v>
      </c>
      <c r="H3157" s="38"/>
      <c r="I3157" s="38"/>
      <c r="J3157" s="38"/>
      <c r="K3157" s="41"/>
      <c r="L3157" s="42"/>
      <c r="M3157" s="53">
        <v>0</v>
      </c>
      <c r="N3157" s="39" t="s">
        <v>22</v>
      </c>
      <c r="O3157" s="65">
        <f>SUMIFS(Tb_Reseller[Aug-26],Tb_Reseller[Agen id],Tb_Agen[[#This Row],[AGEN ID]])</f>
        <v>0</v>
      </c>
      <c r="P3157" s="66">
        <f>SUMIFS(Tb_Reseller[Sep-26],Tb_Reseller[Agen id],Tb_Agen[[#This Row],[AGEN ID]])</f>
        <v>0</v>
      </c>
      <c r="Q3157" s="66">
        <f>SUMIFS(Tb_Reseller[Oct-26],Tb_Reseller[Agen id],Tb_Agen[[#This Row],[AGEN ID]])</f>
        <v>0</v>
      </c>
    </row>
    <row r="3158" spans="1:17" x14ac:dyDescent="0.25">
      <c r="A3158" s="39" t="s">
        <v>7058</v>
      </c>
      <c r="B3158" s="34" t="s">
        <v>7059</v>
      </c>
      <c r="C3158" s="43" t="s">
        <v>82</v>
      </c>
      <c r="D3158" s="38" t="s">
        <v>16</v>
      </c>
      <c r="E3158" s="38" t="s">
        <v>82</v>
      </c>
      <c r="F3158" s="38"/>
      <c r="G3158" s="40">
        <f>VLOOKUP(Tb_Agen[[#This Row],[AGEN ID]],Reseller!A:F,5,0)</f>
        <v>45766.556250000001</v>
      </c>
      <c r="H3158" s="38"/>
      <c r="I3158" s="38"/>
      <c r="J3158" s="38"/>
      <c r="K3158" s="41"/>
      <c r="L3158" s="42"/>
      <c r="M3158" s="53">
        <v>0</v>
      </c>
      <c r="N3158" s="39" t="s">
        <v>22</v>
      </c>
      <c r="O3158" s="65">
        <f>SUMIFS(Tb_Reseller[Aug-26],Tb_Reseller[Agen id],Tb_Agen[[#This Row],[AGEN ID]])</f>
        <v>0</v>
      </c>
      <c r="P3158" s="66">
        <f>SUMIFS(Tb_Reseller[Sep-26],Tb_Reseller[Agen id],Tb_Agen[[#This Row],[AGEN ID]])</f>
        <v>0</v>
      </c>
      <c r="Q3158" s="66">
        <f>SUMIFS(Tb_Reseller[Oct-26],Tb_Reseller[Agen id],Tb_Agen[[#This Row],[AGEN ID]])</f>
        <v>0</v>
      </c>
    </row>
    <row r="3159" spans="1:17" x14ac:dyDescent="0.25">
      <c r="A3159" s="39" t="s">
        <v>7060</v>
      </c>
      <c r="B3159" s="34" t="s">
        <v>7061</v>
      </c>
      <c r="C3159" s="43" t="s">
        <v>112</v>
      </c>
      <c r="D3159" s="38" t="s">
        <v>28</v>
      </c>
      <c r="E3159" s="38" t="s">
        <v>17</v>
      </c>
      <c r="F3159" s="38"/>
      <c r="G3159" s="40">
        <f>VLOOKUP(Tb_Agen[[#This Row],[AGEN ID]],Reseller!A:F,5,0)</f>
        <v>45766.573611111111</v>
      </c>
      <c r="H3159" s="38" t="s">
        <v>7062</v>
      </c>
      <c r="I3159" s="38" t="s">
        <v>145</v>
      </c>
      <c r="J3159" s="38" t="s">
        <v>216</v>
      </c>
      <c r="K3159" s="41" t="s">
        <v>347</v>
      </c>
      <c r="L3159" s="42"/>
      <c r="M3159" s="53">
        <v>0</v>
      </c>
      <c r="N3159" s="39" t="s">
        <v>22</v>
      </c>
      <c r="O3159" s="65">
        <f>SUMIFS(Tb_Reseller[Aug-26],Tb_Reseller[Agen id],Tb_Agen[[#This Row],[AGEN ID]])</f>
        <v>0</v>
      </c>
      <c r="P3159" s="66">
        <f>SUMIFS(Tb_Reseller[Sep-26],Tb_Reseller[Agen id],Tb_Agen[[#This Row],[AGEN ID]])</f>
        <v>0</v>
      </c>
      <c r="Q3159" s="66">
        <f>SUMIFS(Tb_Reseller[Oct-26],Tb_Reseller[Agen id],Tb_Agen[[#This Row],[AGEN ID]])</f>
        <v>0</v>
      </c>
    </row>
    <row r="3160" spans="1:17" x14ac:dyDescent="0.25">
      <c r="A3160" s="39" t="s">
        <v>7063</v>
      </c>
      <c r="B3160" s="34" t="s">
        <v>7064</v>
      </c>
      <c r="C3160" s="43" t="s">
        <v>82</v>
      </c>
      <c r="D3160" s="38" t="s">
        <v>16</v>
      </c>
      <c r="E3160" s="38" t="s">
        <v>82</v>
      </c>
      <c r="F3160" s="38"/>
      <c r="G3160" s="40">
        <f>VLOOKUP(Tb_Agen[[#This Row],[AGEN ID]],Reseller!A:F,5,0)</f>
        <v>45768.640277777777</v>
      </c>
      <c r="H3160" s="38"/>
      <c r="I3160" s="38"/>
      <c r="J3160" s="38"/>
      <c r="K3160" s="41"/>
      <c r="L3160" s="42"/>
      <c r="M3160" s="53">
        <v>0</v>
      </c>
      <c r="N3160" s="39" t="s">
        <v>22</v>
      </c>
      <c r="O3160" s="65">
        <f>SUMIFS(Tb_Reseller[Aug-26],Tb_Reseller[Agen id],Tb_Agen[[#This Row],[AGEN ID]])</f>
        <v>0</v>
      </c>
      <c r="P3160" s="66">
        <f>SUMIFS(Tb_Reseller[Sep-26],Tb_Reseller[Agen id],Tb_Agen[[#This Row],[AGEN ID]])</f>
        <v>0</v>
      </c>
      <c r="Q3160" s="66">
        <f>SUMIFS(Tb_Reseller[Oct-26],Tb_Reseller[Agen id],Tb_Agen[[#This Row],[AGEN ID]])</f>
        <v>0</v>
      </c>
    </row>
    <row r="3161" spans="1:17" x14ac:dyDescent="0.25">
      <c r="A3161" s="33" t="s">
        <v>7065</v>
      </c>
      <c r="B3161" s="34" t="s">
        <v>7066</v>
      </c>
      <c r="C3161" s="34" t="s">
        <v>121</v>
      </c>
      <c r="D3161" s="35" t="s">
        <v>16</v>
      </c>
      <c r="E3161" s="35" t="s">
        <v>17</v>
      </c>
      <c r="F3161" s="35"/>
      <c r="G3161" s="36">
        <f>VLOOKUP(Tb_Agen[[#This Row],[AGEN ID]],Reseller!A:F,5,0)</f>
        <v>45070.750694444447</v>
      </c>
      <c r="H3161" s="35"/>
      <c r="I3161" s="35"/>
      <c r="J3161" s="35"/>
      <c r="K3161" s="41"/>
      <c r="L3161" s="37"/>
      <c r="M3161" s="53">
        <v>0</v>
      </c>
      <c r="N3161" s="39" t="s">
        <v>22</v>
      </c>
      <c r="O3161" s="65">
        <f>SUMIFS(Tb_Reseller[Aug-26],Tb_Reseller[Agen id],Tb_Agen[[#This Row],[AGEN ID]])</f>
        <v>0</v>
      </c>
      <c r="P3161" s="66">
        <f>SUMIFS(Tb_Reseller[Sep-26],Tb_Reseller[Agen id],Tb_Agen[[#This Row],[AGEN ID]])</f>
        <v>0</v>
      </c>
      <c r="Q3161" s="66">
        <f>SUMIFS(Tb_Reseller[Oct-26],Tb_Reseller[Agen id],Tb_Agen[[#This Row],[AGEN ID]])</f>
        <v>0</v>
      </c>
    </row>
    <row r="3162" spans="1:17" x14ac:dyDescent="0.25">
      <c r="A3162" s="33" t="s">
        <v>7067</v>
      </c>
      <c r="B3162" s="34" t="s">
        <v>7068</v>
      </c>
      <c r="C3162" s="34" t="s">
        <v>79</v>
      </c>
      <c r="D3162" s="35" t="s">
        <v>16</v>
      </c>
      <c r="E3162" s="35" t="s">
        <v>17</v>
      </c>
      <c r="F3162" s="35"/>
      <c r="G3162" s="36">
        <f>VLOOKUP(Tb_Agen[[#This Row],[AGEN ID]],Reseller!A:F,5,0)</f>
        <v>45084.588888888888</v>
      </c>
      <c r="H3162" s="35"/>
      <c r="I3162" s="35"/>
      <c r="J3162" s="35"/>
      <c r="K3162" s="41"/>
      <c r="L3162" s="37"/>
      <c r="M3162" s="53">
        <v>0</v>
      </c>
      <c r="N3162" s="39" t="s">
        <v>22</v>
      </c>
      <c r="O3162" s="65">
        <f>SUMIFS(Tb_Reseller[Aug-26],Tb_Reseller[Agen id],Tb_Agen[[#This Row],[AGEN ID]])</f>
        <v>0</v>
      </c>
      <c r="P3162" s="66">
        <f>SUMIFS(Tb_Reseller[Sep-26],Tb_Reseller[Agen id],Tb_Agen[[#This Row],[AGEN ID]])</f>
        <v>3.3333333333333333E-2</v>
      </c>
      <c r="Q3162" s="66">
        <f>SUMIFS(Tb_Reseller[Oct-26],Tb_Reseller[Agen id],Tb_Agen[[#This Row],[AGEN ID]])</f>
        <v>0</v>
      </c>
    </row>
    <row r="3163" spans="1:17" x14ac:dyDescent="0.25">
      <c r="A3163" s="39" t="s">
        <v>7069</v>
      </c>
      <c r="B3163" s="34" t="s">
        <v>7070</v>
      </c>
      <c r="C3163" s="43" t="s">
        <v>82</v>
      </c>
      <c r="D3163" s="38" t="s">
        <v>16</v>
      </c>
      <c r="E3163" s="38" t="s">
        <v>82</v>
      </c>
      <c r="F3163" s="38"/>
      <c r="G3163" s="40">
        <f>VLOOKUP(Tb_Agen[[#This Row],[AGEN ID]],Reseller!A:F,5,0)</f>
        <v>45770.919444444437</v>
      </c>
      <c r="H3163" s="38"/>
      <c r="I3163" s="38"/>
      <c r="J3163" s="38"/>
      <c r="K3163" s="41"/>
      <c r="L3163" s="42"/>
      <c r="M3163" s="53">
        <v>0</v>
      </c>
      <c r="N3163" s="39" t="s">
        <v>22</v>
      </c>
      <c r="O3163" s="65">
        <f>SUMIFS(Tb_Reseller[Aug-26],Tb_Reseller[Agen id],Tb_Agen[[#This Row],[AGEN ID]])</f>
        <v>0</v>
      </c>
      <c r="P3163" s="66">
        <f>SUMIFS(Tb_Reseller[Sep-26],Tb_Reseller[Agen id],Tb_Agen[[#This Row],[AGEN ID]])</f>
        <v>0</v>
      </c>
      <c r="Q3163" s="66">
        <f>SUMIFS(Tb_Reseller[Oct-26],Tb_Reseller[Agen id],Tb_Agen[[#This Row],[AGEN ID]])</f>
        <v>0</v>
      </c>
    </row>
    <row r="3164" spans="1:17" x14ac:dyDescent="0.25">
      <c r="A3164" s="39" t="s">
        <v>7071</v>
      </c>
      <c r="B3164" s="34" t="s">
        <v>7072</v>
      </c>
      <c r="C3164" s="43" t="s">
        <v>15</v>
      </c>
      <c r="D3164" s="38" t="s">
        <v>16</v>
      </c>
      <c r="E3164" s="38" t="s">
        <v>17</v>
      </c>
      <c r="F3164" s="38"/>
      <c r="G3164" s="40">
        <f>VLOOKUP(Tb_Agen[[#This Row],[AGEN ID]],Reseller!A:F,5,0)</f>
        <v>45771.465277777781</v>
      </c>
      <c r="H3164" s="38"/>
      <c r="I3164" s="38"/>
      <c r="J3164" s="38"/>
      <c r="K3164" s="41"/>
      <c r="L3164" s="42"/>
      <c r="M3164" s="53">
        <v>0</v>
      </c>
      <c r="N3164" s="39" t="s">
        <v>22</v>
      </c>
      <c r="O3164" s="65">
        <f>SUMIFS(Tb_Reseller[Aug-26],Tb_Reseller[Agen id],Tb_Agen[[#This Row],[AGEN ID]])</f>
        <v>0</v>
      </c>
      <c r="P3164" s="66">
        <f>SUMIFS(Tb_Reseller[Sep-26],Tb_Reseller[Agen id],Tb_Agen[[#This Row],[AGEN ID]])</f>
        <v>0</v>
      </c>
      <c r="Q3164" s="66">
        <f>SUMIFS(Tb_Reseller[Oct-26],Tb_Reseller[Agen id],Tb_Agen[[#This Row],[AGEN ID]])</f>
        <v>0</v>
      </c>
    </row>
    <row r="3165" spans="1:17" x14ac:dyDescent="0.25">
      <c r="A3165" s="33" t="s">
        <v>7073</v>
      </c>
      <c r="B3165" s="34" t="s">
        <v>7074</v>
      </c>
      <c r="C3165" s="34" t="s">
        <v>112</v>
      </c>
      <c r="D3165" s="35" t="s">
        <v>16</v>
      </c>
      <c r="E3165" s="35" t="s">
        <v>17</v>
      </c>
      <c r="F3165" s="35"/>
      <c r="G3165" s="36">
        <f>VLOOKUP(Tb_Agen[[#This Row],[AGEN ID]],Reseller!A:F,5,0)</f>
        <v>45092.490277777782</v>
      </c>
      <c r="H3165" s="35"/>
      <c r="I3165" s="35"/>
      <c r="J3165" s="35"/>
      <c r="K3165" s="41"/>
      <c r="L3165" s="37"/>
      <c r="M3165" s="53">
        <v>0</v>
      </c>
      <c r="N3165" s="39" t="s">
        <v>22</v>
      </c>
      <c r="O3165" s="65">
        <f>SUMIFS(Tb_Reseller[Aug-26],Tb_Reseller[Agen id],Tb_Agen[[#This Row],[AGEN ID]])</f>
        <v>0</v>
      </c>
      <c r="P3165" s="66">
        <f>SUMIFS(Tb_Reseller[Sep-26],Tb_Reseller[Agen id],Tb_Agen[[#This Row],[AGEN ID]])</f>
        <v>0</v>
      </c>
      <c r="Q3165" s="66">
        <f>SUMIFS(Tb_Reseller[Oct-26],Tb_Reseller[Agen id],Tb_Agen[[#This Row],[AGEN ID]])</f>
        <v>0</v>
      </c>
    </row>
    <row r="3166" spans="1:17" x14ac:dyDescent="0.25">
      <c r="A3166" s="39" t="s">
        <v>7075</v>
      </c>
      <c r="B3166" s="34" t="s">
        <v>7076</v>
      </c>
      <c r="C3166" s="43" t="s">
        <v>82</v>
      </c>
      <c r="D3166" s="38" t="s">
        <v>16</v>
      </c>
      <c r="E3166" s="38" t="s">
        <v>82</v>
      </c>
      <c r="F3166" s="38"/>
      <c r="G3166" s="40">
        <f>VLOOKUP(Tb_Agen[[#This Row],[AGEN ID]],Reseller!A:F,5,0)</f>
        <v>45772.448611111111</v>
      </c>
      <c r="H3166" s="38"/>
      <c r="I3166" s="38"/>
      <c r="J3166" s="38"/>
      <c r="K3166" s="41"/>
      <c r="L3166" s="42"/>
      <c r="M3166" s="53">
        <v>0</v>
      </c>
      <c r="N3166" s="39" t="s">
        <v>22</v>
      </c>
      <c r="O3166" s="65">
        <f>SUMIFS(Tb_Reseller[Aug-26],Tb_Reseller[Agen id],Tb_Agen[[#This Row],[AGEN ID]])</f>
        <v>0</v>
      </c>
      <c r="P3166" s="66">
        <f>SUMIFS(Tb_Reseller[Sep-26],Tb_Reseller[Agen id],Tb_Agen[[#This Row],[AGEN ID]])</f>
        <v>0</v>
      </c>
      <c r="Q3166" s="66">
        <f>SUMIFS(Tb_Reseller[Oct-26],Tb_Reseller[Agen id],Tb_Agen[[#This Row],[AGEN ID]])</f>
        <v>0</v>
      </c>
    </row>
    <row r="3167" spans="1:17" x14ac:dyDescent="0.25">
      <c r="A3167" s="39" t="s">
        <v>7077</v>
      </c>
      <c r="B3167" s="34" t="s">
        <v>7078</v>
      </c>
      <c r="C3167" s="43" t="s">
        <v>112</v>
      </c>
      <c r="D3167" s="38" t="s">
        <v>16</v>
      </c>
      <c r="E3167" s="38" t="s">
        <v>17</v>
      </c>
      <c r="F3167" s="38"/>
      <c r="G3167" s="40">
        <f>VLOOKUP(Tb_Agen[[#This Row],[AGEN ID]],Reseller!A:F,5,0)</f>
        <v>45772.648611111108</v>
      </c>
      <c r="H3167" s="38" t="s">
        <v>7079</v>
      </c>
      <c r="I3167" s="38" t="s">
        <v>145</v>
      </c>
      <c r="J3167" s="38" t="s">
        <v>146</v>
      </c>
      <c r="K3167" s="41" t="s">
        <v>212</v>
      </c>
      <c r="L3167" s="42"/>
      <c r="M3167" s="53">
        <v>0</v>
      </c>
      <c r="N3167" s="39" t="s">
        <v>22</v>
      </c>
      <c r="O3167" s="65">
        <f>SUMIFS(Tb_Reseller[Aug-26],Tb_Reseller[Agen id],Tb_Agen[[#This Row],[AGEN ID]])</f>
        <v>0</v>
      </c>
      <c r="P3167" s="66">
        <f>SUMIFS(Tb_Reseller[Sep-26],Tb_Reseller[Agen id],Tb_Agen[[#This Row],[AGEN ID]])</f>
        <v>0</v>
      </c>
      <c r="Q3167" s="66">
        <f>SUMIFS(Tb_Reseller[Oct-26],Tb_Reseller[Agen id],Tb_Agen[[#This Row],[AGEN ID]])</f>
        <v>0</v>
      </c>
    </row>
    <row r="3168" spans="1:17" x14ac:dyDescent="0.25">
      <c r="A3168" s="39" t="s">
        <v>7080</v>
      </c>
      <c r="B3168" s="34" t="s">
        <v>7081</v>
      </c>
      <c r="C3168" s="43" t="s">
        <v>82</v>
      </c>
      <c r="D3168" s="38" t="s">
        <v>16</v>
      </c>
      <c r="E3168" s="38" t="s">
        <v>82</v>
      </c>
      <c r="F3168" s="38"/>
      <c r="G3168" s="40">
        <f>VLOOKUP(Tb_Agen[[#This Row],[AGEN ID]],Reseller!A:F,5,0)</f>
        <v>45773.862500000003</v>
      </c>
      <c r="H3168" s="38"/>
      <c r="I3168" s="38"/>
      <c r="J3168" s="38"/>
      <c r="K3168" s="41"/>
      <c r="L3168" s="42"/>
      <c r="M3168" s="53">
        <v>0</v>
      </c>
      <c r="N3168" s="39" t="s">
        <v>22</v>
      </c>
      <c r="O3168" s="65">
        <f>SUMIFS(Tb_Reseller[Aug-26],Tb_Reseller[Agen id],Tb_Agen[[#This Row],[AGEN ID]])</f>
        <v>0</v>
      </c>
      <c r="P3168" s="66">
        <f>SUMIFS(Tb_Reseller[Sep-26],Tb_Reseller[Agen id],Tb_Agen[[#This Row],[AGEN ID]])</f>
        <v>0</v>
      </c>
      <c r="Q3168" s="66">
        <f>SUMIFS(Tb_Reseller[Oct-26],Tb_Reseller[Agen id],Tb_Agen[[#This Row],[AGEN ID]])</f>
        <v>0</v>
      </c>
    </row>
    <row r="3169" spans="1:17" x14ac:dyDescent="0.25">
      <c r="A3169" s="33" t="s">
        <v>7082</v>
      </c>
      <c r="B3169" s="34" t="s">
        <v>7083</v>
      </c>
      <c r="C3169" s="34" t="s">
        <v>79</v>
      </c>
      <c r="D3169" s="35" t="s">
        <v>16</v>
      </c>
      <c r="E3169" s="35" t="s">
        <v>17</v>
      </c>
      <c r="F3169" s="35"/>
      <c r="G3169" s="36">
        <f>VLOOKUP(Tb_Agen[[#This Row],[AGEN ID]],Reseller!A:F,5,0)</f>
        <v>45095.407638888893</v>
      </c>
      <c r="H3169" s="35"/>
      <c r="I3169" s="35"/>
      <c r="J3169" s="35"/>
      <c r="K3169" s="41"/>
      <c r="L3169" s="37"/>
      <c r="M3169" s="53">
        <v>0</v>
      </c>
      <c r="N3169" s="39" t="s">
        <v>22</v>
      </c>
      <c r="O3169" s="65">
        <f>SUMIFS(Tb_Reseller[Aug-26],Tb_Reseller[Agen id],Tb_Agen[[#This Row],[AGEN ID]])</f>
        <v>0</v>
      </c>
      <c r="P3169" s="66">
        <f>SUMIFS(Tb_Reseller[Sep-26],Tb_Reseller[Agen id],Tb_Agen[[#This Row],[AGEN ID]])</f>
        <v>3.3333333333333333E-2</v>
      </c>
      <c r="Q3169" s="66">
        <f>SUMIFS(Tb_Reseller[Oct-26],Tb_Reseller[Agen id],Tb_Agen[[#This Row],[AGEN ID]])</f>
        <v>0</v>
      </c>
    </row>
    <row r="3170" spans="1:17" x14ac:dyDescent="0.25">
      <c r="A3170" s="39" t="s">
        <v>7084</v>
      </c>
      <c r="B3170" s="34" t="s">
        <v>7085</v>
      </c>
      <c r="C3170" s="43" t="s">
        <v>82</v>
      </c>
      <c r="D3170" s="38" t="s">
        <v>16</v>
      </c>
      <c r="E3170" s="38" t="s">
        <v>82</v>
      </c>
      <c r="F3170" s="38"/>
      <c r="G3170" s="40">
        <f>VLOOKUP(Tb_Agen[[#This Row],[AGEN ID]],Reseller!A:F,5,0)</f>
        <v>45774.686805555553</v>
      </c>
      <c r="H3170" s="38"/>
      <c r="I3170" s="38"/>
      <c r="J3170" s="38"/>
      <c r="K3170" s="41"/>
      <c r="L3170" s="42"/>
      <c r="M3170" s="53">
        <v>0</v>
      </c>
      <c r="N3170" s="39" t="s">
        <v>22</v>
      </c>
      <c r="O3170" s="65">
        <f>SUMIFS(Tb_Reseller[Aug-26],Tb_Reseller[Agen id],Tb_Agen[[#This Row],[AGEN ID]])</f>
        <v>0</v>
      </c>
      <c r="P3170" s="66">
        <f>SUMIFS(Tb_Reseller[Sep-26],Tb_Reseller[Agen id],Tb_Agen[[#This Row],[AGEN ID]])</f>
        <v>0</v>
      </c>
      <c r="Q3170" s="66">
        <f>SUMIFS(Tb_Reseller[Oct-26],Tb_Reseller[Agen id],Tb_Agen[[#This Row],[AGEN ID]])</f>
        <v>0</v>
      </c>
    </row>
    <row r="3171" spans="1:17" x14ac:dyDescent="0.25">
      <c r="A3171" s="39" t="s">
        <v>7086</v>
      </c>
      <c r="B3171" s="34" t="s">
        <v>7087</v>
      </c>
      <c r="C3171" s="43" t="s">
        <v>82</v>
      </c>
      <c r="D3171" s="38" t="s">
        <v>16</v>
      </c>
      <c r="E3171" s="38" t="s">
        <v>82</v>
      </c>
      <c r="F3171" s="38"/>
      <c r="G3171" s="40">
        <f>VLOOKUP(Tb_Agen[[#This Row],[AGEN ID]],Reseller!A:F,5,0)</f>
        <v>45775.350694444453</v>
      </c>
      <c r="H3171" s="38"/>
      <c r="I3171" s="38"/>
      <c r="J3171" s="38"/>
      <c r="K3171" s="41"/>
      <c r="L3171" s="42"/>
      <c r="M3171" s="53">
        <v>0</v>
      </c>
      <c r="N3171" s="39" t="s">
        <v>22</v>
      </c>
      <c r="O3171" s="65">
        <f>SUMIFS(Tb_Reseller[Aug-26],Tb_Reseller[Agen id],Tb_Agen[[#This Row],[AGEN ID]])</f>
        <v>0</v>
      </c>
      <c r="P3171" s="66">
        <f>SUMIFS(Tb_Reseller[Sep-26],Tb_Reseller[Agen id],Tb_Agen[[#This Row],[AGEN ID]])</f>
        <v>0</v>
      </c>
      <c r="Q3171" s="66">
        <f>SUMIFS(Tb_Reseller[Oct-26],Tb_Reseller[Agen id],Tb_Agen[[#This Row],[AGEN ID]])</f>
        <v>0</v>
      </c>
    </row>
    <row r="3172" spans="1:17" x14ac:dyDescent="0.25">
      <c r="A3172" s="39" t="s">
        <v>7088</v>
      </c>
      <c r="B3172" s="34" t="s">
        <v>7089</v>
      </c>
      <c r="C3172" s="43" t="s">
        <v>79</v>
      </c>
      <c r="D3172" s="38" t="s">
        <v>28</v>
      </c>
      <c r="E3172" s="38" t="s">
        <v>17</v>
      </c>
      <c r="F3172" s="38"/>
      <c r="G3172" s="40">
        <f>VLOOKUP(Tb_Agen[[#This Row],[AGEN ID]],Reseller!A:F,5,0)</f>
        <v>45775.408333333333</v>
      </c>
      <c r="H3172" s="38" t="s">
        <v>7090</v>
      </c>
      <c r="I3172" s="38" t="s">
        <v>145</v>
      </c>
      <c r="J3172" s="38" t="s">
        <v>866</v>
      </c>
      <c r="K3172" s="41" t="s">
        <v>1428</v>
      </c>
      <c r="L3172" s="42"/>
      <c r="M3172" s="53">
        <v>0</v>
      </c>
      <c r="N3172" s="39" t="s">
        <v>22</v>
      </c>
      <c r="O3172" s="65">
        <f>SUMIFS(Tb_Reseller[Aug-26],Tb_Reseller[Agen id],Tb_Agen[[#This Row],[AGEN ID]])</f>
        <v>0</v>
      </c>
      <c r="P3172" s="66">
        <f>SUMIFS(Tb_Reseller[Sep-26],Tb_Reseller[Agen id],Tb_Agen[[#This Row],[AGEN ID]])</f>
        <v>0</v>
      </c>
      <c r="Q3172" s="66">
        <f>SUMIFS(Tb_Reseller[Oct-26],Tb_Reseller[Agen id],Tb_Agen[[#This Row],[AGEN ID]])</f>
        <v>0</v>
      </c>
    </row>
    <row r="3173" spans="1:17" x14ac:dyDescent="0.25">
      <c r="A3173" s="39" t="s">
        <v>7091</v>
      </c>
      <c r="B3173" s="34" t="s">
        <v>7092</v>
      </c>
      <c r="C3173" s="43" t="s">
        <v>82</v>
      </c>
      <c r="D3173" s="38" t="s">
        <v>16</v>
      </c>
      <c r="E3173" s="38" t="s">
        <v>82</v>
      </c>
      <c r="F3173" s="38"/>
      <c r="G3173" s="40">
        <f>VLOOKUP(Tb_Agen[[#This Row],[AGEN ID]],Reseller!A:F,5,0)</f>
        <v>45776.823611111111</v>
      </c>
      <c r="H3173" s="38"/>
      <c r="I3173" s="38"/>
      <c r="J3173" s="38"/>
      <c r="K3173" s="41"/>
      <c r="L3173" s="42"/>
      <c r="M3173" s="53">
        <v>0</v>
      </c>
      <c r="N3173" s="39" t="s">
        <v>22</v>
      </c>
      <c r="O3173" s="65">
        <f>SUMIFS(Tb_Reseller[Aug-26],Tb_Reseller[Agen id],Tb_Agen[[#This Row],[AGEN ID]])</f>
        <v>0</v>
      </c>
      <c r="P3173" s="66">
        <f>SUMIFS(Tb_Reseller[Sep-26],Tb_Reseller[Agen id],Tb_Agen[[#This Row],[AGEN ID]])</f>
        <v>0</v>
      </c>
      <c r="Q3173" s="66">
        <f>SUMIFS(Tb_Reseller[Oct-26],Tb_Reseller[Agen id],Tb_Agen[[#This Row],[AGEN ID]])</f>
        <v>0</v>
      </c>
    </row>
    <row r="3174" spans="1:17" x14ac:dyDescent="0.25">
      <c r="A3174" s="33" t="s">
        <v>7093</v>
      </c>
      <c r="B3174" s="34" t="s">
        <v>7094</v>
      </c>
      <c r="C3174" s="34" t="s">
        <v>15</v>
      </c>
      <c r="D3174" s="35" t="s">
        <v>16</v>
      </c>
      <c r="E3174" s="35" t="s">
        <v>17</v>
      </c>
      <c r="F3174" s="35"/>
      <c r="G3174" s="36">
        <f>VLOOKUP(Tb_Agen[[#This Row],[AGEN ID]],Reseller!A:F,5,0)</f>
        <v>45111.950694444437</v>
      </c>
      <c r="H3174" s="35"/>
      <c r="I3174" s="35"/>
      <c r="J3174" s="35"/>
      <c r="K3174" s="41"/>
      <c r="L3174" s="37"/>
      <c r="M3174" s="53">
        <v>0</v>
      </c>
      <c r="N3174" s="39" t="s">
        <v>22</v>
      </c>
      <c r="O3174" s="65">
        <f>SUMIFS(Tb_Reseller[Aug-26],Tb_Reseller[Agen id],Tb_Agen[[#This Row],[AGEN ID]])</f>
        <v>0</v>
      </c>
      <c r="P3174" s="66">
        <f>SUMIFS(Tb_Reseller[Sep-26],Tb_Reseller[Agen id],Tb_Agen[[#This Row],[AGEN ID]])</f>
        <v>0</v>
      </c>
      <c r="Q3174" s="66">
        <f>SUMIFS(Tb_Reseller[Oct-26],Tb_Reseller[Agen id],Tb_Agen[[#This Row],[AGEN ID]])</f>
        <v>0</v>
      </c>
    </row>
    <row r="3175" spans="1:17" x14ac:dyDescent="0.25">
      <c r="A3175" s="39" t="s">
        <v>7095</v>
      </c>
      <c r="B3175" s="34" t="s">
        <v>7096</v>
      </c>
      <c r="C3175" s="43" t="s">
        <v>82</v>
      </c>
      <c r="D3175" s="38" t="s">
        <v>16</v>
      </c>
      <c r="E3175" s="38" t="s">
        <v>82</v>
      </c>
      <c r="F3175" s="38"/>
      <c r="G3175" s="40">
        <f>VLOOKUP(Tb_Agen[[#This Row],[AGEN ID]],Reseller!A:F,5,0)</f>
        <v>45777.426388888889</v>
      </c>
      <c r="H3175" s="38"/>
      <c r="I3175" s="38"/>
      <c r="J3175" s="38"/>
      <c r="K3175" s="41"/>
      <c r="L3175" s="42"/>
      <c r="M3175" s="53">
        <v>0</v>
      </c>
      <c r="N3175" s="39" t="s">
        <v>22</v>
      </c>
      <c r="O3175" s="65">
        <f>SUMIFS(Tb_Reseller[Aug-26],Tb_Reseller[Agen id],Tb_Agen[[#This Row],[AGEN ID]])</f>
        <v>0</v>
      </c>
      <c r="P3175" s="66">
        <f>SUMIFS(Tb_Reseller[Sep-26],Tb_Reseller[Agen id],Tb_Agen[[#This Row],[AGEN ID]])</f>
        <v>0</v>
      </c>
      <c r="Q3175" s="66">
        <f>SUMIFS(Tb_Reseller[Oct-26],Tb_Reseller[Agen id],Tb_Agen[[#This Row],[AGEN ID]])</f>
        <v>0</v>
      </c>
    </row>
    <row r="3176" spans="1:17" x14ac:dyDescent="0.25">
      <c r="A3176" s="39" t="s">
        <v>7097</v>
      </c>
      <c r="B3176" s="34" t="s">
        <v>7098</v>
      </c>
      <c r="C3176" s="43" t="s">
        <v>112</v>
      </c>
      <c r="D3176" s="38" t="s">
        <v>28</v>
      </c>
      <c r="E3176" s="38" t="s">
        <v>17</v>
      </c>
      <c r="F3176" s="38"/>
      <c r="G3176" s="40">
        <f>VLOOKUP(Tb_Agen[[#This Row],[AGEN ID]],Reseller!A:F,5,0)</f>
        <v>45778.511111111111</v>
      </c>
      <c r="H3176" s="38" t="s">
        <v>7099</v>
      </c>
      <c r="I3176" s="38" t="s">
        <v>68</v>
      </c>
      <c r="J3176" s="38" t="s">
        <v>197</v>
      </c>
      <c r="K3176" s="41" t="s">
        <v>610</v>
      </c>
      <c r="L3176" s="42"/>
      <c r="M3176" s="53">
        <v>0</v>
      </c>
      <c r="N3176" s="39" t="s">
        <v>22</v>
      </c>
      <c r="O3176" s="65">
        <f>SUMIFS(Tb_Reseller[Aug-26],Tb_Reseller[Agen id],Tb_Agen[[#This Row],[AGEN ID]])</f>
        <v>0</v>
      </c>
      <c r="P3176" s="66">
        <f>SUMIFS(Tb_Reseller[Sep-26],Tb_Reseller[Agen id],Tb_Agen[[#This Row],[AGEN ID]])</f>
        <v>0</v>
      </c>
      <c r="Q3176" s="66">
        <f>SUMIFS(Tb_Reseller[Oct-26],Tb_Reseller[Agen id],Tb_Agen[[#This Row],[AGEN ID]])</f>
        <v>0</v>
      </c>
    </row>
    <row r="3177" spans="1:17" x14ac:dyDescent="0.25">
      <c r="A3177" s="39" t="s">
        <v>7100</v>
      </c>
      <c r="B3177" s="34" t="s">
        <v>7101</v>
      </c>
      <c r="C3177" s="43" t="s">
        <v>112</v>
      </c>
      <c r="D3177" s="38" t="s">
        <v>36</v>
      </c>
      <c r="E3177" s="38" t="s">
        <v>159</v>
      </c>
      <c r="F3177" s="38"/>
      <c r="G3177" s="40">
        <f>VLOOKUP(Tb_Agen[[#This Row],[AGEN ID]],Reseller!A:F,5,0)</f>
        <v>45778.565972222219</v>
      </c>
      <c r="H3177" s="38" t="s">
        <v>7102</v>
      </c>
      <c r="I3177" s="38" t="s">
        <v>68</v>
      </c>
      <c r="J3177" s="38" t="s">
        <v>197</v>
      </c>
      <c r="K3177" s="41" t="s">
        <v>7103</v>
      </c>
      <c r="L3177" s="37" t="s">
        <v>162</v>
      </c>
      <c r="M3177" s="53">
        <v>-2000000</v>
      </c>
      <c r="N3177" s="39" t="s">
        <v>40</v>
      </c>
      <c r="O3177" s="65">
        <f>SUMIFS(Tb_Reseller[Aug-26],Tb_Reseller[Agen id],Tb_Agen[[#This Row],[AGEN ID]])</f>
        <v>11.548387096774281</v>
      </c>
      <c r="P3177" s="66">
        <f>SUMIFS(Tb_Reseller[Sep-26],Tb_Reseller[Agen id],Tb_Agen[[#This Row],[AGEN ID]])</f>
        <v>10.499999999999973</v>
      </c>
      <c r="Q3177" s="66">
        <f>SUMIFS(Tb_Reseller[Oct-26],Tb_Reseller[Agen id],Tb_Agen[[#This Row],[AGEN ID]])</f>
        <v>11.25</v>
      </c>
    </row>
    <row r="3178" spans="1:17" x14ac:dyDescent="0.25">
      <c r="A3178" s="39" t="s">
        <v>7104</v>
      </c>
      <c r="B3178" s="34" t="s">
        <v>7105</v>
      </c>
      <c r="C3178" s="43" t="s">
        <v>112</v>
      </c>
      <c r="D3178" s="38" t="s">
        <v>16</v>
      </c>
      <c r="E3178" s="38" t="s">
        <v>159</v>
      </c>
      <c r="F3178" s="38"/>
      <c r="G3178" s="40">
        <f>VLOOKUP(Tb_Agen[[#This Row],[AGEN ID]],Reseller!A:F,5,0)</f>
        <v>45778.602083333331</v>
      </c>
      <c r="H3178" s="38" t="s">
        <v>7106</v>
      </c>
      <c r="I3178" s="38" t="s">
        <v>68</v>
      </c>
      <c r="J3178" s="38" t="s">
        <v>197</v>
      </c>
      <c r="K3178" s="41" t="s">
        <v>7107</v>
      </c>
      <c r="L3178" s="37" t="s">
        <v>162</v>
      </c>
      <c r="M3178" s="53">
        <v>0</v>
      </c>
      <c r="N3178" s="39" t="s">
        <v>22</v>
      </c>
      <c r="O3178" s="65">
        <f>SUMIFS(Tb_Reseller[Aug-26],Tb_Reseller[Agen id],Tb_Agen[[#This Row],[AGEN ID]])</f>
        <v>5.2258064516128995</v>
      </c>
      <c r="P3178" s="66">
        <f>SUMIFS(Tb_Reseller[Sep-26],Tb_Reseller[Agen id],Tb_Agen[[#This Row],[AGEN ID]])</f>
        <v>5.8666666666666556</v>
      </c>
      <c r="Q3178" s="66">
        <f>SUMIFS(Tb_Reseller[Oct-26],Tb_Reseller[Agen id],Tb_Agen[[#This Row],[AGEN ID]])</f>
        <v>5.75</v>
      </c>
    </row>
    <row r="3179" spans="1:17" x14ac:dyDescent="0.25">
      <c r="A3179" s="39" t="s">
        <v>7108</v>
      </c>
      <c r="B3179" s="34" t="s">
        <v>7109</v>
      </c>
      <c r="C3179" s="43" t="s">
        <v>112</v>
      </c>
      <c r="D3179" s="38" t="s">
        <v>36</v>
      </c>
      <c r="E3179" s="38" t="s">
        <v>159</v>
      </c>
      <c r="F3179" s="38"/>
      <c r="G3179" s="40">
        <f>VLOOKUP(Tb_Agen[[#This Row],[AGEN ID]],Reseller!A:F,5,0)</f>
        <v>45779.475694444453</v>
      </c>
      <c r="H3179" s="38" t="s">
        <v>7110</v>
      </c>
      <c r="I3179" s="38" t="s">
        <v>68</v>
      </c>
      <c r="J3179" s="38" t="s">
        <v>197</v>
      </c>
      <c r="K3179" s="41" t="s">
        <v>7103</v>
      </c>
      <c r="L3179" s="42" t="s">
        <v>39</v>
      </c>
      <c r="M3179" s="53">
        <v>-3100000</v>
      </c>
      <c r="N3179" s="39" t="s">
        <v>40</v>
      </c>
      <c r="O3179" s="65">
        <f>SUMIFS(Tb_Reseller[Aug-26],Tb_Reseller[Agen id],Tb_Agen[[#This Row],[AGEN ID]])</f>
        <v>10.096774193548386</v>
      </c>
      <c r="P3179" s="66">
        <f>SUMIFS(Tb_Reseller[Sep-26],Tb_Reseller[Agen id],Tb_Agen[[#This Row],[AGEN ID]])</f>
        <v>12.466666666666642</v>
      </c>
      <c r="Q3179" s="66">
        <f>SUMIFS(Tb_Reseller[Oct-26],Tb_Reseller[Agen id],Tb_Agen[[#This Row],[AGEN ID]])</f>
        <v>13.25</v>
      </c>
    </row>
    <row r="3180" spans="1:17" x14ac:dyDescent="0.25">
      <c r="A3180" s="39" t="s">
        <v>7111</v>
      </c>
      <c r="B3180" s="34" t="s">
        <v>7112</v>
      </c>
      <c r="C3180" s="43" t="s">
        <v>112</v>
      </c>
      <c r="D3180" s="38" t="s">
        <v>28</v>
      </c>
      <c r="E3180" s="38" t="s">
        <v>17</v>
      </c>
      <c r="F3180" s="38"/>
      <c r="G3180" s="40">
        <f>VLOOKUP(Tb_Agen[[#This Row],[AGEN ID]],Reseller!A:F,5,0)</f>
        <v>45780.386805555558</v>
      </c>
      <c r="H3180" s="38" t="s">
        <v>7113</v>
      </c>
      <c r="I3180" s="38" t="s">
        <v>68</v>
      </c>
      <c r="J3180" s="38" t="s">
        <v>197</v>
      </c>
      <c r="K3180" s="41" t="s">
        <v>7114</v>
      </c>
      <c r="L3180" s="42"/>
      <c r="M3180" s="53">
        <v>0</v>
      </c>
      <c r="N3180" s="39" t="s">
        <v>22</v>
      </c>
      <c r="O3180" s="65">
        <f>SUMIFS(Tb_Reseller[Aug-26],Tb_Reseller[Agen id],Tb_Agen[[#This Row],[AGEN ID]])</f>
        <v>0</v>
      </c>
      <c r="P3180" s="66">
        <f>SUMIFS(Tb_Reseller[Sep-26],Tb_Reseller[Agen id],Tb_Agen[[#This Row],[AGEN ID]])</f>
        <v>0</v>
      </c>
      <c r="Q3180" s="66">
        <f>SUMIFS(Tb_Reseller[Oct-26],Tb_Reseller[Agen id],Tb_Agen[[#This Row],[AGEN ID]])</f>
        <v>0</v>
      </c>
    </row>
    <row r="3181" spans="1:17" x14ac:dyDescent="0.25">
      <c r="A3181" s="39" t="s">
        <v>7115</v>
      </c>
      <c r="B3181" s="34" t="s">
        <v>7116</v>
      </c>
      <c r="C3181" s="43" t="s">
        <v>15</v>
      </c>
      <c r="D3181" s="38" t="s">
        <v>36</v>
      </c>
      <c r="E3181" s="38" t="s">
        <v>37</v>
      </c>
      <c r="F3181" s="38"/>
      <c r="G3181" s="40">
        <f>VLOOKUP(Tb_Agen[[#This Row],[AGEN ID]],Reseller!A:F,5,0)</f>
        <v>45780.438888888893</v>
      </c>
      <c r="H3181" s="38" t="s">
        <v>7117</v>
      </c>
      <c r="I3181" s="38" t="s">
        <v>19</v>
      </c>
      <c r="J3181" s="38" t="s">
        <v>494</v>
      </c>
      <c r="K3181" s="41" t="s">
        <v>495</v>
      </c>
      <c r="L3181" s="37" t="s">
        <v>162</v>
      </c>
      <c r="M3181" s="53">
        <v>-1200000</v>
      </c>
      <c r="N3181" s="39" t="s">
        <v>40</v>
      </c>
      <c r="O3181" s="65">
        <f>SUMIFS(Tb_Reseller[Aug-26],Tb_Reseller[Agen id],Tb_Agen[[#This Row],[AGEN ID]])</f>
        <v>1.1935483870967734</v>
      </c>
      <c r="P3181" s="66">
        <f>SUMIFS(Tb_Reseller[Sep-26],Tb_Reseller[Agen id],Tb_Agen[[#This Row],[AGEN ID]])</f>
        <v>1.9666666666666694</v>
      </c>
      <c r="Q3181" s="66">
        <f>SUMIFS(Tb_Reseller[Oct-26],Tb_Reseller[Agen id],Tb_Agen[[#This Row],[AGEN ID]])</f>
        <v>0.5</v>
      </c>
    </row>
    <row r="3182" spans="1:17" x14ac:dyDescent="0.25">
      <c r="A3182" s="33" t="s">
        <v>7118</v>
      </c>
      <c r="B3182" s="34" t="s">
        <v>7119</v>
      </c>
      <c r="C3182" s="34" t="s">
        <v>121</v>
      </c>
      <c r="D3182" s="35" t="s">
        <v>16</v>
      </c>
      <c r="E3182" s="35" t="s">
        <v>17</v>
      </c>
      <c r="F3182" s="35"/>
      <c r="G3182" s="36">
        <f>VLOOKUP(Tb_Agen[[#This Row],[AGEN ID]],Reseller!A:F,5,0)</f>
        <v>45118.870138888888</v>
      </c>
      <c r="H3182" s="35"/>
      <c r="I3182" s="35"/>
      <c r="J3182" s="35"/>
      <c r="K3182" s="41"/>
      <c r="L3182" s="37"/>
      <c r="M3182" s="53">
        <v>0</v>
      </c>
      <c r="N3182" s="39" t="s">
        <v>22</v>
      </c>
      <c r="O3182" s="65">
        <f>SUMIFS(Tb_Reseller[Aug-26],Tb_Reseller[Agen id],Tb_Agen[[#This Row],[AGEN ID]])</f>
        <v>0</v>
      </c>
      <c r="P3182" s="66">
        <f>SUMIFS(Tb_Reseller[Sep-26],Tb_Reseller[Agen id],Tb_Agen[[#This Row],[AGEN ID]])</f>
        <v>0</v>
      </c>
      <c r="Q3182" s="66">
        <f>SUMIFS(Tb_Reseller[Oct-26],Tb_Reseller[Agen id],Tb_Agen[[#This Row],[AGEN ID]])</f>
        <v>0</v>
      </c>
    </row>
    <row r="3183" spans="1:17" x14ac:dyDescent="0.25">
      <c r="A3183" s="39" t="s">
        <v>7120</v>
      </c>
      <c r="B3183" s="34" t="s">
        <v>7121</v>
      </c>
      <c r="C3183" s="43" t="s">
        <v>82</v>
      </c>
      <c r="D3183" s="38" t="s">
        <v>16</v>
      </c>
      <c r="E3183" s="38" t="s">
        <v>82</v>
      </c>
      <c r="F3183" s="38"/>
      <c r="G3183" s="40">
        <f>VLOOKUP(Tb_Agen[[#This Row],[AGEN ID]],Reseller!A:F,5,0)</f>
        <v>45120.870833333327</v>
      </c>
      <c r="H3183" s="38"/>
      <c r="I3183" s="38"/>
      <c r="J3183" s="38"/>
      <c r="K3183" s="41"/>
      <c r="L3183" s="42"/>
      <c r="M3183" s="53">
        <v>0</v>
      </c>
      <c r="N3183" s="39" t="s">
        <v>22</v>
      </c>
      <c r="O3183" s="65">
        <f>SUMIFS(Tb_Reseller[Aug-26],Tb_Reseller[Agen id],Tb_Agen[[#This Row],[AGEN ID]])</f>
        <v>0</v>
      </c>
      <c r="P3183" s="66">
        <f>SUMIFS(Tb_Reseller[Sep-26],Tb_Reseller[Agen id],Tb_Agen[[#This Row],[AGEN ID]])</f>
        <v>0</v>
      </c>
      <c r="Q3183" s="66">
        <f>SUMIFS(Tb_Reseller[Oct-26],Tb_Reseller[Agen id],Tb_Agen[[#This Row],[AGEN ID]])</f>
        <v>0</v>
      </c>
    </row>
    <row r="3184" spans="1:17" x14ac:dyDescent="0.25">
      <c r="A3184" s="39" t="s">
        <v>7122</v>
      </c>
      <c r="B3184" s="34" t="s">
        <v>7123</v>
      </c>
      <c r="C3184" s="43" t="s">
        <v>112</v>
      </c>
      <c r="D3184" s="38" t="s">
        <v>36</v>
      </c>
      <c r="E3184" s="38" t="s">
        <v>159</v>
      </c>
      <c r="F3184" s="38"/>
      <c r="G3184" s="40">
        <f>VLOOKUP(Tb_Agen[[#This Row],[AGEN ID]],Reseller!A:F,5,0)</f>
        <v>45782.651388888888</v>
      </c>
      <c r="H3184" s="38" t="s">
        <v>7110</v>
      </c>
      <c r="I3184" s="38" t="s">
        <v>68</v>
      </c>
      <c r="J3184" s="38" t="s">
        <v>197</v>
      </c>
      <c r="K3184" s="41" t="s">
        <v>7103</v>
      </c>
      <c r="L3184" s="42" t="s">
        <v>39</v>
      </c>
      <c r="M3184" s="53">
        <v>-2000000</v>
      </c>
      <c r="N3184" s="39" t="s">
        <v>40</v>
      </c>
      <c r="O3184" s="65">
        <f>SUMIFS(Tb_Reseller[Aug-26],Tb_Reseller[Agen id],Tb_Agen[[#This Row],[AGEN ID]])</f>
        <v>4.9677419354838674</v>
      </c>
      <c r="P3184" s="66">
        <f>SUMIFS(Tb_Reseller[Sep-26],Tb_Reseller[Agen id],Tb_Agen[[#This Row],[AGEN ID]])</f>
        <v>4.6333333333333266</v>
      </c>
      <c r="Q3184" s="66">
        <f>SUMIFS(Tb_Reseller[Oct-26],Tb_Reseller[Agen id],Tb_Agen[[#This Row],[AGEN ID]])</f>
        <v>3.5</v>
      </c>
    </row>
    <row r="3185" spans="1:17" x14ac:dyDescent="0.25">
      <c r="A3185" s="39" t="s">
        <v>7124</v>
      </c>
      <c r="B3185" s="34" t="s">
        <v>7125</v>
      </c>
      <c r="C3185" s="43" t="s">
        <v>82</v>
      </c>
      <c r="D3185" s="38" t="s">
        <v>16</v>
      </c>
      <c r="E3185" s="38" t="s">
        <v>82</v>
      </c>
      <c r="F3185" s="38"/>
      <c r="G3185" s="40">
        <f>VLOOKUP(Tb_Agen[[#This Row],[AGEN ID]],Reseller!A:F,5,0)</f>
        <v>45783.051388888889</v>
      </c>
      <c r="H3185" s="38"/>
      <c r="I3185" s="38"/>
      <c r="J3185" s="38"/>
      <c r="K3185" s="41"/>
      <c r="L3185" s="42"/>
      <c r="M3185" s="53">
        <v>0</v>
      </c>
      <c r="N3185" s="39" t="s">
        <v>22</v>
      </c>
      <c r="O3185" s="65">
        <f>SUMIFS(Tb_Reseller[Aug-26],Tb_Reseller[Agen id],Tb_Agen[[#This Row],[AGEN ID]])</f>
        <v>0</v>
      </c>
      <c r="P3185" s="66">
        <f>SUMIFS(Tb_Reseller[Sep-26],Tb_Reseller[Agen id],Tb_Agen[[#This Row],[AGEN ID]])</f>
        <v>0</v>
      </c>
      <c r="Q3185" s="66">
        <f>SUMIFS(Tb_Reseller[Oct-26],Tb_Reseller[Agen id],Tb_Agen[[#This Row],[AGEN ID]])</f>
        <v>0</v>
      </c>
    </row>
    <row r="3186" spans="1:17" x14ac:dyDescent="0.25">
      <c r="A3186" s="39" t="s">
        <v>7126</v>
      </c>
      <c r="B3186" s="34" t="s">
        <v>7127</v>
      </c>
      <c r="C3186" s="43" t="s">
        <v>112</v>
      </c>
      <c r="D3186" s="38" t="s">
        <v>36</v>
      </c>
      <c r="E3186" s="38" t="s">
        <v>159</v>
      </c>
      <c r="F3186" s="38"/>
      <c r="G3186" s="40">
        <f>VLOOKUP(Tb_Agen[[#This Row],[AGEN ID]],Reseller!A:F,5,0)</f>
        <v>45783.769444444442</v>
      </c>
      <c r="H3186" s="38" t="s">
        <v>7128</v>
      </c>
      <c r="I3186" s="38" t="s">
        <v>145</v>
      </c>
      <c r="J3186" s="38" t="s">
        <v>216</v>
      </c>
      <c r="K3186" s="41" t="s">
        <v>7129</v>
      </c>
      <c r="L3186" s="42" t="s">
        <v>101</v>
      </c>
      <c r="M3186" s="53">
        <v>-2500000</v>
      </c>
      <c r="N3186" s="39" t="s">
        <v>40</v>
      </c>
      <c r="O3186" s="65">
        <f>SUMIFS(Tb_Reseller[Aug-26],Tb_Reseller[Agen id],Tb_Agen[[#This Row],[AGEN ID]])</f>
        <v>6.2903225806451566</v>
      </c>
      <c r="P3186" s="66">
        <f>SUMIFS(Tb_Reseller[Sep-26],Tb_Reseller[Agen id],Tb_Agen[[#This Row],[AGEN ID]])</f>
        <v>5.6666666666666563</v>
      </c>
      <c r="Q3186" s="66">
        <f>SUMIFS(Tb_Reseller[Oct-26],Tb_Reseller[Agen id],Tb_Agen[[#This Row],[AGEN ID]])</f>
        <v>7.75</v>
      </c>
    </row>
    <row r="3187" spans="1:17" x14ac:dyDescent="0.25">
      <c r="A3187" s="39" t="s">
        <v>7130</v>
      </c>
      <c r="B3187" s="34" t="s">
        <v>7131</v>
      </c>
      <c r="C3187" s="43" t="s">
        <v>82</v>
      </c>
      <c r="D3187" s="38" t="s">
        <v>16</v>
      </c>
      <c r="E3187" s="38" t="s">
        <v>82</v>
      </c>
      <c r="F3187" s="38"/>
      <c r="G3187" s="40">
        <f>VLOOKUP(Tb_Agen[[#This Row],[AGEN ID]],Reseller!A:F,5,0)</f>
        <v>45785.288194444453</v>
      </c>
      <c r="H3187" s="38"/>
      <c r="I3187" s="38"/>
      <c r="J3187" s="38"/>
      <c r="K3187" s="41"/>
      <c r="L3187" s="42"/>
      <c r="M3187" s="53">
        <v>0</v>
      </c>
      <c r="N3187" s="39" t="s">
        <v>22</v>
      </c>
      <c r="O3187" s="65">
        <f>SUMIFS(Tb_Reseller[Aug-26],Tb_Reseller[Agen id],Tb_Agen[[#This Row],[AGEN ID]])</f>
        <v>0</v>
      </c>
      <c r="P3187" s="66">
        <f>SUMIFS(Tb_Reseller[Sep-26],Tb_Reseller[Agen id],Tb_Agen[[#This Row],[AGEN ID]])</f>
        <v>0</v>
      </c>
      <c r="Q3187" s="66">
        <f>SUMIFS(Tb_Reseller[Oct-26],Tb_Reseller[Agen id],Tb_Agen[[#This Row],[AGEN ID]])</f>
        <v>0</v>
      </c>
    </row>
    <row r="3188" spans="1:17" x14ac:dyDescent="0.25">
      <c r="A3188" s="39" t="s">
        <v>7132</v>
      </c>
      <c r="B3188" s="34" t="s">
        <v>7133</v>
      </c>
      <c r="C3188" s="43" t="s">
        <v>82</v>
      </c>
      <c r="D3188" s="38" t="s">
        <v>16</v>
      </c>
      <c r="E3188" s="38" t="s">
        <v>82</v>
      </c>
      <c r="F3188" s="38"/>
      <c r="G3188" s="40">
        <f>VLOOKUP(Tb_Agen[[#This Row],[AGEN ID]],Reseller!A:F,5,0)</f>
        <v>45785.589583333327</v>
      </c>
      <c r="H3188" s="38"/>
      <c r="I3188" s="38"/>
      <c r="J3188" s="38"/>
      <c r="K3188" s="41"/>
      <c r="L3188" s="42"/>
      <c r="M3188" s="53">
        <v>0</v>
      </c>
      <c r="N3188" s="39" t="s">
        <v>22</v>
      </c>
      <c r="O3188" s="65">
        <f>SUMIFS(Tb_Reseller[Aug-26],Tb_Reseller[Agen id],Tb_Agen[[#This Row],[AGEN ID]])</f>
        <v>0</v>
      </c>
      <c r="P3188" s="66">
        <f>SUMIFS(Tb_Reseller[Sep-26],Tb_Reseller[Agen id],Tb_Agen[[#This Row],[AGEN ID]])</f>
        <v>0</v>
      </c>
      <c r="Q3188" s="66">
        <f>SUMIFS(Tb_Reseller[Oct-26],Tb_Reseller[Agen id],Tb_Agen[[#This Row],[AGEN ID]])</f>
        <v>0</v>
      </c>
    </row>
    <row r="3189" spans="1:17" x14ac:dyDescent="0.25">
      <c r="A3189" s="33" t="s">
        <v>7134</v>
      </c>
      <c r="B3189" s="34" t="s">
        <v>7135</v>
      </c>
      <c r="C3189" s="34" t="s">
        <v>15</v>
      </c>
      <c r="D3189" s="35" t="s">
        <v>16</v>
      </c>
      <c r="E3189" s="35" t="s">
        <v>17</v>
      </c>
      <c r="F3189" s="35"/>
      <c r="G3189" s="36">
        <f>VLOOKUP(Tb_Agen[[#This Row],[AGEN ID]],Reseller!A:F,5,0)</f>
        <v>45122.493055555547</v>
      </c>
      <c r="H3189" s="35"/>
      <c r="I3189" s="35"/>
      <c r="J3189" s="35"/>
      <c r="K3189" s="41"/>
      <c r="L3189" s="37"/>
      <c r="M3189" s="53">
        <v>0</v>
      </c>
      <c r="N3189" s="39" t="s">
        <v>22</v>
      </c>
      <c r="O3189" s="65">
        <f>SUMIFS(Tb_Reseller[Aug-26],Tb_Reseller[Agen id],Tb_Agen[[#This Row],[AGEN ID]])</f>
        <v>0</v>
      </c>
      <c r="P3189" s="66">
        <f>SUMIFS(Tb_Reseller[Sep-26],Tb_Reseller[Agen id],Tb_Agen[[#This Row],[AGEN ID]])</f>
        <v>0</v>
      </c>
      <c r="Q3189" s="66">
        <f>SUMIFS(Tb_Reseller[Oct-26],Tb_Reseller[Agen id],Tb_Agen[[#This Row],[AGEN ID]])</f>
        <v>0</v>
      </c>
    </row>
    <row r="3190" spans="1:17" x14ac:dyDescent="0.25">
      <c r="A3190" s="39" t="s">
        <v>7136</v>
      </c>
      <c r="B3190" s="34" t="s">
        <v>7137</v>
      </c>
      <c r="C3190" s="43" t="s">
        <v>82</v>
      </c>
      <c r="D3190" s="38" t="s">
        <v>16</v>
      </c>
      <c r="E3190" s="38" t="s">
        <v>82</v>
      </c>
      <c r="F3190" s="38"/>
      <c r="G3190" s="40">
        <f>VLOOKUP(Tb_Agen[[#This Row],[AGEN ID]],Reseller!A:F,5,0)</f>
        <v>45785.898611111108</v>
      </c>
      <c r="H3190" s="38"/>
      <c r="I3190" s="38"/>
      <c r="J3190" s="38"/>
      <c r="K3190" s="41"/>
      <c r="L3190" s="42"/>
      <c r="M3190" s="53">
        <v>0</v>
      </c>
      <c r="N3190" s="39" t="s">
        <v>22</v>
      </c>
      <c r="O3190" s="65">
        <f>SUMIFS(Tb_Reseller[Aug-26],Tb_Reseller[Agen id],Tb_Agen[[#This Row],[AGEN ID]])</f>
        <v>0</v>
      </c>
      <c r="P3190" s="66">
        <f>SUMIFS(Tb_Reseller[Sep-26],Tb_Reseller[Agen id],Tb_Agen[[#This Row],[AGEN ID]])</f>
        <v>0</v>
      </c>
      <c r="Q3190" s="66">
        <f>SUMIFS(Tb_Reseller[Oct-26],Tb_Reseller[Agen id],Tb_Agen[[#This Row],[AGEN ID]])</f>
        <v>0</v>
      </c>
    </row>
    <row r="3191" spans="1:17" x14ac:dyDescent="0.25">
      <c r="A3191" s="39" t="s">
        <v>7138</v>
      </c>
      <c r="B3191" s="34" t="s">
        <v>7139</v>
      </c>
      <c r="C3191" s="43" t="s">
        <v>112</v>
      </c>
      <c r="D3191" s="38" t="s">
        <v>36</v>
      </c>
      <c r="E3191" s="38" t="s">
        <v>159</v>
      </c>
      <c r="F3191" s="38"/>
      <c r="G3191" s="40">
        <f>VLOOKUP(Tb_Agen[[#This Row],[AGEN ID]],Reseller!A:F,5,0)</f>
        <v>45786.436111111107</v>
      </c>
      <c r="H3191" s="38" t="s">
        <v>7110</v>
      </c>
      <c r="I3191" s="38" t="s">
        <v>68</v>
      </c>
      <c r="J3191" s="38" t="s">
        <v>197</v>
      </c>
      <c r="K3191" s="41" t="s">
        <v>7103</v>
      </c>
      <c r="L3191" s="42" t="s">
        <v>39</v>
      </c>
      <c r="M3191" s="53">
        <v>-500000</v>
      </c>
      <c r="N3191" s="39" t="s">
        <v>40</v>
      </c>
      <c r="O3191" s="65">
        <f>SUMIFS(Tb_Reseller[Aug-26],Tb_Reseller[Agen id],Tb_Agen[[#This Row],[AGEN ID]])</f>
        <v>0.38709677419354827</v>
      </c>
      <c r="P3191" s="66">
        <f>SUMIFS(Tb_Reseller[Sep-26],Tb_Reseller[Agen id],Tb_Agen[[#This Row],[AGEN ID]])</f>
        <v>0.23333333333333331</v>
      </c>
      <c r="Q3191" s="66">
        <f>SUMIFS(Tb_Reseller[Oct-26],Tb_Reseller[Agen id],Tb_Agen[[#This Row],[AGEN ID]])</f>
        <v>1.25</v>
      </c>
    </row>
    <row r="3192" spans="1:17" x14ac:dyDescent="0.25">
      <c r="A3192" s="39" t="s">
        <v>7140</v>
      </c>
      <c r="B3192" s="34" t="s">
        <v>7141</v>
      </c>
      <c r="C3192" s="43" t="s">
        <v>112</v>
      </c>
      <c r="D3192" s="38" t="s">
        <v>36</v>
      </c>
      <c r="E3192" s="38" t="s">
        <v>159</v>
      </c>
      <c r="F3192" s="38"/>
      <c r="G3192" s="40">
        <f>VLOOKUP(Tb_Agen[[#This Row],[AGEN ID]],Reseller!A:F,5,0)</f>
        <v>45786.498611111107</v>
      </c>
      <c r="H3192" s="38" t="s">
        <v>7142</v>
      </c>
      <c r="I3192" s="38" t="s">
        <v>145</v>
      </c>
      <c r="J3192" s="38" t="s">
        <v>216</v>
      </c>
      <c r="K3192" s="41" t="s">
        <v>7129</v>
      </c>
      <c r="L3192" s="42" t="s">
        <v>39</v>
      </c>
      <c r="M3192" s="53">
        <v>-1500000</v>
      </c>
      <c r="N3192" s="39" t="s">
        <v>40</v>
      </c>
      <c r="O3192" s="65">
        <f>SUMIFS(Tb_Reseller[Aug-26],Tb_Reseller[Agen id],Tb_Agen[[#This Row],[AGEN ID]])</f>
        <v>4.9032258064516094</v>
      </c>
      <c r="P3192" s="66">
        <f>SUMIFS(Tb_Reseller[Sep-26],Tb_Reseller[Agen id],Tb_Agen[[#This Row],[AGEN ID]])</f>
        <v>4.8333333333333259</v>
      </c>
      <c r="Q3192" s="66">
        <f>SUMIFS(Tb_Reseller[Oct-26],Tb_Reseller[Agen id],Tb_Agen[[#This Row],[AGEN ID]])</f>
        <v>6.25</v>
      </c>
    </row>
    <row r="3193" spans="1:17" x14ac:dyDescent="0.25">
      <c r="A3193" s="39" t="s">
        <v>7143</v>
      </c>
      <c r="B3193" s="34" t="s">
        <v>7144</v>
      </c>
      <c r="C3193" s="43" t="s">
        <v>112</v>
      </c>
      <c r="D3193" s="38" t="s">
        <v>36</v>
      </c>
      <c r="E3193" s="38" t="s">
        <v>159</v>
      </c>
      <c r="F3193" s="38"/>
      <c r="G3193" s="40">
        <f>VLOOKUP(Tb_Agen[[#This Row],[AGEN ID]],Reseller!A:F,5,0)</f>
        <v>45786.540972222218</v>
      </c>
      <c r="H3193" s="38" t="s">
        <v>7145</v>
      </c>
      <c r="I3193" s="38" t="s">
        <v>68</v>
      </c>
      <c r="J3193" s="38" t="s">
        <v>197</v>
      </c>
      <c r="K3193" s="41" t="s">
        <v>7114</v>
      </c>
      <c r="L3193" s="37" t="s">
        <v>162</v>
      </c>
      <c r="M3193" s="53">
        <v>-500000</v>
      </c>
      <c r="N3193" s="39" t="s">
        <v>40</v>
      </c>
      <c r="O3193" s="65">
        <f>SUMIFS(Tb_Reseller[Aug-26],Tb_Reseller[Agen id],Tb_Agen[[#This Row],[AGEN ID]])</f>
        <v>1.9032258064516114</v>
      </c>
      <c r="P3193" s="66">
        <f>SUMIFS(Tb_Reseller[Sep-26],Tb_Reseller[Agen id],Tb_Agen[[#This Row],[AGEN ID]])</f>
        <v>1.8000000000000023</v>
      </c>
      <c r="Q3193" s="66">
        <f>SUMIFS(Tb_Reseller[Oct-26],Tb_Reseller[Agen id],Tb_Agen[[#This Row],[AGEN ID]])</f>
        <v>1</v>
      </c>
    </row>
    <row r="3194" spans="1:17" x14ac:dyDescent="0.25">
      <c r="A3194" s="39" t="s">
        <v>7146</v>
      </c>
      <c r="B3194" s="34" t="s">
        <v>7147</v>
      </c>
      <c r="C3194" s="43" t="s">
        <v>121</v>
      </c>
      <c r="D3194" s="38" t="s">
        <v>16</v>
      </c>
      <c r="E3194" s="38" t="s">
        <v>17</v>
      </c>
      <c r="F3194" s="38"/>
      <c r="G3194" s="40">
        <f>VLOOKUP(Tb_Agen[[#This Row],[AGEN ID]],Reseller!A:F,5,0)</f>
        <v>45786.882638888892</v>
      </c>
      <c r="H3194" s="38"/>
      <c r="I3194" s="38"/>
      <c r="J3194" s="38"/>
      <c r="K3194" s="41"/>
      <c r="L3194" s="42"/>
      <c r="M3194" s="53">
        <v>0</v>
      </c>
      <c r="N3194" s="39" t="s">
        <v>22</v>
      </c>
      <c r="O3194" s="65">
        <f>SUMIFS(Tb_Reseller[Aug-26],Tb_Reseller[Agen id],Tb_Agen[[#This Row],[AGEN ID]])</f>
        <v>0</v>
      </c>
      <c r="P3194" s="66">
        <f>SUMIFS(Tb_Reseller[Sep-26],Tb_Reseller[Agen id],Tb_Agen[[#This Row],[AGEN ID]])</f>
        <v>0</v>
      </c>
      <c r="Q3194" s="66">
        <f>SUMIFS(Tb_Reseller[Oct-26],Tb_Reseller[Agen id],Tb_Agen[[#This Row],[AGEN ID]])</f>
        <v>0</v>
      </c>
    </row>
    <row r="3195" spans="1:17" x14ac:dyDescent="0.25">
      <c r="A3195" s="39" t="s">
        <v>7148</v>
      </c>
      <c r="B3195" s="34" t="s">
        <v>7149</v>
      </c>
      <c r="C3195" s="43" t="s">
        <v>112</v>
      </c>
      <c r="D3195" s="38" t="s">
        <v>36</v>
      </c>
      <c r="E3195" s="38" t="s">
        <v>159</v>
      </c>
      <c r="F3195" s="38"/>
      <c r="G3195" s="40">
        <f>VLOOKUP(Tb_Agen[[#This Row],[AGEN ID]],Reseller!A:F,5,0)</f>
        <v>45787.443749999999</v>
      </c>
      <c r="H3195" s="38" t="s">
        <v>7150</v>
      </c>
      <c r="I3195" s="38" t="s">
        <v>145</v>
      </c>
      <c r="J3195" s="38" t="s">
        <v>216</v>
      </c>
      <c r="K3195" s="41" t="s">
        <v>7129</v>
      </c>
      <c r="L3195" s="42" t="s">
        <v>39</v>
      </c>
      <c r="M3195" s="53">
        <v>-800000</v>
      </c>
      <c r="N3195" s="39" t="s">
        <v>40</v>
      </c>
      <c r="O3195" s="65">
        <f>SUMIFS(Tb_Reseller[Aug-26],Tb_Reseller[Agen id],Tb_Agen[[#This Row],[AGEN ID]])</f>
        <v>1.9032258064516114</v>
      </c>
      <c r="P3195" s="66">
        <f>SUMIFS(Tb_Reseller[Sep-26],Tb_Reseller[Agen id],Tb_Agen[[#This Row],[AGEN ID]])</f>
        <v>1.933333333333336</v>
      </c>
      <c r="Q3195" s="66">
        <f>SUMIFS(Tb_Reseller[Oct-26],Tb_Reseller[Agen id],Tb_Agen[[#This Row],[AGEN ID]])</f>
        <v>1.75</v>
      </c>
    </row>
    <row r="3196" spans="1:17" x14ac:dyDescent="0.25">
      <c r="A3196" s="39" t="s">
        <v>7151</v>
      </c>
      <c r="B3196" s="34" t="s">
        <v>7152</v>
      </c>
      <c r="C3196" s="43" t="s">
        <v>112</v>
      </c>
      <c r="D3196" s="38" t="s">
        <v>36</v>
      </c>
      <c r="E3196" s="38" t="s">
        <v>159</v>
      </c>
      <c r="F3196" s="38"/>
      <c r="G3196" s="40">
        <f>VLOOKUP(Tb_Agen[[#This Row],[AGEN ID]],Reseller!A:F,5,0)</f>
        <v>45787.617361111108</v>
      </c>
      <c r="H3196" s="38" t="s">
        <v>7153</v>
      </c>
      <c r="I3196" s="38" t="s">
        <v>68</v>
      </c>
      <c r="J3196" s="38" t="s">
        <v>197</v>
      </c>
      <c r="K3196" s="41" t="s">
        <v>544</v>
      </c>
      <c r="L3196" s="42" t="s">
        <v>101</v>
      </c>
      <c r="M3196" s="53">
        <v>-800000</v>
      </c>
      <c r="N3196" s="39" t="s">
        <v>40</v>
      </c>
      <c r="O3196" s="65">
        <f>SUMIFS(Tb_Reseller[Aug-26],Tb_Reseller[Agen id],Tb_Agen[[#This Row],[AGEN ID]])</f>
        <v>0.74193548387096731</v>
      </c>
      <c r="P3196" s="66">
        <f>SUMIFS(Tb_Reseller[Sep-26],Tb_Reseller[Agen id],Tb_Agen[[#This Row],[AGEN ID]])</f>
        <v>0.7</v>
      </c>
      <c r="Q3196" s="66">
        <f>SUMIFS(Tb_Reseller[Oct-26],Tb_Reseller[Agen id],Tb_Agen[[#This Row],[AGEN ID]])</f>
        <v>0.75</v>
      </c>
    </row>
    <row r="3197" spans="1:17" x14ac:dyDescent="0.25">
      <c r="A3197" s="39" t="s">
        <v>7154</v>
      </c>
      <c r="B3197" s="34" t="s">
        <v>7155</v>
      </c>
      <c r="C3197" s="43" t="s">
        <v>112</v>
      </c>
      <c r="D3197" s="38" t="s">
        <v>36</v>
      </c>
      <c r="E3197" s="38" t="s">
        <v>159</v>
      </c>
      <c r="F3197" s="38"/>
      <c r="G3197" s="40">
        <f>VLOOKUP(Tb_Agen[[#This Row],[AGEN ID]],Reseller!A:F,5,0)</f>
        <v>45787.642361111109</v>
      </c>
      <c r="H3197" s="38" t="s">
        <v>7156</v>
      </c>
      <c r="I3197" s="38" t="s">
        <v>68</v>
      </c>
      <c r="J3197" s="38" t="s">
        <v>197</v>
      </c>
      <c r="K3197" s="41" t="s">
        <v>197</v>
      </c>
      <c r="L3197" s="42" t="s">
        <v>101</v>
      </c>
      <c r="M3197" s="53">
        <v>-1000000</v>
      </c>
      <c r="N3197" s="39" t="s">
        <v>40</v>
      </c>
      <c r="O3197" s="65">
        <f>SUMIFS(Tb_Reseller[Aug-26],Tb_Reseller[Agen id],Tb_Agen[[#This Row],[AGEN ID]])</f>
        <v>2.9354838709677398</v>
      </c>
      <c r="P3197" s="66">
        <f>SUMIFS(Tb_Reseller[Sep-26],Tb_Reseller[Agen id],Tb_Agen[[#This Row],[AGEN ID]])</f>
        <v>2.6333333333333337</v>
      </c>
      <c r="Q3197" s="66">
        <f>SUMIFS(Tb_Reseller[Oct-26],Tb_Reseller[Agen id],Tb_Agen[[#This Row],[AGEN ID]])</f>
        <v>4</v>
      </c>
    </row>
    <row r="3198" spans="1:17" x14ac:dyDescent="0.25">
      <c r="A3198" s="39" t="s">
        <v>7157</v>
      </c>
      <c r="B3198" s="34" t="s">
        <v>7158</v>
      </c>
      <c r="C3198" s="43" t="s">
        <v>82</v>
      </c>
      <c r="D3198" s="38" t="s">
        <v>16</v>
      </c>
      <c r="E3198" s="38" t="s">
        <v>82</v>
      </c>
      <c r="F3198" s="38"/>
      <c r="G3198" s="40">
        <f>VLOOKUP(Tb_Agen[[#This Row],[AGEN ID]],Reseller!A:F,5,0)</f>
        <v>45787.824305555558</v>
      </c>
      <c r="H3198" s="38"/>
      <c r="I3198" s="38"/>
      <c r="J3198" s="38"/>
      <c r="K3198" s="41"/>
      <c r="L3198" s="42"/>
      <c r="M3198" s="53">
        <v>0</v>
      </c>
      <c r="N3198" s="39" t="s">
        <v>22</v>
      </c>
      <c r="O3198" s="65">
        <f>SUMIFS(Tb_Reseller[Aug-26],Tb_Reseller[Agen id],Tb_Agen[[#This Row],[AGEN ID]])</f>
        <v>0</v>
      </c>
      <c r="P3198" s="66">
        <f>SUMIFS(Tb_Reseller[Sep-26],Tb_Reseller[Agen id],Tb_Agen[[#This Row],[AGEN ID]])</f>
        <v>0</v>
      </c>
      <c r="Q3198" s="66">
        <f>SUMIFS(Tb_Reseller[Oct-26],Tb_Reseller[Agen id],Tb_Agen[[#This Row],[AGEN ID]])</f>
        <v>0</v>
      </c>
    </row>
    <row r="3199" spans="1:17" x14ac:dyDescent="0.25">
      <c r="A3199" s="39" t="s">
        <v>7159</v>
      </c>
      <c r="B3199" s="34" t="s">
        <v>7160</v>
      </c>
      <c r="C3199" s="43" t="s">
        <v>82</v>
      </c>
      <c r="D3199" s="38" t="s">
        <v>16</v>
      </c>
      <c r="E3199" s="38" t="s">
        <v>82</v>
      </c>
      <c r="F3199" s="38"/>
      <c r="G3199" s="40">
        <f>VLOOKUP(Tb_Agen[[#This Row],[AGEN ID]],Reseller!A:F,5,0)</f>
        <v>45788.554861111108</v>
      </c>
      <c r="H3199" s="38"/>
      <c r="I3199" s="38"/>
      <c r="J3199" s="38"/>
      <c r="K3199" s="41"/>
      <c r="L3199" s="42"/>
      <c r="M3199" s="53">
        <v>0</v>
      </c>
      <c r="N3199" s="39" t="s">
        <v>22</v>
      </c>
      <c r="O3199" s="65">
        <f>SUMIFS(Tb_Reseller[Aug-26],Tb_Reseller[Agen id],Tb_Agen[[#This Row],[AGEN ID]])</f>
        <v>0</v>
      </c>
      <c r="P3199" s="66">
        <f>SUMIFS(Tb_Reseller[Sep-26],Tb_Reseller[Agen id],Tb_Agen[[#This Row],[AGEN ID]])</f>
        <v>0</v>
      </c>
      <c r="Q3199" s="66">
        <f>SUMIFS(Tb_Reseller[Oct-26],Tb_Reseller[Agen id],Tb_Agen[[#This Row],[AGEN ID]])</f>
        <v>0</v>
      </c>
    </row>
    <row r="3200" spans="1:17" x14ac:dyDescent="0.25">
      <c r="A3200" s="39" t="s">
        <v>7161</v>
      </c>
      <c r="B3200" s="34" t="s">
        <v>7162</v>
      </c>
      <c r="C3200" s="43" t="s">
        <v>112</v>
      </c>
      <c r="D3200" s="38" t="s">
        <v>36</v>
      </c>
      <c r="E3200" s="38" t="s">
        <v>159</v>
      </c>
      <c r="F3200" s="38"/>
      <c r="G3200" s="40">
        <f>VLOOKUP(Tb_Agen[[#This Row],[AGEN ID]],Reseller!A:F,5,0)</f>
        <v>45789.457638888889</v>
      </c>
      <c r="H3200" s="38" t="s">
        <v>7163</v>
      </c>
      <c r="I3200" s="38" t="s">
        <v>145</v>
      </c>
      <c r="J3200" s="38" t="s">
        <v>216</v>
      </c>
      <c r="K3200" s="41" t="s">
        <v>7129</v>
      </c>
      <c r="L3200" s="42" t="s">
        <v>39</v>
      </c>
      <c r="M3200" s="53">
        <v>-1500000</v>
      </c>
      <c r="N3200" s="39" t="s">
        <v>40</v>
      </c>
      <c r="O3200" s="65">
        <f>SUMIFS(Tb_Reseller[Aug-26],Tb_Reseller[Agen id],Tb_Agen[[#This Row],[AGEN ID]])</f>
        <v>2.8709677419354818</v>
      </c>
      <c r="P3200" s="66">
        <f>SUMIFS(Tb_Reseller[Sep-26],Tb_Reseller[Agen id],Tb_Agen[[#This Row],[AGEN ID]])</f>
        <v>2.4000000000000012</v>
      </c>
      <c r="Q3200" s="66">
        <f>SUMIFS(Tb_Reseller[Oct-26],Tb_Reseller[Agen id],Tb_Agen[[#This Row],[AGEN ID]])</f>
        <v>4.25</v>
      </c>
    </row>
    <row r="3201" spans="1:17" x14ac:dyDescent="0.25">
      <c r="A3201" s="39" t="s">
        <v>7164</v>
      </c>
      <c r="B3201" s="34" t="s">
        <v>7165</v>
      </c>
      <c r="C3201" s="43" t="s">
        <v>112</v>
      </c>
      <c r="D3201" s="38" t="s">
        <v>16</v>
      </c>
      <c r="E3201" s="38" t="s">
        <v>17</v>
      </c>
      <c r="F3201" s="38"/>
      <c r="G3201" s="40">
        <f>VLOOKUP(Tb_Agen[[#This Row],[AGEN ID]],Reseller!A:F,5,0)</f>
        <v>45789.491666666669</v>
      </c>
      <c r="H3201" s="38"/>
      <c r="I3201" s="38"/>
      <c r="J3201" s="38"/>
      <c r="K3201" s="41"/>
      <c r="L3201" s="42"/>
      <c r="M3201" s="53">
        <v>0</v>
      </c>
      <c r="N3201" s="39" t="s">
        <v>22</v>
      </c>
      <c r="O3201" s="65">
        <f>SUMIFS(Tb_Reseller[Aug-26],Tb_Reseller[Agen id],Tb_Agen[[#This Row],[AGEN ID]])</f>
        <v>0</v>
      </c>
      <c r="P3201" s="66">
        <f>SUMIFS(Tb_Reseller[Sep-26],Tb_Reseller[Agen id],Tb_Agen[[#This Row],[AGEN ID]])</f>
        <v>0</v>
      </c>
      <c r="Q3201" s="66">
        <f>SUMIFS(Tb_Reseller[Oct-26],Tb_Reseller[Agen id],Tb_Agen[[#This Row],[AGEN ID]])</f>
        <v>0</v>
      </c>
    </row>
    <row r="3202" spans="1:17" x14ac:dyDescent="0.25">
      <c r="A3202" s="39" t="s">
        <v>7166</v>
      </c>
      <c r="B3202" s="34" t="s">
        <v>7167</v>
      </c>
      <c r="C3202" s="43" t="s">
        <v>82</v>
      </c>
      <c r="D3202" s="38" t="s">
        <v>16</v>
      </c>
      <c r="E3202" s="38" t="s">
        <v>82</v>
      </c>
      <c r="F3202" s="38"/>
      <c r="G3202" s="40">
        <f>VLOOKUP(Tb_Agen[[#This Row],[AGEN ID]],Reseller!A:F,5,0)</f>
        <v>45789.631944444453</v>
      </c>
      <c r="H3202" s="38"/>
      <c r="I3202" s="38"/>
      <c r="J3202" s="38"/>
      <c r="K3202" s="41"/>
      <c r="L3202" s="42"/>
      <c r="M3202" s="53">
        <v>0</v>
      </c>
      <c r="N3202" s="39" t="s">
        <v>22</v>
      </c>
      <c r="O3202" s="65">
        <f>SUMIFS(Tb_Reseller[Aug-26],Tb_Reseller[Agen id],Tb_Agen[[#This Row],[AGEN ID]])</f>
        <v>0</v>
      </c>
      <c r="P3202" s="66">
        <f>SUMIFS(Tb_Reseller[Sep-26],Tb_Reseller[Agen id],Tb_Agen[[#This Row],[AGEN ID]])</f>
        <v>0</v>
      </c>
      <c r="Q3202" s="66">
        <f>SUMIFS(Tb_Reseller[Oct-26],Tb_Reseller[Agen id],Tb_Agen[[#This Row],[AGEN ID]])</f>
        <v>0</v>
      </c>
    </row>
    <row r="3203" spans="1:17" x14ac:dyDescent="0.25">
      <c r="A3203" s="39" t="s">
        <v>7168</v>
      </c>
      <c r="B3203" s="34" t="s">
        <v>7169</v>
      </c>
      <c r="C3203" s="43" t="s">
        <v>79</v>
      </c>
      <c r="D3203" s="38" t="s">
        <v>16</v>
      </c>
      <c r="E3203" s="38" t="s">
        <v>864</v>
      </c>
      <c r="F3203" s="38"/>
      <c r="G3203" s="40">
        <f>VLOOKUP(Tb_Agen[[#This Row],[AGEN ID]],Reseller!A:F,5,0)</f>
        <v>45790.467361111107</v>
      </c>
      <c r="H3203" s="38" t="s">
        <v>7170</v>
      </c>
      <c r="I3203" s="38" t="s">
        <v>145</v>
      </c>
      <c r="J3203" s="38" t="s">
        <v>866</v>
      </c>
      <c r="K3203" s="41" t="s">
        <v>1624</v>
      </c>
      <c r="L3203" s="42" t="s">
        <v>39</v>
      </c>
      <c r="M3203" s="53">
        <v>0</v>
      </c>
      <c r="N3203" s="39" t="s">
        <v>22</v>
      </c>
      <c r="O3203" s="65">
        <f>SUMIFS(Tb_Reseller[Aug-26],Tb_Reseller[Agen id],Tb_Agen[[#This Row],[AGEN ID]])</f>
        <v>1.0967741935483863</v>
      </c>
      <c r="P3203" s="66">
        <f>SUMIFS(Tb_Reseller[Sep-26],Tb_Reseller[Agen id],Tb_Agen[[#This Row],[AGEN ID]])</f>
        <v>0.33333333333333331</v>
      </c>
      <c r="Q3203" s="66">
        <f>SUMIFS(Tb_Reseller[Oct-26],Tb_Reseller[Agen id],Tb_Agen[[#This Row],[AGEN ID]])</f>
        <v>0</v>
      </c>
    </row>
    <row r="3204" spans="1:17" x14ac:dyDescent="0.25">
      <c r="A3204" s="39" t="s">
        <v>7171</v>
      </c>
      <c r="B3204" s="34" t="s">
        <v>7172</v>
      </c>
      <c r="C3204" s="43" t="s">
        <v>112</v>
      </c>
      <c r="D3204" s="38" t="s">
        <v>36</v>
      </c>
      <c r="E3204" s="38" t="s">
        <v>159</v>
      </c>
      <c r="F3204" s="38"/>
      <c r="G3204" s="40">
        <f>VLOOKUP(Tb_Agen[[#This Row],[AGEN ID]],Reseller!A:F,5,0)</f>
        <v>45790.474999999999</v>
      </c>
      <c r="H3204" s="38" t="s">
        <v>7173</v>
      </c>
      <c r="I3204" s="38" t="s">
        <v>68</v>
      </c>
      <c r="J3204" s="38" t="s">
        <v>197</v>
      </c>
      <c r="K3204" s="41" t="s">
        <v>198</v>
      </c>
      <c r="L3204" s="37" t="s">
        <v>162</v>
      </c>
      <c r="M3204" s="53">
        <v>-700000</v>
      </c>
      <c r="N3204" s="39" t="s">
        <v>40</v>
      </c>
      <c r="O3204" s="65">
        <f>SUMIFS(Tb_Reseller[Aug-26],Tb_Reseller[Agen id],Tb_Agen[[#This Row],[AGEN ID]])</f>
        <v>3.0645161290322558</v>
      </c>
      <c r="P3204" s="66">
        <f>SUMIFS(Tb_Reseller[Sep-26],Tb_Reseller[Agen id],Tb_Agen[[#This Row],[AGEN ID]])</f>
        <v>3.3666666666666645</v>
      </c>
      <c r="Q3204" s="66">
        <f>SUMIFS(Tb_Reseller[Oct-26],Tb_Reseller[Agen id],Tb_Agen[[#This Row],[AGEN ID]])</f>
        <v>2</v>
      </c>
    </row>
    <row r="3205" spans="1:17" x14ac:dyDescent="0.25">
      <c r="A3205" s="39" t="s">
        <v>7174</v>
      </c>
      <c r="B3205" s="34" t="s">
        <v>7175</v>
      </c>
      <c r="C3205" s="43" t="s">
        <v>112</v>
      </c>
      <c r="D3205" s="38" t="s">
        <v>16</v>
      </c>
      <c r="E3205" s="38" t="s">
        <v>159</v>
      </c>
      <c r="F3205" s="38"/>
      <c r="G3205" s="40">
        <f>VLOOKUP(Tb_Agen[[#This Row],[AGEN ID]],Reseller!A:F,5,0)</f>
        <v>45790.518750000003</v>
      </c>
      <c r="H3205" s="38" t="s">
        <v>7176</v>
      </c>
      <c r="I3205" s="38" t="s">
        <v>68</v>
      </c>
      <c r="J3205" s="38" t="s">
        <v>197</v>
      </c>
      <c r="K3205" s="46" t="s">
        <v>7107</v>
      </c>
      <c r="L3205" s="37" t="s">
        <v>162</v>
      </c>
      <c r="M3205" s="53">
        <v>0</v>
      </c>
      <c r="N3205" s="39" t="s">
        <v>22</v>
      </c>
      <c r="O3205" s="65">
        <f>SUMIFS(Tb_Reseller[Aug-26],Tb_Reseller[Agen id],Tb_Agen[[#This Row],[AGEN ID]])</f>
        <v>3.5161290322580618</v>
      </c>
      <c r="P3205" s="66">
        <f>SUMIFS(Tb_Reseller[Sep-26],Tb_Reseller[Agen id],Tb_Agen[[#This Row],[AGEN ID]])</f>
        <v>3.4999999999999973</v>
      </c>
      <c r="Q3205" s="66">
        <f>SUMIFS(Tb_Reseller[Oct-26],Tb_Reseller[Agen id],Tb_Agen[[#This Row],[AGEN ID]])</f>
        <v>4</v>
      </c>
    </row>
    <row r="3206" spans="1:17" x14ac:dyDescent="0.25">
      <c r="A3206" s="39" t="s">
        <v>7177</v>
      </c>
      <c r="B3206" s="34" t="s">
        <v>7178</v>
      </c>
      <c r="C3206" s="43" t="s">
        <v>112</v>
      </c>
      <c r="D3206" s="38" t="s">
        <v>16</v>
      </c>
      <c r="E3206" s="38" t="s">
        <v>17</v>
      </c>
      <c r="F3206" s="38"/>
      <c r="G3206" s="40">
        <f>VLOOKUP(Tb_Agen[[#This Row],[AGEN ID]],Reseller!A:F,5,0)</f>
        <v>45790.559027777781</v>
      </c>
      <c r="H3206" s="38" t="s">
        <v>7179</v>
      </c>
      <c r="I3206" s="38" t="s">
        <v>68</v>
      </c>
      <c r="J3206" s="38" t="s">
        <v>197</v>
      </c>
      <c r="K3206" s="41" t="s">
        <v>7180</v>
      </c>
      <c r="L3206" s="42"/>
      <c r="M3206" s="53">
        <v>0</v>
      </c>
      <c r="N3206" s="39" t="s">
        <v>22</v>
      </c>
      <c r="O3206" s="65">
        <f>SUMIFS(Tb_Reseller[Aug-26],Tb_Reseller[Agen id],Tb_Agen[[#This Row],[AGEN ID]])</f>
        <v>0</v>
      </c>
      <c r="P3206" s="66">
        <f>SUMIFS(Tb_Reseller[Sep-26],Tb_Reseller[Agen id],Tb_Agen[[#This Row],[AGEN ID]])</f>
        <v>0</v>
      </c>
      <c r="Q3206" s="66">
        <f>SUMIFS(Tb_Reseller[Oct-26],Tb_Reseller[Agen id],Tb_Agen[[#This Row],[AGEN ID]])</f>
        <v>0</v>
      </c>
    </row>
    <row r="3207" spans="1:17" x14ac:dyDescent="0.25">
      <c r="A3207" s="39" t="s">
        <v>7181</v>
      </c>
      <c r="B3207" s="34" t="s">
        <v>7182</v>
      </c>
      <c r="C3207" s="43" t="s">
        <v>112</v>
      </c>
      <c r="D3207" s="38" t="s">
        <v>36</v>
      </c>
      <c r="E3207" s="38" t="s">
        <v>159</v>
      </c>
      <c r="F3207" s="38"/>
      <c r="G3207" s="40">
        <f>VLOOKUP(Tb_Agen[[#This Row],[AGEN ID]],Reseller!A:F,5,0)</f>
        <v>45791.550694444442</v>
      </c>
      <c r="H3207" s="38" t="s">
        <v>7183</v>
      </c>
      <c r="I3207" s="38" t="s">
        <v>68</v>
      </c>
      <c r="J3207" s="38" t="s">
        <v>197</v>
      </c>
      <c r="K3207" s="41" t="s">
        <v>7184</v>
      </c>
      <c r="L3207" s="37" t="s">
        <v>162</v>
      </c>
      <c r="M3207" s="53">
        <v>-3900000</v>
      </c>
      <c r="N3207" s="39" t="s">
        <v>40</v>
      </c>
      <c r="O3207" s="65">
        <f>SUMIFS(Tb_Reseller[Aug-26],Tb_Reseller[Agen id],Tb_Agen[[#This Row],[AGEN ID]])</f>
        <v>11.74193548387106</v>
      </c>
      <c r="P3207" s="66">
        <f>SUMIFS(Tb_Reseller[Sep-26],Tb_Reseller[Agen id],Tb_Agen[[#This Row],[AGEN ID]])</f>
        <v>11.199999999999971</v>
      </c>
      <c r="Q3207" s="66">
        <f>SUMIFS(Tb_Reseller[Oct-26],Tb_Reseller[Agen id],Tb_Agen[[#This Row],[AGEN ID]])</f>
        <v>14</v>
      </c>
    </row>
    <row r="3208" spans="1:17" x14ac:dyDescent="0.25">
      <c r="A3208" s="33" t="s">
        <v>7185</v>
      </c>
      <c r="B3208" s="34" t="s">
        <v>7186</v>
      </c>
      <c r="C3208" s="34" t="s">
        <v>121</v>
      </c>
      <c r="D3208" s="35" t="s">
        <v>36</v>
      </c>
      <c r="E3208" s="35" t="s">
        <v>244</v>
      </c>
      <c r="F3208" s="35"/>
      <c r="G3208" s="36">
        <f>VLOOKUP(Tb_Agen[[#This Row],[AGEN ID]],Reseller!A:F,5,0)</f>
        <v>44379.709722222222</v>
      </c>
      <c r="H3208" s="35" t="s">
        <v>7187</v>
      </c>
      <c r="I3208" s="35" t="s">
        <v>68</v>
      </c>
      <c r="J3208" s="35" t="s">
        <v>416</v>
      </c>
      <c r="K3208" s="41" t="s">
        <v>714</v>
      </c>
      <c r="L3208" s="37" t="s">
        <v>101</v>
      </c>
      <c r="M3208" s="53">
        <v>-2000000</v>
      </c>
      <c r="N3208" s="39" t="s">
        <v>40</v>
      </c>
      <c r="O3208" s="65">
        <f>SUMIFS(Tb_Reseller[Aug-26],Tb_Reseller[Agen id],Tb_Agen[[#This Row],[AGEN ID]])</f>
        <v>12.161290322580708</v>
      </c>
      <c r="P3208" s="66">
        <f>SUMIFS(Tb_Reseller[Sep-26],Tb_Reseller[Agen id],Tb_Agen[[#This Row],[AGEN ID]])</f>
        <v>14.866666666666635</v>
      </c>
      <c r="Q3208" s="66">
        <f>SUMIFS(Tb_Reseller[Oct-26],Tb_Reseller[Agen id],Tb_Agen[[#This Row],[AGEN ID]])</f>
        <v>17.25</v>
      </c>
    </row>
    <row r="3209" spans="1:17" x14ac:dyDescent="0.25">
      <c r="A3209" s="39" t="s">
        <v>7188</v>
      </c>
      <c r="B3209" s="34" t="s">
        <v>7189</v>
      </c>
      <c r="C3209" s="43" t="s">
        <v>112</v>
      </c>
      <c r="D3209" s="38" t="s">
        <v>16</v>
      </c>
      <c r="E3209" s="38" t="s">
        <v>17</v>
      </c>
      <c r="F3209" s="38"/>
      <c r="G3209" s="40">
        <f>VLOOKUP(Tb_Agen[[#This Row],[AGEN ID]],Reseller!A:F,5,0)</f>
        <v>45792.548611111109</v>
      </c>
      <c r="H3209" s="38" t="s">
        <v>7190</v>
      </c>
      <c r="I3209" s="38" t="s">
        <v>68</v>
      </c>
      <c r="J3209" s="38" t="s">
        <v>1172</v>
      </c>
      <c r="K3209" s="41" t="s">
        <v>7191</v>
      </c>
      <c r="L3209" s="42"/>
      <c r="M3209" s="53">
        <v>0</v>
      </c>
      <c r="N3209" s="39" t="s">
        <v>22</v>
      </c>
      <c r="O3209" s="65">
        <f>SUMIFS(Tb_Reseller[Aug-26],Tb_Reseller[Agen id],Tb_Agen[[#This Row],[AGEN ID]])</f>
        <v>0</v>
      </c>
      <c r="P3209" s="66">
        <f>SUMIFS(Tb_Reseller[Sep-26],Tb_Reseller[Agen id],Tb_Agen[[#This Row],[AGEN ID]])</f>
        <v>0</v>
      </c>
      <c r="Q3209" s="66">
        <f>SUMIFS(Tb_Reseller[Oct-26],Tb_Reseller[Agen id],Tb_Agen[[#This Row],[AGEN ID]])</f>
        <v>0</v>
      </c>
    </row>
    <row r="3210" spans="1:17" x14ac:dyDescent="0.25">
      <c r="A3210" s="39" t="s">
        <v>7192</v>
      </c>
      <c r="B3210" s="34" t="s">
        <v>7193</v>
      </c>
      <c r="C3210" s="43" t="s">
        <v>112</v>
      </c>
      <c r="D3210" s="38" t="s">
        <v>16</v>
      </c>
      <c r="E3210" s="38" t="s">
        <v>17</v>
      </c>
      <c r="F3210" s="38"/>
      <c r="G3210" s="40">
        <f>VLOOKUP(Tb_Agen[[#This Row],[AGEN ID]],Reseller!A:F,5,0)</f>
        <v>45792.561805555553</v>
      </c>
      <c r="H3210" s="38"/>
      <c r="I3210" s="38"/>
      <c r="J3210" s="38"/>
      <c r="K3210" s="41"/>
      <c r="L3210" s="42"/>
      <c r="M3210" s="53">
        <v>0</v>
      </c>
      <c r="N3210" s="39" t="s">
        <v>22</v>
      </c>
      <c r="O3210" s="65">
        <f>SUMIFS(Tb_Reseller[Aug-26],Tb_Reseller[Agen id],Tb_Agen[[#This Row],[AGEN ID]])</f>
        <v>0</v>
      </c>
      <c r="P3210" s="66">
        <f>SUMIFS(Tb_Reseller[Sep-26],Tb_Reseller[Agen id],Tb_Agen[[#This Row],[AGEN ID]])</f>
        <v>0</v>
      </c>
      <c r="Q3210" s="66">
        <f>SUMIFS(Tb_Reseller[Oct-26],Tb_Reseller[Agen id],Tb_Agen[[#This Row],[AGEN ID]])</f>
        <v>0</v>
      </c>
    </row>
    <row r="3211" spans="1:17" x14ac:dyDescent="0.25">
      <c r="A3211" s="33" t="s">
        <v>7194</v>
      </c>
      <c r="B3211" s="34" t="s">
        <v>7195</v>
      </c>
      <c r="C3211" s="34" t="s">
        <v>112</v>
      </c>
      <c r="D3211" s="35" t="s">
        <v>16</v>
      </c>
      <c r="E3211" s="35" t="s">
        <v>17</v>
      </c>
      <c r="F3211" s="35"/>
      <c r="G3211" s="36">
        <f>VLOOKUP(Tb_Agen[[#This Row],[AGEN ID]],Reseller!A:F,5,0)</f>
        <v>45129.783333333333</v>
      </c>
      <c r="H3211" s="35"/>
      <c r="I3211" s="35"/>
      <c r="J3211" s="35"/>
      <c r="K3211" s="41"/>
      <c r="L3211" s="37"/>
      <c r="M3211" s="53">
        <v>0</v>
      </c>
      <c r="N3211" s="39" t="s">
        <v>22</v>
      </c>
      <c r="O3211" s="65">
        <f>SUMIFS(Tb_Reseller[Aug-26],Tb_Reseller[Agen id],Tb_Agen[[#This Row],[AGEN ID]])</f>
        <v>0</v>
      </c>
      <c r="P3211" s="66">
        <f>SUMIFS(Tb_Reseller[Sep-26],Tb_Reseller[Agen id],Tb_Agen[[#This Row],[AGEN ID]])</f>
        <v>0</v>
      </c>
      <c r="Q3211" s="66">
        <f>SUMIFS(Tb_Reseller[Oct-26],Tb_Reseller[Agen id],Tb_Agen[[#This Row],[AGEN ID]])</f>
        <v>0</v>
      </c>
    </row>
    <row r="3212" spans="1:17" x14ac:dyDescent="0.25">
      <c r="A3212" s="39" t="s">
        <v>7196</v>
      </c>
      <c r="B3212" s="34" t="s">
        <v>7197</v>
      </c>
      <c r="C3212" s="43" t="s">
        <v>112</v>
      </c>
      <c r="D3212" s="38" t="s">
        <v>36</v>
      </c>
      <c r="E3212" s="38" t="s">
        <v>159</v>
      </c>
      <c r="F3212" s="38"/>
      <c r="G3212" s="40">
        <f>VLOOKUP(Tb_Agen[[#This Row],[AGEN ID]],Reseller!A:F,5,0)</f>
        <v>45793.631944444453</v>
      </c>
      <c r="H3212" s="38" t="s">
        <v>7198</v>
      </c>
      <c r="I3212" s="38" t="s">
        <v>68</v>
      </c>
      <c r="J3212" s="38" t="s">
        <v>197</v>
      </c>
      <c r="K3212" s="41" t="s">
        <v>7184</v>
      </c>
      <c r="L3212" s="37" t="s">
        <v>162</v>
      </c>
      <c r="M3212" s="53">
        <v>-700000</v>
      </c>
      <c r="N3212" s="39" t="s">
        <v>40</v>
      </c>
      <c r="O3212" s="65">
        <f>SUMIFS(Tb_Reseller[Aug-26],Tb_Reseller[Agen id],Tb_Agen[[#This Row],[AGEN ID]])</f>
        <v>2.4193548387096757</v>
      </c>
      <c r="P3212" s="66">
        <f>SUMIFS(Tb_Reseller[Sep-26],Tb_Reseller[Agen id],Tb_Agen[[#This Row],[AGEN ID]])</f>
        <v>2.366666666666668</v>
      </c>
      <c r="Q3212" s="66">
        <f>SUMIFS(Tb_Reseller[Oct-26],Tb_Reseller[Agen id],Tb_Agen[[#This Row],[AGEN ID]])</f>
        <v>3.5</v>
      </c>
    </row>
    <row r="3213" spans="1:17" x14ac:dyDescent="0.25">
      <c r="A3213" s="39" t="s">
        <v>7199</v>
      </c>
      <c r="B3213" s="34" t="s">
        <v>7200</v>
      </c>
      <c r="C3213" s="43" t="s">
        <v>82</v>
      </c>
      <c r="D3213" s="38" t="s">
        <v>16</v>
      </c>
      <c r="E3213" s="38" t="s">
        <v>82</v>
      </c>
      <c r="F3213" s="38"/>
      <c r="G3213" s="40">
        <f>VLOOKUP(Tb_Agen[[#This Row],[AGEN ID]],Reseller!A:F,5,0)</f>
        <v>45793.827777777777</v>
      </c>
      <c r="H3213" s="38"/>
      <c r="I3213" s="38"/>
      <c r="J3213" s="38"/>
      <c r="K3213" s="41"/>
      <c r="L3213" s="42"/>
      <c r="M3213" s="53">
        <v>0</v>
      </c>
      <c r="N3213" s="39" t="s">
        <v>22</v>
      </c>
      <c r="O3213" s="65">
        <f>SUMIFS(Tb_Reseller[Aug-26],Tb_Reseller[Agen id],Tb_Agen[[#This Row],[AGEN ID]])</f>
        <v>0</v>
      </c>
      <c r="P3213" s="66">
        <f>SUMIFS(Tb_Reseller[Sep-26],Tb_Reseller[Agen id],Tb_Agen[[#This Row],[AGEN ID]])</f>
        <v>0</v>
      </c>
      <c r="Q3213" s="66">
        <f>SUMIFS(Tb_Reseller[Oct-26],Tb_Reseller[Agen id],Tb_Agen[[#This Row],[AGEN ID]])</f>
        <v>0</v>
      </c>
    </row>
    <row r="3214" spans="1:17" x14ac:dyDescent="0.25">
      <c r="A3214" s="39" t="s">
        <v>7201</v>
      </c>
      <c r="B3214" s="34" t="s">
        <v>7202</v>
      </c>
      <c r="C3214" s="43" t="s">
        <v>112</v>
      </c>
      <c r="D3214" s="38" t="s">
        <v>16</v>
      </c>
      <c r="E3214" s="38" t="s">
        <v>17</v>
      </c>
      <c r="F3214" s="38"/>
      <c r="G3214" s="40">
        <f>VLOOKUP(Tb_Agen[[#This Row],[AGEN ID]],Reseller!A:F,5,0)</f>
        <v>45794.642361111109</v>
      </c>
      <c r="H3214" s="38"/>
      <c r="I3214" s="38"/>
      <c r="J3214" s="38"/>
      <c r="K3214" s="41"/>
      <c r="L3214" s="42"/>
      <c r="M3214" s="53">
        <v>0</v>
      </c>
      <c r="N3214" s="39" t="s">
        <v>22</v>
      </c>
      <c r="O3214" s="65">
        <f>SUMIFS(Tb_Reseller[Aug-26],Tb_Reseller[Agen id],Tb_Agen[[#This Row],[AGEN ID]])</f>
        <v>0</v>
      </c>
      <c r="P3214" s="66">
        <f>SUMIFS(Tb_Reseller[Sep-26],Tb_Reseller[Agen id],Tb_Agen[[#This Row],[AGEN ID]])</f>
        <v>0</v>
      </c>
      <c r="Q3214" s="66">
        <f>SUMIFS(Tb_Reseller[Oct-26],Tb_Reseller[Agen id],Tb_Agen[[#This Row],[AGEN ID]])</f>
        <v>0</v>
      </c>
    </row>
    <row r="3215" spans="1:17" x14ac:dyDescent="0.25">
      <c r="A3215" s="33" t="s">
        <v>7203</v>
      </c>
      <c r="B3215" s="34" t="s">
        <v>7204</v>
      </c>
      <c r="C3215" s="34" t="s">
        <v>121</v>
      </c>
      <c r="D3215" s="35" t="s">
        <v>16</v>
      </c>
      <c r="E3215" s="35" t="s">
        <v>17</v>
      </c>
      <c r="F3215" s="35"/>
      <c r="G3215" s="36">
        <f>VLOOKUP(Tb_Agen[[#This Row],[AGEN ID]],Reseller!A:F,5,0)</f>
        <v>45133.021527777782</v>
      </c>
      <c r="H3215" s="35"/>
      <c r="I3215" s="35"/>
      <c r="J3215" s="35"/>
      <c r="K3215" s="41"/>
      <c r="L3215" s="37"/>
      <c r="M3215" s="53">
        <v>0</v>
      </c>
      <c r="N3215" s="39" t="s">
        <v>22</v>
      </c>
      <c r="O3215" s="65">
        <f>SUMIFS(Tb_Reseller[Aug-26],Tb_Reseller[Agen id],Tb_Agen[[#This Row],[AGEN ID]])</f>
        <v>0</v>
      </c>
      <c r="P3215" s="66">
        <f>SUMIFS(Tb_Reseller[Sep-26],Tb_Reseller[Agen id],Tb_Agen[[#This Row],[AGEN ID]])</f>
        <v>0</v>
      </c>
      <c r="Q3215" s="66">
        <f>SUMIFS(Tb_Reseller[Oct-26],Tb_Reseller[Agen id],Tb_Agen[[#This Row],[AGEN ID]])</f>
        <v>0</v>
      </c>
    </row>
    <row r="3216" spans="1:17" x14ac:dyDescent="0.25">
      <c r="A3216" s="33" t="s">
        <v>7205</v>
      </c>
      <c r="B3216" s="34" t="s">
        <v>7206</v>
      </c>
      <c r="C3216" s="34" t="s">
        <v>121</v>
      </c>
      <c r="D3216" s="35" t="s">
        <v>16</v>
      </c>
      <c r="E3216" s="35" t="s">
        <v>17</v>
      </c>
      <c r="F3216" s="35"/>
      <c r="G3216" s="36">
        <f>VLOOKUP(Tb_Agen[[#This Row],[AGEN ID]],Reseller!A:F,5,0)</f>
        <v>45144.133333333331</v>
      </c>
      <c r="H3216" s="35"/>
      <c r="I3216" s="35"/>
      <c r="J3216" s="35"/>
      <c r="K3216" s="41"/>
      <c r="L3216" s="37"/>
      <c r="M3216" s="53">
        <v>0</v>
      </c>
      <c r="N3216" s="39" t="s">
        <v>22</v>
      </c>
      <c r="O3216" s="65">
        <f>SUMIFS(Tb_Reseller[Aug-26],Tb_Reseller[Agen id],Tb_Agen[[#This Row],[AGEN ID]])</f>
        <v>0</v>
      </c>
      <c r="P3216" s="66">
        <f>SUMIFS(Tb_Reseller[Sep-26],Tb_Reseller[Agen id],Tb_Agen[[#This Row],[AGEN ID]])</f>
        <v>0</v>
      </c>
      <c r="Q3216" s="66">
        <f>SUMIFS(Tb_Reseller[Oct-26],Tb_Reseller[Agen id],Tb_Agen[[#This Row],[AGEN ID]])</f>
        <v>0</v>
      </c>
    </row>
    <row r="3217" spans="1:17" x14ac:dyDescent="0.25">
      <c r="A3217" s="39" t="s">
        <v>7207</v>
      </c>
      <c r="B3217" s="34" t="s">
        <v>7208</v>
      </c>
      <c r="C3217" s="43" t="s">
        <v>82</v>
      </c>
      <c r="D3217" s="38" t="s">
        <v>16</v>
      </c>
      <c r="E3217" s="38" t="s">
        <v>82</v>
      </c>
      <c r="F3217" s="38"/>
      <c r="G3217" s="40">
        <f>VLOOKUP(Tb_Agen[[#This Row],[AGEN ID]],Reseller!A:F,5,0)</f>
        <v>45795.946527777778</v>
      </c>
      <c r="H3217" s="38"/>
      <c r="I3217" s="38"/>
      <c r="J3217" s="38"/>
      <c r="K3217" s="41"/>
      <c r="L3217" s="42"/>
      <c r="M3217" s="53">
        <v>0</v>
      </c>
      <c r="N3217" s="39" t="s">
        <v>22</v>
      </c>
      <c r="O3217" s="65">
        <f>SUMIFS(Tb_Reseller[Aug-26],Tb_Reseller[Agen id],Tb_Agen[[#This Row],[AGEN ID]])</f>
        <v>0</v>
      </c>
      <c r="P3217" s="66">
        <f>SUMIFS(Tb_Reseller[Sep-26],Tb_Reseller[Agen id],Tb_Agen[[#This Row],[AGEN ID]])</f>
        <v>0</v>
      </c>
      <c r="Q3217" s="66">
        <f>SUMIFS(Tb_Reseller[Oct-26],Tb_Reseller[Agen id],Tb_Agen[[#This Row],[AGEN ID]])</f>
        <v>0</v>
      </c>
    </row>
    <row r="3218" spans="1:17" x14ac:dyDescent="0.25">
      <c r="A3218" s="39" t="s">
        <v>7209</v>
      </c>
      <c r="B3218" s="34" t="s">
        <v>7210</v>
      </c>
      <c r="C3218" s="43" t="s">
        <v>112</v>
      </c>
      <c r="D3218" s="38" t="s">
        <v>16</v>
      </c>
      <c r="E3218" s="38" t="s">
        <v>159</v>
      </c>
      <c r="F3218" s="38"/>
      <c r="G3218" s="40">
        <f>VLOOKUP(Tb_Agen[[#This Row],[AGEN ID]],Reseller!A:F,5,0)</f>
        <v>45796.549305555563</v>
      </c>
      <c r="H3218" s="38" t="s">
        <v>7211</v>
      </c>
      <c r="I3218" s="38" t="s">
        <v>68</v>
      </c>
      <c r="J3218" s="38" t="s">
        <v>197</v>
      </c>
      <c r="K3218" s="41" t="s">
        <v>7180</v>
      </c>
      <c r="L3218" s="37" t="s">
        <v>162</v>
      </c>
      <c r="M3218" s="53">
        <v>0</v>
      </c>
      <c r="N3218" s="39" t="s">
        <v>22</v>
      </c>
      <c r="O3218" s="65">
        <f>SUMIFS(Tb_Reseller[Aug-26],Tb_Reseller[Agen id],Tb_Agen[[#This Row],[AGEN ID]])</f>
        <v>2.8064516129032238</v>
      </c>
      <c r="P3218" s="66">
        <f>SUMIFS(Tb_Reseller[Sep-26],Tb_Reseller[Agen id],Tb_Agen[[#This Row],[AGEN ID]])</f>
        <v>1.166666666666667</v>
      </c>
      <c r="Q3218" s="66">
        <f>SUMIFS(Tb_Reseller[Oct-26],Tb_Reseller[Agen id],Tb_Agen[[#This Row],[AGEN ID]])</f>
        <v>0.5</v>
      </c>
    </row>
    <row r="3219" spans="1:17" x14ac:dyDescent="0.25">
      <c r="A3219" s="39" t="s">
        <v>7212</v>
      </c>
      <c r="B3219" s="34" t="s">
        <v>7213</v>
      </c>
      <c r="C3219" s="43" t="s">
        <v>112</v>
      </c>
      <c r="D3219" s="38" t="s">
        <v>28</v>
      </c>
      <c r="E3219" s="38" t="s">
        <v>17</v>
      </c>
      <c r="F3219" s="38"/>
      <c r="G3219" s="40">
        <f>VLOOKUP(Tb_Agen[[#This Row],[AGEN ID]],Reseller!A:F,5,0)</f>
        <v>45796.565972222219</v>
      </c>
      <c r="H3219" s="38" t="s">
        <v>7214</v>
      </c>
      <c r="I3219" s="38" t="s">
        <v>68</v>
      </c>
      <c r="J3219" s="38" t="s">
        <v>69</v>
      </c>
      <c r="K3219" s="41" t="s">
        <v>382</v>
      </c>
      <c r="L3219" s="42"/>
      <c r="M3219" s="53">
        <v>0</v>
      </c>
      <c r="N3219" s="39" t="s">
        <v>22</v>
      </c>
      <c r="O3219" s="65">
        <f>SUMIFS(Tb_Reseller[Aug-26],Tb_Reseller[Agen id],Tb_Agen[[#This Row],[AGEN ID]])</f>
        <v>0</v>
      </c>
      <c r="P3219" s="66">
        <f>SUMIFS(Tb_Reseller[Sep-26],Tb_Reseller[Agen id],Tb_Agen[[#This Row],[AGEN ID]])</f>
        <v>0</v>
      </c>
      <c r="Q3219" s="66">
        <f>SUMIFS(Tb_Reseller[Oct-26],Tb_Reseller[Agen id],Tb_Agen[[#This Row],[AGEN ID]])</f>
        <v>0</v>
      </c>
    </row>
    <row r="3220" spans="1:17" x14ac:dyDescent="0.25">
      <c r="A3220" s="39" t="s">
        <v>7215</v>
      </c>
      <c r="B3220" s="34" t="s">
        <v>7216</v>
      </c>
      <c r="C3220" s="43" t="s">
        <v>112</v>
      </c>
      <c r="D3220" s="38" t="s">
        <v>36</v>
      </c>
      <c r="E3220" s="38" t="s">
        <v>17</v>
      </c>
      <c r="F3220" s="38"/>
      <c r="G3220" s="40">
        <f>VLOOKUP(Tb_Agen[[#This Row],[AGEN ID]],Reseller!A:F,5,0)</f>
        <v>45797.48541666667</v>
      </c>
      <c r="H3220" s="38" t="s">
        <v>7217</v>
      </c>
      <c r="I3220" s="38" t="s">
        <v>68</v>
      </c>
      <c r="J3220" s="38" t="s">
        <v>1189</v>
      </c>
      <c r="K3220" s="41" t="s">
        <v>1189</v>
      </c>
      <c r="L3220" s="42"/>
      <c r="M3220" s="53">
        <v>-117329</v>
      </c>
      <c r="N3220" s="39" t="s">
        <v>40</v>
      </c>
      <c r="O3220" s="65">
        <f>SUMIFS(Tb_Reseller[Aug-26],Tb_Reseller[Agen id],Tb_Agen[[#This Row],[AGEN ID]])</f>
        <v>0</v>
      </c>
      <c r="P3220" s="66">
        <f>SUMIFS(Tb_Reseller[Sep-26],Tb_Reseller[Agen id],Tb_Agen[[#This Row],[AGEN ID]])</f>
        <v>0</v>
      </c>
      <c r="Q3220" s="66">
        <f>SUMIFS(Tb_Reseller[Oct-26],Tb_Reseller[Agen id],Tb_Agen[[#This Row],[AGEN ID]])</f>
        <v>0</v>
      </c>
    </row>
    <row r="3221" spans="1:17" x14ac:dyDescent="0.25">
      <c r="A3221" s="39" t="s">
        <v>7218</v>
      </c>
      <c r="B3221" s="34" t="s">
        <v>7219</v>
      </c>
      <c r="C3221" s="43" t="s">
        <v>112</v>
      </c>
      <c r="D3221" s="38" t="s">
        <v>16</v>
      </c>
      <c r="E3221" s="38" t="s">
        <v>17</v>
      </c>
      <c r="F3221" s="38"/>
      <c r="G3221" s="40">
        <f>VLOOKUP(Tb_Agen[[#This Row],[AGEN ID]],Reseller!A:F,5,0)</f>
        <v>45797.526388888888</v>
      </c>
      <c r="H3221" s="38" t="s">
        <v>7220</v>
      </c>
      <c r="I3221" s="38" t="s">
        <v>68</v>
      </c>
      <c r="J3221" s="38" t="s">
        <v>1189</v>
      </c>
      <c r="K3221" s="41" t="s">
        <v>7221</v>
      </c>
      <c r="L3221" s="42"/>
      <c r="M3221" s="53">
        <v>0</v>
      </c>
      <c r="N3221" s="39" t="s">
        <v>22</v>
      </c>
      <c r="O3221" s="65">
        <f>SUMIFS(Tb_Reseller[Aug-26],Tb_Reseller[Agen id],Tb_Agen[[#This Row],[AGEN ID]])</f>
        <v>0</v>
      </c>
      <c r="P3221" s="66">
        <f>SUMIFS(Tb_Reseller[Sep-26],Tb_Reseller[Agen id],Tb_Agen[[#This Row],[AGEN ID]])</f>
        <v>0</v>
      </c>
      <c r="Q3221" s="66">
        <f>SUMIFS(Tb_Reseller[Oct-26],Tb_Reseller[Agen id],Tb_Agen[[#This Row],[AGEN ID]])</f>
        <v>0</v>
      </c>
    </row>
    <row r="3222" spans="1:17" x14ac:dyDescent="0.25">
      <c r="A3222" s="39" t="s">
        <v>7222</v>
      </c>
      <c r="B3222" s="34" t="s">
        <v>7223</v>
      </c>
      <c r="C3222" s="43" t="s">
        <v>112</v>
      </c>
      <c r="D3222" s="38" t="s">
        <v>16</v>
      </c>
      <c r="E3222" s="38" t="s">
        <v>17</v>
      </c>
      <c r="F3222" s="38"/>
      <c r="G3222" s="40">
        <f>VLOOKUP(Tb_Agen[[#This Row],[AGEN ID]],Reseller!A:F,5,0)</f>
        <v>45797.572916666657</v>
      </c>
      <c r="H3222" s="38"/>
      <c r="I3222" s="38"/>
      <c r="J3222" s="38"/>
      <c r="K3222" s="41"/>
      <c r="L3222" s="42"/>
      <c r="M3222" s="53">
        <v>0</v>
      </c>
      <c r="N3222" s="39" t="s">
        <v>22</v>
      </c>
      <c r="O3222" s="65">
        <f>SUMIFS(Tb_Reseller[Aug-26],Tb_Reseller[Agen id],Tb_Agen[[#This Row],[AGEN ID]])</f>
        <v>0</v>
      </c>
      <c r="P3222" s="66">
        <f>SUMIFS(Tb_Reseller[Sep-26],Tb_Reseller[Agen id],Tb_Agen[[#This Row],[AGEN ID]])</f>
        <v>0</v>
      </c>
      <c r="Q3222" s="66">
        <f>SUMIFS(Tb_Reseller[Oct-26],Tb_Reseller[Agen id],Tb_Agen[[#This Row],[AGEN ID]])</f>
        <v>0</v>
      </c>
    </row>
    <row r="3223" spans="1:17" x14ac:dyDescent="0.25">
      <c r="A3223" s="39" t="s">
        <v>7224</v>
      </c>
      <c r="B3223" s="34" t="s">
        <v>7225</v>
      </c>
      <c r="C3223" s="43" t="s">
        <v>112</v>
      </c>
      <c r="D3223" s="38" t="s">
        <v>36</v>
      </c>
      <c r="E3223" s="38" t="s">
        <v>159</v>
      </c>
      <c r="F3223" s="38"/>
      <c r="G3223" s="40">
        <f>VLOOKUP(Tb_Agen[[#This Row],[AGEN ID]],Reseller!A:F,5,0)</f>
        <v>45797.640972222223</v>
      </c>
      <c r="H3223" s="38" t="s">
        <v>7226</v>
      </c>
      <c r="I3223" s="38" t="s">
        <v>145</v>
      </c>
      <c r="J3223" s="38" t="s">
        <v>216</v>
      </c>
      <c r="K3223" s="41" t="s">
        <v>7129</v>
      </c>
      <c r="L3223" s="37" t="s">
        <v>162</v>
      </c>
      <c r="M3223" s="53">
        <v>-2100000</v>
      </c>
      <c r="N3223" s="39" t="s">
        <v>40</v>
      </c>
      <c r="O3223" s="65">
        <f>SUMIFS(Tb_Reseller[Aug-26],Tb_Reseller[Agen id],Tb_Agen[[#This Row],[AGEN ID]])</f>
        <v>5.5161290322580605</v>
      </c>
      <c r="P3223" s="66">
        <f>SUMIFS(Tb_Reseller[Sep-26],Tb_Reseller[Agen id],Tb_Agen[[#This Row],[AGEN ID]])</f>
        <v>4.1666666666666616</v>
      </c>
      <c r="Q3223" s="66">
        <f>SUMIFS(Tb_Reseller[Oct-26],Tb_Reseller[Agen id],Tb_Agen[[#This Row],[AGEN ID]])</f>
        <v>5.25</v>
      </c>
    </row>
    <row r="3224" spans="1:17" x14ac:dyDescent="0.25">
      <c r="A3224" s="39" t="s">
        <v>7227</v>
      </c>
      <c r="B3224" s="34" t="s">
        <v>7228</v>
      </c>
      <c r="C3224" s="43" t="s">
        <v>82</v>
      </c>
      <c r="D3224" s="38" t="s">
        <v>16</v>
      </c>
      <c r="E3224" s="38" t="s">
        <v>82</v>
      </c>
      <c r="F3224" s="38"/>
      <c r="G3224" s="40">
        <f>VLOOKUP(Tb_Agen[[#This Row],[AGEN ID]],Reseller!A:F,5,0)</f>
        <v>45797.88958333333</v>
      </c>
      <c r="H3224" s="38"/>
      <c r="I3224" s="38"/>
      <c r="J3224" s="38"/>
      <c r="K3224" s="41"/>
      <c r="L3224" s="42"/>
      <c r="M3224" s="53">
        <v>0</v>
      </c>
      <c r="N3224" s="39" t="s">
        <v>22</v>
      </c>
      <c r="O3224" s="65">
        <f>SUMIFS(Tb_Reseller[Aug-26],Tb_Reseller[Agen id],Tb_Agen[[#This Row],[AGEN ID]])</f>
        <v>0</v>
      </c>
      <c r="P3224" s="66">
        <f>SUMIFS(Tb_Reseller[Sep-26],Tb_Reseller[Agen id],Tb_Agen[[#This Row],[AGEN ID]])</f>
        <v>0</v>
      </c>
      <c r="Q3224" s="66">
        <f>SUMIFS(Tb_Reseller[Oct-26],Tb_Reseller[Agen id],Tb_Agen[[#This Row],[AGEN ID]])</f>
        <v>0</v>
      </c>
    </row>
    <row r="3225" spans="1:17" x14ac:dyDescent="0.25">
      <c r="A3225" s="39" t="s">
        <v>7229</v>
      </c>
      <c r="B3225" s="34" t="s">
        <v>7230</v>
      </c>
      <c r="C3225" s="43" t="s">
        <v>82</v>
      </c>
      <c r="D3225" s="38" t="s">
        <v>16</v>
      </c>
      <c r="E3225" s="38" t="s">
        <v>82</v>
      </c>
      <c r="F3225" s="38"/>
      <c r="G3225" s="40">
        <f>VLOOKUP(Tb_Agen[[#This Row],[AGEN ID]],Reseller!A:F,5,0)</f>
        <v>45798.551388888889</v>
      </c>
      <c r="H3225" s="38"/>
      <c r="I3225" s="38"/>
      <c r="J3225" s="38"/>
      <c r="K3225" s="41"/>
      <c r="L3225" s="42"/>
      <c r="M3225" s="53">
        <v>0</v>
      </c>
      <c r="N3225" s="39" t="s">
        <v>22</v>
      </c>
      <c r="O3225" s="65">
        <f>SUMIFS(Tb_Reseller[Aug-26],Tb_Reseller[Agen id],Tb_Agen[[#This Row],[AGEN ID]])</f>
        <v>0</v>
      </c>
      <c r="P3225" s="66">
        <f>SUMIFS(Tb_Reseller[Sep-26],Tb_Reseller[Agen id],Tb_Agen[[#This Row],[AGEN ID]])</f>
        <v>0</v>
      </c>
      <c r="Q3225" s="66">
        <f>SUMIFS(Tb_Reseller[Oct-26],Tb_Reseller[Agen id],Tb_Agen[[#This Row],[AGEN ID]])</f>
        <v>0</v>
      </c>
    </row>
    <row r="3226" spans="1:17" x14ac:dyDescent="0.25">
      <c r="A3226" s="39" t="s">
        <v>7231</v>
      </c>
      <c r="B3226" s="34" t="s">
        <v>7232</v>
      </c>
      <c r="C3226" s="43" t="s">
        <v>112</v>
      </c>
      <c r="D3226" s="38" t="s">
        <v>36</v>
      </c>
      <c r="E3226" s="38" t="s">
        <v>159</v>
      </c>
      <c r="F3226" s="38"/>
      <c r="G3226" s="40">
        <f>VLOOKUP(Tb_Agen[[#This Row],[AGEN ID]],Reseller!A:F,5,0)</f>
        <v>45799.572916666657</v>
      </c>
      <c r="H3226" s="38" t="s">
        <v>7233</v>
      </c>
      <c r="I3226" s="38" t="s">
        <v>68</v>
      </c>
      <c r="J3226" s="38" t="s">
        <v>197</v>
      </c>
      <c r="K3226" s="41" t="s">
        <v>197</v>
      </c>
      <c r="L3226" s="37" t="s">
        <v>162</v>
      </c>
      <c r="M3226" s="53">
        <v>-800000</v>
      </c>
      <c r="N3226" s="39" t="s">
        <v>40</v>
      </c>
      <c r="O3226" s="65">
        <f>SUMIFS(Tb_Reseller[Aug-26],Tb_Reseller[Agen id],Tb_Agen[[#This Row],[AGEN ID]])</f>
        <v>3.4516129032258038</v>
      </c>
      <c r="P3226" s="66">
        <f>SUMIFS(Tb_Reseller[Sep-26],Tb_Reseller[Agen id],Tb_Agen[[#This Row],[AGEN ID]])</f>
        <v>3.4999999999999973</v>
      </c>
      <c r="Q3226" s="66">
        <f>SUMIFS(Tb_Reseller[Oct-26],Tb_Reseller[Agen id],Tb_Agen[[#This Row],[AGEN ID]])</f>
        <v>2.25</v>
      </c>
    </row>
    <row r="3227" spans="1:17" x14ac:dyDescent="0.25">
      <c r="A3227" s="39" t="s">
        <v>7234</v>
      </c>
      <c r="B3227" s="34" t="s">
        <v>7235</v>
      </c>
      <c r="C3227" s="43" t="s">
        <v>82</v>
      </c>
      <c r="D3227" s="38" t="s">
        <v>16</v>
      </c>
      <c r="E3227" s="38" t="s">
        <v>82</v>
      </c>
      <c r="F3227" s="38"/>
      <c r="G3227" s="40">
        <f>VLOOKUP(Tb_Agen[[#This Row],[AGEN ID]],Reseller!A:F,5,0)</f>
        <v>45799.634027777778</v>
      </c>
      <c r="H3227" s="38"/>
      <c r="I3227" s="38"/>
      <c r="J3227" s="38"/>
      <c r="K3227" s="41"/>
      <c r="L3227" s="42"/>
      <c r="M3227" s="53">
        <v>0</v>
      </c>
      <c r="N3227" s="39" t="s">
        <v>22</v>
      </c>
      <c r="O3227" s="65">
        <f>SUMIFS(Tb_Reseller[Aug-26],Tb_Reseller[Agen id],Tb_Agen[[#This Row],[AGEN ID]])</f>
        <v>0</v>
      </c>
      <c r="P3227" s="66">
        <f>SUMIFS(Tb_Reseller[Sep-26],Tb_Reseller[Agen id],Tb_Agen[[#This Row],[AGEN ID]])</f>
        <v>0</v>
      </c>
      <c r="Q3227" s="66">
        <f>SUMIFS(Tb_Reseller[Oct-26],Tb_Reseller[Agen id],Tb_Agen[[#This Row],[AGEN ID]])</f>
        <v>0</v>
      </c>
    </row>
    <row r="3228" spans="1:17" x14ac:dyDescent="0.25">
      <c r="A3228" s="39" t="s">
        <v>7236</v>
      </c>
      <c r="B3228" s="34" t="s">
        <v>7237</v>
      </c>
      <c r="C3228" s="43" t="s">
        <v>112</v>
      </c>
      <c r="D3228" s="38" t="s">
        <v>16</v>
      </c>
      <c r="E3228" s="38" t="s">
        <v>17</v>
      </c>
      <c r="F3228" s="38"/>
      <c r="G3228" s="40">
        <f>VLOOKUP(Tb_Agen[[#This Row],[AGEN ID]],Reseller!A:F,5,0)</f>
        <v>45800.529861111107</v>
      </c>
      <c r="H3228" s="38"/>
      <c r="I3228" s="38"/>
      <c r="J3228" s="38"/>
      <c r="K3228" s="41"/>
      <c r="L3228" s="42"/>
      <c r="M3228" s="53">
        <v>0</v>
      </c>
      <c r="N3228" s="39" t="s">
        <v>22</v>
      </c>
      <c r="O3228" s="65">
        <f>SUMIFS(Tb_Reseller[Aug-26],Tb_Reseller[Agen id],Tb_Agen[[#This Row],[AGEN ID]])</f>
        <v>0</v>
      </c>
      <c r="P3228" s="66">
        <f>SUMIFS(Tb_Reseller[Sep-26],Tb_Reseller[Agen id],Tb_Agen[[#This Row],[AGEN ID]])</f>
        <v>0</v>
      </c>
      <c r="Q3228" s="66">
        <f>SUMIFS(Tb_Reseller[Oct-26],Tb_Reseller[Agen id],Tb_Agen[[#This Row],[AGEN ID]])</f>
        <v>0</v>
      </c>
    </row>
    <row r="3229" spans="1:17" x14ac:dyDescent="0.25">
      <c r="A3229" s="44" t="s">
        <v>7238</v>
      </c>
      <c r="B3229" s="34" t="s">
        <v>7239</v>
      </c>
      <c r="C3229" s="43" t="s">
        <v>82</v>
      </c>
      <c r="D3229" s="38" t="s">
        <v>16</v>
      </c>
      <c r="E3229" s="38" t="s">
        <v>82</v>
      </c>
      <c r="F3229" s="38"/>
      <c r="G3229" s="40">
        <f>VLOOKUP(Tb_Agen[[#This Row],[AGEN ID]],Reseller!A:F,5,0)</f>
        <v>45802.613194444442</v>
      </c>
      <c r="H3229" s="38"/>
      <c r="I3229" s="38"/>
      <c r="J3229" s="38"/>
      <c r="K3229" s="41"/>
      <c r="L3229" s="42"/>
      <c r="M3229" s="53">
        <v>0</v>
      </c>
      <c r="N3229" s="39" t="s">
        <v>22</v>
      </c>
      <c r="O3229" s="65">
        <f>SUMIFS(Tb_Reseller[Aug-26],Tb_Reseller[Agen id],Tb_Agen[[#This Row],[AGEN ID]])</f>
        <v>0</v>
      </c>
      <c r="P3229" s="66">
        <f>SUMIFS(Tb_Reseller[Sep-26],Tb_Reseller[Agen id],Tb_Agen[[#This Row],[AGEN ID]])</f>
        <v>0</v>
      </c>
      <c r="Q3229" s="66">
        <f>SUMIFS(Tb_Reseller[Oct-26],Tb_Reseller[Agen id],Tb_Agen[[#This Row],[AGEN ID]])</f>
        <v>0</v>
      </c>
    </row>
    <row r="3230" spans="1:17" x14ac:dyDescent="0.25">
      <c r="A3230" s="39" t="s">
        <v>7240</v>
      </c>
      <c r="B3230" s="34" t="s">
        <v>7241</v>
      </c>
      <c r="C3230" s="43" t="s">
        <v>112</v>
      </c>
      <c r="D3230" s="38" t="s">
        <v>16</v>
      </c>
      <c r="E3230" s="38" t="s">
        <v>17</v>
      </c>
      <c r="F3230" s="38"/>
      <c r="G3230" s="40">
        <f>VLOOKUP(Tb_Agen[[#This Row],[AGEN ID]],Reseller!A:F,5,0)</f>
        <v>45803.53125</v>
      </c>
      <c r="H3230" s="38" t="s">
        <v>7242</v>
      </c>
      <c r="I3230" s="38" t="s">
        <v>68</v>
      </c>
      <c r="J3230" s="38" t="s">
        <v>197</v>
      </c>
      <c r="K3230" s="41" t="s">
        <v>7180</v>
      </c>
      <c r="L3230" s="42"/>
      <c r="M3230" s="53">
        <v>0</v>
      </c>
      <c r="N3230" s="39" t="s">
        <v>22</v>
      </c>
      <c r="O3230" s="65">
        <f>SUMIFS(Tb_Reseller[Aug-26],Tb_Reseller[Agen id],Tb_Agen[[#This Row],[AGEN ID]])</f>
        <v>0</v>
      </c>
      <c r="P3230" s="66">
        <f>SUMIFS(Tb_Reseller[Sep-26],Tb_Reseller[Agen id],Tb_Agen[[#This Row],[AGEN ID]])</f>
        <v>0</v>
      </c>
      <c r="Q3230" s="66">
        <f>SUMIFS(Tb_Reseller[Oct-26],Tb_Reseller[Agen id],Tb_Agen[[#This Row],[AGEN ID]])</f>
        <v>0</v>
      </c>
    </row>
    <row r="3231" spans="1:17" x14ac:dyDescent="0.25">
      <c r="A3231" s="39" t="s">
        <v>7243</v>
      </c>
      <c r="B3231" s="34" t="s">
        <v>7244</v>
      </c>
      <c r="C3231" s="43" t="s">
        <v>82</v>
      </c>
      <c r="D3231" s="38" t="s">
        <v>16</v>
      </c>
      <c r="E3231" s="38" t="s">
        <v>82</v>
      </c>
      <c r="F3231" s="38"/>
      <c r="G3231" s="40">
        <f>VLOOKUP(Tb_Agen[[#This Row],[AGEN ID]],Reseller!A:F,5,0)</f>
        <v>45803.537499999999</v>
      </c>
      <c r="H3231" s="38"/>
      <c r="I3231" s="38"/>
      <c r="J3231" s="38"/>
      <c r="K3231" s="41"/>
      <c r="L3231" s="42"/>
      <c r="M3231" s="53">
        <v>0</v>
      </c>
      <c r="N3231" s="39" t="s">
        <v>22</v>
      </c>
      <c r="O3231" s="65">
        <f>SUMIFS(Tb_Reseller[Aug-26],Tb_Reseller[Agen id],Tb_Agen[[#This Row],[AGEN ID]])</f>
        <v>0</v>
      </c>
      <c r="P3231" s="66">
        <f>SUMIFS(Tb_Reseller[Sep-26],Tb_Reseller[Agen id],Tb_Agen[[#This Row],[AGEN ID]])</f>
        <v>0</v>
      </c>
      <c r="Q3231" s="66">
        <f>SUMIFS(Tb_Reseller[Oct-26],Tb_Reseller[Agen id],Tb_Agen[[#This Row],[AGEN ID]])</f>
        <v>0</v>
      </c>
    </row>
    <row r="3232" spans="1:17" x14ac:dyDescent="0.25">
      <c r="A3232" s="39" t="s">
        <v>7245</v>
      </c>
      <c r="B3232" s="34" t="s">
        <v>7246</v>
      </c>
      <c r="C3232" s="43" t="s">
        <v>82</v>
      </c>
      <c r="D3232" s="38" t="s">
        <v>16</v>
      </c>
      <c r="E3232" s="38" t="s">
        <v>82</v>
      </c>
      <c r="F3232" s="38"/>
      <c r="G3232" s="40">
        <f>VLOOKUP(Tb_Agen[[#This Row],[AGEN ID]],Reseller!A:F,5,0)</f>
        <v>45803.616666666669</v>
      </c>
      <c r="H3232" s="38"/>
      <c r="I3232" s="38"/>
      <c r="J3232" s="38"/>
      <c r="K3232" s="41"/>
      <c r="L3232" s="42"/>
      <c r="M3232" s="53">
        <v>0</v>
      </c>
      <c r="N3232" s="39" t="s">
        <v>22</v>
      </c>
      <c r="O3232" s="65">
        <f>SUMIFS(Tb_Reseller[Aug-26],Tb_Reseller[Agen id],Tb_Agen[[#This Row],[AGEN ID]])</f>
        <v>0</v>
      </c>
      <c r="P3232" s="66">
        <f>SUMIFS(Tb_Reseller[Sep-26],Tb_Reseller[Agen id],Tb_Agen[[#This Row],[AGEN ID]])</f>
        <v>0</v>
      </c>
      <c r="Q3232" s="66">
        <f>SUMIFS(Tb_Reseller[Oct-26],Tb_Reseller[Agen id],Tb_Agen[[#This Row],[AGEN ID]])</f>
        <v>0</v>
      </c>
    </row>
    <row r="3233" spans="1:17" x14ac:dyDescent="0.25">
      <c r="A3233" s="39" t="s">
        <v>7247</v>
      </c>
      <c r="B3233" s="34" t="s">
        <v>7248</v>
      </c>
      <c r="C3233" s="44" t="s">
        <v>112</v>
      </c>
      <c r="D3233" s="38" t="s">
        <v>28</v>
      </c>
      <c r="E3233" s="38" t="s">
        <v>17</v>
      </c>
      <c r="F3233" s="38"/>
      <c r="G3233" s="40">
        <f>VLOOKUP(Tb_Agen[[#This Row],[AGEN ID]],Reseller!A:F,5,0)</f>
        <v>45803.65902777778</v>
      </c>
      <c r="H3233" s="38" t="s">
        <v>7249</v>
      </c>
      <c r="I3233" s="38" t="s">
        <v>68</v>
      </c>
      <c r="J3233" s="38" t="s">
        <v>2115</v>
      </c>
      <c r="K3233" s="41" t="s">
        <v>2116</v>
      </c>
      <c r="L3233" s="42" t="s">
        <v>101</v>
      </c>
      <c r="M3233" s="53">
        <v>0</v>
      </c>
      <c r="N3233" s="39" t="s">
        <v>22</v>
      </c>
      <c r="O3233" s="65">
        <f>SUMIFS(Tb_Reseller[Aug-26],Tb_Reseller[Agen id],Tb_Agen[[#This Row],[AGEN ID]])</f>
        <v>0</v>
      </c>
      <c r="P3233" s="66">
        <f>SUMIFS(Tb_Reseller[Sep-26],Tb_Reseller[Agen id],Tb_Agen[[#This Row],[AGEN ID]])</f>
        <v>0</v>
      </c>
      <c r="Q3233" s="66">
        <f>SUMIFS(Tb_Reseller[Oct-26],Tb_Reseller[Agen id],Tb_Agen[[#This Row],[AGEN ID]])</f>
        <v>0</v>
      </c>
    </row>
    <row r="3234" spans="1:17" x14ac:dyDescent="0.25">
      <c r="A3234" s="39" t="s">
        <v>7250</v>
      </c>
      <c r="B3234" s="34" t="s">
        <v>7251</v>
      </c>
      <c r="C3234" s="43" t="s">
        <v>82</v>
      </c>
      <c r="D3234" s="38" t="s">
        <v>16</v>
      </c>
      <c r="E3234" s="38" t="s">
        <v>82</v>
      </c>
      <c r="F3234" s="38"/>
      <c r="G3234" s="40">
        <f>VLOOKUP(Tb_Agen[[#This Row],[AGEN ID]],Reseller!A:F,5,0)</f>
        <v>45803.823611111111</v>
      </c>
      <c r="H3234" s="38"/>
      <c r="I3234" s="38"/>
      <c r="J3234" s="38"/>
      <c r="K3234" s="41"/>
      <c r="L3234" s="42"/>
      <c r="M3234" s="53">
        <v>0</v>
      </c>
      <c r="N3234" s="39" t="s">
        <v>22</v>
      </c>
      <c r="O3234" s="65">
        <f>SUMIFS(Tb_Reseller[Aug-26],Tb_Reseller[Agen id],Tb_Agen[[#This Row],[AGEN ID]])</f>
        <v>0</v>
      </c>
      <c r="P3234" s="66">
        <f>SUMIFS(Tb_Reseller[Sep-26],Tb_Reseller[Agen id],Tb_Agen[[#This Row],[AGEN ID]])</f>
        <v>0</v>
      </c>
      <c r="Q3234" s="66">
        <f>SUMIFS(Tb_Reseller[Oct-26],Tb_Reseller[Agen id],Tb_Agen[[#This Row],[AGEN ID]])</f>
        <v>0</v>
      </c>
    </row>
    <row r="3235" spans="1:17" x14ac:dyDescent="0.25">
      <c r="A3235" s="39" t="s">
        <v>7252</v>
      </c>
      <c r="B3235" s="34" t="s">
        <v>7253</v>
      </c>
      <c r="C3235" s="44" t="s">
        <v>112</v>
      </c>
      <c r="D3235" s="38" t="s">
        <v>28</v>
      </c>
      <c r="E3235" s="38" t="s">
        <v>17</v>
      </c>
      <c r="F3235" s="38"/>
      <c r="G3235" s="40">
        <f>VLOOKUP(Tb_Agen[[#This Row],[AGEN ID]],Reseller!A:F,5,0)</f>
        <v>45804.574999999997</v>
      </c>
      <c r="H3235" s="38" t="s">
        <v>7254</v>
      </c>
      <c r="I3235" s="38" t="s">
        <v>68</v>
      </c>
      <c r="J3235" s="38" t="s">
        <v>197</v>
      </c>
      <c r="K3235" s="41" t="s">
        <v>7180</v>
      </c>
      <c r="L3235" s="37" t="s">
        <v>162</v>
      </c>
      <c r="M3235" s="53">
        <v>0</v>
      </c>
      <c r="N3235" s="39" t="s">
        <v>22</v>
      </c>
      <c r="O3235" s="65">
        <f>SUMIFS(Tb_Reseller[Aug-26],Tb_Reseller[Agen id],Tb_Agen[[#This Row],[AGEN ID]])</f>
        <v>0</v>
      </c>
      <c r="P3235" s="66">
        <f>SUMIFS(Tb_Reseller[Sep-26],Tb_Reseller[Agen id],Tb_Agen[[#This Row],[AGEN ID]])</f>
        <v>0</v>
      </c>
      <c r="Q3235" s="66">
        <f>SUMIFS(Tb_Reseller[Oct-26],Tb_Reseller[Agen id],Tb_Agen[[#This Row],[AGEN ID]])</f>
        <v>0</v>
      </c>
    </row>
    <row r="3236" spans="1:17" x14ac:dyDescent="0.25">
      <c r="A3236" s="39" t="s">
        <v>7255</v>
      </c>
      <c r="B3236" s="34" t="s">
        <v>7256</v>
      </c>
      <c r="C3236" s="43" t="s">
        <v>82</v>
      </c>
      <c r="D3236" s="38" t="s">
        <v>16</v>
      </c>
      <c r="E3236" s="38" t="s">
        <v>82</v>
      </c>
      <c r="F3236" s="38"/>
      <c r="G3236" s="40">
        <f>VLOOKUP(Tb_Agen[[#This Row],[AGEN ID]],Reseller!A:F,5,0)</f>
        <v>45804.761805555558</v>
      </c>
      <c r="H3236" s="38"/>
      <c r="I3236" s="38"/>
      <c r="J3236" s="38"/>
      <c r="K3236" s="41"/>
      <c r="L3236" s="42"/>
      <c r="M3236" s="53">
        <v>0</v>
      </c>
      <c r="N3236" s="39" t="s">
        <v>22</v>
      </c>
      <c r="O3236" s="65">
        <f>SUMIFS(Tb_Reseller[Aug-26],Tb_Reseller[Agen id],Tb_Agen[[#This Row],[AGEN ID]])</f>
        <v>0</v>
      </c>
      <c r="P3236" s="66">
        <f>SUMIFS(Tb_Reseller[Sep-26],Tb_Reseller[Agen id],Tb_Agen[[#This Row],[AGEN ID]])</f>
        <v>0</v>
      </c>
      <c r="Q3236" s="66">
        <f>SUMIFS(Tb_Reseller[Oct-26],Tb_Reseller[Agen id],Tb_Agen[[#This Row],[AGEN ID]])</f>
        <v>0</v>
      </c>
    </row>
    <row r="3237" spans="1:17" x14ac:dyDescent="0.25">
      <c r="A3237" s="39" t="s">
        <v>7257</v>
      </c>
      <c r="B3237" s="34" t="s">
        <v>7258</v>
      </c>
      <c r="C3237" s="43" t="s">
        <v>15</v>
      </c>
      <c r="D3237" s="38" t="s">
        <v>16</v>
      </c>
      <c r="E3237" s="38" t="s">
        <v>17</v>
      </c>
      <c r="F3237" s="38"/>
      <c r="G3237" s="40">
        <f>VLOOKUP(Tb_Agen[[#This Row],[AGEN ID]],Reseller!A:F,5,0)</f>
        <v>45805.365277777782</v>
      </c>
      <c r="H3237" s="38"/>
      <c r="I3237" s="38"/>
      <c r="J3237" s="38"/>
      <c r="K3237" s="41"/>
      <c r="L3237" s="42"/>
      <c r="M3237" s="53">
        <v>0</v>
      </c>
      <c r="N3237" s="39" t="s">
        <v>22</v>
      </c>
      <c r="O3237" s="65">
        <f>SUMIFS(Tb_Reseller[Aug-26],Tb_Reseller[Agen id],Tb_Agen[[#This Row],[AGEN ID]])</f>
        <v>0</v>
      </c>
      <c r="P3237" s="66">
        <f>SUMIFS(Tb_Reseller[Sep-26],Tb_Reseller[Agen id],Tb_Agen[[#This Row],[AGEN ID]])</f>
        <v>0</v>
      </c>
      <c r="Q3237" s="66">
        <f>SUMIFS(Tb_Reseller[Oct-26],Tb_Reseller[Agen id],Tb_Agen[[#This Row],[AGEN ID]])</f>
        <v>0</v>
      </c>
    </row>
    <row r="3238" spans="1:17" x14ac:dyDescent="0.25">
      <c r="A3238" s="39" t="s">
        <v>7259</v>
      </c>
      <c r="B3238" s="34" t="s">
        <v>7260</v>
      </c>
      <c r="C3238" s="43" t="s">
        <v>112</v>
      </c>
      <c r="D3238" s="38" t="s">
        <v>28</v>
      </c>
      <c r="E3238" s="38" t="s">
        <v>17</v>
      </c>
      <c r="F3238" s="38"/>
      <c r="G3238" s="40">
        <f>VLOOKUP(Tb_Agen[[#This Row],[AGEN ID]],Reseller!A:F,5,0)</f>
        <v>45805.542361111111</v>
      </c>
      <c r="H3238" s="38" t="s">
        <v>7261</v>
      </c>
      <c r="I3238" s="38" t="s">
        <v>145</v>
      </c>
      <c r="J3238" s="38" t="s">
        <v>216</v>
      </c>
      <c r="K3238" s="41" t="s">
        <v>347</v>
      </c>
      <c r="L3238" s="42"/>
      <c r="M3238" s="53">
        <v>0</v>
      </c>
      <c r="N3238" s="39" t="s">
        <v>22</v>
      </c>
      <c r="O3238" s="65">
        <f>SUMIFS(Tb_Reseller[Aug-26],Tb_Reseller[Agen id],Tb_Agen[[#This Row],[AGEN ID]])</f>
        <v>0</v>
      </c>
      <c r="P3238" s="66">
        <f>SUMIFS(Tb_Reseller[Sep-26],Tb_Reseller[Agen id],Tb_Agen[[#This Row],[AGEN ID]])</f>
        <v>0</v>
      </c>
      <c r="Q3238" s="66">
        <f>SUMIFS(Tb_Reseller[Oct-26],Tb_Reseller[Agen id],Tb_Agen[[#This Row],[AGEN ID]])</f>
        <v>0</v>
      </c>
    </row>
    <row r="3239" spans="1:17" x14ac:dyDescent="0.25">
      <c r="A3239" s="39" t="s">
        <v>7262</v>
      </c>
      <c r="B3239" s="34" t="s">
        <v>7263</v>
      </c>
      <c r="C3239" s="43" t="s">
        <v>15</v>
      </c>
      <c r="D3239" s="38" t="s">
        <v>28</v>
      </c>
      <c r="E3239" s="38" t="s">
        <v>17</v>
      </c>
      <c r="F3239" s="38"/>
      <c r="G3239" s="40">
        <f>VLOOKUP(Tb_Agen[[#This Row],[AGEN ID]],Reseller!A:F,5,0)</f>
        <v>45807.453472222223</v>
      </c>
      <c r="H3239" s="38" t="s">
        <v>7264</v>
      </c>
      <c r="I3239" s="38" t="s">
        <v>19</v>
      </c>
      <c r="J3239" s="38" t="s">
        <v>44</v>
      </c>
      <c r="K3239" s="41" t="s">
        <v>2615</v>
      </c>
      <c r="L3239" s="42"/>
      <c r="M3239" s="53">
        <v>0</v>
      </c>
      <c r="N3239" s="39" t="s">
        <v>22</v>
      </c>
      <c r="O3239" s="65">
        <f>SUMIFS(Tb_Reseller[Aug-26],Tb_Reseller[Agen id],Tb_Agen[[#This Row],[AGEN ID]])</f>
        <v>0</v>
      </c>
      <c r="P3239" s="66">
        <f>SUMIFS(Tb_Reseller[Sep-26],Tb_Reseller[Agen id],Tb_Agen[[#This Row],[AGEN ID]])</f>
        <v>0</v>
      </c>
      <c r="Q3239" s="66">
        <f>SUMIFS(Tb_Reseller[Oct-26],Tb_Reseller[Agen id],Tb_Agen[[#This Row],[AGEN ID]])</f>
        <v>0</v>
      </c>
    </row>
    <row r="3240" spans="1:17" x14ac:dyDescent="0.25">
      <c r="A3240" s="33" t="s">
        <v>7265</v>
      </c>
      <c r="B3240" s="34" t="s">
        <v>7266</v>
      </c>
      <c r="C3240" s="34" t="s">
        <v>112</v>
      </c>
      <c r="D3240" s="35" t="s">
        <v>16</v>
      </c>
      <c r="E3240" s="35" t="s">
        <v>17</v>
      </c>
      <c r="F3240" s="35"/>
      <c r="G3240" s="36">
        <f>VLOOKUP(Tb_Agen[[#This Row],[AGEN ID]],Reseller!A:F,5,0)</f>
        <v>45144.783333333333</v>
      </c>
      <c r="H3240" s="35"/>
      <c r="I3240" s="35"/>
      <c r="J3240" s="35"/>
      <c r="K3240" s="41"/>
      <c r="L3240" s="37"/>
      <c r="M3240" s="53">
        <v>0</v>
      </c>
      <c r="N3240" s="39" t="s">
        <v>22</v>
      </c>
      <c r="O3240" s="65">
        <f>SUMIFS(Tb_Reseller[Aug-26],Tb_Reseller[Agen id],Tb_Agen[[#This Row],[AGEN ID]])</f>
        <v>0</v>
      </c>
      <c r="P3240" s="66">
        <f>SUMIFS(Tb_Reseller[Sep-26],Tb_Reseller[Agen id],Tb_Agen[[#This Row],[AGEN ID]])</f>
        <v>0.36666666666666664</v>
      </c>
      <c r="Q3240" s="66">
        <f>SUMIFS(Tb_Reseller[Oct-26],Tb_Reseller[Agen id],Tb_Agen[[#This Row],[AGEN ID]])</f>
        <v>1</v>
      </c>
    </row>
    <row r="3241" spans="1:17" x14ac:dyDescent="0.25">
      <c r="A3241" s="39" t="s">
        <v>7267</v>
      </c>
      <c r="B3241" s="34" t="s">
        <v>7268</v>
      </c>
      <c r="C3241" s="43" t="s">
        <v>112</v>
      </c>
      <c r="D3241" s="38" t="s">
        <v>36</v>
      </c>
      <c r="E3241" s="38" t="s">
        <v>159</v>
      </c>
      <c r="F3241" s="38"/>
      <c r="G3241" s="40">
        <f>VLOOKUP(Tb_Agen[[#This Row],[AGEN ID]],Reseller!A:F,5,0)</f>
        <v>45808.59375</v>
      </c>
      <c r="H3241" s="38" t="s">
        <v>7269</v>
      </c>
      <c r="I3241" s="38" t="s">
        <v>145</v>
      </c>
      <c r="J3241" s="38" t="s">
        <v>216</v>
      </c>
      <c r="K3241" s="41" t="s">
        <v>7270</v>
      </c>
      <c r="L3241" s="42" t="s">
        <v>39</v>
      </c>
      <c r="M3241" s="53">
        <v>-800000</v>
      </c>
      <c r="N3241" s="39" t="s">
        <v>40</v>
      </c>
      <c r="O3241" s="65">
        <f>SUMIFS(Tb_Reseller[Aug-26],Tb_Reseller[Agen id],Tb_Agen[[#This Row],[AGEN ID]])</f>
        <v>1.6129032258064504</v>
      </c>
      <c r="P3241" s="66">
        <f>SUMIFS(Tb_Reseller[Sep-26],Tb_Reseller[Agen id],Tb_Agen[[#This Row],[AGEN ID]])</f>
        <v>1.5333333333333348</v>
      </c>
      <c r="Q3241" s="66">
        <f>SUMIFS(Tb_Reseller[Oct-26],Tb_Reseller[Agen id],Tb_Agen[[#This Row],[AGEN ID]])</f>
        <v>1.75</v>
      </c>
    </row>
    <row r="3242" spans="1:17" x14ac:dyDescent="0.25">
      <c r="A3242" s="39" t="s">
        <v>7271</v>
      </c>
      <c r="B3242" s="34" t="s">
        <v>7272</v>
      </c>
      <c r="C3242" s="43" t="s">
        <v>82</v>
      </c>
      <c r="D3242" s="38" t="s">
        <v>16</v>
      </c>
      <c r="E3242" s="38" t="s">
        <v>82</v>
      </c>
      <c r="F3242" s="38"/>
      <c r="G3242" s="40">
        <f>VLOOKUP(Tb_Agen[[#This Row],[AGEN ID]],Reseller!A:F,5,0)</f>
        <v>45808.62222222222</v>
      </c>
      <c r="H3242" s="38"/>
      <c r="I3242" s="38"/>
      <c r="J3242" s="38"/>
      <c r="K3242" s="41"/>
      <c r="L3242" s="42"/>
      <c r="M3242" s="53">
        <v>0</v>
      </c>
      <c r="N3242" s="39" t="s">
        <v>22</v>
      </c>
      <c r="O3242" s="65">
        <f>SUMIFS(Tb_Reseller[Aug-26],Tb_Reseller[Agen id],Tb_Agen[[#This Row],[AGEN ID]])</f>
        <v>0</v>
      </c>
      <c r="P3242" s="66">
        <f>SUMIFS(Tb_Reseller[Sep-26],Tb_Reseller[Agen id],Tb_Agen[[#This Row],[AGEN ID]])</f>
        <v>0</v>
      </c>
      <c r="Q3242" s="66">
        <f>SUMIFS(Tb_Reseller[Oct-26],Tb_Reseller[Agen id],Tb_Agen[[#This Row],[AGEN ID]])</f>
        <v>0</v>
      </c>
    </row>
    <row r="3243" spans="1:17" x14ac:dyDescent="0.25">
      <c r="A3243" s="39" t="s">
        <v>7273</v>
      </c>
      <c r="B3243" s="34" t="s">
        <v>7274</v>
      </c>
      <c r="C3243" s="43" t="s">
        <v>112</v>
      </c>
      <c r="D3243" s="38" t="s">
        <v>36</v>
      </c>
      <c r="E3243" s="38" t="s">
        <v>159</v>
      </c>
      <c r="F3243" s="38"/>
      <c r="G3243" s="40">
        <f>VLOOKUP(Tb_Agen[[#This Row],[AGEN ID]],Reseller!A:F,5,0)</f>
        <v>45808.642361111109</v>
      </c>
      <c r="H3243" s="38" t="s">
        <v>7275</v>
      </c>
      <c r="I3243" s="38" t="s">
        <v>145</v>
      </c>
      <c r="J3243" s="38" t="s">
        <v>216</v>
      </c>
      <c r="K3243" s="41" t="s">
        <v>7270</v>
      </c>
      <c r="L3243" s="42" t="s">
        <v>39</v>
      </c>
      <c r="M3243" s="53">
        <v>-1300000</v>
      </c>
      <c r="N3243" s="39" t="s">
        <v>40</v>
      </c>
      <c r="O3243" s="65">
        <f>SUMIFS(Tb_Reseller[Aug-26],Tb_Reseller[Agen id],Tb_Agen[[#This Row],[AGEN ID]])</f>
        <v>2.4838709677419337</v>
      </c>
      <c r="P3243" s="66">
        <f>SUMIFS(Tb_Reseller[Sep-26],Tb_Reseller[Agen id],Tb_Agen[[#This Row],[AGEN ID]])</f>
        <v>2.666666666666667</v>
      </c>
      <c r="Q3243" s="66">
        <f>SUMIFS(Tb_Reseller[Oct-26],Tb_Reseller[Agen id],Tb_Agen[[#This Row],[AGEN ID]])</f>
        <v>2.5</v>
      </c>
    </row>
    <row r="3244" spans="1:17" x14ac:dyDescent="0.25">
      <c r="A3244" s="33" t="s">
        <v>7276</v>
      </c>
      <c r="B3244" s="34" t="s">
        <v>7277</v>
      </c>
      <c r="C3244" s="34" t="s">
        <v>82</v>
      </c>
      <c r="D3244" s="35" t="s">
        <v>16</v>
      </c>
      <c r="E3244" s="38" t="s">
        <v>82</v>
      </c>
      <c r="F3244" s="35"/>
      <c r="G3244" s="36">
        <f>VLOOKUP(Tb_Agen[[#This Row],[AGEN ID]],Reseller!A:F,5,0)</f>
        <v>45160.826388888891</v>
      </c>
      <c r="H3244" s="35"/>
      <c r="I3244" s="35"/>
      <c r="J3244" s="35"/>
      <c r="K3244" s="41"/>
      <c r="L3244" s="37"/>
      <c r="M3244" s="53">
        <v>0</v>
      </c>
      <c r="N3244" s="39" t="s">
        <v>22</v>
      </c>
      <c r="O3244" s="65">
        <f>SUMIFS(Tb_Reseller[Aug-26],Tb_Reseller[Agen id],Tb_Agen[[#This Row],[AGEN ID]])</f>
        <v>0</v>
      </c>
      <c r="P3244" s="66">
        <f>SUMIFS(Tb_Reseller[Sep-26],Tb_Reseller[Agen id],Tb_Agen[[#This Row],[AGEN ID]])</f>
        <v>0</v>
      </c>
      <c r="Q3244" s="66">
        <f>SUMIFS(Tb_Reseller[Oct-26],Tb_Reseller[Agen id],Tb_Agen[[#This Row],[AGEN ID]])</f>
        <v>0</v>
      </c>
    </row>
    <row r="3245" spans="1:17" x14ac:dyDescent="0.25">
      <c r="A3245" s="39" t="s">
        <v>7278</v>
      </c>
      <c r="B3245" s="34" t="s">
        <v>7279</v>
      </c>
      <c r="C3245" s="43" t="s">
        <v>15</v>
      </c>
      <c r="D3245" s="38" t="s">
        <v>28</v>
      </c>
      <c r="E3245" s="38" t="s">
        <v>17</v>
      </c>
      <c r="F3245" s="38"/>
      <c r="G3245" s="40">
        <f>VLOOKUP(Tb_Agen[[#This Row],[AGEN ID]],Reseller!A:F,5,0)</f>
        <v>45811.417361111111</v>
      </c>
      <c r="H3245" s="38" t="s">
        <v>7280</v>
      </c>
      <c r="I3245" s="38" t="s">
        <v>145</v>
      </c>
      <c r="J3245" s="38" t="s">
        <v>866</v>
      </c>
      <c r="K3245" s="41" t="s">
        <v>4568</v>
      </c>
      <c r="L3245" s="42"/>
      <c r="M3245" s="53">
        <v>0</v>
      </c>
      <c r="N3245" s="39" t="s">
        <v>22</v>
      </c>
      <c r="O3245" s="65">
        <f>SUMIFS(Tb_Reseller[Aug-26],Tb_Reseller[Agen id],Tb_Agen[[#This Row],[AGEN ID]])</f>
        <v>0</v>
      </c>
      <c r="P3245" s="66">
        <f>SUMIFS(Tb_Reseller[Sep-26],Tb_Reseller[Agen id],Tb_Agen[[#This Row],[AGEN ID]])</f>
        <v>0</v>
      </c>
      <c r="Q3245" s="66">
        <f>SUMIFS(Tb_Reseller[Oct-26],Tb_Reseller[Agen id],Tb_Agen[[#This Row],[AGEN ID]])</f>
        <v>0</v>
      </c>
    </row>
    <row r="3246" spans="1:17" x14ac:dyDescent="0.25">
      <c r="A3246" s="39" t="s">
        <v>7281</v>
      </c>
      <c r="B3246" s="34" t="s">
        <v>7282</v>
      </c>
      <c r="C3246" s="43" t="s">
        <v>112</v>
      </c>
      <c r="D3246" s="38" t="s">
        <v>36</v>
      </c>
      <c r="E3246" s="38" t="s">
        <v>159</v>
      </c>
      <c r="F3246" s="38"/>
      <c r="G3246" s="40">
        <f>VLOOKUP(Tb_Agen[[#This Row],[AGEN ID]],Reseller!A:F,5,0)</f>
        <v>45812.486805555563</v>
      </c>
      <c r="H3246" s="38" t="s">
        <v>7283</v>
      </c>
      <c r="I3246" s="38" t="s">
        <v>145</v>
      </c>
      <c r="J3246" s="38" t="s">
        <v>216</v>
      </c>
      <c r="K3246" s="41" t="s">
        <v>7270</v>
      </c>
      <c r="L3246" s="42" t="s">
        <v>39</v>
      </c>
      <c r="M3246" s="53">
        <v>-800000</v>
      </c>
      <c r="N3246" s="39" t="s">
        <v>40</v>
      </c>
      <c r="O3246" s="65">
        <f>SUMIFS(Tb_Reseller[Aug-26],Tb_Reseller[Agen id],Tb_Agen[[#This Row],[AGEN ID]])</f>
        <v>2.9677419354838688</v>
      </c>
      <c r="P3246" s="66">
        <f>SUMIFS(Tb_Reseller[Sep-26],Tb_Reseller[Agen id],Tb_Agen[[#This Row],[AGEN ID]])</f>
        <v>3.133333333333332</v>
      </c>
      <c r="Q3246" s="66">
        <f>SUMIFS(Tb_Reseller[Oct-26],Tb_Reseller[Agen id],Tb_Agen[[#This Row],[AGEN ID]])</f>
        <v>2.75</v>
      </c>
    </row>
    <row r="3247" spans="1:17" x14ac:dyDescent="0.25">
      <c r="A3247" s="39" t="s">
        <v>7284</v>
      </c>
      <c r="B3247" s="34" t="s">
        <v>7285</v>
      </c>
      <c r="C3247" s="43" t="s">
        <v>82</v>
      </c>
      <c r="D3247" s="38" t="s">
        <v>16</v>
      </c>
      <c r="E3247" s="38" t="s">
        <v>82</v>
      </c>
      <c r="F3247" s="38"/>
      <c r="G3247" s="40">
        <f>VLOOKUP(Tb_Agen[[#This Row],[AGEN ID]],Reseller!A:F,5,0)</f>
        <v>45812.886805555558</v>
      </c>
      <c r="H3247" s="38"/>
      <c r="I3247" s="38"/>
      <c r="J3247" s="38"/>
      <c r="K3247" s="41"/>
      <c r="L3247" s="42"/>
      <c r="M3247" s="53">
        <v>0</v>
      </c>
      <c r="N3247" s="39" t="s">
        <v>22</v>
      </c>
      <c r="O3247" s="65">
        <f>SUMIFS(Tb_Reseller[Aug-26],Tb_Reseller[Agen id],Tb_Agen[[#This Row],[AGEN ID]])</f>
        <v>0</v>
      </c>
      <c r="P3247" s="66">
        <f>SUMIFS(Tb_Reseller[Sep-26],Tb_Reseller[Agen id],Tb_Agen[[#This Row],[AGEN ID]])</f>
        <v>0</v>
      </c>
      <c r="Q3247" s="66">
        <f>SUMIFS(Tb_Reseller[Oct-26],Tb_Reseller[Agen id],Tb_Agen[[#This Row],[AGEN ID]])</f>
        <v>0</v>
      </c>
    </row>
    <row r="3248" spans="1:17" x14ac:dyDescent="0.25">
      <c r="A3248" s="33" t="s">
        <v>7286</v>
      </c>
      <c r="B3248" s="34" t="s">
        <v>7287</v>
      </c>
      <c r="C3248" s="34" t="s">
        <v>112</v>
      </c>
      <c r="D3248" s="35" t="s">
        <v>16</v>
      </c>
      <c r="E3248" s="35" t="s">
        <v>17</v>
      </c>
      <c r="F3248" s="35"/>
      <c r="G3248" s="36">
        <f>VLOOKUP(Tb_Agen[[#This Row],[AGEN ID]],Reseller!A:F,5,0)</f>
        <v>45162.756249999999</v>
      </c>
      <c r="H3248" s="35"/>
      <c r="I3248" s="35"/>
      <c r="J3248" s="35"/>
      <c r="K3248" s="41"/>
      <c r="L3248" s="37"/>
      <c r="M3248" s="53">
        <v>0</v>
      </c>
      <c r="N3248" s="39" t="s">
        <v>22</v>
      </c>
      <c r="O3248" s="65">
        <f>SUMIFS(Tb_Reseller[Aug-26],Tb_Reseller[Agen id],Tb_Agen[[#This Row],[AGEN ID]])</f>
        <v>0</v>
      </c>
      <c r="P3248" s="66">
        <f>SUMIFS(Tb_Reseller[Sep-26],Tb_Reseller[Agen id],Tb_Agen[[#This Row],[AGEN ID]])</f>
        <v>0.46666666666666662</v>
      </c>
      <c r="Q3248" s="66">
        <f>SUMIFS(Tb_Reseller[Oct-26],Tb_Reseller[Agen id],Tb_Agen[[#This Row],[AGEN ID]])</f>
        <v>0.25</v>
      </c>
    </row>
    <row r="3249" spans="1:17" x14ac:dyDescent="0.25">
      <c r="A3249" s="39" t="s">
        <v>7288</v>
      </c>
      <c r="B3249" s="34" t="s">
        <v>7289</v>
      </c>
      <c r="C3249" s="43" t="s">
        <v>82</v>
      </c>
      <c r="D3249" s="38" t="s">
        <v>16</v>
      </c>
      <c r="E3249" s="38" t="s">
        <v>82</v>
      </c>
      <c r="F3249" s="38"/>
      <c r="G3249" s="40">
        <f>VLOOKUP(Tb_Agen[[#This Row],[AGEN ID]],Reseller!A:F,5,0)</f>
        <v>45815.59375</v>
      </c>
      <c r="H3249" s="38"/>
      <c r="I3249" s="38"/>
      <c r="J3249" s="38"/>
      <c r="K3249" s="41"/>
      <c r="L3249" s="42"/>
      <c r="M3249" s="53">
        <v>0</v>
      </c>
      <c r="N3249" s="39" t="s">
        <v>22</v>
      </c>
      <c r="O3249" s="65">
        <f>SUMIFS(Tb_Reseller[Aug-26],Tb_Reseller[Agen id],Tb_Agen[[#This Row],[AGEN ID]])</f>
        <v>0</v>
      </c>
      <c r="P3249" s="66">
        <f>SUMIFS(Tb_Reseller[Sep-26],Tb_Reseller[Agen id],Tb_Agen[[#This Row],[AGEN ID]])</f>
        <v>0</v>
      </c>
      <c r="Q3249" s="66">
        <f>SUMIFS(Tb_Reseller[Oct-26],Tb_Reseller[Agen id],Tb_Agen[[#This Row],[AGEN ID]])</f>
        <v>0</v>
      </c>
    </row>
    <row r="3250" spans="1:17" x14ac:dyDescent="0.25">
      <c r="A3250" s="39" t="s">
        <v>7290</v>
      </c>
      <c r="B3250" s="34" t="s">
        <v>7291</v>
      </c>
      <c r="C3250" s="44" t="s">
        <v>112</v>
      </c>
      <c r="D3250" s="38" t="s">
        <v>28</v>
      </c>
      <c r="E3250" s="38" t="s">
        <v>17</v>
      </c>
      <c r="F3250" s="38"/>
      <c r="G3250" s="40">
        <f>VLOOKUP(Tb_Agen[[#This Row],[AGEN ID]],Reseller!A:F,5,0)</f>
        <v>45817.619444444441</v>
      </c>
      <c r="H3250" s="38" t="s">
        <v>7292</v>
      </c>
      <c r="I3250" s="38" t="s">
        <v>68</v>
      </c>
      <c r="J3250" s="38" t="s">
        <v>1189</v>
      </c>
      <c r="K3250" s="41" t="s">
        <v>7293</v>
      </c>
      <c r="L3250" s="37" t="s">
        <v>162</v>
      </c>
      <c r="M3250" s="53">
        <v>0</v>
      </c>
      <c r="N3250" s="39" t="s">
        <v>22</v>
      </c>
      <c r="O3250" s="65">
        <f>SUMIFS(Tb_Reseller[Aug-26],Tb_Reseller[Agen id],Tb_Agen[[#This Row],[AGEN ID]])</f>
        <v>0</v>
      </c>
      <c r="P3250" s="66">
        <f>SUMIFS(Tb_Reseller[Sep-26],Tb_Reseller[Agen id],Tb_Agen[[#This Row],[AGEN ID]])</f>
        <v>0</v>
      </c>
      <c r="Q3250" s="66">
        <f>SUMIFS(Tb_Reseller[Oct-26],Tb_Reseller[Agen id],Tb_Agen[[#This Row],[AGEN ID]])</f>
        <v>0</v>
      </c>
    </row>
    <row r="3251" spans="1:17" x14ac:dyDescent="0.25">
      <c r="A3251" s="33" t="s">
        <v>7294</v>
      </c>
      <c r="B3251" s="34" t="s">
        <v>7295</v>
      </c>
      <c r="C3251" s="34" t="s">
        <v>112</v>
      </c>
      <c r="D3251" s="35" t="s">
        <v>16</v>
      </c>
      <c r="E3251" s="35" t="s">
        <v>17</v>
      </c>
      <c r="F3251" s="35"/>
      <c r="G3251" s="36">
        <f>VLOOKUP(Tb_Agen[[#This Row],[AGEN ID]],Reseller!A:F,5,0)</f>
        <v>45163.414583333331</v>
      </c>
      <c r="H3251" s="35"/>
      <c r="I3251" s="35"/>
      <c r="J3251" s="35"/>
      <c r="K3251" s="41"/>
      <c r="L3251" s="37"/>
      <c r="M3251" s="53">
        <v>0</v>
      </c>
      <c r="N3251" s="39" t="s">
        <v>22</v>
      </c>
      <c r="O3251" s="65">
        <f>SUMIFS(Tb_Reseller[Aug-26],Tb_Reseller[Agen id],Tb_Agen[[#This Row],[AGEN ID]])</f>
        <v>0</v>
      </c>
      <c r="P3251" s="66">
        <f>SUMIFS(Tb_Reseller[Sep-26],Tb_Reseller[Agen id],Tb_Agen[[#This Row],[AGEN ID]])</f>
        <v>0</v>
      </c>
      <c r="Q3251" s="66">
        <f>SUMIFS(Tb_Reseller[Oct-26],Tb_Reseller[Agen id],Tb_Agen[[#This Row],[AGEN ID]])</f>
        <v>0</v>
      </c>
    </row>
    <row r="3252" spans="1:17" x14ac:dyDescent="0.25">
      <c r="A3252" s="39" t="s">
        <v>7296</v>
      </c>
      <c r="B3252" s="34" t="s">
        <v>7297</v>
      </c>
      <c r="C3252" s="43" t="s">
        <v>112</v>
      </c>
      <c r="D3252" s="38" t="s">
        <v>28</v>
      </c>
      <c r="E3252" s="38" t="s">
        <v>17</v>
      </c>
      <c r="F3252" s="38"/>
      <c r="G3252" s="40">
        <f>VLOOKUP(Tb_Agen[[#This Row],[AGEN ID]],Reseller!A:F,5,0)</f>
        <v>45819.46875</v>
      </c>
      <c r="H3252" s="38" t="s">
        <v>7298</v>
      </c>
      <c r="I3252" s="38" t="s">
        <v>145</v>
      </c>
      <c r="J3252" s="38" t="s">
        <v>216</v>
      </c>
      <c r="K3252" s="41" t="s">
        <v>347</v>
      </c>
      <c r="L3252" s="42"/>
      <c r="M3252" s="53">
        <v>0</v>
      </c>
      <c r="N3252" s="39" t="s">
        <v>22</v>
      </c>
      <c r="O3252" s="65">
        <f>SUMIFS(Tb_Reseller[Aug-26],Tb_Reseller[Agen id],Tb_Agen[[#This Row],[AGEN ID]])</f>
        <v>0</v>
      </c>
      <c r="P3252" s="66">
        <f>SUMIFS(Tb_Reseller[Sep-26],Tb_Reseller[Agen id],Tb_Agen[[#This Row],[AGEN ID]])</f>
        <v>0</v>
      </c>
      <c r="Q3252" s="66">
        <f>SUMIFS(Tb_Reseller[Oct-26],Tb_Reseller[Agen id],Tb_Agen[[#This Row],[AGEN ID]])</f>
        <v>0</v>
      </c>
    </row>
    <row r="3253" spans="1:17" x14ac:dyDescent="0.25">
      <c r="A3253" s="39" t="s">
        <v>7299</v>
      </c>
      <c r="B3253" s="34" t="s">
        <v>7300</v>
      </c>
      <c r="C3253" s="43" t="s">
        <v>82</v>
      </c>
      <c r="D3253" s="38" t="s">
        <v>16</v>
      </c>
      <c r="E3253" s="38" t="s">
        <v>82</v>
      </c>
      <c r="F3253" s="38"/>
      <c r="G3253" s="40">
        <f>VLOOKUP(Tb_Agen[[#This Row],[AGEN ID]],Reseller!A:F,5,0)</f>
        <v>45821.486111111109</v>
      </c>
      <c r="H3253" s="38"/>
      <c r="I3253" s="38"/>
      <c r="J3253" s="38"/>
      <c r="K3253" s="41"/>
      <c r="L3253" s="42"/>
      <c r="M3253" s="53">
        <v>0</v>
      </c>
      <c r="N3253" s="39" t="s">
        <v>22</v>
      </c>
      <c r="O3253" s="65">
        <f>SUMIFS(Tb_Reseller[Aug-26],Tb_Reseller[Agen id],Tb_Agen[[#This Row],[AGEN ID]])</f>
        <v>0</v>
      </c>
      <c r="P3253" s="66">
        <f>SUMIFS(Tb_Reseller[Sep-26],Tb_Reseller[Agen id],Tb_Agen[[#This Row],[AGEN ID]])</f>
        <v>0</v>
      </c>
      <c r="Q3253" s="66">
        <f>SUMIFS(Tb_Reseller[Oct-26],Tb_Reseller[Agen id],Tb_Agen[[#This Row],[AGEN ID]])</f>
        <v>0</v>
      </c>
    </row>
    <row r="3254" spans="1:17" x14ac:dyDescent="0.25">
      <c r="A3254" s="39" t="s">
        <v>7301</v>
      </c>
      <c r="B3254" s="34" t="s">
        <v>7302</v>
      </c>
      <c r="C3254" s="43" t="s">
        <v>112</v>
      </c>
      <c r="D3254" s="38" t="s">
        <v>28</v>
      </c>
      <c r="E3254" s="38" t="s">
        <v>17</v>
      </c>
      <c r="F3254" s="38"/>
      <c r="G3254" s="40">
        <f>VLOOKUP(Tb_Agen[[#This Row],[AGEN ID]],Reseller!A:F,5,0)</f>
        <v>45821.490277777782</v>
      </c>
      <c r="H3254" s="38" t="s">
        <v>7303</v>
      </c>
      <c r="I3254" s="38" t="s">
        <v>68</v>
      </c>
      <c r="J3254" s="38" t="s">
        <v>197</v>
      </c>
      <c r="K3254" s="41" t="s">
        <v>198</v>
      </c>
      <c r="L3254" s="42"/>
      <c r="M3254" s="53">
        <v>0</v>
      </c>
      <c r="N3254" s="39" t="s">
        <v>22</v>
      </c>
      <c r="O3254" s="65">
        <f>SUMIFS(Tb_Reseller[Aug-26],Tb_Reseller[Agen id],Tb_Agen[[#This Row],[AGEN ID]])</f>
        <v>0</v>
      </c>
      <c r="P3254" s="66">
        <f>SUMIFS(Tb_Reseller[Sep-26],Tb_Reseller[Agen id],Tb_Agen[[#This Row],[AGEN ID]])</f>
        <v>0</v>
      </c>
      <c r="Q3254" s="66">
        <f>SUMIFS(Tb_Reseller[Oct-26],Tb_Reseller[Agen id],Tb_Agen[[#This Row],[AGEN ID]])</f>
        <v>0</v>
      </c>
    </row>
    <row r="3255" spans="1:17" x14ac:dyDescent="0.25">
      <c r="A3255" s="39" t="s">
        <v>7304</v>
      </c>
      <c r="B3255" s="34" t="s">
        <v>7305</v>
      </c>
      <c r="C3255" s="43" t="s">
        <v>112</v>
      </c>
      <c r="D3255" s="38" t="s">
        <v>16</v>
      </c>
      <c r="E3255" s="38" t="s">
        <v>17</v>
      </c>
      <c r="F3255" s="38"/>
      <c r="G3255" s="40">
        <f>VLOOKUP(Tb_Agen[[#This Row],[AGEN ID]],Reseller!A:F,5,0)</f>
        <v>45821.561805555553</v>
      </c>
      <c r="H3255" s="38"/>
      <c r="I3255" s="38"/>
      <c r="J3255" s="38"/>
      <c r="K3255" s="41"/>
      <c r="L3255" s="42"/>
      <c r="M3255" s="53">
        <v>0</v>
      </c>
      <c r="N3255" s="39" t="s">
        <v>22</v>
      </c>
      <c r="O3255" s="65">
        <f>SUMIFS(Tb_Reseller[Aug-26],Tb_Reseller[Agen id],Tb_Agen[[#This Row],[AGEN ID]])</f>
        <v>0</v>
      </c>
      <c r="P3255" s="66">
        <f>SUMIFS(Tb_Reseller[Sep-26],Tb_Reseller[Agen id],Tb_Agen[[#This Row],[AGEN ID]])</f>
        <v>0</v>
      </c>
      <c r="Q3255" s="66">
        <f>SUMIFS(Tb_Reseller[Oct-26],Tb_Reseller[Agen id],Tb_Agen[[#This Row],[AGEN ID]])</f>
        <v>0</v>
      </c>
    </row>
    <row r="3256" spans="1:17" x14ac:dyDescent="0.25">
      <c r="A3256" s="33" t="s">
        <v>7306</v>
      </c>
      <c r="B3256" s="34" t="s">
        <v>7307</v>
      </c>
      <c r="C3256" s="34" t="s">
        <v>79</v>
      </c>
      <c r="D3256" s="35" t="s">
        <v>16</v>
      </c>
      <c r="E3256" s="35" t="s">
        <v>17</v>
      </c>
      <c r="F3256" s="35"/>
      <c r="G3256" s="36">
        <f>VLOOKUP(Tb_Agen[[#This Row],[AGEN ID]],Reseller!A:F,5,0)</f>
        <v>45168.734027777777</v>
      </c>
      <c r="H3256" s="35"/>
      <c r="I3256" s="35"/>
      <c r="J3256" s="35"/>
      <c r="K3256" s="41"/>
      <c r="L3256" s="37"/>
      <c r="M3256" s="53">
        <v>0</v>
      </c>
      <c r="N3256" s="39" t="s">
        <v>22</v>
      </c>
      <c r="O3256" s="65">
        <f>SUMIFS(Tb_Reseller[Aug-26],Tb_Reseller[Agen id],Tb_Agen[[#This Row],[AGEN ID]])</f>
        <v>0</v>
      </c>
      <c r="P3256" s="66">
        <f>SUMIFS(Tb_Reseller[Sep-26],Tb_Reseller[Agen id],Tb_Agen[[#This Row],[AGEN ID]])</f>
        <v>0</v>
      </c>
      <c r="Q3256" s="66">
        <f>SUMIFS(Tb_Reseller[Oct-26],Tb_Reseller[Agen id],Tb_Agen[[#This Row],[AGEN ID]])</f>
        <v>0</v>
      </c>
    </row>
    <row r="3257" spans="1:17" x14ac:dyDescent="0.25">
      <c r="A3257" s="39" t="s">
        <v>7308</v>
      </c>
      <c r="B3257" s="34" t="s">
        <v>7309</v>
      </c>
      <c r="C3257" s="43" t="s">
        <v>82</v>
      </c>
      <c r="D3257" s="38" t="s">
        <v>16</v>
      </c>
      <c r="E3257" s="38" t="s">
        <v>82</v>
      </c>
      <c r="F3257" s="38"/>
      <c r="G3257" s="40">
        <f>VLOOKUP(Tb_Agen[[#This Row],[AGEN ID]],Reseller!A:F,5,0)</f>
        <v>45822.61041666667</v>
      </c>
      <c r="H3257" s="38"/>
      <c r="I3257" s="38"/>
      <c r="J3257" s="38"/>
      <c r="K3257" s="41"/>
      <c r="L3257" s="42"/>
      <c r="M3257" s="53">
        <v>0</v>
      </c>
      <c r="N3257" s="39" t="s">
        <v>22</v>
      </c>
      <c r="O3257" s="65">
        <f>SUMIFS(Tb_Reseller[Aug-26],Tb_Reseller[Agen id],Tb_Agen[[#This Row],[AGEN ID]])</f>
        <v>0</v>
      </c>
      <c r="P3257" s="66">
        <f>SUMIFS(Tb_Reseller[Sep-26],Tb_Reseller[Agen id],Tb_Agen[[#This Row],[AGEN ID]])</f>
        <v>0</v>
      </c>
      <c r="Q3257" s="66">
        <f>SUMIFS(Tb_Reseller[Oct-26],Tb_Reseller[Agen id],Tb_Agen[[#This Row],[AGEN ID]])</f>
        <v>0</v>
      </c>
    </row>
    <row r="3258" spans="1:17" x14ac:dyDescent="0.25">
      <c r="A3258" s="33" t="s">
        <v>7310</v>
      </c>
      <c r="B3258" s="34" t="s">
        <v>7311</v>
      </c>
      <c r="C3258" s="34" t="s">
        <v>121</v>
      </c>
      <c r="D3258" s="35" t="s">
        <v>28</v>
      </c>
      <c r="E3258" s="35" t="s">
        <v>17</v>
      </c>
      <c r="F3258" s="35"/>
      <c r="G3258" s="36">
        <f>VLOOKUP(Tb_Agen[[#This Row],[AGEN ID]],Reseller!A:F,5,0)</f>
        <v>45183.605555555558</v>
      </c>
      <c r="H3258" s="35"/>
      <c r="I3258" s="35"/>
      <c r="J3258" s="35"/>
      <c r="K3258" s="41"/>
      <c r="L3258" s="37"/>
      <c r="M3258" s="53">
        <v>0</v>
      </c>
      <c r="N3258" s="39" t="s">
        <v>22</v>
      </c>
      <c r="O3258" s="65">
        <f>SUMIFS(Tb_Reseller[Aug-26],Tb_Reseller[Agen id],Tb_Agen[[#This Row],[AGEN ID]])</f>
        <v>0</v>
      </c>
      <c r="P3258" s="66">
        <f>SUMIFS(Tb_Reseller[Sep-26],Tb_Reseller[Agen id],Tb_Agen[[#This Row],[AGEN ID]])</f>
        <v>0</v>
      </c>
      <c r="Q3258" s="66">
        <f>SUMIFS(Tb_Reseller[Oct-26],Tb_Reseller[Agen id],Tb_Agen[[#This Row],[AGEN ID]])</f>
        <v>0</v>
      </c>
    </row>
    <row r="3259" spans="1:17" x14ac:dyDescent="0.25">
      <c r="A3259" s="39" t="s">
        <v>7312</v>
      </c>
      <c r="B3259" s="34" t="s">
        <v>7313</v>
      </c>
      <c r="C3259" s="43" t="s">
        <v>121</v>
      </c>
      <c r="D3259" s="38" t="s">
        <v>28</v>
      </c>
      <c r="E3259" s="38" t="s">
        <v>17</v>
      </c>
      <c r="F3259" s="38"/>
      <c r="G3259" s="40">
        <f>VLOOKUP(Tb_Agen[[#This Row],[AGEN ID]],Reseller!A:F,5,0)</f>
        <v>45824.466666666667</v>
      </c>
      <c r="H3259" s="38" t="s">
        <v>7314</v>
      </c>
      <c r="I3259" s="38" t="s">
        <v>68</v>
      </c>
      <c r="J3259" s="38" t="s">
        <v>340</v>
      </c>
      <c r="K3259" s="41" t="s">
        <v>479</v>
      </c>
      <c r="L3259" s="7"/>
      <c r="M3259" s="53">
        <v>0</v>
      </c>
      <c r="N3259" s="39" t="s">
        <v>22</v>
      </c>
      <c r="O3259" s="65">
        <f>SUMIFS(Tb_Reseller[Aug-26],Tb_Reseller[Agen id],Tb_Agen[[#This Row],[AGEN ID]])</f>
        <v>0</v>
      </c>
      <c r="P3259" s="66">
        <f>SUMIFS(Tb_Reseller[Sep-26],Tb_Reseller[Agen id],Tb_Agen[[#This Row],[AGEN ID]])</f>
        <v>0</v>
      </c>
      <c r="Q3259" s="66">
        <f>SUMIFS(Tb_Reseller[Oct-26],Tb_Reseller[Agen id],Tb_Agen[[#This Row],[AGEN ID]])</f>
        <v>0</v>
      </c>
    </row>
    <row r="3260" spans="1:17" x14ac:dyDescent="0.25">
      <c r="A3260" s="33" t="s">
        <v>7315</v>
      </c>
      <c r="B3260" s="34" t="s">
        <v>7316</v>
      </c>
      <c r="C3260" s="34" t="s">
        <v>112</v>
      </c>
      <c r="D3260" s="35" t="s">
        <v>16</v>
      </c>
      <c r="E3260" s="35" t="s">
        <v>17</v>
      </c>
      <c r="F3260" s="35"/>
      <c r="G3260" s="36">
        <f>VLOOKUP(Tb_Agen[[#This Row],[AGEN ID]],Reseller!A:F,5,0)</f>
        <v>45187.756249999999</v>
      </c>
      <c r="H3260" s="35"/>
      <c r="I3260" s="35"/>
      <c r="J3260" s="35"/>
      <c r="K3260" s="41"/>
      <c r="L3260" s="37"/>
      <c r="M3260" s="53">
        <v>0</v>
      </c>
      <c r="N3260" s="39" t="s">
        <v>22</v>
      </c>
      <c r="O3260" s="65">
        <f>SUMIFS(Tb_Reseller[Aug-26],Tb_Reseller[Agen id],Tb_Agen[[#This Row],[AGEN ID]])</f>
        <v>0</v>
      </c>
      <c r="P3260" s="66">
        <f>SUMIFS(Tb_Reseller[Sep-26],Tb_Reseller[Agen id],Tb_Agen[[#This Row],[AGEN ID]])</f>
        <v>0</v>
      </c>
      <c r="Q3260" s="66">
        <f>SUMIFS(Tb_Reseller[Oct-26],Tb_Reseller[Agen id],Tb_Agen[[#This Row],[AGEN ID]])</f>
        <v>0</v>
      </c>
    </row>
    <row r="3261" spans="1:17" x14ac:dyDescent="0.25">
      <c r="A3261" s="39" t="s">
        <v>7317</v>
      </c>
      <c r="B3261" s="34" t="s">
        <v>7318</v>
      </c>
      <c r="C3261" s="43" t="s">
        <v>112</v>
      </c>
      <c r="D3261" s="38" t="s">
        <v>16</v>
      </c>
      <c r="E3261" s="38" t="s">
        <v>17</v>
      </c>
      <c r="F3261" s="38"/>
      <c r="G3261" s="40">
        <f>VLOOKUP(Tb_Agen[[#This Row],[AGEN ID]],Reseller!A:F,5,0)</f>
        <v>45826.652777777781</v>
      </c>
      <c r="H3261" s="38"/>
      <c r="I3261" s="38"/>
      <c r="J3261" s="38"/>
      <c r="K3261" s="41"/>
      <c r="L3261" s="42"/>
      <c r="M3261" s="53">
        <v>0</v>
      </c>
      <c r="N3261" s="39" t="s">
        <v>22</v>
      </c>
      <c r="O3261" s="65">
        <f>SUMIFS(Tb_Reseller[Aug-26],Tb_Reseller[Agen id],Tb_Agen[[#This Row],[AGEN ID]])</f>
        <v>0</v>
      </c>
      <c r="P3261" s="66">
        <f>SUMIFS(Tb_Reseller[Sep-26],Tb_Reseller[Agen id],Tb_Agen[[#This Row],[AGEN ID]])</f>
        <v>0</v>
      </c>
      <c r="Q3261" s="66">
        <f>SUMIFS(Tb_Reseller[Oct-26],Tb_Reseller[Agen id],Tb_Agen[[#This Row],[AGEN ID]])</f>
        <v>0</v>
      </c>
    </row>
    <row r="3262" spans="1:17" x14ac:dyDescent="0.25">
      <c r="A3262" s="33" t="s">
        <v>7319</v>
      </c>
      <c r="B3262" s="34" t="s">
        <v>7320</v>
      </c>
      <c r="C3262" s="34" t="s">
        <v>112</v>
      </c>
      <c r="D3262" s="35" t="s">
        <v>16</v>
      </c>
      <c r="E3262" s="35" t="s">
        <v>17</v>
      </c>
      <c r="F3262" s="35"/>
      <c r="G3262" s="36">
        <f>VLOOKUP(Tb_Agen[[#This Row],[AGEN ID]],Reseller!A:F,5,0)</f>
        <v>45189.417361111111</v>
      </c>
      <c r="H3262" s="35"/>
      <c r="I3262" s="35"/>
      <c r="J3262" s="35"/>
      <c r="K3262" s="41"/>
      <c r="L3262" s="37"/>
      <c r="M3262" s="53">
        <v>0</v>
      </c>
      <c r="N3262" s="39" t="s">
        <v>22</v>
      </c>
      <c r="O3262" s="65">
        <f>SUMIFS(Tb_Reseller[Aug-26],Tb_Reseller[Agen id],Tb_Agen[[#This Row],[AGEN ID]])</f>
        <v>0</v>
      </c>
      <c r="P3262" s="66">
        <f>SUMIFS(Tb_Reseller[Sep-26],Tb_Reseller[Agen id],Tb_Agen[[#This Row],[AGEN ID]])</f>
        <v>0</v>
      </c>
      <c r="Q3262" s="66">
        <f>SUMIFS(Tb_Reseller[Oct-26],Tb_Reseller[Agen id],Tb_Agen[[#This Row],[AGEN ID]])</f>
        <v>0</v>
      </c>
    </row>
    <row r="3263" spans="1:17" x14ac:dyDescent="0.25">
      <c r="A3263" s="39" t="s">
        <v>7321</v>
      </c>
      <c r="B3263" s="34" t="s">
        <v>7322</v>
      </c>
      <c r="C3263" s="43" t="s">
        <v>82</v>
      </c>
      <c r="D3263" s="38" t="s">
        <v>16</v>
      </c>
      <c r="E3263" s="38" t="s">
        <v>82</v>
      </c>
      <c r="F3263" s="38"/>
      <c r="G3263" s="40">
        <f>VLOOKUP(Tb_Agen[[#This Row],[AGEN ID]],Reseller!A:F,5,0)</f>
        <v>45828.868750000001</v>
      </c>
      <c r="H3263" s="38"/>
      <c r="I3263" s="38"/>
      <c r="J3263" s="38"/>
      <c r="K3263" s="41"/>
      <c r="L3263" s="42"/>
      <c r="M3263" s="53">
        <v>0</v>
      </c>
      <c r="N3263" s="39" t="s">
        <v>22</v>
      </c>
      <c r="O3263" s="65">
        <f>SUMIFS(Tb_Reseller[Aug-26],Tb_Reseller[Agen id],Tb_Agen[[#This Row],[AGEN ID]])</f>
        <v>0</v>
      </c>
      <c r="P3263" s="66">
        <f>SUMIFS(Tb_Reseller[Sep-26],Tb_Reseller[Agen id],Tb_Agen[[#This Row],[AGEN ID]])</f>
        <v>0</v>
      </c>
      <c r="Q3263" s="66">
        <f>SUMIFS(Tb_Reseller[Oct-26],Tb_Reseller[Agen id],Tb_Agen[[#This Row],[AGEN ID]])</f>
        <v>0</v>
      </c>
    </row>
    <row r="3264" spans="1:17" x14ac:dyDescent="0.25">
      <c r="A3264" s="39" t="s">
        <v>7323</v>
      </c>
      <c r="B3264" s="34" t="s">
        <v>7324</v>
      </c>
      <c r="C3264" s="43" t="s">
        <v>82</v>
      </c>
      <c r="D3264" s="38" t="s">
        <v>16</v>
      </c>
      <c r="E3264" s="38" t="s">
        <v>82</v>
      </c>
      <c r="F3264" s="38"/>
      <c r="G3264" s="40">
        <f>VLOOKUP(Tb_Agen[[#This Row],[AGEN ID]],Reseller!A:F,5,0)</f>
        <v>45830.465277777781</v>
      </c>
      <c r="H3264" s="38"/>
      <c r="I3264" s="38"/>
      <c r="J3264" s="38"/>
      <c r="K3264" s="41"/>
      <c r="L3264" s="42"/>
      <c r="M3264" s="53">
        <v>0</v>
      </c>
      <c r="N3264" s="39" t="s">
        <v>22</v>
      </c>
      <c r="O3264" s="65">
        <f>SUMIFS(Tb_Reseller[Aug-26],Tb_Reseller[Agen id],Tb_Agen[[#This Row],[AGEN ID]])</f>
        <v>0</v>
      </c>
      <c r="P3264" s="66">
        <f>SUMIFS(Tb_Reseller[Sep-26],Tb_Reseller[Agen id],Tb_Agen[[#This Row],[AGEN ID]])</f>
        <v>0</v>
      </c>
      <c r="Q3264" s="66">
        <f>SUMIFS(Tb_Reseller[Oct-26],Tb_Reseller[Agen id],Tb_Agen[[#This Row],[AGEN ID]])</f>
        <v>0</v>
      </c>
    </row>
    <row r="3265" spans="1:17" x14ac:dyDescent="0.25">
      <c r="A3265" s="33" t="s">
        <v>7325</v>
      </c>
      <c r="B3265" s="34" t="s">
        <v>7326</v>
      </c>
      <c r="C3265" s="34" t="s">
        <v>121</v>
      </c>
      <c r="D3265" s="35" t="s">
        <v>16</v>
      </c>
      <c r="E3265" s="35" t="s">
        <v>17</v>
      </c>
      <c r="F3265" s="35"/>
      <c r="G3265" s="36">
        <f>VLOOKUP(Tb_Agen[[#This Row],[AGEN ID]],Reseller!A:F,5,0)</f>
        <v>45204.376388888893</v>
      </c>
      <c r="H3265" s="35"/>
      <c r="I3265" s="35"/>
      <c r="J3265" s="35"/>
      <c r="K3265" s="41"/>
      <c r="L3265" s="37"/>
      <c r="M3265" s="53">
        <v>0</v>
      </c>
      <c r="N3265" s="39" t="s">
        <v>22</v>
      </c>
      <c r="O3265" s="65">
        <f>SUMIFS(Tb_Reseller[Aug-26],Tb_Reseller[Agen id],Tb_Agen[[#This Row],[AGEN ID]])</f>
        <v>0</v>
      </c>
      <c r="P3265" s="66">
        <f>SUMIFS(Tb_Reseller[Sep-26],Tb_Reseller[Agen id],Tb_Agen[[#This Row],[AGEN ID]])</f>
        <v>0</v>
      </c>
      <c r="Q3265" s="66">
        <f>SUMIFS(Tb_Reseller[Oct-26],Tb_Reseller[Agen id],Tb_Agen[[#This Row],[AGEN ID]])</f>
        <v>0</v>
      </c>
    </row>
    <row r="3266" spans="1:17" x14ac:dyDescent="0.25">
      <c r="A3266" s="44" t="s">
        <v>7327</v>
      </c>
      <c r="B3266" s="34" t="s">
        <v>7328</v>
      </c>
      <c r="C3266" s="43" t="s">
        <v>82</v>
      </c>
      <c r="D3266" s="38" t="s">
        <v>16</v>
      </c>
      <c r="E3266" s="38" t="s">
        <v>82</v>
      </c>
      <c r="F3266" s="38"/>
      <c r="G3266" s="40">
        <f>VLOOKUP(Tb_Agen[[#This Row],[AGEN ID]],Reseller!A:F,5,0)</f>
        <v>45831.54791666667</v>
      </c>
      <c r="H3266" s="38"/>
      <c r="I3266" s="38"/>
      <c r="J3266" s="38"/>
      <c r="K3266" s="41"/>
      <c r="L3266" s="42"/>
      <c r="M3266" s="53">
        <v>0</v>
      </c>
      <c r="N3266" s="39" t="s">
        <v>22</v>
      </c>
      <c r="O3266" s="65">
        <f>SUMIFS(Tb_Reseller[Aug-26],Tb_Reseller[Agen id],Tb_Agen[[#This Row],[AGEN ID]])</f>
        <v>0</v>
      </c>
      <c r="P3266" s="66">
        <f>SUMIFS(Tb_Reseller[Sep-26],Tb_Reseller[Agen id],Tb_Agen[[#This Row],[AGEN ID]])</f>
        <v>0</v>
      </c>
      <c r="Q3266" s="66">
        <f>SUMIFS(Tb_Reseller[Oct-26],Tb_Reseller[Agen id],Tb_Agen[[#This Row],[AGEN ID]])</f>
        <v>0</v>
      </c>
    </row>
    <row r="3267" spans="1:17" x14ac:dyDescent="0.25">
      <c r="A3267" s="33" t="s">
        <v>7329</v>
      </c>
      <c r="B3267" s="34" t="s">
        <v>7330</v>
      </c>
      <c r="C3267" s="34" t="s">
        <v>15</v>
      </c>
      <c r="D3267" s="35" t="s">
        <v>16</v>
      </c>
      <c r="E3267" s="35" t="s">
        <v>17</v>
      </c>
      <c r="F3267" s="35"/>
      <c r="G3267" s="36">
        <f>VLOOKUP(Tb_Agen[[#This Row],[AGEN ID]],Reseller!A:F,5,0)</f>
        <v>45204.588194444441</v>
      </c>
      <c r="H3267" s="35"/>
      <c r="I3267" s="35"/>
      <c r="J3267" s="35"/>
      <c r="K3267" s="41"/>
      <c r="L3267" s="37"/>
      <c r="M3267" s="53">
        <v>0</v>
      </c>
      <c r="N3267" s="39" t="s">
        <v>22</v>
      </c>
      <c r="O3267" s="65">
        <f>SUMIFS(Tb_Reseller[Aug-26],Tb_Reseller[Agen id],Tb_Agen[[#This Row],[AGEN ID]])</f>
        <v>0</v>
      </c>
      <c r="P3267" s="66">
        <f>SUMIFS(Tb_Reseller[Sep-26],Tb_Reseller[Agen id],Tb_Agen[[#This Row],[AGEN ID]])</f>
        <v>6.6666666666666666E-2</v>
      </c>
      <c r="Q3267" s="66">
        <f>SUMIFS(Tb_Reseller[Oct-26],Tb_Reseller[Agen id],Tb_Agen[[#This Row],[AGEN ID]])</f>
        <v>0</v>
      </c>
    </row>
    <row r="3268" spans="1:17" x14ac:dyDescent="0.25">
      <c r="A3268" s="39" t="s">
        <v>7331</v>
      </c>
      <c r="B3268" s="34" t="s">
        <v>7332</v>
      </c>
      <c r="C3268" s="43" t="s">
        <v>112</v>
      </c>
      <c r="D3268" s="38" t="s">
        <v>36</v>
      </c>
      <c r="E3268" s="38" t="s">
        <v>159</v>
      </c>
      <c r="F3268" s="38"/>
      <c r="G3268" s="40">
        <f>VLOOKUP(Tb_Agen[[#This Row],[AGEN ID]],Reseller!A:F,5,0)</f>
        <v>45833.494444444441</v>
      </c>
      <c r="H3268" s="38" t="s">
        <v>7333</v>
      </c>
      <c r="I3268" s="38" t="s">
        <v>68</v>
      </c>
      <c r="J3268" s="38" t="s">
        <v>1172</v>
      </c>
      <c r="K3268" s="41" t="s">
        <v>7191</v>
      </c>
      <c r="L3268" s="42" t="s">
        <v>39</v>
      </c>
      <c r="M3268" s="53">
        <v>-2400000</v>
      </c>
      <c r="N3268" s="39" t="s">
        <v>40</v>
      </c>
      <c r="O3268" s="65">
        <f>SUMIFS(Tb_Reseller[Aug-26],Tb_Reseller[Agen id],Tb_Agen[[#This Row],[AGEN ID]])</f>
        <v>3.2580645161290298</v>
      </c>
      <c r="P3268" s="66">
        <f>SUMIFS(Tb_Reseller[Sep-26],Tb_Reseller[Agen id],Tb_Agen[[#This Row],[AGEN ID]])</f>
        <v>3.0666666666666655</v>
      </c>
      <c r="Q3268" s="66">
        <f>SUMIFS(Tb_Reseller[Oct-26],Tb_Reseller[Agen id],Tb_Agen[[#This Row],[AGEN ID]])</f>
        <v>2.75</v>
      </c>
    </row>
    <row r="3269" spans="1:17" x14ac:dyDescent="0.25">
      <c r="A3269" s="39" t="s">
        <v>7334</v>
      </c>
      <c r="B3269" s="34" t="s">
        <v>7335</v>
      </c>
      <c r="C3269" s="43" t="s">
        <v>112</v>
      </c>
      <c r="D3269" s="38" t="s">
        <v>36</v>
      </c>
      <c r="E3269" s="38" t="s">
        <v>17</v>
      </c>
      <c r="F3269" s="38"/>
      <c r="G3269" s="40">
        <f>VLOOKUP(Tb_Agen[[#This Row],[AGEN ID]],Reseller!A:F,5,0)</f>
        <v>45833.522222222222</v>
      </c>
      <c r="H3269" s="38" t="s">
        <v>7336</v>
      </c>
      <c r="I3269" s="38" t="s">
        <v>68</v>
      </c>
      <c r="J3269" s="38" t="s">
        <v>2115</v>
      </c>
      <c r="K3269" s="41" t="s">
        <v>7337</v>
      </c>
      <c r="L3269" s="42"/>
      <c r="M3269" s="53">
        <v>-894149</v>
      </c>
      <c r="N3269" s="39" t="s">
        <v>40</v>
      </c>
      <c r="O3269" s="65">
        <f>SUMIFS(Tb_Reseller[Aug-26],Tb_Reseller[Agen id],Tb_Agen[[#This Row],[AGEN ID]])</f>
        <v>0</v>
      </c>
      <c r="P3269" s="66">
        <f>SUMIFS(Tb_Reseller[Sep-26],Tb_Reseller[Agen id],Tb_Agen[[#This Row],[AGEN ID]])</f>
        <v>0</v>
      </c>
      <c r="Q3269" s="66">
        <f>SUMIFS(Tb_Reseller[Oct-26],Tb_Reseller[Agen id],Tb_Agen[[#This Row],[AGEN ID]])</f>
        <v>0</v>
      </c>
    </row>
    <row r="3270" spans="1:17" x14ac:dyDescent="0.25">
      <c r="A3270" s="33" t="s">
        <v>7338</v>
      </c>
      <c r="B3270" s="34" t="s">
        <v>7339</v>
      </c>
      <c r="C3270" s="34" t="s">
        <v>82</v>
      </c>
      <c r="D3270" s="35" t="s">
        <v>16</v>
      </c>
      <c r="E3270" s="38" t="s">
        <v>82</v>
      </c>
      <c r="F3270" s="35"/>
      <c r="G3270" s="36">
        <f>VLOOKUP(Tb_Agen[[#This Row],[AGEN ID]],Reseller!A:F,5,0)</f>
        <v>45208.866666666669</v>
      </c>
      <c r="H3270" s="35"/>
      <c r="I3270" s="35"/>
      <c r="J3270" s="35"/>
      <c r="K3270" s="41"/>
      <c r="L3270" s="37"/>
      <c r="M3270" s="53">
        <v>0</v>
      </c>
      <c r="N3270" s="39" t="s">
        <v>22</v>
      </c>
      <c r="O3270" s="65">
        <f>SUMIFS(Tb_Reseller[Aug-26],Tb_Reseller[Agen id],Tb_Agen[[#This Row],[AGEN ID]])</f>
        <v>0</v>
      </c>
      <c r="P3270" s="66">
        <f>SUMIFS(Tb_Reseller[Sep-26],Tb_Reseller[Agen id],Tb_Agen[[#This Row],[AGEN ID]])</f>
        <v>0</v>
      </c>
      <c r="Q3270" s="66">
        <f>SUMIFS(Tb_Reseller[Oct-26],Tb_Reseller[Agen id],Tb_Agen[[#This Row],[AGEN ID]])</f>
        <v>0</v>
      </c>
    </row>
    <row r="3271" spans="1:17" x14ac:dyDescent="0.25">
      <c r="A3271" s="39" t="s">
        <v>7340</v>
      </c>
      <c r="B3271" s="34" t="s">
        <v>7341</v>
      </c>
      <c r="C3271" s="43" t="s">
        <v>112</v>
      </c>
      <c r="D3271" s="38" t="s">
        <v>16</v>
      </c>
      <c r="E3271" s="38" t="s">
        <v>17</v>
      </c>
      <c r="F3271" s="38"/>
      <c r="G3271" s="40">
        <f>VLOOKUP(Tb_Agen[[#This Row],[AGEN ID]],Reseller!A:F,5,0)</f>
        <v>45834.538888888892</v>
      </c>
      <c r="H3271" s="38"/>
      <c r="I3271" s="38"/>
      <c r="J3271" s="38"/>
      <c r="K3271" s="41"/>
      <c r="L3271" s="42"/>
      <c r="M3271" s="53">
        <v>0</v>
      </c>
      <c r="N3271" s="39" t="s">
        <v>22</v>
      </c>
      <c r="O3271" s="65">
        <f>SUMIFS(Tb_Reseller[Aug-26],Tb_Reseller[Agen id],Tb_Agen[[#This Row],[AGEN ID]])</f>
        <v>0.32258064516129026</v>
      </c>
      <c r="P3271" s="66">
        <f>SUMIFS(Tb_Reseller[Sep-26],Tb_Reseller[Agen id],Tb_Agen[[#This Row],[AGEN ID]])</f>
        <v>0</v>
      </c>
      <c r="Q3271" s="66">
        <f>SUMIFS(Tb_Reseller[Oct-26],Tb_Reseller[Agen id],Tb_Agen[[#This Row],[AGEN ID]])</f>
        <v>0</v>
      </c>
    </row>
    <row r="3272" spans="1:17" x14ac:dyDescent="0.25">
      <c r="A3272" s="33" t="s">
        <v>7342</v>
      </c>
      <c r="B3272" s="34" t="s">
        <v>7343</v>
      </c>
      <c r="C3272" s="34" t="s">
        <v>79</v>
      </c>
      <c r="D3272" s="35" t="s">
        <v>16</v>
      </c>
      <c r="E3272" s="35" t="s">
        <v>17</v>
      </c>
      <c r="F3272" s="35"/>
      <c r="G3272" s="36">
        <f>VLOOKUP(Tb_Agen[[#This Row],[AGEN ID]],Reseller!A:F,5,0)</f>
        <v>45213.585416666669</v>
      </c>
      <c r="H3272" s="35"/>
      <c r="I3272" s="35"/>
      <c r="J3272" s="35"/>
      <c r="K3272" s="41"/>
      <c r="L3272" s="37"/>
      <c r="M3272" s="53">
        <v>0</v>
      </c>
      <c r="N3272" s="39" t="s">
        <v>22</v>
      </c>
      <c r="O3272" s="65">
        <f>SUMIFS(Tb_Reseller[Aug-26],Tb_Reseller[Agen id],Tb_Agen[[#This Row],[AGEN ID]])</f>
        <v>0</v>
      </c>
      <c r="P3272" s="66">
        <f>SUMIFS(Tb_Reseller[Sep-26],Tb_Reseller[Agen id],Tb_Agen[[#This Row],[AGEN ID]])</f>
        <v>0</v>
      </c>
      <c r="Q3272" s="66">
        <f>SUMIFS(Tb_Reseller[Oct-26],Tb_Reseller[Agen id],Tb_Agen[[#This Row],[AGEN ID]])</f>
        <v>0</v>
      </c>
    </row>
    <row r="3273" spans="1:17" x14ac:dyDescent="0.25">
      <c r="A3273" s="39" t="s">
        <v>7344</v>
      </c>
      <c r="B3273" s="34" t="s">
        <v>7345</v>
      </c>
      <c r="C3273" s="43" t="s">
        <v>112</v>
      </c>
      <c r="D3273" s="38" t="s">
        <v>16</v>
      </c>
      <c r="E3273" s="38" t="s">
        <v>17</v>
      </c>
      <c r="F3273" s="38"/>
      <c r="G3273" s="40">
        <f>VLOOKUP(Tb_Agen[[#This Row],[AGEN ID]],Reseller!A:F,5,0)</f>
        <v>45835.454861111109</v>
      </c>
      <c r="H3273" s="38"/>
      <c r="I3273" s="38"/>
      <c r="J3273" s="38"/>
      <c r="K3273" s="41"/>
      <c r="L3273" s="42"/>
      <c r="M3273" s="53">
        <v>0</v>
      </c>
      <c r="N3273" s="39" t="s">
        <v>22</v>
      </c>
      <c r="O3273" s="65">
        <f>SUMIFS(Tb_Reseller[Aug-26],Tb_Reseller[Agen id],Tb_Agen[[#This Row],[AGEN ID]])</f>
        <v>0</v>
      </c>
      <c r="P3273" s="66">
        <f>SUMIFS(Tb_Reseller[Sep-26],Tb_Reseller[Agen id],Tb_Agen[[#This Row],[AGEN ID]])</f>
        <v>0</v>
      </c>
      <c r="Q3273" s="66">
        <f>SUMIFS(Tb_Reseller[Oct-26],Tb_Reseller[Agen id],Tb_Agen[[#This Row],[AGEN ID]])</f>
        <v>0</v>
      </c>
    </row>
    <row r="3274" spans="1:17" x14ac:dyDescent="0.25">
      <c r="A3274" s="39" t="s">
        <v>7346</v>
      </c>
      <c r="B3274" s="34" t="s">
        <v>7347</v>
      </c>
      <c r="C3274" s="43" t="s">
        <v>112</v>
      </c>
      <c r="D3274" s="38" t="s">
        <v>16</v>
      </c>
      <c r="E3274" s="38" t="s">
        <v>17</v>
      </c>
      <c r="F3274" s="38"/>
      <c r="G3274" s="40">
        <f>VLOOKUP(Tb_Agen[[#This Row],[AGEN ID]],Reseller!A:F,5,0)</f>
        <v>45836.538194444453</v>
      </c>
      <c r="H3274" s="38"/>
      <c r="I3274" s="38"/>
      <c r="J3274" s="38"/>
      <c r="K3274" s="41"/>
      <c r="L3274" s="42"/>
      <c r="M3274" s="53">
        <v>0</v>
      </c>
      <c r="N3274" s="39" t="s">
        <v>22</v>
      </c>
      <c r="O3274" s="65">
        <f>SUMIFS(Tb_Reseller[Aug-26],Tb_Reseller[Agen id],Tb_Agen[[#This Row],[AGEN ID]])</f>
        <v>0</v>
      </c>
      <c r="P3274" s="66">
        <f>SUMIFS(Tb_Reseller[Sep-26],Tb_Reseller[Agen id],Tb_Agen[[#This Row],[AGEN ID]])</f>
        <v>0</v>
      </c>
      <c r="Q3274" s="66">
        <f>SUMIFS(Tb_Reseller[Oct-26],Tb_Reseller[Agen id],Tb_Agen[[#This Row],[AGEN ID]])</f>
        <v>0</v>
      </c>
    </row>
    <row r="3275" spans="1:17" x14ac:dyDescent="0.25">
      <c r="A3275" s="39" t="s">
        <v>7348</v>
      </c>
      <c r="B3275" s="34" t="s">
        <v>7349</v>
      </c>
      <c r="C3275" s="43" t="s">
        <v>82</v>
      </c>
      <c r="D3275" s="38" t="s">
        <v>16</v>
      </c>
      <c r="E3275" s="38" t="s">
        <v>82</v>
      </c>
      <c r="F3275" s="38"/>
      <c r="G3275" s="40">
        <f>VLOOKUP(Tb_Agen[[#This Row],[AGEN ID]],Reseller!A:F,5,0)</f>
        <v>45837.357638888891</v>
      </c>
      <c r="H3275" s="38" t="s">
        <v>7350</v>
      </c>
      <c r="I3275" s="38" t="s">
        <v>68</v>
      </c>
      <c r="J3275" s="38" t="s">
        <v>340</v>
      </c>
      <c r="K3275" s="41" t="s">
        <v>1258</v>
      </c>
      <c r="L3275" s="42"/>
      <c r="M3275" s="53">
        <v>0</v>
      </c>
      <c r="N3275" s="39" t="s">
        <v>22</v>
      </c>
      <c r="O3275" s="65">
        <f>SUMIFS(Tb_Reseller[Aug-26],Tb_Reseller[Agen id],Tb_Agen[[#This Row],[AGEN ID]])</f>
        <v>19.193548387096889</v>
      </c>
      <c r="P3275" s="66">
        <f>SUMIFS(Tb_Reseller[Sep-26],Tb_Reseller[Agen id],Tb_Agen[[#This Row],[AGEN ID]])</f>
        <v>16.066666666666624</v>
      </c>
      <c r="Q3275" s="66">
        <f>SUMIFS(Tb_Reseller[Oct-26],Tb_Reseller[Agen id],Tb_Agen[[#This Row],[AGEN ID]])</f>
        <v>15.5</v>
      </c>
    </row>
    <row r="3276" spans="1:17" x14ac:dyDescent="0.25">
      <c r="A3276" s="39" t="s">
        <v>7351</v>
      </c>
      <c r="B3276" s="34" t="s">
        <v>7352</v>
      </c>
      <c r="C3276" s="43" t="s">
        <v>82</v>
      </c>
      <c r="D3276" s="38" t="s">
        <v>16</v>
      </c>
      <c r="E3276" s="38" t="s">
        <v>82</v>
      </c>
      <c r="F3276" s="38"/>
      <c r="G3276" s="40">
        <f>VLOOKUP(Tb_Agen[[#This Row],[AGEN ID]],Reseller!A:F,5,0)</f>
        <v>45837.949305555558</v>
      </c>
      <c r="H3276" s="38"/>
      <c r="I3276" s="38"/>
      <c r="J3276" s="38"/>
      <c r="K3276" s="41"/>
      <c r="L3276" s="42"/>
      <c r="M3276" s="53">
        <v>0</v>
      </c>
      <c r="N3276" s="39" t="s">
        <v>22</v>
      </c>
      <c r="O3276" s="65">
        <f>SUMIFS(Tb_Reseller[Aug-26],Tb_Reseller[Agen id],Tb_Agen[[#This Row],[AGEN ID]])</f>
        <v>0</v>
      </c>
      <c r="P3276" s="66">
        <f>SUMIFS(Tb_Reseller[Sep-26],Tb_Reseller[Agen id],Tb_Agen[[#This Row],[AGEN ID]])</f>
        <v>0</v>
      </c>
      <c r="Q3276" s="66">
        <f>SUMIFS(Tb_Reseller[Oct-26],Tb_Reseller[Agen id],Tb_Agen[[#This Row],[AGEN ID]])</f>
        <v>0</v>
      </c>
    </row>
    <row r="3277" spans="1:17" x14ac:dyDescent="0.25">
      <c r="A3277" s="39" t="s">
        <v>7353</v>
      </c>
      <c r="B3277" s="34" t="s">
        <v>7354</v>
      </c>
      <c r="C3277" s="43" t="s">
        <v>82</v>
      </c>
      <c r="D3277" s="38" t="s">
        <v>16</v>
      </c>
      <c r="E3277" s="38" t="s">
        <v>82</v>
      </c>
      <c r="F3277" s="38"/>
      <c r="G3277" s="40">
        <f>VLOOKUP(Tb_Agen[[#This Row],[AGEN ID]],Reseller!A:F,5,0)</f>
        <v>45838.529861111107</v>
      </c>
      <c r="H3277" s="38"/>
      <c r="I3277" s="38"/>
      <c r="J3277" s="38"/>
      <c r="K3277" s="41"/>
      <c r="L3277" s="42"/>
      <c r="M3277" s="53">
        <v>0</v>
      </c>
      <c r="N3277" s="39" t="s">
        <v>22</v>
      </c>
      <c r="O3277" s="65">
        <f>SUMIFS(Tb_Reseller[Aug-26],Tb_Reseller[Agen id],Tb_Agen[[#This Row],[AGEN ID]])</f>
        <v>0</v>
      </c>
      <c r="P3277" s="66">
        <f>SUMIFS(Tb_Reseller[Sep-26],Tb_Reseller[Agen id],Tb_Agen[[#This Row],[AGEN ID]])</f>
        <v>0</v>
      </c>
      <c r="Q3277" s="66">
        <f>SUMIFS(Tb_Reseller[Oct-26],Tb_Reseller[Agen id],Tb_Agen[[#This Row],[AGEN ID]])</f>
        <v>0</v>
      </c>
    </row>
    <row r="3278" spans="1:17" x14ac:dyDescent="0.25">
      <c r="A3278" s="33" t="s">
        <v>7355</v>
      </c>
      <c r="B3278" s="34" t="s">
        <v>7356</v>
      </c>
      <c r="C3278" s="34" t="s">
        <v>15</v>
      </c>
      <c r="D3278" s="35" t="s">
        <v>16</v>
      </c>
      <c r="E3278" s="35" t="s">
        <v>17</v>
      </c>
      <c r="F3278" s="35"/>
      <c r="G3278" s="36">
        <f>VLOOKUP(Tb_Agen[[#This Row],[AGEN ID]],Reseller!A:F,5,0)</f>
        <v>45266.484722222223</v>
      </c>
      <c r="H3278" s="35"/>
      <c r="I3278" s="35"/>
      <c r="J3278" s="35"/>
      <c r="K3278" s="41"/>
      <c r="L3278" s="37"/>
      <c r="M3278" s="53">
        <v>0</v>
      </c>
      <c r="N3278" s="39" t="s">
        <v>22</v>
      </c>
      <c r="O3278" s="65">
        <f>SUMIFS(Tb_Reseller[Aug-26],Tb_Reseller[Agen id],Tb_Agen[[#This Row],[AGEN ID]])</f>
        <v>0</v>
      </c>
      <c r="P3278" s="66">
        <f>SUMIFS(Tb_Reseller[Sep-26],Tb_Reseller[Agen id],Tb_Agen[[#This Row],[AGEN ID]])</f>
        <v>0</v>
      </c>
      <c r="Q3278" s="66">
        <f>SUMIFS(Tb_Reseller[Oct-26],Tb_Reseller[Agen id],Tb_Agen[[#This Row],[AGEN ID]])</f>
        <v>0</v>
      </c>
    </row>
    <row r="3279" spans="1:17" x14ac:dyDescent="0.25">
      <c r="A3279" s="39" t="s">
        <v>7357</v>
      </c>
      <c r="B3279" s="34" t="s">
        <v>7358</v>
      </c>
      <c r="C3279" s="43" t="s">
        <v>82</v>
      </c>
      <c r="D3279" s="38" t="s">
        <v>16</v>
      </c>
      <c r="E3279" s="38" t="s">
        <v>82</v>
      </c>
      <c r="F3279" s="38"/>
      <c r="G3279" s="40">
        <f>VLOOKUP(Tb_Agen[[#This Row],[AGEN ID]],Reseller!A:F,5,0)</f>
        <v>45839.38958333333</v>
      </c>
      <c r="H3279" s="38"/>
      <c r="I3279" s="38"/>
      <c r="J3279" s="38"/>
      <c r="K3279" s="41"/>
      <c r="L3279" s="42"/>
      <c r="M3279" s="53">
        <v>0</v>
      </c>
      <c r="N3279" s="39" t="s">
        <v>22</v>
      </c>
      <c r="O3279" s="65">
        <f>SUMIFS(Tb_Reseller[Aug-26],Tb_Reseller[Agen id],Tb_Agen[[#This Row],[AGEN ID]])</f>
        <v>0</v>
      </c>
      <c r="P3279" s="66">
        <f>SUMIFS(Tb_Reseller[Sep-26],Tb_Reseller[Agen id],Tb_Agen[[#This Row],[AGEN ID]])</f>
        <v>0</v>
      </c>
      <c r="Q3279" s="66">
        <f>SUMIFS(Tb_Reseller[Oct-26],Tb_Reseller[Agen id],Tb_Agen[[#This Row],[AGEN ID]])</f>
        <v>0</v>
      </c>
    </row>
    <row r="3280" spans="1:17" x14ac:dyDescent="0.25">
      <c r="A3280" s="39" t="s">
        <v>7359</v>
      </c>
      <c r="B3280" s="34" t="s">
        <v>7360</v>
      </c>
      <c r="C3280" s="43" t="s">
        <v>82</v>
      </c>
      <c r="D3280" s="38" t="s">
        <v>16</v>
      </c>
      <c r="E3280" s="38" t="s">
        <v>82</v>
      </c>
      <c r="F3280" s="38"/>
      <c r="G3280" s="40">
        <f>VLOOKUP(Tb_Agen[[#This Row],[AGEN ID]],Reseller!A:F,5,0)</f>
        <v>45840.244444444441</v>
      </c>
      <c r="H3280" s="38" t="s">
        <v>7361</v>
      </c>
      <c r="I3280" s="38" t="s">
        <v>145</v>
      </c>
      <c r="J3280" s="38" t="s">
        <v>866</v>
      </c>
      <c r="K3280" s="41" t="s">
        <v>1394</v>
      </c>
      <c r="L3280" s="42"/>
      <c r="M3280" s="53">
        <v>0</v>
      </c>
      <c r="N3280" s="39" t="s">
        <v>22</v>
      </c>
      <c r="O3280" s="65">
        <f>SUMIFS(Tb_Reseller[Aug-26],Tb_Reseller[Agen id],Tb_Agen[[#This Row],[AGEN ID]])</f>
        <v>9.2258064516129288</v>
      </c>
      <c r="P3280" s="66">
        <f>SUMIFS(Tb_Reseller[Sep-26],Tb_Reseller[Agen id],Tb_Agen[[#This Row],[AGEN ID]])</f>
        <v>8.3333333333333144</v>
      </c>
      <c r="Q3280" s="66">
        <f>SUMIFS(Tb_Reseller[Oct-26],Tb_Reseller[Agen id],Tb_Agen[[#This Row],[AGEN ID]])</f>
        <v>9.5</v>
      </c>
    </row>
    <row r="3281" spans="1:17" x14ac:dyDescent="0.25">
      <c r="A3281" s="33" t="s">
        <v>7362</v>
      </c>
      <c r="B3281" s="34" t="s">
        <v>7363</v>
      </c>
      <c r="C3281" s="34" t="s">
        <v>121</v>
      </c>
      <c r="D3281" s="35" t="s">
        <v>16</v>
      </c>
      <c r="E3281" s="35" t="s">
        <v>17</v>
      </c>
      <c r="F3281" s="35"/>
      <c r="G3281" s="36">
        <f>VLOOKUP(Tb_Agen[[#This Row],[AGEN ID]],Reseller!A:F,5,0)</f>
        <v>45267.633333333331</v>
      </c>
      <c r="H3281" s="35"/>
      <c r="I3281" s="35"/>
      <c r="J3281" s="35"/>
      <c r="K3281" s="41"/>
      <c r="L3281" s="37"/>
      <c r="M3281" s="53">
        <v>0</v>
      </c>
      <c r="N3281" s="39" t="s">
        <v>22</v>
      </c>
      <c r="O3281" s="65">
        <f>SUMIFS(Tb_Reseller[Aug-26],Tb_Reseller[Agen id],Tb_Agen[[#This Row],[AGEN ID]])</f>
        <v>0</v>
      </c>
      <c r="P3281" s="66">
        <f>SUMIFS(Tb_Reseller[Sep-26],Tb_Reseller[Agen id],Tb_Agen[[#This Row],[AGEN ID]])</f>
        <v>0</v>
      </c>
      <c r="Q3281" s="66">
        <f>SUMIFS(Tb_Reseller[Oct-26],Tb_Reseller[Agen id],Tb_Agen[[#This Row],[AGEN ID]])</f>
        <v>0</v>
      </c>
    </row>
    <row r="3282" spans="1:17" x14ac:dyDescent="0.25">
      <c r="A3282" s="39" t="s">
        <v>7364</v>
      </c>
      <c r="B3282" s="34" t="s">
        <v>7365</v>
      </c>
      <c r="C3282" s="43" t="s">
        <v>82</v>
      </c>
      <c r="D3282" s="38" t="s">
        <v>16</v>
      </c>
      <c r="E3282" s="38" t="s">
        <v>82</v>
      </c>
      <c r="F3282" s="38"/>
      <c r="G3282" s="40">
        <f>VLOOKUP(Tb_Agen[[#This Row],[AGEN ID]],Reseller!A:F,5,0)</f>
        <v>45840.464583333327</v>
      </c>
      <c r="H3282" s="38"/>
      <c r="I3282" s="38"/>
      <c r="J3282" s="38"/>
      <c r="K3282" s="41"/>
      <c r="L3282" s="42"/>
      <c r="M3282" s="53">
        <v>0</v>
      </c>
      <c r="N3282" s="39" t="s">
        <v>22</v>
      </c>
      <c r="O3282" s="65">
        <f>SUMIFS(Tb_Reseller[Aug-26],Tb_Reseller[Agen id],Tb_Agen[[#This Row],[AGEN ID]])</f>
        <v>0</v>
      </c>
      <c r="P3282" s="66">
        <f>SUMIFS(Tb_Reseller[Sep-26],Tb_Reseller[Agen id],Tb_Agen[[#This Row],[AGEN ID]])</f>
        <v>0</v>
      </c>
      <c r="Q3282" s="66">
        <f>SUMIFS(Tb_Reseller[Oct-26],Tb_Reseller[Agen id],Tb_Agen[[#This Row],[AGEN ID]])</f>
        <v>0</v>
      </c>
    </row>
    <row r="3283" spans="1:17" x14ac:dyDescent="0.25">
      <c r="A3283" s="39" t="s">
        <v>7366</v>
      </c>
      <c r="B3283" s="34" t="s">
        <v>7367</v>
      </c>
      <c r="C3283" s="43" t="s">
        <v>112</v>
      </c>
      <c r="D3283" s="38" t="s">
        <v>36</v>
      </c>
      <c r="E3283" s="38" t="s">
        <v>159</v>
      </c>
      <c r="F3283" s="38"/>
      <c r="G3283" s="40">
        <f>VLOOKUP(Tb_Agen[[#This Row],[AGEN ID]],Reseller!A:F,5,0)</f>
        <v>45840.537499999999</v>
      </c>
      <c r="H3283" s="38" t="s">
        <v>7368</v>
      </c>
      <c r="I3283" s="38" t="s">
        <v>68</v>
      </c>
      <c r="J3283" s="38" t="s">
        <v>2115</v>
      </c>
      <c r="K3283" s="41" t="s">
        <v>2116</v>
      </c>
      <c r="L3283" s="42" t="s">
        <v>39</v>
      </c>
      <c r="M3283" s="53">
        <v>-2100000</v>
      </c>
      <c r="N3283" s="39" t="s">
        <v>40</v>
      </c>
      <c r="O3283" s="65">
        <f>SUMIFS(Tb_Reseller[Aug-26],Tb_Reseller[Agen id],Tb_Agen[[#This Row],[AGEN ID]])</f>
        <v>1.7096774193548374</v>
      </c>
      <c r="P3283" s="66">
        <f>SUMIFS(Tb_Reseller[Sep-26],Tb_Reseller[Agen id],Tb_Agen[[#This Row],[AGEN ID]])</f>
        <v>2.1000000000000023</v>
      </c>
      <c r="Q3283" s="66">
        <f>SUMIFS(Tb_Reseller[Oct-26],Tb_Reseller[Agen id],Tb_Agen[[#This Row],[AGEN ID]])</f>
        <v>2.25</v>
      </c>
    </row>
    <row r="3284" spans="1:17" x14ac:dyDescent="0.25">
      <c r="A3284" s="39" t="s">
        <v>7369</v>
      </c>
      <c r="B3284" s="34" t="s">
        <v>7370</v>
      </c>
      <c r="C3284" s="43" t="s">
        <v>112</v>
      </c>
      <c r="D3284" s="38" t="s">
        <v>36</v>
      </c>
      <c r="E3284" s="38" t="s">
        <v>159</v>
      </c>
      <c r="F3284" s="38"/>
      <c r="G3284" s="40">
        <f>VLOOKUP(Tb_Agen[[#This Row],[AGEN ID]],Reseller!A:F,5,0)</f>
        <v>45840.574999999997</v>
      </c>
      <c r="H3284" s="38" t="s">
        <v>7371</v>
      </c>
      <c r="I3284" s="38" t="s">
        <v>68</v>
      </c>
      <c r="J3284" s="38" t="s">
        <v>2115</v>
      </c>
      <c r="K3284" s="41" t="s">
        <v>2116</v>
      </c>
      <c r="L3284" s="42" t="s">
        <v>39</v>
      </c>
      <c r="M3284" s="53">
        <v>-800000</v>
      </c>
      <c r="N3284" s="39" t="s">
        <v>40</v>
      </c>
      <c r="O3284" s="65">
        <f>SUMIFS(Tb_Reseller[Aug-26],Tb_Reseller[Agen id],Tb_Agen[[#This Row],[AGEN ID]])</f>
        <v>1.1935483870967734</v>
      </c>
      <c r="P3284" s="66">
        <f>SUMIFS(Tb_Reseller[Sep-26],Tb_Reseller[Agen id],Tb_Agen[[#This Row],[AGEN ID]])</f>
        <v>1.7333333333333354</v>
      </c>
      <c r="Q3284" s="66">
        <f>SUMIFS(Tb_Reseller[Oct-26],Tb_Reseller[Agen id],Tb_Agen[[#This Row],[AGEN ID]])</f>
        <v>0.75</v>
      </c>
    </row>
    <row r="3285" spans="1:17" x14ac:dyDescent="0.25">
      <c r="A3285" s="33" t="s">
        <v>7372</v>
      </c>
      <c r="B3285" s="34" t="s">
        <v>7373</v>
      </c>
      <c r="C3285" s="34" t="s">
        <v>121</v>
      </c>
      <c r="D3285" s="35" t="s">
        <v>16</v>
      </c>
      <c r="E3285" s="35" t="s">
        <v>17</v>
      </c>
      <c r="F3285" s="35"/>
      <c r="G3285" s="36">
        <f>VLOOKUP(Tb_Agen[[#This Row],[AGEN ID]],Reseller!A:F,5,0)</f>
        <v>45275.410416666673</v>
      </c>
      <c r="H3285" s="35"/>
      <c r="I3285" s="35"/>
      <c r="J3285" s="35"/>
      <c r="K3285" s="41"/>
      <c r="L3285" s="37"/>
      <c r="M3285" s="53">
        <v>0</v>
      </c>
      <c r="N3285" s="39" t="s">
        <v>22</v>
      </c>
      <c r="O3285" s="65">
        <f>SUMIFS(Tb_Reseller[Aug-26],Tb_Reseller[Agen id],Tb_Agen[[#This Row],[AGEN ID]])</f>
        <v>0</v>
      </c>
      <c r="P3285" s="66">
        <f>SUMIFS(Tb_Reseller[Sep-26],Tb_Reseller[Agen id],Tb_Agen[[#This Row],[AGEN ID]])</f>
        <v>0</v>
      </c>
      <c r="Q3285" s="66">
        <f>SUMIFS(Tb_Reseller[Oct-26],Tb_Reseller[Agen id],Tb_Agen[[#This Row],[AGEN ID]])</f>
        <v>0</v>
      </c>
    </row>
    <row r="3286" spans="1:17" x14ac:dyDescent="0.25">
      <c r="A3286" s="39" t="s">
        <v>7374</v>
      </c>
      <c r="B3286" s="34" t="s">
        <v>7375</v>
      </c>
      <c r="C3286" s="43" t="s">
        <v>82</v>
      </c>
      <c r="D3286" s="38" t="s">
        <v>16</v>
      </c>
      <c r="E3286" s="38" t="s">
        <v>82</v>
      </c>
      <c r="F3286" s="38"/>
      <c r="G3286" s="40">
        <f>VLOOKUP(Tb_Agen[[#This Row],[AGEN ID]],Reseller!A:F,5,0)</f>
        <v>45840.997916666667</v>
      </c>
      <c r="H3286" s="38"/>
      <c r="I3286" s="38"/>
      <c r="J3286" s="38"/>
      <c r="K3286" s="41"/>
      <c r="L3286" s="42"/>
      <c r="M3286" s="53">
        <v>0</v>
      </c>
      <c r="N3286" s="39" t="s">
        <v>22</v>
      </c>
      <c r="O3286" s="65">
        <f>SUMIFS(Tb_Reseller[Aug-26],Tb_Reseller[Agen id],Tb_Agen[[#This Row],[AGEN ID]])</f>
        <v>0</v>
      </c>
      <c r="P3286" s="66">
        <f>SUMIFS(Tb_Reseller[Sep-26],Tb_Reseller[Agen id],Tb_Agen[[#This Row],[AGEN ID]])</f>
        <v>0</v>
      </c>
      <c r="Q3286" s="66">
        <f>SUMIFS(Tb_Reseller[Oct-26],Tb_Reseller[Agen id],Tb_Agen[[#This Row],[AGEN ID]])</f>
        <v>0</v>
      </c>
    </row>
    <row r="3287" spans="1:17" x14ac:dyDescent="0.25">
      <c r="A3287" s="39" t="s">
        <v>7376</v>
      </c>
      <c r="B3287" s="34" t="s">
        <v>7377</v>
      </c>
      <c r="C3287" s="43" t="s">
        <v>82</v>
      </c>
      <c r="D3287" s="38" t="s">
        <v>16</v>
      </c>
      <c r="E3287" s="38" t="s">
        <v>82</v>
      </c>
      <c r="F3287" s="38"/>
      <c r="G3287" s="40">
        <f>VLOOKUP(Tb_Agen[[#This Row],[AGEN ID]],Reseller!A:F,5,0)</f>
        <v>45841.679861111108</v>
      </c>
      <c r="H3287" s="38"/>
      <c r="I3287" s="38"/>
      <c r="J3287" s="38"/>
      <c r="K3287" s="41"/>
      <c r="L3287" s="42"/>
      <c r="M3287" s="53">
        <v>0</v>
      </c>
      <c r="N3287" s="39" t="s">
        <v>22</v>
      </c>
      <c r="O3287" s="65">
        <f>SUMIFS(Tb_Reseller[Aug-26],Tb_Reseller[Agen id],Tb_Agen[[#This Row],[AGEN ID]])</f>
        <v>0</v>
      </c>
      <c r="P3287" s="66">
        <f>SUMIFS(Tb_Reseller[Sep-26],Tb_Reseller[Agen id],Tb_Agen[[#This Row],[AGEN ID]])</f>
        <v>0</v>
      </c>
      <c r="Q3287" s="66">
        <f>SUMIFS(Tb_Reseller[Oct-26],Tb_Reseller[Agen id],Tb_Agen[[#This Row],[AGEN ID]])</f>
        <v>0</v>
      </c>
    </row>
    <row r="3288" spans="1:17" x14ac:dyDescent="0.25">
      <c r="A3288" s="39" t="s">
        <v>7378</v>
      </c>
      <c r="B3288" s="34" t="s">
        <v>7379</v>
      </c>
      <c r="C3288" s="43" t="s">
        <v>82</v>
      </c>
      <c r="D3288" s="38" t="s">
        <v>16</v>
      </c>
      <c r="E3288" s="38" t="s">
        <v>82</v>
      </c>
      <c r="F3288" s="38"/>
      <c r="G3288" s="40">
        <f>VLOOKUP(Tb_Agen[[#This Row],[AGEN ID]],Reseller!A:F,5,0)</f>
        <v>45844.885416666657</v>
      </c>
      <c r="H3288" s="38"/>
      <c r="I3288" s="38"/>
      <c r="J3288" s="38"/>
      <c r="K3288" s="41"/>
      <c r="L3288" s="42"/>
      <c r="M3288" s="53">
        <v>0</v>
      </c>
      <c r="N3288" s="39" t="s">
        <v>22</v>
      </c>
      <c r="O3288" s="65">
        <f>SUMIFS(Tb_Reseller[Aug-26],Tb_Reseller[Agen id],Tb_Agen[[#This Row],[AGEN ID]])</f>
        <v>0</v>
      </c>
      <c r="P3288" s="66">
        <f>SUMIFS(Tb_Reseller[Sep-26],Tb_Reseller[Agen id],Tb_Agen[[#This Row],[AGEN ID]])</f>
        <v>0</v>
      </c>
      <c r="Q3288" s="66">
        <f>SUMIFS(Tb_Reseller[Oct-26],Tb_Reseller[Agen id],Tb_Agen[[#This Row],[AGEN ID]])</f>
        <v>0</v>
      </c>
    </row>
    <row r="3289" spans="1:17" x14ac:dyDescent="0.25">
      <c r="A3289" s="39" t="s">
        <v>7380</v>
      </c>
      <c r="B3289" s="34" t="s">
        <v>7381</v>
      </c>
      <c r="C3289" s="43" t="s">
        <v>82</v>
      </c>
      <c r="D3289" s="38" t="s">
        <v>16</v>
      </c>
      <c r="E3289" s="38" t="s">
        <v>82</v>
      </c>
      <c r="F3289" s="38"/>
      <c r="G3289" s="40">
        <f>VLOOKUP(Tb_Agen[[#This Row],[AGEN ID]],Reseller!A:F,5,0)</f>
        <v>45844.956944444442</v>
      </c>
      <c r="H3289" s="38"/>
      <c r="I3289" s="38"/>
      <c r="J3289" s="38"/>
      <c r="K3289" s="41"/>
      <c r="L3289" s="42"/>
      <c r="M3289" s="53">
        <v>0</v>
      </c>
      <c r="N3289" s="39" t="s">
        <v>22</v>
      </c>
      <c r="O3289" s="65">
        <f>SUMIFS(Tb_Reseller[Aug-26],Tb_Reseller[Agen id],Tb_Agen[[#This Row],[AGEN ID]])</f>
        <v>0</v>
      </c>
      <c r="P3289" s="66">
        <f>SUMIFS(Tb_Reseller[Sep-26],Tb_Reseller[Agen id],Tb_Agen[[#This Row],[AGEN ID]])</f>
        <v>0</v>
      </c>
      <c r="Q3289" s="66">
        <f>SUMIFS(Tb_Reseller[Oct-26],Tb_Reseller[Agen id],Tb_Agen[[#This Row],[AGEN ID]])</f>
        <v>0</v>
      </c>
    </row>
    <row r="3290" spans="1:17" x14ac:dyDescent="0.25">
      <c r="A3290" s="39" t="s">
        <v>7382</v>
      </c>
      <c r="B3290" s="34" t="s">
        <v>7383</v>
      </c>
      <c r="C3290" s="43" t="s">
        <v>82</v>
      </c>
      <c r="D3290" s="38" t="s">
        <v>16</v>
      </c>
      <c r="E3290" s="38" t="s">
        <v>82</v>
      </c>
      <c r="F3290" s="38"/>
      <c r="G3290" s="40">
        <f>VLOOKUP(Tb_Agen[[#This Row],[AGEN ID]],Reseller!A:F,5,0)</f>
        <v>45846.726388888892</v>
      </c>
      <c r="H3290" s="38" t="s">
        <v>7384</v>
      </c>
      <c r="I3290" s="38" t="s">
        <v>145</v>
      </c>
      <c r="J3290" s="38" t="s">
        <v>146</v>
      </c>
      <c r="K3290" s="41" t="s">
        <v>553</v>
      </c>
      <c r="L3290" s="42"/>
      <c r="M3290" s="53">
        <v>0</v>
      </c>
      <c r="N3290" s="39" t="s">
        <v>22</v>
      </c>
      <c r="O3290" s="65">
        <f>SUMIFS(Tb_Reseller[Aug-26],Tb_Reseller[Agen id],Tb_Agen[[#This Row],[AGEN ID]])</f>
        <v>10.967741935483943</v>
      </c>
      <c r="P3290" s="66">
        <f>SUMIFS(Tb_Reseller[Sep-26],Tb_Reseller[Agen id],Tb_Agen[[#This Row],[AGEN ID]])</f>
        <v>11.233333333333304</v>
      </c>
      <c r="Q3290" s="66">
        <f>SUMIFS(Tb_Reseller[Oct-26],Tb_Reseller[Agen id],Tb_Agen[[#This Row],[AGEN ID]])</f>
        <v>14.75</v>
      </c>
    </row>
    <row r="3291" spans="1:17" x14ac:dyDescent="0.25">
      <c r="A3291" s="39" t="s">
        <v>7385</v>
      </c>
      <c r="B3291" s="34" t="s">
        <v>7386</v>
      </c>
      <c r="C3291" s="43" t="s">
        <v>112</v>
      </c>
      <c r="D3291" s="38" t="s">
        <v>16</v>
      </c>
      <c r="E3291" s="38" t="s">
        <v>17</v>
      </c>
      <c r="F3291" s="38"/>
      <c r="G3291" s="40">
        <f>VLOOKUP(Tb_Agen[[#This Row],[AGEN ID]],Reseller!A:F,5,0)</f>
        <v>45847.520833333343</v>
      </c>
      <c r="H3291" s="38"/>
      <c r="I3291" s="38"/>
      <c r="J3291" s="38"/>
      <c r="K3291" s="41"/>
      <c r="L3291" s="42"/>
      <c r="M3291" s="53">
        <v>0</v>
      </c>
      <c r="N3291" s="39" t="s">
        <v>22</v>
      </c>
      <c r="O3291" s="65">
        <f>SUMIFS(Tb_Reseller[Aug-26],Tb_Reseller[Agen id],Tb_Agen[[#This Row],[AGEN ID]])</f>
        <v>0</v>
      </c>
      <c r="P3291" s="66">
        <f>SUMIFS(Tb_Reseller[Sep-26],Tb_Reseller[Agen id],Tb_Agen[[#This Row],[AGEN ID]])</f>
        <v>0</v>
      </c>
      <c r="Q3291" s="66">
        <f>SUMIFS(Tb_Reseller[Oct-26],Tb_Reseller[Agen id],Tb_Agen[[#This Row],[AGEN ID]])</f>
        <v>0</v>
      </c>
    </row>
    <row r="3292" spans="1:17" x14ac:dyDescent="0.25">
      <c r="A3292" s="39" t="s">
        <v>7387</v>
      </c>
      <c r="B3292" s="34" t="s">
        <v>7388</v>
      </c>
      <c r="C3292" s="43" t="s">
        <v>112</v>
      </c>
      <c r="D3292" s="38" t="s">
        <v>16</v>
      </c>
      <c r="E3292" s="38" t="s">
        <v>17</v>
      </c>
      <c r="F3292" s="38"/>
      <c r="G3292" s="40">
        <f>VLOOKUP(Tb_Agen[[#This Row],[AGEN ID]],Reseller!A:F,5,0)</f>
        <v>45847.663888888892</v>
      </c>
      <c r="H3292" s="38"/>
      <c r="I3292" s="38"/>
      <c r="J3292" s="38"/>
      <c r="K3292" s="41"/>
      <c r="L3292" s="42"/>
      <c r="M3292" s="53">
        <v>0</v>
      </c>
      <c r="N3292" s="39" t="s">
        <v>22</v>
      </c>
      <c r="O3292" s="65">
        <f>SUMIFS(Tb_Reseller[Aug-26],Tb_Reseller[Agen id],Tb_Agen[[#This Row],[AGEN ID]])</f>
        <v>0</v>
      </c>
      <c r="P3292" s="66">
        <f>SUMIFS(Tb_Reseller[Sep-26],Tb_Reseller[Agen id],Tb_Agen[[#This Row],[AGEN ID]])</f>
        <v>0</v>
      </c>
      <c r="Q3292" s="66">
        <f>SUMIFS(Tb_Reseller[Oct-26],Tb_Reseller[Agen id],Tb_Agen[[#This Row],[AGEN ID]])</f>
        <v>0</v>
      </c>
    </row>
    <row r="3293" spans="1:17" x14ac:dyDescent="0.25">
      <c r="A3293" s="39" t="s">
        <v>7389</v>
      </c>
      <c r="B3293" s="34" t="s">
        <v>7390</v>
      </c>
      <c r="C3293" s="43" t="s">
        <v>79</v>
      </c>
      <c r="D3293" s="38" t="s">
        <v>36</v>
      </c>
      <c r="E3293" s="38" t="s">
        <v>17</v>
      </c>
      <c r="F3293" s="38"/>
      <c r="G3293" s="40">
        <f>VLOOKUP(Tb_Agen[[#This Row],[AGEN ID]],Reseller!A:F,5,0)</f>
        <v>45275.743750000001</v>
      </c>
      <c r="H3293" s="38"/>
      <c r="I3293" s="38"/>
      <c r="J3293" s="38"/>
      <c r="K3293" s="41"/>
      <c r="L3293" s="42"/>
      <c r="M3293" s="53">
        <v>-699492</v>
      </c>
      <c r="N3293" s="39" t="s">
        <v>40</v>
      </c>
      <c r="O3293" s="65">
        <f>SUMIFS(Tb_Reseller[Aug-26],Tb_Reseller[Agen id],Tb_Agen[[#This Row],[AGEN ID]])</f>
        <v>6.4516129032258063E-2</v>
      </c>
      <c r="P3293" s="66">
        <f>SUMIFS(Tb_Reseller[Sep-26],Tb_Reseller[Agen id],Tb_Agen[[#This Row],[AGEN ID]])</f>
        <v>0</v>
      </c>
      <c r="Q3293" s="66">
        <f>SUMIFS(Tb_Reseller[Oct-26],Tb_Reseller[Agen id],Tb_Agen[[#This Row],[AGEN ID]])</f>
        <v>0.75</v>
      </c>
    </row>
    <row r="3294" spans="1:17" x14ac:dyDescent="0.25">
      <c r="A3294" s="39" t="s">
        <v>7391</v>
      </c>
      <c r="B3294" s="34" t="s">
        <v>7392</v>
      </c>
      <c r="C3294" s="43" t="s">
        <v>15</v>
      </c>
      <c r="D3294" s="38" t="s">
        <v>16</v>
      </c>
      <c r="E3294" s="38" t="s">
        <v>17</v>
      </c>
      <c r="F3294" s="38"/>
      <c r="G3294" s="40">
        <f>VLOOKUP(Tb_Agen[[#This Row],[AGEN ID]],Reseller!A:F,5,0)</f>
        <v>45850.523611111108</v>
      </c>
      <c r="H3294" s="38" t="s">
        <v>7393</v>
      </c>
      <c r="I3294" s="38" t="s">
        <v>19</v>
      </c>
      <c r="J3294" s="38" t="s">
        <v>20</v>
      </c>
      <c r="K3294" s="41" t="s">
        <v>2101</v>
      </c>
      <c r="L3294" s="42" t="s">
        <v>39</v>
      </c>
      <c r="M3294" s="53">
        <v>0</v>
      </c>
      <c r="N3294" s="39" t="s">
        <v>22</v>
      </c>
      <c r="O3294" s="65">
        <f>SUMIFS(Tb_Reseller[Aug-26],Tb_Reseller[Agen id],Tb_Agen[[#This Row],[AGEN ID]])</f>
        <v>9.6774193548387094E-2</v>
      </c>
      <c r="P3294" s="66">
        <f>SUMIFS(Tb_Reseller[Sep-26],Tb_Reseller[Agen id],Tb_Agen[[#This Row],[AGEN ID]])</f>
        <v>0.46666666666666662</v>
      </c>
      <c r="Q3294" s="66">
        <f>SUMIFS(Tb_Reseller[Oct-26],Tb_Reseller[Agen id],Tb_Agen[[#This Row],[AGEN ID]])</f>
        <v>0</v>
      </c>
    </row>
    <row r="3295" spans="1:17" x14ac:dyDescent="0.25">
      <c r="A3295" s="33" t="s">
        <v>7394</v>
      </c>
      <c r="B3295" s="34" t="s">
        <v>7395</v>
      </c>
      <c r="C3295" s="34" t="s">
        <v>112</v>
      </c>
      <c r="D3295" s="35" t="s">
        <v>16</v>
      </c>
      <c r="E3295" s="35" t="s">
        <v>17</v>
      </c>
      <c r="F3295" s="35"/>
      <c r="G3295" s="36">
        <f>VLOOKUP(Tb_Agen[[#This Row],[AGEN ID]],Reseller!A:F,5,0)</f>
        <v>45278.34097222222</v>
      </c>
      <c r="H3295" s="35"/>
      <c r="I3295" s="35"/>
      <c r="J3295" s="35"/>
      <c r="K3295" s="41"/>
      <c r="L3295" s="37"/>
      <c r="M3295" s="53">
        <v>0</v>
      </c>
      <c r="N3295" s="39" t="s">
        <v>22</v>
      </c>
      <c r="O3295" s="65">
        <f>SUMIFS(Tb_Reseller[Aug-26],Tb_Reseller[Agen id],Tb_Agen[[#This Row],[AGEN ID]])</f>
        <v>0</v>
      </c>
      <c r="P3295" s="66">
        <f>SUMIFS(Tb_Reseller[Sep-26],Tb_Reseller[Agen id],Tb_Agen[[#This Row],[AGEN ID]])</f>
        <v>0</v>
      </c>
      <c r="Q3295" s="66">
        <f>SUMIFS(Tb_Reseller[Oct-26],Tb_Reseller[Agen id],Tb_Agen[[#This Row],[AGEN ID]])</f>
        <v>0</v>
      </c>
    </row>
    <row r="3296" spans="1:17" x14ac:dyDescent="0.25">
      <c r="A3296" s="39" t="s">
        <v>7396</v>
      </c>
      <c r="B3296" s="34" t="s">
        <v>7397</v>
      </c>
      <c r="C3296" s="43" t="s">
        <v>82</v>
      </c>
      <c r="D3296" s="38" t="s">
        <v>16</v>
      </c>
      <c r="E3296" s="38" t="s">
        <v>82</v>
      </c>
      <c r="F3296" s="38"/>
      <c r="G3296" s="40">
        <f>VLOOKUP(Tb_Agen[[#This Row],[AGEN ID]],Reseller!A:F,5,0)</f>
        <v>45851.953472222223</v>
      </c>
      <c r="H3296" s="38"/>
      <c r="I3296" s="38"/>
      <c r="J3296" s="38"/>
      <c r="K3296" s="41"/>
      <c r="L3296" s="42"/>
      <c r="M3296" s="53">
        <v>0</v>
      </c>
      <c r="N3296" s="39" t="s">
        <v>22</v>
      </c>
      <c r="O3296" s="65">
        <f>SUMIFS(Tb_Reseller[Aug-26],Tb_Reseller[Agen id],Tb_Agen[[#This Row],[AGEN ID]])</f>
        <v>0</v>
      </c>
      <c r="P3296" s="66">
        <f>SUMIFS(Tb_Reseller[Sep-26],Tb_Reseller[Agen id],Tb_Agen[[#This Row],[AGEN ID]])</f>
        <v>0</v>
      </c>
      <c r="Q3296" s="66">
        <f>SUMIFS(Tb_Reseller[Oct-26],Tb_Reseller[Agen id],Tb_Agen[[#This Row],[AGEN ID]])</f>
        <v>0</v>
      </c>
    </row>
    <row r="3297" spans="1:17" x14ac:dyDescent="0.25">
      <c r="A3297" s="33" t="s">
        <v>7398</v>
      </c>
      <c r="B3297" s="34" t="s">
        <v>7399</v>
      </c>
      <c r="C3297" s="34" t="s">
        <v>112</v>
      </c>
      <c r="D3297" s="35" t="s">
        <v>16</v>
      </c>
      <c r="E3297" s="35" t="s">
        <v>17</v>
      </c>
      <c r="F3297" s="35"/>
      <c r="G3297" s="36">
        <f>VLOOKUP(Tb_Agen[[#This Row],[AGEN ID]],Reseller!A:F,5,0)</f>
        <v>45296.584027777782</v>
      </c>
      <c r="H3297" s="35"/>
      <c r="I3297" s="35"/>
      <c r="J3297" s="35"/>
      <c r="K3297" s="41"/>
      <c r="L3297" s="37"/>
      <c r="M3297" s="53">
        <v>0</v>
      </c>
      <c r="N3297" s="39" t="s">
        <v>22</v>
      </c>
      <c r="O3297" s="65">
        <f>SUMIFS(Tb_Reseller[Aug-26],Tb_Reseller[Agen id],Tb_Agen[[#This Row],[AGEN ID]])</f>
        <v>0.16129032258064516</v>
      </c>
      <c r="P3297" s="66">
        <f>SUMIFS(Tb_Reseller[Sep-26],Tb_Reseller[Agen id],Tb_Agen[[#This Row],[AGEN ID]])</f>
        <v>0</v>
      </c>
      <c r="Q3297" s="66">
        <f>SUMIFS(Tb_Reseller[Oct-26],Tb_Reseller[Agen id],Tb_Agen[[#This Row],[AGEN ID]])</f>
        <v>0</v>
      </c>
    </row>
    <row r="3298" spans="1:17" x14ac:dyDescent="0.25">
      <c r="A3298" s="39" t="s">
        <v>7400</v>
      </c>
      <c r="B3298" s="34" t="s">
        <v>7401</v>
      </c>
      <c r="C3298" s="43" t="s">
        <v>112</v>
      </c>
      <c r="D3298" s="38" t="s">
        <v>16</v>
      </c>
      <c r="E3298" s="38" t="s">
        <v>159</v>
      </c>
      <c r="F3298" s="38"/>
      <c r="G3298" s="40">
        <f>VLOOKUP(Tb_Agen[[#This Row],[AGEN ID]],Reseller!A:F,5,0)</f>
        <v>45854.56527777778</v>
      </c>
      <c r="H3298" s="38" t="s">
        <v>7402</v>
      </c>
      <c r="I3298" s="38" t="s">
        <v>68</v>
      </c>
      <c r="J3298" s="38" t="s">
        <v>2115</v>
      </c>
      <c r="K3298" s="41" t="s">
        <v>2116</v>
      </c>
      <c r="L3298" s="42" t="s">
        <v>39</v>
      </c>
      <c r="M3298" s="53">
        <v>0</v>
      </c>
      <c r="N3298" s="39" t="s">
        <v>22</v>
      </c>
      <c r="O3298" s="65">
        <f>SUMIFS(Tb_Reseller[Aug-26],Tb_Reseller[Agen id],Tb_Agen[[#This Row],[AGEN ID]])</f>
        <v>4.4838709677419324</v>
      </c>
      <c r="P3298" s="66">
        <f>SUMIFS(Tb_Reseller[Sep-26],Tb_Reseller[Agen id],Tb_Agen[[#This Row],[AGEN ID]])</f>
        <v>4.6666666666666599</v>
      </c>
      <c r="Q3298" s="66">
        <f>SUMIFS(Tb_Reseller[Oct-26],Tb_Reseller[Agen id],Tb_Agen[[#This Row],[AGEN ID]])</f>
        <v>4.5</v>
      </c>
    </row>
    <row r="3299" spans="1:17" x14ac:dyDescent="0.25">
      <c r="A3299" s="33" t="s">
        <v>7403</v>
      </c>
      <c r="B3299" s="34" t="s">
        <v>7404</v>
      </c>
      <c r="C3299" s="34" t="s">
        <v>82</v>
      </c>
      <c r="D3299" s="35" t="s">
        <v>16</v>
      </c>
      <c r="E3299" s="38" t="s">
        <v>82</v>
      </c>
      <c r="F3299" s="35"/>
      <c r="G3299" s="36">
        <f>VLOOKUP(Tb_Agen[[#This Row],[AGEN ID]],Reseller!A:F,5,0)</f>
        <v>45303.451388888891</v>
      </c>
      <c r="H3299" s="35"/>
      <c r="I3299" s="35"/>
      <c r="J3299" s="35"/>
      <c r="K3299" s="41"/>
      <c r="L3299" s="37"/>
      <c r="M3299" s="53">
        <v>0</v>
      </c>
      <c r="N3299" s="39" t="s">
        <v>22</v>
      </c>
      <c r="O3299" s="65">
        <f>SUMIFS(Tb_Reseller[Aug-26],Tb_Reseller[Agen id],Tb_Agen[[#This Row],[AGEN ID]])</f>
        <v>0</v>
      </c>
      <c r="P3299" s="66">
        <f>SUMIFS(Tb_Reseller[Sep-26],Tb_Reseller[Agen id],Tb_Agen[[#This Row],[AGEN ID]])</f>
        <v>0</v>
      </c>
      <c r="Q3299" s="66">
        <f>SUMIFS(Tb_Reseller[Oct-26],Tb_Reseller[Agen id],Tb_Agen[[#This Row],[AGEN ID]])</f>
        <v>0</v>
      </c>
    </row>
    <row r="3300" spans="1:17" x14ac:dyDescent="0.25">
      <c r="A3300" s="39" t="s">
        <v>7405</v>
      </c>
      <c r="B3300" s="34" t="s">
        <v>7406</v>
      </c>
      <c r="C3300" s="43" t="s">
        <v>82</v>
      </c>
      <c r="D3300" s="38" t="s">
        <v>16</v>
      </c>
      <c r="E3300" s="38" t="s">
        <v>82</v>
      </c>
      <c r="F3300" s="38"/>
      <c r="G3300" s="40">
        <f>VLOOKUP(Tb_Agen[[#This Row],[AGEN ID]],Reseller!A:F,5,0)</f>
        <v>45854.592361111107</v>
      </c>
      <c r="H3300" s="38"/>
      <c r="I3300" s="38"/>
      <c r="J3300" s="38"/>
      <c r="K3300" s="41"/>
      <c r="L3300" s="42"/>
      <c r="M3300" s="53">
        <v>0</v>
      </c>
      <c r="N3300" s="39" t="s">
        <v>22</v>
      </c>
      <c r="O3300" s="65">
        <f>SUMIFS(Tb_Reseller[Aug-26],Tb_Reseller[Agen id],Tb_Agen[[#This Row],[AGEN ID]])</f>
        <v>0</v>
      </c>
      <c r="P3300" s="66">
        <f>SUMIFS(Tb_Reseller[Sep-26],Tb_Reseller[Agen id],Tb_Agen[[#This Row],[AGEN ID]])</f>
        <v>0</v>
      </c>
      <c r="Q3300" s="66">
        <f>SUMIFS(Tb_Reseller[Oct-26],Tb_Reseller[Agen id],Tb_Agen[[#This Row],[AGEN ID]])</f>
        <v>0</v>
      </c>
    </row>
    <row r="3301" spans="1:17" x14ac:dyDescent="0.25">
      <c r="A3301" s="33" t="s">
        <v>7407</v>
      </c>
      <c r="B3301" s="34" t="s">
        <v>7408</v>
      </c>
      <c r="C3301" s="34" t="s">
        <v>121</v>
      </c>
      <c r="D3301" s="35" t="s">
        <v>16</v>
      </c>
      <c r="E3301" s="35" t="s">
        <v>17</v>
      </c>
      <c r="F3301" s="35"/>
      <c r="G3301" s="36">
        <f>VLOOKUP(Tb_Agen[[#This Row],[AGEN ID]],Reseller!A:F,5,0)</f>
        <v>45309.352777777778</v>
      </c>
      <c r="H3301" s="35"/>
      <c r="I3301" s="35"/>
      <c r="J3301" s="35"/>
      <c r="K3301" s="41"/>
      <c r="L3301" s="37"/>
      <c r="M3301" s="53">
        <v>0</v>
      </c>
      <c r="N3301" s="39" t="s">
        <v>22</v>
      </c>
      <c r="O3301" s="65">
        <f>SUMIFS(Tb_Reseller[Aug-26],Tb_Reseller[Agen id],Tb_Agen[[#This Row],[AGEN ID]])</f>
        <v>0</v>
      </c>
      <c r="P3301" s="66">
        <f>SUMIFS(Tb_Reseller[Sep-26],Tb_Reseller[Agen id],Tb_Agen[[#This Row],[AGEN ID]])</f>
        <v>0</v>
      </c>
      <c r="Q3301" s="66">
        <f>SUMIFS(Tb_Reseller[Oct-26],Tb_Reseller[Agen id],Tb_Agen[[#This Row],[AGEN ID]])</f>
        <v>0</v>
      </c>
    </row>
    <row r="3302" spans="1:17" x14ac:dyDescent="0.25">
      <c r="A3302" s="39" t="s">
        <v>7409</v>
      </c>
      <c r="B3302" s="34" t="s">
        <v>7410</v>
      </c>
      <c r="C3302" s="43" t="s">
        <v>82</v>
      </c>
      <c r="D3302" s="38" t="s">
        <v>16</v>
      </c>
      <c r="E3302" s="38" t="s">
        <v>82</v>
      </c>
      <c r="F3302" s="38"/>
      <c r="G3302" s="40">
        <f>VLOOKUP(Tb_Agen[[#This Row],[AGEN ID]],Reseller!A:F,5,0)</f>
        <v>45855.756249999999</v>
      </c>
      <c r="H3302" s="38"/>
      <c r="I3302" s="38"/>
      <c r="J3302" s="38"/>
      <c r="K3302" s="41"/>
      <c r="L3302" s="42"/>
      <c r="M3302" s="53">
        <v>0</v>
      </c>
      <c r="N3302" s="39" t="s">
        <v>22</v>
      </c>
      <c r="O3302" s="65">
        <f>SUMIFS(Tb_Reseller[Aug-26],Tb_Reseller[Agen id],Tb_Agen[[#This Row],[AGEN ID]])</f>
        <v>0</v>
      </c>
      <c r="P3302" s="66">
        <f>SUMIFS(Tb_Reseller[Sep-26],Tb_Reseller[Agen id],Tb_Agen[[#This Row],[AGEN ID]])</f>
        <v>0</v>
      </c>
      <c r="Q3302" s="66">
        <f>SUMIFS(Tb_Reseller[Oct-26],Tb_Reseller[Agen id],Tb_Agen[[#This Row],[AGEN ID]])</f>
        <v>0</v>
      </c>
    </row>
    <row r="3303" spans="1:17" x14ac:dyDescent="0.25">
      <c r="A3303" s="39" t="s">
        <v>7411</v>
      </c>
      <c r="B3303" s="34" t="s">
        <v>7412</v>
      </c>
      <c r="C3303" s="43" t="s">
        <v>121</v>
      </c>
      <c r="D3303" s="38" t="s">
        <v>16</v>
      </c>
      <c r="E3303" s="38" t="s">
        <v>17</v>
      </c>
      <c r="F3303" s="38"/>
      <c r="G3303" s="40">
        <f>VLOOKUP(Tb_Agen[[#This Row],[AGEN ID]],Reseller!A:F,5,0)</f>
        <v>45856.414583333331</v>
      </c>
      <c r="H3303" s="38"/>
      <c r="I3303" s="38"/>
      <c r="J3303" s="38"/>
      <c r="K3303" s="41"/>
      <c r="L3303" s="42"/>
      <c r="M3303" s="53">
        <v>0</v>
      </c>
      <c r="N3303" s="39" t="s">
        <v>22</v>
      </c>
      <c r="O3303" s="65">
        <f>SUMIFS(Tb_Reseller[Aug-26],Tb_Reseller[Agen id],Tb_Agen[[#This Row],[AGEN ID]])</f>
        <v>0</v>
      </c>
      <c r="P3303" s="66">
        <f>SUMIFS(Tb_Reseller[Sep-26],Tb_Reseller[Agen id],Tb_Agen[[#This Row],[AGEN ID]])</f>
        <v>0</v>
      </c>
      <c r="Q3303" s="66">
        <f>SUMIFS(Tb_Reseller[Oct-26],Tb_Reseller[Agen id],Tb_Agen[[#This Row],[AGEN ID]])</f>
        <v>0</v>
      </c>
    </row>
    <row r="3304" spans="1:17" x14ac:dyDescent="0.25">
      <c r="A3304" s="39" t="s">
        <v>7413</v>
      </c>
      <c r="B3304" s="34" t="s">
        <v>7414</v>
      </c>
      <c r="C3304" s="43" t="s">
        <v>82</v>
      </c>
      <c r="D3304" s="38" t="s">
        <v>16</v>
      </c>
      <c r="E3304" s="38" t="s">
        <v>82</v>
      </c>
      <c r="F3304" s="38"/>
      <c r="G3304" s="40">
        <f>VLOOKUP(Tb_Agen[[#This Row],[AGEN ID]],Reseller!A:F,5,0)</f>
        <v>45856.602777777778</v>
      </c>
      <c r="H3304" s="38"/>
      <c r="I3304" s="38"/>
      <c r="J3304" s="38"/>
      <c r="K3304" s="41"/>
      <c r="L3304" s="42"/>
      <c r="M3304" s="53">
        <v>0</v>
      </c>
      <c r="N3304" s="39" t="s">
        <v>22</v>
      </c>
      <c r="O3304" s="65">
        <f>SUMIFS(Tb_Reseller[Aug-26],Tb_Reseller[Agen id],Tb_Agen[[#This Row],[AGEN ID]])</f>
        <v>0</v>
      </c>
      <c r="P3304" s="66">
        <f>SUMIFS(Tb_Reseller[Sep-26],Tb_Reseller[Agen id],Tb_Agen[[#This Row],[AGEN ID]])</f>
        <v>0</v>
      </c>
      <c r="Q3304" s="66">
        <f>SUMIFS(Tb_Reseller[Oct-26],Tb_Reseller[Agen id],Tb_Agen[[#This Row],[AGEN ID]])</f>
        <v>0</v>
      </c>
    </row>
    <row r="3305" spans="1:17" x14ac:dyDescent="0.25">
      <c r="A3305" s="39" t="s">
        <v>7415</v>
      </c>
      <c r="B3305" s="34" t="s">
        <v>7416</v>
      </c>
      <c r="C3305" s="43" t="s">
        <v>112</v>
      </c>
      <c r="D3305" s="38" t="s">
        <v>28</v>
      </c>
      <c r="E3305" s="38" t="s">
        <v>17</v>
      </c>
      <c r="F3305" s="38"/>
      <c r="G3305" s="40">
        <f>VLOOKUP(Tb_Agen[[#This Row],[AGEN ID]],Reseller!A:F,5,0)</f>
        <v>45857.537499999999</v>
      </c>
      <c r="H3305" s="38" t="s">
        <v>7417</v>
      </c>
      <c r="I3305" s="38" t="s">
        <v>145</v>
      </c>
      <c r="J3305" s="38" t="s">
        <v>216</v>
      </c>
      <c r="K3305" s="41" t="s">
        <v>347</v>
      </c>
      <c r="L3305" s="42"/>
      <c r="M3305" s="53">
        <v>0</v>
      </c>
      <c r="N3305" s="39" t="s">
        <v>22</v>
      </c>
      <c r="O3305" s="65">
        <f>SUMIFS(Tb_Reseller[Aug-26],Tb_Reseller[Agen id],Tb_Agen[[#This Row],[AGEN ID]])</f>
        <v>0</v>
      </c>
      <c r="P3305" s="66">
        <f>SUMIFS(Tb_Reseller[Sep-26],Tb_Reseller[Agen id],Tb_Agen[[#This Row],[AGEN ID]])</f>
        <v>0</v>
      </c>
      <c r="Q3305" s="66">
        <f>SUMIFS(Tb_Reseller[Oct-26],Tb_Reseller[Agen id],Tb_Agen[[#This Row],[AGEN ID]])</f>
        <v>0</v>
      </c>
    </row>
    <row r="3306" spans="1:17" x14ac:dyDescent="0.25">
      <c r="A3306" s="39" t="s">
        <v>7418</v>
      </c>
      <c r="B3306" s="34" t="s">
        <v>7419</v>
      </c>
      <c r="C3306" s="43" t="s">
        <v>112</v>
      </c>
      <c r="D3306" s="38" t="s">
        <v>28</v>
      </c>
      <c r="E3306" s="38" t="s">
        <v>17</v>
      </c>
      <c r="F3306" s="38"/>
      <c r="G3306" s="40">
        <f>VLOOKUP(Tb_Agen[[#This Row],[AGEN ID]],Reseller!A:F,5,0)</f>
        <v>45857.579861111109</v>
      </c>
      <c r="H3306" s="38" t="s">
        <v>7420</v>
      </c>
      <c r="I3306" s="38" t="s">
        <v>68</v>
      </c>
      <c r="J3306" s="38" t="s">
        <v>2115</v>
      </c>
      <c r="K3306" s="41" t="s">
        <v>2116</v>
      </c>
      <c r="L3306" s="42"/>
      <c r="M3306" s="53">
        <v>0</v>
      </c>
      <c r="N3306" s="39" t="s">
        <v>22</v>
      </c>
      <c r="O3306" s="65">
        <f>SUMIFS(Tb_Reseller[Aug-26],Tb_Reseller[Agen id],Tb_Agen[[#This Row],[AGEN ID]])</f>
        <v>0</v>
      </c>
      <c r="P3306" s="66">
        <f>SUMIFS(Tb_Reseller[Sep-26],Tb_Reseller[Agen id],Tb_Agen[[#This Row],[AGEN ID]])</f>
        <v>0</v>
      </c>
      <c r="Q3306" s="66">
        <f>SUMIFS(Tb_Reseller[Oct-26],Tb_Reseller[Agen id],Tb_Agen[[#This Row],[AGEN ID]])</f>
        <v>0</v>
      </c>
    </row>
    <row r="3307" spans="1:17" x14ac:dyDescent="0.25">
      <c r="A3307" s="33" t="s">
        <v>7421</v>
      </c>
      <c r="B3307" s="34" t="s">
        <v>7422</v>
      </c>
      <c r="C3307" s="34" t="s">
        <v>79</v>
      </c>
      <c r="D3307" s="35" t="s">
        <v>16</v>
      </c>
      <c r="E3307" s="35" t="s">
        <v>17</v>
      </c>
      <c r="F3307" s="35"/>
      <c r="G3307" s="36">
        <f>VLOOKUP(Tb_Agen[[#This Row],[AGEN ID]],Reseller!A:F,5,0)</f>
        <v>45316.541666666657</v>
      </c>
      <c r="H3307" s="35"/>
      <c r="I3307" s="35"/>
      <c r="J3307" s="35"/>
      <c r="K3307" s="41"/>
      <c r="L3307" s="37"/>
      <c r="M3307" s="53">
        <v>0</v>
      </c>
      <c r="N3307" s="39" t="s">
        <v>22</v>
      </c>
      <c r="O3307" s="65">
        <f>SUMIFS(Tb_Reseller[Aug-26],Tb_Reseller[Agen id],Tb_Agen[[#This Row],[AGEN ID]])</f>
        <v>0</v>
      </c>
      <c r="P3307" s="66">
        <f>SUMIFS(Tb_Reseller[Sep-26],Tb_Reseller[Agen id],Tb_Agen[[#This Row],[AGEN ID]])</f>
        <v>3.3333333333333333E-2</v>
      </c>
      <c r="Q3307" s="66">
        <f>SUMIFS(Tb_Reseller[Oct-26],Tb_Reseller[Agen id],Tb_Agen[[#This Row],[AGEN ID]])</f>
        <v>0</v>
      </c>
    </row>
    <row r="3308" spans="1:17" x14ac:dyDescent="0.25">
      <c r="A3308" s="39" t="s">
        <v>7423</v>
      </c>
      <c r="B3308" s="34" t="s">
        <v>7424</v>
      </c>
      <c r="C3308" s="43" t="s">
        <v>82</v>
      </c>
      <c r="D3308" s="38" t="s">
        <v>16</v>
      </c>
      <c r="E3308" s="38" t="s">
        <v>82</v>
      </c>
      <c r="F3308" s="38"/>
      <c r="G3308" s="40">
        <f>VLOOKUP(Tb_Agen[[#This Row],[AGEN ID]],Reseller!A:F,5,0)</f>
        <v>45858.730555555558</v>
      </c>
      <c r="H3308" s="38"/>
      <c r="I3308" s="38"/>
      <c r="J3308" s="38"/>
      <c r="K3308" s="41"/>
      <c r="L3308" s="42"/>
      <c r="M3308" s="53">
        <v>0</v>
      </c>
      <c r="N3308" s="39" t="s">
        <v>22</v>
      </c>
      <c r="O3308" s="65">
        <f>SUMIFS(Tb_Reseller[Aug-26],Tb_Reseller[Agen id],Tb_Agen[[#This Row],[AGEN ID]])</f>
        <v>0</v>
      </c>
      <c r="P3308" s="66">
        <f>SUMIFS(Tb_Reseller[Sep-26],Tb_Reseller[Agen id],Tb_Agen[[#This Row],[AGEN ID]])</f>
        <v>0</v>
      </c>
      <c r="Q3308" s="66">
        <f>SUMIFS(Tb_Reseller[Oct-26],Tb_Reseller[Agen id],Tb_Agen[[#This Row],[AGEN ID]])</f>
        <v>0</v>
      </c>
    </row>
    <row r="3309" spans="1:17" x14ac:dyDescent="0.25">
      <c r="A3309" s="33" t="s">
        <v>7425</v>
      </c>
      <c r="B3309" s="34" t="s">
        <v>7426</v>
      </c>
      <c r="C3309" s="34" t="s">
        <v>82</v>
      </c>
      <c r="D3309" s="35" t="s">
        <v>16</v>
      </c>
      <c r="E3309" s="38" t="s">
        <v>82</v>
      </c>
      <c r="F3309" s="35"/>
      <c r="G3309" s="36">
        <f>VLOOKUP(Tb_Agen[[#This Row],[AGEN ID]],Reseller!A:F,5,0)</f>
        <v>45324.900694444441</v>
      </c>
      <c r="H3309" s="35"/>
      <c r="I3309" s="35"/>
      <c r="J3309" s="35"/>
      <c r="K3309" s="41"/>
      <c r="L3309" s="37"/>
      <c r="M3309" s="53">
        <v>0</v>
      </c>
      <c r="N3309" s="39" t="s">
        <v>22</v>
      </c>
      <c r="O3309" s="65">
        <f>SUMIFS(Tb_Reseller[Aug-26],Tb_Reseller[Agen id],Tb_Agen[[#This Row],[AGEN ID]])</f>
        <v>0</v>
      </c>
      <c r="P3309" s="66">
        <f>SUMIFS(Tb_Reseller[Sep-26],Tb_Reseller[Agen id],Tb_Agen[[#This Row],[AGEN ID]])</f>
        <v>0</v>
      </c>
      <c r="Q3309" s="66">
        <f>SUMIFS(Tb_Reseller[Oct-26],Tb_Reseller[Agen id],Tb_Agen[[#This Row],[AGEN ID]])</f>
        <v>0</v>
      </c>
    </row>
    <row r="3310" spans="1:17" x14ac:dyDescent="0.25">
      <c r="A3310" s="39" t="s">
        <v>7427</v>
      </c>
      <c r="B3310" s="34" t="s">
        <v>7428</v>
      </c>
      <c r="C3310" s="43" t="s">
        <v>112</v>
      </c>
      <c r="D3310" s="38" t="s">
        <v>36</v>
      </c>
      <c r="E3310" s="38" t="s">
        <v>159</v>
      </c>
      <c r="F3310" s="38"/>
      <c r="G3310" s="40">
        <f>VLOOKUP(Tb_Agen[[#This Row],[AGEN ID]],Reseller!A:F,5,0)</f>
        <v>45861.500694444447</v>
      </c>
      <c r="H3310" s="38" t="s">
        <v>6849</v>
      </c>
      <c r="I3310" s="38" t="s">
        <v>68</v>
      </c>
      <c r="J3310" s="38" t="s">
        <v>2115</v>
      </c>
      <c r="K3310" s="41" t="s">
        <v>6850</v>
      </c>
      <c r="L3310" s="42" t="s">
        <v>39</v>
      </c>
      <c r="M3310" s="53">
        <v>-2600000</v>
      </c>
      <c r="N3310" s="39" t="s">
        <v>40</v>
      </c>
      <c r="O3310" s="65">
        <f>SUMIFS(Tb_Reseller[Aug-26],Tb_Reseller[Agen id],Tb_Agen[[#This Row],[AGEN ID]])</f>
        <v>6.5806451612903176</v>
      </c>
      <c r="P3310" s="66">
        <f>SUMIFS(Tb_Reseller[Sep-26],Tb_Reseller[Agen id],Tb_Agen[[#This Row],[AGEN ID]])</f>
        <v>7.0666666666666513</v>
      </c>
      <c r="Q3310" s="66">
        <f>SUMIFS(Tb_Reseller[Oct-26],Tb_Reseller[Agen id],Tb_Agen[[#This Row],[AGEN ID]])</f>
        <v>12.5</v>
      </c>
    </row>
    <row r="3311" spans="1:17" x14ac:dyDescent="0.25">
      <c r="A3311" s="44" t="s">
        <v>7429</v>
      </c>
      <c r="B3311" s="34" t="s">
        <v>7430</v>
      </c>
      <c r="C3311" s="43" t="s">
        <v>82</v>
      </c>
      <c r="D3311" s="38" t="s">
        <v>16</v>
      </c>
      <c r="E3311" s="38" t="s">
        <v>82</v>
      </c>
      <c r="F3311" s="38"/>
      <c r="G3311" s="40">
        <f>VLOOKUP(Tb_Agen[[#This Row],[AGEN ID]],Reseller!A:F,5,0)</f>
        <v>45862.772222222222</v>
      </c>
      <c r="H3311" s="38"/>
      <c r="I3311" s="38"/>
      <c r="J3311" s="38"/>
      <c r="K3311" s="41"/>
      <c r="L3311" s="42"/>
      <c r="M3311" s="53">
        <v>0</v>
      </c>
      <c r="N3311" s="39" t="s">
        <v>22</v>
      </c>
      <c r="O3311" s="65">
        <f>SUMIFS(Tb_Reseller[Aug-26],Tb_Reseller[Agen id],Tb_Agen[[#This Row],[AGEN ID]])</f>
        <v>0</v>
      </c>
      <c r="P3311" s="66">
        <f>SUMIFS(Tb_Reseller[Sep-26],Tb_Reseller[Agen id],Tb_Agen[[#This Row],[AGEN ID]])</f>
        <v>0</v>
      </c>
      <c r="Q3311" s="66">
        <f>SUMIFS(Tb_Reseller[Oct-26],Tb_Reseller[Agen id],Tb_Agen[[#This Row],[AGEN ID]])</f>
        <v>0</v>
      </c>
    </row>
    <row r="3312" spans="1:17" x14ac:dyDescent="0.25">
      <c r="A3312" s="39" t="s">
        <v>7431</v>
      </c>
      <c r="B3312" s="34" t="s">
        <v>7432</v>
      </c>
      <c r="C3312" s="43" t="s">
        <v>82</v>
      </c>
      <c r="D3312" s="38" t="s">
        <v>16</v>
      </c>
      <c r="E3312" s="38" t="s">
        <v>82</v>
      </c>
      <c r="F3312" s="38"/>
      <c r="G3312" s="40">
        <f>VLOOKUP(Tb_Agen[[#This Row],[AGEN ID]],Reseller!A:F,5,0)</f>
        <v>45864.458333333343</v>
      </c>
      <c r="H3312" s="38"/>
      <c r="I3312" s="38"/>
      <c r="J3312" s="38"/>
      <c r="K3312" s="41"/>
      <c r="L3312" s="42"/>
      <c r="M3312" s="53">
        <v>0</v>
      </c>
      <c r="N3312" s="39" t="s">
        <v>22</v>
      </c>
      <c r="O3312" s="65">
        <f>SUMIFS(Tb_Reseller[Aug-26],Tb_Reseller[Agen id],Tb_Agen[[#This Row],[AGEN ID]])</f>
        <v>0</v>
      </c>
      <c r="P3312" s="66">
        <f>SUMIFS(Tb_Reseller[Sep-26],Tb_Reseller[Agen id],Tb_Agen[[#This Row],[AGEN ID]])</f>
        <v>0</v>
      </c>
      <c r="Q3312" s="66">
        <f>SUMIFS(Tb_Reseller[Oct-26],Tb_Reseller[Agen id],Tb_Agen[[#This Row],[AGEN ID]])</f>
        <v>0</v>
      </c>
    </row>
    <row r="3313" spans="1:17" x14ac:dyDescent="0.25">
      <c r="A3313" s="39" t="s">
        <v>7433</v>
      </c>
      <c r="B3313" s="34" t="s">
        <v>7434</v>
      </c>
      <c r="C3313" s="43" t="s">
        <v>82</v>
      </c>
      <c r="D3313" s="38" t="s">
        <v>16</v>
      </c>
      <c r="E3313" s="38" t="s">
        <v>82</v>
      </c>
      <c r="F3313" s="38"/>
      <c r="G3313" s="40">
        <f>VLOOKUP(Tb_Agen[[#This Row],[AGEN ID]],Reseller!A:F,5,0)</f>
        <v>45864.713888888888</v>
      </c>
      <c r="H3313" s="38"/>
      <c r="I3313" s="38"/>
      <c r="J3313" s="38"/>
      <c r="K3313" s="41"/>
      <c r="L3313" s="42"/>
      <c r="M3313" s="53">
        <v>0</v>
      </c>
      <c r="N3313" s="39" t="s">
        <v>22</v>
      </c>
      <c r="O3313" s="65">
        <f>SUMIFS(Tb_Reseller[Aug-26],Tb_Reseller[Agen id],Tb_Agen[[#This Row],[AGEN ID]])</f>
        <v>0</v>
      </c>
      <c r="P3313" s="66">
        <f>SUMIFS(Tb_Reseller[Sep-26],Tb_Reseller[Agen id],Tb_Agen[[#This Row],[AGEN ID]])</f>
        <v>0</v>
      </c>
      <c r="Q3313" s="66">
        <f>SUMIFS(Tb_Reseller[Oct-26],Tb_Reseller[Agen id],Tb_Agen[[#This Row],[AGEN ID]])</f>
        <v>0</v>
      </c>
    </row>
    <row r="3314" spans="1:17" x14ac:dyDescent="0.25">
      <c r="A3314" s="33" t="s">
        <v>7435</v>
      </c>
      <c r="B3314" s="34" t="s">
        <v>7436</v>
      </c>
      <c r="C3314" s="34" t="s">
        <v>121</v>
      </c>
      <c r="D3314" s="35" t="s">
        <v>16</v>
      </c>
      <c r="E3314" s="35" t="s">
        <v>17</v>
      </c>
      <c r="F3314" s="35"/>
      <c r="G3314" s="36">
        <f>VLOOKUP(Tb_Agen[[#This Row],[AGEN ID]],Reseller!A:F,5,0)</f>
        <v>45338.57708333333</v>
      </c>
      <c r="H3314" s="35"/>
      <c r="I3314" s="35"/>
      <c r="J3314" s="35"/>
      <c r="K3314" s="41"/>
      <c r="L3314" s="37"/>
      <c r="M3314" s="53">
        <v>0</v>
      </c>
      <c r="N3314" s="39" t="s">
        <v>22</v>
      </c>
      <c r="O3314" s="65">
        <f>SUMIFS(Tb_Reseller[Aug-26],Tb_Reseller[Agen id],Tb_Agen[[#This Row],[AGEN ID]])</f>
        <v>0</v>
      </c>
      <c r="P3314" s="66">
        <f>SUMIFS(Tb_Reseller[Sep-26],Tb_Reseller[Agen id],Tb_Agen[[#This Row],[AGEN ID]])</f>
        <v>0</v>
      </c>
      <c r="Q3314" s="66">
        <f>SUMIFS(Tb_Reseller[Oct-26],Tb_Reseller[Agen id],Tb_Agen[[#This Row],[AGEN ID]])</f>
        <v>0</v>
      </c>
    </row>
    <row r="3315" spans="1:17" x14ac:dyDescent="0.25">
      <c r="A3315" s="39" t="s">
        <v>7437</v>
      </c>
      <c r="B3315" s="34" t="s">
        <v>7438</v>
      </c>
      <c r="C3315" s="43" t="s">
        <v>15</v>
      </c>
      <c r="D3315" s="38" t="s">
        <v>16</v>
      </c>
      <c r="E3315" s="38" t="s">
        <v>37</v>
      </c>
      <c r="F3315" s="38"/>
      <c r="G3315" s="40">
        <f>VLOOKUP(Tb_Agen[[#This Row],[AGEN ID]],Reseller!A:F,5,0)</f>
        <v>45865.696527777778</v>
      </c>
      <c r="H3315" s="38" t="s">
        <v>7439</v>
      </c>
      <c r="I3315" s="38" t="s">
        <v>19</v>
      </c>
      <c r="J3315" s="38" t="s">
        <v>30</v>
      </c>
      <c r="K3315" s="41" t="s">
        <v>74</v>
      </c>
      <c r="L3315" s="42" t="s">
        <v>101</v>
      </c>
      <c r="M3315" s="53">
        <v>0</v>
      </c>
      <c r="N3315" s="39" t="s">
        <v>22</v>
      </c>
      <c r="O3315" s="65">
        <f>SUMIFS(Tb_Reseller[Aug-26],Tb_Reseller[Agen id],Tb_Agen[[#This Row],[AGEN ID]])</f>
        <v>1.9999999999999984</v>
      </c>
      <c r="P3315" s="66">
        <f>SUMIFS(Tb_Reseller[Sep-26],Tb_Reseller[Agen id],Tb_Agen[[#This Row],[AGEN ID]])</f>
        <v>1.8333333333333357</v>
      </c>
      <c r="Q3315" s="66">
        <f>SUMIFS(Tb_Reseller[Oct-26],Tb_Reseller[Agen id],Tb_Agen[[#This Row],[AGEN ID]])</f>
        <v>1.75</v>
      </c>
    </row>
    <row r="3316" spans="1:17" x14ac:dyDescent="0.25">
      <c r="A3316" s="39" t="s">
        <v>7440</v>
      </c>
      <c r="B3316" s="34" t="s">
        <v>7441</v>
      </c>
      <c r="C3316" s="43" t="s">
        <v>82</v>
      </c>
      <c r="D3316" s="38" t="s">
        <v>16</v>
      </c>
      <c r="E3316" s="38" t="s">
        <v>82</v>
      </c>
      <c r="F3316" s="38"/>
      <c r="G3316" s="40">
        <f>VLOOKUP(Tb_Agen[[#This Row],[AGEN ID]],Reseller!A:F,5,0)</f>
        <v>45866.402777777781</v>
      </c>
      <c r="H3316" s="38"/>
      <c r="I3316" s="38"/>
      <c r="J3316" s="38"/>
      <c r="K3316" s="41"/>
      <c r="L3316" s="42"/>
      <c r="M3316" s="53">
        <v>0</v>
      </c>
      <c r="N3316" s="39" t="s">
        <v>22</v>
      </c>
      <c r="O3316" s="65">
        <f>SUMIFS(Tb_Reseller[Aug-26],Tb_Reseller[Agen id],Tb_Agen[[#This Row],[AGEN ID]])</f>
        <v>0</v>
      </c>
      <c r="P3316" s="66">
        <f>SUMIFS(Tb_Reseller[Sep-26],Tb_Reseller[Agen id],Tb_Agen[[#This Row],[AGEN ID]])</f>
        <v>0</v>
      </c>
      <c r="Q3316" s="66">
        <f>SUMIFS(Tb_Reseller[Oct-26],Tb_Reseller[Agen id],Tb_Agen[[#This Row],[AGEN ID]])</f>
        <v>0</v>
      </c>
    </row>
    <row r="3317" spans="1:17" x14ac:dyDescent="0.25">
      <c r="A3317" s="48" t="s">
        <v>7442</v>
      </c>
      <c r="B3317" s="34" t="s">
        <v>7443</v>
      </c>
      <c r="C3317" s="43" t="s">
        <v>112</v>
      </c>
      <c r="D3317" s="38" t="s">
        <v>16</v>
      </c>
      <c r="E3317" s="38" t="s">
        <v>17</v>
      </c>
      <c r="F3317" s="38"/>
      <c r="G3317" s="40">
        <f>VLOOKUP(Tb_Agen[[#This Row],[AGEN ID]],Reseller!A:F,5,0)</f>
        <v>45866.491666666669</v>
      </c>
      <c r="H3317" s="38"/>
      <c r="I3317" s="38"/>
      <c r="J3317" s="38"/>
      <c r="K3317" s="41"/>
      <c r="L3317" s="42"/>
      <c r="M3317" s="53">
        <v>0</v>
      </c>
      <c r="N3317" s="39" t="s">
        <v>22</v>
      </c>
      <c r="O3317" s="65">
        <f>SUMIFS(Tb_Reseller[Aug-26],Tb_Reseller[Agen id],Tb_Agen[[#This Row],[AGEN ID]])</f>
        <v>0</v>
      </c>
      <c r="P3317" s="66">
        <f>SUMIFS(Tb_Reseller[Sep-26],Tb_Reseller[Agen id],Tb_Agen[[#This Row],[AGEN ID]])</f>
        <v>0</v>
      </c>
      <c r="Q3317" s="66">
        <f>SUMIFS(Tb_Reseller[Oct-26],Tb_Reseller[Agen id],Tb_Agen[[#This Row],[AGEN ID]])</f>
        <v>0</v>
      </c>
    </row>
    <row r="3318" spans="1:17" x14ac:dyDescent="0.25">
      <c r="A3318" s="33" t="s">
        <v>7444</v>
      </c>
      <c r="B3318" s="34" t="s">
        <v>7445</v>
      </c>
      <c r="C3318" s="34" t="s">
        <v>82</v>
      </c>
      <c r="D3318" s="35" t="s">
        <v>16</v>
      </c>
      <c r="E3318" s="38" t="s">
        <v>82</v>
      </c>
      <c r="F3318" s="35"/>
      <c r="G3318" s="36">
        <f>VLOOKUP(Tb_Agen[[#This Row],[AGEN ID]],Reseller!A:F,5,0)</f>
        <v>45341.368750000001</v>
      </c>
      <c r="H3318" s="35"/>
      <c r="I3318" s="35"/>
      <c r="J3318" s="35"/>
      <c r="K3318" s="41"/>
      <c r="L3318" s="37"/>
      <c r="M3318" s="53">
        <v>0</v>
      </c>
      <c r="N3318" s="39" t="s">
        <v>22</v>
      </c>
      <c r="O3318" s="65">
        <f>SUMIFS(Tb_Reseller[Aug-26],Tb_Reseller[Agen id],Tb_Agen[[#This Row],[AGEN ID]])</f>
        <v>0</v>
      </c>
      <c r="P3318" s="66">
        <f>SUMIFS(Tb_Reseller[Sep-26],Tb_Reseller[Agen id],Tb_Agen[[#This Row],[AGEN ID]])</f>
        <v>0</v>
      </c>
      <c r="Q3318" s="66">
        <f>SUMIFS(Tb_Reseller[Oct-26],Tb_Reseller[Agen id],Tb_Agen[[#This Row],[AGEN ID]])</f>
        <v>0</v>
      </c>
    </row>
    <row r="3319" spans="1:17" x14ac:dyDescent="0.25">
      <c r="A3319" s="39" t="s">
        <v>7446</v>
      </c>
      <c r="B3319" s="34" t="s">
        <v>7447</v>
      </c>
      <c r="C3319" s="43" t="s">
        <v>82</v>
      </c>
      <c r="D3319" s="38" t="s">
        <v>16</v>
      </c>
      <c r="E3319" s="38" t="s">
        <v>82</v>
      </c>
      <c r="F3319" s="38"/>
      <c r="G3319" s="40">
        <f>VLOOKUP(Tb_Agen[[#This Row],[AGEN ID]],Reseller!A:F,5,0)</f>
        <v>45867.845138888893</v>
      </c>
      <c r="H3319" s="38"/>
      <c r="I3319" s="38"/>
      <c r="J3319" s="38"/>
      <c r="K3319" s="41"/>
      <c r="L3319" s="42"/>
      <c r="M3319" s="53">
        <v>0</v>
      </c>
      <c r="N3319" s="39" t="s">
        <v>22</v>
      </c>
      <c r="O3319" s="65">
        <f>SUMIFS(Tb_Reseller[Aug-26],Tb_Reseller[Agen id],Tb_Agen[[#This Row],[AGEN ID]])</f>
        <v>0</v>
      </c>
      <c r="P3319" s="66">
        <f>SUMIFS(Tb_Reseller[Sep-26],Tb_Reseller[Agen id],Tb_Agen[[#This Row],[AGEN ID]])</f>
        <v>0</v>
      </c>
      <c r="Q3319" s="66">
        <f>SUMIFS(Tb_Reseller[Oct-26],Tb_Reseller[Agen id],Tb_Agen[[#This Row],[AGEN ID]])</f>
        <v>0</v>
      </c>
    </row>
    <row r="3320" spans="1:17" x14ac:dyDescent="0.25">
      <c r="A3320" s="33" t="s">
        <v>7448</v>
      </c>
      <c r="B3320" s="34" t="s">
        <v>7449</v>
      </c>
      <c r="C3320" s="34" t="s">
        <v>82</v>
      </c>
      <c r="D3320" s="35" t="s">
        <v>16</v>
      </c>
      <c r="E3320" s="38" t="s">
        <v>82</v>
      </c>
      <c r="F3320" s="35"/>
      <c r="G3320" s="36">
        <f>VLOOKUP(Tb_Agen[[#This Row],[AGEN ID]],Reseller!A:F,5,0)</f>
        <v>45364.748611111107</v>
      </c>
      <c r="H3320" s="35"/>
      <c r="I3320" s="35"/>
      <c r="J3320" s="35"/>
      <c r="K3320" s="41"/>
      <c r="L3320" s="37"/>
      <c r="M3320" s="53">
        <v>0</v>
      </c>
      <c r="N3320" s="39" t="s">
        <v>22</v>
      </c>
      <c r="O3320" s="65">
        <f>SUMIFS(Tb_Reseller[Aug-26],Tb_Reseller[Agen id],Tb_Agen[[#This Row],[AGEN ID]])</f>
        <v>0</v>
      </c>
      <c r="P3320" s="66">
        <f>SUMIFS(Tb_Reseller[Sep-26],Tb_Reseller[Agen id],Tb_Agen[[#This Row],[AGEN ID]])</f>
        <v>0</v>
      </c>
      <c r="Q3320" s="66">
        <f>SUMIFS(Tb_Reseller[Oct-26],Tb_Reseller[Agen id],Tb_Agen[[#This Row],[AGEN ID]])</f>
        <v>0</v>
      </c>
    </row>
    <row r="3321" spans="1:17" x14ac:dyDescent="0.25">
      <c r="A3321" s="39" t="s">
        <v>7450</v>
      </c>
      <c r="B3321" s="34" t="s">
        <v>7451</v>
      </c>
      <c r="C3321" s="43" t="s">
        <v>82</v>
      </c>
      <c r="D3321" s="38" t="s">
        <v>16</v>
      </c>
      <c r="E3321" s="38" t="s">
        <v>82</v>
      </c>
      <c r="F3321" s="38"/>
      <c r="G3321" s="40">
        <f>VLOOKUP(Tb_Agen[[#This Row],[AGEN ID]],Reseller!A:F,5,0)</f>
        <v>45868.724305555559</v>
      </c>
      <c r="H3321" s="38"/>
      <c r="I3321" s="38"/>
      <c r="J3321" s="38"/>
      <c r="K3321" s="41"/>
      <c r="L3321" s="42"/>
      <c r="M3321" s="53">
        <v>0</v>
      </c>
      <c r="N3321" s="39" t="s">
        <v>22</v>
      </c>
      <c r="O3321" s="65">
        <f>SUMIFS(Tb_Reseller[Aug-26],Tb_Reseller[Agen id],Tb_Agen[[#This Row],[AGEN ID]])</f>
        <v>0</v>
      </c>
      <c r="P3321" s="66">
        <f>SUMIFS(Tb_Reseller[Sep-26],Tb_Reseller[Agen id],Tb_Agen[[#This Row],[AGEN ID]])</f>
        <v>0</v>
      </c>
      <c r="Q3321" s="66">
        <f>SUMIFS(Tb_Reseller[Oct-26],Tb_Reseller[Agen id],Tb_Agen[[#This Row],[AGEN ID]])</f>
        <v>0</v>
      </c>
    </row>
    <row r="3322" spans="1:17" x14ac:dyDescent="0.25">
      <c r="A3322" s="39" t="s">
        <v>7452</v>
      </c>
      <c r="B3322" s="34" t="s">
        <v>7453</v>
      </c>
      <c r="C3322" s="43" t="s">
        <v>121</v>
      </c>
      <c r="D3322" s="38" t="s">
        <v>16</v>
      </c>
      <c r="E3322" s="38" t="s">
        <v>244</v>
      </c>
      <c r="F3322" s="38"/>
      <c r="G3322" s="40">
        <f>VLOOKUP(Tb_Agen[[#This Row],[AGEN ID]],Reseller!A:F,5,0)</f>
        <v>45870.689583333333</v>
      </c>
      <c r="H3322" s="38" t="s">
        <v>7454</v>
      </c>
      <c r="I3322" s="38" t="s">
        <v>68</v>
      </c>
      <c r="J3322" s="38" t="s">
        <v>69</v>
      </c>
      <c r="K3322" s="41" t="s">
        <v>7455</v>
      </c>
      <c r="L3322" s="42" t="s">
        <v>101</v>
      </c>
      <c r="M3322" s="53">
        <v>0</v>
      </c>
      <c r="N3322" s="39" t="s">
        <v>22</v>
      </c>
      <c r="O3322" s="65">
        <f>SUMIFS(Tb_Reseller[Aug-26],Tb_Reseller[Agen id],Tb_Agen[[#This Row],[AGEN ID]])</f>
        <v>0</v>
      </c>
      <c r="P3322" s="66">
        <f>SUMIFS(Tb_Reseller[Sep-26],Tb_Reseller[Agen id],Tb_Agen[[#This Row],[AGEN ID]])</f>
        <v>0</v>
      </c>
      <c r="Q3322" s="66">
        <f>SUMIFS(Tb_Reseller[Oct-26],Tb_Reseller[Agen id],Tb_Agen[[#This Row],[AGEN ID]])</f>
        <v>0.25</v>
      </c>
    </row>
    <row r="3323" spans="1:17" x14ac:dyDescent="0.25">
      <c r="A3323" s="33" t="s">
        <v>7456</v>
      </c>
      <c r="B3323" s="34" t="s">
        <v>7457</v>
      </c>
      <c r="C3323" s="34" t="s">
        <v>82</v>
      </c>
      <c r="D3323" s="35" t="s">
        <v>16</v>
      </c>
      <c r="E3323" s="38" t="s">
        <v>82</v>
      </c>
      <c r="F3323" s="35"/>
      <c r="G3323" s="36">
        <f>VLOOKUP(Tb_Agen[[#This Row],[AGEN ID]],Reseller!A:F,5,0)</f>
        <v>45397.047222222223</v>
      </c>
      <c r="H3323" s="35"/>
      <c r="I3323" s="35"/>
      <c r="J3323" s="35"/>
      <c r="K3323" s="41"/>
      <c r="L3323" s="37"/>
      <c r="M3323" s="53">
        <v>0</v>
      </c>
      <c r="N3323" s="39" t="s">
        <v>22</v>
      </c>
      <c r="O3323" s="65">
        <f>SUMIFS(Tb_Reseller[Aug-26],Tb_Reseller[Agen id],Tb_Agen[[#This Row],[AGEN ID]])</f>
        <v>0</v>
      </c>
      <c r="P3323" s="66">
        <f>SUMIFS(Tb_Reseller[Sep-26],Tb_Reseller[Agen id],Tb_Agen[[#This Row],[AGEN ID]])</f>
        <v>0</v>
      </c>
      <c r="Q3323" s="66">
        <f>SUMIFS(Tb_Reseller[Oct-26],Tb_Reseller[Agen id],Tb_Agen[[#This Row],[AGEN ID]])</f>
        <v>0</v>
      </c>
    </row>
    <row r="3324" spans="1:17" x14ac:dyDescent="0.25">
      <c r="A3324" s="39" t="s">
        <v>7458</v>
      </c>
      <c r="B3324" s="34" t="s">
        <v>7459</v>
      </c>
      <c r="C3324" s="43" t="s">
        <v>79</v>
      </c>
      <c r="D3324" s="38" t="s">
        <v>16</v>
      </c>
      <c r="E3324" s="38" t="s">
        <v>17</v>
      </c>
      <c r="F3324" s="38"/>
      <c r="G3324" s="40">
        <f>VLOOKUP(Tb_Agen[[#This Row],[AGEN ID]],Reseller!A:F,5,0)</f>
        <v>45871.631249999999</v>
      </c>
      <c r="H3324" s="38" t="s">
        <v>7460</v>
      </c>
      <c r="I3324" s="38" t="s">
        <v>1287</v>
      </c>
      <c r="J3324" s="38" t="s">
        <v>1288</v>
      </c>
      <c r="K3324" s="41" t="s">
        <v>1289</v>
      </c>
      <c r="L3324" s="42"/>
      <c r="M3324" s="53">
        <v>0</v>
      </c>
      <c r="N3324" s="39" t="s">
        <v>22</v>
      </c>
      <c r="O3324" s="65">
        <f>SUMIFS(Tb_Reseller[Aug-26],Tb_Reseller[Agen id],Tb_Agen[[#This Row],[AGEN ID]])</f>
        <v>0</v>
      </c>
      <c r="P3324" s="66">
        <f>SUMIFS(Tb_Reseller[Sep-26],Tb_Reseller[Agen id],Tb_Agen[[#This Row],[AGEN ID]])</f>
        <v>0</v>
      </c>
      <c r="Q3324" s="66">
        <f>SUMIFS(Tb_Reseller[Oct-26],Tb_Reseller[Agen id],Tb_Agen[[#This Row],[AGEN ID]])</f>
        <v>0</v>
      </c>
    </row>
    <row r="3325" spans="1:17" x14ac:dyDescent="0.25">
      <c r="A3325" s="33" t="s">
        <v>7461</v>
      </c>
      <c r="B3325" s="34" t="s">
        <v>7462</v>
      </c>
      <c r="C3325" s="34" t="s">
        <v>82</v>
      </c>
      <c r="D3325" s="35" t="s">
        <v>16</v>
      </c>
      <c r="E3325" s="38" t="s">
        <v>82</v>
      </c>
      <c r="F3325" s="35"/>
      <c r="G3325" s="36">
        <f>VLOOKUP(Tb_Agen[[#This Row],[AGEN ID]],Reseller!A:F,5,0)</f>
        <v>45398.617361111108</v>
      </c>
      <c r="H3325" s="35"/>
      <c r="I3325" s="35"/>
      <c r="J3325" s="35"/>
      <c r="K3325" s="41"/>
      <c r="L3325" s="37"/>
      <c r="M3325" s="53">
        <v>0</v>
      </c>
      <c r="N3325" s="39" t="s">
        <v>22</v>
      </c>
      <c r="O3325" s="65">
        <f>SUMIFS(Tb_Reseller[Aug-26],Tb_Reseller[Agen id],Tb_Agen[[#This Row],[AGEN ID]])</f>
        <v>0</v>
      </c>
      <c r="P3325" s="66">
        <f>SUMIFS(Tb_Reseller[Sep-26],Tb_Reseller[Agen id],Tb_Agen[[#This Row],[AGEN ID]])</f>
        <v>0</v>
      </c>
      <c r="Q3325" s="66">
        <f>SUMIFS(Tb_Reseller[Oct-26],Tb_Reseller[Agen id],Tb_Agen[[#This Row],[AGEN ID]])</f>
        <v>0</v>
      </c>
    </row>
    <row r="3326" spans="1:17" x14ac:dyDescent="0.25">
      <c r="A3326" s="39" t="s">
        <v>7463</v>
      </c>
      <c r="B3326" s="34" t="s">
        <v>7464</v>
      </c>
      <c r="C3326" s="43" t="s">
        <v>82</v>
      </c>
      <c r="D3326" s="38" t="s">
        <v>16</v>
      </c>
      <c r="E3326" s="38" t="s">
        <v>82</v>
      </c>
      <c r="F3326" s="38"/>
      <c r="G3326" s="40">
        <f>VLOOKUP(Tb_Agen[[#This Row],[AGEN ID]],Reseller!A:F,5,0)</f>
        <v>45872.445138888892</v>
      </c>
      <c r="H3326" s="38"/>
      <c r="I3326" s="38"/>
      <c r="J3326" s="38"/>
      <c r="K3326" s="41"/>
      <c r="L3326" s="42"/>
      <c r="M3326" s="53">
        <v>0</v>
      </c>
      <c r="N3326" s="39" t="s">
        <v>22</v>
      </c>
      <c r="O3326" s="65">
        <f>SUMIFS(Tb_Reseller[Aug-26],Tb_Reseller[Agen id],Tb_Agen[[#This Row],[AGEN ID]])</f>
        <v>0</v>
      </c>
      <c r="P3326" s="66">
        <f>SUMIFS(Tb_Reseller[Sep-26],Tb_Reseller[Agen id],Tb_Agen[[#This Row],[AGEN ID]])</f>
        <v>0</v>
      </c>
      <c r="Q3326" s="66">
        <f>SUMIFS(Tb_Reseller[Oct-26],Tb_Reseller[Agen id],Tb_Agen[[#This Row],[AGEN ID]])</f>
        <v>0</v>
      </c>
    </row>
    <row r="3327" spans="1:17" x14ac:dyDescent="0.25">
      <c r="A3327" s="33" t="s">
        <v>7465</v>
      </c>
      <c r="B3327" s="34" t="s">
        <v>7466</v>
      </c>
      <c r="C3327" s="34" t="s">
        <v>82</v>
      </c>
      <c r="D3327" s="35" t="s">
        <v>16</v>
      </c>
      <c r="E3327" s="38" t="s">
        <v>82</v>
      </c>
      <c r="F3327" s="35"/>
      <c r="G3327" s="36">
        <f>VLOOKUP(Tb_Agen[[#This Row],[AGEN ID]],Reseller!A:F,5,0)</f>
        <v>45402.450694444437</v>
      </c>
      <c r="H3327" s="35"/>
      <c r="I3327" s="35"/>
      <c r="J3327" s="35"/>
      <c r="K3327" s="41"/>
      <c r="L3327" s="37"/>
      <c r="M3327" s="53">
        <v>0</v>
      </c>
      <c r="N3327" s="39" t="s">
        <v>22</v>
      </c>
      <c r="O3327" s="65">
        <f>SUMIFS(Tb_Reseller[Aug-26],Tb_Reseller[Agen id],Tb_Agen[[#This Row],[AGEN ID]])</f>
        <v>0</v>
      </c>
      <c r="P3327" s="66">
        <f>SUMIFS(Tb_Reseller[Sep-26],Tb_Reseller[Agen id],Tb_Agen[[#This Row],[AGEN ID]])</f>
        <v>0</v>
      </c>
      <c r="Q3327" s="66">
        <f>SUMIFS(Tb_Reseller[Oct-26],Tb_Reseller[Agen id],Tb_Agen[[#This Row],[AGEN ID]])</f>
        <v>0</v>
      </c>
    </row>
    <row r="3328" spans="1:17" x14ac:dyDescent="0.25">
      <c r="A3328" s="39" t="s">
        <v>7467</v>
      </c>
      <c r="B3328" s="34" t="s">
        <v>7468</v>
      </c>
      <c r="C3328" s="43" t="s">
        <v>112</v>
      </c>
      <c r="D3328" s="38" t="s">
        <v>16</v>
      </c>
      <c r="E3328" s="38" t="s">
        <v>17</v>
      </c>
      <c r="F3328" s="38"/>
      <c r="G3328" s="40">
        <f>VLOOKUP(Tb_Agen[[#This Row],[AGEN ID]],Reseller!A:F,5,0)</f>
        <v>45875.577777777777</v>
      </c>
      <c r="H3328" s="38" t="s">
        <v>7469</v>
      </c>
      <c r="I3328" s="38" t="s">
        <v>68</v>
      </c>
      <c r="J3328" s="38" t="s">
        <v>2115</v>
      </c>
      <c r="K3328" s="41" t="s">
        <v>2116</v>
      </c>
      <c r="L3328" s="42"/>
      <c r="M3328" s="53">
        <v>0</v>
      </c>
      <c r="N3328" s="39" t="s">
        <v>22</v>
      </c>
      <c r="O3328" s="65">
        <f>SUMIFS(Tb_Reseller[Aug-26],Tb_Reseller[Agen id],Tb_Agen[[#This Row],[AGEN ID]])</f>
        <v>0</v>
      </c>
      <c r="P3328" s="66">
        <f>SUMIFS(Tb_Reseller[Sep-26],Tb_Reseller[Agen id],Tb_Agen[[#This Row],[AGEN ID]])</f>
        <v>0</v>
      </c>
      <c r="Q3328" s="66">
        <f>SUMIFS(Tb_Reseller[Oct-26],Tb_Reseller[Agen id],Tb_Agen[[#This Row],[AGEN ID]])</f>
        <v>0</v>
      </c>
    </row>
    <row r="3329" spans="1:17" x14ac:dyDescent="0.25">
      <c r="A3329" s="33" t="s">
        <v>7470</v>
      </c>
      <c r="B3329" s="34" t="s">
        <v>7471</v>
      </c>
      <c r="C3329" s="34" t="s">
        <v>82</v>
      </c>
      <c r="D3329" s="35" t="s">
        <v>16</v>
      </c>
      <c r="E3329" s="38" t="s">
        <v>82</v>
      </c>
      <c r="F3329" s="35"/>
      <c r="G3329" s="36">
        <f>VLOOKUP(Tb_Agen[[#This Row],[AGEN ID]],Reseller!A:F,5,0)</f>
        <v>45412.787499999999</v>
      </c>
      <c r="H3329" s="35"/>
      <c r="I3329" s="35"/>
      <c r="J3329" s="35"/>
      <c r="K3329" s="41"/>
      <c r="L3329" s="37"/>
      <c r="M3329" s="53">
        <v>0</v>
      </c>
      <c r="N3329" s="39" t="s">
        <v>22</v>
      </c>
      <c r="O3329" s="65">
        <f>SUMIFS(Tb_Reseller[Aug-26],Tb_Reseller[Agen id],Tb_Agen[[#This Row],[AGEN ID]])</f>
        <v>0</v>
      </c>
      <c r="P3329" s="66">
        <f>SUMIFS(Tb_Reseller[Sep-26],Tb_Reseller[Agen id],Tb_Agen[[#This Row],[AGEN ID]])</f>
        <v>0</v>
      </c>
      <c r="Q3329" s="66">
        <f>SUMIFS(Tb_Reseller[Oct-26],Tb_Reseller[Agen id],Tb_Agen[[#This Row],[AGEN ID]])</f>
        <v>0</v>
      </c>
    </row>
    <row r="3330" spans="1:17" x14ac:dyDescent="0.25">
      <c r="A3330" s="39" t="s">
        <v>7472</v>
      </c>
      <c r="B3330" s="34" t="s">
        <v>7473</v>
      </c>
      <c r="C3330" s="43" t="s">
        <v>82</v>
      </c>
      <c r="D3330" s="38" t="s">
        <v>16</v>
      </c>
      <c r="E3330" s="38" t="s">
        <v>82</v>
      </c>
      <c r="F3330" s="38"/>
      <c r="G3330" s="40">
        <f>VLOOKUP(Tb_Agen[[#This Row],[AGEN ID]],Reseller!A:F,5,0)</f>
        <v>45880.345138888893</v>
      </c>
      <c r="H3330" s="38"/>
      <c r="I3330" s="38"/>
      <c r="J3330" s="38"/>
      <c r="K3330" s="41"/>
      <c r="L3330" s="42"/>
      <c r="M3330" s="53">
        <v>0</v>
      </c>
      <c r="N3330" s="39" t="s">
        <v>22</v>
      </c>
      <c r="O3330" s="65">
        <f>SUMIFS(Tb_Reseller[Aug-26],Tb_Reseller[Agen id],Tb_Agen[[#This Row],[AGEN ID]])</f>
        <v>0</v>
      </c>
      <c r="P3330" s="66">
        <f>SUMIFS(Tb_Reseller[Sep-26],Tb_Reseller[Agen id],Tb_Agen[[#This Row],[AGEN ID]])</f>
        <v>0</v>
      </c>
      <c r="Q3330" s="66">
        <f>SUMIFS(Tb_Reseller[Oct-26],Tb_Reseller[Agen id],Tb_Agen[[#This Row],[AGEN ID]])</f>
        <v>0</v>
      </c>
    </row>
    <row r="3331" spans="1:17" x14ac:dyDescent="0.25">
      <c r="A3331" s="33" t="s">
        <v>7474</v>
      </c>
      <c r="B3331" s="34" t="s">
        <v>7475</v>
      </c>
      <c r="C3331" s="34" t="s">
        <v>121</v>
      </c>
      <c r="D3331" s="35" t="s">
        <v>36</v>
      </c>
      <c r="E3331" s="35" t="s">
        <v>244</v>
      </c>
      <c r="F3331" s="35"/>
      <c r="G3331" s="36">
        <f>VLOOKUP(Tb_Agen[[#This Row],[AGEN ID]],Reseller!A:F,5,0)</f>
        <v>44833.636111111111</v>
      </c>
      <c r="H3331" s="35" t="s">
        <v>7476</v>
      </c>
      <c r="I3331" s="35" t="s">
        <v>68</v>
      </c>
      <c r="J3331" s="35" t="s">
        <v>892</v>
      </c>
      <c r="K3331" s="41" t="s">
        <v>893</v>
      </c>
      <c r="L3331" s="37" t="s">
        <v>101</v>
      </c>
      <c r="M3331" s="53">
        <v>-1000000</v>
      </c>
      <c r="N3331" s="39" t="s">
        <v>40</v>
      </c>
      <c r="O3331" s="65">
        <f>SUMIFS(Tb_Reseller[Aug-26],Tb_Reseller[Agen id],Tb_Agen[[#This Row],[AGEN ID]])</f>
        <v>0.35483870967741926</v>
      </c>
      <c r="P3331" s="66">
        <f>SUMIFS(Tb_Reseller[Sep-26],Tb_Reseller[Agen id],Tb_Agen[[#This Row],[AGEN ID]])</f>
        <v>0.26666666666666666</v>
      </c>
      <c r="Q3331" s="66">
        <f>SUMIFS(Tb_Reseller[Oct-26],Tb_Reseller[Agen id],Tb_Agen[[#This Row],[AGEN ID]])</f>
        <v>0</v>
      </c>
    </row>
    <row r="3332" spans="1:17" x14ac:dyDescent="0.25">
      <c r="A3332" s="39" t="s">
        <v>7477</v>
      </c>
      <c r="B3332" s="34" t="s">
        <v>7478</v>
      </c>
      <c r="C3332" s="44" t="s">
        <v>112</v>
      </c>
      <c r="D3332" s="38" t="s">
        <v>28</v>
      </c>
      <c r="E3332" s="38" t="s">
        <v>17</v>
      </c>
      <c r="F3332" s="38"/>
      <c r="G3332" s="40">
        <f>VLOOKUP(Tb_Agen[[#This Row],[AGEN ID]],Reseller!A:F,5,0)</f>
        <v>45882.570833333331</v>
      </c>
      <c r="H3332" s="38" t="s">
        <v>7479</v>
      </c>
      <c r="I3332" s="38" t="s">
        <v>68</v>
      </c>
      <c r="J3332" s="38" t="s">
        <v>2115</v>
      </c>
      <c r="K3332" s="41" t="s">
        <v>2116</v>
      </c>
      <c r="L3332" s="42" t="s">
        <v>39</v>
      </c>
      <c r="M3332" s="53">
        <v>0</v>
      </c>
      <c r="N3332" s="39" t="s">
        <v>22</v>
      </c>
      <c r="O3332" s="65">
        <f>SUMIFS(Tb_Reseller[Aug-26],Tb_Reseller[Agen id],Tb_Agen[[#This Row],[AGEN ID]])</f>
        <v>0</v>
      </c>
      <c r="P3332" s="66">
        <f>SUMIFS(Tb_Reseller[Sep-26],Tb_Reseller[Agen id],Tb_Agen[[#This Row],[AGEN ID]])</f>
        <v>0</v>
      </c>
      <c r="Q3332" s="66">
        <f>SUMIFS(Tb_Reseller[Oct-26],Tb_Reseller[Agen id],Tb_Agen[[#This Row],[AGEN ID]])</f>
        <v>0</v>
      </c>
    </row>
    <row r="3333" spans="1:17" x14ac:dyDescent="0.25">
      <c r="A3333" s="33" t="s">
        <v>7480</v>
      </c>
      <c r="B3333" s="34" t="s">
        <v>7481</v>
      </c>
      <c r="C3333" s="34" t="s">
        <v>112</v>
      </c>
      <c r="D3333" s="35" t="s">
        <v>16</v>
      </c>
      <c r="E3333" s="35" t="s">
        <v>17</v>
      </c>
      <c r="F3333" s="35"/>
      <c r="G3333" s="36">
        <f>VLOOKUP(Tb_Agen[[#This Row],[AGEN ID]],Reseller!A:F,5,0)</f>
        <v>45415.397222222222</v>
      </c>
      <c r="H3333" s="35"/>
      <c r="I3333" s="35"/>
      <c r="J3333" s="35"/>
      <c r="K3333" s="41"/>
      <c r="L3333" s="37"/>
      <c r="M3333" s="53">
        <v>0</v>
      </c>
      <c r="N3333" s="39" t="s">
        <v>22</v>
      </c>
      <c r="O3333" s="65">
        <f>SUMIFS(Tb_Reseller[Aug-26],Tb_Reseller[Agen id],Tb_Agen[[#This Row],[AGEN ID]])</f>
        <v>0</v>
      </c>
      <c r="P3333" s="66">
        <f>SUMIFS(Tb_Reseller[Sep-26],Tb_Reseller[Agen id],Tb_Agen[[#This Row],[AGEN ID]])</f>
        <v>0</v>
      </c>
      <c r="Q3333" s="66">
        <f>SUMIFS(Tb_Reseller[Oct-26],Tb_Reseller[Agen id],Tb_Agen[[#This Row],[AGEN ID]])</f>
        <v>0</v>
      </c>
    </row>
    <row r="3334" spans="1:17" x14ac:dyDescent="0.25">
      <c r="A3334" s="33" t="s">
        <v>7482</v>
      </c>
      <c r="B3334" s="34" t="s">
        <v>7483</v>
      </c>
      <c r="C3334" s="34" t="s">
        <v>82</v>
      </c>
      <c r="D3334" s="35" t="s">
        <v>16</v>
      </c>
      <c r="E3334" s="38" t="s">
        <v>82</v>
      </c>
      <c r="F3334" s="35"/>
      <c r="G3334" s="36">
        <f>VLOOKUP(Tb_Agen[[#This Row],[AGEN ID]],Reseller!A:F,5,0)</f>
        <v>45429.337500000001</v>
      </c>
      <c r="H3334" s="35"/>
      <c r="I3334" s="35"/>
      <c r="J3334" s="35"/>
      <c r="K3334" s="41"/>
      <c r="L3334" s="37"/>
      <c r="M3334" s="53">
        <v>0</v>
      </c>
      <c r="N3334" s="39" t="s">
        <v>22</v>
      </c>
      <c r="O3334" s="65">
        <f>SUMIFS(Tb_Reseller[Aug-26],Tb_Reseller[Agen id],Tb_Agen[[#This Row],[AGEN ID]])</f>
        <v>0</v>
      </c>
      <c r="P3334" s="66">
        <f>SUMIFS(Tb_Reseller[Sep-26],Tb_Reseller[Agen id],Tb_Agen[[#This Row],[AGEN ID]])</f>
        <v>0</v>
      </c>
      <c r="Q3334" s="66">
        <f>SUMIFS(Tb_Reseller[Oct-26],Tb_Reseller[Agen id],Tb_Agen[[#This Row],[AGEN ID]])</f>
        <v>0</v>
      </c>
    </row>
    <row r="3335" spans="1:17" x14ac:dyDescent="0.25">
      <c r="A3335" s="39" t="s">
        <v>7484</v>
      </c>
      <c r="B3335" s="34" t="s">
        <v>7485</v>
      </c>
      <c r="C3335" s="43" t="s">
        <v>15</v>
      </c>
      <c r="D3335" s="38" t="s">
        <v>36</v>
      </c>
      <c r="E3335" s="38" t="s">
        <v>37</v>
      </c>
      <c r="F3335" s="38"/>
      <c r="G3335" s="40">
        <f>VLOOKUP(Tb_Agen[[#This Row],[AGEN ID]],Reseller!A:F,5,0)</f>
        <v>45883.401388888888</v>
      </c>
      <c r="H3335" s="38" t="s">
        <v>7486</v>
      </c>
      <c r="I3335" s="38" t="s">
        <v>19</v>
      </c>
      <c r="J3335" s="38" t="s">
        <v>30</v>
      </c>
      <c r="K3335" s="41" t="s">
        <v>403</v>
      </c>
      <c r="L3335" s="37" t="s">
        <v>162</v>
      </c>
      <c r="M3335" s="53">
        <v>-800000</v>
      </c>
      <c r="N3335" s="39" t="s">
        <v>40</v>
      </c>
      <c r="O3335" s="65">
        <f>SUMIFS(Tb_Reseller[Aug-26],Tb_Reseller[Agen id],Tb_Agen[[#This Row],[AGEN ID]])</f>
        <v>1.8387096774193534</v>
      </c>
      <c r="P3335" s="66">
        <f>SUMIFS(Tb_Reseller[Sep-26],Tb_Reseller[Agen id],Tb_Agen[[#This Row],[AGEN ID]])</f>
        <v>2.2666666666666684</v>
      </c>
      <c r="Q3335" s="66">
        <f>SUMIFS(Tb_Reseller[Oct-26],Tb_Reseller[Agen id],Tb_Agen[[#This Row],[AGEN ID]])</f>
        <v>1</v>
      </c>
    </row>
    <row r="3336" spans="1:17" x14ac:dyDescent="0.25">
      <c r="A3336" s="33" t="s">
        <v>7487</v>
      </c>
      <c r="B3336" s="34" t="s">
        <v>7488</v>
      </c>
      <c r="C3336" s="34" t="s">
        <v>121</v>
      </c>
      <c r="D3336" s="35" t="s">
        <v>36</v>
      </c>
      <c r="E3336" s="35" t="s">
        <v>244</v>
      </c>
      <c r="F3336" s="35"/>
      <c r="G3336" s="36">
        <f>VLOOKUP(Tb_Agen[[#This Row],[AGEN ID]],Reseller!A:F,5,0)</f>
        <v>44400.458333333343</v>
      </c>
      <c r="H3336" s="35" t="s">
        <v>7489</v>
      </c>
      <c r="I3336" s="35" t="s">
        <v>68</v>
      </c>
      <c r="J3336" s="35" t="s">
        <v>912</v>
      </c>
      <c r="K3336" s="41" t="s">
        <v>1013</v>
      </c>
      <c r="L3336" s="37" t="s">
        <v>162</v>
      </c>
      <c r="M3336" s="53">
        <v>-500000</v>
      </c>
      <c r="N3336" s="39" t="s">
        <v>40</v>
      </c>
      <c r="O3336" s="65">
        <f>SUMIFS(Tb_Reseller[Aug-26],Tb_Reseller[Agen id],Tb_Agen[[#This Row],[AGEN ID]])</f>
        <v>0.99999999999999933</v>
      </c>
      <c r="P3336" s="66">
        <f>SUMIFS(Tb_Reseller[Sep-26],Tb_Reseller[Agen id],Tb_Agen[[#This Row],[AGEN ID]])</f>
        <v>1.166666666666667</v>
      </c>
      <c r="Q3336" s="66">
        <f>SUMIFS(Tb_Reseller[Oct-26],Tb_Reseller[Agen id],Tb_Agen[[#This Row],[AGEN ID]])</f>
        <v>1</v>
      </c>
    </row>
    <row r="3337" spans="1:17" x14ac:dyDescent="0.25">
      <c r="A3337" s="33" t="s">
        <v>7490</v>
      </c>
      <c r="B3337" s="34" t="s">
        <v>7491</v>
      </c>
      <c r="C3337" s="34" t="s">
        <v>82</v>
      </c>
      <c r="D3337" s="35" t="s">
        <v>16</v>
      </c>
      <c r="E3337" s="38" t="s">
        <v>82</v>
      </c>
      <c r="F3337" s="35"/>
      <c r="G3337" s="36">
        <f>VLOOKUP(Tb_Agen[[#This Row],[AGEN ID]],Reseller!A:F,5,0)</f>
        <v>45439.967361111107</v>
      </c>
      <c r="H3337" s="35"/>
      <c r="I3337" s="35"/>
      <c r="J3337" s="35"/>
      <c r="K3337" s="41"/>
      <c r="L3337" s="37"/>
      <c r="M3337" s="53">
        <v>0</v>
      </c>
      <c r="N3337" s="39" t="s">
        <v>22</v>
      </c>
      <c r="O3337" s="65">
        <f>SUMIFS(Tb_Reseller[Aug-26],Tb_Reseller[Agen id],Tb_Agen[[#This Row],[AGEN ID]])</f>
        <v>6.4516129032258063E-2</v>
      </c>
      <c r="P3337" s="66">
        <f>SUMIFS(Tb_Reseller[Sep-26],Tb_Reseller[Agen id],Tb_Agen[[#This Row],[AGEN ID]])</f>
        <v>0.1</v>
      </c>
      <c r="Q3337" s="66">
        <f>SUMIFS(Tb_Reseller[Oct-26],Tb_Reseller[Agen id],Tb_Agen[[#This Row],[AGEN ID]])</f>
        <v>0</v>
      </c>
    </row>
    <row r="3338" spans="1:17" x14ac:dyDescent="0.25">
      <c r="A3338" s="39" t="s">
        <v>7492</v>
      </c>
      <c r="B3338" s="34" t="s">
        <v>7493</v>
      </c>
      <c r="C3338" s="43" t="s">
        <v>82</v>
      </c>
      <c r="D3338" s="38" t="s">
        <v>16</v>
      </c>
      <c r="E3338" s="38" t="s">
        <v>82</v>
      </c>
      <c r="F3338" s="38"/>
      <c r="G3338" s="40">
        <f>VLOOKUP(Tb_Agen[[#This Row],[AGEN ID]],Reseller!A:F,5,0)</f>
        <v>45886.662499999999</v>
      </c>
      <c r="H3338" s="38"/>
      <c r="I3338" s="38"/>
      <c r="J3338" s="38"/>
      <c r="K3338" s="41"/>
      <c r="L3338" s="42"/>
      <c r="M3338" s="53">
        <v>0</v>
      </c>
      <c r="N3338" s="39" t="s">
        <v>22</v>
      </c>
      <c r="O3338" s="65">
        <f>SUMIFS(Tb_Reseller[Aug-26],Tb_Reseller[Agen id],Tb_Agen[[#This Row],[AGEN ID]])</f>
        <v>0</v>
      </c>
      <c r="P3338" s="66">
        <f>SUMIFS(Tb_Reseller[Sep-26],Tb_Reseller[Agen id],Tb_Agen[[#This Row],[AGEN ID]])</f>
        <v>0</v>
      </c>
      <c r="Q3338" s="66">
        <f>SUMIFS(Tb_Reseller[Oct-26],Tb_Reseller[Agen id],Tb_Agen[[#This Row],[AGEN ID]])</f>
        <v>0</v>
      </c>
    </row>
    <row r="3339" spans="1:17" x14ac:dyDescent="0.25">
      <c r="A3339" s="39" t="s">
        <v>7494</v>
      </c>
      <c r="B3339" s="34" t="s">
        <v>7495</v>
      </c>
      <c r="C3339" s="43" t="s">
        <v>112</v>
      </c>
      <c r="D3339" s="38" t="s">
        <v>28</v>
      </c>
      <c r="E3339" s="38" t="s">
        <v>17</v>
      </c>
      <c r="F3339" s="38"/>
      <c r="G3339" s="40">
        <f>VLOOKUP(Tb_Agen[[#This Row],[AGEN ID]],Reseller!A:F,5,0)</f>
        <v>45887.67291666667</v>
      </c>
      <c r="H3339" s="38" t="s">
        <v>7496</v>
      </c>
      <c r="I3339" s="38" t="s">
        <v>68</v>
      </c>
      <c r="J3339" s="38" t="s">
        <v>197</v>
      </c>
      <c r="K3339" s="41" t="s">
        <v>198</v>
      </c>
      <c r="L3339" s="42"/>
      <c r="M3339" s="53">
        <v>0</v>
      </c>
      <c r="N3339" s="39" t="s">
        <v>22</v>
      </c>
      <c r="O3339" s="65">
        <f>SUMIFS(Tb_Reseller[Aug-26],Tb_Reseller[Agen id],Tb_Agen[[#This Row],[AGEN ID]])</f>
        <v>0</v>
      </c>
      <c r="P3339" s="66">
        <f>SUMIFS(Tb_Reseller[Sep-26],Tb_Reseller[Agen id],Tb_Agen[[#This Row],[AGEN ID]])</f>
        <v>0</v>
      </c>
      <c r="Q3339" s="66">
        <f>SUMIFS(Tb_Reseller[Oct-26],Tb_Reseller[Agen id],Tb_Agen[[#This Row],[AGEN ID]])</f>
        <v>0</v>
      </c>
    </row>
    <row r="3340" spans="1:17" x14ac:dyDescent="0.25">
      <c r="A3340" s="33" t="s">
        <v>7497</v>
      </c>
      <c r="B3340" s="34" t="s">
        <v>7498</v>
      </c>
      <c r="C3340" s="34" t="s">
        <v>82</v>
      </c>
      <c r="D3340" s="35" t="s">
        <v>16</v>
      </c>
      <c r="E3340" s="38" t="s">
        <v>82</v>
      </c>
      <c r="F3340" s="35"/>
      <c r="G3340" s="36">
        <f>VLOOKUP(Tb_Agen[[#This Row],[AGEN ID]],Reseller!A:F,5,0)</f>
        <v>45439.996527777781</v>
      </c>
      <c r="H3340" s="35"/>
      <c r="I3340" s="35"/>
      <c r="J3340" s="35"/>
      <c r="K3340" s="41"/>
      <c r="L3340" s="37"/>
      <c r="M3340" s="53">
        <v>0</v>
      </c>
      <c r="N3340" s="39" t="s">
        <v>22</v>
      </c>
      <c r="O3340" s="65">
        <f>SUMIFS(Tb_Reseller[Aug-26],Tb_Reseller[Agen id],Tb_Agen[[#This Row],[AGEN ID]])</f>
        <v>0</v>
      </c>
      <c r="P3340" s="66">
        <f>SUMIFS(Tb_Reseller[Sep-26],Tb_Reseller[Agen id],Tb_Agen[[#This Row],[AGEN ID]])</f>
        <v>0</v>
      </c>
      <c r="Q3340" s="66">
        <f>SUMIFS(Tb_Reseller[Oct-26],Tb_Reseller[Agen id],Tb_Agen[[#This Row],[AGEN ID]])</f>
        <v>0</v>
      </c>
    </row>
    <row r="3341" spans="1:17" x14ac:dyDescent="0.25">
      <c r="A3341" s="39" t="s">
        <v>7499</v>
      </c>
      <c r="B3341" s="34" t="s">
        <v>7500</v>
      </c>
      <c r="C3341" s="43" t="s">
        <v>15</v>
      </c>
      <c r="D3341" s="38" t="s">
        <v>36</v>
      </c>
      <c r="E3341" s="38" t="s">
        <v>37</v>
      </c>
      <c r="F3341" s="38"/>
      <c r="G3341" s="40">
        <f>VLOOKUP(Tb_Agen[[#This Row],[AGEN ID]],Reseller!A:F,5,0)</f>
        <v>45889.462500000001</v>
      </c>
      <c r="H3341" s="38" t="s">
        <v>7501</v>
      </c>
      <c r="I3341" s="38" t="s">
        <v>19</v>
      </c>
      <c r="J3341" s="38" t="s">
        <v>494</v>
      </c>
      <c r="K3341" s="41" t="s">
        <v>495</v>
      </c>
      <c r="L3341" s="37" t="s">
        <v>162</v>
      </c>
      <c r="M3341" s="53">
        <v>-500000</v>
      </c>
      <c r="N3341" s="39" t="s">
        <v>40</v>
      </c>
      <c r="O3341" s="65">
        <f>SUMIFS(Tb_Reseller[Aug-26],Tb_Reseller[Agen id],Tb_Agen[[#This Row],[AGEN ID]])</f>
        <v>0.6774193548387093</v>
      </c>
      <c r="P3341" s="66">
        <f>SUMIFS(Tb_Reseller[Sep-26],Tb_Reseller[Agen id],Tb_Agen[[#This Row],[AGEN ID]])</f>
        <v>0.53333333333333333</v>
      </c>
      <c r="Q3341" s="66">
        <f>SUMIFS(Tb_Reseller[Oct-26],Tb_Reseller[Agen id],Tb_Agen[[#This Row],[AGEN ID]])</f>
        <v>0.25</v>
      </c>
    </row>
    <row r="3342" spans="1:17" x14ac:dyDescent="0.25">
      <c r="A3342" s="33" t="s">
        <v>7502</v>
      </c>
      <c r="B3342" s="34" t="s">
        <v>7503</v>
      </c>
      <c r="C3342" s="34" t="s">
        <v>15</v>
      </c>
      <c r="D3342" s="35" t="s">
        <v>16</v>
      </c>
      <c r="E3342" s="35" t="s">
        <v>17</v>
      </c>
      <c r="F3342" s="35"/>
      <c r="G3342" s="36">
        <f>VLOOKUP(Tb_Agen[[#This Row],[AGEN ID]],Reseller!A:F,5,0)</f>
        <v>45441.503472222219</v>
      </c>
      <c r="H3342" s="35"/>
      <c r="I3342" s="35"/>
      <c r="J3342" s="35"/>
      <c r="K3342" s="41"/>
      <c r="L3342" s="37"/>
      <c r="M3342" s="53">
        <v>0</v>
      </c>
      <c r="N3342" s="39" t="s">
        <v>22</v>
      </c>
      <c r="O3342" s="65">
        <f>SUMIFS(Tb_Reseller[Aug-26],Tb_Reseller[Agen id],Tb_Agen[[#This Row],[AGEN ID]])</f>
        <v>0</v>
      </c>
      <c r="P3342" s="66">
        <f>SUMIFS(Tb_Reseller[Sep-26],Tb_Reseller[Agen id],Tb_Agen[[#This Row],[AGEN ID]])</f>
        <v>0</v>
      </c>
      <c r="Q3342" s="66">
        <f>SUMIFS(Tb_Reseller[Oct-26],Tb_Reseller[Agen id],Tb_Agen[[#This Row],[AGEN ID]])</f>
        <v>0</v>
      </c>
    </row>
    <row r="3343" spans="1:17" x14ac:dyDescent="0.25">
      <c r="A3343" s="39" t="s">
        <v>7504</v>
      </c>
      <c r="B3343" s="34" t="s">
        <v>7505</v>
      </c>
      <c r="C3343" s="43" t="s">
        <v>112</v>
      </c>
      <c r="D3343" s="38" t="s">
        <v>36</v>
      </c>
      <c r="E3343" s="38" t="s">
        <v>159</v>
      </c>
      <c r="F3343" s="38"/>
      <c r="G3343" s="40">
        <f>VLOOKUP(Tb_Agen[[#This Row],[AGEN ID]],Reseller!A:F,5,0)</f>
        <v>45889.581944444442</v>
      </c>
      <c r="H3343" s="38" t="s">
        <v>7506</v>
      </c>
      <c r="I3343" s="38" t="s">
        <v>68</v>
      </c>
      <c r="J3343" s="38" t="s">
        <v>2115</v>
      </c>
      <c r="K3343" s="41" t="s">
        <v>6850</v>
      </c>
      <c r="L3343" s="42" t="s">
        <v>39</v>
      </c>
      <c r="M3343" s="53">
        <v>-500000</v>
      </c>
      <c r="N3343" s="39" t="s">
        <v>40</v>
      </c>
      <c r="O3343" s="65">
        <f>SUMIFS(Tb_Reseller[Aug-26],Tb_Reseller[Agen id],Tb_Agen[[#This Row],[AGEN ID]])</f>
        <v>0.90322580645161232</v>
      </c>
      <c r="P3343" s="66">
        <f>SUMIFS(Tb_Reseller[Sep-26],Tb_Reseller[Agen id],Tb_Agen[[#This Row],[AGEN ID]])</f>
        <v>1.1000000000000001</v>
      </c>
      <c r="Q3343" s="66">
        <f>SUMIFS(Tb_Reseller[Oct-26],Tb_Reseller[Agen id],Tb_Agen[[#This Row],[AGEN ID]])</f>
        <v>0.75</v>
      </c>
    </row>
    <row r="3344" spans="1:17" x14ac:dyDescent="0.25">
      <c r="A3344" s="39" t="s">
        <v>7507</v>
      </c>
      <c r="B3344" s="34" t="s">
        <v>7508</v>
      </c>
      <c r="C3344" s="43" t="s">
        <v>112</v>
      </c>
      <c r="D3344" s="38" t="s">
        <v>28</v>
      </c>
      <c r="E3344" s="38" t="s">
        <v>17</v>
      </c>
      <c r="F3344" s="38"/>
      <c r="G3344" s="40">
        <f>VLOOKUP(Tb_Agen[[#This Row],[AGEN ID]],Reseller!A:F,5,0)</f>
        <v>45889.588888888888</v>
      </c>
      <c r="H3344" s="38" t="s">
        <v>7509</v>
      </c>
      <c r="I3344" s="38" t="s">
        <v>68</v>
      </c>
      <c r="J3344" s="38" t="s">
        <v>2115</v>
      </c>
      <c r="K3344" s="41" t="s">
        <v>7510</v>
      </c>
      <c r="L3344" s="42"/>
      <c r="M3344" s="53">
        <v>0</v>
      </c>
      <c r="N3344" s="39" t="s">
        <v>22</v>
      </c>
      <c r="O3344" s="65">
        <f>SUMIFS(Tb_Reseller[Aug-26],Tb_Reseller[Agen id],Tb_Agen[[#This Row],[AGEN ID]])</f>
        <v>0</v>
      </c>
      <c r="P3344" s="66">
        <f>SUMIFS(Tb_Reseller[Sep-26],Tb_Reseller[Agen id],Tb_Agen[[#This Row],[AGEN ID]])</f>
        <v>0</v>
      </c>
      <c r="Q3344" s="66">
        <f>SUMIFS(Tb_Reseller[Oct-26],Tb_Reseller[Agen id],Tb_Agen[[#This Row],[AGEN ID]])</f>
        <v>0</v>
      </c>
    </row>
    <row r="3345" spans="1:17" x14ac:dyDescent="0.25">
      <c r="A3345" s="39" t="s">
        <v>7511</v>
      </c>
      <c r="B3345" s="34" t="s">
        <v>7512</v>
      </c>
      <c r="C3345" s="43" t="s">
        <v>82</v>
      </c>
      <c r="D3345" s="38" t="s">
        <v>16</v>
      </c>
      <c r="E3345" s="38" t="s">
        <v>82</v>
      </c>
      <c r="F3345" s="38"/>
      <c r="G3345" s="40">
        <f>VLOOKUP(Tb_Agen[[#This Row],[AGEN ID]],Reseller!A:F,5,0)</f>
        <v>45457.395138888889</v>
      </c>
      <c r="H3345" s="38"/>
      <c r="I3345" s="38"/>
      <c r="J3345" s="38"/>
      <c r="K3345" s="41"/>
      <c r="L3345" s="42"/>
      <c r="M3345" s="53">
        <v>0</v>
      </c>
      <c r="N3345" s="39" t="s">
        <v>22</v>
      </c>
      <c r="O3345" s="65">
        <f>SUMIFS(Tb_Reseller[Aug-26],Tb_Reseller[Agen id],Tb_Agen[[#This Row],[AGEN ID]])</f>
        <v>0</v>
      </c>
      <c r="P3345" s="66">
        <f>SUMIFS(Tb_Reseller[Sep-26],Tb_Reseller[Agen id],Tb_Agen[[#This Row],[AGEN ID]])</f>
        <v>0</v>
      </c>
      <c r="Q3345" s="66">
        <f>SUMIFS(Tb_Reseller[Oct-26],Tb_Reseller[Agen id],Tb_Agen[[#This Row],[AGEN ID]])</f>
        <v>0</v>
      </c>
    </row>
    <row r="3346" spans="1:17" x14ac:dyDescent="0.25">
      <c r="A3346" s="33" t="s">
        <v>7513</v>
      </c>
      <c r="B3346" s="34" t="s">
        <v>7514</v>
      </c>
      <c r="C3346" s="34" t="s">
        <v>82</v>
      </c>
      <c r="D3346" s="35" t="s">
        <v>16</v>
      </c>
      <c r="E3346" s="38" t="s">
        <v>82</v>
      </c>
      <c r="F3346" s="35"/>
      <c r="G3346" s="36">
        <f>VLOOKUP(Tb_Agen[[#This Row],[AGEN ID]],Reseller!A:F,5,0)</f>
        <v>45473.379166666673</v>
      </c>
      <c r="H3346" s="35"/>
      <c r="I3346" s="35"/>
      <c r="J3346" s="35"/>
      <c r="K3346" s="41"/>
      <c r="L3346" s="37"/>
      <c r="M3346" s="53">
        <v>0</v>
      </c>
      <c r="N3346" s="39" t="s">
        <v>22</v>
      </c>
      <c r="O3346" s="65">
        <f>SUMIFS(Tb_Reseller[Aug-26],Tb_Reseller[Agen id],Tb_Agen[[#This Row],[AGEN ID]])</f>
        <v>0</v>
      </c>
      <c r="P3346" s="66">
        <f>SUMIFS(Tb_Reseller[Sep-26],Tb_Reseller[Agen id],Tb_Agen[[#This Row],[AGEN ID]])</f>
        <v>0</v>
      </c>
      <c r="Q3346" s="66">
        <f>SUMIFS(Tb_Reseller[Oct-26],Tb_Reseller[Agen id],Tb_Agen[[#This Row],[AGEN ID]])</f>
        <v>0</v>
      </c>
    </row>
    <row r="3347" spans="1:17" x14ac:dyDescent="0.25">
      <c r="A3347" s="39" t="s">
        <v>7515</v>
      </c>
      <c r="B3347" s="34" t="s">
        <v>7516</v>
      </c>
      <c r="C3347" s="43" t="s">
        <v>82</v>
      </c>
      <c r="D3347" s="38" t="s">
        <v>16</v>
      </c>
      <c r="E3347" s="38" t="s">
        <v>82</v>
      </c>
      <c r="F3347" s="38"/>
      <c r="G3347" s="40">
        <f>VLOOKUP(Tb_Agen[[#This Row],[AGEN ID]],Reseller!A:F,5,0)</f>
        <v>45893.261111111111</v>
      </c>
      <c r="H3347" s="38" t="s">
        <v>7517</v>
      </c>
      <c r="I3347" s="38" t="s">
        <v>52</v>
      </c>
      <c r="J3347" s="38" t="s">
        <v>7518</v>
      </c>
      <c r="K3347" s="41" t="s">
        <v>7519</v>
      </c>
      <c r="L3347" s="42"/>
      <c r="M3347" s="53">
        <v>0</v>
      </c>
      <c r="N3347" s="39" t="s">
        <v>22</v>
      </c>
      <c r="O3347" s="65">
        <f>SUMIFS(Tb_Reseller[Aug-26],Tb_Reseller[Agen id],Tb_Agen[[#This Row],[AGEN ID]])</f>
        <v>0</v>
      </c>
      <c r="P3347" s="66">
        <f>SUMIFS(Tb_Reseller[Sep-26],Tb_Reseller[Agen id],Tb_Agen[[#This Row],[AGEN ID]])</f>
        <v>0</v>
      </c>
      <c r="Q3347" s="66">
        <f>SUMIFS(Tb_Reseller[Oct-26],Tb_Reseller[Agen id],Tb_Agen[[#This Row],[AGEN ID]])</f>
        <v>0</v>
      </c>
    </row>
    <row r="3348" spans="1:17" x14ac:dyDescent="0.25">
      <c r="A3348" s="39" t="s">
        <v>7520</v>
      </c>
      <c r="B3348" s="34" t="s">
        <v>7521</v>
      </c>
      <c r="C3348" s="43" t="s">
        <v>82</v>
      </c>
      <c r="D3348" s="38" t="s">
        <v>16</v>
      </c>
      <c r="E3348" s="38" t="s">
        <v>82</v>
      </c>
      <c r="F3348" s="38"/>
      <c r="G3348" s="40">
        <f>VLOOKUP(Tb_Agen[[#This Row],[AGEN ID]],Reseller!A:F,5,0)</f>
        <v>45893.754861111112</v>
      </c>
      <c r="H3348" s="38"/>
      <c r="I3348" s="38"/>
      <c r="J3348" s="38"/>
      <c r="K3348" s="41"/>
      <c r="L3348" s="42"/>
      <c r="M3348" s="53">
        <v>0</v>
      </c>
      <c r="N3348" s="39" t="s">
        <v>22</v>
      </c>
      <c r="O3348" s="65">
        <f>SUMIFS(Tb_Reseller[Aug-26],Tb_Reseller[Agen id],Tb_Agen[[#This Row],[AGEN ID]])</f>
        <v>0</v>
      </c>
      <c r="P3348" s="66">
        <f>SUMIFS(Tb_Reseller[Sep-26],Tb_Reseller[Agen id],Tb_Agen[[#This Row],[AGEN ID]])</f>
        <v>0</v>
      </c>
      <c r="Q3348" s="66">
        <f>SUMIFS(Tb_Reseller[Oct-26],Tb_Reseller[Agen id],Tb_Agen[[#This Row],[AGEN ID]])</f>
        <v>0</v>
      </c>
    </row>
    <row r="3349" spans="1:17" x14ac:dyDescent="0.25">
      <c r="A3349" s="39" t="s">
        <v>7522</v>
      </c>
      <c r="B3349" s="34" t="s">
        <v>7523</v>
      </c>
      <c r="C3349" s="43" t="s">
        <v>82</v>
      </c>
      <c r="D3349" s="38" t="s">
        <v>16</v>
      </c>
      <c r="E3349" s="38" t="s">
        <v>82</v>
      </c>
      <c r="F3349" s="38"/>
      <c r="G3349" s="40">
        <f>VLOOKUP(Tb_Agen[[#This Row],[AGEN ID]],Reseller!A:F,5,0)</f>
        <v>45896.477083333331</v>
      </c>
      <c r="H3349" s="38"/>
      <c r="I3349" s="38"/>
      <c r="J3349" s="38"/>
      <c r="K3349" s="41"/>
      <c r="L3349" s="42"/>
      <c r="M3349" s="53">
        <v>0</v>
      </c>
      <c r="N3349" s="39" t="s">
        <v>22</v>
      </c>
      <c r="O3349" s="65">
        <f>SUMIFS(Tb_Reseller[Aug-26],Tb_Reseller[Agen id],Tb_Agen[[#This Row],[AGEN ID]])</f>
        <v>0</v>
      </c>
      <c r="P3349" s="66">
        <f>SUMIFS(Tb_Reseller[Sep-26],Tb_Reseller[Agen id],Tb_Agen[[#This Row],[AGEN ID]])</f>
        <v>0</v>
      </c>
      <c r="Q3349" s="66">
        <f>SUMIFS(Tb_Reseller[Oct-26],Tb_Reseller[Agen id],Tb_Agen[[#This Row],[AGEN ID]])</f>
        <v>0</v>
      </c>
    </row>
    <row r="3350" spans="1:17" x14ac:dyDescent="0.25">
      <c r="A3350" s="39" t="s">
        <v>7524</v>
      </c>
      <c r="B3350" s="34" t="s">
        <v>7525</v>
      </c>
      <c r="C3350" s="43" t="s">
        <v>82</v>
      </c>
      <c r="D3350" s="38" t="s">
        <v>16</v>
      </c>
      <c r="E3350" s="38" t="s">
        <v>82</v>
      </c>
      <c r="F3350" s="38"/>
      <c r="G3350" s="40">
        <f>VLOOKUP(Tb_Agen[[#This Row],[AGEN ID]],Reseller!A:F,5,0)</f>
        <v>45898.394444444442</v>
      </c>
      <c r="H3350" s="38"/>
      <c r="I3350" s="38"/>
      <c r="J3350" s="38"/>
      <c r="K3350" s="41"/>
      <c r="L3350" s="42"/>
      <c r="M3350" s="53">
        <v>0</v>
      </c>
      <c r="N3350" s="39" t="s">
        <v>22</v>
      </c>
      <c r="O3350" s="65">
        <f>SUMIFS(Tb_Reseller[Aug-26],Tb_Reseller[Agen id],Tb_Agen[[#This Row],[AGEN ID]])</f>
        <v>0</v>
      </c>
      <c r="P3350" s="66">
        <f>SUMIFS(Tb_Reseller[Sep-26],Tb_Reseller[Agen id],Tb_Agen[[#This Row],[AGEN ID]])</f>
        <v>0</v>
      </c>
      <c r="Q3350" s="66">
        <f>SUMIFS(Tb_Reseller[Oct-26],Tb_Reseller[Agen id],Tb_Agen[[#This Row],[AGEN ID]])</f>
        <v>0</v>
      </c>
    </row>
    <row r="3351" spans="1:17" x14ac:dyDescent="0.25">
      <c r="A3351" s="39" t="s">
        <v>7526</v>
      </c>
      <c r="B3351" s="34" t="s">
        <v>7527</v>
      </c>
      <c r="C3351" s="43" t="s">
        <v>82</v>
      </c>
      <c r="D3351" s="38" t="s">
        <v>16</v>
      </c>
      <c r="E3351" s="38" t="s">
        <v>82</v>
      </c>
      <c r="F3351" s="38"/>
      <c r="G3351" s="40">
        <f>VLOOKUP(Tb_Agen[[#This Row],[AGEN ID]],Reseller!A:F,5,0)</f>
        <v>45898.447916666657</v>
      </c>
      <c r="H3351" s="38"/>
      <c r="I3351" s="38"/>
      <c r="J3351" s="38"/>
      <c r="K3351" s="41"/>
      <c r="L3351" s="42"/>
      <c r="M3351" s="53">
        <v>0</v>
      </c>
      <c r="N3351" s="39" t="s">
        <v>22</v>
      </c>
      <c r="O3351" s="65">
        <f>SUMIFS(Tb_Reseller[Aug-26],Tb_Reseller[Agen id],Tb_Agen[[#This Row],[AGEN ID]])</f>
        <v>0</v>
      </c>
      <c r="P3351" s="66">
        <f>SUMIFS(Tb_Reseller[Sep-26],Tb_Reseller[Agen id],Tb_Agen[[#This Row],[AGEN ID]])</f>
        <v>0</v>
      </c>
      <c r="Q3351" s="66">
        <f>SUMIFS(Tb_Reseller[Oct-26],Tb_Reseller[Agen id],Tb_Agen[[#This Row],[AGEN ID]])</f>
        <v>0</v>
      </c>
    </row>
    <row r="3352" spans="1:17" x14ac:dyDescent="0.25">
      <c r="A3352" s="33" t="s">
        <v>7528</v>
      </c>
      <c r="B3352" s="34" t="s">
        <v>7529</v>
      </c>
      <c r="C3352" s="34" t="s">
        <v>112</v>
      </c>
      <c r="D3352" s="35" t="s">
        <v>16</v>
      </c>
      <c r="E3352" s="35" t="s">
        <v>17</v>
      </c>
      <c r="F3352" s="35"/>
      <c r="G3352" s="36">
        <f>VLOOKUP(Tb_Agen[[#This Row],[AGEN ID]],Reseller!A:F,5,0)</f>
        <v>45474.398611111108</v>
      </c>
      <c r="H3352" s="35"/>
      <c r="I3352" s="35"/>
      <c r="J3352" s="35"/>
      <c r="K3352" s="41"/>
      <c r="L3352" s="37"/>
      <c r="M3352" s="53">
        <v>0</v>
      </c>
      <c r="N3352" s="39" t="s">
        <v>22</v>
      </c>
      <c r="O3352" s="65">
        <f>SUMIFS(Tb_Reseller[Aug-26],Tb_Reseller[Agen id],Tb_Agen[[#This Row],[AGEN ID]])</f>
        <v>0</v>
      </c>
      <c r="P3352" s="66">
        <f>SUMIFS(Tb_Reseller[Sep-26],Tb_Reseller[Agen id],Tb_Agen[[#This Row],[AGEN ID]])</f>
        <v>0</v>
      </c>
      <c r="Q3352" s="66">
        <f>SUMIFS(Tb_Reseller[Oct-26],Tb_Reseller[Agen id],Tb_Agen[[#This Row],[AGEN ID]])</f>
        <v>0</v>
      </c>
    </row>
    <row r="3353" spans="1:17" x14ac:dyDescent="0.25">
      <c r="A3353" s="39" t="s">
        <v>7530</v>
      </c>
      <c r="B3353" s="34" t="s">
        <v>7531</v>
      </c>
      <c r="C3353" s="43" t="s">
        <v>82</v>
      </c>
      <c r="D3353" s="38" t="s">
        <v>16</v>
      </c>
      <c r="E3353" s="38" t="s">
        <v>82</v>
      </c>
      <c r="F3353" s="38"/>
      <c r="G3353" s="40">
        <f>VLOOKUP(Tb_Agen[[#This Row],[AGEN ID]],Reseller!A:F,5,0)</f>
        <v>45901.880555555559</v>
      </c>
      <c r="H3353" s="38"/>
      <c r="I3353" s="38"/>
      <c r="J3353" s="38"/>
      <c r="K3353" s="41"/>
      <c r="L3353" s="42"/>
      <c r="M3353" s="53">
        <v>0</v>
      </c>
      <c r="N3353" s="39" t="s">
        <v>22</v>
      </c>
      <c r="O3353" s="65">
        <f>SUMIFS(Tb_Reseller[Aug-26],Tb_Reseller[Agen id],Tb_Agen[[#This Row],[AGEN ID]])</f>
        <v>0</v>
      </c>
      <c r="P3353" s="66">
        <f>SUMIFS(Tb_Reseller[Sep-26],Tb_Reseller[Agen id],Tb_Agen[[#This Row],[AGEN ID]])</f>
        <v>0</v>
      </c>
      <c r="Q3353" s="66">
        <f>SUMIFS(Tb_Reseller[Oct-26],Tb_Reseller[Agen id],Tb_Agen[[#This Row],[AGEN ID]])</f>
        <v>0</v>
      </c>
    </row>
    <row r="3354" spans="1:17" x14ac:dyDescent="0.25">
      <c r="A3354" s="39" t="s">
        <v>7532</v>
      </c>
      <c r="B3354" s="34" t="s">
        <v>7533</v>
      </c>
      <c r="C3354" s="43" t="s">
        <v>15</v>
      </c>
      <c r="D3354" s="38" t="s">
        <v>16</v>
      </c>
      <c r="E3354" s="38" t="s">
        <v>17</v>
      </c>
      <c r="F3354" s="38"/>
      <c r="G3354" s="40">
        <f>VLOOKUP(Tb_Agen[[#This Row],[AGEN ID]],Reseller!A:F,5,0)</f>
        <v>45901.918749999997</v>
      </c>
      <c r="H3354" s="38"/>
      <c r="I3354" s="38"/>
      <c r="J3354" s="38"/>
      <c r="K3354" s="41"/>
      <c r="L3354" s="42"/>
      <c r="M3354" s="53">
        <v>0</v>
      </c>
      <c r="N3354" s="39" t="s">
        <v>22</v>
      </c>
      <c r="O3354" s="65">
        <f>SUMIFS(Tb_Reseller[Aug-26],Tb_Reseller[Agen id],Tb_Agen[[#This Row],[AGEN ID]])</f>
        <v>0</v>
      </c>
      <c r="P3354" s="66">
        <f>SUMIFS(Tb_Reseller[Sep-26],Tb_Reseller[Agen id],Tb_Agen[[#This Row],[AGEN ID]])</f>
        <v>0</v>
      </c>
      <c r="Q3354" s="66">
        <f>SUMIFS(Tb_Reseller[Oct-26],Tb_Reseller[Agen id],Tb_Agen[[#This Row],[AGEN ID]])</f>
        <v>0</v>
      </c>
    </row>
    <row r="3355" spans="1:17" x14ac:dyDescent="0.25">
      <c r="A3355" s="33" t="s">
        <v>7534</v>
      </c>
      <c r="B3355" s="34" t="s">
        <v>7535</v>
      </c>
      <c r="C3355" s="34" t="s">
        <v>121</v>
      </c>
      <c r="D3355" s="35" t="s">
        <v>36</v>
      </c>
      <c r="E3355" s="35" t="s">
        <v>244</v>
      </c>
      <c r="F3355" s="35"/>
      <c r="G3355" s="36">
        <f>VLOOKUP(Tb_Agen[[#This Row],[AGEN ID]],Reseller!A:F,5,0)</f>
        <v>44411.488888888889</v>
      </c>
      <c r="H3355" s="35" t="s">
        <v>7536</v>
      </c>
      <c r="I3355" s="35" t="s">
        <v>68</v>
      </c>
      <c r="J3355" s="35" t="s">
        <v>912</v>
      </c>
      <c r="K3355" s="41" t="s">
        <v>1013</v>
      </c>
      <c r="L3355" s="37" t="s">
        <v>162</v>
      </c>
      <c r="M3355" s="53">
        <v>-1500000</v>
      </c>
      <c r="N3355" s="39" t="s">
        <v>40</v>
      </c>
      <c r="O3355" s="65">
        <f>SUMIFS(Tb_Reseller[Aug-26],Tb_Reseller[Agen id],Tb_Agen[[#This Row],[AGEN ID]])</f>
        <v>4.7096774193548354</v>
      </c>
      <c r="P3355" s="66">
        <f>SUMIFS(Tb_Reseller[Sep-26],Tb_Reseller[Agen id],Tb_Agen[[#This Row],[AGEN ID]])</f>
        <v>5.0999999999999917</v>
      </c>
      <c r="Q3355" s="66">
        <f>SUMIFS(Tb_Reseller[Oct-26],Tb_Reseller[Agen id],Tb_Agen[[#This Row],[AGEN ID]])</f>
        <v>5.25</v>
      </c>
    </row>
    <row r="3356" spans="1:17" x14ac:dyDescent="0.25">
      <c r="A3356" s="33" t="s">
        <v>7537</v>
      </c>
      <c r="B3356" s="34" t="s">
        <v>7538</v>
      </c>
      <c r="C3356" s="34" t="s">
        <v>82</v>
      </c>
      <c r="D3356" s="35" t="s">
        <v>16</v>
      </c>
      <c r="E3356" s="38" t="s">
        <v>82</v>
      </c>
      <c r="F3356" s="35"/>
      <c r="G3356" s="36">
        <f>VLOOKUP(Tb_Agen[[#This Row],[AGEN ID]],Reseller!A:F,5,0)</f>
        <v>45475.935416666667</v>
      </c>
      <c r="H3356" s="35"/>
      <c r="I3356" s="35"/>
      <c r="J3356" s="35"/>
      <c r="K3356" s="41"/>
      <c r="L3356" s="37"/>
      <c r="M3356" s="53">
        <v>0</v>
      </c>
      <c r="N3356" s="39" t="s">
        <v>22</v>
      </c>
      <c r="O3356" s="65">
        <f>SUMIFS(Tb_Reseller[Aug-26],Tb_Reseller[Agen id],Tb_Agen[[#This Row],[AGEN ID]])</f>
        <v>0</v>
      </c>
      <c r="P3356" s="66">
        <f>SUMIFS(Tb_Reseller[Sep-26],Tb_Reseller[Agen id],Tb_Agen[[#This Row],[AGEN ID]])</f>
        <v>0</v>
      </c>
      <c r="Q3356" s="66">
        <f>SUMIFS(Tb_Reseller[Oct-26],Tb_Reseller[Agen id],Tb_Agen[[#This Row],[AGEN ID]])</f>
        <v>0</v>
      </c>
    </row>
    <row r="3357" spans="1:17" x14ac:dyDescent="0.25">
      <c r="A3357" s="33" t="s">
        <v>7539</v>
      </c>
      <c r="B3357" s="34" t="s">
        <v>7540</v>
      </c>
      <c r="C3357" s="34" t="s">
        <v>82</v>
      </c>
      <c r="D3357" s="35" t="s">
        <v>16</v>
      </c>
      <c r="E3357" s="38" t="s">
        <v>82</v>
      </c>
      <c r="F3357" s="35"/>
      <c r="G3357" s="36">
        <f>VLOOKUP(Tb_Agen[[#This Row],[AGEN ID]],Reseller!A:F,5,0)</f>
        <v>45479.306250000001</v>
      </c>
      <c r="H3357" s="35"/>
      <c r="I3357" s="35"/>
      <c r="J3357" s="35"/>
      <c r="K3357" s="41"/>
      <c r="L3357" s="37"/>
      <c r="M3357" s="53">
        <v>0</v>
      </c>
      <c r="N3357" s="39" t="s">
        <v>22</v>
      </c>
      <c r="O3357" s="65">
        <f>SUMIFS(Tb_Reseller[Aug-26],Tb_Reseller[Agen id],Tb_Agen[[#This Row],[AGEN ID]])</f>
        <v>0</v>
      </c>
      <c r="P3357" s="66">
        <f>SUMIFS(Tb_Reseller[Sep-26],Tb_Reseller[Agen id],Tb_Agen[[#This Row],[AGEN ID]])</f>
        <v>0</v>
      </c>
      <c r="Q3357" s="66">
        <f>SUMIFS(Tb_Reseller[Oct-26],Tb_Reseller[Agen id],Tb_Agen[[#This Row],[AGEN ID]])</f>
        <v>0</v>
      </c>
    </row>
    <row r="3358" spans="1:17" x14ac:dyDescent="0.25">
      <c r="A3358" s="39" t="s">
        <v>7541</v>
      </c>
      <c r="B3358" s="34" t="s">
        <v>7542</v>
      </c>
      <c r="C3358" s="43" t="s">
        <v>121</v>
      </c>
      <c r="D3358" s="38" t="s">
        <v>16</v>
      </c>
      <c r="E3358" s="38" t="s">
        <v>17</v>
      </c>
      <c r="F3358" s="38"/>
      <c r="G3358" s="40">
        <f>VLOOKUP(Tb_Agen[[#This Row],[AGEN ID]],Reseller!A:F,5,0)</f>
        <v>45513.387499999997</v>
      </c>
      <c r="H3358" s="38"/>
      <c r="I3358" s="38"/>
      <c r="J3358" s="38"/>
      <c r="K3358" s="41"/>
      <c r="L3358" s="42"/>
      <c r="M3358" s="53">
        <v>0</v>
      </c>
      <c r="N3358" s="39" t="s">
        <v>22</v>
      </c>
      <c r="O3358" s="65">
        <f>SUMIFS(Tb_Reseller[Aug-26],Tb_Reseller[Agen id],Tb_Agen[[#This Row],[AGEN ID]])</f>
        <v>0</v>
      </c>
      <c r="P3358" s="66">
        <f>SUMIFS(Tb_Reseller[Sep-26],Tb_Reseller[Agen id],Tb_Agen[[#This Row],[AGEN ID]])</f>
        <v>0</v>
      </c>
      <c r="Q3358" s="66">
        <f>SUMIFS(Tb_Reseller[Oct-26],Tb_Reseller[Agen id],Tb_Agen[[#This Row],[AGEN ID]])</f>
        <v>0</v>
      </c>
    </row>
    <row r="3359" spans="1:17" x14ac:dyDescent="0.25">
      <c r="A3359" s="39" t="s">
        <v>7543</v>
      </c>
      <c r="B3359" s="34" t="s">
        <v>7544</v>
      </c>
      <c r="C3359" s="43" t="s">
        <v>82</v>
      </c>
      <c r="D3359" s="38" t="s">
        <v>16</v>
      </c>
      <c r="E3359" s="38" t="s">
        <v>82</v>
      </c>
      <c r="F3359" s="38"/>
      <c r="G3359" s="40">
        <f>VLOOKUP(Tb_Agen[[#This Row],[AGEN ID]],Reseller!A:F,5,0)</f>
        <v>45908.527777777781</v>
      </c>
      <c r="H3359" s="38"/>
      <c r="I3359" s="38"/>
      <c r="J3359" s="38"/>
      <c r="K3359" s="41"/>
      <c r="L3359" s="42"/>
      <c r="M3359" s="53">
        <v>0</v>
      </c>
      <c r="N3359" s="39" t="s">
        <v>22</v>
      </c>
      <c r="O3359" s="65">
        <f>SUMIFS(Tb_Reseller[Aug-26],Tb_Reseller[Agen id],Tb_Agen[[#This Row],[AGEN ID]])</f>
        <v>0</v>
      </c>
      <c r="P3359" s="66">
        <f>SUMIFS(Tb_Reseller[Sep-26],Tb_Reseller[Agen id],Tb_Agen[[#This Row],[AGEN ID]])</f>
        <v>0</v>
      </c>
      <c r="Q3359" s="66">
        <f>SUMIFS(Tb_Reseller[Oct-26],Tb_Reseller[Agen id],Tb_Agen[[#This Row],[AGEN ID]])</f>
        <v>0</v>
      </c>
    </row>
    <row r="3360" spans="1:17" x14ac:dyDescent="0.25">
      <c r="A3360" s="39" t="s">
        <v>7545</v>
      </c>
      <c r="B3360" s="34" t="s">
        <v>7546</v>
      </c>
      <c r="C3360" s="43" t="s">
        <v>82</v>
      </c>
      <c r="D3360" s="38" t="s">
        <v>16</v>
      </c>
      <c r="E3360" s="38" t="s">
        <v>82</v>
      </c>
      <c r="F3360" s="38"/>
      <c r="G3360" s="40">
        <f>VLOOKUP(Tb_Agen[[#This Row],[AGEN ID]],Reseller!A:F,5,0)</f>
        <v>45544.675000000003</v>
      </c>
      <c r="H3360" s="38"/>
      <c r="I3360" s="38"/>
      <c r="J3360" s="38"/>
      <c r="K3360" s="41"/>
      <c r="L3360" s="42"/>
      <c r="M3360" s="53">
        <v>0</v>
      </c>
      <c r="N3360" s="39" t="s">
        <v>22</v>
      </c>
      <c r="O3360" s="65">
        <f>SUMIFS(Tb_Reseller[Aug-26],Tb_Reseller[Agen id],Tb_Agen[[#This Row],[AGEN ID]])</f>
        <v>9.6774193548387094E-2</v>
      </c>
      <c r="P3360" s="66">
        <f>SUMIFS(Tb_Reseller[Sep-26],Tb_Reseller[Agen id],Tb_Agen[[#This Row],[AGEN ID]])</f>
        <v>6.6666666666666666E-2</v>
      </c>
      <c r="Q3360" s="66">
        <f>SUMIFS(Tb_Reseller[Oct-26],Tb_Reseller[Agen id],Tb_Agen[[#This Row],[AGEN ID]])</f>
        <v>0</v>
      </c>
    </row>
    <row r="3361" spans="1:17" x14ac:dyDescent="0.25">
      <c r="A3361" s="39" t="s">
        <v>7547</v>
      </c>
      <c r="B3361" s="34" t="s">
        <v>7548</v>
      </c>
      <c r="C3361" s="43" t="s">
        <v>82</v>
      </c>
      <c r="D3361" s="38" t="s">
        <v>16</v>
      </c>
      <c r="E3361" s="38" t="s">
        <v>82</v>
      </c>
      <c r="F3361" s="38"/>
      <c r="G3361" s="40">
        <f>VLOOKUP(Tb_Agen[[#This Row],[AGEN ID]],Reseller!A:F,5,0)</f>
        <v>45914.589583333327</v>
      </c>
      <c r="H3361" s="38" t="s">
        <v>7549</v>
      </c>
      <c r="I3361" s="38" t="s">
        <v>19</v>
      </c>
      <c r="J3361" s="38" t="s">
        <v>30</v>
      </c>
      <c r="K3361" s="41" t="s">
        <v>60</v>
      </c>
      <c r="L3361" s="42"/>
      <c r="M3361" s="53">
        <v>0</v>
      </c>
      <c r="N3361" s="39" t="s">
        <v>22</v>
      </c>
      <c r="O3361" s="65">
        <f>SUMIFS(Tb_Reseller[Aug-26],Tb_Reseller[Agen id],Tb_Agen[[#This Row],[AGEN ID]])</f>
        <v>0</v>
      </c>
      <c r="P3361" s="66">
        <f>SUMIFS(Tb_Reseller[Sep-26],Tb_Reseller[Agen id],Tb_Agen[[#This Row],[AGEN ID]])</f>
        <v>0</v>
      </c>
      <c r="Q3361" s="66">
        <f>SUMIFS(Tb_Reseller[Oct-26],Tb_Reseller[Agen id],Tb_Agen[[#This Row],[AGEN ID]])</f>
        <v>0</v>
      </c>
    </row>
    <row r="3362" spans="1:17" x14ac:dyDescent="0.25">
      <c r="A3362" s="39" t="s">
        <v>7550</v>
      </c>
      <c r="B3362" s="34" t="s">
        <v>7551</v>
      </c>
      <c r="C3362" s="43" t="s">
        <v>112</v>
      </c>
      <c r="D3362" s="38" t="s">
        <v>16</v>
      </c>
      <c r="E3362" s="38" t="s">
        <v>17</v>
      </c>
      <c r="F3362" s="38"/>
      <c r="G3362" s="40">
        <f>VLOOKUP(Tb_Agen[[#This Row],[AGEN ID]],Reseller!A:F,5,0)</f>
        <v>45915.604861111111</v>
      </c>
      <c r="H3362" s="38"/>
      <c r="I3362" s="38"/>
      <c r="J3362" s="38"/>
      <c r="K3362" s="41"/>
      <c r="L3362" s="42"/>
      <c r="M3362" s="53">
        <v>0</v>
      </c>
      <c r="N3362" s="39" t="s">
        <v>22</v>
      </c>
      <c r="O3362" s="65">
        <f>SUMIFS(Tb_Reseller[Aug-26],Tb_Reseller[Agen id],Tb_Agen[[#This Row],[AGEN ID]])</f>
        <v>0</v>
      </c>
      <c r="P3362" s="66">
        <f>SUMIFS(Tb_Reseller[Sep-26],Tb_Reseller[Agen id],Tb_Agen[[#This Row],[AGEN ID]])</f>
        <v>0</v>
      </c>
      <c r="Q3362" s="66">
        <f>SUMIFS(Tb_Reseller[Oct-26],Tb_Reseller[Agen id],Tb_Agen[[#This Row],[AGEN ID]])</f>
        <v>0</v>
      </c>
    </row>
    <row r="3363" spans="1:17" x14ac:dyDescent="0.25">
      <c r="A3363" s="39" t="s">
        <v>7552</v>
      </c>
      <c r="B3363" s="34" t="s">
        <v>7553</v>
      </c>
      <c r="C3363" s="43" t="s">
        <v>121</v>
      </c>
      <c r="D3363" s="38" t="s">
        <v>16</v>
      </c>
      <c r="E3363" s="38" t="s">
        <v>17</v>
      </c>
      <c r="F3363" s="38"/>
      <c r="G3363" s="40">
        <f>VLOOKUP(Tb_Agen[[#This Row],[AGEN ID]],Reseller!A:F,5,0)</f>
        <v>45553.624305555553</v>
      </c>
      <c r="H3363" s="38"/>
      <c r="I3363" s="38"/>
      <c r="J3363" s="38"/>
      <c r="K3363" s="41"/>
      <c r="L3363" s="42"/>
      <c r="M3363" s="53">
        <v>0</v>
      </c>
      <c r="N3363" s="39" t="s">
        <v>22</v>
      </c>
      <c r="O3363" s="65">
        <f>SUMIFS(Tb_Reseller[Aug-26],Tb_Reseller[Agen id],Tb_Agen[[#This Row],[AGEN ID]])</f>
        <v>0</v>
      </c>
      <c r="P3363" s="66">
        <f>SUMIFS(Tb_Reseller[Sep-26],Tb_Reseller[Agen id],Tb_Agen[[#This Row],[AGEN ID]])</f>
        <v>0</v>
      </c>
      <c r="Q3363" s="66">
        <f>SUMIFS(Tb_Reseller[Oct-26],Tb_Reseller[Agen id],Tb_Agen[[#This Row],[AGEN ID]])</f>
        <v>0</v>
      </c>
    </row>
    <row r="3364" spans="1:17" x14ac:dyDescent="0.25">
      <c r="A3364" s="39" t="s">
        <v>7554</v>
      </c>
      <c r="B3364" s="34" t="s">
        <v>7555</v>
      </c>
      <c r="C3364" s="43" t="s">
        <v>15</v>
      </c>
      <c r="D3364" s="38" t="s">
        <v>16</v>
      </c>
      <c r="E3364" s="38" t="s">
        <v>17</v>
      </c>
      <c r="F3364" s="38"/>
      <c r="G3364" s="40">
        <f>VLOOKUP(Tb_Agen[[#This Row],[AGEN ID]],Reseller!A:F,5,0)</f>
        <v>45567.4375</v>
      </c>
      <c r="H3364" s="38"/>
      <c r="I3364" s="38"/>
      <c r="J3364" s="38"/>
      <c r="K3364" s="41"/>
      <c r="L3364" s="37" t="s">
        <v>162</v>
      </c>
      <c r="M3364" s="53">
        <v>0</v>
      </c>
      <c r="N3364" s="39" t="s">
        <v>22</v>
      </c>
      <c r="O3364" s="65">
        <f>SUMIFS(Tb_Reseller[Aug-26],Tb_Reseller[Agen id],Tb_Agen[[#This Row],[AGEN ID]])</f>
        <v>6.4516129032258063E-2</v>
      </c>
      <c r="P3364" s="66">
        <f>SUMIFS(Tb_Reseller[Sep-26],Tb_Reseller[Agen id],Tb_Agen[[#This Row],[AGEN ID]])</f>
        <v>0.3</v>
      </c>
      <c r="Q3364" s="66">
        <f>SUMIFS(Tb_Reseller[Oct-26],Tb_Reseller[Agen id],Tb_Agen[[#This Row],[AGEN ID]])</f>
        <v>1.75</v>
      </c>
    </row>
    <row r="3365" spans="1:17" x14ac:dyDescent="0.25">
      <c r="A3365" s="39" t="s">
        <v>7556</v>
      </c>
      <c r="B3365" s="34" t="s">
        <v>7557</v>
      </c>
      <c r="C3365" s="43" t="s">
        <v>112</v>
      </c>
      <c r="D3365" s="38" t="s">
        <v>16</v>
      </c>
      <c r="E3365" s="38" t="s">
        <v>17</v>
      </c>
      <c r="F3365" s="38"/>
      <c r="G3365" s="40">
        <f>VLOOKUP(Tb_Agen[[#This Row],[AGEN ID]],Reseller!A:F,5,0)</f>
        <v>45568.807638888888</v>
      </c>
      <c r="H3365" s="38"/>
      <c r="I3365" s="38"/>
      <c r="J3365" s="38"/>
      <c r="K3365" s="41"/>
      <c r="L3365" s="42"/>
      <c r="M3365" s="53">
        <v>0</v>
      </c>
      <c r="N3365" s="39" t="s">
        <v>22</v>
      </c>
      <c r="O3365" s="65">
        <f>SUMIFS(Tb_Reseller[Aug-26],Tb_Reseller[Agen id],Tb_Agen[[#This Row],[AGEN ID]])</f>
        <v>0</v>
      </c>
      <c r="P3365" s="66">
        <f>SUMIFS(Tb_Reseller[Sep-26],Tb_Reseller[Agen id],Tb_Agen[[#This Row],[AGEN ID]])</f>
        <v>0</v>
      </c>
      <c r="Q3365" s="66">
        <f>SUMIFS(Tb_Reseller[Oct-26],Tb_Reseller[Agen id],Tb_Agen[[#This Row],[AGEN ID]])</f>
        <v>0</v>
      </c>
    </row>
    <row r="3366" spans="1:17" x14ac:dyDescent="0.25">
      <c r="A3366" s="39" t="s">
        <v>7558</v>
      </c>
      <c r="B3366" s="34" t="s">
        <v>7559</v>
      </c>
      <c r="C3366" s="43" t="s">
        <v>82</v>
      </c>
      <c r="D3366" s="38" t="s">
        <v>16</v>
      </c>
      <c r="E3366" s="38" t="s">
        <v>82</v>
      </c>
      <c r="F3366" s="38"/>
      <c r="G3366" s="40">
        <f>VLOOKUP(Tb_Agen[[#This Row],[AGEN ID]],Reseller!A:F,5,0)</f>
        <v>45568.995138888888</v>
      </c>
      <c r="H3366" s="38"/>
      <c r="I3366" s="38"/>
      <c r="J3366" s="38"/>
      <c r="K3366" s="41"/>
      <c r="L3366" s="42"/>
      <c r="M3366" s="53">
        <v>0</v>
      </c>
      <c r="N3366" s="39" t="s">
        <v>22</v>
      </c>
      <c r="O3366" s="65">
        <f>SUMIFS(Tb_Reseller[Aug-26],Tb_Reseller[Agen id],Tb_Agen[[#This Row],[AGEN ID]])</f>
        <v>0</v>
      </c>
      <c r="P3366" s="66">
        <f>SUMIFS(Tb_Reseller[Sep-26],Tb_Reseller[Agen id],Tb_Agen[[#This Row],[AGEN ID]])</f>
        <v>0</v>
      </c>
      <c r="Q3366" s="66">
        <f>SUMIFS(Tb_Reseller[Oct-26],Tb_Reseller[Agen id],Tb_Agen[[#This Row],[AGEN ID]])</f>
        <v>0</v>
      </c>
    </row>
    <row r="3367" spans="1:17" x14ac:dyDescent="0.25">
      <c r="A3367" s="39" t="s">
        <v>7560</v>
      </c>
      <c r="B3367" s="34" t="s">
        <v>7561</v>
      </c>
      <c r="C3367" s="43" t="s">
        <v>112</v>
      </c>
      <c r="D3367" s="38" t="s">
        <v>16</v>
      </c>
      <c r="E3367" s="38" t="s">
        <v>17</v>
      </c>
      <c r="F3367" s="38"/>
      <c r="G3367" s="40">
        <f>VLOOKUP(Tb_Agen[[#This Row],[AGEN ID]],Reseller!A:F,5,0)</f>
        <v>45569.426388888889</v>
      </c>
      <c r="H3367" s="38"/>
      <c r="I3367" s="38"/>
      <c r="J3367" s="38"/>
      <c r="K3367" s="41"/>
      <c r="L3367" s="42"/>
      <c r="M3367" s="53">
        <v>0</v>
      </c>
      <c r="N3367" s="39" t="s">
        <v>22</v>
      </c>
      <c r="O3367" s="65">
        <f>SUMIFS(Tb_Reseller[Aug-26],Tb_Reseller[Agen id],Tb_Agen[[#This Row],[AGEN ID]])</f>
        <v>0</v>
      </c>
      <c r="P3367" s="66">
        <f>SUMIFS(Tb_Reseller[Sep-26],Tb_Reseller[Agen id],Tb_Agen[[#This Row],[AGEN ID]])</f>
        <v>0</v>
      </c>
      <c r="Q3367" s="66">
        <f>SUMIFS(Tb_Reseller[Oct-26],Tb_Reseller[Agen id],Tb_Agen[[#This Row],[AGEN ID]])</f>
        <v>0</v>
      </c>
    </row>
    <row r="3368" spans="1:17" x14ac:dyDescent="0.25">
      <c r="A3368" s="39" t="s">
        <v>7562</v>
      </c>
      <c r="B3368" s="34" t="s">
        <v>7563</v>
      </c>
      <c r="C3368" s="43" t="s">
        <v>82</v>
      </c>
      <c r="D3368" s="38" t="s">
        <v>16</v>
      </c>
      <c r="E3368" s="38" t="s">
        <v>82</v>
      </c>
      <c r="F3368" s="38"/>
      <c r="G3368" s="40">
        <f>VLOOKUP(Tb_Agen[[#This Row],[AGEN ID]],Reseller!A:F,5,0)</f>
        <v>45920.679861111108</v>
      </c>
      <c r="H3368" s="38"/>
      <c r="I3368" s="38"/>
      <c r="J3368" s="38"/>
      <c r="K3368" s="41"/>
      <c r="L3368" s="42"/>
      <c r="M3368" s="53">
        <v>0</v>
      </c>
      <c r="N3368" s="39" t="s">
        <v>22</v>
      </c>
      <c r="O3368" s="65">
        <f>SUMIFS(Tb_Reseller[Aug-26],Tb_Reseller[Agen id],Tb_Agen[[#This Row],[AGEN ID]])</f>
        <v>0</v>
      </c>
      <c r="P3368" s="66">
        <f>SUMIFS(Tb_Reseller[Sep-26],Tb_Reseller[Agen id],Tb_Agen[[#This Row],[AGEN ID]])</f>
        <v>0</v>
      </c>
      <c r="Q3368" s="66">
        <f>SUMIFS(Tb_Reseller[Oct-26],Tb_Reseller[Agen id],Tb_Agen[[#This Row],[AGEN ID]])</f>
        <v>0</v>
      </c>
    </row>
    <row r="3369" spans="1:17" x14ac:dyDescent="0.25">
      <c r="A3369" s="39" t="s">
        <v>7564</v>
      </c>
      <c r="B3369" s="34" t="s">
        <v>7565</v>
      </c>
      <c r="C3369" s="43" t="s">
        <v>82</v>
      </c>
      <c r="D3369" s="38" t="s">
        <v>16</v>
      </c>
      <c r="E3369" s="38" t="s">
        <v>82</v>
      </c>
      <c r="F3369" s="38"/>
      <c r="G3369" s="40">
        <f>VLOOKUP(Tb_Agen[[#This Row],[AGEN ID]],Reseller!A:F,5,0)</f>
        <v>45921.436111111107</v>
      </c>
      <c r="H3369" s="38"/>
      <c r="I3369" s="38"/>
      <c r="J3369" s="38"/>
      <c r="K3369" s="41"/>
      <c r="L3369" s="42"/>
      <c r="M3369" s="53">
        <v>0</v>
      </c>
      <c r="N3369" s="39" t="s">
        <v>22</v>
      </c>
      <c r="O3369" s="65">
        <f>SUMIFS(Tb_Reseller[Aug-26],Tb_Reseller[Agen id],Tb_Agen[[#This Row],[AGEN ID]])</f>
        <v>0</v>
      </c>
      <c r="P3369" s="66">
        <f>SUMIFS(Tb_Reseller[Sep-26],Tb_Reseller[Agen id],Tb_Agen[[#This Row],[AGEN ID]])</f>
        <v>0</v>
      </c>
      <c r="Q3369" s="66">
        <f>SUMIFS(Tb_Reseller[Oct-26],Tb_Reseller[Agen id],Tb_Agen[[#This Row],[AGEN ID]])</f>
        <v>0</v>
      </c>
    </row>
    <row r="3370" spans="1:17" x14ac:dyDescent="0.25">
      <c r="A3370" s="39" t="s">
        <v>7566</v>
      </c>
      <c r="B3370" s="34" t="s">
        <v>7567</v>
      </c>
      <c r="C3370" s="43" t="s">
        <v>112</v>
      </c>
      <c r="D3370" s="38" t="s">
        <v>16</v>
      </c>
      <c r="E3370" s="38" t="s">
        <v>143</v>
      </c>
      <c r="F3370" s="38"/>
      <c r="G3370" s="40">
        <f>VLOOKUP(Tb_Agen[[#This Row],[AGEN ID]],Reseller!A:F,5,0)</f>
        <v>45923.486805555563</v>
      </c>
      <c r="H3370" s="38" t="s">
        <v>6259</v>
      </c>
      <c r="I3370" s="38" t="s">
        <v>145</v>
      </c>
      <c r="J3370" s="38" t="s">
        <v>146</v>
      </c>
      <c r="K3370" s="41" t="s">
        <v>336</v>
      </c>
      <c r="L3370" s="42" t="s">
        <v>39</v>
      </c>
      <c r="M3370" s="53">
        <v>0</v>
      </c>
      <c r="N3370" s="39" t="s">
        <v>22</v>
      </c>
      <c r="O3370" s="65">
        <f>SUMIFS(Tb_Reseller[Aug-26],Tb_Reseller[Agen id],Tb_Agen[[#This Row],[AGEN ID]])</f>
        <v>17.64516129032274</v>
      </c>
      <c r="P3370" s="66">
        <f>SUMIFS(Tb_Reseller[Sep-26],Tb_Reseller[Agen id],Tb_Agen[[#This Row],[AGEN ID]])</f>
        <v>16.033333333333289</v>
      </c>
      <c r="Q3370" s="66">
        <f>SUMIFS(Tb_Reseller[Oct-26],Tb_Reseller[Agen id],Tb_Agen[[#This Row],[AGEN ID]])</f>
        <v>18.25</v>
      </c>
    </row>
    <row r="3371" spans="1:17" x14ac:dyDescent="0.25">
      <c r="A3371" s="39" t="s">
        <v>7568</v>
      </c>
      <c r="B3371" s="34" t="s">
        <v>7569</v>
      </c>
      <c r="C3371" s="43" t="s">
        <v>82</v>
      </c>
      <c r="D3371" s="38" t="s">
        <v>16</v>
      </c>
      <c r="E3371" s="38" t="s">
        <v>82</v>
      </c>
      <c r="F3371" s="38"/>
      <c r="G3371" s="40">
        <f>VLOOKUP(Tb_Agen[[#This Row],[AGEN ID]],Reseller!A:F,5,0)</f>
        <v>45923.59097222222</v>
      </c>
      <c r="H3371" s="38"/>
      <c r="I3371" s="38"/>
      <c r="J3371" s="38"/>
      <c r="K3371" s="41"/>
      <c r="L3371" s="42"/>
      <c r="M3371" s="53">
        <v>0</v>
      </c>
      <c r="N3371" s="39" t="s">
        <v>22</v>
      </c>
      <c r="O3371" s="65">
        <f>SUMIFS(Tb_Reseller[Aug-26],Tb_Reseller[Agen id],Tb_Agen[[#This Row],[AGEN ID]])</f>
        <v>0</v>
      </c>
      <c r="P3371" s="66">
        <f>SUMIFS(Tb_Reseller[Sep-26],Tb_Reseller[Agen id],Tb_Agen[[#This Row],[AGEN ID]])</f>
        <v>0</v>
      </c>
      <c r="Q3371" s="66">
        <f>SUMIFS(Tb_Reseller[Oct-26],Tb_Reseller[Agen id],Tb_Agen[[#This Row],[AGEN ID]])</f>
        <v>0</v>
      </c>
    </row>
    <row r="3372" spans="1:17" x14ac:dyDescent="0.25">
      <c r="A3372" s="39" t="s">
        <v>7570</v>
      </c>
      <c r="B3372" s="34" t="s">
        <v>7571</v>
      </c>
      <c r="C3372" s="43" t="s">
        <v>121</v>
      </c>
      <c r="D3372" s="38" t="s">
        <v>28</v>
      </c>
      <c r="E3372" s="38" t="s">
        <v>17</v>
      </c>
      <c r="F3372" s="38"/>
      <c r="G3372" s="40">
        <f>VLOOKUP(Tb_Agen[[#This Row],[AGEN ID]],Reseller!A:F,5,0)</f>
        <v>45924.490972222222</v>
      </c>
      <c r="H3372" s="38" t="s">
        <v>7572</v>
      </c>
      <c r="I3372" s="38" t="s">
        <v>68</v>
      </c>
      <c r="J3372" s="38" t="s">
        <v>912</v>
      </c>
      <c r="K3372" s="41" t="s">
        <v>7573</v>
      </c>
      <c r="L3372" s="42"/>
      <c r="M3372" s="53">
        <v>0</v>
      </c>
      <c r="N3372" s="39" t="s">
        <v>22</v>
      </c>
      <c r="O3372" s="65">
        <f>SUMIFS(Tb_Reseller[Aug-26],Tb_Reseller[Agen id],Tb_Agen[[#This Row],[AGEN ID]])</f>
        <v>0</v>
      </c>
      <c r="P3372" s="66">
        <f>SUMIFS(Tb_Reseller[Sep-26],Tb_Reseller[Agen id],Tb_Agen[[#This Row],[AGEN ID]])</f>
        <v>0</v>
      </c>
      <c r="Q3372" s="66">
        <f>SUMIFS(Tb_Reseller[Oct-26],Tb_Reseller[Agen id],Tb_Agen[[#This Row],[AGEN ID]])</f>
        <v>0</v>
      </c>
    </row>
    <row r="3373" spans="1:17" x14ac:dyDescent="0.25">
      <c r="A3373" s="33" t="s">
        <v>7574</v>
      </c>
      <c r="B3373" s="34" t="s">
        <v>7575</v>
      </c>
      <c r="C3373" s="34" t="s">
        <v>121</v>
      </c>
      <c r="D3373" s="35" t="s">
        <v>36</v>
      </c>
      <c r="E3373" s="35" t="s">
        <v>244</v>
      </c>
      <c r="F3373" s="35"/>
      <c r="G3373" s="36">
        <f>VLOOKUP(Tb_Agen[[#This Row],[AGEN ID]],Reseller!A:F,5,0)</f>
        <v>44809.26666666667</v>
      </c>
      <c r="H3373" s="35" t="s">
        <v>7576</v>
      </c>
      <c r="I3373" s="35" t="s">
        <v>68</v>
      </c>
      <c r="J3373" s="35" t="s">
        <v>912</v>
      </c>
      <c r="K3373" s="41" t="s">
        <v>1013</v>
      </c>
      <c r="L3373" s="37" t="s">
        <v>162</v>
      </c>
      <c r="M3373" s="53">
        <v>-1100000</v>
      </c>
      <c r="N3373" s="39" t="s">
        <v>40</v>
      </c>
      <c r="O3373" s="65">
        <f>SUMIFS(Tb_Reseller[Aug-26],Tb_Reseller[Agen id],Tb_Agen[[#This Row],[AGEN ID]])</f>
        <v>5.9354838709677376</v>
      </c>
      <c r="P3373" s="66">
        <f>SUMIFS(Tb_Reseller[Sep-26],Tb_Reseller[Agen id],Tb_Agen[[#This Row],[AGEN ID]])</f>
        <v>4.2666666666666613</v>
      </c>
      <c r="Q3373" s="66">
        <f>SUMIFS(Tb_Reseller[Oct-26],Tb_Reseller[Agen id],Tb_Agen[[#This Row],[AGEN ID]])</f>
        <v>4.5</v>
      </c>
    </row>
    <row r="3374" spans="1:17" x14ac:dyDescent="0.25">
      <c r="A3374" s="39" t="s">
        <v>7577</v>
      </c>
      <c r="B3374" s="34" t="s">
        <v>7578</v>
      </c>
      <c r="C3374" s="43" t="s">
        <v>82</v>
      </c>
      <c r="D3374" s="38" t="s">
        <v>16</v>
      </c>
      <c r="E3374" s="38" t="s">
        <v>82</v>
      </c>
      <c r="F3374" s="38"/>
      <c r="G3374" s="40">
        <f>VLOOKUP(Tb_Agen[[#This Row],[AGEN ID]],Reseller!A:F,5,0)</f>
        <v>45925.727083333331</v>
      </c>
      <c r="H3374" s="38"/>
      <c r="I3374" s="38"/>
      <c r="J3374" s="38"/>
      <c r="K3374" s="41"/>
      <c r="L3374" s="42"/>
      <c r="M3374" s="53">
        <v>0</v>
      </c>
      <c r="N3374" s="39" t="s">
        <v>22</v>
      </c>
      <c r="O3374" s="65">
        <f>SUMIFS(Tb_Reseller[Aug-26],Tb_Reseller[Agen id],Tb_Agen[[#This Row],[AGEN ID]])</f>
        <v>0</v>
      </c>
      <c r="P3374" s="66">
        <f>SUMIFS(Tb_Reseller[Sep-26],Tb_Reseller[Agen id],Tb_Agen[[#This Row],[AGEN ID]])</f>
        <v>0</v>
      </c>
      <c r="Q3374" s="66">
        <f>SUMIFS(Tb_Reseller[Oct-26],Tb_Reseller[Agen id],Tb_Agen[[#This Row],[AGEN ID]])</f>
        <v>0</v>
      </c>
    </row>
    <row r="3375" spans="1:17" x14ac:dyDescent="0.25">
      <c r="A3375" s="39" t="s">
        <v>7579</v>
      </c>
      <c r="B3375" s="34" t="s">
        <v>7580</v>
      </c>
      <c r="C3375" s="43" t="s">
        <v>112</v>
      </c>
      <c r="D3375" s="38" t="s">
        <v>28</v>
      </c>
      <c r="E3375" s="38" t="s">
        <v>17</v>
      </c>
      <c r="F3375" s="38"/>
      <c r="G3375" s="40">
        <f>VLOOKUP(Tb_Agen[[#This Row],[AGEN ID]],Reseller!A:F,5,0)</f>
        <v>45926.432638888888</v>
      </c>
      <c r="H3375" s="38" t="s">
        <v>7581</v>
      </c>
      <c r="I3375" s="38" t="s">
        <v>145</v>
      </c>
      <c r="J3375" s="38" t="s">
        <v>146</v>
      </c>
      <c r="K3375" s="41" t="s">
        <v>460</v>
      </c>
      <c r="L3375" s="42"/>
      <c r="M3375" s="53">
        <v>0</v>
      </c>
      <c r="N3375" s="39" t="s">
        <v>22</v>
      </c>
      <c r="O3375" s="65">
        <f>SUMIFS(Tb_Reseller[Aug-26],Tb_Reseller[Agen id],Tb_Agen[[#This Row],[AGEN ID]])</f>
        <v>0</v>
      </c>
      <c r="P3375" s="66">
        <f>SUMIFS(Tb_Reseller[Sep-26],Tb_Reseller[Agen id],Tb_Agen[[#This Row],[AGEN ID]])</f>
        <v>0</v>
      </c>
      <c r="Q3375" s="66">
        <f>SUMIFS(Tb_Reseller[Oct-26],Tb_Reseller[Agen id],Tb_Agen[[#This Row],[AGEN ID]])</f>
        <v>0</v>
      </c>
    </row>
    <row r="3376" spans="1:17" x14ac:dyDescent="0.25">
      <c r="A3376" s="39" t="s">
        <v>7582</v>
      </c>
      <c r="B3376" s="34" t="s">
        <v>7583</v>
      </c>
      <c r="C3376" s="43" t="s">
        <v>112</v>
      </c>
      <c r="D3376" s="38" t="s">
        <v>16</v>
      </c>
      <c r="E3376" s="38" t="s">
        <v>17</v>
      </c>
      <c r="F3376" s="38"/>
      <c r="G3376" s="40">
        <f>VLOOKUP(Tb_Agen[[#This Row],[AGEN ID]],Reseller!A:F,5,0)</f>
        <v>45926.589583333327</v>
      </c>
      <c r="H3376" s="38"/>
      <c r="I3376" s="38"/>
      <c r="J3376" s="38"/>
      <c r="K3376" s="41"/>
      <c r="L3376" s="42"/>
      <c r="M3376" s="53">
        <v>0</v>
      </c>
      <c r="N3376" s="39" t="s">
        <v>22</v>
      </c>
      <c r="O3376" s="65">
        <f>SUMIFS(Tb_Reseller[Aug-26],Tb_Reseller[Agen id],Tb_Agen[[#This Row],[AGEN ID]])</f>
        <v>0</v>
      </c>
      <c r="P3376" s="66">
        <f>SUMIFS(Tb_Reseller[Sep-26],Tb_Reseller[Agen id],Tb_Agen[[#This Row],[AGEN ID]])</f>
        <v>0</v>
      </c>
      <c r="Q3376" s="66">
        <f>SUMIFS(Tb_Reseller[Oct-26],Tb_Reseller[Agen id],Tb_Agen[[#This Row],[AGEN ID]])</f>
        <v>0</v>
      </c>
    </row>
    <row r="3377" spans="1:17" x14ac:dyDescent="0.25">
      <c r="A3377" s="39" t="s">
        <v>7584</v>
      </c>
      <c r="B3377" s="34" t="s">
        <v>7585</v>
      </c>
      <c r="C3377" s="43" t="s">
        <v>121</v>
      </c>
      <c r="D3377" s="38" t="s">
        <v>16</v>
      </c>
      <c r="E3377" s="38" t="s">
        <v>17</v>
      </c>
      <c r="F3377" s="38"/>
      <c r="G3377" s="40">
        <f>VLOOKUP(Tb_Agen[[#This Row],[AGEN ID]],Reseller!A:F,5,0)</f>
        <v>45570.54791666667</v>
      </c>
      <c r="H3377" s="38"/>
      <c r="I3377" s="38"/>
      <c r="J3377" s="38"/>
      <c r="K3377" s="41"/>
      <c r="L3377" s="42"/>
      <c r="M3377" s="53">
        <v>0</v>
      </c>
      <c r="N3377" s="39" t="s">
        <v>22</v>
      </c>
      <c r="O3377" s="65">
        <f>SUMIFS(Tb_Reseller[Aug-26],Tb_Reseller[Agen id],Tb_Agen[[#This Row],[AGEN ID]])</f>
        <v>0</v>
      </c>
      <c r="P3377" s="66">
        <f>SUMIFS(Tb_Reseller[Sep-26],Tb_Reseller[Agen id],Tb_Agen[[#This Row],[AGEN ID]])</f>
        <v>0</v>
      </c>
      <c r="Q3377" s="66">
        <f>SUMIFS(Tb_Reseller[Oct-26],Tb_Reseller[Agen id],Tb_Agen[[#This Row],[AGEN ID]])</f>
        <v>0</v>
      </c>
    </row>
    <row r="3378" spans="1:17" x14ac:dyDescent="0.25">
      <c r="A3378" s="39" t="s">
        <v>7586</v>
      </c>
      <c r="B3378" s="34" t="s">
        <v>7587</v>
      </c>
      <c r="C3378" s="43" t="s">
        <v>82</v>
      </c>
      <c r="D3378" s="38" t="s">
        <v>16</v>
      </c>
      <c r="E3378" s="38" t="s">
        <v>82</v>
      </c>
      <c r="F3378" s="38"/>
      <c r="G3378" s="40">
        <f>VLOOKUP(Tb_Agen[[#This Row],[AGEN ID]],Reseller!A:F,5,0)</f>
        <v>45928.784722222219</v>
      </c>
      <c r="H3378" s="38"/>
      <c r="I3378" s="38"/>
      <c r="J3378" s="38"/>
      <c r="K3378" s="41"/>
      <c r="L3378" s="42"/>
      <c r="M3378" s="53">
        <v>0</v>
      </c>
      <c r="N3378" s="39" t="s">
        <v>22</v>
      </c>
      <c r="O3378" s="65">
        <f>SUMIFS(Tb_Reseller[Aug-26],Tb_Reseller[Agen id],Tb_Agen[[#This Row],[AGEN ID]])</f>
        <v>0</v>
      </c>
      <c r="P3378" s="66">
        <f>SUMIFS(Tb_Reseller[Sep-26],Tb_Reseller[Agen id],Tb_Agen[[#This Row],[AGEN ID]])</f>
        <v>0</v>
      </c>
      <c r="Q3378" s="66">
        <f>SUMIFS(Tb_Reseller[Oct-26],Tb_Reseller[Agen id],Tb_Agen[[#This Row],[AGEN ID]])</f>
        <v>0</v>
      </c>
    </row>
    <row r="3379" spans="1:17" x14ac:dyDescent="0.25">
      <c r="A3379" s="39" t="s">
        <v>7588</v>
      </c>
      <c r="B3379" s="34" t="s">
        <v>7589</v>
      </c>
      <c r="C3379" s="43" t="s">
        <v>82</v>
      </c>
      <c r="D3379" s="38" t="s">
        <v>16</v>
      </c>
      <c r="E3379" s="38" t="s">
        <v>82</v>
      </c>
      <c r="F3379" s="38"/>
      <c r="G3379" s="40">
        <f>VLOOKUP(Tb_Agen[[#This Row],[AGEN ID]],Reseller!A:F,5,0)</f>
        <v>45928.898611111108</v>
      </c>
      <c r="H3379" s="38"/>
      <c r="I3379" s="38"/>
      <c r="J3379" s="38"/>
      <c r="K3379" s="41"/>
      <c r="L3379" s="42"/>
      <c r="M3379" s="53">
        <v>0</v>
      </c>
      <c r="N3379" s="39" t="s">
        <v>22</v>
      </c>
      <c r="O3379" s="65">
        <f>SUMIFS(Tb_Reseller[Aug-26],Tb_Reseller[Agen id],Tb_Agen[[#This Row],[AGEN ID]])</f>
        <v>0</v>
      </c>
      <c r="P3379" s="66">
        <f>SUMIFS(Tb_Reseller[Sep-26],Tb_Reseller[Agen id],Tb_Agen[[#This Row],[AGEN ID]])</f>
        <v>0</v>
      </c>
      <c r="Q3379" s="66">
        <f>SUMIFS(Tb_Reseller[Oct-26],Tb_Reseller[Agen id],Tb_Agen[[#This Row],[AGEN ID]])</f>
        <v>0</v>
      </c>
    </row>
    <row r="3380" spans="1:17" x14ac:dyDescent="0.25">
      <c r="A3380" s="39" t="s">
        <v>7590</v>
      </c>
      <c r="B3380" s="34" t="s">
        <v>7591</v>
      </c>
      <c r="C3380" s="43" t="s">
        <v>112</v>
      </c>
      <c r="D3380" s="38" t="s">
        <v>16</v>
      </c>
      <c r="E3380" s="38" t="s">
        <v>159</v>
      </c>
      <c r="F3380" s="38"/>
      <c r="G3380" s="40">
        <f>VLOOKUP(Tb_Agen[[#This Row],[AGEN ID]],Reseller!A:F,5,0)</f>
        <v>45931.5625</v>
      </c>
      <c r="H3380" s="38" t="s">
        <v>7592</v>
      </c>
      <c r="I3380" s="38" t="s">
        <v>145</v>
      </c>
      <c r="J3380" s="38" t="s">
        <v>216</v>
      </c>
      <c r="K3380" s="41" t="s">
        <v>347</v>
      </c>
      <c r="L3380" s="42" t="s">
        <v>39</v>
      </c>
      <c r="M3380" s="53">
        <v>0</v>
      </c>
      <c r="N3380" s="39" t="s">
        <v>22</v>
      </c>
      <c r="O3380" s="65">
        <f>SUMIFS(Tb_Reseller[Aug-26],Tb_Reseller[Agen id],Tb_Agen[[#This Row],[AGEN ID]])</f>
        <v>7.2903225806451557</v>
      </c>
      <c r="P3380" s="66">
        <f>SUMIFS(Tb_Reseller[Sep-26],Tb_Reseller[Agen id],Tb_Agen[[#This Row],[AGEN ID]])</f>
        <v>3.8666666666666627</v>
      </c>
      <c r="Q3380" s="66">
        <f>SUMIFS(Tb_Reseller[Oct-26],Tb_Reseller[Agen id],Tb_Agen[[#This Row],[AGEN ID]])</f>
        <v>5</v>
      </c>
    </row>
    <row r="3381" spans="1:17" x14ac:dyDescent="0.25">
      <c r="A3381" s="39" t="s">
        <v>7593</v>
      </c>
      <c r="B3381" s="34" t="s">
        <v>7594</v>
      </c>
      <c r="C3381" s="43" t="s">
        <v>82</v>
      </c>
      <c r="D3381" s="38" t="s">
        <v>16</v>
      </c>
      <c r="E3381" s="38" t="s">
        <v>82</v>
      </c>
      <c r="F3381" s="38"/>
      <c r="G3381" s="40">
        <f>VLOOKUP(Tb_Agen[[#This Row],[AGEN ID]],Reseller!A:F,5,0)</f>
        <v>45933.553472222222</v>
      </c>
      <c r="H3381" s="38"/>
      <c r="I3381" s="38"/>
      <c r="J3381" s="38"/>
      <c r="K3381" s="41"/>
      <c r="L3381" s="42"/>
      <c r="M3381" s="53">
        <v>0</v>
      </c>
      <c r="N3381" s="39" t="s">
        <v>22</v>
      </c>
      <c r="O3381" s="65">
        <f>SUMIFS(Tb_Reseller[Aug-26],Tb_Reseller[Agen id],Tb_Agen[[#This Row],[AGEN ID]])</f>
        <v>0</v>
      </c>
      <c r="P3381" s="66">
        <f>SUMIFS(Tb_Reseller[Sep-26],Tb_Reseller[Agen id],Tb_Agen[[#This Row],[AGEN ID]])</f>
        <v>0</v>
      </c>
      <c r="Q3381" s="66">
        <f>SUMIFS(Tb_Reseller[Oct-26],Tb_Reseller[Agen id],Tb_Agen[[#This Row],[AGEN ID]])</f>
        <v>0</v>
      </c>
    </row>
    <row r="3382" spans="1:17" x14ac:dyDescent="0.25">
      <c r="A3382" s="39" t="s">
        <v>7595</v>
      </c>
      <c r="B3382" s="34" t="s">
        <v>7596</v>
      </c>
      <c r="C3382" s="43" t="s">
        <v>121</v>
      </c>
      <c r="D3382" s="38" t="s">
        <v>16</v>
      </c>
      <c r="E3382" s="38" t="s">
        <v>17</v>
      </c>
      <c r="F3382" s="38"/>
      <c r="G3382" s="40">
        <f>VLOOKUP(Tb_Agen[[#This Row],[AGEN ID]],Reseller!A:F,5,0)</f>
        <v>45934.681250000001</v>
      </c>
      <c r="H3382" s="38"/>
      <c r="I3382" s="38"/>
      <c r="J3382" s="38"/>
      <c r="K3382" s="41"/>
      <c r="L3382" s="42"/>
      <c r="M3382" s="53">
        <v>0</v>
      </c>
      <c r="N3382" s="39" t="s">
        <v>22</v>
      </c>
      <c r="O3382" s="65">
        <f>SUMIFS(Tb_Reseller[Aug-26],Tb_Reseller[Agen id],Tb_Agen[[#This Row],[AGEN ID]])</f>
        <v>0</v>
      </c>
      <c r="P3382" s="66">
        <f>SUMIFS(Tb_Reseller[Sep-26],Tb_Reseller[Agen id],Tb_Agen[[#This Row],[AGEN ID]])</f>
        <v>0</v>
      </c>
      <c r="Q3382" s="66">
        <f>SUMIFS(Tb_Reseller[Oct-26],Tb_Reseller[Agen id],Tb_Agen[[#This Row],[AGEN ID]])</f>
        <v>0</v>
      </c>
    </row>
    <row r="3383" spans="1:17" x14ac:dyDescent="0.25">
      <c r="A3383" s="39" t="s">
        <v>7597</v>
      </c>
      <c r="B3383" s="34" t="s">
        <v>7598</v>
      </c>
      <c r="C3383" s="43" t="s">
        <v>82</v>
      </c>
      <c r="D3383" s="38" t="s">
        <v>16</v>
      </c>
      <c r="E3383" s="38" t="s">
        <v>82</v>
      </c>
      <c r="F3383" s="38"/>
      <c r="G3383" s="40">
        <f>VLOOKUP(Tb_Agen[[#This Row],[AGEN ID]],Reseller!A:F,5,0)</f>
        <v>45934.927777777782</v>
      </c>
      <c r="H3383" s="38"/>
      <c r="I3383" s="38"/>
      <c r="J3383" s="38"/>
      <c r="K3383" s="41"/>
      <c r="L3383" s="42"/>
      <c r="M3383" s="53">
        <v>0</v>
      </c>
      <c r="N3383" s="39" t="s">
        <v>22</v>
      </c>
      <c r="O3383" s="65">
        <f>SUMIFS(Tb_Reseller[Aug-26],Tb_Reseller[Agen id],Tb_Agen[[#This Row],[AGEN ID]])</f>
        <v>0</v>
      </c>
      <c r="P3383" s="66">
        <f>SUMIFS(Tb_Reseller[Sep-26],Tb_Reseller[Agen id],Tb_Agen[[#This Row],[AGEN ID]])</f>
        <v>0</v>
      </c>
      <c r="Q3383" s="66">
        <f>SUMIFS(Tb_Reseller[Oct-26],Tb_Reseller[Agen id],Tb_Agen[[#This Row],[AGEN ID]])</f>
        <v>0</v>
      </c>
    </row>
    <row r="3384" spans="1:17" x14ac:dyDescent="0.25">
      <c r="A3384" s="39" t="s">
        <v>7599</v>
      </c>
      <c r="B3384" s="34" t="s">
        <v>7600</v>
      </c>
      <c r="C3384" s="43" t="s">
        <v>82</v>
      </c>
      <c r="D3384" s="38" t="s">
        <v>16</v>
      </c>
      <c r="E3384" s="38" t="s">
        <v>82</v>
      </c>
      <c r="F3384" s="38"/>
      <c r="G3384" s="40">
        <f>VLOOKUP(Tb_Agen[[#This Row],[AGEN ID]],Reseller!A:F,5,0)</f>
        <v>45935.640277777777</v>
      </c>
      <c r="H3384" s="38"/>
      <c r="I3384" s="38"/>
      <c r="J3384" s="38"/>
      <c r="K3384" s="41"/>
      <c r="L3384" s="42"/>
      <c r="M3384" s="53">
        <v>0</v>
      </c>
      <c r="N3384" s="39" t="s">
        <v>22</v>
      </c>
      <c r="O3384" s="65">
        <f>SUMIFS(Tb_Reseller[Aug-26],Tb_Reseller[Agen id],Tb_Agen[[#This Row],[AGEN ID]])</f>
        <v>0</v>
      </c>
      <c r="P3384" s="66">
        <f>SUMIFS(Tb_Reseller[Sep-26],Tb_Reseller[Agen id],Tb_Agen[[#This Row],[AGEN ID]])</f>
        <v>0</v>
      </c>
      <c r="Q3384" s="66">
        <f>SUMIFS(Tb_Reseller[Oct-26],Tb_Reseller[Agen id],Tb_Agen[[#This Row],[AGEN ID]])</f>
        <v>0</v>
      </c>
    </row>
    <row r="3385" spans="1:17" x14ac:dyDescent="0.25">
      <c r="A3385" s="44" t="s">
        <v>7601</v>
      </c>
      <c r="B3385" s="34" t="s">
        <v>7602</v>
      </c>
      <c r="C3385" s="43" t="s">
        <v>121</v>
      </c>
      <c r="D3385" s="38" t="s">
        <v>28</v>
      </c>
      <c r="E3385" s="38" t="s">
        <v>17</v>
      </c>
      <c r="F3385" s="38"/>
      <c r="G3385" s="40">
        <f>VLOOKUP(Tb_Agen[[#This Row],[AGEN ID]],Reseller!A:F,5,0)</f>
        <v>45936.560416666667</v>
      </c>
      <c r="H3385" s="38" t="s">
        <v>7603</v>
      </c>
      <c r="I3385" s="38" t="s">
        <v>68</v>
      </c>
      <c r="J3385" s="38" t="s">
        <v>340</v>
      </c>
      <c r="K3385" s="41" t="s">
        <v>479</v>
      </c>
      <c r="L3385" s="42"/>
      <c r="M3385" s="53">
        <v>0</v>
      </c>
      <c r="N3385" s="39" t="s">
        <v>22</v>
      </c>
      <c r="O3385" s="65">
        <f>SUMIFS(Tb_Reseller[Aug-26],Tb_Reseller[Agen id],Tb_Agen[[#This Row],[AGEN ID]])</f>
        <v>0</v>
      </c>
      <c r="P3385" s="66">
        <f>SUMIFS(Tb_Reseller[Sep-26],Tb_Reseller[Agen id],Tb_Agen[[#This Row],[AGEN ID]])</f>
        <v>0</v>
      </c>
      <c r="Q3385" s="66">
        <f>SUMIFS(Tb_Reseller[Oct-26],Tb_Reseller[Agen id],Tb_Agen[[#This Row],[AGEN ID]])</f>
        <v>0</v>
      </c>
    </row>
    <row r="3386" spans="1:17" x14ac:dyDescent="0.25">
      <c r="A3386" s="39" t="s">
        <v>7604</v>
      </c>
      <c r="B3386" s="34" t="s">
        <v>7605</v>
      </c>
      <c r="C3386" s="43" t="s">
        <v>82</v>
      </c>
      <c r="D3386" s="38" t="s">
        <v>16</v>
      </c>
      <c r="E3386" s="38" t="s">
        <v>82</v>
      </c>
      <c r="F3386" s="38"/>
      <c r="G3386" s="40">
        <f>VLOOKUP(Tb_Agen[[#This Row],[AGEN ID]],Reseller!A:F,5,0)</f>
        <v>45604.395833333343</v>
      </c>
      <c r="H3386" s="38"/>
      <c r="I3386" s="38"/>
      <c r="J3386" s="38"/>
      <c r="K3386" s="41"/>
      <c r="L3386" s="42"/>
      <c r="M3386" s="53">
        <v>0</v>
      </c>
      <c r="N3386" s="39" t="s">
        <v>22</v>
      </c>
      <c r="O3386" s="65">
        <f>SUMIFS(Tb_Reseller[Aug-26],Tb_Reseller[Agen id],Tb_Agen[[#This Row],[AGEN ID]])</f>
        <v>0</v>
      </c>
      <c r="P3386" s="66">
        <f>SUMIFS(Tb_Reseller[Sep-26],Tb_Reseller[Agen id],Tb_Agen[[#This Row],[AGEN ID]])</f>
        <v>0</v>
      </c>
      <c r="Q3386" s="66">
        <f>SUMIFS(Tb_Reseller[Oct-26],Tb_Reseller[Agen id],Tb_Agen[[#This Row],[AGEN ID]])</f>
        <v>0</v>
      </c>
    </row>
    <row r="3387" spans="1:17" x14ac:dyDescent="0.25">
      <c r="A3387" s="44" t="s">
        <v>7606</v>
      </c>
      <c r="B3387" s="34" t="s">
        <v>7607</v>
      </c>
      <c r="C3387" s="43" t="s">
        <v>82</v>
      </c>
      <c r="D3387" s="38" t="s">
        <v>16</v>
      </c>
      <c r="E3387" s="38" t="s">
        <v>82</v>
      </c>
      <c r="F3387" s="38"/>
      <c r="G3387" s="40">
        <f>VLOOKUP(Tb_Agen[[#This Row],[AGEN ID]],Reseller!A:F,5,0)</f>
        <v>45938.511111111111</v>
      </c>
      <c r="H3387" s="38"/>
      <c r="I3387" s="38"/>
      <c r="J3387" s="38"/>
      <c r="K3387" s="41"/>
      <c r="L3387" s="42"/>
      <c r="M3387" s="53">
        <v>0</v>
      </c>
      <c r="N3387" s="39" t="s">
        <v>22</v>
      </c>
      <c r="O3387" s="65">
        <f>SUMIFS(Tb_Reseller[Aug-26],Tb_Reseller[Agen id],Tb_Agen[[#This Row],[AGEN ID]])</f>
        <v>0</v>
      </c>
      <c r="P3387" s="66">
        <f>SUMIFS(Tb_Reseller[Sep-26],Tb_Reseller[Agen id],Tb_Agen[[#This Row],[AGEN ID]])</f>
        <v>0</v>
      </c>
      <c r="Q3387" s="66">
        <f>SUMIFS(Tb_Reseller[Oct-26],Tb_Reseller[Agen id],Tb_Agen[[#This Row],[AGEN ID]])</f>
        <v>0</v>
      </c>
    </row>
    <row r="3388" spans="1:17" x14ac:dyDescent="0.25">
      <c r="A3388" s="39" t="s">
        <v>7608</v>
      </c>
      <c r="B3388" s="34" t="s">
        <v>7609</v>
      </c>
      <c r="C3388" s="43" t="s">
        <v>82</v>
      </c>
      <c r="D3388" s="38" t="s">
        <v>16</v>
      </c>
      <c r="E3388" s="38" t="s">
        <v>82</v>
      </c>
      <c r="F3388" s="38"/>
      <c r="G3388" s="40">
        <f>VLOOKUP(Tb_Agen[[#This Row],[AGEN ID]],Reseller!A:F,5,0)</f>
        <v>45618.40902777778</v>
      </c>
      <c r="H3388" s="38"/>
      <c r="I3388" s="38"/>
      <c r="J3388" s="38"/>
      <c r="K3388" s="41"/>
      <c r="L3388" s="42"/>
      <c r="M3388" s="53">
        <v>0</v>
      </c>
      <c r="N3388" s="39" t="s">
        <v>22</v>
      </c>
      <c r="O3388" s="65">
        <f>SUMIFS(Tb_Reseller[Aug-26],Tb_Reseller[Agen id],Tb_Agen[[#This Row],[AGEN ID]])</f>
        <v>0</v>
      </c>
      <c r="P3388" s="66">
        <f>SUMIFS(Tb_Reseller[Sep-26],Tb_Reseller[Agen id],Tb_Agen[[#This Row],[AGEN ID]])</f>
        <v>0</v>
      </c>
      <c r="Q3388" s="66">
        <f>SUMIFS(Tb_Reseller[Oct-26],Tb_Reseller[Agen id],Tb_Agen[[#This Row],[AGEN ID]])</f>
        <v>0</v>
      </c>
    </row>
    <row r="3389" spans="1:17" x14ac:dyDescent="0.25">
      <c r="A3389" s="39" t="s">
        <v>7610</v>
      </c>
      <c r="B3389" s="34" t="s">
        <v>7611</v>
      </c>
      <c r="C3389" s="43" t="s">
        <v>121</v>
      </c>
      <c r="D3389" s="38" t="s">
        <v>16</v>
      </c>
      <c r="E3389" s="38" t="s">
        <v>17</v>
      </c>
      <c r="F3389" s="38"/>
      <c r="G3389" s="40">
        <f>VLOOKUP(Tb_Agen[[#This Row],[AGEN ID]],Reseller!A:F,5,0)</f>
        <v>45619.643750000003</v>
      </c>
      <c r="H3389" s="38"/>
      <c r="I3389" s="38"/>
      <c r="J3389" s="38"/>
      <c r="K3389" s="41"/>
      <c r="L3389" s="42"/>
      <c r="M3389" s="53">
        <v>0</v>
      </c>
      <c r="N3389" s="39" t="s">
        <v>22</v>
      </c>
      <c r="O3389" s="65">
        <f>SUMIFS(Tb_Reseller[Aug-26],Tb_Reseller[Agen id],Tb_Agen[[#This Row],[AGEN ID]])</f>
        <v>0</v>
      </c>
      <c r="P3389" s="66">
        <f>SUMIFS(Tb_Reseller[Sep-26],Tb_Reseller[Agen id],Tb_Agen[[#This Row],[AGEN ID]])</f>
        <v>0</v>
      </c>
      <c r="Q3389" s="66">
        <f>SUMIFS(Tb_Reseller[Oct-26],Tb_Reseller[Agen id],Tb_Agen[[#This Row],[AGEN ID]])</f>
        <v>0</v>
      </c>
    </row>
    <row r="3390" spans="1:17" x14ac:dyDescent="0.25">
      <c r="A3390" s="39" t="s">
        <v>7612</v>
      </c>
      <c r="B3390" s="34" t="s">
        <v>7613</v>
      </c>
      <c r="C3390" s="44" t="s">
        <v>112</v>
      </c>
      <c r="D3390" s="38" t="s">
        <v>28</v>
      </c>
      <c r="E3390" s="38" t="s">
        <v>17</v>
      </c>
      <c r="F3390" s="38"/>
      <c r="G3390" s="40">
        <f>VLOOKUP(Tb_Agen[[#This Row],[AGEN ID]],Reseller!A:F,5,0)</f>
        <v>45945.580555555563</v>
      </c>
      <c r="H3390" s="38" t="s">
        <v>7614</v>
      </c>
      <c r="I3390" s="38" t="s">
        <v>145</v>
      </c>
      <c r="J3390" s="38" t="s">
        <v>216</v>
      </c>
      <c r="K3390" s="41" t="s">
        <v>7270</v>
      </c>
      <c r="L3390" s="42" t="s">
        <v>39</v>
      </c>
      <c r="M3390" s="53">
        <v>0</v>
      </c>
      <c r="N3390" s="39" t="s">
        <v>22</v>
      </c>
      <c r="O3390" s="65">
        <f>SUMIFS(Tb_Reseller[Aug-26],Tb_Reseller[Agen id],Tb_Agen[[#This Row],[AGEN ID]])</f>
        <v>0</v>
      </c>
      <c r="P3390" s="66">
        <f>SUMIFS(Tb_Reseller[Sep-26],Tb_Reseller[Agen id],Tb_Agen[[#This Row],[AGEN ID]])</f>
        <v>0</v>
      </c>
      <c r="Q3390" s="66">
        <f>SUMIFS(Tb_Reseller[Oct-26],Tb_Reseller[Agen id],Tb_Agen[[#This Row],[AGEN ID]])</f>
        <v>0</v>
      </c>
    </row>
    <row r="3391" spans="1:17" x14ac:dyDescent="0.25">
      <c r="A3391" s="39" t="s">
        <v>7615</v>
      </c>
      <c r="B3391" s="34" t="s">
        <v>7616</v>
      </c>
      <c r="C3391" s="43" t="s">
        <v>82</v>
      </c>
      <c r="D3391" s="38" t="s">
        <v>16</v>
      </c>
      <c r="E3391" s="38" t="s">
        <v>82</v>
      </c>
      <c r="F3391" s="38"/>
      <c r="G3391" s="40">
        <f>VLOOKUP(Tb_Agen[[#This Row],[AGEN ID]],Reseller!A:F,5,0)</f>
        <v>45945.935416666667</v>
      </c>
      <c r="H3391" s="38"/>
      <c r="I3391" s="38"/>
      <c r="J3391" s="38"/>
      <c r="K3391" s="41"/>
      <c r="L3391" s="42"/>
      <c r="M3391" s="53">
        <v>0</v>
      </c>
      <c r="N3391" s="39" t="s">
        <v>22</v>
      </c>
      <c r="O3391" s="65">
        <f>SUMIFS(Tb_Reseller[Aug-26],Tb_Reseller[Agen id],Tb_Agen[[#This Row],[AGEN ID]])</f>
        <v>0</v>
      </c>
      <c r="P3391" s="66">
        <f>SUMIFS(Tb_Reseller[Sep-26],Tb_Reseller[Agen id],Tb_Agen[[#This Row],[AGEN ID]])</f>
        <v>0</v>
      </c>
      <c r="Q3391" s="66">
        <f>SUMIFS(Tb_Reseller[Oct-26],Tb_Reseller[Agen id],Tb_Agen[[#This Row],[AGEN ID]])</f>
        <v>0</v>
      </c>
    </row>
    <row r="3392" spans="1:17" x14ac:dyDescent="0.25">
      <c r="A3392" s="39" t="s">
        <v>7617</v>
      </c>
      <c r="B3392" s="34" t="s">
        <v>7618</v>
      </c>
      <c r="C3392" s="43" t="s">
        <v>82</v>
      </c>
      <c r="D3392" s="38" t="s">
        <v>16</v>
      </c>
      <c r="E3392" s="38" t="s">
        <v>82</v>
      </c>
      <c r="F3392" s="38"/>
      <c r="G3392" s="40">
        <f>VLOOKUP(Tb_Agen[[#This Row],[AGEN ID]],Reseller!A:F,5,0)</f>
        <v>45946.613194444442</v>
      </c>
      <c r="H3392" s="38"/>
      <c r="I3392" s="38"/>
      <c r="J3392" s="38"/>
      <c r="K3392" s="41"/>
      <c r="L3392" s="42"/>
      <c r="M3392" s="53">
        <v>0</v>
      </c>
      <c r="N3392" s="39" t="s">
        <v>22</v>
      </c>
      <c r="O3392" s="65">
        <f>SUMIFS(Tb_Reseller[Aug-26],Tb_Reseller[Agen id],Tb_Agen[[#This Row],[AGEN ID]])</f>
        <v>0</v>
      </c>
      <c r="P3392" s="66">
        <f>SUMIFS(Tb_Reseller[Sep-26],Tb_Reseller[Agen id],Tb_Agen[[#This Row],[AGEN ID]])</f>
        <v>0</v>
      </c>
      <c r="Q3392" s="66">
        <f>SUMIFS(Tb_Reseller[Oct-26],Tb_Reseller[Agen id],Tb_Agen[[#This Row],[AGEN ID]])</f>
        <v>0</v>
      </c>
    </row>
    <row r="3393" spans="1:17" x14ac:dyDescent="0.25">
      <c r="A3393" s="39" t="s">
        <v>7619</v>
      </c>
      <c r="B3393" s="34" t="s">
        <v>7620</v>
      </c>
      <c r="C3393" s="43" t="s">
        <v>112</v>
      </c>
      <c r="D3393" s="38" t="s">
        <v>36</v>
      </c>
      <c r="E3393" s="38" t="s">
        <v>159</v>
      </c>
      <c r="F3393" s="38"/>
      <c r="G3393" s="40">
        <f>VLOOKUP(Tb_Agen[[#This Row],[AGEN ID]],Reseller!A:F,5,0)</f>
        <v>45948.540972222218</v>
      </c>
      <c r="H3393" s="38" t="s">
        <v>7614</v>
      </c>
      <c r="I3393" s="38" t="s">
        <v>145</v>
      </c>
      <c r="J3393" s="38" t="s">
        <v>216</v>
      </c>
      <c r="K3393" s="41" t="s">
        <v>7270</v>
      </c>
      <c r="L3393" s="42" t="s">
        <v>39</v>
      </c>
      <c r="M3393" s="53">
        <v>-1400000</v>
      </c>
      <c r="N3393" s="39" t="s">
        <v>40</v>
      </c>
      <c r="O3393" s="65">
        <f>SUMIFS(Tb_Reseller[Aug-26],Tb_Reseller[Agen id],Tb_Agen[[#This Row],[AGEN ID]])</f>
        <v>3.2903225806451588</v>
      </c>
      <c r="P3393" s="66">
        <f>SUMIFS(Tb_Reseller[Sep-26],Tb_Reseller[Agen id],Tb_Agen[[#This Row],[AGEN ID]])</f>
        <v>3.1666666666666652</v>
      </c>
      <c r="Q3393" s="66">
        <f>SUMIFS(Tb_Reseller[Oct-26],Tb_Reseller[Agen id],Tb_Agen[[#This Row],[AGEN ID]])</f>
        <v>2.5</v>
      </c>
    </row>
    <row r="3394" spans="1:17" x14ac:dyDescent="0.25">
      <c r="A3394" s="39" t="s">
        <v>7621</v>
      </c>
      <c r="B3394" s="34" t="s">
        <v>7622</v>
      </c>
      <c r="C3394" s="43" t="s">
        <v>112</v>
      </c>
      <c r="D3394" s="38" t="s">
        <v>28</v>
      </c>
      <c r="E3394" s="38" t="s">
        <v>17</v>
      </c>
      <c r="F3394" s="38"/>
      <c r="G3394" s="40">
        <f>VLOOKUP(Tb_Agen[[#This Row],[AGEN ID]],Reseller!A:F,5,0)</f>
        <v>45948.631944444453</v>
      </c>
      <c r="H3394" s="38" t="s">
        <v>7623</v>
      </c>
      <c r="I3394" s="38" t="s">
        <v>68</v>
      </c>
      <c r="J3394" s="38" t="s">
        <v>2115</v>
      </c>
      <c r="K3394" s="46" t="s">
        <v>2116</v>
      </c>
      <c r="L3394" s="42"/>
      <c r="M3394" s="53">
        <v>0</v>
      </c>
      <c r="N3394" s="39" t="s">
        <v>22</v>
      </c>
      <c r="O3394" s="65">
        <f>SUMIFS(Tb_Reseller[Aug-26],Tb_Reseller[Agen id],Tb_Agen[[#This Row],[AGEN ID]])</f>
        <v>0</v>
      </c>
      <c r="P3394" s="66">
        <f>SUMIFS(Tb_Reseller[Sep-26],Tb_Reseller[Agen id],Tb_Agen[[#This Row],[AGEN ID]])</f>
        <v>0</v>
      </c>
      <c r="Q3394" s="66">
        <f>SUMIFS(Tb_Reseller[Oct-26],Tb_Reseller[Agen id],Tb_Agen[[#This Row],[AGEN ID]])</f>
        <v>0</v>
      </c>
    </row>
    <row r="3395" spans="1:17" x14ac:dyDescent="0.25">
      <c r="A3395" s="39" t="s">
        <v>7624</v>
      </c>
      <c r="B3395" s="34" t="s">
        <v>7625</v>
      </c>
      <c r="C3395" s="43" t="s">
        <v>82</v>
      </c>
      <c r="D3395" s="38" t="s">
        <v>16</v>
      </c>
      <c r="E3395" s="38" t="s">
        <v>82</v>
      </c>
      <c r="F3395" s="38"/>
      <c r="G3395" s="40">
        <f>VLOOKUP(Tb_Agen[[#This Row],[AGEN ID]],Reseller!A:F,5,0)</f>
        <v>45948.836111111108</v>
      </c>
      <c r="H3395" s="38"/>
      <c r="I3395" s="38"/>
      <c r="J3395" s="38"/>
      <c r="K3395" s="41"/>
      <c r="L3395" s="42"/>
      <c r="M3395" s="53">
        <v>0</v>
      </c>
      <c r="N3395" s="39" t="s">
        <v>22</v>
      </c>
      <c r="O3395" s="65">
        <f>SUMIFS(Tb_Reseller[Aug-26],Tb_Reseller[Agen id],Tb_Agen[[#This Row],[AGEN ID]])</f>
        <v>0</v>
      </c>
      <c r="P3395" s="66">
        <f>SUMIFS(Tb_Reseller[Sep-26],Tb_Reseller[Agen id],Tb_Agen[[#This Row],[AGEN ID]])</f>
        <v>0</v>
      </c>
      <c r="Q3395" s="66">
        <f>SUMIFS(Tb_Reseller[Oct-26],Tb_Reseller[Agen id],Tb_Agen[[#This Row],[AGEN ID]])</f>
        <v>0</v>
      </c>
    </row>
    <row r="3396" spans="1:17" x14ac:dyDescent="0.25">
      <c r="A3396" s="39" t="s">
        <v>7626</v>
      </c>
      <c r="B3396" s="34" t="s">
        <v>7627</v>
      </c>
      <c r="C3396" s="43" t="s">
        <v>121</v>
      </c>
      <c r="D3396" s="38" t="s">
        <v>16</v>
      </c>
      <c r="E3396" s="38" t="s">
        <v>17</v>
      </c>
      <c r="F3396" s="38"/>
      <c r="G3396" s="40">
        <f>VLOOKUP(Tb_Agen[[#This Row],[AGEN ID]],Reseller!A:F,5,0)</f>
        <v>45626.498611111107</v>
      </c>
      <c r="H3396" s="38"/>
      <c r="I3396" s="38"/>
      <c r="J3396" s="38"/>
      <c r="K3396" s="41"/>
      <c r="L3396" s="42"/>
      <c r="M3396" s="53">
        <v>0</v>
      </c>
      <c r="N3396" s="39" t="s">
        <v>22</v>
      </c>
      <c r="O3396" s="65">
        <f>SUMIFS(Tb_Reseller[Aug-26],Tb_Reseller[Agen id],Tb_Agen[[#This Row],[AGEN ID]])</f>
        <v>0</v>
      </c>
      <c r="P3396" s="66">
        <f>SUMIFS(Tb_Reseller[Sep-26],Tb_Reseller[Agen id],Tb_Agen[[#This Row],[AGEN ID]])</f>
        <v>0</v>
      </c>
      <c r="Q3396" s="66">
        <f>SUMIFS(Tb_Reseller[Oct-26],Tb_Reseller[Agen id],Tb_Agen[[#This Row],[AGEN ID]])</f>
        <v>0</v>
      </c>
    </row>
    <row r="3397" spans="1:17" x14ac:dyDescent="0.25">
      <c r="A3397" s="39" t="s">
        <v>7628</v>
      </c>
      <c r="B3397" s="34" t="s">
        <v>7629</v>
      </c>
      <c r="C3397" s="43" t="s">
        <v>112</v>
      </c>
      <c r="D3397" s="38" t="s">
        <v>36</v>
      </c>
      <c r="E3397" s="38" t="s">
        <v>159</v>
      </c>
      <c r="F3397" s="38"/>
      <c r="G3397" s="40">
        <f>VLOOKUP(Tb_Agen[[#This Row],[AGEN ID]],Reseller!A:F,5,0)</f>
        <v>45951.656944444447</v>
      </c>
      <c r="H3397" s="38" t="s">
        <v>7630</v>
      </c>
      <c r="I3397" s="38" t="s">
        <v>68</v>
      </c>
      <c r="J3397" s="38" t="s">
        <v>1172</v>
      </c>
      <c r="K3397" s="41" t="s">
        <v>7631</v>
      </c>
      <c r="L3397" s="37" t="s">
        <v>162</v>
      </c>
      <c r="M3397" s="53">
        <v>-789745</v>
      </c>
      <c r="N3397" s="39" t="s">
        <v>40</v>
      </c>
      <c r="O3397" s="65">
        <f>SUMIFS(Tb_Reseller[Aug-26],Tb_Reseller[Agen id],Tb_Agen[[#This Row],[AGEN ID]])</f>
        <v>1.8064516129032244</v>
      </c>
      <c r="P3397" s="66">
        <f>SUMIFS(Tb_Reseller[Sep-26],Tb_Reseller[Agen id],Tb_Agen[[#This Row],[AGEN ID]])</f>
        <v>2.0333333333333359</v>
      </c>
      <c r="Q3397" s="66">
        <f>SUMIFS(Tb_Reseller[Oct-26],Tb_Reseller[Agen id],Tb_Agen[[#This Row],[AGEN ID]])</f>
        <v>0.75</v>
      </c>
    </row>
    <row r="3398" spans="1:17" x14ac:dyDescent="0.25">
      <c r="A3398" s="39" t="s">
        <v>7632</v>
      </c>
      <c r="B3398" s="34" t="s">
        <v>7633</v>
      </c>
      <c r="C3398" s="43" t="s">
        <v>82</v>
      </c>
      <c r="D3398" s="38" t="s">
        <v>16</v>
      </c>
      <c r="E3398" s="38" t="s">
        <v>82</v>
      </c>
      <c r="F3398" s="38"/>
      <c r="G3398" s="40">
        <f>VLOOKUP(Tb_Agen[[#This Row],[AGEN ID]],Reseller!A:F,5,0)</f>
        <v>45627.646527777782</v>
      </c>
      <c r="H3398" s="38"/>
      <c r="I3398" s="38"/>
      <c r="J3398" s="38"/>
      <c r="K3398" s="41"/>
      <c r="L3398" s="42"/>
      <c r="M3398" s="53">
        <v>0</v>
      </c>
      <c r="N3398" s="39" t="s">
        <v>22</v>
      </c>
      <c r="O3398" s="65">
        <f>SUMIFS(Tb_Reseller[Aug-26],Tb_Reseller[Agen id],Tb_Agen[[#This Row],[AGEN ID]])</f>
        <v>3.2258064516129031E-2</v>
      </c>
      <c r="P3398" s="66">
        <f>SUMIFS(Tb_Reseller[Sep-26],Tb_Reseller[Agen id],Tb_Agen[[#This Row],[AGEN ID]])</f>
        <v>3.3333333333333333E-2</v>
      </c>
      <c r="Q3398" s="66">
        <f>SUMIFS(Tb_Reseller[Oct-26],Tb_Reseller[Agen id],Tb_Agen[[#This Row],[AGEN ID]])</f>
        <v>0.25</v>
      </c>
    </row>
    <row r="3399" spans="1:17" x14ac:dyDescent="0.25">
      <c r="A3399" s="39" t="s">
        <v>7634</v>
      </c>
      <c r="B3399" s="34" t="s">
        <v>7635</v>
      </c>
      <c r="C3399" s="43" t="s">
        <v>82</v>
      </c>
      <c r="D3399" s="38" t="s">
        <v>16</v>
      </c>
      <c r="E3399" s="38" t="s">
        <v>82</v>
      </c>
      <c r="F3399" s="38"/>
      <c r="G3399" s="40">
        <f>VLOOKUP(Tb_Agen[[#This Row],[AGEN ID]],Reseller!A:F,5,0)</f>
        <v>45630.361111111109</v>
      </c>
      <c r="H3399" s="38"/>
      <c r="I3399" s="38"/>
      <c r="J3399" s="38"/>
      <c r="K3399" s="41"/>
      <c r="L3399" s="42"/>
      <c r="M3399" s="53">
        <v>0</v>
      </c>
      <c r="N3399" s="39" t="s">
        <v>22</v>
      </c>
      <c r="O3399" s="65">
        <f>SUMIFS(Tb_Reseller[Aug-26],Tb_Reseller[Agen id],Tb_Agen[[#This Row],[AGEN ID]])</f>
        <v>0</v>
      </c>
      <c r="P3399" s="66">
        <f>SUMIFS(Tb_Reseller[Sep-26],Tb_Reseller[Agen id],Tb_Agen[[#This Row],[AGEN ID]])</f>
        <v>0</v>
      </c>
      <c r="Q3399" s="66">
        <f>SUMIFS(Tb_Reseller[Oct-26],Tb_Reseller[Agen id],Tb_Agen[[#This Row],[AGEN ID]])</f>
        <v>0</v>
      </c>
    </row>
    <row r="3400" spans="1:17" x14ac:dyDescent="0.25">
      <c r="A3400" s="39" t="s">
        <v>7636</v>
      </c>
      <c r="B3400" s="34" t="s">
        <v>7637</v>
      </c>
      <c r="C3400" s="43" t="s">
        <v>112</v>
      </c>
      <c r="D3400" s="38" t="s">
        <v>28</v>
      </c>
      <c r="E3400" s="38" t="s">
        <v>17</v>
      </c>
      <c r="F3400" s="38"/>
      <c r="G3400" s="40">
        <f>VLOOKUP(Tb_Agen[[#This Row],[AGEN ID]],Reseller!A:F,5,0)</f>
        <v>45952.588888888888</v>
      </c>
      <c r="H3400" s="38" t="s">
        <v>7638</v>
      </c>
      <c r="I3400" s="38" t="s">
        <v>68</v>
      </c>
      <c r="J3400" s="38" t="s">
        <v>1172</v>
      </c>
      <c r="K3400" s="41" t="s">
        <v>1173</v>
      </c>
      <c r="L3400" s="42"/>
      <c r="M3400" s="53">
        <v>0</v>
      </c>
      <c r="N3400" s="39" t="s">
        <v>22</v>
      </c>
      <c r="O3400" s="65">
        <f>SUMIFS(Tb_Reseller[Aug-26],Tb_Reseller[Agen id],Tb_Agen[[#This Row],[AGEN ID]])</f>
        <v>0</v>
      </c>
      <c r="P3400" s="66">
        <f>SUMIFS(Tb_Reseller[Sep-26],Tb_Reseller[Agen id],Tb_Agen[[#This Row],[AGEN ID]])</f>
        <v>0</v>
      </c>
      <c r="Q3400" s="66">
        <f>SUMIFS(Tb_Reseller[Oct-26],Tb_Reseller[Agen id],Tb_Agen[[#This Row],[AGEN ID]])</f>
        <v>0</v>
      </c>
    </row>
    <row r="3401" spans="1:17" x14ac:dyDescent="0.25">
      <c r="A3401" s="39" t="s">
        <v>7639</v>
      </c>
      <c r="B3401" s="34" t="s">
        <v>7640</v>
      </c>
      <c r="C3401" s="43" t="s">
        <v>121</v>
      </c>
      <c r="D3401" s="38" t="s">
        <v>16</v>
      </c>
      <c r="E3401" s="38" t="s">
        <v>17</v>
      </c>
      <c r="F3401" s="38" t="s">
        <v>152</v>
      </c>
      <c r="G3401" s="40">
        <f>VLOOKUP(Tb_Agen[[#This Row],[AGEN ID]],Reseller!A:F,5,0)</f>
        <v>45953.493750000001</v>
      </c>
      <c r="H3401" s="38"/>
      <c r="I3401" s="38"/>
      <c r="J3401" s="38"/>
      <c r="K3401" s="41"/>
      <c r="L3401" s="42">
        <v>0</v>
      </c>
      <c r="M3401" s="53">
        <v>0</v>
      </c>
      <c r="N3401" s="39" t="s">
        <v>22</v>
      </c>
      <c r="O3401" s="65">
        <f>SUMIFS(Tb_Reseller[Aug-26],Tb_Reseller[Agen id],Tb_Agen[[#This Row],[AGEN ID]])</f>
        <v>0</v>
      </c>
      <c r="P3401" s="66">
        <f>SUMIFS(Tb_Reseller[Sep-26],Tb_Reseller[Agen id],Tb_Agen[[#This Row],[AGEN ID]])</f>
        <v>0</v>
      </c>
      <c r="Q3401" s="66">
        <f>SUMIFS(Tb_Reseller[Oct-26],Tb_Reseller[Agen id],Tb_Agen[[#This Row],[AGEN ID]])</f>
        <v>0</v>
      </c>
    </row>
    <row r="3402" spans="1:17" x14ac:dyDescent="0.25">
      <c r="A3402" s="39" t="s">
        <v>7641</v>
      </c>
      <c r="B3402" s="34" t="s">
        <v>7642</v>
      </c>
      <c r="C3402" s="43" t="s">
        <v>82</v>
      </c>
      <c r="D3402" s="38" t="s">
        <v>16</v>
      </c>
      <c r="E3402" s="38" t="s">
        <v>82</v>
      </c>
      <c r="F3402" s="38"/>
      <c r="G3402" s="40">
        <f>VLOOKUP(Tb_Agen[[#This Row],[AGEN ID]],Reseller!A:F,5,0)</f>
        <v>45633.814583333333</v>
      </c>
      <c r="H3402" s="38"/>
      <c r="I3402" s="38"/>
      <c r="J3402" s="38"/>
      <c r="K3402" s="41"/>
      <c r="L3402" s="42"/>
      <c r="M3402" s="53">
        <v>0</v>
      </c>
      <c r="N3402" s="39" t="s">
        <v>22</v>
      </c>
      <c r="O3402" s="65">
        <f>SUMIFS(Tb_Reseller[Aug-26],Tb_Reseller[Agen id],Tb_Agen[[#This Row],[AGEN ID]])</f>
        <v>0</v>
      </c>
      <c r="P3402" s="66">
        <f>SUMIFS(Tb_Reseller[Sep-26],Tb_Reseller[Agen id],Tb_Agen[[#This Row],[AGEN ID]])</f>
        <v>0</v>
      </c>
      <c r="Q3402" s="66">
        <f>SUMIFS(Tb_Reseller[Oct-26],Tb_Reseller[Agen id],Tb_Agen[[#This Row],[AGEN ID]])</f>
        <v>0</v>
      </c>
    </row>
    <row r="3403" spans="1:17" x14ac:dyDescent="0.25">
      <c r="A3403" s="39" t="s">
        <v>7643</v>
      </c>
      <c r="B3403" s="34" t="s">
        <v>7644</v>
      </c>
      <c r="C3403" s="43" t="s">
        <v>121</v>
      </c>
      <c r="D3403" s="38" t="s">
        <v>28</v>
      </c>
      <c r="E3403" s="38" t="s">
        <v>17</v>
      </c>
      <c r="F3403" s="38" t="s">
        <v>152</v>
      </c>
      <c r="G3403" s="40">
        <f>VLOOKUP(Tb_Agen[[#This Row],[AGEN ID]],Reseller!A:F,5,0)</f>
        <v>45954.586805555547</v>
      </c>
      <c r="H3403" s="38" t="s">
        <v>7645</v>
      </c>
      <c r="I3403" s="38" t="s">
        <v>68</v>
      </c>
      <c r="J3403" s="38" t="s">
        <v>416</v>
      </c>
      <c r="K3403" s="41" t="s">
        <v>3249</v>
      </c>
      <c r="L3403" s="42" t="s">
        <v>101</v>
      </c>
      <c r="M3403" s="53">
        <v>0</v>
      </c>
      <c r="N3403" s="39" t="s">
        <v>22</v>
      </c>
      <c r="O3403" s="65">
        <f>SUMIFS(Tb_Reseller[Aug-26],Tb_Reseller[Agen id],Tb_Agen[[#This Row],[AGEN ID]])</f>
        <v>0</v>
      </c>
      <c r="P3403" s="66">
        <f>SUMIFS(Tb_Reseller[Sep-26],Tb_Reseller[Agen id],Tb_Agen[[#This Row],[AGEN ID]])</f>
        <v>0</v>
      </c>
      <c r="Q3403" s="66">
        <f>SUMIFS(Tb_Reseller[Oct-26],Tb_Reseller[Agen id],Tb_Agen[[#This Row],[AGEN ID]])</f>
        <v>0</v>
      </c>
    </row>
    <row r="3404" spans="1:17" x14ac:dyDescent="0.25">
      <c r="A3404" s="39" t="s">
        <v>7646</v>
      </c>
      <c r="B3404" s="34" t="s">
        <v>7647</v>
      </c>
      <c r="C3404" s="43" t="s">
        <v>82</v>
      </c>
      <c r="D3404" s="38" t="s">
        <v>16</v>
      </c>
      <c r="E3404" s="38" t="s">
        <v>82</v>
      </c>
      <c r="F3404" s="38"/>
      <c r="G3404" s="40">
        <f>VLOOKUP(Tb_Agen[[#This Row],[AGEN ID]],Reseller!A:F,5,0)</f>
        <v>45634.405555555553</v>
      </c>
      <c r="H3404" s="38"/>
      <c r="I3404" s="38"/>
      <c r="J3404" s="38"/>
      <c r="K3404" s="41"/>
      <c r="L3404" s="42"/>
      <c r="M3404" s="53">
        <v>0</v>
      </c>
      <c r="N3404" s="39" t="s">
        <v>22</v>
      </c>
      <c r="O3404" s="65">
        <f>SUMIFS(Tb_Reseller[Aug-26],Tb_Reseller[Agen id],Tb_Agen[[#This Row],[AGEN ID]])</f>
        <v>0</v>
      </c>
      <c r="P3404" s="66">
        <f>SUMIFS(Tb_Reseller[Sep-26],Tb_Reseller[Agen id],Tb_Agen[[#This Row],[AGEN ID]])</f>
        <v>0</v>
      </c>
      <c r="Q3404" s="66">
        <f>SUMIFS(Tb_Reseller[Oct-26],Tb_Reseller[Agen id],Tb_Agen[[#This Row],[AGEN ID]])</f>
        <v>0</v>
      </c>
    </row>
    <row r="3405" spans="1:17" x14ac:dyDescent="0.25">
      <c r="A3405" s="39" t="s">
        <v>7648</v>
      </c>
      <c r="B3405" s="34" t="s">
        <v>7649</v>
      </c>
      <c r="C3405" s="43" t="s">
        <v>82</v>
      </c>
      <c r="D3405" s="38" t="s">
        <v>16</v>
      </c>
      <c r="E3405" s="38" t="s">
        <v>82</v>
      </c>
      <c r="F3405" s="38"/>
      <c r="G3405" s="40">
        <f>VLOOKUP(Tb_Agen[[#This Row],[AGEN ID]],Reseller!A:F,5,0)</f>
        <v>45955.113888888889</v>
      </c>
      <c r="H3405" s="38"/>
      <c r="I3405" s="38"/>
      <c r="J3405" s="38"/>
      <c r="K3405" s="41"/>
      <c r="L3405" s="42"/>
      <c r="M3405" s="53">
        <v>0</v>
      </c>
      <c r="N3405" s="39" t="s">
        <v>22</v>
      </c>
      <c r="O3405" s="65">
        <f>SUMIFS(Tb_Reseller[Aug-26],Tb_Reseller[Agen id],Tb_Agen[[#This Row],[AGEN ID]])</f>
        <v>0</v>
      </c>
      <c r="P3405" s="66">
        <f>SUMIFS(Tb_Reseller[Sep-26],Tb_Reseller[Agen id],Tb_Agen[[#This Row],[AGEN ID]])</f>
        <v>0</v>
      </c>
      <c r="Q3405" s="66">
        <f>SUMIFS(Tb_Reseller[Oct-26],Tb_Reseller[Agen id],Tb_Agen[[#This Row],[AGEN ID]])</f>
        <v>0</v>
      </c>
    </row>
    <row r="3406" spans="1:17" x14ac:dyDescent="0.25">
      <c r="A3406" s="39" t="s">
        <v>7650</v>
      </c>
      <c r="B3406" s="34" t="s">
        <v>7651</v>
      </c>
      <c r="C3406" s="43" t="s">
        <v>112</v>
      </c>
      <c r="D3406" s="38" t="s">
        <v>36</v>
      </c>
      <c r="E3406" s="38" t="s">
        <v>159</v>
      </c>
      <c r="F3406" s="38"/>
      <c r="G3406" s="40">
        <f>VLOOKUP(Tb_Agen[[#This Row],[AGEN ID]],Reseller!A:F,5,0)</f>
        <v>45955.55972222222</v>
      </c>
      <c r="H3406" s="38" t="s">
        <v>7652</v>
      </c>
      <c r="I3406" s="38" t="s">
        <v>68</v>
      </c>
      <c r="J3406" s="38" t="s">
        <v>1172</v>
      </c>
      <c r="K3406" s="41" t="s">
        <v>7191</v>
      </c>
      <c r="L3406" s="42" t="s">
        <v>39</v>
      </c>
      <c r="M3406" s="53">
        <v>-1300000</v>
      </c>
      <c r="N3406" s="39" t="s">
        <v>40</v>
      </c>
      <c r="O3406" s="65">
        <f>SUMIFS(Tb_Reseller[Aug-26],Tb_Reseller[Agen id],Tb_Agen[[#This Row],[AGEN ID]])</f>
        <v>1.7096774193548374</v>
      </c>
      <c r="P3406" s="66">
        <f>SUMIFS(Tb_Reseller[Sep-26],Tb_Reseller[Agen id],Tb_Agen[[#This Row],[AGEN ID]])</f>
        <v>2.2666666666666684</v>
      </c>
      <c r="Q3406" s="66">
        <f>SUMIFS(Tb_Reseller[Oct-26],Tb_Reseller[Agen id],Tb_Agen[[#This Row],[AGEN ID]])</f>
        <v>2</v>
      </c>
    </row>
    <row r="3407" spans="1:17" x14ac:dyDescent="0.25">
      <c r="A3407" s="39" t="s">
        <v>7653</v>
      </c>
      <c r="B3407" s="34" t="s">
        <v>7654</v>
      </c>
      <c r="C3407" s="43" t="s">
        <v>112</v>
      </c>
      <c r="D3407" s="38" t="s">
        <v>36</v>
      </c>
      <c r="E3407" s="38" t="s">
        <v>159</v>
      </c>
      <c r="F3407" s="38"/>
      <c r="G3407" s="40">
        <f>VLOOKUP(Tb_Agen[[#This Row],[AGEN ID]],Reseller!A:F,5,0)</f>
        <v>45955.59652777778</v>
      </c>
      <c r="H3407" s="38" t="s">
        <v>7655</v>
      </c>
      <c r="I3407" s="38" t="s">
        <v>68</v>
      </c>
      <c r="J3407" s="38" t="s">
        <v>2115</v>
      </c>
      <c r="K3407" s="41" t="s">
        <v>7510</v>
      </c>
      <c r="L3407" s="42" t="s">
        <v>39</v>
      </c>
      <c r="M3407" s="53">
        <v>-500000</v>
      </c>
      <c r="N3407" s="39" t="s">
        <v>40</v>
      </c>
      <c r="O3407" s="65">
        <f>SUMIFS(Tb_Reseller[Aug-26],Tb_Reseller[Agen id],Tb_Agen[[#This Row],[AGEN ID]])</f>
        <v>0.61290322580645129</v>
      </c>
      <c r="P3407" s="66">
        <f>SUMIFS(Tb_Reseller[Sep-26],Tb_Reseller[Agen id],Tb_Agen[[#This Row],[AGEN ID]])</f>
        <v>0.3</v>
      </c>
      <c r="Q3407" s="66">
        <f>SUMIFS(Tb_Reseller[Oct-26],Tb_Reseller[Agen id],Tb_Agen[[#This Row],[AGEN ID]])</f>
        <v>2</v>
      </c>
    </row>
    <row r="3408" spans="1:17" x14ac:dyDescent="0.25">
      <c r="A3408" s="39" t="s">
        <v>7656</v>
      </c>
      <c r="B3408" s="34" t="s">
        <v>7657</v>
      </c>
      <c r="C3408" s="43" t="s">
        <v>82</v>
      </c>
      <c r="D3408" s="38" t="s">
        <v>16</v>
      </c>
      <c r="E3408" s="38" t="s">
        <v>82</v>
      </c>
      <c r="F3408" s="38"/>
      <c r="G3408" s="40">
        <f>VLOOKUP(Tb_Agen[[#This Row],[AGEN ID]],Reseller!A:F,5,0)</f>
        <v>45644.353472222218</v>
      </c>
      <c r="H3408" s="38"/>
      <c r="I3408" s="38"/>
      <c r="J3408" s="38"/>
      <c r="K3408" s="41"/>
      <c r="L3408" s="42"/>
      <c r="M3408" s="53">
        <v>0</v>
      </c>
      <c r="N3408" s="39" t="s">
        <v>22</v>
      </c>
      <c r="O3408" s="65">
        <f>SUMIFS(Tb_Reseller[Aug-26],Tb_Reseller[Agen id],Tb_Agen[[#This Row],[AGEN ID]])</f>
        <v>0</v>
      </c>
      <c r="P3408" s="66">
        <f>SUMIFS(Tb_Reseller[Sep-26],Tb_Reseller[Agen id],Tb_Agen[[#This Row],[AGEN ID]])</f>
        <v>0</v>
      </c>
      <c r="Q3408" s="66">
        <f>SUMIFS(Tb_Reseller[Oct-26],Tb_Reseller[Agen id],Tb_Agen[[#This Row],[AGEN ID]])</f>
        <v>0</v>
      </c>
    </row>
    <row r="3409" spans="1:17" x14ac:dyDescent="0.25">
      <c r="A3409" s="39" t="s">
        <v>7658</v>
      </c>
      <c r="B3409" s="34" t="s">
        <v>7659</v>
      </c>
      <c r="C3409" s="43" t="s">
        <v>82</v>
      </c>
      <c r="D3409" s="38" t="s">
        <v>16</v>
      </c>
      <c r="E3409" s="38" t="s">
        <v>82</v>
      </c>
      <c r="F3409" s="38"/>
      <c r="G3409" s="40">
        <f>VLOOKUP(Tb_Agen[[#This Row],[AGEN ID]],Reseller!A:F,5,0)</f>
        <v>45645.759722222218</v>
      </c>
      <c r="H3409" s="38"/>
      <c r="I3409" s="38"/>
      <c r="J3409" s="38"/>
      <c r="K3409" s="41"/>
      <c r="L3409" s="42"/>
      <c r="M3409" s="53">
        <v>0</v>
      </c>
      <c r="N3409" s="39" t="s">
        <v>22</v>
      </c>
      <c r="O3409" s="65">
        <f>SUMIFS(Tb_Reseller[Aug-26],Tb_Reseller[Agen id],Tb_Agen[[#This Row],[AGEN ID]])</f>
        <v>0</v>
      </c>
      <c r="P3409" s="66">
        <f>SUMIFS(Tb_Reseller[Sep-26],Tb_Reseller[Agen id],Tb_Agen[[#This Row],[AGEN ID]])</f>
        <v>0</v>
      </c>
      <c r="Q3409" s="66">
        <f>SUMIFS(Tb_Reseller[Oct-26],Tb_Reseller[Agen id],Tb_Agen[[#This Row],[AGEN ID]])</f>
        <v>0</v>
      </c>
    </row>
    <row r="3410" spans="1:17" x14ac:dyDescent="0.25">
      <c r="A3410" s="39" t="s">
        <v>7660</v>
      </c>
      <c r="B3410" s="34" t="s">
        <v>7661</v>
      </c>
      <c r="C3410" s="43" t="s">
        <v>82</v>
      </c>
      <c r="D3410" s="38" t="s">
        <v>16</v>
      </c>
      <c r="E3410" s="38" t="s">
        <v>82</v>
      </c>
      <c r="F3410" s="38"/>
      <c r="G3410" s="40">
        <f>VLOOKUP(Tb_Agen[[#This Row],[AGEN ID]],Reseller!A:F,5,0)</f>
        <v>45652.720833333333</v>
      </c>
      <c r="H3410" s="38"/>
      <c r="I3410" s="38"/>
      <c r="J3410" s="38"/>
      <c r="K3410" s="41"/>
      <c r="L3410" s="42"/>
      <c r="M3410" s="53">
        <v>0</v>
      </c>
      <c r="N3410" s="39" t="s">
        <v>22</v>
      </c>
      <c r="O3410" s="65">
        <f>SUMIFS(Tb_Reseller[Aug-26],Tb_Reseller[Agen id],Tb_Agen[[#This Row],[AGEN ID]])</f>
        <v>0</v>
      </c>
      <c r="P3410" s="66">
        <f>SUMIFS(Tb_Reseller[Sep-26],Tb_Reseller[Agen id],Tb_Agen[[#This Row],[AGEN ID]])</f>
        <v>0</v>
      </c>
      <c r="Q3410" s="66">
        <f>SUMIFS(Tb_Reseller[Oct-26],Tb_Reseller[Agen id],Tb_Agen[[#This Row],[AGEN ID]])</f>
        <v>0</v>
      </c>
    </row>
    <row r="3411" spans="1:17" x14ac:dyDescent="0.25">
      <c r="A3411" s="39" t="s">
        <v>7662</v>
      </c>
      <c r="B3411" s="34" t="s">
        <v>7663</v>
      </c>
      <c r="C3411" s="43" t="s">
        <v>121</v>
      </c>
      <c r="D3411" s="38" t="s">
        <v>16</v>
      </c>
      <c r="E3411" s="38" t="s">
        <v>17</v>
      </c>
      <c r="F3411" s="38"/>
      <c r="G3411" s="40">
        <f>VLOOKUP(Tb_Agen[[#This Row],[AGEN ID]],Reseller!A:F,5,0)</f>
        <v>45653.887499999997</v>
      </c>
      <c r="H3411" s="38"/>
      <c r="I3411" s="38"/>
      <c r="J3411" s="38"/>
      <c r="K3411" s="41"/>
      <c r="L3411" s="42"/>
      <c r="M3411" s="53">
        <v>0</v>
      </c>
      <c r="N3411" s="39" t="s">
        <v>22</v>
      </c>
      <c r="O3411" s="65">
        <f>SUMIFS(Tb_Reseller[Aug-26],Tb_Reseller[Agen id],Tb_Agen[[#This Row],[AGEN ID]])</f>
        <v>0</v>
      </c>
      <c r="P3411" s="66">
        <f>SUMIFS(Tb_Reseller[Sep-26],Tb_Reseller[Agen id],Tb_Agen[[#This Row],[AGEN ID]])</f>
        <v>0</v>
      </c>
      <c r="Q3411" s="66">
        <f>SUMIFS(Tb_Reseller[Oct-26],Tb_Reseller[Agen id],Tb_Agen[[#This Row],[AGEN ID]])</f>
        <v>0</v>
      </c>
    </row>
    <row r="3412" spans="1:17" x14ac:dyDescent="0.25">
      <c r="A3412" s="39" t="s">
        <v>7664</v>
      </c>
      <c r="B3412" s="34" t="s">
        <v>7665</v>
      </c>
      <c r="C3412" s="43" t="s">
        <v>82</v>
      </c>
      <c r="D3412" s="38" t="s">
        <v>16</v>
      </c>
      <c r="E3412" s="38" t="s">
        <v>82</v>
      </c>
      <c r="F3412" s="38"/>
      <c r="G3412" s="40">
        <f>VLOOKUP(Tb_Agen[[#This Row],[AGEN ID]],Reseller!A:F,5,0)</f>
        <v>45659.595833333333</v>
      </c>
      <c r="H3412" s="38"/>
      <c r="I3412" s="38"/>
      <c r="J3412" s="38"/>
      <c r="K3412" s="41"/>
      <c r="L3412" s="42"/>
      <c r="M3412" s="53">
        <v>0</v>
      </c>
      <c r="N3412" s="39" t="s">
        <v>22</v>
      </c>
      <c r="O3412" s="65">
        <f>SUMIFS(Tb_Reseller[Aug-26],Tb_Reseller[Agen id],Tb_Agen[[#This Row],[AGEN ID]])</f>
        <v>0</v>
      </c>
      <c r="P3412" s="66">
        <f>SUMIFS(Tb_Reseller[Sep-26],Tb_Reseller[Agen id],Tb_Agen[[#This Row],[AGEN ID]])</f>
        <v>0</v>
      </c>
      <c r="Q3412" s="66">
        <f>SUMIFS(Tb_Reseller[Oct-26],Tb_Reseller[Agen id],Tb_Agen[[#This Row],[AGEN ID]])</f>
        <v>0</v>
      </c>
    </row>
    <row r="3413" spans="1:17" x14ac:dyDescent="0.25">
      <c r="A3413" s="39" t="s">
        <v>7666</v>
      </c>
      <c r="B3413" s="34" t="s">
        <v>7667</v>
      </c>
      <c r="C3413" s="43" t="s">
        <v>112</v>
      </c>
      <c r="D3413" s="38" t="s">
        <v>28</v>
      </c>
      <c r="E3413" s="38" t="s">
        <v>17</v>
      </c>
      <c r="F3413" s="38"/>
      <c r="G3413" s="40">
        <f>VLOOKUP(Tb_Agen[[#This Row],[AGEN ID]],Reseller!A:F,5,0)</f>
        <v>45962.545138888891</v>
      </c>
      <c r="H3413" s="38" t="s">
        <v>7668</v>
      </c>
      <c r="I3413" s="38" t="s">
        <v>68</v>
      </c>
      <c r="J3413" s="38" t="s">
        <v>69</v>
      </c>
      <c r="K3413" s="41" t="s">
        <v>382</v>
      </c>
      <c r="L3413" s="42"/>
      <c r="M3413" s="53">
        <v>0</v>
      </c>
      <c r="N3413" s="39" t="s">
        <v>22</v>
      </c>
      <c r="O3413" s="65">
        <f>SUMIFS(Tb_Reseller[Aug-26],Tb_Reseller[Agen id],Tb_Agen[[#This Row],[AGEN ID]])</f>
        <v>0</v>
      </c>
      <c r="P3413" s="66">
        <f>SUMIFS(Tb_Reseller[Sep-26],Tb_Reseller[Agen id],Tb_Agen[[#This Row],[AGEN ID]])</f>
        <v>0</v>
      </c>
      <c r="Q3413" s="66">
        <f>SUMIFS(Tb_Reseller[Oct-26],Tb_Reseller[Agen id],Tb_Agen[[#This Row],[AGEN ID]])</f>
        <v>0</v>
      </c>
    </row>
    <row r="3414" spans="1:17" x14ac:dyDescent="0.25">
      <c r="A3414" s="39" t="s">
        <v>7669</v>
      </c>
      <c r="B3414" s="34" t="s">
        <v>7670</v>
      </c>
      <c r="C3414" s="43" t="s">
        <v>112</v>
      </c>
      <c r="D3414" s="38" t="s">
        <v>36</v>
      </c>
      <c r="E3414" s="38" t="s">
        <v>159</v>
      </c>
      <c r="F3414" s="38" t="s">
        <v>152</v>
      </c>
      <c r="G3414" s="40">
        <f>VLOOKUP(Tb_Agen[[#This Row],[AGEN ID]],Reseller!A:F,5,0)</f>
        <v>45962.580555555563</v>
      </c>
      <c r="H3414" s="38" t="s">
        <v>7671</v>
      </c>
      <c r="I3414" s="38" t="s">
        <v>68</v>
      </c>
      <c r="J3414" s="38" t="s">
        <v>1189</v>
      </c>
      <c r="K3414" s="41" t="s">
        <v>7293</v>
      </c>
      <c r="L3414" s="37" t="s">
        <v>162</v>
      </c>
      <c r="M3414" s="53">
        <v>-800000</v>
      </c>
      <c r="N3414" s="39" t="s">
        <v>40</v>
      </c>
      <c r="O3414" s="65">
        <f>SUMIFS(Tb_Reseller[Aug-26],Tb_Reseller[Agen id],Tb_Agen[[#This Row],[AGEN ID]])</f>
        <v>4.4193548387096744</v>
      </c>
      <c r="P3414" s="66">
        <f>SUMIFS(Tb_Reseller[Sep-26],Tb_Reseller[Agen id],Tb_Agen[[#This Row],[AGEN ID]])</f>
        <v>3.4666666666666641</v>
      </c>
      <c r="Q3414" s="66">
        <f>SUMIFS(Tb_Reseller[Oct-26],Tb_Reseller[Agen id],Tb_Agen[[#This Row],[AGEN ID]])</f>
        <v>0.5</v>
      </c>
    </row>
    <row r="3415" spans="1:17" x14ac:dyDescent="0.25">
      <c r="A3415" s="39" t="s">
        <v>7672</v>
      </c>
      <c r="B3415" s="34" t="s">
        <v>7673</v>
      </c>
      <c r="C3415" s="43" t="s">
        <v>82</v>
      </c>
      <c r="D3415" s="38" t="s">
        <v>16</v>
      </c>
      <c r="E3415" s="38" t="s">
        <v>82</v>
      </c>
      <c r="F3415" s="38"/>
      <c r="G3415" s="40">
        <f>VLOOKUP(Tb_Agen[[#This Row],[AGEN ID]],Reseller!A:F,5,0)</f>
        <v>45659.697222222218</v>
      </c>
      <c r="H3415" s="38"/>
      <c r="I3415" s="38"/>
      <c r="J3415" s="38"/>
      <c r="K3415" s="41"/>
      <c r="L3415" s="42"/>
      <c r="M3415" s="53">
        <v>0</v>
      </c>
      <c r="N3415" s="39" t="s">
        <v>22</v>
      </c>
      <c r="O3415" s="65">
        <f>SUMIFS(Tb_Reseller[Aug-26],Tb_Reseller[Agen id],Tb_Agen[[#This Row],[AGEN ID]])</f>
        <v>0</v>
      </c>
      <c r="P3415" s="66">
        <f>SUMIFS(Tb_Reseller[Sep-26],Tb_Reseller[Agen id],Tb_Agen[[#This Row],[AGEN ID]])</f>
        <v>0</v>
      </c>
      <c r="Q3415" s="66">
        <f>SUMIFS(Tb_Reseller[Oct-26],Tb_Reseller[Agen id],Tb_Agen[[#This Row],[AGEN ID]])</f>
        <v>0</v>
      </c>
    </row>
    <row r="3416" spans="1:17" x14ac:dyDescent="0.25">
      <c r="A3416" s="39" t="s">
        <v>7674</v>
      </c>
      <c r="B3416" s="34" t="s">
        <v>7675</v>
      </c>
      <c r="C3416" s="43" t="s">
        <v>112</v>
      </c>
      <c r="D3416" s="38" t="s">
        <v>16</v>
      </c>
      <c r="E3416" s="38" t="s">
        <v>143</v>
      </c>
      <c r="F3416" s="38"/>
      <c r="G3416" s="40">
        <f>VLOOKUP(Tb_Agen[[#This Row],[AGEN ID]],Reseller!A:F,5,0)</f>
        <v>45965.54583333333</v>
      </c>
      <c r="H3416" s="38" t="s">
        <v>7676</v>
      </c>
      <c r="I3416" s="38" t="s">
        <v>145</v>
      </c>
      <c r="J3416" s="38" t="s">
        <v>146</v>
      </c>
      <c r="K3416" s="41" t="s">
        <v>625</v>
      </c>
      <c r="L3416" s="42" t="s">
        <v>101</v>
      </c>
      <c r="M3416" s="53">
        <v>0</v>
      </c>
      <c r="N3416" s="39" t="s">
        <v>22</v>
      </c>
      <c r="O3416" s="65">
        <f>SUMIFS(Tb_Reseller[Aug-26],Tb_Reseller[Agen id],Tb_Agen[[#This Row],[AGEN ID]])</f>
        <v>3.2258064516129008</v>
      </c>
      <c r="P3416" s="66">
        <f>SUMIFS(Tb_Reseller[Sep-26],Tb_Reseller[Agen id],Tb_Agen[[#This Row],[AGEN ID]])</f>
        <v>2.5666666666666673</v>
      </c>
      <c r="Q3416" s="66">
        <f>SUMIFS(Tb_Reseller[Oct-26],Tb_Reseller[Agen id],Tb_Agen[[#This Row],[AGEN ID]])</f>
        <v>2.75</v>
      </c>
    </row>
    <row r="3417" spans="1:17" x14ac:dyDescent="0.25">
      <c r="A3417" s="39" t="s">
        <v>7677</v>
      </c>
      <c r="B3417" s="34" t="s">
        <v>7678</v>
      </c>
      <c r="C3417" s="43" t="s">
        <v>82</v>
      </c>
      <c r="D3417" s="38" t="s">
        <v>16</v>
      </c>
      <c r="E3417" s="38" t="s">
        <v>82</v>
      </c>
      <c r="F3417" s="38"/>
      <c r="G3417" s="40">
        <f>VLOOKUP(Tb_Agen[[#This Row],[AGEN ID]],Reseller!A:F,5,0)</f>
        <v>45965.909722222219</v>
      </c>
      <c r="H3417" s="38"/>
      <c r="I3417" s="38"/>
      <c r="J3417" s="38"/>
      <c r="K3417" s="41"/>
      <c r="L3417" s="42"/>
      <c r="M3417" s="53">
        <v>0</v>
      </c>
      <c r="N3417" s="39" t="s">
        <v>22</v>
      </c>
      <c r="O3417" s="65">
        <f>SUMIFS(Tb_Reseller[Aug-26],Tb_Reseller[Agen id],Tb_Agen[[#This Row],[AGEN ID]])</f>
        <v>0</v>
      </c>
      <c r="P3417" s="66">
        <f>SUMIFS(Tb_Reseller[Sep-26],Tb_Reseller[Agen id],Tb_Agen[[#This Row],[AGEN ID]])</f>
        <v>0</v>
      </c>
      <c r="Q3417" s="66">
        <f>SUMIFS(Tb_Reseller[Oct-26],Tb_Reseller[Agen id],Tb_Agen[[#This Row],[AGEN ID]])</f>
        <v>0</v>
      </c>
    </row>
    <row r="3418" spans="1:17" x14ac:dyDescent="0.25">
      <c r="A3418" s="39" t="s">
        <v>7679</v>
      </c>
      <c r="B3418" s="34" t="s">
        <v>7680</v>
      </c>
      <c r="C3418" s="43" t="s">
        <v>82</v>
      </c>
      <c r="D3418" s="38" t="s">
        <v>16</v>
      </c>
      <c r="E3418" s="38" t="s">
        <v>82</v>
      </c>
      <c r="F3418" s="38"/>
      <c r="G3418" s="40">
        <f>VLOOKUP(Tb_Agen[[#This Row],[AGEN ID]],Reseller!A:F,5,0)</f>
        <v>45966.027083333327</v>
      </c>
      <c r="H3418" s="38"/>
      <c r="I3418" s="38"/>
      <c r="J3418" s="38"/>
      <c r="K3418" s="41"/>
      <c r="L3418" s="42"/>
      <c r="M3418" s="53">
        <v>0</v>
      </c>
      <c r="N3418" s="39" t="s">
        <v>22</v>
      </c>
      <c r="O3418" s="65">
        <f>SUMIFS(Tb_Reseller[Aug-26],Tb_Reseller[Agen id],Tb_Agen[[#This Row],[AGEN ID]])</f>
        <v>0</v>
      </c>
      <c r="P3418" s="66">
        <f>SUMIFS(Tb_Reseller[Sep-26],Tb_Reseller[Agen id],Tb_Agen[[#This Row],[AGEN ID]])</f>
        <v>0</v>
      </c>
      <c r="Q3418" s="66">
        <f>SUMIFS(Tb_Reseller[Oct-26],Tb_Reseller[Agen id],Tb_Agen[[#This Row],[AGEN ID]])</f>
        <v>0</v>
      </c>
    </row>
    <row r="3419" spans="1:17" x14ac:dyDescent="0.25">
      <c r="A3419" s="39" t="s">
        <v>7681</v>
      </c>
      <c r="B3419" s="34" t="s">
        <v>7682</v>
      </c>
      <c r="C3419" s="43" t="s">
        <v>82</v>
      </c>
      <c r="D3419" s="38" t="s">
        <v>16</v>
      </c>
      <c r="E3419" s="38" t="s">
        <v>82</v>
      </c>
      <c r="F3419" s="38"/>
      <c r="G3419" s="40">
        <f>VLOOKUP(Tb_Agen[[#This Row],[AGEN ID]],Reseller!A:F,5,0)</f>
        <v>45659.864583333343</v>
      </c>
      <c r="H3419" s="38"/>
      <c r="I3419" s="38"/>
      <c r="J3419" s="38"/>
      <c r="K3419" s="41"/>
      <c r="L3419" s="42"/>
      <c r="M3419" s="53">
        <v>0</v>
      </c>
      <c r="N3419" s="39" t="s">
        <v>22</v>
      </c>
      <c r="O3419" s="65">
        <f>SUMIFS(Tb_Reseller[Aug-26],Tb_Reseller[Agen id],Tb_Agen[[#This Row],[AGEN ID]])</f>
        <v>0</v>
      </c>
      <c r="P3419" s="66">
        <f>SUMIFS(Tb_Reseller[Sep-26],Tb_Reseller[Agen id],Tb_Agen[[#This Row],[AGEN ID]])</f>
        <v>0</v>
      </c>
      <c r="Q3419" s="66">
        <f>SUMIFS(Tb_Reseller[Oct-26],Tb_Reseller[Agen id],Tb_Agen[[#This Row],[AGEN ID]])</f>
        <v>0</v>
      </c>
    </row>
    <row r="3420" spans="1:17" x14ac:dyDescent="0.25">
      <c r="A3420" s="39" t="s">
        <v>7683</v>
      </c>
      <c r="B3420" s="34" t="s">
        <v>7684</v>
      </c>
      <c r="C3420" s="43" t="s">
        <v>82</v>
      </c>
      <c r="D3420" s="38" t="s">
        <v>16</v>
      </c>
      <c r="E3420" s="38" t="s">
        <v>82</v>
      </c>
      <c r="F3420" s="38"/>
      <c r="G3420" s="40">
        <f>VLOOKUP(Tb_Agen[[#This Row],[AGEN ID]],Reseller!A:F,5,0)</f>
        <v>45967.662499999999</v>
      </c>
      <c r="H3420" s="38" t="s">
        <v>7685</v>
      </c>
      <c r="I3420" s="38" t="s">
        <v>68</v>
      </c>
      <c r="J3420" s="38" t="s">
        <v>340</v>
      </c>
      <c r="K3420" s="41" t="s">
        <v>340</v>
      </c>
      <c r="L3420" s="42"/>
      <c r="M3420" s="53">
        <v>0</v>
      </c>
      <c r="N3420" s="39" t="s">
        <v>22</v>
      </c>
      <c r="O3420" s="65">
        <f>SUMIFS(Tb_Reseller[Aug-26],Tb_Reseller[Agen id],Tb_Agen[[#This Row],[AGEN ID]])</f>
        <v>15.967741935484076</v>
      </c>
      <c r="P3420" s="66">
        <f>SUMIFS(Tb_Reseller[Sep-26],Tb_Reseller[Agen id],Tb_Agen[[#This Row],[AGEN ID]])</f>
        <v>14.966666666666624</v>
      </c>
      <c r="Q3420" s="66">
        <f>SUMIFS(Tb_Reseller[Oct-26],Tb_Reseller[Agen id],Tb_Agen[[#This Row],[AGEN ID]])</f>
        <v>16.25</v>
      </c>
    </row>
    <row r="3421" spans="1:17" x14ac:dyDescent="0.25">
      <c r="A3421" s="39" t="s">
        <v>7686</v>
      </c>
      <c r="B3421" s="34" t="s">
        <v>7687</v>
      </c>
      <c r="C3421" s="43" t="s">
        <v>82</v>
      </c>
      <c r="D3421" s="38" t="s">
        <v>16</v>
      </c>
      <c r="E3421" s="38" t="s">
        <v>82</v>
      </c>
      <c r="F3421" s="38"/>
      <c r="G3421" s="40">
        <f>VLOOKUP(Tb_Agen[[#This Row],[AGEN ID]],Reseller!A:F,5,0)</f>
        <v>45660.445833333331</v>
      </c>
      <c r="H3421" s="38"/>
      <c r="I3421" s="38"/>
      <c r="J3421" s="38"/>
      <c r="K3421" s="41"/>
      <c r="L3421" s="42"/>
      <c r="M3421" s="53">
        <v>0</v>
      </c>
      <c r="N3421" s="39" t="s">
        <v>22</v>
      </c>
      <c r="O3421" s="65">
        <f>SUMIFS(Tb_Reseller[Aug-26],Tb_Reseller[Agen id],Tb_Agen[[#This Row],[AGEN ID]])</f>
        <v>0</v>
      </c>
      <c r="P3421" s="66">
        <f>SUMIFS(Tb_Reseller[Sep-26],Tb_Reseller[Agen id],Tb_Agen[[#This Row],[AGEN ID]])</f>
        <v>0</v>
      </c>
      <c r="Q3421" s="66">
        <f>SUMIFS(Tb_Reseller[Oct-26],Tb_Reseller[Agen id],Tb_Agen[[#This Row],[AGEN ID]])</f>
        <v>0</v>
      </c>
    </row>
    <row r="3422" spans="1:17" x14ac:dyDescent="0.25">
      <c r="A3422" s="39" t="s">
        <v>7688</v>
      </c>
      <c r="B3422" s="34" t="s">
        <v>7689</v>
      </c>
      <c r="C3422" s="43" t="s">
        <v>82</v>
      </c>
      <c r="D3422" s="38" t="s">
        <v>16</v>
      </c>
      <c r="E3422" s="38" t="s">
        <v>82</v>
      </c>
      <c r="F3422" s="38"/>
      <c r="G3422" s="40">
        <f>VLOOKUP(Tb_Agen[[#This Row],[AGEN ID]],Reseller!A:F,5,0)</f>
        <v>45684.839583333327</v>
      </c>
      <c r="H3422" s="38"/>
      <c r="I3422" s="38"/>
      <c r="J3422" s="38"/>
      <c r="K3422" s="41"/>
      <c r="L3422" s="42"/>
      <c r="M3422" s="53">
        <v>0</v>
      </c>
      <c r="N3422" s="39" t="s">
        <v>22</v>
      </c>
      <c r="O3422" s="65">
        <f>SUMIFS(Tb_Reseller[Aug-26],Tb_Reseller[Agen id],Tb_Agen[[#This Row],[AGEN ID]])</f>
        <v>0</v>
      </c>
      <c r="P3422" s="66">
        <f>SUMIFS(Tb_Reseller[Sep-26],Tb_Reseller[Agen id],Tb_Agen[[#This Row],[AGEN ID]])</f>
        <v>0</v>
      </c>
      <c r="Q3422" s="66">
        <f>SUMIFS(Tb_Reseller[Oct-26],Tb_Reseller[Agen id],Tb_Agen[[#This Row],[AGEN ID]])</f>
        <v>0</v>
      </c>
    </row>
    <row r="3423" spans="1:17" x14ac:dyDescent="0.25">
      <c r="A3423" s="39" t="s">
        <v>7690</v>
      </c>
      <c r="B3423" s="34" t="s">
        <v>7691</v>
      </c>
      <c r="C3423" s="43" t="s">
        <v>82</v>
      </c>
      <c r="D3423" s="38" t="s">
        <v>16</v>
      </c>
      <c r="E3423" s="38" t="s">
        <v>82</v>
      </c>
      <c r="F3423" s="38"/>
      <c r="G3423" s="40">
        <f>VLOOKUP(Tb_Agen[[#This Row],[AGEN ID]],Reseller!A:F,5,0)</f>
        <v>45685.558333333327</v>
      </c>
      <c r="H3423" s="38"/>
      <c r="I3423" s="38"/>
      <c r="J3423" s="38"/>
      <c r="K3423" s="41"/>
      <c r="L3423" s="42"/>
      <c r="M3423" s="53">
        <v>0</v>
      </c>
      <c r="N3423" s="39" t="s">
        <v>22</v>
      </c>
      <c r="O3423" s="65">
        <f>SUMIFS(Tb_Reseller[Aug-26],Tb_Reseller[Agen id],Tb_Agen[[#This Row],[AGEN ID]])</f>
        <v>0</v>
      </c>
      <c r="P3423" s="66">
        <f>SUMIFS(Tb_Reseller[Sep-26],Tb_Reseller[Agen id],Tb_Agen[[#This Row],[AGEN ID]])</f>
        <v>0</v>
      </c>
      <c r="Q3423" s="66">
        <f>SUMIFS(Tb_Reseller[Oct-26],Tb_Reseller[Agen id],Tb_Agen[[#This Row],[AGEN ID]])</f>
        <v>0</v>
      </c>
    </row>
    <row r="3424" spans="1:17" x14ac:dyDescent="0.25">
      <c r="A3424" s="39" t="s">
        <v>7692</v>
      </c>
      <c r="B3424" s="34" t="s">
        <v>7693</v>
      </c>
      <c r="C3424" s="43" t="s">
        <v>82</v>
      </c>
      <c r="D3424" s="38" t="s">
        <v>16</v>
      </c>
      <c r="E3424" s="38" t="s">
        <v>82</v>
      </c>
      <c r="F3424" s="38"/>
      <c r="G3424" s="40">
        <f>VLOOKUP(Tb_Agen[[#This Row],[AGEN ID]],Reseller!A:F,5,0)</f>
        <v>45971.230555555558</v>
      </c>
      <c r="H3424" s="38"/>
      <c r="I3424" s="38"/>
      <c r="J3424" s="38"/>
      <c r="K3424" s="41"/>
      <c r="L3424" s="42"/>
      <c r="M3424" s="53">
        <v>0</v>
      </c>
      <c r="N3424" s="39" t="s">
        <v>22</v>
      </c>
      <c r="O3424" s="65">
        <f>SUMIFS(Tb_Reseller[Aug-26],Tb_Reseller[Agen id],Tb_Agen[[#This Row],[AGEN ID]])</f>
        <v>0</v>
      </c>
      <c r="P3424" s="66">
        <f>SUMIFS(Tb_Reseller[Sep-26],Tb_Reseller[Agen id],Tb_Agen[[#This Row],[AGEN ID]])</f>
        <v>0</v>
      </c>
      <c r="Q3424" s="66">
        <f>SUMIFS(Tb_Reseller[Oct-26],Tb_Reseller[Agen id],Tb_Agen[[#This Row],[AGEN ID]])</f>
        <v>0</v>
      </c>
    </row>
    <row r="3425" spans="1:17" x14ac:dyDescent="0.25">
      <c r="A3425" s="39" t="s">
        <v>7694</v>
      </c>
      <c r="B3425" s="34" t="s">
        <v>7695</v>
      </c>
      <c r="C3425" s="43" t="s">
        <v>82</v>
      </c>
      <c r="D3425" s="38" t="s">
        <v>16</v>
      </c>
      <c r="E3425" s="38" t="s">
        <v>82</v>
      </c>
      <c r="F3425" s="38"/>
      <c r="G3425" s="40">
        <f>VLOOKUP(Tb_Agen[[#This Row],[AGEN ID]],Reseller!A:F,5,0)</f>
        <v>45971.667361111111</v>
      </c>
      <c r="H3425" s="38"/>
      <c r="I3425" s="38"/>
      <c r="J3425" s="38"/>
      <c r="K3425" s="41"/>
      <c r="L3425" s="42"/>
      <c r="M3425" s="53">
        <v>0</v>
      </c>
      <c r="N3425" s="39" t="s">
        <v>22</v>
      </c>
      <c r="O3425" s="65">
        <f>SUMIFS(Tb_Reseller[Aug-26],Tb_Reseller[Agen id],Tb_Agen[[#This Row],[AGEN ID]])</f>
        <v>0</v>
      </c>
      <c r="P3425" s="66">
        <f>SUMIFS(Tb_Reseller[Sep-26],Tb_Reseller[Agen id],Tb_Agen[[#This Row],[AGEN ID]])</f>
        <v>0</v>
      </c>
      <c r="Q3425" s="66">
        <f>SUMIFS(Tb_Reseller[Oct-26],Tb_Reseller[Agen id],Tb_Agen[[#This Row],[AGEN ID]])</f>
        <v>0</v>
      </c>
    </row>
    <row r="3426" spans="1:17" x14ac:dyDescent="0.25">
      <c r="A3426" s="39" t="s">
        <v>7696</v>
      </c>
      <c r="B3426" s="34" t="s">
        <v>7697</v>
      </c>
      <c r="C3426" s="43" t="s">
        <v>121</v>
      </c>
      <c r="D3426" s="38" t="s">
        <v>36</v>
      </c>
      <c r="E3426" s="38" t="s">
        <v>244</v>
      </c>
      <c r="F3426" s="38"/>
      <c r="G3426" s="40">
        <f>VLOOKUP(Tb_Agen[[#This Row],[AGEN ID]],Reseller!A:F,5,0)</f>
        <v>45765.563888888893</v>
      </c>
      <c r="H3426" s="38" t="s">
        <v>7698</v>
      </c>
      <c r="I3426" s="38" t="s">
        <v>68</v>
      </c>
      <c r="J3426" s="38" t="s">
        <v>69</v>
      </c>
      <c r="K3426" s="41" t="s">
        <v>69</v>
      </c>
      <c r="L3426" s="42" t="s">
        <v>39</v>
      </c>
      <c r="M3426" s="53">
        <v>-700000</v>
      </c>
      <c r="N3426" s="39" t="s">
        <v>40</v>
      </c>
      <c r="O3426" s="65">
        <f>SUMIFS(Tb_Reseller[Aug-26],Tb_Reseller[Agen id],Tb_Agen[[#This Row],[AGEN ID]])</f>
        <v>1.9032258064516114</v>
      </c>
      <c r="P3426" s="66">
        <f>SUMIFS(Tb_Reseller[Sep-26],Tb_Reseller[Agen id],Tb_Agen[[#This Row],[AGEN ID]])</f>
        <v>2.0333333333333359</v>
      </c>
      <c r="Q3426" s="66">
        <f>SUMIFS(Tb_Reseller[Oct-26],Tb_Reseller[Agen id],Tb_Agen[[#This Row],[AGEN ID]])</f>
        <v>2.25</v>
      </c>
    </row>
    <row r="3427" spans="1:17" x14ac:dyDescent="0.25">
      <c r="A3427" s="39" t="s">
        <v>7699</v>
      </c>
      <c r="B3427" s="34" t="s">
        <v>7700</v>
      </c>
      <c r="C3427" s="43" t="s">
        <v>82</v>
      </c>
      <c r="D3427" s="38" t="s">
        <v>16</v>
      </c>
      <c r="E3427" s="38" t="s">
        <v>82</v>
      </c>
      <c r="F3427" s="38"/>
      <c r="G3427" s="40">
        <f>VLOOKUP(Tb_Agen[[#This Row],[AGEN ID]],Reseller!A:F,5,0)</f>
        <v>45692.343055555553</v>
      </c>
      <c r="H3427" s="38"/>
      <c r="I3427" s="38"/>
      <c r="J3427" s="38"/>
      <c r="K3427" s="41"/>
      <c r="L3427" s="42"/>
      <c r="M3427" s="53">
        <v>0</v>
      </c>
      <c r="N3427" s="39" t="s">
        <v>22</v>
      </c>
      <c r="O3427" s="65">
        <f>SUMIFS(Tb_Reseller[Aug-26],Tb_Reseller[Agen id],Tb_Agen[[#This Row],[AGEN ID]])</f>
        <v>0</v>
      </c>
      <c r="P3427" s="66">
        <f>SUMIFS(Tb_Reseller[Sep-26],Tb_Reseller[Agen id],Tb_Agen[[#This Row],[AGEN ID]])</f>
        <v>0</v>
      </c>
      <c r="Q3427" s="66">
        <f>SUMIFS(Tb_Reseller[Oct-26],Tb_Reseller[Agen id],Tb_Agen[[#This Row],[AGEN ID]])</f>
        <v>0</v>
      </c>
    </row>
    <row r="3428" spans="1:17" x14ac:dyDescent="0.25">
      <c r="A3428" s="39" t="s">
        <v>7701</v>
      </c>
      <c r="B3428" s="34" t="s">
        <v>7702</v>
      </c>
      <c r="C3428" s="43" t="s">
        <v>82</v>
      </c>
      <c r="D3428" s="38" t="s">
        <v>16</v>
      </c>
      <c r="E3428" s="38" t="s">
        <v>82</v>
      </c>
      <c r="F3428" s="38"/>
      <c r="G3428" s="40">
        <f>VLOOKUP(Tb_Agen[[#This Row],[AGEN ID]],Reseller!A:F,5,0)</f>
        <v>45708.400694444441</v>
      </c>
      <c r="H3428" s="38"/>
      <c r="I3428" s="38"/>
      <c r="J3428" s="38"/>
      <c r="K3428" s="41"/>
      <c r="L3428" s="42"/>
      <c r="M3428" s="53">
        <v>0</v>
      </c>
      <c r="N3428" s="39" t="s">
        <v>22</v>
      </c>
      <c r="O3428" s="65">
        <f>SUMIFS(Tb_Reseller[Aug-26],Tb_Reseller[Agen id],Tb_Agen[[#This Row],[AGEN ID]])</f>
        <v>0</v>
      </c>
      <c r="P3428" s="66">
        <f>SUMIFS(Tb_Reseller[Sep-26],Tb_Reseller[Agen id],Tb_Agen[[#This Row],[AGEN ID]])</f>
        <v>0</v>
      </c>
      <c r="Q3428" s="66">
        <f>SUMIFS(Tb_Reseller[Oct-26],Tb_Reseller[Agen id],Tb_Agen[[#This Row],[AGEN ID]])</f>
        <v>0</v>
      </c>
    </row>
    <row r="3429" spans="1:17" x14ac:dyDescent="0.25">
      <c r="A3429" s="39" t="s">
        <v>7703</v>
      </c>
      <c r="B3429" s="34" t="s">
        <v>7704</v>
      </c>
      <c r="C3429" s="43" t="s">
        <v>82</v>
      </c>
      <c r="D3429" s="38" t="s">
        <v>16</v>
      </c>
      <c r="E3429" s="38" t="s">
        <v>82</v>
      </c>
      <c r="F3429" s="38"/>
      <c r="G3429" s="40">
        <f>VLOOKUP(Tb_Agen[[#This Row],[AGEN ID]],Reseller!A:F,5,0)</f>
        <v>45712.436111111107</v>
      </c>
      <c r="H3429" s="38"/>
      <c r="I3429" s="38"/>
      <c r="J3429" s="38"/>
      <c r="K3429" s="41"/>
      <c r="L3429" s="42"/>
      <c r="M3429" s="53">
        <v>0</v>
      </c>
      <c r="N3429" s="39" t="s">
        <v>22</v>
      </c>
      <c r="O3429" s="65">
        <f>SUMIFS(Tb_Reseller[Aug-26],Tb_Reseller[Agen id],Tb_Agen[[#This Row],[AGEN ID]])</f>
        <v>0</v>
      </c>
      <c r="P3429" s="66">
        <f>SUMIFS(Tb_Reseller[Sep-26],Tb_Reseller[Agen id],Tb_Agen[[#This Row],[AGEN ID]])</f>
        <v>0</v>
      </c>
      <c r="Q3429" s="66">
        <f>SUMIFS(Tb_Reseller[Oct-26],Tb_Reseller[Agen id],Tb_Agen[[#This Row],[AGEN ID]])</f>
        <v>0</v>
      </c>
    </row>
    <row r="3430" spans="1:17" x14ac:dyDescent="0.25">
      <c r="A3430" s="39" t="s">
        <v>7705</v>
      </c>
      <c r="B3430" s="34" t="s">
        <v>7706</v>
      </c>
      <c r="C3430" s="43" t="s">
        <v>82</v>
      </c>
      <c r="D3430" s="38" t="s">
        <v>16</v>
      </c>
      <c r="E3430" s="38" t="s">
        <v>82</v>
      </c>
      <c r="F3430" s="38"/>
      <c r="G3430" s="40">
        <f>VLOOKUP(Tb_Agen[[#This Row],[AGEN ID]],Reseller!A:F,5,0)</f>
        <v>45723.613194444442</v>
      </c>
      <c r="H3430" s="38"/>
      <c r="I3430" s="38"/>
      <c r="J3430" s="38"/>
      <c r="K3430" s="41"/>
      <c r="L3430" s="42"/>
      <c r="M3430" s="53">
        <v>0</v>
      </c>
      <c r="N3430" s="39" t="s">
        <v>22</v>
      </c>
      <c r="O3430" s="65">
        <f>SUMIFS(Tb_Reseller[Aug-26],Tb_Reseller[Agen id],Tb_Agen[[#This Row],[AGEN ID]])</f>
        <v>0</v>
      </c>
      <c r="P3430" s="66">
        <f>SUMIFS(Tb_Reseller[Sep-26],Tb_Reseller[Agen id],Tb_Agen[[#This Row],[AGEN ID]])</f>
        <v>0</v>
      </c>
      <c r="Q3430" s="66">
        <f>SUMIFS(Tb_Reseller[Oct-26],Tb_Reseller[Agen id],Tb_Agen[[#This Row],[AGEN ID]])</f>
        <v>0</v>
      </c>
    </row>
    <row r="3431" spans="1:17" x14ac:dyDescent="0.25">
      <c r="A3431" s="39" t="s">
        <v>7707</v>
      </c>
      <c r="B3431" s="34" t="s">
        <v>7708</v>
      </c>
      <c r="C3431" s="43" t="s">
        <v>82</v>
      </c>
      <c r="D3431" s="38" t="s">
        <v>16</v>
      </c>
      <c r="E3431" s="38" t="s">
        <v>82</v>
      </c>
      <c r="F3431" s="38"/>
      <c r="G3431" s="40">
        <f>VLOOKUP(Tb_Agen[[#This Row],[AGEN ID]],Reseller!A:F,5,0)</f>
        <v>45982.615972222222</v>
      </c>
      <c r="H3431" s="38"/>
      <c r="I3431" s="38"/>
      <c r="J3431" s="38"/>
      <c r="K3431" s="41"/>
      <c r="L3431" s="42"/>
      <c r="M3431" s="53">
        <v>0</v>
      </c>
      <c r="N3431" s="39" t="s">
        <v>22</v>
      </c>
      <c r="O3431" s="65">
        <f>SUMIFS(Tb_Reseller[Aug-26],Tb_Reseller[Agen id],Tb_Agen[[#This Row],[AGEN ID]])</f>
        <v>0</v>
      </c>
      <c r="P3431" s="66">
        <f>SUMIFS(Tb_Reseller[Sep-26],Tb_Reseller[Agen id],Tb_Agen[[#This Row],[AGEN ID]])</f>
        <v>0</v>
      </c>
      <c r="Q3431" s="66">
        <f>SUMIFS(Tb_Reseller[Oct-26],Tb_Reseller[Agen id],Tb_Agen[[#This Row],[AGEN ID]])</f>
        <v>0</v>
      </c>
    </row>
    <row r="3432" spans="1:17" x14ac:dyDescent="0.25">
      <c r="A3432" s="39" t="s">
        <v>7709</v>
      </c>
      <c r="B3432" s="34" t="s">
        <v>7710</v>
      </c>
      <c r="C3432" s="43" t="s">
        <v>82</v>
      </c>
      <c r="D3432" s="38" t="s">
        <v>16</v>
      </c>
      <c r="E3432" s="38" t="s">
        <v>82</v>
      </c>
      <c r="F3432" s="38"/>
      <c r="G3432" s="40">
        <f>VLOOKUP(Tb_Agen[[#This Row],[AGEN ID]],Reseller!A:F,5,0)</f>
        <v>45982.946527777778</v>
      </c>
      <c r="H3432" s="38"/>
      <c r="I3432" s="38"/>
      <c r="J3432" s="38"/>
      <c r="K3432" s="41"/>
      <c r="L3432" s="42"/>
      <c r="M3432" s="53">
        <v>0</v>
      </c>
      <c r="N3432" s="39" t="s">
        <v>22</v>
      </c>
      <c r="O3432" s="65">
        <f>SUMIFS(Tb_Reseller[Aug-26],Tb_Reseller[Agen id],Tb_Agen[[#This Row],[AGEN ID]])</f>
        <v>0</v>
      </c>
      <c r="P3432" s="66">
        <f>SUMIFS(Tb_Reseller[Sep-26],Tb_Reseller[Agen id],Tb_Agen[[#This Row],[AGEN ID]])</f>
        <v>0</v>
      </c>
      <c r="Q3432" s="66">
        <f>SUMIFS(Tb_Reseller[Oct-26],Tb_Reseller[Agen id],Tb_Agen[[#This Row],[AGEN ID]])</f>
        <v>0</v>
      </c>
    </row>
    <row r="3433" spans="1:17" x14ac:dyDescent="0.25">
      <c r="A3433" s="39" t="s">
        <v>7711</v>
      </c>
      <c r="B3433" s="34" t="s">
        <v>7712</v>
      </c>
      <c r="C3433" s="43" t="s">
        <v>82</v>
      </c>
      <c r="D3433" s="38" t="s">
        <v>16</v>
      </c>
      <c r="E3433" s="38" t="s">
        <v>82</v>
      </c>
      <c r="F3433" s="38"/>
      <c r="G3433" s="40">
        <f>VLOOKUP(Tb_Agen[[#This Row],[AGEN ID]],Reseller!A:F,5,0)</f>
        <v>45742.728472222218</v>
      </c>
      <c r="H3433" s="38"/>
      <c r="I3433" s="38"/>
      <c r="J3433" s="38"/>
      <c r="K3433" s="41"/>
      <c r="L3433" s="42"/>
      <c r="M3433" s="53">
        <v>0</v>
      </c>
      <c r="N3433" s="39" t="s">
        <v>22</v>
      </c>
      <c r="O3433" s="65">
        <f>SUMIFS(Tb_Reseller[Aug-26],Tb_Reseller[Agen id],Tb_Agen[[#This Row],[AGEN ID]])</f>
        <v>0</v>
      </c>
      <c r="P3433" s="66">
        <f>SUMIFS(Tb_Reseller[Sep-26],Tb_Reseller[Agen id],Tb_Agen[[#This Row],[AGEN ID]])</f>
        <v>0</v>
      </c>
      <c r="Q3433" s="66">
        <f>SUMIFS(Tb_Reseller[Oct-26],Tb_Reseller[Agen id],Tb_Agen[[#This Row],[AGEN ID]])</f>
        <v>0</v>
      </c>
    </row>
    <row r="3434" spans="1:17" x14ac:dyDescent="0.25">
      <c r="A3434" s="39" t="s">
        <v>7713</v>
      </c>
      <c r="B3434" s="34" t="s">
        <v>7714</v>
      </c>
      <c r="C3434" s="43" t="s">
        <v>82</v>
      </c>
      <c r="D3434" s="38" t="s">
        <v>16</v>
      </c>
      <c r="E3434" s="38" t="s">
        <v>82</v>
      </c>
      <c r="F3434" s="38"/>
      <c r="G3434" s="40">
        <f>VLOOKUP(Tb_Agen[[#This Row],[AGEN ID]],Reseller!A:F,5,0)</f>
        <v>45742.913194444453</v>
      </c>
      <c r="H3434" s="38"/>
      <c r="I3434" s="38"/>
      <c r="J3434" s="38"/>
      <c r="K3434" s="41"/>
      <c r="L3434" s="42"/>
      <c r="M3434" s="53">
        <v>0</v>
      </c>
      <c r="N3434" s="39" t="s">
        <v>22</v>
      </c>
      <c r="O3434" s="65">
        <f>SUMIFS(Tb_Reseller[Aug-26],Tb_Reseller[Agen id],Tb_Agen[[#This Row],[AGEN ID]])</f>
        <v>0</v>
      </c>
      <c r="P3434" s="66">
        <f>SUMIFS(Tb_Reseller[Sep-26],Tb_Reseller[Agen id],Tb_Agen[[#This Row],[AGEN ID]])</f>
        <v>0.23333333333333331</v>
      </c>
      <c r="Q3434" s="66">
        <f>SUMIFS(Tb_Reseller[Oct-26],Tb_Reseller[Agen id],Tb_Agen[[#This Row],[AGEN ID]])</f>
        <v>0.25</v>
      </c>
    </row>
    <row r="3435" spans="1:17" x14ac:dyDescent="0.25">
      <c r="A3435" s="39" t="s">
        <v>7715</v>
      </c>
      <c r="B3435" s="34" t="s">
        <v>7716</v>
      </c>
      <c r="C3435" s="43" t="s">
        <v>82</v>
      </c>
      <c r="D3435" s="38" t="s">
        <v>16</v>
      </c>
      <c r="E3435" s="38" t="s">
        <v>82</v>
      </c>
      <c r="F3435" s="38"/>
      <c r="G3435" s="40">
        <f>VLOOKUP(Tb_Agen[[#This Row],[AGEN ID]],Reseller!A:F,5,0)</f>
        <v>45751.507638888892</v>
      </c>
      <c r="H3435" s="38"/>
      <c r="I3435" s="38"/>
      <c r="J3435" s="38"/>
      <c r="K3435" s="41"/>
      <c r="L3435" s="42"/>
      <c r="M3435" s="53">
        <v>0</v>
      </c>
      <c r="N3435" s="39" t="s">
        <v>22</v>
      </c>
      <c r="O3435" s="65">
        <f>SUMIFS(Tb_Reseller[Aug-26],Tb_Reseller[Agen id],Tb_Agen[[#This Row],[AGEN ID]])</f>
        <v>0</v>
      </c>
      <c r="P3435" s="66">
        <f>SUMIFS(Tb_Reseller[Sep-26],Tb_Reseller[Agen id],Tb_Agen[[#This Row],[AGEN ID]])</f>
        <v>0</v>
      </c>
      <c r="Q3435" s="66">
        <f>SUMIFS(Tb_Reseller[Oct-26],Tb_Reseller[Agen id],Tb_Agen[[#This Row],[AGEN ID]])</f>
        <v>0</v>
      </c>
    </row>
    <row r="3436" spans="1:17" x14ac:dyDescent="0.25">
      <c r="A3436" s="39" t="s">
        <v>7717</v>
      </c>
      <c r="B3436" s="34" t="s">
        <v>7718</v>
      </c>
      <c r="C3436" s="43" t="s">
        <v>82</v>
      </c>
      <c r="D3436" s="38" t="s">
        <v>16</v>
      </c>
      <c r="E3436" s="38" t="s">
        <v>82</v>
      </c>
      <c r="F3436" s="38"/>
      <c r="G3436" s="40">
        <f>VLOOKUP(Tb_Agen[[#This Row],[AGEN ID]],Reseller!A:F,5,0)</f>
        <v>45756.438194444447</v>
      </c>
      <c r="H3436" s="38"/>
      <c r="I3436" s="38"/>
      <c r="J3436" s="38"/>
      <c r="K3436" s="41"/>
      <c r="L3436" s="42"/>
      <c r="M3436" s="53">
        <v>0</v>
      </c>
      <c r="N3436" s="39" t="s">
        <v>22</v>
      </c>
      <c r="O3436" s="65">
        <f>SUMIFS(Tb_Reseller[Aug-26],Tb_Reseller[Agen id],Tb_Agen[[#This Row],[AGEN ID]])</f>
        <v>0</v>
      </c>
      <c r="P3436" s="66">
        <f>SUMIFS(Tb_Reseller[Sep-26],Tb_Reseller[Agen id],Tb_Agen[[#This Row],[AGEN ID]])</f>
        <v>0</v>
      </c>
      <c r="Q3436" s="66">
        <f>SUMIFS(Tb_Reseller[Oct-26],Tb_Reseller[Agen id],Tb_Agen[[#This Row],[AGEN ID]])</f>
        <v>0</v>
      </c>
    </row>
    <row r="3437" spans="1:17" x14ac:dyDescent="0.25">
      <c r="A3437" s="39" t="s">
        <v>7719</v>
      </c>
      <c r="B3437" s="34" t="s">
        <v>7720</v>
      </c>
      <c r="C3437" s="43" t="s">
        <v>82</v>
      </c>
      <c r="D3437" s="38" t="s">
        <v>16</v>
      </c>
      <c r="E3437" s="38" t="s">
        <v>82</v>
      </c>
      <c r="F3437" s="38"/>
      <c r="G3437" s="40">
        <f>VLOOKUP(Tb_Agen[[#This Row],[AGEN ID]],Reseller!A:F,5,0)</f>
        <v>45758.551388888889</v>
      </c>
      <c r="H3437" s="38"/>
      <c r="I3437" s="38"/>
      <c r="J3437" s="38"/>
      <c r="K3437" s="41"/>
      <c r="L3437" s="42"/>
      <c r="M3437" s="53">
        <v>0</v>
      </c>
      <c r="N3437" s="39" t="s">
        <v>22</v>
      </c>
      <c r="O3437" s="65">
        <f>SUMIFS(Tb_Reseller[Aug-26],Tb_Reseller[Agen id],Tb_Agen[[#This Row],[AGEN ID]])</f>
        <v>0</v>
      </c>
      <c r="P3437" s="66">
        <f>SUMIFS(Tb_Reseller[Sep-26],Tb_Reseller[Agen id],Tb_Agen[[#This Row],[AGEN ID]])</f>
        <v>0</v>
      </c>
      <c r="Q3437" s="66">
        <f>SUMIFS(Tb_Reseller[Oct-26],Tb_Reseller[Agen id],Tb_Agen[[#This Row],[AGEN ID]])</f>
        <v>0</v>
      </c>
    </row>
    <row r="3438" spans="1:17" x14ac:dyDescent="0.25">
      <c r="A3438" s="39" t="s">
        <v>7721</v>
      </c>
      <c r="B3438" s="34" t="s">
        <v>7722</v>
      </c>
      <c r="C3438" s="43" t="s">
        <v>82</v>
      </c>
      <c r="D3438" s="38" t="s">
        <v>16</v>
      </c>
      <c r="E3438" s="38" t="s">
        <v>82</v>
      </c>
      <c r="F3438" s="38"/>
      <c r="G3438" s="40">
        <f>VLOOKUP(Tb_Agen[[#This Row],[AGEN ID]],Reseller!A:F,5,0)</f>
        <v>45769.686805555553</v>
      </c>
      <c r="H3438" s="38"/>
      <c r="I3438" s="38"/>
      <c r="J3438" s="38"/>
      <c r="K3438" s="41"/>
      <c r="L3438" s="42"/>
      <c r="M3438" s="53">
        <v>0</v>
      </c>
      <c r="N3438" s="39" t="s">
        <v>22</v>
      </c>
      <c r="O3438" s="65">
        <f>SUMIFS(Tb_Reseller[Aug-26],Tb_Reseller[Agen id],Tb_Agen[[#This Row],[AGEN ID]])</f>
        <v>0.12903225806451613</v>
      </c>
      <c r="P3438" s="66">
        <f>SUMIFS(Tb_Reseller[Sep-26],Tb_Reseller[Agen id],Tb_Agen[[#This Row],[AGEN ID]])</f>
        <v>0.13333333333333333</v>
      </c>
      <c r="Q3438" s="66">
        <f>SUMIFS(Tb_Reseller[Oct-26],Tb_Reseller[Agen id],Tb_Agen[[#This Row],[AGEN ID]])</f>
        <v>0</v>
      </c>
    </row>
    <row r="3439" spans="1:17" x14ac:dyDescent="0.25">
      <c r="A3439" s="39" t="s">
        <v>7723</v>
      </c>
      <c r="B3439" s="34" t="s">
        <v>7724</v>
      </c>
      <c r="C3439" s="43" t="s">
        <v>82</v>
      </c>
      <c r="D3439" s="38" t="s">
        <v>16</v>
      </c>
      <c r="E3439" s="38" t="s">
        <v>82</v>
      </c>
      <c r="F3439" s="38"/>
      <c r="G3439" s="40">
        <f>VLOOKUP(Tb_Agen[[#This Row],[AGEN ID]],Reseller!A:F,5,0)</f>
        <v>45772.433333333327</v>
      </c>
      <c r="H3439" s="38"/>
      <c r="I3439" s="38"/>
      <c r="J3439" s="38"/>
      <c r="K3439" s="41"/>
      <c r="L3439" s="42"/>
      <c r="M3439" s="53">
        <v>0</v>
      </c>
      <c r="N3439" s="39" t="s">
        <v>22</v>
      </c>
      <c r="O3439" s="65">
        <f>SUMIFS(Tb_Reseller[Aug-26],Tb_Reseller[Agen id],Tb_Agen[[#This Row],[AGEN ID]])</f>
        <v>0</v>
      </c>
      <c r="P3439" s="66">
        <f>SUMIFS(Tb_Reseller[Sep-26],Tb_Reseller[Agen id],Tb_Agen[[#This Row],[AGEN ID]])</f>
        <v>0</v>
      </c>
      <c r="Q3439" s="66">
        <f>SUMIFS(Tb_Reseller[Oct-26],Tb_Reseller[Agen id],Tb_Agen[[#This Row],[AGEN ID]])</f>
        <v>0</v>
      </c>
    </row>
    <row r="3440" spans="1:17" x14ac:dyDescent="0.25">
      <c r="A3440" s="39" t="s">
        <v>7725</v>
      </c>
      <c r="B3440" s="34" t="s">
        <v>7726</v>
      </c>
      <c r="C3440" s="43" t="s">
        <v>82</v>
      </c>
      <c r="D3440" s="38" t="s">
        <v>16</v>
      </c>
      <c r="E3440" s="38" t="s">
        <v>82</v>
      </c>
      <c r="F3440" s="38"/>
      <c r="G3440" s="40">
        <f>VLOOKUP(Tb_Agen[[#This Row],[AGEN ID]],Reseller!A:F,5,0)</f>
        <v>45777.364583333343</v>
      </c>
      <c r="H3440" s="38"/>
      <c r="I3440" s="38"/>
      <c r="J3440" s="38"/>
      <c r="K3440" s="41"/>
      <c r="L3440" s="42"/>
      <c r="M3440" s="53">
        <v>0</v>
      </c>
      <c r="N3440" s="39" t="s">
        <v>22</v>
      </c>
      <c r="O3440" s="65">
        <f>SUMIFS(Tb_Reseller[Aug-26],Tb_Reseller[Agen id],Tb_Agen[[#This Row],[AGEN ID]])</f>
        <v>0</v>
      </c>
      <c r="P3440" s="66">
        <f>SUMIFS(Tb_Reseller[Sep-26],Tb_Reseller[Agen id],Tb_Agen[[#This Row],[AGEN ID]])</f>
        <v>0</v>
      </c>
      <c r="Q3440" s="66">
        <f>SUMIFS(Tb_Reseller[Oct-26],Tb_Reseller[Agen id],Tb_Agen[[#This Row],[AGEN ID]])</f>
        <v>0</v>
      </c>
    </row>
    <row r="3441" spans="1:17" x14ac:dyDescent="0.25">
      <c r="A3441" s="39" t="s">
        <v>7727</v>
      </c>
      <c r="B3441" s="34" t="s">
        <v>7728</v>
      </c>
      <c r="C3441" s="43" t="s">
        <v>82</v>
      </c>
      <c r="D3441" s="38" t="s">
        <v>16</v>
      </c>
      <c r="E3441" s="38" t="s">
        <v>82</v>
      </c>
      <c r="F3441" s="38"/>
      <c r="G3441" s="40">
        <f>VLOOKUP(Tb_Agen[[#This Row],[AGEN ID]],Reseller!A:F,5,0)</f>
        <v>45785.804166666669</v>
      </c>
      <c r="H3441" s="38"/>
      <c r="I3441" s="38"/>
      <c r="J3441" s="38"/>
      <c r="K3441" s="41"/>
      <c r="L3441" s="42"/>
      <c r="M3441" s="53">
        <v>0</v>
      </c>
      <c r="N3441" s="39" t="s">
        <v>22</v>
      </c>
      <c r="O3441" s="65">
        <f>SUMIFS(Tb_Reseller[Aug-26],Tb_Reseller[Agen id],Tb_Agen[[#This Row],[AGEN ID]])</f>
        <v>0</v>
      </c>
      <c r="P3441" s="66">
        <f>SUMIFS(Tb_Reseller[Sep-26],Tb_Reseller[Agen id],Tb_Agen[[#This Row],[AGEN ID]])</f>
        <v>0</v>
      </c>
      <c r="Q3441" s="66">
        <f>SUMIFS(Tb_Reseller[Oct-26],Tb_Reseller[Agen id],Tb_Agen[[#This Row],[AGEN ID]])</f>
        <v>0</v>
      </c>
    </row>
    <row r="3442" spans="1:17" x14ac:dyDescent="0.25">
      <c r="A3442" s="39" t="s">
        <v>7729</v>
      </c>
      <c r="B3442" s="34" t="s">
        <v>7730</v>
      </c>
      <c r="C3442" s="43" t="s">
        <v>82</v>
      </c>
      <c r="D3442" s="38" t="s">
        <v>16</v>
      </c>
      <c r="E3442" s="38" t="s">
        <v>82</v>
      </c>
      <c r="F3442" s="38"/>
      <c r="G3442" s="40">
        <f>VLOOKUP(Tb_Agen[[#This Row],[AGEN ID]],Reseller!A:F,5,0)</f>
        <v>45997.710416666669</v>
      </c>
      <c r="H3442" s="38"/>
      <c r="I3442" s="38"/>
      <c r="J3442" s="38"/>
      <c r="K3442" s="41"/>
      <c r="L3442" s="42"/>
      <c r="M3442" s="53">
        <v>0</v>
      </c>
      <c r="N3442" s="39" t="s">
        <v>22</v>
      </c>
      <c r="O3442" s="65">
        <f>SUMIFS(Tb_Reseller[Aug-26],Tb_Reseller[Agen id],Tb_Agen[[#This Row],[AGEN ID]])</f>
        <v>0</v>
      </c>
      <c r="P3442" s="66">
        <f>SUMIFS(Tb_Reseller[Sep-26],Tb_Reseller[Agen id],Tb_Agen[[#This Row],[AGEN ID]])</f>
        <v>0</v>
      </c>
      <c r="Q3442" s="66">
        <f>SUMIFS(Tb_Reseller[Oct-26],Tb_Reseller[Agen id],Tb_Agen[[#This Row],[AGEN ID]])</f>
        <v>0</v>
      </c>
    </row>
    <row r="3443" spans="1:17" x14ac:dyDescent="0.25">
      <c r="A3443" s="39" t="s">
        <v>7731</v>
      </c>
      <c r="B3443" s="34" t="s">
        <v>7732</v>
      </c>
      <c r="C3443" s="43" t="s">
        <v>82</v>
      </c>
      <c r="D3443" s="38" t="s">
        <v>16</v>
      </c>
      <c r="E3443" s="38" t="s">
        <v>82</v>
      </c>
      <c r="F3443" s="38"/>
      <c r="G3443" s="40">
        <f>VLOOKUP(Tb_Agen[[#This Row],[AGEN ID]],Reseller!A:F,5,0)</f>
        <v>46000.686805555553</v>
      </c>
      <c r="H3443" s="38"/>
      <c r="I3443" s="38"/>
      <c r="J3443" s="38"/>
      <c r="K3443" s="41"/>
      <c r="L3443" s="42"/>
      <c r="M3443" s="53">
        <v>0</v>
      </c>
      <c r="N3443" s="39" t="s">
        <v>22</v>
      </c>
      <c r="O3443" s="65">
        <f>SUMIFS(Tb_Reseller[Aug-26],Tb_Reseller[Agen id],Tb_Agen[[#This Row],[AGEN ID]])</f>
        <v>0</v>
      </c>
      <c r="P3443" s="66">
        <f>SUMIFS(Tb_Reseller[Sep-26],Tb_Reseller[Agen id],Tb_Agen[[#This Row],[AGEN ID]])</f>
        <v>0</v>
      </c>
      <c r="Q3443" s="66">
        <f>SUMIFS(Tb_Reseller[Oct-26],Tb_Reseller[Agen id],Tb_Agen[[#This Row],[AGEN ID]])</f>
        <v>0</v>
      </c>
    </row>
    <row r="3444" spans="1:17" x14ac:dyDescent="0.25">
      <c r="A3444" s="39" t="s">
        <v>7733</v>
      </c>
      <c r="B3444" s="34" t="s">
        <v>7734</v>
      </c>
      <c r="C3444" s="43" t="s">
        <v>82</v>
      </c>
      <c r="D3444" s="38" t="s">
        <v>16</v>
      </c>
      <c r="E3444" s="38" t="s">
        <v>82</v>
      </c>
      <c r="F3444" s="38"/>
      <c r="G3444" s="40">
        <f>VLOOKUP(Tb_Agen[[#This Row],[AGEN ID]],Reseller!A:F,5,0)</f>
        <v>46001.640277777777</v>
      </c>
      <c r="H3444" s="38"/>
      <c r="I3444" s="38"/>
      <c r="J3444" s="38"/>
      <c r="K3444" s="41"/>
      <c r="L3444" s="42"/>
      <c r="M3444" s="53">
        <v>0</v>
      </c>
      <c r="N3444" s="39" t="s">
        <v>22</v>
      </c>
      <c r="O3444" s="65">
        <f>SUMIFS(Tb_Reseller[Aug-26],Tb_Reseller[Agen id],Tb_Agen[[#This Row],[AGEN ID]])</f>
        <v>0</v>
      </c>
      <c r="P3444" s="66">
        <f>SUMIFS(Tb_Reseller[Sep-26],Tb_Reseller[Agen id],Tb_Agen[[#This Row],[AGEN ID]])</f>
        <v>0</v>
      </c>
      <c r="Q3444" s="66">
        <f>SUMIFS(Tb_Reseller[Oct-26],Tb_Reseller[Agen id],Tb_Agen[[#This Row],[AGEN ID]])</f>
        <v>0</v>
      </c>
    </row>
    <row r="3445" spans="1:17" x14ac:dyDescent="0.25">
      <c r="A3445" s="39" t="s">
        <v>7735</v>
      </c>
      <c r="B3445" s="34" t="s">
        <v>7736</v>
      </c>
      <c r="C3445" s="43" t="s">
        <v>82</v>
      </c>
      <c r="D3445" s="38" t="s">
        <v>16</v>
      </c>
      <c r="E3445" s="38" t="s">
        <v>82</v>
      </c>
      <c r="F3445" s="38"/>
      <c r="G3445" s="40">
        <f>VLOOKUP(Tb_Agen[[#This Row],[AGEN ID]],Reseller!A:F,5,0)</f>
        <v>45794.90625</v>
      </c>
      <c r="H3445" s="38"/>
      <c r="I3445" s="38"/>
      <c r="J3445" s="38"/>
      <c r="K3445" s="41"/>
      <c r="L3445" s="42"/>
      <c r="M3445" s="53">
        <v>0</v>
      </c>
      <c r="N3445" s="39" t="s">
        <v>22</v>
      </c>
      <c r="O3445" s="65">
        <f>SUMIFS(Tb_Reseller[Aug-26],Tb_Reseller[Agen id],Tb_Agen[[#This Row],[AGEN ID]])</f>
        <v>0</v>
      </c>
      <c r="P3445" s="66">
        <f>SUMIFS(Tb_Reseller[Sep-26],Tb_Reseller[Agen id],Tb_Agen[[#This Row],[AGEN ID]])</f>
        <v>0</v>
      </c>
      <c r="Q3445" s="66">
        <f>SUMIFS(Tb_Reseller[Oct-26],Tb_Reseller[Agen id],Tb_Agen[[#This Row],[AGEN ID]])</f>
        <v>0</v>
      </c>
    </row>
    <row r="3446" spans="1:17" x14ac:dyDescent="0.25">
      <c r="A3446" s="39" t="s">
        <v>7737</v>
      </c>
      <c r="B3446" s="34" t="s">
        <v>7738</v>
      </c>
      <c r="C3446" s="43" t="s">
        <v>82</v>
      </c>
      <c r="D3446" s="38" t="s">
        <v>16</v>
      </c>
      <c r="E3446" s="38" t="s">
        <v>82</v>
      </c>
      <c r="F3446" s="38"/>
      <c r="G3446" s="40">
        <f>VLOOKUP(Tb_Agen[[#This Row],[AGEN ID]],Reseller!A:F,5,0)</f>
        <v>45808.414583333331</v>
      </c>
      <c r="H3446" s="38"/>
      <c r="I3446" s="38"/>
      <c r="J3446" s="38"/>
      <c r="K3446" s="41"/>
      <c r="L3446" s="42"/>
      <c r="M3446" s="53">
        <v>0</v>
      </c>
      <c r="N3446" s="39" t="s">
        <v>22</v>
      </c>
      <c r="O3446" s="65">
        <f>SUMIFS(Tb_Reseller[Aug-26],Tb_Reseller[Agen id],Tb_Agen[[#This Row],[AGEN ID]])</f>
        <v>0</v>
      </c>
      <c r="P3446" s="66">
        <f>SUMIFS(Tb_Reseller[Sep-26],Tb_Reseller[Agen id],Tb_Agen[[#This Row],[AGEN ID]])</f>
        <v>0</v>
      </c>
      <c r="Q3446" s="66">
        <f>SUMIFS(Tb_Reseller[Oct-26],Tb_Reseller[Agen id],Tb_Agen[[#This Row],[AGEN ID]])</f>
        <v>0</v>
      </c>
    </row>
    <row r="3447" spans="1:17" x14ac:dyDescent="0.25">
      <c r="A3447" s="39" t="s">
        <v>7739</v>
      </c>
      <c r="B3447" s="34" t="s">
        <v>7740</v>
      </c>
      <c r="C3447" s="43" t="s">
        <v>82</v>
      </c>
      <c r="D3447" s="38" t="s">
        <v>16</v>
      </c>
      <c r="E3447" s="38" t="s">
        <v>82</v>
      </c>
      <c r="F3447" s="38"/>
      <c r="G3447" s="40">
        <f>VLOOKUP(Tb_Agen[[#This Row],[AGEN ID]],Reseller!A:F,5,0)</f>
        <v>45827.152083333327</v>
      </c>
      <c r="H3447" s="38"/>
      <c r="I3447" s="38"/>
      <c r="J3447" s="38"/>
      <c r="K3447" s="41"/>
      <c r="L3447" s="42"/>
      <c r="M3447" s="53">
        <v>0</v>
      </c>
      <c r="N3447" s="39" t="s">
        <v>22</v>
      </c>
      <c r="O3447" s="65">
        <f>SUMIFS(Tb_Reseller[Aug-26],Tb_Reseller[Agen id],Tb_Agen[[#This Row],[AGEN ID]])</f>
        <v>0</v>
      </c>
      <c r="P3447" s="66">
        <f>SUMIFS(Tb_Reseller[Sep-26],Tb_Reseller[Agen id],Tb_Agen[[#This Row],[AGEN ID]])</f>
        <v>0</v>
      </c>
      <c r="Q3447" s="66">
        <f>SUMIFS(Tb_Reseller[Oct-26],Tb_Reseller[Agen id],Tb_Agen[[#This Row],[AGEN ID]])</f>
        <v>0</v>
      </c>
    </row>
    <row r="3448" spans="1:17" x14ac:dyDescent="0.25">
      <c r="A3448" s="39" t="s">
        <v>7741</v>
      </c>
      <c r="B3448" s="34" t="s">
        <v>7742</v>
      </c>
      <c r="C3448" s="43" t="s">
        <v>82</v>
      </c>
      <c r="D3448" s="38" t="s">
        <v>16</v>
      </c>
      <c r="E3448" s="38" t="s">
        <v>82</v>
      </c>
      <c r="F3448" s="38"/>
      <c r="G3448" s="40">
        <f>VLOOKUP(Tb_Agen[[#This Row],[AGEN ID]],Reseller!A:F,5,0)</f>
        <v>45838.551388888889</v>
      </c>
      <c r="H3448" s="38"/>
      <c r="I3448" s="38"/>
      <c r="J3448" s="38"/>
      <c r="K3448" s="41"/>
      <c r="L3448" s="42"/>
      <c r="M3448" s="53">
        <v>0</v>
      </c>
      <c r="N3448" s="39" t="s">
        <v>22</v>
      </c>
      <c r="O3448" s="65">
        <f>SUMIFS(Tb_Reseller[Aug-26],Tb_Reseller[Agen id],Tb_Agen[[#This Row],[AGEN ID]])</f>
        <v>0</v>
      </c>
      <c r="P3448" s="66">
        <f>SUMIFS(Tb_Reseller[Sep-26],Tb_Reseller[Agen id],Tb_Agen[[#This Row],[AGEN ID]])</f>
        <v>0</v>
      </c>
      <c r="Q3448" s="66">
        <f>SUMIFS(Tb_Reseller[Oct-26],Tb_Reseller[Agen id],Tb_Agen[[#This Row],[AGEN ID]])</f>
        <v>0</v>
      </c>
    </row>
    <row r="3449" spans="1:17" x14ac:dyDescent="0.25">
      <c r="A3449" s="39" t="s">
        <v>7743</v>
      </c>
      <c r="B3449" s="34" t="s">
        <v>7744</v>
      </c>
      <c r="C3449" s="43" t="s">
        <v>82</v>
      </c>
      <c r="D3449" s="38" t="s">
        <v>16</v>
      </c>
      <c r="E3449" s="38" t="s">
        <v>82</v>
      </c>
      <c r="F3449" s="38"/>
      <c r="G3449" s="40">
        <f>VLOOKUP(Tb_Agen[[#This Row],[AGEN ID]],Reseller!A:F,5,0)</f>
        <v>45840.623611111107</v>
      </c>
      <c r="H3449" s="38"/>
      <c r="I3449" s="38"/>
      <c r="J3449" s="38"/>
      <c r="K3449" s="41"/>
      <c r="L3449" s="42"/>
      <c r="M3449" s="53">
        <v>0</v>
      </c>
      <c r="N3449" s="39" t="s">
        <v>22</v>
      </c>
      <c r="O3449" s="65">
        <f>SUMIFS(Tb_Reseller[Aug-26],Tb_Reseller[Agen id],Tb_Agen[[#This Row],[AGEN ID]])</f>
        <v>0</v>
      </c>
      <c r="P3449" s="66">
        <f>SUMIFS(Tb_Reseller[Sep-26],Tb_Reseller[Agen id],Tb_Agen[[#This Row],[AGEN ID]])</f>
        <v>0</v>
      </c>
      <c r="Q3449" s="66">
        <f>SUMIFS(Tb_Reseller[Oct-26],Tb_Reseller[Agen id],Tb_Agen[[#This Row],[AGEN ID]])</f>
        <v>0</v>
      </c>
    </row>
    <row r="3450" spans="1:17" x14ac:dyDescent="0.25">
      <c r="A3450" s="39" t="s">
        <v>7745</v>
      </c>
      <c r="B3450" s="34" t="s">
        <v>7746</v>
      </c>
      <c r="C3450" s="43" t="s">
        <v>82</v>
      </c>
      <c r="D3450" s="38" t="s">
        <v>16</v>
      </c>
      <c r="E3450" s="38" t="s">
        <v>82</v>
      </c>
      <c r="F3450" s="38"/>
      <c r="G3450" s="40">
        <f>VLOOKUP(Tb_Agen[[#This Row],[AGEN ID]],Reseller!A:F,5,0)</f>
        <v>45850.363888888889</v>
      </c>
      <c r="H3450" s="38"/>
      <c r="I3450" s="38"/>
      <c r="J3450" s="38"/>
      <c r="K3450" s="41"/>
      <c r="L3450" s="42"/>
      <c r="M3450" s="53">
        <v>0</v>
      </c>
      <c r="N3450" s="39" t="s">
        <v>22</v>
      </c>
      <c r="O3450" s="65">
        <f>SUMIFS(Tb_Reseller[Aug-26],Tb_Reseller[Agen id],Tb_Agen[[#This Row],[AGEN ID]])</f>
        <v>0</v>
      </c>
      <c r="P3450" s="66">
        <f>SUMIFS(Tb_Reseller[Sep-26],Tb_Reseller[Agen id],Tb_Agen[[#This Row],[AGEN ID]])</f>
        <v>0</v>
      </c>
      <c r="Q3450" s="66">
        <f>SUMIFS(Tb_Reseller[Oct-26],Tb_Reseller[Agen id],Tb_Agen[[#This Row],[AGEN ID]])</f>
        <v>0</v>
      </c>
    </row>
    <row r="3451" spans="1:17" x14ac:dyDescent="0.25">
      <c r="A3451" s="39" t="s">
        <v>7747</v>
      </c>
      <c r="B3451" s="34" t="s">
        <v>7748</v>
      </c>
      <c r="C3451" s="43" t="s">
        <v>79</v>
      </c>
      <c r="D3451" s="38" t="s">
        <v>28</v>
      </c>
      <c r="E3451" s="38" t="s">
        <v>17</v>
      </c>
      <c r="F3451" s="38"/>
      <c r="G3451" s="40">
        <f>VLOOKUP(Tb_Agen[[#This Row],[AGEN ID]],Reseller!A:F,5,0)</f>
        <v>45854.40902777778</v>
      </c>
      <c r="H3451" s="38"/>
      <c r="I3451" s="38"/>
      <c r="J3451" s="38"/>
      <c r="K3451" s="41"/>
      <c r="L3451" s="42" t="s">
        <v>101</v>
      </c>
      <c r="M3451" s="53">
        <v>0</v>
      </c>
      <c r="N3451" s="39" t="s">
        <v>22</v>
      </c>
      <c r="O3451" s="65">
        <f>SUMIFS(Tb_Reseller[Aug-26],Tb_Reseller[Agen id],Tb_Agen[[#This Row],[AGEN ID]])</f>
        <v>0</v>
      </c>
      <c r="P3451" s="66">
        <f>SUMIFS(Tb_Reseller[Sep-26],Tb_Reseller[Agen id],Tb_Agen[[#This Row],[AGEN ID]])</f>
        <v>3.3333333333333333E-2</v>
      </c>
      <c r="Q3451" s="66">
        <f>SUMIFS(Tb_Reseller[Oct-26],Tb_Reseller[Agen id],Tb_Agen[[#This Row],[AGEN ID]])</f>
        <v>0.5</v>
      </c>
    </row>
    <row r="3452" spans="1:17" x14ac:dyDescent="0.25">
      <c r="A3452" s="39" t="s">
        <v>7749</v>
      </c>
      <c r="B3452" s="34" t="s">
        <v>7750</v>
      </c>
      <c r="C3452" s="43" t="s">
        <v>82</v>
      </c>
      <c r="D3452" s="38" t="s">
        <v>16</v>
      </c>
      <c r="E3452" s="38" t="s">
        <v>82</v>
      </c>
      <c r="F3452" s="38"/>
      <c r="G3452" s="40">
        <f>VLOOKUP(Tb_Agen[[#This Row],[AGEN ID]],Reseller!A:F,5,0)</f>
        <v>45854.591666666667</v>
      </c>
      <c r="H3452" s="38"/>
      <c r="I3452" s="38"/>
      <c r="J3452" s="38"/>
      <c r="K3452" s="41"/>
      <c r="L3452" s="42"/>
      <c r="M3452" s="53">
        <v>0</v>
      </c>
      <c r="N3452" s="39" t="s">
        <v>22</v>
      </c>
      <c r="O3452" s="65">
        <f>SUMIFS(Tb_Reseller[Aug-26],Tb_Reseller[Agen id],Tb_Agen[[#This Row],[AGEN ID]])</f>
        <v>0</v>
      </c>
      <c r="P3452" s="66">
        <f>SUMIFS(Tb_Reseller[Sep-26],Tb_Reseller[Agen id],Tb_Agen[[#This Row],[AGEN ID]])</f>
        <v>0.3</v>
      </c>
      <c r="Q3452" s="66">
        <f>SUMIFS(Tb_Reseller[Oct-26],Tb_Reseller[Agen id],Tb_Agen[[#This Row],[AGEN ID]])</f>
        <v>0.5</v>
      </c>
    </row>
    <row r="3453" spans="1:17" x14ac:dyDescent="0.25">
      <c r="A3453" s="44" t="s">
        <v>7751</v>
      </c>
      <c r="B3453" s="34" t="s">
        <v>7752</v>
      </c>
      <c r="C3453" s="43" t="s">
        <v>82</v>
      </c>
      <c r="D3453" s="38" t="s">
        <v>16</v>
      </c>
      <c r="E3453" s="38" t="s">
        <v>82</v>
      </c>
      <c r="F3453" s="38"/>
      <c r="G3453" s="40">
        <f>VLOOKUP(Tb_Agen[[#This Row],[AGEN ID]],Reseller!A:F,5,0)</f>
        <v>45855.65902777778</v>
      </c>
      <c r="H3453" s="38"/>
      <c r="I3453" s="38"/>
      <c r="J3453" s="38"/>
      <c r="K3453" s="41"/>
      <c r="L3453" s="42"/>
      <c r="M3453" s="53">
        <v>0</v>
      </c>
      <c r="N3453" s="39" t="s">
        <v>22</v>
      </c>
      <c r="O3453" s="65">
        <f>SUMIFS(Tb_Reseller[Aug-26],Tb_Reseller[Agen id],Tb_Agen[[#This Row],[AGEN ID]])</f>
        <v>0</v>
      </c>
      <c r="P3453" s="66">
        <f>SUMIFS(Tb_Reseller[Sep-26],Tb_Reseller[Agen id],Tb_Agen[[#This Row],[AGEN ID]])</f>
        <v>0</v>
      </c>
      <c r="Q3453" s="66">
        <f>SUMIFS(Tb_Reseller[Oct-26],Tb_Reseller[Agen id],Tb_Agen[[#This Row],[AGEN ID]])</f>
        <v>0</v>
      </c>
    </row>
    <row r="3454" spans="1:17" x14ac:dyDescent="0.25">
      <c r="A3454" s="39" t="s">
        <v>7753</v>
      </c>
      <c r="B3454" s="34" t="s">
        <v>7754</v>
      </c>
      <c r="C3454" s="43" t="s">
        <v>82</v>
      </c>
      <c r="D3454" s="38" t="s">
        <v>16</v>
      </c>
      <c r="E3454" s="38" t="s">
        <v>82</v>
      </c>
      <c r="F3454" s="38"/>
      <c r="G3454" s="40">
        <f>VLOOKUP(Tb_Agen[[#This Row],[AGEN ID]],Reseller!A:F,5,0)</f>
        <v>45857.795138888891</v>
      </c>
      <c r="H3454" s="38"/>
      <c r="I3454" s="38"/>
      <c r="J3454" s="38"/>
      <c r="K3454" s="41"/>
      <c r="L3454" s="42"/>
      <c r="M3454" s="53">
        <v>0</v>
      </c>
      <c r="N3454" s="39" t="s">
        <v>22</v>
      </c>
      <c r="O3454" s="65">
        <f>SUMIFS(Tb_Reseller[Aug-26],Tb_Reseller[Agen id],Tb_Agen[[#This Row],[AGEN ID]])</f>
        <v>0</v>
      </c>
      <c r="P3454" s="66">
        <f>SUMIFS(Tb_Reseller[Sep-26],Tb_Reseller[Agen id],Tb_Agen[[#This Row],[AGEN ID]])</f>
        <v>0</v>
      </c>
      <c r="Q3454" s="66">
        <f>SUMIFS(Tb_Reseller[Oct-26],Tb_Reseller[Agen id],Tb_Agen[[#This Row],[AGEN ID]])</f>
        <v>0</v>
      </c>
    </row>
    <row r="3455" spans="1:17" x14ac:dyDescent="0.25">
      <c r="A3455" s="39" t="s">
        <v>7755</v>
      </c>
      <c r="B3455" s="34" t="s">
        <v>7756</v>
      </c>
      <c r="C3455" s="43" t="s">
        <v>82</v>
      </c>
      <c r="D3455" s="38" t="s">
        <v>16</v>
      </c>
      <c r="E3455" s="38" t="s">
        <v>82</v>
      </c>
      <c r="F3455" s="38"/>
      <c r="G3455" s="40">
        <f>VLOOKUP(Tb_Agen[[#This Row],[AGEN ID]],Reseller!A:F,5,0)</f>
        <v>45865.53125</v>
      </c>
      <c r="H3455" s="38"/>
      <c r="I3455" s="38"/>
      <c r="J3455" s="38"/>
      <c r="K3455" s="41"/>
      <c r="L3455" s="42"/>
      <c r="M3455" s="53">
        <v>0</v>
      </c>
      <c r="N3455" s="39" t="s">
        <v>22</v>
      </c>
      <c r="O3455" s="65">
        <f>SUMIFS(Tb_Reseller[Aug-26],Tb_Reseller[Agen id],Tb_Agen[[#This Row],[AGEN ID]])</f>
        <v>0</v>
      </c>
      <c r="P3455" s="66">
        <f>SUMIFS(Tb_Reseller[Sep-26],Tb_Reseller[Agen id],Tb_Agen[[#This Row],[AGEN ID]])</f>
        <v>0</v>
      </c>
      <c r="Q3455" s="66">
        <f>SUMIFS(Tb_Reseller[Oct-26],Tb_Reseller[Agen id],Tb_Agen[[#This Row],[AGEN ID]])</f>
        <v>0</v>
      </c>
    </row>
    <row r="3456" spans="1:17" x14ac:dyDescent="0.25">
      <c r="A3456" s="39" t="s">
        <v>7757</v>
      </c>
      <c r="B3456" s="34" t="s">
        <v>7758</v>
      </c>
      <c r="C3456" s="43" t="s">
        <v>112</v>
      </c>
      <c r="D3456" s="38" t="s">
        <v>16</v>
      </c>
      <c r="E3456" s="38" t="s">
        <v>17</v>
      </c>
      <c r="F3456" s="38"/>
      <c r="G3456" s="40">
        <f>VLOOKUP(Tb_Agen[[#This Row],[AGEN ID]],Reseller!A:F,5,0)</f>
        <v>45867.647916666669</v>
      </c>
      <c r="H3456" s="38"/>
      <c r="I3456" s="38"/>
      <c r="J3456" s="38"/>
      <c r="K3456" s="41"/>
      <c r="L3456" s="42"/>
      <c r="M3456" s="53">
        <v>0</v>
      </c>
      <c r="N3456" s="39" t="s">
        <v>22</v>
      </c>
      <c r="O3456" s="65">
        <f>SUMIFS(Tb_Reseller[Aug-26],Tb_Reseller[Agen id],Tb_Agen[[#This Row],[AGEN ID]])</f>
        <v>0</v>
      </c>
      <c r="P3456" s="66">
        <f>SUMIFS(Tb_Reseller[Sep-26],Tb_Reseller[Agen id],Tb_Agen[[#This Row],[AGEN ID]])</f>
        <v>0</v>
      </c>
      <c r="Q3456" s="66">
        <f>SUMIFS(Tb_Reseller[Oct-26],Tb_Reseller[Agen id],Tb_Agen[[#This Row],[AGEN ID]])</f>
        <v>0</v>
      </c>
    </row>
    <row r="3457" spans="1:17" x14ac:dyDescent="0.25">
      <c r="A3457" s="39" t="s">
        <v>7759</v>
      </c>
      <c r="B3457" s="34" t="s">
        <v>7760</v>
      </c>
      <c r="C3457" s="43" t="s">
        <v>82</v>
      </c>
      <c r="D3457" s="38" t="s">
        <v>16</v>
      </c>
      <c r="E3457" s="38" t="s">
        <v>82</v>
      </c>
      <c r="F3457" s="38"/>
      <c r="G3457" s="40">
        <f>VLOOKUP(Tb_Agen[[#This Row],[AGEN ID]],Reseller!A:F,5,0)</f>
        <v>46022.515277777777</v>
      </c>
      <c r="H3457" s="38"/>
      <c r="I3457" s="38"/>
      <c r="J3457" s="38"/>
      <c r="K3457" s="41"/>
      <c r="L3457" s="42"/>
      <c r="M3457" s="53">
        <v>0</v>
      </c>
      <c r="N3457" s="39" t="s">
        <v>22</v>
      </c>
      <c r="O3457" s="65">
        <f>SUMIFS(Tb_Reseller[Aug-26],Tb_Reseller[Agen id],Tb_Agen[[#This Row],[AGEN ID]])</f>
        <v>0</v>
      </c>
      <c r="P3457" s="66">
        <f>SUMIFS(Tb_Reseller[Sep-26],Tb_Reseller[Agen id],Tb_Agen[[#This Row],[AGEN ID]])</f>
        <v>0</v>
      </c>
      <c r="Q3457" s="66">
        <f>SUMIFS(Tb_Reseller[Oct-26],Tb_Reseller[Agen id],Tb_Agen[[#This Row],[AGEN ID]])</f>
        <v>0</v>
      </c>
    </row>
    <row r="3458" spans="1:17" x14ac:dyDescent="0.25">
      <c r="A3458" s="39" t="s">
        <v>7761</v>
      </c>
      <c r="B3458" s="34" t="s">
        <v>7762</v>
      </c>
      <c r="C3458" s="43" t="s">
        <v>82</v>
      </c>
      <c r="D3458" s="38" t="s">
        <v>16</v>
      </c>
      <c r="E3458" s="38" t="s">
        <v>82</v>
      </c>
      <c r="F3458" s="38"/>
      <c r="G3458" s="40">
        <f>VLOOKUP(Tb_Agen[[#This Row],[AGEN ID]],Reseller!A:F,5,0)</f>
        <v>45871.804861111108</v>
      </c>
      <c r="H3458" s="38"/>
      <c r="I3458" s="38"/>
      <c r="J3458" s="38"/>
      <c r="K3458" s="41"/>
      <c r="L3458" s="42"/>
      <c r="M3458" s="53">
        <v>0</v>
      </c>
      <c r="N3458" s="39" t="s">
        <v>22</v>
      </c>
      <c r="O3458" s="65">
        <f>SUMIFS(Tb_Reseller[Aug-26],Tb_Reseller[Agen id],Tb_Agen[[#This Row],[AGEN ID]])</f>
        <v>0</v>
      </c>
      <c r="P3458" s="66">
        <f>SUMIFS(Tb_Reseller[Sep-26],Tb_Reseller[Agen id],Tb_Agen[[#This Row],[AGEN ID]])</f>
        <v>0</v>
      </c>
      <c r="Q3458" s="66">
        <f>SUMIFS(Tb_Reseller[Oct-26],Tb_Reseller[Agen id],Tb_Agen[[#This Row],[AGEN ID]])</f>
        <v>0</v>
      </c>
    </row>
    <row r="3459" spans="1:17" x14ac:dyDescent="0.25">
      <c r="A3459" s="39" t="s">
        <v>7763</v>
      </c>
      <c r="B3459" s="34" t="s">
        <v>7764</v>
      </c>
      <c r="C3459" s="43" t="s">
        <v>82</v>
      </c>
      <c r="D3459" s="38" t="s">
        <v>16</v>
      </c>
      <c r="E3459" s="38" t="s">
        <v>82</v>
      </c>
      <c r="F3459" s="38"/>
      <c r="G3459" s="40">
        <f>VLOOKUP(Tb_Agen[[#This Row],[AGEN ID]],Reseller!A:F,5,0)</f>
        <v>45874.438194444447</v>
      </c>
      <c r="H3459" s="38"/>
      <c r="I3459" s="38"/>
      <c r="J3459" s="38"/>
      <c r="K3459" s="41"/>
      <c r="L3459" s="42"/>
      <c r="M3459" s="53">
        <v>0</v>
      </c>
      <c r="N3459" s="39" t="s">
        <v>22</v>
      </c>
      <c r="O3459" s="65">
        <f>SUMIFS(Tb_Reseller[Aug-26],Tb_Reseller[Agen id],Tb_Agen[[#This Row],[AGEN ID]])</f>
        <v>0</v>
      </c>
      <c r="P3459" s="66">
        <f>SUMIFS(Tb_Reseller[Sep-26],Tb_Reseller[Agen id],Tb_Agen[[#This Row],[AGEN ID]])</f>
        <v>0</v>
      </c>
      <c r="Q3459" s="66">
        <f>SUMIFS(Tb_Reseller[Oct-26],Tb_Reseller[Agen id],Tb_Agen[[#This Row],[AGEN ID]])</f>
        <v>0</v>
      </c>
    </row>
    <row r="3460" spans="1:17" x14ac:dyDescent="0.25">
      <c r="A3460" s="39" t="s">
        <v>7765</v>
      </c>
      <c r="B3460" s="34" t="s">
        <v>7766</v>
      </c>
      <c r="C3460" s="43" t="s">
        <v>15</v>
      </c>
      <c r="D3460" s="38" t="s">
        <v>16</v>
      </c>
      <c r="E3460" s="38" t="s">
        <v>17</v>
      </c>
      <c r="F3460" s="38"/>
      <c r="G3460" s="40">
        <f>VLOOKUP(Tb_Agen[[#This Row],[AGEN ID]],Reseller!A:F,5,0)</f>
        <v>45877.547222222223</v>
      </c>
      <c r="H3460" s="38"/>
      <c r="I3460" s="38"/>
      <c r="J3460" s="38"/>
      <c r="K3460" s="41"/>
      <c r="L3460" s="42"/>
      <c r="M3460" s="53">
        <v>0</v>
      </c>
      <c r="N3460" s="39" t="s">
        <v>22</v>
      </c>
      <c r="O3460" s="65">
        <f>SUMIFS(Tb_Reseller[Aug-26],Tb_Reseller[Agen id],Tb_Agen[[#This Row],[AGEN ID]])</f>
        <v>0</v>
      </c>
      <c r="P3460" s="66">
        <f>SUMIFS(Tb_Reseller[Sep-26],Tb_Reseller[Agen id],Tb_Agen[[#This Row],[AGEN ID]])</f>
        <v>0</v>
      </c>
      <c r="Q3460" s="66">
        <f>SUMIFS(Tb_Reseller[Oct-26],Tb_Reseller[Agen id],Tb_Agen[[#This Row],[AGEN ID]])</f>
        <v>0</v>
      </c>
    </row>
    <row r="3461" spans="1:17" x14ac:dyDescent="0.25">
      <c r="A3461" s="39" t="s">
        <v>7767</v>
      </c>
      <c r="B3461" s="34" t="s">
        <v>7768</v>
      </c>
      <c r="C3461" s="43" t="s">
        <v>82</v>
      </c>
      <c r="D3461" s="38" t="s">
        <v>16</v>
      </c>
      <c r="E3461" s="38" t="s">
        <v>82</v>
      </c>
      <c r="F3461" s="38"/>
      <c r="G3461" s="40">
        <f>VLOOKUP(Tb_Agen[[#This Row],[AGEN ID]],Reseller!A:F,5,0)</f>
        <v>45882.688888888893</v>
      </c>
      <c r="H3461" s="38"/>
      <c r="I3461" s="38"/>
      <c r="J3461" s="38"/>
      <c r="K3461" s="41"/>
      <c r="L3461" s="42"/>
      <c r="M3461" s="53">
        <v>0</v>
      </c>
      <c r="N3461" s="39" t="s">
        <v>22</v>
      </c>
      <c r="O3461" s="65">
        <f>SUMIFS(Tb_Reseller[Aug-26],Tb_Reseller[Agen id],Tb_Agen[[#This Row],[AGEN ID]])</f>
        <v>0</v>
      </c>
      <c r="P3461" s="66">
        <f>SUMIFS(Tb_Reseller[Sep-26],Tb_Reseller[Agen id],Tb_Agen[[#This Row],[AGEN ID]])</f>
        <v>0</v>
      </c>
      <c r="Q3461" s="66">
        <f>SUMIFS(Tb_Reseller[Oct-26],Tb_Reseller[Agen id],Tb_Agen[[#This Row],[AGEN ID]])</f>
        <v>0</v>
      </c>
    </row>
    <row r="3462" spans="1:17" x14ac:dyDescent="0.25">
      <c r="A3462" s="39" t="s">
        <v>7769</v>
      </c>
      <c r="B3462" s="34" t="s">
        <v>7770</v>
      </c>
      <c r="C3462" s="43" t="s">
        <v>82</v>
      </c>
      <c r="D3462" s="38" t="s">
        <v>16</v>
      </c>
      <c r="E3462" s="38" t="s">
        <v>82</v>
      </c>
      <c r="F3462" s="38"/>
      <c r="G3462" s="40">
        <f>VLOOKUP(Tb_Agen[[#This Row],[AGEN ID]],Reseller!A:F,5,0)</f>
        <v>45889.954861111109</v>
      </c>
      <c r="H3462" s="38"/>
      <c r="I3462" s="38"/>
      <c r="J3462" s="38"/>
      <c r="K3462" s="41"/>
      <c r="L3462" s="42"/>
      <c r="M3462" s="53">
        <v>0</v>
      </c>
      <c r="N3462" s="39" t="s">
        <v>22</v>
      </c>
      <c r="O3462" s="65">
        <f>SUMIFS(Tb_Reseller[Aug-26],Tb_Reseller[Agen id],Tb_Agen[[#This Row],[AGEN ID]])</f>
        <v>0</v>
      </c>
      <c r="P3462" s="66">
        <f>SUMIFS(Tb_Reseller[Sep-26],Tb_Reseller[Agen id],Tb_Agen[[#This Row],[AGEN ID]])</f>
        <v>0</v>
      </c>
      <c r="Q3462" s="66">
        <f>SUMIFS(Tb_Reseller[Oct-26],Tb_Reseller[Agen id],Tb_Agen[[#This Row],[AGEN ID]])</f>
        <v>0</v>
      </c>
    </row>
    <row r="3463" spans="1:17" x14ac:dyDescent="0.25">
      <c r="A3463" s="39" t="s">
        <v>7771</v>
      </c>
      <c r="B3463" s="34" t="s">
        <v>7772</v>
      </c>
      <c r="C3463" s="43" t="s">
        <v>82</v>
      </c>
      <c r="D3463" s="38" t="s">
        <v>16</v>
      </c>
      <c r="E3463" s="38" t="s">
        <v>82</v>
      </c>
      <c r="F3463" s="38"/>
      <c r="G3463" s="40">
        <f>VLOOKUP(Tb_Agen[[#This Row],[AGEN ID]],Reseller!A:F,5,0)</f>
        <v>45906.293749999997</v>
      </c>
      <c r="H3463" s="38"/>
      <c r="I3463" s="38"/>
      <c r="J3463" s="38"/>
      <c r="K3463" s="41"/>
      <c r="L3463" s="42"/>
      <c r="M3463" s="53">
        <v>0</v>
      </c>
      <c r="N3463" s="39" t="s">
        <v>22</v>
      </c>
      <c r="O3463" s="65">
        <f>SUMIFS(Tb_Reseller[Aug-26],Tb_Reseller[Agen id],Tb_Agen[[#This Row],[AGEN ID]])</f>
        <v>0</v>
      </c>
      <c r="P3463" s="66">
        <f>SUMIFS(Tb_Reseller[Sep-26],Tb_Reseller[Agen id],Tb_Agen[[#This Row],[AGEN ID]])</f>
        <v>0</v>
      </c>
      <c r="Q3463" s="66">
        <f>SUMIFS(Tb_Reseller[Oct-26],Tb_Reseller[Agen id],Tb_Agen[[#This Row],[AGEN ID]])</f>
        <v>0</v>
      </c>
    </row>
    <row r="3464" spans="1:17" x14ac:dyDescent="0.25">
      <c r="A3464" s="39" t="s">
        <v>7773</v>
      </c>
      <c r="B3464" s="34" t="s">
        <v>7774</v>
      </c>
      <c r="C3464" s="43" t="s">
        <v>82</v>
      </c>
      <c r="D3464" s="38" t="s">
        <v>16</v>
      </c>
      <c r="E3464" s="38" t="s">
        <v>82</v>
      </c>
      <c r="F3464" s="38"/>
      <c r="G3464" s="40">
        <f>VLOOKUP(Tb_Agen[[#This Row],[AGEN ID]],Reseller!A:F,5,0)</f>
        <v>45908.458333333343</v>
      </c>
      <c r="H3464" s="38"/>
      <c r="I3464" s="38"/>
      <c r="J3464" s="38"/>
      <c r="K3464" s="41"/>
      <c r="L3464" s="42"/>
      <c r="M3464" s="53">
        <v>0</v>
      </c>
      <c r="N3464" s="39" t="s">
        <v>22</v>
      </c>
      <c r="O3464" s="65">
        <f>SUMIFS(Tb_Reseller[Aug-26],Tb_Reseller[Agen id],Tb_Agen[[#This Row],[AGEN ID]])</f>
        <v>3.2258064516129031E-2</v>
      </c>
      <c r="P3464" s="66">
        <f>SUMIFS(Tb_Reseller[Sep-26],Tb_Reseller[Agen id],Tb_Agen[[#This Row],[AGEN ID]])</f>
        <v>0</v>
      </c>
      <c r="Q3464" s="66">
        <f>SUMIFS(Tb_Reseller[Oct-26],Tb_Reseller[Agen id],Tb_Agen[[#This Row],[AGEN ID]])</f>
        <v>0</v>
      </c>
    </row>
    <row r="3465" spans="1:17" x14ac:dyDescent="0.25">
      <c r="A3465" s="39" t="s">
        <v>7775</v>
      </c>
      <c r="B3465" s="34" t="s">
        <v>7776</v>
      </c>
      <c r="C3465" s="43" t="s">
        <v>82</v>
      </c>
      <c r="D3465" s="38" t="s">
        <v>16</v>
      </c>
      <c r="E3465" s="38" t="s">
        <v>82</v>
      </c>
      <c r="F3465" s="38"/>
      <c r="G3465" s="40">
        <f>VLOOKUP(Tb_Agen[[#This Row],[AGEN ID]],Reseller!A:F,5,0)</f>
        <v>45917.709027777782</v>
      </c>
      <c r="H3465" s="38"/>
      <c r="I3465" s="38"/>
      <c r="J3465" s="38"/>
      <c r="K3465" s="41"/>
      <c r="L3465" s="42"/>
      <c r="M3465" s="53">
        <v>0</v>
      </c>
      <c r="N3465" s="39" t="s">
        <v>22</v>
      </c>
      <c r="O3465" s="65">
        <f>SUMIFS(Tb_Reseller[Aug-26],Tb_Reseller[Agen id],Tb_Agen[[#This Row],[AGEN ID]])</f>
        <v>0</v>
      </c>
      <c r="P3465" s="66">
        <f>SUMIFS(Tb_Reseller[Sep-26],Tb_Reseller[Agen id],Tb_Agen[[#This Row],[AGEN ID]])</f>
        <v>0</v>
      </c>
      <c r="Q3465" s="66">
        <f>SUMIFS(Tb_Reseller[Oct-26],Tb_Reseller[Agen id],Tb_Agen[[#This Row],[AGEN ID]])</f>
        <v>0</v>
      </c>
    </row>
    <row r="3466" spans="1:17" x14ac:dyDescent="0.25">
      <c r="A3466" s="39" t="s">
        <v>7777</v>
      </c>
      <c r="B3466" s="34" t="s">
        <v>7778</v>
      </c>
      <c r="C3466" s="43" t="s">
        <v>82</v>
      </c>
      <c r="D3466" s="38" t="s">
        <v>16</v>
      </c>
      <c r="E3466" s="38" t="s">
        <v>82</v>
      </c>
      <c r="F3466" s="38"/>
      <c r="G3466" s="40">
        <f>VLOOKUP(Tb_Agen[[#This Row],[AGEN ID]],Reseller!A:F,5,0)</f>
        <v>45941.681250000001</v>
      </c>
      <c r="H3466" s="38"/>
      <c r="I3466" s="38"/>
      <c r="J3466" s="38"/>
      <c r="K3466" s="41"/>
      <c r="L3466" s="42"/>
      <c r="M3466" s="53">
        <v>0</v>
      </c>
      <c r="N3466" s="39" t="s">
        <v>22</v>
      </c>
      <c r="O3466" s="65">
        <f>SUMIFS(Tb_Reseller[Aug-26],Tb_Reseller[Agen id],Tb_Agen[[#This Row],[AGEN ID]])</f>
        <v>0</v>
      </c>
      <c r="P3466" s="66">
        <f>SUMIFS(Tb_Reseller[Sep-26],Tb_Reseller[Agen id],Tb_Agen[[#This Row],[AGEN ID]])</f>
        <v>0</v>
      </c>
      <c r="Q3466" s="66">
        <f>SUMIFS(Tb_Reseller[Oct-26],Tb_Reseller[Agen id],Tb_Agen[[#This Row],[AGEN ID]])</f>
        <v>0</v>
      </c>
    </row>
    <row r="3467" spans="1:17" x14ac:dyDescent="0.25">
      <c r="A3467" s="39" t="s">
        <v>7779</v>
      </c>
      <c r="B3467" s="34" t="s">
        <v>7780</v>
      </c>
      <c r="C3467" s="43" t="s">
        <v>121</v>
      </c>
      <c r="D3467" s="38" t="s">
        <v>16</v>
      </c>
      <c r="E3467" s="38" t="s">
        <v>17</v>
      </c>
      <c r="F3467" s="38" t="s">
        <v>152</v>
      </c>
      <c r="G3467" s="40">
        <f>VLOOKUP(Tb_Agen[[#This Row],[AGEN ID]],Reseller!A:F,5,0)</f>
        <v>46031.866666666669</v>
      </c>
      <c r="H3467" s="38" t="s">
        <v>7781</v>
      </c>
      <c r="I3467" s="38" t="s">
        <v>68</v>
      </c>
      <c r="J3467" s="38" t="s">
        <v>340</v>
      </c>
      <c r="K3467" s="41" t="s">
        <v>340</v>
      </c>
      <c r="L3467" s="42" t="s">
        <v>39</v>
      </c>
      <c r="M3467" s="53">
        <v>0</v>
      </c>
      <c r="N3467" s="39" t="s">
        <v>22</v>
      </c>
      <c r="O3467" s="65">
        <f>SUMIFS(Tb_Reseller[Aug-26],Tb_Reseller[Agen id],Tb_Agen[[#This Row],[AGEN ID]])</f>
        <v>0</v>
      </c>
      <c r="P3467" s="66">
        <f>SUMIFS(Tb_Reseller[Sep-26],Tb_Reseller[Agen id],Tb_Agen[[#This Row],[AGEN ID]])</f>
        <v>0</v>
      </c>
      <c r="Q3467" s="66">
        <f>SUMIFS(Tb_Reseller[Oct-26],Tb_Reseller[Agen id],Tb_Agen[[#This Row],[AGEN ID]])</f>
        <v>0</v>
      </c>
    </row>
    <row r="3468" spans="1:17" x14ac:dyDescent="0.25">
      <c r="A3468" s="39" t="s">
        <v>7782</v>
      </c>
      <c r="B3468" s="34" t="s">
        <v>7783</v>
      </c>
      <c r="C3468" s="43" t="s">
        <v>82</v>
      </c>
      <c r="D3468" s="38" t="s">
        <v>16</v>
      </c>
      <c r="E3468" s="38" t="s">
        <v>82</v>
      </c>
      <c r="F3468" s="38"/>
      <c r="G3468" s="40">
        <f>VLOOKUP(Tb_Agen[[#This Row],[AGEN ID]],Reseller!A:F,5,0)</f>
        <v>45942.446527777778</v>
      </c>
      <c r="H3468" s="38"/>
      <c r="I3468" s="38"/>
      <c r="J3468" s="38"/>
      <c r="K3468" s="41"/>
      <c r="L3468" s="42"/>
      <c r="M3468" s="53">
        <v>0</v>
      </c>
      <c r="N3468" s="39" t="s">
        <v>22</v>
      </c>
      <c r="O3468" s="65">
        <f>SUMIFS(Tb_Reseller[Aug-26],Tb_Reseller[Agen id],Tb_Agen[[#This Row],[AGEN ID]])</f>
        <v>0</v>
      </c>
      <c r="P3468" s="66">
        <f>SUMIFS(Tb_Reseller[Sep-26],Tb_Reseller[Agen id],Tb_Agen[[#This Row],[AGEN ID]])</f>
        <v>0</v>
      </c>
      <c r="Q3468" s="66">
        <f>SUMIFS(Tb_Reseller[Oct-26],Tb_Reseller[Agen id],Tb_Agen[[#This Row],[AGEN ID]])</f>
        <v>0</v>
      </c>
    </row>
    <row r="3469" spans="1:17" x14ac:dyDescent="0.25">
      <c r="A3469" s="39" t="s">
        <v>7784</v>
      </c>
      <c r="B3469" s="34" t="s">
        <v>7785</v>
      </c>
      <c r="C3469" s="43" t="s">
        <v>112</v>
      </c>
      <c r="D3469" s="38" t="s">
        <v>16</v>
      </c>
      <c r="E3469" s="38" t="s">
        <v>159</v>
      </c>
      <c r="F3469" s="38"/>
      <c r="G3469" s="40">
        <f>VLOOKUP(Tb_Agen[[#This Row],[AGEN ID]],Reseller!A:F,5,0)</f>
        <v>46035.571527777778</v>
      </c>
      <c r="H3469" s="38" t="s">
        <v>7786</v>
      </c>
      <c r="I3469" s="38" t="s">
        <v>145</v>
      </c>
      <c r="J3469" s="38" t="s">
        <v>146</v>
      </c>
      <c r="K3469" s="41" t="s">
        <v>985</v>
      </c>
      <c r="L3469" s="42" t="s">
        <v>101</v>
      </c>
      <c r="M3469" s="53">
        <v>0</v>
      </c>
      <c r="N3469" s="39" t="s">
        <v>22</v>
      </c>
      <c r="O3469" s="65">
        <f>SUMIFS(Tb_Reseller[Aug-26],Tb_Reseller[Agen id],Tb_Agen[[#This Row],[AGEN ID]])</f>
        <v>14.096774193548542</v>
      </c>
      <c r="P3469" s="66">
        <f>SUMIFS(Tb_Reseller[Sep-26],Tb_Reseller[Agen id],Tb_Agen[[#This Row],[AGEN ID]])</f>
        <v>13.999999999999961</v>
      </c>
      <c r="Q3469" s="66">
        <f>SUMIFS(Tb_Reseller[Oct-26],Tb_Reseller[Agen id],Tb_Agen[[#This Row],[AGEN ID]])</f>
        <v>13.5</v>
      </c>
    </row>
    <row r="3470" spans="1:17" x14ac:dyDescent="0.25">
      <c r="A3470" s="39" t="s">
        <v>7787</v>
      </c>
      <c r="B3470" s="34" t="s">
        <v>7788</v>
      </c>
      <c r="C3470" s="43" t="s">
        <v>82</v>
      </c>
      <c r="D3470" s="38" t="s">
        <v>16</v>
      </c>
      <c r="E3470" s="38" t="s">
        <v>82</v>
      </c>
      <c r="F3470" s="38"/>
      <c r="G3470" s="40">
        <f>VLOOKUP(Tb_Agen[[#This Row],[AGEN ID]],Reseller!A:F,5,0)</f>
        <v>45951.73541666667</v>
      </c>
      <c r="H3470" s="38"/>
      <c r="I3470" s="38"/>
      <c r="J3470" s="38"/>
      <c r="K3470" s="41"/>
      <c r="L3470" s="42"/>
      <c r="M3470" s="53">
        <v>0</v>
      </c>
      <c r="N3470" s="39" t="s">
        <v>22</v>
      </c>
      <c r="O3470" s="65">
        <f>SUMIFS(Tb_Reseller[Aug-26],Tb_Reseller[Agen id],Tb_Agen[[#This Row],[AGEN ID]])</f>
        <v>0</v>
      </c>
      <c r="P3470" s="66">
        <f>SUMIFS(Tb_Reseller[Sep-26],Tb_Reseller[Agen id],Tb_Agen[[#This Row],[AGEN ID]])</f>
        <v>0</v>
      </c>
      <c r="Q3470" s="66">
        <f>SUMIFS(Tb_Reseller[Oct-26],Tb_Reseller[Agen id],Tb_Agen[[#This Row],[AGEN ID]])</f>
        <v>0</v>
      </c>
    </row>
    <row r="3471" spans="1:17" x14ac:dyDescent="0.25">
      <c r="A3471" s="39" t="s">
        <v>7789</v>
      </c>
      <c r="B3471" s="34" t="s">
        <v>7790</v>
      </c>
      <c r="C3471" s="43" t="s">
        <v>82</v>
      </c>
      <c r="D3471" s="38" t="s">
        <v>16</v>
      </c>
      <c r="E3471" s="38" t="s">
        <v>82</v>
      </c>
      <c r="F3471" s="38"/>
      <c r="G3471" s="40">
        <f>VLOOKUP(Tb_Agen[[#This Row],[AGEN ID]],Reseller!A:F,5,0)</f>
        <v>45951.79583333333</v>
      </c>
      <c r="H3471" s="38"/>
      <c r="I3471" s="38"/>
      <c r="J3471" s="38"/>
      <c r="K3471" s="41"/>
      <c r="L3471" s="42"/>
      <c r="M3471" s="53">
        <v>0</v>
      </c>
      <c r="N3471" s="39" t="s">
        <v>22</v>
      </c>
      <c r="O3471" s="65">
        <f>SUMIFS(Tb_Reseller[Aug-26],Tb_Reseller[Agen id],Tb_Agen[[#This Row],[AGEN ID]])</f>
        <v>0</v>
      </c>
      <c r="P3471" s="66">
        <f>SUMIFS(Tb_Reseller[Sep-26],Tb_Reseller[Agen id],Tb_Agen[[#This Row],[AGEN ID]])</f>
        <v>0</v>
      </c>
      <c r="Q3471" s="66">
        <f>SUMIFS(Tb_Reseller[Oct-26],Tb_Reseller[Agen id],Tb_Agen[[#This Row],[AGEN ID]])</f>
        <v>0</v>
      </c>
    </row>
    <row r="3472" spans="1:17" x14ac:dyDescent="0.25">
      <c r="A3472" s="39" t="s">
        <v>7791</v>
      </c>
      <c r="B3472" s="34" t="s">
        <v>7792</v>
      </c>
      <c r="C3472" s="43" t="s">
        <v>15</v>
      </c>
      <c r="D3472" s="38" t="s">
        <v>36</v>
      </c>
      <c r="E3472" s="38" t="s">
        <v>37</v>
      </c>
      <c r="F3472" s="38" t="s">
        <v>152</v>
      </c>
      <c r="G3472" s="40">
        <f>VLOOKUP(Tb_Agen[[#This Row],[AGEN ID]],Reseller!A:F,5,0)</f>
        <v>46042.698611111111</v>
      </c>
      <c r="H3472" s="38" t="s">
        <v>7793</v>
      </c>
      <c r="I3472" s="38" t="s">
        <v>19</v>
      </c>
      <c r="J3472" s="38" t="s">
        <v>30</v>
      </c>
      <c r="K3472" s="41" t="s">
        <v>403</v>
      </c>
      <c r="L3472" s="42" t="s">
        <v>101</v>
      </c>
      <c r="M3472" s="53">
        <v>-1400000</v>
      </c>
      <c r="N3472" s="39" t="s">
        <v>40</v>
      </c>
      <c r="O3472" s="65">
        <f>SUMIFS(Tb_Reseller[Aug-26],Tb_Reseller[Agen id],Tb_Agen[[#This Row],[AGEN ID]])</f>
        <v>1.8709677419354824</v>
      </c>
      <c r="P3472" s="66">
        <f>SUMIFS(Tb_Reseller[Sep-26],Tb_Reseller[Agen id],Tb_Agen[[#This Row],[AGEN ID]])</f>
        <v>2.1000000000000023</v>
      </c>
      <c r="Q3472" s="66">
        <f>SUMIFS(Tb_Reseller[Oct-26],Tb_Reseller[Agen id],Tb_Agen[[#This Row],[AGEN ID]])</f>
        <v>2.75</v>
      </c>
    </row>
    <row r="3473" spans="1:17" x14ac:dyDescent="0.25">
      <c r="A3473" s="39" t="s">
        <v>7794</v>
      </c>
      <c r="B3473" s="34" t="s">
        <v>7795</v>
      </c>
      <c r="C3473" s="43" t="s">
        <v>82</v>
      </c>
      <c r="D3473" s="38" t="s">
        <v>16</v>
      </c>
      <c r="E3473" s="38" t="s">
        <v>82</v>
      </c>
      <c r="F3473" s="38"/>
      <c r="G3473" s="40">
        <f>VLOOKUP(Tb_Agen[[#This Row],[AGEN ID]],Reseller!A:F,5,0)</f>
        <v>45954.613194444442</v>
      </c>
      <c r="H3473" s="38"/>
      <c r="I3473" s="38"/>
      <c r="J3473" s="38"/>
      <c r="K3473" s="41"/>
      <c r="L3473" s="42"/>
      <c r="M3473" s="53">
        <v>0</v>
      </c>
      <c r="N3473" s="39" t="s">
        <v>22</v>
      </c>
      <c r="O3473" s="65">
        <f>SUMIFS(Tb_Reseller[Aug-26],Tb_Reseller[Agen id],Tb_Agen[[#This Row],[AGEN ID]])</f>
        <v>0</v>
      </c>
      <c r="P3473" s="66">
        <f>SUMIFS(Tb_Reseller[Sep-26],Tb_Reseller[Agen id],Tb_Agen[[#This Row],[AGEN ID]])</f>
        <v>0.16666666666666666</v>
      </c>
      <c r="Q3473" s="66">
        <f>SUMIFS(Tb_Reseller[Oct-26],Tb_Reseller[Agen id],Tb_Agen[[#This Row],[AGEN ID]])</f>
        <v>0.25</v>
      </c>
    </row>
    <row r="3474" spans="1:17" x14ac:dyDescent="0.25">
      <c r="A3474" s="39" t="s">
        <v>7796</v>
      </c>
      <c r="B3474" s="34" t="s">
        <v>7797</v>
      </c>
      <c r="C3474" s="43" t="s">
        <v>82</v>
      </c>
      <c r="D3474" s="38" t="s">
        <v>16</v>
      </c>
      <c r="E3474" s="38" t="s">
        <v>82</v>
      </c>
      <c r="F3474" s="38"/>
      <c r="G3474" s="40">
        <f>VLOOKUP(Tb_Agen[[#This Row],[AGEN ID]],Reseller!A:F,5,0)</f>
        <v>45955.665277777778</v>
      </c>
      <c r="H3474" s="38"/>
      <c r="I3474" s="38"/>
      <c r="J3474" s="38"/>
      <c r="K3474" s="41"/>
      <c r="L3474" s="42"/>
      <c r="M3474" s="53">
        <v>0</v>
      </c>
      <c r="N3474" s="39" t="s">
        <v>22</v>
      </c>
      <c r="O3474" s="65">
        <f>SUMIFS(Tb_Reseller[Aug-26],Tb_Reseller[Agen id],Tb_Agen[[#This Row],[AGEN ID]])</f>
        <v>0</v>
      </c>
      <c r="P3474" s="66">
        <f>SUMIFS(Tb_Reseller[Sep-26],Tb_Reseller[Agen id],Tb_Agen[[#This Row],[AGEN ID]])</f>
        <v>0</v>
      </c>
      <c r="Q3474" s="66">
        <f>SUMIFS(Tb_Reseller[Oct-26],Tb_Reseller[Agen id],Tb_Agen[[#This Row],[AGEN ID]])</f>
        <v>0</v>
      </c>
    </row>
    <row r="3475" spans="1:17" x14ac:dyDescent="0.25">
      <c r="A3475" s="39" t="s">
        <v>7798</v>
      </c>
      <c r="B3475" s="34" t="s">
        <v>7799</v>
      </c>
      <c r="C3475" s="43" t="s">
        <v>82</v>
      </c>
      <c r="D3475" s="38" t="s">
        <v>16</v>
      </c>
      <c r="E3475" s="38" t="s">
        <v>82</v>
      </c>
      <c r="F3475" s="38"/>
      <c r="G3475" s="40">
        <f>VLOOKUP(Tb_Agen[[#This Row],[AGEN ID]],Reseller!A:F,5,0)</f>
        <v>45960.765277777777</v>
      </c>
      <c r="H3475" s="38"/>
      <c r="I3475" s="38"/>
      <c r="J3475" s="38"/>
      <c r="K3475" s="41"/>
      <c r="L3475" s="42"/>
      <c r="M3475" s="53">
        <v>0</v>
      </c>
      <c r="N3475" s="39" t="s">
        <v>22</v>
      </c>
      <c r="O3475" s="65">
        <f>SUMIFS(Tb_Reseller[Aug-26],Tb_Reseller[Agen id],Tb_Agen[[#This Row],[AGEN ID]])</f>
        <v>0</v>
      </c>
      <c r="P3475" s="66">
        <f>SUMIFS(Tb_Reseller[Sep-26],Tb_Reseller[Agen id],Tb_Agen[[#This Row],[AGEN ID]])</f>
        <v>0</v>
      </c>
      <c r="Q3475" s="66">
        <f>SUMIFS(Tb_Reseller[Oct-26],Tb_Reseller[Agen id],Tb_Agen[[#This Row],[AGEN ID]])</f>
        <v>0</v>
      </c>
    </row>
    <row r="3476" spans="1:17" x14ac:dyDescent="0.25">
      <c r="A3476" s="39" t="s">
        <v>7800</v>
      </c>
      <c r="B3476" s="34" t="s">
        <v>7801</v>
      </c>
      <c r="C3476" s="43" t="s">
        <v>82</v>
      </c>
      <c r="D3476" s="38" t="s">
        <v>16</v>
      </c>
      <c r="E3476" s="38" t="s">
        <v>82</v>
      </c>
      <c r="F3476" s="38"/>
      <c r="G3476" s="40">
        <f>VLOOKUP(Tb_Agen[[#This Row],[AGEN ID]],Reseller!A:F,5,0)</f>
        <v>45968.529861111107</v>
      </c>
      <c r="H3476" s="38"/>
      <c r="I3476" s="38"/>
      <c r="J3476" s="38"/>
      <c r="K3476" s="41"/>
      <c r="L3476" s="42"/>
      <c r="M3476" s="53">
        <v>0</v>
      </c>
      <c r="N3476" s="39" t="s">
        <v>22</v>
      </c>
      <c r="O3476" s="65">
        <f>SUMIFS(Tb_Reseller[Aug-26],Tb_Reseller[Agen id],Tb_Agen[[#This Row],[AGEN ID]])</f>
        <v>0</v>
      </c>
      <c r="P3476" s="66">
        <f>SUMIFS(Tb_Reseller[Sep-26],Tb_Reseller[Agen id],Tb_Agen[[#This Row],[AGEN ID]])</f>
        <v>0</v>
      </c>
      <c r="Q3476" s="66">
        <f>SUMIFS(Tb_Reseller[Oct-26],Tb_Reseller[Agen id],Tb_Agen[[#This Row],[AGEN ID]])</f>
        <v>0</v>
      </c>
    </row>
    <row r="3477" spans="1:17" x14ac:dyDescent="0.25">
      <c r="A3477" s="39" t="s">
        <v>7802</v>
      </c>
      <c r="B3477" s="34" t="s">
        <v>7803</v>
      </c>
      <c r="C3477" s="43" t="s">
        <v>82</v>
      </c>
      <c r="D3477" s="38" t="s">
        <v>16</v>
      </c>
      <c r="E3477" s="38" t="s">
        <v>82</v>
      </c>
      <c r="F3477" s="38"/>
      <c r="G3477" s="40">
        <f>VLOOKUP(Tb_Agen[[#This Row],[AGEN ID]],Reseller!A:F,5,0)</f>
        <v>45970.490277777782</v>
      </c>
      <c r="H3477" s="38"/>
      <c r="I3477" s="38"/>
      <c r="J3477" s="38"/>
      <c r="K3477" s="41"/>
      <c r="L3477" s="42"/>
      <c r="M3477" s="53">
        <v>0</v>
      </c>
      <c r="N3477" s="39" t="s">
        <v>22</v>
      </c>
      <c r="O3477" s="65">
        <f>SUMIFS(Tb_Reseller[Aug-26],Tb_Reseller[Agen id],Tb_Agen[[#This Row],[AGEN ID]])</f>
        <v>0</v>
      </c>
      <c r="P3477" s="66">
        <f>SUMIFS(Tb_Reseller[Sep-26],Tb_Reseller[Agen id],Tb_Agen[[#This Row],[AGEN ID]])</f>
        <v>0</v>
      </c>
      <c r="Q3477" s="66">
        <f>SUMIFS(Tb_Reseller[Oct-26],Tb_Reseller[Agen id],Tb_Agen[[#This Row],[AGEN ID]])</f>
        <v>0</v>
      </c>
    </row>
    <row r="3478" spans="1:17" x14ac:dyDescent="0.25">
      <c r="A3478" s="33" t="s">
        <v>7804</v>
      </c>
      <c r="B3478" s="34" t="s">
        <v>7805</v>
      </c>
      <c r="C3478" s="34" t="s">
        <v>121</v>
      </c>
      <c r="D3478" s="35" t="s">
        <v>36</v>
      </c>
      <c r="E3478" s="35" t="s">
        <v>244</v>
      </c>
      <c r="F3478" s="35"/>
      <c r="G3478" s="36">
        <f>VLOOKUP(Tb_Agen[[#This Row],[AGEN ID]],Reseller!A:F,5,0)</f>
        <v>44903.515972222223</v>
      </c>
      <c r="H3478" s="35" t="s">
        <v>7806</v>
      </c>
      <c r="I3478" s="35" t="s">
        <v>68</v>
      </c>
      <c r="J3478" s="35" t="s">
        <v>912</v>
      </c>
      <c r="K3478" s="41" t="s">
        <v>1013</v>
      </c>
      <c r="L3478" s="37" t="s">
        <v>162</v>
      </c>
      <c r="M3478" s="53">
        <v>-2500000</v>
      </c>
      <c r="N3478" s="39" t="s">
        <v>40</v>
      </c>
      <c r="O3478" s="65">
        <f>SUMIFS(Tb_Reseller[Aug-26],Tb_Reseller[Agen id],Tb_Agen[[#This Row],[AGEN ID]])</f>
        <v>4.8064516129032224</v>
      </c>
      <c r="P3478" s="66">
        <f>SUMIFS(Tb_Reseller[Sep-26],Tb_Reseller[Agen id],Tb_Agen[[#This Row],[AGEN ID]])</f>
        <v>4.5999999999999934</v>
      </c>
      <c r="Q3478" s="66">
        <f>SUMIFS(Tb_Reseller[Oct-26],Tb_Reseller[Agen id],Tb_Agen[[#This Row],[AGEN ID]])</f>
        <v>8.25</v>
      </c>
    </row>
    <row r="3479" spans="1:17" x14ac:dyDescent="0.25">
      <c r="A3479" s="39" t="s">
        <v>7807</v>
      </c>
      <c r="B3479" s="34" t="s">
        <v>7808</v>
      </c>
      <c r="C3479" s="43" t="s">
        <v>82</v>
      </c>
      <c r="D3479" s="38" t="s">
        <v>16</v>
      </c>
      <c r="E3479" s="38" t="s">
        <v>82</v>
      </c>
      <c r="F3479" s="38"/>
      <c r="G3479" s="40">
        <f>VLOOKUP(Tb_Agen[[#This Row],[AGEN ID]],Reseller!A:F,5,0)</f>
        <v>45975.942361111112</v>
      </c>
      <c r="H3479" s="38"/>
      <c r="I3479" s="38"/>
      <c r="J3479" s="38"/>
      <c r="K3479" s="41"/>
      <c r="L3479" s="42"/>
      <c r="M3479" s="53">
        <v>0</v>
      </c>
      <c r="N3479" s="39" t="s">
        <v>22</v>
      </c>
      <c r="O3479" s="65">
        <f>SUMIFS(Tb_Reseller[Aug-26],Tb_Reseller[Agen id],Tb_Agen[[#This Row],[AGEN ID]])</f>
        <v>0</v>
      </c>
      <c r="P3479" s="66">
        <f>SUMIFS(Tb_Reseller[Sep-26],Tb_Reseller[Agen id],Tb_Agen[[#This Row],[AGEN ID]])</f>
        <v>0</v>
      </c>
      <c r="Q3479" s="66">
        <f>SUMIFS(Tb_Reseller[Oct-26],Tb_Reseller[Agen id],Tb_Agen[[#This Row],[AGEN ID]])</f>
        <v>0</v>
      </c>
    </row>
    <row r="3480" spans="1:17" x14ac:dyDescent="0.25">
      <c r="A3480" s="39" t="s">
        <v>7809</v>
      </c>
      <c r="B3480" s="34" t="s">
        <v>7810</v>
      </c>
      <c r="C3480" s="43" t="s">
        <v>121</v>
      </c>
      <c r="D3480" s="38" t="s">
        <v>16</v>
      </c>
      <c r="E3480" s="38" t="s">
        <v>17</v>
      </c>
      <c r="F3480" s="38"/>
      <c r="G3480" s="40">
        <f>VLOOKUP(Tb_Agen[[#This Row],[AGEN ID]],Reseller!A:F,5,0)</f>
        <v>45982.615277777782</v>
      </c>
      <c r="H3480" s="38"/>
      <c r="I3480" s="38"/>
      <c r="J3480" s="38"/>
      <c r="K3480" s="41"/>
      <c r="L3480" s="42"/>
      <c r="M3480" s="53">
        <v>0</v>
      </c>
      <c r="N3480" s="39" t="s">
        <v>22</v>
      </c>
      <c r="O3480" s="65">
        <f>SUMIFS(Tb_Reseller[Aug-26],Tb_Reseller[Agen id],Tb_Agen[[#This Row],[AGEN ID]])</f>
        <v>0</v>
      </c>
      <c r="P3480" s="66">
        <f>SUMIFS(Tb_Reseller[Sep-26],Tb_Reseller[Agen id],Tb_Agen[[#This Row],[AGEN ID]])</f>
        <v>0</v>
      </c>
      <c r="Q3480" s="66">
        <f>SUMIFS(Tb_Reseller[Oct-26],Tb_Reseller[Agen id],Tb_Agen[[#This Row],[AGEN ID]])</f>
        <v>0</v>
      </c>
    </row>
    <row r="3481" spans="1:17" x14ac:dyDescent="0.25">
      <c r="A3481" s="39" t="s">
        <v>7811</v>
      </c>
      <c r="B3481" s="34" t="s">
        <v>7812</v>
      </c>
      <c r="C3481" s="43" t="s">
        <v>82</v>
      </c>
      <c r="D3481" s="38" t="s">
        <v>16</v>
      </c>
      <c r="E3481" s="38" t="s">
        <v>82</v>
      </c>
      <c r="F3481" s="38"/>
      <c r="G3481" s="40">
        <f>VLOOKUP(Tb_Agen[[#This Row],[AGEN ID]],Reseller!A:F,5,0)</f>
        <v>45983.557638888888</v>
      </c>
      <c r="H3481" s="38"/>
      <c r="I3481" s="38"/>
      <c r="J3481" s="38"/>
      <c r="K3481" s="41"/>
      <c r="L3481" s="42"/>
      <c r="M3481" s="53">
        <v>0</v>
      </c>
      <c r="N3481" s="39" t="s">
        <v>22</v>
      </c>
      <c r="O3481" s="65">
        <f>SUMIFS(Tb_Reseller[Aug-26],Tb_Reseller[Agen id],Tb_Agen[[#This Row],[AGEN ID]])</f>
        <v>0</v>
      </c>
      <c r="P3481" s="66">
        <f>SUMIFS(Tb_Reseller[Sep-26],Tb_Reseller[Agen id],Tb_Agen[[#This Row],[AGEN ID]])</f>
        <v>0</v>
      </c>
      <c r="Q3481" s="66">
        <f>SUMIFS(Tb_Reseller[Oct-26],Tb_Reseller[Agen id],Tb_Agen[[#This Row],[AGEN ID]])</f>
        <v>0</v>
      </c>
    </row>
    <row r="3482" spans="1:17" x14ac:dyDescent="0.25">
      <c r="A3482" s="39" t="s">
        <v>7813</v>
      </c>
      <c r="B3482" s="34" t="s">
        <v>7814</v>
      </c>
      <c r="C3482" s="43" t="s">
        <v>121</v>
      </c>
      <c r="D3482" s="38" t="s">
        <v>16</v>
      </c>
      <c r="E3482" s="38" t="s">
        <v>17</v>
      </c>
      <c r="F3482" s="38" t="s">
        <v>152</v>
      </c>
      <c r="G3482" s="40">
        <f>VLOOKUP(Tb_Agen[[#This Row],[AGEN ID]],Reseller!A:F,5,0)</f>
        <v>45986.553472222222</v>
      </c>
      <c r="H3482" s="38"/>
      <c r="I3482" s="38"/>
      <c r="J3482" s="38"/>
      <c r="K3482" s="41"/>
      <c r="L3482" s="42">
        <v>0</v>
      </c>
      <c r="M3482" s="53">
        <v>0</v>
      </c>
      <c r="N3482" s="39" t="s">
        <v>22</v>
      </c>
      <c r="O3482" s="65">
        <f>SUMIFS(Tb_Reseller[Aug-26],Tb_Reseller[Agen id],Tb_Agen[[#This Row],[AGEN ID]])</f>
        <v>0</v>
      </c>
      <c r="P3482" s="66">
        <f>SUMIFS(Tb_Reseller[Sep-26],Tb_Reseller[Agen id],Tb_Agen[[#This Row],[AGEN ID]])</f>
        <v>0</v>
      </c>
      <c r="Q3482" s="66">
        <f>SUMIFS(Tb_Reseller[Oct-26],Tb_Reseller[Agen id],Tb_Agen[[#This Row],[AGEN ID]])</f>
        <v>0</v>
      </c>
    </row>
    <row r="3483" spans="1:17" x14ac:dyDescent="0.25">
      <c r="A3483" s="39" t="s">
        <v>7815</v>
      </c>
      <c r="B3483" s="34" t="s">
        <v>7816</v>
      </c>
      <c r="C3483" s="43" t="s">
        <v>82</v>
      </c>
      <c r="D3483" s="38" t="s">
        <v>16</v>
      </c>
      <c r="E3483" s="38" t="s">
        <v>82</v>
      </c>
      <c r="F3483" s="38"/>
      <c r="G3483" s="40">
        <f>VLOOKUP(Tb_Agen[[#This Row],[AGEN ID]],Reseller!A:F,5,0)</f>
        <v>45987.376388888893</v>
      </c>
      <c r="H3483" s="38"/>
      <c r="I3483" s="38"/>
      <c r="J3483" s="38"/>
      <c r="K3483" s="41"/>
      <c r="L3483" s="42"/>
      <c r="M3483" s="53">
        <v>0</v>
      </c>
      <c r="N3483" s="39" t="s">
        <v>22</v>
      </c>
      <c r="O3483" s="65">
        <f>SUMIFS(Tb_Reseller[Aug-26],Tb_Reseller[Agen id],Tb_Agen[[#This Row],[AGEN ID]])</f>
        <v>0</v>
      </c>
      <c r="P3483" s="66">
        <f>SUMIFS(Tb_Reseller[Sep-26],Tb_Reseller[Agen id],Tb_Agen[[#This Row],[AGEN ID]])</f>
        <v>0</v>
      </c>
      <c r="Q3483" s="66">
        <f>SUMIFS(Tb_Reseller[Oct-26],Tb_Reseller[Agen id],Tb_Agen[[#This Row],[AGEN ID]])</f>
        <v>0</v>
      </c>
    </row>
    <row r="3484" spans="1:17" x14ac:dyDescent="0.25">
      <c r="A3484" s="33" t="s">
        <v>7817</v>
      </c>
      <c r="B3484" s="34" t="s">
        <v>7818</v>
      </c>
      <c r="C3484" s="34" t="s">
        <v>121</v>
      </c>
      <c r="D3484" s="35" t="s">
        <v>36</v>
      </c>
      <c r="E3484" s="35" t="s">
        <v>244</v>
      </c>
      <c r="F3484" s="35"/>
      <c r="G3484" s="36">
        <f>VLOOKUP(Tb_Agen[[#This Row],[AGEN ID]],Reseller!A:F,5,0)</f>
        <v>45153.695138888892</v>
      </c>
      <c r="H3484" s="35" t="s">
        <v>7819</v>
      </c>
      <c r="I3484" s="35" t="s">
        <v>68</v>
      </c>
      <c r="J3484" s="35" t="s">
        <v>912</v>
      </c>
      <c r="K3484" s="41" t="s">
        <v>913</v>
      </c>
      <c r="L3484" s="37" t="s">
        <v>162</v>
      </c>
      <c r="M3484" s="53">
        <v>-3500000</v>
      </c>
      <c r="N3484" s="39" t="s">
        <v>40</v>
      </c>
      <c r="O3484" s="65">
        <f>SUMIFS(Tb_Reseller[Aug-26],Tb_Reseller[Agen id],Tb_Agen[[#This Row],[AGEN ID]])</f>
        <v>13.129032258064646</v>
      </c>
      <c r="P3484" s="66">
        <f>SUMIFS(Tb_Reseller[Sep-26],Tb_Reseller[Agen id],Tb_Agen[[#This Row],[AGEN ID]])</f>
        <v>13.833333333333295</v>
      </c>
      <c r="Q3484" s="66">
        <f>SUMIFS(Tb_Reseller[Oct-26],Tb_Reseller[Agen id],Tb_Agen[[#This Row],[AGEN ID]])</f>
        <v>14.75</v>
      </c>
    </row>
    <row r="3485" spans="1:17" x14ac:dyDescent="0.25">
      <c r="A3485" s="39" t="s">
        <v>7820</v>
      </c>
      <c r="B3485" s="34" t="s">
        <v>7821</v>
      </c>
      <c r="C3485" s="43" t="s">
        <v>112</v>
      </c>
      <c r="D3485" s="38" t="s">
        <v>16</v>
      </c>
      <c r="E3485" s="38" t="s">
        <v>159</v>
      </c>
      <c r="F3485" s="38"/>
      <c r="G3485" s="40">
        <f>VLOOKUP(Tb_Agen[[#This Row],[AGEN ID]],Reseller!A:F,5,0)</f>
        <v>46070.522916666669</v>
      </c>
      <c r="H3485" s="38" t="s">
        <v>7822</v>
      </c>
      <c r="I3485" s="38" t="s">
        <v>68</v>
      </c>
      <c r="J3485" s="38" t="s">
        <v>197</v>
      </c>
      <c r="K3485" s="41" t="s">
        <v>198</v>
      </c>
      <c r="L3485" s="49" t="s">
        <v>39</v>
      </c>
      <c r="M3485" s="53">
        <v>0</v>
      </c>
      <c r="N3485" s="39" t="s">
        <v>22</v>
      </c>
      <c r="O3485" s="65">
        <f>SUMIFS(Tb_Reseller[Aug-26],Tb_Reseller[Agen id],Tb_Agen[[#This Row],[AGEN ID]])</f>
        <v>0.83870967741935432</v>
      </c>
      <c r="P3485" s="66">
        <f>SUMIFS(Tb_Reseller[Sep-26],Tb_Reseller[Agen id],Tb_Agen[[#This Row],[AGEN ID]])</f>
        <v>0.16666666666666666</v>
      </c>
      <c r="Q3485" s="66">
        <f>SUMIFS(Tb_Reseller[Oct-26],Tb_Reseller[Agen id],Tb_Agen[[#This Row],[AGEN ID]])</f>
        <v>1.5</v>
      </c>
    </row>
    <row r="3486" spans="1:17" x14ac:dyDescent="0.25">
      <c r="A3486" s="39" t="s">
        <v>7823</v>
      </c>
      <c r="B3486" s="34" t="s">
        <v>7824</v>
      </c>
      <c r="C3486" s="43" t="s">
        <v>82</v>
      </c>
      <c r="D3486" s="38" t="s">
        <v>16</v>
      </c>
      <c r="E3486" s="38" t="s">
        <v>82</v>
      </c>
      <c r="F3486" s="38"/>
      <c r="G3486" s="40">
        <f>VLOOKUP(Tb_Agen[[#This Row],[AGEN ID]],Reseller!A:F,5,0)</f>
        <v>45987.708333333343</v>
      </c>
      <c r="H3486" s="38"/>
      <c r="I3486" s="38"/>
      <c r="J3486" s="38"/>
      <c r="K3486" s="41"/>
      <c r="L3486" s="42"/>
      <c r="M3486" s="53">
        <v>0</v>
      </c>
      <c r="N3486" s="39" t="s">
        <v>22</v>
      </c>
      <c r="O3486" s="65">
        <f>SUMIFS(Tb_Reseller[Aug-26],Tb_Reseller[Agen id],Tb_Agen[[#This Row],[AGEN ID]])</f>
        <v>0</v>
      </c>
      <c r="P3486" s="66">
        <f>SUMIFS(Tb_Reseller[Sep-26],Tb_Reseller[Agen id],Tb_Agen[[#This Row],[AGEN ID]])</f>
        <v>0</v>
      </c>
      <c r="Q3486" s="66">
        <f>SUMIFS(Tb_Reseller[Oct-26],Tb_Reseller[Agen id],Tb_Agen[[#This Row],[AGEN ID]])</f>
        <v>0</v>
      </c>
    </row>
    <row r="3487" spans="1:17" x14ac:dyDescent="0.25">
      <c r="A3487" s="39" t="s">
        <v>7825</v>
      </c>
      <c r="B3487" s="34" t="s">
        <v>7826</v>
      </c>
      <c r="C3487" s="43" t="s">
        <v>82</v>
      </c>
      <c r="D3487" s="38" t="s">
        <v>16</v>
      </c>
      <c r="E3487" s="38" t="s">
        <v>82</v>
      </c>
      <c r="F3487" s="38"/>
      <c r="G3487" s="40">
        <f>VLOOKUP(Tb_Agen[[#This Row],[AGEN ID]],Reseller!A:F,5,0)</f>
        <v>45991.505555555559</v>
      </c>
      <c r="H3487" s="38"/>
      <c r="I3487" s="38"/>
      <c r="J3487" s="38"/>
      <c r="K3487" s="41"/>
      <c r="L3487" s="42"/>
      <c r="M3487" s="53">
        <v>0</v>
      </c>
      <c r="N3487" s="39" t="s">
        <v>22</v>
      </c>
      <c r="O3487" s="65">
        <f>SUMIFS(Tb_Reseller[Aug-26],Tb_Reseller[Agen id],Tb_Agen[[#This Row],[AGEN ID]])</f>
        <v>0</v>
      </c>
      <c r="P3487" s="66">
        <f>SUMIFS(Tb_Reseller[Sep-26],Tb_Reseller[Agen id],Tb_Agen[[#This Row],[AGEN ID]])</f>
        <v>0</v>
      </c>
      <c r="Q3487" s="66">
        <f>SUMIFS(Tb_Reseller[Oct-26],Tb_Reseller[Agen id],Tb_Agen[[#This Row],[AGEN ID]])</f>
        <v>0</v>
      </c>
    </row>
    <row r="3488" spans="1:17" x14ac:dyDescent="0.25">
      <c r="A3488" s="39" t="s">
        <v>7827</v>
      </c>
      <c r="B3488" s="34" t="s">
        <v>7828</v>
      </c>
      <c r="C3488" s="43" t="s">
        <v>112</v>
      </c>
      <c r="D3488" s="38" t="s">
        <v>16</v>
      </c>
      <c r="E3488" s="38" t="s">
        <v>17</v>
      </c>
      <c r="F3488" s="38"/>
      <c r="G3488" s="40">
        <f>VLOOKUP(Tb_Agen[[#This Row],[AGEN ID]],Reseller!A:F,5,0)</f>
        <v>46078.505555555559</v>
      </c>
      <c r="H3488" s="38"/>
      <c r="I3488" s="38"/>
      <c r="J3488" s="38"/>
      <c r="K3488" s="41"/>
      <c r="L3488" s="42"/>
      <c r="M3488" s="53">
        <v>0</v>
      </c>
      <c r="N3488" s="39" t="s">
        <v>22</v>
      </c>
      <c r="O3488" s="65">
        <f>SUMIFS(Tb_Reseller[Aug-26],Tb_Reseller[Agen id],Tb_Agen[[#This Row],[AGEN ID]])</f>
        <v>0</v>
      </c>
      <c r="P3488" s="66">
        <f>SUMIFS(Tb_Reseller[Sep-26],Tb_Reseller[Agen id],Tb_Agen[[#This Row],[AGEN ID]])</f>
        <v>0</v>
      </c>
      <c r="Q3488" s="66">
        <f>SUMIFS(Tb_Reseller[Oct-26],Tb_Reseller[Agen id],Tb_Agen[[#This Row],[AGEN ID]])</f>
        <v>0</v>
      </c>
    </row>
    <row r="3489" spans="1:17" x14ac:dyDescent="0.25">
      <c r="A3489" s="39" t="s">
        <v>7829</v>
      </c>
      <c r="B3489" s="34" t="s">
        <v>7830</v>
      </c>
      <c r="C3489" s="43" t="s">
        <v>15</v>
      </c>
      <c r="D3489" s="38" t="s">
        <v>36</v>
      </c>
      <c r="E3489" s="38" t="s">
        <v>37</v>
      </c>
      <c r="F3489" s="38" t="s">
        <v>152</v>
      </c>
      <c r="G3489" s="40">
        <f>VLOOKUP(Tb_Agen[[#This Row],[AGEN ID]],Reseller!A:F,5,0)</f>
        <v>46079.559027777781</v>
      </c>
      <c r="H3489" s="38" t="s">
        <v>7831</v>
      </c>
      <c r="I3489" s="38" t="s">
        <v>19</v>
      </c>
      <c r="J3489" s="38" t="s">
        <v>30</v>
      </c>
      <c r="K3489" s="41" t="s">
        <v>92</v>
      </c>
      <c r="L3489" s="42" t="s">
        <v>39</v>
      </c>
      <c r="M3489" s="53">
        <v>-1500000</v>
      </c>
      <c r="N3489" s="39" t="s">
        <v>40</v>
      </c>
      <c r="O3489" s="65">
        <f>SUMIFS(Tb_Reseller[Aug-26],Tb_Reseller[Agen id],Tb_Agen[[#This Row],[AGEN ID]])</f>
        <v>3.4516129032258038</v>
      </c>
      <c r="P3489" s="66">
        <f>SUMIFS(Tb_Reseller[Sep-26],Tb_Reseller[Agen id],Tb_Agen[[#This Row],[AGEN ID]])</f>
        <v>2.9333333333333327</v>
      </c>
      <c r="Q3489" s="66">
        <f>SUMIFS(Tb_Reseller[Oct-26],Tb_Reseller[Agen id],Tb_Agen[[#This Row],[AGEN ID]])</f>
        <v>3.5</v>
      </c>
    </row>
    <row r="3490" spans="1:17" x14ac:dyDescent="0.25">
      <c r="A3490" s="39" t="s">
        <v>7832</v>
      </c>
      <c r="B3490" s="34" t="s">
        <v>7833</v>
      </c>
      <c r="C3490" s="43" t="s">
        <v>82</v>
      </c>
      <c r="D3490" s="38" t="s">
        <v>16</v>
      </c>
      <c r="E3490" s="38" t="s">
        <v>82</v>
      </c>
      <c r="F3490" s="38"/>
      <c r="G3490" s="40">
        <f>VLOOKUP(Tb_Agen[[#This Row],[AGEN ID]],Reseller!A:F,5,0)</f>
        <v>45994.381249999999</v>
      </c>
      <c r="H3490" s="38"/>
      <c r="I3490" s="38"/>
      <c r="J3490" s="38"/>
      <c r="K3490" s="41"/>
      <c r="L3490" s="42"/>
      <c r="M3490" s="53">
        <v>0</v>
      </c>
      <c r="N3490" s="39" t="s">
        <v>22</v>
      </c>
      <c r="O3490" s="65">
        <f>SUMIFS(Tb_Reseller[Aug-26],Tb_Reseller[Agen id],Tb_Agen[[#This Row],[AGEN ID]])</f>
        <v>0</v>
      </c>
      <c r="P3490" s="66">
        <f>SUMIFS(Tb_Reseller[Sep-26],Tb_Reseller[Agen id],Tb_Agen[[#This Row],[AGEN ID]])</f>
        <v>0</v>
      </c>
      <c r="Q3490" s="66">
        <f>SUMIFS(Tb_Reseller[Oct-26],Tb_Reseller[Agen id],Tb_Agen[[#This Row],[AGEN ID]])</f>
        <v>0</v>
      </c>
    </row>
    <row r="3491" spans="1:17" x14ac:dyDescent="0.25">
      <c r="A3491" s="39" t="s">
        <v>7834</v>
      </c>
      <c r="B3491" s="34" t="s">
        <v>7835</v>
      </c>
      <c r="C3491" s="43" t="s">
        <v>112</v>
      </c>
      <c r="D3491" s="38" t="s">
        <v>36</v>
      </c>
      <c r="E3491" s="38" t="s">
        <v>143</v>
      </c>
      <c r="F3491" s="38"/>
      <c r="G3491" s="40">
        <f>VLOOKUP(Tb_Agen[[#This Row],[AGEN ID]],Reseller!A:F,5,0)</f>
        <v>46083.504861111112</v>
      </c>
      <c r="H3491" s="38" t="s">
        <v>7836</v>
      </c>
      <c r="I3491" s="38" t="s">
        <v>145</v>
      </c>
      <c r="J3491" s="38" t="s">
        <v>146</v>
      </c>
      <c r="K3491" s="41" t="s">
        <v>2326</v>
      </c>
      <c r="L3491" s="37" t="s">
        <v>162</v>
      </c>
      <c r="M3491" s="53">
        <v>-1000000</v>
      </c>
      <c r="N3491" s="39" t="s">
        <v>40</v>
      </c>
      <c r="O3491" s="65">
        <f>SUMIFS(Tb_Reseller[Aug-26],Tb_Reseller[Agen id],Tb_Agen[[#This Row],[AGEN ID]])</f>
        <v>1.8709677419354824</v>
      </c>
      <c r="P3491" s="66">
        <f>SUMIFS(Tb_Reseller[Sep-26],Tb_Reseller[Agen id],Tb_Agen[[#This Row],[AGEN ID]])</f>
        <v>1.400000000000001</v>
      </c>
      <c r="Q3491" s="66">
        <f>SUMIFS(Tb_Reseller[Oct-26],Tb_Reseller[Agen id],Tb_Agen[[#This Row],[AGEN ID]])</f>
        <v>1</v>
      </c>
    </row>
    <row r="3492" spans="1:17" x14ac:dyDescent="0.25">
      <c r="A3492" s="39" t="s">
        <v>7837</v>
      </c>
      <c r="B3492" s="34" t="s">
        <v>7838</v>
      </c>
      <c r="C3492" s="43" t="s">
        <v>82</v>
      </c>
      <c r="D3492" s="38" t="s">
        <v>16</v>
      </c>
      <c r="E3492" s="38" t="s">
        <v>82</v>
      </c>
      <c r="F3492" s="38"/>
      <c r="G3492" s="40">
        <f>VLOOKUP(Tb_Agen[[#This Row],[AGEN ID]],Reseller!A:F,5,0)</f>
        <v>45997.570138888892</v>
      </c>
      <c r="H3492" s="38"/>
      <c r="I3492" s="38"/>
      <c r="J3492" s="38"/>
      <c r="K3492" s="41"/>
      <c r="L3492" s="42"/>
      <c r="M3492" s="53">
        <v>0</v>
      </c>
      <c r="N3492" s="39" t="s">
        <v>22</v>
      </c>
      <c r="O3492" s="65">
        <f>SUMIFS(Tb_Reseller[Aug-26],Tb_Reseller[Agen id],Tb_Agen[[#This Row],[AGEN ID]])</f>
        <v>0</v>
      </c>
      <c r="P3492" s="66">
        <f>SUMIFS(Tb_Reseller[Sep-26],Tb_Reseller[Agen id],Tb_Agen[[#This Row],[AGEN ID]])</f>
        <v>0</v>
      </c>
      <c r="Q3492" s="66">
        <f>SUMIFS(Tb_Reseller[Oct-26],Tb_Reseller[Agen id],Tb_Agen[[#This Row],[AGEN ID]])</f>
        <v>0</v>
      </c>
    </row>
    <row r="3493" spans="1:17" x14ac:dyDescent="0.25">
      <c r="A3493" s="39" t="s">
        <v>7839</v>
      </c>
      <c r="B3493" s="34" t="s">
        <v>7840</v>
      </c>
      <c r="C3493" s="43" t="s">
        <v>82</v>
      </c>
      <c r="D3493" s="38" t="s">
        <v>16</v>
      </c>
      <c r="E3493" s="38" t="s">
        <v>82</v>
      </c>
      <c r="F3493" s="38"/>
      <c r="G3493" s="40">
        <f>VLOOKUP(Tb_Agen[[#This Row],[AGEN ID]],Reseller!A:F,5,0)</f>
        <v>46003.268750000003</v>
      </c>
      <c r="H3493" s="38"/>
      <c r="I3493" s="38"/>
      <c r="J3493" s="38"/>
      <c r="K3493" s="41"/>
      <c r="L3493" s="42"/>
      <c r="M3493" s="53">
        <v>0</v>
      </c>
      <c r="N3493" s="39" t="s">
        <v>22</v>
      </c>
      <c r="O3493" s="65">
        <f>SUMIFS(Tb_Reseller[Aug-26],Tb_Reseller[Agen id],Tb_Agen[[#This Row],[AGEN ID]])</f>
        <v>0</v>
      </c>
      <c r="P3493" s="66">
        <f>SUMIFS(Tb_Reseller[Sep-26],Tb_Reseller[Agen id],Tb_Agen[[#This Row],[AGEN ID]])</f>
        <v>0</v>
      </c>
      <c r="Q3493" s="66">
        <f>SUMIFS(Tb_Reseller[Oct-26],Tb_Reseller[Agen id],Tb_Agen[[#This Row],[AGEN ID]])</f>
        <v>0</v>
      </c>
    </row>
    <row r="3494" spans="1:17" x14ac:dyDescent="0.25">
      <c r="A3494" s="39" t="s">
        <v>7841</v>
      </c>
      <c r="B3494" s="34" t="s">
        <v>7842</v>
      </c>
      <c r="C3494" s="43" t="s">
        <v>82</v>
      </c>
      <c r="D3494" s="38" t="s">
        <v>16</v>
      </c>
      <c r="E3494" s="38" t="s">
        <v>82</v>
      </c>
      <c r="F3494" s="38"/>
      <c r="G3494" s="40">
        <f>VLOOKUP(Tb_Agen[[#This Row],[AGEN ID]],Reseller!A:F,5,0)</f>
        <v>46003.63958333333</v>
      </c>
      <c r="H3494" s="38"/>
      <c r="I3494" s="38"/>
      <c r="J3494" s="38"/>
      <c r="K3494" s="41"/>
      <c r="L3494" s="42"/>
      <c r="M3494" s="53">
        <v>0</v>
      </c>
      <c r="N3494" s="39" t="s">
        <v>22</v>
      </c>
      <c r="O3494" s="65">
        <f>SUMIFS(Tb_Reseller[Aug-26],Tb_Reseller[Agen id],Tb_Agen[[#This Row],[AGEN ID]])</f>
        <v>0</v>
      </c>
      <c r="P3494" s="66">
        <f>SUMIFS(Tb_Reseller[Sep-26],Tb_Reseller[Agen id],Tb_Agen[[#This Row],[AGEN ID]])</f>
        <v>3.3333333333333333E-2</v>
      </c>
      <c r="Q3494" s="66">
        <f>SUMIFS(Tb_Reseller[Oct-26],Tb_Reseller[Agen id],Tb_Agen[[#This Row],[AGEN ID]])</f>
        <v>0</v>
      </c>
    </row>
    <row r="3495" spans="1:17" x14ac:dyDescent="0.25">
      <c r="A3495" s="39" t="s">
        <v>7843</v>
      </c>
      <c r="B3495" s="34" t="s">
        <v>7844</v>
      </c>
      <c r="C3495" s="43" t="s">
        <v>82</v>
      </c>
      <c r="D3495" s="38" t="s">
        <v>16</v>
      </c>
      <c r="E3495" s="38" t="s">
        <v>82</v>
      </c>
      <c r="F3495" s="38"/>
      <c r="G3495" s="40">
        <f>VLOOKUP(Tb_Agen[[#This Row],[AGEN ID]],Reseller!A:F,5,0)</f>
        <v>46088.802777777782</v>
      </c>
      <c r="H3495" s="38" t="s">
        <v>7845</v>
      </c>
      <c r="I3495" s="38" t="s">
        <v>68</v>
      </c>
      <c r="J3495" s="38" t="s">
        <v>69</v>
      </c>
      <c r="K3495" s="41" t="s">
        <v>7846</v>
      </c>
      <c r="L3495" s="42"/>
      <c r="M3495" s="53">
        <v>0</v>
      </c>
      <c r="N3495" s="39" t="s">
        <v>22</v>
      </c>
      <c r="O3495" s="65">
        <f>SUMIFS(Tb_Reseller[Aug-26],Tb_Reseller[Agen id],Tb_Agen[[#This Row],[AGEN ID]])</f>
        <v>0</v>
      </c>
      <c r="P3495" s="66">
        <f>SUMIFS(Tb_Reseller[Sep-26],Tb_Reseller[Agen id],Tb_Agen[[#This Row],[AGEN ID]])</f>
        <v>0</v>
      </c>
      <c r="Q3495" s="66">
        <f>SUMIFS(Tb_Reseller[Oct-26],Tb_Reseller[Agen id],Tb_Agen[[#This Row],[AGEN ID]])</f>
        <v>0</v>
      </c>
    </row>
    <row r="3496" spans="1:17" x14ac:dyDescent="0.25">
      <c r="A3496" s="39" t="s">
        <v>7847</v>
      </c>
      <c r="B3496" s="34" t="s">
        <v>7848</v>
      </c>
      <c r="C3496" s="43" t="s">
        <v>82</v>
      </c>
      <c r="D3496" s="38" t="s">
        <v>16</v>
      </c>
      <c r="E3496" s="38" t="s">
        <v>82</v>
      </c>
      <c r="F3496" s="38"/>
      <c r="G3496" s="40">
        <f>VLOOKUP(Tb_Agen[[#This Row],[AGEN ID]],Reseller!A:F,5,0)</f>
        <v>46003.862500000003</v>
      </c>
      <c r="H3496" s="38"/>
      <c r="I3496" s="38"/>
      <c r="J3496" s="38"/>
      <c r="K3496" s="41"/>
      <c r="L3496" s="42"/>
      <c r="M3496" s="53">
        <v>0</v>
      </c>
      <c r="N3496" s="39" t="s">
        <v>22</v>
      </c>
      <c r="O3496" s="65">
        <f>SUMIFS(Tb_Reseller[Aug-26],Tb_Reseller[Agen id],Tb_Agen[[#This Row],[AGEN ID]])</f>
        <v>0</v>
      </c>
      <c r="P3496" s="66">
        <f>SUMIFS(Tb_Reseller[Sep-26],Tb_Reseller[Agen id],Tb_Agen[[#This Row],[AGEN ID]])</f>
        <v>0</v>
      </c>
      <c r="Q3496" s="66">
        <f>SUMIFS(Tb_Reseller[Oct-26],Tb_Reseller[Agen id],Tb_Agen[[#This Row],[AGEN ID]])</f>
        <v>0</v>
      </c>
    </row>
    <row r="3497" spans="1:17" x14ac:dyDescent="0.25">
      <c r="A3497" s="39" t="s">
        <v>7849</v>
      </c>
      <c r="B3497" s="34" t="s">
        <v>7850</v>
      </c>
      <c r="C3497" s="43" t="s">
        <v>82</v>
      </c>
      <c r="D3497" s="38" t="s">
        <v>16</v>
      </c>
      <c r="E3497" s="38" t="s">
        <v>82</v>
      </c>
      <c r="F3497" s="38"/>
      <c r="G3497" s="40">
        <f>VLOOKUP(Tb_Agen[[#This Row],[AGEN ID]],Reseller!A:F,5,0)</f>
        <v>46101.936111111107</v>
      </c>
      <c r="H3497" s="38" t="s">
        <v>7851</v>
      </c>
      <c r="I3497" s="38" t="s">
        <v>68</v>
      </c>
      <c r="J3497" s="38" t="s">
        <v>340</v>
      </c>
      <c r="K3497" s="41" t="s">
        <v>340</v>
      </c>
      <c r="L3497" s="42"/>
      <c r="M3497" s="53">
        <v>0</v>
      </c>
      <c r="N3497" s="39" t="s">
        <v>22</v>
      </c>
      <c r="O3497" s="65">
        <f>SUMIFS(Tb_Reseller[Aug-26],Tb_Reseller[Agen id],Tb_Agen[[#This Row],[AGEN ID]])</f>
        <v>21.387096774193601</v>
      </c>
      <c r="P3497" s="66">
        <f>SUMIFS(Tb_Reseller[Sep-26],Tb_Reseller[Agen id],Tb_Agen[[#This Row],[AGEN ID]])</f>
        <v>19.966666666666818</v>
      </c>
      <c r="Q3497" s="66">
        <f>SUMIFS(Tb_Reseller[Oct-26],Tb_Reseller[Agen id],Tb_Agen[[#This Row],[AGEN ID]])</f>
        <v>20.25</v>
      </c>
    </row>
    <row r="3498" spans="1:17" x14ac:dyDescent="0.25">
      <c r="A3498" s="39" t="s">
        <v>7852</v>
      </c>
      <c r="B3498" s="34" t="s">
        <v>7853</v>
      </c>
      <c r="C3498" s="43" t="s">
        <v>82</v>
      </c>
      <c r="D3498" s="38" t="s">
        <v>16</v>
      </c>
      <c r="E3498" s="38" t="s">
        <v>82</v>
      </c>
      <c r="F3498" s="38"/>
      <c r="G3498" s="40">
        <f>VLOOKUP(Tb_Agen[[#This Row],[AGEN ID]],Reseller!A:F,5,0)</f>
        <v>46007.720833333333</v>
      </c>
      <c r="H3498" s="38"/>
      <c r="I3498" s="38"/>
      <c r="J3498" s="38"/>
      <c r="K3498" s="41"/>
      <c r="L3498" s="42"/>
      <c r="M3498" s="53">
        <v>0</v>
      </c>
      <c r="N3498" s="39" t="s">
        <v>22</v>
      </c>
      <c r="O3498" s="65">
        <f>SUMIFS(Tb_Reseller[Aug-26],Tb_Reseller[Agen id],Tb_Agen[[#This Row],[AGEN ID]])</f>
        <v>0</v>
      </c>
      <c r="P3498" s="66">
        <f>SUMIFS(Tb_Reseller[Sep-26],Tb_Reseller[Agen id],Tb_Agen[[#This Row],[AGEN ID]])</f>
        <v>0</v>
      </c>
      <c r="Q3498" s="66">
        <f>SUMIFS(Tb_Reseller[Oct-26],Tb_Reseller[Agen id],Tb_Agen[[#This Row],[AGEN ID]])</f>
        <v>0</v>
      </c>
    </row>
    <row r="3499" spans="1:17" x14ac:dyDescent="0.25">
      <c r="A3499" s="39" t="s">
        <v>7854</v>
      </c>
      <c r="B3499" s="34" t="s">
        <v>7855</v>
      </c>
      <c r="C3499" s="43" t="s">
        <v>82</v>
      </c>
      <c r="D3499" s="38" t="s">
        <v>16</v>
      </c>
      <c r="E3499" s="38" t="s">
        <v>82</v>
      </c>
      <c r="F3499" s="38"/>
      <c r="G3499" s="40">
        <f>VLOOKUP(Tb_Agen[[#This Row],[AGEN ID]],Reseller!A:F,5,0)</f>
        <v>46008.991666666669</v>
      </c>
      <c r="H3499" s="38"/>
      <c r="I3499" s="38"/>
      <c r="J3499" s="38"/>
      <c r="K3499" s="41"/>
      <c r="L3499" s="42"/>
      <c r="M3499" s="53">
        <v>0</v>
      </c>
      <c r="N3499" s="39" t="s">
        <v>22</v>
      </c>
      <c r="O3499" s="65">
        <f>SUMIFS(Tb_Reseller[Aug-26],Tb_Reseller[Agen id],Tb_Agen[[#This Row],[AGEN ID]])</f>
        <v>0</v>
      </c>
      <c r="P3499" s="66">
        <f>SUMIFS(Tb_Reseller[Sep-26],Tb_Reseller[Agen id],Tb_Agen[[#This Row],[AGEN ID]])</f>
        <v>0</v>
      </c>
      <c r="Q3499" s="66">
        <f>SUMIFS(Tb_Reseller[Oct-26],Tb_Reseller[Agen id],Tb_Agen[[#This Row],[AGEN ID]])</f>
        <v>0</v>
      </c>
    </row>
    <row r="3500" spans="1:17" x14ac:dyDescent="0.25">
      <c r="A3500" s="39" t="s">
        <v>7856</v>
      </c>
      <c r="B3500" s="34" t="s">
        <v>7857</v>
      </c>
      <c r="C3500" s="43" t="s">
        <v>15</v>
      </c>
      <c r="D3500" s="38" t="s">
        <v>36</v>
      </c>
      <c r="E3500" s="38" t="s">
        <v>37</v>
      </c>
      <c r="F3500" s="38" t="s">
        <v>152</v>
      </c>
      <c r="G3500" s="40">
        <f>VLOOKUP(Tb_Agen[[#This Row],[AGEN ID]],Reseller!A:F,5,0)</f>
        <v>46109.493055555547</v>
      </c>
      <c r="H3500" s="38" t="s">
        <v>7858</v>
      </c>
      <c r="I3500" s="38" t="s">
        <v>19</v>
      </c>
      <c r="J3500" s="38" t="s">
        <v>30</v>
      </c>
      <c r="K3500" s="41" t="s">
        <v>92</v>
      </c>
      <c r="L3500" s="42" t="s">
        <v>39</v>
      </c>
      <c r="M3500" s="53">
        <v>-1100000</v>
      </c>
      <c r="N3500" s="39" t="s">
        <v>40</v>
      </c>
      <c r="O3500" s="65">
        <f>SUMIFS(Tb_Reseller[Aug-26],Tb_Reseller[Agen id],Tb_Agen[[#This Row],[AGEN ID]])</f>
        <v>1.2258064516129024</v>
      </c>
      <c r="P3500" s="66">
        <f>SUMIFS(Tb_Reseller[Sep-26],Tb_Reseller[Agen id],Tb_Agen[[#This Row],[AGEN ID]])</f>
        <v>1.8666666666666691</v>
      </c>
      <c r="Q3500" s="66">
        <f>SUMIFS(Tb_Reseller[Oct-26],Tb_Reseller[Agen id],Tb_Agen[[#This Row],[AGEN ID]])</f>
        <v>1.25</v>
      </c>
    </row>
    <row r="3501" spans="1:17" x14ac:dyDescent="0.25">
      <c r="A3501" s="39" t="s">
        <v>7859</v>
      </c>
      <c r="B3501" s="34" t="s">
        <v>7860</v>
      </c>
      <c r="C3501" s="43" t="s">
        <v>112</v>
      </c>
      <c r="D3501" s="38" t="s">
        <v>28</v>
      </c>
      <c r="E3501" s="38" t="s">
        <v>17</v>
      </c>
      <c r="F3501" s="38"/>
      <c r="G3501" s="40">
        <f>VLOOKUP(Tb_Agen[[#This Row],[AGEN ID]],Reseller!A:F,5,0)</f>
        <v>46114.624305555553</v>
      </c>
      <c r="H3501" s="38" t="s">
        <v>7861</v>
      </c>
      <c r="I3501" s="38" t="s">
        <v>68</v>
      </c>
      <c r="J3501" s="38" t="s">
        <v>197</v>
      </c>
      <c r="K3501" s="41" t="s">
        <v>7184</v>
      </c>
      <c r="L3501" s="37" t="s">
        <v>162</v>
      </c>
      <c r="M3501" s="53">
        <v>0</v>
      </c>
      <c r="N3501" s="39" t="s">
        <v>22</v>
      </c>
      <c r="O3501" s="65">
        <f>SUMIFS(Tb_Reseller[Aug-26],Tb_Reseller[Agen id],Tb_Agen[[#This Row],[AGEN ID]])</f>
        <v>0</v>
      </c>
      <c r="P3501" s="66">
        <f>SUMIFS(Tb_Reseller[Sep-26],Tb_Reseller[Agen id],Tb_Agen[[#This Row],[AGEN ID]])</f>
        <v>0</v>
      </c>
      <c r="Q3501" s="66">
        <f>SUMIFS(Tb_Reseller[Oct-26],Tb_Reseller[Agen id],Tb_Agen[[#This Row],[AGEN ID]])</f>
        <v>0</v>
      </c>
    </row>
    <row r="3502" spans="1:17" x14ac:dyDescent="0.25">
      <c r="A3502" s="39" t="s">
        <v>7862</v>
      </c>
      <c r="B3502" s="34" t="s">
        <v>7863</v>
      </c>
      <c r="C3502" s="43" t="s">
        <v>112</v>
      </c>
      <c r="D3502" s="38" t="s">
        <v>16</v>
      </c>
      <c r="E3502" s="38" t="s">
        <v>143</v>
      </c>
      <c r="F3502" s="38"/>
      <c r="G3502" s="40">
        <f>VLOOKUP(Tb_Agen[[#This Row],[AGEN ID]],Reseller!A:F,5,0)</f>
        <v>46115.522222222222</v>
      </c>
      <c r="H3502" s="38" t="s">
        <v>7864</v>
      </c>
      <c r="I3502" s="38" t="s">
        <v>68</v>
      </c>
      <c r="J3502" s="38" t="s">
        <v>912</v>
      </c>
      <c r="K3502" s="46" t="s">
        <v>1880</v>
      </c>
      <c r="L3502" s="42" t="s">
        <v>101</v>
      </c>
      <c r="M3502" s="53">
        <v>0</v>
      </c>
      <c r="N3502" s="39" t="s">
        <v>22</v>
      </c>
      <c r="O3502" s="65">
        <f>SUMIFS(Tb_Reseller[Aug-26],Tb_Reseller[Agen id],Tb_Agen[[#This Row],[AGEN ID]])</f>
        <v>2.5806451612903207</v>
      </c>
      <c r="P3502" s="66">
        <f>SUMIFS(Tb_Reseller[Sep-26],Tb_Reseller[Agen id],Tb_Agen[[#This Row],[AGEN ID]])</f>
        <v>3.8333333333333295</v>
      </c>
      <c r="Q3502" s="66">
        <f>SUMIFS(Tb_Reseller[Oct-26],Tb_Reseller[Agen id],Tb_Agen[[#This Row],[AGEN ID]])</f>
        <v>4.5</v>
      </c>
    </row>
    <row r="3503" spans="1:17" x14ac:dyDescent="0.25">
      <c r="A3503" s="39" t="s">
        <v>7865</v>
      </c>
      <c r="B3503" s="34" t="s">
        <v>7866</v>
      </c>
      <c r="C3503" s="43" t="s">
        <v>82</v>
      </c>
      <c r="D3503" s="38" t="s">
        <v>16</v>
      </c>
      <c r="E3503" s="38" t="s">
        <v>82</v>
      </c>
      <c r="F3503" s="38"/>
      <c r="G3503" s="40">
        <f>VLOOKUP(Tb_Agen[[#This Row],[AGEN ID]],Reseller!A:F,5,0)</f>
        <v>46009.789583333331</v>
      </c>
      <c r="H3503" s="38"/>
      <c r="I3503" s="38"/>
      <c r="J3503" s="38"/>
      <c r="K3503" s="41"/>
      <c r="L3503" s="42"/>
      <c r="M3503" s="53">
        <v>0</v>
      </c>
      <c r="N3503" s="39" t="s">
        <v>22</v>
      </c>
      <c r="O3503" s="65">
        <f>SUMIFS(Tb_Reseller[Aug-26],Tb_Reseller[Agen id],Tb_Agen[[#This Row],[AGEN ID]])</f>
        <v>0</v>
      </c>
      <c r="P3503" s="66">
        <f>SUMIFS(Tb_Reseller[Sep-26],Tb_Reseller[Agen id],Tb_Agen[[#This Row],[AGEN ID]])</f>
        <v>0</v>
      </c>
      <c r="Q3503" s="66">
        <f>SUMIFS(Tb_Reseller[Oct-26],Tb_Reseller[Agen id],Tb_Agen[[#This Row],[AGEN ID]])</f>
        <v>0</v>
      </c>
    </row>
    <row r="3504" spans="1:17" x14ac:dyDescent="0.25">
      <c r="A3504" s="39" t="s">
        <v>7867</v>
      </c>
      <c r="B3504" s="34" t="s">
        <v>7868</v>
      </c>
      <c r="C3504" s="43" t="s">
        <v>82</v>
      </c>
      <c r="D3504" s="38" t="s">
        <v>16</v>
      </c>
      <c r="E3504" s="38" t="s">
        <v>82</v>
      </c>
      <c r="F3504" s="38"/>
      <c r="G3504" s="40">
        <f>VLOOKUP(Tb_Agen[[#This Row],[AGEN ID]],Reseller!A:F,5,0)</f>
        <v>46014.0625</v>
      </c>
      <c r="H3504" s="38"/>
      <c r="I3504" s="38"/>
      <c r="J3504" s="38"/>
      <c r="K3504" s="41"/>
      <c r="L3504" s="42"/>
      <c r="M3504" s="53">
        <v>0</v>
      </c>
      <c r="N3504" s="39" t="s">
        <v>22</v>
      </c>
      <c r="O3504" s="65">
        <f>SUMIFS(Tb_Reseller[Aug-26],Tb_Reseller[Agen id],Tb_Agen[[#This Row],[AGEN ID]])</f>
        <v>0</v>
      </c>
      <c r="P3504" s="66">
        <f>SUMIFS(Tb_Reseller[Sep-26],Tb_Reseller[Agen id],Tb_Agen[[#This Row],[AGEN ID]])</f>
        <v>0</v>
      </c>
      <c r="Q3504" s="66">
        <f>SUMIFS(Tb_Reseller[Oct-26],Tb_Reseller[Agen id],Tb_Agen[[#This Row],[AGEN ID]])</f>
        <v>0</v>
      </c>
    </row>
    <row r="3505" spans="1:17" x14ac:dyDescent="0.25">
      <c r="A3505" s="39" t="s">
        <v>7869</v>
      </c>
      <c r="B3505" s="34" t="s">
        <v>7870</v>
      </c>
      <c r="C3505" s="43" t="s">
        <v>82</v>
      </c>
      <c r="D3505" s="38" t="s">
        <v>16</v>
      </c>
      <c r="E3505" s="38" t="s">
        <v>82</v>
      </c>
      <c r="F3505" s="38"/>
      <c r="G3505" s="40">
        <f>VLOOKUP(Tb_Agen[[#This Row],[AGEN ID]],Reseller!A:F,5,0)</f>
        <v>46020.500694444447</v>
      </c>
      <c r="H3505" s="38"/>
      <c r="I3505" s="38"/>
      <c r="J3505" s="38"/>
      <c r="K3505" s="41"/>
      <c r="L3505" s="42"/>
      <c r="M3505" s="53">
        <v>0</v>
      </c>
      <c r="N3505" s="39" t="s">
        <v>22</v>
      </c>
      <c r="O3505" s="65">
        <f>SUMIFS(Tb_Reseller[Aug-26],Tb_Reseller[Agen id],Tb_Agen[[#This Row],[AGEN ID]])</f>
        <v>0</v>
      </c>
      <c r="P3505" s="66">
        <f>SUMIFS(Tb_Reseller[Sep-26],Tb_Reseller[Agen id],Tb_Agen[[#This Row],[AGEN ID]])</f>
        <v>0</v>
      </c>
      <c r="Q3505" s="66">
        <f>SUMIFS(Tb_Reseller[Oct-26],Tb_Reseller[Agen id],Tb_Agen[[#This Row],[AGEN ID]])</f>
        <v>0</v>
      </c>
    </row>
    <row r="3506" spans="1:17" x14ac:dyDescent="0.25">
      <c r="A3506" s="39" t="s">
        <v>7871</v>
      </c>
      <c r="B3506" s="34" t="s">
        <v>7872</v>
      </c>
      <c r="C3506" s="43" t="s">
        <v>82</v>
      </c>
      <c r="D3506" s="38" t="s">
        <v>16</v>
      </c>
      <c r="E3506" s="38" t="s">
        <v>82</v>
      </c>
      <c r="F3506" s="38"/>
      <c r="G3506" s="40">
        <f>VLOOKUP(Tb_Agen[[#This Row],[AGEN ID]],Reseller!A:F,5,0)</f>
        <v>46020.996527777781</v>
      </c>
      <c r="H3506" s="38"/>
      <c r="I3506" s="38"/>
      <c r="J3506" s="38"/>
      <c r="K3506" s="41"/>
      <c r="L3506" s="42"/>
      <c r="M3506" s="53">
        <v>0</v>
      </c>
      <c r="N3506" s="39" t="s">
        <v>22</v>
      </c>
      <c r="O3506" s="65">
        <f>SUMIFS(Tb_Reseller[Aug-26],Tb_Reseller[Agen id],Tb_Agen[[#This Row],[AGEN ID]])</f>
        <v>0</v>
      </c>
      <c r="P3506" s="66">
        <f>SUMIFS(Tb_Reseller[Sep-26],Tb_Reseller[Agen id],Tb_Agen[[#This Row],[AGEN ID]])</f>
        <v>0</v>
      </c>
      <c r="Q3506" s="66">
        <f>SUMIFS(Tb_Reseller[Oct-26],Tb_Reseller[Agen id],Tb_Agen[[#This Row],[AGEN ID]])</f>
        <v>0</v>
      </c>
    </row>
    <row r="3507" spans="1:17" x14ac:dyDescent="0.25">
      <c r="A3507" s="39" t="s">
        <v>7873</v>
      </c>
      <c r="B3507" s="34" t="s">
        <v>7874</v>
      </c>
      <c r="C3507" s="43" t="s">
        <v>82</v>
      </c>
      <c r="D3507" s="38" t="s">
        <v>16</v>
      </c>
      <c r="E3507" s="38" t="s">
        <v>82</v>
      </c>
      <c r="F3507" s="38"/>
      <c r="G3507" s="40">
        <f>VLOOKUP(Tb_Agen[[#This Row],[AGEN ID]],Reseller!A:F,5,0)</f>
        <v>46021.835416666669</v>
      </c>
      <c r="H3507" s="38"/>
      <c r="I3507" s="38"/>
      <c r="J3507" s="38"/>
      <c r="K3507" s="41"/>
      <c r="L3507" s="42"/>
      <c r="M3507" s="53">
        <v>0</v>
      </c>
      <c r="N3507" s="39" t="s">
        <v>22</v>
      </c>
      <c r="O3507" s="65">
        <f>SUMIFS(Tb_Reseller[Aug-26],Tb_Reseller[Agen id],Tb_Agen[[#This Row],[AGEN ID]])</f>
        <v>0</v>
      </c>
      <c r="P3507" s="66">
        <f>SUMIFS(Tb_Reseller[Sep-26],Tb_Reseller[Agen id],Tb_Agen[[#This Row],[AGEN ID]])</f>
        <v>0</v>
      </c>
      <c r="Q3507" s="66">
        <f>SUMIFS(Tb_Reseller[Oct-26],Tb_Reseller[Agen id],Tb_Agen[[#This Row],[AGEN ID]])</f>
        <v>0</v>
      </c>
    </row>
    <row r="3508" spans="1:17" x14ac:dyDescent="0.25">
      <c r="A3508" s="39" t="s">
        <v>7875</v>
      </c>
      <c r="B3508" s="34" t="s">
        <v>7876</v>
      </c>
      <c r="C3508" s="43" t="s">
        <v>82</v>
      </c>
      <c r="D3508" s="38" t="s">
        <v>16</v>
      </c>
      <c r="E3508" s="38" t="s">
        <v>82</v>
      </c>
      <c r="F3508" s="38"/>
      <c r="G3508" s="40">
        <f>VLOOKUP(Tb_Agen[[#This Row],[AGEN ID]],Reseller!A:F,5,0)</f>
        <v>46024.617361111108</v>
      </c>
      <c r="H3508" s="38"/>
      <c r="I3508" s="38"/>
      <c r="J3508" s="38"/>
      <c r="K3508" s="41"/>
      <c r="L3508" s="42"/>
      <c r="M3508" s="53">
        <v>0</v>
      </c>
      <c r="N3508" s="39" t="s">
        <v>22</v>
      </c>
      <c r="O3508" s="65">
        <f>SUMIFS(Tb_Reseller[Aug-26],Tb_Reseller[Agen id],Tb_Agen[[#This Row],[AGEN ID]])</f>
        <v>0</v>
      </c>
      <c r="P3508" s="66">
        <f>SUMIFS(Tb_Reseller[Sep-26],Tb_Reseller[Agen id],Tb_Agen[[#This Row],[AGEN ID]])</f>
        <v>0</v>
      </c>
      <c r="Q3508" s="66">
        <f>SUMIFS(Tb_Reseller[Oct-26],Tb_Reseller[Agen id],Tb_Agen[[#This Row],[AGEN ID]])</f>
        <v>0</v>
      </c>
    </row>
    <row r="3509" spans="1:17" x14ac:dyDescent="0.25">
      <c r="A3509" s="39" t="s">
        <v>7877</v>
      </c>
      <c r="B3509" s="34" t="s">
        <v>7878</v>
      </c>
      <c r="C3509" s="43" t="s">
        <v>82</v>
      </c>
      <c r="D3509" s="38" t="s">
        <v>16</v>
      </c>
      <c r="E3509" s="38" t="s">
        <v>82</v>
      </c>
      <c r="F3509" s="38"/>
      <c r="G3509" s="40">
        <f>VLOOKUP(Tb_Agen[[#This Row],[AGEN ID]],Reseller!A:F,5,0)</f>
        <v>46026.447916666657</v>
      </c>
      <c r="H3509" s="38"/>
      <c r="I3509" s="38"/>
      <c r="J3509" s="38"/>
      <c r="K3509" s="41"/>
      <c r="L3509" s="42"/>
      <c r="M3509" s="53">
        <v>0</v>
      </c>
      <c r="N3509" s="39" t="s">
        <v>22</v>
      </c>
      <c r="O3509" s="65">
        <f>SUMIFS(Tb_Reseller[Aug-26],Tb_Reseller[Agen id],Tb_Agen[[#This Row],[AGEN ID]])</f>
        <v>0</v>
      </c>
      <c r="P3509" s="66">
        <f>SUMIFS(Tb_Reseller[Sep-26],Tb_Reseller[Agen id],Tb_Agen[[#This Row],[AGEN ID]])</f>
        <v>0</v>
      </c>
      <c r="Q3509" s="66">
        <f>SUMIFS(Tb_Reseller[Oct-26],Tb_Reseller[Agen id],Tb_Agen[[#This Row],[AGEN ID]])</f>
        <v>0</v>
      </c>
    </row>
    <row r="3510" spans="1:17" x14ac:dyDescent="0.25">
      <c r="A3510" s="39" t="s">
        <v>7879</v>
      </c>
      <c r="B3510" s="34" t="s">
        <v>7880</v>
      </c>
      <c r="C3510" s="43" t="s">
        <v>82</v>
      </c>
      <c r="D3510" s="38" t="s">
        <v>16</v>
      </c>
      <c r="E3510" s="38" t="s">
        <v>82</v>
      </c>
      <c r="F3510" s="38"/>
      <c r="G3510" s="40">
        <f>VLOOKUP(Tb_Agen[[#This Row],[AGEN ID]],Reseller!A:F,5,0)</f>
        <v>46026.620833333327</v>
      </c>
      <c r="H3510" s="38"/>
      <c r="I3510" s="38"/>
      <c r="J3510" s="38"/>
      <c r="K3510" s="41"/>
      <c r="L3510" s="42"/>
      <c r="M3510" s="53">
        <v>0</v>
      </c>
      <c r="N3510" s="39" t="s">
        <v>22</v>
      </c>
      <c r="O3510" s="65">
        <f>SUMIFS(Tb_Reseller[Aug-26],Tb_Reseller[Agen id],Tb_Agen[[#This Row],[AGEN ID]])</f>
        <v>0</v>
      </c>
      <c r="P3510" s="66">
        <f>SUMIFS(Tb_Reseller[Sep-26],Tb_Reseller[Agen id],Tb_Agen[[#This Row],[AGEN ID]])</f>
        <v>0</v>
      </c>
      <c r="Q3510" s="66">
        <f>SUMIFS(Tb_Reseller[Oct-26],Tb_Reseller[Agen id],Tb_Agen[[#This Row],[AGEN ID]])</f>
        <v>0</v>
      </c>
    </row>
    <row r="3511" spans="1:17" x14ac:dyDescent="0.25">
      <c r="A3511" s="39" t="s">
        <v>7881</v>
      </c>
      <c r="B3511" s="34" t="s">
        <v>7882</v>
      </c>
      <c r="C3511" s="43" t="s">
        <v>112</v>
      </c>
      <c r="D3511" s="38" t="s">
        <v>28</v>
      </c>
      <c r="E3511" s="38" t="s">
        <v>159</v>
      </c>
      <c r="F3511" s="38"/>
      <c r="G3511" s="40">
        <f>VLOOKUP(Tb_Agen[[#This Row],[AGEN ID]],Reseller!A:F,5,0)</f>
        <v>46125.57916666667</v>
      </c>
      <c r="H3511" s="38" t="s">
        <v>7883</v>
      </c>
      <c r="I3511" s="38" t="s">
        <v>68</v>
      </c>
      <c r="J3511" s="38" t="s">
        <v>1172</v>
      </c>
      <c r="K3511" s="41" t="s">
        <v>7631</v>
      </c>
      <c r="L3511" s="37" t="s">
        <v>162</v>
      </c>
      <c r="M3511" s="53">
        <v>0</v>
      </c>
      <c r="N3511" s="39" t="s">
        <v>22</v>
      </c>
      <c r="O3511" s="65">
        <f>SUMIFS(Tb_Reseller[Aug-26],Tb_Reseller[Agen id],Tb_Agen[[#This Row],[AGEN ID]])</f>
        <v>0</v>
      </c>
      <c r="P3511" s="66">
        <f>SUMIFS(Tb_Reseller[Sep-26],Tb_Reseller[Agen id],Tb_Agen[[#This Row],[AGEN ID]])</f>
        <v>0</v>
      </c>
      <c r="Q3511" s="66">
        <f>SUMIFS(Tb_Reseller[Oct-26],Tb_Reseller[Agen id],Tb_Agen[[#This Row],[AGEN ID]])</f>
        <v>0</v>
      </c>
    </row>
    <row r="3512" spans="1:17" x14ac:dyDescent="0.25">
      <c r="A3512" s="39" t="s">
        <v>7884</v>
      </c>
      <c r="B3512" s="34" t="s">
        <v>7885</v>
      </c>
      <c r="C3512" s="43" t="s">
        <v>112</v>
      </c>
      <c r="D3512" s="38" t="s">
        <v>36</v>
      </c>
      <c r="E3512" s="38" t="s">
        <v>159</v>
      </c>
      <c r="F3512" s="38"/>
      <c r="G3512" s="40">
        <f>VLOOKUP(Tb_Agen[[#This Row],[AGEN ID]],Reseller!A:F,5,0)</f>
        <v>46125.851388888892</v>
      </c>
      <c r="H3512" s="38" t="s">
        <v>7886</v>
      </c>
      <c r="I3512" s="38" t="s">
        <v>145</v>
      </c>
      <c r="J3512" s="38" t="s">
        <v>216</v>
      </c>
      <c r="K3512" s="41" t="s">
        <v>1550</v>
      </c>
      <c r="L3512" s="42" t="s">
        <v>39</v>
      </c>
      <c r="M3512" s="53">
        <v>-2497820</v>
      </c>
      <c r="N3512" s="39" t="s">
        <v>40</v>
      </c>
      <c r="O3512" s="65">
        <f>SUMIFS(Tb_Reseller[Aug-26],Tb_Reseller[Agen id],Tb_Agen[[#This Row],[AGEN ID]])</f>
        <v>12.354838709677528</v>
      </c>
      <c r="P3512" s="66">
        <f>SUMIFS(Tb_Reseller[Sep-26],Tb_Reseller[Agen id],Tb_Agen[[#This Row],[AGEN ID]])</f>
        <v>2.8666666666666663</v>
      </c>
      <c r="Q3512" s="66">
        <f>SUMIFS(Tb_Reseller[Oct-26],Tb_Reseller[Agen id],Tb_Agen[[#This Row],[AGEN ID]])</f>
        <v>0</v>
      </c>
    </row>
    <row r="3513" spans="1:17" x14ac:dyDescent="0.25">
      <c r="A3513" s="39" t="s">
        <v>7887</v>
      </c>
      <c r="B3513" s="34" t="s">
        <v>7888</v>
      </c>
      <c r="C3513" s="43" t="s">
        <v>82</v>
      </c>
      <c r="D3513" s="38" t="s">
        <v>16</v>
      </c>
      <c r="E3513" s="38" t="s">
        <v>82</v>
      </c>
      <c r="F3513" s="38"/>
      <c r="G3513" s="40">
        <f>VLOOKUP(Tb_Agen[[#This Row],[AGEN ID]],Reseller!A:F,5,0)</f>
        <v>46031.802777777782</v>
      </c>
      <c r="H3513" s="38"/>
      <c r="I3513" s="38"/>
      <c r="J3513" s="38"/>
      <c r="K3513" s="41"/>
      <c r="L3513" s="42"/>
      <c r="M3513" s="53">
        <v>0</v>
      </c>
      <c r="N3513" s="39" t="s">
        <v>22</v>
      </c>
      <c r="O3513" s="65">
        <f>SUMIFS(Tb_Reseller[Aug-26],Tb_Reseller[Agen id],Tb_Agen[[#This Row],[AGEN ID]])</f>
        <v>0</v>
      </c>
      <c r="P3513" s="66">
        <f>SUMIFS(Tb_Reseller[Sep-26],Tb_Reseller[Agen id],Tb_Agen[[#This Row],[AGEN ID]])</f>
        <v>0</v>
      </c>
      <c r="Q3513" s="66">
        <f>SUMIFS(Tb_Reseller[Oct-26],Tb_Reseller[Agen id],Tb_Agen[[#This Row],[AGEN ID]])</f>
        <v>0</v>
      </c>
    </row>
    <row r="3514" spans="1:17" x14ac:dyDescent="0.25">
      <c r="A3514" s="39" t="s">
        <v>7889</v>
      </c>
      <c r="B3514" s="34" t="s">
        <v>7890</v>
      </c>
      <c r="C3514" s="43" t="s">
        <v>82</v>
      </c>
      <c r="D3514" s="38" t="s">
        <v>16</v>
      </c>
      <c r="E3514" s="38" t="s">
        <v>82</v>
      </c>
      <c r="F3514" s="38"/>
      <c r="G3514" s="40">
        <f>VLOOKUP(Tb_Agen[[#This Row],[AGEN ID]],Reseller!A:F,5,0)</f>
        <v>46034.272222222222</v>
      </c>
      <c r="H3514" s="38"/>
      <c r="I3514" s="38"/>
      <c r="J3514" s="38"/>
      <c r="K3514" s="41"/>
      <c r="L3514" s="42"/>
      <c r="M3514" s="53">
        <v>0</v>
      </c>
      <c r="N3514" s="39" t="s">
        <v>22</v>
      </c>
      <c r="O3514" s="65">
        <f>SUMIFS(Tb_Reseller[Aug-26],Tb_Reseller[Agen id],Tb_Agen[[#This Row],[AGEN ID]])</f>
        <v>0</v>
      </c>
      <c r="P3514" s="66">
        <f>SUMIFS(Tb_Reseller[Sep-26],Tb_Reseller[Agen id],Tb_Agen[[#This Row],[AGEN ID]])</f>
        <v>0</v>
      </c>
      <c r="Q3514" s="66">
        <f>SUMIFS(Tb_Reseller[Oct-26],Tb_Reseller[Agen id],Tb_Agen[[#This Row],[AGEN ID]])</f>
        <v>0</v>
      </c>
    </row>
    <row r="3515" spans="1:17" x14ac:dyDescent="0.25">
      <c r="A3515" s="39" t="s">
        <v>7891</v>
      </c>
      <c r="B3515" s="34" t="s">
        <v>7892</v>
      </c>
      <c r="C3515" s="43" t="s">
        <v>15</v>
      </c>
      <c r="D3515" s="38" t="s">
        <v>36</v>
      </c>
      <c r="E3515" s="38" t="s">
        <v>37</v>
      </c>
      <c r="F3515" s="38" t="s">
        <v>152</v>
      </c>
      <c r="G3515" s="40">
        <f>VLOOKUP(Tb_Agen[[#This Row],[AGEN ID]],Reseller!A:F,5,0)</f>
        <v>46129.555555555547</v>
      </c>
      <c r="H3515" s="38" t="s">
        <v>7893</v>
      </c>
      <c r="I3515" s="38" t="s">
        <v>19</v>
      </c>
      <c r="J3515" s="38" t="s">
        <v>494</v>
      </c>
      <c r="K3515" s="41" t="s">
        <v>495</v>
      </c>
      <c r="L3515" s="37" t="s">
        <v>162</v>
      </c>
      <c r="M3515" s="53">
        <v>-1300000</v>
      </c>
      <c r="N3515" s="39" t="s">
        <v>40</v>
      </c>
      <c r="O3515" s="65">
        <f>SUMIFS(Tb_Reseller[Aug-26],Tb_Reseller[Agen id],Tb_Agen[[#This Row],[AGEN ID]])</f>
        <v>2.2258064516129017</v>
      </c>
      <c r="P3515" s="66">
        <f>SUMIFS(Tb_Reseller[Sep-26],Tb_Reseller[Agen id],Tb_Agen[[#This Row],[AGEN ID]])</f>
        <v>2.9333333333333327</v>
      </c>
      <c r="Q3515" s="66">
        <f>SUMIFS(Tb_Reseller[Oct-26],Tb_Reseller[Agen id],Tb_Agen[[#This Row],[AGEN ID]])</f>
        <v>2.75</v>
      </c>
    </row>
    <row r="3516" spans="1:17" x14ac:dyDescent="0.25">
      <c r="A3516" s="39" t="s">
        <v>7894</v>
      </c>
      <c r="B3516" s="34" t="s">
        <v>7895</v>
      </c>
      <c r="C3516" s="43" t="s">
        <v>82</v>
      </c>
      <c r="D3516" s="38" t="s">
        <v>16</v>
      </c>
      <c r="E3516" s="38" t="s">
        <v>82</v>
      </c>
      <c r="F3516" s="38"/>
      <c r="G3516" s="40">
        <f>VLOOKUP(Tb_Agen[[#This Row],[AGEN ID]],Reseller!A:F,5,0)</f>
        <v>46040.392361111109</v>
      </c>
      <c r="H3516" s="38"/>
      <c r="I3516" s="38"/>
      <c r="J3516" s="38"/>
      <c r="K3516" s="41"/>
      <c r="L3516" s="42"/>
      <c r="M3516" s="53">
        <v>0</v>
      </c>
      <c r="N3516" s="39" t="s">
        <v>22</v>
      </c>
      <c r="O3516" s="65">
        <f>SUMIFS(Tb_Reseller[Aug-26],Tb_Reseller[Agen id],Tb_Agen[[#This Row],[AGEN ID]])</f>
        <v>0</v>
      </c>
      <c r="P3516" s="66">
        <f>SUMIFS(Tb_Reseller[Sep-26],Tb_Reseller[Agen id],Tb_Agen[[#This Row],[AGEN ID]])</f>
        <v>0</v>
      </c>
      <c r="Q3516" s="66">
        <f>SUMIFS(Tb_Reseller[Oct-26],Tb_Reseller[Agen id],Tb_Agen[[#This Row],[AGEN ID]])</f>
        <v>0</v>
      </c>
    </row>
    <row r="3517" spans="1:17" x14ac:dyDescent="0.25">
      <c r="A3517" s="39" t="s">
        <v>7896</v>
      </c>
      <c r="B3517" s="34" t="s">
        <v>7897</v>
      </c>
      <c r="C3517" s="44" t="s">
        <v>112</v>
      </c>
      <c r="D3517" s="38" t="s">
        <v>28</v>
      </c>
      <c r="E3517" s="38" t="s">
        <v>17</v>
      </c>
      <c r="F3517" s="38"/>
      <c r="G3517" s="40">
        <f>VLOOKUP(Tb_Agen[[#This Row],[AGEN ID]],Reseller!A:F,5,0)</f>
        <v>46130.535416666673</v>
      </c>
      <c r="H3517" s="38" t="s">
        <v>7898</v>
      </c>
      <c r="I3517" s="38" t="s">
        <v>145</v>
      </c>
      <c r="J3517" s="38" t="s">
        <v>216</v>
      </c>
      <c r="K3517" s="41" t="s">
        <v>216</v>
      </c>
      <c r="L3517" s="42" t="s">
        <v>39</v>
      </c>
      <c r="M3517" s="53">
        <v>0</v>
      </c>
      <c r="N3517" s="39" t="s">
        <v>22</v>
      </c>
      <c r="O3517" s="65">
        <f>SUMIFS(Tb_Reseller[Aug-26],Tb_Reseller[Agen id],Tb_Agen[[#This Row],[AGEN ID]])</f>
        <v>0</v>
      </c>
      <c r="P3517" s="66">
        <f>SUMIFS(Tb_Reseller[Sep-26],Tb_Reseller[Agen id],Tb_Agen[[#This Row],[AGEN ID]])</f>
        <v>0</v>
      </c>
      <c r="Q3517" s="66">
        <f>SUMIFS(Tb_Reseller[Oct-26],Tb_Reseller[Agen id],Tb_Agen[[#This Row],[AGEN ID]])</f>
        <v>0</v>
      </c>
    </row>
    <row r="3518" spans="1:17" x14ac:dyDescent="0.25">
      <c r="A3518" s="39" t="s">
        <v>7899</v>
      </c>
      <c r="B3518" s="34" t="s">
        <v>7900</v>
      </c>
      <c r="C3518" s="43" t="s">
        <v>82</v>
      </c>
      <c r="D3518" s="38" t="s">
        <v>16</v>
      </c>
      <c r="E3518" s="38" t="s">
        <v>82</v>
      </c>
      <c r="F3518" s="38"/>
      <c r="G3518" s="40">
        <f>VLOOKUP(Tb_Agen[[#This Row],[AGEN ID]],Reseller!A:F,5,0)</f>
        <v>46044.792361111111</v>
      </c>
      <c r="H3518" s="38"/>
      <c r="I3518" s="38"/>
      <c r="J3518" s="38"/>
      <c r="K3518" s="41"/>
      <c r="L3518" s="42"/>
      <c r="M3518" s="53">
        <v>0</v>
      </c>
      <c r="N3518" s="39" t="s">
        <v>22</v>
      </c>
      <c r="O3518" s="65">
        <f>SUMIFS(Tb_Reseller[Aug-26],Tb_Reseller[Agen id],Tb_Agen[[#This Row],[AGEN ID]])</f>
        <v>0</v>
      </c>
      <c r="P3518" s="66">
        <f>SUMIFS(Tb_Reseller[Sep-26],Tb_Reseller[Agen id],Tb_Agen[[#This Row],[AGEN ID]])</f>
        <v>0</v>
      </c>
      <c r="Q3518" s="66">
        <f>SUMIFS(Tb_Reseller[Oct-26],Tb_Reseller[Agen id],Tb_Agen[[#This Row],[AGEN ID]])</f>
        <v>0</v>
      </c>
    </row>
    <row r="3519" spans="1:17" x14ac:dyDescent="0.25">
      <c r="A3519" s="39" t="s">
        <v>7901</v>
      </c>
      <c r="B3519" s="34" t="s">
        <v>7902</v>
      </c>
      <c r="C3519" s="43" t="s">
        <v>82</v>
      </c>
      <c r="D3519" s="38" t="s">
        <v>16</v>
      </c>
      <c r="E3519" s="38" t="s">
        <v>82</v>
      </c>
      <c r="F3519" s="38"/>
      <c r="G3519" s="40">
        <f>VLOOKUP(Tb_Agen[[#This Row],[AGEN ID]],Reseller!A:F,5,0)</f>
        <v>46054.102777777778</v>
      </c>
      <c r="H3519" s="38"/>
      <c r="I3519" s="38"/>
      <c r="J3519" s="38"/>
      <c r="K3519" s="41"/>
      <c r="L3519" s="42"/>
      <c r="M3519" s="53">
        <v>0</v>
      </c>
      <c r="N3519" s="39" t="s">
        <v>22</v>
      </c>
      <c r="O3519" s="65">
        <f>SUMIFS(Tb_Reseller[Aug-26],Tb_Reseller[Agen id],Tb_Agen[[#This Row],[AGEN ID]])</f>
        <v>0</v>
      </c>
      <c r="P3519" s="66">
        <f>SUMIFS(Tb_Reseller[Sep-26],Tb_Reseller[Agen id],Tb_Agen[[#This Row],[AGEN ID]])</f>
        <v>0</v>
      </c>
      <c r="Q3519" s="66">
        <f>SUMIFS(Tb_Reseller[Oct-26],Tb_Reseller[Agen id],Tb_Agen[[#This Row],[AGEN ID]])</f>
        <v>0</v>
      </c>
    </row>
    <row r="3520" spans="1:17" x14ac:dyDescent="0.25">
      <c r="A3520" s="39" t="s">
        <v>7903</v>
      </c>
      <c r="B3520" s="34" t="s">
        <v>7904</v>
      </c>
      <c r="C3520" s="43" t="s">
        <v>112</v>
      </c>
      <c r="D3520" s="38" t="s">
        <v>16</v>
      </c>
      <c r="E3520" s="38" t="s">
        <v>159</v>
      </c>
      <c r="F3520" s="38"/>
      <c r="G3520" s="40">
        <f>VLOOKUP(Tb_Agen[[#This Row],[AGEN ID]],Reseller!A:F,5,0)</f>
        <v>46136.51666666667</v>
      </c>
      <c r="H3520" s="38" t="s">
        <v>7905</v>
      </c>
      <c r="I3520" s="38" t="s">
        <v>145</v>
      </c>
      <c r="J3520" s="38" t="s">
        <v>216</v>
      </c>
      <c r="K3520" s="46" t="s">
        <v>501</v>
      </c>
      <c r="L3520" s="37" t="s">
        <v>162</v>
      </c>
      <c r="M3520" s="53">
        <v>0</v>
      </c>
      <c r="N3520" s="39" t="s">
        <v>22</v>
      </c>
      <c r="O3520" s="65">
        <f>SUMIFS(Tb_Reseller[Aug-26],Tb_Reseller[Agen id],Tb_Agen[[#This Row],[AGEN ID]])</f>
        <v>5.3870967741935445</v>
      </c>
      <c r="P3520" s="66">
        <f>SUMIFS(Tb_Reseller[Sep-26],Tb_Reseller[Agen id],Tb_Agen[[#This Row],[AGEN ID]])</f>
        <v>5.4333333333333238</v>
      </c>
      <c r="Q3520" s="66">
        <f>SUMIFS(Tb_Reseller[Oct-26],Tb_Reseller[Agen id],Tb_Agen[[#This Row],[AGEN ID]])</f>
        <v>7</v>
      </c>
    </row>
    <row r="3521" spans="1:17" x14ac:dyDescent="0.25">
      <c r="A3521" s="39" t="s">
        <v>7906</v>
      </c>
      <c r="B3521" s="34" t="s">
        <v>7907</v>
      </c>
      <c r="C3521" s="43" t="s">
        <v>82</v>
      </c>
      <c r="D3521" s="38" t="s">
        <v>16</v>
      </c>
      <c r="E3521" s="38" t="s">
        <v>82</v>
      </c>
      <c r="F3521" s="38"/>
      <c r="G3521" s="40">
        <f>VLOOKUP(Tb_Agen[[#This Row],[AGEN ID]],Reseller!A:F,5,0)</f>
        <v>46054.743055555547</v>
      </c>
      <c r="H3521" s="38"/>
      <c r="I3521" s="38"/>
      <c r="J3521" s="38"/>
      <c r="K3521" s="41"/>
      <c r="L3521" s="42"/>
      <c r="M3521" s="53">
        <v>0</v>
      </c>
      <c r="N3521" s="39" t="s">
        <v>22</v>
      </c>
      <c r="O3521" s="65">
        <f>SUMIFS(Tb_Reseller[Aug-26],Tb_Reseller[Agen id],Tb_Agen[[#This Row],[AGEN ID]])</f>
        <v>6.4516129032258063E-2</v>
      </c>
      <c r="P3521" s="66">
        <f>SUMIFS(Tb_Reseller[Sep-26],Tb_Reseller[Agen id],Tb_Agen[[#This Row],[AGEN ID]])</f>
        <v>0</v>
      </c>
      <c r="Q3521" s="66">
        <f>SUMIFS(Tb_Reseller[Oct-26],Tb_Reseller[Agen id],Tb_Agen[[#This Row],[AGEN ID]])</f>
        <v>0</v>
      </c>
    </row>
    <row r="3522" spans="1:17" x14ac:dyDescent="0.25">
      <c r="A3522" s="39" t="s">
        <v>7908</v>
      </c>
      <c r="B3522" s="34" t="s">
        <v>7909</v>
      </c>
      <c r="C3522" s="43" t="s">
        <v>82</v>
      </c>
      <c r="D3522" s="38" t="s">
        <v>16</v>
      </c>
      <c r="E3522" s="38" t="s">
        <v>82</v>
      </c>
      <c r="F3522" s="38"/>
      <c r="G3522" s="40">
        <f>VLOOKUP(Tb_Agen[[#This Row],[AGEN ID]],Reseller!A:F,5,0)</f>
        <v>46055.67083333333</v>
      </c>
      <c r="H3522" s="38"/>
      <c r="I3522" s="38"/>
      <c r="J3522" s="38"/>
      <c r="K3522" s="41"/>
      <c r="L3522" s="42"/>
      <c r="M3522" s="53">
        <v>0</v>
      </c>
      <c r="N3522" s="39" t="s">
        <v>22</v>
      </c>
      <c r="O3522" s="65">
        <f>SUMIFS(Tb_Reseller[Aug-26],Tb_Reseller[Agen id],Tb_Agen[[#This Row],[AGEN ID]])</f>
        <v>0</v>
      </c>
      <c r="P3522" s="66">
        <f>SUMIFS(Tb_Reseller[Sep-26],Tb_Reseller[Agen id],Tb_Agen[[#This Row],[AGEN ID]])</f>
        <v>0</v>
      </c>
      <c r="Q3522" s="66">
        <f>SUMIFS(Tb_Reseller[Oct-26],Tb_Reseller[Agen id],Tb_Agen[[#This Row],[AGEN ID]])</f>
        <v>0</v>
      </c>
    </row>
    <row r="3523" spans="1:17" x14ac:dyDescent="0.25">
      <c r="A3523" s="39" t="s">
        <v>7910</v>
      </c>
      <c r="B3523" s="34" t="s">
        <v>7911</v>
      </c>
      <c r="C3523" s="43" t="s">
        <v>79</v>
      </c>
      <c r="D3523" s="38" t="s">
        <v>36</v>
      </c>
      <c r="E3523" s="38" t="s">
        <v>864</v>
      </c>
      <c r="F3523" s="38"/>
      <c r="G3523" s="40">
        <f>VLOOKUP(Tb_Agen[[#This Row],[AGEN ID]],Reseller!A:F,5,0)</f>
        <v>46141.46875</v>
      </c>
      <c r="H3523" s="38" t="s">
        <v>7912</v>
      </c>
      <c r="I3523" s="38" t="s">
        <v>145</v>
      </c>
      <c r="J3523" s="38" t="s">
        <v>866</v>
      </c>
      <c r="K3523" s="41" t="s">
        <v>7913</v>
      </c>
      <c r="L3523" s="42" t="s">
        <v>39</v>
      </c>
      <c r="M3523" s="53">
        <v>-1500000</v>
      </c>
      <c r="N3523" s="39" t="s">
        <v>40</v>
      </c>
      <c r="O3523" s="65">
        <f>SUMIFS(Tb_Reseller[Aug-26],Tb_Reseller[Agen id],Tb_Agen[[#This Row],[AGEN ID]])</f>
        <v>5.3870967741935445</v>
      </c>
      <c r="P3523" s="66">
        <f>SUMIFS(Tb_Reseller[Sep-26],Tb_Reseller[Agen id],Tb_Agen[[#This Row],[AGEN ID]])</f>
        <v>6.9666666666666517</v>
      </c>
      <c r="Q3523" s="66">
        <f>SUMIFS(Tb_Reseller[Oct-26],Tb_Reseller[Agen id],Tb_Agen[[#This Row],[AGEN ID]])</f>
        <v>7</v>
      </c>
    </row>
    <row r="3524" spans="1:17" x14ac:dyDescent="0.25">
      <c r="A3524" s="39" t="s">
        <v>7914</v>
      </c>
      <c r="B3524" s="34" t="s">
        <v>7915</v>
      </c>
      <c r="C3524" s="43" t="s">
        <v>82</v>
      </c>
      <c r="D3524" s="38" t="s">
        <v>16</v>
      </c>
      <c r="E3524" s="38" t="s">
        <v>82</v>
      </c>
      <c r="F3524" s="38"/>
      <c r="G3524" s="40">
        <f>VLOOKUP(Tb_Agen[[#This Row],[AGEN ID]],Reseller!A:F,5,0)</f>
        <v>46059.462500000001</v>
      </c>
      <c r="H3524" s="38"/>
      <c r="I3524" s="38"/>
      <c r="J3524" s="38"/>
      <c r="K3524" s="41"/>
      <c r="L3524" s="42"/>
      <c r="M3524" s="53">
        <v>0</v>
      </c>
      <c r="N3524" s="39" t="s">
        <v>22</v>
      </c>
      <c r="O3524" s="65">
        <f>SUMIFS(Tb_Reseller[Aug-26],Tb_Reseller[Agen id],Tb_Agen[[#This Row],[AGEN ID]])</f>
        <v>0</v>
      </c>
      <c r="P3524" s="66">
        <f>SUMIFS(Tb_Reseller[Sep-26],Tb_Reseller[Agen id],Tb_Agen[[#This Row],[AGEN ID]])</f>
        <v>0</v>
      </c>
      <c r="Q3524" s="66">
        <f>SUMIFS(Tb_Reseller[Oct-26],Tb_Reseller[Agen id],Tb_Agen[[#This Row],[AGEN ID]])</f>
        <v>0</v>
      </c>
    </row>
    <row r="3525" spans="1:17" x14ac:dyDescent="0.25">
      <c r="A3525" s="39" t="s">
        <v>7916</v>
      </c>
      <c r="B3525" s="34" t="s">
        <v>7917</v>
      </c>
      <c r="C3525" s="43" t="s">
        <v>82</v>
      </c>
      <c r="D3525" s="38" t="s">
        <v>16</v>
      </c>
      <c r="E3525" s="38" t="s">
        <v>82</v>
      </c>
      <c r="F3525" s="38"/>
      <c r="G3525" s="40">
        <f>VLOOKUP(Tb_Agen[[#This Row],[AGEN ID]],Reseller!A:F,5,0)</f>
        <v>46059.809027777781</v>
      </c>
      <c r="H3525" s="38"/>
      <c r="I3525" s="38"/>
      <c r="J3525" s="38"/>
      <c r="K3525" s="41"/>
      <c r="L3525" s="42"/>
      <c r="M3525" s="53">
        <v>0</v>
      </c>
      <c r="N3525" s="39" t="s">
        <v>22</v>
      </c>
      <c r="O3525" s="65">
        <f>SUMIFS(Tb_Reseller[Aug-26],Tb_Reseller[Agen id],Tb_Agen[[#This Row],[AGEN ID]])</f>
        <v>0</v>
      </c>
      <c r="P3525" s="66">
        <f>SUMIFS(Tb_Reseller[Sep-26],Tb_Reseller[Agen id],Tb_Agen[[#This Row],[AGEN ID]])</f>
        <v>0</v>
      </c>
      <c r="Q3525" s="66">
        <f>SUMIFS(Tb_Reseller[Oct-26],Tb_Reseller[Agen id],Tb_Agen[[#This Row],[AGEN ID]])</f>
        <v>0</v>
      </c>
    </row>
    <row r="3526" spans="1:17" x14ac:dyDescent="0.25">
      <c r="A3526" s="39" t="s">
        <v>7918</v>
      </c>
      <c r="B3526" s="34" t="s">
        <v>7919</v>
      </c>
      <c r="C3526" s="43" t="s">
        <v>82</v>
      </c>
      <c r="D3526" s="38" t="s">
        <v>16</v>
      </c>
      <c r="E3526" s="38" t="s">
        <v>82</v>
      </c>
      <c r="F3526" s="38"/>
      <c r="G3526" s="40">
        <f>VLOOKUP(Tb_Agen[[#This Row],[AGEN ID]],Reseller!A:F,5,0)</f>
        <v>46066.182638888888</v>
      </c>
      <c r="H3526" s="38"/>
      <c r="I3526" s="38"/>
      <c r="J3526" s="38"/>
      <c r="K3526" s="41"/>
      <c r="L3526" s="42"/>
      <c r="M3526" s="53">
        <v>0</v>
      </c>
      <c r="N3526" s="39" t="s">
        <v>22</v>
      </c>
      <c r="O3526" s="65">
        <f>SUMIFS(Tb_Reseller[Aug-26],Tb_Reseller[Agen id],Tb_Agen[[#This Row],[AGEN ID]])</f>
        <v>0</v>
      </c>
      <c r="P3526" s="66">
        <f>SUMIFS(Tb_Reseller[Sep-26],Tb_Reseller[Agen id],Tb_Agen[[#This Row],[AGEN ID]])</f>
        <v>0</v>
      </c>
      <c r="Q3526" s="66">
        <f>SUMIFS(Tb_Reseller[Oct-26],Tb_Reseller[Agen id],Tb_Agen[[#This Row],[AGEN ID]])</f>
        <v>0</v>
      </c>
    </row>
    <row r="3527" spans="1:17" x14ac:dyDescent="0.25">
      <c r="A3527" s="39" t="s">
        <v>7920</v>
      </c>
      <c r="B3527" s="34" t="s">
        <v>7921</v>
      </c>
      <c r="C3527" s="43" t="s">
        <v>82</v>
      </c>
      <c r="D3527" s="38" t="s">
        <v>16</v>
      </c>
      <c r="E3527" s="38" t="s">
        <v>82</v>
      </c>
      <c r="F3527" s="38"/>
      <c r="G3527" s="40">
        <f>VLOOKUP(Tb_Agen[[#This Row],[AGEN ID]],Reseller!A:F,5,0)</f>
        <v>46073.138888888891</v>
      </c>
      <c r="H3527" s="38"/>
      <c r="I3527" s="38"/>
      <c r="J3527" s="38"/>
      <c r="K3527" s="41"/>
      <c r="L3527" s="42"/>
      <c r="M3527" s="53">
        <v>0</v>
      </c>
      <c r="N3527" s="39" t="s">
        <v>22</v>
      </c>
      <c r="O3527" s="65">
        <f>SUMIFS(Tb_Reseller[Aug-26],Tb_Reseller[Agen id],Tb_Agen[[#This Row],[AGEN ID]])</f>
        <v>0</v>
      </c>
      <c r="P3527" s="66">
        <f>SUMIFS(Tb_Reseller[Sep-26],Tb_Reseller[Agen id],Tb_Agen[[#This Row],[AGEN ID]])</f>
        <v>0</v>
      </c>
      <c r="Q3527" s="66">
        <f>SUMIFS(Tb_Reseller[Oct-26],Tb_Reseller[Agen id],Tb_Agen[[#This Row],[AGEN ID]])</f>
        <v>0</v>
      </c>
    </row>
    <row r="3528" spans="1:17" x14ac:dyDescent="0.25">
      <c r="A3528" s="39" t="s">
        <v>7922</v>
      </c>
      <c r="B3528" s="34" t="s">
        <v>7923</v>
      </c>
      <c r="C3528" s="43" t="s">
        <v>112</v>
      </c>
      <c r="D3528" s="38" t="s">
        <v>16</v>
      </c>
      <c r="E3528" s="38" t="s">
        <v>143</v>
      </c>
      <c r="F3528" s="38"/>
      <c r="G3528" s="40">
        <f>VLOOKUP(Tb_Agen[[#This Row],[AGEN ID]],Reseller!A:F,5,0)</f>
        <v>46148.432638888888</v>
      </c>
      <c r="H3528" s="38" t="s">
        <v>7924</v>
      </c>
      <c r="I3528" s="38" t="s">
        <v>145</v>
      </c>
      <c r="J3528" s="38" t="s">
        <v>146</v>
      </c>
      <c r="K3528" s="41" t="s">
        <v>2326</v>
      </c>
      <c r="L3528" s="42" t="s">
        <v>101</v>
      </c>
      <c r="M3528" s="53">
        <v>0</v>
      </c>
      <c r="N3528" s="39" t="s">
        <v>22</v>
      </c>
      <c r="O3528" s="65">
        <f>SUMIFS(Tb_Reseller[Aug-26],Tb_Reseller[Agen id],Tb_Agen[[#This Row],[AGEN ID]])</f>
        <v>5.2903225806451575</v>
      </c>
      <c r="P3528" s="66">
        <f>SUMIFS(Tb_Reseller[Sep-26],Tb_Reseller[Agen id],Tb_Agen[[#This Row],[AGEN ID]])</f>
        <v>5.466666666666657</v>
      </c>
      <c r="Q3528" s="66">
        <f>SUMIFS(Tb_Reseller[Oct-26],Tb_Reseller[Agen id],Tb_Agen[[#This Row],[AGEN ID]])</f>
        <v>3.25</v>
      </c>
    </row>
    <row r="3529" spans="1:17" x14ac:dyDescent="0.25">
      <c r="A3529" s="39" t="s">
        <v>7925</v>
      </c>
      <c r="B3529" s="34" t="s">
        <v>7926</v>
      </c>
      <c r="C3529" s="43" t="s">
        <v>82</v>
      </c>
      <c r="D3529" s="38" t="s">
        <v>16</v>
      </c>
      <c r="E3529" s="38" t="s">
        <v>82</v>
      </c>
      <c r="F3529" s="38"/>
      <c r="G3529" s="40">
        <f>VLOOKUP(Tb_Agen[[#This Row],[AGEN ID]],Reseller!A:F,5,0)</f>
        <v>46086.511111111111</v>
      </c>
      <c r="H3529" s="38"/>
      <c r="I3529" s="38"/>
      <c r="J3529" s="38"/>
      <c r="K3529" s="41"/>
      <c r="L3529" s="42"/>
      <c r="M3529" s="53">
        <v>0</v>
      </c>
      <c r="N3529" s="39" t="s">
        <v>22</v>
      </c>
      <c r="O3529" s="65">
        <f>SUMIFS(Tb_Reseller[Aug-26],Tb_Reseller[Agen id],Tb_Agen[[#This Row],[AGEN ID]])</f>
        <v>0</v>
      </c>
      <c r="P3529" s="66">
        <f>SUMIFS(Tb_Reseller[Sep-26],Tb_Reseller[Agen id],Tb_Agen[[#This Row],[AGEN ID]])</f>
        <v>0</v>
      </c>
      <c r="Q3529" s="66">
        <f>SUMIFS(Tb_Reseller[Oct-26],Tb_Reseller[Agen id],Tb_Agen[[#This Row],[AGEN ID]])</f>
        <v>0</v>
      </c>
    </row>
    <row r="3530" spans="1:17" x14ac:dyDescent="0.25">
      <c r="A3530" s="39" t="s">
        <v>7927</v>
      </c>
      <c r="B3530" s="34" t="s">
        <v>7928</v>
      </c>
      <c r="C3530" s="43" t="s">
        <v>112</v>
      </c>
      <c r="D3530" s="38" t="s">
        <v>16</v>
      </c>
      <c r="E3530" s="38" t="s">
        <v>159</v>
      </c>
      <c r="F3530" s="38"/>
      <c r="G3530" s="40">
        <f>VLOOKUP(Tb_Agen[[#This Row],[AGEN ID]],Reseller!A:F,5,0)</f>
        <v>46148.511805555558</v>
      </c>
      <c r="H3530" s="38" t="s">
        <v>7929</v>
      </c>
      <c r="I3530" s="38" t="s">
        <v>145</v>
      </c>
      <c r="J3530" s="38" t="s">
        <v>216</v>
      </c>
      <c r="K3530" s="46" t="s">
        <v>7129</v>
      </c>
      <c r="L3530" s="42" t="s">
        <v>39</v>
      </c>
      <c r="M3530" s="53">
        <v>0</v>
      </c>
      <c r="N3530" s="39" t="s">
        <v>22</v>
      </c>
      <c r="O3530" s="65">
        <f>SUMIFS(Tb_Reseller[Aug-26],Tb_Reseller[Agen id],Tb_Agen[[#This Row],[AGEN ID]])</f>
        <v>1.9999999999999984</v>
      </c>
      <c r="P3530" s="66">
        <f>SUMIFS(Tb_Reseller[Sep-26],Tb_Reseller[Agen id],Tb_Agen[[#This Row],[AGEN ID]])</f>
        <v>0.79999999999999993</v>
      </c>
      <c r="Q3530" s="66">
        <f>SUMIFS(Tb_Reseller[Oct-26],Tb_Reseller[Agen id],Tb_Agen[[#This Row],[AGEN ID]])</f>
        <v>1.5</v>
      </c>
    </row>
    <row r="3531" spans="1:17" x14ac:dyDescent="0.25">
      <c r="A3531" s="39" t="s">
        <v>7930</v>
      </c>
      <c r="B3531" s="34" t="s">
        <v>7931</v>
      </c>
      <c r="C3531" s="43" t="s">
        <v>112</v>
      </c>
      <c r="D3531" s="38" t="s">
        <v>36</v>
      </c>
      <c r="E3531" s="38" t="s">
        <v>159</v>
      </c>
      <c r="F3531" s="38"/>
      <c r="G3531" s="40">
        <f>VLOOKUP(Tb_Agen[[#This Row],[AGEN ID]],Reseller!A:F,5,0)</f>
        <v>46148.547222222223</v>
      </c>
      <c r="H3531" s="38" t="s">
        <v>7932</v>
      </c>
      <c r="I3531" s="38" t="s">
        <v>145</v>
      </c>
      <c r="J3531" s="38" t="s">
        <v>216</v>
      </c>
      <c r="K3531" s="46" t="s">
        <v>7270</v>
      </c>
      <c r="L3531" s="42" t="s">
        <v>39</v>
      </c>
      <c r="M3531" s="53">
        <v>0</v>
      </c>
      <c r="N3531" s="39" t="s">
        <v>40</v>
      </c>
      <c r="O3531" s="65">
        <f>SUMIFS(Tb_Reseller[Aug-26],Tb_Reseller[Agen id],Tb_Agen[[#This Row],[AGEN ID]])</f>
        <v>1.1612903225806444</v>
      </c>
      <c r="P3531" s="66">
        <f>SUMIFS(Tb_Reseller[Sep-26],Tb_Reseller[Agen id],Tb_Agen[[#This Row],[AGEN ID]])</f>
        <v>0.13333333333333333</v>
      </c>
      <c r="Q3531" s="66">
        <f>SUMIFS(Tb_Reseller[Oct-26],Tb_Reseller[Agen id],Tb_Agen[[#This Row],[AGEN ID]])</f>
        <v>0</v>
      </c>
    </row>
    <row r="3532" spans="1:17" x14ac:dyDescent="0.25">
      <c r="A3532" s="39" t="s">
        <v>7933</v>
      </c>
      <c r="B3532" s="34" t="s">
        <v>7934</v>
      </c>
      <c r="C3532" s="43" t="s">
        <v>112</v>
      </c>
      <c r="D3532" s="38" t="s">
        <v>36</v>
      </c>
      <c r="E3532" s="38" t="s">
        <v>159</v>
      </c>
      <c r="F3532" s="38"/>
      <c r="G3532" s="40">
        <f>VLOOKUP(Tb_Agen[[#This Row],[AGEN ID]],Reseller!A:F,5,0)</f>
        <v>46148.554861111108</v>
      </c>
      <c r="H3532" s="38" t="s">
        <v>7935</v>
      </c>
      <c r="I3532" s="38" t="s">
        <v>145</v>
      </c>
      <c r="J3532" s="38" t="s">
        <v>216</v>
      </c>
      <c r="K3532" s="46" t="s">
        <v>347</v>
      </c>
      <c r="L3532" s="42" t="s">
        <v>39</v>
      </c>
      <c r="M3532" s="53">
        <v>-1100000</v>
      </c>
      <c r="N3532" s="39" t="s">
        <v>40</v>
      </c>
      <c r="O3532" s="65">
        <f>SUMIFS(Tb_Reseller[Aug-26],Tb_Reseller[Agen id],Tb_Agen[[#This Row],[AGEN ID]])</f>
        <v>9.3548387096774483</v>
      </c>
      <c r="P3532" s="66">
        <f>SUMIFS(Tb_Reseller[Sep-26],Tb_Reseller[Agen id],Tb_Agen[[#This Row],[AGEN ID]])</f>
        <v>8.1999999999999815</v>
      </c>
      <c r="Q3532" s="66">
        <f>SUMIFS(Tb_Reseller[Oct-26],Tb_Reseller[Agen id],Tb_Agen[[#This Row],[AGEN ID]])</f>
        <v>8.5</v>
      </c>
    </row>
    <row r="3533" spans="1:17" x14ac:dyDescent="0.25">
      <c r="A3533" s="39" t="s">
        <v>7936</v>
      </c>
      <c r="B3533" s="34" t="s">
        <v>7937</v>
      </c>
      <c r="C3533" s="43" t="s">
        <v>112</v>
      </c>
      <c r="D3533" s="38" t="s">
        <v>36</v>
      </c>
      <c r="E3533" s="38" t="s">
        <v>159</v>
      </c>
      <c r="F3533" s="38"/>
      <c r="G3533" s="40">
        <f>VLOOKUP(Tb_Agen[[#This Row],[AGEN ID]],Reseller!A:F,5,0)</f>
        <v>46149.550694444442</v>
      </c>
      <c r="H3533" s="38" t="s">
        <v>7938</v>
      </c>
      <c r="I3533" s="38" t="s">
        <v>68</v>
      </c>
      <c r="J3533" s="38" t="s">
        <v>197</v>
      </c>
      <c r="K3533" s="46" t="s">
        <v>7114</v>
      </c>
      <c r="L3533" s="37" t="s">
        <v>162</v>
      </c>
      <c r="M3533" s="53">
        <v>-1100000</v>
      </c>
      <c r="N3533" s="39" t="s">
        <v>40</v>
      </c>
      <c r="O3533" s="65">
        <f>SUMIFS(Tb_Reseller[Aug-26],Tb_Reseller[Agen id],Tb_Agen[[#This Row],[AGEN ID]])</f>
        <v>11.096774193548463</v>
      </c>
      <c r="P3533" s="66">
        <f>SUMIFS(Tb_Reseller[Sep-26],Tb_Reseller[Agen id],Tb_Agen[[#This Row],[AGEN ID]])</f>
        <v>11.099999999999971</v>
      </c>
      <c r="Q3533" s="66">
        <f>SUMIFS(Tb_Reseller[Oct-26],Tb_Reseller[Agen id],Tb_Agen[[#This Row],[AGEN ID]])</f>
        <v>12.25</v>
      </c>
    </row>
    <row r="3534" spans="1:17" x14ac:dyDescent="0.25">
      <c r="A3534" s="39" t="s">
        <v>7939</v>
      </c>
      <c r="B3534" s="34" t="s">
        <v>7940</v>
      </c>
      <c r="C3534" s="43" t="s">
        <v>82</v>
      </c>
      <c r="D3534" s="38" t="s">
        <v>16</v>
      </c>
      <c r="E3534" s="38" t="s">
        <v>82</v>
      </c>
      <c r="F3534" s="38"/>
      <c r="G3534" s="40">
        <f>VLOOKUP(Tb_Agen[[#This Row],[AGEN ID]],Reseller!A:F,5,0)</f>
        <v>46086.796527777777</v>
      </c>
      <c r="H3534" s="38"/>
      <c r="I3534" s="38"/>
      <c r="J3534" s="38"/>
      <c r="K3534" s="41"/>
      <c r="L3534" s="42"/>
      <c r="M3534" s="53">
        <v>0</v>
      </c>
      <c r="N3534" s="39" t="s">
        <v>22</v>
      </c>
      <c r="O3534" s="65">
        <f>SUMIFS(Tb_Reseller[Aug-26],Tb_Reseller[Agen id],Tb_Agen[[#This Row],[AGEN ID]])</f>
        <v>0.12903225806451613</v>
      </c>
      <c r="P3534" s="66">
        <f>SUMIFS(Tb_Reseller[Sep-26],Tb_Reseller[Agen id],Tb_Agen[[#This Row],[AGEN ID]])</f>
        <v>1.7333333333333354</v>
      </c>
      <c r="Q3534" s="66">
        <f>SUMIFS(Tb_Reseller[Oct-26],Tb_Reseller[Agen id],Tb_Agen[[#This Row],[AGEN ID]])</f>
        <v>1.75</v>
      </c>
    </row>
    <row r="3535" spans="1:17" x14ac:dyDescent="0.25">
      <c r="A3535" s="39" t="s">
        <v>7941</v>
      </c>
      <c r="B3535" s="34" t="s">
        <v>7942</v>
      </c>
      <c r="C3535" s="43" t="s">
        <v>82</v>
      </c>
      <c r="D3535" s="38" t="s">
        <v>16</v>
      </c>
      <c r="E3535" s="38" t="s">
        <v>82</v>
      </c>
      <c r="F3535" s="38"/>
      <c r="G3535" s="40">
        <f>VLOOKUP(Tb_Agen[[#This Row],[AGEN ID]],Reseller!A:F,5,0)</f>
        <v>46092.205555555563</v>
      </c>
      <c r="H3535" s="38"/>
      <c r="I3535" s="38"/>
      <c r="J3535" s="38"/>
      <c r="K3535" s="41"/>
      <c r="L3535" s="42"/>
      <c r="M3535" s="53">
        <v>0</v>
      </c>
      <c r="N3535" s="39" t="s">
        <v>22</v>
      </c>
      <c r="O3535" s="65">
        <f>SUMIFS(Tb_Reseller[Aug-26],Tb_Reseller[Agen id],Tb_Agen[[#This Row],[AGEN ID]])</f>
        <v>0</v>
      </c>
      <c r="P3535" s="66">
        <f>SUMIFS(Tb_Reseller[Sep-26],Tb_Reseller[Agen id],Tb_Agen[[#This Row],[AGEN ID]])</f>
        <v>0</v>
      </c>
      <c r="Q3535" s="66">
        <f>SUMIFS(Tb_Reseller[Oct-26],Tb_Reseller[Agen id],Tb_Agen[[#This Row],[AGEN ID]])</f>
        <v>0</v>
      </c>
    </row>
    <row r="3536" spans="1:17" x14ac:dyDescent="0.25">
      <c r="A3536" s="39" t="s">
        <v>7943</v>
      </c>
      <c r="B3536" s="34" t="s">
        <v>7944</v>
      </c>
      <c r="C3536" s="43" t="s">
        <v>112</v>
      </c>
      <c r="D3536" s="38" t="s">
        <v>36</v>
      </c>
      <c r="E3536" s="38" t="s">
        <v>159</v>
      </c>
      <c r="F3536" s="38"/>
      <c r="G3536" s="40">
        <f>VLOOKUP(Tb_Agen[[#This Row],[AGEN ID]],Reseller!A:F,5,0)</f>
        <v>46150.495138888888</v>
      </c>
      <c r="H3536" s="38" t="s">
        <v>7945</v>
      </c>
      <c r="I3536" s="38" t="s">
        <v>68</v>
      </c>
      <c r="J3536" s="38" t="s">
        <v>197</v>
      </c>
      <c r="K3536" s="41" t="s">
        <v>610</v>
      </c>
      <c r="L3536" s="42" t="s">
        <v>101</v>
      </c>
      <c r="M3536" s="53">
        <v>0</v>
      </c>
      <c r="N3536" s="39" t="s">
        <v>40</v>
      </c>
      <c r="O3536" s="65">
        <f>SUMIFS(Tb_Reseller[Aug-26],Tb_Reseller[Agen id],Tb_Agen[[#This Row],[AGEN ID]])</f>
        <v>1.3870967741935474</v>
      </c>
      <c r="P3536" s="66">
        <f>SUMIFS(Tb_Reseller[Sep-26],Tb_Reseller[Agen id],Tb_Agen[[#This Row],[AGEN ID]])</f>
        <v>1.3000000000000007</v>
      </c>
      <c r="Q3536" s="66">
        <f>SUMIFS(Tb_Reseller[Oct-26],Tb_Reseller[Agen id],Tb_Agen[[#This Row],[AGEN ID]])</f>
        <v>0</v>
      </c>
    </row>
    <row r="3537" spans="1:17" x14ac:dyDescent="0.25">
      <c r="A3537" s="39" t="s">
        <v>7946</v>
      </c>
      <c r="B3537" s="34" t="s">
        <v>7947</v>
      </c>
      <c r="C3537" s="43" t="s">
        <v>112</v>
      </c>
      <c r="D3537" s="38" t="s">
        <v>16</v>
      </c>
      <c r="E3537" s="38" t="s">
        <v>159</v>
      </c>
      <c r="F3537" s="38"/>
      <c r="G3537" s="40">
        <f>VLOOKUP(Tb_Agen[[#This Row],[AGEN ID]],Reseller!A:F,5,0)</f>
        <v>46150.564583333333</v>
      </c>
      <c r="H3537" s="38" t="s">
        <v>7948</v>
      </c>
      <c r="I3537" s="38" t="s">
        <v>68</v>
      </c>
      <c r="J3537" s="38" t="s">
        <v>2115</v>
      </c>
      <c r="K3537" s="41" t="s">
        <v>2116</v>
      </c>
      <c r="L3537" s="42" t="s">
        <v>39</v>
      </c>
      <c r="M3537" s="53">
        <v>0</v>
      </c>
      <c r="N3537" s="39" t="s">
        <v>22</v>
      </c>
      <c r="O3537" s="65">
        <f>SUMIFS(Tb_Reseller[Aug-26],Tb_Reseller[Agen id],Tb_Agen[[#This Row],[AGEN ID]])</f>
        <v>1.2258064516129024</v>
      </c>
      <c r="P3537" s="66">
        <f>SUMIFS(Tb_Reseller[Sep-26],Tb_Reseller[Agen id],Tb_Agen[[#This Row],[AGEN ID]])</f>
        <v>1.7333333333333354</v>
      </c>
      <c r="Q3537" s="66">
        <f>SUMIFS(Tb_Reseller[Oct-26],Tb_Reseller[Agen id],Tb_Agen[[#This Row],[AGEN ID]])</f>
        <v>4</v>
      </c>
    </row>
    <row r="3538" spans="1:17" x14ac:dyDescent="0.25">
      <c r="A3538" s="39" t="s">
        <v>7949</v>
      </c>
      <c r="B3538" s="34" t="s">
        <v>7950</v>
      </c>
      <c r="C3538" s="43" t="s">
        <v>82</v>
      </c>
      <c r="D3538" s="38" t="s">
        <v>16</v>
      </c>
      <c r="E3538" s="38" t="s">
        <v>82</v>
      </c>
      <c r="F3538" s="38"/>
      <c r="G3538" s="40">
        <f>VLOOKUP(Tb_Agen[[#This Row],[AGEN ID]],Reseller!A:F,5,0)</f>
        <v>46104.723611111112</v>
      </c>
      <c r="H3538" s="38"/>
      <c r="I3538" s="38"/>
      <c r="J3538" s="38"/>
      <c r="K3538" s="41"/>
      <c r="L3538" s="42"/>
      <c r="M3538" s="53">
        <v>0</v>
      </c>
      <c r="N3538" s="39" t="s">
        <v>22</v>
      </c>
      <c r="O3538" s="65">
        <f>SUMIFS(Tb_Reseller[Aug-26],Tb_Reseller[Agen id],Tb_Agen[[#This Row],[AGEN ID]])</f>
        <v>0</v>
      </c>
      <c r="P3538" s="66">
        <f>SUMIFS(Tb_Reseller[Sep-26],Tb_Reseller[Agen id],Tb_Agen[[#This Row],[AGEN ID]])</f>
        <v>0</v>
      </c>
      <c r="Q3538" s="66">
        <f>SUMIFS(Tb_Reseller[Oct-26],Tb_Reseller[Agen id],Tb_Agen[[#This Row],[AGEN ID]])</f>
        <v>0</v>
      </c>
    </row>
    <row r="3539" spans="1:17" x14ac:dyDescent="0.25">
      <c r="A3539" s="39" t="s">
        <v>7951</v>
      </c>
      <c r="B3539" s="34" t="s">
        <v>7952</v>
      </c>
      <c r="C3539" s="43" t="s">
        <v>82</v>
      </c>
      <c r="D3539" s="38" t="s">
        <v>16</v>
      </c>
      <c r="E3539" s="38" t="s">
        <v>82</v>
      </c>
      <c r="F3539" s="38"/>
      <c r="G3539" s="40">
        <f>VLOOKUP(Tb_Agen[[#This Row],[AGEN ID]],Reseller!A:F,5,0)</f>
        <v>46107.893055555563</v>
      </c>
      <c r="H3539" s="38"/>
      <c r="I3539" s="38"/>
      <c r="J3539" s="38"/>
      <c r="K3539" s="41"/>
      <c r="L3539" s="42"/>
      <c r="M3539" s="53">
        <v>0</v>
      </c>
      <c r="N3539" s="39" t="s">
        <v>22</v>
      </c>
      <c r="O3539" s="65">
        <f>SUMIFS(Tb_Reseller[Aug-26],Tb_Reseller[Agen id],Tb_Agen[[#This Row],[AGEN ID]])</f>
        <v>0</v>
      </c>
      <c r="P3539" s="66">
        <f>SUMIFS(Tb_Reseller[Sep-26],Tb_Reseller[Agen id],Tb_Agen[[#This Row],[AGEN ID]])</f>
        <v>0</v>
      </c>
      <c r="Q3539" s="66">
        <f>SUMIFS(Tb_Reseller[Oct-26],Tb_Reseller[Agen id],Tb_Agen[[#This Row],[AGEN ID]])</f>
        <v>0</v>
      </c>
    </row>
    <row r="3540" spans="1:17" x14ac:dyDescent="0.25">
      <c r="A3540" s="39" t="s">
        <v>7953</v>
      </c>
      <c r="B3540" s="34" t="s">
        <v>7954</v>
      </c>
      <c r="C3540" s="43" t="s">
        <v>121</v>
      </c>
      <c r="D3540" s="38" t="s">
        <v>36</v>
      </c>
      <c r="E3540" s="38" t="s">
        <v>244</v>
      </c>
      <c r="F3540" s="38" t="s">
        <v>152</v>
      </c>
      <c r="G3540" s="40">
        <f>VLOOKUP(Tb_Agen[[#This Row],[AGEN ID]],Reseller!A:F,5,0)</f>
        <v>45972.558333333327</v>
      </c>
      <c r="H3540" s="38" t="s">
        <v>7955</v>
      </c>
      <c r="I3540" s="38" t="s">
        <v>68</v>
      </c>
      <c r="J3540" s="38" t="s">
        <v>892</v>
      </c>
      <c r="K3540" s="41" t="s">
        <v>893</v>
      </c>
      <c r="L3540" s="42" t="s">
        <v>101</v>
      </c>
      <c r="M3540" s="53">
        <v>-2100000</v>
      </c>
      <c r="N3540" s="39" t="s">
        <v>40</v>
      </c>
      <c r="O3540" s="65">
        <f>SUMIFS(Tb_Reseller[Aug-26],Tb_Reseller[Agen id],Tb_Agen[[#This Row],[AGEN ID]])</f>
        <v>5.1935483870967705</v>
      </c>
      <c r="P3540" s="66">
        <f>SUMIFS(Tb_Reseller[Sep-26],Tb_Reseller[Agen id],Tb_Agen[[#This Row],[AGEN ID]])</f>
        <v>5.3666666666666574</v>
      </c>
      <c r="Q3540" s="66">
        <f>SUMIFS(Tb_Reseller[Oct-26],Tb_Reseller[Agen id],Tb_Agen[[#This Row],[AGEN ID]])</f>
        <v>5.5</v>
      </c>
    </row>
    <row r="3541" spans="1:17" x14ac:dyDescent="0.25">
      <c r="A3541" s="39" t="s">
        <v>7956</v>
      </c>
      <c r="B3541" s="34" t="s">
        <v>7957</v>
      </c>
      <c r="C3541" s="43" t="s">
        <v>112</v>
      </c>
      <c r="D3541" s="38" t="s">
        <v>36</v>
      </c>
      <c r="E3541" s="38" t="s">
        <v>159</v>
      </c>
      <c r="F3541" s="38"/>
      <c r="G3541" s="40">
        <f>VLOOKUP(Tb_Agen[[#This Row],[AGEN ID]],Reseller!A:F,5,0)</f>
        <v>46153.513888888891</v>
      </c>
      <c r="H3541" s="38" t="s">
        <v>7958</v>
      </c>
      <c r="I3541" s="38" t="s">
        <v>68</v>
      </c>
      <c r="J3541" s="38" t="s">
        <v>197</v>
      </c>
      <c r="K3541" s="46" t="s">
        <v>7114</v>
      </c>
      <c r="L3541" s="37" t="s">
        <v>162</v>
      </c>
      <c r="M3541" s="53">
        <v>-500000</v>
      </c>
      <c r="N3541" s="39" t="s">
        <v>40</v>
      </c>
      <c r="O3541" s="65">
        <f>SUMIFS(Tb_Reseller[Aug-26],Tb_Reseller[Agen id],Tb_Agen[[#This Row],[AGEN ID]])</f>
        <v>0.35483870967741926</v>
      </c>
      <c r="P3541" s="66">
        <f>SUMIFS(Tb_Reseller[Sep-26],Tb_Reseller[Agen id],Tb_Agen[[#This Row],[AGEN ID]])</f>
        <v>0.23333333333333331</v>
      </c>
      <c r="Q3541" s="66">
        <f>SUMIFS(Tb_Reseller[Oct-26],Tb_Reseller[Agen id],Tb_Agen[[#This Row],[AGEN ID]])</f>
        <v>0.5</v>
      </c>
    </row>
    <row r="3542" spans="1:17" x14ac:dyDescent="0.25">
      <c r="A3542" s="39" t="s">
        <v>7959</v>
      </c>
      <c r="B3542" s="34" t="s">
        <v>7960</v>
      </c>
      <c r="C3542" s="43" t="s">
        <v>82</v>
      </c>
      <c r="D3542" s="38" t="s">
        <v>16</v>
      </c>
      <c r="E3542" s="38" t="s">
        <v>82</v>
      </c>
      <c r="F3542" s="38"/>
      <c r="G3542" s="40">
        <f>VLOOKUP(Tb_Agen[[#This Row],[AGEN ID]],Reseller!A:F,5,0)</f>
        <v>46116.723611111112</v>
      </c>
      <c r="H3542" s="38"/>
      <c r="I3542" s="38"/>
      <c r="J3542" s="38"/>
      <c r="K3542" s="41"/>
      <c r="L3542" s="42"/>
      <c r="M3542" s="53">
        <v>0</v>
      </c>
      <c r="N3542" s="39" t="s">
        <v>22</v>
      </c>
      <c r="O3542" s="65">
        <f>SUMIFS(Tb_Reseller[Aug-26],Tb_Reseller[Agen id],Tb_Agen[[#This Row],[AGEN ID]])</f>
        <v>0</v>
      </c>
      <c r="P3542" s="66">
        <f>SUMIFS(Tb_Reseller[Sep-26],Tb_Reseller[Agen id],Tb_Agen[[#This Row],[AGEN ID]])</f>
        <v>0</v>
      </c>
      <c r="Q3542" s="66">
        <f>SUMIFS(Tb_Reseller[Oct-26],Tb_Reseller[Agen id],Tb_Agen[[#This Row],[AGEN ID]])</f>
        <v>0</v>
      </c>
    </row>
    <row r="3543" spans="1:17" x14ac:dyDescent="0.25">
      <c r="A3543" s="39" t="s">
        <v>7961</v>
      </c>
      <c r="B3543" s="34" t="s">
        <v>7962</v>
      </c>
      <c r="C3543" s="43" t="s">
        <v>82</v>
      </c>
      <c r="D3543" s="38" t="s">
        <v>16</v>
      </c>
      <c r="E3543" s="38" t="s">
        <v>82</v>
      </c>
      <c r="F3543" s="38"/>
      <c r="G3543" s="40">
        <f>VLOOKUP(Tb_Agen[[#This Row],[AGEN ID]],Reseller!A:F,5,0)</f>
        <v>46119.656944444447</v>
      </c>
      <c r="H3543" s="38"/>
      <c r="I3543" s="38"/>
      <c r="J3543" s="38"/>
      <c r="K3543" s="41"/>
      <c r="L3543" s="42"/>
      <c r="M3543" s="53">
        <v>0</v>
      </c>
      <c r="N3543" s="39" t="s">
        <v>22</v>
      </c>
      <c r="O3543" s="65">
        <f>SUMIFS(Tb_Reseller[Aug-26],Tb_Reseller[Agen id],Tb_Agen[[#This Row],[AGEN ID]])</f>
        <v>0</v>
      </c>
      <c r="P3543" s="66">
        <f>SUMIFS(Tb_Reseller[Sep-26],Tb_Reseller[Agen id],Tb_Agen[[#This Row],[AGEN ID]])</f>
        <v>0</v>
      </c>
      <c r="Q3543" s="66">
        <f>SUMIFS(Tb_Reseller[Oct-26],Tb_Reseller[Agen id],Tb_Agen[[#This Row],[AGEN ID]])</f>
        <v>0</v>
      </c>
    </row>
    <row r="3544" spans="1:17" x14ac:dyDescent="0.25">
      <c r="A3544" s="39" t="s">
        <v>7963</v>
      </c>
      <c r="B3544" s="34" t="s">
        <v>7964</v>
      </c>
      <c r="C3544" s="43" t="s">
        <v>82</v>
      </c>
      <c r="D3544" s="38" t="s">
        <v>16</v>
      </c>
      <c r="E3544" s="38" t="s">
        <v>82</v>
      </c>
      <c r="F3544" s="38"/>
      <c r="G3544" s="40">
        <f>VLOOKUP(Tb_Agen[[#This Row],[AGEN ID]],Reseller!A:F,5,0)</f>
        <v>46121.45</v>
      </c>
      <c r="H3544" s="38"/>
      <c r="I3544" s="38"/>
      <c r="J3544" s="38"/>
      <c r="K3544" s="41"/>
      <c r="L3544" s="42"/>
      <c r="M3544" s="53">
        <v>0</v>
      </c>
      <c r="N3544" s="39" t="s">
        <v>22</v>
      </c>
      <c r="O3544" s="65">
        <f>SUMIFS(Tb_Reseller[Aug-26],Tb_Reseller[Agen id],Tb_Agen[[#This Row],[AGEN ID]])</f>
        <v>0</v>
      </c>
      <c r="P3544" s="66">
        <f>SUMIFS(Tb_Reseller[Sep-26],Tb_Reseller[Agen id],Tb_Agen[[#This Row],[AGEN ID]])</f>
        <v>0</v>
      </c>
      <c r="Q3544" s="66">
        <f>SUMIFS(Tb_Reseller[Oct-26],Tb_Reseller[Agen id],Tb_Agen[[#This Row],[AGEN ID]])</f>
        <v>0</v>
      </c>
    </row>
    <row r="3545" spans="1:17" x14ac:dyDescent="0.25">
      <c r="A3545" s="39" t="s">
        <v>7965</v>
      </c>
      <c r="B3545" s="34" t="s">
        <v>7966</v>
      </c>
      <c r="C3545" s="43" t="s">
        <v>82</v>
      </c>
      <c r="D3545" s="38" t="s">
        <v>16</v>
      </c>
      <c r="E3545" s="38" t="s">
        <v>82</v>
      </c>
      <c r="F3545" s="38"/>
      <c r="G3545" s="40">
        <f>VLOOKUP(Tb_Agen[[#This Row],[AGEN ID]],Reseller!A:F,5,0)</f>
        <v>46160.09097222222</v>
      </c>
      <c r="H3545" s="38"/>
      <c r="I3545" s="38"/>
      <c r="J3545" s="38"/>
      <c r="K3545" s="41"/>
      <c r="L3545" s="42"/>
      <c r="M3545" s="53">
        <v>0</v>
      </c>
      <c r="N3545" s="39" t="s">
        <v>22</v>
      </c>
      <c r="O3545" s="65">
        <f>SUMIFS(Tb_Reseller[Aug-26],Tb_Reseller[Agen id],Tb_Agen[[#This Row],[AGEN ID]])</f>
        <v>0.16129032258064516</v>
      </c>
      <c r="P3545" s="66">
        <f>SUMIFS(Tb_Reseller[Sep-26],Tb_Reseller[Agen id],Tb_Agen[[#This Row],[AGEN ID]])</f>
        <v>0</v>
      </c>
      <c r="Q3545" s="66">
        <f>SUMIFS(Tb_Reseller[Oct-26],Tb_Reseller[Agen id],Tb_Agen[[#This Row],[AGEN ID]])</f>
        <v>0</v>
      </c>
    </row>
    <row r="3546" spans="1:17" x14ac:dyDescent="0.25">
      <c r="A3546" s="39" t="s">
        <v>7967</v>
      </c>
      <c r="B3546" s="34" t="s">
        <v>7968</v>
      </c>
      <c r="C3546" s="43" t="s">
        <v>82</v>
      </c>
      <c r="D3546" s="38" t="s">
        <v>16</v>
      </c>
      <c r="E3546" s="38" t="s">
        <v>82</v>
      </c>
      <c r="F3546" s="38"/>
      <c r="G3546" s="40">
        <f>VLOOKUP(Tb_Agen[[#This Row],[AGEN ID]],Reseller!A:F,5,0)</f>
        <v>46121.859722222223</v>
      </c>
      <c r="H3546" s="38"/>
      <c r="I3546" s="38"/>
      <c r="J3546" s="38"/>
      <c r="K3546" s="41"/>
      <c r="L3546" s="42"/>
      <c r="M3546" s="53">
        <v>0</v>
      </c>
      <c r="N3546" s="39" t="s">
        <v>22</v>
      </c>
      <c r="O3546" s="65">
        <f>SUMIFS(Tb_Reseller[Aug-26],Tb_Reseller[Agen id],Tb_Agen[[#This Row],[AGEN ID]])</f>
        <v>0</v>
      </c>
      <c r="P3546" s="66">
        <f>SUMIFS(Tb_Reseller[Sep-26],Tb_Reseller[Agen id],Tb_Agen[[#This Row],[AGEN ID]])</f>
        <v>0</v>
      </c>
      <c r="Q3546" s="66">
        <f>SUMIFS(Tb_Reseller[Oct-26],Tb_Reseller[Agen id],Tb_Agen[[#This Row],[AGEN ID]])</f>
        <v>0</v>
      </c>
    </row>
    <row r="3547" spans="1:17" x14ac:dyDescent="0.25">
      <c r="A3547" s="39" t="s">
        <v>7969</v>
      </c>
      <c r="B3547" s="34" t="s">
        <v>7970</v>
      </c>
      <c r="C3547" s="43" t="s">
        <v>82</v>
      </c>
      <c r="D3547" s="38" t="s">
        <v>16</v>
      </c>
      <c r="E3547" s="38" t="s">
        <v>82</v>
      </c>
      <c r="F3547" s="38"/>
      <c r="G3547" s="40">
        <f>VLOOKUP(Tb_Agen[[#This Row],[AGEN ID]],Reseller!A:F,5,0)</f>
        <v>46126.568055555559</v>
      </c>
      <c r="H3547" s="38"/>
      <c r="I3547" s="38"/>
      <c r="J3547" s="38"/>
      <c r="K3547" s="41"/>
      <c r="L3547" s="42"/>
      <c r="M3547" s="53">
        <v>0</v>
      </c>
      <c r="N3547" s="39" t="s">
        <v>22</v>
      </c>
      <c r="O3547" s="65">
        <f>SUMIFS(Tb_Reseller[Aug-26],Tb_Reseller[Agen id],Tb_Agen[[#This Row],[AGEN ID]])</f>
        <v>0</v>
      </c>
      <c r="P3547" s="66">
        <f>SUMIFS(Tb_Reseller[Sep-26],Tb_Reseller[Agen id],Tb_Agen[[#This Row],[AGEN ID]])</f>
        <v>0</v>
      </c>
      <c r="Q3547" s="66">
        <f>SUMIFS(Tb_Reseller[Oct-26],Tb_Reseller[Agen id],Tb_Agen[[#This Row],[AGEN ID]])</f>
        <v>0</v>
      </c>
    </row>
    <row r="3548" spans="1:17" x14ac:dyDescent="0.25">
      <c r="A3548" s="39" t="s">
        <v>7971</v>
      </c>
      <c r="B3548" s="34" t="s">
        <v>7972</v>
      </c>
      <c r="C3548" s="43" t="s">
        <v>82</v>
      </c>
      <c r="D3548" s="38" t="s">
        <v>16</v>
      </c>
      <c r="E3548" s="38" t="s">
        <v>82</v>
      </c>
      <c r="F3548" s="38"/>
      <c r="G3548" s="40">
        <f>VLOOKUP(Tb_Agen[[#This Row],[AGEN ID]],Reseller!A:F,5,0)</f>
        <v>46127.840277777781</v>
      </c>
      <c r="H3548" s="38"/>
      <c r="I3548" s="38"/>
      <c r="J3548" s="38"/>
      <c r="K3548" s="41"/>
      <c r="L3548" s="42"/>
      <c r="M3548" s="53">
        <v>0</v>
      </c>
      <c r="N3548" s="39" t="s">
        <v>22</v>
      </c>
      <c r="O3548" s="65">
        <f>SUMIFS(Tb_Reseller[Aug-26],Tb_Reseller[Agen id],Tb_Agen[[#This Row],[AGEN ID]])</f>
        <v>0</v>
      </c>
      <c r="P3548" s="66">
        <f>SUMIFS(Tb_Reseller[Sep-26],Tb_Reseller[Agen id],Tb_Agen[[#This Row],[AGEN ID]])</f>
        <v>0</v>
      </c>
      <c r="Q3548" s="66">
        <f>SUMIFS(Tb_Reseller[Oct-26],Tb_Reseller[Agen id],Tb_Agen[[#This Row],[AGEN ID]])</f>
        <v>0</v>
      </c>
    </row>
    <row r="3549" spans="1:17" x14ac:dyDescent="0.25">
      <c r="A3549" s="39" t="s">
        <v>7973</v>
      </c>
      <c r="B3549" s="34" t="s">
        <v>7974</v>
      </c>
      <c r="C3549" s="43" t="s">
        <v>82</v>
      </c>
      <c r="D3549" s="38" t="s">
        <v>16</v>
      </c>
      <c r="E3549" s="38" t="s">
        <v>82</v>
      </c>
      <c r="F3549" s="38"/>
      <c r="G3549" s="40">
        <f>VLOOKUP(Tb_Agen[[#This Row],[AGEN ID]],Reseller!A:F,5,0)</f>
        <v>46129.640277777777</v>
      </c>
      <c r="H3549" s="38"/>
      <c r="I3549" s="38"/>
      <c r="J3549" s="38"/>
      <c r="K3549" s="41"/>
      <c r="L3549" s="42"/>
      <c r="M3549" s="53">
        <v>0</v>
      </c>
      <c r="N3549" s="39" t="s">
        <v>22</v>
      </c>
      <c r="O3549" s="65">
        <f>SUMIFS(Tb_Reseller[Aug-26],Tb_Reseller[Agen id],Tb_Agen[[#This Row],[AGEN ID]])</f>
        <v>0</v>
      </c>
      <c r="P3549" s="66">
        <f>SUMIFS(Tb_Reseller[Sep-26],Tb_Reseller[Agen id],Tb_Agen[[#This Row],[AGEN ID]])</f>
        <v>0</v>
      </c>
      <c r="Q3549" s="66">
        <f>SUMIFS(Tb_Reseller[Oct-26],Tb_Reseller[Agen id],Tb_Agen[[#This Row],[AGEN ID]])</f>
        <v>0</v>
      </c>
    </row>
    <row r="3550" spans="1:17" x14ac:dyDescent="0.25">
      <c r="A3550" s="39" t="s">
        <v>7975</v>
      </c>
      <c r="B3550" s="34" t="s">
        <v>7976</v>
      </c>
      <c r="C3550" s="43" t="s">
        <v>82</v>
      </c>
      <c r="D3550" s="38" t="s">
        <v>16</v>
      </c>
      <c r="E3550" s="38" t="s">
        <v>82</v>
      </c>
      <c r="F3550" s="38"/>
      <c r="G3550" s="40">
        <f>VLOOKUP(Tb_Agen[[#This Row],[AGEN ID]],Reseller!A:F,5,0)</f>
        <v>46132.662499999999</v>
      </c>
      <c r="H3550" s="38"/>
      <c r="I3550" s="38"/>
      <c r="J3550" s="38"/>
      <c r="K3550" s="41"/>
      <c r="L3550" s="42"/>
      <c r="M3550" s="53">
        <v>0</v>
      </c>
      <c r="N3550" s="39" t="s">
        <v>22</v>
      </c>
      <c r="O3550" s="65">
        <f>SUMIFS(Tb_Reseller[Aug-26],Tb_Reseller[Agen id],Tb_Agen[[#This Row],[AGEN ID]])</f>
        <v>0</v>
      </c>
      <c r="P3550" s="66">
        <f>SUMIFS(Tb_Reseller[Sep-26],Tb_Reseller[Agen id],Tb_Agen[[#This Row],[AGEN ID]])</f>
        <v>0</v>
      </c>
      <c r="Q3550" s="66">
        <f>SUMIFS(Tb_Reseller[Oct-26],Tb_Reseller[Agen id],Tb_Agen[[#This Row],[AGEN ID]])</f>
        <v>0</v>
      </c>
    </row>
    <row r="3551" spans="1:17" x14ac:dyDescent="0.25">
      <c r="A3551" s="39" t="s">
        <v>7977</v>
      </c>
      <c r="B3551" s="34" t="s">
        <v>7978</v>
      </c>
      <c r="C3551" s="43" t="s">
        <v>121</v>
      </c>
      <c r="D3551" s="38" t="s">
        <v>36</v>
      </c>
      <c r="E3551" s="38" t="s">
        <v>244</v>
      </c>
      <c r="F3551" s="38"/>
      <c r="G3551" s="40">
        <f>VLOOKUP(Tb_Agen[[#This Row],[AGEN ID]],Reseller!A:F,5,0)</f>
        <v>46174.931944444441</v>
      </c>
      <c r="H3551" s="38" t="s">
        <v>7979</v>
      </c>
      <c r="I3551" s="38" t="s">
        <v>68</v>
      </c>
      <c r="J3551" s="38" t="s">
        <v>416</v>
      </c>
      <c r="K3551" s="41" t="s">
        <v>417</v>
      </c>
      <c r="L3551" s="42" t="s">
        <v>101</v>
      </c>
      <c r="M3551" s="53">
        <v>-2000000</v>
      </c>
      <c r="N3551" s="39" t="s">
        <v>40</v>
      </c>
      <c r="O3551" s="65">
        <f>SUMIFS(Tb_Reseller[Aug-26],Tb_Reseller[Agen id],Tb_Agen[[#This Row],[AGEN ID]])</f>
        <v>9.4193548387097081</v>
      </c>
      <c r="P3551" s="66">
        <f>SUMIFS(Tb_Reseller[Sep-26],Tb_Reseller[Agen id],Tb_Agen[[#This Row],[AGEN ID]])</f>
        <v>8.6999999999999797</v>
      </c>
      <c r="Q3551" s="66">
        <f>SUMIFS(Tb_Reseller[Oct-26],Tb_Reseller[Agen id],Tb_Agen[[#This Row],[AGEN ID]])</f>
        <v>6.5</v>
      </c>
    </row>
    <row r="3552" spans="1:17" x14ac:dyDescent="0.25">
      <c r="A3552" s="39" t="s">
        <v>7980</v>
      </c>
      <c r="B3552" s="34" t="s">
        <v>7981</v>
      </c>
      <c r="C3552" s="43" t="s">
        <v>82</v>
      </c>
      <c r="D3552" s="38" t="s">
        <v>16</v>
      </c>
      <c r="E3552" s="38" t="s">
        <v>82</v>
      </c>
      <c r="F3552" s="38"/>
      <c r="G3552" s="40">
        <f>VLOOKUP(Tb_Agen[[#This Row],[AGEN ID]],Reseller!A:F,5,0)</f>
        <v>46137.868750000001</v>
      </c>
      <c r="H3552" s="38"/>
      <c r="I3552" s="38"/>
      <c r="J3552" s="38"/>
      <c r="K3552" s="41"/>
      <c r="L3552" s="42"/>
      <c r="M3552" s="53">
        <v>0</v>
      </c>
      <c r="N3552" s="39" t="s">
        <v>22</v>
      </c>
      <c r="O3552" s="65">
        <f>SUMIFS(Tb_Reseller[Aug-26],Tb_Reseller[Agen id],Tb_Agen[[#This Row],[AGEN ID]])</f>
        <v>0</v>
      </c>
      <c r="P3552" s="66">
        <f>SUMIFS(Tb_Reseller[Sep-26],Tb_Reseller[Agen id],Tb_Agen[[#This Row],[AGEN ID]])</f>
        <v>0</v>
      </c>
      <c r="Q3552" s="66">
        <f>SUMIFS(Tb_Reseller[Oct-26],Tb_Reseller[Agen id],Tb_Agen[[#This Row],[AGEN ID]])</f>
        <v>0</v>
      </c>
    </row>
    <row r="3553" spans="1:17" x14ac:dyDescent="0.25">
      <c r="A3553" s="39" t="s">
        <v>7982</v>
      </c>
      <c r="B3553" s="34" t="s">
        <v>7983</v>
      </c>
      <c r="C3553" s="43" t="s">
        <v>82</v>
      </c>
      <c r="D3553" s="38" t="s">
        <v>16</v>
      </c>
      <c r="E3553" s="38" t="s">
        <v>82</v>
      </c>
      <c r="F3553" s="38"/>
      <c r="G3553" s="40">
        <f>VLOOKUP(Tb_Agen[[#This Row],[AGEN ID]],Reseller!A:F,5,0)</f>
        <v>46146.194444444453</v>
      </c>
      <c r="H3553" s="38"/>
      <c r="I3553" s="38"/>
      <c r="J3553" s="38"/>
      <c r="K3553" s="41"/>
      <c r="L3553" s="42"/>
      <c r="M3553" s="53">
        <v>0</v>
      </c>
      <c r="N3553" s="39" t="s">
        <v>22</v>
      </c>
      <c r="O3553" s="65">
        <f>SUMIFS(Tb_Reseller[Aug-26],Tb_Reseller[Agen id],Tb_Agen[[#This Row],[AGEN ID]])</f>
        <v>0</v>
      </c>
      <c r="P3553" s="66">
        <f>SUMIFS(Tb_Reseller[Sep-26],Tb_Reseller[Agen id],Tb_Agen[[#This Row],[AGEN ID]])</f>
        <v>0</v>
      </c>
      <c r="Q3553" s="66">
        <f>SUMIFS(Tb_Reseller[Oct-26],Tb_Reseller[Agen id],Tb_Agen[[#This Row],[AGEN ID]])</f>
        <v>0</v>
      </c>
    </row>
    <row r="3554" spans="1:17" x14ac:dyDescent="0.25">
      <c r="A3554" s="39" t="s">
        <v>7984</v>
      </c>
      <c r="B3554" s="34" t="s">
        <v>7985</v>
      </c>
      <c r="C3554" s="43" t="s">
        <v>112</v>
      </c>
      <c r="D3554" s="38" t="s">
        <v>28</v>
      </c>
      <c r="E3554" s="38" t="s">
        <v>159</v>
      </c>
      <c r="F3554" s="38"/>
      <c r="G3554" s="40">
        <f>VLOOKUP(Tb_Agen[[#This Row],[AGEN ID]],Reseller!A:F,5,0)</f>
        <v>46177.556250000001</v>
      </c>
      <c r="H3554" s="38" t="s">
        <v>7986</v>
      </c>
      <c r="I3554" s="38" t="s">
        <v>68</v>
      </c>
      <c r="J3554" s="38" t="s">
        <v>197</v>
      </c>
      <c r="K3554" s="41" t="s">
        <v>198</v>
      </c>
      <c r="L3554" s="37" t="s">
        <v>162</v>
      </c>
      <c r="M3554" s="53">
        <v>0</v>
      </c>
      <c r="N3554" s="39" t="s">
        <v>22</v>
      </c>
      <c r="O3554" s="65">
        <f>SUMIFS(Tb_Reseller[Aug-26],Tb_Reseller[Agen id],Tb_Agen[[#This Row],[AGEN ID]])</f>
        <v>0</v>
      </c>
      <c r="P3554" s="66">
        <f>SUMIFS(Tb_Reseller[Sep-26],Tb_Reseller[Agen id],Tb_Agen[[#This Row],[AGEN ID]])</f>
        <v>0</v>
      </c>
      <c r="Q3554" s="66">
        <f>SUMIFS(Tb_Reseller[Oct-26],Tb_Reseller[Agen id],Tb_Agen[[#This Row],[AGEN ID]])</f>
        <v>0</v>
      </c>
    </row>
    <row r="3555" spans="1:17" x14ac:dyDescent="0.25">
      <c r="A3555" s="39" t="s">
        <v>7987</v>
      </c>
      <c r="B3555" s="34" t="s">
        <v>7988</v>
      </c>
      <c r="C3555" s="43" t="s">
        <v>112</v>
      </c>
      <c r="D3555" s="38" t="s">
        <v>16</v>
      </c>
      <c r="E3555" s="38" t="s">
        <v>159</v>
      </c>
      <c r="F3555" s="38"/>
      <c r="G3555" s="40">
        <f>VLOOKUP(Tb_Agen[[#This Row],[AGEN ID]],Reseller!A:F,5,0)</f>
        <v>46150.440972222219</v>
      </c>
      <c r="H3555" s="38"/>
      <c r="I3555" s="38"/>
      <c r="J3555" s="38"/>
      <c r="K3555" s="41"/>
      <c r="L3555" s="42" t="s">
        <v>101</v>
      </c>
      <c r="M3555" s="53">
        <v>0</v>
      </c>
      <c r="N3555" s="39" t="s">
        <v>22</v>
      </c>
      <c r="O3555" s="65">
        <f>SUMIFS(Tb_Reseller[Aug-26],Tb_Reseller[Agen id],Tb_Agen[[#This Row],[AGEN ID]])</f>
        <v>0</v>
      </c>
      <c r="P3555" s="66">
        <f>SUMIFS(Tb_Reseller[Sep-26],Tb_Reseller[Agen id],Tb_Agen[[#This Row],[AGEN ID]])</f>
        <v>0</v>
      </c>
      <c r="Q3555" s="66">
        <f>SUMIFS(Tb_Reseller[Oct-26],Tb_Reseller[Agen id],Tb_Agen[[#This Row],[AGEN ID]])</f>
        <v>0</v>
      </c>
    </row>
    <row r="3556" spans="1:17" x14ac:dyDescent="0.25">
      <c r="A3556" s="39" t="s">
        <v>7989</v>
      </c>
      <c r="B3556" s="34" t="s">
        <v>7990</v>
      </c>
      <c r="C3556" s="43" t="s">
        <v>112</v>
      </c>
      <c r="D3556" s="38" t="s">
        <v>36</v>
      </c>
      <c r="E3556" s="38" t="s">
        <v>143</v>
      </c>
      <c r="F3556" s="38"/>
      <c r="G3556" s="40">
        <f>VLOOKUP(Tb_Agen[[#This Row],[AGEN ID]],Reseller!A:F,5,0)</f>
        <v>46179.589583333327</v>
      </c>
      <c r="H3556" s="38" t="s">
        <v>7991</v>
      </c>
      <c r="I3556" s="38" t="s">
        <v>145</v>
      </c>
      <c r="J3556" s="38" t="s">
        <v>146</v>
      </c>
      <c r="K3556" s="41" t="s">
        <v>553</v>
      </c>
      <c r="L3556" s="37" t="s">
        <v>162</v>
      </c>
      <c r="M3556" s="53">
        <v>-800000</v>
      </c>
      <c r="N3556" s="39" t="s">
        <v>40</v>
      </c>
      <c r="O3556" s="65">
        <f>SUMIFS(Tb_Reseller[Aug-26],Tb_Reseller[Agen id],Tb_Agen[[#This Row],[AGEN ID]])</f>
        <v>0.64516129032258029</v>
      </c>
      <c r="P3556" s="66">
        <f>SUMIFS(Tb_Reseller[Sep-26],Tb_Reseller[Agen id],Tb_Agen[[#This Row],[AGEN ID]])</f>
        <v>0.6333333333333333</v>
      </c>
      <c r="Q3556" s="66">
        <f>SUMIFS(Tb_Reseller[Oct-26],Tb_Reseller[Agen id],Tb_Agen[[#This Row],[AGEN ID]])</f>
        <v>1.5</v>
      </c>
    </row>
    <row r="3557" spans="1:17" x14ac:dyDescent="0.25">
      <c r="A3557" s="39" t="s">
        <v>7992</v>
      </c>
      <c r="B3557" s="34" t="s">
        <v>7993</v>
      </c>
      <c r="C3557" s="43" t="s">
        <v>82</v>
      </c>
      <c r="D3557" s="38" t="s">
        <v>16</v>
      </c>
      <c r="E3557" s="38" t="s">
        <v>82</v>
      </c>
      <c r="F3557" s="38"/>
      <c r="G3557" s="40">
        <f>VLOOKUP(Tb_Agen[[#This Row],[AGEN ID]],Reseller!A:F,5,0)</f>
        <v>46150.918055555558</v>
      </c>
      <c r="H3557" s="38"/>
      <c r="I3557" s="38"/>
      <c r="J3557" s="38"/>
      <c r="K3557" s="41"/>
      <c r="L3557" s="42"/>
      <c r="M3557" s="53">
        <v>0</v>
      </c>
      <c r="N3557" s="39" t="s">
        <v>22</v>
      </c>
      <c r="O3557" s="65">
        <f>SUMIFS(Tb_Reseller[Aug-26],Tb_Reseller[Agen id],Tb_Agen[[#This Row],[AGEN ID]])</f>
        <v>0</v>
      </c>
      <c r="P3557" s="66">
        <f>SUMIFS(Tb_Reseller[Sep-26],Tb_Reseller[Agen id],Tb_Agen[[#This Row],[AGEN ID]])</f>
        <v>0.46666666666666662</v>
      </c>
      <c r="Q3557" s="66">
        <f>SUMIFS(Tb_Reseller[Oct-26],Tb_Reseller[Agen id],Tb_Agen[[#This Row],[AGEN ID]])</f>
        <v>0</v>
      </c>
    </row>
    <row r="3558" spans="1:17" x14ac:dyDescent="0.25">
      <c r="A3558" s="39" t="s">
        <v>7994</v>
      </c>
      <c r="B3558" s="34" t="s">
        <v>7995</v>
      </c>
      <c r="C3558" s="43" t="s">
        <v>82</v>
      </c>
      <c r="D3558" s="38" t="s">
        <v>16</v>
      </c>
      <c r="E3558" s="38" t="s">
        <v>82</v>
      </c>
      <c r="F3558" s="38"/>
      <c r="G3558" s="40">
        <f>VLOOKUP(Tb_Agen[[#This Row],[AGEN ID]],Reseller!A:F,5,0)</f>
        <v>46155.379861111112</v>
      </c>
      <c r="H3558" s="38"/>
      <c r="I3558" s="38"/>
      <c r="J3558" s="38"/>
      <c r="K3558" s="41"/>
      <c r="L3558" s="42"/>
      <c r="M3558" s="53">
        <v>0</v>
      </c>
      <c r="N3558" s="39" t="s">
        <v>22</v>
      </c>
      <c r="O3558" s="65">
        <f>SUMIFS(Tb_Reseller[Aug-26],Tb_Reseller[Agen id],Tb_Agen[[#This Row],[AGEN ID]])</f>
        <v>0</v>
      </c>
      <c r="P3558" s="66">
        <f>SUMIFS(Tb_Reseller[Sep-26],Tb_Reseller[Agen id],Tb_Agen[[#This Row],[AGEN ID]])</f>
        <v>0</v>
      </c>
      <c r="Q3558" s="66">
        <f>SUMIFS(Tb_Reseller[Oct-26],Tb_Reseller[Agen id],Tb_Agen[[#This Row],[AGEN ID]])</f>
        <v>0</v>
      </c>
    </row>
    <row r="3559" spans="1:17" x14ac:dyDescent="0.25">
      <c r="A3559" s="39" t="s">
        <v>7996</v>
      </c>
      <c r="B3559" s="34" t="s">
        <v>7997</v>
      </c>
      <c r="C3559" s="43" t="s">
        <v>82</v>
      </c>
      <c r="D3559" s="38" t="s">
        <v>16</v>
      </c>
      <c r="E3559" s="38" t="s">
        <v>82</v>
      </c>
      <c r="F3559" s="38"/>
      <c r="G3559" s="40">
        <f>VLOOKUP(Tb_Agen[[#This Row],[AGEN ID]],Reseller!A:F,5,0)</f>
        <v>46159.607638888891</v>
      </c>
      <c r="H3559" s="38"/>
      <c r="I3559" s="38"/>
      <c r="J3559" s="38"/>
      <c r="K3559" s="41"/>
      <c r="L3559" s="42"/>
      <c r="M3559" s="53">
        <v>0</v>
      </c>
      <c r="N3559" s="39" t="s">
        <v>22</v>
      </c>
      <c r="O3559" s="65">
        <f>SUMIFS(Tb_Reseller[Aug-26],Tb_Reseller[Agen id],Tb_Agen[[#This Row],[AGEN ID]])</f>
        <v>0</v>
      </c>
      <c r="P3559" s="66">
        <f>SUMIFS(Tb_Reseller[Sep-26],Tb_Reseller[Agen id],Tb_Agen[[#This Row],[AGEN ID]])</f>
        <v>0</v>
      </c>
      <c r="Q3559" s="66">
        <f>SUMIFS(Tb_Reseller[Oct-26],Tb_Reseller[Agen id],Tb_Agen[[#This Row],[AGEN ID]])</f>
        <v>0</v>
      </c>
    </row>
    <row r="3560" spans="1:17" x14ac:dyDescent="0.25">
      <c r="A3560" s="39" t="s">
        <v>7998</v>
      </c>
      <c r="B3560" s="34" t="s">
        <v>7999</v>
      </c>
      <c r="C3560" s="44" t="s">
        <v>112</v>
      </c>
      <c r="D3560" s="38" t="s">
        <v>16</v>
      </c>
      <c r="E3560" s="38" t="s">
        <v>17</v>
      </c>
      <c r="F3560" s="38"/>
      <c r="G3560" s="40">
        <f>VLOOKUP(Tb_Agen[[#This Row],[AGEN ID]],Reseller!A:F,5,0)</f>
        <v>46160.587500000001</v>
      </c>
      <c r="H3560" s="38"/>
      <c r="I3560" s="38"/>
      <c r="J3560" s="38"/>
      <c r="K3560" s="41"/>
      <c r="L3560" s="42"/>
      <c r="M3560" s="53">
        <v>0</v>
      </c>
      <c r="N3560" s="39" t="s">
        <v>22</v>
      </c>
      <c r="O3560" s="65">
        <f>SUMIFS(Tb_Reseller[Aug-26],Tb_Reseller[Agen id],Tb_Agen[[#This Row],[AGEN ID]])</f>
        <v>0</v>
      </c>
      <c r="P3560" s="66">
        <f>SUMIFS(Tb_Reseller[Sep-26],Tb_Reseller[Agen id],Tb_Agen[[#This Row],[AGEN ID]])</f>
        <v>3.3333333333333333E-2</v>
      </c>
      <c r="Q3560" s="66">
        <f>SUMIFS(Tb_Reseller[Oct-26],Tb_Reseller[Agen id],Tb_Agen[[#This Row],[AGEN ID]])</f>
        <v>0</v>
      </c>
    </row>
    <row r="3561" spans="1:17" x14ac:dyDescent="0.25">
      <c r="A3561" s="39" t="s">
        <v>8000</v>
      </c>
      <c r="B3561" s="34" t="s">
        <v>8001</v>
      </c>
      <c r="C3561" s="43" t="s">
        <v>82</v>
      </c>
      <c r="D3561" s="38" t="s">
        <v>16</v>
      </c>
      <c r="E3561" s="38" t="s">
        <v>82</v>
      </c>
      <c r="F3561" s="38"/>
      <c r="G3561" s="40">
        <f>VLOOKUP(Tb_Agen[[#This Row],[AGEN ID]],Reseller!A:F,5,0)</f>
        <v>46169.53125</v>
      </c>
      <c r="H3561" s="38"/>
      <c r="I3561" s="38"/>
      <c r="J3561" s="38"/>
      <c r="K3561" s="41"/>
      <c r="L3561" s="42"/>
      <c r="M3561" s="53">
        <v>0</v>
      </c>
      <c r="N3561" s="39" t="s">
        <v>22</v>
      </c>
      <c r="O3561" s="65">
        <f>SUMIFS(Tb_Reseller[Aug-26],Tb_Reseller[Agen id],Tb_Agen[[#This Row],[AGEN ID]])</f>
        <v>0</v>
      </c>
      <c r="P3561" s="66">
        <f>SUMIFS(Tb_Reseller[Sep-26],Tb_Reseller[Agen id],Tb_Agen[[#This Row],[AGEN ID]])</f>
        <v>0</v>
      </c>
      <c r="Q3561" s="66">
        <f>SUMIFS(Tb_Reseller[Oct-26],Tb_Reseller[Agen id],Tb_Agen[[#This Row],[AGEN ID]])</f>
        <v>0</v>
      </c>
    </row>
    <row r="3562" spans="1:17" x14ac:dyDescent="0.25">
      <c r="A3562" s="39" t="s">
        <v>8002</v>
      </c>
      <c r="B3562" s="34" t="s">
        <v>8003</v>
      </c>
      <c r="C3562" s="43" t="s">
        <v>112</v>
      </c>
      <c r="D3562" s="38" t="s">
        <v>28</v>
      </c>
      <c r="E3562" s="38" t="s">
        <v>17</v>
      </c>
      <c r="F3562" s="38"/>
      <c r="G3562" s="40">
        <f>VLOOKUP(Tb_Agen[[#This Row],[AGEN ID]],Reseller!A:F,5,0)</f>
        <v>46183.568749999999</v>
      </c>
      <c r="H3562" s="38" t="s">
        <v>8004</v>
      </c>
      <c r="I3562" s="38" t="s">
        <v>145</v>
      </c>
      <c r="J3562" s="38" t="s">
        <v>2065</v>
      </c>
      <c r="K3562" s="41" t="s">
        <v>8005</v>
      </c>
      <c r="L3562" s="42" t="s">
        <v>39</v>
      </c>
      <c r="M3562" s="53">
        <v>0</v>
      </c>
      <c r="N3562" s="39" t="s">
        <v>22</v>
      </c>
      <c r="O3562" s="65">
        <f>SUMIFS(Tb_Reseller[Aug-26],Tb_Reseller[Agen id],Tb_Agen[[#This Row],[AGEN ID]])</f>
        <v>0</v>
      </c>
      <c r="P3562" s="66">
        <f>SUMIFS(Tb_Reseller[Sep-26],Tb_Reseller[Agen id],Tb_Agen[[#This Row],[AGEN ID]])</f>
        <v>0</v>
      </c>
      <c r="Q3562" s="66">
        <f>SUMIFS(Tb_Reseller[Oct-26],Tb_Reseller[Agen id],Tb_Agen[[#This Row],[AGEN ID]])</f>
        <v>0</v>
      </c>
    </row>
    <row r="3563" spans="1:17" x14ac:dyDescent="0.25">
      <c r="A3563" s="39" t="s">
        <v>8006</v>
      </c>
      <c r="B3563" s="34" t="s">
        <v>8007</v>
      </c>
      <c r="C3563" s="43" t="s">
        <v>82</v>
      </c>
      <c r="D3563" s="38" t="s">
        <v>16</v>
      </c>
      <c r="E3563" s="38" t="s">
        <v>82</v>
      </c>
      <c r="F3563" s="38"/>
      <c r="G3563" s="40">
        <f>VLOOKUP(Tb_Agen[[#This Row],[AGEN ID]],Reseller!A:F,5,0)</f>
        <v>46172.789583333331</v>
      </c>
      <c r="H3563" s="38"/>
      <c r="I3563" s="38"/>
      <c r="J3563" s="38"/>
      <c r="K3563" s="41"/>
      <c r="L3563" s="42"/>
      <c r="M3563" s="53">
        <v>0</v>
      </c>
      <c r="N3563" s="39" t="s">
        <v>22</v>
      </c>
      <c r="O3563" s="65">
        <f>SUMIFS(Tb_Reseller[Aug-26],Tb_Reseller[Agen id],Tb_Agen[[#This Row],[AGEN ID]])</f>
        <v>0</v>
      </c>
      <c r="P3563" s="66">
        <f>SUMIFS(Tb_Reseller[Sep-26],Tb_Reseller[Agen id],Tb_Agen[[#This Row],[AGEN ID]])</f>
        <v>3.3333333333333333E-2</v>
      </c>
      <c r="Q3563" s="66">
        <f>SUMIFS(Tb_Reseller[Oct-26],Tb_Reseller[Agen id],Tb_Agen[[#This Row],[AGEN ID]])</f>
        <v>0</v>
      </c>
    </row>
    <row r="3564" spans="1:17" x14ac:dyDescent="0.25">
      <c r="A3564" s="39" t="s">
        <v>8008</v>
      </c>
      <c r="B3564" s="34" t="s">
        <v>8009</v>
      </c>
      <c r="C3564" s="43" t="s">
        <v>15</v>
      </c>
      <c r="D3564" s="38" t="s">
        <v>36</v>
      </c>
      <c r="E3564" s="38" t="s">
        <v>37</v>
      </c>
      <c r="F3564" s="38" t="s">
        <v>152</v>
      </c>
      <c r="G3564" s="40">
        <f>VLOOKUP(Tb_Agen[[#This Row],[AGEN ID]],Reseller!A:F,5,0)</f>
        <v>46184.572222222218</v>
      </c>
      <c r="H3564" s="38" t="s">
        <v>8010</v>
      </c>
      <c r="I3564" s="38" t="s">
        <v>19</v>
      </c>
      <c r="J3564" s="38" t="s">
        <v>494</v>
      </c>
      <c r="K3564" s="41" t="s">
        <v>494</v>
      </c>
      <c r="L3564" s="37" t="s">
        <v>162</v>
      </c>
      <c r="M3564" s="53">
        <v>-2000000</v>
      </c>
      <c r="N3564" s="39" t="s">
        <v>40</v>
      </c>
      <c r="O3564" s="65">
        <f>SUMIFS(Tb_Reseller[Aug-26],Tb_Reseller[Agen id],Tb_Agen[[#This Row],[AGEN ID]])</f>
        <v>11.87096774193558</v>
      </c>
      <c r="P3564" s="66">
        <f>SUMIFS(Tb_Reseller[Sep-26],Tb_Reseller[Agen id],Tb_Agen[[#This Row],[AGEN ID]])</f>
        <v>11.099999999999971</v>
      </c>
      <c r="Q3564" s="66">
        <f>SUMIFS(Tb_Reseller[Oct-26],Tb_Reseller[Agen id],Tb_Agen[[#This Row],[AGEN ID]])</f>
        <v>10.25</v>
      </c>
    </row>
    <row r="3565" spans="1:17" x14ac:dyDescent="0.25">
      <c r="A3565" s="39" t="s">
        <v>8011</v>
      </c>
      <c r="B3565" s="34" t="s">
        <v>8012</v>
      </c>
      <c r="C3565" s="43" t="s">
        <v>82</v>
      </c>
      <c r="D3565" s="38" t="s">
        <v>16</v>
      </c>
      <c r="E3565" s="38" t="s">
        <v>82</v>
      </c>
      <c r="F3565" s="38"/>
      <c r="G3565" s="40">
        <f>VLOOKUP(Tb_Agen[[#This Row],[AGEN ID]],Reseller!A:F,5,0)</f>
        <v>46178.919444444437</v>
      </c>
      <c r="H3565" s="38"/>
      <c r="I3565" s="38"/>
      <c r="J3565" s="38"/>
      <c r="K3565" s="41"/>
      <c r="L3565" s="42"/>
      <c r="M3565" s="53">
        <v>0</v>
      </c>
      <c r="N3565" s="39" t="s">
        <v>22</v>
      </c>
      <c r="O3565" s="65">
        <f>SUMIFS(Tb_Reseller[Aug-26],Tb_Reseller[Agen id],Tb_Agen[[#This Row],[AGEN ID]])</f>
        <v>0</v>
      </c>
      <c r="P3565" s="66">
        <f>SUMIFS(Tb_Reseller[Sep-26],Tb_Reseller[Agen id],Tb_Agen[[#This Row],[AGEN ID]])</f>
        <v>0</v>
      </c>
      <c r="Q3565" s="66">
        <f>SUMIFS(Tb_Reseller[Oct-26],Tb_Reseller[Agen id],Tb_Agen[[#This Row],[AGEN ID]])</f>
        <v>0</v>
      </c>
    </row>
    <row r="3566" spans="1:17" x14ac:dyDescent="0.25">
      <c r="A3566" s="39" t="s">
        <v>8013</v>
      </c>
      <c r="B3566" s="34" t="s">
        <v>8014</v>
      </c>
      <c r="C3566" s="43" t="s">
        <v>82</v>
      </c>
      <c r="D3566" s="38" t="s">
        <v>16</v>
      </c>
      <c r="E3566" s="38" t="s">
        <v>82</v>
      </c>
      <c r="F3566" s="38"/>
      <c r="G3566" s="40">
        <f>VLOOKUP(Tb_Agen[[#This Row],[AGEN ID]],Reseller!A:F,5,0)</f>
        <v>46179.811805555553</v>
      </c>
      <c r="H3566" s="38"/>
      <c r="I3566" s="38"/>
      <c r="J3566" s="38"/>
      <c r="K3566" s="41"/>
      <c r="L3566" s="42"/>
      <c r="M3566" s="53">
        <v>0</v>
      </c>
      <c r="N3566" s="39" t="s">
        <v>22</v>
      </c>
      <c r="O3566" s="65">
        <f>SUMIFS(Tb_Reseller[Aug-26],Tb_Reseller[Agen id],Tb_Agen[[#This Row],[AGEN ID]])</f>
        <v>0</v>
      </c>
      <c r="P3566" s="66">
        <f>SUMIFS(Tb_Reseller[Sep-26],Tb_Reseller[Agen id],Tb_Agen[[#This Row],[AGEN ID]])</f>
        <v>0</v>
      </c>
      <c r="Q3566" s="66">
        <f>SUMIFS(Tb_Reseller[Oct-26],Tb_Reseller[Agen id],Tb_Agen[[#This Row],[AGEN ID]])</f>
        <v>0</v>
      </c>
    </row>
    <row r="3567" spans="1:17" x14ac:dyDescent="0.25">
      <c r="A3567" s="39" t="s">
        <v>8015</v>
      </c>
      <c r="B3567" s="34" t="s">
        <v>8016</v>
      </c>
      <c r="C3567" s="43" t="s">
        <v>112</v>
      </c>
      <c r="D3567" s="38" t="s">
        <v>28</v>
      </c>
      <c r="E3567" s="38" t="s">
        <v>17</v>
      </c>
      <c r="F3567" s="38"/>
      <c r="G3567" s="40">
        <f>VLOOKUP(Tb_Agen[[#This Row],[AGEN ID]],Reseller!A:F,5,0)</f>
        <v>46188.40625</v>
      </c>
      <c r="H3567" s="38" t="s">
        <v>8017</v>
      </c>
      <c r="I3567" s="38" t="s">
        <v>145</v>
      </c>
      <c r="J3567" s="38" t="s">
        <v>2065</v>
      </c>
      <c r="K3567" s="41" t="s">
        <v>8018</v>
      </c>
      <c r="L3567" s="42" t="s">
        <v>101</v>
      </c>
      <c r="M3567" s="53">
        <v>0</v>
      </c>
      <c r="N3567" s="39" t="s">
        <v>22</v>
      </c>
      <c r="O3567" s="65">
        <f>SUMIFS(Tb_Reseller[Aug-26],Tb_Reseller[Agen id],Tb_Agen[[#This Row],[AGEN ID]])</f>
        <v>1.0645161290322573</v>
      </c>
      <c r="P3567" s="66">
        <f>SUMIFS(Tb_Reseller[Sep-26],Tb_Reseller[Agen id],Tb_Agen[[#This Row],[AGEN ID]])</f>
        <v>1.0333333333333332</v>
      </c>
      <c r="Q3567" s="66">
        <f>SUMIFS(Tb_Reseller[Oct-26],Tb_Reseller[Agen id],Tb_Agen[[#This Row],[AGEN ID]])</f>
        <v>1.25</v>
      </c>
    </row>
    <row r="3568" spans="1:17" x14ac:dyDescent="0.25">
      <c r="A3568" s="39" t="s">
        <v>8019</v>
      </c>
      <c r="B3568" s="34" t="s">
        <v>8020</v>
      </c>
      <c r="C3568" s="43" t="s">
        <v>112</v>
      </c>
      <c r="D3568" s="38" t="s">
        <v>28</v>
      </c>
      <c r="E3568" s="38" t="s">
        <v>17</v>
      </c>
      <c r="F3568" s="38"/>
      <c r="G3568" s="40">
        <f>VLOOKUP(Tb_Agen[[#This Row],[AGEN ID]],Reseller!A:F,5,0)</f>
        <v>46190.761805555558</v>
      </c>
      <c r="H3568" s="38" t="s">
        <v>8021</v>
      </c>
      <c r="I3568" s="38" t="s">
        <v>145</v>
      </c>
      <c r="J3568" s="38" t="s">
        <v>2065</v>
      </c>
      <c r="K3568" s="41" t="s">
        <v>8022</v>
      </c>
      <c r="L3568" s="42" t="s">
        <v>39</v>
      </c>
      <c r="M3568" s="53">
        <v>0</v>
      </c>
      <c r="N3568" s="39" t="s">
        <v>22</v>
      </c>
      <c r="O3568" s="65">
        <f>SUMIFS(Tb_Reseller[Aug-26],Tb_Reseller[Agen id],Tb_Agen[[#This Row],[AGEN ID]])</f>
        <v>0</v>
      </c>
      <c r="P3568" s="66">
        <f>SUMIFS(Tb_Reseller[Sep-26],Tb_Reseller[Agen id],Tb_Agen[[#This Row],[AGEN ID]])</f>
        <v>0</v>
      </c>
      <c r="Q3568" s="66">
        <f>SUMIFS(Tb_Reseller[Oct-26],Tb_Reseller[Agen id],Tb_Agen[[#This Row],[AGEN ID]])</f>
        <v>0</v>
      </c>
    </row>
    <row r="3569" spans="1:17" x14ac:dyDescent="0.25">
      <c r="A3569" s="39" t="s">
        <v>8023</v>
      </c>
      <c r="B3569" s="34" t="s">
        <v>8024</v>
      </c>
      <c r="C3569" s="43" t="s">
        <v>82</v>
      </c>
      <c r="D3569" s="38" t="s">
        <v>16</v>
      </c>
      <c r="E3569" s="38" t="s">
        <v>82</v>
      </c>
      <c r="F3569" s="38"/>
      <c r="G3569" s="40">
        <f>VLOOKUP(Tb_Agen[[#This Row],[AGEN ID]],Reseller!A:F,5,0)</f>
        <v>46181.018750000003</v>
      </c>
      <c r="H3569" s="38"/>
      <c r="I3569" s="38"/>
      <c r="J3569" s="38"/>
      <c r="K3569" s="41"/>
      <c r="L3569" s="42"/>
      <c r="M3569" s="53">
        <v>0</v>
      </c>
      <c r="N3569" s="39" t="s">
        <v>22</v>
      </c>
      <c r="O3569" s="65">
        <f>SUMIFS(Tb_Reseller[Aug-26],Tb_Reseller[Agen id],Tb_Agen[[#This Row],[AGEN ID]])</f>
        <v>0</v>
      </c>
      <c r="P3569" s="66">
        <f>SUMIFS(Tb_Reseller[Sep-26],Tb_Reseller[Agen id],Tb_Agen[[#This Row],[AGEN ID]])</f>
        <v>0</v>
      </c>
      <c r="Q3569" s="66">
        <f>SUMIFS(Tb_Reseller[Oct-26],Tb_Reseller[Agen id],Tb_Agen[[#This Row],[AGEN ID]])</f>
        <v>0</v>
      </c>
    </row>
    <row r="3570" spans="1:17" x14ac:dyDescent="0.25">
      <c r="A3570" s="39" t="s">
        <v>8025</v>
      </c>
      <c r="B3570" s="34" t="s">
        <v>8026</v>
      </c>
      <c r="C3570" s="43" t="s">
        <v>82</v>
      </c>
      <c r="D3570" s="38" t="s">
        <v>16</v>
      </c>
      <c r="E3570" s="38" t="s">
        <v>82</v>
      </c>
      <c r="F3570" s="38"/>
      <c r="G3570" s="40">
        <f>VLOOKUP(Tb_Agen[[#This Row],[AGEN ID]],Reseller!A:F,5,0)</f>
        <v>46183.446527777778</v>
      </c>
      <c r="H3570" s="38"/>
      <c r="I3570" s="38"/>
      <c r="J3570" s="38"/>
      <c r="K3570" s="41"/>
      <c r="L3570" s="42"/>
      <c r="M3570" s="53">
        <v>0</v>
      </c>
      <c r="N3570" s="39" t="s">
        <v>22</v>
      </c>
      <c r="O3570" s="65">
        <f>SUMIFS(Tb_Reseller[Aug-26],Tb_Reseller[Agen id],Tb_Agen[[#This Row],[AGEN ID]])</f>
        <v>0</v>
      </c>
      <c r="P3570" s="66">
        <f>SUMIFS(Tb_Reseller[Sep-26],Tb_Reseller[Agen id],Tb_Agen[[#This Row],[AGEN ID]])</f>
        <v>0</v>
      </c>
      <c r="Q3570" s="66">
        <f>SUMIFS(Tb_Reseller[Oct-26],Tb_Reseller[Agen id],Tb_Agen[[#This Row],[AGEN ID]])</f>
        <v>0</v>
      </c>
    </row>
    <row r="3571" spans="1:17" x14ac:dyDescent="0.25">
      <c r="A3571" s="39" t="s">
        <v>8027</v>
      </c>
      <c r="B3571" s="34" t="s">
        <v>8028</v>
      </c>
      <c r="C3571" s="43" t="s">
        <v>82</v>
      </c>
      <c r="D3571" s="38" t="s">
        <v>16</v>
      </c>
      <c r="E3571" s="38" t="s">
        <v>82</v>
      </c>
      <c r="F3571" s="38"/>
      <c r="G3571" s="40">
        <f>VLOOKUP(Tb_Agen[[#This Row],[AGEN ID]],Reseller!A:F,5,0)</f>
        <v>46183.854166666657</v>
      </c>
      <c r="H3571" s="38"/>
      <c r="I3571" s="38"/>
      <c r="J3571" s="38"/>
      <c r="K3571" s="41"/>
      <c r="L3571" s="42"/>
      <c r="M3571" s="53">
        <v>0</v>
      </c>
      <c r="N3571" s="39" t="s">
        <v>22</v>
      </c>
      <c r="O3571" s="65">
        <f>SUMIFS(Tb_Reseller[Aug-26],Tb_Reseller[Agen id],Tb_Agen[[#This Row],[AGEN ID]])</f>
        <v>0</v>
      </c>
      <c r="P3571" s="66">
        <f>SUMIFS(Tb_Reseller[Sep-26],Tb_Reseller[Agen id],Tb_Agen[[#This Row],[AGEN ID]])</f>
        <v>0</v>
      </c>
      <c r="Q3571" s="66">
        <f>SUMIFS(Tb_Reseller[Oct-26],Tb_Reseller[Agen id],Tb_Agen[[#This Row],[AGEN ID]])</f>
        <v>0</v>
      </c>
    </row>
    <row r="3572" spans="1:17" x14ac:dyDescent="0.25">
      <c r="A3572" s="33" t="s">
        <v>8029</v>
      </c>
      <c r="B3572" s="34" t="s">
        <v>8030</v>
      </c>
      <c r="C3572" s="34" t="s">
        <v>121</v>
      </c>
      <c r="D3572" s="35" t="s">
        <v>36</v>
      </c>
      <c r="E3572" s="35" t="s">
        <v>244</v>
      </c>
      <c r="F3572" s="35"/>
      <c r="G3572" s="36">
        <f>VLOOKUP(Tb_Agen[[#This Row],[AGEN ID]],Reseller!A:F,5,0)</f>
        <v>43528.470138888893</v>
      </c>
      <c r="H3572" s="35" t="s">
        <v>8031</v>
      </c>
      <c r="I3572" s="35" t="s">
        <v>68</v>
      </c>
      <c r="J3572" s="35" t="s">
        <v>340</v>
      </c>
      <c r="K3572" s="41" t="s">
        <v>1258</v>
      </c>
      <c r="L3572" s="37" t="s">
        <v>101</v>
      </c>
      <c r="M3572" s="53">
        <v>-6500000</v>
      </c>
      <c r="N3572" s="39" t="s">
        <v>40</v>
      </c>
      <c r="O3572" s="65">
        <f>SUMIFS(Tb_Reseller[Aug-26],Tb_Reseller[Agen id],Tb_Agen[[#This Row],[AGEN ID]])</f>
        <v>24.870967741935505</v>
      </c>
      <c r="P3572" s="66">
        <f>SUMIFS(Tb_Reseller[Sep-26],Tb_Reseller[Agen id],Tb_Agen[[#This Row],[AGEN ID]])</f>
        <v>26.900000000000372</v>
      </c>
      <c r="Q3572" s="66">
        <f>SUMIFS(Tb_Reseller[Oct-26],Tb_Reseller[Agen id],Tb_Agen[[#This Row],[AGEN ID]])</f>
        <v>29</v>
      </c>
    </row>
    <row r="3573" spans="1:17" x14ac:dyDescent="0.25">
      <c r="A3573" s="39" t="s">
        <v>8032</v>
      </c>
      <c r="B3573" s="34" t="s">
        <v>8033</v>
      </c>
      <c r="C3573" s="43" t="s">
        <v>112</v>
      </c>
      <c r="D3573" s="38" t="s">
        <v>28</v>
      </c>
      <c r="E3573" s="38" t="s">
        <v>17</v>
      </c>
      <c r="F3573" s="38"/>
      <c r="G3573" s="40">
        <f>VLOOKUP(Tb_Agen[[#This Row],[AGEN ID]],Reseller!A:F,5,0)</f>
        <v>46198.780555555553</v>
      </c>
      <c r="H3573" s="38" t="s">
        <v>8034</v>
      </c>
      <c r="I3573" s="38" t="s">
        <v>145</v>
      </c>
      <c r="J3573" s="38" t="s">
        <v>2065</v>
      </c>
      <c r="K3573" s="41" t="s">
        <v>8005</v>
      </c>
      <c r="L3573" s="42" t="s">
        <v>101</v>
      </c>
      <c r="M3573" s="53">
        <v>0</v>
      </c>
      <c r="N3573" s="39" t="s">
        <v>22</v>
      </c>
      <c r="O3573" s="65">
        <f>SUMIFS(Tb_Reseller[Aug-26],Tb_Reseller[Agen id],Tb_Agen[[#This Row],[AGEN ID]])</f>
        <v>0</v>
      </c>
      <c r="P3573" s="66">
        <f>SUMIFS(Tb_Reseller[Sep-26],Tb_Reseller[Agen id],Tb_Agen[[#This Row],[AGEN ID]])</f>
        <v>0</v>
      </c>
      <c r="Q3573" s="66">
        <f>SUMIFS(Tb_Reseller[Oct-26],Tb_Reseller[Agen id],Tb_Agen[[#This Row],[AGEN ID]])</f>
        <v>0</v>
      </c>
    </row>
    <row r="3574" spans="1:17" x14ac:dyDescent="0.25">
      <c r="A3574" s="39" t="s">
        <v>8035</v>
      </c>
      <c r="B3574" s="34" t="s">
        <v>8036</v>
      </c>
      <c r="C3574" s="43" t="s">
        <v>82</v>
      </c>
      <c r="D3574" s="38" t="s">
        <v>16</v>
      </c>
      <c r="E3574" s="38" t="s">
        <v>82</v>
      </c>
      <c r="F3574" s="38"/>
      <c r="G3574" s="40">
        <f>VLOOKUP(Tb_Agen[[#This Row],[AGEN ID]],Reseller!A:F,5,0)</f>
        <v>46186.644444444442</v>
      </c>
      <c r="H3574" s="38"/>
      <c r="I3574" s="38"/>
      <c r="J3574" s="38"/>
      <c r="K3574" s="41"/>
      <c r="L3574" s="42"/>
      <c r="M3574" s="53">
        <v>0</v>
      </c>
      <c r="N3574" s="39" t="s">
        <v>22</v>
      </c>
      <c r="O3574" s="65">
        <f>SUMIFS(Tb_Reseller[Aug-26],Tb_Reseller[Agen id],Tb_Agen[[#This Row],[AGEN ID]])</f>
        <v>0</v>
      </c>
      <c r="P3574" s="66">
        <f>SUMIFS(Tb_Reseller[Sep-26],Tb_Reseller[Agen id],Tb_Agen[[#This Row],[AGEN ID]])</f>
        <v>0</v>
      </c>
      <c r="Q3574" s="66">
        <f>SUMIFS(Tb_Reseller[Oct-26],Tb_Reseller[Agen id],Tb_Agen[[#This Row],[AGEN ID]])</f>
        <v>0</v>
      </c>
    </row>
    <row r="3575" spans="1:17" x14ac:dyDescent="0.25">
      <c r="A3575" s="39" t="s">
        <v>8037</v>
      </c>
      <c r="B3575" s="34" t="s">
        <v>8038</v>
      </c>
      <c r="C3575" s="43" t="s">
        <v>82</v>
      </c>
      <c r="D3575" s="38" t="s">
        <v>16</v>
      </c>
      <c r="E3575" s="38" t="s">
        <v>82</v>
      </c>
      <c r="F3575" s="38"/>
      <c r="G3575" s="40">
        <f>VLOOKUP(Tb_Agen[[#This Row],[AGEN ID]],Reseller!A:F,5,0)</f>
        <v>46186.811805555553</v>
      </c>
      <c r="H3575" s="38"/>
      <c r="I3575" s="38"/>
      <c r="J3575" s="38"/>
      <c r="K3575" s="41"/>
      <c r="L3575" s="42"/>
      <c r="M3575" s="53">
        <v>0</v>
      </c>
      <c r="N3575" s="39" t="s">
        <v>22</v>
      </c>
      <c r="O3575" s="65">
        <f>SUMIFS(Tb_Reseller[Aug-26],Tb_Reseller[Agen id],Tb_Agen[[#This Row],[AGEN ID]])</f>
        <v>0</v>
      </c>
      <c r="P3575" s="66">
        <f>SUMIFS(Tb_Reseller[Sep-26],Tb_Reseller[Agen id],Tb_Agen[[#This Row],[AGEN ID]])</f>
        <v>0</v>
      </c>
      <c r="Q3575" s="66">
        <f>SUMIFS(Tb_Reseller[Oct-26],Tb_Reseller[Agen id],Tb_Agen[[#This Row],[AGEN ID]])</f>
        <v>0</v>
      </c>
    </row>
    <row r="3576" spans="1:17" x14ac:dyDescent="0.25">
      <c r="A3576" s="39" t="s">
        <v>8039</v>
      </c>
      <c r="B3576" s="34" t="s">
        <v>8040</v>
      </c>
      <c r="C3576" s="43" t="s">
        <v>82</v>
      </c>
      <c r="D3576" s="38" t="s">
        <v>16</v>
      </c>
      <c r="E3576" s="38" t="s">
        <v>82</v>
      </c>
      <c r="F3576" s="38"/>
      <c r="G3576" s="40">
        <f>VLOOKUP(Tb_Agen[[#This Row],[AGEN ID]],Reseller!A:F,5,0)</f>
        <v>46191.22152777778</v>
      </c>
      <c r="H3576" s="38"/>
      <c r="I3576" s="38"/>
      <c r="J3576" s="38"/>
      <c r="K3576" s="41"/>
      <c r="L3576" s="42"/>
      <c r="M3576" s="53">
        <v>0</v>
      </c>
      <c r="N3576" s="39" t="s">
        <v>22</v>
      </c>
      <c r="O3576" s="65">
        <f>SUMIFS(Tb_Reseller[Aug-26],Tb_Reseller[Agen id],Tb_Agen[[#This Row],[AGEN ID]])</f>
        <v>0</v>
      </c>
      <c r="P3576" s="66">
        <f>SUMIFS(Tb_Reseller[Sep-26],Tb_Reseller[Agen id],Tb_Agen[[#This Row],[AGEN ID]])</f>
        <v>0</v>
      </c>
      <c r="Q3576" s="66">
        <f>SUMIFS(Tb_Reseller[Oct-26],Tb_Reseller[Agen id],Tb_Agen[[#This Row],[AGEN ID]])</f>
        <v>0</v>
      </c>
    </row>
    <row r="3577" spans="1:17" x14ac:dyDescent="0.25">
      <c r="A3577" s="39" t="s">
        <v>8041</v>
      </c>
      <c r="B3577" s="34" t="s">
        <v>8042</v>
      </c>
      <c r="C3577" s="43" t="s">
        <v>82</v>
      </c>
      <c r="D3577" s="38" t="s">
        <v>16</v>
      </c>
      <c r="E3577" s="38" t="s">
        <v>82</v>
      </c>
      <c r="F3577" s="38"/>
      <c r="G3577" s="40">
        <f>VLOOKUP(Tb_Agen[[#This Row],[AGEN ID]],Reseller!A:F,5,0)</f>
        <v>46199.784722222219</v>
      </c>
      <c r="H3577" s="38"/>
      <c r="I3577" s="38"/>
      <c r="J3577" s="38"/>
      <c r="K3577" s="41"/>
      <c r="L3577" s="42"/>
      <c r="M3577" s="53">
        <v>0</v>
      </c>
      <c r="N3577" s="39" t="s">
        <v>22</v>
      </c>
      <c r="O3577" s="65">
        <f>SUMIFS(Tb_Reseller[Aug-26],Tb_Reseller[Agen id],Tb_Agen[[#This Row],[AGEN ID]])</f>
        <v>0</v>
      </c>
      <c r="P3577" s="66">
        <f>SUMIFS(Tb_Reseller[Sep-26],Tb_Reseller[Agen id],Tb_Agen[[#This Row],[AGEN ID]])</f>
        <v>0</v>
      </c>
      <c r="Q3577" s="66">
        <f>SUMIFS(Tb_Reseller[Oct-26],Tb_Reseller[Agen id],Tb_Agen[[#This Row],[AGEN ID]])</f>
        <v>0</v>
      </c>
    </row>
    <row r="3578" spans="1:17" x14ac:dyDescent="0.25">
      <c r="A3578" s="39" t="s">
        <v>8043</v>
      </c>
      <c r="B3578" s="34" t="s">
        <v>8044</v>
      </c>
      <c r="C3578" s="43" t="s">
        <v>82</v>
      </c>
      <c r="D3578" s="38" t="s">
        <v>16</v>
      </c>
      <c r="E3578" s="38" t="s">
        <v>82</v>
      </c>
      <c r="F3578" s="38"/>
      <c r="G3578" s="40">
        <f>VLOOKUP(Tb_Agen[[#This Row],[AGEN ID]],Reseller!A:F,5,0)</f>
        <v>46202.627083333333</v>
      </c>
      <c r="H3578" s="38"/>
      <c r="I3578" s="38"/>
      <c r="J3578" s="38"/>
      <c r="K3578" s="41"/>
      <c r="L3578" s="42"/>
      <c r="M3578" s="53">
        <v>0</v>
      </c>
      <c r="N3578" s="39" t="s">
        <v>22</v>
      </c>
      <c r="O3578" s="65">
        <f>SUMIFS(Tb_Reseller[Aug-26],Tb_Reseller[Agen id],Tb_Agen[[#This Row],[AGEN ID]])</f>
        <v>0</v>
      </c>
      <c r="P3578" s="66">
        <f>SUMIFS(Tb_Reseller[Sep-26],Tb_Reseller[Agen id],Tb_Agen[[#This Row],[AGEN ID]])</f>
        <v>0</v>
      </c>
      <c r="Q3578" s="66">
        <f>SUMIFS(Tb_Reseller[Oct-26],Tb_Reseller[Agen id],Tb_Agen[[#This Row],[AGEN ID]])</f>
        <v>0</v>
      </c>
    </row>
    <row r="3579" spans="1:17" x14ac:dyDescent="0.25">
      <c r="A3579" s="39" t="s">
        <v>8045</v>
      </c>
      <c r="B3579" s="34" t="s">
        <v>8046</v>
      </c>
      <c r="C3579" s="43" t="s">
        <v>121</v>
      </c>
      <c r="D3579" s="38" t="s">
        <v>36</v>
      </c>
      <c r="E3579" s="38" t="s">
        <v>244</v>
      </c>
      <c r="F3579" s="38"/>
      <c r="G3579" s="40">
        <f>VLOOKUP(Tb_Agen[[#This Row],[AGEN ID]],Reseller!A:F,5,0)</f>
        <v>45762.606944444437</v>
      </c>
      <c r="H3579" s="38" t="s">
        <v>8047</v>
      </c>
      <c r="I3579" s="38" t="s">
        <v>68</v>
      </c>
      <c r="J3579" s="38" t="s">
        <v>912</v>
      </c>
      <c r="K3579" s="41" t="s">
        <v>1013</v>
      </c>
      <c r="L3579" s="37" t="s">
        <v>162</v>
      </c>
      <c r="M3579" s="53">
        <v>-800000</v>
      </c>
      <c r="N3579" s="39" t="s">
        <v>40</v>
      </c>
      <c r="O3579" s="65">
        <f>SUMIFS(Tb_Reseller[Aug-26],Tb_Reseller[Agen id],Tb_Agen[[#This Row],[AGEN ID]])</f>
        <v>3.0645161290322558</v>
      </c>
      <c r="P3579" s="66">
        <f>SUMIFS(Tb_Reseller[Sep-26],Tb_Reseller[Agen id],Tb_Agen[[#This Row],[AGEN ID]])</f>
        <v>2.6333333333333337</v>
      </c>
      <c r="Q3579" s="66">
        <f>SUMIFS(Tb_Reseller[Oct-26],Tb_Reseller[Agen id],Tb_Agen[[#This Row],[AGEN ID]])</f>
        <v>2.25</v>
      </c>
    </row>
    <row r="3580" spans="1:17" x14ac:dyDescent="0.25">
      <c r="A3580" s="39" t="s">
        <v>8048</v>
      </c>
      <c r="B3580" s="34" t="s">
        <v>8049</v>
      </c>
      <c r="C3580" s="43" t="s">
        <v>82</v>
      </c>
      <c r="D3580" s="38" t="s">
        <v>16</v>
      </c>
      <c r="E3580" s="38" t="s">
        <v>82</v>
      </c>
      <c r="F3580" s="38"/>
      <c r="G3580" s="40">
        <f>VLOOKUP(Tb_Agen[[#This Row],[AGEN ID]],Reseller!A:F,5,0)</f>
        <v>46204.882638888892</v>
      </c>
      <c r="H3580" s="38"/>
      <c r="I3580" s="38"/>
      <c r="J3580" s="38"/>
      <c r="K3580" s="41"/>
      <c r="L3580" s="42"/>
      <c r="M3580" s="53">
        <v>0</v>
      </c>
      <c r="N3580" s="39" t="s">
        <v>22</v>
      </c>
      <c r="O3580" s="65">
        <f>SUMIFS(Tb_Reseller[Aug-26],Tb_Reseller[Agen id],Tb_Agen[[#This Row],[AGEN ID]])</f>
        <v>0.99999999999999933</v>
      </c>
      <c r="P3580" s="66">
        <f>SUMIFS(Tb_Reseller[Sep-26],Tb_Reseller[Agen id],Tb_Agen[[#This Row],[AGEN ID]])</f>
        <v>1.1000000000000001</v>
      </c>
      <c r="Q3580" s="66">
        <f>SUMIFS(Tb_Reseller[Oct-26],Tb_Reseller[Agen id],Tb_Agen[[#This Row],[AGEN ID]])</f>
        <v>1</v>
      </c>
    </row>
    <row r="3581" spans="1:17" x14ac:dyDescent="0.25">
      <c r="A3581" s="39" t="s">
        <v>8050</v>
      </c>
      <c r="B3581" s="34" t="s">
        <v>8051</v>
      </c>
      <c r="C3581" s="43" t="s">
        <v>82</v>
      </c>
      <c r="D3581" s="38" t="s">
        <v>16</v>
      </c>
      <c r="E3581" s="38" t="s">
        <v>82</v>
      </c>
      <c r="F3581" s="38"/>
      <c r="G3581" s="40">
        <f>VLOOKUP(Tb_Agen[[#This Row],[AGEN ID]],Reseller!A:F,5,0)</f>
        <v>46210.043055555558</v>
      </c>
      <c r="H3581" s="38"/>
      <c r="I3581" s="38"/>
      <c r="J3581" s="38"/>
      <c r="K3581" s="41"/>
      <c r="L3581" s="42"/>
      <c r="M3581" s="53">
        <v>0</v>
      </c>
      <c r="N3581" s="39" t="s">
        <v>22</v>
      </c>
      <c r="O3581" s="65">
        <f>SUMIFS(Tb_Reseller[Aug-26],Tb_Reseller[Agen id],Tb_Agen[[#This Row],[AGEN ID]])</f>
        <v>0</v>
      </c>
      <c r="P3581" s="66">
        <f>SUMIFS(Tb_Reseller[Sep-26],Tb_Reseller[Agen id],Tb_Agen[[#This Row],[AGEN ID]])</f>
        <v>0</v>
      </c>
      <c r="Q3581" s="66">
        <f>SUMIFS(Tb_Reseller[Oct-26],Tb_Reseller[Agen id],Tb_Agen[[#This Row],[AGEN ID]])</f>
        <v>0</v>
      </c>
    </row>
    <row r="3582" spans="1:17" x14ac:dyDescent="0.25">
      <c r="A3582" s="39" t="s">
        <v>8052</v>
      </c>
      <c r="B3582" s="34" t="s">
        <v>8053</v>
      </c>
      <c r="C3582" s="43" t="s">
        <v>82</v>
      </c>
      <c r="D3582" s="38" t="s">
        <v>16</v>
      </c>
      <c r="E3582" s="38" t="s">
        <v>82</v>
      </c>
      <c r="F3582" s="38"/>
      <c r="G3582" s="40">
        <f>VLOOKUP(Tb_Agen[[#This Row],[AGEN ID]],Reseller!A:F,5,0)</f>
        <v>46210.396527777782</v>
      </c>
      <c r="H3582" s="38"/>
      <c r="I3582" s="38"/>
      <c r="J3582" s="38"/>
      <c r="K3582" s="41"/>
      <c r="L3582" s="42"/>
      <c r="M3582" s="53">
        <v>0</v>
      </c>
      <c r="N3582" s="39" t="s">
        <v>22</v>
      </c>
      <c r="O3582" s="65">
        <f>SUMIFS(Tb_Reseller[Aug-26],Tb_Reseller[Agen id],Tb_Agen[[#This Row],[AGEN ID]])</f>
        <v>0</v>
      </c>
      <c r="P3582" s="66">
        <f>SUMIFS(Tb_Reseller[Sep-26],Tb_Reseller[Agen id],Tb_Agen[[#This Row],[AGEN ID]])</f>
        <v>0</v>
      </c>
      <c r="Q3582" s="66">
        <f>SUMIFS(Tb_Reseller[Oct-26],Tb_Reseller[Agen id],Tb_Agen[[#This Row],[AGEN ID]])</f>
        <v>0</v>
      </c>
    </row>
    <row r="3583" spans="1:17" x14ac:dyDescent="0.25">
      <c r="A3583" s="39" t="s">
        <v>8054</v>
      </c>
      <c r="B3583" s="34" t="s">
        <v>8055</v>
      </c>
      <c r="C3583" s="43" t="s">
        <v>82</v>
      </c>
      <c r="D3583" s="38" t="s">
        <v>16</v>
      </c>
      <c r="E3583" s="38" t="s">
        <v>82</v>
      </c>
      <c r="F3583" s="38"/>
      <c r="G3583" s="40">
        <f>VLOOKUP(Tb_Agen[[#This Row],[AGEN ID]],Reseller!A:F,5,0)</f>
        <v>46212.82708333333</v>
      </c>
      <c r="H3583" s="38"/>
      <c r="I3583" s="38"/>
      <c r="J3583" s="38"/>
      <c r="K3583" s="41"/>
      <c r="L3583" s="42"/>
      <c r="M3583" s="53">
        <v>0</v>
      </c>
      <c r="N3583" s="39" t="s">
        <v>22</v>
      </c>
      <c r="O3583" s="65">
        <f>SUMIFS(Tb_Reseller[Aug-26],Tb_Reseller[Agen id],Tb_Agen[[#This Row],[AGEN ID]])</f>
        <v>0.19354838709677419</v>
      </c>
      <c r="P3583" s="66">
        <f>SUMIFS(Tb_Reseller[Sep-26],Tb_Reseller[Agen id],Tb_Agen[[#This Row],[AGEN ID]])</f>
        <v>3.3333333333333333E-2</v>
      </c>
      <c r="Q3583" s="66">
        <f>SUMIFS(Tb_Reseller[Oct-26],Tb_Reseller[Agen id],Tb_Agen[[#This Row],[AGEN ID]])</f>
        <v>0</v>
      </c>
    </row>
    <row r="3584" spans="1:17" x14ac:dyDescent="0.25">
      <c r="A3584" s="39" t="s">
        <v>8056</v>
      </c>
      <c r="B3584" s="34" t="s">
        <v>8057</v>
      </c>
      <c r="C3584" s="43" t="s">
        <v>112</v>
      </c>
      <c r="D3584" s="38" t="s">
        <v>16</v>
      </c>
      <c r="E3584" s="38" t="s">
        <v>17</v>
      </c>
      <c r="F3584" s="38"/>
      <c r="G3584" s="40">
        <f>VLOOKUP(Tb_Agen[[#This Row],[AGEN ID]],Reseller!A:F,5,0)</f>
        <v>46213.399305555547</v>
      </c>
      <c r="H3584" s="38"/>
      <c r="I3584" s="38"/>
      <c r="J3584" s="38"/>
      <c r="K3584" s="41"/>
      <c r="L3584" s="42"/>
      <c r="M3584" s="53">
        <v>0</v>
      </c>
      <c r="N3584" s="39" t="s">
        <v>22</v>
      </c>
      <c r="O3584" s="65">
        <f>SUMIFS(Tb_Reseller[Aug-26],Tb_Reseller[Agen id],Tb_Agen[[#This Row],[AGEN ID]])</f>
        <v>4.2903225806451584</v>
      </c>
      <c r="P3584" s="66">
        <f>SUMIFS(Tb_Reseller[Sep-26],Tb_Reseller[Agen id],Tb_Agen[[#This Row],[AGEN ID]])</f>
        <v>3.8333333333333295</v>
      </c>
      <c r="Q3584" s="66">
        <f>SUMIFS(Tb_Reseller[Oct-26],Tb_Reseller[Agen id],Tb_Agen[[#This Row],[AGEN ID]])</f>
        <v>3.75</v>
      </c>
    </row>
    <row r="3585" spans="1:17" x14ac:dyDescent="0.25">
      <c r="A3585" s="39" t="s">
        <v>8058</v>
      </c>
      <c r="B3585" s="34" t="s">
        <v>8059</v>
      </c>
      <c r="C3585" s="43" t="s">
        <v>82</v>
      </c>
      <c r="D3585" s="38" t="s">
        <v>16</v>
      </c>
      <c r="E3585" s="38" t="s">
        <v>82</v>
      </c>
      <c r="F3585" s="38"/>
      <c r="G3585" s="40">
        <f>VLOOKUP(Tb_Agen[[#This Row],[AGEN ID]],Reseller!A:F,5,0)</f>
        <v>46213.623611111107</v>
      </c>
      <c r="H3585" s="38"/>
      <c r="I3585" s="38"/>
      <c r="J3585" s="38"/>
      <c r="K3585" s="41"/>
      <c r="L3585" s="42"/>
      <c r="M3585" s="53">
        <v>0</v>
      </c>
      <c r="N3585" s="39" t="s">
        <v>22</v>
      </c>
      <c r="O3585" s="65">
        <f>SUMIFS(Tb_Reseller[Aug-26],Tb_Reseller[Agen id],Tb_Agen[[#This Row],[AGEN ID]])</f>
        <v>5.9677419354838666</v>
      </c>
      <c r="P3585" s="66">
        <f>SUMIFS(Tb_Reseller[Sep-26],Tb_Reseller[Agen id],Tb_Agen[[#This Row],[AGEN ID]])</f>
        <v>5.1999999999999913</v>
      </c>
      <c r="Q3585" s="66">
        <f>SUMIFS(Tb_Reseller[Oct-26],Tb_Reseller[Agen id],Tb_Agen[[#This Row],[AGEN ID]])</f>
        <v>3.75</v>
      </c>
    </row>
    <row r="3586" spans="1:17" x14ac:dyDescent="0.25">
      <c r="A3586" s="39" t="s">
        <v>8060</v>
      </c>
      <c r="B3586" s="34" t="s">
        <v>8061</v>
      </c>
      <c r="C3586" s="43" t="s">
        <v>79</v>
      </c>
      <c r="D3586" s="38" t="s">
        <v>16</v>
      </c>
      <c r="E3586" s="38" t="s">
        <v>17</v>
      </c>
      <c r="F3586" s="38" t="s">
        <v>152</v>
      </c>
      <c r="G3586" s="40">
        <f>VLOOKUP(Tb_Agen[[#This Row],[AGEN ID]],Reseller!A:F,5,0)</f>
        <v>46213.626388888893</v>
      </c>
      <c r="H3586" s="38"/>
      <c r="I3586" s="38"/>
      <c r="J3586" s="38"/>
      <c r="K3586" s="41"/>
      <c r="L3586" s="42"/>
      <c r="M3586" s="53">
        <v>0</v>
      </c>
      <c r="N3586" s="39" t="s">
        <v>22</v>
      </c>
      <c r="O3586" s="65">
        <f>SUMIFS(Tb_Reseller[Aug-26],Tb_Reseller[Agen id],Tb_Agen[[#This Row],[AGEN ID]])</f>
        <v>0</v>
      </c>
      <c r="P3586" s="66">
        <f>SUMIFS(Tb_Reseller[Sep-26],Tb_Reseller[Agen id],Tb_Agen[[#This Row],[AGEN ID]])</f>
        <v>0</v>
      </c>
      <c r="Q3586" s="66">
        <f>SUMIFS(Tb_Reseller[Oct-26],Tb_Reseller[Agen id],Tb_Agen[[#This Row],[AGEN ID]])</f>
        <v>0</v>
      </c>
    </row>
    <row r="3587" spans="1:17" x14ac:dyDescent="0.25">
      <c r="A3587" s="39" t="s">
        <v>8062</v>
      </c>
      <c r="B3587" s="34" t="s">
        <v>8063</v>
      </c>
      <c r="C3587" s="43" t="s">
        <v>82</v>
      </c>
      <c r="D3587" s="38" t="s">
        <v>16</v>
      </c>
      <c r="E3587" s="38" t="s">
        <v>82</v>
      </c>
      <c r="F3587" s="38"/>
      <c r="G3587" s="40">
        <f>VLOOKUP(Tb_Agen[[#This Row],[AGEN ID]],Reseller!A:F,5,0)</f>
        <v>46215.570138888892</v>
      </c>
      <c r="H3587" s="38"/>
      <c r="I3587" s="38"/>
      <c r="J3587" s="38"/>
      <c r="K3587" s="41"/>
      <c r="L3587" s="42"/>
      <c r="M3587" s="53">
        <v>0</v>
      </c>
      <c r="N3587" s="39" t="s">
        <v>22</v>
      </c>
      <c r="O3587" s="65">
        <f>SUMIFS(Tb_Reseller[Aug-26],Tb_Reseller[Agen id],Tb_Agen[[#This Row],[AGEN ID]])</f>
        <v>0.19354838709677419</v>
      </c>
      <c r="P3587" s="66">
        <f>SUMIFS(Tb_Reseller[Sep-26],Tb_Reseller[Agen id],Tb_Agen[[#This Row],[AGEN ID]])</f>
        <v>0</v>
      </c>
      <c r="Q3587" s="66">
        <f>SUMIFS(Tb_Reseller[Oct-26],Tb_Reseller[Agen id],Tb_Agen[[#This Row],[AGEN ID]])</f>
        <v>0</v>
      </c>
    </row>
    <row r="3588" spans="1:17" x14ac:dyDescent="0.25">
      <c r="A3588" s="39" t="s">
        <v>8064</v>
      </c>
      <c r="B3588" s="34" t="s">
        <v>8065</v>
      </c>
      <c r="C3588" s="43" t="s">
        <v>112</v>
      </c>
      <c r="D3588" s="38" t="s">
        <v>16</v>
      </c>
      <c r="E3588" s="38" t="s">
        <v>159</v>
      </c>
      <c r="F3588" s="38"/>
      <c r="G3588" s="40">
        <f>VLOOKUP(Tb_Agen[[#This Row],[AGEN ID]],Reseller!A:F,5,0)</f>
        <v>46217.474999999999</v>
      </c>
      <c r="H3588" s="38"/>
      <c r="I3588" s="38"/>
      <c r="J3588" s="38"/>
      <c r="K3588" s="41"/>
      <c r="L3588" s="42" t="s">
        <v>101</v>
      </c>
      <c r="M3588" s="53">
        <v>0</v>
      </c>
      <c r="N3588" s="39" t="s">
        <v>22</v>
      </c>
      <c r="O3588" s="65">
        <f>SUMIFS(Tb_Reseller[Aug-26],Tb_Reseller[Agen id],Tb_Agen[[#This Row],[AGEN ID]])</f>
        <v>0</v>
      </c>
      <c r="P3588" s="66">
        <f>SUMIFS(Tb_Reseller[Sep-26],Tb_Reseller[Agen id],Tb_Agen[[#This Row],[AGEN ID]])</f>
        <v>0</v>
      </c>
      <c r="Q3588" s="66">
        <f>SUMIFS(Tb_Reseller[Oct-26],Tb_Reseller[Agen id],Tb_Agen[[#This Row],[AGEN ID]])</f>
        <v>0</v>
      </c>
    </row>
    <row r="3589" spans="1:17" x14ac:dyDescent="0.25">
      <c r="A3589" s="39" t="s">
        <v>8066</v>
      </c>
      <c r="B3589" s="34" t="s">
        <v>8067</v>
      </c>
      <c r="C3589" s="43" t="s">
        <v>112</v>
      </c>
      <c r="D3589" s="38" t="s">
        <v>16</v>
      </c>
      <c r="E3589" s="38" t="s">
        <v>17</v>
      </c>
      <c r="F3589" s="38"/>
      <c r="G3589" s="40">
        <f>VLOOKUP(Tb_Agen[[#This Row],[AGEN ID]],Reseller!A:F,5,0)</f>
        <v>46219.457638888889</v>
      </c>
      <c r="H3589" s="38"/>
      <c r="I3589" s="38"/>
      <c r="J3589" s="38"/>
      <c r="K3589" s="41"/>
      <c r="L3589" s="42"/>
      <c r="M3589" s="53">
        <v>0</v>
      </c>
      <c r="N3589" s="39" t="s">
        <v>22</v>
      </c>
      <c r="O3589" s="65">
        <f>SUMIFS(Tb_Reseller[Aug-26],Tb_Reseller[Agen id],Tb_Agen[[#This Row],[AGEN ID]])</f>
        <v>1.0322580645161283</v>
      </c>
      <c r="P3589" s="66">
        <f>SUMIFS(Tb_Reseller[Sep-26],Tb_Reseller[Agen id],Tb_Agen[[#This Row],[AGEN ID]])</f>
        <v>0.26666666666666666</v>
      </c>
      <c r="Q3589" s="66">
        <f>SUMIFS(Tb_Reseller[Oct-26],Tb_Reseller[Agen id],Tb_Agen[[#This Row],[AGEN ID]])</f>
        <v>0.5</v>
      </c>
    </row>
    <row r="3590" spans="1:17" x14ac:dyDescent="0.25">
      <c r="A3590" s="39" t="s">
        <v>8068</v>
      </c>
      <c r="B3590" s="34" t="s">
        <v>8069</v>
      </c>
      <c r="C3590" s="43" t="s">
        <v>82</v>
      </c>
      <c r="D3590" s="38" t="s">
        <v>16</v>
      </c>
      <c r="E3590" s="38" t="s">
        <v>82</v>
      </c>
      <c r="F3590" s="38"/>
      <c r="G3590" s="40">
        <f>VLOOKUP(Tb_Agen[[#This Row],[AGEN ID]],Reseller!A:F,5,0)</f>
        <v>46220.706250000003</v>
      </c>
      <c r="H3590" s="38"/>
      <c r="I3590" s="38"/>
      <c r="J3590" s="38"/>
      <c r="K3590" s="41"/>
      <c r="L3590" s="42"/>
      <c r="M3590" s="53">
        <v>0</v>
      </c>
      <c r="N3590" s="39" t="s">
        <v>22</v>
      </c>
      <c r="O3590" s="65">
        <f>SUMIFS(Tb_Reseller[Aug-26],Tb_Reseller[Agen id],Tb_Agen[[#This Row],[AGEN ID]])</f>
        <v>3.2258064516129031E-2</v>
      </c>
      <c r="P3590" s="66">
        <f>SUMIFS(Tb_Reseller[Sep-26],Tb_Reseller[Agen id],Tb_Agen[[#This Row],[AGEN ID]])</f>
        <v>0</v>
      </c>
      <c r="Q3590" s="66">
        <f>SUMIFS(Tb_Reseller[Oct-26],Tb_Reseller[Agen id],Tb_Agen[[#This Row],[AGEN ID]])</f>
        <v>0</v>
      </c>
    </row>
    <row r="3591" spans="1:17" x14ac:dyDescent="0.25">
      <c r="A3591" s="39" t="s">
        <v>8070</v>
      </c>
      <c r="B3591" s="34" t="s">
        <v>8071</v>
      </c>
      <c r="C3591" s="43" t="s">
        <v>82</v>
      </c>
      <c r="D3591" s="38" t="s">
        <v>16</v>
      </c>
      <c r="E3591" s="38" t="s">
        <v>82</v>
      </c>
      <c r="F3591" s="38"/>
      <c r="G3591" s="40">
        <f>VLOOKUP(Tb_Agen[[#This Row],[AGEN ID]],Reseller!A:F,5,0)</f>
        <v>46223.745833333327</v>
      </c>
      <c r="H3591" s="38"/>
      <c r="I3591" s="38"/>
      <c r="J3591" s="38"/>
      <c r="K3591" s="41"/>
      <c r="L3591" s="42"/>
      <c r="M3591" s="53">
        <v>0</v>
      </c>
      <c r="N3591" s="39" t="s">
        <v>22</v>
      </c>
      <c r="O3591" s="65">
        <f>SUMIFS(Tb_Reseller[Aug-26],Tb_Reseller[Agen id],Tb_Agen[[#This Row],[AGEN ID]])</f>
        <v>0</v>
      </c>
      <c r="P3591" s="66">
        <f>SUMIFS(Tb_Reseller[Sep-26],Tb_Reseller[Agen id],Tb_Agen[[#This Row],[AGEN ID]])</f>
        <v>0.46666666666666662</v>
      </c>
      <c r="Q3591" s="66">
        <f>SUMIFS(Tb_Reseller[Oct-26],Tb_Reseller[Agen id],Tb_Agen[[#This Row],[AGEN ID]])</f>
        <v>0</v>
      </c>
    </row>
    <row r="3592" spans="1:17" x14ac:dyDescent="0.25">
      <c r="A3592" s="39" t="s">
        <v>8072</v>
      </c>
      <c r="B3592" s="34" t="s">
        <v>8073</v>
      </c>
      <c r="C3592" s="43" t="s">
        <v>82</v>
      </c>
      <c r="D3592" s="38" t="s">
        <v>16</v>
      </c>
      <c r="E3592" s="38" t="s">
        <v>82</v>
      </c>
      <c r="F3592" s="38"/>
      <c r="G3592" s="40">
        <f>VLOOKUP(Tb_Agen[[#This Row],[AGEN ID]],Reseller!A:F,5,0)</f>
        <v>46225.834722222222</v>
      </c>
      <c r="H3592" s="38"/>
      <c r="I3592" s="38"/>
      <c r="J3592" s="38"/>
      <c r="K3592" s="41"/>
      <c r="L3592" s="42"/>
      <c r="M3592" s="53">
        <v>0</v>
      </c>
      <c r="N3592" s="39" t="s">
        <v>22</v>
      </c>
      <c r="O3592" s="65">
        <f>SUMIFS(Tb_Reseller[Aug-26],Tb_Reseller[Agen id],Tb_Agen[[#This Row],[AGEN ID]])</f>
        <v>0.48387096774193528</v>
      </c>
      <c r="P3592" s="66">
        <f>SUMIFS(Tb_Reseller[Sep-26],Tb_Reseller[Agen id],Tb_Agen[[#This Row],[AGEN ID]])</f>
        <v>0</v>
      </c>
      <c r="Q3592" s="66">
        <f>SUMIFS(Tb_Reseller[Oct-26],Tb_Reseller[Agen id],Tb_Agen[[#This Row],[AGEN ID]])</f>
        <v>0</v>
      </c>
    </row>
    <row r="3593" spans="1:17" x14ac:dyDescent="0.25">
      <c r="A3593" s="39" t="s">
        <v>8074</v>
      </c>
      <c r="B3593" s="34" t="s">
        <v>8075</v>
      </c>
      <c r="C3593" s="43" t="s">
        <v>82</v>
      </c>
      <c r="D3593" s="38" t="s">
        <v>16</v>
      </c>
      <c r="E3593" s="38" t="s">
        <v>82</v>
      </c>
      <c r="F3593" s="38"/>
      <c r="G3593" s="40">
        <f>VLOOKUP(Tb_Agen[[#This Row],[AGEN ID]],Reseller!A:F,5,0)</f>
        <v>46226.880555555559</v>
      </c>
      <c r="H3593" s="38"/>
      <c r="I3593" s="38"/>
      <c r="J3593" s="38"/>
      <c r="K3593" s="41"/>
      <c r="L3593" s="42"/>
      <c r="M3593" s="53">
        <v>0</v>
      </c>
      <c r="N3593" s="39" t="s">
        <v>22</v>
      </c>
      <c r="O3593" s="65">
        <f>SUMIFS(Tb_Reseller[Aug-26],Tb_Reseller[Agen id],Tb_Agen[[#This Row],[AGEN ID]])</f>
        <v>6.4516129032258063E-2</v>
      </c>
      <c r="P3593" s="66">
        <f>SUMIFS(Tb_Reseller[Sep-26],Tb_Reseller[Agen id],Tb_Agen[[#This Row],[AGEN ID]])</f>
        <v>0</v>
      </c>
      <c r="Q3593" s="66">
        <f>SUMIFS(Tb_Reseller[Oct-26],Tb_Reseller[Agen id],Tb_Agen[[#This Row],[AGEN ID]])</f>
        <v>0</v>
      </c>
    </row>
    <row r="3594" spans="1:17" x14ac:dyDescent="0.25">
      <c r="A3594" s="39" t="s">
        <v>8076</v>
      </c>
      <c r="B3594" s="34" t="s">
        <v>8077</v>
      </c>
      <c r="C3594" s="43" t="s">
        <v>82</v>
      </c>
      <c r="D3594" s="38" t="s">
        <v>16</v>
      </c>
      <c r="E3594" s="38" t="s">
        <v>82</v>
      </c>
      <c r="F3594" s="38"/>
      <c r="G3594" s="40">
        <f>VLOOKUP(Tb_Agen[[#This Row],[AGEN ID]],Reseller!A:F,5,0)</f>
        <v>46228.121527777781</v>
      </c>
      <c r="H3594" s="38"/>
      <c r="I3594" s="38"/>
      <c r="J3594" s="38"/>
      <c r="K3594" s="41"/>
      <c r="L3594" s="42"/>
      <c r="M3594" s="53">
        <v>0</v>
      </c>
      <c r="N3594" s="39" t="s">
        <v>22</v>
      </c>
      <c r="O3594" s="65">
        <f>SUMIFS(Tb_Reseller[Aug-26],Tb_Reseller[Agen id],Tb_Agen[[#This Row],[AGEN ID]])</f>
        <v>5.0322580645161255</v>
      </c>
      <c r="P3594" s="66">
        <f>SUMIFS(Tb_Reseller[Sep-26],Tb_Reseller[Agen id],Tb_Agen[[#This Row],[AGEN ID]])</f>
        <v>4.8999999999999924</v>
      </c>
      <c r="Q3594" s="66">
        <f>SUMIFS(Tb_Reseller[Oct-26],Tb_Reseller[Agen id],Tb_Agen[[#This Row],[AGEN ID]])</f>
        <v>4.5</v>
      </c>
    </row>
    <row r="3595" spans="1:17" x14ac:dyDescent="0.25">
      <c r="A3595" s="39" t="s">
        <v>8078</v>
      </c>
      <c r="B3595" s="34" t="s">
        <v>8079</v>
      </c>
      <c r="C3595" s="43" t="s">
        <v>112</v>
      </c>
      <c r="D3595" s="38" t="s">
        <v>16</v>
      </c>
      <c r="E3595" s="38" t="s">
        <v>159</v>
      </c>
      <c r="F3595" s="38"/>
      <c r="G3595" s="40">
        <f>VLOOKUP(Tb_Agen[[#This Row],[AGEN ID]],Reseller!A:F,5,0)</f>
        <v>46228.399305555547</v>
      </c>
      <c r="H3595" s="38"/>
      <c r="I3595" s="38"/>
      <c r="J3595" s="38"/>
      <c r="K3595" s="41"/>
      <c r="L3595" s="37" t="s">
        <v>162</v>
      </c>
      <c r="M3595" s="53">
        <v>0</v>
      </c>
      <c r="N3595" s="39" t="s">
        <v>22</v>
      </c>
      <c r="O3595" s="65">
        <f>SUMIFS(Tb_Reseller[Aug-26],Tb_Reseller[Agen id],Tb_Agen[[#This Row],[AGEN ID]])</f>
        <v>3.4193548387096748</v>
      </c>
      <c r="P3595" s="66">
        <f>SUMIFS(Tb_Reseller[Sep-26],Tb_Reseller[Agen id],Tb_Agen[[#This Row],[AGEN ID]])</f>
        <v>3.2666666666666648</v>
      </c>
      <c r="Q3595" s="66">
        <f>SUMIFS(Tb_Reseller[Oct-26],Tb_Reseller[Agen id],Tb_Agen[[#This Row],[AGEN ID]])</f>
        <v>3</v>
      </c>
    </row>
    <row r="3596" spans="1:17" x14ac:dyDescent="0.25">
      <c r="A3596" s="39" t="s">
        <v>8080</v>
      </c>
      <c r="B3596" s="34" t="s">
        <v>8081</v>
      </c>
      <c r="C3596" s="43" t="s">
        <v>82</v>
      </c>
      <c r="D3596" s="38" t="s">
        <v>16</v>
      </c>
      <c r="E3596" s="38" t="s">
        <v>82</v>
      </c>
      <c r="F3596" s="38"/>
      <c r="G3596" s="40">
        <f>VLOOKUP(Tb_Agen[[#This Row],[AGEN ID]],Reseller!A:F,5,0)</f>
        <v>46229.775694444441</v>
      </c>
      <c r="H3596" s="38" t="s">
        <v>8082</v>
      </c>
      <c r="I3596" s="38"/>
      <c r="J3596" s="38"/>
      <c r="K3596" s="41"/>
      <c r="L3596" s="42"/>
      <c r="M3596" s="53">
        <v>0</v>
      </c>
      <c r="N3596" s="39" t="s">
        <v>22</v>
      </c>
      <c r="O3596" s="65">
        <f>SUMIFS(Tb_Reseller[Aug-26],Tb_Reseller[Agen id],Tb_Agen[[#This Row],[AGEN ID]])</f>
        <v>0.45161290322580627</v>
      </c>
      <c r="P3596" s="66">
        <f>SUMIFS(Tb_Reseller[Sep-26],Tb_Reseller[Agen id],Tb_Agen[[#This Row],[AGEN ID]])</f>
        <v>0.39999999999999997</v>
      </c>
      <c r="Q3596" s="66">
        <f>SUMIFS(Tb_Reseller[Oct-26],Tb_Reseller[Agen id],Tb_Agen[[#This Row],[AGEN ID]])</f>
        <v>0</v>
      </c>
    </row>
    <row r="3597" spans="1:17" x14ac:dyDescent="0.25">
      <c r="A3597" s="39" t="s">
        <v>8083</v>
      </c>
      <c r="B3597" s="34" t="s">
        <v>8084</v>
      </c>
      <c r="C3597" s="43" t="s">
        <v>82</v>
      </c>
      <c r="D3597" s="38" t="s">
        <v>16</v>
      </c>
      <c r="E3597" s="38" t="s">
        <v>82</v>
      </c>
      <c r="F3597" s="38"/>
      <c r="G3597" s="40">
        <f>VLOOKUP(Tb_Agen[[#This Row],[AGEN ID]],Reseller!A:F,5,0)</f>
        <v>46232.368055555547</v>
      </c>
      <c r="H3597" s="38"/>
      <c r="I3597" s="38"/>
      <c r="J3597" s="38"/>
      <c r="K3597" s="41"/>
      <c r="L3597" s="42"/>
      <c r="M3597" s="53">
        <v>0</v>
      </c>
      <c r="N3597" s="39" t="s">
        <v>22</v>
      </c>
      <c r="O3597" s="65">
        <f>SUMIFS(Tb_Reseller[Aug-26],Tb_Reseller[Agen id],Tb_Agen[[#This Row],[AGEN ID]])</f>
        <v>3.4193548387096748</v>
      </c>
      <c r="P3597" s="66">
        <f>SUMIFS(Tb_Reseller[Sep-26],Tb_Reseller[Agen id],Tb_Agen[[#This Row],[AGEN ID]])</f>
        <v>1.3333333333333341</v>
      </c>
      <c r="Q3597" s="66">
        <f>SUMIFS(Tb_Reseller[Oct-26],Tb_Reseller[Agen id],Tb_Agen[[#This Row],[AGEN ID]])</f>
        <v>0</v>
      </c>
    </row>
    <row r="3598" spans="1:17" x14ac:dyDescent="0.25">
      <c r="A3598" s="39" t="s">
        <v>8085</v>
      </c>
      <c r="B3598" s="34" t="s">
        <v>8086</v>
      </c>
      <c r="C3598" s="43" t="s">
        <v>15</v>
      </c>
      <c r="D3598" s="38" t="s">
        <v>36</v>
      </c>
      <c r="E3598" s="38" t="s">
        <v>37</v>
      </c>
      <c r="F3598" s="38" t="s">
        <v>152</v>
      </c>
      <c r="G3598" s="40">
        <f>VLOOKUP(Tb_Agen[[#This Row],[AGEN ID]],Reseller!A:F,5,0)</f>
        <v>46233.662499999999</v>
      </c>
      <c r="H3598" s="38" t="s">
        <v>8087</v>
      </c>
      <c r="I3598" s="38" t="s">
        <v>19</v>
      </c>
      <c r="J3598" s="38" t="s">
        <v>30</v>
      </c>
      <c r="K3598" s="41" t="s">
        <v>30</v>
      </c>
      <c r="L3598" s="37" t="s">
        <v>162</v>
      </c>
      <c r="M3598" s="53">
        <v>-3000000</v>
      </c>
      <c r="N3598" s="39" t="s">
        <v>40</v>
      </c>
      <c r="O3598" s="65">
        <f>SUMIFS(Tb_Reseller[Aug-26],Tb_Reseller[Agen id],Tb_Agen[[#This Row],[AGEN ID]])</f>
        <v>10.580645161290384</v>
      </c>
      <c r="P3598" s="66">
        <f>SUMIFS(Tb_Reseller[Sep-26],Tb_Reseller[Agen id],Tb_Agen[[#This Row],[AGEN ID]])</f>
        <v>6.2666666666666542</v>
      </c>
      <c r="Q3598" s="66">
        <f>SUMIFS(Tb_Reseller[Oct-26],Tb_Reseller[Agen id],Tb_Agen[[#This Row],[AGEN ID]])</f>
        <v>4.75</v>
      </c>
    </row>
    <row r="3599" spans="1:17" x14ac:dyDescent="0.25">
      <c r="A3599" s="39" t="s">
        <v>8088</v>
      </c>
      <c r="B3599" s="34" t="s">
        <v>8089</v>
      </c>
      <c r="C3599" s="43" t="s">
        <v>82</v>
      </c>
      <c r="D3599" s="38" t="s">
        <v>16</v>
      </c>
      <c r="E3599" s="38" t="s">
        <v>82</v>
      </c>
      <c r="F3599" s="38"/>
      <c r="G3599" s="40">
        <f>VLOOKUP(Tb_Agen[[#This Row],[AGEN ID]],Reseller!A:F,5,0)</f>
        <v>46236.261111111111</v>
      </c>
      <c r="H3599" s="38" t="s">
        <v>8090</v>
      </c>
      <c r="I3599" s="38"/>
      <c r="J3599" s="38"/>
      <c r="K3599" s="41"/>
      <c r="L3599" s="42"/>
      <c r="M3599" s="53">
        <v>0</v>
      </c>
      <c r="N3599" s="39" t="s">
        <v>22</v>
      </c>
      <c r="O3599" s="65">
        <f>SUMIFS(Tb_Reseller[Aug-26],Tb_Reseller[Agen id],Tb_Agen[[#This Row],[AGEN ID]])</f>
        <v>3.9677419354838679</v>
      </c>
      <c r="P3599" s="66">
        <f>SUMIFS(Tb_Reseller[Sep-26],Tb_Reseller[Agen id],Tb_Agen[[#This Row],[AGEN ID]])</f>
        <v>3.2666666666666648</v>
      </c>
      <c r="Q3599" s="66">
        <f>SUMIFS(Tb_Reseller[Oct-26],Tb_Reseller[Agen id],Tb_Agen[[#This Row],[AGEN ID]])</f>
        <v>4.5</v>
      </c>
    </row>
    <row r="3600" spans="1:17" x14ac:dyDescent="0.25">
      <c r="A3600" s="39" t="s">
        <v>8091</v>
      </c>
      <c r="B3600" s="34" t="s">
        <v>8092</v>
      </c>
      <c r="C3600" s="43" t="s">
        <v>112</v>
      </c>
      <c r="D3600" s="38" t="s">
        <v>36</v>
      </c>
      <c r="E3600" s="38" t="s">
        <v>159</v>
      </c>
      <c r="F3600" s="38"/>
      <c r="G3600" s="40">
        <f>VLOOKUP(Tb_Agen[[#This Row],[AGEN ID]],Reseller!A:F,5,0)</f>
        <v>46235.631249999999</v>
      </c>
      <c r="H3600" s="43" t="s">
        <v>6504</v>
      </c>
      <c r="I3600" s="38" t="s">
        <v>145</v>
      </c>
      <c r="J3600" s="38" t="s">
        <v>216</v>
      </c>
      <c r="K3600" s="41" t="s">
        <v>6505</v>
      </c>
      <c r="L3600" s="42" t="s">
        <v>39</v>
      </c>
      <c r="M3600" s="53">
        <v>-2000000</v>
      </c>
      <c r="N3600" s="39" t="s">
        <v>40</v>
      </c>
      <c r="O3600" s="65">
        <f>SUMIFS(Tb_Reseller[Aug-26],Tb_Reseller[Agen id],Tb_Agen[[#This Row],[AGEN ID]])</f>
        <v>2.8064516129032238</v>
      </c>
      <c r="P3600" s="66">
        <f>SUMIFS(Tb_Reseller[Sep-26],Tb_Reseller[Agen id],Tb_Agen[[#This Row],[AGEN ID]])</f>
        <v>3.8666666666666627</v>
      </c>
      <c r="Q3600" s="66">
        <f>SUMIFS(Tb_Reseller[Oct-26],Tb_Reseller[Agen id],Tb_Agen[[#This Row],[AGEN ID]])</f>
        <v>6.75</v>
      </c>
    </row>
    <row r="3601" spans="1:17" x14ac:dyDescent="0.25">
      <c r="A3601" s="39" t="s">
        <v>8093</v>
      </c>
      <c r="B3601" s="34" t="s">
        <v>8094</v>
      </c>
      <c r="C3601" s="43" t="s">
        <v>121</v>
      </c>
      <c r="D3601" s="38" t="s">
        <v>36</v>
      </c>
      <c r="E3601" s="38" t="s">
        <v>244</v>
      </c>
      <c r="F3601" s="38"/>
      <c r="G3601" s="40">
        <f>VLOOKUP(Tb_Agen[[#This Row],[AGEN ID]],Reseller!A:F,5,0)</f>
        <v>46237.500694444447</v>
      </c>
      <c r="H3601" s="38" t="s">
        <v>8095</v>
      </c>
      <c r="I3601" s="38" t="s">
        <v>68</v>
      </c>
      <c r="J3601" s="38" t="s">
        <v>912</v>
      </c>
      <c r="K3601" s="41" t="s">
        <v>1013</v>
      </c>
      <c r="L3601" s="37" t="s">
        <v>162</v>
      </c>
      <c r="M3601" s="53">
        <v>-500000</v>
      </c>
      <c r="N3601" s="39" t="s">
        <v>40</v>
      </c>
      <c r="O3601" s="65">
        <f>SUMIFS(Tb_Reseller[Aug-26],Tb_Reseller[Agen id],Tb_Agen[[#This Row],[AGEN ID]])</f>
        <v>2.6774193548387077</v>
      </c>
      <c r="P3601" s="66">
        <f>SUMIFS(Tb_Reseller[Sep-26],Tb_Reseller[Agen id],Tb_Agen[[#This Row],[AGEN ID]])</f>
        <v>0.53333333333333333</v>
      </c>
      <c r="Q3601" s="66">
        <f>SUMIFS(Tb_Reseller[Oct-26],Tb_Reseller[Agen id],Tb_Agen[[#This Row],[AGEN ID]])</f>
        <v>0.5</v>
      </c>
    </row>
    <row r="3602" spans="1:17" x14ac:dyDescent="0.25">
      <c r="A3602" s="39" t="s">
        <v>8096</v>
      </c>
      <c r="B3602" s="34" t="s">
        <v>8097</v>
      </c>
      <c r="C3602" s="43" t="s">
        <v>121</v>
      </c>
      <c r="D3602" s="38" t="s">
        <v>36</v>
      </c>
      <c r="E3602" s="38" t="s">
        <v>244</v>
      </c>
      <c r="F3602" s="38" t="s">
        <v>152</v>
      </c>
      <c r="G3602" s="40">
        <f>VLOOKUP(Tb_Agen[[#This Row],[AGEN ID]],Reseller!A:F,5,0)</f>
        <v>46237.705555555563</v>
      </c>
      <c r="H3602" s="38" t="s">
        <v>8098</v>
      </c>
      <c r="I3602" s="38" t="s">
        <v>68</v>
      </c>
      <c r="J3602" s="38" t="s">
        <v>912</v>
      </c>
      <c r="K3602" s="41" t="s">
        <v>1013</v>
      </c>
      <c r="L3602" s="37" t="s">
        <v>162</v>
      </c>
      <c r="M3602" s="53">
        <v>-2000000</v>
      </c>
      <c r="N3602" s="39" t="s">
        <v>40</v>
      </c>
      <c r="O3602" s="65">
        <f>SUMIFS(Tb_Reseller[Aug-26],Tb_Reseller[Agen id],Tb_Agen[[#This Row],[AGEN ID]])</f>
        <v>8.2258064516129021</v>
      </c>
      <c r="P3602" s="66">
        <f>SUMIFS(Tb_Reseller[Sep-26],Tb_Reseller[Agen id],Tb_Agen[[#This Row],[AGEN ID]])</f>
        <v>13.466666666666629</v>
      </c>
      <c r="Q3602" s="66">
        <f>SUMIFS(Tb_Reseller[Oct-26],Tb_Reseller[Agen id],Tb_Agen[[#This Row],[AGEN ID]])</f>
        <v>13.5</v>
      </c>
    </row>
    <row r="3603" spans="1:17" x14ac:dyDescent="0.25">
      <c r="A3603" s="44" t="s">
        <v>8099</v>
      </c>
      <c r="B3603" s="34" t="s">
        <v>8100</v>
      </c>
      <c r="C3603" s="43" t="s">
        <v>112</v>
      </c>
      <c r="D3603" s="38" t="s">
        <v>16</v>
      </c>
      <c r="E3603" s="38" t="s">
        <v>143</v>
      </c>
      <c r="F3603" s="38"/>
      <c r="G3603" s="40">
        <f>VLOOKUP(Tb_Agen[[#This Row],[AGEN ID]],Reseller!A:F,5,0)</f>
        <v>46238.607638888891</v>
      </c>
      <c r="H3603" s="38" t="s">
        <v>8101</v>
      </c>
      <c r="I3603" s="38" t="s">
        <v>145</v>
      </c>
      <c r="J3603" s="38" t="s">
        <v>146</v>
      </c>
      <c r="K3603" s="38" t="s">
        <v>553</v>
      </c>
      <c r="L3603" s="42" t="s">
        <v>39</v>
      </c>
      <c r="M3603" s="53">
        <v>0</v>
      </c>
      <c r="N3603" s="39" t="s">
        <v>22</v>
      </c>
      <c r="O3603" s="65">
        <f>SUMIFS(Tb_Reseller[Aug-26],Tb_Reseller[Agen id],Tb_Agen[[#This Row],[AGEN ID]])</f>
        <v>1.0322580645161283</v>
      </c>
      <c r="P3603" s="66">
        <f>SUMIFS(Tb_Reseller[Sep-26],Tb_Reseller[Agen id],Tb_Agen[[#This Row],[AGEN ID]])</f>
        <v>0.49999999999999994</v>
      </c>
      <c r="Q3603" s="66">
        <f>SUMIFS(Tb_Reseller[Oct-26],Tb_Reseller[Agen id],Tb_Agen[[#This Row],[AGEN ID]])</f>
        <v>0</v>
      </c>
    </row>
    <row r="3604" spans="1:17" x14ac:dyDescent="0.25">
      <c r="A3604" s="39" t="s">
        <v>8102</v>
      </c>
      <c r="B3604" s="34" t="s">
        <v>8103</v>
      </c>
      <c r="C3604" s="43" t="s">
        <v>82</v>
      </c>
      <c r="D3604" s="38" t="s">
        <v>16</v>
      </c>
      <c r="E3604" s="38" t="s">
        <v>82</v>
      </c>
      <c r="F3604" s="38"/>
      <c r="G3604" s="40">
        <f>VLOOKUP(Tb_Agen[[#This Row],[AGEN ID]],Reseller!A:F,5,0)</f>
        <v>46239.793055555558</v>
      </c>
      <c r="H3604" s="38"/>
      <c r="I3604" s="38"/>
      <c r="J3604" s="38"/>
      <c r="K3604" s="38"/>
      <c r="L3604" s="42"/>
      <c r="M3604" s="53">
        <v>0</v>
      </c>
      <c r="N3604" s="39" t="s">
        <v>22</v>
      </c>
      <c r="O3604" s="65">
        <f>SUMIFS(Tb_Reseller[Aug-26],Tb_Reseller[Agen id],Tb_Agen[[#This Row],[AGEN ID]])</f>
        <v>0.99999999999999933</v>
      </c>
      <c r="P3604" s="66">
        <f>SUMIFS(Tb_Reseller[Sep-26],Tb_Reseller[Agen id],Tb_Agen[[#This Row],[AGEN ID]])</f>
        <v>1.400000000000001</v>
      </c>
      <c r="Q3604" s="66">
        <f>SUMIFS(Tb_Reseller[Oct-26],Tb_Reseller[Agen id],Tb_Agen[[#This Row],[AGEN ID]])</f>
        <v>0</v>
      </c>
    </row>
    <row r="3605" spans="1:17" x14ac:dyDescent="0.25">
      <c r="A3605" s="39" t="s">
        <v>8104</v>
      </c>
      <c r="B3605" s="34" t="s">
        <v>8105</v>
      </c>
      <c r="C3605" s="43" t="s">
        <v>79</v>
      </c>
      <c r="D3605" s="38" t="s">
        <v>36</v>
      </c>
      <c r="E3605" s="38" t="s">
        <v>864</v>
      </c>
      <c r="F3605" s="38" t="s">
        <v>152</v>
      </c>
      <c r="G3605" s="40">
        <f>VLOOKUP(Tb_Agen[[#This Row],[AGEN ID]],Reseller!A:F,5,0)</f>
        <v>46239.65</v>
      </c>
      <c r="H3605" s="38" t="s">
        <v>8106</v>
      </c>
      <c r="I3605" s="38" t="s">
        <v>145</v>
      </c>
      <c r="J3605" s="38" t="s">
        <v>866</v>
      </c>
      <c r="K3605" s="38" t="s">
        <v>1624</v>
      </c>
      <c r="L3605" s="42" t="s">
        <v>39</v>
      </c>
      <c r="M3605" s="53">
        <v>-800000</v>
      </c>
      <c r="N3605" s="39" t="s">
        <v>40</v>
      </c>
      <c r="O3605" s="65">
        <f>SUMIFS(Tb_Reseller[Aug-26],Tb_Reseller[Agen id],Tb_Agen[[#This Row],[AGEN ID]])</f>
        <v>0.74193548387096731</v>
      </c>
      <c r="P3605" s="66">
        <f>SUMIFS(Tb_Reseller[Sep-26],Tb_Reseller[Agen id],Tb_Agen[[#This Row],[AGEN ID]])</f>
        <v>0.96666666666666656</v>
      </c>
      <c r="Q3605" s="66">
        <f>SUMIFS(Tb_Reseller[Oct-26],Tb_Reseller[Agen id],Tb_Agen[[#This Row],[AGEN ID]])</f>
        <v>2.75</v>
      </c>
    </row>
    <row r="3606" spans="1:17" x14ac:dyDescent="0.25">
      <c r="A3606" s="39" t="s">
        <v>8107</v>
      </c>
      <c r="B3606" s="34" t="s">
        <v>8108</v>
      </c>
      <c r="C3606" s="43" t="s">
        <v>82</v>
      </c>
      <c r="D3606" s="38" t="s">
        <v>16</v>
      </c>
      <c r="E3606" s="38" t="s">
        <v>82</v>
      </c>
      <c r="F3606" s="38"/>
      <c r="G3606" s="40">
        <f>VLOOKUP(Tb_Agen[[#This Row],[AGEN ID]],Reseller!A:F,5,0)</f>
        <v>46238.463194444441</v>
      </c>
      <c r="H3606" s="38"/>
      <c r="I3606" s="38"/>
      <c r="J3606" s="38"/>
      <c r="K3606" s="38"/>
      <c r="L3606" s="42"/>
      <c r="M3606" s="53">
        <v>0</v>
      </c>
      <c r="N3606" s="39" t="s">
        <v>22</v>
      </c>
      <c r="O3606" s="65">
        <f>SUMIFS(Tb_Reseller[Aug-26],Tb_Reseller[Agen id],Tb_Agen[[#This Row],[AGEN ID]])</f>
        <v>4.2903225806451584</v>
      </c>
      <c r="P3606" s="66">
        <f>SUMIFS(Tb_Reseller[Sep-26],Tb_Reseller[Agen id],Tb_Agen[[#This Row],[AGEN ID]])</f>
        <v>3.9999999999999956</v>
      </c>
      <c r="Q3606" s="66">
        <f>SUMIFS(Tb_Reseller[Oct-26],Tb_Reseller[Agen id],Tb_Agen[[#This Row],[AGEN ID]])</f>
        <v>2.5</v>
      </c>
    </row>
    <row r="3607" spans="1:17" x14ac:dyDescent="0.25">
      <c r="A3607" s="39" t="s">
        <v>8109</v>
      </c>
      <c r="B3607" s="34" t="s">
        <v>8110</v>
      </c>
      <c r="C3607" s="43" t="s">
        <v>82</v>
      </c>
      <c r="D3607" s="38" t="s">
        <v>16</v>
      </c>
      <c r="E3607" s="38" t="s">
        <v>82</v>
      </c>
      <c r="F3607" s="38"/>
      <c r="G3607" s="40">
        <f>VLOOKUP(Tb_Agen[[#This Row],[AGEN ID]],Reseller!A:F,5,0)</f>
        <v>46239.319444444453</v>
      </c>
      <c r="H3607" s="38"/>
      <c r="I3607" s="38"/>
      <c r="J3607" s="38"/>
      <c r="K3607" s="38"/>
      <c r="L3607" s="42"/>
      <c r="M3607" s="53">
        <v>0</v>
      </c>
      <c r="N3607" s="39" t="s">
        <v>22</v>
      </c>
      <c r="O3607" s="65">
        <f>SUMIFS(Tb_Reseller[Aug-26],Tb_Reseller[Agen id],Tb_Agen[[#This Row],[AGEN ID]])</f>
        <v>0.16129032258064516</v>
      </c>
      <c r="P3607" s="66">
        <f>SUMIFS(Tb_Reseller[Sep-26],Tb_Reseller[Agen id],Tb_Agen[[#This Row],[AGEN ID]])</f>
        <v>0.19999999999999998</v>
      </c>
      <c r="Q3607" s="66">
        <f>SUMIFS(Tb_Reseller[Oct-26],Tb_Reseller[Agen id],Tb_Agen[[#This Row],[AGEN ID]])</f>
        <v>0.25</v>
      </c>
    </row>
    <row r="3608" spans="1:17" x14ac:dyDescent="0.25">
      <c r="A3608" s="39" t="s">
        <v>8111</v>
      </c>
      <c r="B3608" s="34" t="s">
        <v>8112</v>
      </c>
      <c r="C3608" s="43" t="s">
        <v>82</v>
      </c>
      <c r="D3608" s="38" t="s">
        <v>16</v>
      </c>
      <c r="E3608" s="38" t="s">
        <v>82</v>
      </c>
      <c r="F3608" s="38"/>
      <c r="G3608" s="40">
        <f>VLOOKUP(Tb_Agen[[#This Row],[AGEN ID]],Reseller!A:F,5,0)</f>
        <v>46241.713888888888</v>
      </c>
      <c r="H3608" s="38" t="s">
        <v>8113</v>
      </c>
      <c r="I3608" s="38"/>
      <c r="J3608" s="38"/>
      <c r="K3608" s="38"/>
      <c r="L3608" s="42"/>
      <c r="M3608" s="53">
        <v>0</v>
      </c>
      <c r="N3608" s="39" t="s">
        <v>22</v>
      </c>
      <c r="O3608" s="65">
        <f>SUMIFS(Tb_Reseller[Aug-26],Tb_Reseller[Agen id],Tb_Agen[[#This Row],[AGEN ID]])</f>
        <v>0.16129032258064516</v>
      </c>
      <c r="P3608" s="66">
        <f>SUMIFS(Tb_Reseller[Sep-26],Tb_Reseller[Agen id],Tb_Agen[[#This Row],[AGEN ID]])</f>
        <v>0.39999999999999997</v>
      </c>
      <c r="Q3608" s="66">
        <f>SUMIFS(Tb_Reseller[Oct-26],Tb_Reseller[Agen id],Tb_Agen[[#This Row],[AGEN ID]])</f>
        <v>0</v>
      </c>
    </row>
    <row r="3609" spans="1:17" x14ac:dyDescent="0.25">
      <c r="A3609" s="39" t="s">
        <v>8114</v>
      </c>
      <c r="B3609" s="34" t="s">
        <v>8115</v>
      </c>
      <c r="C3609" s="43" t="s">
        <v>82</v>
      </c>
      <c r="D3609" s="38" t="s">
        <v>16</v>
      </c>
      <c r="E3609" s="38" t="s">
        <v>82</v>
      </c>
      <c r="F3609" s="38"/>
      <c r="G3609" s="40">
        <f>VLOOKUP(Tb_Agen[[#This Row],[AGEN ID]],Reseller!A:F,5,0)</f>
        <v>46241.981944444437</v>
      </c>
      <c r="H3609" s="38" t="s">
        <v>8116</v>
      </c>
      <c r="I3609" s="38"/>
      <c r="J3609" s="38"/>
      <c r="K3609" s="38"/>
      <c r="L3609" s="42"/>
      <c r="M3609" s="53">
        <v>0</v>
      </c>
      <c r="N3609" s="39" t="s">
        <v>22</v>
      </c>
      <c r="O3609" s="65">
        <f>SUMIFS(Tb_Reseller[Aug-26],Tb_Reseller[Agen id],Tb_Agen[[#This Row],[AGEN ID]])</f>
        <v>0.12903225806451613</v>
      </c>
      <c r="P3609" s="66">
        <f>SUMIFS(Tb_Reseller[Sep-26],Tb_Reseller[Agen id],Tb_Agen[[#This Row],[AGEN ID]])</f>
        <v>1.7666666666666688</v>
      </c>
      <c r="Q3609" s="66">
        <f>SUMIFS(Tb_Reseller[Oct-26],Tb_Reseller[Agen id],Tb_Agen[[#This Row],[AGEN ID]])</f>
        <v>4.5</v>
      </c>
    </row>
    <row r="3610" spans="1:17" x14ac:dyDescent="0.25">
      <c r="A3610" s="39" t="s">
        <v>8117</v>
      </c>
      <c r="B3610" s="34" t="s">
        <v>8118</v>
      </c>
      <c r="C3610" s="43" t="s">
        <v>82</v>
      </c>
      <c r="D3610" s="38" t="s">
        <v>16</v>
      </c>
      <c r="E3610" s="38" t="s">
        <v>82</v>
      </c>
      <c r="F3610" s="38"/>
      <c r="G3610" s="40">
        <f>VLOOKUP(Tb_Agen[[#This Row],[AGEN ID]],Reseller!A:F,5,0)</f>
        <v>46242.749305555553</v>
      </c>
      <c r="H3610" s="38" t="s">
        <v>8119</v>
      </c>
      <c r="I3610" s="38"/>
      <c r="J3610" s="38"/>
      <c r="K3610" s="38"/>
      <c r="L3610" s="42"/>
      <c r="M3610" s="53">
        <v>0</v>
      </c>
      <c r="N3610" s="39" t="s">
        <v>22</v>
      </c>
      <c r="O3610" s="65">
        <f>SUMIFS(Tb_Reseller[Aug-26],Tb_Reseller[Agen id],Tb_Agen[[#This Row],[AGEN ID]])</f>
        <v>0.32258064516129026</v>
      </c>
      <c r="P3610" s="66">
        <f>SUMIFS(Tb_Reseller[Sep-26],Tb_Reseller[Agen id],Tb_Agen[[#This Row],[AGEN ID]])</f>
        <v>3.3333333333333333E-2</v>
      </c>
      <c r="Q3610" s="66">
        <f>SUMIFS(Tb_Reseller[Oct-26],Tb_Reseller[Agen id],Tb_Agen[[#This Row],[AGEN ID]])</f>
        <v>0</v>
      </c>
    </row>
    <row r="3611" spans="1:17" x14ac:dyDescent="0.25">
      <c r="A3611" s="39" t="s">
        <v>8120</v>
      </c>
      <c r="B3611" s="34" t="s">
        <v>8121</v>
      </c>
      <c r="C3611" s="43" t="s">
        <v>82</v>
      </c>
      <c r="D3611" s="38" t="s">
        <v>16</v>
      </c>
      <c r="E3611" s="38" t="s">
        <v>82</v>
      </c>
      <c r="F3611" s="38"/>
      <c r="G3611" s="40">
        <f>VLOOKUP(Tb_Agen[[#This Row],[AGEN ID]],Reseller!A:F,5,0)</f>
        <v>46241.90347222222</v>
      </c>
      <c r="H3611" s="38"/>
      <c r="I3611" s="38"/>
      <c r="J3611" s="38"/>
      <c r="K3611" s="38"/>
      <c r="L3611" s="42"/>
      <c r="M3611" s="53">
        <v>0</v>
      </c>
      <c r="N3611" s="39" t="s">
        <v>22</v>
      </c>
      <c r="O3611" s="65">
        <f>SUMIFS(Tb_Reseller[Aug-26],Tb_Reseller[Agen id],Tb_Agen[[#This Row],[AGEN ID]])</f>
        <v>6.4516129032258063E-2</v>
      </c>
      <c r="P3611" s="66">
        <f>SUMIFS(Tb_Reseller[Sep-26],Tb_Reseller[Agen id],Tb_Agen[[#This Row],[AGEN ID]])</f>
        <v>0.96666666666666656</v>
      </c>
      <c r="Q3611" s="66">
        <f>SUMIFS(Tb_Reseller[Oct-26],Tb_Reseller[Agen id],Tb_Agen[[#This Row],[AGEN ID]])</f>
        <v>2.25</v>
      </c>
    </row>
    <row r="3612" spans="1:17" x14ac:dyDescent="0.25">
      <c r="A3612" s="39" t="s">
        <v>8122</v>
      </c>
      <c r="B3612" s="34" t="s">
        <v>8123</v>
      </c>
      <c r="C3612" s="43" t="s">
        <v>82</v>
      </c>
      <c r="D3612" s="38" t="s">
        <v>16</v>
      </c>
      <c r="E3612" s="38" t="s">
        <v>82</v>
      </c>
      <c r="F3612" s="38"/>
      <c r="G3612" s="40">
        <f>VLOOKUP(Tb_Agen[[#This Row],[AGEN ID]],Reseller!A:F,5,0)</f>
        <v>46246.465277777781</v>
      </c>
      <c r="H3612" s="38"/>
      <c r="I3612" s="38"/>
      <c r="J3612" s="38"/>
      <c r="K3612" s="38"/>
      <c r="L3612" s="42"/>
      <c r="M3612" s="53">
        <v>0</v>
      </c>
      <c r="N3612" s="39" t="s">
        <v>22</v>
      </c>
      <c r="O3612" s="65">
        <f>SUMIFS(Tb_Reseller[Aug-26],Tb_Reseller[Agen id],Tb_Agen[[#This Row],[AGEN ID]])</f>
        <v>0.7096774193548383</v>
      </c>
      <c r="P3612" s="66">
        <f>SUMIFS(Tb_Reseller[Sep-26],Tb_Reseller[Agen id],Tb_Agen[[#This Row],[AGEN ID]])</f>
        <v>6.6666666666666666E-2</v>
      </c>
      <c r="Q3612" s="66">
        <f>SUMIFS(Tb_Reseller[Oct-26],Tb_Reseller[Agen id],Tb_Agen[[#This Row],[AGEN ID]])</f>
        <v>0</v>
      </c>
    </row>
    <row r="3613" spans="1:17" x14ac:dyDescent="0.25">
      <c r="A3613" s="39" t="s">
        <v>8124</v>
      </c>
      <c r="B3613" s="34" t="s">
        <v>8125</v>
      </c>
      <c r="C3613" s="43" t="s">
        <v>121</v>
      </c>
      <c r="D3613" s="38" t="s">
        <v>36</v>
      </c>
      <c r="E3613" s="38" t="s">
        <v>244</v>
      </c>
      <c r="F3613" s="38" t="s">
        <v>152</v>
      </c>
      <c r="G3613" s="40">
        <f>VLOOKUP(Tb_Agen[[#This Row],[AGEN ID]],Reseller!A:F,5,0)</f>
        <v>46246.654861111107</v>
      </c>
      <c r="H3613" s="38"/>
      <c r="I3613" s="38"/>
      <c r="J3613" s="38"/>
      <c r="K3613" s="38"/>
      <c r="L3613" s="42" t="s">
        <v>39</v>
      </c>
      <c r="M3613" s="53">
        <v>-1500000</v>
      </c>
      <c r="N3613" s="39" t="s">
        <v>40</v>
      </c>
      <c r="O3613" s="65">
        <f>SUMIFS(Tb_Reseller[Aug-26],Tb_Reseller[Agen id],Tb_Agen[[#This Row],[AGEN ID]])</f>
        <v>4.9999999999999964</v>
      </c>
      <c r="P3613" s="66">
        <f>SUMIFS(Tb_Reseller[Sep-26],Tb_Reseller[Agen id],Tb_Agen[[#This Row],[AGEN ID]])</f>
        <v>8.4999999999999805</v>
      </c>
      <c r="Q3613" s="66">
        <f>SUMIFS(Tb_Reseller[Oct-26],Tb_Reseller[Agen id],Tb_Agen[[#This Row],[AGEN ID]])</f>
        <v>11</v>
      </c>
    </row>
    <row r="3614" spans="1:17" x14ac:dyDescent="0.25">
      <c r="A3614" s="39" t="s">
        <v>8126</v>
      </c>
      <c r="B3614" s="34" t="s">
        <v>8127</v>
      </c>
      <c r="C3614" s="43" t="s">
        <v>112</v>
      </c>
      <c r="D3614" s="38" t="s">
        <v>16</v>
      </c>
      <c r="E3614" s="38" t="s">
        <v>17</v>
      </c>
      <c r="F3614" s="38"/>
      <c r="G3614" s="40">
        <f>VLOOKUP(Tb_Agen[[#This Row],[AGEN ID]],Reseller!A:F,5,0)</f>
        <v>46247.434027777781</v>
      </c>
      <c r="H3614" s="38"/>
      <c r="I3614" s="38"/>
      <c r="J3614" s="38"/>
      <c r="K3614" s="38"/>
      <c r="L3614" s="42"/>
      <c r="M3614" s="53">
        <v>0</v>
      </c>
      <c r="N3614" s="39" t="s">
        <v>22</v>
      </c>
      <c r="O3614" s="65">
        <f>SUMIFS(Tb_Reseller[Aug-26],Tb_Reseller[Agen id],Tb_Agen[[#This Row],[AGEN ID]])</f>
        <v>0.54838709677419328</v>
      </c>
      <c r="P3614" s="66">
        <f>SUMIFS(Tb_Reseller[Sep-26],Tb_Reseller[Agen id],Tb_Agen[[#This Row],[AGEN ID]])</f>
        <v>0</v>
      </c>
      <c r="Q3614" s="66">
        <f>SUMIFS(Tb_Reseller[Oct-26],Tb_Reseller[Agen id],Tb_Agen[[#This Row],[AGEN ID]])</f>
        <v>0</v>
      </c>
    </row>
    <row r="3615" spans="1:17" x14ac:dyDescent="0.25">
      <c r="A3615" s="39" t="s">
        <v>8128</v>
      </c>
      <c r="B3615" s="34" t="s">
        <v>8129</v>
      </c>
      <c r="C3615" s="43" t="s">
        <v>82</v>
      </c>
      <c r="D3615" s="38" t="s">
        <v>16</v>
      </c>
      <c r="E3615" s="38" t="s">
        <v>82</v>
      </c>
      <c r="F3615" s="38"/>
      <c r="G3615" s="40">
        <f>VLOOKUP(Tb_Agen[[#This Row],[AGEN ID]],Reseller!A:F,5,0)</f>
        <v>46226.623611111107</v>
      </c>
      <c r="H3615" s="38"/>
      <c r="I3615" s="38"/>
      <c r="J3615" s="38"/>
      <c r="K3615" s="38"/>
      <c r="L3615" s="42"/>
      <c r="M3615" s="53">
        <v>0</v>
      </c>
      <c r="N3615" s="39" t="s">
        <v>22</v>
      </c>
      <c r="O3615" s="65">
        <f>SUMIFS(Tb_Reseller[Aug-26],Tb_Reseller[Agen id],Tb_Agen[[#This Row],[AGEN ID]])</f>
        <v>9.6774193548387094E-2</v>
      </c>
      <c r="P3615" s="66">
        <f>SUMIFS(Tb_Reseller[Sep-26],Tb_Reseller[Agen id],Tb_Agen[[#This Row],[AGEN ID]])</f>
        <v>0.1</v>
      </c>
      <c r="Q3615" s="66">
        <f>SUMIFS(Tb_Reseller[Oct-26],Tb_Reseller[Agen id],Tb_Agen[[#This Row],[AGEN ID]])</f>
        <v>0.75</v>
      </c>
    </row>
    <row r="3616" spans="1:17" x14ac:dyDescent="0.25">
      <c r="A3616" s="39" t="s">
        <v>8130</v>
      </c>
      <c r="B3616" s="34" t="s">
        <v>8131</v>
      </c>
      <c r="C3616" s="43" t="s">
        <v>112</v>
      </c>
      <c r="D3616" s="38" t="s">
        <v>36</v>
      </c>
      <c r="E3616" s="38" t="s">
        <v>159</v>
      </c>
      <c r="F3616" s="38"/>
      <c r="G3616" s="40">
        <f>VLOOKUP(Tb_Agen[[#This Row],[AGEN ID]],Reseller!A:F,5,0)</f>
        <v>46252.644444444442</v>
      </c>
      <c r="H3616" s="38" t="s">
        <v>8132</v>
      </c>
      <c r="I3616" s="38" t="s">
        <v>68</v>
      </c>
      <c r="J3616" s="38" t="s">
        <v>197</v>
      </c>
      <c r="K3616" s="38" t="s">
        <v>488</v>
      </c>
      <c r="L3616" s="42" t="s">
        <v>101</v>
      </c>
      <c r="M3616" s="53">
        <v>-2600000</v>
      </c>
      <c r="N3616" s="39" t="s">
        <v>40</v>
      </c>
      <c r="O3616" s="65">
        <f>SUMIFS(Tb_Reseller[Aug-26],Tb_Reseller[Agen id],Tb_Agen[[#This Row],[AGEN ID]])</f>
        <v>4.7096774193548354</v>
      </c>
      <c r="P3616" s="66">
        <f>SUMIFS(Tb_Reseller[Sep-26],Tb_Reseller[Agen id],Tb_Agen[[#This Row],[AGEN ID]])</f>
        <v>17.666666666666703</v>
      </c>
      <c r="Q3616" s="66">
        <f>SUMIFS(Tb_Reseller[Oct-26],Tb_Reseller[Agen id],Tb_Agen[[#This Row],[AGEN ID]])</f>
        <v>21</v>
      </c>
    </row>
    <row r="3617" spans="1:17" x14ac:dyDescent="0.25">
      <c r="A3617" s="39" t="s">
        <v>8133</v>
      </c>
      <c r="B3617" s="34" t="s">
        <v>8134</v>
      </c>
      <c r="C3617" s="43" t="s">
        <v>82</v>
      </c>
      <c r="D3617" s="38" t="s">
        <v>16</v>
      </c>
      <c r="E3617" s="38" t="s">
        <v>82</v>
      </c>
      <c r="F3617" s="38"/>
      <c r="G3617" s="40">
        <f>VLOOKUP(Tb_Agen[[#This Row],[AGEN ID]],Reseller!A:F,5,0)</f>
        <v>46254.524305555547</v>
      </c>
      <c r="H3617" s="38"/>
      <c r="I3617" s="38"/>
      <c r="J3617" s="38"/>
      <c r="K3617" s="38"/>
      <c r="L3617" s="42"/>
      <c r="M3617" s="53">
        <v>0</v>
      </c>
      <c r="N3617" s="39" t="s">
        <v>22</v>
      </c>
      <c r="O3617" s="65">
        <f>SUMIFS(Tb_Reseller[Aug-26],Tb_Reseller[Agen id],Tb_Agen[[#This Row],[AGEN ID]])</f>
        <v>6.4516129032258063E-2</v>
      </c>
      <c r="P3617" s="66">
        <f>SUMIFS(Tb_Reseller[Sep-26],Tb_Reseller[Agen id],Tb_Agen[[#This Row],[AGEN ID]])</f>
        <v>1.166666666666667</v>
      </c>
      <c r="Q3617" s="66">
        <f>SUMIFS(Tb_Reseller[Oct-26],Tb_Reseller[Agen id],Tb_Agen[[#This Row],[AGEN ID]])</f>
        <v>1.25</v>
      </c>
    </row>
    <row r="3618" spans="1:17" x14ac:dyDescent="0.25">
      <c r="A3618" s="39" t="s">
        <v>8135</v>
      </c>
      <c r="B3618" s="34" t="s">
        <v>8136</v>
      </c>
      <c r="C3618" s="43" t="s">
        <v>82</v>
      </c>
      <c r="D3618" s="38" t="s">
        <v>16</v>
      </c>
      <c r="E3618" s="38" t="s">
        <v>82</v>
      </c>
      <c r="F3618" s="38"/>
      <c r="G3618" s="40">
        <f>VLOOKUP(Tb_Agen[[#This Row],[AGEN ID]],Reseller!A:F,5,0)</f>
        <v>46214.397916666669</v>
      </c>
      <c r="H3618" s="38"/>
      <c r="I3618" s="38"/>
      <c r="J3618" s="38"/>
      <c r="K3618" s="38"/>
      <c r="L3618" s="42"/>
      <c r="M3618" s="53">
        <v>0</v>
      </c>
      <c r="N3618" s="39" t="s">
        <v>22</v>
      </c>
      <c r="O3618" s="65">
        <f>SUMIFS(Tb_Reseller[Aug-26],Tb_Reseller[Agen id],Tb_Agen[[#This Row],[AGEN ID]])</f>
        <v>6.4516129032258063E-2</v>
      </c>
      <c r="P3618" s="66">
        <f>SUMIFS(Tb_Reseller[Sep-26],Tb_Reseller[Agen id],Tb_Agen[[#This Row],[AGEN ID]])</f>
        <v>0</v>
      </c>
      <c r="Q3618" s="66">
        <f>SUMIFS(Tb_Reseller[Oct-26],Tb_Reseller[Agen id],Tb_Agen[[#This Row],[AGEN ID]])</f>
        <v>0</v>
      </c>
    </row>
    <row r="3619" spans="1:17" x14ac:dyDescent="0.25">
      <c r="A3619" s="39" t="s">
        <v>8137</v>
      </c>
      <c r="B3619" s="34" t="s">
        <v>8138</v>
      </c>
      <c r="C3619" s="43" t="s">
        <v>82</v>
      </c>
      <c r="D3619" s="38" t="s">
        <v>16</v>
      </c>
      <c r="E3619" s="38" t="s">
        <v>82</v>
      </c>
      <c r="F3619" s="38"/>
      <c r="G3619" s="40">
        <f>VLOOKUP(Tb_Agen[[#This Row],[AGEN ID]],Reseller!A:F,5,0)</f>
        <v>46224.219444444447</v>
      </c>
      <c r="H3619" s="38"/>
      <c r="I3619" s="38"/>
      <c r="J3619" s="38"/>
      <c r="K3619" s="38"/>
      <c r="L3619" s="42"/>
      <c r="M3619" s="53">
        <v>0</v>
      </c>
      <c r="N3619" s="39" t="s">
        <v>22</v>
      </c>
      <c r="O3619" s="65">
        <f>SUMIFS(Tb_Reseller[Aug-26],Tb_Reseller[Agen id],Tb_Agen[[#This Row],[AGEN ID]])</f>
        <v>0.6774193548387093</v>
      </c>
      <c r="P3619" s="66">
        <f>SUMIFS(Tb_Reseller[Sep-26],Tb_Reseller[Agen id],Tb_Agen[[#This Row],[AGEN ID]])</f>
        <v>0</v>
      </c>
      <c r="Q3619" s="66">
        <f>SUMIFS(Tb_Reseller[Oct-26],Tb_Reseller[Agen id],Tb_Agen[[#This Row],[AGEN ID]])</f>
        <v>0</v>
      </c>
    </row>
    <row r="3620" spans="1:17" x14ac:dyDescent="0.25">
      <c r="A3620" s="39" t="s">
        <v>8139</v>
      </c>
      <c r="B3620" s="34" t="s">
        <v>8140</v>
      </c>
      <c r="C3620" s="43" t="s">
        <v>15</v>
      </c>
      <c r="D3620" s="38" t="s">
        <v>36</v>
      </c>
      <c r="E3620" s="38" t="s">
        <v>37</v>
      </c>
      <c r="F3620" s="38" t="s">
        <v>152</v>
      </c>
      <c r="G3620" s="40">
        <f>VLOOKUP(Tb_Agen[[#This Row],[AGEN ID]],Reseller!A:F,5,0)</f>
        <v>46260.637499999997</v>
      </c>
      <c r="H3620" s="38" t="s">
        <v>8141</v>
      </c>
      <c r="I3620" s="38"/>
      <c r="J3620" s="38"/>
      <c r="K3620" s="38"/>
      <c r="L3620" s="42" t="s">
        <v>39</v>
      </c>
      <c r="M3620" s="53">
        <v>-11061</v>
      </c>
      <c r="N3620" s="39" t="s">
        <v>40</v>
      </c>
      <c r="O3620" s="65">
        <f>SUMIFS(Tb_Reseller[Aug-26],Tb_Reseller[Agen id],Tb_Agen[[#This Row],[AGEN ID]])</f>
        <v>0.16129032258064516</v>
      </c>
      <c r="P3620" s="66">
        <f>SUMIFS(Tb_Reseller[Sep-26],Tb_Reseller[Agen id],Tb_Agen[[#This Row],[AGEN ID]])</f>
        <v>0.13333333333333333</v>
      </c>
      <c r="Q3620" s="66">
        <f>SUMIFS(Tb_Reseller[Oct-26],Tb_Reseller[Agen id],Tb_Agen[[#This Row],[AGEN ID]])</f>
        <v>0</v>
      </c>
    </row>
    <row r="3621" spans="1:17" x14ac:dyDescent="0.25">
      <c r="A3621" s="39" t="s">
        <v>8142</v>
      </c>
      <c r="B3621" s="34" t="s">
        <v>8143</v>
      </c>
      <c r="C3621" s="43" t="s">
        <v>82</v>
      </c>
      <c r="D3621" s="38" t="s">
        <v>16</v>
      </c>
      <c r="E3621" s="38" t="s">
        <v>82</v>
      </c>
      <c r="F3621" s="38"/>
      <c r="G3621" s="40">
        <f>VLOOKUP(Tb_Agen[[#This Row],[AGEN ID]],Reseller!A:F,5,0)</f>
        <v>46263.576388888891</v>
      </c>
      <c r="H3621" s="38"/>
      <c r="I3621" s="38"/>
      <c r="J3621" s="38"/>
      <c r="K3621" s="38"/>
      <c r="L3621" s="42"/>
      <c r="M3621" s="53">
        <v>0</v>
      </c>
      <c r="N3621" s="39" t="s">
        <v>22</v>
      </c>
      <c r="O3621" s="65">
        <f>SUMIFS(Tb_Reseller[Aug-26],Tb_Reseller[Agen id],Tb_Agen[[#This Row],[AGEN ID]])</f>
        <v>0.38709677419354827</v>
      </c>
      <c r="P3621" s="66">
        <f>SUMIFS(Tb_Reseller[Sep-26],Tb_Reseller[Agen id],Tb_Agen[[#This Row],[AGEN ID]])</f>
        <v>2.0000000000000027</v>
      </c>
      <c r="Q3621" s="66">
        <f>SUMIFS(Tb_Reseller[Oct-26],Tb_Reseller[Agen id],Tb_Agen[[#This Row],[AGEN ID]])</f>
        <v>1.5</v>
      </c>
    </row>
    <row r="3622" spans="1:17" x14ac:dyDescent="0.25">
      <c r="A3622" s="39" t="s">
        <v>8144</v>
      </c>
      <c r="B3622" s="34" t="s">
        <v>8145</v>
      </c>
      <c r="C3622" s="43" t="s">
        <v>82</v>
      </c>
      <c r="D3622" s="38" t="s">
        <v>16</v>
      </c>
      <c r="E3622" s="38" t="s">
        <v>82</v>
      </c>
      <c r="F3622" s="38"/>
      <c r="G3622" s="40">
        <f>VLOOKUP(Tb_Agen[[#This Row],[AGEN ID]],Reseller!A:F,5,0)</f>
        <v>46265.422222222223</v>
      </c>
      <c r="H3622" s="38"/>
      <c r="I3622" s="38"/>
      <c r="J3622" s="38"/>
      <c r="K3622" s="38"/>
      <c r="L3622" s="42"/>
      <c r="M3622" s="53">
        <v>0</v>
      </c>
      <c r="N3622" s="39" t="s">
        <v>22</v>
      </c>
      <c r="O3622" s="65">
        <f>SUMIFS(Tb_Reseller[Aug-26],Tb_Reseller[Agen id],Tb_Agen[[#This Row],[AGEN ID]])</f>
        <v>6.4516129032258063E-2</v>
      </c>
      <c r="P3622" s="66">
        <f>SUMIFS(Tb_Reseller[Sep-26],Tb_Reseller[Agen id],Tb_Agen[[#This Row],[AGEN ID]])</f>
        <v>1.4666666666666679</v>
      </c>
      <c r="Q3622" s="66">
        <f>SUMIFS(Tb_Reseller[Oct-26],Tb_Reseller[Agen id],Tb_Agen[[#This Row],[AGEN ID]])</f>
        <v>1</v>
      </c>
    </row>
    <row r="3623" spans="1:17" x14ac:dyDescent="0.25">
      <c r="A3623" s="39" t="s">
        <v>8146</v>
      </c>
      <c r="B3623" s="34" t="s">
        <v>8147</v>
      </c>
      <c r="C3623" s="43" t="s">
        <v>82</v>
      </c>
      <c r="D3623" s="38" t="s">
        <v>16</v>
      </c>
      <c r="E3623" s="38" t="s">
        <v>82</v>
      </c>
      <c r="F3623" s="38"/>
      <c r="G3623" s="40">
        <f>VLOOKUP(Tb_Agen[[#This Row],[AGEN ID]],Reseller!A:F,5,0)</f>
        <v>46245.654166666667</v>
      </c>
      <c r="H3623" s="38"/>
      <c r="I3623" s="38"/>
      <c r="J3623" s="38"/>
      <c r="K3623" s="38"/>
      <c r="L3623" s="42"/>
      <c r="M3623" s="53">
        <v>0</v>
      </c>
      <c r="N3623" s="39" t="s">
        <v>22</v>
      </c>
      <c r="O3623" s="65">
        <f>SUMIFS(Tb_Reseller[Aug-26],Tb_Reseller[Agen id],Tb_Agen[[#This Row],[AGEN ID]])</f>
        <v>0</v>
      </c>
      <c r="P3623" s="66">
        <f>SUMIFS(Tb_Reseller[Sep-26],Tb_Reseller[Agen id],Tb_Agen[[#This Row],[AGEN ID]])</f>
        <v>0.33333333333333331</v>
      </c>
      <c r="Q3623" s="66">
        <f>SUMIFS(Tb_Reseller[Oct-26],Tb_Reseller[Agen id],Tb_Agen[[#This Row],[AGEN ID]])</f>
        <v>2.25</v>
      </c>
    </row>
    <row r="3624" spans="1:17" x14ac:dyDescent="0.25">
      <c r="A3624" s="39" t="s">
        <v>8148</v>
      </c>
      <c r="B3624" s="34" t="s">
        <v>8149</v>
      </c>
      <c r="C3624" s="43" t="s">
        <v>82</v>
      </c>
      <c r="D3624" s="38" t="s">
        <v>16</v>
      </c>
      <c r="E3624" s="38" t="s">
        <v>82</v>
      </c>
      <c r="F3624" s="38"/>
      <c r="G3624" s="40">
        <f>VLOOKUP(Tb_Agen[[#This Row],[AGEN ID]],Reseller!A:F,5,0)</f>
        <v>46255.563194444447</v>
      </c>
      <c r="H3624" s="38"/>
      <c r="I3624" s="38"/>
      <c r="J3624" s="38"/>
      <c r="K3624" s="38"/>
      <c r="L3624" s="42"/>
      <c r="M3624" s="53">
        <v>0</v>
      </c>
      <c r="N3624" s="39" t="s">
        <v>22</v>
      </c>
      <c r="O3624" s="65">
        <f>SUMIFS(Tb_Reseller[Aug-26],Tb_Reseller[Agen id],Tb_Agen[[#This Row],[AGEN ID]])</f>
        <v>0</v>
      </c>
      <c r="P3624" s="66">
        <f>SUMIFS(Tb_Reseller[Sep-26],Tb_Reseller[Agen id],Tb_Agen[[#This Row],[AGEN ID]])</f>
        <v>6.6666666666666666E-2</v>
      </c>
      <c r="Q3624" s="66">
        <f>SUMIFS(Tb_Reseller[Oct-26],Tb_Reseller[Agen id],Tb_Agen[[#This Row],[AGEN ID]])</f>
        <v>0</v>
      </c>
    </row>
    <row r="3625" spans="1:17" x14ac:dyDescent="0.25">
      <c r="A3625" s="39" t="s">
        <v>8150</v>
      </c>
      <c r="B3625" s="34" t="s">
        <v>8151</v>
      </c>
      <c r="C3625" s="43" t="s">
        <v>82</v>
      </c>
      <c r="D3625" s="38" t="s">
        <v>16</v>
      </c>
      <c r="E3625" s="38" t="s">
        <v>82</v>
      </c>
      <c r="F3625" s="38"/>
      <c r="G3625" s="40">
        <f>VLOOKUP(Tb_Agen[[#This Row],[AGEN ID]],Reseller!A:F,5,0)</f>
        <v>46261.492361111108</v>
      </c>
      <c r="H3625" s="38"/>
      <c r="I3625" s="38"/>
      <c r="J3625" s="38"/>
      <c r="K3625" s="38"/>
      <c r="L3625" s="42"/>
      <c r="M3625" s="53">
        <v>0</v>
      </c>
      <c r="N3625" s="39" t="s">
        <v>22</v>
      </c>
      <c r="O3625" s="65">
        <f>SUMIFS(Tb_Reseller[Aug-26],Tb_Reseller[Agen id],Tb_Agen[[#This Row],[AGEN ID]])</f>
        <v>0</v>
      </c>
      <c r="P3625" s="66">
        <f>SUMIFS(Tb_Reseller[Sep-26],Tb_Reseller[Agen id],Tb_Agen[[#This Row],[AGEN ID]])</f>
        <v>1.8666666666666691</v>
      </c>
      <c r="Q3625" s="66">
        <f>SUMIFS(Tb_Reseller[Oct-26],Tb_Reseller[Agen id],Tb_Agen[[#This Row],[AGEN ID]])</f>
        <v>2.5</v>
      </c>
    </row>
    <row r="3626" spans="1:17" x14ac:dyDescent="0.25">
      <c r="A3626" s="39" t="s">
        <v>8152</v>
      </c>
      <c r="B3626" s="34" t="s">
        <v>8153</v>
      </c>
      <c r="C3626" s="43" t="s">
        <v>82</v>
      </c>
      <c r="D3626" s="38" t="s">
        <v>16</v>
      </c>
      <c r="E3626" s="38" t="s">
        <v>82</v>
      </c>
      <c r="F3626" s="38"/>
      <c r="G3626" s="40">
        <f>VLOOKUP(Tb_Agen[[#This Row],[AGEN ID]],Reseller!A:F,5,0)</f>
        <v>46268.362500000003</v>
      </c>
      <c r="H3626" s="38"/>
      <c r="I3626" s="38"/>
      <c r="J3626" s="38"/>
      <c r="K3626" s="38"/>
      <c r="L3626" s="42"/>
      <c r="M3626" s="53">
        <v>0</v>
      </c>
      <c r="N3626" s="39" t="s">
        <v>22</v>
      </c>
      <c r="O3626" s="65">
        <f>SUMIFS(Tb_Reseller[Aug-26],Tb_Reseller[Agen id],Tb_Agen[[#This Row],[AGEN ID]])</f>
        <v>0</v>
      </c>
      <c r="P3626" s="66">
        <f>SUMIFS(Tb_Reseller[Sep-26],Tb_Reseller[Agen id],Tb_Agen[[#This Row],[AGEN ID]])</f>
        <v>0.36666666666666664</v>
      </c>
      <c r="Q3626" s="66">
        <f>SUMIFS(Tb_Reseller[Oct-26],Tb_Reseller[Agen id],Tb_Agen[[#This Row],[AGEN ID]])</f>
        <v>4.5</v>
      </c>
    </row>
    <row r="3627" spans="1:17" x14ac:dyDescent="0.25">
      <c r="A3627" s="39" t="s">
        <v>8154</v>
      </c>
      <c r="B3627" s="34" t="s">
        <v>8155</v>
      </c>
      <c r="C3627" s="43" t="s">
        <v>82</v>
      </c>
      <c r="D3627" s="38" t="s">
        <v>16</v>
      </c>
      <c r="E3627" s="38" t="s">
        <v>82</v>
      </c>
      <c r="F3627" s="38"/>
      <c r="G3627" s="40">
        <f>VLOOKUP(Tb_Agen[[#This Row],[AGEN ID]],Reseller!A:F,5,0)</f>
        <v>46269.973611111112</v>
      </c>
      <c r="H3627" s="38"/>
      <c r="I3627" s="38"/>
      <c r="J3627" s="38"/>
      <c r="K3627" s="38"/>
      <c r="L3627" s="42"/>
      <c r="M3627" s="53">
        <v>0</v>
      </c>
      <c r="N3627" s="39" t="s">
        <v>22</v>
      </c>
      <c r="O3627" s="65">
        <f>SUMIFS(Tb_Reseller[Aug-26],Tb_Reseller[Agen id],Tb_Agen[[#This Row],[AGEN ID]])</f>
        <v>0</v>
      </c>
      <c r="P3627" s="66">
        <f>SUMIFS(Tb_Reseller[Sep-26],Tb_Reseller[Agen id],Tb_Agen[[#This Row],[AGEN ID]])</f>
        <v>0.83333333333333326</v>
      </c>
      <c r="Q3627" s="66">
        <f>SUMIFS(Tb_Reseller[Oct-26],Tb_Reseller[Agen id],Tb_Agen[[#This Row],[AGEN ID]])</f>
        <v>0</v>
      </c>
    </row>
    <row r="3628" spans="1:17" x14ac:dyDescent="0.25">
      <c r="A3628" s="39" t="s">
        <v>8156</v>
      </c>
      <c r="B3628" s="34" t="s">
        <v>8157</v>
      </c>
      <c r="C3628" s="43" t="s">
        <v>121</v>
      </c>
      <c r="D3628" s="38" t="s">
        <v>36</v>
      </c>
      <c r="E3628" s="38" t="s">
        <v>244</v>
      </c>
      <c r="F3628" s="38" t="s">
        <v>152</v>
      </c>
      <c r="G3628" s="40">
        <f>VLOOKUP(Tb_Agen[[#This Row],[AGEN ID]],Reseller!A:F,5,0)</f>
        <v>46270.589583333327</v>
      </c>
      <c r="H3628" s="38" t="s">
        <v>8158</v>
      </c>
      <c r="I3628" s="38" t="s">
        <v>68</v>
      </c>
      <c r="J3628" s="38" t="s">
        <v>912</v>
      </c>
      <c r="K3628" s="38" t="s">
        <v>1013</v>
      </c>
      <c r="L3628" s="42" t="s">
        <v>8159</v>
      </c>
      <c r="M3628" s="53">
        <v>-1500000</v>
      </c>
      <c r="N3628" s="39" t="s">
        <v>40</v>
      </c>
      <c r="O3628" s="65">
        <f>SUMIFS(Tb_Reseller[Aug-26],Tb_Reseller[Agen id],Tb_Agen[[#This Row],[AGEN ID]])</f>
        <v>0</v>
      </c>
      <c r="P3628" s="66">
        <f>SUMIFS(Tb_Reseller[Sep-26],Tb_Reseller[Agen id],Tb_Agen[[#This Row],[AGEN ID]])</f>
        <v>9.9666666666666419</v>
      </c>
      <c r="Q3628" s="66">
        <f>SUMIFS(Tb_Reseller[Oct-26],Tb_Reseller[Agen id],Tb_Agen[[#This Row],[AGEN ID]])</f>
        <v>17.25</v>
      </c>
    </row>
    <row r="3629" spans="1:17" x14ac:dyDescent="0.25">
      <c r="A3629" s="39" t="s">
        <v>8160</v>
      </c>
      <c r="B3629" s="34" t="s">
        <v>8161</v>
      </c>
      <c r="C3629" s="43" t="s">
        <v>82</v>
      </c>
      <c r="D3629" s="38" t="s">
        <v>16</v>
      </c>
      <c r="E3629" s="38" t="s">
        <v>82</v>
      </c>
      <c r="F3629" s="38"/>
      <c r="G3629" s="40">
        <f>VLOOKUP(Tb_Agen[[#This Row],[AGEN ID]],Reseller!A:F,5,0)</f>
        <v>46273.410416666673</v>
      </c>
      <c r="H3629" s="38"/>
      <c r="I3629" s="38"/>
      <c r="J3629" s="38"/>
      <c r="K3629" s="38"/>
      <c r="L3629" s="42"/>
      <c r="M3629" s="53">
        <v>0</v>
      </c>
      <c r="N3629" s="39" t="s">
        <v>22</v>
      </c>
      <c r="O3629" s="65">
        <f>SUMIFS(Tb_Reseller[Aug-26],Tb_Reseller[Agen id],Tb_Agen[[#This Row],[AGEN ID]])</f>
        <v>0</v>
      </c>
      <c r="P3629" s="66">
        <f>SUMIFS(Tb_Reseller[Sep-26],Tb_Reseller[Agen id],Tb_Agen[[#This Row],[AGEN ID]])</f>
        <v>0.16666666666666666</v>
      </c>
      <c r="Q3629" s="66">
        <f>SUMIFS(Tb_Reseller[Oct-26],Tb_Reseller[Agen id],Tb_Agen[[#This Row],[AGEN ID]])</f>
        <v>0</v>
      </c>
    </row>
    <row r="3630" spans="1:17" x14ac:dyDescent="0.25">
      <c r="A3630" s="39" t="s">
        <v>8162</v>
      </c>
      <c r="B3630" s="34" t="s">
        <v>8163</v>
      </c>
      <c r="C3630" s="43" t="s">
        <v>82</v>
      </c>
      <c r="D3630" s="38" t="s">
        <v>16</v>
      </c>
      <c r="E3630" s="38" t="s">
        <v>82</v>
      </c>
      <c r="F3630" s="38"/>
      <c r="G3630" s="40">
        <f>VLOOKUP(Tb_Agen[[#This Row],[AGEN ID]],Reseller!A:F,5,0)</f>
        <v>46270.853472222218</v>
      </c>
      <c r="H3630" s="38"/>
      <c r="I3630" s="38"/>
      <c r="J3630" s="38"/>
      <c r="K3630" s="38"/>
      <c r="L3630" s="42"/>
      <c r="M3630" s="53">
        <v>0</v>
      </c>
      <c r="N3630" s="39" t="s">
        <v>22</v>
      </c>
      <c r="O3630" s="65">
        <f>SUMIFS(Tb_Reseller[Aug-26],Tb_Reseller[Agen id],Tb_Agen[[#This Row],[AGEN ID]])</f>
        <v>0</v>
      </c>
      <c r="P3630" s="66">
        <f>SUMIFS(Tb_Reseller[Sep-26],Tb_Reseller[Agen id],Tb_Agen[[#This Row],[AGEN ID]])</f>
        <v>0.36666666666666664</v>
      </c>
      <c r="Q3630" s="66">
        <f>SUMIFS(Tb_Reseller[Oct-26],Tb_Reseller[Agen id],Tb_Agen[[#This Row],[AGEN ID]])</f>
        <v>1</v>
      </c>
    </row>
    <row r="3631" spans="1:17" x14ac:dyDescent="0.25">
      <c r="A3631" s="39" t="s">
        <v>8164</v>
      </c>
      <c r="B3631" s="34" t="s">
        <v>8165</v>
      </c>
      <c r="C3631" s="43" t="s">
        <v>121</v>
      </c>
      <c r="D3631" s="38" t="s">
        <v>36</v>
      </c>
      <c r="E3631" s="38" t="s">
        <v>244</v>
      </c>
      <c r="F3631" s="38"/>
      <c r="G3631" s="40">
        <f>VLOOKUP(Tb_Agen[[#This Row],[AGEN ID]],Reseller!A:F,5,0)</f>
        <v>46279.529166666667</v>
      </c>
      <c r="H3631" s="38" t="s">
        <v>8166</v>
      </c>
      <c r="I3631" s="38"/>
      <c r="J3631" s="38"/>
      <c r="K3631" s="38"/>
      <c r="L3631" s="42" t="s">
        <v>162</v>
      </c>
      <c r="M3631" s="53">
        <v>-500000</v>
      </c>
      <c r="N3631" s="39" t="s">
        <v>40</v>
      </c>
      <c r="O3631" s="65">
        <f>SUMIFS(Tb_Reseller[Aug-26],Tb_Reseller[Agen id],Tb_Agen[[#This Row],[AGEN ID]])</f>
        <v>0</v>
      </c>
      <c r="P3631" s="66">
        <f>SUMIFS(Tb_Reseller[Sep-26],Tb_Reseller[Agen id],Tb_Agen[[#This Row],[AGEN ID]])</f>
        <v>0.7</v>
      </c>
      <c r="Q3631" s="66">
        <f>SUMIFS(Tb_Reseller[Oct-26],Tb_Reseller[Agen id],Tb_Agen[[#This Row],[AGEN ID]])</f>
        <v>2.75</v>
      </c>
    </row>
    <row r="3632" spans="1:17" x14ac:dyDescent="0.25">
      <c r="A3632" s="39" t="s">
        <v>8167</v>
      </c>
      <c r="B3632" s="34" t="s">
        <v>8168</v>
      </c>
      <c r="C3632" s="43" t="s">
        <v>15</v>
      </c>
      <c r="D3632" s="38" t="s">
        <v>36</v>
      </c>
      <c r="E3632" s="38" t="s">
        <v>37</v>
      </c>
      <c r="F3632" s="38"/>
      <c r="G3632" s="40">
        <f>VLOOKUP(Tb_Agen[[#This Row],[AGEN ID]],Reseller!A:F,5,0)</f>
        <v>46282.656944444447</v>
      </c>
      <c r="H3632" s="38" t="s">
        <v>8169</v>
      </c>
      <c r="I3632" s="38"/>
      <c r="J3632" s="38"/>
      <c r="K3632" s="38"/>
      <c r="L3632" s="42" t="s">
        <v>8159</v>
      </c>
      <c r="M3632" s="53">
        <v>-2000000</v>
      </c>
      <c r="N3632" s="39" t="s">
        <v>40</v>
      </c>
      <c r="O3632" s="65">
        <f>SUMIFS(Tb_Reseller[Aug-26],Tb_Reseller[Agen id],Tb_Agen[[#This Row],[AGEN ID]])</f>
        <v>0</v>
      </c>
      <c r="P3632" s="66">
        <f>SUMIFS(Tb_Reseller[Sep-26],Tb_Reseller[Agen id],Tb_Agen[[#This Row],[AGEN ID]])</f>
        <v>2.9333333333333327</v>
      </c>
      <c r="Q3632" s="66">
        <f>SUMIFS(Tb_Reseller[Oct-26],Tb_Reseller[Agen id],Tb_Agen[[#This Row],[AGEN ID]])</f>
        <v>5.75</v>
      </c>
    </row>
    <row r="3633" spans="1:17" x14ac:dyDescent="0.25">
      <c r="A3633" s="39" t="s">
        <v>8170</v>
      </c>
      <c r="B3633" s="34" t="s">
        <v>8171</v>
      </c>
      <c r="C3633" s="43" t="s">
        <v>82</v>
      </c>
      <c r="D3633" s="38" t="s">
        <v>16</v>
      </c>
      <c r="E3633" s="38" t="s">
        <v>82</v>
      </c>
      <c r="F3633" s="38"/>
      <c r="G3633" s="40">
        <f>VLOOKUP(Tb_Agen[[#This Row],[AGEN ID]],Reseller!A:F,5,0)</f>
        <v>46283.256249999999</v>
      </c>
      <c r="H3633" s="38"/>
      <c r="I3633" s="38"/>
      <c r="J3633" s="38"/>
      <c r="K3633" s="38"/>
      <c r="L3633" s="42"/>
      <c r="M3633" s="53">
        <v>0</v>
      </c>
      <c r="N3633" s="39" t="s">
        <v>22</v>
      </c>
      <c r="O3633" s="65">
        <f>SUMIFS(Tb_Reseller[Aug-26],Tb_Reseller[Agen id],Tb_Agen[[#This Row],[AGEN ID]])</f>
        <v>0</v>
      </c>
      <c r="P3633" s="66">
        <f>SUMIFS(Tb_Reseller[Sep-26],Tb_Reseller[Agen id],Tb_Agen[[#This Row],[AGEN ID]])</f>
        <v>0.13333333333333333</v>
      </c>
      <c r="Q3633" s="66">
        <f>SUMIFS(Tb_Reseller[Oct-26],Tb_Reseller[Agen id],Tb_Agen[[#This Row],[AGEN ID]])</f>
        <v>0</v>
      </c>
    </row>
    <row r="3634" spans="1:17" x14ac:dyDescent="0.25">
      <c r="A3634" s="39" t="s">
        <v>8172</v>
      </c>
      <c r="B3634" s="34" t="s">
        <v>8173</v>
      </c>
      <c r="C3634" s="43" t="s">
        <v>82</v>
      </c>
      <c r="D3634" s="38" t="s">
        <v>16</v>
      </c>
      <c r="E3634" s="38" t="s">
        <v>82</v>
      </c>
      <c r="F3634" s="38"/>
      <c r="G3634" s="40">
        <f>VLOOKUP(Tb_Agen[[#This Row],[AGEN ID]],Reseller!A:F,5,0)</f>
        <v>46283.719444444447</v>
      </c>
      <c r="H3634" s="38"/>
      <c r="I3634" s="38"/>
      <c r="J3634" s="38"/>
      <c r="K3634" s="38"/>
      <c r="L3634" s="42"/>
      <c r="M3634" s="53">
        <v>0</v>
      </c>
      <c r="N3634" s="39" t="s">
        <v>22</v>
      </c>
      <c r="O3634" s="65">
        <f>SUMIFS(Tb_Reseller[Aug-26],Tb_Reseller[Agen id],Tb_Agen[[#This Row],[AGEN ID]])</f>
        <v>0</v>
      </c>
      <c r="P3634" s="66">
        <f>SUMIFS(Tb_Reseller[Sep-26],Tb_Reseller[Agen id],Tb_Agen[[#This Row],[AGEN ID]])</f>
        <v>6.6666666666666666E-2</v>
      </c>
      <c r="Q3634" s="66">
        <f>SUMIFS(Tb_Reseller[Oct-26],Tb_Reseller[Agen id],Tb_Agen[[#This Row],[AGEN ID]])</f>
        <v>0</v>
      </c>
    </row>
    <row r="3635" spans="1:17" x14ac:dyDescent="0.25">
      <c r="A3635" s="39" t="s">
        <v>8174</v>
      </c>
      <c r="B3635" s="34" t="s">
        <v>8175</v>
      </c>
      <c r="C3635" s="43" t="s">
        <v>82</v>
      </c>
      <c r="D3635" s="38" t="s">
        <v>16</v>
      </c>
      <c r="E3635" s="38" t="s">
        <v>82</v>
      </c>
      <c r="F3635" s="38"/>
      <c r="G3635" s="40">
        <f>VLOOKUP(Tb_Agen[[#This Row],[AGEN ID]],Reseller!A:F,5,0)</f>
        <v>46283.743055555547</v>
      </c>
      <c r="H3635" s="38"/>
      <c r="I3635" s="38"/>
      <c r="J3635" s="38"/>
      <c r="K3635" s="38"/>
      <c r="L3635" s="42"/>
      <c r="M3635" s="53">
        <v>0</v>
      </c>
      <c r="N3635" s="39" t="s">
        <v>22</v>
      </c>
      <c r="O3635" s="65">
        <f>SUMIFS(Tb_Reseller[Aug-26],Tb_Reseller[Agen id],Tb_Agen[[#This Row],[AGEN ID]])</f>
        <v>0</v>
      </c>
      <c r="P3635" s="66">
        <f>SUMIFS(Tb_Reseller[Sep-26],Tb_Reseller[Agen id],Tb_Agen[[#This Row],[AGEN ID]])</f>
        <v>4.2666666666666613</v>
      </c>
      <c r="Q3635" s="66">
        <f>SUMIFS(Tb_Reseller[Oct-26],Tb_Reseller[Agen id],Tb_Agen[[#This Row],[AGEN ID]])</f>
        <v>12.25</v>
      </c>
    </row>
    <row r="3636" spans="1:17" x14ac:dyDescent="0.25">
      <c r="A3636" s="39" t="s">
        <v>8176</v>
      </c>
      <c r="B3636" s="34" t="s">
        <v>8177</v>
      </c>
      <c r="C3636" s="43" t="s">
        <v>82</v>
      </c>
      <c r="D3636" s="38" t="s">
        <v>16</v>
      </c>
      <c r="E3636" s="38" t="s">
        <v>82</v>
      </c>
      <c r="F3636" s="38"/>
      <c r="G3636" s="40">
        <f>VLOOKUP(Tb_Agen[[#This Row],[AGEN ID]],Reseller!A:F,5,0)</f>
        <v>46276.419444444437</v>
      </c>
      <c r="H3636" s="38"/>
      <c r="I3636" s="38"/>
      <c r="J3636" s="38"/>
      <c r="K3636" s="38"/>
      <c r="L3636" s="42"/>
      <c r="M3636" s="53">
        <v>0</v>
      </c>
      <c r="N3636" s="39" t="s">
        <v>22</v>
      </c>
      <c r="O3636" s="65">
        <f>SUMIFS(Tb_Reseller[Aug-26],Tb_Reseller[Agen id],Tb_Agen[[#This Row],[AGEN ID]])</f>
        <v>0</v>
      </c>
      <c r="P3636" s="66">
        <f>SUMIFS(Tb_Reseller[Sep-26],Tb_Reseller[Agen id],Tb_Agen[[#This Row],[AGEN ID]])</f>
        <v>0.1</v>
      </c>
      <c r="Q3636" s="66">
        <f>SUMIFS(Tb_Reseller[Oct-26],Tb_Reseller[Agen id],Tb_Agen[[#This Row],[AGEN ID]])</f>
        <v>1.5</v>
      </c>
    </row>
    <row r="3637" spans="1:17" x14ac:dyDescent="0.25">
      <c r="A3637" s="39" t="s">
        <v>8178</v>
      </c>
      <c r="B3637" s="34" t="s">
        <v>8179</v>
      </c>
      <c r="C3637" s="43" t="s">
        <v>82</v>
      </c>
      <c r="D3637" s="38" t="s">
        <v>16</v>
      </c>
      <c r="E3637" s="38" t="s">
        <v>82</v>
      </c>
      <c r="F3637" s="38"/>
      <c r="G3637" s="40">
        <f>VLOOKUP(Tb_Agen[[#This Row],[AGEN ID]],Reseller!A:F,5,0)</f>
        <v>46288.42291666667</v>
      </c>
      <c r="H3637" s="38"/>
      <c r="I3637" s="38"/>
      <c r="J3637" s="38"/>
      <c r="K3637" s="38"/>
      <c r="L3637" s="42"/>
      <c r="M3637" s="53">
        <v>0</v>
      </c>
      <c r="N3637" s="39" t="s">
        <v>22</v>
      </c>
      <c r="O3637" s="65">
        <f>SUMIFS(Tb_Reseller[Aug-26],Tb_Reseller[Agen id],Tb_Agen[[#This Row],[AGEN ID]])</f>
        <v>0</v>
      </c>
      <c r="P3637" s="66">
        <f>SUMIFS(Tb_Reseller[Sep-26],Tb_Reseller[Agen id],Tb_Agen[[#This Row],[AGEN ID]])</f>
        <v>0.36666666666666664</v>
      </c>
      <c r="Q3637" s="66">
        <f>SUMIFS(Tb_Reseller[Oct-26],Tb_Reseller[Agen id],Tb_Agen[[#This Row],[AGEN ID]])</f>
        <v>0.75</v>
      </c>
    </row>
    <row r="3638" spans="1:17" x14ac:dyDescent="0.25">
      <c r="A3638" s="39" t="s">
        <v>8180</v>
      </c>
      <c r="B3638" s="34" t="s">
        <v>8181</v>
      </c>
      <c r="C3638" s="43" t="s">
        <v>82</v>
      </c>
      <c r="D3638" s="38" t="s">
        <v>16</v>
      </c>
      <c r="E3638" s="38" t="s">
        <v>82</v>
      </c>
      <c r="F3638" s="38"/>
      <c r="G3638" s="40">
        <f>VLOOKUP(Tb_Agen[[#This Row],[AGEN ID]],Reseller!A:F,5,0)</f>
        <v>46287.449305555558</v>
      </c>
      <c r="H3638" s="38"/>
      <c r="I3638" s="38"/>
      <c r="J3638" s="38"/>
      <c r="K3638" s="38"/>
      <c r="L3638" s="42"/>
      <c r="M3638" s="53">
        <v>0</v>
      </c>
      <c r="N3638" s="39" t="s">
        <v>22</v>
      </c>
      <c r="O3638" s="65">
        <f>SUMIFS(Tb_Reseller[Aug-26],Tb_Reseller[Agen id],Tb_Agen[[#This Row],[AGEN ID]])</f>
        <v>0</v>
      </c>
      <c r="P3638" s="66">
        <f>SUMIFS(Tb_Reseller[Sep-26],Tb_Reseller[Agen id],Tb_Agen[[#This Row],[AGEN ID]])</f>
        <v>0.13333333333333333</v>
      </c>
      <c r="Q3638" s="66">
        <f>SUMIFS(Tb_Reseller[Oct-26],Tb_Reseller[Agen id],Tb_Agen[[#This Row],[AGEN ID]])</f>
        <v>1</v>
      </c>
    </row>
    <row r="3639" spans="1:17" x14ac:dyDescent="0.25">
      <c r="A3639" s="39" t="s">
        <v>8182</v>
      </c>
      <c r="B3639" s="34" t="s">
        <v>8183</v>
      </c>
      <c r="C3639" s="43" t="s">
        <v>82</v>
      </c>
      <c r="D3639" s="38" t="s">
        <v>16</v>
      </c>
      <c r="E3639" s="38" t="s">
        <v>82</v>
      </c>
      <c r="F3639" s="38"/>
      <c r="G3639" s="40">
        <f>VLOOKUP(Tb_Agen[[#This Row],[AGEN ID]],Reseller!A:F,5,0)</f>
        <v>46262.720138888893</v>
      </c>
      <c r="H3639" s="38"/>
      <c r="I3639" s="38"/>
      <c r="J3639" s="38"/>
      <c r="K3639" s="38"/>
      <c r="L3639" s="42"/>
      <c r="M3639" s="53">
        <v>0</v>
      </c>
      <c r="N3639" s="39" t="s">
        <v>22</v>
      </c>
      <c r="O3639" s="65">
        <f>SUMIFS(Tb_Reseller[Aug-26],Tb_Reseller[Agen id],Tb_Agen[[#This Row],[AGEN ID]])</f>
        <v>0</v>
      </c>
      <c r="P3639" s="66">
        <f>SUMIFS(Tb_Reseller[Sep-26],Tb_Reseller[Agen id],Tb_Agen[[#This Row],[AGEN ID]])</f>
        <v>0.1</v>
      </c>
      <c r="Q3639" s="66">
        <f>SUMIFS(Tb_Reseller[Oct-26],Tb_Reseller[Agen id],Tb_Agen[[#This Row],[AGEN ID]])</f>
        <v>0</v>
      </c>
    </row>
    <row r="3640" spans="1:17" x14ac:dyDescent="0.25">
      <c r="A3640" s="39" t="s">
        <v>8184</v>
      </c>
      <c r="B3640" s="34" t="s">
        <v>8185</v>
      </c>
      <c r="C3640" s="43" t="s">
        <v>82</v>
      </c>
      <c r="D3640" s="38" t="s">
        <v>16</v>
      </c>
      <c r="E3640" s="38" t="s">
        <v>82</v>
      </c>
      <c r="F3640" s="38"/>
      <c r="G3640" s="40">
        <f>VLOOKUP(Tb_Agen[[#This Row],[AGEN ID]],Reseller!A:F,5,0)</f>
        <v>46288.650694444441</v>
      </c>
      <c r="H3640" s="38"/>
      <c r="I3640" s="38"/>
      <c r="J3640" s="38"/>
      <c r="K3640" s="38"/>
      <c r="L3640" s="42"/>
      <c r="M3640" s="53">
        <v>0</v>
      </c>
      <c r="N3640" s="39" t="s">
        <v>22</v>
      </c>
      <c r="O3640" s="65">
        <f>SUMIFS(Tb_Reseller[Aug-26],Tb_Reseller[Agen id],Tb_Agen[[#This Row],[AGEN ID]])</f>
        <v>0</v>
      </c>
      <c r="P3640" s="66">
        <f>SUMIFS(Tb_Reseller[Sep-26],Tb_Reseller[Agen id],Tb_Agen[[#This Row],[AGEN ID]])</f>
        <v>0.13333333333333333</v>
      </c>
      <c r="Q3640" s="66">
        <f>SUMIFS(Tb_Reseller[Oct-26],Tb_Reseller[Agen id],Tb_Agen[[#This Row],[AGEN ID]])</f>
        <v>0.5</v>
      </c>
    </row>
    <row r="3641" spans="1:17" x14ac:dyDescent="0.25">
      <c r="A3641" s="39" t="s">
        <v>8186</v>
      </c>
      <c r="B3641" s="34" t="s">
        <v>8187</v>
      </c>
      <c r="C3641" s="43" t="s">
        <v>82</v>
      </c>
      <c r="D3641" s="38" t="s">
        <v>16</v>
      </c>
      <c r="E3641" s="38" t="s">
        <v>82</v>
      </c>
      <c r="F3641" s="38"/>
      <c r="G3641" s="40">
        <f>VLOOKUP(Tb_Agen[[#This Row],[AGEN ID]],Reseller!A:F,5,0)</f>
        <v>46290.754166666673</v>
      </c>
      <c r="H3641" s="38"/>
      <c r="I3641" s="38"/>
      <c r="J3641" s="38"/>
      <c r="K3641" s="38"/>
      <c r="L3641" s="42"/>
      <c r="M3641" s="53">
        <v>0</v>
      </c>
      <c r="N3641" s="39" t="s">
        <v>22</v>
      </c>
      <c r="O3641" s="65">
        <f>SUMIFS(Tb_Reseller[Aug-26],Tb_Reseller[Agen id],Tb_Agen[[#This Row],[AGEN ID]])</f>
        <v>0</v>
      </c>
      <c r="P3641" s="66">
        <f>SUMIFS(Tb_Reseller[Sep-26],Tb_Reseller[Agen id],Tb_Agen[[#This Row],[AGEN ID]])</f>
        <v>6.6666666666666666E-2</v>
      </c>
      <c r="Q3641" s="66">
        <f>SUMIFS(Tb_Reseller[Oct-26],Tb_Reseller[Agen id],Tb_Agen[[#This Row],[AGEN ID]])</f>
        <v>0.25</v>
      </c>
    </row>
    <row r="3642" spans="1:17" x14ac:dyDescent="0.25">
      <c r="A3642" s="39" t="s">
        <v>8188</v>
      </c>
      <c r="B3642" s="34" t="s">
        <v>8189</v>
      </c>
      <c r="C3642" s="43" t="s">
        <v>82</v>
      </c>
      <c r="D3642" s="38" t="s">
        <v>16</v>
      </c>
      <c r="E3642" s="38" t="s">
        <v>82</v>
      </c>
      <c r="F3642" s="38"/>
      <c r="G3642" s="40">
        <f>VLOOKUP(Tb_Agen[[#This Row],[AGEN ID]],Reseller!A:F,5,0)</f>
        <v>46294.423611111109</v>
      </c>
      <c r="H3642" s="38"/>
      <c r="I3642" s="38"/>
      <c r="J3642" s="38"/>
      <c r="K3642" s="38"/>
      <c r="L3642" s="42"/>
      <c r="M3642" s="53">
        <v>0</v>
      </c>
      <c r="N3642" s="39" t="s">
        <v>22</v>
      </c>
      <c r="O3642" s="65">
        <f>SUMIFS(Tb_Reseller[Aug-26],Tb_Reseller[Agen id],Tb_Agen[[#This Row],[AGEN ID]])</f>
        <v>0</v>
      </c>
      <c r="P3642" s="66">
        <f>SUMIFS(Tb_Reseller[Sep-26],Tb_Reseller[Agen id],Tb_Agen[[#This Row],[AGEN ID]])</f>
        <v>0.3</v>
      </c>
      <c r="Q3642" s="66">
        <f>SUMIFS(Tb_Reseller[Oct-26],Tb_Reseller[Agen id],Tb_Agen[[#This Row],[AGEN ID]])</f>
        <v>1</v>
      </c>
    </row>
  </sheetData>
  <conditionalFormatting sqref="A3288:A3290">
    <cfRule type="duplicateValues" dxfId="358" priority="268"/>
  </conditionalFormatting>
  <conditionalFormatting sqref="A3291:A3293">
    <cfRule type="duplicateValues" dxfId="357" priority="267"/>
  </conditionalFormatting>
  <conditionalFormatting sqref="A3294:A3297">
    <cfRule type="duplicateValues" dxfId="356" priority="266"/>
  </conditionalFormatting>
  <conditionalFormatting sqref="A3299:A3300">
    <cfRule type="duplicateValues" dxfId="355" priority="265"/>
  </conditionalFormatting>
  <conditionalFormatting sqref="A3301:A3302">
    <cfRule type="duplicateValues" dxfId="354" priority="264"/>
  </conditionalFormatting>
  <conditionalFormatting sqref="A3303">
    <cfRule type="duplicateValues" dxfId="353" priority="274"/>
  </conditionalFormatting>
  <conditionalFormatting sqref="A3305">
    <cfRule type="duplicateValues" dxfId="352" priority="262"/>
  </conditionalFormatting>
  <conditionalFormatting sqref="A3307:A3308">
    <cfRule type="duplicateValues" dxfId="351" priority="261"/>
  </conditionalFormatting>
  <conditionalFormatting sqref="A3309:A3311">
    <cfRule type="duplicateValues" dxfId="350" priority="260"/>
  </conditionalFormatting>
  <conditionalFormatting sqref="A3312">
    <cfRule type="duplicateValues" dxfId="349" priority="259"/>
  </conditionalFormatting>
  <conditionalFormatting sqref="A3313:A3314">
    <cfRule type="duplicateValues" dxfId="348" priority="258"/>
  </conditionalFormatting>
  <conditionalFormatting sqref="A3315">
    <cfRule type="duplicateValues" dxfId="347" priority="257"/>
  </conditionalFormatting>
  <conditionalFormatting sqref="A3316">
    <cfRule type="duplicateValues" dxfId="346" priority="255"/>
    <cfRule type="duplicateValues" dxfId="345" priority="254"/>
    <cfRule type="duplicateValues" dxfId="344" priority="253"/>
  </conditionalFormatting>
  <conditionalFormatting sqref="A3318">
    <cfRule type="duplicateValues" dxfId="343" priority="252"/>
  </conditionalFormatting>
  <conditionalFormatting sqref="A3319">
    <cfRule type="duplicateValues" dxfId="342" priority="251"/>
  </conditionalFormatting>
  <conditionalFormatting sqref="A3320:A3321">
    <cfRule type="duplicateValues" dxfId="341" priority="250"/>
  </conditionalFormatting>
  <conditionalFormatting sqref="A3322">
    <cfRule type="duplicateValues" dxfId="340" priority="248"/>
  </conditionalFormatting>
  <conditionalFormatting sqref="A3323:A3324">
    <cfRule type="duplicateValues" dxfId="339" priority="247"/>
  </conditionalFormatting>
  <conditionalFormatting sqref="A3325">
    <cfRule type="duplicateValues" dxfId="338" priority="246"/>
  </conditionalFormatting>
  <conditionalFormatting sqref="A3326:A3327">
    <cfRule type="duplicateValues" dxfId="337" priority="243"/>
  </conditionalFormatting>
  <conditionalFormatting sqref="A3328">
    <cfRule type="duplicateValues" dxfId="336" priority="242"/>
  </conditionalFormatting>
  <conditionalFormatting sqref="A3329">
    <cfRule type="duplicateValues" dxfId="335" priority="241"/>
  </conditionalFormatting>
  <conditionalFormatting sqref="A3330">
    <cfRule type="duplicateValues" dxfId="334" priority="240"/>
  </conditionalFormatting>
  <conditionalFormatting sqref="A3331">
    <cfRule type="duplicateValues" dxfId="333" priority="239"/>
  </conditionalFormatting>
  <conditionalFormatting sqref="A3332">
    <cfRule type="duplicateValues" dxfId="332" priority="271"/>
  </conditionalFormatting>
  <conditionalFormatting sqref="A3333">
    <cfRule type="duplicateValues" dxfId="331" priority="237"/>
  </conditionalFormatting>
  <conditionalFormatting sqref="A3334">
    <cfRule type="duplicateValues" dxfId="330" priority="236"/>
  </conditionalFormatting>
  <conditionalFormatting sqref="A3335">
    <cfRule type="duplicateValues" dxfId="329" priority="235"/>
  </conditionalFormatting>
  <conditionalFormatting sqref="A3336">
    <cfRule type="duplicateValues" dxfId="328" priority="234"/>
  </conditionalFormatting>
  <conditionalFormatting sqref="A3337:A3338">
    <cfRule type="duplicateValues" dxfId="327" priority="233"/>
  </conditionalFormatting>
  <conditionalFormatting sqref="A3340:A3345">
    <cfRule type="duplicateValues" dxfId="326" priority="232"/>
  </conditionalFormatting>
  <conditionalFormatting sqref="A3346">
    <cfRule type="duplicateValues" dxfId="325" priority="231"/>
  </conditionalFormatting>
  <conditionalFormatting sqref="A3347">
    <cfRule type="duplicateValues" dxfId="324" priority="230"/>
  </conditionalFormatting>
  <conditionalFormatting sqref="A3349">
    <cfRule type="duplicateValues" dxfId="323" priority="229"/>
  </conditionalFormatting>
  <conditionalFormatting sqref="A3351">
    <cfRule type="duplicateValues" dxfId="322" priority="228"/>
  </conditionalFormatting>
  <conditionalFormatting sqref="A3352">
    <cfRule type="duplicateValues" dxfId="321" priority="227"/>
  </conditionalFormatting>
  <conditionalFormatting sqref="A3353">
    <cfRule type="duplicateValues" dxfId="320" priority="225"/>
  </conditionalFormatting>
  <conditionalFormatting sqref="A3354">
    <cfRule type="duplicateValues" dxfId="319" priority="224"/>
  </conditionalFormatting>
  <conditionalFormatting sqref="A3355">
    <cfRule type="duplicateValues" dxfId="318" priority="223"/>
  </conditionalFormatting>
  <conditionalFormatting sqref="A3357">
    <cfRule type="duplicateValues" dxfId="317" priority="222"/>
  </conditionalFormatting>
  <conditionalFormatting sqref="A3358">
    <cfRule type="duplicateValues" dxfId="316" priority="221"/>
  </conditionalFormatting>
  <conditionalFormatting sqref="A3359:A3360">
    <cfRule type="duplicateValues" dxfId="315" priority="220"/>
  </conditionalFormatting>
  <conditionalFormatting sqref="A3361:A3363">
    <cfRule type="duplicateValues" dxfId="314" priority="219"/>
  </conditionalFormatting>
  <conditionalFormatting sqref="A3365:A3366">
    <cfRule type="duplicateValues" dxfId="313" priority="218"/>
  </conditionalFormatting>
  <conditionalFormatting sqref="A3367">
    <cfRule type="duplicateValues" dxfId="312" priority="217"/>
  </conditionalFormatting>
  <conditionalFormatting sqref="A3368:A3370">
    <cfRule type="duplicateValues" dxfId="311" priority="216"/>
  </conditionalFormatting>
  <conditionalFormatting sqref="A3372:A3377">
    <cfRule type="duplicateValues" dxfId="310" priority="273"/>
  </conditionalFormatting>
  <conditionalFormatting sqref="A3378">
    <cfRule type="duplicateValues" dxfId="309" priority="272"/>
  </conditionalFormatting>
  <conditionalFormatting sqref="A3379">
    <cfRule type="duplicateValues" dxfId="308" priority="213"/>
  </conditionalFormatting>
  <conditionalFormatting sqref="A3380">
    <cfRule type="duplicateValues" dxfId="307" priority="212"/>
  </conditionalFormatting>
  <conditionalFormatting sqref="A3381">
    <cfRule type="duplicateValues" dxfId="306" priority="211"/>
  </conditionalFormatting>
  <conditionalFormatting sqref="A3382:A3385">
    <cfRule type="duplicateValues" dxfId="305" priority="210"/>
  </conditionalFormatting>
  <conditionalFormatting sqref="A3386:A3387">
    <cfRule type="duplicateValues" dxfId="304" priority="209"/>
  </conditionalFormatting>
  <conditionalFormatting sqref="A3388">
    <cfRule type="duplicateValues" dxfId="303" priority="208"/>
  </conditionalFormatting>
  <conditionalFormatting sqref="A3389">
    <cfRule type="duplicateValues" dxfId="302" priority="207"/>
  </conditionalFormatting>
  <conditionalFormatting sqref="A3390:A3391">
    <cfRule type="duplicateValues" dxfId="301" priority="205"/>
  </conditionalFormatting>
  <conditionalFormatting sqref="A3392:A3394">
    <cfRule type="duplicateValues" dxfId="300" priority="204"/>
  </conditionalFormatting>
  <conditionalFormatting sqref="A3395">
    <cfRule type="duplicateValues" dxfId="299" priority="203"/>
  </conditionalFormatting>
  <conditionalFormatting sqref="A3397">
    <cfRule type="duplicateValues" dxfId="298" priority="202"/>
  </conditionalFormatting>
  <conditionalFormatting sqref="A3398">
    <cfRule type="duplicateValues" dxfId="297" priority="201"/>
  </conditionalFormatting>
  <conditionalFormatting sqref="A3399:A3400">
    <cfRule type="duplicateValues" dxfId="296" priority="200"/>
  </conditionalFormatting>
  <conditionalFormatting sqref="A3401">
    <cfRule type="duplicateValues" dxfId="295" priority="199"/>
  </conditionalFormatting>
  <conditionalFormatting sqref="A3402">
    <cfRule type="duplicateValues" dxfId="294" priority="198"/>
  </conditionalFormatting>
  <conditionalFormatting sqref="A3403:A3404">
    <cfRule type="duplicateValues" dxfId="293" priority="197"/>
  </conditionalFormatting>
  <conditionalFormatting sqref="A3405">
    <cfRule type="duplicateValues" dxfId="292" priority="195"/>
  </conditionalFormatting>
  <conditionalFormatting sqref="A3406">
    <cfRule type="duplicateValues" dxfId="291" priority="193"/>
  </conditionalFormatting>
  <conditionalFormatting sqref="A3407:A3409">
    <cfRule type="duplicateValues" dxfId="290" priority="190"/>
  </conditionalFormatting>
  <conditionalFormatting sqref="A3410">
    <cfRule type="duplicateValues" dxfId="289" priority="189"/>
  </conditionalFormatting>
  <conditionalFormatting sqref="A3411">
    <cfRule type="duplicateValues" dxfId="288" priority="187"/>
  </conditionalFormatting>
  <conditionalFormatting sqref="A3412">
    <cfRule type="duplicateValues" dxfId="287" priority="186"/>
  </conditionalFormatting>
  <conditionalFormatting sqref="A3413">
    <cfRule type="duplicateValues" dxfId="286" priority="185"/>
  </conditionalFormatting>
  <conditionalFormatting sqref="A3414">
    <cfRule type="duplicateValues" dxfId="285" priority="184"/>
  </conditionalFormatting>
  <conditionalFormatting sqref="A3415">
    <cfRule type="duplicateValues" dxfId="284" priority="183"/>
  </conditionalFormatting>
  <conditionalFormatting sqref="A3417">
    <cfRule type="duplicateValues" dxfId="283" priority="182"/>
  </conditionalFormatting>
  <conditionalFormatting sqref="A3418">
    <cfRule type="duplicateValues" dxfId="282" priority="181"/>
  </conditionalFormatting>
  <conditionalFormatting sqref="A3419:A3421">
    <cfRule type="duplicateValues" dxfId="281" priority="180"/>
  </conditionalFormatting>
  <conditionalFormatting sqref="A3422">
    <cfRule type="duplicateValues" dxfId="280" priority="179"/>
  </conditionalFormatting>
  <conditionalFormatting sqref="A3423">
    <cfRule type="duplicateValues" dxfId="279" priority="178"/>
  </conditionalFormatting>
  <conditionalFormatting sqref="A3424:A3425">
    <cfRule type="duplicateValues" dxfId="278" priority="177"/>
  </conditionalFormatting>
  <conditionalFormatting sqref="A3426">
    <cfRule type="duplicateValues" dxfId="277" priority="176"/>
  </conditionalFormatting>
  <conditionalFormatting sqref="A3427">
    <cfRule type="duplicateValues" dxfId="276" priority="175"/>
  </conditionalFormatting>
  <conditionalFormatting sqref="A3428">
    <cfRule type="duplicateValues" dxfId="275" priority="174"/>
  </conditionalFormatting>
  <conditionalFormatting sqref="A3429">
    <cfRule type="duplicateValues" dxfId="274" priority="172"/>
  </conditionalFormatting>
  <conditionalFormatting sqref="A3430">
    <cfRule type="duplicateValues" dxfId="273" priority="171"/>
  </conditionalFormatting>
  <conditionalFormatting sqref="A3431">
    <cfRule type="duplicateValues" dxfId="272" priority="170"/>
  </conditionalFormatting>
  <conditionalFormatting sqref="A3432:A3436">
    <cfRule type="duplicateValues" dxfId="271" priority="169"/>
  </conditionalFormatting>
  <conditionalFormatting sqref="A3437:A3438">
    <cfRule type="duplicateValues" dxfId="270" priority="168"/>
  </conditionalFormatting>
  <conditionalFormatting sqref="A3439">
    <cfRule type="duplicateValues" dxfId="269" priority="167"/>
  </conditionalFormatting>
  <conditionalFormatting sqref="A3441">
    <cfRule type="duplicateValues" dxfId="268" priority="166"/>
  </conditionalFormatting>
  <conditionalFormatting sqref="A3442:A3443">
    <cfRule type="duplicateValues" dxfId="267" priority="165"/>
  </conditionalFormatting>
  <conditionalFormatting sqref="A3444">
    <cfRule type="duplicateValues" dxfId="266" priority="164"/>
  </conditionalFormatting>
  <conditionalFormatting sqref="A3445">
    <cfRule type="duplicateValues" dxfId="265" priority="163"/>
  </conditionalFormatting>
  <conditionalFormatting sqref="A3447">
    <cfRule type="duplicateValues" dxfId="264" priority="160"/>
  </conditionalFormatting>
  <conditionalFormatting sqref="A3448">
    <cfRule type="duplicateValues" dxfId="263" priority="159"/>
  </conditionalFormatting>
  <conditionalFormatting sqref="A3449">
    <cfRule type="duplicateValues" dxfId="262" priority="158"/>
  </conditionalFormatting>
  <conditionalFormatting sqref="A3450">
    <cfRule type="duplicateValues" dxfId="261" priority="157"/>
  </conditionalFormatting>
  <conditionalFormatting sqref="A3451">
    <cfRule type="duplicateValues" dxfId="260" priority="156"/>
  </conditionalFormatting>
  <conditionalFormatting sqref="A3452">
    <cfRule type="duplicateValues" dxfId="259" priority="155"/>
  </conditionalFormatting>
  <conditionalFormatting sqref="A3453">
    <cfRule type="duplicateValues" dxfId="258" priority="154"/>
  </conditionalFormatting>
  <conditionalFormatting sqref="A3457">
    <cfRule type="duplicateValues" dxfId="257" priority="153"/>
  </conditionalFormatting>
  <conditionalFormatting sqref="A3458">
    <cfRule type="duplicateValues" dxfId="256" priority="152"/>
  </conditionalFormatting>
  <conditionalFormatting sqref="A3470">
    <cfRule type="duplicateValues" dxfId="255" priority="138"/>
  </conditionalFormatting>
  <conditionalFormatting sqref="A3472">
    <cfRule type="duplicateValues" dxfId="254" priority="137"/>
  </conditionalFormatting>
  <conditionalFormatting sqref="A3473">
    <cfRule type="duplicateValues" dxfId="253" priority="136"/>
  </conditionalFormatting>
  <conditionalFormatting sqref="A3476">
    <cfRule type="duplicateValues" dxfId="252" priority="135"/>
  </conditionalFormatting>
  <conditionalFormatting sqref="A3479">
    <cfRule type="duplicateValues" dxfId="251" priority="134"/>
  </conditionalFormatting>
  <conditionalFormatting sqref="A3480">
    <cfRule type="duplicateValues" dxfId="250" priority="133"/>
  </conditionalFormatting>
  <conditionalFormatting sqref="A3481">
    <cfRule type="duplicateValues" dxfId="249" priority="132"/>
  </conditionalFormatting>
  <conditionalFormatting sqref="A3482">
    <cfRule type="duplicateValues" dxfId="248" priority="131"/>
  </conditionalFormatting>
  <conditionalFormatting sqref="A3483">
    <cfRule type="duplicateValues" dxfId="247" priority="130"/>
  </conditionalFormatting>
  <conditionalFormatting sqref="A3494">
    <cfRule type="duplicateValues" dxfId="246" priority="129"/>
  </conditionalFormatting>
  <conditionalFormatting sqref="A3495:A3496">
    <cfRule type="duplicateValues" dxfId="245" priority="128"/>
  </conditionalFormatting>
  <conditionalFormatting sqref="A3497">
    <cfRule type="duplicateValues" dxfId="244" priority="127"/>
  </conditionalFormatting>
  <conditionalFormatting sqref="A3500">
    <cfRule type="duplicateValues" dxfId="243" priority="126"/>
  </conditionalFormatting>
  <conditionalFormatting sqref="A3501:A3502">
    <cfRule type="duplicateValues" dxfId="242" priority="275"/>
  </conditionalFormatting>
  <conditionalFormatting sqref="A3503">
    <cfRule type="duplicateValues" dxfId="241" priority="124"/>
  </conditionalFormatting>
  <conditionalFormatting sqref="A3504">
    <cfRule type="duplicateValues" dxfId="240" priority="123"/>
  </conditionalFormatting>
  <conditionalFormatting sqref="A3505">
    <cfRule type="duplicateValues" dxfId="239" priority="122"/>
  </conditionalFormatting>
  <conditionalFormatting sqref="A3506">
    <cfRule type="duplicateValues" dxfId="238" priority="121"/>
  </conditionalFormatting>
  <conditionalFormatting sqref="A3507">
    <cfRule type="duplicateValues" dxfId="237" priority="120"/>
  </conditionalFormatting>
  <conditionalFormatting sqref="A3508">
    <cfRule type="duplicateValues" dxfId="236" priority="119"/>
  </conditionalFormatting>
  <conditionalFormatting sqref="A3511">
    <cfRule type="duplicateValues" dxfId="235" priority="118"/>
  </conditionalFormatting>
  <conditionalFormatting sqref="A3512">
    <cfRule type="duplicateValues" dxfId="234" priority="117"/>
  </conditionalFormatting>
  <conditionalFormatting sqref="A3513">
    <cfRule type="duplicateValues" dxfId="233" priority="116"/>
  </conditionalFormatting>
  <conditionalFormatting sqref="A3514">
    <cfRule type="duplicateValues" dxfId="232" priority="115"/>
  </conditionalFormatting>
  <conditionalFormatting sqref="A3515">
    <cfRule type="duplicateValues" dxfId="231" priority="114"/>
  </conditionalFormatting>
  <conditionalFormatting sqref="A3516">
    <cfRule type="duplicateValues" dxfId="230" priority="113"/>
  </conditionalFormatting>
  <conditionalFormatting sqref="A3518">
    <cfRule type="duplicateValues" dxfId="229" priority="112"/>
  </conditionalFormatting>
  <conditionalFormatting sqref="A3519">
    <cfRule type="duplicateValues" dxfId="228" priority="111"/>
  </conditionalFormatting>
  <conditionalFormatting sqref="A3520:A3522">
    <cfRule type="duplicateValues" dxfId="227" priority="110"/>
  </conditionalFormatting>
  <conditionalFormatting sqref="A3523:A3524">
    <cfRule type="duplicateValues" dxfId="226" priority="109"/>
  </conditionalFormatting>
  <conditionalFormatting sqref="A3525:A3526">
    <cfRule type="duplicateValues" dxfId="225" priority="108"/>
  </conditionalFormatting>
  <conditionalFormatting sqref="A3527">
    <cfRule type="duplicateValues" dxfId="224" priority="107"/>
  </conditionalFormatting>
  <conditionalFormatting sqref="A3528">
    <cfRule type="duplicateValues" dxfId="223" priority="105"/>
  </conditionalFormatting>
  <conditionalFormatting sqref="A3529">
    <cfRule type="duplicateValues" dxfId="222" priority="104"/>
  </conditionalFormatting>
  <conditionalFormatting sqref="A3530">
    <cfRule type="duplicateValues" dxfId="221" priority="103"/>
  </conditionalFormatting>
  <conditionalFormatting sqref="A3531">
    <cfRule type="duplicateValues" dxfId="220" priority="102"/>
  </conditionalFormatting>
  <conditionalFormatting sqref="A3532">
    <cfRule type="duplicateValues" dxfId="219" priority="101"/>
  </conditionalFormatting>
  <conditionalFormatting sqref="A3533">
    <cfRule type="duplicateValues" dxfId="218" priority="100"/>
  </conditionalFormatting>
  <conditionalFormatting sqref="A3534">
    <cfRule type="duplicateValues" dxfId="217" priority="99"/>
  </conditionalFormatting>
  <conditionalFormatting sqref="A3535">
    <cfRule type="duplicateValues" dxfId="216" priority="98"/>
  </conditionalFormatting>
  <conditionalFormatting sqref="A3536">
    <cfRule type="duplicateValues" dxfId="215" priority="97"/>
  </conditionalFormatting>
  <conditionalFormatting sqref="A3537">
    <cfRule type="duplicateValues" dxfId="214" priority="96"/>
  </conditionalFormatting>
  <conditionalFormatting sqref="A3538">
    <cfRule type="duplicateValues" dxfId="213" priority="95"/>
  </conditionalFormatting>
  <conditionalFormatting sqref="A3539">
    <cfRule type="duplicateValues" dxfId="212" priority="94"/>
  </conditionalFormatting>
  <conditionalFormatting sqref="A3540">
    <cfRule type="duplicateValues" dxfId="211" priority="93"/>
  </conditionalFormatting>
  <conditionalFormatting sqref="A3541">
    <cfRule type="duplicateValues" dxfId="210" priority="92"/>
  </conditionalFormatting>
  <conditionalFormatting sqref="A3542">
    <cfRule type="duplicateValues" dxfId="209" priority="91"/>
  </conditionalFormatting>
  <conditionalFormatting sqref="A3543">
    <cfRule type="duplicateValues" dxfId="208" priority="90"/>
  </conditionalFormatting>
  <conditionalFormatting sqref="A3544">
    <cfRule type="duplicateValues" dxfId="207" priority="89"/>
  </conditionalFormatting>
  <conditionalFormatting sqref="A3545">
    <cfRule type="duplicateValues" dxfId="206" priority="88"/>
  </conditionalFormatting>
  <conditionalFormatting sqref="A3546:A3548">
    <cfRule type="duplicateValues" dxfId="205" priority="87"/>
  </conditionalFormatting>
  <conditionalFormatting sqref="A3549">
    <cfRule type="duplicateValues" dxfId="204" priority="86"/>
  </conditionalFormatting>
  <conditionalFormatting sqref="A3550">
    <cfRule type="duplicateValues" dxfId="203" priority="85"/>
  </conditionalFormatting>
  <conditionalFormatting sqref="A3551">
    <cfRule type="duplicateValues" dxfId="202" priority="84"/>
  </conditionalFormatting>
  <conditionalFormatting sqref="A3552">
    <cfRule type="duplicateValues" dxfId="201" priority="83"/>
  </conditionalFormatting>
  <conditionalFormatting sqref="A3553">
    <cfRule type="duplicateValues" dxfId="200" priority="82"/>
  </conditionalFormatting>
  <conditionalFormatting sqref="A3554">
    <cfRule type="duplicateValues" dxfId="199" priority="81"/>
  </conditionalFormatting>
  <conditionalFormatting sqref="A3555">
    <cfRule type="duplicateValues" dxfId="198" priority="80"/>
  </conditionalFormatting>
  <conditionalFormatting sqref="A3556">
    <cfRule type="duplicateValues" dxfId="197" priority="79"/>
  </conditionalFormatting>
  <conditionalFormatting sqref="A3557">
    <cfRule type="duplicateValues" dxfId="196" priority="78"/>
  </conditionalFormatting>
  <conditionalFormatting sqref="A3558">
    <cfRule type="duplicateValues" dxfId="195" priority="77"/>
  </conditionalFormatting>
  <conditionalFormatting sqref="A3559">
    <cfRule type="duplicateValues" dxfId="194" priority="76"/>
  </conditionalFormatting>
  <conditionalFormatting sqref="A3560">
    <cfRule type="duplicateValues" dxfId="193" priority="75"/>
  </conditionalFormatting>
  <conditionalFormatting sqref="A3561">
    <cfRule type="duplicateValues" dxfId="192" priority="74"/>
  </conditionalFormatting>
  <conditionalFormatting sqref="A3562">
    <cfRule type="duplicateValues" dxfId="191" priority="73"/>
  </conditionalFormatting>
  <conditionalFormatting sqref="A3563">
    <cfRule type="duplicateValues" dxfId="190" priority="72"/>
  </conditionalFormatting>
  <conditionalFormatting sqref="A3564">
    <cfRule type="duplicateValues" dxfId="189" priority="71"/>
  </conditionalFormatting>
  <conditionalFormatting sqref="A3565">
    <cfRule type="duplicateValues" dxfId="188" priority="70"/>
  </conditionalFormatting>
  <conditionalFormatting sqref="A3566">
    <cfRule type="duplicateValues" dxfId="187" priority="69"/>
  </conditionalFormatting>
  <conditionalFormatting sqref="A3567">
    <cfRule type="duplicateValues" dxfId="186" priority="68"/>
  </conditionalFormatting>
  <conditionalFormatting sqref="A3568:A3571">
    <cfRule type="duplicateValues" dxfId="185" priority="67"/>
  </conditionalFormatting>
  <conditionalFormatting sqref="A3572:A3573">
    <cfRule type="duplicateValues" dxfId="184" priority="66"/>
  </conditionalFormatting>
  <conditionalFormatting sqref="A3574:A3575">
    <cfRule type="duplicateValues" dxfId="183" priority="65"/>
  </conditionalFormatting>
  <conditionalFormatting sqref="A3576">
    <cfRule type="duplicateValues" dxfId="182" priority="64"/>
  </conditionalFormatting>
  <conditionalFormatting sqref="A3577">
    <cfRule type="duplicateValues" dxfId="181" priority="63"/>
  </conditionalFormatting>
  <conditionalFormatting sqref="A3578">
    <cfRule type="duplicateValues" dxfId="180" priority="62"/>
  </conditionalFormatting>
  <conditionalFormatting sqref="A3579">
    <cfRule type="duplicateValues" dxfId="179" priority="61"/>
  </conditionalFormatting>
  <conditionalFormatting sqref="A3580">
    <cfRule type="duplicateValues" dxfId="178" priority="60"/>
  </conditionalFormatting>
  <conditionalFormatting sqref="A3581">
    <cfRule type="duplicateValues" dxfId="177" priority="59"/>
  </conditionalFormatting>
  <conditionalFormatting sqref="A3582">
    <cfRule type="duplicateValues" dxfId="176" priority="58"/>
  </conditionalFormatting>
  <conditionalFormatting sqref="A3583">
    <cfRule type="duplicateValues" dxfId="175" priority="57"/>
  </conditionalFormatting>
  <conditionalFormatting sqref="A3584">
    <cfRule type="duplicateValues" dxfId="174" priority="56"/>
  </conditionalFormatting>
  <conditionalFormatting sqref="A3585:A3587">
    <cfRule type="duplicateValues" dxfId="173" priority="55"/>
  </conditionalFormatting>
  <conditionalFormatting sqref="A3588">
    <cfRule type="duplicateValues" dxfId="172" priority="54"/>
  </conditionalFormatting>
  <conditionalFormatting sqref="A3589">
    <cfRule type="duplicateValues" dxfId="171" priority="53"/>
  </conditionalFormatting>
  <conditionalFormatting sqref="A3590">
    <cfRule type="duplicateValues" dxfId="170" priority="52"/>
  </conditionalFormatting>
  <conditionalFormatting sqref="A3591">
    <cfRule type="duplicateValues" dxfId="169" priority="51"/>
  </conditionalFormatting>
  <conditionalFormatting sqref="A3592">
    <cfRule type="duplicateValues" dxfId="168" priority="50"/>
  </conditionalFormatting>
  <conditionalFormatting sqref="A3593">
    <cfRule type="duplicateValues" dxfId="167" priority="49"/>
  </conditionalFormatting>
  <conditionalFormatting sqref="A3594:A3595">
    <cfRule type="duplicateValues" dxfId="166" priority="48"/>
  </conditionalFormatting>
  <conditionalFormatting sqref="A3596">
    <cfRule type="duplicateValues" dxfId="165" priority="47"/>
  </conditionalFormatting>
  <conditionalFormatting sqref="A3597">
    <cfRule type="duplicateValues" dxfId="164" priority="46"/>
  </conditionalFormatting>
  <conditionalFormatting sqref="A3598">
    <cfRule type="duplicateValues" dxfId="163" priority="45"/>
  </conditionalFormatting>
  <conditionalFormatting sqref="A3599">
    <cfRule type="duplicateValues" dxfId="162" priority="44"/>
  </conditionalFormatting>
  <conditionalFormatting sqref="A3600">
    <cfRule type="duplicateValues" dxfId="161" priority="43"/>
  </conditionalFormatting>
  <conditionalFormatting sqref="A3601">
    <cfRule type="duplicateValues" dxfId="160" priority="42"/>
  </conditionalFormatting>
  <conditionalFormatting sqref="A3602">
    <cfRule type="duplicateValues" dxfId="159" priority="41"/>
  </conditionalFormatting>
  <conditionalFormatting sqref="A3603">
    <cfRule type="duplicateValues" dxfId="158" priority="39"/>
  </conditionalFormatting>
  <conditionalFormatting sqref="A3604">
    <cfRule type="duplicateValues" dxfId="157" priority="38"/>
  </conditionalFormatting>
  <conditionalFormatting sqref="A3605">
    <cfRule type="duplicateValues" dxfId="156" priority="37"/>
  </conditionalFormatting>
  <conditionalFormatting sqref="A3606">
    <cfRule type="duplicateValues" dxfId="155" priority="36"/>
  </conditionalFormatting>
  <conditionalFormatting sqref="A3607">
    <cfRule type="duplicateValues" dxfId="154" priority="35"/>
  </conditionalFormatting>
  <conditionalFormatting sqref="A3608">
    <cfRule type="duplicateValues" dxfId="153" priority="34"/>
  </conditionalFormatting>
  <conditionalFormatting sqref="A3609">
    <cfRule type="duplicateValues" dxfId="152" priority="33"/>
  </conditionalFormatting>
  <conditionalFormatting sqref="A3610">
    <cfRule type="duplicateValues" dxfId="151" priority="32"/>
  </conditionalFormatting>
  <conditionalFormatting sqref="A3611">
    <cfRule type="duplicateValues" dxfId="150" priority="31"/>
  </conditionalFormatting>
  <conditionalFormatting sqref="A3612">
    <cfRule type="duplicateValues" dxfId="149" priority="30"/>
  </conditionalFormatting>
  <conditionalFormatting sqref="A3613">
    <cfRule type="duplicateValues" dxfId="148" priority="29"/>
  </conditionalFormatting>
  <conditionalFormatting sqref="A3615">
    <cfRule type="duplicateValues" dxfId="147" priority="28"/>
  </conditionalFormatting>
  <conditionalFormatting sqref="A3616">
    <cfRule type="duplicateValues" dxfId="146" priority="27"/>
  </conditionalFormatting>
  <conditionalFormatting sqref="A3617">
    <cfRule type="duplicateValues" dxfId="145" priority="26"/>
  </conditionalFormatting>
  <conditionalFormatting sqref="A3618">
    <cfRule type="duplicateValues" dxfId="144" priority="25"/>
  </conditionalFormatting>
  <conditionalFormatting sqref="A3619">
    <cfRule type="duplicateValues" dxfId="143" priority="24"/>
  </conditionalFormatting>
  <conditionalFormatting sqref="A3620">
    <cfRule type="duplicateValues" dxfId="142" priority="23"/>
  </conditionalFormatting>
  <conditionalFormatting sqref="A3621">
    <cfRule type="duplicateValues" dxfId="141" priority="22"/>
  </conditionalFormatting>
  <conditionalFormatting sqref="A3622">
    <cfRule type="duplicateValues" dxfId="140" priority="21"/>
  </conditionalFormatting>
  <conditionalFormatting sqref="A3623">
    <cfRule type="duplicateValues" dxfId="139" priority="20"/>
  </conditionalFormatting>
  <conditionalFormatting sqref="A3624:A3625">
    <cfRule type="duplicateValues" dxfId="138" priority="18"/>
  </conditionalFormatting>
  <conditionalFormatting sqref="A3626">
    <cfRule type="duplicateValues" dxfId="137" priority="17"/>
  </conditionalFormatting>
  <conditionalFormatting sqref="A3627">
    <cfRule type="duplicateValues" dxfId="136" priority="16"/>
  </conditionalFormatting>
  <conditionalFormatting sqref="A3628">
    <cfRule type="duplicateValues" dxfId="135" priority="15"/>
  </conditionalFormatting>
  <conditionalFormatting sqref="A3629">
    <cfRule type="duplicateValues" dxfId="134" priority="14"/>
  </conditionalFormatting>
  <conditionalFormatting sqref="A3630">
    <cfRule type="duplicateValues" dxfId="133" priority="13"/>
  </conditionalFormatting>
  <conditionalFormatting sqref="A3631">
    <cfRule type="duplicateValues" dxfId="132" priority="12"/>
  </conditionalFormatting>
  <conditionalFormatting sqref="A3632">
    <cfRule type="duplicateValues" dxfId="131" priority="11"/>
  </conditionalFormatting>
  <conditionalFormatting sqref="A3633">
    <cfRule type="duplicateValues" dxfId="130" priority="10"/>
  </conditionalFormatting>
  <conditionalFormatting sqref="A3634">
    <cfRule type="duplicateValues" dxfId="129" priority="9"/>
  </conditionalFormatting>
  <conditionalFormatting sqref="A3635">
    <cfRule type="duplicateValues" dxfId="128" priority="8"/>
  </conditionalFormatting>
  <conditionalFormatting sqref="A3636">
    <cfRule type="duplicateValues" dxfId="127" priority="7"/>
  </conditionalFormatting>
  <conditionalFormatting sqref="A3637">
    <cfRule type="duplicateValues" dxfId="126" priority="6"/>
  </conditionalFormatting>
  <conditionalFormatting sqref="A3638">
    <cfRule type="duplicateValues" dxfId="125" priority="5"/>
  </conditionalFormatting>
  <conditionalFormatting sqref="A3639">
    <cfRule type="duplicateValues" dxfId="124" priority="4"/>
  </conditionalFormatting>
  <conditionalFormatting sqref="A3640">
    <cfRule type="duplicateValues" dxfId="123" priority="3"/>
  </conditionalFormatting>
  <conditionalFormatting sqref="A3641">
    <cfRule type="duplicateValues" dxfId="122" priority="2"/>
  </conditionalFormatting>
  <conditionalFormatting sqref="A3642">
    <cfRule type="duplicateValues" dxfId="121" priority="1"/>
  </conditionalFormatting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tabColor rgb="FFFF0000"/>
  </sheetPr>
  <dimension ref="A1:O6528"/>
  <sheetViews>
    <sheetView showGridLines="0" zoomScaleNormal="100" workbookViewId="0">
      <pane xSplit="2" ySplit="1" topLeftCell="E2" activePane="bottomRight" state="frozen"/>
      <selection activeCell="E17" sqref="E17"/>
      <selection pane="topRight" activeCell="E17" sqref="E17"/>
      <selection pane="bottomLeft" activeCell="E17" sqref="E17"/>
      <selection pane="bottomRight" activeCell="N2" sqref="N2"/>
    </sheetView>
  </sheetViews>
  <sheetFormatPr defaultColWidth="8.5703125" defaultRowHeight="15" x14ac:dyDescent="0.25"/>
  <cols>
    <col min="1" max="1" width="14.7109375" style="19" bestFit="1" customWidth="1"/>
    <col min="2" max="2" width="28.5703125" style="19" customWidth="1"/>
    <col min="3" max="3" width="26.85546875" style="19" bestFit="1" customWidth="1"/>
    <col min="4" max="4" width="21.140625" style="19" customWidth="1"/>
    <col min="5" max="5" width="11.5703125" style="19" bestFit="1" customWidth="1"/>
    <col min="6" max="6" width="12.140625" style="19" bestFit="1" customWidth="1"/>
    <col min="7" max="7" width="9.7109375" style="19" bestFit="1" customWidth="1"/>
    <col min="8" max="8" width="30.28515625" style="19" bestFit="1" customWidth="1"/>
    <col min="9" max="10" width="10.85546875" style="19" bestFit="1" customWidth="1"/>
    <col min="11" max="11" width="7.85546875" style="19" bestFit="1" customWidth="1"/>
    <col min="12" max="12" width="18.140625" style="19" bestFit="1" customWidth="1"/>
    <col min="13" max="15" width="8.5703125" style="19" customWidth="1"/>
    <col min="16" max="16384" width="8.5703125" style="19"/>
  </cols>
  <sheetData>
    <row r="1" spans="1:15" s="12" customFormat="1" ht="24" customHeight="1" x14ac:dyDescent="0.25">
      <c r="A1" s="62" t="s">
        <v>8190</v>
      </c>
      <c r="B1" s="62" t="s">
        <v>8191</v>
      </c>
      <c r="C1" s="62" t="s">
        <v>8192</v>
      </c>
      <c r="D1" s="62" t="s">
        <v>8193</v>
      </c>
      <c r="E1" s="62" t="s">
        <v>5</v>
      </c>
      <c r="F1" s="62" t="s">
        <v>8194</v>
      </c>
      <c r="G1" s="62" t="s">
        <v>8195</v>
      </c>
      <c r="H1" s="62" t="s">
        <v>8196</v>
      </c>
      <c r="I1" s="62" t="s">
        <v>8197</v>
      </c>
      <c r="J1" s="62" t="s">
        <v>8198</v>
      </c>
      <c r="K1" s="62" t="s">
        <v>8199</v>
      </c>
      <c r="L1" s="62" t="s">
        <v>8200</v>
      </c>
      <c r="M1" s="63" t="s">
        <v>17032</v>
      </c>
      <c r="N1" s="63" t="s">
        <v>17033</v>
      </c>
      <c r="O1" s="63" t="s">
        <v>17034</v>
      </c>
    </row>
    <row r="2" spans="1:15" x14ac:dyDescent="0.25">
      <c r="A2" s="13" t="s">
        <v>13</v>
      </c>
      <c r="B2" s="14" t="s">
        <v>8201</v>
      </c>
      <c r="C2" s="15" t="s">
        <v>8202</v>
      </c>
      <c r="D2" s="15" t="s">
        <v>8203</v>
      </c>
      <c r="E2" s="16">
        <v>42230.470138888893</v>
      </c>
      <c r="F2" s="13" t="s">
        <v>8204</v>
      </c>
      <c r="G2" s="13" t="s">
        <v>13</v>
      </c>
      <c r="H2" s="15" t="str">
        <f>UPPER(Tb_Reseller[[#This Row],[Agen id]]&amp;"-"&amp;VLOOKUP(Tb_Reseller[[#This Row],[Agen id]],A:B,2,0)&amp;"("&amp;Tb_Reseller[[#This Row],[Short]]&amp;")")</f>
        <v>AR00008-SANS VOUCHER(O)</v>
      </c>
      <c r="I2" s="15" t="str">
        <f>VLOOKUP(Tb_Reseller[[#This Row],[Agen id]],Mapping_Agen!A:D,4,0)</f>
        <v>Prima</v>
      </c>
      <c r="J2" s="7" t="str">
        <f>VLOOKUP(Tb_Reseller[[#This Row],[Agen id]],Mapping_Agen!A:C,3,0)</f>
        <v>BSD</v>
      </c>
      <c r="K2" s="17" t="str">
        <f>TRIM(LEFT(Tb_Reseller[[#This Row],[Group]],2))</f>
        <v>O</v>
      </c>
      <c r="L2" s="17" t="str">
        <f>VLOOKUP(Tb_Reseller[[#This Row],[Agen id]],Mapping_Agen!A:E,5,0)</f>
        <v>NON SCO</v>
      </c>
      <c r="M2" s="64">
        <v>0.38709677419354827</v>
      </c>
      <c r="N2" s="65">
        <v>0.39999999999999997</v>
      </c>
      <c r="O2" s="65">
        <f>IFERROR(VLOOKUP(Tb_Reseller[[#This Row],[Kode Reseller]],[1]Sheet1!$A:$B,2,0),0)</f>
        <v>0.25</v>
      </c>
    </row>
    <row r="3" spans="1:15" x14ac:dyDescent="0.25">
      <c r="A3" s="13" t="s">
        <v>23</v>
      </c>
      <c r="B3" s="14" t="s">
        <v>8205</v>
      </c>
      <c r="C3" s="15" t="s">
        <v>8206</v>
      </c>
      <c r="D3" s="15" t="s">
        <v>8203</v>
      </c>
      <c r="E3" s="16">
        <v>40054</v>
      </c>
      <c r="F3" s="7" t="s">
        <v>25</v>
      </c>
      <c r="G3" s="13" t="s">
        <v>23</v>
      </c>
      <c r="H3" s="15" t="str">
        <f>UPPER(Tb_Reseller[[#This Row],[Agen id]]&amp;"-"&amp;VLOOKUP(Tb_Reseller[[#This Row],[Agen id]],A:B,2,0)&amp;"("&amp;Tb_Reseller[[#This Row],[Short]]&amp;")")</f>
        <v>AR00009-ASTAGA PULSA(B)</v>
      </c>
      <c r="I3" s="15" t="str">
        <f>VLOOKUP(Tb_Reseller[[#This Row],[Agen id]],Mapping_Agen!A:D,4,0)</f>
        <v>INTERNAL</v>
      </c>
      <c r="J3" s="7" t="str">
        <f>VLOOKUP(Tb_Reseller[[#This Row],[Agen id]],Mapping_Agen!A:C,3,0)</f>
        <v>INTERNAL</v>
      </c>
      <c r="K3" s="17" t="str">
        <f>TRIM(LEFT(Tb_Reseller[[#This Row],[Group]],2))</f>
        <v>B</v>
      </c>
      <c r="L3" s="17" t="str">
        <f>VLOOKUP(Tb_Reseller[[#This Row],[Agen id]],Mapping_Agen!A:E,5,0)</f>
        <v>INTERNAL</v>
      </c>
      <c r="M3" s="64">
        <v>0</v>
      </c>
      <c r="N3" s="65">
        <v>0</v>
      </c>
      <c r="O3" s="65">
        <f>IFERROR(VLOOKUP(Tb_Reseller[[#This Row],[Kode Reseller]],[1]Sheet1!$A:$B,2,0),0)</f>
        <v>0</v>
      </c>
    </row>
    <row r="4" spans="1:15" x14ac:dyDescent="0.25">
      <c r="A4" s="13" t="s">
        <v>26</v>
      </c>
      <c r="B4" s="14" t="s">
        <v>8207</v>
      </c>
      <c r="C4" s="15" t="s">
        <v>8208</v>
      </c>
      <c r="D4" s="15" t="s">
        <v>8203</v>
      </c>
      <c r="E4" s="16">
        <v>40056</v>
      </c>
      <c r="F4" s="7" t="s">
        <v>8204</v>
      </c>
      <c r="G4" s="13" t="s">
        <v>26</v>
      </c>
      <c r="H4" s="15" t="str">
        <f>UPPER(Tb_Reseller[[#This Row],[Agen id]]&amp;"-"&amp;VLOOKUP(Tb_Reseller[[#This Row],[Agen id]],A:B,2,0)&amp;"("&amp;Tb_Reseller[[#This Row],[Short]]&amp;")")</f>
        <v>AR00010-SHINTA CELL(R)</v>
      </c>
      <c r="I4" s="15" t="str">
        <f>VLOOKUP(Tb_Reseller[[#This Row],[Agen id]],Mapping_Agen!A:D,4,0)</f>
        <v>No Limit</v>
      </c>
      <c r="J4" s="7" t="str">
        <f>VLOOKUP(Tb_Reseller[[#This Row],[Agen id]],Mapping_Agen!A:C,3,0)</f>
        <v>BSD</v>
      </c>
      <c r="K4" s="17" t="str">
        <f>TRIM(LEFT(Tb_Reseller[[#This Row],[Group]],2))</f>
        <v>R</v>
      </c>
      <c r="L4" s="17" t="str">
        <f>VLOOKUP(Tb_Reseller[[#This Row],[Agen id]],Mapping_Agen!A:E,5,0)</f>
        <v>NON SCO</v>
      </c>
      <c r="M4" s="64">
        <v>9.6774193548387094E-2</v>
      </c>
      <c r="N4" s="65">
        <v>0.16666666666666666</v>
      </c>
      <c r="O4" s="65">
        <f>IFERROR(VLOOKUP(Tb_Reseller[[#This Row],[Kode Reseller]],[1]Sheet1!$A:$B,2,0),0)</f>
        <v>0</v>
      </c>
    </row>
    <row r="5" spans="1:15" x14ac:dyDescent="0.25">
      <c r="A5" s="13" t="s">
        <v>32</v>
      </c>
      <c r="B5" s="14" t="s">
        <v>8209</v>
      </c>
      <c r="C5" s="15" t="s">
        <v>8210</v>
      </c>
      <c r="D5" s="15" t="s">
        <v>8203</v>
      </c>
      <c r="E5" s="16">
        <v>40059</v>
      </c>
      <c r="F5" s="7" t="s">
        <v>8204</v>
      </c>
      <c r="G5" s="13" t="s">
        <v>32</v>
      </c>
      <c r="H5" s="15" t="str">
        <f>UPPER(Tb_Reseller[[#This Row],[Agen id]]&amp;"-"&amp;VLOOKUP(Tb_Reseller[[#This Row],[Agen id]],A:B,2,0)&amp;"("&amp;Tb_Reseller[[#This Row],[Short]]&amp;")")</f>
        <v>AR00012-ALFATH CELL(RV)</v>
      </c>
      <c r="I5" s="15" t="str">
        <f>VLOOKUP(Tb_Reseller[[#This Row],[Agen id]],Mapping_Agen!A:D,4,0)</f>
        <v>No Limit</v>
      </c>
      <c r="J5" s="7" t="str">
        <f>VLOOKUP(Tb_Reseller[[#This Row],[Agen id]],Mapping_Agen!A:C,3,0)</f>
        <v>BSD</v>
      </c>
      <c r="K5" s="17" t="str">
        <f>TRIM(LEFT(Tb_Reseller[[#This Row],[Group]],2))</f>
        <v>RV</v>
      </c>
      <c r="L5" s="17" t="str">
        <f>VLOOKUP(Tb_Reseller[[#This Row],[Agen id]],Mapping_Agen!A:E,5,0)</f>
        <v>NON SCO</v>
      </c>
      <c r="M5" s="64">
        <v>0</v>
      </c>
      <c r="N5" s="65">
        <v>0</v>
      </c>
      <c r="O5" s="65">
        <f>IFERROR(VLOOKUP(Tb_Reseller[[#This Row],[Kode Reseller]],[1]Sheet1!$A:$B,2,0),0)</f>
        <v>0</v>
      </c>
    </row>
    <row r="6" spans="1:15" x14ac:dyDescent="0.25">
      <c r="A6" s="13" t="s">
        <v>34</v>
      </c>
      <c r="B6" s="14" t="s">
        <v>8211</v>
      </c>
      <c r="C6" s="15" t="s">
        <v>8210</v>
      </c>
      <c r="D6" s="15" t="s">
        <v>8203</v>
      </c>
      <c r="E6" s="16">
        <v>40062</v>
      </c>
      <c r="F6" s="7" t="s">
        <v>8204</v>
      </c>
      <c r="G6" s="13" t="s">
        <v>34</v>
      </c>
      <c r="H6" s="15" t="str">
        <f>UPPER(Tb_Reseller[[#This Row],[Agen id]]&amp;"-"&amp;VLOOKUP(Tb_Reseller[[#This Row],[Agen id]],A:B,2,0)&amp;"("&amp;Tb_Reseller[[#This Row],[Short]]&amp;")")</f>
        <v>AR00013-RIKA CELL(RV)</v>
      </c>
      <c r="I6" s="15" t="str">
        <f>VLOOKUP(Tb_Reseller[[#This Row],[Agen id]],Mapping_Agen!A:D,4,0)</f>
        <v>Limit</v>
      </c>
      <c r="J6" s="7" t="str">
        <f>VLOOKUP(Tb_Reseller[[#This Row],[Agen id]],Mapping_Agen!A:C,3,0)</f>
        <v>BSD</v>
      </c>
      <c r="K6" s="17" t="str">
        <f>TRIM(LEFT(Tb_Reseller[[#This Row],[Group]],2))</f>
        <v>RV</v>
      </c>
      <c r="L6" s="17" t="str">
        <f>VLOOKUP(Tb_Reseller[[#This Row],[Agen id]],Mapping_Agen!A:E,5,0)</f>
        <v>Hupron</v>
      </c>
      <c r="M6" s="64">
        <v>0.61290322580645129</v>
      </c>
      <c r="N6" s="65">
        <v>0.53333333333333333</v>
      </c>
      <c r="O6" s="65">
        <f>IFERROR(VLOOKUP(Tb_Reseller[[#This Row],[Kode Reseller]],[1]Sheet1!$A:$B,2,0),0)</f>
        <v>0.25</v>
      </c>
    </row>
    <row r="7" spans="1:15" x14ac:dyDescent="0.25">
      <c r="A7" s="13" t="s">
        <v>41</v>
      </c>
      <c r="B7" s="14" t="s">
        <v>8212</v>
      </c>
      <c r="C7" s="15" t="s">
        <v>8213</v>
      </c>
      <c r="D7" s="15" t="s">
        <v>8203</v>
      </c>
      <c r="E7" s="16">
        <v>40064</v>
      </c>
      <c r="F7" s="7" t="s">
        <v>8204</v>
      </c>
      <c r="G7" s="13" t="s">
        <v>41</v>
      </c>
      <c r="H7" s="15" t="str">
        <f>UPPER(Tb_Reseller[[#This Row],[Agen id]]&amp;"-"&amp;VLOOKUP(Tb_Reseller[[#This Row],[Agen id]],A:B,2,0)&amp;"("&amp;Tb_Reseller[[#This Row],[Short]]&amp;")")</f>
        <v>AR00014-PRATAMA RELOAD(P)</v>
      </c>
      <c r="I7" s="15" t="str">
        <f>VLOOKUP(Tb_Reseller[[#This Row],[Agen id]],Mapping_Agen!A:D,4,0)</f>
        <v>Prima</v>
      </c>
      <c r="J7" s="7" t="str">
        <f>VLOOKUP(Tb_Reseller[[#This Row],[Agen id]],Mapping_Agen!A:C,3,0)</f>
        <v>BSD</v>
      </c>
      <c r="K7" s="17" t="str">
        <f>TRIM(LEFT(Tb_Reseller[[#This Row],[Group]],2))</f>
        <v>P</v>
      </c>
      <c r="L7" s="17" t="str">
        <f>VLOOKUP(Tb_Reseller[[#This Row],[Agen id]],Mapping_Agen!A:E,5,0)</f>
        <v>NON SCO</v>
      </c>
      <c r="M7" s="64">
        <v>6.3548387096774146</v>
      </c>
      <c r="N7" s="65">
        <v>6.6333333333333195</v>
      </c>
      <c r="O7" s="65">
        <f>IFERROR(VLOOKUP(Tb_Reseller[[#This Row],[Kode Reseller]],[1]Sheet1!$A:$B,2,0),0)</f>
        <v>6.5</v>
      </c>
    </row>
    <row r="8" spans="1:15" x14ac:dyDescent="0.25">
      <c r="A8" s="13" t="s">
        <v>46</v>
      </c>
      <c r="B8" s="14" t="s">
        <v>8214</v>
      </c>
      <c r="C8" s="15" t="s">
        <v>8208</v>
      </c>
      <c r="D8" s="15" t="s">
        <v>8203</v>
      </c>
      <c r="E8" s="16">
        <v>40068</v>
      </c>
      <c r="F8" s="7" t="s">
        <v>8204</v>
      </c>
      <c r="G8" s="13" t="s">
        <v>46</v>
      </c>
      <c r="H8" s="15" t="str">
        <f>UPPER(Tb_Reseller[[#This Row],[Agen id]]&amp;"-"&amp;VLOOKUP(Tb_Reseller[[#This Row],[Agen id]],A:B,2,0)&amp;"("&amp;Tb_Reseller[[#This Row],[Short]]&amp;")")</f>
        <v>AR00015-DHAIFA CELL(R)</v>
      </c>
      <c r="I8" s="15" t="str">
        <f>VLOOKUP(Tb_Reseller[[#This Row],[Agen id]],Mapping_Agen!A:D,4,0)</f>
        <v>No Limit</v>
      </c>
      <c r="J8" s="7" t="str">
        <f>VLOOKUP(Tb_Reseller[[#This Row],[Agen id]],Mapping_Agen!A:C,3,0)</f>
        <v>BSD</v>
      </c>
      <c r="K8" s="17" t="str">
        <f>TRIM(LEFT(Tb_Reseller[[#This Row],[Group]],2))</f>
        <v>R</v>
      </c>
      <c r="L8" s="17" t="str">
        <f>VLOOKUP(Tb_Reseller[[#This Row],[Agen id]],Mapping_Agen!A:E,5,0)</f>
        <v>NON SCO</v>
      </c>
      <c r="M8" s="64">
        <v>0.58064516129032229</v>
      </c>
      <c r="N8" s="65">
        <v>6.6666666666666666E-2</v>
      </c>
      <c r="O8" s="65">
        <f>IFERROR(VLOOKUP(Tb_Reseller[[#This Row],[Kode Reseller]],[1]Sheet1!$A:$B,2,0),0)</f>
        <v>0</v>
      </c>
    </row>
    <row r="9" spans="1:15" x14ac:dyDescent="0.25">
      <c r="A9" s="13" t="s">
        <v>49</v>
      </c>
      <c r="B9" s="14" t="s">
        <v>8215</v>
      </c>
      <c r="C9" s="15" t="s">
        <v>8213</v>
      </c>
      <c r="D9" s="15" t="s">
        <v>8203</v>
      </c>
      <c r="E9" s="16">
        <v>40078</v>
      </c>
      <c r="F9" s="7" t="s">
        <v>8204</v>
      </c>
      <c r="G9" s="13" t="s">
        <v>49</v>
      </c>
      <c r="H9" s="15" t="str">
        <f>UPPER(Tb_Reseller[[#This Row],[Agen id]]&amp;"-"&amp;VLOOKUP(Tb_Reseller[[#This Row],[Agen id]],A:B,2,0)&amp;"("&amp;Tb_Reseller[[#This Row],[Short]]&amp;")")</f>
        <v>AR00017-AHMAD(P)</v>
      </c>
      <c r="I9" s="15" t="str">
        <f>VLOOKUP(Tb_Reseller[[#This Row],[Agen id]],Mapping_Agen!A:D,4,0)</f>
        <v>Prima</v>
      </c>
      <c r="J9" s="7" t="str">
        <f>VLOOKUP(Tb_Reseller[[#This Row],[Agen id]],Mapping_Agen!A:C,3,0)</f>
        <v>BSD</v>
      </c>
      <c r="K9" s="17" t="str">
        <f>TRIM(LEFT(Tb_Reseller[[#This Row],[Group]],2))</f>
        <v>P</v>
      </c>
      <c r="L9" s="17" t="str">
        <f>VLOOKUP(Tb_Reseller[[#This Row],[Agen id]],Mapping_Agen!A:E,5,0)</f>
        <v>NON SCO</v>
      </c>
      <c r="M9" s="64">
        <v>16.516129032258256</v>
      </c>
      <c r="N9" s="65">
        <v>14.799999999999958</v>
      </c>
      <c r="O9" s="65">
        <f>IFERROR(VLOOKUP(Tb_Reseller[[#This Row],[Kode Reseller]],[1]Sheet1!$A:$B,2,0),0)</f>
        <v>10.75</v>
      </c>
    </row>
    <row r="10" spans="1:15" x14ac:dyDescent="0.25">
      <c r="A10" s="13" t="s">
        <v>55</v>
      </c>
      <c r="B10" s="14" t="s">
        <v>8216</v>
      </c>
      <c r="C10" s="15" t="s">
        <v>8208</v>
      </c>
      <c r="D10" s="15" t="s">
        <v>8203</v>
      </c>
      <c r="E10" s="16">
        <v>40080</v>
      </c>
      <c r="F10" s="7" t="s">
        <v>8204</v>
      </c>
      <c r="G10" s="13" t="s">
        <v>55</v>
      </c>
      <c r="H10" s="15" t="str">
        <f>UPPER(Tb_Reseller[[#This Row],[Agen id]]&amp;"-"&amp;VLOOKUP(Tb_Reseller[[#This Row],[Agen id]],A:B,2,0)&amp;"("&amp;Tb_Reseller[[#This Row],[Short]]&amp;")")</f>
        <v>AR00018-FIRMAN CELL(R)</v>
      </c>
      <c r="I10" s="15" t="str">
        <f>VLOOKUP(Tb_Reseller[[#This Row],[Agen id]],Mapping_Agen!A:D,4,0)</f>
        <v>No Limit</v>
      </c>
      <c r="J10" s="7" t="str">
        <f>VLOOKUP(Tb_Reseller[[#This Row],[Agen id]],Mapping_Agen!A:C,3,0)</f>
        <v>BSD</v>
      </c>
      <c r="K10" s="17" t="str">
        <f>TRIM(LEFT(Tb_Reseller[[#This Row],[Group]],2))</f>
        <v>R</v>
      </c>
      <c r="L10" s="17" t="str">
        <f>VLOOKUP(Tb_Reseller[[#This Row],[Agen id]],Mapping_Agen!A:E,5,0)</f>
        <v>NON SCO</v>
      </c>
      <c r="M10" s="64">
        <v>0</v>
      </c>
      <c r="N10" s="65">
        <v>0</v>
      </c>
      <c r="O10" s="65">
        <f>IFERROR(VLOOKUP(Tb_Reseller[[#This Row],[Kode Reseller]],[1]Sheet1!$A:$B,2,0),0)</f>
        <v>0</v>
      </c>
    </row>
    <row r="11" spans="1:15" x14ac:dyDescent="0.25">
      <c r="A11" s="13" t="s">
        <v>57</v>
      </c>
      <c r="B11" s="14" t="s">
        <v>8217</v>
      </c>
      <c r="C11" s="15" t="s">
        <v>8210</v>
      </c>
      <c r="D11" s="15" t="s">
        <v>8203</v>
      </c>
      <c r="E11" s="16">
        <v>40131</v>
      </c>
      <c r="F11" s="7" t="s">
        <v>8204</v>
      </c>
      <c r="G11" s="13" t="s">
        <v>57</v>
      </c>
      <c r="H11" s="15" t="str">
        <f>UPPER(Tb_Reseller[[#This Row],[Agen id]]&amp;"-"&amp;VLOOKUP(Tb_Reseller[[#This Row],[Agen id]],A:B,2,0)&amp;"("&amp;Tb_Reseller[[#This Row],[Short]]&amp;")")</f>
        <v>AR00026-SAMSIAH CELL(RV)</v>
      </c>
      <c r="I11" s="15" t="str">
        <f>VLOOKUP(Tb_Reseller[[#This Row],[Agen id]],Mapping_Agen!A:D,4,0)</f>
        <v>Limit</v>
      </c>
      <c r="J11" s="7" t="str">
        <f>VLOOKUP(Tb_Reseller[[#This Row],[Agen id]],Mapping_Agen!A:C,3,0)</f>
        <v>BSD</v>
      </c>
      <c r="K11" s="17" t="str">
        <f>TRIM(LEFT(Tb_Reseller[[#This Row],[Group]],2))</f>
        <v>RV</v>
      </c>
      <c r="L11" s="17" t="str">
        <f>VLOOKUP(Tb_Reseller[[#This Row],[Agen id]],Mapping_Agen!A:E,5,0)</f>
        <v>Hupron</v>
      </c>
      <c r="M11" s="64">
        <v>1.6129032258064504</v>
      </c>
      <c r="N11" s="65">
        <v>1.8666666666666691</v>
      </c>
      <c r="O11" s="65">
        <f>IFERROR(VLOOKUP(Tb_Reseller[[#This Row],[Kode Reseller]],[1]Sheet1!$A:$B,2,0),0)</f>
        <v>2.5</v>
      </c>
    </row>
    <row r="12" spans="1:15" x14ac:dyDescent="0.25">
      <c r="A12" s="13" t="s">
        <v>61</v>
      </c>
      <c r="B12" s="14" t="s">
        <v>8218</v>
      </c>
      <c r="C12" s="15" t="s">
        <v>8208</v>
      </c>
      <c r="D12" s="15" t="s">
        <v>8203</v>
      </c>
      <c r="E12" s="16">
        <v>40148</v>
      </c>
      <c r="F12" s="7" t="s">
        <v>8204</v>
      </c>
      <c r="G12" s="13" t="s">
        <v>61</v>
      </c>
      <c r="H12" s="15" t="str">
        <f>UPPER(Tb_Reseller[[#This Row],[Agen id]]&amp;"-"&amp;VLOOKUP(Tb_Reseller[[#This Row],[Agen id]],A:B,2,0)&amp;"("&amp;Tb_Reseller[[#This Row],[Short]]&amp;")")</f>
        <v>AR00030-OO CELL(R)</v>
      </c>
      <c r="I12" s="15" t="str">
        <f>VLOOKUP(Tb_Reseller[[#This Row],[Agen id]],Mapping_Agen!A:D,4,0)</f>
        <v>No Limit</v>
      </c>
      <c r="J12" s="7" t="str">
        <f>VLOOKUP(Tb_Reseller[[#This Row],[Agen id]],Mapping_Agen!A:C,3,0)</f>
        <v>BSD</v>
      </c>
      <c r="K12" s="17" t="str">
        <f>TRIM(LEFT(Tb_Reseller[[#This Row],[Group]],2))</f>
        <v>R</v>
      </c>
      <c r="L12" s="17" t="str">
        <f>VLOOKUP(Tb_Reseller[[#This Row],[Agen id]],Mapping_Agen!A:E,5,0)</f>
        <v>NON SCO</v>
      </c>
      <c r="M12" s="64">
        <v>0</v>
      </c>
      <c r="N12" s="65">
        <v>0</v>
      </c>
      <c r="O12" s="65">
        <f>IFERROR(VLOOKUP(Tb_Reseller[[#This Row],[Kode Reseller]],[1]Sheet1!$A:$B,2,0),0)</f>
        <v>0</v>
      </c>
    </row>
    <row r="13" spans="1:15" x14ac:dyDescent="0.25">
      <c r="A13" s="13" t="s">
        <v>63</v>
      </c>
      <c r="B13" s="14" t="s">
        <v>8219</v>
      </c>
      <c r="C13" s="15" t="s">
        <v>8208</v>
      </c>
      <c r="D13" s="15" t="s">
        <v>8203</v>
      </c>
      <c r="E13" s="16">
        <v>40149</v>
      </c>
      <c r="F13" s="7" t="s">
        <v>8204</v>
      </c>
      <c r="G13" s="13" t="s">
        <v>63</v>
      </c>
      <c r="H13" s="15" t="str">
        <f>UPPER(Tb_Reseller[[#This Row],[Agen id]]&amp;"-"&amp;VLOOKUP(Tb_Reseller[[#This Row],[Agen id]],A:B,2,0)&amp;"("&amp;Tb_Reseller[[#This Row],[Short]]&amp;")")</f>
        <v>AR00032-BERSINAR CELL(R)</v>
      </c>
      <c r="I13" s="15" t="str">
        <f>VLOOKUP(Tb_Reseller[[#This Row],[Agen id]],Mapping_Agen!A:D,4,0)</f>
        <v>No Limit</v>
      </c>
      <c r="J13" s="7" t="str">
        <f>VLOOKUP(Tb_Reseller[[#This Row],[Agen id]],Mapping_Agen!A:C,3,0)</f>
        <v>BSD</v>
      </c>
      <c r="K13" s="17" t="str">
        <f>TRIM(LEFT(Tb_Reseller[[#This Row],[Group]],2))</f>
        <v>R</v>
      </c>
      <c r="L13" s="17" t="str">
        <f>VLOOKUP(Tb_Reseller[[#This Row],[Agen id]],Mapping_Agen!A:E,5,0)</f>
        <v>NON SCO</v>
      </c>
      <c r="M13" s="64">
        <v>0</v>
      </c>
      <c r="N13" s="65">
        <v>0</v>
      </c>
      <c r="O13" s="65">
        <f>IFERROR(VLOOKUP(Tb_Reseller[[#This Row],[Kode Reseller]],[1]Sheet1!$A:$B,2,0),0)</f>
        <v>0</v>
      </c>
    </row>
    <row r="14" spans="1:15" x14ac:dyDescent="0.25">
      <c r="A14" s="13" t="s">
        <v>65</v>
      </c>
      <c r="B14" s="14" t="s">
        <v>8220</v>
      </c>
      <c r="C14" s="15" t="s">
        <v>8208</v>
      </c>
      <c r="D14" s="15" t="s">
        <v>8203</v>
      </c>
      <c r="E14" s="16">
        <v>40173</v>
      </c>
      <c r="F14" s="7" t="s">
        <v>8204</v>
      </c>
      <c r="G14" s="13" t="s">
        <v>65</v>
      </c>
      <c r="H14" s="15" t="str">
        <f>UPPER(Tb_Reseller[[#This Row],[Agen id]]&amp;"-"&amp;VLOOKUP(Tb_Reseller[[#This Row],[Agen id]],A:B,2,0)&amp;"("&amp;Tb_Reseller[[#This Row],[Short]]&amp;")")</f>
        <v>AR00034-FANI2 CELL(R)</v>
      </c>
      <c r="I14" s="15" t="str">
        <f>VLOOKUP(Tb_Reseller[[#This Row],[Agen id]],Mapping_Agen!A:D,4,0)</f>
        <v>No Limit</v>
      </c>
      <c r="J14" s="7" t="str">
        <f>VLOOKUP(Tb_Reseller[[#This Row],[Agen id]],Mapping_Agen!A:C,3,0)</f>
        <v>BSD</v>
      </c>
      <c r="K14" s="17" t="str">
        <f>TRIM(LEFT(Tb_Reseller[[#This Row],[Group]],2))</f>
        <v>R</v>
      </c>
      <c r="L14" s="17" t="str">
        <f>VLOOKUP(Tb_Reseller[[#This Row],[Agen id]],Mapping_Agen!A:E,5,0)</f>
        <v>NON SCO</v>
      </c>
      <c r="M14" s="64">
        <v>9.6774193548387094E-2</v>
      </c>
      <c r="N14" s="65">
        <v>0.26666666666666666</v>
      </c>
      <c r="O14" s="65">
        <f>IFERROR(VLOOKUP(Tb_Reseller[[#This Row],[Kode Reseller]],[1]Sheet1!$A:$B,2,0),0)</f>
        <v>0</v>
      </c>
    </row>
    <row r="15" spans="1:15" x14ac:dyDescent="0.25">
      <c r="A15" s="13" t="s">
        <v>71</v>
      </c>
      <c r="B15" s="14" t="s">
        <v>8221</v>
      </c>
      <c r="C15" s="15" t="s">
        <v>8222</v>
      </c>
      <c r="D15" s="15" t="s">
        <v>8203</v>
      </c>
      <c r="E15" s="16">
        <v>40238</v>
      </c>
      <c r="F15" s="7" t="s">
        <v>8204</v>
      </c>
      <c r="G15" s="13" t="s">
        <v>71</v>
      </c>
      <c r="H15" s="15" t="str">
        <f>UPPER(Tb_Reseller[[#This Row],[Agen id]]&amp;"-"&amp;VLOOKUP(Tb_Reseller[[#This Row],[Agen id]],A:B,2,0)&amp;"("&amp;Tb_Reseller[[#This Row],[Short]]&amp;")")</f>
        <v>AR00048-SUMMERSIX CELL(MV)</v>
      </c>
      <c r="I15" s="15" t="str">
        <f>VLOOKUP(Tb_Reseller[[#This Row],[Agen id]],Mapping_Agen!A:D,4,0)</f>
        <v>No Limit</v>
      </c>
      <c r="J15" s="7" t="str">
        <f>VLOOKUP(Tb_Reseller[[#This Row],[Agen id]],Mapping_Agen!A:C,3,0)</f>
        <v>BSD</v>
      </c>
      <c r="K15" s="17" t="str">
        <f>TRIM(LEFT(Tb_Reseller[[#This Row],[Group]],2))</f>
        <v>MV</v>
      </c>
      <c r="L15" s="17" t="str">
        <f>VLOOKUP(Tb_Reseller[[#This Row],[Agen id]],Mapping_Agen!A:E,5,0)</f>
        <v>NON SCO</v>
      </c>
      <c r="M15" s="64">
        <v>0</v>
      </c>
      <c r="N15" s="65">
        <v>0</v>
      </c>
      <c r="O15" s="65">
        <f>IFERROR(VLOOKUP(Tb_Reseller[[#This Row],[Kode Reseller]],[1]Sheet1!$A:$B,2,0),0)</f>
        <v>0</v>
      </c>
    </row>
    <row r="16" spans="1:15" x14ac:dyDescent="0.25">
      <c r="A16" s="13" t="s">
        <v>75</v>
      </c>
      <c r="B16" s="14" t="s">
        <v>8223</v>
      </c>
      <c r="C16" s="15" t="s">
        <v>8213</v>
      </c>
      <c r="D16" s="15" t="s">
        <v>8203</v>
      </c>
      <c r="E16" s="16">
        <v>40256</v>
      </c>
      <c r="F16" s="7" t="s">
        <v>8204</v>
      </c>
      <c r="G16" s="13" t="s">
        <v>75</v>
      </c>
      <c r="H16" s="15" t="str">
        <f>UPPER(Tb_Reseller[[#This Row],[Agen id]]&amp;"-"&amp;VLOOKUP(Tb_Reseller[[#This Row],[Agen id]],A:B,2,0)&amp;"("&amp;Tb_Reseller[[#This Row],[Short]]&amp;")")</f>
        <v>AR00050-BANYUMAS CELL(P)</v>
      </c>
      <c r="I16" s="15" t="str">
        <f>VLOOKUP(Tb_Reseller[[#This Row],[Agen id]],Mapping_Agen!A:D,4,0)</f>
        <v>Prima</v>
      </c>
      <c r="J16" s="7" t="str">
        <f>VLOOKUP(Tb_Reseller[[#This Row],[Agen id]],Mapping_Agen!A:C,3,0)</f>
        <v>BSD</v>
      </c>
      <c r="K16" s="17" t="str">
        <f>TRIM(LEFT(Tb_Reseller[[#This Row],[Group]],2))</f>
        <v>P</v>
      </c>
      <c r="L16" s="17" t="str">
        <f>VLOOKUP(Tb_Reseller[[#This Row],[Agen id]],Mapping_Agen!A:E,5,0)</f>
        <v>NON SCO</v>
      </c>
      <c r="M16" s="64">
        <v>0</v>
      </c>
      <c r="N16" s="65">
        <v>0</v>
      </c>
      <c r="O16" s="65">
        <f>IFERROR(VLOOKUP(Tb_Reseller[[#This Row],[Kode Reseller]],[1]Sheet1!$A:$B,2,0),0)</f>
        <v>0</v>
      </c>
    </row>
    <row r="17" spans="1:15" x14ac:dyDescent="0.25">
      <c r="A17" s="13" t="s">
        <v>1753</v>
      </c>
      <c r="B17" s="14" t="s">
        <v>8224</v>
      </c>
      <c r="C17" s="15" t="s">
        <v>8213</v>
      </c>
      <c r="D17" s="15" t="s">
        <v>8203</v>
      </c>
      <c r="E17" s="16">
        <v>40270</v>
      </c>
      <c r="F17" s="7" t="s">
        <v>8204</v>
      </c>
      <c r="G17" s="13" t="s">
        <v>1753</v>
      </c>
      <c r="H17" s="15" t="str">
        <f>UPPER(Tb_Reseller[[#This Row],[Agen id]]&amp;"-"&amp;VLOOKUP(Tb_Reseller[[#This Row],[Agen id]],A:B,2,0)&amp;"("&amp;Tb_Reseller[[#This Row],[Short]]&amp;")")</f>
        <v>AR00051-MINKA CELL(P)</v>
      </c>
      <c r="I17" s="15" t="str">
        <f>VLOOKUP(Tb_Reseller[[#This Row],[Agen id]],Mapping_Agen!A:D,4,0)</f>
        <v>Prima</v>
      </c>
      <c r="J17" s="7" t="str">
        <f>VLOOKUP(Tb_Reseller[[#This Row],[Agen id]],Mapping_Agen!A:C,3,0)</f>
        <v>BSD</v>
      </c>
      <c r="K17" s="17" t="str">
        <f>TRIM(LEFT(Tb_Reseller[[#This Row],[Group]],2))</f>
        <v>P</v>
      </c>
      <c r="L17" s="17" t="str">
        <f>VLOOKUP(Tb_Reseller[[#This Row],[Agen id]],Mapping_Agen!A:E,5,0)</f>
        <v>NON SCO</v>
      </c>
      <c r="M17" s="64">
        <v>1.5806451612903214</v>
      </c>
      <c r="N17" s="65">
        <v>1.6666666666666685</v>
      </c>
      <c r="O17" s="65">
        <f>IFERROR(VLOOKUP(Tb_Reseller[[#This Row],[Kode Reseller]],[1]Sheet1!$A:$B,2,0),0)</f>
        <v>1</v>
      </c>
    </row>
    <row r="18" spans="1:15" x14ac:dyDescent="0.25">
      <c r="A18" s="13" t="s">
        <v>2290</v>
      </c>
      <c r="B18" s="14" t="s">
        <v>8225</v>
      </c>
      <c r="C18" s="15" t="s">
        <v>8208</v>
      </c>
      <c r="D18" s="15" t="s">
        <v>8203</v>
      </c>
      <c r="E18" s="16">
        <v>40313</v>
      </c>
      <c r="F18" s="7" t="s">
        <v>8204</v>
      </c>
      <c r="G18" s="13" t="s">
        <v>2290</v>
      </c>
      <c r="H18" s="15" t="str">
        <f>UPPER(Tb_Reseller[[#This Row],[Agen id]]&amp;"-"&amp;VLOOKUP(Tb_Reseller[[#This Row],[Agen id]],A:B,2,0)&amp;"("&amp;Tb_Reseller[[#This Row],[Short]]&amp;")")</f>
        <v>AR00057-MURTINI CELL(R)</v>
      </c>
      <c r="I18" s="15" t="str">
        <f>VLOOKUP(Tb_Reseller[[#This Row],[Agen id]],Mapping_Agen!A:D,4,0)</f>
        <v>No Limit</v>
      </c>
      <c r="J18" s="7" t="str">
        <f>VLOOKUP(Tb_Reseller[[#This Row],[Agen id]],Mapping_Agen!A:C,3,0)</f>
        <v>BSD</v>
      </c>
      <c r="K18" s="17" t="str">
        <f>TRIM(LEFT(Tb_Reseller[[#This Row],[Group]],2))</f>
        <v>R</v>
      </c>
      <c r="L18" s="17" t="str">
        <f>VLOOKUP(Tb_Reseller[[#This Row],[Agen id]],Mapping_Agen!A:E,5,0)</f>
        <v>NON SCO</v>
      </c>
      <c r="M18" s="64">
        <v>1.0322580645161283</v>
      </c>
      <c r="N18" s="65">
        <v>1.2000000000000004</v>
      </c>
      <c r="O18" s="65">
        <f>IFERROR(VLOOKUP(Tb_Reseller[[#This Row],[Kode Reseller]],[1]Sheet1!$A:$B,2,0),0)</f>
        <v>0.5</v>
      </c>
    </row>
    <row r="19" spans="1:15" x14ac:dyDescent="0.25">
      <c r="A19" s="13" t="s">
        <v>83</v>
      </c>
      <c r="B19" s="14" t="s">
        <v>8226</v>
      </c>
      <c r="C19" s="15" t="s">
        <v>8208</v>
      </c>
      <c r="D19" s="15" t="s">
        <v>8203</v>
      </c>
      <c r="E19" s="16">
        <v>40361</v>
      </c>
      <c r="F19" s="7" t="s">
        <v>8204</v>
      </c>
      <c r="G19" s="13" t="s">
        <v>83</v>
      </c>
      <c r="H19" s="15" t="str">
        <f>UPPER(Tb_Reseller[[#This Row],[Agen id]]&amp;"-"&amp;VLOOKUP(Tb_Reseller[[#This Row],[Agen id]],A:B,2,0)&amp;"("&amp;Tb_Reseller[[#This Row],[Short]]&amp;")")</f>
        <v>AR00058-LILI CELL(R)</v>
      </c>
      <c r="I19" s="15" t="str">
        <f>VLOOKUP(Tb_Reseller[[#This Row],[Agen id]],Mapping_Agen!A:D,4,0)</f>
        <v>No Limit</v>
      </c>
      <c r="J19" s="7" t="str">
        <f>VLOOKUP(Tb_Reseller[[#This Row],[Agen id]],Mapping_Agen!A:C,3,0)</f>
        <v>BSD</v>
      </c>
      <c r="K19" s="17" t="str">
        <f>TRIM(LEFT(Tb_Reseller[[#This Row],[Group]],2))</f>
        <v>R</v>
      </c>
      <c r="L19" s="17" t="str">
        <f>VLOOKUP(Tb_Reseller[[#This Row],[Agen id]],Mapping_Agen!A:E,5,0)</f>
        <v>NON SCO</v>
      </c>
      <c r="M19" s="64">
        <v>0</v>
      </c>
      <c r="N19" s="65">
        <v>0</v>
      </c>
      <c r="O19" s="65">
        <f>IFERROR(VLOOKUP(Tb_Reseller[[#This Row],[Kode Reseller]],[1]Sheet1!$A:$B,2,0),0)</f>
        <v>0</v>
      </c>
    </row>
    <row r="20" spans="1:15" x14ac:dyDescent="0.25">
      <c r="A20" s="13" t="s">
        <v>85</v>
      </c>
      <c r="B20" s="14" t="s">
        <v>8227</v>
      </c>
      <c r="C20" s="15" t="s">
        <v>8208</v>
      </c>
      <c r="D20" s="15" t="s">
        <v>8203</v>
      </c>
      <c r="E20" s="16">
        <v>40384</v>
      </c>
      <c r="F20" s="7" t="s">
        <v>8204</v>
      </c>
      <c r="G20" s="13" t="s">
        <v>85</v>
      </c>
      <c r="H20" s="15" t="str">
        <f>UPPER(Tb_Reseller[[#This Row],[Agen id]]&amp;"-"&amp;VLOOKUP(Tb_Reseller[[#This Row],[Agen id]],A:B,2,0)&amp;"("&amp;Tb_Reseller[[#This Row],[Short]]&amp;")")</f>
        <v>AR00060-NW CELL(R)</v>
      </c>
      <c r="I20" s="15" t="str">
        <f>VLOOKUP(Tb_Reseller[[#This Row],[Agen id]],Mapping_Agen!A:D,4,0)</f>
        <v>No Limit</v>
      </c>
      <c r="J20" s="7" t="str">
        <f>VLOOKUP(Tb_Reseller[[#This Row],[Agen id]],Mapping_Agen!A:C,3,0)</f>
        <v>BSD</v>
      </c>
      <c r="K20" s="17" t="str">
        <f>TRIM(LEFT(Tb_Reseller[[#This Row],[Group]],2))</f>
        <v>R</v>
      </c>
      <c r="L20" s="17" t="str">
        <f>VLOOKUP(Tb_Reseller[[#This Row],[Agen id]],Mapping_Agen!A:E,5,0)</f>
        <v>NON SCO</v>
      </c>
      <c r="M20" s="64">
        <v>0</v>
      </c>
      <c r="N20" s="65">
        <v>0</v>
      </c>
      <c r="O20" s="65">
        <f>IFERROR(VLOOKUP(Tb_Reseller[[#This Row],[Kode Reseller]],[1]Sheet1!$A:$B,2,0),0)</f>
        <v>0</v>
      </c>
    </row>
    <row r="21" spans="1:15" x14ac:dyDescent="0.25">
      <c r="A21" s="13" t="s">
        <v>87</v>
      </c>
      <c r="B21" s="14" t="s">
        <v>8228</v>
      </c>
      <c r="C21" s="15" t="s">
        <v>8208</v>
      </c>
      <c r="D21" s="15" t="s">
        <v>8203</v>
      </c>
      <c r="E21" s="16">
        <v>40404</v>
      </c>
      <c r="F21" s="7" t="s">
        <v>8204</v>
      </c>
      <c r="G21" s="13" t="s">
        <v>87</v>
      </c>
      <c r="H21" s="15" t="str">
        <f>UPPER(Tb_Reseller[[#This Row],[Agen id]]&amp;"-"&amp;VLOOKUP(Tb_Reseller[[#This Row],[Agen id]],A:B,2,0)&amp;"("&amp;Tb_Reseller[[#This Row],[Short]]&amp;")")</f>
        <v>AR00062-ARDIANTY CELL(R)</v>
      </c>
      <c r="I21" s="15" t="str">
        <f>VLOOKUP(Tb_Reseller[[#This Row],[Agen id]],Mapping_Agen!A:D,4,0)</f>
        <v>No Limit</v>
      </c>
      <c r="J21" s="7" t="str">
        <f>VLOOKUP(Tb_Reseller[[#This Row],[Agen id]],Mapping_Agen!A:C,3,0)</f>
        <v>BSD</v>
      </c>
      <c r="K21" s="17" t="str">
        <f>TRIM(LEFT(Tb_Reseller[[#This Row],[Group]],2))</f>
        <v>R</v>
      </c>
      <c r="L21" s="17" t="str">
        <f>VLOOKUP(Tb_Reseller[[#This Row],[Agen id]],Mapping_Agen!A:E,5,0)</f>
        <v>NON SCO</v>
      </c>
      <c r="M21" s="64">
        <v>0</v>
      </c>
      <c r="N21" s="65">
        <v>0</v>
      </c>
      <c r="O21" s="65">
        <f>IFERROR(VLOOKUP(Tb_Reseller[[#This Row],[Kode Reseller]],[1]Sheet1!$A:$B,2,0),0)</f>
        <v>0</v>
      </c>
    </row>
    <row r="22" spans="1:15" x14ac:dyDescent="0.25">
      <c r="A22" s="13" t="s">
        <v>89</v>
      </c>
      <c r="B22" s="14" t="s">
        <v>8229</v>
      </c>
      <c r="C22" s="15" t="s">
        <v>8210</v>
      </c>
      <c r="D22" s="15" t="s">
        <v>8203</v>
      </c>
      <c r="E22" s="16">
        <v>40457</v>
      </c>
      <c r="F22" s="7" t="s">
        <v>8204</v>
      </c>
      <c r="G22" s="13" t="s">
        <v>89</v>
      </c>
      <c r="H22" s="15" t="str">
        <f>UPPER(Tb_Reseller[[#This Row],[Agen id]]&amp;"-"&amp;VLOOKUP(Tb_Reseller[[#This Row],[Agen id]],A:B,2,0)&amp;"("&amp;Tb_Reseller[[#This Row],[Short]]&amp;")")</f>
        <v>AR00065-OUTSIDER CELL(RV)</v>
      </c>
      <c r="I22" s="15" t="str">
        <f>VLOOKUP(Tb_Reseller[[#This Row],[Agen id]],Mapping_Agen!A:D,4,0)</f>
        <v>Limit</v>
      </c>
      <c r="J22" s="7" t="str">
        <f>VLOOKUP(Tb_Reseller[[#This Row],[Agen id]],Mapping_Agen!A:C,3,0)</f>
        <v>BSD</v>
      </c>
      <c r="K22" s="17" t="str">
        <f>TRIM(LEFT(Tb_Reseller[[#This Row],[Group]],2))</f>
        <v>RV</v>
      </c>
      <c r="L22" s="17" t="str">
        <f>VLOOKUP(Tb_Reseller[[#This Row],[Agen id]],Mapping_Agen!A:E,5,0)</f>
        <v>Hupron</v>
      </c>
      <c r="M22" s="64">
        <v>12.516129032258178</v>
      </c>
      <c r="N22" s="65">
        <v>11.699999999999969</v>
      </c>
      <c r="O22" s="65">
        <f>IFERROR(VLOOKUP(Tb_Reseller[[#This Row],[Kode Reseller]],[1]Sheet1!$A:$B,2,0),0)</f>
        <v>11.5</v>
      </c>
    </row>
    <row r="23" spans="1:15" x14ac:dyDescent="0.25">
      <c r="A23" s="13" t="s">
        <v>228</v>
      </c>
      <c r="B23" s="14" t="s">
        <v>8230</v>
      </c>
      <c r="C23" s="15" t="s">
        <v>8208</v>
      </c>
      <c r="D23" s="15" t="s">
        <v>8231</v>
      </c>
      <c r="E23" s="16">
        <v>40593</v>
      </c>
      <c r="F23" s="7" t="s">
        <v>8204</v>
      </c>
      <c r="G23" s="13" t="s">
        <v>228</v>
      </c>
      <c r="H23" s="15" t="str">
        <f>UPPER(Tb_Reseller[[#This Row],[Agen id]]&amp;"-"&amp;VLOOKUP(Tb_Reseller[[#This Row],[Agen id]],A:B,2,0)&amp;"("&amp;Tb_Reseller[[#This Row],[Short]]&amp;")")</f>
        <v>AR00089-KENAYA CELL(R)</v>
      </c>
      <c r="I23" s="15" t="str">
        <f>VLOOKUP(Tb_Reseller[[#This Row],[Agen id]],Mapping_Agen!A:D,4,0)</f>
        <v>No Limit</v>
      </c>
      <c r="J23" s="7" t="str">
        <f>VLOOKUP(Tb_Reseller[[#This Row],[Agen id]],Mapping_Agen!A:C,3,0)</f>
        <v>ICON</v>
      </c>
      <c r="K23" s="17" t="str">
        <f>TRIM(LEFT(Tb_Reseller[[#This Row],[Group]],2))</f>
        <v>R</v>
      </c>
      <c r="L23" s="17" t="str">
        <f>VLOOKUP(Tb_Reseller[[#This Row],[Agen id]],Mapping_Agen!A:E,5,0)</f>
        <v>NON SCO</v>
      </c>
      <c r="M23" s="64">
        <v>2.2258064516129017</v>
      </c>
      <c r="N23" s="65">
        <v>2.1333333333333355</v>
      </c>
      <c r="O23" s="65">
        <f>IFERROR(VLOOKUP(Tb_Reseller[[#This Row],[Kode Reseller]],[1]Sheet1!$A:$B,2,0),0)</f>
        <v>1.25</v>
      </c>
    </row>
    <row r="24" spans="1:15" x14ac:dyDescent="0.25">
      <c r="A24" s="13" t="s">
        <v>1999</v>
      </c>
      <c r="B24" s="14" t="s">
        <v>8232</v>
      </c>
      <c r="C24" s="15" t="s">
        <v>8208</v>
      </c>
      <c r="D24" s="15" t="s">
        <v>8203</v>
      </c>
      <c r="E24" s="16">
        <v>40595</v>
      </c>
      <c r="F24" s="7" t="s">
        <v>8204</v>
      </c>
      <c r="G24" s="13" t="s">
        <v>1999</v>
      </c>
      <c r="H24" s="15" t="str">
        <f>UPPER(Tb_Reseller[[#This Row],[Agen id]]&amp;"-"&amp;VLOOKUP(Tb_Reseller[[#This Row],[Agen id]],A:B,2,0)&amp;"("&amp;Tb_Reseller[[#This Row],[Short]]&amp;")")</f>
        <v>AR00091-LUCKY CELL(R)</v>
      </c>
      <c r="I24" s="15" t="str">
        <f>VLOOKUP(Tb_Reseller[[#This Row],[Agen id]],Mapping_Agen!A:D,4,0)</f>
        <v>No Limit</v>
      </c>
      <c r="J24" s="7" t="str">
        <f>VLOOKUP(Tb_Reseller[[#This Row],[Agen id]],Mapping_Agen!A:C,3,0)</f>
        <v>BSD</v>
      </c>
      <c r="K24" s="17" t="str">
        <f>TRIM(LEFT(Tb_Reseller[[#This Row],[Group]],2))</f>
        <v>R</v>
      </c>
      <c r="L24" s="17" t="str">
        <f>VLOOKUP(Tb_Reseller[[#This Row],[Agen id]],Mapping_Agen!A:E,5,0)</f>
        <v>NON SCO</v>
      </c>
      <c r="M24" s="64">
        <v>1.0967741935483863</v>
      </c>
      <c r="N24" s="65">
        <v>0.39999999999999997</v>
      </c>
      <c r="O24" s="65">
        <f>IFERROR(VLOOKUP(Tb_Reseller[[#This Row],[Kode Reseller]],[1]Sheet1!$A:$B,2,0),0)</f>
        <v>0.25</v>
      </c>
    </row>
    <row r="25" spans="1:15" x14ac:dyDescent="0.25">
      <c r="A25" s="13" t="s">
        <v>97</v>
      </c>
      <c r="B25" s="14" t="s">
        <v>8233</v>
      </c>
      <c r="C25" s="15" t="s">
        <v>8222</v>
      </c>
      <c r="D25" s="15" t="s">
        <v>8203</v>
      </c>
      <c r="E25" s="16">
        <v>40596</v>
      </c>
      <c r="F25" s="7" t="s">
        <v>8204</v>
      </c>
      <c r="G25" s="13" t="s">
        <v>97</v>
      </c>
      <c r="H25" s="15" t="str">
        <f>UPPER(Tb_Reseller[[#This Row],[Agen id]]&amp;"-"&amp;VLOOKUP(Tb_Reseller[[#This Row],[Agen id]],A:B,2,0)&amp;"("&amp;Tb_Reseller[[#This Row],[Short]]&amp;")")</f>
        <v>AR00092-RAHMA SANIA(MV)</v>
      </c>
      <c r="I25" s="15" t="str">
        <f>VLOOKUP(Tb_Reseller[[#This Row],[Agen id]],Mapping_Agen!A:D,4,0)</f>
        <v>Limit</v>
      </c>
      <c r="J25" s="7" t="str">
        <f>VLOOKUP(Tb_Reseller[[#This Row],[Agen id]],Mapping_Agen!A:C,3,0)</f>
        <v>BSD</v>
      </c>
      <c r="K25" s="17" t="str">
        <f>TRIM(LEFT(Tb_Reseller[[#This Row],[Group]],2))</f>
        <v>MV</v>
      </c>
      <c r="L25" s="17" t="str">
        <f>VLOOKUP(Tb_Reseller[[#This Row],[Agen id]],Mapping_Agen!A:E,5,0)</f>
        <v>Hupron</v>
      </c>
      <c r="M25" s="64">
        <v>5.6774193548387055</v>
      </c>
      <c r="N25" s="65">
        <v>6.2666666666666542</v>
      </c>
      <c r="O25" s="65">
        <f>IFERROR(VLOOKUP(Tb_Reseller[[#This Row],[Kode Reseller]],[1]Sheet1!$A:$B,2,0),0)</f>
        <v>4.25</v>
      </c>
    </row>
    <row r="26" spans="1:15" x14ac:dyDescent="0.25">
      <c r="A26" s="13" t="s">
        <v>102</v>
      </c>
      <c r="B26" s="14" t="s">
        <v>8234</v>
      </c>
      <c r="C26" s="15" t="s">
        <v>8208</v>
      </c>
      <c r="D26" s="15" t="s">
        <v>8203</v>
      </c>
      <c r="E26" s="16">
        <v>40737</v>
      </c>
      <c r="F26" s="7" t="s">
        <v>8204</v>
      </c>
      <c r="G26" s="13" t="s">
        <v>102</v>
      </c>
      <c r="H26" s="15" t="str">
        <f>UPPER(Tb_Reseller[[#This Row],[Agen id]]&amp;"-"&amp;VLOOKUP(Tb_Reseller[[#This Row],[Agen id]],A:B,2,0)&amp;"("&amp;Tb_Reseller[[#This Row],[Short]]&amp;")")</f>
        <v>AR00103-LAME GOGO CELL(R)</v>
      </c>
      <c r="I26" s="15" t="str">
        <f>VLOOKUP(Tb_Reseller[[#This Row],[Agen id]],Mapping_Agen!A:D,4,0)</f>
        <v>No Limit</v>
      </c>
      <c r="J26" s="7" t="str">
        <f>VLOOKUP(Tb_Reseller[[#This Row],[Agen id]],Mapping_Agen!A:C,3,0)</f>
        <v>BSD</v>
      </c>
      <c r="K26" s="17" t="str">
        <f>TRIM(LEFT(Tb_Reseller[[#This Row],[Group]],2))</f>
        <v>R</v>
      </c>
      <c r="L26" s="17" t="str">
        <f>VLOOKUP(Tb_Reseller[[#This Row],[Agen id]],Mapping_Agen!A:E,5,0)</f>
        <v>NON SCO</v>
      </c>
      <c r="M26" s="64">
        <v>0</v>
      </c>
      <c r="N26" s="65">
        <v>0</v>
      </c>
      <c r="O26" s="65">
        <f>IFERROR(VLOOKUP(Tb_Reseller[[#This Row],[Kode Reseller]],[1]Sheet1!$A:$B,2,0),0)</f>
        <v>0</v>
      </c>
    </row>
    <row r="27" spans="1:15" x14ac:dyDescent="0.25">
      <c r="A27" s="13" t="s">
        <v>104</v>
      </c>
      <c r="B27" s="14" t="s">
        <v>8235</v>
      </c>
      <c r="C27" s="15" t="s">
        <v>8208</v>
      </c>
      <c r="D27" s="15" t="s">
        <v>8203</v>
      </c>
      <c r="E27" s="16">
        <v>40769</v>
      </c>
      <c r="F27" s="7" t="s">
        <v>8204</v>
      </c>
      <c r="G27" s="13" t="s">
        <v>104</v>
      </c>
      <c r="H27" s="15" t="str">
        <f>UPPER(Tb_Reseller[[#This Row],[Agen id]]&amp;"-"&amp;VLOOKUP(Tb_Reseller[[#This Row],[Agen id]],A:B,2,0)&amp;"("&amp;Tb_Reseller[[#This Row],[Short]]&amp;")")</f>
        <v>AR00107-ANA CELL(R)</v>
      </c>
      <c r="I27" s="15" t="str">
        <f>VLOOKUP(Tb_Reseller[[#This Row],[Agen id]],Mapping_Agen!A:D,4,0)</f>
        <v>No Limit</v>
      </c>
      <c r="J27" s="7" t="str">
        <f>VLOOKUP(Tb_Reseller[[#This Row],[Agen id]],Mapping_Agen!A:C,3,0)</f>
        <v>BSD</v>
      </c>
      <c r="K27" s="17" t="str">
        <f>TRIM(LEFT(Tb_Reseller[[#This Row],[Group]],2))</f>
        <v>R</v>
      </c>
      <c r="L27" s="17" t="str">
        <f>VLOOKUP(Tb_Reseller[[#This Row],[Agen id]],Mapping_Agen!A:E,5,0)</f>
        <v>NON SCO</v>
      </c>
      <c r="M27" s="64">
        <v>0</v>
      </c>
      <c r="N27" s="65">
        <v>0</v>
      </c>
      <c r="O27" s="65">
        <f>IFERROR(VLOOKUP(Tb_Reseller[[#This Row],[Kode Reseller]],[1]Sheet1!$A:$B,2,0),0)</f>
        <v>0</v>
      </c>
    </row>
    <row r="28" spans="1:15" x14ac:dyDescent="0.25">
      <c r="A28" s="13" t="s">
        <v>2421</v>
      </c>
      <c r="B28" s="14" t="s">
        <v>8236</v>
      </c>
      <c r="C28" s="15" t="s">
        <v>8237</v>
      </c>
      <c r="D28" s="15" t="s">
        <v>8203</v>
      </c>
      <c r="E28" s="16">
        <v>40793</v>
      </c>
      <c r="F28" s="7" t="s">
        <v>8204</v>
      </c>
      <c r="G28" s="13" t="s">
        <v>2421</v>
      </c>
      <c r="H28" s="15" t="str">
        <f>UPPER(Tb_Reseller[[#This Row],[Agen id]]&amp;"-"&amp;VLOOKUP(Tb_Reseller[[#This Row],[Agen id]],A:B,2,0)&amp;"("&amp;Tb_Reseller[[#This Row],[Short]]&amp;")")</f>
        <v>AR00108-TIAM IN(M)</v>
      </c>
      <c r="I28" s="15" t="str">
        <f>VLOOKUP(Tb_Reseller[[#This Row],[Agen id]],Mapping_Agen!A:D,4,0)</f>
        <v>No Limit</v>
      </c>
      <c r="J28" s="7" t="str">
        <f>VLOOKUP(Tb_Reseller[[#This Row],[Agen id]],Mapping_Agen!A:C,3,0)</f>
        <v>BSD</v>
      </c>
      <c r="K28" s="17" t="str">
        <f>TRIM(LEFT(Tb_Reseller[[#This Row],[Group]],2))</f>
        <v>M</v>
      </c>
      <c r="L28" s="17" t="str">
        <f>VLOOKUP(Tb_Reseller[[#This Row],[Agen id]],Mapping_Agen!A:E,5,0)</f>
        <v>NON SCO</v>
      </c>
      <c r="M28" s="64">
        <v>0.29032258064516125</v>
      </c>
      <c r="N28" s="65">
        <v>0.36666666666666664</v>
      </c>
      <c r="O28" s="65">
        <f>IFERROR(VLOOKUP(Tb_Reseller[[#This Row],[Kode Reseller]],[1]Sheet1!$A:$B,2,0),0)</f>
        <v>0.25</v>
      </c>
    </row>
    <row r="29" spans="1:15" x14ac:dyDescent="0.25">
      <c r="A29" s="13" t="s">
        <v>108</v>
      </c>
      <c r="B29" s="14" t="s">
        <v>8238</v>
      </c>
      <c r="C29" s="15" t="s">
        <v>8208</v>
      </c>
      <c r="D29" s="15" t="s">
        <v>8203</v>
      </c>
      <c r="E29" s="16">
        <v>40817</v>
      </c>
      <c r="F29" s="7" t="s">
        <v>8204</v>
      </c>
      <c r="G29" s="13" t="s">
        <v>108</v>
      </c>
      <c r="H29" s="15" t="str">
        <f>UPPER(Tb_Reseller[[#This Row],[Agen id]]&amp;"-"&amp;VLOOKUP(Tb_Reseller[[#This Row],[Agen id]],A:B,2,0)&amp;"("&amp;Tb_Reseller[[#This Row],[Short]]&amp;")")</f>
        <v>AR00114-YOHAN CELL(R)</v>
      </c>
      <c r="I29" s="15" t="str">
        <f>VLOOKUP(Tb_Reseller[[#This Row],[Agen id]],Mapping_Agen!A:D,4,0)</f>
        <v>No Limit</v>
      </c>
      <c r="J29" s="7" t="str">
        <f>VLOOKUP(Tb_Reseller[[#This Row],[Agen id]],Mapping_Agen!A:C,3,0)</f>
        <v>BSD</v>
      </c>
      <c r="K29" s="17" t="str">
        <f>TRIM(LEFT(Tb_Reseller[[#This Row],[Group]],2))</f>
        <v>R</v>
      </c>
      <c r="L29" s="17" t="str">
        <f>VLOOKUP(Tb_Reseller[[#This Row],[Agen id]],Mapping_Agen!A:E,5,0)</f>
        <v>NON SCO</v>
      </c>
      <c r="M29" s="64">
        <v>0</v>
      </c>
      <c r="N29" s="65">
        <v>0</v>
      </c>
      <c r="O29" s="65">
        <f>IFERROR(VLOOKUP(Tb_Reseller[[#This Row],[Kode Reseller]],[1]Sheet1!$A:$B,2,0),0)</f>
        <v>0</v>
      </c>
    </row>
    <row r="30" spans="1:15" x14ac:dyDescent="0.25">
      <c r="A30" s="13" t="s">
        <v>4399</v>
      </c>
      <c r="B30" s="14" t="s">
        <v>8239</v>
      </c>
      <c r="C30" s="15" t="s">
        <v>8213</v>
      </c>
      <c r="D30" s="15" t="s">
        <v>8203</v>
      </c>
      <c r="E30" s="16">
        <v>40822</v>
      </c>
      <c r="F30" s="7" t="s">
        <v>8204</v>
      </c>
      <c r="G30" s="13" t="s">
        <v>4399</v>
      </c>
      <c r="H30" s="15" t="str">
        <f>UPPER(Tb_Reseller[[#This Row],[Agen id]]&amp;"-"&amp;VLOOKUP(Tb_Reseller[[#This Row],[Agen id]],A:B,2,0)&amp;"("&amp;Tb_Reseller[[#This Row],[Short]]&amp;")")</f>
        <v>AR00117-YULIA CELL(P)</v>
      </c>
      <c r="I30" s="15" t="str">
        <f>VLOOKUP(Tb_Reseller[[#This Row],[Agen id]],Mapping_Agen!A:D,4,0)</f>
        <v>Prima</v>
      </c>
      <c r="J30" s="7" t="str">
        <f>VLOOKUP(Tb_Reseller[[#This Row],[Agen id]],Mapping_Agen!A:C,3,0)</f>
        <v>BSD</v>
      </c>
      <c r="K30" s="17" t="str">
        <f>TRIM(LEFT(Tb_Reseller[[#This Row],[Group]],2))</f>
        <v>P</v>
      </c>
      <c r="L30" s="17" t="str">
        <f>VLOOKUP(Tb_Reseller[[#This Row],[Agen id]],Mapping_Agen!A:E,5,0)</f>
        <v>NON SCO</v>
      </c>
      <c r="M30" s="64">
        <v>0.16129032258064516</v>
      </c>
      <c r="N30" s="65">
        <v>0.19999999999999998</v>
      </c>
      <c r="O30" s="65">
        <f>IFERROR(VLOOKUP(Tb_Reseller[[#This Row],[Kode Reseller]],[1]Sheet1!$A:$B,2,0),0)</f>
        <v>0.25</v>
      </c>
    </row>
    <row r="31" spans="1:15" x14ac:dyDescent="0.25">
      <c r="A31" s="13" t="s">
        <v>113</v>
      </c>
      <c r="B31" s="14" t="s">
        <v>8240</v>
      </c>
      <c r="C31" s="15" t="s">
        <v>8213</v>
      </c>
      <c r="D31" s="15" t="s">
        <v>8203</v>
      </c>
      <c r="E31" s="16">
        <v>40827</v>
      </c>
      <c r="F31" s="7" t="s">
        <v>8204</v>
      </c>
      <c r="G31" s="13" t="s">
        <v>113</v>
      </c>
      <c r="H31" s="15" t="str">
        <f>UPPER(Tb_Reseller[[#This Row],[Agen id]]&amp;"-"&amp;VLOOKUP(Tb_Reseller[[#This Row],[Agen id]],A:B,2,0)&amp;"("&amp;Tb_Reseller[[#This Row],[Short]]&amp;")")</f>
        <v>AR00118-RITE CELL(P)</v>
      </c>
      <c r="I31" s="15" t="str">
        <f>VLOOKUP(Tb_Reseller[[#This Row],[Agen id]],Mapping_Agen!A:D,4,0)</f>
        <v>Prima</v>
      </c>
      <c r="J31" s="7" t="str">
        <f>VLOOKUP(Tb_Reseller[[#This Row],[Agen id]],Mapping_Agen!A:C,3,0)</f>
        <v>BSD</v>
      </c>
      <c r="K31" s="17" t="str">
        <f>TRIM(LEFT(Tb_Reseller[[#This Row],[Group]],2))</f>
        <v>P</v>
      </c>
      <c r="L31" s="17" t="str">
        <f>VLOOKUP(Tb_Reseller[[#This Row],[Agen id]],Mapping_Agen!A:E,5,0)</f>
        <v>NON SCO</v>
      </c>
      <c r="M31" s="64">
        <v>9.2258064516129288</v>
      </c>
      <c r="N31" s="65">
        <v>7.8999999999999817</v>
      </c>
      <c r="O31" s="65">
        <f>IFERROR(VLOOKUP(Tb_Reseller[[#This Row],[Kode Reseller]],[1]Sheet1!$A:$B,2,0),0)</f>
        <v>7.75</v>
      </c>
    </row>
    <row r="32" spans="1:15" x14ac:dyDescent="0.25">
      <c r="A32" s="13" t="s">
        <v>116</v>
      </c>
      <c r="B32" s="14" t="s">
        <v>8241</v>
      </c>
      <c r="C32" s="15" t="s">
        <v>8213</v>
      </c>
      <c r="D32" s="15" t="s">
        <v>8203</v>
      </c>
      <c r="E32" s="16">
        <v>40929</v>
      </c>
      <c r="F32" s="7" t="s">
        <v>8204</v>
      </c>
      <c r="G32" s="13" t="s">
        <v>116</v>
      </c>
      <c r="H32" s="15" t="str">
        <f>UPPER(Tb_Reseller[[#This Row],[Agen id]]&amp;"-"&amp;VLOOKUP(Tb_Reseller[[#This Row],[Agen id]],A:B,2,0)&amp;"("&amp;Tb_Reseller[[#This Row],[Short]]&amp;")")</f>
        <v>AR00125-INTAN CELL(P)</v>
      </c>
      <c r="I32" s="15" t="str">
        <f>VLOOKUP(Tb_Reseller[[#This Row],[Agen id]],Mapping_Agen!A:D,4,0)</f>
        <v>Prima</v>
      </c>
      <c r="J32" s="7" t="str">
        <f>VLOOKUP(Tb_Reseller[[#This Row],[Agen id]],Mapping_Agen!A:C,3,0)</f>
        <v>BSD</v>
      </c>
      <c r="K32" s="17" t="str">
        <f>TRIM(LEFT(Tb_Reseller[[#This Row],[Group]],2))</f>
        <v>P</v>
      </c>
      <c r="L32" s="17" t="str">
        <f>VLOOKUP(Tb_Reseller[[#This Row],[Agen id]],Mapping_Agen!A:E,5,0)</f>
        <v>NON SCO</v>
      </c>
      <c r="M32" s="64">
        <v>3.9354838709677389</v>
      </c>
      <c r="N32" s="65">
        <v>3.9999999999999956</v>
      </c>
      <c r="O32" s="65">
        <f>IFERROR(VLOOKUP(Tb_Reseller[[#This Row],[Kode Reseller]],[1]Sheet1!$A:$B,2,0),0)</f>
        <v>4.5</v>
      </c>
    </row>
    <row r="33" spans="1:15" x14ac:dyDescent="0.25">
      <c r="A33" s="13" t="s">
        <v>1068</v>
      </c>
      <c r="B33" s="14" t="s">
        <v>8242</v>
      </c>
      <c r="C33" s="15" t="s">
        <v>8213</v>
      </c>
      <c r="D33" s="15" t="s">
        <v>8203</v>
      </c>
      <c r="E33" s="16">
        <v>40982.706944444442</v>
      </c>
      <c r="F33" s="7" t="s">
        <v>8204</v>
      </c>
      <c r="G33" s="13" t="s">
        <v>1068</v>
      </c>
      <c r="H33" s="15" t="str">
        <f>UPPER(Tb_Reseller[[#This Row],[Agen id]]&amp;"-"&amp;VLOOKUP(Tb_Reseller[[#This Row],[Agen id]],A:B,2,0)&amp;"("&amp;Tb_Reseller[[#This Row],[Short]]&amp;")")</f>
        <v>AR00134-VALENCIS TEAM(P)</v>
      </c>
      <c r="I33" s="15" t="str">
        <f>VLOOKUP(Tb_Reseller[[#This Row],[Agen id]],Mapping_Agen!A:D,4,0)</f>
        <v>Prima</v>
      </c>
      <c r="J33" s="7" t="str">
        <f>VLOOKUP(Tb_Reseller[[#This Row],[Agen id]],Mapping_Agen!A:C,3,0)</f>
        <v>BSD</v>
      </c>
      <c r="K33" s="17" t="str">
        <f>TRIM(LEFT(Tb_Reseller[[#This Row],[Group]],2))</f>
        <v>P</v>
      </c>
      <c r="L33" s="17" t="str">
        <f>VLOOKUP(Tb_Reseller[[#This Row],[Agen id]],Mapping_Agen!A:E,5,0)</f>
        <v>NON SCO</v>
      </c>
      <c r="M33" s="64">
        <v>2.4516129032258047</v>
      </c>
      <c r="N33" s="65">
        <v>2.5666666666666673</v>
      </c>
      <c r="O33" s="65">
        <f>IFERROR(VLOOKUP(Tb_Reseller[[#This Row],[Kode Reseller]],[1]Sheet1!$A:$B,2,0),0)</f>
        <v>1.5</v>
      </c>
    </row>
    <row r="34" spans="1:15" x14ac:dyDescent="0.25">
      <c r="A34" s="13" t="s">
        <v>122</v>
      </c>
      <c r="B34" s="14" t="s">
        <v>8243</v>
      </c>
      <c r="C34" s="15" t="s">
        <v>8208</v>
      </c>
      <c r="D34" s="15" t="s">
        <v>8203</v>
      </c>
      <c r="E34" s="16">
        <v>41010.452777777777</v>
      </c>
      <c r="F34" s="7" t="s">
        <v>8204</v>
      </c>
      <c r="G34" s="13" t="s">
        <v>122</v>
      </c>
      <c r="H34" s="15" t="str">
        <f>UPPER(Tb_Reseller[[#This Row],[Agen id]]&amp;"-"&amp;VLOOKUP(Tb_Reseller[[#This Row],[Agen id]],A:B,2,0)&amp;"("&amp;Tb_Reseller[[#This Row],[Short]]&amp;")")</f>
        <v>AR00143-FIRDAUS CELL(R)</v>
      </c>
      <c r="I34" s="15" t="str">
        <f>VLOOKUP(Tb_Reseller[[#This Row],[Agen id]],Mapping_Agen!A:D,4,0)</f>
        <v>No Limit</v>
      </c>
      <c r="J34" s="7" t="str">
        <f>VLOOKUP(Tb_Reseller[[#This Row],[Agen id]],Mapping_Agen!A:C,3,0)</f>
        <v>BSD</v>
      </c>
      <c r="K34" s="17" t="str">
        <f>TRIM(LEFT(Tb_Reseller[[#This Row],[Group]],2))</f>
        <v>R</v>
      </c>
      <c r="L34" s="17" t="str">
        <f>VLOOKUP(Tb_Reseller[[#This Row],[Agen id]],Mapping_Agen!A:E,5,0)</f>
        <v>NON SCO</v>
      </c>
      <c r="M34" s="64">
        <v>0</v>
      </c>
      <c r="N34" s="65">
        <v>0</v>
      </c>
      <c r="O34" s="65">
        <f>IFERROR(VLOOKUP(Tb_Reseller[[#This Row],[Kode Reseller]],[1]Sheet1!$A:$B,2,0),0)</f>
        <v>0</v>
      </c>
    </row>
    <row r="35" spans="1:15" x14ac:dyDescent="0.25">
      <c r="A35" s="13" t="s">
        <v>584</v>
      </c>
      <c r="B35" s="14" t="s">
        <v>8244</v>
      </c>
      <c r="C35" s="15" t="s">
        <v>8213</v>
      </c>
      <c r="D35" s="15" t="s">
        <v>8203</v>
      </c>
      <c r="E35" s="16">
        <v>41070.701388888891</v>
      </c>
      <c r="F35" s="7" t="s">
        <v>8204</v>
      </c>
      <c r="G35" s="13" t="s">
        <v>584</v>
      </c>
      <c r="H35" s="15" t="str">
        <f>UPPER(Tb_Reseller[[#This Row],[Agen id]]&amp;"-"&amp;VLOOKUP(Tb_Reseller[[#This Row],[Agen id]],A:B,2,0)&amp;"("&amp;Tb_Reseller[[#This Row],[Short]]&amp;")")</f>
        <v>AR00160-DOLFI(P)</v>
      </c>
      <c r="I35" s="15" t="str">
        <f>VLOOKUP(Tb_Reseller[[#This Row],[Agen id]],Mapping_Agen!A:D,4,0)</f>
        <v>Prima</v>
      </c>
      <c r="J35" s="7" t="str">
        <f>VLOOKUP(Tb_Reseller[[#This Row],[Agen id]],Mapping_Agen!A:C,3,0)</f>
        <v>BSD</v>
      </c>
      <c r="K35" s="17" t="str">
        <f>TRIM(LEFT(Tb_Reseller[[#This Row],[Group]],2))</f>
        <v>P</v>
      </c>
      <c r="L35" s="17" t="str">
        <f>VLOOKUP(Tb_Reseller[[#This Row],[Agen id]],Mapping_Agen!A:E,5,0)</f>
        <v>NON SCO</v>
      </c>
      <c r="M35" s="64">
        <v>4.9032258064516094</v>
      </c>
      <c r="N35" s="65">
        <v>3.7666666666666631</v>
      </c>
      <c r="O35" s="65">
        <f>IFERROR(VLOOKUP(Tb_Reseller[[#This Row],[Kode Reseller]],[1]Sheet1!$A:$B,2,0),0)</f>
        <v>4.25</v>
      </c>
    </row>
    <row r="36" spans="1:15" x14ac:dyDescent="0.25">
      <c r="A36" s="13" t="s">
        <v>4401</v>
      </c>
      <c r="B36" s="14" t="s">
        <v>8245</v>
      </c>
      <c r="C36" s="15" t="s">
        <v>8208</v>
      </c>
      <c r="D36" s="15" t="s">
        <v>8203</v>
      </c>
      <c r="E36" s="16">
        <v>41076.75277777778</v>
      </c>
      <c r="F36" s="7" t="s">
        <v>8204</v>
      </c>
      <c r="G36" s="13" t="s">
        <v>4401</v>
      </c>
      <c r="H36" s="15" t="str">
        <f>UPPER(Tb_Reseller[[#This Row],[Agen id]]&amp;"-"&amp;VLOOKUP(Tb_Reseller[[#This Row],[Agen id]],A:B,2,0)&amp;"("&amp;Tb_Reseller[[#This Row],[Short]]&amp;")")</f>
        <v>AR00161-AJA(R)</v>
      </c>
      <c r="I36" s="15" t="str">
        <f>VLOOKUP(Tb_Reseller[[#This Row],[Agen id]],Mapping_Agen!A:D,4,0)</f>
        <v>No Limit</v>
      </c>
      <c r="J36" s="7" t="str">
        <f>VLOOKUP(Tb_Reseller[[#This Row],[Agen id]],Mapping_Agen!A:C,3,0)</f>
        <v>BSD</v>
      </c>
      <c r="K36" s="17" t="str">
        <f>TRIM(LEFT(Tb_Reseller[[#This Row],[Group]],2))</f>
        <v>R</v>
      </c>
      <c r="L36" s="17" t="str">
        <f>VLOOKUP(Tb_Reseller[[#This Row],[Agen id]],Mapping_Agen!A:E,5,0)</f>
        <v>NON SCO</v>
      </c>
      <c r="M36" s="64">
        <v>9.6774193548387094E-2</v>
      </c>
      <c r="N36" s="65">
        <v>3.3333333333333333E-2</v>
      </c>
      <c r="O36" s="65">
        <f>IFERROR(VLOOKUP(Tb_Reseller[[#This Row],[Kode Reseller]],[1]Sheet1!$A:$B,2,0),0)</f>
        <v>0</v>
      </c>
    </row>
    <row r="37" spans="1:15" x14ac:dyDescent="0.25">
      <c r="A37" s="13" t="s">
        <v>3379</v>
      </c>
      <c r="B37" s="14" t="s">
        <v>8246</v>
      </c>
      <c r="C37" s="15" t="s">
        <v>8208</v>
      </c>
      <c r="D37" s="15" t="s">
        <v>8231</v>
      </c>
      <c r="E37" s="16">
        <v>41100.712500000001</v>
      </c>
      <c r="F37" s="7" t="s">
        <v>8204</v>
      </c>
      <c r="G37" s="13" t="s">
        <v>3379</v>
      </c>
      <c r="H37" s="15" t="str">
        <f>UPPER(Tb_Reseller[[#This Row],[Agen id]]&amp;"-"&amp;VLOOKUP(Tb_Reseller[[#This Row],[Agen id]],A:B,2,0)&amp;"("&amp;Tb_Reseller[[#This Row],[Short]]&amp;")")</f>
        <v>AR00167-PUTRA MOTOR CELL(R)</v>
      </c>
      <c r="I37" s="15" t="str">
        <f>VLOOKUP(Tb_Reseller[[#This Row],[Agen id]],Mapping_Agen!A:D,4,0)</f>
        <v>No Limit</v>
      </c>
      <c r="J37" s="7" t="str">
        <f>VLOOKUP(Tb_Reseller[[#This Row],[Agen id]],Mapping_Agen!A:C,3,0)</f>
        <v>ICON</v>
      </c>
      <c r="K37" s="17" t="str">
        <f>TRIM(LEFT(Tb_Reseller[[#This Row],[Group]],2))</f>
        <v>R</v>
      </c>
      <c r="L37" s="17" t="str">
        <f>VLOOKUP(Tb_Reseller[[#This Row],[Agen id]],Mapping_Agen!A:E,5,0)</f>
        <v>NON SCO</v>
      </c>
      <c r="M37" s="64">
        <v>0.38709677419354827</v>
      </c>
      <c r="N37" s="65">
        <v>0.49999999999999994</v>
      </c>
      <c r="O37" s="65">
        <f>IFERROR(VLOOKUP(Tb_Reseller[[#This Row],[Kode Reseller]],[1]Sheet1!$A:$B,2,0),0)</f>
        <v>0.25</v>
      </c>
    </row>
    <row r="38" spans="1:15" x14ac:dyDescent="0.25">
      <c r="A38" s="13" t="s">
        <v>130</v>
      </c>
      <c r="B38" s="14" t="s">
        <v>8247</v>
      </c>
      <c r="C38" s="15" t="s">
        <v>8208</v>
      </c>
      <c r="D38" s="15" t="s">
        <v>8248</v>
      </c>
      <c r="E38" s="16">
        <v>41145.412499999999</v>
      </c>
      <c r="F38" s="7" t="s">
        <v>8204</v>
      </c>
      <c r="G38" s="13" t="s">
        <v>130</v>
      </c>
      <c r="H38" s="15" t="str">
        <f>UPPER(Tb_Reseller[[#This Row],[Agen id]]&amp;"-"&amp;VLOOKUP(Tb_Reseller[[#This Row],[Agen id]],A:B,2,0)&amp;"("&amp;Tb_Reseller[[#This Row],[Short]]&amp;")")</f>
        <v>AR00177-IPUNG CELL(R)</v>
      </c>
      <c r="I38" s="15" t="str">
        <f>VLOOKUP(Tb_Reseller[[#This Row],[Agen id]],Mapping_Agen!A:D,4,0)</f>
        <v>No Limit</v>
      </c>
      <c r="J38" s="7" t="str">
        <f>VLOOKUP(Tb_Reseller[[#This Row],[Agen id]],Mapping_Agen!A:C,3,0)</f>
        <v>PP</v>
      </c>
      <c r="K38" s="17" t="str">
        <f>TRIM(LEFT(Tb_Reseller[[#This Row],[Group]],2))</f>
        <v>R</v>
      </c>
      <c r="L38" s="17" t="str">
        <f>VLOOKUP(Tb_Reseller[[#This Row],[Agen id]],Mapping_Agen!A:E,5,0)</f>
        <v>NON SCO</v>
      </c>
      <c r="M38" s="64">
        <v>0</v>
      </c>
      <c r="N38" s="65">
        <v>0</v>
      </c>
      <c r="O38" s="65">
        <f>IFERROR(VLOOKUP(Tb_Reseller[[#This Row],[Kode Reseller]],[1]Sheet1!$A:$B,2,0),0)</f>
        <v>0</v>
      </c>
    </row>
    <row r="39" spans="1:15" x14ac:dyDescent="0.25">
      <c r="A39" s="13" t="s">
        <v>132</v>
      </c>
      <c r="B39" s="14" t="s">
        <v>8249</v>
      </c>
      <c r="C39" s="15" t="s">
        <v>8213</v>
      </c>
      <c r="D39" s="15" t="s">
        <v>8203</v>
      </c>
      <c r="E39" s="16">
        <v>41148.427777777782</v>
      </c>
      <c r="F39" s="7" t="s">
        <v>8204</v>
      </c>
      <c r="G39" s="13" t="s">
        <v>132</v>
      </c>
      <c r="H39" s="15" t="str">
        <f>UPPER(Tb_Reseller[[#This Row],[Agen id]]&amp;"-"&amp;VLOOKUP(Tb_Reseller[[#This Row],[Agen id]],A:B,2,0)&amp;"("&amp;Tb_Reseller[[#This Row],[Short]]&amp;")")</f>
        <v>AR00179-FABIAN CELL(P)</v>
      </c>
      <c r="I39" s="15" t="str">
        <f>VLOOKUP(Tb_Reseller[[#This Row],[Agen id]],Mapping_Agen!A:D,4,0)</f>
        <v>Prima</v>
      </c>
      <c r="J39" s="7" t="str">
        <f>VLOOKUP(Tb_Reseller[[#This Row],[Agen id]],Mapping_Agen!A:C,3,0)</f>
        <v>BSD</v>
      </c>
      <c r="K39" s="17" t="str">
        <f>TRIM(LEFT(Tb_Reseller[[#This Row],[Group]],2))</f>
        <v>P</v>
      </c>
      <c r="L39" s="17" t="str">
        <f>VLOOKUP(Tb_Reseller[[#This Row],[Agen id]],Mapping_Agen!A:E,5,0)</f>
        <v>Hupron</v>
      </c>
      <c r="M39" s="64">
        <v>0.96774193548387033</v>
      </c>
      <c r="N39" s="65">
        <v>1.1000000000000001</v>
      </c>
      <c r="O39" s="65">
        <f>IFERROR(VLOOKUP(Tb_Reseller[[#This Row],[Kode Reseller]],[1]Sheet1!$A:$B,2,0),0)</f>
        <v>1.5</v>
      </c>
    </row>
    <row r="40" spans="1:15" x14ac:dyDescent="0.25">
      <c r="A40" s="13" t="s">
        <v>1385</v>
      </c>
      <c r="B40" s="14" t="s">
        <v>8250</v>
      </c>
      <c r="C40" s="15" t="s">
        <v>8213</v>
      </c>
      <c r="D40" s="15" t="s">
        <v>8203</v>
      </c>
      <c r="E40" s="16">
        <v>41148.848611111112</v>
      </c>
      <c r="F40" s="7" t="s">
        <v>8204</v>
      </c>
      <c r="G40" s="13" t="s">
        <v>1385</v>
      </c>
      <c r="H40" s="15" t="str">
        <f>UPPER(Tb_Reseller[[#This Row],[Agen id]]&amp;"-"&amp;VLOOKUP(Tb_Reseller[[#This Row],[Agen id]],A:B,2,0)&amp;"("&amp;Tb_Reseller[[#This Row],[Short]]&amp;")")</f>
        <v>AR00180-FAIRUZ CELL(P)</v>
      </c>
      <c r="I40" s="15" t="str">
        <f>VLOOKUP(Tb_Reseller[[#This Row],[Agen id]],Mapping_Agen!A:D,4,0)</f>
        <v>Prima</v>
      </c>
      <c r="J40" s="7" t="str">
        <f>VLOOKUP(Tb_Reseller[[#This Row],[Agen id]],Mapping_Agen!A:C,3,0)</f>
        <v>BSD</v>
      </c>
      <c r="K40" s="17" t="str">
        <f>TRIM(LEFT(Tb_Reseller[[#This Row],[Group]],2))</f>
        <v>P</v>
      </c>
      <c r="L40" s="17" t="str">
        <f>VLOOKUP(Tb_Reseller[[#This Row],[Agen id]],Mapping_Agen!A:E,5,0)</f>
        <v>NON SCO</v>
      </c>
      <c r="M40" s="64">
        <v>1.6129032258064504</v>
      </c>
      <c r="N40" s="65">
        <v>1.7333333333333354</v>
      </c>
      <c r="O40" s="65">
        <f>IFERROR(VLOOKUP(Tb_Reseller[[#This Row],[Kode Reseller]],[1]Sheet1!$A:$B,2,0),0)</f>
        <v>1</v>
      </c>
    </row>
    <row r="41" spans="1:15" x14ac:dyDescent="0.25">
      <c r="A41" s="13" t="s">
        <v>137</v>
      </c>
      <c r="B41" s="14" t="s">
        <v>8251</v>
      </c>
      <c r="C41" s="15" t="s">
        <v>8208</v>
      </c>
      <c r="D41" s="15" t="s">
        <v>8248</v>
      </c>
      <c r="E41" s="16">
        <v>41150.665972222218</v>
      </c>
      <c r="F41" s="7" t="s">
        <v>8204</v>
      </c>
      <c r="G41" s="13" t="s">
        <v>137</v>
      </c>
      <c r="H41" s="15" t="str">
        <f>UPPER(Tb_Reseller[[#This Row],[Agen id]]&amp;"-"&amp;VLOOKUP(Tb_Reseller[[#This Row],[Agen id]],A:B,2,0)&amp;"("&amp;Tb_Reseller[[#This Row],[Short]]&amp;")")</f>
        <v>AR00182-ALI CELL (2)(R)</v>
      </c>
      <c r="I41" s="15" t="str">
        <f>VLOOKUP(Tb_Reseller[[#This Row],[Agen id]],Mapping_Agen!A:D,4,0)</f>
        <v>No Limit</v>
      </c>
      <c r="J41" s="7" t="str">
        <f>VLOOKUP(Tb_Reseller[[#This Row],[Agen id]],Mapping_Agen!A:C,3,0)</f>
        <v>PP</v>
      </c>
      <c r="K41" s="17" t="str">
        <f>TRIM(LEFT(Tb_Reseller[[#This Row],[Group]],2))</f>
        <v>R</v>
      </c>
      <c r="L41" s="17" t="str">
        <f>VLOOKUP(Tb_Reseller[[#This Row],[Agen id]],Mapping_Agen!A:E,5,0)</f>
        <v>NON SCO</v>
      </c>
      <c r="M41" s="64">
        <v>0</v>
      </c>
      <c r="N41" s="65">
        <v>0</v>
      </c>
      <c r="O41" s="65">
        <f>IFERROR(VLOOKUP(Tb_Reseller[[#This Row],[Kode Reseller]],[1]Sheet1!$A:$B,2,0),0)</f>
        <v>0</v>
      </c>
    </row>
    <row r="42" spans="1:15" x14ac:dyDescent="0.25">
      <c r="A42" s="13" t="s">
        <v>139</v>
      </c>
      <c r="B42" s="14" t="s">
        <v>8252</v>
      </c>
      <c r="C42" s="15" t="s">
        <v>8208</v>
      </c>
      <c r="D42" s="15" t="s">
        <v>8248</v>
      </c>
      <c r="E42" s="16">
        <v>41182.765277777777</v>
      </c>
      <c r="F42" s="7" t="s">
        <v>8204</v>
      </c>
      <c r="G42" s="13" t="s">
        <v>139</v>
      </c>
      <c r="H42" s="15" t="str">
        <f>UPPER(Tb_Reseller[[#This Row],[Agen id]]&amp;"-"&amp;VLOOKUP(Tb_Reseller[[#This Row],[Agen id]],A:B,2,0)&amp;"("&amp;Tb_Reseller[[#This Row],[Short]]&amp;")")</f>
        <v>AR00196-CIKAL(R)</v>
      </c>
      <c r="I42" s="15" t="str">
        <f>VLOOKUP(Tb_Reseller[[#This Row],[Agen id]],Mapping_Agen!A:D,4,0)</f>
        <v>No Limit</v>
      </c>
      <c r="J42" s="7" t="str">
        <f>VLOOKUP(Tb_Reseller[[#This Row],[Agen id]],Mapping_Agen!A:C,3,0)</f>
        <v>PP</v>
      </c>
      <c r="K42" s="17" t="str">
        <f>TRIM(LEFT(Tb_Reseller[[#This Row],[Group]],2))</f>
        <v>R</v>
      </c>
      <c r="L42" s="17" t="str">
        <f>VLOOKUP(Tb_Reseller[[#This Row],[Agen id]],Mapping_Agen!A:E,5,0)</f>
        <v>NON SCO</v>
      </c>
      <c r="M42" s="64">
        <v>0</v>
      </c>
      <c r="N42" s="65">
        <v>0</v>
      </c>
      <c r="O42" s="65">
        <f>IFERROR(VLOOKUP(Tb_Reseller[[#This Row],[Kode Reseller]],[1]Sheet1!$A:$B,2,0),0)</f>
        <v>0</v>
      </c>
    </row>
    <row r="43" spans="1:15" x14ac:dyDescent="0.25">
      <c r="A43" s="13" t="s">
        <v>141</v>
      </c>
      <c r="B43" s="14" t="s">
        <v>8253</v>
      </c>
      <c r="C43" s="15" t="s">
        <v>8213</v>
      </c>
      <c r="D43" s="15" t="s">
        <v>8248</v>
      </c>
      <c r="E43" s="16">
        <v>41185.411805555559</v>
      </c>
      <c r="F43" s="7" t="s">
        <v>8204</v>
      </c>
      <c r="G43" s="13" t="s">
        <v>141</v>
      </c>
      <c r="H43" s="15" t="str">
        <f>UPPER(Tb_Reseller[[#This Row],[Agen id]]&amp;"-"&amp;VLOOKUP(Tb_Reseller[[#This Row],[Agen id]],A:B,2,0)&amp;"("&amp;Tb_Reseller[[#This Row],[Short]]&amp;")")</f>
        <v>AR00200-IDA CELL 5(P)</v>
      </c>
      <c r="I43" s="15" t="str">
        <f>VLOOKUP(Tb_Reseller[[#This Row],[Agen id]],Mapping_Agen!A:D,4,0)</f>
        <v>Prima</v>
      </c>
      <c r="J43" s="7" t="str">
        <f>VLOOKUP(Tb_Reseller[[#This Row],[Agen id]],Mapping_Agen!A:C,3,0)</f>
        <v>PP</v>
      </c>
      <c r="K43" s="17" t="str">
        <f>TRIM(LEFT(Tb_Reseller[[#This Row],[Group]],2))</f>
        <v>P</v>
      </c>
      <c r="L43" s="17" t="str">
        <f>VLOOKUP(Tb_Reseller[[#This Row],[Agen id]],Mapping_Agen!A:E,5,0)</f>
        <v>Febri Kurniawan</v>
      </c>
      <c r="M43" s="64">
        <v>4.5161290322580614</v>
      </c>
      <c r="N43" s="65">
        <v>3.7333333333333298</v>
      </c>
      <c r="O43" s="65">
        <f>IFERROR(VLOOKUP(Tb_Reseller[[#This Row],[Kode Reseller]],[1]Sheet1!$A:$B,2,0),0)</f>
        <v>4</v>
      </c>
    </row>
    <row r="44" spans="1:15" x14ac:dyDescent="0.25">
      <c r="A44" s="13" t="s">
        <v>746</v>
      </c>
      <c r="B44" s="14" t="s">
        <v>8254</v>
      </c>
      <c r="C44" s="15" t="s">
        <v>8213</v>
      </c>
      <c r="D44" s="15" t="s">
        <v>8248</v>
      </c>
      <c r="E44" s="16">
        <v>41192.430555555547</v>
      </c>
      <c r="F44" s="7" t="s">
        <v>8204</v>
      </c>
      <c r="G44" s="13" t="s">
        <v>746</v>
      </c>
      <c r="H44" s="15" t="str">
        <f>UPPER(Tb_Reseller[[#This Row],[Agen id]]&amp;"-"&amp;VLOOKUP(Tb_Reseller[[#This Row],[Agen id]],A:B,2,0)&amp;"("&amp;Tb_Reseller[[#This Row],[Short]]&amp;")")</f>
        <v>AR00204-AYU CELL (12)(P)</v>
      </c>
      <c r="I44" s="15" t="str">
        <f>VLOOKUP(Tb_Reseller[[#This Row],[Agen id]],Mapping_Agen!A:D,4,0)</f>
        <v>Prima</v>
      </c>
      <c r="J44" s="7" t="str">
        <f>VLOOKUP(Tb_Reseller[[#This Row],[Agen id]],Mapping_Agen!A:C,3,0)</f>
        <v>PP</v>
      </c>
      <c r="K44" s="17" t="str">
        <f>TRIM(LEFT(Tb_Reseller[[#This Row],[Group]],2))</f>
        <v>P</v>
      </c>
      <c r="L44" s="17" t="str">
        <f>VLOOKUP(Tb_Reseller[[#This Row],[Agen id]],Mapping_Agen!A:E,5,0)</f>
        <v>NON SCO</v>
      </c>
      <c r="M44" s="64">
        <v>3.5161290322580618</v>
      </c>
      <c r="N44" s="65">
        <v>3.6333333333333302</v>
      </c>
      <c r="O44" s="65">
        <f>IFERROR(VLOOKUP(Tb_Reseller[[#This Row],[Kode Reseller]],[1]Sheet1!$A:$B,2,0),0)</f>
        <v>3</v>
      </c>
    </row>
    <row r="45" spans="1:15" x14ac:dyDescent="0.25">
      <c r="A45" s="13" t="s">
        <v>3381</v>
      </c>
      <c r="B45" s="14" t="s">
        <v>8255</v>
      </c>
      <c r="C45" s="15" t="s">
        <v>8208</v>
      </c>
      <c r="D45" s="15" t="s">
        <v>8248</v>
      </c>
      <c r="E45" s="16">
        <v>41205.724305555559</v>
      </c>
      <c r="F45" s="7" t="s">
        <v>8204</v>
      </c>
      <c r="G45" s="13" t="s">
        <v>3381</v>
      </c>
      <c r="H45" s="15" t="str">
        <f>UPPER(Tb_Reseller[[#This Row],[Agen id]]&amp;"-"&amp;VLOOKUP(Tb_Reseller[[#This Row],[Agen id]],A:B,2,0)&amp;"("&amp;Tb_Reseller[[#This Row],[Short]]&amp;")")</f>
        <v>AR00208-HARI CELL(R)</v>
      </c>
      <c r="I45" s="15" t="str">
        <f>VLOOKUP(Tb_Reseller[[#This Row],[Agen id]],Mapping_Agen!A:D,4,0)</f>
        <v>No Limit</v>
      </c>
      <c r="J45" s="7" t="str">
        <f>VLOOKUP(Tb_Reseller[[#This Row],[Agen id]],Mapping_Agen!A:C,3,0)</f>
        <v>PP</v>
      </c>
      <c r="K45" s="17" t="str">
        <f>TRIM(LEFT(Tb_Reseller[[#This Row],[Group]],2))</f>
        <v>R</v>
      </c>
      <c r="L45" s="17" t="str">
        <f>VLOOKUP(Tb_Reseller[[#This Row],[Agen id]],Mapping_Agen!A:E,5,0)</f>
        <v>NON SCO</v>
      </c>
      <c r="M45" s="64">
        <v>0.38709677419354827</v>
      </c>
      <c r="N45" s="65">
        <v>0.56666666666666665</v>
      </c>
      <c r="O45" s="65">
        <f>IFERROR(VLOOKUP(Tb_Reseller[[#This Row],[Kode Reseller]],[1]Sheet1!$A:$B,2,0),0)</f>
        <v>0.5</v>
      </c>
    </row>
    <row r="46" spans="1:15" x14ac:dyDescent="0.25">
      <c r="A46" s="13" t="s">
        <v>148</v>
      </c>
      <c r="B46" s="14" t="s">
        <v>8256</v>
      </c>
      <c r="C46" s="15" t="s">
        <v>8213</v>
      </c>
      <c r="D46" s="15" t="s">
        <v>8248</v>
      </c>
      <c r="E46" s="16">
        <v>41214.531944444447</v>
      </c>
      <c r="F46" s="7" t="s">
        <v>8204</v>
      </c>
      <c r="G46" s="13" t="s">
        <v>148</v>
      </c>
      <c r="H46" s="15" t="str">
        <f>UPPER(Tb_Reseller[[#This Row],[Agen id]]&amp;"-"&amp;VLOOKUP(Tb_Reseller[[#This Row],[Agen id]],A:B,2,0)&amp;"("&amp;Tb_Reseller[[#This Row],[Short]]&amp;")")</f>
        <v>AR00210-HEAR CELL(P)</v>
      </c>
      <c r="I46" s="15" t="str">
        <f>VLOOKUP(Tb_Reseller[[#This Row],[Agen id]],Mapping_Agen!A:D,4,0)</f>
        <v>Prima</v>
      </c>
      <c r="J46" s="7" t="str">
        <f>VLOOKUP(Tb_Reseller[[#This Row],[Agen id]],Mapping_Agen!A:C,3,0)</f>
        <v>PP</v>
      </c>
      <c r="K46" s="17" t="str">
        <f>TRIM(LEFT(Tb_Reseller[[#This Row],[Group]],2))</f>
        <v>P</v>
      </c>
      <c r="L46" s="17" t="str">
        <f>VLOOKUP(Tb_Reseller[[#This Row],[Agen id]],Mapping_Agen!A:E,5,0)</f>
        <v>NON SCO</v>
      </c>
      <c r="M46" s="64">
        <v>10.193548387096826</v>
      </c>
      <c r="N46" s="65">
        <v>8.433333333333314</v>
      </c>
      <c r="O46" s="65">
        <f>IFERROR(VLOOKUP(Tb_Reseller[[#This Row],[Kode Reseller]],[1]Sheet1!$A:$B,2,0),0)</f>
        <v>10</v>
      </c>
    </row>
    <row r="47" spans="1:15" x14ac:dyDescent="0.25">
      <c r="A47" s="13" t="s">
        <v>155</v>
      </c>
      <c r="B47" s="14" t="s">
        <v>8257</v>
      </c>
      <c r="C47" s="15" t="s">
        <v>8208</v>
      </c>
      <c r="D47" s="15" t="s">
        <v>8248</v>
      </c>
      <c r="E47" s="16">
        <v>41216.431944444441</v>
      </c>
      <c r="F47" s="7" t="s">
        <v>8204</v>
      </c>
      <c r="G47" s="13" t="s">
        <v>155</v>
      </c>
      <c r="H47" s="15" t="str">
        <f>UPPER(Tb_Reseller[[#This Row],[Agen id]]&amp;"-"&amp;VLOOKUP(Tb_Reseller[[#This Row],[Agen id]],A:B,2,0)&amp;"("&amp;Tb_Reseller[[#This Row],[Short]]&amp;")")</f>
        <v>AR00212-EDA CELL(R)</v>
      </c>
      <c r="I47" s="15" t="str">
        <f>VLOOKUP(Tb_Reseller[[#This Row],[Agen id]],Mapping_Agen!A:D,4,0)</f>
        <v>No Limit</v>
      </c>
      <c r="J47" s="7" t="str">
        <f>VLOOKUP(Tb_Reseller[[#This Row],[Agen id]],Mapping_Agen!A:C,3,0)</f>
        <v>PP</v>
      </c>
      <c r="K47" s="17" t="str">
        <f>TRIM(LEFT(Tb_Reseller[[#This Row],[Group]],2))</f>
        <v>R</v>
      </c>
      <c r="L47" s="17" t="str">
        <f>VLOOKUP(Tb_Reseller[[#This Row],[Agen id]],Mapping_Agen!A:E,5,0)</f>
        <v>NON SCO</v>
      </c>
      <c r="M47" s="64">
        <v>0</v>
      </c>
      <c r="N47" s="65">
        <v>0</v>
      </c>
      <c r="O47" s="65">
        <f>IFERROR(VLOOKUP(Tb_Reseller[[#This Row],[Kode Reseller]],[1]Sheet1!$A:$B,2,0),0)</f>
        <v>0</v>
      </c>
    </row>
    <row r="48" spans="1:15" x14ac:dyDescent="0.25">
      <c r="A48" s="13" t="s">
        <v>157</v>
      </c>
      <c r="B48" s="14" t="s">
        <v>8258</v>
      </c>
      <c r="C48" s="15" t="s">
        <v>8210</v>
      </c>
      <c r="D48" s="15" t="s">
        <v>8248</v>
      </c>
      <c r="E48" s="16">
        <v>41235.407638888893</v>
      </c>
      <c r="F48" s="7" t="s">
        <v>8204</v>
      </c>
      <c r="G48" s="13" t="s">
        <v>157</v>
      </c>
      <c r="H48" s="15" t="str">
        <f>UPPER(Tb_Reseller[[#This Row],[Agen id]]&amp;"-"&amp;VLOOKUP(Tb_Reseller[[#This Row],[Agen id]],A:B,2,0)&amp;"("&amp;Tb_Reseller[[#This Row],[Short]]&amp;")")</f>
        <v>AR00215-ASMI CELL(RV)</v>
      </c>
      <c r="I48" s="15" t="str">
        <f>VLOOKUP(Tb_Reseller[[#This Row],[Agen id]],Mapping_Agen!A:D,4,0)</f>
        <v>Limit</v>
      </c>
      <c r="J48" s="7" t="str">
        <f>VLOOKUP(Tb_Reseller[[#This Row],[Agen id]],Mapping_Agen!A:C,3,0)</f>
        <v>PP</v>
      </c>
      <c r="K48" s="17" t="str">
        <f>TRIM(LEFT(Tb_Reseller[[#This Row],[Group]],2))</f>
        <v>RV</v>
      </c>
      <c r="L48" s="17" t="str">
        <f>VLOOKUP(Tb_Reseller[[#This Row],[Agen id]],Mapping_Agen!A:E,5,0)</f>
        <v>Mas Komarjaya</v>
      </c>
      <c r="M48" s="64">
        <v>1.8387096774193534</v>
      </c>
      <c r="N48" s="65">
        <v>0.93333333333333324</v>
      </c>
      <c r="O48" s="65">
        <f>IFERROR(VLOOKUP(Tb_Reseller[[#This Row],[Kode Reseller]],[1]Sheet1!$A:$B,2,0),0)</f>
        <v>0.5</v>
      </c>
    </row>
    <row r="49" spans="1:15" x14ac:dyDescent="0.25">
      <c r="A49" s="13" t="s">
        <v>2315</v>
      </c>
      <c r="B49" s="14" t="s">
        <v>8259</v>
      </c>
      <c r="C49" s="15" t="s">
        <v>8208</v>
      </c>
      <c r="D49" s="15" t="s">
        <v>8203</v>
      </c>
      <c r="E49" s="16">
        <v>41238.632638888892</v>
      </c>
      <c r="F49" s="7" t="s">
        <v>8204</v>
      </c>
      <c r="G49" s="13" t="s">
        <v>2315</v>
      </c>
      <c r="H49" s="15" t="str">
        <f>UPPER(Tb_Reseller[[#This Row],[Agen id]]&amp;"-"&amp;VLOOKUP(Tb_Reseller[[#This Row],[Agen id]],A:B,2,0)&amp;"("&amp;Tb_Reseller[[#This Row],[Short]]&amp;")")</f>
        <v>AR00216-VICK(R)</v>
      </c>
      <c r="I49" s="15" t="str">
        <f>VLOOKUP(Tb_Reseller[[#This Row],[Agen id]],Mapping_Agen!A:D,4,0)</f>
        <v>No Limit</v>
      </c>
      <c r="J49" s="7" t="str">
        <f>VLOOKUP(Tb_Reseller[[#This Row],[Agen id]],Mapping_Agen!A:C,3,0)</f>
        <v>BSD</v>
      </c>
      <c r="K49" s="17" t="str">
        <f>TRIM(LEFT(Tb_Reseller[[#This Row],[Group]],2))</f>
        <v>R</v>
      </c>
      <c r="L49" s="17" t="str">
        <f>VLOOKUP(Tb_Reseller[[#This Row],[Agen id]],Mapping_Agen!A:E,5,0)</f>
        <v>NON SCO</v>
      </c>
      <c r="M49" s="64">
        <v>0.96774193548387033</v>
      </c>
      <c r="N49" s="65">
        <v>0.56666666666666665</v>
      </c>
      <c r="O49" s="65">
        <f>IFERROR(VLOOKUP(Tb_Reseller[[#This Row],[Kode Reseller]],[1]Sheet1!$A:$B,2,0),0)</f>
        <v>0.5</v>
      </c>
    </row>
    <row r="50" spans="1:15" x14ac:dyDescent="0.25">
      <c r="A50" s="13" t="s">
        <v>3388</v>
      </c>
      <c r="B50" s="14" t="s">
        <v>8260</v>
      </c>
      <c r="C50" s="15" t="s">
        <v>8208</v>
      </c>
      <c r="D50" s="15" t="s">
        <v>8248</v>
      </c>
      <c r="E50" s="16">
        <v>41240.439583333333</v>
      </c>
      <c r="F50" s="7" t="s">
        <v>8204</v>
      </c>
      <c r="G50" s="13" t="s">
        <v>3388</v>
      </c>
      <c r="H50" s="15" t="str">
        <f>UPPER(Tb_Reseller[[#This Row],[Agen id]]&amp;"-"&amp;VLOOKUP(Tb_Reseller[[#This Row],[Agen id]],A:B,2,0)&amp;"("&amp;Tb_Reseller[[#This Row],[Short]]&amp;")")</f>
        <v>AR00217-NABILA CELL (5)(R)</v>
      </c>
      <c r="I50" s="15" t="str">
        <f>VLOOKUP(Tb_Reseller[[#This Row],[Agen id]],Mapping_Agen!A:D,4,0)</f>
        <v>No Limit</v>
      </c>
      <c r="J50" s="7" t="str">
        <f>VLOOKUP(Tb_Reseller[[#This Row],[Agen id]],Mapping_Agen!A:C,3,0)</f>
        <v>PP</v>
      </c>
      <c r="K50" s="17" t="str">
        <f>TRIM(LEFT(Tb_Reseller[[#This Row],[Group]],2))</f>
        <v>R</v>
      </c>
      <c r="L50" s="17" t="str">
        <f>VLOOKUP(Tb_Reseller[[#This Row],[Agen id]],Mapping_Agen!A:E,5,0)</f>
        <v>NON SCO</v>
      </c>
      <c r="M50" s="64">
        <v>0.22580645161290322</v>
      </c>
      <c r="N50" s="65">
        <v>0.3</v>
      </c>
      <c r="O50" s="65">
        <f>IFERROR(VLOOKUP(Tb_Reseller[[#This Row],[Kode Reseller]],[1]Sheet1!$A:$B,2,0),0)</f>
        <v>0.5</v>
      </c>
    </row>
    <row r="51" spans="1:15" x14ac:dyDescent="0.25">
      <c r="A51" s="13" t="s">
        <v>167</v>
      </c>
      <c r="B51" s="14" t="s">
        <v>8261</v>
      </c>
      <c r="C51" s="15" t="s">
        <v>8262</v>
      </c>
      <c r="D51" s="15" t="s">
        <v>8203</v>
      </c>
      <c r="E51" s="16">
        <v>41245.490972222222</v>
      </c>
      <c r="F51" s="7" t="s">
        <v>8204</v>
      </c>
      <c r="G51" s="13" t="s">
        <v>167</v>
      </c>
      <c r="H51" s="15" t="str">
        <f>UPPER(Tb_Reseller[[#This Row],[Agen id]]&amp;"-"&amp;VLOOKUP(Tb_Reseller[[#This Row],[Agen id]],A:B,2,0)&amp;"("&amp;Tb_Reseller[[#This Row],[Short]]&amp;")")</f>
        <v>AR00220-PANJI CELL(RL)</v>
      </c>
      <c r="I51" s="15" t="str">
        <f>VLOOKUP(Tb_Reseller[[#This Row],[Agen id]],Mapping_Agen!A:D,4,0)</f>
        <v>No Limit</v>
      </c>
      <c r="J51" s="7" t="str">
        <f>VLOOKUP(Tb_Reseller[[#This Row],[Agen id]],Mapping_Agen!A:C,3,0)</f>
        <v>BSD</v>
      </c>
      <c r="K51" s="17" t="str">
        <f>TRIM(LEFT(Tb_Reseller[[#This Row],[Group]],2))</f>
        <v>RL</v>
      </c>
      <c r="L51" s="17" t="str">
        <f>VLOOKUP(Tb_Reseller[[#This Row],[Agen id]],Mapping_Agen!A:E,5,0)</f>
        <v>NON SCO</v>
      </c>
      <c r="M51" s="64">
        <v>0</v>
      </c>
      <c r="N51" s="65">
        <v>0</v>
      </c>
      <c r="O51" s="65">
        <f>IFERROR(VLOOKUP(Tb_Reseller[[#This Row],[Kode Reseller]],[1]Sheet1!$A:$B,2,0),0)</f>
        <v>0</v>
      </c>
    </row>
    <row r="52" spans="1:15" x14ac:dyDescent="0.25">
      <c r="A52" s="13" t="s">
        <v>3978</v>
      </c>
      <c r="B52" s="14" t="s">
        <v>8263</v>
      </c>
      <c r="C52" s="15" t="s">
        <v>8208</v>
      </c>
      <c r="D52" s="15" t="s">
        <v>8203</v>
      </c>
      <c r="E52" s="16">
        <v>41276.509027777778</v>
      </c>
      <c r="F52" s="7" t="s">
        <v>8204</v>
      </c>
      <c r="G52" s="13" t="s">
        <v>3978</v>
      </c>
      <c r="H52" s="15" t="str">
        <f>UPPER(Tb_Reseller[[#This Row],[Agen id]]&amp;"-"&amp;VLOOKUP(Tb_Reseller[[#This Row],[Agen id]],A:B,2,0)&amp;"("&amp;Tb_Reseller[[#This Row],[Short]]&amp;")")</f>
        <v>AR00232-IMAH CELL (2)(R)</v>
      </c>
      <c r="I52" s="15" t="str">
        <f>VLOOKUP(Tb_Reseller[[#This Row],[Agen id]],Mapping_Agen!A:D,4,0)</f>
        <v>No Limit</v>
      </c>
      <c r="J52" s="7" t="str">
        <f>VLOOKUP(Tb_Reseller[[#This Row],[Agen id]],Mapping_Agen!A:C,3,0)</f>
        <v>BSD</v>
      </c>
      <c r="K52" s="17" t="str">
        <f>TRIM(LEFT(Tb_Reseller[[#This Row],[Group]],2))</f>
        <v>R</v>
      </c>
      <c r="L52" s="17" t="str">
        <f>VLOOKUP(Tb_Reseller[[#This Row],[Agen id]],Mapping_Agen!A:E,5,0)</f>
        <v>NON SCO</v>
      </c>
      <c r="M52" s="64">
        <v>0.22580645161290322</v>
      </c>
      <c r="N52" s="65">
        <v>0.23333333333333331</v>
      </c>
      <c r="O52" s="65">
        <f>IFERROR(VLOOKUP(Tb_Reseller[[#This Row],[Kode Reseller]],[1]Sheet1!$A:$B,2,0),0)</f>
        <v>0.25</v>
      </c>
    </row>
    <row r="53" spans="1:15" x14ac:dyDescent="0.25">
      <c r="A53" s="13" t="s">
        <v>8264</v>
      </c>
      <c r="B53" s="14" t="s">
        <v>8265</v>
      </c>
      <c r="C53" s="15" t="s">
        <v>8266</v>
      </c>
      <c r="D53" s="15" t="s">
        <v>8267</v>
      </c>
      <c r="E53" s="16">
        <v>41300.336111111108</v>
      </c>
      <c r="F53" s="7" t="s">
        <v>8268</v>
      </c>
      <c r="G53" s="13" t="s">
        <v>529</v>
      </c>
      <c r="H53" s="15" t="str">
        <f>UPPER(Tb_Reseller[[#This Row],[Agen id]]&amp;"-"&amp;VLOOKUP(Tb_Reseller[[#This Row],[Agen id]],A:B,2,0)&amp;"("&amp;Tb_Reseller[[#This Row],[Short]]&amp;")")</f>
        <v>AR02672-ESA RELOAD(MV)</v>
      </c>
      <c r="I53" s="15" t="str">
        <f>VLOOKUP(Tb_Reseller[[#This Row],[Agen id]],Mapping_Agen!A:D,4,0)</f>
        <v>Limit</v>
      </c>
      <c r="J53" s="7" t="str">
        <f>VLOOKUP(Tb_Reseller[[#This Row],[Agen id]],Mapping_Agen!A:C,3,0)</f>
        <v>BSD</v>
      </c>
      <c r="K53" s="17" t="str">
        <f>TRIM(LEFT(Tb_Reseller[[#This Row],[Group]],2))</f>
        <v>MV</v>
      </c>
      <c r="L53" s="17" t="str">
        <f>VLOOKUP(Tb_Reseller[[#This Row],[Agen id]],Mapping_Agen!A:E,5,0)</f>
        <v>Hupron</v>
      </c>
      <c r="M53" s="64">
        <v>2.0322580645161277</v>
      </c>
      <c r="N53" s="65">
        <v>1.4333333333333345</v>
      </c>
      <c r="O53" s="65">
        <f>IFERROR(VLOOKUP(Tb_Reseller[[#This Row],[Kode Reseller]],[1]Sheet1!$A:$B,2,0),0)</f>
        <v>2.5</v>
      </c>
    </row>
    <row r="54" spans="1:15" x14ac:dyDescent="0.25">
      <c r="A54" s="13" t="s">
        <v>5621</v>
      </c>
      <c r="B54" s="14" t="s">
        <v>8269</v>
      </c>
      <c r="C54" s="15" t="s">
        <v>8208</v>
      </c>
      <c r="D54" s="15" t="s">
        <v>8248</v>
      </c>
      <c r="E54" s="16">
        <v>41302.42083333333</v>
      </c>
      <c r="F54" s="7" t="s">
        <v>8204</v>
      </c>
      <c r="G54" s="13" t="s">
        <v>5621</v>
      </c>
      <c r="H54" s="15" t="str">
        <f>UPPER(Tb_Reseller[[#This Row],[Agen id]]&amp;"-"&amp;VLOOKUP(Tb_Reseller[[#This Row],[Agen id]],A:B,2,0)&amp;"("&amp;Tb_Reseller[[#This Row],[Short]]&amp;")")</f>
        <v>AR00242-ERIN CELL(R)</v>
      </c>
      <c r="I54" s="15" t="str">
        <f>VLOOKUP(Tb_Reseller[[#This Row],[Agen id]],Mapping_Agen!A:D,4,0)</f>
        <v>No Limit</v>
      </c>
      <c r="J54" s="7" t="str">
        <f>VLOOKUP(Tb_Reseller[[#This Row],[Agen id]],Mapping_Agen!A:C,3,0)</f>
        <v>PP</v>
      </c>
      <c r="K54" s="17" t="str">
        <f>TRIM(LEFT(Tb_Reseller[[#This Row],[Group]],2))</f>
        <v>R</v>
      </c>
      <c r="L54" s="17" t="str">
        <f>VLOOKUP(Tb_Reseller[[#This Row],[Agen id]],Mapping_Agen!A:E,5,0)</f>
        <v>NON SCO</v>
      </c>
      <c r="M54" s="64">
        <v>0</v>
      </c>
      <c r="N54" s="65">
        <v>0</v>
      </c>
      <c r="O54" s="65">
        <f>IFERROR(VLOOKUP(Tb_Reseller[[#This Row],[Kode Reseller]],[1]Sheet1!$A:$B,2,0),0)</f>
        <v>0</v>
      </c>
    </row>
    <row r="55" spans="1:15" x14ac:dyDescent="0.25">
      <c r="A55" s="13" t="s">
        <v>5627</v>
      </c>
      <c r="B55" s="14" t="s">
        <v>8270</v>
      </c>
      <c r="C55" s="15" t="s">
        <v>8208</v>
      </c>
      <c r="D55" s="15" t="s">
        <v>8248</v>
      </c>
      <c r="E55" s="16">
        <v>41314.71597222222</v>
      </c>
      <c r="F55" s="7" t="s">
        <v>8204</v>
      </c>
      <c r="G55" s="13" t="s">
        <v>5627</v>
      </c>
      <c r="H55" s="15" t="str">
        <f>UPPER(Tb_Reseller[[#This Row],[Agen id]]&amp;"-"&amp;VLOOKUP(Tb_Reseller[[#This Row],[Agen id]],A:B,2,0)&amp;"("&amp;Tb_Reseller[[#This Row],[Short]]&amp;")")</f>
        <v>AR00247-LIA CELL (22)(R)</v>
      </c>
      <c r="I55" s="15" t="str">
        <f>VLOOKUP(Tb_Reseller[[#This Row],[Agen id]],Mapping_Agen!A:D,4,0)</f>
        <v>No Limit</v>
      </c>
      <c r="J55" s="7" t="str">
        <f>VLOOKUP(Tb_Reseller[[#This Row],[Agen id]],Mapping_Agen!A:C,3,0)</f>
        <v>PP</v>
      </c>
      <c r="K55" s="17" t="str">
        <f>TRIM(LEFT(Tb_Reseller[[#This Row],[Group]],2))</f>
        <v>R</v>
      </c>
      <c r="L55" s="17" t="str">
        <f>VLOOKUP(Tb_Reseller[[#This Row],[Agen id]],Mapping_Agen!A:E,5,0)</f>
        <v>NON SCO</v>
      </c>
      <c r="M55" s="64">
        <v>0</v>
      </c>
      <c r="N55" s="65">
        <v>0</v>
      </c>
      <c r="O55" s="65">
        <f>IFERROR(VLOOKUP(Tb_Reseller[[#This Row],[Kode Reseller]],[1]Sheet1!$A:$B,2,0),0)</f>
        <v>0</v>
      </c>
    </row>
    <row r="56" spans="1:15" x14ac:dyDescent="0.25">
      <c r="A56" s="13" t="s">
        <v>177</v>
      </c>
      <c r="B56" s="14" t="s">
        <v>8271</v>
      </c>
      <c r="C56" s="15" t="s">
        <v>8208</v>
      </c>
      <c r="D56" s="15" t="s">
        <v>8203</v>
      </c>
      <c r="E56" s="16">
        <v>41324.430555555547</v>
      </c>
      <c r="F56" s="7" t="s">
        <v>8204</v>
      </c>
      <c r="G56" s="13" t="s">
        <v>177</v>
      </c>
      <c r="H56" s="15" t="str">
        <f>UPPER(Tb_Reseller[[#This Row],[Agen id]]&amp;"-"&amp;VLOOKUP(Tb_Reseller[[#This Row],[Agen id]],A:B,2,0)&amp;"("&amp;Tb_Reseller[[#This Row],[Short]]&amp;")")</f>
        <v>AR00253-NURUL CELL (4)(R)</v>
      </c>
      <c r="I56" s="15" t="str">
        <f>VLOOKUP(Tb_Reseller[[#This Row],[Agen id]],Mapping_Agen!A:D,4,0)</f>
        <v>No Limit</v>
      </c>
      <c r="J56" s="7" t="str">
        <f>VLOOKUP(Tb_Reseller[[#This Row],[Agen id]],Mapping_Agen!A:C,3,0)</f>
        <v>BSD</v>
      </c>
      <c r="K56" s="17" t="str">
        <f>TRIM(LEFT(Tb_Reseller[[#This Row],[Group]],2))</f>
        <v>R</v>
      </c>
      <c r="L56" s="17" t="str">
        <f>VLOOKUP(Tb_Reseller[[#This Row],[Agen id]],Mapping_Agen!A:E,5,0)</f>
        <v>NON SCO</v>
      </c>
      <c r="M56" s="64">
        <v>0</v>
      </c>
      <c r="N56" s="65">
        <v>0</v>
      </c>
      <c r="O56" s="65">
        <f>IFERROR(VLOOKUP(Tb_Reseller[[#This Row],[Kode Reseller]],[1]Sheet1!$A:$B,2,0),0)</f>
        <v>0</v>
      </c>
    </row>
    <row r="57" spans="1:15" x14ac:dyDescent="0.25">
      <c r="A57" s="13" t="s">
        <v>179</v>
      </c>
      <c r="B57" s="14" t="s">
        <v>8272</v>
      </c>
      <c r="C57" s="15" t="s">
        <v>8208</v>
      </c>
      <c r="D57" s="15" t="s">
        <v>8203</v>
      </c>
      <c r="E57" s="16">
        <v>41375.531944444447</v>
      </c>
      <c r="F57" s="7" t="s">
        <v>8204</v>
      </c>
      <c r="G57" s="13" t="s">
        <v>179</v>
      </c>
      <c r="H57" s="15" t="str">
        <f>UPPER(Tb_Reseller[[#This Row],[Agen id]]&amp;"-"&amp;VLOOKUP(Tb_Reseller[[#This Row],[Agen id]],A:B,2,0)&amp;"("&amp;Tb_Reseller[[#This Row],[Short]]&amp;")")</f>
        <v>AR00272-IMOET CELL(R)</v>
      </c>
      <c r="I57" s="15" t="str">
        <f>VLOOKUP(Tb_Reseller[[#This Row],[Agen id]],Mapping_Agen!A:D,4,0)</f>
        <v>No Limit</v>
      </c>
      <c r="J57" s="7" t="str">
        <f>VLOOKUP(Tb_Reseller[[#This Row],[Agen id]],Mapping_Agen!A:C,3,0)</f>
        <v>BSD</v>
      </c>
      <c r="K57" s="17" t="str">
        <f>TRIM(LEFT(Tb_Reseller[[#This Row],[Group]],2))</f>
        <v>R</v>
      </c>
      <c r="L57" s="17" t="str">
        <f>VLOOKUP(Tb_Reseller[[#This Row],[Agen id]],Mapping_Agen!A:E,5,0)</f>
        <v>NON SCO</v>
      </c>
      <c r="M57" s="64">
        <v>0</v>
      </c>
      <c r="N57" s="65">
        <v>0</v>
      </c>
      <c r="O57" s="65">
        <f>IFERROR(VLOOKUP(Tb_Reseller[[#This Row],[Kode Reseller]],[1]Sheet1!$A:$B,2,0),0)</f>
        <v>0</v>
      </c>
    </row>
    <row r="58" spans="1:15" x14ac:dyDescent="0.25">
      <c r="A58" s="13" t="s">
        <v>1506</v>
      </c>
      <c r="B58" s="14" t="s">
        <v>8273</v>
      </c>
      <c r="C58" s="15" t="s">
        <v>8208</v>
      </c>
      <c r="D58" s="15" t="s">
        <v>8248</v>
      </c>
      <c r="E58" s="16">
        <v>41397.464583333327</v>
      </c>
      <c r="F58" s="7" t="s">
        <v>8204</v>
      </c>
      <c r="G58" s="13" t="s">
        <v>1506</v>
      </c>
      <c r="H58" s="15" t="str">
        <f>UPPER(Tb_Reseller[[#This Row],[Agen id]]&amp;"-"&amp;VLOOKUP(Tb_Reseller[[#This Row],[Agen id]],A:B,2,0)&amp;"("&amp;Tb_Reseller[[#This Row],[Short]]&amp;")")</f>
        <v>AR00281-QIMOY CELL(R)</v>
      </c>
      <c r="I58" s="15" t="str">
        <f>VLOOKUP(Tb_Reseller[[#This Row],[Agen id]],Mapping_Agen!A:D,4,0)</f>
        <v>No Limit</v>
      </c>
      <c r="J58" s="7" t="str">
        <f>VLOOKUP(Tb_Reseller[[#This Row],[Agen id]],Mapping_Agen!A:C,3,0)</f>
        <v>PP</v>
      </c>
      <c r="K58" s="17" t="str">
        <f>TRIM(LEFT(Tb_Reseller[[#This Row],[Group]],2))</f>
        <v>R</v>
      </c>
      <c r="L58" s="17" t="str">
        <f>VLOOKUP(Tb_Reseller[[#This Row],[Agen id]],Mapping_Agen!A:E,5,0)</f>
        <v>NON SCO</v>
      </c>
      <c r="M58" s="64">
        <v>1.4193548387096764</v>
      </c>
      <c r="N58" s="65">
        <v>1.0333333333333332</v>
      </c>
      <c r="O58" s="65">
        <f>IFERROR(VLOOKUP(Tb_Reseller[[#This Row],[Kode Reseller]],[1]Sheet1!$A:$B,2,0),0)</f>
        <v>0.75</v>
      </c>
    </row>
    <row r="59" spans="1:15" x14ac:dyDescent="0.25">
      <c r="A59" s="13" t="s">
        <v>183</v>
      </c>
      <c r="B59" s="14" t="s">
        <v>8274</v>
      </c>
      <c r="C59" s="15" t="s">
        <v>8213</v>
      </c>
      <c r="D59" s="15" t="s">
        <v>8203</v>
      </c>
      <c r="E59" s="16">
        <v>41411.593055555553</v>
      </c>
      <c r="F59" s="7" t="s">
        <v>8204</v>
      </c>
      <c r="G59" s="13" t="s">
        <v>183</v>
      </c>
      <c r="H59" s="15" t="str">
        <f>UPPER(Tb_Reseller[[#This Row],[Agen id]]&amp;"-"&amp;VLOOKUP(Tb_Reseller[[#This Row],[Agen id]],A:B,2,0)&amp;"("&amp;Tb_Reseller[[#This Row],[Short]]&amp;")")</f>
        <v>AR00290-SKM CELL(P)</v>
      </c>
      <c r="I59" s="15" t="str">
        <f>VLOOKUP(Tb_Reseller[[#This Row],[Agen id]],Mapping_Agen!A:D,4,0)</f>
        <v>Prima</v>
      </c>
      <c r="J59" s="7" t="str">
        <f>VLOOKUP(Tb_Reseller[[#This Row],[Agen id]],Mapping_Agen!A:C,3,0)</f>
        <v>BSD</v>
      </c>
      <c r="K59" s="17" t="str">
        <f>TRIM(LEFT(Tb_Reseller[[#This Row],[Group]],2))</f>
        <v>P</v>
      </c>
      <c r="L59" s="17" t="str">
        <f>VLOOKUP(Tb_Reseller[[#This Row],[Agen id]],Mapping_Agen!A:E,5,0)</f>
        <v>NON SCO</v>
      </c>
      <c r="M59" s="64">
        <v>0</v>
      </c>
      <c r="N59" s="65">
        <v>0</v>
      </c>
      <c r="O59" s="65">
        <f>IFERROR(VLOOKUP(Tb_Reseller[[#This Row],[Kode Reseller]],[1]Sheet1!$A:$B,2,0),0)</f>
        <v>0</v>
      </c>
    </row>
    <row r="60" spans="1:15" x14ac:dyDescent="0.25">
      <c r="A60" s="13" t="s">
        <v>5629</v>
      </c>
      <c r="B60" s="14" t="s">
        <v>8275</v>
      </c>
      <c r="C60" s="15" t="s">
        <v>8208</v>
      </c>
      <c r="D60" s="15" t="s">
        <v>8203</v>
      </c>
      <c r="E60" s="16">
        <v>41426.519444444442</v>
      </c>
      <c r="F60" s="7" t="s">
        <v>8204</v>
      </c>
      <c r="G60" s="13" t="s">
        <v>5629</v>
      </c>
      <c r="H60" s="15" t="str">
        <f>UPPER(Tb_Reseller[[#This Row],[Agen id]]&amp;"-"&amp;VLOOKUP(Tb_Reseller[[#This Row],[Agen id]],A:B,2,0)&amp;"("&amp;Tb_Reseller[[#This Row],[Short]]&amp;")")</f>
        <v>AR00294-SAFWA CELL(R)</v>
      </c>
      <c r="I60" s="15" t="str">
        <f>VLOOKUP(Tb_Reseller[[#This Row],[Agen id]],Mapping_Agen!A:D,4,0)</f>
        <v>No Limit</v>
      </c>
      <c r="J60" s="7" t="str">
        <f>VLOOKUP(Tb_Reseller[[#This Row],[Agen id]],Mapping_Agen!A:C,3,0)</f>
        <v>BSD</v>
      </c>
      <c r="K60" s="17" t="str">
        <f>TRIM(LEFT(Tb_Reseller[[#This Row],[Group]],2))</f>
        <v>R</v>
      </c>
      <c r="L60" s="17" t="str">
        <f>VLOOKUP(Tb_Reseller[[#This Row],[Agen id]],Mapping_Agen!A:E,5,0)</f>
        <v>NON SCO</v>
      </c>
      <c r="M60" s="64">
        <v>3.2258064516129031E-2</v>
      </c>
      <c r="N60" s="65">
        <v>0</v>
      </c>
      <c r="O60" s="65">
        <f>IFERROR(VLOOKUP(Tb_Reseller[[#This Row],[Kode Reseller]],[1]Sheet1!$A:$B,2,0),0)</f>
        <v>0</v>
      </c>
    </row>
    <row r="61" spans="1:15" x14ac:dyDescent="0.25">
      <c r="A61" s="13" t="s">
        <v>187</v>
      </c>
      <c r="B61" s="14" t="s">
        <v>8276</v>
      </c>
      <c r="C61" s="15" t="s">
        <v>8210</v>
      </c>
      <c r="D61" s="15" t="s">
        <v>8203</v>
      </c>
      <c r="E61" s="16">
        <v>41447.606249999997</v>
      </c>
      <c r="F61" s="7" t="s">
        <v>8204</v>
      </c>
      <c r="G61" s="13" t="s">
        <v>187</v>
      </c>
      <c r="H61" s="15" t="str">
        <f>UPPER(Tb_Reseller[[#This Row],[Agen id]]&amp;"-"&amp;VLOOKUP(Tb_Reseller[[#This Row],[Agen id]],A:B,2,0)&amp;"("&amp;Tb_Reseller[[#This Row],[Short]]&amp;")")</f>
        <v>AR00300-SLANKY CELL(RV)</v>
      </c>
      <c r="I61" s="15" t="str">
        <f>VLOOKUP(Tb_Reseller[[#This Row],[Agen id]],Mapping_Agen!A:D,4,0)</f>
        <v>Limit</v>
      </c>
      <c r="J61" s="7" t="str">
        <f>VLOOKUP(Tb_Reseller[[#This Row],[Agen id]],Mapping_Agen!A:C,3,0)</f>
        <v>BSD</v>
      </c>
      <c r="K61" s="17" t="str">
        <f>TRIM(LEFT(Tb_Reseller[[#This Row],[Group]],2))</f>
        <v>RV</v>
      </c>
      <c r="L61" s="17" t="str">
        <f>VLOOKUP(Tb_Reseller[[#This Row],[Agen id]],Mapping_Agen!A:E,5,0)</f>
        <v>Hupron</v>
      </c>
      <c r="M61" s="64">
        <v>9.451612903225838</v>
      </c>
      <c r="N61" s="65">
        <v>6.1999999999999877</v>
      </c>
      <c r="O61" s="65">
        <f>IFERROR(VLOOKUP(Tb_Reseller[[#This Row],[Kode Reseller]],[1]Sheet1!$A:$B,2,0),0)</f>
        <v>8.25</v>
      </c>
    </row>
    <row r="62" spans="1:15" x14ac:dyDescent="0.25">
      <c r="A62" s="13" t="s">
        <v>190</v>
      </c>
      <c r="B62" s="14" t="s">
        <v>8277</v>
      </c>
      <c r="C62" s="15" t="s">
        <v>8262</v>
      </c>
      <c r="D62" s="15" t="s">
        <v>8248</v>
      </c>
      <c r="E62" s="16">
        <v>41452.680555555547</v>
      </c>
      <c r="F62" s="7" t="s">
        <v>8204</v>
      </c>
      <c r="G62" s="13" t="s">
        <v>190</v>
      </c>
      <c r="H62" s="15" t="str">
        <f>UPPER(Tb_Reseller[[#This Row],[Agen id]]&amp;"-"&amp;VLOOKUP(Tb_Reseller[[#This Row],[Agen id]],A:B,2,0)&amp;"("&amp;Tb_Reseller[[#This Row],[Short]]&amp;")")</f>
        <v>AR00302-DADO CELL (4)(RL)</v>
      </c>
      <c r="I62" s="15" t="str">
        <f>VLOOKUP(Tb_Reseller[[#This Row],[Agen id]],Mapping_Agen!A:D,4,0)</f>
        <v>No Limit</v>
      </c>
      <c r="J62" s="7" t="str">
        <f>VLOOKUP(Tb_Reseller[[#This Row],[Agen id]],Mapping_Agen!A:C,3,0)</f>
        <v>PP</v>
      </c>
      <c r="K62" s="17" t="str">
        <f>TRIM(LEFT(Tb_Reseller[[#This Row],[Group]],2))</f>
        <v>RL</v>
      </c>
      <c r="L62" s="17" t="str">
        <f>VLOOKUP(Tb_Reseller[[#This Row],[Agen id]],Mapping_Agen!A:E,5,0)</f>
        <v>NON SCO</v>
      </c>
      <c r="M62" s="64">
        <v>0</v>
      </c>
      <c r="N62" s="65">
        <v>0</v>
      </c>
      <c r="O62" s="65">
        <f>IFERROR(VLOOKUP(Tb_Reseller[[#This Row],[Kode Reseller]],[1]Sheet1!$A:$B,2,0),0)</f>
        <v>0</v>
      </c>
    </row>
    <row r="63" spans="1:15" x14ac:dyDescent="0.25">
      <c r="A63" s="13" t="s">
        <v>192</v>
      </c>
      <c r="B63" s="14" t="s">
        <v>8278</v>
      </c>
      <c r="C63" s="15" t="s">
        <v>8213</v>
      </c>
      <c r="D63" s="15" t="s">
        <v>8248</v>
      </c>
      <c r="E63" s="16">
        <v>41482.659722222219</v>
      </c>
      <c r="F63" s="7" t="s">
        <v>8204</v>
      </c>
      <c r="G63" s="13" t="s">
        <v>192</v>
      </c>
      <c r="H63" s="15" t="str">
        <f>UPPER(Tb_Reseller[[#This Row],[Agen id]]&amp;"-"&amp;VLOOKUP(Tb_Reseller[[#This Row],[Agen id]],A:B,2,0)&amp;"("&amp;Tb_Reseller[[#This Row],[Short]]&amp;")")</f>
        <v>AR00310-MURO CELL(P)</v>
      </c>
      <c r="I63" s="15" t="str">
        <f>VLOOKUP(Tb_Reseller[[#This Row],[Agen id]],Mapping_Agen!A:D,4,0)</f>
        <v>Prima</v>
      </c>
      <c r="J63" s="7" t="str">
        <f>VLOOKUP(Tb_Reseller[[#This Row],[Agen id]],Mapping_Agen!A:C,3,0)</f>
        <v>PP</v>
      </c>
      <c r="K63" s="17" t="str">
        <f>TRIM(LEFT(Tb_Reseller[[#This Row],[Group]],2))</f>
        <v>P</v>
      </c>
      <c r="L63" s="17" t="str">
        <f>VLOOKUP(Tb_Reseller[[#This Row],[Agen id]],Mapping_Agen!A:E,5,0)</f>
        <v>NON SCO</v>
      </c>
      <c r="M63" s="64">
        <v>0</v>
      </c>
      <c r="N63" s="65">
        <v>0</v>
      </c>
      <c r="O63" s="65">
        <f>IFERROR(VLOOKUP(Tb_Reseller[[#This Row],[Kode Reseller]],[1]Sheet1!$A:$B,2,0),0)</f>
        <v>0</v>
      </c>
    </row>
    <row r="64" spans="1:15" x14ac:dyDescent="0.25">
      <c r="A64" s="13" t="s">
        <v>194</v>
      </c>
      <c r="B64" s="14" t="s">
        <v>8279</v>
      </c>
      <c r="C64" s="15" t="s">
        <v>8213</v>
      </c>
      <c r="D64" s="15" t="s">
        <v>8248</v>
      </c>
      <c r="E64" s="16">
        <v>41490.45416666667</v>
      </c>
      <c r="F64" s="7" t="s">
        <v>8204</v>
      </c>
      <c r="G64" s="13" t="s">
        <v>194</v>
      </c>
      <c r="H64" s="15" t="str">
        <f>UPPER(Tb_Reseller[[#This Row],[Agen id]]&amp;"-"&amp;VLOOKUP(Tb_Reseller[[#This Row],[Agen id]],A:B,2,0)&amp;"("&amp;Tb_Reseller[[#This Row],[Short]]&amp;")")</f>
        <v>AR00313-ADI SUMARDI CELL(P)</v>
      </c>
      <c r="I64" s="15" t="str">
        <f>VLOOKUP(Tb_Reseller[[#This Row],[Agen id]],Mapping_Agen!A:D,4,0)</f>
        <v>Prima</v>
      </c>
      <c r="J64" s="7" t="str">
        <f>VLOOKUP(Tb_Reseller[[#This Row],[Agen id]],Mapping_Agen!A:C,3,0)</f>
        <v>PP</v>
      </c>
      <c r="K64" s="17" t="str">
        <f>TRIM(LEFT(Tb_Reseller[[#This Row],[Group]],2))</f>
        <v>P</v>
      </c>
      <c r="L64" s="17" t="str">
        <f>VLOOKUP(Tb_Reseller[[#This Row],[Agen id]],Mapping_Agen!A:E,5,0)</f>
        <v>Mas Komarjaya</v>
      </c>
      <c r="M64" s="64">
        <v>5.6774193548387055</v>
      </c>
      <c r="N64" s="65">
        <v>5.5666666666666567</v>
      </c>
      <c r="O64" s="65">
        <f>IFERROR(VLOOKUP(Tb_Reseller[[#This Row],[Kode Reseller]],[1]Sheet1!$A:$B,2,0),0)</f>
        <v>6.5</v>
      </c>
    </row>
    <row r="65" spans="1:15" x14ac:dyDescent="0.25">
      <c r="A65" s="13" t="s">
        <v>199</v>
      </c>
      <c r="B65" s="14" t="s">
        <v>8280</v>
      </c>
      <c r="C65" s="15" t="s">
        <v>8208</v>
      </c>
      <c r="D65" s="15" t="s">
        <v>8248</v>
      </c>
      <c r="E65" s="16">
        <v>41499.86041666667</v>
      </c>
      <c r="F65" s="7" t="s">
        <v>8204</v>
      </c>
      <c r="G65" s="13" t="s">
        <v>199</v>
      </c>
      <c r="H65" s="15" t="str">
        <f>UPPER(Tb_Reseller[[#This Row],[Agen id]]&amp;"-"&amp;VLOOKUP(Tb_Reseller[[#This Row],[Agen id]],A:B,2,0)&amp;"("&amp;Tb_Reseller[[#This Row],[Short]]&amp;")")</f>
        <v>AR00315-NAZWA_CELL (3)(R)</v>
      </c>
      <c r="I65" s="15" t="str">
        <f>VLOOKUP(Tb_Reseller[[#This Row],[Agen id]],Mapping_Agen!A:D,4,0)</f>
        <v>No Limit</v>
      </c>
      <c r="J65" s="7" t="str">
        <f>VLOOKUP(Tb_Reseller[[#This Row],[Agen id]],Mapping_Agen!A:C,3,0)</f>
        <v>PP</v>
      </c>
      <c r="K65" s="17" t="str">
        <f>TRIM(LEFT(Tb_Reseller[[#This Row],[Group]],2))</f>
        <v>R</v>
      </c>
      <c r="L65" s="17" t="str">
        <f>VLOOKUP(Tb_Reseller[[#This Row],[Agen id]],Mapping_Agen!A:E,5,0)</f>
        <v>NON SCO</v>
      </c>
      <c r="M65" s="64">
        <v>0</v>
      </c>
      <c r="N65" s="65">
        <v>0</v>
      </c>
      <c r="O65" s="65">
        <f>IFERROR(VLOOKUP(Tb_Reseller[[#This Row],[Kode Reseller]],[1]Sheet1!$A:$B,2,0),0)</f>
        <v>0</v>
      </c>
    </row>
    <row r="66" spans="1:15" x14ac:dyDescent="0.25">
      <c r="A66" s="13" t="s">
        <v>201</v>
      </c>
      <c r="B66" s="14" t="s">
        <v>8281</v>
      </c>
      <c r="C66" s="15" t="s">
        <v>8208</v>
      </c>
      <c r="D66" s="15" t="s">
        <v>8203</v>
      </c>
      <c r="E66" s="16">
        <v>41510.464583333327</v>
      </c>
      <c r="F66" s="7" t="s">
        <v>8204</v>
      </c>
      <c r="G66" s="13" t="s">
        <v>201</v>
      </c>
      <c r="H66" s="15" t="str">
        <f>UPPER(Tb_Reseller[[#This Row],[Agen id]]&amp;"-"&amp;VLOOKUP(Tb_Reseller[[#This Row],[Agen id]],A:B,2,0)&amp;"("&amp;Tb_Reseller[[#This Row],[Short]]&amp;")")</f>
        <v>AR00319-HAFIDZ MAULANA(R)</v>
      </c>
      <c r="I66" s="15" t="str">
        <f>VLOOKUP(Tb_Reseller[[#This Row],[Agen id]],Mapping_Agen!A:D,4,0)</f>
        <v>No Limit</v>
      </c>
      <c r="J66" s="7" t="str">
        <f>VLOOKUP(Tb_Reseller[[#This Row],[Agen id]],Mapping_Agen!A:C,3,0)</f>
        <v>BSD</v>
      </c>
      <c r="K66" s="17" t="str">
        <f>TRIM(LEFT(Tb_Reseller[[#This Row],[Group]],2))</f>
        <v>R</v>
      </c>
      <c r="L66" s="17" t="str">
        <f>VLOOKUP(Tb_Reseller[[#This Row],[Agen id]],Mapping_Agen!A:E,5,0)</f>
        <v>NON SCO</v>
      </c>
      <c r="M66" s="64">
        <v>0</v>
      </c>
      <c r="N66" s="65">
        <v>0</v>
      </c>
      <c r="O66" s="65">
        <f>IFERROR(VLOOKUP(Tb_Reseller[[#This Row],[Kode Reseller]],[1]Sheet1!$A:$B,2,0),0)</f>
        <v>0</v>
      </c>
    </row>
    <row r="67" spans="1:15" x14ac:dyDescent="0.25">
      <c r="A67" s="13" t="s">
        <v>203</v>
      </c>
      <c r="B67" s="14" t="s">
        <v>8282</v>
      </c>
      <c r="C67" s="15" t="s">
        <v>8213</v>
      </c>
      <c r="D67" s="15" t="s">
        <v>8203</v>
      </c>
      <c r="E67" s="16">
        <v>41511.478472222218</v>
      </c>
      <c r="F67" s="7" t="s">
        <v>8204</v>
      </c>
      <c r="G67" s="13" t="s">
        <v>203</v>
      </c>
      <c r="H67" s="15" t="str">
        <f>UPPER(Tb_Reseller[[#This Row],[Agen id]]&amp;"-"&amp;VLOOKUP(Tb_Reseller[[#This Row],[Agen id]],A:B,2,0)&amp;"("&amp;Tb_Reseller[[#This Row],[Short]]&amp;")")</f>
        <v>AR00321-NANIK ISNA NINGSIH(P)</v>
      </c>
      <c r="I67" s="15" t="str">
        <f>VLOOKUP(Tb_Reseller[[#This Row],[Agen id]],Mapping_Agen!A:D,4,0)</f>
        <v>Prima</v>
      </c>
      <c r="J67" s="7" t="str">
        <f>VLOOKUP(Tb_Reseller[[#This Row],[Agen id]],Mapping_Agen!A:C,3,0)</f>
        <v>BSD</v>
      </c>
      <c r="K67" s="17" t="str">
        <f>TRIM(LEFT(Tb_Reseller[[#This Row],[Group]],2))</f>
        <v>P</v>
      </c>
      <c r="L67" s="17" t="str">
        <f>VLOOKUP(Tb_Reseller[[#This Row],[Agen id]],Mapping_Agen!A:E,5,0)</f>
        <v>NON SCO</v>
      </c>
      <c r="M67" s="64">
        <v>0</v>
      </c>
      <c r="N67" s="65">
        <v>0</v>
      </c>
      <c r="O67" s="65">
        <f>IFERROR(VLOOKUP(Tb_Reseller[[#This Row],[Kode Reseller]],[1]Sheet1!$A:$B,2,0),0)</f>
        <v>0</v>
      </c>
    </row>
    <row r="68" spans="1:15" x14ac:dyDescent="0.25">
      <c r="A68" s="13" t="s">
        <v>205</v>
      </c>
      <c r="B68" s="14" t="s">
        <v>8283</v>
      </c>
      <c r="C68" s="15" t="s">
        <v>8208</v>
      </c>
      <c r="D68" s="15" t="s">
        <v>8203</v>
      </c>
      <c r="E68" s="16">
        <v>41516.598611111112</v>
      </c>
      <c r="F68" s="7" t="s">
        <v>8204</v>
      </c>
      <c r="G68" s="13" t="s">
        <v>205</v>
      </c>
      <c r="H68" s="15" t="str">
        <f>UPPER(Tb_Reseller[[#This Row],[Agen id]]&amp;"-"&amp;VLOOKUP(Tb_Reseller[[#This Row],[Agen id]],A:B,2,0)&amp;"("&amp;Tb_Reseller[[#This Row],[Short]]&amp;")")</f>
        <v>AR00326-GBA CELL(R)</v>
      </c>
      <c r="I68" s="15" t="str">
        <f>VLOOKUP(Tb_Reseller[[#This Row],[Agen id]],Mapping_Agen!A:D,4,0)</f>
        <v>No Limit</v>
      </c>
      <c r="J68" s="7" t="str">
        <f>VLOOKUP(Tb_Reseller[[#This Row],[Agen id]],Mapping_Agen!A:C,3,0)</f>
        <v>BSD</v>
      </c>
      <c r="K68" s="17" t="str">
        <f>TRIM(LEFT(Tb_Reseller[[#This Row],[Group]],2))</f>
        <v>R</v>
      </c>
      <c r="L68" s="17" t="str">
        <f>VLOOKUP(Tb_Reseller[[#This Row],[Agen id]],Mapping_Agen!A:E,5,0)</f>
        <v>NON SCO</v>
      </c>
      <c r="M68" s="64">
        <v>0</v>
      </c>
      <c r="N68" s="65">
        <v>0</v>
      </c>
      <c r="O68" s="65">
        <f>IFERROR(VLOOKUP(Tb_Reseller[[#This Row],[Kode Reseller]],[1]Sheet1!$A:$B,2,0),0)</f>
        <v>0</v>
      </c>
    </row>
    <row r="69" spans="1:15" x14ac:dyDescent="0.25">
      <c r="A69" s="13" t="s">
        <v>207</v>
      </c>
      <c r="B69" s="14" t="s">
        <v>8284</v>
      </c>
      <c r="C69" s="15" t="s">
        <v>8208</v>
      </c>
      <c r="D69" s="15" t="s">
        <v>8203</v>
      </c>
      <c r="E69" s="16">
        <v>41519.415972222218</v>
      </c>
      <c r="F69" s="7" t="s">
        <v>8204</v>
      </c>
      <c r="G69" s="13" t="s">
        <v>207</v>
      </c>
      <c r="H69" s="15" t="str">
        <f>UPPER(Tb_Reseller[[#This Row],[Agen id]]&amp;"-"&amp;VLOOKUP(Tb_Reseller[[#This Row],[Agen id]],A:B,2,0)&amp;"("&amp;Tb_Reseller[[#This Row],[Short]]&amp;")")</f>
        <v>AR00330-ERLAND CELL(R)</v>
      </c>
      <c r="I69" s="15" t="str">
        <f>VLOOKUP(Tb_Reseller[[#This Row],[Agen id]],Mapping_Agen!A:D,4,0)</f>
        <v>No Limit</v>
      </c>
      <c r="J69" s="7" t="str">
        <f>VLOOKUP(Tb_Reseller[[#This Row],[Agen id]],Mapping_Agen!A:C,3,0)</f>
        <v>BSD</v>
      </c>
      <c r="K69" s="17" t="str">
        <f>TRIM(LEFT(Tb_Reseller[[#This Row],[Group]],2))</f>
        <v>R</v>
      </c>
      <c r="L69" s="17" t="str">
        <f>VLOOKUP(Tb_Reseller[[#This Row],[Agen id]],Mapping_Agen!A:E,5,0)</f>
        <v>NON SCO</v>
      </c>
      <c r="M69" s="64">
        <v>0</v>
      </c>
      <c r="N69" s="65">
        <v>0</v>
      </c>
      <c r="O69" s="65">
        <f>IFERROR(VLOOKUP(Tb_Reseller[[#This Row],[Kode Reseller]],[1]Sheet1!$A:$B,2,0),0)</f>
        <v>0</v>
      </c>
    </row>
    <row r="70" spans="1:15" x14ac:dyDescent="0.25">
      <c r="A70" s="13" t="s">
        <v>209</v>
      </c>
      <c r="B70" s="14" t="s">
        <v>8285</v>
      </c>
      <c r="C70" s="15" t="s">
        <v>8213</v>
      </c>
      <c r="D70" s="15" t="s">
        <v>8248</v>
      </c>
      <c r="E70" s="16">
        <v>41530.616666666669</v>
      </c>
      <c r="F70" s="7" t="s">
        <v>8204</v>
      </c>
      <c r="G70" s="13" t="s">
        <v>209</v>
      </c>
      <c r="H70" s="15" t="str">
        <f>UPPER(Tb_Reseller[[#This Row],[Agen id]]&amp;"-"&amp;VLOOKUP(Tb_Reseller[[#This Row],[Agen id]],A:B,2,0)&amp;"("&amp;Tb_Reseller[[#This Row],[Short]]&amp;")")</f>
        <v>AR00338-NUGRAHA CELL(P)</v>
      </c>
      <c r="I70" s="15" t="str">
        <f>VLOOKUP(Tb_Reseller[[#This Row],[Agen id]],Mapping_Agen!A:D,4,0)</f>
        <v>Prima</v>
      </c>
      <c r="J70" s="7" t="str">
        <f>VLOOKUP(Tb_Reseller[[#This Row],[Agen id]],Mapping_Agen!A:C,3,0)</f>
        <v>PP</v>
      </c>
      <c r="K70" s="17" t="str">
        <f>TRIM(LEFT(Tb_Reseller[[#This Row],[Group]],2))</f>
        <v>P</v>
      </c>
      <c r="L70" s="17" t="str">
        <f>VLOOKUP(Tb_Reseller[[#This Row],[Agen id]],Mapping_Agen!A:E,5,0)</f>
        <v>NON SCO</v>
      </c>
      <c r="M70" s="64">
        <v>12.000000000000099</v>
      </c>
      <c r="N70" s="65">
        <v>11.933333333333302</v>
      </c>
      <c r="O70" s="65">
        <f>IFERROR(VLOOKUP(Tb_Reseller[[#This Row],[Kode Reseller]],[1]Sheet1!$A:$B,2,0),0)</f>
        <v>13.25</v>
      </c>
    </row>
    <row r="71" spans="1:15" x14ac:dyDescent="0.25">
      <c r="A71" s="13" t="s">
        <v>213</v>
      </c>
      <c r="B71" s="14" t="s">
        <v>8286</v>
      </c>
      <c r="C71" s="15" t="s">
        <v>8213</v>
      </c>
      <c r="D71" s="15" t="s">
        <v>8248</v>
      </c>
      <c r="E71" s="16">
        <v>41554.445833333331</v>
      </c>
      <c r="F71" s="7" t="s">
        <v>8204</v>
      </c>
      <c r="G71" s="13" t="s">
        <v>213</v>
      </c>
      <c r="H71" s="15" t="str">
        <f>UPPER(Tb_Reseller[[#This Row],[Agen id]]&amp;"-"&amp;VLOOKUP(Tb_Reseller[[#This Row],[Agen id]],A:B,2,0)&amp;"("&amp;Tb_Reseller[[#This Row],[Short]]&amp;")")</f>
        <v>AR00348-HENDRA CELL(P)</v>
      </c>
      <c r="I71" s="15" t="str">
        <f>VLOOKUP(Tb_Reseller[[#This Row],[Agen id]],Mapping_Agen!A:D,4,0)</f>
        <v>Prima</v>
      </c>
      <c r="J71" s="7" t="str">
        <f>VLOOKUP(Tb_Reseller[[#This Row],[Agen id]],Mapping_Agen!A:C,3,0)</f>
        <v>PP</v>
      </c>
      <c r="K71" s="17" t="str">
        <f>TRIM(LEFT(Tb_Reseller[[#This Row],[Group]],2))</f>
        <v>P</v>
      </c>
      <c r="L71" s="17" t="str">
        <f>VLOOKUP(Tb_Reseller[[#This Row],[Agen id]],Mapping_Agen!A:E,5,0)</f>
        <v>NON SCO</v>
      </c>
      <c r="M71" s="64">
        <v>15.290322580645348</v>
      </c>
      <c r="N71" s="65">
        <v>15.199999999999957</v>
      </c>
      <c r="O71" s="65">
        <f>IFERROR(VLOOKUP(Tb_Reseller[[#This Row],[Kode Reseller]],[1]Sheet1!$A:$B,2,0),0)</f>
        <v>15</v>
      </c>
    </row>
    <row r="72" spans="1:15" x14ac:dyDescent="0.25">
      <c r="A72" s="13" t="s">
        <v>171</v>
      </c>
      <c r="B72" s="14" t="s">
        <v>8287</v>
      </c>
      <c r="C72" s="15" t="s">
        <v>8213</v>
      </c>
      <c r="D72" s="15" t="s">
        <v>8248</v>
      </c>
      <c r="E72" s="16">
        <v>41562.456250000003</v>
      </c>
      <c r="F72" s="7" t="s">
        <v>8204</v>
      </c>
      <c r="G72" s="13" t="s">
        <v>171</v>
      </c>
      <c r="H72" s="15" t="str">
        <f>UPPER(Tb_Reseller[[#This Row],[Agen id]]&amp;"-"&amp;VLOOKUP(Tb_Reseller[[#This Row],[Agen id]],A:B,2,0)&amp;"("&amp;Tb_Reseller[[#This Row],[Short]]&amp;")")</f>
        <v>AR00350-JUVE CELL (3)(P)</v>
      </c>
      <c r="I72" s="15" t="str">
        <f>VLOOKUP(Tb_Reseller[[#This Row],[Agen id]],Mapping_Agen!A:D,4,0)</f>
        <v>Prima</v>
      </c>
      <c r="J72" s="7" t="str">
        <f>VLOOKUP(Tb_Reseller[[#This Row],[Agen id]],Mapping_Agen!A:C,3,0)</f>
        <v>PP</v>
      </c>
      <c r="K72" s="17" t="str">
        <f>TRIM(LEFT(Tb_Reseller[[#This Row],[Group]],2))</f>
        <v>P</v>
      </c>
      <c r="L72" s="17" t="str">
        <f>VLOOKUP(Tb_Reseller[[#This Row],[Agen id]],Mapping_Agen!A:E,5,0)</f>
        <v>NON SCO</v>
      </c>
      <c r="M72" s="64">
        <v>9.6451612903226174</v>
      </c>
      <c r="N72" s="65">
        <v>8.0666666666666487</v>
      </c>
      <c r="O72" s="65">
        <f>IFERROR(VLOOKUP(Tb_Reseller[[#This Row],[Kode Reseller]],[1]Sheet1!$A:$B,2,0),0)</f>
        <v>11</v>
      </c>
    </row>
    <row r="73" spans="1:15" x14ac:dyDescent="0.25">
      <c r="A73" s="13" t="s">
        <v>220</v>
      </c>
      <c r="B73" s="14" t="s">
        <v>8288</v>
      </c>
      <c r="C73" s="15" t="s">
        <v>8208</v>
      </c>
      <c r="D73" s="15" t="s">
        <v>8248</v>
      </c>
      <c r="E73" s="16">
        <v>41584.363194444442</v>
      </c>
      <c r="F73" s="7" t="s">
        <v>8204</v>
      </c>
      <c r="G73" s="13" t="s">
        <v>220</v>
      </c>
      <c r="H73" s="15" t="str">
        <f>UPPER(Tb_Reseller[[#This Row],[Agen id]]&amp;"-"&amp;VLOOKUP(Tb_Reseller[[#This Row],[Agen id]],A:B,2,0)&amp;"("&amp;Tb_Reseller[[#This Row],[Short]]&amp;")")</f>
        <v>AR00358-ANDRES CELL(R)</v>
      </c>
      <c r="I73" s="15" t="str">
        <f>VLOOKUP(Tb_Reseller[[#This Row],[Agen id]],Mapping_Agen!A:D,4,0)</f>
        <v>No Limit</v>
      </c>
      <c r="J73" s="7" t="str">
        <f>VLOOKUP(Tb_Reseller[[#This Row],[Agen id]],Mapping_Agen!A:C,3,0)</f>
        <v>PP</v>
      </c>
      <c r="K73" s="17" t="str">
        <f>TRIM(LEFT(Tb_Reseller[[#This Row],[Group]],2))</f>
        <v>R</v>
      </c>
      <c r="L73" s="17" t="str">
        <f>VLOOKUP(Tb_Reseller[[#This Row],[Agen id]],Mapping_Agen!A:E,5,0)</f>
        <v>NON SCO</v>
      </c>
      <c r="M73" s="64">
        <v>0</v>
      </c>
      <c r="N73" s="65">
        <v>0</v>
      </c>
      <c r="O73" s="65">
        <f>IFERROR(VLOOKUP(Tb_Reseller[[#This Row],[Kode Reseller]],[1]Sheet1!$A:$B,2,0),0)</f>
        <v>0</v>
      </c>
    </row>
    <row r="74" spans="1:15" x14ac:dyDescent="0.25">
      <c r="A74" s="13" t="s">
        <v>4415</v>
      </c>
      <c r="B74" s="14" t="s">
        <v>8289</v>
      </c>
      <c r="C74" s="15" t="s">
        <v>8208</v>
      </c>
      <c r="D74" s="15" t="s">
        <v>8248</v>
      </c>
      <c r="E74" s="16">
        <v>41585.395833333343</v>
      </c>
      <c r="F74" s="7" t="s">
        <v>8204</v>
      </c>
      <c r="G74" s="13" t="s">
        <v>4415</v>
      </c>
      <c r="H74" s="15" t="str">
        <f>UPPER(Tb_Reseller[[#This Row],[Agen id]]&amp;"-"&amp;VLOOKUP(Tb_Reseller[[#This Row],[Agen id]],A:B,2,0)&amp;"("&amp;Tb_Reseller[[#This Row],[Short]]&amp;")")</f>
        <v>AR00359-TITIK CELL(R)</v>
      </c>
      <c r="I74" s="15" t="str">
        <f>VLOOKUP(Tb_Reseller[[#This Row],[Agen id]],Mapping_Agen!A:D,4,0)</f>
        <v>No Limit</v>
      </c>
      <c r="J74" s="7" t="str">
        <f>VLOOKUP(Tb_Reseller[[#This Row],[Agen id]],Mapping_Agen!A:C,3,0)</f>
        <v>PP</v>
      </c>
      <c r="K74" s="17" t="str">
        <f>TRIM(LEFT(Tb_Reseller[[#This Row],[Group]],2))</f>
        <v>R</v>
      </c>
      <c r="L74" s="17" t="str">
        <f>VLOOKUP(Tb_Reseller[[#This Row],[Agen id]],Mapping_Agen!A:E,5,0)</f>
        <v>NON SCO</v>
      </c>
      <c r="M74" s="64">
        <v>0.12903225806451613</v>
      </c>
      <c r="N74" s="65">
        <v>6.6666666666666666E-2</v>
      </c>
      <c r="O74" s="65">
        <f>IFERROR(VLOOKUP(Tb_Reseller[[#This Row],[Kode Reseller]],[1]Sheet1!$A:$B,2,0),0)</f>
        <v>0</v>
      </c>
    </row>
    <row r="75" spans="1:15" x14ac:dyDescent="0.25">
      <c r="A75" s="13" t="s">
        <v>2656</v>
      </c>
      <c r="B75" s="14" t="s">
        <v>8290</v>
      </c>
      <c r="C75" s="15" t="s">
        <v>8213</v>
      </c>
      <c r="D75" s="15" t="s">
        <v>8248</v>
      </c>
      <c r="E75" s="16">
        <v>41593.46875</v>
      </c>
      <c r="F75" s="7" t="s">
        <v>8204</v>
      </c>
      <c r="G75" s="13" t="s">
        <v>2656</v>
      </c>
      <c r="H75" s="15" t="str">
        <f>UPPER(Tb_Reseller[[#This Row],[Agen id]]&amp;"-"&amp;VLOOKUP(Tb_Reseller[[#This Row],[Agen id]],A:B,2,0)&amp;"("&amp;Tb_Reseller[[#This Row],[Short]]&amp;")")</f>
        <v>AR00366-BINTANG A CELL(P)</v>
      </c>
      <c r="I75" s="15" t="str">
        <f>VLOOKUP(Tb_Reseller[[#This Row],[Agen id]],Mapping_Agen!A:D,4,0)</f>
        <v>Prima</v>
      </c>
      <c r="J75" s="7" t="str">
        <f>VLOOKUP(Tb_Reseller[[#This Row],[Agen id]],Mapping_Agen!A:C,3,0)</f>
        <v>PP</v>
      </c>
      <c r="K75" s="17" t="str">
        <f>TRIM(LEFT(Tb_Reseller[[#This Row],[Group]],2))</f>
        <v>P</v>
      </c>
      <c r="L75" s="17" t="str">
        <f>VLOOKUP(Tb_Reseller[[#This Row],[Agen id]],Mapping_Agen!A:E,5,0)</f>
        <v>NON SCO</v>
      </c>
      <c r="M75" s="64">
        <v>0.6774193548387093</v>
      </c>
      <c r="N75" s="65">
        <v>0.56666666666666665</v>
      </c>
      <c r="O75" s="65">
        <f>IFERROR(VLOOKUP(Tb_Reseller[[#This Row],[Kode Reseller]],[1]Sheet1!$A:$B,2,0),0)</f>
        <v>0.5</v>
      </c>
    </row>
    <row r="76" spans="1:15" x14ac:dyDescent="0.25">
      <c r="A76" s="13" t="s">
        <v>2209</v>
      </c>
      <c r="B76" s="14" t="s">
        <v>8291</v>
      </c>
      <c r="C76" s="15" t="s">
        <v>8208</v>
      </c>
      <c r="D76" s="15" t="s">
        <v>8203</v>
      </c>
      <c r="E76" s="16">
        <v>41594.457638888889</v>
      </c>
      <c r="F76" s="7" t="s">
        <v>8204</v>
      </c>
      <c r="G76" s="13" t="s">
        <v>2209</v>
      </c>
      <c r="H76" s="15" t="str">
        <f>UPPER(Tb_Reseller[[#This Row],[Agen id]]&amp;"-"&amp;VLOOKUP(Tb_Reseller[[#This Row],[Agen id]],A:B,2,0)&amp;"("&amp;Tb_Reseller[[#This Row],[Short]]&amp;")")</f>
        <v>AR00368-ANDI88 CELL(R)</v>
      </c>
      <c r="I76" s="15" t="str">
        <f>VLOOKUP(Tb_Reseller[[#This Row],[Agen id]],Mapping_Agen!A:D,4,0)</f>
        <v>No Limit</v>
      </c>
      <c r="J76" s="7" t="str">
        <f>VLOOKUP(Tb_Reseller[[#This Row],[Agen id]],Mapping_Agen!A:C,3,0)</f>
        <v>BSD</v>
      </c>
      <c r="K76" s="17" t="str">
        <f>TRIM(LEFT(Tb_Reseller[[#This Row],[Group]],2))</f>
        <v>R</v>
      </c>
      <c r="L76" s="17" t="str">
        <f>VLOOKUP(Tb_Reseller[[#This Row],[Agen id]],Mapping_Agen!A:E,5,0)</f>
        <v>NON SCO</v>
      </c>
      <c r="M76" s="64">
        <v>0.6774193548387093</v>
      </c>
      <c r="N76" s="65">
        <v>0.66666666666666663</v>
      </c>
      <c r="O76" s="65">
        <f>IFERROR(VLOOKUP(Tb_Reseller[[#This Row],[Kode Reseller]],[1]Sheet1!$A:$B,2,0),0)</f>
        <v>1.25</v>
      </c>
    </row>
    <row r="77" spans="1:15" x14ac:dyDescent="0.25">
      <c r="A77" s="13" t="s">
        <v>3635</v>
      </c>
      <c r="B77" s="14" t="s">
        <v>8292</v>
      </c>
      <c r="C77" s="15" t="s">
        <v>8208</v>
      </c>
      <c r="D77" s="15" t="s">
        <v>8203</v>
      </c>
      <c r="E77" s="16">
        <v>41596.52847222222</v>
      </c>
      <c r="F77" s="7" t="s">
        <v>8204</v>
      </c>
      <c r="G77" s="13" t="s">
        <v>3635</v>
      </c>
      <c r="H77" s="15" t="str">
        <f>UPPER(Tb_Reseller[[#This Row],[Agen id]]&amp;"-"&amp;VLOOKUP(Tb_Reseller[[#This Row],[Agen id]],A:B,2,0)&amp;"("&amp;Tb_Reseller[[#This Row],[Short]]&amp;")")</f>
        <v>AR00370-KOBY CELL(R)</v>
      </c>
      <c r="I77" s="15" t="str">
        <f>VLOOKUP(Tb_Reseller[[#This Row],[Agen id]],Mapping_Agen!A:D,4,0)</f>
        <v>No Limit</v>
      </c>
      <c r="J77" s="7" t="str">
        <f>VLOOKUP(Tb_Reseller[[#This Row],[Agen id]],Mapping_Agen!A:C,3,0)</f>
        <v>BSD</v>
      </c>
      <c r="K77" s="17" t="str">
        <f>TRIM(LEFT(Tb_Reseller[[#This Row],[Group]],2))</f>
        <v>R</v>
      </c>
      <c r="L77" s="17" t="str">
        <f>VLOOKUP(Tb_Reseller[[#This Row],[Agen id]],Mapping_Agen!A:E,5,0)</f>
        <v>NON SCO</v>
      </c>
      <c r="M77" s="64">
        <v>0.35483870967741926</v>
      </c>
      <c r="N77" s="65">
        <v>0.36666666666666664</v>
      </c>
      <c r="O77" s="65">
        <f>IFERROR(VLOOKUP(Tb_Reseller[[#This Row],[Kode Reseller]],[1]Sheet1!$A:$B,2,0),0)</f>
        <v>0.25</v>
      </c>
    </row>
    <row r="78" spans="1:15" x14ac:dyDescent="0.25">
      <c r="A78" s="13" t="s">
        <v>4796</v>
      </c>
      <c r="B78" s="14" t="s">
        <v>8293</v>
      </c>
      <c r="C78" s="15" t="s">
        <v>8208</v>
      </c>
      <c r="D78" s="15" t="s">
        <v>8248</v>
      </c>
      <c r="E78" s="16">
        <v>41597.583333333343</v>
      </c>
      <c r="F78" s="7" t="s">
        <v>8204</v>
      </c>
      <c r="G78" s="13" t="s">
        <v>4796</v>
      </c>
      <c r="H78" s="15" t="str">
        <f>UPPER(Tb_Reseller[[#This Row],[Agen id]]&amp;"-"&amp;VLOOKUP(Tb_Reseller[[#This Row],[Agen id]],A:B,2,0)&amp;"("&amp;Tb_Reseller[[#This Row],[Short]]&amp;")")</f>
        <v>AR00371-AZZAHRA CELL (2)(R)</v>
      </c>
      <c r="I78" s="15" t="str">
        <f>VLOOKUP(Tb_Reseller[[#This Row],[Agen id]],Mapping_Agen!A:D,4,0)</f>
        <v>No Limit</v>
      </c>
      <c r="J78" s="7" t="str">
        <f>VLOOKUP(Tb_Reseller[[#This Row],[Agen id]],Mapping_Agen!A:C,3,0)</f>
        <v>PP</v>
      </c>
      <c r="K78" s="17" t="str">
        <f>TRIM(LEFT(Tb_Reseller[[#This Row],[Group]],2))</f>
        <v>R</v>
      </c>
      <c r="L78" s="17" t="str">
        <f>VLOOKUP(Tb_Reseller[[#This Row],[Agen id]],Mapping_Agen!A:E,5,0)</f>
        <v>NON SCO</v>
      </c>
      <c r="M78" s="64">
        <v>0.12903225806451613</v>
      </c>
      <c r="N78" s="65">
        <v>6.6666666666666666E-2</v>
      </c>
      <c r="O78" s="65">
        <f>IFERROR(VLOOKUP(Tb_Reseller[[#This Row],[Kode Reseller]],[1]Sheet1!$A:$B,2,0),0)</f>
        <v>0</v>
      </c>
    </row>
    <row r="79" spans="1:15" x14ac:dyDescent="0.25">
      <c r="A79" s="13" t="s">
        <v>5633</v>
      </c>
      <c r="B79" s="14" t="s">
        <v>8294</v>
      </c>
      <c r="C79" s="15" t="s">
        <v>8213</v>
      </c>
      <c r="D79" s="15" t="s">
        <v>8248</v>
      </c>
      <c r="E79" s="16">
        <v>41631.381944444453</v>
      </c>
      <c r="F79" s="7" t="s">
        <v>8204</v>
      </c>
      <c r="G79" s="13" t="s">
        <v>5633</v>
      </c>
      <c r="H79" s="15" t="str">
        <f>UPPER(Tb_Reseller[[#This Row],[Agen id]]&amp;"-"&amp;VLOOKUP(Tb_Reseller[[#This Row],[Agen id]],A:B,2,0)&amp;"("&amp;Tb_Reseller[[#This Row],[Short]]&amp;")")</f>
        <v>AR00392-AGUS SLAMET(P)</v>
      </c>
      <c r="I79" s="15" t="str">
        <f>VLOOKUP(Tb_Reseller[[#This Row],[Agen id]],Mapping_Agen!A:D,4,0)</f>
        <v>Prima</v>
      </c>
      <c r="J79" s="7" t="str">
        <f>VLOOKUP(Tb_Reseller[[#This Row],[Agen id]],Mapping_Agen!A:C,3,0)</f>
        <v>PP</v>
      </c>
      <c r="K79" s="17" t="str">
        <f>TRIM(LEFT(Tb_Reseller[[#This Row],[Group]],2))</f>
        <v>P</v>
      </c>
      <c r="L79" s="17" t="str">
        <f>VLOOKUP(Tb_Reseller[[#This Row],[Agen id]],Mapping_Agen!A:E,5,0)</f>
        <v>NON SCO</v>
      </c>
      <c r="M79" s="64">
        <v>0</v>
      </c>
      <c r="N79" s="65">
        <v>3.3333333333333333E-2</v>
      </c>
      <c r="O79" s="65">
        <f>IFERROR(VLOOKUP(Tb_Reseller[[#This Row],[Kode Reseller]],[1]Sheet1!$A:$B,2,0),0)</f>
        <v>0</v>
      </c>
    </row>
    <row r="80" spans="1:15" x14ac:dyDescent="0.25">
      <c r="A80" s="13" t="s">
        <v>3140</v>
      </c>
      <c r="B80" s="14" t="s">
        <v>8295</v>
      </c>
      <c r="C80" s="15" t="s">
        <v>8213</v>
      </c>
      <c r="D80" s="15" t="s">
        <v>8203</v>
      </c>
      <c r="E80" s="16">
        <v>41667.740972222222</v>
      </c>
      <c r="F80" s="7" t="s">
        <v>8204</v>
      </c>
      <c r="G80" s="13" t="s">
        <v>3140</v>
      </c>
      <c r="H80" s="15" t="str">
        <f>UPPER(Tb_Reseller[[#This Row],[Agen id]]&amp;"-"&amp;VLOOKUP(Tb_Reseller[[#This Row],[Agen id]],A:B,2,0)&amp;"("&amp;Tb_Reseller[[#This Row],[Short]]&amp;")")</f>
        <v>AR00410-ZAIN CELL (2)(P)</v>
      </c>
      <c r="I80" s="15" t="str">
        <f>VLOOKUP(Tb_Reseller[[#This Row],[Agen id]],Mapping_Agen!A:D,4,0)</f>
        <v>Prima</v>
      </c>
      <c r="J80" s="7" t="str">
        <f>VLOOKUP(Tb_Reseller[[#This Row],[Agen id]],Mapping_Agen!A:C,3,0)</f>
        <v>BSD</v>
      </c>
      <c r="K80" s="17" t="str">
        <f>TRIM(LEFT(Tb_Reseller[[#This Row],[Group]],2))</f>
        <v>P</v>
      </c>
      <c r="L80" s="17" t="str">
        <f>VLOOKUP(Tb_Reseller[[#This Row],[Agen id]],Mapping_Agen!A:E,5,0)</f>
        <v>NON SCO</v>
      </c>
      <c r="M80" s="64">
        <v>0.35483870967741926</v>
      </c>
      <c r="N80" s="65">
        <v>0.23333333333333331</v>
      </c>
      <c r="O80" s="65">
        <f>IFERROR(VLOOKUP(Tb_Reseller[[#This Row],[Kode Reseller]],[1]Sheet1!$A:$B,2,0),0)</f>
        <v>0.75</v>
      </c>
    </row>
    <row r="81" spans="1:15" x14ac:dyDescent="0.25">
      <c r="A81" s="13" t="s">
        <v>236</v>
      </c>
      <c r="B81" s="14" t="s">
        <v>8296</v>
      </c>
      <c r="C81" s="15" t="s">
        <v>8208</v>
      </c>
      <c r="D81" s="15" t="s">
        <v>8203</v>
      </c>
      <c r="E81" s="16">
        <v>41672.490277777782</v>
      </c>
      <c r="F81" s="7" t="s">
        <v>8204</v>
      </c>
      <c r="G81" s="13" t="s">
        <v>236</v>
      </c>
      <c r="H81" s="15" t="str">
        <f>UPPER(Tb_Reseller[[#This Row],[Agen id]]&amp;"-"&amp;VLOOKUP(Tb_Reseller[[#This Row],[Agen id]],A:B,2,0)&amp;"("&amp;Tb_Reseller[[#This Row],[Short]]&amp;")")</f>
        <v>AR00414-RIFKY CELL (2)(R)</v>
      </c>
      <c r="I81" s="15" t="str">
        <f>VLOOKUP(Tb_Reseller[[#This Row],[Agen id]],Mapping_Agen!A:D,4,0)</f>
        <v>No Limit</v>
      </c>
      <c r="J81" s="7" t="str">
        <f>VLOOKUP(Tb_Reseller[[#This Row],[Agen id]],Mapping_Agen!A:C,3,0)</f>
        <v>BSD</v>
      </c>
      <c r="K81" s="17" t="str">
        <f>TRIM(LEFT(Tb_Reseller[[#This Row],[Group]],2))</f>
        <v>R</v>
      </c>
      <c r="L81" s="17" t="str">
        <f>VLOOKUP(Tb_Reseller[[#This Row],[Agen id]],Mapping_Agen!A:E,5,0)</f>
        <v>NON SCO</v>
      </c>
      <c r="M81" s="64">
        <v>0</v>
      </c>
      <c r="N81" s="65">
        <v>0</v>
      </c>
      <c r="O81" s="65">
        <f>IFERROR(VLOOKUP(Tb_Reseller[[#This Row],[Kode Reseller]],[1]Sheet1!$A:$B,2,0),0)</f>
        <v>0</v>
      </c>
    </row>
    <row r="82" spans="1:15" x14ac:dyDescent="0.25">
      <c r="A82" s="13" t="s">
        <v>506</v>
      </c>
      <c r="B82" s="14" t="s">
        <v>8297</v>
      </c>
      <c r="C82" s="15" t="s">
        <v>8213</v>
      </c>
      <c r="D82" s="15" t="s">
        <v>8248</v>
      </c>
      <c r="E82" s="16">
        <v>41675.421527777777</v>
      </c>
      <c r="F82" s="7" t="s">
        <v>8204</v>
      </c>
      <c r="G82" s="13" t="s">
        <v>506</v>
      </c>
      <c r="H82" s="15" t="str">
        <f>UPPER(Tb_Reseller[[#This Row],[Agen id]]&amp;"-"&amp;VLOOKUP(Tb_Reseller[[#This Row],[Agen id]],A:B,2,0)&amp;"("&amp;Tb_Reseller[[#This Row],[Short]]&amp;")")</f>
        <v>AR00417-MAHMUD CELL(P)</v>
      </c>
      <c r="I82" s="15" t="str">
        <f>VLOOKUP(Tb_Reseller[[#This Row],[Agen id]],Mapping_Agen!A:D,4,0)</f>
        <v>Prima</v>
      </c>
      <c r="J82" s="7" t="str">
        <f>VLOOKUP(Tb_Reseller[[#This Row],[Agen id]],Mapping_Agen!A:C,3,0)</f>
        <v>PP</v>
      </c>
      <c r="K82" s="17" t="str">
        <f>TRIM(LEFT(Tb_Reseller[[#This Row],[Group]],2))</f>
        <v>P</v>
      </c>
      <c r="L82" s="17" t="str">
        <f>VLOOKUP(Tb_Reseller[[#This Row],[Agen id]],Mapping_Agen!A:E,5,0)</f>
        <v>NON SCO</v>
      </c>
      <c r="M82" s="64">
        <v>4.9032258064516094</v>
      </c>
      <c r="N82" s="65">
        <v>5.8999999999999888</v>
      </c>
      <c r="O82" s="65">
        <f>IFERROR(VLOOKUP(Tb_Reseller[[#This Row],[Kode Reseller]],[1]Sheet1!$A:$B,2,0),0)</f>
        <v>6</v>
      </c>
    </row>
    <row r="83" spans="1:15" x14ac:dyDescent="0.25">
      <c r="A83" s="13" t="s">
        <v>5635</v>
      </c>
      <c r="B83" s="14" t="s">
        <v>8298</v>
      </c>
      <c r="C83" s="15" t="s">
        <v>8208</v>
      </c>
      <c r="D83" s="15" t="s">
        <v>8248</v>
      </c>
      <c r="E83" s="16">
        <v>41677.552777777782</v>
      </c>
      <c r="F83" s="7" t="s">
        <v>8204</v>
      </c>
      <c r="G83" s="13" t="s">
        <v>5635</v>
      </c>
      <c r="H83" s="15" t="str">
        <f>UPPER(Tb_Reseller[[#This Row],[Agen id]]&amp;"-"&amp;VLOOKUP(Tb_Reseller[[#This Row],[Agen id]],A:B,2,0)&amp;"("&amp;Tb_Reseller[[#This Row],[Short]]&amp;")")</f>
        <v>AR00418-ROSI CELL(R)</v>
      </c>
      <c r="I83" s="15" t="str">
        <f>VLOOKUP(Tb_Reseller[[#This Row],[Agen id]],Mapping_Agen!A:D,4,0)</f>
        <v>No Limit</v>
      </c>
      <c r="J83" s="7" t="str">
        <f>VLOOKUP(Tb_Reseller[[#This Row],[Agen id]],Mapping_Agen!A:C,3,0)</f>
        <v>PP</v>
      </c>
      <c r="K83" s="17" t="str">
        <f>TRIM(LEFT(Tb_Reseller[[#This Row],[Group]],2))</f>
        <v>R</v>
      </c>
      <c r="L83" s="17" t="str">
        <f>VLOOKUP(Tb_Reseller[[#This Row],[Agen id]],Mapping_Agen!A:E,5,0)</f>
        <v>NON SCO</v>
      </c>
      <c r="M83" s="64">
        <v>0</v>
      </c>
      <c r="N83" s="65">
        <v>0</v>
      </c>
      <c r="O83" s="65">
        <f>IFERROR(VLOOKUP(Tb_Reseller[[#This Row],[Kode Reseller]],[1]Sheet1!$A:$B,2,0),0)</f>
        <v>0</v>
      </c>
    </row>
    <row r="84" spans="1:15" x14ac:dyDescent="0.25">
      <c r="A84" s="13" t="s">
        <v>3293</v>
      </c>
      <c r="B84" s="14" t="s">
        <v>8299</v>
      </c>
      <c r="C84" s="15" t="s">
        <v>8210</v>
      </c>
      <c r="D84" s="15" t="s">
        <v>8231</v>
      </c>
      <c r="E84" s="16">
        <v>41685.46875</v>
      </c>
      <c r="F84" s="7" t="s">
        <v>8204</v>
      </c>
      <c r="G84" s="13" t="s">
        <v>3293</v>
      </c>
      <c r="H84" s="15" t="str">
        <f>UPPER(Tb_Reseller[[#This Row],[Agen id]]&amp;"-"&amp;VLOOKUP(Tb_Reseller[[#This Row],[Agen id]],A:B,2,0)&amp;"("&amp;Tb_Reseller[[#This Row],[Short]]&amp;")")</f>
        <v>AR00421-TIFANNY CELL(RV)</v>
      </c>
      <c r="I84" s="15" t="str">
        <f>VLOOKUP(Tb_Reseller[[#This Row],[Agen id]],Mapping_Agen!A:D,4,0)</f>
        <v>Limit</v>
      </c>
      <c r="J84" s="7" t="str">
        <f>VLOOKUP(Tb_Reseller[[#This Row],[Agen id]],Mapping_Agen!A:C,3,0)</f>
        <v>ICON</v>
      </c>
      <c r="K84" s="17" t="str">
        <f>TRIM(LEFT(Tb_Reseller[[#This Row],[Group]],2))</f>
        <v>RV</v>
      </c>
      <c r="L84" s="17" t="str">
        <f>VLOOKUP(Tb_Reseller[[#This Row],[Agen id]],Mapping_Agen!A:E,5,0)</f>
        <v>Abdul Harris</v>
      </c>
      <c r="M84" s="64">
        <v>2.1935483870967727</v>
      </c>
      <c r="N84" s="65">
        <v>2.1000000000000023</v>
      </c>
      <c r="O84" s="65">
        <f>IFERROR(VLOOKUP(Tb_Reseller[[#This Row],[Kode Reseller]],[1]Sheet1!$A:$B,2,0),0)</f>
        <v>1.5</v>
      </c>
    </row>
    <row r="85" spans="1:15" x14ac:dyDescent="0.25">
      <c r="A85" s="13" t="s">
        <v>247</v>
      </c>
      <c r="B85" s="14" t="s">
        <v>8300</v>
      </c>
      <c r="C85" s="15" t="s">
        <v>8213</v>
      </c>
      <c r="D85" s="15" t="s">
        <v>8248</v>
      </c>
      <c r="E85" s="16">
        <v>41722.590277777781</v>
      </c>
      <c r="F85" s="7" t="s">
        <v>8204</v>
      </c>
      <c r="G85" s="13" t="s">
        <v>247</v>
      </c>
      <c r="H85" s="15" t="str">
        <f>UPPER(Tb_Reseller[[#This Row],[Agen id]]&amp;"-"&amp;VLOOKUP(Tb_Reseller[[#This Row],[Agen id]],A:B,2,0)&amp;"("&amp;Tb_Reseller[[#This Row],[Short]]&amp;")")</f>
        <v>AR00441-ADIYATMA CELL(P)</v>
      </c>
      <c r="I85" s="15" t="str">
        <f>VLOOKUP(Tb_Reseller[[#This Row],[Agen id]],Mapping_Agen!A:D,4,0)</f>
        <v>Prima</v>
      </c>
      <c r="J85" s="7" t="str">
        <f>VLOOKUP(Tb_Reseller[[#This Row],[Agen id]],Mapping_Agen!A:C,3,0)</f>
        <v>PP</v>
      </c>
      <c r="K85" s="17" t="str">
        <f>TRIM(LEFT(Tb_Reseller[[#This Row],[Group]],2))</f>
        <v>P</v>
      </c>
      <c r="L85" s="17" t="str">
        <f>VLOOKUP(Tb_Reseller[[#This Row],[Agen id]],Mapping_Agen!A:E,5,0)</f>
        <v>NON SCO</v>
      </c>
      <c r="M85" s="64">
        <v>0</v>
      </c>
      <c r="N85" s="65">
        <v>0</v>
      </c>
      <c r="O85" s="65">
        <f>IFERROR(VLOOKUP(Tb_Reseller[[#This Row],[Kode Reseller]],[1]Sheet1!$A:$B,2,0),0)</f>
        <v>0</v>
      </c>
    </row>
    <row r="86" spans="1:15" x14ac:dyDescent="0.25">
      <c r="A86" s="13" t="s">
        <v>5656</v>
      </c>
      <c r="B86" s="14" t="s">
        <v>8301</v>
      </c>
      <c r="C86" s="15" t="s">
        <v>8213</v>
      </c>
      <c r="D86" s="15" t="s">
        <v>8203</v>
      </c>
      <c r="E86" s="16">
        <v>41722.593055555553</v>
      </c>
      <c r="F86" s="7" t="s">
        <v>8204</v>
      </c>
      <c r="G86" s="13" t="s">
        <v>5656</v>
      </c>
      <c r="H86" s="15" t="str">
        <f>UPPER(Tb_Reseller[[#This Row],[Agen id]]&amp;"-"&amp;VLOOKUP(Tb_Reseller[[#This Row],[Agen id]],A:B,2,0)&amp;"("&amp;Tb_Reseller[[#This Row],[Short]]&amp;")")</f>
        <v>AR00442-BERJAYANT(P)</v>
      </c>
      <c r="I86" s="15" t="str">
        <f>VLOOKUP(Tb_Reseller[[#This Row],[Agen id]],Mapping_Agen!A:D,4,0)</f>
        <v>Prima</v>
      </c>
      <c r="J86" s="7" t="str">
        <f>VLOOKUP(Tb_Reseller[[#This Row],[Agen id]],Mapping_Agen!A:C,3,0)</f>
        <v>BSD</v>
      </c>
      <c r="K86" s="17" t="str">
        <f>TRIM(LEFT(Tb_Reseller[[#This Row],[Group]],2))</f>
        <v>P</v>
      </c>
      <c r="L86" s="17" t="str">
        <f>VLOOKUP(Tb_Reseller[[#This Row],[Agen id]],Mapping_Agen!A:E,5,0)</f>
        <v>NON SCO</v>
      </c>
      <c r="M86" s="64">
        <v>0.22580645161290322</v>
      </c>
      <c r="N86" s="65">
        <v>0.23333333333333331</v>
      </c>
      <c r="O86" s="65">
        <f>IFERROR(VLOOKUP(Tb_Reseller[[#This Row],[Kode Reseller]],[1]Sheet1!$A:$B,2,0),0)</f>
        <v>0</v>
      </c>
    </row>
    <row r="87" spans="1:15" x14ac:dyDescent="0.25">
      <c r="A87" s="13" t="s">
        <v>4022</v>
      </c>
      <c r="B87" s="14" t="s">
        <v>8302</v>
      </c>
      <c r="C87" s="15" t="s">
        <v>8208</v>
      </c>
      <c r="D87" s="15" t="s">
        <v>8203</v>
      </c>
      <c r="E87" s="16">
        <v>41776.554166666669</v>
      </c>
      <c r="F87" s="7" t="s">
        <v>8204</v>
      </c>
      <c r="G87" s="13" t="s">
        <v>4022</v>
      </c>
      <c r="H87" s="15" t="str">
        <f>UPPER(Tb_Reseller[[#This Row],[Agen id]]&amp;"-"&amp;VLOOKUP(Tb_Reseller[[#This Row],[Agen id]],A:B,2,0)&amp;"("&amp;Tb_Reseller[[#This Row],[Short]]&amp;")")</f>
        <v>AR00469-TRI DAYATI CELL(R)</v>
      </c>
      <c r="I87" s="15" t="str">
        <f>VLOOKUP(Tb_Reseller[[#This Row],[Agen id]],Mapping_Agen!A:D,4,0)</f>
        <v>No Limit</v>
      </c>
      <c r="J87" s="7" t="str">
        <f>VLOOKUP(Tb_Reseller[[#This Row],[Agen id]],Mapping_Agen!A:C,3,0)</f>
        <v>BSD</v>
      </c>
      <c r="K87" s="17" t="str">
        <f>TRIM(LEFT(Tb_Reseller[[#This Row],[Group]],2))</f>
        <v>R</v>
      </c>
      <c r="L87" s="17" t="str">
        <f>VLOOKUP(Tb_Reseller[[#This Row],[Agen id]],Mapping_Agen!A:E,5,0)</f>
        <v>NON SCO</v>
      </c>
      <c r="M87" s="64">
        <v>0.12903225806451613</v>
      </c>
      <c r="N87" s="65">
        <v>0.19999999999999998</v>
      </c>
      <c r="O87" s="65">
        <f>IFERROR(VLOOKUP(Tb_Reseller[[#This Row],[Kode Reseller]],[1]Sheet1!$A:$B,2,0),0)</f>
        <v>0.25</v>
      </c>
    </row>
    <row r="88" spans="1:15" x14ac:dyDescent="0.25">
      <c r="A88" s="13" t="s">
        <v>5664</v>
      </c>
      <c r="B88" s="14" t="s">
        <v>8303</v>
      </c>
      <c r="C88" s="15" t="s">
        <v>8213</v>
      </c>
      <c r="D88" s="15" t="s">
        <v>8248</v>
      </c>
      <c r="E88" s="16">
        <v>41778.398611111108</v>
      </c>
      <c r="F88" s="7" t="s">
        <v>8204</v>
      </c>
      <c r="G88" s="13" t="s">
        <v>5664</v>
      </c>
      <c r="H88" s="15" t="str">
        <f>UPPER(Tb_Reseller[[#This Row],[Agen id]]&amp;"-"&amp;VLOOKUP(Tb_Reseller[[#This Row],[Agen id]],A:B,2,0)&amp;"("&amp;Tb_Reseller[[#This Row],[Short]]&amp;")")</f>
        <v>AR00470-TEGAR RELOAD(P)</v>
      </c>
      <c r="I88" s="15" t="str">
        <f>VLOOKUP(Tb_Reseller[[#This Row],[Agen id]],Mapping_Agen!A:D,4,0)</f>
        <v>Prima</v>
      </c>
      <c r="J88" s="7" t="str">
        <f>VLOOKUP(Tb_Reseller[[#This Row],[Agen id]],Mapping_Agen!A:C,3,0)</f>
        <v>PP</v>
      </c>
      <c r="K88" s="17" t="str">
        <f>TRIM(LEFT(Tb_Reseller[[#This Row],[Group]],2))</f>
        <v>P</v>
      </c>
      <c r="L88" s="17" t="str">
        <f>VLOOKUP(Tb_Reseller[[#This Row],[Agen id]],Mapping_Agen!A:E,5,0)</f>
        <v>NON SCO</v>
      </c>
      <c r="M88" s="64">
        <v>0</v>
      </c>
      <c r="N88" s="65">
        <v>0</v>
      </c>
      <c r="O88" s="65">
        <f>IFERROR(VLOOKUP(Tb_Reseller[[#This Row],[Kode Reseller]],[1]Sheet1!$A:$B,2,0),0)</f>
        <v>0</v>
      </c>
    </row>
    <row r="89" spans="1:15" x14ac:dyDescent="0.25">
      <c r="A89" s="13" t="s">
        <v>5179</v>
      </c>
      <c r="B89" s="14" t="s">
        <v>8304</v>
      </c>
      <c r="C89" s="15" t="s">
        <v>8213</v>
      </c>
      <c r="D89" s="15" t="s">
        <v>8248</v>
      </c>
      <c r="E89" s="16">
        <v>41796.375</v>
      </c>
      <c r="F89" s="13" t="s">
        <v>8204</v>
      </c>
      <c r="G89" s="13" t="s">
        <v>5179</v>
      </c>
      <c r="H89" s="15" t="str">
        <f>UPPER(Tb_Reseller[[#This Row],[Agen id]]&amp;"-"&amp;VLOOKUP(Tb_Reseller[[#This Row],[Agen id]],A:B,2,0)&amp;"("&amp;Tb_Reseller[[#This Row],[Short]]&amp;")")</f>
        <v>AR00482-ADRIAN CELL(P)</v>
      </c>
      <c r="I89" s="15" t="str">
        <f>VLOOKUP(Tb_Reseller[[#This Row],[Agen id]],Mapping_Agen!A:D,4,0)</f>
        <v>Prima</v>
      </c>
      <c r="J89" s="7" t="str">
        <f>VLOOKUP(Tb_Reseller[[#This Row],[Agen id]],Mapping_Agen!A:C,3,0)</f>
        <v>PP</v>
      </c>
      <c r="K89" s="17" t="str">
        <f>TRIM(LEFT(Tb_Reseller[[#This Row],[Group]],2))</f>
        <v>P</v>
      </c>
      <c r="L89" s="17" t="str">
        <f>VLOOKUP(Tb_Reseller[[#This Row],[Agen id]],Mapping_Agen!A:E,5,0)</f>
        <v>NON SCO</v>
      </c>
      <c r="M89" s="64">
        <v>6.4516129032258063E-2</v>
      </c>
      <c r="N89" s="65">
        <v>0</v>
      </c>
      <c r="O89" s="65">
        <f>IFERROR(VLOOKUP(Tb_Reseller[[#This Row],[Kode Reseller]],[1]Sheet1!$A:$B,2,0),0)</f>
        <v>0</v>
      </c>
    </row>
    <row r="90" spans="1:15" x14ac:dyDescent="0.25">
      <c r="A90" s="13" t="s">
        <v>257</v>
      </c>
      <c r="B90" s="14" t="s">
        <v>8305</v>
      </c>
      <c r="C90" s="15" t="s">
        <v>8208</v>
      </c>
      <c r="D90" s="15" t="s">
        <v>8203</v>
      </c>
      <c r="E90" s="16">
        <v>41796.570138888892</v>
      </c>
      <c r="F90" s="7" t="s">
        <v>8204</v>
      </c>
      <c r="G90" s="13" t="s">
        <v>257</v>
      </c>
      <c r="H90" s="15" t="str">
        <f>UPPER(Tb_Reseller[[#This Row],[Agen id]]&amp;"-"&amp;VLOOKUP(Tb_Reseller[[#This Row],[Agen id]],A:B,2,0)&amp;"("&amp;Tb_Reseller[[#This Row],[Short]]&amp;")")</f>
        <v>AR00484-NIVA CELL(R)</v>
      </c>
      <c r="I90" s="15" t="str">
        <f>VLOOKUP(Tb_Reseller[[#This Row],[Agen id]],Mapping_Agen!A:D,4,0)</f>
        <v>No Limit</v>
      </c>
      <c r="J90" s="7" t="str">
        <f>VLOOKUP(Tb_Reseller[[#This Row],[Agen id]],Mapping_Agen!A:C,3,0)</f>
        <v>BSD</v>
      </c>
      <c r="K90" s="17" t="str">
        <f>TRIM(LEFT(Tb_Reseller[[#This Row],[Group]],2))</f>
        <v>R</v>
      </c>
      <c r="L90" s="17" t="str">
        <f>VLOOKUP(Tb_Reseller[[#This Row],[Agen id]],Mapping_Agen!A:E,5,0)</f>
        <v>NON SCO</v>
      </c>
      <c r="M90" s="64">
        <v>0</v>
      </c>
      <c r="N90" s="65">
        <v>0</v>
      </c>
      <c r="O90" s="65">
        <f>IFERROR(VLOOKUP(Tb_Reseller[[#This Row],[Kode Reseller]],[1]Sheet1!$A:$B,2,0),0)</f>
        <v>0</v>
      </c>
    </row>
    <row r="91" spans="1:15" x14ac:dyDescent="0.25">
      <c r="A91" s="13" t="s">
        <v>8306</v>
      </c>
      <c r="B91" s="14" t="s">
        <v>8307</v>
      </c>
      <c r="C91" s="15" t="s">
        <v>8213</v>
      </c>
      <c r="D91" s="15" t="s">
        <v>8308</v>
      </c>
      <c r="E91" s="16">
        <v>41842.422222222223</v>
      </c>
      <c r="F91" s="7" t="s">
        <v>8268</v>
      </c>
      <c r="G91" s="13" t="s">
        <v>550</v>
      </c>
      <c r="H91" s="15" t="str">
        <f>UPPER(Tb_Reseller[[#This Row],[Agen id]]&amp;"-"&amp;VLOOKUP(Tb_Reseller[[#This Row],[Agen id]],A:B,2,0)&amp;"("&amp;Tb_Reseller[[#This Row],[Short]]&amp;")")</f>
        <v>AR03027-NOMEN CELL(P)</v>
      </c>
      <c r="I91" s="15" t="str">
        <f>VLOOKUP(Tb_Reseller[[#This Row],[Agen id]],Mapping_Agen!A:D,4,0)</f>
        <v>Prima</v>
      </c>
      <c r="J91" s="7" t="str">
        <f>VLOOKUP(Tb_Reseller[[#This Row],[Agen id]],Mapping_Agen!A:C,3,0)</f>
        <v>PP</v>
      </c>
      <c r="K91" s="17" t="str">
        <f>TRIM(LEFT(Tb_Reseller[[#This Row],[Group]],2))</f>
        <v>P</v>
      </c>
      <c r="L91" s="17" t="str">
        <f>VLOOKUP(Tb_Reseller[[#This Row],[Agen id]],Mapping_Agen!A:E,5,0)</f>
        <v>Febri Kurniawan</v>
      </c>
      <c r="M91" s="64">
        <v>0.80645161290322531</v>
      </c>
      <c r="N91" s="65">
        <v>1.166666666666667</v>
      </c>
      <c r="O91" s="65">
        <f>IFERROR(VLOOKUP(Tb_Reseller[[#This Row],[Kode Reseller]],[1]Sheet1!$A:$B,2,0),0)</f>
        <v>1</v>
      </c>
    </row>
    <row r="92" spans="1:15" x14ac:dyDescent="0.25">
      <c r="A92" s="13" t="s">
        <v>259</v>
      </c>
      <c r="B92" s="14" t="s">
        <v>8309</v>
      </c>
      <c r="C92" s="15" t="s">
        <v>8213</v>
      </c>
      <c r="D92" s="15" t="s">
        <v>8248</v>
      </c>
      <c r="E92" s="16">
        <v>41869.428472222222</v>
      </c>
      <c r="F92" s="7" t="s">
        <v>8204</v>
      </c>
      <c r="G92" s="13" t="s">
        <v>259</v>
      </c>
      <c r="H92" s="15" t="str">
        <f>UPPER(Tb_Reseller[[#This Row],[Agen id]]&amp;"-"&amp;VLOOKUP(Tb_Reseller[[#This Row],[Agen id]],A:B,2,0)&amp;"("&amp;Tb_Reseller[[#This Row],[Short]]&amp;")")</f>
        <v>AR00528-MILA CELL 8(P)</v>
      </c>
      <c r="I92" s="15" t="str">
        <f>VLOOKUP(Tb_Reseller[[#This Row],[Agen id]],Mapping_Agen!A:D,4,0)</f>
        <v>Prima</v>
      </c>
      <c r="J92" s="7" t="str">
        <f>VLOOKUP(Tb_Reseller[[#This Row],[Agen id]],Mapping_Agen!A:C,3,0)</f>
        <v>PP</v>
      </c>
      <c r="K92" s="17" t="str">
        <f>TRIM(LEFT(Tb_Reseller[[#This Row],[Group]],2))</f>
        <v>P</v>
      </c>
      <c r="L92" s="17" t="str">
        <f>VLOOKUP(Tb_Reseller[[#This Row],[Agen id]],Mapping_Agen!A:E,5,0)</f>
        <v>NON SCO</v>
      </c>
      <c r="M92" s="64">
        <v>0</v>
      </c>
      <c r="N92" s="65">
        <v>0</v>
      </c>
      <c r="O92" s="65">
        <f>IFERROR(VLOOKUP(Tb_Reseller[[#This Row],[Kode Reseller]],[1]Sheet1!$A:$B,2,0),0)</f>
        <v>0</v>
      </c>
    </row>
    <row r="93" spans="1:15" x14ac:dyDescent="0.25">
      <c r="A93" s="13" t="s">
        <v>261</v>
      </c>
      <c r="B93" s="14" t="s">
        <v>8310</v>
      </c>
      <c r="C93" s="15" t="s">
        <v>8210</v>
      </c>
      <c r="D93" s="15" t="s">
        <v>8248</v>
      </c>
      <c r="E93" s="16">
        <v>41876.424305555563</v>
      </c>
      <c r="F93" s="7" t="s">
        <v>8204</v>
      </c>
      <c r="G93" s="13" t="s">
        <v>261</v>
      </c>
      <c r="H93" s="15" t="str">
        <f>UPPER(Tb_Reseller[[#This Row],[Agen id]]&amp;"-"&amp;VLOOKUP(Tb_Reseller[[#This Row],[Agen id]],A:B,2,0)&amp;"("&amp;Tb_Reseller[[#This Row],[Short]]&amp;")")</f>
        <v>AR00531-NENG DEA CELL(RV)</v>
      </c>
      <c r="I93" s="15" t="str">
        <f>VLOOKUP(Tb_Reseller[[#This Row],[Agen id]],Mapping_Agen!A:D,4,0)</f>
        <v>No Limit</v>
      </c>
      <c r="J93" s="7" t="str">
        <f>VLOOKUP(Tb_Reseller[[#This Row],[Agen id]],Mapping_Agen!A:C,3,0)</f>
        <v>PP</v>
      </c>
      <c r="K93" s="17" t="str">
        <f>TRIM(LEFT(Tb_Reseller[[#This Row],[Group]],2))</f>
        <v>RV</v>
      </c>
      <c r="L93" s="17" t="str">
        <f>VLOOKUP(Tb_Reseller[[#This Row],[Agen id]],Mapping_Agen!A:E,5,0)</f>
        <v>NON SCO</v>
      </c>
      <c r="M93" s="64">
        <v>0</v>
      </c>
      <c r="N93" s="65">
        <v>0</v>
      </c>
      <c r="O93" s="65">
        <f>IFERROR(VLOOKUP(Tb_Reseller[[#This Row],[Kode Reseller]],[1]Sheet1!$A:$B,2,0),0)</f>
        <v>0</v>
      </c>
    </row>
    <row r="94" spans="1:15" x14ac:dyDescent="0.25">
      <c r="A94" s="13" t="s">
        <v>3413</v>
      </c>
      <c r="B94" s="14" t="s">
        <v>8311</v>
      </c>
      <c r="C94" s="15" t="s">
        <v>8213</v>
      </c>
      <c r="D94" s="15" t="s">
        <v>8203</v>
      </c>
      <c r="E94" s="16">
        <v>41954.414583333331</v>
      </c>
      <c r="F94" s="7" t="s">
        <v>8204</v>
      </c>
      <c r="G94" s="13" t="s">
        <v>3413</v>
      </c>
      <c r="H94" s="15" t="str">
        <f>UPPER(Tb_Reseller[[#This Row],[Agen id]]&amp;"-"&amp;VLOOKUP(Tb_Reseller[[#This Row],[Agen id]],A:B,2,0)&amp;"("&amp;Tb_Reseller[[#This Row],[Short]]&amp;")")</f>
        <v>AR00580-ANGGRAENI CELL(P)</v>
      </c>
      <c r="I94" s="15" t="str">
        <f>VLOOKUP(Tb_Reseller[[#This Row],[Agen id]],Mapping_Agen!A:D,4,0)</f>
        <v>Prima</v>
      </c>
      <c r="J94" s="7" t="str">
        <f>VLOOKUP(Tb_Reseller[[#This Row],[Agen id]],Mapping_Agen!A:C,3,0)</f>
        <v>BSD</v>
      </c>
      <c r="K94" s="17" t="str">
        <f>TRIM(LEFT(Tb_Reseller[[#This Row],[Group]],2))</f>
        <v>P</v>
      </c>
      <c r="L94" s="17" t="str">
        <f>VLOOKUP(Tb_Reseller[[#This Row],[Agen id]],Mapping_Agen!A:E,5,0)</f>
        <v>NON SCO</v>
      </c>
      <c r="M94" s="64">
        <v>0.29032258064516125</v>
      </c>
      <c r="N94" s="65">
        <v>0.23333333333333331</v>
      </c>
      <c r="O94" s="65">
        <f>IFERROR(VLOOKUP(Tb_Reseller[[#This Row],[Kode Reseller]],[1]Sheet1!$A:$B,2,0),0)</f>
        <v>0.25</v>
      </c>
    </row>
    <row r="95" spans="1:15" x14ac:dyDescent="0.25">
      <c r="A95" s="13" t="s">
        <v>265</v>
      </c>
      <c r="B95" s="14" t="s">
        <v>8312</v>
      </c>
      <c r="C95" s="15" t="s">
        <v>8210</v>
      </c>
      <c r="D95" s="15" t="s">
        <v>8248</v>
      </c>
      <c r="E95" s="16">
        <v>41984.743750000001</v>
      </c>
      <c r="F95" s="7" t="s">
        <v>8204</v>
      </c>
      <c r="G95" s="13" t="s">
        <v>265</v>
      </c>
      <c r="H95" s="15" t="str">
        <f>UPPER(Tb_Reseller[[#This Row],[Agen id]]&amp;"-"&amp;VLOOKUP(Tb_Reseller[[#This Row],[Agen id]],A:B,2,0)&amp;"("&amp;Tb_Reseller[[#This Row],[Short]]&amp;")")</f>
        <v>AR00606-LELA CELL (2)(RV)</v>
      </c>
      <c r="I95" s="15" t="str">
        <f>VLOOKUP(Tb_Reseller[[#This Row],[Agen id]],Mapping_Agen!A:D,4,0)</f>
        <v>Limit</v>
      </c>
      <c r="J95" s="7" t="str">
        <f>VLOOKUP(Tb_Reseller[[#This Row],[Agen id]],Mapping_Agen!A:C,3,0)</f>
        <v>PP</v>
      </c>
      <c r="K95" s="17" t="str">
        <f>TRIM(LEFT(Tb_Reseller[[#This Row],[Group]],2))</f>
        <v>RV</v>
      </c>
      <c r="L95" s="17" t="str">
        <f>VLOOKUP(Tb_Reseller[[#This Row],[Agen id]],Mapping_Agen!A:E,5,0)</f>
        <v>Febri Kurniawan</v>
      </c>
      <c r="M95" s="64">
        <v>1.1290322580645153</v>
      </c>
      <c r="N95" s="65">
        <v>1.3666666666666676</v>
      </c>
      <c r="O95" s="65">
        <f>IFERROR(VLOOKUP(Tb_Reseller[[#This Row],[Kode Reseller]],[1]Sheet1!$A:$B,2,0),0)</f>
        <v>1</v>
      </c>
    </row>
    <row r="96" spans="1:15" x14ac:dyDescent="0.25">
      <c r="A96" s="13" t="s">
        <v>2423</v>
      </c>
      <c r="B96" s="14" t="s">
        <v>8313</v>
      </c>
      <c r="C96" s="15" t="s">
        <v>8213</v>
      </c>
      <c r="D96" s="15" t="s">
        <v>8203</v>
      </c>
      <c r="E96" s="16">
        <v>41985.355555555558</v>
      </c>
      <c r="F96" s="7" t="s">
        <v>8204</v>
      </c>
      <c r="G96" s="13" t="s">
        <v>2423</v>
      </c>
      <c r="H96" s="15" t="str">
        <f>UPPER(Tb_Reseller[[#This Row],[Agen id]]&amp;"-"&amp;VLOOKUP(Tb_Reseller[[#This Row],[Agen id]],A:B,2,0)&amp;"("&amp;Tb_Reseller[[#This Row],[Short]]&amp;")")</f>
        <v>AR00608-NARTI CELL(P)</v>
      </c>
      <c r="I96" s="15" t="str">
        <f>VLOOKUP(Tb_Reseller[[#This Row],[Agen id]],Mapping_Agen!A:D,4,0)</f>
        <v>Prima</v>
      </c>
      <c r="J96" s="7" t="str">
        <f>VLOOKUP(Tb_Reseller[[#This Row],[Agen id]],Mapping_Agen!A:C,3,0)</f>
        <v>BSD</v>
      </c>
      <c r="K96" s="17" t="str">
        <f>TRIM(LEFT(Tb_Reseller[[#This Row],[Group]],2))</f>
        <v>P</v>
      </c>
      <c r="L96" s="17" t="str">
        <f>VLOOKUP(Tb_Reseller[[#This Row],[Agen id]],Mapping_Agen!A:E,5,0)</f>
        <v>NON SCO</v>
      </c>
      <c r="M96" s="64">
        <v>0.61290322580645129</v>
      </c>
      <c r="N96" s="65">
        <v>0.46666666666666662</v>
      </c>
      <c r="O96" s="65">
        <f>IFERROR(VLOOKUP(Tb_Reseller[[#This Row],[Kode Reseller]],[1]Sheet1!$A:$B,2,0),0)</f>
        <v>0.5</v>
      </c>
    </row>
    <row r="97" spans="1:15" x14ac:dyDescent="0.25">
      <c r="A97" s="13" t="s">
        <v>270</v>
      </c>
      <c r="B97" s="14" t="s">
        <v>8314</v>
      </c>
      <c r="C97" s="15" t="s">
        <v>8213</v>
      </c>
      <c r="D97" s="15" t="s">
        <v>8248</v>
      </c>
      <c r="E97" s="16">
        <v>41989.688888888893</v>
      </c>
      <c r="F97" s="7" t="s">
        <v>8204</v>
      </c>
      <c r="G97" s="13" t="s">
        <v>270</v>
      </c>
      <c r="H97" s="15" t="str">
        <f>UPPER(Tb_Reseller[[#This Row],[Agen id]]&amp;"-"&amp;VLOOKUP(Tb_Reseller[[#This Row],[Agen id]],A:B,2,0)&amp;"("&amp;Tb_Reseller[[#This Row],[Short]]&amp;")")</f>
        <v>AR00612-KPM CELL(P)</v>
      </c>
      <c r="I97" s="15" t="str">
        <f>VLOOKUP(Tb_Reseller[[#This Row],[Agen id]],Mapping_Agen!A:D,4,0)</f>
        <v>Prima</v>
      </c>
      <c r="J97" s="7" t="str">
        <f>VLOOKUP(Tb_Reseller[[#This Row],[Agen id]],Mapping_Agen!A:C,3,0)</f>
        <v>PP</v>
      </c>
      <c r="K97" s="17" t="str">
        <f>TRIM(LEFT(Tb_Reseller[[#This Row],[Group]],2))</f>
        <v>P</v>
      </c>
      <c r="L97" s="17" t="str">
        <f>VLOOKUP(Tb_Reseller[[#This Row],[Agen id]],Mapping_Agen!A:E,5,0)</f>
        <v>NON SCO</v>
      </c>
      <c r="M97" s="64">
        <v>0</v>
      </c>
      <c r="N97" s="65">
        <v>0</v>
      </c>
      <c r="O97" s="65">
        <f>IFERROR(VLOOKUP(Tb_Reseller[[#This Row],[Kode Reseller]],[1]Sheet1!$A:$B,2,0),0)</f>
        <v>0</v>
      </c>
    </row>
    <row r="98" spans="1:15" x14ac:dyDescent="0.25">
      <c r="A98" s="13" t="s">
        <v>1130</v>
      </c>
      <c r="B98" s="14" t="s">
        <v>8315</v>
      </c>
      <c r="C98" s="15" t="s">
        <v>8208</v>
      </c>
      <c r="D98" s="15" t="s">
        <v>8248</v>
      </c>
      <c r="E98" s="16">
        <v>41999.659722222219</v>
      </c>
      <c r="F98" s="7" t="s">
        <v>8204</v>
      </c>
      <c r="G98" s="13" t="s">
        <v>1130</v>
      </c>
      <c r="H98" s="15" t="str">
        <f>UPPER(Tb_Reseller[[#This Row],[Agen id]]&amp;"-"&amp;VLOOKUP(Tb_Reseller[[#This Row],[Agen id]],A:B,2,0)&amp;"("&amp;Tb_Reseller[[#This Row],[Short]]&amp;")")</f>
        <v>AR00617-WARUNG PULSA (2)(R)</v>
      </c>
      <c r="I98" s="15" t="str">
        <f>VLOOKUP(Tb_Reseller[[#This Row],[Agen id]],Mapping_Agen!A:D,4,0)</f>
        <v>No Limit</v>
      </c>
      <c r="J98" s="7" t="str">
        <f>VLOOKUP(Tb_Reseller[[#This Row],[Agen id]],Mapping_Agen!A:C,3,0)</f>
        <v>PP</v>
      </c>
      <c r="K98" s="17" t="str">
        <f>TRIM(LEFT(Tb_Reseller[[#This Row],[Group]],2))</f>
        <v>R</v>
      </c>
      <c r="L98" s="17" t="str">
        <f>VLOOKUP(Tb_Reseller[[#This Row],[Agen id]],Mapping_Agen!A:E,5,0)</f>
        <v>NON SCO</v>
      </c>
      <c r="M98" s="64">
        <v>1.9677419354838694</v>
      </c>
      <c r="N98" s="65">
        <v>2.0000000000000027</v>
      </c>
      <c r="O98" s="65">
        <f>IFERROR(VLOOKUP(Tb_Reseller[[#This Row],[Kode Reseller]],[1]Sheet1!$A:$B,2,0),0)</f>
        <v>1</v>
      </c>
    </row>
    <row r="99" spans="1:15" x14ac:dyDescent="0.25">
      <c r="A99" s="13" t="s">
        <v>274</v>
      </c>
      <c r="B99" s="14" t="s">
        <v>8316</v>
      </c>
      <c r="C99" s="15" t="s">
        <v>8210</v>
      </c>
      <c r="D99" s="15" t="s">
        <v>8203</v>
      </c>
      <c r="E99" s="16">
        <v>42003.720833333333</v>
      </c>
      <c r="F99" s="7" t="s">
        <v>8204</v>
      </c>
      <c r="G99" s="13" t="s">
        <v>274</v>
      </c>
      <c r="H99" s="15" t="str">
        <f>UPPER(Tb_Reseller[[#This Row],[Agen id]]&amp;"-"&amp;VLOOKUP(Tb_Reseller[[#This Row],[Agen id]],A:B,2,0)&amp;"("&amp;Tb_Reseller[[#This Row],[Short]]&amp;")")</f>
        <v>AR00619-NOVEL CELL(RV)</v>
      </c>
      <c r="I99" s="15" t="str">
        <f>VLOOKUP(Tb_Reseller[[#This Row],[Agen id]],Mapping_Agen!A:D,4,0)</f>
        <v>Limit</v>
      </c>
      <c r="J99" s="7" t="str">
        <f>VLOOKUP(Tb_Reseller[[#This Row],[Agen id]],Mapping_Agen!A:C,3,0)</f>
        <v>BSD</v>
      </c>
      <c r="K99" s="17" t="str">
        <f>TRIM(LEFT(Tb_Reseller[[#This Row],[Group]],2))</f>
        <v>RV</v>
      </c>
      <c r="L99" s="17" t="str">
        <f>VLOOKUP(Tb_Reseller[[#This Row],[Agen id]],Mapping_Agen!A:E,5,0)</f>
        <v>Hupron</v>
      </c>
      <c r="M99" s="64">
        <v>2.0645161290322567</v>
      </c>
      <c r="N99" s="65">
        <v>2.4000000000000012</v>
      </c>
      <c r="O99" s="65">
        <f>IFERROR(VLOOKUP(Tb_Reseller[[#This Row],[Kode Reseller]],[1]Sheet1!$A:$B,2,0),0)</f>
        <v>2.5</v>
      </c>
    </row>
    <row r="100" spans="1:15" x14ac:dyDescent="0.25">
      <c r="A100" s="13" t="s">
        <v>1827</v>
      </c>
      <c r="B100" s="14" t="s">
        <v>8317</v>
      </c>
      <c r="C100" s="15" t="s">
        <v>8208</v>
      </c>
      <c r="D100" s="15" t="s">
        <v>8248</v>
      </c>
      <c r="E100" s="16">
        <v>42010.611111111109</v>
      </c>
      <c r="F100" s="7" t="s">
        <v>8204</v>
      </c>
      <c r="G100" s="13" t="s">
        <v>1827</v>
      </c>
      <c r="H100" s="15" t="str">
        <f>UPPER(Tb_Reseller[[#This Row],[Agen id]]&amp;"-"&amp;VLOOKUP(Tb_Reseller[[#This Row],[Agen id]],A:B,2,0)&amp;"("&amp;Tb_Reseller[[#This Row],[Short]]&amp;")")</f>
        <v>AR00626-FITRAH CELL(R)</v>
      </c>
      <c r="I100" s="15" t="str">
        <f>VLOOKUP(Tb_Reseller[[#This Row],[Agen id]],Mapping_Agen!A:D,4,0)</f>
        <v>No Limit</v>
      </c>
      <c r="J100" s="7" t="str">
        <f>VLOOKUP(Tb_Reseller[[#This Row],[Agen id]],Mapping_Agen!A:C,3,0)</f>
        <v>PP</v>
      </c>
      <c r="K100" s="17" t="str">
        <f>TRIM(LEFT(Tb_Reseller[[#This Row],[Group]],2))</f>
        <v>R</v>
      </c>
      <c r="L100" s="17" t="str">
        <f>VLOOKUP(Tb_Reseller[[#This Row],[Agen id]],Mapping_Agen!A:E,5,0)</f>
        <v>NON SCO</v>
      </c>
      <c r="M100" s="64">
        <v>1.5161290322580634</v>
      </c>
      <c r="N100" s="65">
        <v>1.5666666666666682</v>
      </c>
      <c r="O100" s="65">
        <f>IFERROR(VLOOKUP(Tb_Reseller[[#This Row],[Kode Reseller]],[1]Sheet1!$A:$B,2,0),0)</f>
        <v>1.5</v>
      </c>
    </row>
    <row r="101" spans="1:15" x14ac:dyDescent="0.25">
      <c r="A101" s="13" t="s">
        <v>279</v>
      </c>
      <c r="B101" s="14" t="s">
        <v>8318</v>
      </c>
      <c r="C101" s="15" t="s">
        <v>8208</v>
      </c>
      <c r="D101" s="15" t="s">
        <v>8203</v>
      </c>
      <c r="E101" s="16">
        <v>42016.532638888893</v>
      </c>
      <c r="F101" s="7" t="s">
        <v>8204</v>
      </c>
      <c r="G101" s="13" t="s">
        <v>279</v>
      </c>
      <c r="H101" s="15" t="str">
        <f>UPPER(Tb_Reseller[[#This Row],[Agen id]]&amp;"-"&amp;VLOOKUP(Tb_Reseller[[#This Row],[Agen id]],A:B,2,0)&amp;"("&amp;Tb_Reseller[[#This Row],[Short]]&amp;")")</f>
        <v>AR00637-SMS CELL(R)</v>
      </c>
      <c r="I101" s="15" t="str">
        <f>VLOOKUP(Tb_Reseller[[#This Row],[Agen id]],Mapping_Agen!A:D,4,0)</f>
        <v>No Limit</v>
      </c>
      <c r="J101" s="7" t="str">
        <f>VLOOKUP(Tb_Reseller[[#This Row],[Agen id]],Mapping_Agen!A:C,3,0)</f>
        <v>BSD</v>
      </c>
      <c r="K101" s="17" t="str">
        <f>TRIM(LEFT(Tb_Reseller[[#This Row],[Group]],2))</f>
        <v>R</v>
      </c>
      <c r="L101" s="17" t="str">
        <f>VLOOKUP(Tb_Reseller[[#This Row],[Agen id]],Mapping_Agen!A:E,5,0)</f>
        <v>NON SCO</v>
      </c>
      <c r="M101" s="64">
        <v>0</v>
      </c>
      <c r="N101" s="65">
        <v>0</v>
      </c>
      <c r="O101" s="65">
        <f>IFERROR(VLOOKUP(Tb_Reseller[[#This Row],[Kode Reseller]],[1]Sheet1!$A:$B,2,0),0)</f>
        <v>0</v>
      </c>
    </row>
    <row r="102" spans="1:15" x14ac:dyDescent="0.25">
      <c r="A102" s="13" t="s">
        <v>281</v>
      </c>
      <c r="B102" s="14" t="s">
        <v>8319</v>
      </c>
      <c r="C102" s="15" t="s">
        <v>8213</v>
      </c>
      <c r="D102" s="15" t="s">
        <v>8248</v>
      </c>
      <c r="E102" s="16">
        <v>42031.597222222219</v>
      </c>
      <c r="F102" s="7" t="s">
        <v>8204</v>
      </c>
      <c r="G102" s="13" t="s">
        <v>281</v>
      </c>
      <c r="H102" s="15" t="str">
        <f>UPPER(Tb_Reseller[[#This Row],[Agen id]]&amp;"-"&amp;VLOOKUP(Tb_Reseller[[#This Row],[Agen id]],A:B,2,0)&amp;"("&amp;Tb_Reseller[[#This Row],[Short]]&amp;")")</f>
        <v>AR00645-TITIN CELL(P)</v>
      </c>
      <c r="I102" s="15" t="str">
        <f>VLOOKUP(Tb_Reseller[[#This Row],[Agen id]],Mapping_Agen!A:D,4,0)</f>
        <v>Prima</v>
      </c>
      <c r="J102" s="7" t="str">
        <f>VLOOKUP(Tb_Reseller[[#This Row],[Agen id]],Mapping_Agen!A:C,3,0)</f>
        <v>PP</v>
      </c>
      <c r="K102" s="17" t="str">
        <f>TRIM(LEFT(Tb_Reseller[[#This Row],[Group]],2))</f>
        <v>P</v>
      </c>
      <c r="L102" s="17" t="str">
        <f>VLOOKUP(Tb_Reseller[[#This Row],[Agen id]],Mapping_Agen!A:E,5,0)</f>
        <v>NON SCO</v>
      </c>
      <c r="M102" s="64">
        <v>10.451612903225865</v>
      </c>
      <c r="N102" s="65">
        <v>7.0999999999999845</v>
      </c>
      <c r="O102" s="65">
        <f>IFERROR(VLOOKUP(Tb_Reseller[[#This Row],[Kode Reseller]],[1]Sheet1!$A:$B,2,0),0)</f>
        <v>9.5</v>
      </c>
    </row>
    <row r="103" spans="1:15" x14ac:dyDescent="0.25">
      <c r="A103" s="13" t="s">
        <v>5684</v>
      </c>
      <c r="B103" s="14" t="s">
        <v>8320</v>
      </c>
      <c r="C103" s="15" t="s">
        <v>8213</v>
      </c>
      <c r="D103" s="15" t="s">
        <v>8248</v>
      </c>
      <c r="E103" s="16">
        <v>42047.71597222222</v>
      </c>
      <c r="F103" s="7" t="s">
        <v>8204</v>
      </c>
      <c r="G103" s="13" t="s">
        <v>5684</v>
      </c>
      <c r="H103" s="15" t="str">
        <f>UPPER(Tb_Reseller[[#This Row],[Agen id]]&amp;"-"&amp;VLOOKUP(Tb_Reseller[[#This Row],[Agen id]],A:B,2,0)&amp;"("&amp;Tb_Reseller[[#This Row],[Short]]&amp;")")</f>
        <v>AR00659-NAHRONI CELL(P)</v>
      </c>
      <c r="I103" s="15" t="str">
        <f>VLOOKUP(Tb_Reseller[[#This Row],[Agen id]],Mapping_Agen!A:D,4,0)</f>
        <v>Prima</v>
      </c>
      <c r="J103" s="7" t="str">
        <f>VLOOKUP(Tb_Reseller[[#This Row],[Agen id]],Mapping_Agen!A:C,3,0)</f>
        <v>PP</v>
      </c>
      <c r="K103" s="17" t="str">
        <f>TRIM(LEFT(Tb_Reseller[[#This Row],[Group]],2))</f>
        <v>P</v>
      </c>
      <c r="L103" s="17" t="str">
        <f>VLOOKUP(Tb_Reseller[[#This Row],[Agen id]],Mapping_Agen!A:E,5,0)</f>
        <v>NON SCO</v>
      </c>
      <c r="M103" s="64">
        <v>0</v>
      </c>
      <c r="N103" s="65">
        <v>0</v>
      </c>
      <c r="O103" s="65">
        <f>IFERROR(VLOOKUP(Tb_Reseller[[#This Row],[Kode Reseller]],[1]Sheet1!$A:$B,2,0),0)</f>
        <v>0</v>
      </c>
    </row>
    <row r="104" spans="1:15" x14ac:dyDescent="0.25">
      <c r="A104" s="13" t="s">
        <v>286</v>
      </c>
      <c r="B104" s="14" t="s">
        <v>8321</v>
      </c>
      <c r="C104" s="15" t="s">
        <v>8222</v>
      </c>
      <c r="D104" s="15" t="s">
        <v>8203</v>
      </c>
      <c r="E104" s="16">
        <v>42063.476388888892</v>
      </c>
      <c r="F104" s="7" t="s">
        <v>8204</v>
      </c>
      <c r="G104" s="13" t="s">
        <v>286</v>
      </c>
      <c r="H104" s="15" t="str">
        <f>UPPER(Tb_Reseller[[#This Row],[Agen id]]&amp;"-"&amp;VLOOKUP(Tb_Reseller[[#This Row],[Agen id]],A:B,2,0)&amp;"("&amp;Tb_Reseller[[#This Row],[Short]]&amp;")")</f>
        <v>AR00667-ARIA CELL(MV)</v>
      </c>
      <c r="I104" s="15" t="str">
        <f>VLOOKUP(Tb_Reseller[[#This Row],[Agen id]],Mapping_Agen!A:D,4,0)</f>
        <v>No Limit</v>
      </c>
      <c r="J104" s="7" t="str">
        <f>VLOOKUP(Tb_Reseller[[#This Row],[Agen id]],Mapping_Agen!A:C,3,0)</f>
        <v>BSD</v>
      </c>
      <c r="K104" s="17" t="str">
        <f>TRIM(LEFT(Tb_Reseller[[#This Row],[Group]],2))</f>
        <v>MV</v>
      </c>
      <c r="L104" s="17" t="str">
        <f>VLOOKUP(Tb_Reseller[[#This Row],[Agen id]],Mapping_Agen!A:E,5,0)</f>
        <v>NON SCO</v>
      </c>
      <c r="M104" s="64">
        <v>0</v>
      </c>
      <c r="N104" s="65">
        <v>0</v>
      </c>
      <c r="O104" s="65">
        <f>IFERROR(VLOOKUP(Tb_Reseller[[#This Row],[Kode Reseller]],[1]Sheet1!$A:$B,2,0),0)</f>
        <v>0</v>
      </c>
    </row>
    <row r="105" spans="1:15" x14ac:dyDescent="0.25">
      <c r="A105" s="13" t="s">
        <v>288</v>
      </c>
      <c r="B105" s="14" t="s">
        <v>8322</v>
      </c>
      <c r="C105" s="15" t="s">
        <v>8210</v>
      </c>
      <c r="D105" s="15" t="s">
        <v>8203</v>
      </c>
      <c r="E105" s="16">
        <v>42093.404166666667</v>
      </c>
      <c r="F105" s="7" t="s">
        <v>8204</v>
      </c>
      <c r="G105" s="13" t="s">
        <v>288</v>
      </c>
      <c r="H105" s="15" t="str">
        <f>UPPER(Tb_Reseller[[#This Row],[Agen id]]&amp;"-"&amp;VLOOKUP(Tb_Reseller[[#This Row],[Agen id]],A:B,2,0)&amp;"("&amp;Tb_Reseller[[#This Row],[Short]]&amp;")")</f>
        <v>AR00696-27 CELL(RV)</v>
      </c>
      <c r="I105" s="15" t="str">
        <f>VLOOKUP(Tb_Reseller[[#This Row],[Agen id]],Mapping_Agen!A:D,4,0)</f>
        <v>Limit</v>
      </c>
      <c r="J105" s="7" t="str">
        <f>VLOOKUP(Tb_Reseller[[#This Row],[Agen id]],Mapping_Agen!A:C,3,0)</f>
        <v>BSD</v>
      </c>
      <c r="K105" s="17" t="str">
        <f>TRIM(LEFT(Tb_Reseller[[#This Row],[Group]],2))</f>
        <v>RV</v>
      </c>
      <c r="L105" s="17" t="str">
        <f>VLOOKUP(Tb_Reseller[[#This Row],[Agen id]],Mapping_Agen!A:E,5,0)</f>
        <v>Hupron</v>
      </c>
      <c r="M105" s="64">
        <v>7.3870967741935427</v>
      </c>
      <c r="N105" s="65">
        <v>8.3666666666666476</v>
      </c>
      <c r="O105" s="65">
        <f>IFERROR(VLOOKUP(Tb_Reseller[[#This Row],[Kode Reseller]],[1]Sheet1!$A:$B,2,0),0)</f>
        <v>11.75</v>
      </c>
    </row>
    <row r="106" spans="1:15" x14ac:dyDescent="0.25">
      <c r="A106" s="13" t="s">
        <v>8323</v>
      </c>
      <c r="B106" s="14" t="s">
        <v>8324</v>
      </c>
      <c r="C106" s="15" t="s">
        <v>8325</v>
      </c>
      <c r="D106" s="15" t="s">
        <v>8267</v>
      </c>
      <c r="E106" s="16">
        <v>42115.574305555558</v>
      </c>
      <c r="F106" s="7" t="s">
        <v>8268</v>
      </c>
      <c r="G106" s="13" t="s">
        <v>529</v>
      </c>
      <c r="H106" s="15" t="str">
        <f>UPPER(Tb_Reseller[[#This Row],[Agen id]]&amp;"-"&amp;VLOOKUP(Tb_Reseller[[#This Row],[Agen id]],A:B,2,0)&amp;"("&amp;Tb_Reseller[[#This Row],[Short]]&amp;")")</f>
        <v>AR02672-ESA RELOAD(MV)</v>
      </c>
      <c r="I106" s="15" t="str">
        <f>VLOOKUP(Tb_Reseller[[#This Row],[Agen id]],Mapping_Agen!A:D,4,0)</f>
        <v>Limit</v>
      </c>
      <c r="J106" s="7" t="str">
        <f>VLOOKUP(Tb_Reseller[[#This Row],[Agen id]],Mapping_Agen!A:C,3,0)</f>
        <v>BSD</v>
      </c>
      <c r="K106" s="17" t="str">
        <f>TRIM(LEFT(Tb_Reseller[[#This Row],[Group]],2))</f>
        <v>MV</v>
      </c>
      <c r="L106" s="17" t="str">
        <f>VLOOKUP(Tb_Reseller[[#This Row],[Agen id]],Mapping_Agen!A:E,5,0)</f>
        <v>Hupron</v>
      </c>
      <c r="M106" s="64">
        <v>6.4516129032258063E-2</v>
      </c>
      <c r="N106" s="65">
        <v>0</v>
      </c>
      <c r="O106" s="65">
        <f>IFERROR(VLOOKUP(Tb_Reseller[[#This Row],[Kode Reseller]],[1]Sheet1!$A:$B,2,0),0)</f>
        <v>0</v>
      </c>
    </row>
    <row r="107" spans="1:15" x14ac:dyDescent="0.25">
      <c r="A107" s="13" t="s">
        <v>291</v>
      </c>
      <c r="B107" s="14" t="s">
        <v>8326</v>
      </c>
      <c r="C107" s="15" t="s">
        <v>8208</v>
      </c>
      <c r="D107" s="15" t="s">
        <v>8248</v>
      </c>
      <c r="E107" s="16">
        <v>42115.672222222223</v>
      </c>
      <c r="F107" s="7" t="s">
        <v>8204</v>
      </c>
      <c r="G107" s="13" t="s">
        <v>291</v>
      </c>
      <c r="H107" s="15" t="str">
        <f>UPPER(Tb_Reseller[[#This Row],[Agen id]]&amp;"-"&amp;VLOOKUP(Tb_Reseller[[#This Row],[Agen id]],A:B,2,0)&amp;"("&amp;Tb_Reseller[[#This Row],[Short]]&amp;")")</f>
        <v>AR00714-SISKA CELL (4)(R)</v>
      </c>
      <c r="I107" s="15" t="str">
        <f>VLOOKUP(Tb_Reseller[[#This Row],[Agen id]],Mapping_Agen!A:D,4,0)</f>
        <v>No Limit</v>
      </c>
      <c r="J107" s="7" t="str">
        <f>VLOOKUP(Tb_Reseller[[#This Row],[Agen id]],Mapping_Agen!A:C,3,0)</f>
        <v>PP</v>
      </c>
      <c r="K107" s="17" t="str">
        <f>TRIM(LEFT(Tb_Reseller[[#This Row],[Group]],2))</f>
        <v>R</v>
      </c>
      <c r="L107" s="17" t="str">
        <f>VLOOKUP(Tb_Reseller[[#This Row],[Agen id]],Mapping_Agen!A:E,5,0)</f>
        <v>NON SCO</v>
      </c>
      <c r="M107" s="64">
        <v>0</v>
      </c>
      <c r="N107" s="65">
        <v>0</v>
      </c>
      <c r="O107" s="65">
        <f>IFERROR(VLOOKUP(Tb_Reseller[[#This Row],[Kode Reseller]],[1]Sheet1!$A:$B,2,0),0)</f>
        <v>0</v>
      </c>
    </row>
    <row r="108" spans="1:15" x14ac:dyDescent="0.25">
      <c r="A108" s="13" t="s">
        <v>3424</v>
      </c>
      <c r="B108" s="14" t="s">
        <v>8327</v>
      </c>
      <c r="C108" s="15" t="s">
        <v>8208</v>
      </c>
      <c r="D108" s="15" t="s">
        <v>8248</v>
      </c>
      <c r="E108" s="16">
        <v>42119.470138888893</v>
      </c>
      <c r="F108" s="7" t="s">
        <v>8204</v>
      </c>
      <c r="G108" s="13" t="s">
        <v>3424</v>
      </c>
      <c r="H108" s="15" t="str">
        <f>UPPER(Tb_Reseller[[#This Row],[Agen id]]&amp;"-"&amp;VLOOKUP(Tb_Reseller[[#This Row],[Agen id]],A:B,2,0)&amp;"("&amp;Tb_Reseller[[#This Row],[Short]]&amp;")")</f>
        <v>AR00718-RIVALDO CELL(R)</v>
      </c>
      <c r="I108" s="15" t="str">
        <f>VLOOKUP(Tb_Reseller[[#This Row],[Agen id]],Mapping_Agen!A:D,4,0)</f>
        <v>No Limit</v>
      </c>
      <c r="J108" s="7" t="str">
        <f>VLOOKUP(Tb_Reseller[[#This Row],[Agen id]],Mapping_Agen!A:C,3,0)</f>
        <v>PP</v>
      </c>
      <c r="K108" s="17" t="str">
        <f>TRIM(LEFT(Tb_Reseller[[#This Row],[Group]],2))</f>
        <v>R</v>
      </c>
      <c r="L108" s="17" t="str">
        <f>VLOOKUP(Tb_Reseller[[#This Row],[Agen id]],Mapping_Agen!A:E,5,0)</f>
        <v>NON SCO</v>
      </c>
      <c r="M108" s="64">
        <v>0.41935483870967727</v>
      </c>
      <c r="N108" s="65">
        <v>0.53333333333333333</v>
      </c>
      <c r="O108" s="65">
        <f>IFERROR(VLOOKUP(Tb_Reseller[[#This Row],[Kode Reseller]],[1]Sheet1!$A:$B,2,0),0)</f>
        <v>0</v>
      </c>
    </row>
    <row r="109" spans="1:15" x14ac:dyDescent="0.25">
      <c r="A109" s="13" t="s">
        <v>1508</v>
      </c>
      <c r="B109" s="14" t="s">
        <v>8328</v>
      </c>
      <c r="C109" s="15" t="s">
        <v>8208</v>
      </c>
      <c r="D109" s="15" t="s">
        <v>8203</v>
      </c>
      <c r="E109" s="16">
        <v>42136.431944444441</v>
      </c>
      <c r="F109" s="7" t="s">
        <v>8204</v>
      </c>
      <c r="G109" s="13" t="s">
        <v>1508</v>
      </c>
      <c r="H109" s="15" t="str">
        <f>UPPER(Tb_Reseller[[#This Row],[Agen id]]&amp;"-"&amp;VLOOKUP(Tb_Reseller[[#This Row],[Agen id]],A:B,2,0)&amp;"("&amp;Tb_Reseller[[#This Row],[Short]]&amp;")")</f>
        <v>AR00742-KARAMEL CELL(R)</v>
      </c>
      <c r="I109" s="15" t="str">
        <f>VLOOKUP(Tb_Reseller[[#This Row],[Agen id]],Mapping_Agen!A:D,4,0)</f>
        <v>No Limit</v>
      </c>
      <c r="J109" s="7" t="str">
        <f>VLOOKUP(Tb_Reseller[[#This Row],[Agen id]],Mapping_Agen!A:C,3,0)</f>
        <v>BSD</v>
      </c>
      <c r="K109" s="17" t="str">
        <f>TRIM(LEFT(Tb_Reseller[[#This Row],[Group]],2))</f>
        <v>R</v>
      </c>
      <c r="L109" s="17" t="str">
        <f>VLOOKUP(Tb_Reseller[[#This Row],[Agen id]],Mapping_Agen!A:E,5,0)</f>
        <v>NON SCO</v>
      </c>
      <c r="M109" s="64">
        <v>1.5483870967741924</v>
      </c>
      <c r="N109" s="65">
        <v>1.700000000000002</v>
      </c>
      <c r="O109" s="65">
        <f>IFERROR(VLOOKUP(Tb_Reseller[[#This Row],[Kode Reseller]],[1]Sheet1!$A:$B,2,0),0)</f>
        <v>0.75</v>
      </c>
    </row>
    <row r="110" spans="1:15" x14ac:dyDescent="0.25">
      <c r="A110" s="13" t="s">
        <v>5686</v>
      </c>
      <c r="B110" s="14" t="s">
        <v>8329</v>
      </c>
      <c r="C110" s="15" t="s">
        <v>8208</v>
      </c>
      <c r="D110" s="15" t="s">
        <v>8203</v>
      </c>
      <c r="E110" s="16">
        <v>42150.425000000003</v>
      </c>
      <c r="F110" s="7" t="s">
        <v>8204</v>
      </c>
      <c r="G110" s="13" t="s">
        <v>5686</v>
      </c>
      <c r="H110" s="15" t="str">
        <f>UPPER(Tb_Reseller[[#This Row],[Agen id]]&amp;"-"&amp;VLOOKUP(Tb_Reseller[[#This Row],[Agen id]],A:B,2,0)&amp;"("&amp;Tb_Reseller[[#This Row],[Short]]&amp;")")</f>
        <v>AR00755-RIS CELL (2)(R)</v>
      </c>
      <c r="I110" s="15" t="str">
        <f>VLOOKUP(Tb_Reseller[[#This Row],[Agen id]],Mapping_Agen!A:D,4,0)</f>
        <v>No Limit</v>
      </c>
      <c r="J110" s="7" t="str">
        <f>VLOOKUP(Tb_Reseller[[#This Row],[Agen id]],Mapping_Agen!A:C,3,0)</f>
        <v>BSD</v>
      </c>
      <c r="K110" s="17" t="str">
        <f>TRIM(LEFT(Tb_Reseller[[#This Row],[Group]],2))</f>
        <v>R</v>
      </c>
      <c r="L110" s="17" t="str">
        <f>VLOOKUP(Tb_Reseller[[#This Row],[Agen id]],Mapping_Agen!A:E,5,0)</f>
        <v>NON SCO</v>
      </c>
      <c r="M110" s="64">
        <v>3.2258064516129031E-2</v>
      </c>
      <c r="N110" s="65">
        <v>0.1</v>
      </c>
      <c r="O110" s="65">
        <f>IFERROR(VLOOKUP(Tb_Reseller[[#This Row],[Kode Reseller]],[1]Sheet1!$A:$B,2,0),0)</f>
        <v>0.25</v>
      </c>
    </row>
    <row r="111" spans="1:15" x14ac:dyDescent="0.25">
      <c r="A111" s="13" t="s">
        <v>299</v>
      </c>
      <c r="B111" s="14" t="s">
        <v>8330</v>
      </c>
      <c r="C111" s="15" t="s">
        <v>8213</v>
      </c>
      <c r="D111" s="15" t="s">
        <v>8203</v>
      </c>
      <c r="E111" s="16">
        <v>42206.730555555558</v>
      </c>
      <c r="F111" s="7" t="s">
        <v>8204</v>
      </c>
      <c r="G111" s="13" t="s">
        <v>299</v>
      </c>
      <c r="H111" s="15" t="str">
        <f>UPPER(Tb_Reseller[[#This Row],[Agen id]]&amp;"-"&amp;VLOOKUP(Tb_Reseller[[#This Row],[Agen id]],A:B,2,0)&amp;"("&amp;Tb_Reseller[[#This Row],[Short]]&amp;")")</f>
        <v>AR00805-STANLEY CELL(P)</v>
      </c>
      <c r="I111" s="15" t="str">
        <f>VLOOKUP(Tb_Reseller[[#This Row],[Agen id]],Mapping_Agen!A:D,4,0)</f>
        <v>Prima</v>
      </c>
      <c r="J111" s="7" t="str">
        <f>VLOOKUP(Tb_Reseller[[#This Row],[Agen id]],Mapping_Agen!A:C,3,0)</f>
        <v>BSD</v>
      </c>
      <c r="K111" s="17" t="str">
        <f>TRIM(LEFT(Tb_Reseller[[#This Row],[Group]],2))</f>
        <v>P</v>
      </c>
      <c r="L111" s="17" t="str">
        <f>VLOOKUP(Tb_Reseller[[#This Row],[Agen id]],Mapping_Agen!A:E,5,0)</f>
        <v>NON SCO</v>
      </c>
      <c r="M111" s="64">
        <v>0</v>
      </c>
      <c r="N111" s="65">
        <v>0</v>
      </c>
      <c r="O111" s="65">
        <f>IFERROR(VLOOKUP(Tb_Reseller[[#This Row],[Kode Reseller]],[1]Sheet1!$A:$B,2,0),0)</f>
        <v>0</v>
      </c>
    </row>
    <row r="112" spans="1:15" x14ac:dyDescent="0.25">
      <c r="A112" s="13" t="s">
        <v>301</v>
      </c>
      <c r="B112" s="14" t="s">
        <v>8331</v>
      </c>
      <c r="C112" s="15" t="s">
        <v>8213</v>
      </c>
      <c r="D112" s="15" t="s">
        <v>8248</v>
      </c>
      <c r="E112" s="16">
        <v>42207.615277777782</v>
      </c>
      <c r="F112" s="7" t="s">
        <v>8204</v>
      </c>
      <c r="G112" s="13" t="s">
        <v>301</v>
      </c>
      <c r="H112" s="15" t="str">
        <f>UPPER(Tb_Reseller[[#This Row],[Agen id]]&amp;"-"&amp;VLOOKUP(Tb_Reseller[[#This Row],[Agen id]],A:B,2,0)&amp;"("&amp;Tb_Reseller[[#This Row],[Short]]&amp;")")</f>
        <v>AR00811-ALVATIH CELL(P)</v>
      </c>
      <c r="I112" s="15" t="str">
        <f>VLOOKUP(Tb_Reseller[[#This Row],[Agen id]],Mapping_Agen!A:D,4,0)</f>
        <v>Prima</v>
      </c>
      <c r="J112" s="7" t="str">
        <f>VLOOKUP(Tb_Reseller[[#This Row],[Agen id]],Mapping_Agen!A:C,3,0)</f>
        <v>PP</v>
      </c>
      <c r="K112" s="17" t="str">
        <f>TRIM(LEFT(Tb_Reseller[[#This Row],[Group]],2))</f>
        <v>P</v>
      </c>
      <c r="L112" s="17" t="str">
        <f>VLOOKUP(Tb_Reseller[[#This Row],[Agen id]],Mapping_Agen!A:E,5,0)</f>
        <v>NON SCO</v>
      </c>
      <c r="M112" s="64">
        <v>0</v>
      </c>
      <c r="N112" s="65">
        <v>0</v>
      </c>
      <c r="O112" s="65">
        <f>IFERROR(VLOOKUP(Tb_Reseller[[#This Row],[Kode Reseller]],[1]Sheet1!$A:$B,2,0),0)</f>
        <v>0</v>
      </c>
    </row>
    <row r="113" spans="1:15" x14ac:dyDescent="0.25">
      <c r="A113" s="13" t="s">
        <v>5694</v>
      </c>
      <c r="B113" s="14" t="s">
        <v>8332</v>
      </c>
      <c r="C113" s="15" t="s">
        <v>8213</v>
      </c>
      <c r="D113" s="15" t="s">
        <v>8248</v>
      </c>
      <c r="E113" s="16">
        <v>42210.679166666669</v>
      </c>
      <c r="F113" s="7" t="s">
        <v>8204</v>
      </c>
      <c r="G113" s="13" t="s">
        <v>5694</v>
      </c>
      <c r="H113" s="15" t="str">
        <f>UPPER(Tb_Reseller[[#This Row],[Agen id]]&amp;"-"&amp;VLOOKUP(Tb_Reseller[[#This Row],[Agen id]],A:B,2,0)&amp;"("&amp;Tb_Reseller[[#This Row],[Short]]&amp;")")</f>
        <v>AR00817-IKI CELL (4)(P)</v>
      </c>
      <c r="I113" s="15" t="str">
        <f>VLOOKUP(Tb_Reseller[[#This Row],[Agen id]],Mapping_Agen!A:D,4,0)</f>
        <v>Prima</v>
      </c>
      <c r="J113" s="7" t="str">
        <f>VLOOKUP(Tb_Reseller[[#This Row],[Agen id]],Mapping_Agen!A:C,3,0)</f>
        <v>PP</v>
      </c>
      <c r="K113" s="17" t="str">
        <f>TRIM(LEFT(Tb_Reseller[[#This Row],[Group]],2))</f>
        <v>P</v>
      </c>
      <c r="L113" s="17" t="str">
        <f>VLOOKUP(Tb_Reseller[[#This Row],[Agen id]],Mapping_Agen!A:E,5,0)</f>
        <v>NON SCO</v>
      </c>
      <c r="M113" s="64">
        <v>0.35483870967741926</v>
      </c>
      <c r="N113" s="65">
        <v>0</v>
      </c>
      <c r="O113" s="65">
        <f>IFERROR(VLOOKUP(Tb_Reseller[[#This Row],[Kode Reseller]],[1]Sheet1!$A:$B,2,0),0)</f>
        <v>0</v>
      </c>
    </row>
    <row r="114" spans="1:15" x14ac:dyDescent="0.25">
      <c r="A114" s="13" t="s">
        <v>879</v>
      </c>
      <c r="B114" s="14" t="s">
        <v>8333</v>
      </c>
      <c r="C114" s="15" t="s">
        <v>8213</v>
      </c>
      <c r="D114" s="15" t="s">
        <v>8203</v>
      </c>
      <c r="E114" s="16">
        <v>42212.546527777777</v>
      </c>
      <c r="F114" s="7" t="s">
        <v>8204</v>
      </c>
      <c r="G114" s="13" t="s">
        <v>879</v>
      </c>
      <c r="H114" s="15" t="str">
        <f>UPPER(Tb_Reseller[[#This Row],[Agen id]]&amp;"-"&amp;VLOOKUP(Tb_Reseller[[#This Row],[Agen id]],A:B,2,0)&amp;"("&amp;Tb_Reseller[[#This Row],[Short]]&amp;")")</f>
        <v>AR00819-NAYA CELL (3)(P)</v>
      </c>
      <c r="I114" s="15" t="str">
        <f>VLOOKUP(Tb_Reseller[[#This Row],[Agen id]],Mapping_Agen!A:D,4,0)</f>
        <v>Prima</v>
      </c>
      <c r="J114" s="7" t="str">
        <f>VLOOKUP(Tb_Reseller[[#This Row],[Agen id]],Mapping_Agen!A:C,3,0)</f>
        <v>BSD</v>
      </c>
      <c r="K114" s="17" t="str">
        <f>TRIM(LEFT(Tb_Reseller[[#This Row],[Group]],2))</f>
        <v>P</v>
      </c>
      <c r="L114" s="17" t="str">
        <f>VLOOKUP(Tb_Reseller[[#This Row],[Agen id]],Mapping_Agen!A:E,5,0)</f>
        <v>NON SCO</v>
      </c>
      <c r="M114" s="64">
        <v>3.1612903225806428</v>
      </c>
      <c r="N114" s="65">
        <v>2.2666666666666684</v>
      </c>
      <c r="O114" s="65">
        <f>IFERROR(VLOOKUP(Tb_Reseller[[#This Row],[Kode Reseller]],[1]Sheet1!$A:$B,2,0),0)</f>
        <v>1.75</v>
      </c>
    </row>
    <row r="115" spans="1:15" x14ac:dyDescent="0.25">
      <c r="A115" s="13" t="s">
        <v>307</v>
      </c>
      <c r="B115" s="14" t="s">
        <v>8334</v>
      </c>
      <c r="C115" s="15" t="s">
        <v>8208</v>
      </c>
      <c r="D115" s="15" t="s">
        <v>8203</v>
      </c>
      <c r="E115" s="16">
        <v>42214.415972222218</v>
      </c>
      <c r="F115" s="7" t="s">
        <v>8204</v>
      </c>
      <c r="G115" s="13" t="s">
        <v>307</v>
      </c>
      <c r="H115" s="15" t="str">
        <f>UPPER(Tb_Reseller[[#This Row],[Agen id]]&amp;"-"&amp;VLOOKUP(Tb_Reseller[[#This Row],[Agen id]],A:B,2,0)&amp;"("&amp;Tb_Reseller[[#This Row],[Short]]&amp;")")</f>
        <v>AR00826-NURYAN CELL(R)</v>
      </c>
      <c r="I115" s="15" t="str">
        <f>VLOOKUP(Tb_Reseller[[#This Row],[Agen id]],Mapping_Agen!A:D,4,0)</f>
        <v>No Limit</v>
      </c>
      <c r="J115" s="7" t="str">
        <f>VLOOKUP(Tb_Reseller[[#This Row],[Agen id]],Mapping_Agen!A:C,3,0)</f>
        <v>BSD</v>
      </c>
      <c r="K115" s="17" t="str">
        <f>TRIM(LEFT(Tb_Reseller[[#This Row],[Group]],2))</f>
        <v>R</v>
      </c>
      <c r="L115" s="17" t="str">
        <f>VLOOKUP(Tb_Reseller[[#This Row],[Agen id]],Mapping_Agen!A:E,5,0)</f>
        <v>NON SCO</v>
      </c>
      <c r="M115" s="64">
        <v>0</v>
      </c>
      <c r="N115" s="65">
        <v>0</v>
      </c>
      <c r="O115" s="65">
        <f>IFERROR(VLOOKUP(Tb_Reseller[[#This Row],[Kode Reseller]],[1]Sheet1!$A:$B,2,0),0)</f>
        <v>0</v>
      </c>
    </row>
    <row r="116" spans="1:15" x14ac:dyDescent="0.25">
      <c r="A116" s="13" t="s">
        <v>309</v>
      </c>
      <c r="B116" s="14" t="s">
        <v>8335</v>
      </c>
      <c r="C116" s="15" t="s">
        <v>8222</v>
      </c>
      <c r="D116" s="15" t="s">
        <v>8231</v>
      </c>
      <c r="E116" s="16">
        <v>42215.720833333333</v>
      </c>
      <c r="F116" s="7" t="s">
        <v>8204</v>
      </c>
      <c r="G116" s="13" t="s">
        <v>309</v>
      </c>
      <c r="H116" s="15" t="str">
        <f>UPPER(Tb_Reseller[[#This Row],[Agen id]]&amp;"-"&amp;VLOOKUP(Tb_Reseller[[#This Row],[Agen id]],A:B,2,0)&amp;"("&amp;Tb_Reseller[[#This Row],[Short]]&amp;")")</f>
        <v>AR00832-RASYA CELL (3)(MV)</v>
      </c>
      <c r="I116" s="15" t="str">
        <f>VLOOKUP(Tb_Reseller[[#This Row],[Agen id]],Mapping_Agen!A:D,4,0)</f>
        <v>No Limit</v>
      </c>
      <c r="J116" s="7" t="str">
        <f>VLOOKUP(Tb_Reseller[[#This Row],[Agen id]],Mapping_Agen!A:C,3,0)</f>
        <v>ICON</v>
      </c>
      <c r="K116" s="17" t="str">
        <f>TRIM(LEFT(Tb_Reseller[[#This Row],[Group]],2))</f>
        <v>MV</v>
      </c>
      <c r="L116" s="17" t="str">
        <f>VLOOKUP(Tb_Reseller[[#This Row],[Agen id]],Mapping_Agen!A:E,5,0)</f>
        <v>NON SCO</v>
      </c>
      <c r="M116" s="64">
        <v>0</v>
      </c>
      <c r="N116" s="65">
        <v>0</v>
      </c>
      <c r="O116" s="65">
        <f>IFERROR(VLOOKUP(Tb_Reseller[[#This Row],[Kode Reseller]],[1]Sheet1!$A:$B,2,0),0)</f>
        <v>0</v>
      </c>
    </row>
    <row r="117" spans="1:15" x14ac:dyDescent="0.25">
      <c r="A117" s="13" t="s">
        <v>3432</v>
      </c>
      <c r="B117" s="14" t="s">
        <v>8336</v>
      </c>
      <c r="C117" s="15" t="s">
        <v>8213</v>
      </c>
      <c r="D117" s="15" t="s">
        <v>8248</v>
      </c>
      <c r="E117" s="16">
        <v>42217.743055555547</v>
      </c>
      <c r="F117" s="7" t="s">
        <v>8204</v>
      </c>
      <c r="G117" s="13" t="s">
        <v>3432</v>
      </c>
      <c r="H117" s="15" t="str">
        <f>UPPER(Tb_Reseller[[#This Row],[Agen id]]&amp;"-"&amp;VLOOKUP(Tb_Reseller[[#This Row],[Agen id]],A:B,2,0)&amp;"("&amp;Tb_Reseller[[#This Row],[Short]]&amp;")")</f>
        <v>AR00839-SITI WACHIDAH CELL(P)</v>
      </c>
      <c r="I117" s="15" t="str">
        <f>VLOOKUP(Tb_Reseller[[#This Row],[Agen id]],Mapping_Agen!A:D,4,0)</f>
        <v>Prima</v>
      </c>
      <c r="J117" s="7" t="str">
        <f>VLOOKUP(Tb_Reseller[[#This Row],[Agen id]],Mapping_Agen!A:C,3,0)</f>
        <v>PP</v>
      </c>
      <c r="K117" s="17" t="str">
        <f>TRIM(LEFT(Tb_Reseller[[#This Row],[Group]],2))</f>
        <v>P</v>
      </c>
      <c r="L117" s="17" t="str">
        <f>VLOOKUP(Tb_Reseller[[#This Row],[Agen id]],Mapping_Agen!A:E,5,0)</f>
        <v>NON SCO</v>
      </c>
      <c r="M117" s="64">
        <v>0.29032258064516125</v>
      </c>
      <c r="N117" s="65">
        <v>0.23333333333333331</v>
      </c>
      <c r="O117" s="65">
        <f>IFERROR(VLOOKUP(Tb_Reseller[[#This Row],[Kode Reseller]],[1]Sheet1!$A:$B,2,0),0)</f>
        <v>0</v>
      </c>
    </row>
    <row r="118" spans="1:15" x14ac:dyDescent="0.25">
      <c r="A118" s="13" t="s">
        <v>313</v>
      </c>
      <c r="B118" s="14" t="s">
        <v>8337</v>
      </c>
      <c r="C118" s="15" t="s">
        <v>8262</v>
      </c>
      <c r="D118" s="15" t="s">
        <v>8203</v>
      </c>
      <c r="E118" s="16">
        <v>40751</v>
      </c>
      <c r="F118" s="7" t="s">
        <v>8204</v>
      </c>
      <c r="G118" s="13" t="s">
        <v>313</v>
      </c>
      <c r="H118" s="15" t="str">
        <f>UPPER(Tb_Reseller[[#This Row],[Agen id]]&amp;"-"&amp;VLOOKUP(Tb_Reseller[[#This Row],[Agen id]],A:B,2,0)&amp;"("&amp;Tb_Reseller[[#This Row],[Short]]&amp;")")</f>
        <v>AR00871-ZALFA CELL(RL)</v>
      </c>
      <c r="I118" s="15" t="str">
        <f>VLOOKUP(Tb_Reseller[[#This Row],[Agen id]],Mapping_Agen!A:D,4,0)</f>
        <v>Limit</v>
      </c>
      <c r="J118" s="7" t="str">
        <f>VLOOKUP(Tb_Reseller[[#This Row],[Agen id]],Mapping_Agen!A:C,3,0)</f>
        <v>BSD</v>
      </c>
      <c r="K118" s="17" t="str">
        <f>TRIM(LEFT(Tb_Reseller[[#This Row],[Group]],2))</f>
        <v>RL</v>
      </c>
      <c r="L118" s="17" t="str">
        <f>VLOOKUP(Tb_Reseller[[#This Row],[Agen id]],Mapping_Agen!A:E,5,0)</f>
        <v>Hupron</v>
      </c>
      <c r="M118" s="64">
        <v>1.2258064516129024</v>
      </c>
      <c r="N118" s="65">
        <v>1.400000000000001</v>
      </c>
      <c r="O118" s="65">
        <f>IFERROR(VLOOKUP(Tb_Reseller[[#This Row],[Kode Reseller]],[1]Sheet1!$A:$B,2,0),0)</f>
        <v>1.75</v>
      </c>
    </row>
    <row r="119" spans="1:15" x14ac:dyDescent="0.25">
      <c r="A119" s="13" t="s">
        <v>5709</v>
      </c>
      <c r="B119" s="14" t="s">
        <v>8338</v>
      </c>
      <c r="C119" s="15" t="s">
        <v>8237</v>
      </c>
      <c r="D119" s="15" t="s">
        <v>8231</v>
      </c>
      <c r="E119" s="16">
        <v>40915</v>
      </c>
      <c r="F119" s="7" t="s">
        <v>8204</v>
      </c>
      <c r="G119" s="13" t="s">
        <v>5709</v>
      </c>
      <c r="H119" s="15" t="str">
        <f>UPPER(Tb_Reseller[[#This Row],[Agen id]]&amp;"-"&amp;VLOOKUP(Tb_Reseller[[#This Row],[Agen id]],A:B,2,0)&amp;"("&amp;Tb_Reseller[[#This Row],[Short]]&amp;")")</f>
        <v>AR00876-FARHAN CELL(M)</v>
      </c>
      <c r="I119" s="15" t="str">
        <f>VLOOKUP(Tb_Reseller[[#This Row],[Agen id]],Mapping_Agen!A:D,4,0)</f>
        <v>No Limit</v>
      </c>
      <c r="J119" s="7" t="str">
        <f>VLOOKUP(Tb_Reseller[[#This Row],[Agen id]],Mapping_Agen!A:C,3,0)</f>
        <v>ICON</v>
      </c>
      <c r="K119" s="17" t="str">
        <f>TRIM(LEFT(Tb_Reseller[[#This Row],[Group]],2))</f>
        <v>M</v>
      </c>
      <c r="L119" s="17" t="str">
        <f>VLOOKUP(Tb_Reseller[[#This Row],[Agen id]],Mapping_Agen!A:E,5,0)</f>
        <v>NON SCO</v>
      </c>
      <c r="M119" s="64">
        <v>0</v>
      </c>
      <c r="N119" s="65">
        <v>0</v>
      </c>
      <c r="O119" s="65">
        <f>IFERROR(VLOOKUP(Tb_Reseller[[#This Row],[Kode Reseller]],[1]Sheet1!$A:$B,2,0),0)</f>
        <v>0</v>
      </c>
    </row>
    <row r="120" spans="1:15" x14ac:dyDescent="0.25">
      <c r="A120" s="13" t="s">
        <v>2221</v>
      </c>
      <c r="B120" s="14" t="s">
        <v>8339</v>
      </c>
      <c r="C120" s="15" t="s">
        <v>8237</v>
      </c>
      <c r="D120" s="15" t="s">
        <v>8203</v>
      </c>
      <c r="E120" s="16">
        <v>40918</v>
      </c>
      <c r="F120" s="7" t="s">
        <v>8204</v>
      </c>
      <c r="G120" s="13" t="s">
        <v>2221</v>
      </c>
      <c r="H120" s="15" t="str">
        <f>UPPER(Tb_Reseller[[#This Row],[Agen id]]&amp;"-"&amp;VLOOKUP(Tb_Reseller[[#This Row],[Agen id]],A:B,2,0)&amp;"("&amp;Tb_Reseller[[#This Row],[Short]]&amp;")")</f>
        <v>AR00877-AMA CELL(M)</v>
      </c>
      <c r="I120" s="15" t="str">
        <f>VLOOKUP(Tb_Reseller[[#This Row],[Agen id]],Mapping_Agen!A:D,4,0)</f>
        <v>No Limit</v>
      </c>
      <c r="J120" s="7" t="str">
        <f>VLOOKUP(Tb_Reseller[[#This Row],[Agen id]],Mapping_Agen!A:C,3,0)</f>
        <v>BSD</v>
      </c>
      <c r="K120" s="17" t="str">
        <f>TRIM(LEFT(Tb_Reseller[[#This Row],[Group]],2))</f>
        <v>M</v>
      </c>
      <c r="L120" s="17" t="str">
        <f>VLOOKUP(Tb_Reseller[[#This Row],[Agen id]],Mapping_Agen!A:E,5,0)</f>
        <v>NON SCO</v>
      </c>
      <c r="M120" s="64">
        <v>0.80645161290322531</v>
      </c>
      <c r="N120" s="65">
        <v>0.53333333333333333</v>
      </c>
      <c r="O120" s="65">
        <f>IFERROR(VLOOKUP(Tb_Reseller[[#This Row],[Kode Reseller]],[1]Sheet1!$A:$B,2,0),0)</f>
        <v>1</v>
      </c>
    </row>
    <row r="121" spans="1:15" x14ac:dyDescent="0.25">
      <c r="A121" s="13" t="s">
        <v>320</v>
      </c>
      <c r="B121" s="14" t="s">
        <v>8340</v>
      </c>
      <c r="C121" s="15" t="s">
        <v>8213</v>
      </c>
      <c r="D121" s="15" t="s">
        <v>8231</v>
      </c>
      <c r="E121" s="16">
        <v>40984.622916666667</v>
      </c>
      <c r="F121" s="7" t="s">
        <v>8204</v>
      </c>
      <c r="G121" s="13" t="s">
        <v>320</v>
      </c>
      <c r="H121" s="15" t="str">
        <f>UPPER(Tb_Reseller[[#This Row],[Agen id]]&amp;"-"&amp;VLOOKUP(Tb_Reseller[[#This Row],[Agen id]],A:B,2,0)&amp;"("&amp;Tb_Reseller[[#This Row],[Short]]&amp;")")</f>
        <v>AR00880-SEMAR CELL(P)</v>
      </c>
      <c r="I121" s="15" t="str">
        <f>VLOOKUP(Tb_Reseller[[#This Row],[Agen id]],Mapping_Agen!A:D,4,0)</f>
        <v>Prima</v>
      </c>
      <c r="J121" s="7" t="str">
        <f>VLOOKUP(Tb_Reseller[[#This Row],[Agen id]],Mapping_Agen!A:C,3,0)</f>
        <v>ICON</v>
      </c>
      <c r="K121" s="17" t="str">
        <f>TRIM(LEFT(Tb_Reseller[[#This Row],[Group]],2))</f>
        <v>P</v>
      </c>
      <c r="L121" s="17" t="str">
        <f>VLOOKUP(Tb_Reseller[[#This Row],[Agen id]],Mapping_Agen!A:E,5,0)</f>
        <v>NON SCO</v>
      </c>
      <c r="M121" s="64">
        <v>0</v>
      </c>
      <c r="N121" s="65">
        <v>0</v>
      </c>
      <c r="O121" s="65">
        <f>IFERROR(VLOOKUP(Tb_Reseller[[#This Row],[Kode Reseller]],[1]Sheet1!$A:$B,2,0),0)</f>
        <v>0</v>
      </c>
    </row>
    <row r="122" spans="1:15" x14ac:dyDescent="0.25">
      <c r="A122" s="13" t="s">
        <v>322</v>
      </c>
      <c r="B122" s="14" t="s">
        <v>8341</v>
      </c>
      <c r="C122" s="15" t="s">
        <v>8237</v>
      </c>
      <c r="D122" s="15" t="s">
        <v>8231</v>
      </c>
      <c r="E122" s="16">
        <v>41029.435416666667</v>
      </c>
      <c r="F122" s="7" t="s">
        <v>8204</v>
      </c>
      <c r="G122" s="13" t="s">
        <v>322</v>
      </c>
      <c r="H122" s="15" t="str">
        <f>UPPER(Tb_Reseller[[#This Row],[Agen id]]&amp;"-"&amp;VLOOKUP(Tb_Reseller[[#This Row],[Agen id]],A:B,2,0)&amp;"("&amp;Tb_Reseller[[#This Row],[Short]]&amp;")")</f>
        <v>AR00881-OICELL(M)</v>
      </c>
      <c r="I122" s="15" t="str">
        <f>VLOOKUP(Tb_Reseller[[#This Row],[Agen id]],Mapping_Agen!A:D,4,0)</f>
        <v>No Limit</v>
      </c>
      <c r="J122" s="7" t="str">
        <f>VLOOKUP(Tb_Reseller[[#This Row],[Agen id]],Mapping_Agen!A:C,3,0)</f>
        <v>ICON</v>
      </c>
      <c r="K122" s="17" t="str">
        <f>TRIM(LEFT(Tb_Reseller[[#This Row],[Group]],2))</f>
        <v>M</v>
      </c>
      <c r="L122" s="17" t="str">
        <f>VLOOKUP(Tb_Reseller[[#This Row],[Agen id]],Mapping_Agen!A:E,5,0)</f>
        <v>NON SCO</v>
      </c>
      <c r="M122" s="64">
        <v>0</v>
      </c>
      <c r="N122" s="65">
        <v>0</v>
      </c>
      <c r="O122" s="65">
        <f>IFERROR(VLOOKUP(Tb_Reseller[[#This Row],[Kode Reseller]],[1]Sheet1!$A:$B,2,0),0)</f>
        <v>0</v>
      </c>
    </row>
    <row r="123" spans="1:15" x14ac:dyDescent="0.25">
      <c r="A123" s="13" t="s">
        <v>324</v>
      </c>
      <c r="B123" s="14" t="s">
        <v>8342</v>
      </c>
      <c r="C123" s="15" t="s">
        <v>8222</v>
      </c>
      <c r="D123" s="15" t="s">
        <v>8248</v>
      </c>
      <c r="E123" s="16">
        <v>41407.71597222222</v>
      </c>
      <c r="F123" s="7" t="s">
        <v>8204</v>
      </c>
      <c r="G123" s="13" t="s">
        <v>324</v>
      </c>
      <c r="H123" s="15" t="str">
        <f>UPPER(Tb_Reseller[[#This Row],[Agen id]]&amp;"-"&amp;VLOOKUP(Tb_Reseller[[#This Row],[Agen id]],A:B,2,0)&amp;"("&amp;Tb_Reseller[[#This Row],[Short]]&amp;")")</f>
        <v>AR00892-ELI CELL(MV)</v>
      </c>
      <c r="I123" s="15" t="str">
        <f>VLOOKUP(Tb_Reseller[[#This Row],[Agen id]],Mapping_Agen!A:D,4,0)</f>
        <v>Limit</v>
      </c>
      <c r="J123" s="7" t="str">
        <f>VLOOKUP(Tb_Reseller[[#This Row],[Agen id]],Mapping_Agen!A:C,3,0)</f>
        <v>PP</v>
      </c>
      <c r="K123" s="17" t="str">
        <f>TRIM(LEFT(Tb_Reseller[[#This Row],[Group]],2))</f>
        <v>MV</v>
      </c>
      <c r="L123" s="17" t="str">
        <f>VLOOKUP(Tb_Reseller[[#This Row],[Agen id]],Mapping_Agen!A:E,5,0)</f>
        <v>Febri Kurniawan</v>
      </c>
      <c r="M123" s="64">
        <v>5.0967741935483835</v>
      </c>
      <c r="N123" s="65">
        <v>4.533333333333327</v>
      </c>
      <c r="O123" s="65">
        <f>IFERROR(VLOOKUP(Tb_Reseller[[#This Row],[Kode Reseller]],[1]Sheet1!$A:$B,2,0),0)</f>
        <v>6.25</v>
      </c>
    </row>
    <row r="124" spans="1:15" x14ac:dyDescent="0.25">
      <c r="A124" s="13" t="s">
        <v>327</v>
      </c>
      <c r="B124" s="14" t="s">
        <v>8343</v>
      </c>
      <c r="C124" s="15" t="s">
        <v>8213</v>
      </c>
      <c r="D124" s="15" t="s">
        <v>8248</v>
      </c>
      <c r="E124" s="16">
        <v>41794.716666666667</v>
      </c>
      <c r="F124" s="7" t="s">
        <v>8204</v>
      </c>
      <c r="G124" s="13" t="s">
        <v>327</v>
      </c>
      <c r="H124" s="15" t="str">
        <f>UPPER(Tb_Reseller[[#This Row],[Agen id]]&amp;"-"&amp;VLOOKUP(Tb_Reseller[[#This Row],[Agen id]],A:B,2,0)&amp;"("&amp;Tb_Reseller[[#This Row],[Short]]&amp;")")</f>
        <v>AR00925-SHANUM CELL(P)</v>
      </c>
      <c r="I124" s="15" t="str">
        <f>VLOOKUP(Tb_Reseller[[#This Row],[Agen id]],Mapping_Agen!A:D,4,0)</f>
        <v>Prima</v>
      </c>
      <c r="J124" s="7" t="str">
        <f>VLOOKUP(Tb_Reseller[[#This Row],[Agen id]],Mapping_Agen!A:C,3,0)</f>
        <v>PP</v>
      </c>
      <c r="K124" s="17" t="str">
        <f>TRIM(LEFT(Tb_Reseller[[#This Row],[Group]],2))</f>
        <v>P</v>
      </c>
      <c r="L124" s="17" t="str">
        <f>VLOOKUP(Tb_Reseller[[#This Row],[Agen id]],Mapping_Agen!A:E,5,0)</f>
        <v>NON SCO</v>
      </c>
      <c r="M124" s="64">
        <v>0</v>
      </c>
      <c r="N124" s="65">
        <v>0</v>
      </c>
      <c r="O124" s="65">
        <f>IFERROR(VLOOKUP(Tb_Reseller[[#This Row],[Kode Reseller]],[1]Sheet1!$A:$B,2,0),0)</f>
        <v>0</v>
      </c>
    </row>
    <row r="125" spans="1:15" x14ac:dyDescent="0.25">
      <c r="A125" s="13" t="s">
        <v>329</v>
      </c>
      <c r="B125" s="14" t="s">
        <v>8344</v>
      </c>
      <c r="C125" s="15" t="s">
        <v>8237</v>
      </c>
      <c r="D125" s="15" t="s">
        <v>8248</v>
      </c>
      <c r="E125" s="16">
        <v>41809.9</v>
      </c>
      <c r="F125" s="7" t="s">
        <v>8204</v>
      </c>
      <c r="G125" s="13" t="s">
        <v>329</v>
      </c>
      <c r="H125" s="15" t="str">
        <f>UPPER(Tb_Reseller[[#This Row],[Agen id]]&amp;"-"&amp;VLOOKUP(Tb_Reseller[[#This Row],[Agen id]],A:B,2,0)&amp;"("&amp;Tb_Reseller[[#This Row],[Short]]&amp;")")</f>
        <v>AR00947-ASYFA CELL(M)</v>
      </c>
      <c r="I125" s="15" t="str">
        <f>VLOOKUP(Tb_Reseller[[#This Row],[Agen id]],Mapping_Agen!A:D,4,0)</f>
        <v>No Limit</v>
      </c>
      <c r="J125" s="7" t="str">
        <f>VLOOKUP(Tb_Reseller[[#This Row],[Agen id]],Mapping_Agen!A:C,3,0)</f>
        <v>PP</v>
      </c>
      <c r="K125" s="17" t="str">
        <f>TRIM(LEFT(Tb_Reseller[[#This Row],[Group]],2))</f>
        <v>M</v>
      </c>
      <c r="L125" s="17" t="str">
        <f>VLOOKUP(Tb_Reseller[[#This Row],[Agen id]],Mapping_Agen!A:E,5,0)</f>
        <v>NON SCO</v>
      </c>
      <c r="M125" s="64">
        <v>0</v>
      </c>
      <c r="N125" s="65">
        <v>0</v>
      </c>
      <c r="O125" s="65">
        <f>IFERROR(VLOOKUP(Tb_Reseller[[#This Row],[Kode Reseller]],[1]Sheet1!$A:$B,2,0),0)</f>
        <v>0</v>
      </c>
    </row>
    <row r="126" spans="1:15" x14ac:dyDescent="0.25">
      <c r="A126" s="13" t="s">
        <v>392</v>
      </c>
      <c r="B126" s="14" t="s">
        <v>8345</v>
      </c>
      <c r="C126" s="15" t="s">
        <v>8213</v>
      </c>
      <c r="D126" s="15" t="s">
        <v>8248</v>
      </c>
      <c r="E126" s="16">
        <v>41879.636111111111</v>
      </c>
      <c r="F126" s="7" t="s">
        <v>8204</v>
      </c>
      <c r="G126" s="13" t="s">
        <v>392</v>
      </c>
      <c r="H126" s="15" t="str">
        <f>UPPER(Tb_Reseller[[#This Row],[Agen id]]&amp;"-"&amp;VLOOKUP(Tb_Reseller[[#This Row],[Agen id]],A:B,2,0)&amp;"("&amp;Tb_Reseller[[#This Row],[Short]]&amp;")")</f>
        <v>AR00976-SULIES CELL(P)</v>
      </c>
      <c r="I126" s="15" t="str">
        <f>VLOOKUP(Tb_Reseller[[#This Row],[Agen id]],Mapping_Agen!A:D,4,0)</f>
        <v>Prima</v>
      </c>
      <c r="J126" s="7" t="str">
        <f>VLOOKUP(Tb_Reseller[[#This Row],[Agen id]],Mapping_Agen!A:C,3,0)</f>
        <v>PP</v>
      </c>
      <c r="K126" s="17" t="str">
        <f>TRIM(LEFT(Tb_Reseller[[#This Row],[Group]],2))</f>
        <v>P</v>
      </c>
      <c r="L126" s="17" t="str">
        <f>VLOOKUP(Tb_Reseller[[#This Row],[Agen id]],Mapping_Agen!A:E,5,0)</f>
        <v>NON SCO</v>
      </c>
      <c r="M126" s="64">
        <v>0</v>
      </c>
      <c r="N126" s="65">
        <v>0</v>
      </c>
      <c r="O126" s="65">
        <f>IFERROR(VLOOKUP(Tb_Reseller[[#This Row],[Kode Reseller]],[1]Sheet1!$A:$B,2,0),0)</f>
        <v>0</v>
      </c>
    </row>
    <row r="127" spans="1:15" x14ac:dyDescent="0.25">
      <c r="A127" s="13" t="s">
        <v>333</v>
      </c>
      <c r="B127" s="14" t="s">
        <v>8346</v>
      </c>
      <c r="C127" s="15" t="s">
        <v>8210</v>
      </c>
      <c r="D127" s="15" t="s">
        <v>8248</v>
      </c>
      <c r="E127" s="16">
        <v>41918.459722222222</v>
      </c>
      <c r="F127" s="7" t="s">
        <v>8204</v>
      </c>
      <c r="G127" s="13" t="s">
        <v>333</v>
      </c>
      <c r="H127" s="15" t="str">
        <f>UPPER(Tb_Reseller[[#This Row],[Agen id]]&amp;"-"&amp;VLOOKUP(Tb_Reseller[[#This Row],[Agen id]],A:B,2,0)&amp;"("&amp;Tb_Reseller[[#This Row],[Short]]&amp;")")</f>
        <v>AR00985-ERNA CELL (6)(RV)</v>
      </c>
      <c r="I127" s="15" t="str">
        <f>VLOOKUP(Tb_Reseller[[#This Row],[Agen id]],Mapping_Agen!A:D,4,0)</f>
        <v>Limit</v>
      </c>
      <c r="J127" s="7" t="str">
        <f>VLOOKUP(Tb_Reseller[[#This Row],[Agen id]],Mapping_Agen!A:C,3,0)</f>
        <v>PP</v>
      </c>
      <c r="K127" s="17" t="str">
        <f>TRIM(LEFT(Tb_Reseller[[#This Row],[Group]],2))</f>
        <v>RV</v>
      </c>
      <c r="L127" s="17" t="str">
        <f>VLOOKUP(Tb_Reseller[[#This Row],[Agen id]],Mapping_Agen!A:E,5,0)</f>
        <v>Febri Kurniawan</v>
      </c>
      <c r="M127" s="64">
        <v>1.4516129032258054</v>
      </c>
      <c r="N127" s="65">
        <v>1.1000000000000001</v>
      </c>
      <c r="O127" s="65">
        <f>IFERROR(VLOOKUP(Tb_Reseller[[#This Row],[Kode Reseller]],[1]Sheet1!$A:$B,2,0),0)</f>
        <v>1.25</v>
      </c>
    </row>
    <row r="128" spans="1:15" x14ac:dyDescent="0.25">
      <c r="A128" s="13" t="s">
        <v>1862</v>
      </c>
      <c r="B128" s="14" t="s">
        <v>8347</v>
      </c>
      <c r="C128" s="15" t="s">
        <v>8222</v>
      </c>
      <c r="D128" s="15" t="s">
        <v>8231</v>
      </c>
      <c r="E128" s="16">
        <v>41986.452777777777</v>
      </c>
      <c r="F128" s="7" t="s">
        <v>8204</v>
      </c>
      <c r="G128" s="13" t="s">
        <v>1862</v>
      </c>
      <c r="H128" s="15" t="str">
        <f>UPPER(Tb_Reseller[[#This Row],[Agen id]]&amp;"-"&amp;VLOOKUP(Tb_Reseller[[#This Row],[Agen id]],A:B,2,0)&amp;"("&amp;Tb_Reseller[[#This Row],[Short]]&amp;")")</f>
        <v>AR01018-SALMA CELL (4)(MV)</v>
      </c>
      <c r="I128" s="15" t="str">
        <f>VLOOKUP(Tb_Reseller[[#This Row],[Agen id]],Mapping_Agen!A:D,4,0)</f>
        <v>Limit</v>
      </c>
      <c r="J128" s="7" t="str">
        <f>VLOOKUP(Tb_Reseller[[#This Row],[Agen id]],Mapping_Agen!A:C,3,0)</f>
        <v>ICON</v>
      </c>
      <c r="K128" s="17" t="str">
        <f>TRIM(LEFT(Tb_Reseller[[#This Row],[Group]],2))</f>
        <v>MV</v>
      </c>
      <c r="L128" s="17" t="str">
        <f>VLOOKUP(Tb_Reseller[[#This Row],[Agen id]],Mapping_Agen!A:E,5,0)</f>
        <v>Abdul Harris</v>
      </c>
      <c r="M128" s="64">
        <v>22.000000000000036</v>
      </c>
      <c r="N128" s="65">
        <v>22.533333333333612</v>
      </c>
      <c r="O128" s="65">
        <f>IFERROR(VLOOKUP(Tb_Reseller[[#This Row],[Kode Reseller]],[1]Sheet1!$A:$B,2,0),0)</f>
        <v>24.75</v>
      </c>
    </row>
    <row r="129" spans="1:15" x14ac:dyDescent="0.25">
      <c r="A129" s="13" t="s">
        <v>1532</v>
      </c>
      <c r="B129" s="14" t="s">
        <v>8348</v>
      </c>
      <c r="C129" s="15" t="s">
        <v>8208</v>
      </c>
      <c r="D129" s="15" t="s">
        <v>8248</v>
      </c>
      <c r="E129" s="16">
        <v>41988.480555555558</v>
      </c>
      <c r="F129" s="7" t="s">
        <v>8204</v>
      </c>
      <c r="G129" s="13" t="s">
        <v>1532</v>
      </c>
      <c r="H129" s="15" t="str">
        <f>UPPER(Tb_Reseller[[#This Row],[Agen id]]&amp;"-"&amp;VLOOKUP(Tb_Reseller[[#This Row],[Agen id]],A:B,2,0)&amp;"("&amp;Tb_Reseller[[#This Row],[Short]]&amp;")")</f>
        <v>AR01023-NAFISHA CELL(R)</v>
      </c>
      <c r="I129" s="15" t="str">
        <f>VLOOKUP(Tb_Reseller[[#This Row],[Agen id]],Mapping_Agen!A:D,4,0)</f>
        <v>No Limit</v>
      </c>
      <c r="J129" s="7" t="str">
        <f>VLOOKUP(Tb_Reseller[[#This Row],[Agen id]],Mapping_Agen!A:C,3,0)</f>
        <v>PP</v>
      </c>
      <c r="K129" s="17" t="str">
        <f>TRIM(LEFT(Tb_Reseller[[#This Row],[Group]],2))</f>
        <v>R</v>
      </c>
      <c r="L129" s="17" t="str">
        <f>VLOOKUP(Tb_Reseller[[#This Row],[Agen id]],Mapping_Agen!A:E,5,0)</f>
        <v>NON SCO</v>
      </c>
      <c r="M129" s="64">
        <v>0</v>
      </c>
      <c r="N129" s="65">
        <v>0</v>
      </c>
      <c r="O129" s="65">
        <f>IFERROR(VLOOKUP(Tb_Reseller[[#This Row],[Kode Reseller]],[1]Sheet1!$A:$B,2,0),0)</f>
        <v>0</v>
      </c>
    </row>
    <row r="130" spans="1:15" x14ac:dyDescent="0.25">
      <c r="A130" s="13" t="s">
        <v>344</v>
      </c>
      <c r="B130" s="14" t="s">
        <v>8349</v>
      </c>
      <c r="C130" s="15" t="s">
        <v>8222</v>
      </c>
      <c r="D130" s="15" t="s">
        <v>8248</v>
      </c>
      <c r="E130" s="16">
        <v>42017.551388888889</v>
      </c>
      <c r="F130" s="7" t="s">
        <v>8204</v>
      </c>
      <c r="G130" s="13" t="s">
        <v>344</v>
      </c>
      <c r="H130" s="15" t="str">
        <f>UPPER(Tb_Reseller[[#This Row],[Agen id]]&amp;"-"&amp;VLOOKUP(Tb_Reseller[[#This Row],[Agen id]],A:B,2,0)&amp;"("&amp;Tb_Reseller[[#This Row],[Short]]&amp;")")</f>
        <v>AR01068-DEWA CELL (6)(MV)</v>
      </c>
      <c r="I130" s="15" t="str">
        <f>VLOOKUP(Tb_Reseller[[#This Row],[Agen id]],Mapping_Agen!A:D,4,0)</f>
        <v>Limit</v>
      </c>
      <c r="J130" s="7" t="str">
        <f>VLOOKUP(Tb_Reseller[[#This Row],[Agen id]],Mapping_Agen!A:C,3,0)</f>
        <v>PP</v>
      </c>
      <c r="K130" s="17" t="str">
        <f>TRIM(LEFT(Tb_Reseller[[#This Row],[Group]],2))</f>
        <v>MV</v>
      </c>
      <c r="L130" s="17" t="str">
        <f>VLOOKUP(Tb_Reseller[[#This Row],[Agen id]],Mapping_Agen!A:E,5,0)</f>
        <v>Mas Komarjaya</v>
      </c>
      <c r="M130" s="64">
        <v>7.5161290322580587</v>
      </c>
      <c r="N130" s="65">
        <v>7.6666666666666492</v>
      </c>
      <c r="O130" s="65">
        <f>IFERROR(VLOOKUP(Tb_Reseller[[#This Row],[Kode Reseller]],[1]Sheet1!$A:$B,2,0),0)</f>
        <v>8.75</v>
      </c>
    </row>
    <row r="131" spans="1:15" x14ac:dyDescent="0.25">
      <c r="A131" s="13" t="s">
        <v>4831</v>
      </c>
      <c r="B131" s="14" t="s">
        <v>8350</v>
      </c>
      <c r="C131" s="15" t="s">
        <v>8213</v>
      </c>
      <c r="D131" s="15" t="s">
        <v>8248</v>
      </c>
      <c r="E131" s="16">
        <v>42031.681250000001</v>
      </c>
      <c r="F131" s="7" t="s">
        <v>8204</v>
      </c>
      <c r="G131" s="13" t="s">
        <v>4831</v>
      </c>
      <c r="H131" s="15" t="str">
        <f>UPPER(Tb_Reseller[[#This Row],[Agen id]]&amp;"-"&amp;VLOOKUP(Tb_Reseller[[#This Row],[Agen id]],A:B,2,0)&amp;"("&amp;Tb_Reseller[[#This Row],[Short]]&amp;")")</f>
        <v>AR01083-RANGGA CELL(P)</v>
      </c>
      <c r="I131" s="15" t="str">
        <f>VLOOKUP(Tb_Reseller[[#This Row],[Agen id]],Mapping_Agen!A:D,4,0)</f>
        <v>Prima</v>
      </c>
      <c r="J131" s="7" t="str">
        <f>VLOOKUP(Tb_Reseller[[#This Row],[Agen id]],Mapping_Agen!A:C,3,0)</f>
        <v>PP</v>
      </c>
      <c r="K131" s="17" t="str">
        <f>TRIM(LEFT(Tb_Reseller[[#This Row],[Group]],2))</f>
        <v>P</v>
      </c>
      <c r="L131" s="17" t="str">
        <f>VLOOKUP(Tb_Reseller[[#This Row],[Agen id]],Mapping_Agen!A:E,5,0)</f>
        <v>NON SCO</v>
      </c>
      <c r="M131" s="64">
        <v>9.6774193548387094E-2</v>
      </c>
      <c r="N131" s="65">
        <v>0.16666666666666666</v>
      </c>
      <c r="O131" s="65">
        <f>IFERROR(VLOOKUP(Tb_Reseller[[#This Row],[Kode Reseller]],[1]Sheet1!$A:$B,2,0),0)</f>
        <v>0.25</v>
      </c>
    </row>
    <row r="132" spans="1:15" x14ac:dyDescent="0.25">
      <c r="A132" s="13" t="s">
        <v>5721</v>
      </c>
      <c r="B132" s="14" t="s">
        <v>8351</v>
      </c>
      <c r="C132" s="15" t="s">
        <v>8208</v>
      </c>
      <c r="D132" s="15" t="s">
        <v>8231</v>
      </c>
      <c r="E132" s="16">
        <v>42036.585416666669</v>
      </c>
      <c r="F132" s="7" t="s">
        <v>8204</v>
      </c>
      <c r="G132" s="13" t="s">
        <v>5721</v>
      </c>
      <c r="H132" s="15" t="str">
        <f>UPPER(Tb_Reseller[[#This Row],[Agen id]]&amp;"-"&amp;VLOOKUP(Tb_Reseller[[#This Row],[Agen id]],A:B,2,0)&amp;"("&amp;Tb_Reseller[[#This Row],[Short]]&amp;")")</f>
        <v>AR01088-NASWAN CELL(R)</v>
      </c>
      <c r="I132" s="15" t="str">
        <f>VLOOKUP(Tb_Reseller[[#This Row],[Agen id]],Mapping_Agen!A:D,4,0)</f>
        <v>No Limit</v>
      </c>
      <c r="J132" s="7" t="str">
        <f>VLOOKUP(Tb_Reseller[[#This Row],[Agen id]],Mapping_Agen!A:C,3,0)</f>
        <v>ICON</v>
      </c>
      <c r="K132" s="17" t="str">
        <f>TRIM(LEFT(Tb_Reseller[[#This Row],[Group]],2))</f>
        <v>R</v>
      </c>
      <c r="L132" s="17" t="str">
        <f>VLOOKUP(Tb_Reseller[[#This Row],[Agen id]],Mapping_Agen!A:E,5,0)</f>
        <v>NON SCO</v>
      </c>
      <c r="M132" s="64">
        <v>0</v>
      </c>
      <c r="N132" s="65">
        <v>0</v>
      </c>
      <c r="O132" s="65">
        <f>IFERROR(VLOOKUP(Tb_Reseller[[#This Row],[Kode Reseller]],[1]Sheet1!$A:$B,2,0),0)</f>
        <v>0</v>
      </c>
    </row>
    <row r="133" spans="1:15" x14ac:dyDescent="0.25">
      <c r="A133" s="13" t="s">
        <v>352</v>
      </c>
      <c r="B133" s="14" t="s">
        <v>8352</v>
      </c>
      <c r="C133" s="15" t="s">
        <v>8213</v>
      </c>
      <c r="D133" s="15" t="s">
        <v>8203</v>
      </c>
      <c r="E133" s="16">
        <v>42115.431944444441</v>
      </c>
      <c r="F133" s="7" t="s">
        <v>8204</v>
      </c>
      <c r="G133" s="13" t="s">
        <v>352</v>
      </c>
      <c r="H133" s="15" t="str">
        <f>UPPER(Tb_Reseller[[#This Row],[Agen id]]&amp;"-"&amp;VLOOKUP(Tb_Reseller[[#This Row],[Agen id]],A:B,2,0)&amp;"("&amp;Tb_Reseller[[#This Row],[Short]]&amp;")")</f>
        <v>AR01165-NEVIN(P)</v>
      </c>
      <c r="I133" s="15" t="str">
        <f>VLOOKUP(Tb_Reseller[[#This Row],[Agen id]],Mapping_Agen!A:D,4,0)</f>
        <v>Prima</v>
      </c>
      <c r="J133" s="7" t="str">
        <f>VLOOKUP(Tb_Reseller[[#This Row],[Agen id]],Mapping_Agen!A:C,3,0)</f>
        <v>BSD</v>
      </c>
      <c r="K133" s="17" t="str">
        <f>TRIM(LEFT(Tb_Reseller[[#This Row],[Group]],2))</f>
        <v>P</v>
      </c>
      <c r="L133" s="17" t="str">
        <f>VLOOKUP(Tb_Reseller[[#This Row],[Agen id]],Mapping_Agen!A:E,5,0)</f>
        <v>NON SCO</v>
      </c>
      <c r="M133" s="64">
        <v>3.1612903225806428</v>
      </c>
      <c r="N133" s="65">
        <v>3.133333333333332</v>
      </c>
      <c r="O133" s="65">
        <f>IFERROR(VLOOKUP(Tb_Reseller[[#This Row],[Kode Reseller]],[1]Sheet1!$A:$B,2,0),0)</f>
        <v>3</v>
      </c>
    </row>
    <row r="134" spans="1:15" x14ac:dyDescent="0.25">
      <c r="A134" s="13" t="s">
        <v>357</v>
      </c>
      <c r="B134" s="14" t="s">
        <v>8353</v>
      </c>
      <c r="C134" s="15" t="s">
        <v>8213</v>
      </c>
      <c r="D134" s="15" t="s">
        <v>8248</v>
      </c>
      <c r="E134" s="16">
        <v>42130.638888888891</v>
      </c>
      <c r="F134" s="7" t="s">
        <v>8204</v>
      </c>
      <c r="G134" s="13" t="s">
        <v>357</v>
      </c>
      <c r="H134" s="15" t="str">
        <f>UPPER(Tb_Reseller[[#This Row],[Agen id]]&amp;"-"&amp;VLOOKUP(Tb_Reseller[[#This Row],[Agen id]],A:B,2,0)&amp;"("&amp;Tb_Reseller[[#This Row],[Short]]&amp;")")</f>
        <v>AR01179-CHACHA CELL (2)(P)</v>
      </c>
      <c r="I134" s="15" t="str">
        <f>VLOOKUP(Tb_Reseller[[#This Row],[Agen id]],Mapping_Agen!A:D,4,0)</f>
        <v>No Limit</v>
      </c>
      <c r="J134" s="7" t="str">
        <f>VLOOKUP(Tb_Reseller[[#This Row],[Agen id]],Mapping_Agen!A:C,3,0)</f>
        <v>PP</v>
      </c>
      <c r="K134" s="17" t="str">
        <f>TRIM(LEFT(Tb_Reseller[[#This Row],[Group]],2))</f>
        <v>P</v>
      </c>
      <c r="L134" s="17" t="str">
        <f>VLOOKUP(Tb_Reseller[[#This Row],[Agen id]],Mapping_Agen!A:E,5,0)</f>
        <v>Mas Komarjaya</v>
      </c>
      <c r="M134" s="64">
        <v>0.16129032258064516</v>
      </c>
      <c r="N134" s="65">
        <v>0.46666666666666662</v>
      </c>
      <c r="O134" s="65">
        <f>IFERROR(VLOOKUP(Tb_Reseller[[#This Row],[Kode Reseller]],[1]Sheet1!$A:$B,2,0),0)</f>
        <v>0</v>
      </c>
    </row>
    <row r="135" spans="1:15" x14ac:dyDescent="0.25">
      <c r="A135" s="13" t="s">
        <v>360</v>
      </c>
      <c r="B135" s="14" t="s">
        <v>8354</v>
      </c>
      <c r="C135" s="15" t="s">
        <v>8210</v>
      </c>
      <c r="D135" s="15" t="s">
        <v>8248</v>
      </c>
      <c r="E135" s="16">
        <v>42215.713194444441</v>
      </c>
      <c r="F135" s="7" t="s">
        <v>8204</v>
      </c>
      <c r="G135" s="13" t="s">
        <v>360</v>
      </c>
      <c r="H135" s="15" t="str">
        <f>UPPER(Tb_Reseller[[#This Row],[Agen id]]&amp;"-"&amp;VLOOKUP(Tb_Reseller[[#This Row],[Agen id]],A:B,2,0)&amp;"("&amp;Tb_Reseller[[#This Row],[Short]]&amp;")")</f>
        <v>AR01229-DIA CELL (4)(RV)</v>
      </c>
      <c r="I135" s="15" t="str">
        <f>VLOOKUP(Tb_Reseller[[#This Row],[Agen id]],Mapping_Agen!A:D,4,0)</f>
        <v>Limit</v>
      </c>
      <c r="J135" s="7" t="str">
        <f>VLOOKUP(Tb_Reseller[[#This Row],[Agen id]],Mapping_Agen!A:C,3,0)</f>
        <v>PP</v>
      </c>
      <c r="K135" s="17" t="str">
        <f>TRIM(LEFT(Tb_Reseller[[#This Row],[Group]],2))</f>
        <v>RV</v>
      </c>
      <c r="L135" s="17" t="str">
        <f>VLOOKUP(Tb_Reseller[[#This Row],[Agen id]],Mapping_Agen!A:E,5,0)</f>
        <v>Febri Kurniawan</v>
      </c>
      <c r="M135" s="64">
        <v>18.387096774193687</v>
      </c>
      <c r="N135" s="65">
        <v>20.400000000000173</v>
      </c>
      <c r="O135" s="65">
        <f>IFERROR(VLOOKUP(Tb_Reseller[[#This Row],[Kode Reseller]],[1]Sheet1!$A:$B,2,0),0)</f>
        <v>19.25</v>
      </c>
    </row>
    <row r="136" spans="1:15" x14ac:dyDescent="0.25">
      <c r="A136" s="13" t="s">
        <v>8355</v>
      </c>
      <c r="B136" s="14" t="s">
        <v>8356</v>
      </c>
      <c r="C136" s="15" t="s">
        <v>8357</v>
      </c>
      <c r="D136" s="15" t="s">
        <v>8358</v>
      </c>
      <c r="E136" s="16">
        <v>41983.288194444453</v>
      </c>
      <c r="F136" s="7" t="s">
        <v>8268</v>
      </c>
      <c r="G136" s="13" t="s">
        <v>2221</v>
      </c>
      <c r="H136" s="15" t="str">
        <f>UPPER(Tb_Reseller[[#This Row],[Agen id]]&amp;"-"&amp;VLOOKUP(Tb_Reseller[[#This Row],[Agen id]],A:B,2,0)&amp;"("&amp;Tb_Reseller[[#This Row],[Short]]&amp;")")</f>
        <v>AR00877-AMA CELL(M3)</v>
      </c>
      <c r="I136" s="15" t="str">
        <f>VLOOKUP(Tb_Reseller[[#This Row],[Agen id]],Mapping_Agen!A:D,4,0)</f>
        <v>No Limit</v>
      </c>
      <c r="J136" s="7" t="str">
        <f>VLOOKUP(Tb_Reseller[[#This Row],[Agen id]],Mapping_Agen!A:C,3,0)</f>
        <v>BSD</v>
      </c>
      <c r="K136" s="17" t="str">
        <f>TRIM(LEFT(Tb_Reseller[[#This Row],[Group]],2))</f>
        <v>M3</v>
      </c>
      <c r="L136" s="17" t="str">
        <f>VLOOKUP(Tb_Reseller[[#This Row],[Agen id]],Mapping_Agen!A:E,5,0)</f>
        <v>NON SCO</v>
      </c>
      <c r="M136" s="64">
        <v>0</v>
      </c>
      <c r="N136" s="65">
        <v>0</v>
      </c>
      <c r="O136" s="65">
        <f>IFERROR(VLOOKUP(Tb_Reseller[[#This Row],[Kode Reseller]],[1]Sheet1!$A:$B,2,0),0)</f>
        <v>0</v>
      </c>
    </row>
    <row r="137" spans="1:15" x14ac:dyDescent="0.25">
      <c r="A137" s="13" t="s">
        <v>8359</v>
      </c>
      <c r="B137" s="14" t="s">
        <v>8360</v>
      </c>
      <c r="C137" s="15" t="s">
        <v>8361</v>
      </c>
      <c r="D137" s="15" t="s">
        <v>8362</v>
      </c>
      <c r="E137" s="16">
        <v>42037.473611111112</v>
      </c>
      <c r="F137" s="7" t="s">
        <v>8268</v>
      </c>
      <c r="G137" s="13" t="s">
        <v>344</v>
      </c>
      <c r="H137" s="15" t="str">
        <f>UPPER(Tb_Reseller[[#This Row],[Agen id]]&amp;"-"&amp;VLOOKUP(Tb_Reseller[[#This Row],[Agen id]],A:B,2,0)&amp;"("&amp;Tb_Reseller[[#This Row],[Short]]&amp;")")</f>
        <v>AR01068-DEWA CELL (6)(MV)</v>
      </c>
      <c r="I137" s="15" t="str">
        <f>VLOOKUP(Tb_Reseller[[#This Row],[Agen id]],Mapping_Agen!A:D,4,0)</f>
        <v>Limit</v>
      </c>
      <c r="J137" s="7" t="str">
        <f>VLOOKUP(Tb_Reseller[[#This Row],[Agen id]],Mapping_Agen!A:C,3,0)</f>
        <v>PP</v>
      </c>
      <c r="K137" s="17" t="str">
        <f>TRIM(LEFT(Tb_Reseller[[#This Row],[Group]],2))</f>
        <v>MV</v>
      </c>
      <c r="L137" s="17" t="str">
        <f>VLOOKUP(Tb_Reseller[[#This Row],[Agen id]],Mapping_Agen!A:E,5,0)</f>
        <v>Mas Komarjaya</v>
      </c>
      <c r="M137" s="64">
        <v>0</v>
      </c>
      <c r="N137" s="65">
        <v>0</v>
      </c>
      <c r="O137" s="65">
        <f>IFERROR(VLOOKUP(Tb_Reseller[[#This Row],[Kode Reseller]],[1]Sheet1!$A:$B,2,0),0)</f>
        <v>0</v>
      </c>
    </row>
    <row r="138" spans="1:15" x14ac:dyDescent="0.25">
      <c r="A138" s="13" t="s">
        <v>8363</v>
      </c>
      <c r="B138" s="14" t="s">
        <v>8364</v>
      </c>
      <c r="C138" s="15" t="s">
        <v>8208</v>
      </c>
      <c r="D138" s="15" t="s">
        <v>8365</v>
      </c>
      <c r="E138" s="16">
        <v>42124.806250000001</v>
      </c>
      <c r="F138" s="7" t="s">
        <v>8268</v>
      </c>
      <c r="G138" s="13" t="s">
        <v>1532</v>
      </c>
      <c r="H138" s="15" t="str">
        <f>UPPER(Tb_Reseller[[#This Row],[Agen id]]&amp;"-"&amp;VLOOKUP(Tb_Reseller[[#This Row],[Agen id]],A:B,2,0)&amp;"("&amp;Tb_Reseller[[#This Row],[Short]]&amp;")")</f>
        <v>AR01023-NAFISHA CELL(R)</v>
      </c>
      <c r="I138" s="15" t="str">
        <f>VLOOKUP(Tb_Reseller[[#This Row],[Agen id]],Mapping_Agen!A:D,4,0)</f>
        <v>No Limit</v>
      </c>
      <c r="J138" s="7" t="str">
        <f>VLOOKUP(Tb_Reseller[[#This Row],[Agen id]],Mapping_Agen!A:C,3,0)</f>
        <v>PP</v>
      </c>
      <c r="K138" s="17" t="str">
        <f>TRIM(LEFT(Tb_Reseller[[#This Row],[Group]],2))</f>
        <v>R</v>
      </c>
      <c r="L138" s="17" t="str">
        <f>VLOOKUP(Tb_Reseller[[#This Row],[Agen id]],Mapping_Agen!A:E,5,0)</f>
        <v>NON SCO</v>
      </c>
      <c r="M138" s="64">
        <v>1.3870967741935474</v>
      </c>
      <c r="N138" s="65">
        <v>1.6333333333333351</v>
      </c>
      <c r="O138" s="65">
        <f>IFERROR(VLOOKUP(Tb_Reseller[[#This Row],[Kode Reseller]],[1]Sheet1!$A:$B,2,0),0)</f>
        <v>1.25</v>
      </c>
    </row>
    <row r="139" spans="1:15" x14ac:dyDescent="0.25">
      <c r="A139" s="13" t="s">
        <v>363</v>
      </c>
      <c r="B139" s="14" t="s">
        <v>8366</v>
      </c>
      <c r="C139" s="15" t="s">
        <v>8367</v>
      </c>
      <c r="D139" s="15" t="s">
        <v>8231</v>
      </c>
      <c r="E139" s="16">
        <v>40428</v>
      </c>
      <c r="F139" s="7" t="s">
        <v>8204</v>
      </c>
      <c r="G139" s="13" t="s">
        <v>363</v>
      </c>
      <c r="H139" s="15" t="str">
        <f>UPPER(Tb_Reseller[[#This Row],[Agen id]]&amp;"-"&amp;VLOOKUP(Tb_Reseller[[#This Row],[Agen id]],A:B,2,0)&amp;"("&amp;Tb_Reseller[[#This Row],[Short]]&amp;")")</f>
        <v>AR01359-BRAVO PULSA(D)</v>
      </c>
      <c r="I139" s="15" t="str">
        <f>VLOOKUP(Tb_Reseller[[#This Row],[Agen id]],Mapping_Agen!A:D,4,0)</f>
        <v>Limit</v>
      </c>
      <c r="J139" s="7" t="str">
        <f>VLOOKUP(Tb_Reseller[[#This Row],[Agen id]],Mapping_Agen!A:C,3,0)</f>
        <v>ICON</v>
      </c>
      <c r="K139" s="17" t="str">
        <f>TRIM(LEFT(Tb_Reseller[[#This Row],[Group]],2))</f>
        <v>D</v>
      </c>
      <c r="L139" s="17" t="str">
        <f>VLOOKUP(Tb_Reseller[[#This Row],[Agen id]],Mapping_Agen!A:E,5,0)</f>
        <v>NON SCO</v>
      </c>
      <c r="M139" s="64">
        <v>0</v>
      </c>
      <c r="N139" s="65">
        <v>0</v>
      </c>
      <c r="O139" s="65">
        <f>IFERROR(VLOOKUP(Tb_Reseller[[#This Row],[Kode Reseller]],[1]Sheet1!$A:$B,2,0),0)</f>
        <v>0</v>
      </c>
    </row>
    <row r="140" spans="1:15" x14ac:dyDescent="0.25">
      <c r="A140" s="13" t="s">
        <v>2319</v>
      </c>
      <c r="B140" s="14" t="s">
        <v>8368</v>
      </c>
      <c r="C140" s="15" t="s">
        <v>8237</v>
      </c>
      <c r="D140" s="15" t="s">
        <v>8369</v>
      </c>
      <c r="E140" s="16">
        <v>41093.479166666657</v>
      </c>
      <c r="F140" s="13" t="s">
        <v>8204</v>
      </c>
      <c r="G140" s="13" t="s">
        <v>2319</v>
      </c>
      <c r="H140" s="15" t="str">
        <f>UPPER(Tb_Reseller[[#This Row],[Agen id]]&amp;"-"&amp;VLOOKUP(Tb_Reseller[[#This Row],[Agen id]],A:B,2,0)&amp;"("&amp;Tb_Reseller[[#This Row],[Short]]&amp;")")</f>
        <v>AR01360-CLA CELL(M)</v>
      </c>
      <c r="I140" s="15" t="str">
        <f>VLOOKUP(Tb_Reseller[[#This Row],[Agen id]],Mapping_Agen!A:D,4,0)</f>
        <v>Limit</v>
      </c>
      <c r="J140" s="7" t="str">
        <f>VLOOKUP(Tb_Reseller[[#This Row],[Agen id]],Mapping_Agen!A:C,3,0)</f>
        <v>PRG</v>
      </c>
      <c r="K140" s="17" t="str">
        <f>TRIM(LEFT(Tb_Reseller[[#This Row],[Group]],2))</f>
        <v>M</v>
      </c>
      <c r="L140" s="17" t="str">
        <f>VLOOKUP(Tb_Reseller[[#This Row],[Agen id]],Mapping_Agen!A:E,5,0)</f>
        <v>NON SCO</v>
      </c>
      <c r="M140" s="64">
        <v>0</v>
      </c>
      <c r="N140" s="65">
        <v>0</v>
      </c>
      <c r="O140" s="65">
        <f>IFERROR(VLOOKUP(Tb_Reseller[[#This Row],[Kode Reseller]],[1]Sheet1!$A:$B,2,0),0)</f>
        <v>0</v>
      </c>
    </row>
    <row r="141" spans="1:15" x14ac:dyDescent="0.25">
      <c r="A141" s="13" t="s">
        <v>8370</v>
      </c>
      <c r="B141" s="14" t="s">
        <v>8371</v>
      </c>
      <c r="C141" s="15" t="s">
        <v>8372</v>
      </c>
      <c r="D141" s="15" t="s">
        <v>8373</v>
      </c>
      <c r="E141" s="16">
        <v>40528</v>
      </c>
      <c r="F141" s="7" t="s">
        <v>8268</v>
      </c>
      <c r="G141" s="13" t="s">
        <v>363</v>
      </c>
      <c r="H141" s="15" t="str">
        <f>UPPER(Tb_Reseller[[#This Row],[Agen id]]&amp;"-"&amp;VLOOKUP(Tb_Reseller[[#This Row],[Agen id]],A:B,2,0)&amp;"("&amp;Tb_Reseller[[#This Row],[Short]]&amp;")")</f>
        <v>AR01359-BRAVO PULSA(D1)</v>
      </c>
      <c r="I141" s="15" t="str">
        <f>VLOOKUP(Tb_Reseller[[#This Row],[Agen id]],Mapping_Agen!A:D,4,0)</f>
        <v>Limit</v>
      </c>
      <c r="J141" s="7" t="str">
        <f>VLOOKUP(Tb_Reseller[[#This Row],[Agen id]],Mapping_Agen!A:C,3,0)</f>
        <v>ICON</v>
      </c>
      <c r="K141" s="17" t="str">
        <f>TRIM(LEFT(Tb_Reseller[[#This Row],[Group]],2))</f>
        <v>D1</v>
      </c>
      <c r="L141" s="17" t="str">
        <f>VLOOKUP(Tb_Reseller[[#This Row],[Agen id]],Mapping_Agen!A:E,5,0)</f>
        <v>NON SCO</v>
      </c>
      <c r="M141" s="64">
        <v>6.9354838709677367</v>
      </c>
      <c r="N141" s="65">
        <v>6.8333333333333188</v>
      </c>
      <c r="O141" s="65">
        <f>IFERROR(VLOOKUP(Tb_Reseller[[#This Row],[Kode Reseller]],[1]Sheet1!$A:$B,2,0),0)</f>
        <v>6</v>
      </c>
    </row>
    <row r="142" spans="1:15" x14ac:dyDescent="0.25">
      <c r="A142" s="13" t="s">
        <v>8374</v>
      </c>
      <c r="B142" s="14" t="s">
        <v>8375</v>
      </c>
      <c r="C142" s="15" t="s">
        <v>8372</v>
      </c>
      <c r="D142" s="15" t="s">
        <v>8373</v>
      </c>
      <c r="E142" s="16">
        <v>42147.580555555563</v>
      </c>
      <c r="F142" s="7" t="s">
        <v>8268</v>
      </c>
      <c r="G142" s="13" t="s">
        <v>363</v>
      </c>
      <c r="H142" s="15" t="str">
        <f>UPPER(Tb_Reseller[[#This Row],[Agen id]]&amp;"-"&amp;VLOOKUP(Tb_Reseller[[#This Row],[Agen id]],A:B,2,0)&amp;"("&amp;Tb_Reseller[[#This Row],[Short]]&amp;")")</f>
        <v>AR01359-BRAVO PULSA(D1)</v>
      </c>
      <c r="I142" s="15" t="str">
        <f>VLOOKUP(Tb_Reseller[[#This Row],[Agen id]],Mapping_Agen!A:D,4,0)</f>
        <v>Limit</v>
      </c>
      <c r="J142" s="7" t="str">
        <f>VLOOKUP(Tb_Reseller[[#This Row],[Agen id]],Mapping_Agen!A:C,3,0)</f>
        <v>ICON</v>
      </c>
      <c r="K142" s="17" t="str">
        <f>TRIM(LEFT(Tb_Reseller[[#This Row],[Group]],2))</f>
        <v>D1</v>
      </c>
      <c r="L142" s="17" t="str">
        <f>VLOOKUP(Tb_Reseller[[#This Row],[Agen id]],Mapping_Agen!A:E,5,0)</f>
        <v>NON SCO</v>
      </c>
      <c r="M142" s="64">
        <v>4.4838709677419324</v>
      </c>
      <c r="N142" s="65">
        <v>5.0999999999999917</v>
      </c>
      <c r="O142" s="65">
        <f>IFERROR(VLOOKUP(Tb_Reseller[[#This Row],[Kode Reseller]],[1]Sheet1!$A:$B,2,0),0)</f>
        <v>3.75</v>
      </c>
    </row>
    <row r="143" spans="1:15" x14ac:dyDescent="0.25">
      <c r="A143" s="13" t="s">
        <v>5734</v>
      </c>
      <c r="B143" s="14" t="s">
        <v>8376</v>
      </c>
      <c r="C143" s="15" t="s">
        <v>8213</v>
      </c>
      <c r="D143" s="15" t="s">
        <v>8203</v>
      </c>
      <c r="E143" s="16">
        <v>40726</v>
      </c>
      <c r="F143" s="7" t="s">
        <v>8204</v>
      </c>
      <c r="G143" s="13" t="s">
        <v>5734</v>
      </c>
      <c r="H143" s="15" t="str">
        <f>UPPER(Tb_Reseller[[#This Row],[Agen id]]&amp;"-"&amp;VLOOKUP(Tb_Reseller[[#This Row],[Agen id]],A:B,2,0)&amp;"("&amp;Tb_Reseller[[#This Row],[Short]]&amp;")")</f>
        <v>AR01377-ZONA PULSA(P)</v>
      </c>
      <c r="I143" s="15" t="str">
        <f>VLOOKUP(Tb_Reseller[[#This Row],[Agen id]],Mapping_Agen!A:D,4,0)</f>
        <v>Prima</v>
      </c>
      <c r="J143" s="7" t="str">
        <f>VLOOKUP(Tb_Reseller[[#This Row],[Agen id]],Mapping_Agen!A:C,3,0)</f>
        <v>BSD</v>
      </c>
      <c r="K143" s="17" t="str">
        <f>TRIM(LEFT(Tb_Reseller[[#This Row],[Group]],2))</f>
        <v>P</v>
      </c>
      <c r="L143" s="17" t="str">
        <f>VLOOKUP(Tb_Reseller[[#This Row],[Agen id]],Mapping_Agen!A:E,5,0)</f>
        <v>NON SCO</v>
      </c>
      <c r="M143" s="64">
        <v>0</v>
      </c>
      <c r="N143" s="65">
        <v>0</v>
      </c>
      <c r="O143" s="65">
        <f>IFERROR(VLOOKUP(Tb_Reseller[[#This Row],[Kode Reseller]],[1]Sheet1!$A:$B,2,0),0)</f>
        <v>0</v>
      </c>
    </row>
    <row r="144" spans="1:15" x14ac:dyDescent="0.25">
      <c r="A144" s="13" t="s">
        <v>8377</v>
      </c>
      <c r="B144" s="14" t="s">
        <v>8378</v>
      </c>
      <c r="C144" s="15" t="s">
        <v>8379</v>
      </c>
      <c r="D144" s="15" t="s">
        <v>8373</v>
      </c>
      <c r="E144" s="16">
        <v>41122.510416666657</v>
      </c>
      <c r="F144" s="7" t="s">
        <v>8268</v>
      </c>
      <c r="G144" s="13" t="s">
        <v>363</v>
      </c>
      <c r="H144" s="15" t="str">
        <f>UPPER(Tb_Reseller[[#This Row],[Agen id]]&amp;"-"&amp;VLOOKUP(Tb_Reseller[[#This Row],[Agen id]],A:B,2,0)&amp;"("&amp;Tb_Reseller[[#This Row],[Short]]&amp;")")</f>
        <v>AR01359-BRAVO PULSA(D3)</v>
      </c>
      <c r="I144" s="15" t="str">
        <f>VLOOKUP(Tb_Reseller[[#This Row],[Agen id]],Mapping_Agen!A:D,4,0)</f>
        <v>Limit</v>
      </c>
      <c r="J144" s="7" t="str">
        <f>VLOOKUP(Tb_Reseller[[#This Row],[Agen id]],Mapping_Agen!A:C,3,0)</f>
        <v>ICON</v>
      </c>
      <c r="K144" s="17" t="str">
        <f>TRIM(LEFT(Tb_Reseller[[#This Row],[Group]],2))</f>
        <v>D3</v>
      </c>
      <c r="L144" s="17" t="str">
        <f>VLOOKUP(Tb_Reseller[[#This Row],[Agen id]],Mapping_Agen!A:E,5,0)</f>
        <v>NON SCO</v>
      </c>
      <c r="M144" s="64">
        <v>0</v>
      </c>
      <c r="N144" s="65">
        <v>0</v>
      </c>
      <c r="O144" s="65">
        <f>IFERROR(VLOOKUP(Tb_Reseller[[#This Row],[Kode Reseller]],[1]Sheet1!$A:$B,2,0),0)</f>
        <v>0</v>
      </c>
    </row>
    <row r="145" spans="1:15" x14ac:dyDescent="0.25">
      <c r="A145" s="13" t="s">
        <v>8380</v>
      </c>
      <c r="B145" s="14" t="s">
        <v>8381</v>
      </c>
      <c r="C145" s="15" t="s">
        <v>8382</v>
      </c>
      <c r="D145" s="15" t="s">
        <v>8373</v>
      </c>
      <c r="E145" s="16">
        <v>41325.753472222219</v>
      </c>
      <c r="F145" s="7" t="s">
        <v>8268</v>
      </c>
      <c r="G145" s="13" t="s">
        <v>363</v>
      </c>
      <c r="H145" s="15" t="str">
        <f>UPPER(Tb_Reseller[[#This Row],[Agen id]]&amp;"-"&amp;VLOOKUP(Tb_Reseller[[#This Row],[Agen id]],A:B,2,0)&amp;"("&amp;Tb_Reseller[[#This Row],[Short]]&amp;")")</f>
        <v>AR01359-BRAVO PULSA(D2)</v>
      </c>
      <c r="I145" s="15" t="str">
        <f>VLOOKUP(Tb_Reseller[[#This Row],[Agen id]],Mapping_Agen!A:D,4,0)</f>
        <v>Limit</v>
      </c>
      <c r="J145" s="7" t="str">
        <f>VLOOKUP(Tb_Reseller[[#This Row],[Agen id]],Mapping_Agen!A:C,3,0)</f>
        <v>ICON</v>
      </c>
      <c r="K145" s="17" t="str">
        <f>TRIM(LEFT(Tb_Reseller[[#This Row],[Group]],2))</f>
        <v>D2</v>
      </c>
      <c r="L145" s="17" t="str">
        <f>VLOOKUP(Tb_Reseller[[#This Row],[Agen id]],Mapping_Agen!A:E,5,0)</f>
        <v>NON SCO</v>
      </c>
      <c r="M145" s="64">
        <v>3.3870967741935458</v>
      </c>
      <c r="N145" s="65">
        <v>3.3666666666666645</v>
      </c>
      <c r="O145" s="65">
        <f>IFERROR(VLOOKUP(Tb_Reseller[[#This Row],[Kode Reseller]],[1]Sheet1!$A:$B,2,0),0)</f>
        <v>3.5</v>
      </c>
    </row>
    <row r="146" spans="1:15" x14ac:dyDescent="0.25">
      <c r="A146" s="13" t="s">
        <v>8383</v>
      </c>
      <c r="B146" s="14" t="s">
        <v>8384</v>
      </c>
      <c r="C146" s="15" t="s">
        <v>8382</v>
      </c>
      <c r="D146" s="15" t="s">
        <v>8385</v>
      </c>
      <c r="E146" s="16">
        <v>41646.450694444437</v>
      </c>
      <c r="F146" s="7" t="s">
        <v>8268</v>
      </c>
      <c r="G146" s="13" t="s">
        <v>363</v>
      </c>
      <c r="H146" s="15" t="str">
        <f>UPPER(Tb_Reseller[[#This Row],[Agen id]]&amp;"-"&amp;VLOOKUP(Tb_Reseller[[#This Row],[Agen id]],A:B,2,0)&amp;"("&amp;Tb_Reseller[[#This Row],[Short]]&amp;")")</f>
        <v>AR01359-BRAVO PULSA(D2)</v>
      </c>
      <c r="I146" s="15" t="str">
        <f>VLOOKUP(Tb_Reseller[[#This Row],[Agen id]],Mapping_Agen!A:D,4,0)</f>
        <v>Limit</v>
      </c>
      <c r="J146" s="7" t="str">
        <f>VLOOKUP(Tb_Reseller[[#This Row],[Agen id]],Mapping_Agen!A:C,3,0)</f>
        <v>ICON</v>
      </c>
      <c r="K146" s="17" t="str">
        <f>TRIM(LEFT(Tb_Reseller[[#This Row],[Group]],2))</f>
        <v>D2</v>
      </c>
      <c r="L146" s="17" t="str">
        <f>VLOOKUP(Tb_Reseller[[#This Row],[Agen id]],Mapping_Agen!A:E,5,0)</f>
        <v>NON SCO</v>
      </c>
      <c r="M146" s="64">
        <v>0</v>
      </c>
      <c r="N146" s="65">
        <v>0</v>
      </c>
      <c r="O146" s="65">
        <f>IFERROR(VLOOKUP(Tb_Reseller[[#This Row],[Kode Reseller]],[1]Sheet1!$A:$B,2,0),0)</f>
        <v>0.25</v>
      </c>
    </row>
    <row r="147" spans="1:15" x14ac:dyDescent="0.25">
      <c r="A147" s="13" t="s">
        <v>8386</v>
      </c>
      <c r="B147" s="14" t="s">
        <v>8387</v>
      </c>
      <c r="C147" s="15" t="s">
        <v>8382</v>
      </c>
      <c r="D147" s="15" t="s">
        <v>8385</v>
      </c>
      <c r="E147" s="16">
        <v>41653.700694444437</v>
      </c>
      <c r="F147" s="7" t="s">
        <v>8268</v>
      </c>
      <c r="G147" s="13" t="s">
        <v>363</v>
      </c>
      <c r="H147" s="15" t="str">
        <f>UPPER(Tb_Reseller[[#This Row],[Agen id]]&amp;"-"&amp;VLOOKUP(Tb_Reseller[[#This Row],[Agen id]],A:B,2,0)&amp;"("&amp;Tb_Reseller[[#This Row],[Short]]&amp;")")</f>
        <v>AR01359-BRAVO PULSA(D2)</v>
      </c>
      <c r="I147" s="15" t="str">
        <f>VLOOKUP(Tb_Reseller[[#This Row],[Agen id]],Mapping_Agen!A:D,4,0)</f>
        <v>Limit</v>
      </c>
      <c r="J147" s="7" t="str">
        <f>VLOOKUP(Tb_Reseller[[#This Row],[Agen id]],Mapping_Agen!A:C,3,0)</f>
        <v>ICON</v>
      </c>
      <c r="K147" s="17" t="str">
        <f>TRIM(LEFT(Tb_Reseller[[#This Row],[Group]],2))</f>
        <v>D2</v>
      </c>
      <c r="L147" s="17" t="str">
        <f>VLOOKUP(Tb_Reseller[[#This Row],[Agen id]],Mapping_Agen!A:E,5,0)</f>
        <v>NON SCO</v>
      </c>
      <c r="M147" s="64">
        <v>0.29032258064516125</v>
      </c>
      <c r="N147" s="65">
        <v>0.19999999999999998</v>
      </c>
      <c r="O147" s="65">
        <f>IFERROR(VLOOKUP(Tb_Reseller[[#This Row],[Kode Reseller]],[1]Sheet1!$A:$B,2,0),0)</f>
        <v>0.75</v>
      </c>
    </row>
    <row r="148" spans="1:15" x14ac:dyDescent="0.25">
      <c r="A148" s="13" t="s">
        <v>242</v>
      </c>
      <c r="B148" s="14" t="s">
        <v>8388</v>
      </c>
      <c r="C148" s="15" t="s">
        <v>8210</v>
      </c>
      <c r="D148" s="15" t="s">
        <v>8231</v>
      </c>
      <c r="E148" s="16">
        <v>41884.640972222223</v>
      </c>
      <c r="F148" s="7" t="s">
        <v>8204</v>
      </c>
      <c r="G148" s="13" t="s">
        <v>242</v>
      </c>
      <c r="H148" s="15" t="str">
        <f>UPPER(Tb_Reseller[[#This Row],[Agen id]]&amp;"-"&amp;VLOOKUP(Tb_Reseller[[#This Row],[Agen id]],A:B,2,0)&amp;"("&amp;Tb_Reseller[[#This Row],[Short]]&amp;")")</f>
        <v>AR01387-ONIE CELL(RV)</v>
      </c>
      <c r="I148" s="15" t="str">
        <f>VLOOKUP(Tb_Reseller[[#This Row],[Agen id]],Mapping_Agen!A:D,4,0)</f>
        <v>Limit</v>
      </c>
      <c r="J148" s="7" t="str">
        <f>VLOOKUP(Tb_Reseller[[#This Row],[Agen id]],Mapping_Agen!A:C,3,0)</f>
        <v>ICON</v>
      </c>
      <c r="K148" s="17" t="str">
        <f>TRIM(LEFT(Tb_Reseller[[#This Row],[Group]],2))</f>
        <v>RV</v>
      </c>
      <c r="L148" s="17" t="str">
        <f>VLOOKUP(Tb_Reseller[[#This Row],[Agen id]],Mapping_Agen!A:E,5,0)</f>
        <v>Abdul Harris</v>
      </c>
      <c r="M148" s="64">
        <v>0.99999999999999933</v>
      </c>
      <c r="N148" s="65">
        <v>1.2000000000000004</v>
      </c>
      <c r="O148" s="65">
        <f>IFERROR(VLOOKUP(Tb_Reseller[[#This Row],[Kode Reseller]],[1]Sheet1!$A:$B,2,0),0)</f>
        <v>1.25</v>
      </c>
    </row>
    <row r="149" spans="1:15" x14ac:dyDescent="0.25">
      <c r="A149" s="13" t="s">
        <v>8389</v>
      </c>
      <c r="B149" s="14" t="s">
        <v>8390</v>
      </c>
      <c r="C149" s="15" t="s">
        <v>8379</v>
      </c>
      <c r="D149" s="15" t="s">
        <v>8373</v>
      </c>
      <c r="E149" s="16">
        <v>40440</v>
      </c>
      <c r="F149" s="7" t="s">
        <v>8268</v>
      </c>
      <c r="G149" s="13" t="s">
        <v>363</v>
      </c>
      <c r="H149" s="15" t="str">
        <f>UPPER(Tb_Reseller[[#This Row],[Agen id]]&amp;"-"&amp;VLOOKUP(Tb_Reseller[[#This Row],[Agen id]],A:B,2,0)&amp;"("&amp;Tb_Reseller[[#This Row],[Short]]&amp;")")</f>
        <v>AR01359-BRAVO PULSA(D3)</v>
      </c>
      <c r="I149" s="15" t="str">
        <f>VLOOKUP(Tb_Reseller[[#This Row],[Agen id]],Mapping_Agen!A:D,4,0)</f>
        <v>Limit</v>
      </c>
      <c r="J149" s="7" t="str">
        <f>VLOOKUP(Tb_Reseller[[#This Row],[Agen id]],Mapping_Agen!A:C,3,0)</f>
        <v>ICON</v>
      </c>
      <c r="K149" s="17" t="str">
        <f>TRIM(LEFT(Tb_Reseller[[#This Row],[Group]],2))</f>
        <v>D3</v>
      </c>
      <c r="L149" s="17" t="str">
        <f>VLOOKUP(Tb_Reseller[[#This Row],[Agen id]],Mapping_Agen!A:E,5,0)</f>
        <v>NON SCO</v>
      </c>
      <c r="M149" s="64">
        <v>6.4516129032258063E-2</v>
      </c>
      <c r="N149" s="65">
        <v>0.1</v>
      </c>
      <c r="O149" s="65">
        <f>IFERROR(VLOOKUP(Tb_Reseller[[#This Row],[Kode Reseller]],[1]Sheet1!$A:$B,2,0),0)</f>
        <v>0.25</v>
      </c>
    </row>
    <row r="150" spans="1:15" x14ac:dyDescent="0.25">
      <c r="A150" s="13" t="s">
        <v>8391</v>
      </c>
      <c r="B150" s="14" t="s">
        <v>8392</v>
      </c>
      <c r="C150" s="15" t="s">
        <v>8379</v>
      </c>
      <c r="D150" s="15" t="s">
        <v>8373</v>
      </c>
      <c r="E150" s="16">
        <v>40440</v>
      </c>
      <c r="F150" s="7" t="s">
        <v>8268</v>
      </c>
      <c r="G150" s="13" t="s">
        <v>363</v>
      </c>
      <c r="H150" s="15" t="str">
        <f>UPPER(Tb_Reseller[[#This Row],[Agen id]]&amp;"-"&amp;VLOOKUP(Tb_Reseller[[#This Row],[Agen id]],A:B,2,0)&amp;"("&amp;Tb_Reseller[[#This Row],[Short]]&amp;")")</f>
        <v>AR01359-BRAVO PULSA(D3)</v>
      </c>
      <c r="I150" s="15" t="str">
        <f>VLOOKUP(Tb_Reseller[[#This Row],[Agen id]],Mapping_Agen!A:D,4,0)</f>
        <v>Limit</v>
      </c>
      <c r="J150" s="7" t="str">
        <f>VLOOKUP(Tb_Reseller[[#This Row],[Agen id]],Mapping_Agen!A:C,3,0)</f>
        <v>ICON</v>
      </c>
      <c r="K150" s="17" t="str">
        <f>TRIM(LEFT(Tb_Reseller[[#This Row],[Group]],2))</f>
        <v>D3</v>
      </c>
      <c r="L150" s="17" t="str">
        <f>VLOOKUP(Tb_Reseller[[#This Row],[Agen id]],Mapping_Agen!A:E,5,0)</f>
        <v>NON SCO</v>
      </c>
      <c r="M150" s="64">
        <v>0</v>
      </c>
      <c r="N150" s="65">
        <v>0</v>
      </c>
      <c r="O150" s="65">
        <f>IFERROR(VLOOKUP(Tb_Reseller[[#This Row],[Kode Reseller]],[1]Sheet1!$A:$B,2,0),0)</f>
        <v>0</v>
      </c>
    </row>
    <row r="151" spans="1:15" x14ac:dyDescent="0.25">
      <c r="A151" s="13" t="s">
        <v>8393</v>
      </c>
      <c r="B151" s="14" t="s">
        <v>8394</v>
      </c>
      <c r="C151" s="15" t="s">
        <v>8379</v>
      </c>
      <c r="D151" s="15" t="s">
        <v>8373</v>
      </c>
      <c r="E151" s="16">
        <v>40444</v>
      </c>
      <c r="F151" s="7" t="s">
        <v>8268</v>
      </c>
      <c r="G151" s="13" t="s">
        <v>363</v>
      </c>
      <c r="H151" s="15" t="str">
        <f>UPPER(Tb_Reseller[[#This Row],[Agen id]]&amp;"-"&amp;VLOOKUP(Tb_Reseller[[#This Row],[Agen id]],A:B,2,0)&amp;"("&amp;Tb_Reseller[[#This Row],[Short]]&amp;")")</f>
        <v>AR01359-BRAVO PULSA(D3)</v>
      </c>
      <c r="I151" s="15" t="str">
        <f>VLOOKUP(Tb_Reseller[[#This Row],[Agen id]],Mapping_Agen!A:D,4,0)</f>
        <v>Limit</v>
      </c>
      <c r="J151" s="7" t="str">
        <f>VLOOKUP(Tb_Reseller[[#This Row],[Agen id]],Mapping_Agen!A:C,3,0)</f>
        <v>ICON</v>
      </c>
      <c r="K151" s="17" t="str">
        <f>TRIM(LEFT(Tb_Reseller[[#This Row],[Group]],2))</f>
        <v>D3</v>
      </c>
      <c r="L151" s="17" t="str">
        <f>VLOOKUP(Tb_Reseller[[#This Row],[Agen id]],Mapping_Agen!A:E,5,0)</f>
        <v>NON SCO</v>
      </c>
      <c r="M151" s="64">
        <v>0.25806451612903225</v>
      </c>
      <c r="N151" s="65">
        <v>0.26666666666666666</v>
      </c>
      <c r="O151" s="65">
        <f>IFERROR(VLOOKUP(Tb_Reseller[[#This Row],[Kode Reseller]],[1]Sheet1!$A:$B,2,0),0)</f>
        <v>0.25</v>
      </c>
    </row>
    <row r="152" spans="1:15" x14ac:dyDescent="0.25">
      <c r="A152" s="13" t="s">
        <v>8395</v>
      </c>
      <c r="B152" s="14" t="s">
        <v>8396</v>
      </c>
      <c r="C152" s="15" t="s">
        <v>8379</v>
      </c>
      <c r="D152" s="15" t="s">
        <v>8373</v>
      </c>
      <c r="E152" s="16">
        <v>40444</v>
      </c>
      <c r="F152" s="7" t="s">
        <v>8268</v>
      </c>
      <c r="G152" s="13" t="s">
        <v>363</v>
      </c>
      <c r="H152" s="15" t="str">
        <f>UPPER(Tb_Reseller[[#This Row],[Agen id]]&amp;"-"&amp;VLOOKUP(Tb_Reseller[[#This Row],[Agen id]],A:B,2,0)&amp;"("&amp;Tb_Reseller[[#This Row],[Short]]&amp;")")</f>
        <v>AR01359-BRAVO PULSA(D3)</v>
      </c>
      <c r="I152" s="15" t="str">
        <f>VLOOKUP(Tb_Reseller[[#This Row],[Agen id]],Mapping_Agen!A:D,4,0)</f>
        <v>Limit</v>
      </c>
      <c r="J152" s="7" t="str">
        <f>VLOOKUP(Tb_Reseller[[#This Row],[Agen id]],Mapping_Agen!A:C,3,0)</f>
        <v>ICON</v>
      </c>
      <c r="K152" s="17" t="str">
        <f>TRIM(LEFT(Tb_Reseller[[#This Row],[Group]],2))</f>
        <v>D3</v>
      </c>
      <c r="L152" s="17" t="str">
        <f>VLOOKUP(Tb_Reseller[[#This Row],[Agen id]],Mapping_Agen!A:E,5,0)</f>
        <v>NON SCO</v>
      </c>
      <c r="M152" s="64">
        <v>0</v>
      </c>
      <c r="N152" s="65">
        <v>0</v>
      </c>
      <c r="O152" s="65">
        <f>IFERROR(VLOOKUP(Tb_Reseller[[#This Row],[Kode Reseller]],[1]Sheet1!$A:$B,2,0),0)</f>
        <v>0</v>
      </c>
    </row>
    <row r="153" spans="1:15" x14ac:dyDescent="0.25">
      <c r="A153" s="13" t="s">
        <v>8397</v>
      </c>
      <c r="B153" s="14" t="s">
        <v>8398</v>
      </c>
      <c r="C153" s="15" t="s">
        <v>8379</v>
      </c>
      <c r="D153" s="15" t="s">
        <v>8399</v>
      </c>
      <c r="E153" s="16">
        <v>40446</v>
      </c>
      <c r="F153" s="7" t="s">
        <v>8268</v>
      </c>
      <c r="G153" s="13" t="s">
        <v>363</v>
      </c>
      <c r="H153" s="15" t="str">
        <f>UPPER(Tb_Reseller[[#This Row],[Agen id]]&amp;"-"&amp;VLOOKUP(Tb_Reseller[[#This Row],[Agen id]],A:B,2,0)&amp;"("&amp;Tb_Reseller[[#This Row],[Short]]&amp;")")</f>
        <v>AR01359-BRAVO PULSA(D3)</v>
      </c>
      <c r="I153" s="15" t="str">
        <f>VLOOKUP(Tb_Reseller[[#This Row],[Agen id]],Mapping_Agen!A:D,4,0)</f>
        <v>Limit</v>
      </c>
      <c r="J153" s="7" t="str">
        <f>VLOOKUP(Tb_Reseller[[#This Row],[Agen id]],Mapping_Agen!A:C,3,0)</f>
        <v>ICON</v>
      </c>
      <c r="K153" s="17" t="str">
        <f>TRIM(LEFT(Tb_Reseller[[#This Row],[Group]],2))</f>
        <v>D3</v>
      </c>
      <c r="L153" s="17" t="str">
        <f>VLOOKUP(Tb_Reseller[[#This Row],[Agen id]],Mapping_Agen!A:E,5,0)</f>
        <v>NON SCO</v>
      </c>
      <c r="M153" s="64">
        <v>0</v>
      </c>
      <c r="N153" s="65">
        <v>0.1</v>
      </c>
      <c r="O153" s="65">
        <f>IFERROR(VLOOKUP(Tb_Reseller[[#This Row],[Kode Reseller]],[1]Sheet1!$A:$B,2,0),0)</f>
        <v>0</v>
      </c>
    </row>
    <row r="154" spans="1:15" x14ac:dyDescent="0.25">
      <c r="A154" s="13" t="s">
        <v>8400</v>
      </c>
      <c r="B154" s="14" t="s">
        <v>8401</v>
      </c>
      <c r="C154" s="15" t="s">
        <v>8379</v>
      </c>
      <c r="D154" s="15" t="s">
        <v>8373</v>
      </c>
      <c r="E154" s="16">
        <v>40448</v>
      </c>
      <c r="F154" s="7" t="s">
        <v>8268</v>
      </c>
      <c r="G154" s="13" t="s">
        <v>363</v>
      </c>
      <c r="H154" s="15" t="str">
        <f>UPPER(Tb_Reseller[[#This Row],[Agen id]]&amp;"-"&amp;VLOOKUP(Tb_Reseller[[#This Row],[Agen id]],A:B,2,0)&amp;"("&amp;Tb_Reseller[[#This Row],[Short]]&amp;")")</f>
        <v>AR01359-BRAVO PULSA(D3)</v>
      </c>
      <c r="I154" s="15" t="str">
        <f>VLOOKUP(Tb_Reseller[[#This Row],[Agen id]],Mapping_Agen!A:D,4,0)</f>
        <v>Limit</v>
      </c>
      <c r="J154" s="7" t="str">
        <f>VLOOKUP(Tb_Reseller[[#This Row],[Agen id]],Mapping_Agen!A:C,3,0)</f>
        <v>ICON</v>
      </c>
      <c r="K154" s="17" t="str">
        <f>TRIM(LEFT(Tb_Reseller[[#This Row],[Group]],2))</f>
        <v>D3</v>
      </c>
      <c r="L154" s="17" t="str">
        <f>VLOOKUP(Tb_Reseller[[#This Row],[Agen id]],Mapping_Agen!A:E,5,0)</f>
        <v>NON SCO</v>
      </c>
      <c r="M154" s="64">
        <v>6.4516129032258063E-2</v>
      </c>
      <c r="N154" s="65">
        <v>0.13333333333333333</v>
      </c>
      <c r="O154" s="65">
        <f>IFERROR(VLOOKUP(Tb_Reseller[[#This Row],[Kode Reseller]],[1]Sheet1!$A:$B,2,0),0)</f>
        <v>0.25</v>
      </c>
    </row>
    <row r="155" spans="1:15" x14ac:dyDescent="0.25">
      <c r="A155" s="13" t="s">
        <v>8402</v>
      </c>
      <c r="B155" s="14" t="s">
        <v>8403</v>
      </c>
      <c r="C155" s="15" t="s">
        <v>8379</v>
      </c>
      <c r="D155" s="15" t="s">
        <v>8404</v>
      </c>
      <c r="E155" s="16">
        <v>40476</v>
      </c>
      <c r="F155" s="7" t="s">
        <v>8268</v>
      </c>
      <c r="G155" s="13" t="s">
        <v>363</v>
      </c>
      <c r="H155" s="15" t="str">
        <f>UPPER(Tb_Reseller[[#This Row],[Agen id]]&amp;"-"&amp;VLOOKUP(Tb_Reseller[[#This Row],[Agen id]],A:B,2,0)&amp;"("&amp;Tb_Reseller[[#This Row],[Short]]&amp;")")</f>
        <v>AR01359-BRAVO PULSA(D3)</v>
      </c>
      <c r="I155" s="15" t="str">
        <f>VLOOKUP(Tb_Reseller[[#This Row],[Agen id]],Mapping_Agen!A:D,4,0)</f>
        <v>Limit</v>
      </c>
      <c r="J155" s="7" t="str">
        <f>VLOOKUP(Tb_Reseller[[#This Row],[Agen id]],Mapping_Agen!A:C,3,0)</f>
        <v>ICON</v>
      </c>
      <c r="K155" s="17" t="str">
        <f>TRIM(LEFT(Tb_Reseller[[#This Row],[Group]],2))</f>
        <v>D3</v>
      </c>
      <c r="L155" s="17" t="str">
        <f>VLOOKUP(Tb_Reseller[[#This Row],[Agen id]],Mapping_Agen!A:E,5,0)</f>
        <v>NON SCO</v>
      </c>
      <c r="M155" s="64">
        <v>0</v>
      </c>
      <c r="N155" s="65">
        <v>0</v>
      </c>
      <c r="O155" s="65">
        <f>IFERROR(VLOOKUP(Tb_Reseller[[#This Row],[Kode Reseller]],[1]Sheet1!$A:$B,2,0),0)</f>
        <v>0</v>
      </c>
    </row>
    <row r="156" spans="1:15" x14ac:dyDescent="0.25">
      <c r="A156" s="13" t="s">
        <v>8405</v>
      </c>
      <c r="B156" s="14" t="s">
        <v>8406</v>
      </c>
      <c r="C156" s="15" t="s">
        <v>8379</v>
      </c>
      <c r="D156" s="15" t="s">
        <v>8373</v>
      </c>
      <c r="E156" s="16">
        <v>40672</v>
      </c>
      <c r="F156" s="7" t="s">
        <v>8268</v>
      </c>
      <c r="G156" s="13" t="s">
        <v>363</v>
      </c>
      <c r="H156" s="15" t="str">
        <f>UPPER(Tb_Reseller[[#This Row],[Agen id]]&amp;"-"&amp;VLOOKUP(Tb_Reseller[[#This Row],[Agen id]],A:B,2,0)&amp;"("&amp;Tb_Reseller[[#This Row],[Short]]&amp;")")</f>
        <v>AR01359-BRAVO PULSA(D3)</v>
      </c>
      <c r="I156" s="15" t="str">
        <f>VLOOKUP(Tb_Reseller[[#This Row],[Agen id]],Mapping_Agen!A:D,4,0)</f>
        <v>Limit</v>
      </c>
      <c r="J156" s="7" t="str">
        <f>VLOOKUP(Tb_Reseller[[#This Row],[Agen id]],Mapping_Agen!A:C,3,0)</f>
        <v>ICON</v>
      </c>
      <c r="K156" s="17" t="str">
        <f>TRIM(LEFT(Tb_Reseller[[#This Row],[Group]],2))</f>
        <v>D3</v>
      </c>
      <c r="L156" s="17" t="str">
        <f>VLOOKUP(Tb_Reseller[[#This Row],[Agen id]],Mapping_Agen!A:E,5,0)</f>
        <v>NON SCO</v>
      </c>
      <c r="M156" s="64">
        <v>0.16129032258064516</v>
      </c>
      <c r="N156" s="65">
        <v>0.1</v>
      </c>
      <c r="O156" s="65">
        <f>IFERROR(VLOOKUP(Tb_Reseller[[#This Row],[Kode Reseller]],[1]Sheet1!$A:$B,2,0),0)</f>
        <v>0.25</v>
      </c>
    </row>
    <row r="157" spans="1:15" x14ac:dyDescent="0.25">
      <c r="A157" s="13" t="s">
        <v>8407</v>
      </c>
      <c r="B157" s="14" t="s">
        <v>8408</v>
      </c>
      <c r="C157" s="15" t="s">
        <v>8379</v>
      </c>
      <c r="D157" s="15" t="s">
        <v>8399</v>
      </c>
      <c r="E157" s="16">
        <v>40687</v>
      </c>
      <c r="F157" s="7" t="s">
        <v>8268</v>
      </c>
      <c r="G157" s="13" t="s">
        <v>363</v>
      </c>
      <c r="H157" s="15" t="str">
        <f>UPPER(Tb_Reseller[[#This Row],[Agen id]]&amp;"-"&amp;VLOOKUP(Tb_Reseller[[#This Row],[Agen id]],A:B,2,0)&amp;"("&amp;Tb_Reseller[[#This Row],[Short]]&amp;")")</f>
        <v>AR01359-BRAVO PULSA(D3)</v>
      </c>
      <c r="I157" s="15" t="str">
        <f>VLOOKUP(Tb_Reseller[[#This Row],[Agen id]],Mapping_Agen!A:D,4,0)</f>
        <v>Limit</v>
      </c>
      <c r="J157" s="7" t="str">
        <f>VLOOKUP(Tb_Reseller[[#This Row],[Agen id]],Mapping_Agen!A:C,3,0)</f>
        <v>ICON</v>
      </c>
      <c r="K157" s="17" t="str">
        <f>TRIM(LEFT(Tb_Reseller[[#This Row],[Group]],2))</f>
        <v>D3</v>
      </c>
      <c r="L157" s="17" t="str">
        <f>VLOOKUP(Tb_Reseller[[#This Row],[Agen id]],Mapping_Agen!A:E,5,0)</f>
        <v>NON SCO</v>
      </c>
      <c r="M157" s="64">
        <v>6.4516129032258063E-2</v>
      </c>
      <c r="N157" s="65">
        <v>0</v>
      </c>
      <c r="O157" s="65">
        <f>IFERROR(VLOOKUP(Tb_Reseller[[#This Row],[Kode Reseller]],[1]Sheet1!$A:$B,2,0),0)</f>
        <v>0</v>
      </c>
    </row>
    <row r="158" spans="1:15" x14ac:dyDescent="0.25">
      <c r="A158" s="13" t="s">
        <v>373</v>
      </c>
      <c r="B158" s="14" t="s">
        <v>8409</v>
      </c>
      <c r="C158" s="15" t="s">
        <v>8237</v>
      </c>
      <c r="D158" s="15" t="s">
        <v>8231</v>
      </c>
      <c r="E158" s="16">
        <v>40719</v>
      </c>
      <c r="F158" s="7" t="s">
        <v>8204</v>
      </c>
      <c r="G158" s="13" t="s">
        <v>373</v>
      </c>
      <c r="H158" s="15" t="str">
        <f>UPPER(Tb_Reseller[[#This Row],[Agen id]]&amp;"-"&amp;VLOOKUP(Tb_Reseller[[#This Row],[Agen id]],A:B,2,0)&amp;"("&amp;Tb_Reseller[[#This Row],[Short]]&amp;")")</f>
        <v>AR01430-LARAS AYU(M)</v>
      </c>
      <c r="I158" s="15" t="str">
        <f>VLOOKUP(Tb_Reseller[[#This Row],[Agen id]],Mapping_Agen!A:D,4,0)</f>
        <v>No Limit</v>
      </c>
      <c r="J158" s="7" t="str">
        <f>VLOOKUP(Tb_Reseller[[#This Row],[Agen id]],Mapping_Agen!A:C,3,0)</f>
        <v>ICON</v>
      </c>
      <c r="K158" s="17" t="str">
        <f>TRIM(LEFT(Tb_Reseller[[#This Row],[Group]],2))</f>
        <v>M</v>
      </c>
      <c r="L158" s="17" t="str">
        <f>VLOOKUP(Tb_Reseller[[#This Row],[Agen id]],Mapping_Agen!A:E,5,0)</f>
        <v>NON SCO</v>
      </c>
      <c r="M158" s="64">
        <v>0</v>
      </c>
      <c r="N158" s="65">
        <v>0</v>
      </c>
      <c r="O158" s="65">
        <f>IFERROR(VLOOKUP(Tb_Reseller[[#This Row],[Kode Reseller]],[1]Sheet1!$A:$B,2,0),0)</f>
        <v>0</v>
      </c>
    </row>
    <row r="159" spans="1:15" x14ac:dyDescent="0.25">
      <c r="A159" s="13" t="s">
        <v>4039</v>
      </c>
      <c r="B159" s="14" t="s">
        <v>8410</v>
      </c>
      <c r="C159" s="15" t="s">
        <v>8208</v>
      </c>
      <c r="D159" s="15" t="s">
        <v>8203</v>
      </c>
      <c r="E159" s="16">
        <v>40824</v>
      </c>
      <c r="F159" s="7" t="s">
        <v>8204</v>
      </c>
      <c r="G159" s="13" t="s">
        <v>4039</v>
      </c>
      <c r="H159" s="15" t="str">
        <f>UPPER(Tb_Reseller[[#This Row],[Agen id]]&amp;"-"&amp;VLOOKUP(Tb_Reseller[[#This Row],[Agen id]],A:B,2,0)&amp;"("&amp;Tb_Reseller[[#This Row],[Short]]&amp;")")</f>
        <v>AR01433-VICTORIA PULSA(R)</v>
      </c>
      <c r="I159" s="15" t="str">
        <f>VLOOKUP(Tb_Reseller[[#This Row],[Agen id]],Mapping_Agen!A:D,4,0)</f>
        <v>No Limit</v>
      </c>
      <c r="J159" s="7" t="str">
        <f>VLOOKUP(Tb_Reseller[[#This Row],[Agen id]],Mapping_Agen!A:C,3,0)</f>
        <v>BSD</v>
      </c>
      <c r="K159" s="17" t="str">
        <f>TRIM(LEFT(Tb_Reseller[[#This Row],[Group]],2))</f>
        <v>R</v>
      </c>
      <c r="L159" s="17" t="str">
        <f>VLOOKUP(Tb_Reseller[[#This Row],[Agen id]],Mapping_Agen!A:E,5,0)</f>
        <v>NON SCO</v>
      </c>
      <c r="M159" s="64">
        <v>0.16129032258064516</v>
      </c>
      <c r="N159" s="65">
        <v>0.1</v>
      </c>
      <c r="O159" s="65">
        <f>IFERROR(VLOOKUP(Tb_Reseller[[#This Row],[Kode Reseller]],[1]Sheet1!$A:$B,2,0),0)</f>
        <v>0.25</v>
      </c>
    </row>
    <row r="160" spans="1:15" x14ac:dyDescent="0.25">
      <c r="A160" s="13" t="s">
        <v>8411</v>
      </c>
      <c r="B160" s="14" t="s">
        <v>8412</v>
      </c>
      <c r="C160" s="15" t="s">
        <v>8379</v>
      </c>
      <c r="D160" s="15" t="s">
        <v>8385</v>
      </c>
      <c r="E160" s="16">
        <v>40861</v>
      </c>
      <c r="F160" s="7" t="s">
        <v>8268</v>
      </c>
      <c r="G160" s="13" t="s">
        <v>363</v>
      </c>
      <c r="H160" s="15" t="str">
        <f>UPPER(Tb_Reseller[[#This Row],[Agen id]]&amp;"-"&amp;VLOOKUP(Tb_Reseller[[#This Row],[Agen id]],A:B,2,0)&amp;"("&amp;Tb_Reseller[[#This Row],[Short]]&amp;")")</f>
        <v>AR01359-BRAVO PULSA(D3)</v>
      </c>
      <c r="I160" s="15" t="str">
        <f>VLOOKUP(Tb_Reseller[[#This Row],[Agen id]],Mapping_Agen!A:D,4,0)</f>
        <v>Limit</v>
      </c>
      <c r="J160" s="7" t="str">
        <f>VLOOKUP(Tb_Reseller[[#This Row],[Agen id]],Mapping_Agen!A:C,3,0)</f>
        <v>ICON</v>
      </c>
      <c r="K160" s="17" t="str">
        <f>TRIM(LEFT(Tb_Reseller[[#This Row],[Group]],2))</f>
        <v>D3</v>
      </c>
      <c r="L160" s="17" t="str">
        <f>VLOOKUP(Tb_Reseller[[#This Row],[Agen id]],Mapping_Agen!A:E,5,0)</f>
        <v>NON SCO</v>
      </c>
      <c r="M160" s="64">
        <v>1.9677419354838694</v>
      </c>
      <c r="N160" s="65">
        <v>1.5666666666666682</v>
      </c>
      <c r="O160" s="65">
        <f>IFERROR(VLOOKUP(Tb_Reseller[[#This Row],[Kode Reseller]],[1]Sheet1!$A:$B,2,0),0)</f>
        <v>1.5</v>
      </c>
    </row>
    <row r="161" spans="1:15" x14ac:dyDescent="0.25">
      <c r="A161" s="13" t="s">
        <v>8413</v>
      </c>
      <c r="B161" s="14" t="s">
        <v>8414</v>
      </c>
      <c r="C161" s="15" t="s">
        <v>8379</v>
      </c>
      <c r="D161" s="15" t="s">
        <v>8373</v>
      </c>
      <c r="E161" s="16">
        <v>40935</v>
      </c>
      <c r="F161" s="7" t="s">
        <v>8268</v>
      </c>
      <c r="G161" s="13" t="s">
        <v>363</v>
      </c>
      <c r="H161" s="15" t="str">
        <f>UPPER(Tb_Reseller[[#This Row],[Agen id]]&amp;"-"&amp;VLOOKUP(Tb_Reseller[[#This Row],[Agen id]],A:B,2,0)&amp;"("&amp;Tb_Reseller[[#This Row],[Short]]&amp;")")</f>
        <v>AR01359-BRAVO PULSA(D3)</v>
      </c>
      <c r="I161" s="15" t="str">
        <f>VLOOKUP(Tb_Reseller[[#This Row],[Agen id]],Mapping_Agen!A:D,4,0)</f>
        <v>Limit</v>
      </c>
      <c r="J161" s="7" t="str">
        <f>VLOOKUP(Tb_Reseller[[#This Row],[Agen id]],Mapping_Agen!A:C,3,0)</f>
        <v>ICON</v>
      </c>
      <c r="K161" s="17" t="str">
        <f>TRIM(LEFT(Tb_Reseller[[#This Row],[Group]],2))</f>
        <v>D3</v>
      </c>
      <c r="L161" s="17" t="str">
        <f>VLOOKUP(Tb_Reseller[[#This Row],[Agen id]],Mapping_Agen!A:E,5,0)</f>
        <v>NON SCO</v>
      </c>
      <c r="M161" s="64">
        <v>3.2258064516129031E-2</v>
      </c>
      <c r="N161" s="65">
        <v>0</v>
      </c>
      <c r="O161" s="65">
        <f>IFERROR(VLOOKUP(Tb_Reseller[[#This Row],[Kode Reseller]],[1]Sheet1!$A:$B,2,0),0)</f>
        <v>0</v>
      </c>
    </row>
    <row r="162" spans="1:15" x14ac:dyDescent="0.25">
      <c r="A162" s="13" t="s">
        <v>8415</v>
      </c>
      <c r="B162" s="14" t="s">
        <v>8416</v>
      </c>
      <c r="C162" s="15" t="s">
        <v>8379</v>
      </c>
      <c r="D162" s="15" t="s">
        <v>8385</v>
      </c>
      <c r="E162" s="16">
        <v>40998.666666666657</v>
      </c>
      <c r="F162" s="7" t="s">
        <v>8268</v>
      </c>
      <c r="G162" s="13" t="s">
        <v>363</v>
      </c>
      <c r="H162" s="15" t="str">
        <f>UPPER(Tb_Reseller[[#This Row],[Agen id]]&amp;"-"&amp;VLOOKUP(Tb_Reseller[[#This Row],[Agen id]],A:B,2,0)&amp;"("&amp;Tb_Reseller[[#This Row],[Short]]&amp;")")</f>
        <v>AR01359-BRAVO PULSA(D3)</v>
      </c>
      <c r="I162" s="15" t="str">
        <f>VLOOKUP(Tb_Reseller[[#This Row],[Agen id]],Mapping_Agen!A:D,4,0)</f>
        <v>Limit</v>
      </c>
      <c r="J162" s="7" t="str">
        <f>VLOOKUP(Tb_Reseller[[#This Row],[Agen id]],Mapping_Agen!A:C,3,0)</f>
        <v>ICON</v>
      </c>
      <c r="K162" s="17" t="str">
        <f>TRIM(LEFT(Tb_Reseller[[#This Row],[Group]],2))</f>
        <v>D3</v>
      </c>
      <c r="L162" s="17" t="str">
        <f>VLOOKUP(Tb_Reseller[[#This Row],[Agen id]],Mapping_Agen!A:E,5,0)</f>
        <v>NON SCO</v>
      </c>
      <c r="M162" s="64">
        <v>0.6774193548387093</v>
      </c>
      <c r="N162" s="65">
        <v>0.46666666666666662</v>
      </c>
      <c r="O162" s="65">
        <f>IFERROR(VLOOKUP(Tb_Reseller[[#This Row],[Kode Reseller]],[1]Sheet1!$A:$B,2,0),0)</f>
        <v>0.25</v>
      </c>
    </row>
    <row r="163" spans="1:15" x14ac:dyDescent="0.25">
      <c r="A163" s="13" t="s">
        <v>8417</v>
      </c>
      <c r="B163" s="14" t="s">
        <v>8418</v>
      </c>
      <c r="C163" s="15" t="s">
        <v>8379</v>
      </c>
      <c r="D163" s="15" t="s">
        <v>8373</v>
      </c>
      <c r="E163" s="16">
        <v>41153.814583333333</v>
      </c>
      <c r="F163" s="7" t="s">
        <v>8268</v>
      </c>
      <c r="G163" s="13" t="s">
        <v>363</v>
      </c>
      <c r="H163" s="15" t="str">
        <f>UPPER(Tb_Reseller[[#This Row],[Agen id]]&amp;"-"&amp;VLOOKUP(Tb_Reseller[[#This Row],[Agen id]],A:B,2,0)&amp;"("&amp;Tb_Reseller[[#This Row],[Short]]&amp;")")</f>
        <v>AR01359-BRAVO PULSA(D3)</v>
      </c>
      <c r="I163" s="15" t="str">
        <f>VLOOKUP(Tb_Reseller[[#This Row],[Agen id]],Mapping_Agen!A:D,4,0)</f>
        <v>Limit</v>
      </c>
      <c r="J163" s="7" t="str">
        <f>VLOOKUP(Tb_Reseller[[#This Row],[Agen id]],Mapping_Agen!A:C,3,0)</f>
        <v>ICON</v>
      </c>
      <c r="K163" s="17" t="str">
        <f>TRIM(LEFT(Tb_Reseller[[#This Row],[Group]],2))</f>
        <v>D3</v>
      </c>
      <c r="L163" s="17" t="str">
        <f>VLOOKUP(Tb_Reseller[[#This Row],[Agen id]],Mapping_Agen!A:E,5,0)</f>
        <v>NON SCO</v>
      </c>
      <c r="M163" s="64">
        <v>0.54838709677419328</v>
      </c>
      <c r="N163" s="65">
        <v>0.49999999999999994</v>
      </c>
      <c r="O163" s="65">
        <f>IFERROR(VLOOKUP(Tb_Reseller[[#This Row],[Kode Reseller]],[1]Sheet1!$A:$B,2,0),0)</f>
        <v>0.5</v>
      </c>
    </row>
    <row r="164" spans="1:15" x14ac:dyDescent="0.25">
      <c r="A164" s="13" t="s">
        <v>8419</v>
      </c>
      <c r="B164" s="14" t="s">
        <v>8420</v>
      </c>
      <c r="C164" s="15" t="s">
        <v>8379</v>
      </c>
      <c r="D164" s="15" t="s">
        <v>8373</v>
      </c>
      <c r="E164" s="16">
        <v>41155.702777777777</v>
      </c>
      <c r="F164" s="7" t="s">
        <v>8268</v>
      </c>
      <c r="G164" s="13" t="s">
        <v>363</v>
      </c>
      <c r="H164" s="15" t="str">
        <f>UPPER(Tb_Reseller[[#This Row],[Agen id]]&amp;"-"&amp;VLOOKUP(Tb_Reseller[[#This Row],[Agen id]],A:B,2,0)&amp;"("&amp;Tb_Reseller[[#This Row],[Short]]&amp;")")</f>
        <v>AR01359-BRAVO PULSA(D3)</v>
      </c>
      <c r="I164" s="15" t="str">
        <f>VLOOKUP(Tb_Reseller[[#This Row],[Agen id]],Mapping_Agen!A:D,4,0)</f>
        <v>Limit</v>
      </c>
      <c r="J164" s="7" t="str">
        <f>VLOOKUP(Tb_Reseller[[#This Row],[Agen id]],Mapping_Agen!A:C,3,0)</f>
        <v>ICON</v>
      </c>
      <c r="K164" s="17" t="str">
        <f>TRIM(LEFT(Tb_Reseller[[#This Row],[Group]],2))</f>
        <v>D3</v>
      </c>
      <c r="L164" s="17" t="str">
        <f>VLOOKUP(Tb_Reseller[[#This Row],[Agen id]],Mapping_Agen!A:E,5,0)</f>
        <v>NON SCO</v>
      </c>
      <c r="M164" s="64">
        <v>0.41935483870967727</v>
      </c>
      <c r="N164" s="65">
        <v>0.43333333333333329</v>
      </c>
      <c r="O164" s="65">
        <f>IFERROR(VLOOKUP(Tb_Reseller[[#This Row],[Kode Reseller]],[1]Sheet1!$A:$B,2,0),0)</f>
        <v>0.75</v>
      </c>
    </row>
    <row r="165" spans="1:15" x14ac:dyDescent="0.25">
      <c r="A165" s="13" t="s">
        <v>8421</v>
      </c>
      <c r="B165" s="14" t="s">
        <v>8422</v>
      </c>
      <c r="C165" s="15" t="s">
        <v>8379</v>
      </c>
      <c r="D165" s="15" t="s">
        <v>8385</v>
      </c>
      <c r="E165" s="16">
        <v>41414.469444444447</v>
      </c>
      <c r="F165" s="7" t="s">
        <v>8268</v>
      </c>
      <c r="G165" s="13" t="s">
        <v>363</v>
      </c>
      <c r="H165" s="15" t="str">
        <f>UPPER(Tb_Reseller[[#This Row],[Agen id]]&amp;"-"&amp;VLOOKUP(Tb_Reseller[[#This Row],[Agen id]],A:B,2,0)&amp;"("&amp;Tb_Reseller[[#This Row],[Short]]&amp;")")</f>
        <v>AR01359-BRAVO PULSA(D3)</v>
      </c>
      <c r="I165" s="15" t="str">
        <f>VLOOKUP(Tb_Reseller[[#This Row],[Agen id]],Mapping_Agen!A:D,4,0)</f>
        <v>Limit</v>
      </c>
      <c r="J165" s="7" t="str">
        <f>VLOOKUP(Tb_Reseller[[#This Row],[Agen id]],Mapping_Agen!A:C,3,0)</f>
        <v>ICON</v>
      </c>
      <c r="K165" s="17" t="str">
        <f>TRIM(LEFT(Tb_Reseller[[#This Row],[Group]],2))</f>
        <v>D3</v>
      </c>
      <c r="L165" s="17" t="str">
        <f>VLOOKUP(Tb_Reseller[[#This Row],[Agen id]],Mapping_Agen!A:E,5,0)</f>
        <v>NON SCO</v>
      </c>
      <c r="M165" s="64">
        <v>8.2258064516129021</v>
      </c>
      <c r="N165" s="65">
        <v>7.3666666666666503</v>
      </c>
      <c r="O165" s="65">
        <f>IFERROR(VLOOKUP(Tb_Reseller[[#This Row],[Kode Reseller]],[1]Sheet1!$A:$B,2,0),0)</f>
        <v>7.5</v>
      </c>
    </row>
    <row r="166" spans="1:15" x14ac:dyDescent="0.25">
      <c r="A166" s="13" t="s">
        <v>8423</v>
      </c>
      <c r="B166" s="14" t="s">
        <v>8424</v>
      </c>
      <c r="C166" s="15" t="s">
        <v>8382</v>
      </c>
      <c r="D166" s="15" t="s">
        <v>8385</v>
      </c>
      <c r="E166" s="16">
        <v>41641.584722222222</v>
      </c>
      <c r="F166" s="7" t="s">
        <v>8268</v>
      </c>
      <c r="G166" s="13" t="s">
        <v>363</v>
      </c>
      <c r="H166" s="15" t="str">
        <f>UPPER(Tb_Reseller[[#This Row],[Agen id]]&amp;"-"&amp;VLOOKUP(Tb_Reseller[[#This Row],[Agen id]],A:B,2,0)&amp;"("&amp;Tb_Reseller[[#This Row],[Short]]&amp;")")</f>
        <v>AR01359-BRAVO PULSA(D2)</v>
      </c>
      <c r="I166" s="15" t="str">
        <f>VLOOKUP(Tb_Reseller[[#This Row],[Agen id]],Mapping_Agen!A:D,4,0)</f>
        <v>Limit</v>
      </c>
      <c r="J166" s="7" t="str">
        <f>VLOOKUP(Tb_Reseller[[#This Row],[Agen id]],Mapping_Agen!A:C,3,0)</f>
        <v>ICON</v>
      </c>
      <c r="K166" s="17" t="str">
        <f>TRIM(LEFT(Tb_Reseller[[#This Row],[Group]],2))</f>
        <v>D2</v>
      </c>
      <c r="L166" s="17" t="str">
        <f>VLOOKUP(Tb_Reseller[[#This Row],[Agen id]],Mapping_Agen!A:E,5,0)</f>
        <v>NON SCO</v>
      </c>
      <c r="M166" s="64">
        <v>0</v>
      </c>
      <c r="N166" s="65">
        <v>0</v>
      </c>
      <c r="O166" s="65">
        <f>IFERROR(VLOOKUP(Tb_Reseller[[#This Row],[Kode Reseller]],[1]Sheet1!$A:$B,2,0),0)</f>
        <v>0</v>
      </c>
    </row>
    <row r="167" spans="1:15" x14ac:dyDescent="0.25">
      <c r="A167" s="13" t="s">
        <v>8425</v>
      </c>
      <c r="B167" s="14" t="s">
        <v>8426</v>
      </c>
      <c r="C167" s="15" t="s">
        <v>8427</v>
      </c>
      <c r="D167" s="15" t="s">
        <v>8385</v>
      </c>
      <c r="E167" s="16">
        <v>41794.701388888891</v>
      </c>
      <c r="F167" s="7" t="s">
        <v>8268</v>
      </c>
      <c r="G167" s="13" t="s">
        <v>363</v>
      </c>
      <c r="H167" s="15" t="str">
        <f>UPPER(Tb_Reseller[[#This Row],[Agen id]]&amp;"-"&amp;VLOOKUP(Tb_Reseller[[#This Row],[Agen id]],A:B,2,0)&amp;"("&amp;Tb_Reseller[[#This Row],[Short]]&amp;")")</f>
        <v>AR01359-BRAVO PULSA(D4)</v>
      </c>
      <c r="I167" s="15" t="str">
        <f>VLOOKUP(Tb_Reseller[[#This Row],[Agen id]],Mapping_Agen!A:D,4,0)</f>
        <v>Limit</v>
      </c>
      <c r="J167" s="7" t="str">
        <f>VLOOKUP(Tb_Reseller[[#This Row],[Agen id]],Mapping_Agen!A:C,3,0)</f>
        <v>ICON</v>
      </c>
      <c r="K167" s="17" t="str">
        <f>TRIM(LEFT(Tb_Reseller[[#This Row],[Group]],2))</f>
        <v>D4</v>
      </c>
      <c r="L167" s="17" t="str">
        <f>VLOOKUP(Tb_Reseller[[#This Row],[Agen id]],Mapping_Agen!A:E,5,0)</f>
        <v>NON SCO</v>
      </c>
      <c r="M167" s="64">
        <v>0</v>
      </c>
      <c r="N167" s="65">
        <v>0</v>
      </c>
      <c r="O167" s="65">
        <f>IFERROR(VLOOKUP(Tb_Reseller[[#This Row],[Kode Reseller]],[1]Sheet1!$A:$B,2,0),0)</f>
        <v>0</v>
      </c>
    </row>
    <row r="168" spans="1:15" x14ac:dyDescent="0.25">
      <c r="A168" s="13" t="s">
        <v>5762</v>
      </c>
      <c r="B168" s="14" t="s">
        <v>8428</v>
      </c>
      <c r="C168" s="15" t="s">
        <v>8222</v>
      </c>
      <c r="D168" s="15" t="s">
        <v>8231</v>
      </c>
      <c r="E168" s="16">
        <v>41860.6875</v>
      </c>
      <c r="F168" s="7" t="s">
        <v>8204</v>
      </c>
      <c r="G168" s="13" t="s">
        <v>5762</v>
      </c>
      <c r="H168" s="15" t="str">
        <f>UPPER(Tb_Reseller[[#This Row],[Agen id]]&amp;"-"&amp;VLOOKUP(Tb_Reseller[[#This Row],[Agen id]],A:B,2,0)&amp;"("&amp;Tb_Reseller[[#This Row],[Short]]&amp;")")</f>
        <v>AR01459-VALENTIN RELOAD(MV)</v>
      </c>
      <c r="I168" s="15" t="str">
        <f>VLOOKUP(Tb_Reseller[[#This Row],[Agen id]],Mapping_Agen!A:D,4,0)</f>
        <v>No Limit</v>
      </c>
      <c r="J168" s="7" t="str">
        <f>VLOOKUP(Tb_Reseller[[#This Row],[Agen id]],Mapping_Agen!A:C,3,0)</f>
        <v>ICON</v>
      </c>
      <c r="K168" s="17" t="str">
        <f>TRIM(LEFT(Tb_Reseller[[#This Row],[Group]],2))</f>
        <v>MV</v>
      </c>
      <c r="L168" s="17" t="str">
        <f>VLOOKUP(Tb_Reseller[[#This Row],[Agen id]],Mapping_Agen!A:E,5,0)</f>
        <v>NON SCO</v>
      </c>
      <c r="M168" s="64">
        <v>0</v>
      </c>
      <c r="N168" s="65">
        <v>0</v>
      </c>
      <c r="O168" s="65">
        <f>IFERROR(VLOOKUP(Tb_Reseller[[#This Row],[Kode Reseller]],[1]Sheet1!$A:$B,2,0),0)</f>
        <v>0</v>
      </c>
    </row>
    <row r="169" spans="1:15" x14ac:dyDescent="0.25">
      <c r="A169" s="13" t="s">
        <v>379</v>
      </c>
      <c r="B169" s="14" t="s">
        <v>8429</v>
      </c>
      <c r="C169" s="15" t="s">
        <v>8222</v>
      </c>
      <c r="D169" s="15" t="s">
        <v>8248</v>
      </c>
      <c r="E169" s="16">
        <v>41878.363888888889</v>
      </c>
      <c r="F169" s="7" t="s">
        <v>8204</v>
      </c>
      <c r="G169" s="13" t="s">
        <v>379</v>
      </c>
      <c r="H169" s="15" t="str">
        <f>UPPER(Tb_Reseller[[#This Row],[Agen id]]&amp;"-"&amp;VLOOKUP(Tb_Reseller[[#This Row],[Agen id]],A:B,2,0)&amp;"("&amp;Tb_Reseller[[#This Row],[Short]]&amp;")")</f>
        <v>AR01463-AZKA CELL(MV)</v>
      </c>
      <c r="I169" s="15" t="str">
        <f>VLOOKUP(Tb_Reseller[[#This Row],[Agen id]],Mapping_Agen!A:D,4,0)</f>
        <v>Limit</v>
      </c>
      <c r="J169" s="7" t="str">
        <f>VLOOKUP(Tb_Reseller[[#This Row],[Agen id]],Mapping_Agen!A:C,3,0)</f>
        <v>PP</v>
      </c>
      <c r="K169" s="17" t="str">
        <f>TRIM(LEFT(Tb_Reseller[[#This Row],[Group]],2))</f>
        <v>MV</v>
      </c>
      <c r="L169" s="17" t="str">
        <f>VLOOKUP(Tb_Reseller[[#This Row],[Agen id]],Mapping_Agen!A:E,5,0)</f>
        <v>Mas Komarjaya</v>
      </c>
      <c r="M169" s="64">
        <v>14.451612903225971</v>
      </c>
      <c r="N169" s="65">
        <v>7.633333333333316</v>
      </c>
      <c r="O169" s="65">
        <f>IFERROR(VLOOKUP(Tb_Reseller[[#This Row],[Kode Reseller]],[1]Sheet1!$A:$B,2,0),0)</f>
        <v>10.25</v>
      </c>
    </row>
    <row r="170" spans="1:15" x14ac:dyDescent="0.25">
      <c r="A170" s="13" t="s">
        <v>383</v>
      </c>
      <c r="B170" s="14" t="s">
        <v>8430</v>
      </c>
      <c r="C170" s="15" t="s">
        <v>8208</v>
      </c>
      <c r="D170" s="15" t="s">
        <v>8203</v>
      </c>
      <c r="E170" s="16">
        <v>41906.720833333333</v>
      </c>
      <c r="F170" s="7" t="s">
        <v>8204</v>
      </c>
      <c r="G170" s="13" t="s">
        <v>383</v>
      </c>
      <c r="H170" s="15" t="str">
        <f>UPPER(Tb_Reseller[[#This Row],[Agen id]]&amp;"-"&amp;VLOOKUP(Tb_Reseller[[#This Row],[Agen id]],A:B,2,0)&amp;"("&amp;Tb_Reseller[[#This Row],[Short]]&amp;")")</f>
        <v>AR01480-SIFA CELL (6)(R)</v>
      </c>
      <c r="I170" s="15" t="str">
        <f>VLOOKUP(Tb_Reseller[[#This Row],[Agen id]],Mapping_Agen!A:D,4,0)</f>
        <v>No Limit</v>
      </c>
      <c r="J170" s="7" t="str">
        <f>VLOOKUP(Tb_Reseller[[#This Row],[Agen id]],Mapping_Agen!A:C,3,0)</f>
        <v>BSD</v>
      </c>
      <c r="K170" s="17" t="str">
        <f>TRIM(LEFT(Tb_Reseller[[#This Row],[Group]],2))</f>
        <v>R</v>
      </c>
      <c r="L170" s="17" t="str">
        <f>VLOOKUP(Tb_Reseller[[#This Row],[Agen id]],Mapping_Agen!A:E,5,0)</f>
        <v>NON SCO</v>
      </c>
      <c r="M170" s="64">
        <v>0</v>
      </c>
      <c r="N170" s="65">
        <v>0</v>
      </c>
      <c r="O170" s="65">
        <f>IFERROR(VLOOKUP(Tb_Reseller[[#This Row],[Kode Reseller]],[1]Sheet1!$A:$B,2,0),0)</f>
        <v>0</v>
      </c>
    </row>
    <row r="171" spans="1:15" x14ac:dyDescent="0.25">
      <c r="A171" s="13" t="s">
        <v>1877</v>
      </c>
      <c r="B171" s="14" t="s">
        <v>8431</v>
      </c>
      <c r="C171" s="15" t="s">
        <v>8222</v>
      </c>
      <c r="D171" s="15" t="s">
        <v>8231</v>
      </c>
      <c r="E171" s="16">
        <v>41913.386805555558</v>
      </c>
      <c r="F171" s="7" t="s">
        <v>8204</v>
      </c>
      <c r="G171" s="13" t="s">
        <v>1877</v>
      </c>
      <c r="H171" s="15" t="str">
        <f>UPPER(Tb_Reseller[[#This Row],[Agen id]]&amp;"-"&amp;VLOOKUP(Tb_Reseller[[#This Row],[Agen id]],A:B,2,0)&amp;"("&amp;Tb_Reseller[[#This Row],[Short]]&amp;")")</f>
        <v>AR01482-EXCELL(MV)</v>
      </c>
      <c r="I171" s="15" t="str">
        <f>VLOOKUP(Tb_Reseller[[#This Row],[Agen id]],Mapping_Agen!A:D,4,0)</f>
        <v>Limit</v>
      </c>
      <c r="J171" s="7" t="str">
        <f>VLOOKUP(Tb_Reseller[[#This Row],[Agen id]],Mapping_Agen!A:C,3,0)</f>
        <v>ICON</v>
      </c>
      <c r="K171" s="17" t="str">
        <f>TRIM(LEFT(Tb_Reseller[[#This Row],[Group]],2))</f>
        <v>MV</v>
      </c>
      <c r="L171" s="17" t="str">
        <f>VLOOKUP(Tb_Reseller[[#This Row],[Agen id]],Mapping_Agen!A:E,5,0)</f>
        <v>Abdul Harris</v>
      </c>
      <c r="M171" s="64">
        <v>23.870967741935466</v>
      </c>
      <c r="N171" s="65">
        <v>29.0000000000006</v>
      </c>
      <c r="O171" s="65">
        <f>IFERROR(VLOOKUP(Tb_Reseller[[#This Row],[Kode Reseller]],[1]Sheet1!$A:$B,2,0),0)</f>
        <v>24.25</v>
      </c>
    </row>
    <row r="172" spans="1:15" x14ac:dyDescent="0.25">
      <c r="A172" s="13" t="s">
        <v>388</v>
      </c>
      <c r="B172" s="14" t="s">
        <v>8432</v>
      </c>
      <c r="C172" s="15" t="s">
        <v>8213</v>
      </c>
      <c r="D172" s="15" t="s">
        <v>8231</v>
      </c>
      <c r="E172" s="16">
        <v>41913.720833333333</v>
      </c>
      <c r="F172" s="7" t="s">
        <v>8204</v>
      </c>
      <c r="G172" s="13" t="s">
        <v>388</v>
      </c>
      <c r="H172" s="15" t="str">
        <f>UPPER(Tb_Reseller[[#This Row],[Agen id]]&amp;"-"&amp;VLOOKUP(Tb_Reseller[[#This Row],[Agen id]],A:B,2,0)&amp;"("&amp;Tb_Reseller[[#This Row],[Short]]&amp;")")</f>
        <v>AR01483-KO'IK CELLULAR(P)</v>
      </c>
      <c r="I172" s="15" t="str">
        <f>VLOOKUP(Tb_Reseller[[#This Row],[Agen id]],Mapping_Agen!A:D,4,0)</f>
        <v>Prima</v>
      </c>
      <c r="J172" s="7" t="str">
        <f>VLOOKUP(Tb_Reseller[[#This Row],[Agen id]],Mapping_Agen!A:C,3,0)</f>
        <v>ICON</v>
      </c>
      <c r="K172" s="17" t="str">
        <f>TRIM(LEFT(Tb_Reseller[[#This Row],[Group]],2))</f>
        <v>P</v>
      </c>
      <c r="L172" s="17" t="str">
        <f>VLOOKUP(Tb_Reseller[[#This Row],[Agen id]],Mapping_Agen!A:E,5,0)</f>
        <v>NON SCO</v>
      </c>
      <c r="M172" s="64">
        <v>0</v>
      </c>
      <c r="N172" s="65">
        <v>0</v>
      </c>
      <c r="O172" s="65">
        <f>IFERROR(VLOOKUP(Tb_Reseller[[#This Row],[Kode Reseller]],[1]Sheet1!$A:$B,2,0),0)</f>
        <v>0</v>
      </c>
    </row>
    <row r="173" spans="1:15" x14ac:dyDescent="0.25">
      <c r="A173" s="13" t="s">
        <v>8433</v>
      </c>
      <c r="B173" s="14" t="s">
        <v>8434</v>
      </c>
      <c r="C173" s="15" t="s">
        <v>8427</v>
      </c>
      <c r="D173" s="15" t="s">
        <v>8385</v>
      </c>
      <c r="E173" s="16">
        <v>42171.847222222219</v>
      </c>
      <c r="F173" s="7" t="s">
        <v>8268</v>
      </c>
      <c r="G173" s="13" t="s">
        <v>363</v>
      </c>
      <c r="H173" s="15" t="str">
        <f>UPPER(Tb_Reseller[[#This Row],[Agen id]]&amp;"-"&amp;VLOOKUP(Tb_Reseller[[#This Row],[Agen id]],A:B,2,0)&amp;"("&amp;Tb_Reseller[[#This Row],[Short]]&amp;")")</f>
        <v>AR01359-BRAVO PULSA(D4)</v>
      </c>
      <c r="I173" s="15" t="str">
        <f>VLOOKUP(Tb_Reseller[[#This Row],[Agen id]],Mapping_Agen!A:D,4,0)</f>
        <v>Limit</v>
      </c>
      <c r="J173" s="7" t="str">
        <f>VLOOKUP(Tb_Reseller[[#This Row],[Agen id]],Mapping_Agen!A:C,3,0)</f>
        <v>ICON</v>
      </c>
      <c r="K173" s="17" t="str">
        <f>TRIM(LEFT(Tb_Reseller[[#This Row],[Group]],2))</f>
        <v>D4</v>
      </c>
      <c r="L173" s="17" t="str">
        <f>VLOOKUP(Tb_Reseller[[#This Row],[Agen id]],Mapping_Agen!A:E,5,0)</f>
        <v>NON SCO</v>
      </c>
      <c r="M173" s="64">
        <v>0</v>
      </c>
      <c r="N173" s="65">
        <v>0</v>
      </c>
      <c r="O173" s="65">
        <f>IFERROR(VLOOKUP(Tb_Reseller[[#This Row],[Kode Reseller]],[1]Sheet1!$A:$B,2,0),0)</f>
        <v>0</v>
      </c>
    </row>
    <row r="174" spans="1:15" x14ac:dyDescent="0.25">
      <c r="A174" s="13" t="s">
        <v>8435</v>
      </c>
      <c r="B174" s="14" t="s">
        <v>8436</v>
      </c>
      <c r="C174" s="15" t="s">
        <v>8379</v>
      </c>
      <c r="D174" s="15" t="s">
        <v>8385</v>
      </c>
      <c r="E174" s="16">
        <v>42198.405555555553</v>
      </c>
      <c r="F174" s="7" t="s">
        <v>8268</v>
      </c>
      <c r="G174" s="13" t="s">
        <v>363</v>
      </c>
      <c r="H174" s="15" t="str">
        <f>UPPER(Tb_Reseller[[#This Row],[Agen id]]&amp;"-"&amp;VLOOKUP(Tb_Reseller[[#This Row],[Agen id]],A:B,2,0)&amp;"("&amp;Tb_Reseller[[#This Row],[Short]]&amp;")")</f>
        <v>AR01359-BRAVO PULSA(D3)</v>
      </c>
      <c r="I174" s="15" t="str">
        <f>VLOOKUP(Tb_Reseller[[#This Row],[Agen id]],Mapping_Agen!A:D,4,0)</f>
        <v>Limit</v>
      </c>
      <c r="J174" s="7" t="str">
        <f>VLOOKUP(Tb_Reseller[[#This Row],[Agen id]],Mapping_Agen!A:C,3,0)</f>
        <v>ICON</v>
      </c>
      <c r="K174" s="17" t="str">
        <f>TRIM(LEFT(Tb_Reseller[[#This Row],[Group]],2))</f>
        <v>D3</v>
      </c>
      <c r="L174" s="17" t="str">
        <f>VLOOKUP(Tb_Reseller[[#This Row],[Agen id]],Mapping_Agen!A:E,5,0)</f>
        <v>NON SCO</v>
      </c>
      <c r="M174" s="64">
        <v>6.3870967741935436</v>
      </c>
      <c r="N174" s="65">
        <v>5.7999999999999892</v>
      </c>
      <c r="O174" s="65">
        <f>IFERROR(VLOOKUP(Tb_Reseller[[#This Row],[Kode Reseller]],[1]Sheet1!$A:$B,2,0),0)</f>
        <v>6.25</v>
      </c>
    </row>
    <row r="175" spans="1:15" x14ac:dyDescent="0.25">
      <c r="A175" s="13" t="s">
        <v>8437</v>
      </c>
      <c r="B175" s="14" t="s">
        <v>8438</v>
      </c>
      <c r="C175" s="15" t="s">
        <v>8427</v>
      </c>
      <c r="D175" s="15" t="s">
        <v>8439</v>
      </c>
      <c r="E175" s="16">
        <v>42048.624305555553</v>
      </c>
      <c r="F175" s="7" t="s">
        <v>8268</v>
      </c>
      <c r="G175" s="13" t="s">
        <v>363</v>
      </c>
      <c r="H175" s="15" t="str">
        <f>UPPER(Tb_Reseller[[#This Row],[Agen id]]&amp;"-"&amp;VLOOKUP(Tb_Reseller[[#This Row],[Agen id]],A:B,2,0)&amp;"("&amp;Tb_Reseller[[#This Row],[Short]]&amp;")")</f>
        <v>AR01359-BRAVO PULSA(D4)</v>
      </c>
      <c r="I175" s="15" t="str">
        <f>VLOOKUP(Tb_Reseller[[#This Row],[Agen id]],Mapping_Agen!A:D,4,0)</f>
        <v>Limit</v>
      </c>
      <c r="J175" s="7" t="str">
        <f>VLOOKUP(Tb_Reseller[[#This Row],[Agen id]],Mapping_Agen!A:C,3,0)</f>
        <v>ICON</v>
      </c>
      <c r="K175" s="17" t="str">
        <f>TRIM(LEFT(Tb_Reseller[[#This Row],[Group]],2))</f>
        <v>D4</v>
      </c>
      <c r="L175" s="17" t="str">
        <f>VLOOKUP(Tb_Reseller[[#This Row],[Agen id]],Mapping_Agen!A:E,5,0)</f>
        <v>NON SCO</v>
      </c>
      <c r="M175" s="64">
        <v>0.64516129032258029</v>
      </c>
      <c r="N175" s="65">
        <v>0.46666666666666662</v>
      </c>
      <c r="O175" s="65">
        <f>IFERROR(VLOOKUP(Tb_Reseller[[#This Row],[Kode Reseller]],[1]Sheet1!$A:$B,2,0),0)</f>
        <v>0.5</v>
      </c>
    </row>
    <row r="176" spans="1:15" x14ac:dyDescent="0.25">
      <c r="A176" s="13" t="s">
        <v>8440</v>
      </c>
      <c r="B176" s="14" t="s">
        <v>8441</v>
      </c>
      <c r="C176" s="15" t="s">
        <v>8213</v>
      </c>
      <c r="D176" s="15" t="s">
        <v>8442</v>
      </c>
      <c r="E176" s="16">
        <v>40736</v>
      </c>
      <c r="F176" s="7" t="s">
        <v>8268</v>
      </c>
      <c r="G176" s="13" t="s">
        <v>5734</v>
      </c>
      <c r="H176" s="15" t="str">
        <f>UPPER(Tb_Reseller[[#This Row],[Agen id]]&amp;"-"&amp;VLOOKUP(Tb_Reseller[[#This Row],[Agen id]],A:B,2,0)&amp;"("&amp;Tb_Reseller[[#This Row],[Short]]&amp;")")</f>
        <v>AR01377-ZONA PULSA(P)</v>
      </c>
      <c r="I176" s="15" t="str">
        <f>VLOOKUP(Tb_Reseller[[#This Row],[Agen id]],Mapping_Agen!A:D,4,0)</f>
        <v>Prima</v>
      </c>
      <c r="J176" s="7" t="str">
        <f>VLOOKUP(Tb_Reseller[[#This Row],[Agen id]],Mapping_Agen!A:C,3,0)</f>
        <v>BSD</v>
      </c>
      <c r="K176" s="17" t="str">
        <f>TRIM(LEFT(Tb_Reseller[[#This Row],[Group]],2))</f>
        <v>P</v>
      </c>
      <c r="L176" s="17" t="str">
        <f>VLOOKUP(Tb_Reseller[[#This Row],[Agen id]],Mapping_Agen!A:E,5,0)</f>
        <v>NON SCO</v>
      </c>
      <c r="M176" s="64">
        <v>0</v>
      </c>
      <c r="N176" s="65">
        <v>0</v>
      </c>
      <c r="O176" s="65">
        <f>IFERROR(VLOOKUP(Tb_Reseller[[#This Row],[Kode Reseller]],[1]Sheet1!$A:$B,2,0),0)</f>
        <v>0</v>
      </c>
    </row>
    <row r="177" spans="1:15" x14ac:dyDescent="0.25">
      <c r="A177" s="13" t="s">
        <v>8443</v>
      </c>
      <c r="B177" s="14" t="s">
        <v>8444</v>
      </c>
      <c r="C177" s="15" t="s">
        <v>8213</v>
      </c>
      <c r="D177" s="15" t="s">
        <v>8442</v>
      </c>
      <c r="E177" s="16">
        <v>41103.79791666667</v>
      </c>
      <c r="F177" s="7" t="s">
        <v>8268</v>
      </c>
      <c r="G177" s="13" t="s">
        <v>5734</v>
      </c>
      <c r="H177" s="15" t="str">
        <f>UPPER(Tb_Reseller[[#This Row],[Agen id]]&amp;"-"&amp;VLOOKUP(Tb_Reseller[[#This Row],[Agen id]],A:B,2,0)&amp;"("&amp;Tb_Reseller[[#This Row],[Short]]&amp;")")</f>
        <v>AR01377-ZONA PULSA(P)</v>
      </c>
      <c r="I177" s="15" t="str">
        <f>VLOOKUP(Tb_Reseller[[#This Row],[Agen id]],Mapping_Agen!A:D,4,0)</f>
        <v>Prima</v>
      </c>
      <c r="J177" s="7" t="str">
        <f>VLOOKUP(Tb_Reseller[[#This Row],[Agen id]],Mapping_Agen!A:C,3,0)</f>
        <v>BSD</v>
      </c>
      <c r="K177" s="17" t="str">
        <f>TRIM(LEFT(Tb_Reseller[[#This Row],[Group]],2))</f>
        <v>P</v>
      </c>
      <c r="L177" s="17" t="str">
        <f>VLOOKUP(Tb_Reseller[[#This Row],[Agen id]],Mapping_Agen!A:E,5,0)</f>
        <v>NON SCO</v>
      </c>
      <c r="M177" s="64">
        <v>0</v>
      </c>
      <c r="N177" s="65">
        <v>0</v>
      </c>
      <c r="O177" s="65">
        <f>IFERROR(VLOOKUP(Tb_Reseller[[#This Row],[Kode Reseller]],[1]Sheet1!$A:$B,2,0),0)</f>
        <v>0</v>
      </c>
    </row>
    <row r="178" spans="1:15" x14ac:dyDescent="0.25">
      <c r="A178" s="13" t="s">
        <v>8445</v>
      </c>
      <c r="B178" s="14" t="s">
        <v>8446</v>
      </c>
      <c r="C178" s="15" t="s">
        <v>8447</v>
      </c>
      <c r="D178" s="15" t="s">
        <v>8448</v>
      </c>
      <c r="E178" s="16">
        <v>41934.634722222218</v>
      </c>
      <c r="F178" s="7" t="s">
        <v>8268</v>
      </c>
      <c r="G178" s="13" t="s">
        <v>2319</v>
      </c>
      <c r="H178" s="15" t="str">
        <f>UPPER(Tb_Reseller[[#This Row],[Agen id]]&amp;"-"&amp;VLOOKUP(Tb_Reseller[[#This Row],[Agen id]],A:B,2,0)&amp;"("&amp;Tb_Reseller[[#This Row],[Short]]&amp;")")</f>
        <v>AR01360-CLA CELL(M4)</v>
      </c>
      <c r="I178" s="15" t="str">
        <f>VLOOKUP(Tb_Reseller[[#This Row],[Agen id]],Mapping_Agen!A:D,4,0)</f>
        <v>Limit</v>
      </c>
      <c r="J178" s="7" t="str">
        <f>VLOOKUP(Tb_Reseller[[#This Row],[Agen id]],Mapping_Agen!A:C,3,0)</f>
        <v>PRG</v>
      </c>
      <c r="K178" s="17" t="str">
        <f>TRIM(LEFT(Tb_Reseller[[#This Row],[Group]],2))</f>
        <v>M4</v>
      </c>
      <c r="L178" s="17" t="str">
        <f>VLOOKUP(Tb_Reseller[[#This Row],[Agen id]],Mapping_Agen!A:E,5,0)</f>
        <v>NON SCO</v>
      </c>
      <c r="M178" s="64">
        <v>0</v>
      </c>
      <c r="N178" s="65">
        <v>0</v>
      </c>
      <c r="O178" s="65">
        <f>IFERROR(VLOOKUP(Tb_Reseller[[#This Row],[Kode Reseller]],[1]Sheet1!$A:$B,2,0),0)</f>
        <v>0</v>
      </c>
    </row>
    <row r="179" spans="1:15" x14ac:dyDescent="0.25">
      <c r="A179" s="13" t="s">
        <v>390</v>
      </c>
      <c r="B179" s="14" t="s">
        <v>8449</v>
      </c>
      <c r="C179" s="15" t="s">
        <v>8208</v>
      </c>
      <c r="D179" s="15" t="s">
        <v>8203</v>
      </c>
      <c r="E179" s="16">
        <v>41971.652777777781</v>
      </c>
      <c r="F179" s="7" t="s">
        <v>8204</v>
      </c>
      <c r="G179" s="13" t="s">
        <v>390</v>
      </c>
      <c r="H179" s="15" t="str">
        <f>UPPER(Tb_Reseller[[#This Row],[Agen id]]&amp;"-"&amp;VLOOKUP(Tb_Reseller[[#This Row],[Agen id]],A:B,2,0)&amp;"("&amp;Tb_Reseller[[#This Row],[Short]]&amp;")")</f>
        <v>AR01709-YANA SUBAGJA(R)</v>
      </c>
      <c r="I179" s="15" t="str">
        <f>VLOOKUP(Tb_Reseller[[#This Row],[Agen id]],Mapping_Agen!A:D,4,0)</f>
        <v>No Limit</v>
      </c>
      <c r="J179" s="7" t="str">
        <f>VLOOKUP(Tb_Reseller[[#This Row],[Agen id]],Mapping_Agen!A:C,3,0)</f>
        <v>BSD</v>
      </c>
      <c r="K179" s="17" t="str">
        <f>TRIM(LEFT(Tb_Reseller[[#This Row],[Group]],2))</f>
        <v>R</v>
      </c>
      <c r="L179" s="17" t="str">
        <f>VLOOKUP(Tb_Reseller[[#This Row],[Agen id]],Mapping_Agen!A:E,5,0)</f>
        <v>NON SCO</v>
      </c>
      <c r="M179" s="64">
        <v>0</v>
      </c>
      <c r="N179" s="65">
        <v>0</v>
      </c>
      <c r="O179" s="65">
        <f>IFERROR(VLOOKUP(Tb_Reseller[[#This Row],[Kode Reseller]],[1]Sheet1!$A:$B,2,0),0)</f>
        <v>0</v>
      </c>
    </row>
    <row r="180" spans="1:15" x14ac:dyDescent="0.25">
      <c r="A180" s="13" t="s">
        <v>2429</v>
      </c>
      <c r="B180" s="14" t="s">
        <v>8450</v>
      </c>
      <c r="C180" s="15" t="s">
        <v>8213</v>
      </c>
      <c r="D180" s="15" t="s">
        <v>8231</v>
      </c>
      <c r="E180" s="16">
        <v>42030.388888888891</v>
      </c>
      <c r="F180" s="7" t="s">
        <v>8204</v>
      </c>
      <c r="G180" s="13" t="s">
        <v>2429</v>
      </c>
      <c r="H180" s="15" t="str">
        <f>UPPER(Tb_Reseller[[#This Row],[Agen id]]&amp;"-"&amp;VLOOKUP(Tb_Reseller[[#This Row],[Agen id]],A:B,2,0)&amp;"("&amp;Tb_Reseller[[#This Row],[Short]]&amp;")")</f>
        <v>AR01729-AWANG CELL(P)</v>
      </c>
      <c r="I180" s="15" t="str">
        <f>VLOOKUP(Tb_Reseller[[#This Row],[Agen id]],Mapping_Agen!A:D,4,0)</f>
        <v>Prima</v>
      </c>
      <c r="J180" s="7" t="str">
        <f>VLOOKUP(Tb_Reseller[[#This Row],[Agen id]],Mapping_Agen!A:C,3,0)</f>
        <v>ICON</v>
      </c>
      <c r="K180" s="17" t="str">
        <f>TRIM(LEFT(Tb_Reseller[[#This Row],[Group]],2))</f>
        <v>P</v>
      </c>
      <c r="L180" s="17" t="str">
        <f>VLOOKUP(Tb_Reseller[[#This Row],[Agen id]],Mapping_Agen!A:E,5,0)</f>
        <v>NON SCO</v>
      </c>
      <c r="M180" s="64">
        <v>0.90322580645161232</v>
      </c>
      <c r="N180" s="65">
        <v>1.4666666666666679</v>
      </c>
      <c r="O180" s="65">
        <f>IFERROR(VLOOKUP(Tb_Reseller[[#This Row],[Kode Reseller]],[1]Sheet1!$A:$B,2,0),0)</f>
        <v>1.5</v>
      </c>
    </row>
    <row r="181" spans="1:15" x14ac:dyDescent="0.25">
      <c r="A181" s="13" t="s">
        <v>394</v>
      </c>
      <c r="B181" s="14" t="s">
        <v>8451</v>
      </c>
      <c r="C181" s="15" t="s">
        <v>8208</v>
      </c>
      <c r="D181" s="15" t="s">
        <v>8203</v>
      </c>
      <c r="E181" s="16">
        <v>40058</v>
      </c>
      <c r="F181" s="7" t="s">
        <v>8204</v>
      </c>
      <c r="G181" s="13" t="s">
        <v>394</v>
      </c>
      <c r="H181" s="15" t="str">
        <f>UPPER(Tb_Reseller[[#This Row],[Agen id]]&amp;"-"&amp;VLOOKUP(Tb_Reseller[[#This Row],[Agen id]],A:B,2,0)&amp;"("&amp;Tb_Reseller[[#This Row],[Short]]&amp;")")</f>
        <v>AR01771-ROWI RELOAD(R)</v>
      </c>
      <c r="I181" s="15" t="str">
        <f>VLOOKUP(Tb_Reseller[[#This Row],[Agen id]],Mapping_Agen!A:D,4,0)</f>
        <v>No Limit</v>
      </c>
      <c r="J181" s="7" t="str">
        <f>VLOOKUP(Tb_Reseller[[#This Row],[Agen id]],Mapping_Agen!A:C,3,0)</f>
        <v>BSD</v>
      </c>
      <c r="K181" s="17" t="str">
        <f>TRIM(LEFT(Tb_Reseller[[#This Row],[Group]],2))</f>
        <v>R</v>
      </c>
      <c r="L181" s="17" t="str">
        <f>VLOOKUP(Tb_Reseller[[#This Row],[Agen id]],Mapping_Agen!A:E,5,0)</f>
        <v>NON SCO</v>
      </c>
      <c r="M181" s="64">
        <v>0</v>
      </c>
      <c r="N181" s="65">
        <v>0</v>
      </c>
      <c r="O181" s="65">
        <f>IFERROR(VLOOKUP(Tb_Reseller[[#This Row],[Kode Reseller]],[1]Sheet1!$A:$B,2,0),0)</f>
        <v>0</v>
      </c>
    </row>
    <row r="182" spans="1:15" x14ac:dyDescent="0.25">
      <c r="A182" s="13" t="s">
        <v>396</v>
      </c>
      <c r="B182" s="14" t="s">
        <v>8452</v>
      </c>
      <c r="C182" s="15" t="s">
        <v>8237</v>
      </c>
      <c r="D182" s="15" t="s">
        <v>8203</v>
      </c>
      <c r="E182" s="16">
        <v>40059</v>
      </c>
      <c r="F182" s="7" t="s">
        <v>8204</v>
      </c>
      <c r="G182" s="13" t="s">
        <v>396</v>
      </c>
      <c r="H182" s="15" t="str">
        <f>UPPER(Tb_Reseller[[#This Row],[Agen id]]&amp;"-"&amp;VLOOKUP(Tb_Reseller[[#This Row],[Agen id]],A:B,2,0)&amp;"("&amp;Tb_Reseller[[#This Row],[Short]]&amp;")")</f>
        <v>AR01772-ANISSA MASTER(M)</v>
      </c>
      <c r="I182" s="15" t="str">
        <f>VLOOKUP(Tb_Reseller[[#This Row],[Agen id]],Mapping_Agen!A:D,4,0)</f>
        <v>Limit</v>
      </c>
      <c r="J182" s="7" t="str">
        <f>VLOOKUP(Tb_Reseller[[#This Row],[Agen id]],Mapping_Agen!A:C,3,0)</f>
        <v>BSD</v>
      </c>
      <c r="K182" s="17" t="str">
        <f>TRIM(LEFT(Tb_Reseller[[#This Row],[Group]],2))</f>
        <v>M</v>
      </c>
      <c r="L182" s="17" t="str">
        <f>VLOOKUP(Tb_Reseller[[#This Row],[Agen id]],Mapping_Agen!A:E,5,0)</f>
        <v>Hupron</v>
      </c>
      <c r="M182" s="64">
        <v>4.2580645161290294</v>
      </c>
      <c r="N182" s="65">
        <v>4.4333333333333274</v>
      </c>
      <c r="O182" s="65">
        <f>IFERROR(VLOOKUP(Tb_Reseller[[#This Row],[Kode Reseller]],[1]Sheet1!$A:$B,2,0),0)</f>
        <v>3.25</v>
      </c>
    </row>
    <row r="183" spans="1:15" x14ac:dyDescent="0.25">
      <c r="A183" s="13" t="s">
        <v>400</v>
      </c>
      <c r="B183" s="14" t="s">
        <v>8453</v>
      </c>
      <c r="C183" s="15" t="s">
        <v>8222</v>
      </c>
      <c r="D183" s="15" t="s">
        <v>8203</v>
      </c>
      <c r="E183" s="16">
        <v>40088</v>
      </c>
      <c r="F183" s="7" t="s">
        <v>8204</v>
      </c>
      <c r="G183" s="13" t="s">
        <v>400</v>
      </c>
      <c r="H183" s="15" t="str">
        <f>UPPER(Tb_Reseller[[#This Row],[Agen id]]&amp;"-"&amp;VLOOKUP(Tb_Reseller[[#This Row],[Agen id]],A:B,2,0)&amp;"("&amp;Tb_Reseller[[#This Row],[Short]]&amp;")")</f>
        <v>AR01776-KEMBAR RELOAD(MV)</v>
      </c>
      <c r="I183" s="15" t="str">
        <f>VLOOKUP(Tb_Reseller[[#This Row],[Agen id]],Mapping_Agen!A:D,4,0)</f>
        <v>Limit</v>
      </c>
      <c r="J183" s="7" t="str">
        <f>VLOOKUP(Tb_Reseller[[#This Row],[Agen id]],Mapping_Agen!A:C,3,0)</f>
        <v>BSD</v>
      </c>
      <c r="K183" s="17" t="str">
        <f>TRIM(LEFT(Tb_Reseller[[#This Row],[Group]],2))</f>
        <v>MV</v>
      </c>
      <c r="L183" s="17" t="str">
        <f>VLOOKUP(Tb_Reseller[[#This Row],[Agen id]],Mapping_Agen!A:E,5,0)</f>
        <v>Hupron</v>
      </c>
      <c r="M183" s="64">
        <v>6.4516129032258063E-2</v>
      </c>
      <c r="N183" s="65">
        <v>3.3333333333333333E-2</v>
      </c>
      <c r="O183" s="65">
        <f>IFERROR(VLOOKUP(Tb_Reseller[[#This Row],[Kode Reseller]],[1]Sheet1!$A:$B,2,0),0)</f>
        <v>0.5</v>
      </c>
    </row>
    <row r="184" spans="1:15" x14ac:dyDescent="0.25">
      <c r="A184" s="13" t="s">
        <v>2123</v>
      </c>
      <c r="B184" s="14" t="s">
        <v>8454</v>
      </c>
      <c r="C184" s="15" t="s">
        <v>8213</v>
      </c>
      <c r="D184" s="15" t="s">
        <v>8203</v>
      </c>
      <c r="E184" s="16">
        <v>40099</v>
      </c>
      <c r="F184" s="7" t="s">
        <v>8204</v>
      </c>
      <c r="G184" s="13" t="s">
        <v>2123</v>
      </c>
      <c r="H184" s="15" t="str">
        <f>UPPER(Tb_Reseller[[#This Row],[Agen id]]&amp;"-"&amp;VLOOKUP(Tb_Reseller[[#This Row],[Agen id]],A:B,2,0)&amp;"("&amp;Tb_Reseller[[#This Row],[Short]]&amp;")")</f>
        <v>AR01779-YM CELL(P)</v>
      </c>
      <c r="I184" s="15" t="str">
        <f>VLOOKUP(Tb_Reseller[[#This Row],[Agen id]],Mapping_Agen!A:D,4,0)</f>
        <v>Prima</v>
      </c>
      <c r="J184" s="7" t="str">
        <f>VLOOKUP(Tb_Reseller[[#This Row],[Agen id]],Mapping_Agen!A:C,3,0)</f>
        <v>BSD</v>
      </c>
      <c r="K184" s="17" t="str">
        <f>TRIM(LEFT(Tb_Reseller[[#This Row],[Group]],2))</f>
        <v>P</v>
      </c>
      <c r="L184" s="17" t="str">
        <f>VLOOKUP(Tb_Reseller[[#This Row],[Agen id]],Mapping_Agen!A:E,5,0)</f>
        <v>NON SCO</v>
      </c>
      <c r="M184" s="64">
        <v>6.4516129032258063E-2</v>
      </c>
      <c r="N184" s="65">
        <v>0</v>
      </c>
      <c r="O184" s="65">
        <f>IFERROR(VLOOKUP(Tb_Reseller[[#This Row],[Kode Reseller]],[1]Sheet1!$A:$B,2,0),0)</f>
        <v>0</v>
      </c>
    </row>
    <row r="185" spans="1:15" x14ac:dyDescent="0.25">
      <c r="A185" s="13" t="s">
        <v>181</v>
      </c>
      <c r="B185" s="14" t="s">
        <v>8455</v>
      </c>
      <c r="C185" s="15" t="s">
        <v>8213</v>
      </c>
      <c r="D185" s="15" t="s">
        <v>8203</v>
      </c>
      <c r="E185" s="16">
        <v>40107</v>
      </c>
      <c r="F185" s="7" t="s">
        <v>8204</v>
      </c>
      <c r="G185" s="13" t="s">
        <v>181</v>
      </c>
      <c r="H185" s="15" t="str">
        <f>UPPER(Tb_Reseller[[#This Row],[Agen id]]&amp;"-"&amp;VLOOKUP(Tb_Reseller[[#This Row],[Agen id]],A:B,2,0)&amp;"("&amp;Tb_Reseller[[#This Row],[Short]]&amp;")")</f>
        <v>AR01780-RUSDICELL(P)</v>
      </c>
      <c r="I185" s="15" t="str">
        <f>VLOOKUP(Tb_Reseller[[#This Row],[Agen id]],Mapping_Agen!A:D,4,0)</f>
        <v>Prima</v>
      </c>
      <c r="J185" s="7" t="str">
        <f>VLOOKUP(Tb_Reseller[[#This Row],[Agen id]],Mapping_Agen!A:C,3,0)</f>
        <v>BSD</v>
      </c>
      <c r="K185" s="17" t="str">
        <f>TRIM(LEFT(Tb_Reseller[[#This Row],[Group]],2))</f>
        <v>P</v>
      </c>
      <c r="L185" s="17" t="str">
        <f>VLOOKUP(Tb_Reseller[[#This Row],[Agen id]],Mapping_Agen!A:E,5,0)</f>
        <v>NON SCO</v>
      </c>
      <c r="M185" s="64">
        <v>8.6129032258064608</v>
      </c>
      <c r="N185" s="65">
        <v>7.633333333333316</v>
      </c>
      <c r="O185" s="65">
        <f>IFERROR(VLOOKUP(Tb_Reseller[[#This Row],[Kode Reseller]],[1]Sheet1!$A:$B,2,0),0)</f>
        <v>8.25</v>
      </c>
    </row>
    <row r="186" spans="1:15" x14ac:dyDescent="0.25">
      <c r="A186" s="13" t="s">
        <v>2452</v>
      </c>
      <c r="B186" s="14" t="s">
        <v>8456</v>
      </c>
      <c r="C186" s="15" t="s">
        <v>8213</v>
      </c>
      <c r="D186" s="15" t="s">
        <v>8203</v>
      </c>
      <c r="E186" s="16">
        <v>40111</v>
      </c>
      <c r="F186" s="7" t="s">
        <v>8204</v>
      </c>
      <c r="G186" s="13" t="s">
        <v>2452</v>
      </c>
      <c r="H186" s="15" t="str">
        <f>UPPER(Tb_Reseller[[#This Row],[Agen id]]&amp;"-"&amp;VLOOKUP(Tb_Reseller[[#This Row],[Agen id]],A:B,2,0)&amp;"("&amp;Tb_Reseller[[#This Row],[Short]]&amp;")")</f>
        <v>AR01781-CJJ CELL(P)</v>
      </c>
      <c r="I186" s="15" t="str">
        <f>VLOOKUP(Tb_Reseller[[#This Row],[Agen id]],Mapping_Agen!A:D,4,0)</f>
        <v>Prima</v>
      </c>
      <c r="J186" s="7" t="str">
        <f>VLOOKUP(Tb_Reseller[[#This Row],[Agen id]],Mapping_Agen!A:C,3,0)</f>
        <v>BSD</v>
      </c>
      <c r="K186" s="17" t="str">
        <f>TRIM(LEFT(Tb_Reseller[[#This Row],[Group]],2))</f>
        <v>P</v>
      </c>
      <c r="L186" s="17" t="str">
        <f>VLOOKUP(Tb_Reseller[[#This Row],[Agen id]],Mapping_Agen!A:E,5,0)</f>
        <v>NON SCO</v>
      </c>
      <c r="M186" s="64">
        <v>0</v>
      </c>
      <c r="N186" s="65">
        <v>0</v>
      </c>
      <c r="O186" s="65">
        <f>IFERROR(VLOOKUP(Tb_Reseller[[#This Row],[Kode Reseller]],[1]Sheet1!$A:$B,2,0),0)</f>
        <v>0</v>
      </c>
    </row>
    <row r="187" spans="1:15" x14ac:dyDescent="0.25">
      <c r="A187" s="13" t="s">
        <v>410</v>
      </c>
      <c r="B187" s="14" t="s">
        <v>8457</v>
      </c>
      <c r="C187" s="15" t="s">
        <v>8222</v>
      </c>
      <c r="D187" s="15" t="s">
        <v>8203</v>
      </c>
      <c r="E187" s="16">
        <v>40119</v>
      </c>
      <c r="F187" s="7" t="s">
        <v>8204</v>
      </c>
      <c r="G187" s="13" t="s">
        <v>410</v>
      </c>
      <c r="H187" s="15" t="str">
        <f>UPPER(Tb_Reseller[[#This Row],[Agen id]]&amp;"-"&amp;VLOOKUP(Tb_Reseller[[#This Row],[Agen id]],A:B,2,0)&amp;"("&amp;Tb_Reseller[[#This Row],[Short]]&amp;")")</f>
        <v>AR01782-BANGKIT CELL(MV)</v>
      </c>
      <c r="I187" s="15" t="str">
        <f>VLOOKUP(Tb_Reseller[[#This Row],[Agen id]],Mapping_Agen!A:D,4,0)</f>
        <v>Limit</v>
      </c>
      <c r="J187" s="7" t="str">
        <f>VLOOKUP(Tb_Reseller[[#This Row],[Agen id]],Mapping_Agen!A:C,3,0)</f>
        <v>BSD</v>
      </c>
      <c r="K187" s="17" t="str">
        <f>TRIM(LEFT(Tb_Reseller[[#This Row],[Group]],2))</f>
        <v>MV</v>
      </c>
      <c r="L187" s="17" t="str">
        <f>VLOOKUP(Tb_Reseller[[#This Row],[Agen id]],Mapping_Agen!A:E,5,0)</f>
        <v>Hupron</v>
      </c>
      <c r="M187" s="64">
        <v>9.6451612903226174</v>
      </c>
      <c r="N187" s="65">
        <v>7.9999999999999813</v>
      </c>
      <c r="O187" s="65">
        <f>IFERROR(VLOOKUP(Tb_Reseller[[#This Row],[Kode Reseller]],[1]Sheet1!$A:$B,2,0),0)</f>
        <v>11.75</v>
      </c>
    </row>
    <row r="188" spans="1:15" x14ac:dyDescent="0.25">
      <c r="A188" s="13" t="s">
        <v>413</v>
      </c>
      <c r="B188" s="14" t="s">
        <v>8458</v>
      </c>
      <c r="C188" s="15" t="s">
        <v>8213</v>
      </c>
      <c r="D188" s="15" t="s">
        <v>8203</v>
      </c>
      <c r="E188" s="16">
        <v>40123</v>
      </c>
      <c r="F188" s="7" t="s">
        <v>8204</v>
      </c>
      <c r="G188" s="13" t="s">
        <v>413</v>
      </c>
      <c r="H188" s="15" t="str">
        <f>UPPER(Tb_Reseller[[#This Row],[Agen id]]&amp;"-"&amp;VLOOKUP(Tb_Reseller[[#This Row],[Agen id]],A:B,2,0)&amp;"("&amp;Tb_Reseller[[#This Row],[Short]]&amp;")")</f>
        <v>AR01783-MRP LIDYA MASTER(P)</v>
      </c>
      <c r="I188" s="15" t="str">
        <f>VLOOKUP(Tb_Reseller[[#This Row],[Agen id]],Mapping_Agen!A:D,4,0)</f>
        <v>Prima</v>
      </c>
      <c r="J188" s="7" t="str">
        <f>VLOOKUP(Tb_Reseller[[#This Row],[Agen id]],Mapping_Agen!A:C,3,0)</f>
        <v>BSD</v>
      </c>
      <c r="K188" s="17" t="str">
        <f>TRIM(LEFT(Tb_Reseller[[#This Row],[Group]],2))</f>
        <v>P</v>
      </c>
      <c r="L188" s="17" t="str">
        <f>VLOOKUP(Tb_Reseller[[#This Row],[Agen id]],Mapping_Agen!A:E,5,0)</f>
        <v>NON SCO</v>
      </c>
      <c r="M188" s="64">
        <v>0.35483870967741926</v>
      </c>
      <c r="N188" s="65">
        <v>0.53333333333333333</v>
      </c>
      <c r="O188" s="65">
        <f>IFERROR(VLOOKUP(Tb_Reseller[[#This Row],[Kode Reseller]],[1]Sheet1!$A:$B,2,0),0)</f>
        <v>0.25</v>
      </c>
    </row>
    <row r="189" spans="1:15" x14ac:dyDescent="0.25">
      <c r="A189" s="13" t="s">
        <v>418</v>
      </c>
      <c r="B189" s="14" t="s">
        <v>8459</v>
      </c>
      <c r="C189" s="15" t="s">
        <v>8222</v>
      </c>
      <c r="D189" s="15" t="s">
        <v>8248</v>
      </c>
      <c r="E189" s="16">
        <v>40152</v>
      </c>
      <c r="F189" s="7" t="s">
        <v>8204</v>
      </c>
      <c r="G189" s="13" t="s">
        <v>418</v>
      </c>
      <c r="H189" s="15" t="str">
        <f>UPPER(Tb_Reseller[[#This Row],[Agen id]]&amp;"-"&amp;VLOOKUP(Tb_Reseller[[#This Row],[Agen id]],A:B,2,0)&amp;"("&amp;Tb_Reseller[[#This Row],[Short]]&amp;")")</f>
        <v>AR01786-DAFA CELL(MV)</v>
      </c>
      <c r="I189" s="15" t="str">
        <f>VLOOKUP(Tb_Reseller[[#This Row],[Agen id]],Mapping_Agen!A:D,4,0)</f>
        <v>Limit</v>
      </c>
      <c r="J189" s="7" t="str">
        <f>VLOOKUP(Tb_Reseller[[#This Row],[Agen id]],Mapping_Agen!A:C,3,0)</f>
        <v>PP</v>
      </c>
      <c r="K189" s="17" t="str">
        <f>TRIM(LEFT(Tb_Reseller[[#This Row],[Group]],2))</f>
        <v>MV</v>
      </c>
      <c r="L189" s="17" t="str">
        <f>VLOOKUP(Tb_Reseller[[#This Row],[Agen id]],Mapping_Agen!A:E,5,0)</f>
        <v>Febri Kurniawan</v>
      </c>
      <c r="M189" s="64">
        <v>41.870967741934955</v>
      </c>
      <c r="N189" s="65">
        <v>54.766666666666119</v>
      </c>
      <c r="O189" s="65">
        <f>IFERROR(VLOOKUP(Tb_Reseller[[#This Row],[Kode Reseller]],[1]Sheet1!$A:$B,2,0),0)</f>
        <v>40.25</v>
      </c>
    </row>
    <row r="190" spans="1:15" x14ac:dyDescent="0.25">
      <c r="A190" s="13" t="s">
        <v>5764</v>
      </c>
      <c r="B190" s="14" t="s">
        <v>8460</v>
      </c>
      <c r="C190" s="15" t="s">
        <v>8208</v>
      </c>
      <c r="D190" s="15" t="s">
        <v>8203</v>
      </c>
      <c r="E190" s="16">
        <v>40174</v>
      </c>
      <c r="F190" s="7" t="s">
        <v>8204</v>
      </c>
      <c r="G190" s="13" t="s">
        <v>5764</v>
      </c>
      <c r="H190" s="15" t="str">
        <f>UPPER(Tb_Reseller[[#This Row],[Agen id]]&amp;"-"&amp;VLOOKUP(Tb_Reseller[[#This Row],[Agen id]],A:B,2,0)&amp;"("&amp;Tb_Reseller[[#This Row],[Short]]&amp;")")</f>
        <v>AR01787-FRIENDS CELL(R)</v>
      </c>
      <c r="I190" s="15" t="str">
        <f>VLOOKUP(Tb_Reseller[[#This Row],[Agen id]],Mapping_Agen!A:D,4,0)</f>
        <v>No Limit</v>
      </c>
      <c r="J190" s="7" t="str">
        <f>VLOOKUP(Tb_Reseller[[#This Row],[Agen id]],Mapping_Agen!A:C,3,0)</f>
        <v>BSD</v>
      </c>
      <c r="K190" s="17" t="str">
        <f>TRIM(LEFT(Tb_Reseller[[#This Row],[Group]],2))</f>
        <v>R</v>
      </c>
      <c r="L190" s="17" t="str">
        <f>VLOOKUP(Tb_Reseller[[#This Row],[Agen id]],Mapping_Agen!A:E,5,0)</f>
        <v>NON SCO</v>
      </c>
      <c r="M190" s="64">
        <v>0</v>
      </c>
      <c r="N190" s="65">
        <v>0</v>
      </c>
      <c r="O190" s="65">
        <f>IFERROR(VLOOKUP(Tb_Reseller[[#This Row],[Kode Reseller]],[1]Sheet1!$A:$B,2,0),0)</f>
        <v>0</v>
      </c>
    </row>
    <row r="191" spans="1:15" x14ac:dyDescent="0.25">
      <c r="A191" s="13" t="s">
        <v>153</v>
      </c>
      <c r="B191" s="14" t="s">
        <v>8461</v>
      </c>
      <c r="C191" s="15" t="s">
        <v>8213</v>
      </c>
      <c r="D191" s="15" t="s">
        <v>8231</v>
      </c>
      <c r="E191" s="16">
        <v>40267</v>
      </c>
      <c r="F191" s="7" t="s">
        <v>8204</v>
      </c>
      <c r="G191" s="13" t="s">
        <v>153</v>
      </c>
      <c r="H191" s="15" t="str">
        <f>UPPER(Tb_Reseller[[#This Row],[Agen id]]&amp;"-"&amp;VLOOKUP(Tb_Reseller[[#This Row],[Agen id]],A:B,2,0)&amp;"("&amp;Tb_Reseller[[#This Row],[Short]]&amp;")")</f>
        <v>AR01792-DINA CELL(P)</v>
      </c>
      <c r="I191" s="15" t="str">
        <f>VLOOKUP(Tb_Reseller[[#This Row],[Agen id]],Mapping_Agen!A:D,4,0)</f>
        <v>Prima</v>
      </c>
      <c r="J191" s="7" t="str">
        <f>VLOOKUP(Tb_Reseller[[#This Row],[Agen id]],Mapping_Agen!A:C,3,0)</f>
        <v>ICON</v>
      </c>
      <c r="K191" s="17" t="str">
        <f>TRIM(LEFT(Tb_Reseller[[#This Row],[Group]],2))</f>
        <v>P</v>
      </c>
      <c r="L191" s="17" t="str">
        <f>VLOOKUP(Tb_Reseller[[#This Row],[Agen id]],Mapping_Agen!A:E,5,0)</f>
        <v>NON SCO</v>
      </c>
      <c r="M191" s="64">
        <v>9.6451612903226174</v>
      </c>
      <c r="N191" s="65">
        <v>10.599999999999973</v>
      </c>
      <c r="O191" s="65">
        <f>IFERROR(VLOOKUP(Tb_Reseller[[#This Row],[Kode Reseller]],[1]Sheet1!$A:$B,2,0),0)</f>
        <v>11.25</v>
      </c>
    </row>
    <row r="192" spans="1:15" x14ac:dyDescent="0.25">
      <c r="A192" s="13" t="s">
        <v>2067</v>
      </c>
      <c r="B192" s="14" t="s">
        <v>8462</v>
      </c>
      <c r="C192" s="15" t="s">
        <v>8237</v>
      </c>
      <c r="D192" s="15" t="s">
        <v>8203</v>
      </c>
      <c r="E192" s="16">
        <v>40297</v>
      </c>
      <c r="F192" s="7" t="s">
        <v>8204</v>
      </c>
      <c r="G192" s="13" t="s">
        <v>2067</v>
      </c>
      <c r="H192" s="15" t="str">
        <f>UPPER(Tb_Reseller[[#This Row],[Agen id]]&amp;"-"&amp;VLOOKUP(Tb_Reseller[[#This Row],[Agen id]],A:B,2,0)&amp;"("&amp;Tb_Reseller[[#This Row],[Short]]&amp;")")</f>
        <v>AR01793-DYRA MASTER(M)</v>
      </c>
      <c r="I192" s="15" t="str">
        <f>VLOOKUP(Tb_Reseller[[#This Row],[Agen id]],Mapping_Agen!A:D,4,0)</f>
        <v>No Limit</v>
      </c>
      <c r="J192" s="7" t="str">
        <f>VLOOKUP(Tb_Reseller[[#This Row],[Agen id]],Mapping_Agen!A:C,3,0)</f>
        <v>BSD</v>
      </c>
      <c r="K192" s="17" t="str">
        <f>TRIM(LEFT(Tb_Reseller[[#This Row],[Group]],2))</f>
        <v>M</v>
      </c>
      <c r="L192" s="17" t="str">
        <f>VLOOKUP(Tb_Reseller[[#This Row],[Agen id]],Mapping_Agen!A:E,5,0)</f>
        <v>NON SCO</v>
      </c>
      <c r="M192" s="64">
        <v>0.12903225806451613</v>
      </c>
      <c r="N192" s="65">
        <v>3.3333333333333333E-2</v>
      </c>
      <c r="O192" s="65">
        <f>IFERROR(VLOOKUP(Tb_Reseller[[#This Row],[Kode Reseller]],[1]Sheet1!$A:$B,2,0),0)</f>
        <v>0.5</v>
      </c>
    </row>
    <row r="193" spans="1:15" x14ac:dyDescent="0.25">
      <c r="A193" s="13" t="s">
        <v>427</v>
      </c>
      <c r="B193" s="14" t="s">
        <v>8463</v>
      </c>
      <c r="C193" s="15" t="s">
        <v>8262</v>
      </c>
      <c r="D193" s="15" t="s">
        <v>8248</v>
      </c>
      <c r="E193" s="16">
        <v>40302</v>
      </c>
      <c r="F193" s="7" t="s">
        <v>8204</v>
      </c>
      <c r="G193" s="13" t="s">
        <v>427</v>
      </c>
      <c r="H193" s="15" t="str">
        <f>UPPER(Tb_Reseller[[#This Row],[Agen id]]&amp;"-"&amp;VLOOKUP(Tb_Reseller[[#This Row],[Agen id]],A:B,2,0)&amp;"("&amp;Tb_Reseller[[#This Row],[Short]]&amp;")")</f>
        <v>AR01795-KRIBO CELL(RL)</v>
      </c>
      <c r="I193" s="15" t="str">
        <f>VLOOKUP(Tb_Reseller[[#This Row],[Agen id]],Mapping_Agen!A:D,4,0)</f>
        <v>Limit</v>
      </c>
      <c r="J193" s="7" t="str">
        <f>VLOOKUP(Tb_Reseller[[#This Row],[Agen id]],Mapping_Agen!A:C,3,0)</f>
        <v>PP</v>
      </c>
      <c r="K193" s="17" t="str">
        <f>TRIM(LEFT(Tb_Reseller[[#This Row],[Group]],2))</f>
        <v>RL</v>
      </c>
      <c r="L193" s="17" t="str">
        <f>VLOOKUP(Tb_Reseller[[#This Row],[Agen id]],Mapping_Agen!A:E,5,0)</f>
        <v>Febri Kurniawan</v>
      </c>
      <c r="M193" s="64">
        <v>8.4193548387096815</v>
      </c>
      <c r="N193" s="65">
        <v>8.6999999999999797</v>
      </c>
      <c r="O193" s="65">
        <f>IFERROR(VLOOKUP(Tb_Reseller[[#This Row],[Kode Reseller]],[1]Sheet1!$A:$B,2,0),0)</f>
        <v>7</v>
      </c>
    </row>
    <row r="194" spans="1:15" x14ac:dyDescent="0.25">
      <c r="A194" s="13" t="s">
        <v>432</v>
      </c>
      <c r="B194" s="14" t="s">
        <v>8464</v>
      </c>
      <c r="C194" s="15" t="s">
        <v>8213</v>
      </c>
      <c r="D194" s="15" t="s">
        <v>8203</v>
      </c>
      <c r="E194" s="16">
        <v>40459</v>
      </c>
      <c r="F194" s="7" t="s">
        <v>8204</v>
      </c>
      <c r="G194" s="13" t="s">
        <v>432</v>
      </c>
      <c r="H194" s="15" t="str">
        <f>UPPER(Tb_Reseller[[#This Row],[Agen id]]&amp;"-"&amp;VLOOKUP(Tb_Reseller[[#This Row],[Agen id]],A:B,2,0)&amp;"("&amp;Tb_Reseller[[#This Row],[Short]]&amp;")")</f>
        <v>AR01800-FARID CELL(P)</v>
      </c>
      <c r="I194" s="15" t="str">
        <f>VLOOKUP(Tb_Reseller[[#This Row],[Agen id]],Mapping_Agen!A:D,4,0)</f>
        <v>Prima</v>
      </c>
      <c r="J194" s="7" t="str">
        <f>VLOOKUP(Tb_Reseller[[#This Row],[Agen id]],Mapping_Agen!A:C,3,0)</f>
        <v>BSD</v>
      </c>
      <c r="K194" s="17" t="str">
        <f>TRIM(LEFT(Tb_Reseller[[#This Row],[Group]],2))</f>
        <v>P</v>
      </c>
      <c r="L194" s="17" t="str">
        <f>VLOOKUP(Tb_Reseller[[#This Row],[Agen id]],Mapping_Agen!A:E,5,0)</f>
        <v>NON SCO</v>
      </c>
      <c r="M194" s="64">
        <v>0.51612903225806428</v>
      </c>
      <c r="N194" s="65">
        <v>0.46666666666666662</v>
      </c>
      <c r="O194" s="65">
        <f>IFERROR(VLOOKUP(Tb_Reseller[[#This Row],[Kode Reseller]],[1]Sheet1!$A:$B,2,0),0)</f>
        <v>0.5</v>
      </c>
    </row>
    <row r="195" spans="1:15" x14ac:dyDescent="0.25">
      <c r="A195" s="13" t="s">
        <v>435</v>
      </c>
      <c r="B195" s="14" t="s">
        <v>8465</v>
      </c>
      <c r="C195" s="15" t="s">
        <v>8213</v>
      </c>
      <c r="D195" s="15" t="s">
        <v>8203</v>
      </c>
      <c r="E195" s="16">
        <v>40615</v>
      </c>
      <c r="F195" s="7" t="s">
        <v>8204</v>
      </c>
      <c r="G195" s="13" t="s">
        <v>435</v>
      </c>
      <c r="H195" s="15" t="str">
        <f>UPPER(Tb_Reseller[[#This Row],[Agen id]]&amp;"-"&amp;VLOOKUP(Tb_Reseller[[#This Row],[Agen id]],A:B,2,0)&amp;"("&amp;Tb_Reseller[[#This Row],[Short]]&amp;")")</f>
        <v>AR01805-FIKRI CELL(P)</v>
      </c>
      <c r="I195" s="15" t="str">
        <f>VLOOKUP(Tb_Reseller[[#This Row],[Agen id]],Mapping_Agen!A:D,4,0)</f>
        <v>Prima</v>
      </c>
      <c r="J195" s="7" t="str">
        <f>VLOOKUP(Tb_Reseller[[#This Row],[Agen id]],Mapping_Agen!A:C,3,0)</f>
        <v>BSD</v>
      </c>
      <c r="K195" s="17" t="str">
        <f>TRIM(LEFT(Tb_Reseller[[#This Row],[Group]],2))</f>
        <v>P</v>
      </c>
      <c r="L195" s="17" t="str">
        <f>VLOOKUP(Tb_Reseller[[#This Row],[Agen id]],Mapping_Agen!A:E,5,0)</f>
        <v>Hupron</v>
      </c>
      <c r="M195" s="64">
        <v>0.96774193548387033</v>
      </c>
      <c r="N195" s="65">
        <v>0.43333333333333329</v>
      </c>
      <c r="O195" s="65">
        <f>IFERROR(VLOOKUP(Tb_Reseller[[#This Row],[Kode Reseller]],[1]Sheet1!$A:$B,2,0),0)</f>
        <v>1</v>
      </c>
    </row>
    <row r="196" spans="1:15" x14ac:dyDescent="0.25">
      <c r="A196" s="13" t="s">
        <v>438</v>
      </c>
      <c r="B196" s="14" t="s">
        <v>8466</v>
      </c>
      <c r="C196" s="15" t="s">
        <v>8213</v>
      </c>
      <c r="D196" s="15" t="s">
        <v>8248</v>
      </c>
      <c r="E196" s="16">
        <v>41152.622916666667</v>
      </c>
      <c r="F196" s="7" t="s">
        <v>8204</v>
      </c>
      <c r="G196" s="13" t="s">
        <v>438</v>
      </c>
      <c r="H196" s="15" t="str">
        <f>UPPER(Tb_Reseller[[#This Row],[Agen id]]&amp;"-"&amp;VLOOKUP(Tb_Reseller[[#This Row],[Agen id]],A:B,2,0)&amp;"("&amp;Tb_Reseller[[#This Row],[Short]]&amp;")")</f>
        <v>AR01819-ENIL CELL(P)</v>
      </c>
      <c r="I196" s="15" t="str">
        <f>VLOOKUP(Tb_Reseller[[#This Row],[Agen id]],Mapping_Agen!A:D,4,0)</f>
        <v>Prima</v>
      </c>
      <c r="J196" s="7" t="str">
        <f>VLOOKUP(Tb_Reseller[[#This Row],[Agen id]],Mapping_Agen!A:C,3,0)</f>
        <v>PP</v>
      </c>
      <c r="K196" s="17" t="str">
        <f>TRIM(LEFT(Tb_Reseller[[#This Row],[Group]],2))</f>
        <v>P</v>
      </c>
      <c r="L196" s="17" t="str">
        <f>VLOOKUP(Tb_Reseller[[#This Row],[Agen id]],Mapping_Agen!A:E,5,0)</f>
        <v>NON SCO</v>
      </c>
      <c r="M196" s="64">
        <v>0</v>
      </c>
      <c r="N196" s="65">
        <v>0</v>
      </c>
      <c r="O196" s="65">
        <f>IFERROR(VLOOKUP(Tb_Reseller[[#This Row],[Kode Reseller]],[1]Sheet1!$A:$B,2,0),0)</f>
        <v>0</v>
      </c>
    </row>
    <row r="197" spans="1:15" x14ac:dyDescent="0.25">
      <c r="A197" s="13" t="s">
        <v>4417</v>
      </c>
      <c r="B197" s="14" t="s">
        <v>8467</v>
      </c>
      <c r="C197" s="15" t="s">
        <v>8237</v>
      </c>
      <c r="D197" s="15" t="s">
        <v>8248</v>
      </c>
      <c r="E197" s="16">
        <v>41166.724999999999</v>
      </c>
      <c r="F197" s="7" t="s">
        <v>8204</v>
      </c>
      <c r="G197" s="13" t="s">
        <v>4417</v>
      </c>
      <c r="H197" s="15" t="str">
        <f>UPPER(Tb_Reseller[[#This Row],[Agen id]]&amp;"-"&amp;VLOOKUP(Tb_Reseller[[#This Row],[Agen id]],A:B,2,0)&amp;"("&amp;Tb_Reseller[[#This Row],[Short]]&amp;")")</f>
        <v>AR01822-KUJAYA CELL(M)</v>
      </c>
      <c r="I197" s="15" t="str">
        <f>VLOOKUP(Tb_Reseller[[#This Row],[Agen id]],Mapping_Agen!A:D,4,0)</f>
        <v>No Limit</v>
      </c>
      <c r="J197" s="7" t="str">
        <f>VLOOKUP(Tb_Reseller[[#This Row],[Agen id]],Mapping_Agen!A:C,3,0)</f>
        <v>PP</v>
      </c>
      <c r="K197" s="17" t="str">
        <f>TRIM(LEFT(Tb_Reseller[[#This Row],[Group]],2))</f>
        <v>M</v>
      </c>
      <c r="L197" s="17" t="str">
        <f>VLOOKUP(Tb_Reseller[[#This Row],[Agen id]],Mapping_Agen!A:E,5,0)</f>
        <v>NON SCO</v>
      </c>
      <c r="M197" s="64">
        <v>0.12903225806451613</v>
      </c>
      <c r="N197" s="65">
        <v>0.36666666666666664</v>
      </c>
      <c r="O197" s="65">
        <f>IFERROR(VLOOKUP(Tb_Reseller[[#This Row],[Kode Reseller]],[1]Sheet1!$A:$B,2,0),0)</f>
        <v>0</v>
      </c>
    </row>
    <row r="198" spans="1:15" x14ac:dyDescent="0.25">
      <c r="A198" s="13" t="s">
        <v>5768</v>
      </c>
      <c r="B198" s="14" t="s">
        <v>8468</v>
      </c>
      <c r="C198" s="15" t="s">
        <v>8208</v>
      </c>
      <c r="D198" s="15" t="s">
        <v>8248</v>
      </c>
      <c r="E198" s="16">
        <v>41230.624305555553</v>
      </c>
      <c r="F198" s="13" t="s">
        <v>8204</v>
      </c>
      <c r="G198" s="13" t="s">
        <v>5768</v>
      </c>
      <c r="H198" s="15" t="str">
        <f>UPPER(Tb_Reseller[[#This Row],[Agen id]]&amp;"-"&amp;VLOOKUP(Tb_Reseller[[#This Row],[Agen id]],A:B,2,0)&amp;"("&amp;Tb_Reseller[[#This Row],[Short]]&amp;")")</f>
        <v>AR01825-ANDINA CELL(R)</v>
      </c>
      <c r="I198" s="15" t="str">
        <f>VLOOKUP(Tb_Reseller[[#This Row],[Agen id]],Mapping_Agen!A:D,4,0)</f>
        <v>No Limit</v>
      </c>
      <c r="J198" s="7" t="str">
        <f>VLOOKUP(Tb_Reseller[[#This Row],[Agen id]],Mapping_Agen!A:C,3,0)</f>
        <v>PP</v>
      </c>
      <c r="K198" s="17" t="str">
        <f>TRIM(LEFT(Tb_Reseller[[#This Row],[Group]],2))</f>
        <v>R</v>
      </c>
      <c r="L198" s="17" t="str">
        <f>VLOOKUP(Tb_Reseller[[#This Row],[Agen id]],Mapping_Agen!A:E,5,0)</f>
        <v>NON SCO</v>
      </c>
      <c r="M198" s="64">
        <v>0</v>
      </c>
      <c r="N198" s="65">
        <v>0</v>
      </c>
      <c r="O198" s="65">
        <f>IFERROR(VLOOKUP(Tb_Reseller[[#This Row],[Kode Reseller]],[1]Sheet1!$A:$B,2,0),0)</f>
        <v>0.25</v>
      </c>
    </row>
    <row r="199" spans="1:15" x14ac:dyDescent="0.25">
      <c r="A199" s="13" t="s">
        <v>444</v>
      </c>
      <c r="B199" s="14" t="s">
        <v>8469</v>
      </c>
      <c r="C199" s="15" t="s">
        <v>8213</v>
      </c>
      <c r="D199" s="15" t="s">
        <v>8248</v>
      </c>
      <c r="E199" s="16">
        <v>41255.337500000001</v>
      </c>
      <c r="F199" s="7" t="s">
        <v>8204</v>
      </c>
      <c r="G199" s="13" t="s">
        <v>444</v>
      </c>
      <c r="H199" s="15" t="str">
        <f>UPPER(Tb_Reseller[[#This Row],[Agen id]]&amp;"-"&amp;VLOOKUP(Tb_Reseller[[#This Row],[Agen id]],A:B,2,0)&amp;"("&amp;Tb_Reseller[[#This Row],[Short]]&amp;")")</f>
        <v>AR01826-OMANG CELL(P)</v>
      </c>
      <c r="I199" s="15" t="str">
        <f>VLOOKUP(Tb_Reseller[[#This Row],[Agen id]],Mapping_Agen!A:D,4,0)</f>
        <v>Prima</v>
      </c>
      <c r="J199" s="7" t="str">
        <f>VLOOKUP(Tb_Reseller[[#This Row],[Agen id]],Mapping_Agen!A:C,3,0)</f>
        <v>PP</v>
      </c>
      <c r="K199" s="17" t="str">
        <f>TRIM(LEFT(Tb_Reseller[[#This Row],[Group]],2))</f>
        <v>P</v>
      </c>
      <c r="L199" s="17" t="str">
        <f>VLOOKUP(Tb_Reseller[[#This Row],[Agen id]],Mapping_Agen!A:E,5,0)</f>
        <v>NON SCO</v>
      </c>
      <c r="M199" s="64">
        <v>11.032258064516203</v>
      </c>
      <c r="N199" s="65">
        <v>6.699999999999986</v>
      </c>
      <c r="O199" s="65">
        <f>IFERROR(VLOOKUP(Tb_Reseller[[#This Row],[Kode Reseller]],[1]Sheet1!$A:$B,2,0),0)</f>
        <v>5.5</v>
      </c>
    </row>
    <row r="200" spans="1:15" x14ac:dyDescent="0.25">
      <c r="A200" s="13" t="s">
        <v>1522</v>
      </c>
      <c r="B200" s="14" t="s">
        <v>8470</v>
      </c>
      <c r="C200" s="15" t="s">
        <v>8222</v>
      </c>
      <c r="D200" s="15" t="s">
        <v>8248</v>
      </c>
      <c r="E200" s="16">
        <v>41299.379861111112</v>
      </c>
      <c r="F200" s="7" t="s">
        <v>8204</v>
      </c>
      <c r="G200" s="13" t="s">
        <v>1522</v>
      </c>
      <c r="H200" s="15" t="str">
        <f>UPPER(Tb_Reseller[[#This Row],[Agen id]]&amp;"-"&amp;VLOOKUP(Tb_Reseller[[#This Row],[Agen id]],A:B,2,0)&amp;"("&amp;Tb_Reseller[[#This Row],[Short]]&amp;")")</f>
        <v>AR01828-ABANG CELL(MV)</v>
      </c>
      <c r="I200" s="15" t="str">
        <f>VLOOKUP(Tb_Reseller[[#This Row],[Agen id]],Mapping_Agen!A:D,4,0)</f>
        <v>No Limit</v>
      </c>
      <c r="J200" s="7" t="str">
        <f>VLOOKUP(Tb_Reseller[[#This Row],[Agen id]],Mapping_Agen!A:C,3,0)</f>
        <v>PP</v>
      </c>
      <c r="K200" s="17" t="str">
        <f>TRIM(LEFT(Tb_Reseller[[#This Row],[Group]],2))</f>
        <v>MV</v>
      </c>
      <c r="L200" s="17" t="str">
        <f>VLOOKUP(Tb_Reseller[[#This Row],[Agen id]],Mapping_Agen!A:E,5,0)</f>
        <v>NON SCO</v>
      </c>
      <c r="M200" s="64">
        <v>0</v>
      </c>
      <c r="N200" s="65">
        <v>3.3333333333333333E-2</v>
      </c>
      <c r="O200" s="65">
        <f>IFERROR(VLOOKUP(Tb_Reseller[[#This Row],[Kode Reseller]],[1]Sheet1!$A:$B,2,0),0)</f>
        <v>0</v>
      </c>
    </row>
    <row r="201" spans="1:15" x14ac:dyDescent="0.25">
      <c r="A201" s="13" t="s">
        <v>450</v>
      </c>
      <c r="B201" s="14" t="s">
        <v>8471</v>
      </c>
      <c r="C201" s="15" t="s">
        <v>8208</v>
      </c>
      <c r="D201" s="15" t="s">
        <v>8248</v>
      </c>
      <c r="E201" s="16">
        <v>41378.678472222222</v>
      </c>
      <c r="F201" s="13" t="s">
        <v>8204</v>
      </c>
      <c r="G201" s="13" t="s">
        <v>450</v>
      </c>
      <c r="H201" s="15" t="str">
        <f>UPPER(Tb_Reseller[[#This Row],[Agen id]]&amp;"-"&amp;VLOOKUP(Tb_Reseller[[#This Row],[Agen id]],A:B,2,0)&amp;"("&amp;Tb_Reseller[[#This Row],[Short]]&amp;")")</f>
        <v>AR01830-PONK CELL(R)</v>
      </c>
      <c r="I201" s="15" t="str">
        <f>VLOOKUP(Tb_Reseller[[#This Row],[Agen id]],Mapping_Agen!A:D,4,0)</f>
        <v>No Limit</v>
      </c>
      <c r="J201" s="7" t="str">
        <f>VLOOKUP(Tb_Reseller[[#This Row],[Agen id]],Mapping_Agen!A:C,3,0)</f>
        <v>PP</v>
      </c>
      <c r="K201" s="17" t="str">
        <f>TRIM(LEFT(Tb_Reseller[[#This Row],[Group]],2))</f>
        <v>R</v>
      </c>
      <c r="L201" s="17" t="str">
        <f>VLOOKUP(Tb_Reseller[[#This Row],[Agen id]],Mapping_Agen!A:E,5,0)</f>
        <v>NON SCO</v>
      </c>
      <c r="M201" s="64">
        <v>0</v>
      </c>
      <c r="N201" s="65">
        <v>0</v>
      </c>
      <c r="O201" s="65">
        <f>IFERROR(VLOOKUP(Tb_Reseller[[#This Row],[Kode Reseller]],[1]Sheet1!$A:$B,2,0),0)</f>
        <v>0</v>
      </c>
    </row>
    <row r="202" spans="1:15" x14ac:dyDescent="0.25">
      <c r="A202" s="13" t="s">
        <v>452</v>
      </c>
      <c r="B202" s="14" t="s">
        <v>8472</v>
      </c>
      <c r="C202" s="15" t="s">
        <v>8208</v>
      </c>
      <c r="D202" s="15" t="s">
        <v>8248</v>
      </c>
      <c r="E202" s="16">
        <v>41399.522222222222</v>
      </c>
      <c r="F202" s="7" t="s">
        <v>8204</v>
      </c>
      <c r="G202" s="13" t="s">
        <v>452</v>
      </c>
      <c r="H202" s="15" t="str">
        <f>UPPER(Tb_Reseller[[#This Row],[Agen id]]&amp;"-"&amp;VLOOKUP(Tb_Reseller[[#This Row],[Agen id]],A:B,2,0)&amp;"("&amp;Tb_Reseller[[#This Row],[Short]]&amp;")")</f>
        <v>AR01832-EWO CELL(R)</v>
      </c>
      <c r="I202" s="15" t="str">
        <f>VLOOKUP(Tb_Reseller[[#This Row],[Agen id]],Mapping_Agen!A:D,4,0)</f>
        <v>No Limit</v>
      </c>
      <c r="J202" s="7" t="str">
        <f>VLOOKUP(Tb_Reseller[[#This Row],[Agen id]],Mapping_Agen!A:C,3,0)</f>
        <v>PP</v>
      </c>
      <c r="K202" s="17" t="str">
        <f>TRIM(LEFT(Tb_Reseller[[#This Row],[Group]],2))</f>
        <v>R</v>
      </c>
      <c r="L202" s="17" t="str">
        <f>VLOOKUP(Tb_Reseller[[#This Row],[Agen id]],Mapping_Agen!A:E,5,0)</f>
        <v>NON SCO</v>
      </c>
      <c r="M202" s="64">
        <v>0</v>
      </c>
      <c r="N202" s="65">
        <v>0</v>
      </c>
      <c r="O202" s="65">
        <f>IFERROR(VLOOKUP(Tb_Reseller[[#This Row],[Kode Reseller]],[1]Sheet1!$A:$B,2,0),0)</f>
        <v>0</v>
      </c>
    </row>
    <row r="203" spans="1:15" x14ac:dyDescent="0.25">
      <c r="A203" s="13" t="s">
        <v>454</v>
      </c>
      <c r="B203" s="14" t="s">
        <v>8473</v>
      </c>
      <c r="C203" s="15" t="s">
        <v>8213</v>
      </c>
      <c r="D203" s="15" t="s">
        <v>8248</v>
      </c>
      <c r="E203" s="16">
        <v>41571.504166666673</v>
      </c>
      <c r="F203" s="7" t="s">
        <v>8204</v>
      </c>
      <c r="G203" s="13" t="s">
        <v>454</v>
      </c>
      <c r="H203" s="15" t="str">
        <f>UPPER(Tb_Reseller[[#This Row],[Agen id]]&amp;"-"&amp;VLOOKUP(Tb_Reseller[[#This Row],[Agen id]],A:B,2,0)&amp;"("&amp;Tb_Reseller[[#This Row],[Short]]&amp;")")</f>
        <v>AR01840-SHALSA CELL (2)(P)</v>
      </c>
      <c r="I203" s="15" t="str">
        <f>VLOOKUP(Tb_Reseller[[#This Row],[Agen id]],Mapping_Agen!A:D,4,0)</f>
        <v>Prima</v>
      </c>
      <c r="J203" s="7" t="str">
        <f>VLOOKUP(Tb_Reseller[[#This Row],[Agen id]],Mapping_Agen!A:C,3,0)</f>
        <v>PP</v>
      </c>
      <c r="K203" s="17" t="str">
        <f>TRIM(LEFT(Tb_Reseller[[#This Row],[Group]],2))</f>
        <v>P</v>
      </c>
      <c r="L203" s="17" t="str">
        <f>VLOOKUP(Tb_Reseller[[#This Row],[Agen id]],Mapping_Agen!A:E,5,0)</f>
        <v>Febri Kurniawan</v>
      </c>
      <c r="M203" s="64">
        <v>6.2580645161290276</v>
      </c>
      <c r="N203" s="65">
        <v>5.0666666666666584</v>
      </c>
      <c r="O203" s="65">
        <f>IFERROR(VLOOKUP(Tb_Reseller[[#This Row],[Kode Reseller]],[1]Sheet1!$A:$B,2,0),0)</f>
        <v>6.5</v>
      </c>
    </row>
    <row r="204" spans="1:15" x14ac:dyDescent="0.25">
      <c r="A204" s="13" t="s">
        <v>457</v>
      </c>
      <c r="B204" s="14" t="s">
        <v>8474</v>
      </c>
      <c r="C204" s="15" t="s">
        <v>8222</v>
      </c>
      <c r="D204" s="15" t="s">
        <v>8248</v>
      </c>
      <c r="E204" s="16">
        <v>41604.727083333331</v>
      </c>
      <c r="F204" s="7" t="s">
        <v>8204</v>
      </c>
      <c r="G204" s="13" t="s">
        <v>457</v>
      </c>
      <c r="H204" s="15" t="str">
        <f>UPPER(Tb_Reseller[[#This Row],[Agen id]]&amp;"-"&amp;VLOOKUP(Tb_Reseller[[#This Row],[Agen id]],A:B,2,0)&amp;"("&amp;Tb_Reseller[[#This Row],[Short]]&amp;")")</f>
        <v>AR01843-FAQIH CELL(MV)</v>
      </c>
      <c r="I204" s="15" t="str">
        <f>VLOOKUP(Tb_Reseller[[#This Row],[Agen id]],Mapping_Agen!A:D,4,0)</f>
        <v>Limit</v>
      </c>
      <c r="J204" s="7" t="str">
        <f>VLOOKUP(Tb_Reseller[[#This Row],[Agen id]],Mapping_Agen!A:C,3,0)</f>
        <v>PP</v>
      </c>
      <c r="K204" s="17" t="str">
        <f>TRIM(LEFT(Tb_Reseller[[#This Row],[Group]],2))</f>
        <v>MV</v>
      </c>
      <c r="L204" s="17" t="str">
        <f>VLOOKUP(Tb_Reseller[[#This Row],[Agen id]],Mapping_Agen!A:E,5,0)</f>
        <v>Febri Kurniawan</v>
      </c>
      <c r="M204" s="64">
        <v>25.903225806451537</v>
      </c>
      <c r="N204" s="65">
        <v>27.266666666667181</v>
      </c>
      <c r="O204" s="65">
        <f>IFERROR(VLOOKUP(Tb_Reseller[[#This Row],[Kode Reseller]],[1]Sheet1!$A:$B,2,0),0)</f>
        <v>22</v>
      </c>
    </row>
    <row r="205" spans="1:15" x14ac:dyDescent="0.25">
      <c r="A205" s="13" t="s">
        <v>775</v>
      </c>
      <c r="B205" s="14" t="s">
        <v>8475</v>
      </c>
      <c r="C205" s="15" t="s">
        <v>8213</v>
      </c>
      <c r="D205" s="15" t="s">
        <v>8248</v>
      </c>
      <c r="E205" s="16">
        <v>41654.698611111111</v>
      </c>
      <c r="F205" s="7" t="s">
        <v>8204</v>
      </c>
      <c r="G205" s="13" t="s">
        <v>775</v>
      </c>
      <c r="H205" s="15" t="str">
        <f>UPPER(Tb_Reseller[[#This Row],[Agen id]]&amp;"-"&amp;VLOOKUP(Tb_Reseller[[#This Row],[Agen id]],A:B,2,0)&amp;"("&amp;Tb_Reseller[[#This Row],[Short]]&amp;")")</f>
        <v>AR01844-HERMAN CELL(P)</v>
      </c>
      <c r="I205" s="15" t="str">
        <f>VLOOKUP(Tb_Reseller[[#This Row],[Agen id]],Mapping_Agen!A:D,4,0)</f>
        <v>Prima</v>
      </c>
      <c r="J205" s="7" t="str">
        <f>VLOOKUP(Tb_Reseller[[#This Row],[Agen id]],Mapping_Agen!A:C,3,0)</f>
        <v>PP</v>
      </c>
      <c r="K205" s="17" t="str">
        <f>TRIM(LEFT(Tb_Reseller[[#This Row],[Group]],2))</f>
        <v>P</v>
      </c>
      <c r="L205" s="17" t="str">
        <f>VLOOKUP(Tb_Reseller[[#This Row],[Agen id]],Mapping_Agen!A:E,5,0)</f>
        <v>NON SCO</v>
      </c>
      <c r="M205" s="64">
        <v>0.29032258064516125</v>
      </c>
      <c r="N205" s="65">
        <v>0.19999999999999998</v>
      </c>
      <c r="O205" s="65">
        <f>IFERROR(VLOOKUP(Tb_Reseller[[#This Row],[Kode Reseller]],[1]Sheet1!$A:$B,2,0),0)</f>
        <v>0.25</v>
      </c>
    </row>
    <row r="206" spans="1:15" x14ac:dyDescent="0.25">
      <c r="A206" s="13" t="s">
        <v>4045</v>
      </c>
      <c r="B206" s="14" t="s">
        <v>8476</v>
      </c>
      <c r="C206" s="15" t="s">
        <v>8237</v>
      </c>
      <c r="D206" s="15" t="s">
        <v>8248</v>
      </c>
      <c r="E206" s="16">
        <v>41674.650694444441</v>
      </c>
      <c r="F206" s="7" t="s">
        <v>8204</v>
      </c>
      <c r="G206" s="13" t="s">
        <v>4045</v>
      </c>
      <c r="H206" s="15" t="str">
        <f>UPPER(Tb_Reseller[[#This Row],[Agen id]]&amp;"-"&amp;VLOOKUP(Tb_Reseller[[#This Row],[Agen id]],A:B,2,0)&amp;"("&amp;Tb_Reseller[[#This Row],[Short]]&amp;")")</f>
        <v>AR01845-SAMHUDI CELL(M)</v>
      </c>
      <c r="I206" s="15" t="str">
        <f>VLOOKUP(Tb_Reseller[[#This Row],[Agen id]],Mapping_Agen!A:D,4,0)</f>
        <v>No Limit</v>
      </c>
      <c r="J206" s="7" t="str">
        <f>VLOOKUP(Tb_Reseller[[#This Row],[Agen id]],Mapping_Agen!A:C,3,0)</f>
        <v>PP</v>
      </c>
      <c r="K206" s="17" t="str">
        <f>TRIM(LEFT(Tb_Reseller[[#This Row],[Group]],2))</f>
        <v>M</v>
      </c>
      <c r="L206" s="17" t="str">
        <f>VLOOKUP(Tb_Reseller[[#This Row],[Agen id]],Mapping_Agen!A:E,5,0)</f>
        <v>NON SCO</v>
      </c>
      <c r="M206" s="64">
        <v>0</v>
      </c>
      <c r="N206" s="65">
        <v>0</v>
      </c>
      <c r="O206" s="65">
        <f>IFERROR(VLOOKUP(Tb_Reseller[[#This Row],[Kode Reseller]],[1]Sheet1!$A:$B,2,0),0)</f>
        <v>0</v>
      </c>
    </row>
    <row r="207" spans="1:15" x14ac:dyDescent="0.25">
      <c r="A207" s="13" t="s">
        <v>465</v>
      </c>
      <c r="B207" s="14" t="s">
        <v>8477</v>
      </c>
      <c r="C207" s="15" t="s">
        <v>8213</v>
      </c>
      <c r="D207" s="15" t="s">
        <v>8248</v>
      </c>
      <c r="E207" s="16">
        <v>41701.53125</v>
      </c>
      <c r="F207" s="7" t="s">
        <v>8204</v>
      </c>
      <c r="G207" s="13" t="s">
        <v>465</v>
      </c>
      <c r="H207" s="15" t="str">
        <f>UPPER(Tb_Reseller[[#This Row],[Agen id]]&amp;"-"&amp;VLOOKUP(Tb_Reseller[[#This Row],[Agen id]],A:B,2,0)&amp;"("&amp;Tb_Reseller[[#This Row],[Short]]&amp;")")</f>
        <v>AR01848-BENSON SIRAIT CELL(P)</v>
      </c>
      <c r="I207" s="15" t="str">
        <f>VLOOKUP(Tb_Reseller[[#This Row],[Agen id]],Mapping_Agen!A:D,4,0)</f>
        <v>Prima</v>
      </c>
      <c r="J207" s="7" t="str">
        <f>VLOOKUP(Tb_Reseller[[#This Row],[Agen id]],Mapping_Agen!A:C,3,0)</f>
        <v>PP</v>
      </c>
      <c r="K207" s="17" t="str">
        <f>TRIM(LEFT(Tb_Reseller[[#This Row],[Group]],2))</f>
        <v>P</v>
      </c>
      <c r="L207" s="17" t="str">
        <f>VLOOKUP(Tb_Reseller[[#This Row],[Agen id]],Mapping_Agen!A:E,5,0)</f>
        <v>Mas Komarjaya</v>
      </c>
      <c r="M207" s="64">
        <v>11.83870967741945</v>
      </c>
      <c r="N207" s="65">
        <v>11.699999999999969</v>
      </c>
      <c r="O207" s="65">
        <f>IFERROR(VLOOKUP(Tb_Reseller[[#This Row],[Kode Reseller]],[1]Sheet1!$A:$B,2,0),0)</f>
        <v>9.5</v>
      </c>
    </row>
    <row r="208" spans="1:15" x14ac:dyDescent="0.25">
      <c r="A208" s="13" t="s">
        <v>3145</v>
      </c>
      <c r="B208" s="14" t="s">
        <v>8478</v>
      </c>
      <c r="C208" s="15" t="s">
        <v>8208</v>
      </c>
      <c r="D208" s="15" t="s">
        <v>8203</v>
      </c>
      <c r="E208" s="16">
        <v>41752.699999999997</v>
      </c>
      <c r="F208" s="7" t="s">
        <v>8204</v>
      </c>
      <c r="G208" s="13" t="s">
        <v>3145</v>
      </c>
      <c r="H208" s="15" t="str">
        <f>UPPER(Tb_Reseller[[#This Row],[Agen id]]&amp;"-"&amp;VLOOKUP(Tb_Reseller[[#This Row],[Agen id]],A:B,2,0)&amp;"("&amp;Tb_Reseller[[#This Row],[Short]]&amp;")")</f>
        <v>AR01851-CHANTIKA JAYA ABADI(R)</v>
      </c>
      <c r="I208" s="15" t="str">
        <f>VLOOKUP(Tb_Reseller[[#This Row],[Agen id]],Mapping_Agen!A:D,4,0)</f>
        <v>No Limit</v>
      </c>
      <c r="J208" s="7" t="str">
        <f>VLOOKUP(Tb_Reseller[[#This Row],[Agen id]],Mapping_Agen!A:C,3,0)</f>
        <v>BSD</v>
      </c>
      <c r="K208" s="17" t="str">
        <f>TRIM(LEFT(Tb_Reseller[[#This Row],[Group]],2))</f>
        <v>R</v>
      </c>
      <c r="L208" s="17" t="str">
        <f>VLOOKUP(Tb_Reseller[[#This Row],[Agen id]],Mapping_Agen!A:E,5,0)</f>
        <v>NON SCO</v>
      </c>
      <c r="M208" s="64">
        <v>0.35483870967741926</v>
      </c>
      <c r="N208" s="65">
        <v>0.16666666666666666</v>
      </c>
      <c r="O208" s="65">
        <f>IFERROR(VLOOKUP(Tb_Reseller[[#This Row],[Kode Reseller]],[1]Sheet1!$A:$B,2,0),0)</f>
        <v>1</v>
      </c>
    </row>
    <row r="209" spans="1:15" x14ac:dyDescent="0.25">
      <c r="A209" s="13" t="s">
        <v>5788</v>
      </c>
      <c r="B209" s="14" t="s">
        <v>8479</v>
      </c>
      <c r="C209" s="15" t="s">
        <v>8237</v>
      </c>
      <c r="D209" s="15" t="s">
        <v>8248</v>
      </c>
      <c r="E209" s="16">
        <v>41766.527083333327</v>
      </c>
      <c r="F209" s="7" t="s">
        <v>8204</v>
      </c>
      <c r="G209" s="13" t="s">
        <v>5788</v>
      </c>
      <c r="H209" s="15" t="str">
        <f>UPPER(Tb_Reseller[[#This Row],[Agen id]]&amp;"-"&amp;VLOOKUP(Tb_Reseller[[#This Row],[Agen id]],A:B,2,0)&amp;"("&amp;Tb_Reseller[[#This Row],[Short]]&amp;")")</f>
        <v>AR01854-DISC CELL(M)</v>
      </c>
      <c r="I209" s="15" t="str">
        <f>VLOOKUP(Tb_Reseller[[#This Row],[Agen id]],Mapping_Agen!A:D,4,0)</f>
        <v>No Limit</v>
      </c>
      <c r="J209" s="7" t="str">
        <f>VLOOKUP(Tb_Reseller[[#This Row],[Agen id]],Mapping_Agen!A:C,3,0)</f>
        <v>PP</v>
      </c>
      <c r="K209" s="17" t="str">
        <f>TRIM(LEFT(Tb_Reseller[[#This Row],[Group]],2))</f>
        <v>M</v>
      </c>
      <c r="L209" s="17" t="str">
        <f>VLOOKUP(Tb_Reseller[[#This Row],[Agen id]],Mapping_Agen!A:E,5,0)</f>
        <v>NON SCO</v>
      </c>
      <c r="M209" s="64">
        <v>0</v>
      </c>
      <c r="N209" s="65">
        <v>0</v>
      </c>
      <c r="O209" s="65">
        <f>IFERROR(VLOOKUP(Tb_Reseller[[#This Row],[Kode Reseller]],[1]Sheet1!$A:$B,2,0),0)</f>
        <v>0</v>
      </c>
    </row>
    <row r="210" spans="1:15" x14ac:dyDescent="0.25">
      <c r="A210" s="13" t="s">
        <v>3446</v>
      </c>
      <c r="B210" s="14" t="s">
        <v>8480</v>
      </c>
      <c r="C210" s="15" t="s">
        <v>8208</v>
      </c>
      <c r="D210" s="15" t="s">
        <v>8203</v>
      </c>
      <c r="E210" s="16">
        <v>41769.558333333327</v>
      </c>
      <c r="F210" s="7" t="s">
        <v>8204</v>
      </c>
      <c r="G210" s="13" t="s">
        <v>3446</v>
      </c>
      <c r="H210" s="15" t="str">
        <f>UPPER(Tb_Reseller[[#This Row],[Agen id]]&amp;"-"&amp;VLOOKUP(Tb_Reseller[[#This Row],[Agen id]],A:B,2,0)&amp;"("&amp;Tb_Reseller[[#This Row],[Short]]&amp;")")</f>
        <v>AR01855-TOP CELL(R)</v>
      </c>
      <c r="I210" s="15" t="str">
        <f>VLOOKUP(Tb_Reseller[[#This Row],[Agen id]],Mapping_Agen!A:D,4,0)</f>
        <v>No Limit</v>
      </c>
      <c r="J210" s="7" t="str">
        <f>VLOOKUP(Tb_Reseller[[#This Row],[Agen id]],Mapping_Agen!A:C,3,0)</f>
        <v>BSD</v>
      </c>
      <c r="K210" s="17" t="str">
        <f>TRIM(LEFT(Tb_Reseller[[#This Row],[Group]],2))</f>
        <v>R</v>
      </c>
      <c r="L210" s="17" t="str">
        <f>VLOOKUP(Tb_Reseller[[#This Row],[Agen id]],Mapping_Agen!A:E,5,0)</f>
        <v>NON SCO</v>
      </c>
      <c r="M210" s="64">
        <v>0.29032258064516125</v>
      </c>
      <c r="N210" s="65">
        <v>0.26666666666666666</v>
      </c>
      <c r="O210" s="65">
        <f>IFERROR(VLOOKUP(Tb_Reseller[[#This Row],[Kode Reseller]],[1]Sheet1!$A:$B,2,0),0)</f>
        <v>0</v>
      </c>
    </row>
    <row r="211" spans="1:15" x14ac:dyDescent="0.25">
      <c r="A211" s="13" t="s">
        <v>474</v>
      </c>
      <c r="B211" s="14" t="s">
        <v>8481</v>
      </c>
      <c r="C211" s="15" t="s">
        <v>8237</v>
      </c>
      <c r="D211" s="15" t="s">
        <v>8248</v>
      </c>
      <c r="E211" s="16">
        <v>41771.606249999997</v>
      </c>
      <c r="F211" s="7" t="s">
        <v>8204</v>
      </c>
      <c r="G211" s="13" t="s">
        <v>474</v>
      </c>
      <c r="H211" s="15" t="str">
        <f>UPPER(Tb_Reseller[[#This Row],[Agen id]]&amp;"-"&amp;VLOOKUP(Tb_Reseller[[#This Row],[Agen id]],A:B,2,0)&amp;"("&amp;Tb_Reseller[[#This Row],[Short]]&amp;")")</f>
        <v>AR01856-SABDA CELL(M)</v>
      </c>
      <c r="I211" s="15" t="str">
        <f>VLOOKUP(Tb_Reseller[[#This Row],[Agen id]],Mapping_Agen!A:D,4,0)</f>
        <v>No Limit</v>
      </c>
      <c r="J211" s="7" t="str">
        <f>VLOOKUP(Tb_Reseller[[#This Row],[Agen id]],Mapping_Agen!A:C,3,0)</f>
        <v>PP</v>
      </c>
      <c r="K211" s="17" t="str">
        <f>TRIM(LEFT(Tb_Reseller[[#This Row],[Group]],2))</f>
        <v>M</v>
      </c>
      <c r="L211" s="17" t="str">
        <f>VLOOKUP(Tb_Reseller[[#This Row],[Agen id]],Mapping_Agen!A:E,5,0)</f>
        <v>NON SCO</v>
      </c>
      <c r="M211" s="64">
        <v>0</v>
      </c>
      <c r="N211" s="65">
        <v>0</v>
      </c>
      <c r="O211" s="65">
        <f>IFERROR(VLOOKUP(Tb_Reseller[[#This Row],[Kode Reseller]],[1]Sheet1!$A:$B,2,0),0)</f>
        <v>0</v>
      </c>
    </row>
    <row r="212" spans="1:15" x14ac:dyDescent="0.25">
      <c r="A212" s="13" t="s">
        <v>1944</v>
      </c>
      <c r="B212" s="14" t="s">
        <v>8482</v>
      </c>
      <c r="C212" s="15" t="s">
        <v>8237</v>
      </c>
      <c r="D212" s="15" t="s">
        <v>8231</v>
      </c>
      <c r="E212" s="16">
        <v>41779.390277777777</v>
      </c>
      <c r="F212" s="7" t="s">
        <v>8204</v>
      </c>
      <c r="G212" s="13" t="s">
        <v>1944</v>
      </c>
      <c r="H212" s="15" t="str">
        <f>UPPER(Tb_Reseller[[#This Row],[Agen id]]&amp;"-"&amp;VLOOKUP(Tb_Reseller[[#This Row],[Agen id]],A:B,2,0)&amp;"("&amp;Tb_Reseller[[#This Row],[Short]]&amp;")")</f>
        <v>AR01857-JEJE CELL(M)</v>
      </c>
      <c r="I212" s="15" t="str">
        <f>VLOOKUP(Tb_Reseller[[#This Row],[Agen id]],Mapping_Agen!A:D,4,0)</f>
        <v>Limit</v>
      </c>
      <c r="J212" s="7" t="str">
        <f>VLOOKUP(Tb_Reseller[[#This Row],[Agen id]],Mapping_Agen!A:C,3,0)</f>
        <v>ICON</v>
      </c>
      <c r="K212" s="17" t="str">
        <f>TRIM(LEFT(Tb_Reseller[[#This Row],[Group]],2))</f>
        <v>M</v>
      </c>
      <c r="L212" s="17" t="str">
        <f>VLOOKUP(Tb_Reseller[[#This Row],[Agen id]],Mapping_Agen!A:E,5,0)</f>
        <v>Abdul Harris</v>
      </c>
      <c r="M212" s="64">
        <v>4.0967741935483843</v>
      </c>
      <c r="N212" s="65">
        <v>3.7666666666666631</v>
      </c>
      <c r="O212" s="65">
        <f>IFERROR(VLOOKUP(Tb_Reseller[[#This Row],[Kode Reseller]],[1]Sheet1!$A:$B,2,0),0)</f>
        <v>3.75</v>
      </c>
    </row>
    <row r="213" spans="1:15" x14ac:dyDescent="0.25">
      <c r="A213" s="13" t="s">
        <v>218</v>
      </c>
      <c r="B213" s="14" t="s">
        <v>8483</v>
      </c>
      <c r="C213" s="15" t="s">
        <v>8237</v>
      </c>
      <c r="D213" s="15" t="s">
        <v>8203</v>
      </c>
      <c r="E213" s="16">
        <v>41819.442361111112</v>
      </c>
      <c r="F213" s="7" t="s">
        <v>8204</v>
      </c>
      <c r="G213" s="13" t="s">
        <v>218</v>
      </c>
      <c r="H213" s="15" t="str">
        <f>UPPER(Tb_Reseller[[#This Row],[Agen id]]&amp;"-"&amp;VLOOKUP(Tb_Reseller[[#This Row],[Agen id]],A:B,2,0)&amp;"("&amp;Tb_Reseller[[#This Row],[Short]]&amp;")")</f>
        <v>AR01860-FATHI CELL(M)</v>
      </c>
      <c r="I213" s="15" t="str">
        <f>VLOOKUP(Tb_Reseller[[#This Row],[Agen id]],Mapping_Agen!A:D,4,0)</f>
        <v>No Limit</v>
      </c>
      <c r="J213" s="7" t="str">
        <f>VLOOKUP(Tb_Reseller[[#This Row],[Agen id]],Mapping_Agen!A:C,3,0)</f>
        <v>BSD</v>
      </c>
      <c r="K213" s="17" t="str">
        <f>TRIM(LEFT(Tb_Reseller[[#This Row],[Group]],2))</f>
        <v>M</v>
      </c>
      <c r="L213" s="17" t="str">
        <f>VLOOKUP(Tb_Reseller[[#This Row],[Agen id]],Mapping_Agen!A:E,5,0)</f>
        <v>NON SCO</v>
      </c>
      <c r="M213" s="64">
        <v>0.54838709677419328</v>
      </c>
      <c r="N213" s="65">
        <v>1.0666666666666667</v>
      </c>
      <c r="O213" s="65">
        <f>IFERROR(VLOOKUP(Tb_Reseller[[#This Row],[Kode Reseller]],[1]Sheet1!$A:$B,2,0),0)</f>
        <v>0.25</v>
      </c>
    </row>
    <row r="214" spans="1:15" x14ac:dyDescent="0.25">
      <c r="A214" s="13" t="s">
        <v>482</v>
      </c>
      <c r="B214" s="14" t="s">
        <v>8484</v>
      </c>
      <c r="C214" s="15" t="s">
        <v>8222</v>
      </c>
      <c r="D214" s="15" t="s">
        <v>8248</v>
      </c>
      <c r="E214" s="16">
        <v>41893.47152777778</v>
      </c>
      <c r="F214" s="7" t="s">
        <v>8204</v>
      </c>
      <c r="G214" s="13" t="s">
        <v>482</v>
      </c>
      <c r="H214" s="15" t="str">
        <f>UPPER(Tb_Reseller[[#This Row],[Agen id]]&amp;"-"&amp;VLOOKUP(Tb_Reseller[[#This Row],[Agen id]],A:B,2,0)&amp;"("&amp;Tb_Reseller[[#This Row],[Short]]&amp;")")</f>
        <v>AR01868-ERRUM CELL(MV)</v>
      </c>
      <c r="I214" s="15" t="str">
        <f>VLOOKUP(Tb_Reseller[[#This Row],[Agen id]],Mapping_Agen!A:D,4,0)</f>
        <v>Limit</v>
      </c>
      <c r="J214" s="7" t="str">
        <f>VLOOKUP(Tb_Reseller[[#This Row],[Agen id]],Mapping_Agen!A:C,3,0)</f>
        <v>PP</v>
      </c>
      <c r="K214" s="17" t="str">
        <f>TRIM(LEFT(Tb_Reseller[[#This Row],[Group]],2))</f>
        <v>MV</v>
      </c>
      <c r="L214" s="17" t="str">
        <f>VLOOKUP(Tb_Reseller[[#This Row],[Agen id]],Mapping_Agen!A:E,5,0)</f>
        <v>Febri Kurniawan</v>
      </c>
      <c r="M214" s="64">
        <v>6.8387096774193497</v>
      </c>
      <c r="N214" s="65">
        <v>5.5666666666666567</v>
      </c>
      <c r="O214" s="65">
        <f>IFERROR(VLOOKUP(Tb_Reseller[[#This Row],[Kode Reseller]],[1]Sheet1!$A:$B,2,0),0)</f>
        <v>5</v>
      </c>
    </row>
    <row r="215" spans="1:15" x14ac:dyDescent="0.25">
      <c r="A215" s="13" t="s">
        <v>485</v>
      </c>
      <c r="B215" s="14" t="s">
        <v>8485</v>
      </c>
      <c r="C215" s="15" t="s">
        <v>8222</v>
      </c>
      <c r="D215" s="15" t="s">
        <v>8248</v>
      </c>
      <c r="E215" s="16">
        <v>41946.563888888893</v>
      </c>
      <c r="F215" s="7" t="s">
        <v>8204</v>
      </c>
      <c r="G215" s="13" t="s">
        <v>485</v>
      </c>
      <c r="H215" s="15" t="str">
        <f>UPPER(Tb_Reseller[[#This Row],[Agen id]]&amp;"-"&amp;VLOOKUP(Tb_Reseller[[#This Row],[Agen id]],A:B,2,0)&amp;"("&amp;Tb_Reseller[[#This Row],[Short]]&amp;")")</f>
        <v>AR01872-NICK CELL(MV)</v>
      </c>
      <c r="I215" s="15" t="str">
        <f>VLOOKUP(Tb_Reseller[[#This Row],[Agen id]],Mapping_Agen!A:D,4,0)</f>
        <v>Limit</v>
      </c>
      <c r="J215" s="7" t="str">
        <f>VLOOKUP(Tb_Reseller[[#This Row],[Agen id]],Mapping_Agen!A:C,3,0)</f>
        <v>PP</v>
      </c>
      <c r="K215" s="17" t="str">
        <f>TRIM(LEFT(Tb_Reseller[[#This Row],[Group]],2))</f>
        <v>MV</v>
      </c>
      <c r="L215" s="17" t="str">
        <f>VLOOKUP(Tb_Reseller[[#This Row],[Agen id]],Mapping_Agen!A:E,5,0)</f>
        <v>Mas Komarjaya</v>
      </c>
      <c r="M215" s="64">
        <v>0.54838709677419328</v>
      </c>
      <c r="N215" s="65">
        <v>0.49999999999999994</v>
      </c>
      <c r="O215" s="65">
        <f>IFERROR(VLOOKUP(Tb_Reseller[[#This Row],[Kode Reseller]],[1]Sheet1!$A:$B,2,0),0)</f>
        <v>0.75</v>
      </c>
    </row>
    <row r="216" spans="1:15" x14ac:dyDescent="0.25">
      <c r="A216" s="13" t="s">
        <v>971</v>
      </c>
      <c r="B216" s="14" t="s">
        <v>8486</v>
      </c>
      <c r="C216" s="15" t="s">
        <v>8237</v>
      </c>
      <c r="D216" s="15" t="s">
        <v>8203</v>
      </c>
      <c r="E216" s="16">
        <v>41947.583333333343</v>
      </c>
      <c r="F216" s="7" t="s">
        <v>8204</v>
      </c>
      <c r="G216" s="13" t="s">
        <v>971</v>
      </c>
      <c r="H216" s="15" t="str">
        <f>UPPER(Tb_Reseller[[#This Row],[Agen id]]&amp;"-"&amp;VLOOKUP(Tb_Reseller[[#This Row],[Agen id]],A:B,2,0)&amp;"("&amp;Tb_Reseller[[#This Row],[Short]]&amp;")")</f>
        <v>AR01873-CK CELL(M)</v>
      </c>
      <c r="I216" s="15" t="str">
        <f>VLOOKUP(Tb_Reseller[[#This Row],[Agen id]],Mapping_Agen!A:D,4,0)</f>
        <v>No Limit</v>
      </c>
      <c r="J216" s="7" t="str">
        <f>VLOOKUP(Tb_Reseller[[#This Row],[Agen id]],Mapping_Agen!A:C,3,0)</f>
        <v>BSD</v>
      </c>
      <c r="K216" s="17" t="str">
        <f>TRIM(LEFT(Tb_Reseller[[#This Row],[Group]],2))</f>
        <v>M</v>
      </c>
      <c r="L216" s="17" t="str">
        <f>VLOOKUP(Tb_Reseller[[#This Row],[Agen id]],Mapping_Agen!A:E,5,0)</f>
        <v>NON SCO</v>
      </c>
      <c r="M216" s="64">
        <v>0.90322580645161232</v>
      </c>
      <c r="N216" s="65">
        <v>0.79999999999999993</v>
      </c>
      <c r="O216" s="65">
        <f>IFERROR(VLOOKUP(Tb_Reseller[[#This Row],[Kode Reseller]],[1]Sheet1!$A:$B,2,0),0)</f>
        <v>0.25</v>
      </c>
    </row>
    <row r="217" spans="1:15" x14ac:dyDescent="0.25">
      <c r="A217" s="13" t="s">
        <v>491</v>
      </c>
      <c r="B217" s="14" t="s">
        <v>8487</v>
      </c>
      <c r="C217" s="15" t="s">
        <v>8237</v>
      </c>
      <c r="D217" s="15" t="s">
        <v>8203</v>
      </c>
      <c r="E217" s="16">
        <v>41974.588194444441</v>
      </c>
      <c r="F217" s="7" t="s">
        <v>8204</v>
      </c>
      <c r="G217" s="13" t="s">
        <v>491</v>
      </c>
      <c r="H217" s="15" t="str">
        <f>UPPER(Tb_Reseller[[#This Row],[Agen id]]&amp;"-"&amp;VLOOKUP(Tb_Reseller[[#This Row],[Agen id]],A:B,2,0)&amp;"("&amp;Tb_Reseller[[#This Row],[Short]]&amp;")")</f>
        <v>AR01874-LANGIT CELL(M)</v>
      </c>
      <c r="I217" s="15" t="str">
        <f>VLOOKUP(Tb_Reseller[[#This Row],[Agen id]],Mapping_Agen!A:D,4,0)</f>
        <v>No Limit</v>
      </c>
      <c r="J217" s="7" t="str">
        <f>VLOOKUP(Tb_Reseller[[#This Row],[Agen id]],Mapping_Agen!A:C,3,0)</f>
        <v>BSD</v>
      </c>
      <c r="K217" s="17" t="str">
        <f>TRIM(LEFT(Tb_Reseller[[#This Row],[Group]],2))</f>
        <v>M</v>
      </c>
      <c r="L217" s="17" t="str">
        <f>VLOOKUP(Tb_Reseller[[#This Row],[Agen id]],Mapping_Agen!A:E,5,0)</f>
        <v>NON SCO</v>
      </c>
      <c r="M217" s="64">
        <v>6.4516129032258063E-2</v>
      </c>
      <c r="N217" s="65">
        <v>3.3333333333333333E-2</v>
      </c>
      <c r="O217" s="65">
        <f>IFERROR(VLOOKUP(Tb_Reseller[[#This Row],[Kode Reseller]],[1]Sheet1!$A:$B,2,0),0)</f>
        <v>0</v>
      </c>
    </row>
    <row r="218" spans="1:15" x14ac:dyDescent="0.25">
      <c r="A218" s="13" t="s">
        <v>1164</v>
      </c>
      <c r="B218" s="14" t="s">
        <v>8488</v>
      </c>
      <c r="C218" s="15" t="s">
        <v>8213</v>
      </c>
      <c r="D218" s="15" t="s">
        <v>8248</v>
      </c>
      <c r="E218" s="16">
        <v>40161</v>
      </c>
      <c r="F218" s="7" t="s">
        <v>8204</v>
      </c>
      <c r="G218" s="13" t="s">
        <v>1164</v>
      </c>
      <c r="H218" s="15" t="str">
        <f>UPPER(Tb_Reseller[[#This Row],[Agen id]]&amp;"-"&amp;VLOOKUP(Tb_Reseller[[#This Row],[Agen id]],A:B,2,0)&amp;"("&amp;Tb_Reseller[[#This Row],[Short]]&amp;")")</f>
        <v>AR01884-YUYUN CELL(P)</v>
      </c>
      <c r="I218" s="15" t="str">
        <f>VLOOKUP(Tb_Reseller[[#This Row],[Agen id]],Mapping_Agen!A:D,4,0)</f>
        <v>Prima</v>
      </c>
      <c r="J218" s="7" t="str">
        <f>VLOOKUP(Tb_Reseller[[#This Row],[Agen id]],Mapping_Agen!A:C,3,0)</f>
        <v>PP</v>
      </c>
      <c r="K218" s="17" t="str">
        <f>TRIM(LEFT(Tb_Reseller[[#This Row],[Group]],2))</f>
        <v>P</v>
      </c>
      <c r="L218" s="17" t="str">
        <f>VLOOKUP(Tb_Reseller[[#This Row],[Agen id]],Mapping_Agen!A:E,5,0)</f>
        <v>NON SCO</v>
      </c>
      <c r="M218" s="64">
        <v>2.1290322580645147</v>
      </c>
      <c r="N218" s="65">
        <v>1.7666666666666688</v>
      </c>
      <c r="O218" s="65">
        <f>IFERROR(VLOOKUP(Tb_Reseller[[#This Row],[Kode Reseller]],[1]Sheet1!$A:$B,2,0),0)</f>
        <v>2</v>
      </c>
    </row>
    <row r="219" spans="1:15" x14ac:dyDescent="0.25">
      <c r="A219" s="13" t="s">
        <v>8489</v>
      </c>
      <c r="B219" s="14" t="s">
        <v>8490</v>
      </c>
      <c r="C219" s="15" t="s">
        <v>8208</v>
      </c>
      <c r="D219" s="15" t="s">
        <v>8491</v>
      </c>
      <c r="E219" s="16">
        <v>40280</v>
      </c>
      <c r="F219" s="7" t="s">
        <v>8268</v>
      </c>
      <c r="G219" s="13" t="s">
        <v>4195</v>
      </c>
      <c r="H219" s="15" t="str">
        <f>UPPER(Tb_Reseller[[#This Row],[Agen id]]&amp;"-"&amp;VLOOKUP(Tb_Reseller[[#This Row],[Agen id]],A:B,2,0)&amp;"("&amp;Tb_Reseller[[#This Row],[Short]]&amp;")")</f>
        <v>AR28437-YM CELL(R)</v>
      </c>
      <c r="I219" s="15" t="str">
        <f>VLOOKUP(Tb_Reseller[[#This Row],[Agen id]],Mapping_Agen!A:D,4,0)</f>
        <v>Limit</v>
      </c>
      <c r="J219" s="7" t="str">
        <f>VLOOKUP(Tb_Reseller[[#This Row],[Agen id]],Mapping_Agen!A:C,3,0)</f>
        <v>BSD</v>
      </c>
      <c r="K219" s="17" t="str">
        <f>TRIM(LEFT(Tb_Reseller[[#This Row],[Group]],2))</f>
        <v>R</v>
      </c>
      <c r="L219" s="17" t="str">
        <f>VLOOKUP(Tb_Reseller[[#This Row],[Agen id]],Mapping_Agen!A:E,5,0)</f>
        <v>NON SCO</v>
      </c>
      <c r="M219" s="64">
        <v>0</v>
      </c>
      <c r="N219" s="65">
        <v>0</v>
      </c>
      <c r="O219" s="65">
        <f>IFERROR(VLOOKUP(Tb_Reseller[[#This Row],[Kode Reseller]],[1]Sheet1!$A:$B,2,0),0)</f>
        <v>0</v>
      </c>
    </row>
    <row r="220" spans="1:15" x14ac:dyDescent="0.25">
      <c r="A220" s="13" t="s">
        <v>498</v>
      </c>
      <c r="B220" s="14" t="s">
        <v>8492</v>
      </c>
      <c r="C220" s="15" t="s">
        <v>8222</v>
      </c>
      <c r="D220" s="15" t="s">
        <v>8248</v>
      </c>
      <c r="E220" s="16">
        <v>41575.788194444453</v>
      </c>
      <c r="F220" s="7" t="s">
        <v>8204</v>
      </c>
      <c r="G220" s="13" t="s">
        <v>498</v>
      </c>
      <c r="H220" s="15" t="str">
        <f>UPPER(Tb_Reseller[[#This Row],[Agen id]]&amp;"-"&amp;VLOOKUP(Tb_Reseller[[#This Row],[Agen id]],A:B,2,0)&amp;"("&amp;Tb_Reseller[[#This Row],[Short]]&amp;")")</f>
        <v>AR01905-GEMBEL CELL(MV)</v>
      </c>
      <c r="I220" s="15" t="str">
        <f>VLOOKUP(Tb_Reseller[[#This Row],[Agen id]],Mapping_Agen!A:D,4,0)</f>
        <v>Limit</v>
      </c>
      <c r="J220" s="7" t="str">
        <f>VLOOKUP(Tb_Reseller[[#This Row],[Agen id]],Mapping_Agen!A:C,3,0)</f>
        <v>PP</v>
      </c>
      <c r="K220" s="17" t="str">
        <f>TRIM(LEFT(Tb_Reseller[[#This Row],[Group]],2))</f>
        <v>MV</v>
      </c>
      <c r="L220" s="17" t="str">
        <f>VLOOKUP(Tb_Reseller[[#This Row],[Agen id]],Mapping_Agen!A:E,5,0)</f>
        <v>Mas Komarjaya</v>
      </c>
      <c r="M220" s="64">
        <v>3.0645161290322558</v>
      </c>
      <c r="N220" s="65">
        <v>2.4333333333333345</v>
      </c>
      <c r="O220" s="65">
        <f>IFERROR(VLOOKUP(Tb_Reseller[[#This Row],[Kode Reseller]],[1]Sheet1!$A:$B,2,0),0)</f>
        <v>1.5</v>
      </c>
    </row>
    <row r="221" spans="1:15" x14ac:dyDescent="0.25">
      <c r="A221" s="13" t="s">
        <v>8493</v>
      </c>
      <c r="B221" s="14" t="s">
        <v>8494</v>
      </c>
      <c r="C221" s="15" t="s">
        <v>8495</v>
      </c>
      <c r="D221" s="15" t="s">
        <v>8496</v>
      </c>
      <c r="E221" s="16">
        <v>41723.459027777782</v>
      </c>
      <c r="F221" s="7" t="s">
        <v>8268</v>
      </c>
      <c r="G221" s="13" t="s">
        <v>4045</v>
      </c>
      <c r="H221" s="15" t="str">
        <f>UPPER(Tb_Reseller[[#This Row],[Agen id]]&amp;"-"&amp;VLOOKUP(Tb_Reseller[[#This Row],[Agen id]],A:B,2,0)&amp;"("&amp;Tb_Reseller[[#This Row],[Short]]&amp;")")</f>
        <v>AR01845-SAMHUDI CELL(M1)</v>
      </c>
      <c r="I221" s="15" t="str">
        <f>VLOOKUP(Tb_Reseller[[#This Row],[Agen id]],Mapping_Agen!A:D,4,0)</f>
        <v>No Limit</v>
      </c>
      <c r="J221" s="7" t="str">
        <f>VLOOKUP(Tb_Reseller[[#This Row],[Agen id]],Mapping_Agen!A:C,3,0)</f>
        <v>PP</v>
      </c>
      <c r="K221" s="17" t="str">
        <f>TRIM(LEFT(Tb_Reseller[[#This Row],[Group]],2))</f>
        <v>M1</v>
      </c>
      <c r="L221" s="17" t="str">
        <f>VLOOKUP(Tb_Reseller[[#This Row],[Agen id]],Mapping_Agen!A:E,5,0)</f>
        <v>NON SCO</v>
      </c>
      <c r="M221" s="64">
        <v>0</v>
      </c>
      <c r="N221" s="65">
        <v>0</v>
      </c>
      <c r="O221" s="65">
        <f>IFERROR(VLOOKUP(Tb_Reseller[[#This Row],[Kode Reseller]],[1]Sheet1!$A:$B,2,0),0)</f>
        <v>0</v>
      </c>
    </row>
    <row r="222" spans="1:15" x14ac:dyDescent="0.25">
      <c r="A222" s="13" t="s">
        <v>8497</v>
      </c>
      <c r="B222" s="14" t="s">
        <v>8498</v>
      </c>
      <c r="C222" s="15" t="s">
        <v>8213</v>
      </c>
      <c r="D222" s="15" t="s">
        <v>8499</v>
      </c>
      <c r="E222" s="16">
        <v>41740.36041666667</v>
      </c>
      <c r="F222" s="7" t="s">
        <v>8268</v>
      </c>
      <c r="G222" s="13" t="s">
        <v>2123</v>
      </c>
      <c r="H222" s="15" t="str">
        <f>UPPER(Tb_Reseller[[#This Row],[Agen id]]&amp;"-"&amp;VLOOKUP(Tb_Reseller[[#This Row],[Agen id]],A:B,2,0)&amp;"("&amp;Tb_Reseller[[#This Row],[Short]]&amp;")")</f>
        <v>AR01779-YM CELL(P)</v>
      </c>
      <c r="I222" s="15" t="str">
        <f>VLOOKUP(Tb_Reseller[[#This Row],[Agen id]],Mapping_Agen!A:D,4,0)</f>
        <v>Prima</v>
      </c>
      <c r="J222" s="7" t="str">
        <f>VLOOKUP(Tb_Reseller[[#This Row],[Agen id]],Mapping_Agen!A:C,3,0)</f>
        <v>BSD</v>
      </c>
      <c r="K222" s="17" t="str">
        <f>TRIM(LEFT(Tb_Reseller[[#This Row],[Group]],2))</f>
        <v>P</v>
      </c>
      <c r="L222" s="17" t="str">
        <f>VLOOKUP(Tb_Reseller[[#This Row],[Agen id]],Mapping_Agen!A:E,5,0)</f>
        <v>NON SCO</v>
      </c>
      <c r="M222" s="64">
        <v>0.45161290322580627</v>
      </c>
      <c r="N222" s="65">
        <v>0.33333333333333331</v>
      </c>
      <c r="O222" s="65">
        <f>IFERROR(VLOOKUP(Tb_Reseller[[#This Row],[Kode Reseller]],[1]Sheet1!$A:$B,2,0),0)</f>
        <v>0</v>
      </c>
    </row>
    <row r="223" spans="1:15" x14ac:dyDescent="0.25">
      <c r="A223" s="13" t="s">
        <v>8500</v>
      </c>
      <c r="B223" s="14" t="s">
        <v>8501</v>
      </c>
      <c r="C223" s="15" t="s">
        <v>8495</v>
      </c>
      <c r="D223" s="15" t="s">
        <v>8502</v>
      </c>
      <c r="E223" s="16">
        <v>41821.246527777781</v>
      </c>
      <c r="F223" s="7" t="s">
        <v>8268</v>
      </c>
      <c r="G223" s="13" t="s">
        <v>218</v>
      </c>
      <c r="H223" s="15" t="str">
        <f>UPPER(Tb_Reseller[[#This Row],[Agen id]]&amp;"-"&amp;VLOOKUP(Tb_Reseller[[#This Row],[Agen id]],A:B,2,0)&amp;"("&amp;Tb_Reseller[[#This Row],[Short]]&amp;")")</f>
        <v>AR01860-FATHI CELL(M1)</v>
      </c>
      <c r="I223" s="15" t="str">
        <f>VLOOKUP(Tb_Reseller[[#This Row],[Agen id]],Mapping_Agen!A:D,4,0)</f>
        <v>No Limit</v>
      </c>
      <c r="J223" s="7" t="str">
        <f>VLOOKUP(Tb_Reseller[[#This Row],[Agen id]],Mapping_Agen!A:C,3,0)</f>
        <v>BSD</v>
      </c>
      <c r="K223" s="17" t="str">
        <f>TRIM(LEFT(Tb_Reseller[[#This Row],[Group]],2))</f>
        <v>M1</v>
      </c>
      <c r="L223" s="17" t="str">
        <f>VLOOKUP(Tb_Reseller[[#This Row],[Agen id]],Mapping_Agen!A:E,5,0)</f>
        <v>NON SCO</v>
      </c>
      <c r="M223" s="64">
        <v>4.0322580645161263</v>
      </c>
      <c r="N223" s="65">
        <v>3.7333333333333298</v>
      </c>
      <c r="O223" s="65">
        <f>IFERROR(VLOOKUP(Tb_Reseller[[#This Row],[Kode Reseller]],[1]Sheet1!$A:$B,2,0),0)</f>
        <v>4.25</v>
      </c>
    </row>
    <row r="224" spans="1:15" x14ac:dyDescent="0.25">
      <c r="A224" s="13" t="s">
        <v>8503</v>
      </c>
      <c r="B224" s="14" t="s">
        <v>8504</v>
      </c>
      <c r="C224" s="15" t="s">
        <v>8213</v>
      </c>
      <c r="D224" s="15" t="s">
        <v>8499</v>
      </c>
      <c r="E224" s="16">
        <v>41863.569444444453</v>
      </c>
      <c r="F224" s="7" t="s">
        <v>8268</v>
      </c>
      <c r="G224" s="13" t="s">
        <v>2123</v>
      </c>
      <c r="H224" s="15" t="str">
        <f>UPPER(Tb_Reseller[[#This Row],[Agen id]]&amp;"-"&amp;VLOOKUP(Tb_Reseller[[#This Row],[Agen id]],A:B,2,0)&amp;"("&amp;Tb_Reseller[[#This Row],[Short]]&amp;")")</f>
        <v>AR01779-YM CELL(P)</v>
      </c>
      <c r="I224" s="15" t="str">
        <f>VLOOKUP(Tb_Reseller[[#This Row],[Agen id]],Mapping_Agen!A:D,4,0)</f>
        <v>Prima</v>
      </c>
      <c r="J224" s="7" t="str">
        <f>VLOOKUP(Tb_Reseller[[#This Row],[Agen id]],Mapping_Agen!A:C,3,0)</f>
        <v>BSD</v>
      </c>
      <c r="K224" s="17" t="str">
        <f>TRIM(LEFT(Tb_Reseller[[#This Row],[Group]],2))</f>
        <v>P</v>
      </c>
      <c r="L224" s="17" t="str">
        <f>VLOOKUP(Tb_Reseller[[#This Row],[Agen id]],Mapping_Agen!A:E,5,0)</f>
        <v>NON SCO</v>
      </c>
      <c r="M224" s="64">
        <v>0.51612903225806428</v>
      </c>
      <c r="N224" s="65">
        <v>0.43333333333333329</v>
      </c>
      <c r="O224" s="65">
        <f>IFERROR(VLOOKUP(Tb_Reseller[[#This Row],[Kode Reseller]],[1]Sheet1!$A:$B,2,0),0)</f>
        <v>0</v>
      </c>
    </row>
    <row r="225" spans="1:15" x14ac:dyDescent="0.25">
      <c r="A225" s="13" t="s">
        <v>8505</v>
      </c>
      <c r="B225" s="14" t="s">
        <v>8506</v>
      </c>
      <c r="C225" s="15" t="s">
        <v>8495</v>
      </c>
      <c r="D225" s="15" t="s">
        <v>8496</v>
      </c>
      <c r="E225" s="16">
        <v>41999.504166666673</v>
      </c>
      <c r="F225" s="7" t="s">
        <v>8268</v>
      </c>
      <c r="G225" s="13" t="s">
        <v>4045</v>
      </c>
      <c r="H225" s="15" t="str">
        <f>UPPER(Tb_Reseller[[#This Row],[Agen id]]&amp;"-"&amp;VLOOKUP(Tb_Reseller[[#This Row],[Agen id]],A:B,2,0)&amp;"("&amp;Tb_Reseller[[#This Row],[Short]]&amp;")")</f>
        <v>AR01845-SAMHUDI CELL(M1)</v>
      </c>
      <c r="I225" s="15" t="str">
        <f>VLOOKUP(Tb_Reseller[[#This Row],[Agen id]],Mapping_Agen!A:D,4,0)</f>
        <v>No Limit</v>
      </c>
      <c r="J225" s="7" t="str">
        <f>VLOOKUP(Tb_Reseller[[#This Row],[Agen id]],Mapping_Agen!A:C,3,0)</f>
        <v>PP</v>
      </c>
      <c r="K225" s="17" t="str">
        <f>TRIM(LEFT(Tb_Reseller[[#This Row],[Group]],2))</f>
        <v>M1</v>
      </c>
      <c r="L225" s="17" t="str">
        <f>VLOOKUP(Tb_Reseller[[#This Row],[Agen id]],Mapping_Agen!A:E,5,0)</f>
        <v>NON SCO</v>
      </c>
      <c r="M225" s="64">
        <v>0</v>
      </c>
      <c r="N225" s="65">
        <v>0</v>
      </c>
      <c r="O225" s="65">
        <f>IFERROR(VLOOKUP(Tb_Reseller[[#This Row],[Kode Reseller]],[1]Sheet1!$A:$B,2,0),0)</f>
        <v>0</v>
      </c>
    </row>
    <row r="226" spans="1:15" x14ac:dyDescent="0.25">
      <c r="A226" s="13" t="s">
        <v>8507</v>
      </c>
      <c r="B226" s="14" t="s">
        <v>8508</v>
      </c>
      <c r="C226" s="15" t="s">
        <v>8213</v>
      </c>
      <c r="D226" s="15" t="s">
        <v>8509</v>
      </c>
      <c r="E226" s="16">
        <v>40139</v>
      </c>
      <c r="F226" s="7" t="s">
        <v>8268</v>
      </c>
      <c r="G226" s="13" t="s">
        <v>413</v>
      </c>
      <c r="H226" s="15" t="str">
        <f>UPPER(Tb_Reseller[[#This Row],[Agen id]]&amp;"-"&amp;VLOOKUP(Tb_Reseller[[#This Row],[Agen id]],A:B,2,0)&amp;"("&amp;Tb_Reseller[[#This Row],[Short]]&amp;")")</f>
        <v>AR01783-MRP LIDYA MASTER(P)</v>
      </c>
      <c r="I226" s="15" t="str">
        <f>VLOOKUP(Tb_Reseller[[#This Row],[Agen id]],Mapping_Agen!A:D,4,0)</f>
        <v>Prima</v>
      </c>
      <c r="J226" s="7" t="str">
        <f>VLOOKUP(Tb_Reseller[[#This Row],[Agen id]],Mapping_Agen!A:C,3,0)</f>
        <v>BSD</v>
      </c>
      <c r="K226" s="17" t="str">
        <f>TRIM(LEFT(Tb_Reseller[[#This Row],[Group]],2))</f>
        <v>P</v>
      </c>
      <c r="L226" s="17" t="str">
        <f>VLOOKUP(Tb_Reseller[[#This Row],[Agen id]],Mapping_Agen!A:E,5,0)</f>
        <v>NON SCO</v>
      </c>
      <c r="M226" s="64">
        <v>10.451612903225865</v>
      </c>
      <c r="N226" s="65">
        <v>7.3333333333333171</v>
      </c>
      <c r="O226" s="65">
        <f>IFERROR(VLOOKUP(Tb_Reseller[[#This Row],[Kode Reseller]],[1]Sheet1!$A:$B,2,0),0)</f>
        <v>8.25</v>
      </c>
    </row>
    <row r="227" spans="1:15" x14ac:dyDescent="0.25">
      <c r="A227" s="13" t="s">
        <v>8510</v>
      </c>
      <c r="B227" s="14" t="s">
        <v>8511</v>
      </c>
      <c r="C227" s="15" t="s">
        <v>8213</v>
      </c>
      <c r="D227" s="15" t="s">
        <v>8512</v>
      </c>
      <c r="E227" s="16">
        <v>40305</v>
      </c>
      <c r="F227" s="7" t="s">
        <v>8268</v>
      </c>
      <c r="G227" s="13" t="s">
        <v>13</v>
      </c>
      <c r="H227" s="15" t="str">
        <f>UPPER(Tb_Reseller[[#This Row],[Agen id]]&amp;"-"&amp;VLOOKUP(Tb_Reseller[[#This Row],[Agen id]],A:B,2,0)&amp;"("&amp;Tb_Reseller[[#This Row],[Short]]&amp;")")</f>
        <v>AR00008-SANS VOUCHER(P)</v>
      </c>
      <c r="I227" s="15" t="str">
        <f>VLOOKUP(Tb_Reseller[[#This Row],[Agen id]],Mapping_Agen!A:D,4,0)</f>
        <v>Prima</v>
      </c>
      <c r="J227" s="7" t="str">
        <f>VLOOKUP(Tb_Reseller[[#This Row],[Agen id]],Mapping_Agen!A:C,3,0)</f>
        <v>BSD</v>
      </c>
      <c r="K227" s="17" t="str">
        <f>TRIM(LEFT(Tb_Reseller[[#This Row],[Group]],2))</f>
        <v>P</v>
      </c>
      <c r="L227" s="17" t="str">
        <f>VLOOKUP(Tb_Reseller[[#This Row],[Agen id]],Mapping_Agen!A:E,5,0)</f>
        <v>NON SCO</v>
      </c>
      <c r="M227" s="64">
        <v>0</v>
      </c>
      <c r="N227" s="65">
        <v>0</v>
      </c>
      <c r="O227" s="65">
        <f>IFERROR(VLOOKUP(Tb_Reseller[[#This Row],[Kode Reseller]],[1]Sheet1!$A:$B,2,0),0)</f>
        <v>0</v>
      </c>
    </row>
    <row r="228" spans="1:15" x14ac:dyDescent="0.25">
      <c r="A228" s="13" t="s">
        <v>2752</v>
      </c>
      <c r="B228" s="14" t="s">
        <v>8513</v>
      </c>
      <c r="C228" s="15" t="s">
        <v>8208</v>
      </c>
      <c r="D228" s="15" t="s">
        <v>8203</v>
      </c>
      <c r="E228" s="16">
        <v>40614</v>
      </c>
      <c r="F228" s="7" t="s">
        <v>8204</v>
      </c>
      <c r="G228" s="13" t="s">
        <v>2752</v>
      </c>
      <c r="H228" s="15" t="str">
        <f>UPPER(Tb_Reseller[[#This Row],[Agen id]]&amp;"-"&amp;VLOOKUP(Tb_Reseller[[#This Row],[Agen id]],A:B,2,0)&amp;"("&amp;Tb_Reseller[[#This Row],[Short]]&amp;")")</f>
        <v>AR01952-TRI(R)</v>
      </c>
      <c r="I228" s="15" t="str">
        <f>VLOOKUP(Tb_Reseller[[#This Row],[Agen id]],Mapping_Agen!A:D,4,0)</f>
        <v>No Limit</v>
      </c>
      <c r="J228" s="7" t="str">
        <f>VLOOKUP(Tb_Reseller[[#This Row],[Agen id]],Mapping_Agen!A:C,3,0)</f>
        <v>BSD</v>
      </c>
      <c r="K228" s="17" t="str">
        <f>TRIM(LEFT(Tb_Reseller[[#This Row],[Group]],2))</f>
        <v>R</v>
      </c>
      <c r="L228" s="17" t="str">
        <f>VLOOKUP(Tb_Reseller[[#This Row],[Agen id]],Mapping_Agen!A:E,5,0)</f>
        <v>NON SCO</v>
      </c>
      <c r="M228" s="64">
        <v>0.64516129032258029</v>
      </c>
      <c r="N228" s="65">
        <v>0.79999999999999993</v>
      </c>
      <c r="O228" s="65">
        <f>IFERROR(VLOOKUP(Tb_Reseller[[#This Row],[Kode Reseller]],[1]Sheet1!$A:$B,2,0),0)</f>
        <v>0.75</v>
      </c>
    </row>
    <row r="229" spans="1:15" x14ac:dyDescent="0.25">
      <c r="A229" s="13" t="s">
        <v>8514</v>
      </c>
      <c r="B229" s="14" t="s">
        <v>8515</v>
      </c>
      <c r="C229" s="15" t="s">
        <v>8213</v>
      </c>
      <c r="D229" s="15" t="s">
        <v>8509</v>
      </c>
      <c r="E229" s="16">
        <v>40776</v>
      </c>
      <c r="F229" s="7" t="s">
        <v>8268</v>
      </c>
      <c r="G229" s="13" t="s">
        <v>413</v>
      </c>
      <c r="H229" s="15" t="str">
        <f>UPPER(Tb_Reseller[[#This Row],[Agen id]]&amp;"-"&amp;VLOOKUP(Tb_Reseller[[#This Row],[Agen id]],A:B,2,0)&amp;"("&amp;Tb_Reseller[[#This Row],[Short]]&amp;")")</f>
        <v>AR01783-MRP LIDYA MASTER(P)</v>
      </c>
      <c r="I229" s="15" t="str">
        <f>VLOOKUP(Tb_Reseller[[#This Row],[Agen id]],Mapping_Agen!A:D,4,0)</f>
        <v>Prima</v>
      </c>
      <c r="J229" s="7" t="str">
        <f>VLOOKUP(Tb_Reseller[[#This Row],[Agen id]],Mapping_Agen!A:C,3,0)</f>
        <v>BSD</v>
      </c>
      <c r="K229" s="17" t="str">
        <f>TRIM(LEFT(Tb_Reseller[[#This Row],[Group]],2))</f>
        <v>P</v>
      </c>
      <c r="L229" s="17" t="str">
        <f>VLOOKUP(Tb_Reseller[[#This Row],[Agen id]],Mapping_Agen!A:E,5,0)</f>
        <v>NON SCO</v>
      </c>
      <c r="M229" s="64">
        <v>0.87096774193548332</v>
      </c>
      <c r="N229" s="65">
        <v>1.0333333333333332</v>
      </c>
      <c r="O229" s="65">
        <f>IFERROR(VLOOKUP(Tb_Reseller[[#This Row],[Kode Reseller]],[1]Sheet1!$A:$B,2,0),0)</f>
        <v>1.5</v>
      </c>
    </row>
    <row r="230" spans="1:15" x14ac:dyDescent="0.25">
      <c r="A230" s="13" t="s">
        <v>8516</v>
      </c>
      <c r="B230" s="14" t="s">
        <v>8517</v>
      </c>
      <c r="C230" s="15" t="s">
        <v>8262</v>
      </c>
      <c r="D230" s="15" t="s">
        <v>8518</v>
      </c>
      <c r="E230" s="16">
        <v>41168.748611111107</v>
      </c>
      <c r="F230" s="7" t="s">
        <v>8268</v>
      </c>
      <c r="G230" s="13" t="s">
        <v>427</v>
      </c>
      <c r="H230" s="15" t="str">
        <f>UPPER(Tb_Reseller[[#This Row],[Agen id]]&amp;"-"&amp;VLOOKUP(Tb_Reseller[[#This Row],[Agen id]],A:B,2,0)&amp;"("&amp;Tb_Reseller[[#This Row],[Short]]&amp;")")</f>
        <v>AR01795-KRIBO CELL(RL)</v>
      </c>
      <c r="I230" s="15" t="str">
        <f>VLOOKUP(Tb_Reseller[[#This Row],[Agen id]],Mapping_Agen!A:D,4,0)</f>
        <v>Limit</v>
      </c>
      <c r="J230" s="7" t="str">
        <f>VLOOKUP(Tb_Reseller[[#This Row],[Agen id]],Mapping_Agen!A:C,3,0)</f>
        <v>PP</v>
      </c>
      <c r="K230" s="17" t="str">
        <f>TRIM(LEFT(Tb_Reseller[[#This Row],[Group]],2))</f>
        <v>RL</v>
      </c>
      <c r="L230" s="17" t="str">
        <f>VLOOKUP(Tb_Reseller[[#This Row],[Agen id]],Mapping_Agen!A:E,5,0)</f>
        <v>Febri Kurniawan</v>
      </c>
      <c r="M230" s="64">
        <v>2.1290322580645147</v>
      </c>
      <c r="N230" s="65">
        <v>1.9000000000000026</v>
      </c>
      <c r="O230" s="65">
        <f>IFERROR(VLOOKUP(Tb_Reseller[[#This Row],[Kode Reseller]],[1]Sheet1!$A:$B,2,0),0)</f>
        <v>0.25</v>
      </c>
    </row>
    <row r="231" spans="1:15" x14ac:dyDescent="0.25">
      <c r="A231" s="13" t="s">
        <v>8519</v>
      </c>
      <c r="B231" s="14" t="s">
        <v>8520</v>
      </c>
      <c r="C231" s="15" t="s">
        <v>8213</v>
      </c>
      <c r="D231" s="15" t="s">
        <v>8521</v>
      </c>
      <c r="E231" s="16">
        <v>41488.474305555559</v>
      </c>
      <c r="F231" s="7" t="s">
        <v>8268</v>
      </c>
      <c r="G231" s="13" t="s">
        <v>432</v>
      </c>
      <c r="H231" s="15" t="str">
        <f>UPPER(Tb_Reseller[[#This Row],[Agen id]]&amp;"-"&amp;VLOOKUP(Tb_Reseller[[#This Row],[Agen id]],A:B,2,0)&amp;"("&amp;Tb_Reseller[[#This Row],[Short]]&amp;")")</f>
        <v>AR01800-FARID CELL(P)</v>
      </c>
      <c r="I231" s="15" t="str">
        <f>VLOOKUP(Tb_Reseller[[#This Row],[Agen id]],Mapping_Agen!A:D,4,0)</f>
        <v>Prima</v>
      </c>
      <c r="J231" s="7" t="str">
        <f>VLOOKUP(Tb_Reseller[[#This Row],[Agen id]],Mapping_Agen!A:C,3,0)</f>
        <v>BSD</v>
      </c>
      <c r="K231" s="17" t="str">
        <f>TRIM(LEFT(Tb_Reseller[[#This Row],[Group]],2))</f>
        <v>P</v>
      </c>
      <c r="L231" s="17" t="str">
        <f>VLOOKUP(Tb_Reseller[[#This Row],[Agen id]],Mapping_Agen!A:E,5,0)</f>
        <v>NON SCO</v>
      </c>
      <c r="M231" s="64">
        <v>2.3225806451612887</v>
      </c>
      <c r="N231" s="65">
        <v>2.366666666666668</v>
      </c>
      <c r="O231" s="65">
        <f>IFERROR(VLOOKUP(Tb_Reseller[[#This Row],[Kode Reseller]],[1]Sheet1!$A:$B,2,0),0)</f>
        <v>3</v>
      </c>
    </row>
    <row r="232" spans="1:15" x14ac:dyDescent="0.25">
      <c r="A232" s="13" t="s">
        <v>8522</v>
      </c>
      <c r="B232" s="14" t="s">
        <v>8523</v>
      </c>
      <c r="C232" s="15" t="s">
        <v>8213</v>
      </c>
      <c r="D232" s="15" t="s">
        <v>8521</v>
      </c>
      <c r="E232" s="16">
        <v>41488.475694444453</v>
      </c>
      <c r="F232" s="7" t="s">
        <v>8268</v>
      </c>
      <c r="G232" s="13" t="s">
        <v>432</v>
      </c>
      <c r="H232" s="15" t="str">
        <f>UPPER(Tb_Reseller[[#This Row],[Agen id]]&amp;"-"&amp;VLOOKUP(Tb_Reseller[[#This Row],[Agen id]],A:B,2,0)&amp;"("&amp;Tb_Reseller[[#This Row],[Short]]&amp;")")</f>
        <v>AR01800-FARID CELL(P)</v>
      </c>
      <c r="I232" s="15" t="str">
        <f>VLOOKUP(Tb_Reseller[[#This Row],[Agen id]],Mapping_Agen!A:D,4,0)</f>
        <v>Prima</v>
      </c>
      <c r="J232" s="7" t="str">
        <f>VLOOKUP(Tb_Reseller[[#This Row],[Agen id]],Mapping_Agen!A:C,3,0)</f>
        <v>BSD</v>
      </c>
      <c r="K232" s="17" t="str">
        <f>TRIM(LEFT(Tb_Reseller[[#This Row],[Group]],2))</f>
        <v>P</v>
      </c>
      <c r="L232" s="17" t="str">
        <f>VLOOKUP(Tb_Reseller[[#This Row],[Agen id]],Mapping_Agen!A:E,5,0)</f>
        <v>NON SCO</v>
      </c>
      <c r="M232" s="64">
        <v>0</v>
      </c>
      <c r="N232" s="65">
        <v>0</v>
      </c>
      <c r="O232" s="65">
        <f>IFERROR(VLOOKUP(Tb_Reseller[[#This Row],[Kode Reseller]],[1]Sheet1!$A:$B,2,0),0)</f>
        <v>0</v>
      </c>
    </row>
    <row r="233" spans="1:15" x14ac:dyDescent="0.25">
      <c r="A233" s="13" t="s">
        <v>8524</v>
      </c>
      <c r="B233" s="14" t="s">
        <v>8525</v>
      </c>
      <c r="C233" s="15" t="s">
        <v>8213</v>
      </c>
      <c r="D233" s="15" t="s">
        <v>8521</v>
      </c>
      <c r="E233" s="16">
        <v>41593.330555555563</v>
      </c>
      <c r="F233" s="7" t="s">
        <v>8268</v>
      </c>
      <c r="G233" s="13" t="s">
        <v>432</v>
      </c>
      <c r="H233" s="15" t="str">
        <f>UPPER(Tb_Reseller[[#This Row],[Agen id]]&amp;"-"&amp;VLOOKUP(Tb_Reseller[[#This Row],[Agen id]],A:B,2,0)&amp;"("&amp;Tb_Reseller[[#This Row],[Short]]&amp;")")</f>
        <v>AR01800-FARID CELL(P)</v>
      </c>
      <c r="I233" s="15" t="str">
        <f>VLOOKUP(Tb_Reseller[[#This Row],[Agen id]],Mapping_Agen!A:D,4,0)</f>
        <v>Prima</v>
      </c>
      <c r="J233" s="7" t="str">
        <f>VLOOKUP(Tb_Reseller[[#This Row],[Agen id]],Mapping_Agen!A:C,3,0)</f>
        <v>BSD</v>
      </c>
      <c r="K233" s="17" t="str">
        <f>TRIM(LEFT(Tb_Reseller[[#This Row],[Group]],2))</f>
        <v>P</v>
      </c>
      <c r="L233" s="17" t="str">
        <f>VLOOKUP(Tb_Reseller[[#This Row],[Agen id]],Mapping_Agen!A:E,5,0)</f>
        <v>NON SCO</v>
      </c>
      <c r="M233" s="64">
        <v>0</v>
      </c>
      <c r="N233" s="65">
        <v>0</v>
      </c>
      <c r="O233" s="65">
        <f>IFERROR(VLOOKUP(Tb_Reseller[[#This Row],[Kode Reseller]],[1]Sheet1!$A:$B,2,0),0)</f>
        <v>0</v>
      </c>
    </row>
    <row r="234" spans="1:15" x14ac:dyDescent="0.25">
      <c r="A234" s="13" t="s">
        <v>8526</v>
      </c>
      <c r="B234" s="14" t="s">
        <v>8527</v>
      </c>
      <c r="C234" s="15" t="s">
        <v>8213</v>
      </c>
      <c r="D234" s="15" t="s">
        <v>8521</v>
      </c>
      <c r="E234" s="16">
        <v>41815.773611111108</v>
      </c>
      <c r="F234" s="7" t="s">
        <v>8268</v>
      </c>
      <c r="G234" s="13" t="s">
        <v>432</v>
      </c>
      <c r="H234" s="15" t="str">
        <f>UPPER(Tb_Reseller[[#This Row],[Agen id]]&amp;"-"&amp;VLOOKUP(Tb_Reseller[[#This Row],[Agen id]],A:B,2,0)&amp;"("&amp;Tb_Reseller[[#This Row],[Short]]&amp;")")</f>
        <v>AR01800-FARID CELL(P)</v>
      </c>
      <c r="I234" s="15" t="str">
        <f>VLOOKUP(Tb_Reseller[[#This Row],[Agen id]],Mapping_Agen!A:D,4,0)</f>
        <v>Prima</v>
      </c>
      <c r="J234" s="7" t="str">
        <f>VLOOKUP(Tb_Reseller[[#This Row],[Agen id]],Mapping_Agen!A:C,3,0)</f>
        <v>BSD</v>
      </c>
      <c r="K234" s="17" t="str">
        <f>TRIM(LEFT(Tb_Reseller[[#This Row],[Group]],2))</f>
        <v>P</v>
      </c>
      <c r="L234" s="17" t="str">
        <f>VLOOKUP(Tb_Reseller[[#This Row],[Agen id]],Mapping_Agen!A:E,5,0)</f>
        <v>NON SCO</v>
      </c>
      <c r="M234" s="64">
        <v>6.4516129032258063E-2</v>
      </c>
      <c r="N234" s="65">
        <v>0.13333333333333333</v>
      </c>
      <c r="O234" s="65">
        <f>IFERROR(VLOOKUP(Tb_Reseller[[#This Row],[Kode Reseller]],[1]Sheet1!$A:$B,2,0),0)</f>
        <v>0</v>
      </c>
    </row>
    <row r="235" spans="1:15" x14ac:dyDescent="0.25">
      <c r="A235" s="13" t="s">
        <v>5793</v>
      </c>
      <c r="B235" s="14" t="s">
        <v>8528</v>
      </c>
      <c r="C235" s="15" t="s">
        <v>8208</v>
      </c>
      <c r="D235" s="15" t="s">
        <v>8203</v>
      </c>
      <c r="E235" s="16">
        <v>41866.740277777782</v>
      </c>
      <c r="F235" s="7" t="s">
        <v>8204</v>
      </c>
      <c r="G235" s="13" t="s">
        <v>5793</v>
      </c>
      <c r="H235" s="15" t="str">
        <f>UPPER(Tb_Reseller[[#This Row],[Agen id]]&amp;"-"&amp;VLOOKUP(Tb_Reseller[[#This Row],[Agen id]],A:B,2,0)&amp;"("&amp;Tb_Reseller[[#This Row],[Short]]&amp;")")</f>
        <v>AR02002-EZIO CELL(R)</v>
      </c>
      <c r="I235" s="15" t="str">
        <f>VLOOKUP(Tb_Reseller[[#This Row],[Agen id]],Mapping_Agen!A:D,4,0)</f>
        <v>No Limit</v>
      </c>
      <c r="J235" s="7" t="str">
        <f>VLOOKUP(Tb_Reseller[[#This Row],[Agen id]],Mapping_Agen!A:C,3,0)</f>
        <v>BSD</v>
      </c>
      <c r="K235" s="17" t="str">
        <f>TRIM(LEFT(Tb_Reseller[[#This Row],[Group]],2))</f>
        <v>R</v>
      </c>
      <c r="L235" s="17" t="str">
        <f>VLOOKUP(Tb_Reseller[[#This Row],[Agen id]],Mapping_Agen!A:E,5,0)</f>
        <v>NON SCO</v>
      </c>
      <c r="M235" s="64">
        <v>0</v>
      </c>
      <c r="N235" s="65">
        <v>0.1</v>
      </c>
      <c r="O235" s="65">
        <f>IFERROR(VLOOKUP(Tb_Reseller[[#This Row],[Kode Reseller]],[1]Sheet1!$A:$B,2,0),0)</f>
        <v>0</v>
      </c>
    </row>
    <row r="236" spans="1:15" x14ac:dyDescent="0.25">
      <c r="A236" s="13" t="s">
        <v>8529</v>
      </c>
      <c r="B236" s="14" t="s">
        <v>8530</v>
      </c>
      <c r="C236" s="15" t="s">
        <v>8213</v>
      </c>
      <c r="D236" s="15" t="s">
        <v>8521</v>
      </c>
      <c r="E236" s="16">
        <v>41899.46597222222</v>
      </c>
      <c r="F236" s="7" t="s">
        <v>8268</v>
      </c>
      <c r="G236" s="13" t="s">
        <v>432</v>
      </c>
      <c r="H236" s="15" t="str">
        <f>UPPER(Tb_Reseller[[#This Row],[Agen id]]&amp;"-"&amp;VLOOKUP(Tb_Reseller[[#This Row],[Agen id]],A:B,2,0)&amp;"("&amp;Tb_Reseller[[#This Row],[Short]]&amp;")")</f>
        <v>AR01800-FARID CELL(P)</v>
      </c>
      <c r="I236" s="15" t="str">
        <f>VLOOKUP(Tb_Reseller[[#This Row],[Agen id]],Mapping_Agen!A:D,4,0)</f>
        <v>Prima</v>
      </c>
      <c r="J236" s="7" t="str">
        <f>VLOOKUP(Tb_Reseller[[#This Row],[Agen id]],Mapping_Agen!A:C,3,0)</f>
        <v>BSD</v>
      </c>
      <c r="K236" s="17" t="str">
        <f>TRIM(LEFT(Tb_Reseller[[#This Row],[Group]],2))</f>
        <v>P</v>
      </c>
      <c r="L236" s="17" t="str">
        <f>VLOOKUP(Tb_Reseller[[#This Row],[Agen id]],Mapping_Agen!A:E,5,0)</f>
        <v>NON SCO</v>
      </c>
      <c r="M236" s="64">
        <v>0.35483870967741926</v>
      </c>
      <c r="N236" s="65">
        <v>0.49999999999999994</v>
      </c>
      <c r="O236" s="65">
        <f>IFERROR(VLOOKUP(Tb_Reseller[[#This Row],[Kode Reseller]],[1]Sheet1!$A:$B,2,0),0)</f>
        <v>0.5</v>
      </c>
    </row>
    <row r="237" spans="1:15" x14ac:dyDescent="0.25">
      <c r="A237" s="13" t="s">
        <v>8531</v>
      </c>
      <c r="B237" s="14" t="s">
        <v>8532</v>
      </c>
      <c r="C237" s="15" t="s">
        <v>8213</v>
      </c>
      <c r="D237" s="15" t="s">
        <v>8521</v>
      </c>
      <c r="E237" s="16">
        <v>41940.672222222223</v>
      </c>
      <c r="F237" s="7" t="s">
        <v>8268</v>
      </c>
      <c r="G237" s="13" t="s">
        <v>432</v>
      </c>
      <c r="H237" s="15" t="str">
        <f>UPPER(Tb_Reseller[[#This Row],[Agen id]]&amp;"-"&amp;VLOOKUP(Tb_Reseller[[#This Row],[Agen id]],A:B,2,0)&amp;"("&amp;Tb_Reseller[[#This Row],[Short]]&amp;")")</f>
        <v>AR01800-FARID CELL(P)</v>
      </c>
      <c r="I237" s="15" t="str">
        <f>VLOOKUP(Tb_Reseller[[#This Row],[Agen id]],Mapping_Agen!A:D,4,0)</f>
        <v>Prima</v>
      </c>
      <c r="J237" s="7" t="str">
        <f>VLOOKUP(Tb_Reseller[[#This Row],[Agen id]],Mapping_Agen!A:C,3,0)</f>
        <v>BSD</v>
      </c>
      <c r="K237" s="17" t="str">
        <f>TRIM(LEFT(Tb_Reseller[[#This Row],[Group]],2))</f>
        <v>P</v>
      </c>
      <c r="L237" s="17" t="str">
        <f>VLOOKUP(Tb_Reseller[[#This Row],[Agen id]],Mapping_Agen!A:E,5,0)</f>
        <v>NON SCO</v>
      </c>
      <c r="M237" s="64">
        <v>0</v>
      </c>
      <c r="N237" s="65">
        <v>0</v>
      </c>
      <c r="O237" s="65">
        <f>IFERROR(VLOOKUP(Tb_Reseller[[#This Row],[Kode Reseller]],[1]Sheet1!$A:$B,2,0),0)</f>
        <v>0</v>
      </c>
    </row>
    <row r="238" spans="1:15" x14ac:dyDescent="0.25">
      <c r="A238" s="13" t="s">
        <v>8533</v>
      </c>
      <c r="B238" s="14" t="s">
        <v>8534</v>
      </c>
      <c r="C238" s="15" t="s">
        <v>8213</v>
      </c>
      <c r="D238" s="15" t="s">
        <v>8521</v>
      </c>
      <c r="E238" s="16">
        <v>41945.897916666669</v>
      </c>
      <c r="F238" s="7" t="s">
        <v>8268</v>
      </c>
      <c r="G238" s="13" t="s">
        <v>432</v>
      </c>
      <c r="H238" s="15" t="str">
        <f>UPPER(Tb_Reseller[[#This Row],[Agen id]]&amp;"-"&amp;VLOOKUP(Tb_Reseller[[#This Row],[Agen id]],A:B,2,0)&amp;"("&amp;Tb_Reseller[[#This Row],[Short]]&amp;")")</f>
        <v>AR01800-FARID CELL(P)</v>
      </c>
      <c r="I238" s="15" t="str">
        <f>VLOOKUP(Tb_Reseller[[#This Row],[Agen id]],Mapping_Agen!A:D,4,0)</f>
        <v>Prima</v>
      </c>
      <c r="J238" s="7" t="str">
        <f>VLOOKUP(Tb_Reseller[[#This Row],[Agen id]],Mapping_Agen!A:C,3,0)</f>
        <v>BSD</v>
      </c>
      <c r="K238" s="17" t="str">
        <f>TRIM(LEFT(Tb_Reseller[[#This Row],[Group]],2))</f>
        <v>P</v>
      </c>
      <c r="L238" s="17" t="str">
        <f>VLOOKUP(Tb_Reseller[[#This Row],[Agen id]],Mapping_Agen!A:E,5,0)</f>
        <v>NON SCO</v>
      </c>
      <c r="M238" s="64">
        <v>0</v>
      </c>
      <c r="N238" s="65">
        <v>0</v>
      </c>
      <c r="O238" s="65">
        <f>IFERROR(VLOOKUP(Tb_Reseller[[#This Row],[Kode Reseller]],[1]Sheet1!$A:$B,2,0),0)</f>
        <v>0</v>
      </c>
    </row>
    <row r="239" spans="1:15" x14ac:dyDescent="0.25">
      <c r="A239" s="13" t="s">
        <v>8535</v>
      </c>
      <c r="B239" s="14" t="s">
        <v>8536</v>
      </c>
      <c r="C239" s="15" t="s">
        <v>8213</v>
      </c>
      <c r="D239" s="15" t="s">
        <v>8521</v>
      </c>
      <c r="E239" s="16">
        <v>41978.734722222223</v>
      </c>
      <c r="F239" s="7" t="s">
        <v>8268</v>
      </c>
      <c r="G239" s="13" t="s">
        <v>432</v>
      </c>
      <c r="H239" s="15" t="str">
        <f>UPPER(Tb_Reseller[[#This Row],[Agen id]]&amp;"-"&amp;VLOOKUP(Tb_Reseller[[#This Row],[Agen id]],A:B,2,0)&amp;"("&amp;Tb_Reseller[[#This Row],[Short]]&amp;")")</f>
        <v>AR01800-FARID CELL(P)</v>
      </c>
      <c r="I239" s="15" t="str">
        <f>VLOOKUP(Tb_Reseller[[#This Row],[Agen id]],Mapping_Agen!A:D,4,0)</f>
        <v>Prima</v>
      </c>
      <c r="J239" s="7" t="str">
        <f>VLOOKUP(Tb_Reseller[[#This Row],[Agen id]],Mapping_Agen!A:C,3,0)</f>
        <v>BSD</v>
      </c>
      <c r="K239" s="17" t="str">
        <f>TRIM(LEFT(Tb_Reseller[[#This Row],[Group]],2))</f>
        <v>P</v>
      </c>
      <c r="L239" s="17" t="str">
        <f>VLOOKUP(Tb_Reseller[[#This Row],[Agen id]],Mapping_Agen!A:E,5,0)</f>
        <v>NON SCO</v>
      </c>
      <c r="M239" s="64">
        <v>0</v>
      </c>
      <c r="N239" s="65">
        <v>0</v>
      </c>
      <c r="O239" s="65">
        <f>IFERROR(VLOOKUP(Tb_Reseller[[#This Row],[Kode Reseller]],[1]Sheet1!$A:$B,2,0),0)</f>
        <v>0</v>
      </c>
    </row>
    <row r="240" spans="1:15" x14ac:dyDescent="0.25">
      <c r="A240" s="13" t="s">
        <v>8537</v>
      </c>
      <c r="B240" s="14" t="s">
        <v>8538</v>
      </c>
      <c r="C240" s="15" t="s">
        <v>8495</v>
      </c>
      <c r="D240" s="15" t="s">
        <v>8502</v>
      </c>
      <c r="E240" s="16">
        <v>42015.65</v>
      </c>
      <c r="F240" s="7" t="s">
        <v>8268</v>
      </c>
      <c r="G240" s="13" t="s">
        <v>218</v>
      </c>
      <c r="H240" s="15" t="str">
        <f>UPPER(Tb_Reseller[[#This Row],[Agen id]]&amp;"-"&amp;VLOOKUP(Tb_Reseller[[#This Row],[Agen id]],A:B,2,0)&amp;"("&amp;Tb_Reseller[[#This Row],[Short]]&amp;")")</f>
        <v>AR01860-FATHI CELL(M1)</v>
      </c>
      <c r="I240" s="15" t="str">
        <f>VLOOKUP(Tb_Reseller[[#This Row],[Agen id]],Mapping_Agen!A:D,4,0)</f>
        <v>No Limit</v>
      </c>
      <c r="J240" s="7" t="str">
        <f>VLOOKUP(Tb_Reseller[[#This Row],[Agen id]],Mapping_Agen!A:C,3,0)</f>
        <v>BSD</v>
      </c>
      <c r="K240" s="17" t="str">
        <f>TRIM(LEFT(Tb_Reseller[[#This Row],[Group]],2))</f>
        <v>M1</v>
      </c>
      <c r="L240" s="17" t="str">
        <f>VLOOKUP(Tb_Reseller[[#This Row],[Agen id]],Mapping_Agen!A:E,5,0)</f>
        <v>NON SCO</v>
      </c>
      <c r="M240" s="64">
        <v>0</v>
      </c>
      <c r="N240" s="65">
        <v>0</v>
      </c>
      <c r="O240" s="65">
        <f>IFERROR(VLOOKUP(Tb_Reseller[[#This Row],[Kode Reseller]],[1]Sheet1!$A:$B,2,0),0)</f>
        <v>0</v>
      </c>
    </row>
    <row r="241" spans="1:15" x14ac:dyDescent="0.25">
      <c r="A241" s="13" t="s">
        <v>8539</v>
      </c>
      <c r="B241" s="14" t="s">
        <v>8540</v>
      </c>
      <c r="C241" s="15" t="s">
        <v>8213</v>
      </c>
      <c r="D241" s="15" t="s">
        <v>8541</v>
      </c>
      <c r="E241" s="16">
        <v>42048.848611111112</v>
      </c>
      <c r="F241" s="7" t="s">
        <v>8268</v>
      </c>
      <c r="G241" s="13" t="s">
        <v>438</v>
      </c>
      <c r="H241" s="15" t="str">
        <f>UPPER(Tb_Reseller[[#This Row],[Agen id]]&amp;"-"&amp;VLOOKUP(Tb_Reseller[[#This Row],[Agen id]],A:B,2,0)&amp;"("&amp;Tb_Reseller[[#This Row],[Short]]&amp;")")</f>
        <v>AR01819-ENIL CELL(P)</v>
      </c>
      <c r="I241" s="15" t="str">
        <f>VLOOKUP(Tb_Reseller[[#This Row],[Agen id]],Mapping_Agen!A:D,4,0)</f>
        <v>Prima</v>
      </c>
      <c r="J241" s="7" t="str">
        <f>VLOOKUP(Tb_Reseller[[#This Row],[Agen id]],Mapping_Agen!A:C,3,0)</f>
        <v>PP</v>
      </c>
      <c r="K241" s="17" t="str">
        <f>TRIM(LEFT(Tb_Reseller[[#This Row],[Group]],2))</f>
        <v>P</v>
      </c>
      <c r="L241" s="17" t="str">
        <f>VLOOKUP(Tb_Reseller[[#This Row],[Agen id]],Mapping_Agen!A:E,5,0)</f>
        <v>NON SCO</v>
      </c>
      <c r="M241" s="64">
        <v>0</v>
      </c>
      <c r="N241" s="65">
        <v>0</v>
      </c>
      <c r="O241" s="65">
        <f>IFERROR(VLOOKUP(Tb_Reseller[[#This Row],[Kode Reseller]],[1]Sheet1!$A:$B,2,0),0)</f>
        <v>0</v>
      </c>
    </row>
    <row r="242" spans="1:15" x14ac:dyDescent="0.25">
      <c r="A242" s="13" t="s">
        <v>8542</v>
      </c>
      <c r="B242" s="14" t="s">
        <v>8543</v>
      </c>
      <c r="C242" s="15" t="s">
        <v>8544</v>
      </c>
      <c r="D242" s="15" t="s">
        <v>8545</v>
      </c>
      <c r="E242" s="16">
        <v>42225.841666666667</v>
      </c>
      <c r="F242" s="7" t="s">
        <v>8268</v>
      </c>
      <c r="G242" s="13" t="s">
        <v>491</v>
      </c>
      <c r="H242" s="15" t="str">
        <f>UPPER(Tb_Reseller[[#This Row],[Agen id]]&amp;"-"&amp;VLOOKUP(Tb_Reseller[[#This Row],[Agen id]],A:B,2,0)&amp;"("&amp;Tb_Reseller[[#This Row],[Short]]&amp;")")</f>
        <v>AR01874-LANGIT CELL(M2)</v>
      </c>
      <c r="I242" s="15" t="str">
        <f>VLOOKUP(Tb_Reseller[[#This Row],[Agen id]],Mapping_Agen!A:D,4,0)</f>
        <v>No Limit</v>
      </c>
      <c r="J242" s="7" t="str">
        <f>VLOOKUP(Tb_Reseller[[#This Row],[Agen id]],Mapping_Agen!A:C,3,0)</f>
        <v>BSD</v>
      </c>
      <c r="K242" s="17" t="str">
        <f>TRIM(LEFT(Tb_Reseller[[#This Row],[Group]],2))</f>
        <v>M2</v>
      </c>
      <c r="L242" s="17" t="str">
        <f>VLOOKUP(Tb_Reseller[[#This Row],[Agen id]],Mapping_Agen!A:E,5,0)</f>
        <v>NON SCO</v>
      </c>
      <c r="M242" s="64">
        <v>0.35483870967741926</v>
      </c>
      <c r="N242" s="65">
        <v>0.3</v>
      </c>
      <c r="O242" s="65">
        <f>IFERROR(VLOOKUP(Tb_Reseller[[#This Row],[Kode Reseller]],[1]Sheet1!$A:$B,2,0),0)</f>
        <v>0.5</v>
      </c>
    </row>
    <row r="243" spans="1:15" x14ac:dyDescent="0.25">
      <c r="A243" s="13" t="s">
        <v>8546</v>
      </c>
      <c r="B243" s="14" t="s">
        <v>8547</v>
      </c>
      <c r="C243" s="15" t="s">
        <v>8262</v>
      </c>
      <c r="D243" s="15" t="s">
        <v>8518</v>
      </c>
      <c r="E243" s="16">
        <v>40302</v>
      </c>
      <c r="F243" s="7" t="s">
        <v>8268</v>
      </c>
      <c r="G243" s="13" t="s">
        <v>427</v>
      </c>
      <c r="H243" s="15" t="str">
        <f>UPPER(Tb_Reseller[[#This Row],[Agen id]]&amp;"-"&amp;VLOOKUP(Tb_Reseller[[#This Row],[Agen id]],A:B,2,0)&amp;"("&amp;Tb_Reseller[[#This Row],[Short]]&amp;")")</f>
        <v>AR01795-KRIBO CELL(RL)</v>
      </c>
      <c r="I243" s="15" t="str">
        <f>VLOOKUP(Tb_Reseller[[#This Row],[Agen id]],Mapping_Agen!A:D,4,0)</f>
        <v>Limit</v>
      </c>
      <c r="J243" s="7" t="str">
        <f>VLOOKUP(Tb_Reseller[[#This Row],[Agen id]],Mapping_Agen!A:C,3,0)</f>
        <v>PP</v>
      </c>
      <c r="K243" s="17" t="str">
        <f>TRIM(LEFT(Tb_Reseller[[#This Row],[Group]],2))</f>
        <v>RL</v>
      </c>
      <c r="L243" s="17" t="str">
        <f>VLOOKUP(Tb_Reseller[[#This Row],[Agen id]],Mapping_Agen!A:E,5,0)</f>
        <v>Febri Kurniawan</v>
      </c>
      <c r="M243" s="64">
        <v>2.0967741935483857</v>
      </c>
      <c r="N243" s="65">
        <v>2.200000000000002</v>
      </c>
      <c r="O243" s="65">
        <f>IFERROR(VLOOKUP(Tb_Reseller[[#This Row],[Kode Reseller]],[1]Sheet1!$A:$B,2,0),0)</f>
        <v>1.25</v>
      </c>
    </row>
    <row r="244" spans="1:15" x14ac:dyDescent="0.25">
      <c r="A244" s="13" t="s">
        <v>8548</v>
      </c>
      <c r="B244" s="14" t="s">
        <v>8549</v>
      </c>
      <c r="C244" s="15" t="s">
        <v>8213</v>
      </c>
      <c r="D244" s="15" t="s">
        <v>8521</v>
      </c>
      <c r="E244" s="16">
        <v>40467</v>
      </c>
      <c r="F244" s="7" t="s">
        <v>8268</v>
      </c>
      <c r="G244" s="13" t="s">
        <v>432</v>
      </c>
      <c r="H244" s="15" t="str">
        <f>UPPER(Tb_Reseller[[#This Row],[Agen id]]&amp;"-"&amp;VLOOKUP(Tb_Reseller[[#This Row],[Agen id]],A:B,2,0)&amp;"("&amp;Tb_Reseller[[#This Row],[Short]]&amp;")")</f>
        <v>AR01800-FARID CELL(P)</v>
      </c>
      <c r="I244" s="15" t="str">
        <f>VLOOKUP(Tb_Reseller[[#This Row],[Agen id]],Mapping_Agen!A:D,4,0)</f>
        <v>Prima</v>
      </c>
      <c r="J244" s="7" t="str">
        <f>VLOOKUP(Tb_Reseller[[#This Row],[Agen id]],Mapping_Agen!A:C,3,0)</f>
        <v>BSD</v>
      </c>
      <c r="K244" s="17" t="str">
        <f>TRIM(LEFT(Tb_Reseller[[#This Row],[Group]],2))</f>
        <v>P</v>
      </c>
      <c r="L244" s="17" t="str">
        <f>VLOOKUP(Tb_Reseller[[#This Row],[Agen id]],Mapping_Agen!A:E,5,0)</f>
        <v>NON SCO</v>
      </c>
      <c r="M244" s="64">
        <v>0</v>
      </c>
      <c r="N244" s="65">
        <v>0</v>
      </c>
      <c r="O244" s="65">
        <f>IFERROR(VLOOKUP(Tb_Reseller[[#This Row],[Kode Reseller]],[1]Sheet1!$A:$B,2,0),0)</f>
        <v>0</v>
      </c>
    </row>
    <row r="245" spans="1:15" x14ac:dyDescent="0.25">
      <c r="A245" s="13" t="s">
        <v>8550</v>
      </c>
      <c r="B245" s="14" t="s">
        <v>8551</v>
      </c>
      <c r="C245" s="15" t="s">
        <v>8213</v>
      </c>
      <c r="D245" s="15" t="s">
        <v>8521</v>
      </c>
      <c r="E245" s="16">
        <v>40497</v>
      </c>
      <c r="F245" s="7" t="s">
        <v>8268</v>
      </c>
      <c r="G245" s="13" t="s">
        <v>432</v>
      </c>
      <c r="H245" s="15" t="str">
        <f>UPPER(Tb_Reseller[[#This Row],[Agen id]]&amp;"-"&amp;VLOOKUP(Tb_Reseller[[#This Row],[Agen id]],A:B,2,0)&amp;"("&amp;Tb_Reseller[[#This Row],[Short]]&amp;")")</f>
        <v>AR01800-FARID CELL(P)</v>
      </c>
      <c r="I245" s="15" t="str">
        <f>VLOOKUP(Tb_Reseller[[#This Row],[Agen id]],Mapping_Agen!A:D,4,0)</f>
        <v>Prima</v>
      </c>
      <c r="J245" s="7" t="str">
        <f>VLOOKUP(Tb_Reseller[[#This Row],[Agen id]],Mapping_Agen!A:C,3,0)</f>
        <v>BSD</v>
      </c>
      <c r="K245" s="17" t="str">
        <f>TRIM(LEFT(Tb_Reseller[[#This Row],[Group]],2))</f>
        <v>P</v>
      </c>
      <c r="L245" s="17" t="str">
        <f>VLOOKUP(Tb_Reseller[[#This Row],[Agen id]],Mapping_Agen!A:E,5,0)</f>
        <v>NON SCO</v>
      </c>
      <c r="M245" s="64">
        <v>16.193548387096975</v>
      </c>
      <c r="N245" s="65">
        <v>16.266666666666634</v>
      </c>
      <c r="O245" s="65">
        <f>IFERROR(VLOOKUP(Tb_Reseller[[#This Row],[Kode Reseller]],[1]Sheet1!$A:$B,2,0),0)</f>
        <v>13.75</v>
      </c>
    </row>
    <row r="246" spans="1:15" x14ac:dyDescent="0.25">
      <c r="A246" s="13" t="s">
        <v>8552</v>
      </c>
      <c r="B246" s="14" t="s">
        <v>8553</v>
      </c>
      <c r="C246" s="15" t="s">
        <v>8213</v>
      </c>
      <c r="D246" s="15" t="s">
        <v>8521</v>
      </c>
      <c r="E246" s="16">
        <v>40505</v>
      </c>
      <c r="F246" s="7" t="s">
        <v>8268</v>
      </c>
      <c r="G246" s="13" t="s">
        <v>432</v>
      </c>
      <c r="H246" s="15" t="str">
        <f>UPPER(Tb_Reseller[[#This Row],[Agen id]]&amp;"-"&amp;VLOOKUP(Tb_Reseller[[#This Row],[Agen id]],A:B,2,0)&amp;"("&amp;Tb_Reseller[[#This Row],[Short]]&amp;")")</f>
        <v>AR01800-FARID CELL(P)</v>
      </c>
      <c r="I246" s="15" t="str">
        <f>VLOOKUP(Tb_Reseller[[#This Row],[Agen id]],Mapping_Agen!A:D,4,0)</f>
        <v>Prima</v>
      </c>
      <c r="J246" s="7" t="str">
        <f>VLOOKUP(Tb_Reseller[[#This Row],[Agen id]],Mapping_Agen!A:C,3,0)</f>
        <v>BSD</v>
      </c>
      <c r="K246" s="17" t="str">
        <f>TRIM(LEFT(Tb_Reseller[[#This Row],[Group]],2))</f>
        <v>P</v>
      </c>
      <c r="L246" s="17" t="str">
        <f>VLOOKUP(Tb_Reseller[[#This Row],[Agen id]],Mapping_Agen!A:E,5,0)</f>
        <v>NON SCO</v>
      </c>
      <c r="M246" s="64">
        <v>3.2903225806451588</v>
      </c>
      <c r="N246" s="65">
        <v>3.2666666666666648</v>
      </c>
      <c r="O246" s="65">
        <f>IFERROR(VLOOKUP(Tb_Reseller[[#This Row],[Kode Reseller]],[1]Sheet1!$A:$B,2,0),0)</f>
        <v>4</v>
      </c>
    </row>
    <row r="247" spans="1:15" x14ac:dyDescent="0.25">
      <c r="A247" s="13" t="s">
        <v>1446</v>
      </c>
      <c r="B247" s="14" t="s">
        <v>8554</v>
      </c>
      <c r="C247" s="15" t="s">
        <v>8213</v>
      </c>
      <c r="D247" s="15" t="s">
        <v>8203</v>
      </c>
      <c r="E247" s="16">
        <v>41065.439583333333</v>
      </c>
      <c r="F247" s="7" t="s">
        <v>8204</v>
      </c>
      <c r="G247" s="13" t="s">
        <v>1446</v>
      </c>
      <c r="H247" s="15" t="str">
        <f>UPPER(Tb_Reseller[[#This Row],[Agen id]]&amp;"-"&amp;VLOOKUP(Tb_Reseller[[#This Row],[Agen id]],A:B,2,0)&amp;"("&amp;Tb_Reseller[[#This Row],[Short]]&amp;")")</f>
        <v>AR02157-YOSSI CELL(P)</v>
      </c>
      <c r="I247" s="15" t="str">
        <f>VLOOKUP(Tb_Reseller[[#This Row],[Agen id]],Mapping_Agen!A:D,4,0)</f>
        <v>Prima</v>
      </c>
      <c r="J247" s="7" t="str">
        <f>VLOOKUP(Tb_Reseller[[#This Row],[Agen id]],Mapping_Agen!A:C,3,0)</f>
        <v>BSD</v>
      </c>
      <c r="K247" s="17" t="str">
        <f>TRIM(LEFT(Tb_Reseller[[#This Row],[Group]],2))</f>
        <v>P</v>
      </c>
      <c r="L247" s="17" t="str">
        <f>VLOOKUP(Tb_Reseller[[#This Row],[Agen id]],Mapping_Agen!A:E,5,0)</f>
        <v>NON SCO</v>
      </c>
      <c r="M247" s="64">
        <v>0</v>
      </c>
      <c r="N247" s="65">
        <v>0</v>
      </c>
      <c r="O247" s="65">
        <f>IFERROR(VLOOKUP(Tb_Reseller[[#This Row],[Kode Reseller]],[1]Sheet1!$A:$B,2,0),0)</f>
        <v>0</v>
      </c>
    </row>
    <row r="248" spans="1:15" x14ac:dyDescent="0.25">
      <c r="A248" s="13" t="s">
        <v>8555</v>
      </c>
      <c r="B248" s="14" t="s">
        <v>8556</v>
      </c>
      <c r="C248" s="15" t="s">
        <v>8213</v>
      </c>
      <c r="D248" s="15" t="s">
        <v>8541</v>
      </c>
      <c r="E248" s="16">
        <v>41220.86041666667</v>
      </c>
      <c r="F248" s="7" t="s">
        <v>8268</v>
      </c>
      <c r="G248" s="13" t="s">
        <v>438</v>
      </c>
      <c r="H248" s="15" t="str">
        <f>UPPER(Tb_Reseller[[#This Row],[Agen id]]&amp;"-"&amp;VLOOKUP(Tb_Reseller[[#This Row],[Agen id]],A:B,2,0)&amp;"("&amp;Tb_Reseller[[#This Row],[Short]]&amp;")")</f>
        <v>AR01819-ENIL CELL(P)</v>
      </c>
      <c r="I248" s="15" t="str">
        <f>VLOOKUP(Tb_Reseller[[#This Row],[Agen id]],Mapping_Agen!A:D,4,0)</f>
        <v>Prima</v>
      </c>
      <c r="J248" s="7" t="str">
        <f>VLOOKUP(Tb_Reseller[[#This Row],[Agen id]],Mapping_Agen!A:C,3,0)</f>
        <v>PP</v>
      </c>
      <c r="K248" s="17" t="str">
        <f>TRIM(LEFT(Tb_Reseller[[#This Row],[Group]],2))</f>
        <v>P</v>
      </c>
      <c r="L248" s="17" t="str">
        <f>VLOOKUP(Tb_Reseller[[#This Row],[Agen id]],Mapping_Agen!A:E,5,0)</f>
        <v>NON SCO</v>
      </c>
      <c r="M248" s="64">
        <v>0</v>
      </c>
      <c r="N248" s="65">
        <v>0</v>
      </c>
      <c r="O248" s="65">
        <f>IFERROR(VLOOKUP(Tb_Reseller[[#This Row],[Kode Reseller]],[1]Sheet1!$A:$B,2,0),0)</f>
        <v>0</v>
      </c>
    </row>
    <row r="249" spans="1:15" x14ac:dyDescent="0.25">
      <c r="A249" s="13" t="s">
        <v>8557</v>
      </c>
      <c r="B249" s="14" t="s">
        <v>8558</v>
      </c>
      <c r="C249" s="15" t="s">
        <v>8213</v>
      </c>
      <c r="D249" s="15" t="s">
        <v>8559</v>
      </c>
      <c r="E249" s="16">
        <v>41671.404166666667</v>
      </c>
      <c r="F249" s="7" t="s">
        <v>8268</v>
      </c>
      <c r="G249" s="13" t="s">
        <v>153</v>
      </c>
      <c r="H249" s="15" t="str">
        <f>UPPER(Tb_Reseller[[#This Row],[Agen id]]&amp;"-"&amp;VLOOKUP(Tb_Reseller[[#This Row],[Agen id]],A:B,2,0)&amp;"("&amp;Tb_Reseller[[#This Row],[Short]]&amp;")")</f>
        <v>AR01792-DINA CELL(P)</v>
      </c>
      <c r="I249" s="15" t="str">
        <f>VLOOKUP(Tb_Reseller[[#This Row],[Agen id]],Mapping_Agen!A:D,4,0)</f>
        <v>Prima</v>
      </c>
      <c r="J249" s="7" t="str">
        <f>VLOOKUP(Tb_Reseller[[#This Row],[Agen id]],Mapping_Agen!A:C,3,0)</f>
        <v>ICON</v>
      </c>
      <c r="K249" s="17" t="str">
        <f>TRIM(LEFT(Tb_Reseller[[#This Row],[Group]],2))</f>
        <v>P</v>
      </c>
      <c r="L249" s="17" t="str">
        <f>VLOOKUP(Tb_Reseller[[#This Row],[Agen id]],Mapping_Agen!A:E,5,0)</f>
        <v>NON SCO</v>
      </c>
      <c r="M249" s="64">
        <v>0.29032258064516125</v>
      </c>
      <c r="N249" s="65">
        <v>0.13333333333333333</v>
      </c>
      <c r="O249" s="65">
        <f>IFERROR(VLOOKUP(Tb_Reseller[[#This Row],[Kode Reseller]],[1]Sheet1!$A:$B,2,0),0)</f>
        <v>0</v>
      </c>
    </row>
    <row r="250" spans="1:15" x14ac:dyDescent="0.25">
      <c r="A250" s="13" t="s">
        <v>8560</v>
      </c>
      <c r="B250" s="14" t="s">
        <v>8561</v>
      </c>
      <c r="C250" s="15" t="s">
        <v>8562</v>
      </c>
      <c r="D250" s="15" t="s">
        <v>8563</v>
      </c>
      <c r="E250" s="16">
        <v>41696.820833333331</v>
      </c>
      <c r="F250" s="7" t="s">
        <v>8268</v>
      </c>
      <c r="G250" s="13" t="s">
        <v>498</v>
      </c>
      <c r="H250" s="15" t="str">
        <f>UPPER(Tb_Reseller[[#This Row],[Agen id]]&amp;"-"&amp;VLOOKUP(Tb_Reseller[[#This Row],[Agen id]],A:B,2,0)&amp;"("&amp;Tb_Reseller[[#This Row],[Short]]&amp;")")</f>
        <v>AR01905-GEMBEL CELL(MV)</v>
      </c>
      <c r="I250" s="15" t="str">
        <f>VLOOKUP(Tb_Reseller[[#This Row],[Agen id]],Mapping_Agen!A:D,4,0)</f>
        <v>Limit</v>
      </c>
      <c r="J250" s="7" t="str">
        <f>VLOOKUP(Tb_Reseller[[#This Row],[Agen id]],Mapping_Agen!A:C,3,0)</f>
        <v>PP</v>
      </c>
      <c r="K250" s="17" t="str">
        <f>TRIM(LEFT(Tb_Reseller[[#This Row],[Group]],2))</f>
        <v>MV</v>
      </c>
      <c r="L250" s="17" t="str">
        <f>VLOOKUP(Tb_Reseller[[#This Row],[Agen id]],Mapping_Agen!A:E,5,0)</f>
        <v>Mas Komarjaya</v>
      </c>
      <c r="M250" s="64">
        <v>0</v>
      </c>
      <c r="N250" s="65">
        <v>0</v>
      </c>
      <c r="O250" s="65">
        <f>IFERROR(VLOOKUP(Tb_Reseller[[#This Row],[Kode Reseller]],[1]Sheet1!$A:$B,2,0),0)</f>
        <v>0</v>
      </c>
    </row>
    <row r="251" spans="1:15" x14ac:dyDescent="0.25">
      <c r="A251" s="13" t="s">
        <v>8564</v>
      </c>
      <c r="B251" s="14" t="s">
        <v>8565</v>
      </c>
      <c r="C251" s="15" t="s">
        <v>8562</v>
      </c>
      <c r="D251" s="15" t="s">
        <v>8563</v>
      </c>
      <c r="E251" s="16">
        <v>41735.848611111112</v>
      </c>
      <c r="F251" s="7" t="s">
        <v>8268</v>
      </c>
      <c r="G251" s="13" t="s">
        <v>498</v>
      </c>
      <c r="H251" s="15" t="str">
        <f>UPPER(Tb_Reseller[[#This Row],[Agen id]]&amp;"-"&amp;VLOOKUP(Tb_Reseller[[#This Row],[Agen id]],A:B,2,0)&amp;"("&amp;Tb_Reseller[[#This Row],[Short]]&amp;")")</f>
        <v>AR01905-GEMBEL CELL(MV)</v>
      </c>
      <c r="I251" s="15" t="str">
        <f>VLOOKUP(Tb_Reseller[[#This Row],[Agen id]],Mapping_Agen!A:D,4,0)</f>
        <v>Limit</v>
      </c>
      <c r="J251" s="7" t="str">
        <f>VLOOKUP(Tb_Reseller[[#This Row],[Agen id]],Mapping_Agen!A:C,3,0)</f>
        <v>PP</v>
      </c>
      <c r="K251" s="17" t="str">
        <f>TRIM(LEFT(Tb_Reseller[[#This Row],[Group]],2))</f>
        <v>MV</v>
      </c>
      <c r="L251" s="17" t="str">
        <f>VLOOKUP(Tb_Reseller[[#This Row],[Agen id]],Mapping_Agen!A:E,5,0)</f>
        <v>Mas Komarjaya</v>
      </c>
      <c r="M251" s="64">
        <v>9.6774193548387094E-2</v>
      </c>
      <c r="N251" s="65">
        <v>3.3333333333333333E-2</v>
      </c>
      <c r="O251" s="65">
        <f>IFERROR(VLOOKUP(Tb_Reseller[[#This Row],[Kode Reseller]],[1]Sheet1!$A:$B,2,0),0)</f>
        <v>0.25</v>
      </c>
    </row>
    <row r="252" spans="1:15" x14ac:dyDescent="0.25">
      <c r="A252" s="13" t="s">
        <v>8566</v>
      </c>
      <c r="B252" s="14" t="s">
        <v>8567</v>
      </c>
      <c r="C252" s="15" t="s">
        <v>8357</v>
      </c>
      <c r="D252" s="15" t="s">
        <v>8568</v>
      </c>
      <c r="E252" s="16">
        <v>41780.628472222219</v>
      </c>
      <c r="F252" s="7" t="s">
        <v>8268</v>
      </c>
      <c r="G252" s="13" t="s">
        <v>1944</v>
      </c>
      <c r="H252" s="15" t="str">
        <f>UPPER(Tb_Reseller[[#This Row],[Agen id]]&amp;"-"&amp;VLOOKUP(Tb_Reseller[[#This Row],[Agen id]],A:B,2,0)&amp;"("&amp;Tb_Reseller[[#This Row],[Short]]&amp;")")</f>
        <v>AR01857-JEJE CELL(M3)</v>
      </c>
      <c r="I252" s="15" t="str">
        <f>VLOOKUP(Tb_Reseller[[#This Row],[Agen id]],Mapping_Agen!A:D,4,0)</f>
        <v>Limit</v>
      </c>
      <c r="J252" s="7" t="str">
        <f>VLOOKUP(Tb_Reseller[[#This Row],[Agen id]],Mapping_Agen!A:C,3,0)</f>
        <v>ICON</v>
      </c>
      <c r="K252" s="17" t="str">
        <f>TRIM(LEFT(Tb_Reseller[[#This Row],[Group]],2))</f>
        <v>M3</v>
      </c>
      <c r="L252" s="17" t="str">
        <f>VLOOKUP(Tb_Reseller[[#This Row],[Agen id]],Mapping_Agen!A:E,5,0)</f>
        <v>Abdul Harris</v>
      </c>
      <c r="M252" s="64">
        <v>0</v>
      </c>
      <c r="N252" s="65">
        <v>0</v>
      </c>
      <c r="O252" s="65">
        <f>IFERROR(VLOOKUP(Tb_Reseller[[#This Row],[Kode Reseller]],[1]Sheet1!$A:$B,2,0),0)</f>
        <v>0</v>
      </c>
    </row>
    <row r="253" spans="1:15" x14ac:dyDescent="0.25">
      <c r="A253" s="13" t="s">
        <v>8569</v>
      </c>
      <c r="B253" s="14" t="s">
        <v>8570</v>
      </c>
      <c r="C253" s="15" t="s">
        <v>8571</v>
      </c>
      <c r="D253" s="15" t="s">
        <v>8568</v>
      </c>
      <c r="E253" s="16">
        <v>41786.307638888888</v>
      </c>
      <c r="F253" s="7" t="s">
        <v>8268</v>
      </c>
      <c r="G253" s="13" t="s">
        <v>1944</v>
      </c>
      <c r="H253" s="15" t="str">
        <f>UPPER(Tb_Reseller[[#This Row],[Agen id]]&amp;"-"&amp;VLOOKUP(Tb_Reseller[[#This Row],[Agen id]],A:B,2,0)&amp;"("&amp;Tb_Reseller[[#This Row],[Short]]&amp;")")</f>
        <v>AR01857-JEJE CELL(M6)</v>
      </c>
      <c r="I253" s="15" t="str">
        <f>VLOOKUP(Tb_Reseller[[#This Row],[Agen id]],Mapping_Agen!A:D,4,0)</f>
        <v>Limit</v>
      </c>
      <c r="J253" s="7" t="str">
        <f>VLOOKUP(Tb_Reseller[[#This Row],[Agen id]],Mapping_Agen!A:C,3,0)</f>
        <v>ICON</v>
      </c>
      <c r="K253" s="17" t="str">
        <f>TRIM(LEFT(Tb_Reseller[[#This Row],[Group]],2))</f>
        <v>M6</v>
      </c>
      <c r="L253" s="17" t="str">
        <f>VLOOKUP(Tb_Reseller[[#This Row],[Agen id]],Mapping_Agen!A:E,5,0)</f>
        <v>Abdul Harris</v>
      </c>
      <c r="M253" s="64">
        <v>0</v>
      </c>
      <c r="N253" s="65">
        <v>0</v>
      </c>
      <c r="O253" s="65">
        <f>IFERROR(VLOOKUP(Tb_Reseller[[#This Row],[Kode Reseller]],[1]Sheet1!$A:$B,2,0),0)</f>
        <v>0</v>
      </c>
    </row>
    <row r="254" spans="1:15" x14ac:dyDescent="0.25">
      <c r="A254" s="13" t="s">
        <v>4047</v>
      </c>
      <c r="B254" s="14" t="s">
        <v>8572</v>
      </c>
      <c r="C254" s="15" t="s">
        <v>8208</v>
      </c>
      <c r="D254" s="15" t="s">
        <v>8248</v>
      </c>
      <c r="E254" s="16">
        <v>41792.773611111108</v>
      </c>
      <c r="F254" s="7" t="s">
        <v>8204</v>
      </c>
      <c r="G254" s="13" t="s">
        <v>4047</v>
      </c>
      <c r="H254" s="15" t="str">
        <f>UPPER(Tb_Reseller[[#This Row],[Agen id]]&amp;"-"&amp;VLOOKUP(Tb_Reseller[[#This Row],[Agen id]],A:B,2,0)&amp;"("&amp;Tb_Reseller[[#This Row],[Short]]&amp;")")</f>
        <v>AR02217-HIDAYAT CELL(R)</v>
      </c>
      <c r="I254" s="15" t="str">
        <f>VLOOKUP(Tb_Reseller[[#This Row],[Agen id]],Mapping_Agen!A:D,4,0)</f>
        <v>No Limit</v>
      </c>
      <c r="J254" s="7" t="str">
        <f>VLOOKUP(Tb_Reseller[[#This Row],[Agen id]],Mapping_Agen!A:C,3,0)</f>
        <v>PP</v>
      </c>
      <c r="K254" s="17" t="str">
        <f>TRIM(LEFT(Tb_Reseller[[#This Row],[Group]],2))</f>
        <v>R</v>
      </c>
      <c r="L254" s="17" t="str">
        <f>VLOOKUP(Tb_Reseller[[#This Row],[Agen id]],Mapping_Agen!A:E,5,0)</f>
        <v>NON SCO</v>
      </c>
      <c r="M254" s="64">
        <v>0.29032258064516125</v>
      </c>
      <c r="N254" s="65">
        <v>0.23333333333333331</v>
      </c>
      <c r="O254" s="65">
        <f>IFERROR(VLOOKUP(Tb_Reseller[[#This Row],[Kode Reseller]],[1]Sheet1!$A:$B,2,0),0)</f>
        <v>0.75</v>
      </c>
    </row>
    <row r="255" spans="1:15" x14ac:dyDescent="0.25">
      <c r="A255" s="13" t="s">
        <v>8573</v>
      </c>
      <c r="B255" s="14" t="s">
        <v>8574</v>
      </c>
      <c r="C255" s="15" t="s">
        <v>8213</v>
      </c>
      <c r="D255" s="15" t="s">
        <v>8541</v>
      </c>
      <c r="E255" s="16">
        <v>41914.568749999999</v>
      </c>
      <c r="F255" s="7" t="s">
        <v>8268</v>
      </c>
      <c r="G255" s="13" t="s">
        <v>438</v>
      </c>
      <c r="H255" s="15" t="str">
        <f>UPPER(Tb_Reseller[[#This Row],[Agen id]]&amp;"-"&amp;VLOOKUP(Tb_Reseller[[#This Row],[Agen id]],A:B,2,0)&amp;"("&amp;Tb_Reseller[[#This Row],[Short]]&amp;")")</f>
        <v>AR01819-ENIL CELL(P)</v>
      </c>
      <c r="I255" s="15" t="str">
        <f>VLOOKUP(Tb_Reseller[[#This Row],[Agen id]],Mapping_Agen!A:D,4,0)</f>
        <v>Prima</v>
      </c>
      <c r="J255" s="7" t="str">
        <f>VLOOKUP(Tb_Reseller[[#This Row],[Agen id]],Mapping_Agen!A:C,3,0)</f>
        <v>PP</v>
      </c>
      <c r="K255" s="17" t="str">
        <f>TRIM(LEFT(Tb_Reseller[[#This Row],[Group]],2))</f>
        <v>P</v>
      </c>
      <c r="L255" s="17" t="str">
        <f>VLOOKUP(Tb_Reseller[[#This Row],[Agen id]],Mapping_Agen!A:E,5,0)</f>
        <v>NON SCO</v>
      </c>
      <c r="M255" s="64">
        <v>0</v>
      </c>
      <c r="N255" s="65">
        <v>0</v>
      </c>
      <c r="O255" s="65">
        <f>IFERROR(VLOOKUP(Tb_Reseller[[#This Row],[Kode Reseller]],[1]Sheet1!$A:$B,2,0),0)</f>
        <v>0</v>
      </c>
    </row>
    <row r="256" spans="1:15" x14ac:dyDescent="0.25">
      <c r="A256" s="13" t="s">
        <v>8575</v>
      </c>
      <c r="B256" s="14" t="s">
        <v>8576</v>
      </c>
      <c r="C256" s="15" t="s">
        <v>8213</v>
      </c>
      <c r="D256" s="15" t="s">
        <v>8521</v>
      </c>
      <c r="E256" s="16">
        <v>41925.352777777778</v>
      </c>
      <c r="F256" s="7" t="s">
        <v>8268</v>
      </c>
      <c r="G256" s="13" t="s">
        <v>432</v>
      </c>
      <c r="H256" s="15" t="str">
        <f>UPPER(Tb_Reseller[[#This Row],[Agen id]]&amp;"-"&amp;VLOOKUP(Tb_Reseller[[#This Row],[Agen id]],A:B,2,0)&amp;"("&amp;Tb_Reseller[[#This Row],[Short]]&amp;")")</f>
        <v>AR01800-FARID CELL(P)</v>
      </c>
      <c r="I256" s="15" t="str">
        <f>VLOOKUP(Tb_Reseller[[#This Row],[Agen id]],Mapping_Agen!A:D,4,0)</f>
        <v>Prima</v>
      </c>
      <c r="J256" s="7" t="str">
        <f>VLOOKUP(Tb_Reseller[[#This Row],[Agen id]],Mapping_Agen!A:C,3,0)</f>
        <v>BSD</v>
      </c>
      <c r="K256" s="17" t="str">
        <f>TRIM(LEFT(Tb_Reseller[[#This Row],[Group]],2))</f>
        <v>P</v>
      </c>
      <c r="L256" s="17" t="str">
        <f>VLOOKUP(Tb_Reseller[[#This Row],[Agen id]],Mapping_Agen!A:E,5,0)</f>
        <v>NON SCO</v>
      </c>
      <c r="M256" s="64">
        <v>0</v>
      </c>
      <c r="N256" s="65">
        <v>0</v>
      </c>
      <c r="O256" s="65">
        <f>IFERROR(VLOOKUP(Tb_Reseller[[#This Row],[Kode Reseller]],[1]Sheet1!$A:$B,2,0),0)</f>
        <v>0</v>
      </c>
    </row>
    <row r="257" spans="1:15" x14ac:dyDescent="0.25">
      <c r="A257" s="13" t="s">
        <v>8577</v>
      </c>
      <c r="B257" s="14" t="s">
        <v>8578</v>
      </c>
      <c r="C257" s="15" t="s">
        <v>8571</v>
      </c>
      <c r="D257" s="15" t="s">
        <v>8568</v>
      </c>
      <c r="E257" s="16">
        <v>41943.479861111111</v>
      </c>
      <c r="F257" s="7" t="s">
        <v>8268</v>
      </c>
      <c r="G257" s="13" t="s">
        <v>1944</v>
      </c>
      <c r="H257" s="15" t="str">
        <f>UPPER(Tb_Reseller[[#This Row],[Agen id]]&amp;"-"&amp;VLOOKUP(Tb_Reseller[[#This Row],[Agen id]],A:B,2,0)&amp;"("&amp;Tb_Reseller[[#This Row],[Short]]&amp;")")</f>
        <v>AR01857-JEJE CELL(M6)</v>
      </c>
      <c r="I257" s="15" t="str">
        <f>VLOOKUP(Tb_Reseller[[#This Row],[Agen id]],Mapping_Agen!A:D,4,0)</f>
        <v>Limit</v>
      </c>
      <c r="J257" s="7" t="str">
        <f>VLOOKUP(Tb_Reseller[[#This Row],[Agen id]],Mapping_Agen!A:C,3,0)</f>
        <v>ICON</v>
      </c>
      <c r="K257" s="17" t="str">
        <f>TRIM(LEFT(Tb_Reseller[[#This Row],[Group]],2))</f>
        <v>M6</v>
      </c>
      <c r="L257" s="17" t="str">
        <f>VLOOKUP(Tb_Reseller[[#This Row],[Agen id]],Mapping_Agen!A:E,5,0)</f>
        <v>Abdul Harris</v>
      </c>
      <c r="M257" s="64">
        <v>0</v>
      </c>
      <c r="N257" s="65">
        <v>0</v>
      </c>
      <c r="O257" s="65">
        <f>IFERROR(VLOOKUP(Tb_Reseller[[#This Row],[Kode Reseller]],[1]Sheet1!$A:$B,2,0),0)</f>
        <v>0</v>
      </c>
    </row>
    <row r="258" spans="1:15" x14ac:dyDescent="0.25">
      <c r="A258" s="13" t="s">
        <v>8579</v>
      </c>
      <c r="B258" s="14" t="s">
        <v>8580</v>
      </c>
      <c r="C258" s="15" t="s">
        <v>8571</v>
      </c>
      <c r="D258" s="15" t="s">
        <v>8568</v>
      </c>
      <c r="E258" s="16">
        <v>41953.636111111111</v>
      </c>
      <c r="F258" s="7" t="s">
        <v>8268</v>
      </c>
      <c r="G258" s="13" t="s">
        <v>1944</v>
      </c>
      <c r="H258" s="15" t="str">
        <f>UPPER(Tb_Reseller[[#This Row],[Agen id]]&amp;"-"&amp;VLOOKUP(Tb_Reseller[[#This Row],[Agen id]],A:B,2,0)&amp;"("&amp;Tb_Reseller[[#This Row],[Short]]&amp;")")</f>
        <v>AR01857-JEJE CELL(M6)</v>
      </c>
      <c r="I258" s="15" t="str">
        <f>VLOOKUP(Tb_Reseller[[#This Row],[Agen id]],Mapping_Agen!A:D,4,0)</f>
        <v>Limit</v>
      </c>
      <c r="J258" s="7" t="str">
        <f>VLOOKUP(Tb_Reseller[[#This Row],[Agen id]],Mapping_Agen!A:C,3,0)</f>
        <v>ICON</v>
      </c>
      <c r="K258" s="17" t="str">
        <f>TRIM(LEFT(Tb_Reseller[[#This Row],[Group]],2))</f>
        <v>M6</v>
      </c>
      <c r="L258" s="17" t="str">
        <f>VLOOKUP(Tb_Reseller[[#This Row],[Agen id]],Mapping_Agen!A:E,5,0)</f>
        <v>Abdul Harris</v>
      </c>
      <c r="M258" s="64">
        <v>0</v>
      </c>
      <c r="N258" s="65">
        <v>0</v>
      </c>
      <c r="O258" s="65">
        <f>IFERROR(VLOOKUP(Tb_Reseller[[#This Row],[Kode Reseller]],[1]Sheet1!$A:$B,2,0),0)</f>
        <v>0</v>
      </c>
    </row>
    <row r="259" spans="1:15" x14ac:dyDescent="0.25">
      <c r="A259" s="13" t="s">
        <v>8581</v>
      </c>
      <c r="B259" s="14" t="s">
        <v>8582</v>
      </c>
      <c r="C259" s="15" t="s">
        <v>8357</v>
      </c>
      <c r="D259" s="15" t="s">
        <v>8583</v>
      </c>
      <c r="E259" s="16">
        <v>41970.859027777777</v>
      </c>
      <c r="F259" s="7" t="s">
        <v>8268</v>
      </c>
      <c r="G259" s="13" t="s">
        <v>971</v>
      </c>
      <c r="H259" s="15" t="str">
        <f>UPPER(Tb_Reseller[[#This Row],[Agen id]]&amp;"-"&amp;VLOOKUP(Tb_Reseller[[#This Row],[Agen id]],A:B,2,0)&amp;"("&amp;Tb_Reseller[[#This Row],[Short]]&amp;")")</f>
        <v>AR01873-CK CELL(M3)</v>
      </c>
      <c r="I259" s="15" t="str">
        <f>VLOOKUP(Tb_Reseller[[#This Row],[Agen id]],Mapping_Agen!A:D,4,0)</f>
        <v>No Limit</v>
      </c>
      <c r="J259" s="7" t="str">
        <f>VLOOKUP(Tb_Reseller[[#This Row],[Agen id]],Mapping_Agen!A:C,3,0)</f>
        <v>BSD</v>
      </c>
      <c r="K259" s="17" t="str">
        <f>TRIM(LEFT(Tb_Reseller[[#This Row],[Group]],2))</f>
        <v>M3</v>
      </c>
      <c r="L259" s="17" t="str">
        <f>VLOOKUP(Tb_Reseller[[#This Row],[Agen id]],Mapping_Agen!A:E,5,0)</f>
        <v>NON SCO</v>
      </c>
      <c r="M259" s="64">
        <v>0</v>
      </c>
      <c r="N259" s="65">
        <v>0</v>
      </c>
      <c r="O259" s="65">
        <f>IFERROR(VLOOKUP(Tb_Reseller[[#This Row],[Kode Reseller]],[1]Sheet1!$A:$B,2,0),0)</f>
        <v>0</v>
      </c>
    </row>
    <row r="260" spans="1:15" x14ac:dyDescent="0.25">
      <c r="A260" s="13" t="s">
        <v>8584</v>
      </c>
      <c r="B260" s="14" t="s">
        <v>8585</v>
      </c>
      <c r="C260" s="15" t="s">
        <v>8213</v>
      </c>
      <c r="D260" s="15" t="s">
        <v>8512</v>
      </c>
      <c r="E260" s="16">
        <v>42060.777083333327</v>
      </c>
      <c r="F260" s="7" t="s">
        <v>8268</v>
      </c>
      <c r="G260" s="13" t="s">
        <v>13</v>
      </c>
      <c r="H260" s="15" t="str">
        <f>UPPER(Tb_Reseller[[#This Row],[Agen id]]&amp;"-"&amp;VLOOKUP(Tb_Reseller[[#This Row],[Agen id]],A:B,2,0)&amp;"("&amp;Tb_Reseller[[#This Row],[Short]]&amp;")")</f>
        <v>AR00008-SANS VOUCHER(P)</v>
      </c>
      <c r="I260" s="15" t="str">
        <f>VLOOKUP(Tb_Reseller[[#This Row],[Agen id]],Mapping_Agen!A:D,4,0)</f>
        <v>Prima</v>
      </c>
      <c r="J260" s="7" t="str">
        <f>VLOOKUP(Tb_Reseller[[#This Row],[Agen id]],Mapping_Agen!A:C,3,0)</f>
        <v>BSD</v>
      </c>
      <c r="K260" s="17" t="str">
        <f>TRIM(LEFT(Tb_Reseller[[#This Row],[Group]],2))</f>
        <v>P</v>
      </c>
      <c r="L260" s="17" t="str">
        <f>VLOOKUP(Tb_Reseller[[#This Row],[Agen id]],Mapping_Agen!A:E,5,0)</f>
        <v>NON SCO</v>
      </c>
      <c r="M260" s="64">
        <v>1.3548387096774184</v>
      </c>
      <c r="N260" s="65">
        <v>1.1333333333333335</v>
      </c>
      <c r="O260" s="65">
        <f>IFERROR(VLOOKUP(Tb_Reseller[[#This Row],[Kode Reseller]],[1]Sheet1!$A:$B,2,0),0)</f>
        <v>0.25</v>
      </c>
    </row>
    <row r="261" spans="1:15" x14ac:dyDescent="0.25">
      <c r="A261" s="13" t="s">
        <v>8586</v>
      </c>
      <c r="B261" s="14" t="s">
        <v>8587</v>
      </c>
      <c r="C261" s="15" t="s">
        <v>8213</v>
      </c>
      <c r="D261" s="15" t="s">
        <v>8588</v>
      </c>
      <c r="E261" s="16">
        <v>42184.397222222222</v>
      </c>
      <c r="F261" s="7" t="s">
        <v>8268</v>
      </c>
      <c r="G261" s="13" t="s">
        <v>432</v>
      </c>
      <c r="H261" s="15" t="str">
        <f>UPPER(Tb_Reseller[[#This Row],[Agen id]]&amp;"-"&amp;VLOOKUP(Tb_Reseller[[#This Row],[Agen id]],A:B,2,0)&amp;"("&amp;Tb_Reseller[[#This Row],[Short]]&amp;")")</f>
        <v>AR01800-FARID CELL(P)</v>
      </c>
      <c r="I261" s="15" t="str">
        <f>VLOOKUP(Tb_Reseller[[#This Row],[Agen id]],Mapping_Agen!A:D,4,0)</f>
        <v>Prima</v>
      </c>
      <c r="J261" s="7" t="str">
        <f>VLOOKUP(Tb_Reseller[[#This Row],[Agen id]],Mapping_Agen!A:C,3,0)</f>
        <v>BSD</v>
      </c>
      <c r="K261" s="17" t="str">
        <f>TRIM(LEFT(Tb_Reseller[[#This Row],[Group]],2))</f>
        <v>P</v>
      </c>
      <c r="L261" s="17" t="str">
        <f>VLOOKUP(Tb_Reseller[[#This Row],[Agen id]],Mapping_Agen!A:E,5,0)</f>
        <v>NON SCO</v>
      </c>
      <c r="M261" s="64">
        <v>0</v>
      </c>
      <c r="N261" s="65">
        <v>0</v>
      </c>
      <c r="O261" s="65">
        <f>IFERROR(VLOOKUP(Tb_Reseller[[#This Row],[Kode Reseller]],[1]Sheet1!$A:$B,2,0),0)</f>
        <v>0</v>
      </c>
    </row>
    <row r="262" spans="1:15" x14ac:dyDescent="0.25">
      <c r="A262" s="13" t="s">
        <v>8589</v>
      </c>
      <c r="B262" s="14" t="s">
        <v>8590</v>
      </c>
      <c r="C262" s="15" t="s">
        <v>8325</v>
      </c>
      <c r="D262" s="15" t="s">
        <v>8591</v>
      </c>
      <c r="E262" s="16">
        <v>42210.439583333333</v>
      </c>
      <c r="F262" s="7" t="s">
        <v>8268</v>
      </c>
      <c r="G262" s="13" t="s">
        <v>418</v>
      </c>
      <c r="H262" s="15" t="str">
        <f>UPPER(Tb_Reseller[[#This Row],[Agen id]]&amp;"-"&amp;VLOOKUP(Tb_Reseller[[#This Row],[Agen id]],A:B,2,0)&amp;"("&amp;Tb_Reseller[[#This Row],[Short]]&amp;")")</f>
        <v>AR01786-DAFA CELL(MV)</v>
      </c>
      <c r="I262" s="15" t="str">
        <f>VLOOKUP(Tb_Reseller[[#This Row],[Agen id]],Mapping_Agen!A:D,4,0)</f>
        <v>Limit</v>
      </c>
      <c r="J262" s="7" t="str">
        <f>VLOOKUP(Tb_Reseller[[#This Row],[Agen id]],Mapping_Agen!A:C,3,0)</f>
        <v>PP</v>
      </c>
      <c r="K262" s="17" t="str">
        <f>TRIM(LEFT(Tb_Reseller[[#This Row],[Group]],2))</f>
        <v>MV</v>
      </c>
      <c r="L262" s="17" t="str">
        <f>VLOOKUP(Tb_Reseller[[#This Row],[Agen id]],Mapping_Agen!A:E,5,0)</f>
        <v>Febri Kurniawan</v>
      </c>
      <c r="M262" s="64">
        <v>0</v>
      </c>
      <c r="N262" s="65">
        <v>0</v>
      </c>
      <c r="O262" s="65">
        <f>IFERROR(VLOOKUP(Tb_Reseller[[#This Row],[Kode Reseller]],[1]Sheet1!$A:$B,2,0),0)</f>
        <v>0</v>
      </c>
    </row>
    <row r="263" spans="1:15" x14ac:dyDescent="0.25">
      <c r="A263" s="13" t="s">
        <v>8592</v>
      </c>
      <c r="B263" s="14" t="s">
        <v>8593</v>
      </c>
      <c r="C263" s="15" t="s">
        <v>8357</v>
      </c>
      <c r="D263" s="15" t="s">
        <v>8583</v>
      </c>
      <c r="E263" s="16">
        <v>42210.929861111108</v>
      </c>
      <c r="F263" s="7" t="s">
        <v>8268</v>
      </c>
      <c r="G263" s="13" t="s">
        <v>971</v>
      </c>
      <c r="H263" s="15" t="str">
        <f>UPPER(Tb_Reseller[[#This Row],[Agen id]]&amp;"-"&amp;VLOOKUP(Tb_Reseller[[#This Row],[Agen id]],A:B,2,0)&amp;"("&amp;Tb_Reseller[[#This Row],[Short]]&amp;")")</f>
        <v>AR01873-CK CELL(M3)</v>
      </c>
      <c r="I263" s="15" t="str">
        <f>VLOOKUP(Tb_Reseller[[#This Row],[Agen id]],Mapping_Agen!A:D,4,0)</f>
        <v>No Limit</v>
      </c>
      <c r="J263" s="7" t="str">
        <f>VLOOKUP(Tb_Reseller[[#This Row],[Agen id]],Mapping_Agen!A:C,3,0)</f>
        <v>BSD</v>
      </c>
      <c r="K263" s="17" t="str">
        <f>TRIM(LEFT(Tb_Reseller[[#This Row],[Group]],2))</f>
        <v>M3</v>
      </c>
      <c r="L263" s="17" t="str">
        <f>VLOOKUP(Tb_Reseller[[#This Row],[Agen id]],Mapping_Agen!A:E,5,0)</f>
        <v>NON SCO</v>
      </c>
      <c r="M263" s="64">
        <v>0</v>
      </c>
      <c r="N263" s="65">
        <v>0</v>
      </c>
      <c r="O263" s="65">
        <f>IFERROR(VLOOKUP(Tb_Reseller[[#This Row],[Kode Reseller]],[1]Sheet1!$A:$B,2,0),0)</f>
        <v>0</v>
      </c>
    </row>
    <row r="264" spans="1:15" x14ac:dyDescent="0.25">
      <c r="A264" s="13" t="s">
        <v>3457</v>
      </c>
      <c r="B264" s="14" t="s">
        <v>8594</v>
      </c>
      <c r="C264" s="15" t="s">
        <v>8213</v>
      </c>
      <c r="D264" s="15" t="s">
        <v>8203</v>
      </c>
      <c r="E264" s="16">
        <v>42221.709722222222</v>
      </c>
      <c r="F264" s="7" t="s">
        <v>8204</v>
      </c>
      <c r="G264" s="13" t="s">
        <v>3457</v>
      </c>
      <c r="H264" s="15" t="str">
        <f>UPPER(Tb_Reseller[[#This Row],[Agen id]]&amp;"-"&amp;VLOOKUP(Tb_Reseller[[#This Row],[Agen id]],A:B,2,0)&amp;"("&amp;Tb_Reseller[[#This Row],[Short]]&amp;")")</f>
        <v>AR02352-SANTI (5)(P)</v>
      </c>
      <c r="I264" s="15" t="str">
        <f>VLOOKUP(Tb_Reseller[[#This Row],[Agen id]],Mapping_Agen!A:D,4,0)</f>
        <v>Prima</v>
      </c>
      <c r="J264" s="7" t="str">
        <f>VLOOKUP(Tb_Reseller[[#This Row],[Agen id]],Mapping_Agen!A:C,3,0)</f>
        <v>BSD</v>
      </c>
      <c r="K264" s="17" t="str">
        <f>TRIM(LEFT(Tb_Reseller[[#This Row],[Group]],2))</f>
        <v>P</v>
      </c>
      <c r="L264" s="17" t="str">
        <f>VLOOKUP(Tb_Reseller[[#This Row],[Agen id]],Mapping_Agen!A:E,5,0)</f>
        <v>NON SCO</v>
      </c>
      <c r="M264" s="64">
        <v>0.22580645161290322</v>
      </c>
      <c r="N264" s="65">
        <v>0.7</v>
      </c>
      <c r="O264" s="65">
        <f>IFERROR(VLOOKUP(Tb_Reseller[[#This Row],[Kode Reseller]],[1]Sheet1!$A:$B,2,0),0)</f>
        <v>0.5</v>
      </c>
    </row>
    <row r="265" spans="1:15" x14ac:dyDescent="0.25">
      <c r="A265" s="13" t="s">
        <v>8595</v>
      </c>
      <c r="B265" s="14" t="s">
        <v>8596</v>
      </c>
      <c r="C265" s="15" t="s">
        <v>8447</v>
      </c>
      <c r="D265" s="15" t="s">
        <v>8597</v>
      </c>
      <c r="E265" s="16">
        <v>40290</v>
      </c>
      <c r="F265" s="7" t="s">
        <v>8268</v>
      </c>
      <c r="G265" s="13" t="s">
        <v>396</v>
      </c>
      <c r="H265" s="15" t="str">
        <f>UPPER(Tb_Reseller[[#This Row],[Agen id]]&amp;"-"&amp;VLOOKUP(Tb_Reseller[[#This Row],[Agen id]],A:B,2,0)&amp;"("&amp;Tb_Reseller[[#This Row],[Short]]&amp;")")</f>
        <v>AR01772-ANISSA MASTER(M4)</v>
      </c>
      <c r="I265" s="15" t="str">
        <f>VLOOKUP(Tb_Reseller[[#This Row],[Agen id]],Mapping_Agen!A:D,4,0)</f>
        <v>Limit</v>
      </c>
      <c r="J265" s="7" t="str">
        <f>VLOOKUP(Tb_Reseller[[#This Row],[Agen id]],Mapping_Agen!A:C,3,0)</f>
        <v>BSD</v>
      </c>
      <c r="K265" s="17" t="str">
        <f>TRIM(LEFT(Tb_Reseller[[#This Row],[Group]],2))</f>
        <v>M4</v>
      </c>
      <c r="L265" s="17" t="str">
        <f>VLOOKUP(Tb_Reseller[[#This Row],[Agen id]],Mapping_Agen!A:E,5,0)</f>
        <v>Hupron</v>
      </c>
      <c r="M265" s="64">
        <v>3.3548387096774168</v>
      </c>
      <c r="N265" s="65">
        <v>3.0666666666666655</v>
      </c>
      <c r="O265" s="65">
        <f>IFERROR(VLOOKUP(Tb_Reseller[[#This Row],[Kode Reseller]],[1]Sheet1!$A:$B,2,0),0)</f>
        <v>3.5</v>
      </c>
    </row>
    <row r="266" spans="1:15" x14ac:dyDescent="0.25">
      <c r="A266" s="13" t="s">
        <v>8598</v>
      </c>
      <c r="B266" s="14" t="s">
        <v>8599</v>
      </c>
      <c r="C266" s="15" t="s">
        <v>8447</v>
      </c>
      <c r="D266" s="15" t="s">
        <v>8597</v>
      </c>
      <c r="E266" s="16">
        <v>40470</v>
      </c>
      <c r="F266" s="7" t="s">
        <v>8268</v>
      </c>
      <c r="G266" s="13" t="s">
        <v>396</v>
      </c>
      <c r="H266" s="15" t="str">
        <f>UPPER(Tb_Reseller[[#This Row],[Agen id]]&amp;"-"&amp;VLOOKUP(Tb_Reseller[[#This Row],[Agen id]],A:B,2,0)&amp;"("&amp;Tb_Reseller[[#This Row],[Short]]&amp;")")</f>
        <v>AR01772-ANISSA MASTER(M4)</v>
      </c>
      <c r="I266" s="15" t="str">
        <f>VLOOKUP(Tb_Reseller[[#This Row],[Agen id]],Mapping_Agen!A:D,4,0)</f>
        <v>Limit</v>
      </c>
      <c r="J266" s="7" t="str">
        <f>VLOOKUP(Tb_Reseller[[#This Row],[Agen id]],Mapping_Agen!A:C,3,0)</f>
        <v>BSD</v>
      </c>
      <c r="K266" s="17" t="str">
        <f>TRIM(LEFT(Tb_Reseller[[#This Row],[Group]],2))</f>
        <v>M4</v>
      </c>
      <c r="L266" s="17" t="str">
        <f>VLOOKUP(Tb_Reseller[[#This Row],[Agen id]],Mapping_Agen!A:E,5,0)</f>
        <v>Hupron</v>
      </c>
      <c r="M266" s="64">
        <v>0</v>
      </c>
      <c r="N266" s="65">
        <v>0</v>
      </c>
      <c r="O266" s="65">
        <f>IFERROR(VLOOKUP(Tb_Reseller[[#This Row],[Kode Reseller]],[1]Sheet1!$A:$B,2,0),0)</f>
        <v>0</v>
      </c>
    </row>
    <row r="267" spans="1:15" x14ac:dyDescent="0.25">
      <c r="A267" s="13" t="s">
        <v>8600</v>
      </c>
      <c r="B267" s="14" t="s">
        <v>8601</v>
      </c>
      <c r="C267" s="15" t="s">
        <v>8213</v>
      </c>
      <c r="D267" s="15" t="s">
        <v>8602</v>
      </c>
      <c r="E267" s="16">
        <v>41056.876388888893</v>
      </c>
      <c r="F267" s="7" t="s">
        <v>8268</v>
      </c>
      <c r="G267" s="13" t="s">
        <v>435</v>
      </c>
      <c r="H267" s="15" t="str">
        <f>UPPER(Tb_Reseller[[#This Row],[Agen id]]&amp;"-"&amp;VLOOKUP(Tb_Reseller[[#This Row],[Agen id]],A:B,2,0)&amp;"("&amp;Tb_Reseller[[#This Row],[Short]]&amp;")")</f>
        <v>AR01805-FIKRI CELL(P)</v>
      </c>
      <c r="I267" s="15" t="str">
        <f>VLOOKUP(Tb_Reseller[[#This Row],[Agen id]],Mapping_Agen!A:D,4,0)</f>
        <v>Prima</v>
      </c>
      <c r="J267" s="7" t="str">
        <f>VLOOKUP(Tb_Reseller[[#This Row],[Agen id]],Mapping_Agen!A:C,3,0)</f>
        <v>BSD</v>
      </c>
      <c r="K267" s="17" t="str">
        <f>TRIM(LEFT(Tb_Reseller[[#This Row],[Group]],2))</f>
        <v>P</v>
      </c>
      <c r="L267" s="17" t="str">
        <f>VLOOKUP(Tb_Reseller[[#This Row],[Agen id]],Mapping_Agen!A:E,5,0)</f>
        <v>Hupron</v>
      </c>
      <c r="M267" s="64">
        <v>0</v>
      </c>
      <c r="N267" s="65">
        <v>0</v>
      </c>
      <c r="O267" s="65">
        <f>IFERROR(VLOOKUP(Tb_Reseller[[#This Row],[Kode Reseller]],[1]Sheet1!$A:$B,2,0),0)</f>
        <v>0</v>
      </c>
    </row>
    <row r="268" spans="1:15" x14ac:dyDescent="0.25">
      <c r="A268" s="13" t="s">
        <v>512</v>
      </c>
      <c r="B268" s="14" t="s">
        <v>8603</v>
      </c>
      <c r="C268" s="15" t="s">
        <v>8208</v>
      </c>
      <c r="D268" s="15" t="s">
        <v>8203</v>
      </c>
      <c r="E268" s="16">
        <v>41095.45416666667</v>
      </c>
      <c r="F268" s="7" t="s">
        <v>8204</v>
      </c>
      <c r="G268" s="13" t="s">
        <v>512</v>
      </c>
      <c r="H268" s="15" t="str">
        <f>UPPER(Tb_Reseller[[#This Row],[Agen id]]&amp;"-"&amp;VLOOKUP(Tb_Reseller[[#This Row],[Agen id]],A:B,2,0)&amp;"("&amp;Tb_Reseller[[#This Row],[Short]]&amp;")")</f>
        <v>AR02395-DITO CELL(R)</v>
      </c>
      <c r="I268" s="15" t="str">
        <f>VLOOKUP(Tb_Reseller[[#This Row],[Agen id]],Mapping_Agen!A:D,4,0)</f>
        <v>No Limit</v>
      </c>
      <c r="J268" s="7" t="str">
        <f>VLOOKUP(Tb_Reseller[[#This Row],[Agen id]],Mapping_Agen!A:C,3,0)</f>
        <v>BSD</v>
      </c>
      <c r="K268" s="17" t="str">
        <f>TRIM(LEFT(Tb_Reseller[[#This Row],[Group]],2))</f>
        <v>R</v>
      </c>
      <c r="L268" s="17" t="str">
        <f>VLOOKUP(Tb_Reseller[[#This Row],[Agen id]],Mapping_Agen!A:E,5,0)</f>
        <v>NON SCO</v>
      </c>
      <c r="M268" s="64">
        <v>0</v>
      </c>
      <c r="N268" s="65">
        <v>0</v>
      </c>
      <c r="O268" s="65">
        <f>IFERROR(VLOOKUP(Tb_Reseller[[#This Row],[Kode Reseller]],[1]Sheet1!$A:$B,2,0),0)</f>
        <v>0</v>
      </c>
    </row>
    <row r="269" spans="1:15" x14ac:dyDescent="0.25">
      <c r="A269" s="13" t="s">
        <v>8604</v>
      </c>
      <c r="B269" s="14" t="s">
        <v>8605</v>
      </c>
      <c r="C269" s="15" t="s">
        <v>8562</v>
      </c>
      <c r="D269" s="15" t="s">
        <v>8591</v>
      </c>
      <c r="E269" s="16">
        <v>41315.589583333327</v>
      </c>
      <c r="F269" s="7" t="s">
        <v>8268</v>
      </c>
      <c r="G269" s="13" t="s">
        <v>418</v>
      </c>
      <c r="H269" s="15" t="str">
        <f>UPPER(Tb_Reseller[[#This Row],[Agen id]]&amp;"-"&amp;VLOOKUP(Tb_Reseller[[#This Row],[Agen id]],A:B,2,0)&amp;"("&amp;Tb_Reseller[[#This Row],[Short]]&amp;")")</f>
        <v>AR01786-DAFA CELL(MV)</v>
      </c>
      <c r="I269" s="15" t="str">
        <f>VLOOKUP(Tb_Reseller[[#This Row],[Agen id]],Mapping_Agen!A:D,4,0)</f>
        <v>Limit</v>
      </c>
      <c r="J269" s="7" t="str">
        <f>VLOOKUP(Tb_Reseller[[#This Row],[Agen id]],Mapping_Agen!A:C,3,0)</f>
        <v>PP</v>
      </c>
      <c r="K269" s="17" t="str">
        <f>TRIM(LEFT(Tb_Reseller[[#This Row],[Group]],2))</f>
        <v>MV</v>
      </c>
      <c r="L269" s="17" t="str">
        <f>VLOOKUP(Tb_Reseller[[#This Row],[Agen id]],Mapping_Agen!A:E,5,0)</f>
        <v>Febri Kurniawan</v>
      </c>
      <c r="M269" s="64">
        <v>4.6774193548387064</v>
      </c>
      <c r="N269" s="65">
        <v>5.3666666666666574</v>
      </c>
      <c r="O269" s="65">
        <f>IFERROR(VLOOKUP(Tb_Reseller[[#This Row],[Kode Reseller]],[1]Sheet1!$A:$B,2,0),0)</f>
        <v>7.25</v>
      </c>
    </row>
    <row r="270" spans="1:15" x14ac:dyDescent="0.25">
      <c r="A270" s="13" t="s">
        <v>8606</v>
      </c>
      <c r="B270" s="14" t="s">
        <v>8607</v>
      </c>
      <c r="C270" s="15" t="s">
        <v>8562</v>
      </c>
      <c r="D270" s="15" t="s">
        <v>8591</v>
      </c>
      <c r="E270" s="16">
        <v>41433.786111111112</v>
      </c>
      <c r="F270" s="7" t="s">
        <v>8268</v>
      </c>
      <c r="G270" s="13" t="s">
        <v>418</v>
      </c>
      <c r="H270" s="15" t="str">
        <f>UPPER(Tb_Reseller[[#This Row],[Agen id]]&amp;"-"&amp;VLOOKUP(Tb_Reseller[[#This Row],[Agen id]],A:B,2,0)&amp;"("&amp;Tb_Reseller[[#This Row],[Short]]&amp;")")</f>
        <v>AR01786-DAFA CELL(MV)</v>
      </c>
      <c r="I270" s="15" t="str">
        <f>VLOOKUP(Tb_Reseller[[#This Row],[Agen id]],Mapping_Agen!A:D,4,0)</f>
        <v>Limit</v>
      </c>
      <c r="J270" s="7" t="str">
        <f>VLOOKUP(Tb_Reseller[[#This Row],[Agen id]],Mapping_Agen!A:C,3,0)</f>
        <v>PP</v>
      </c>
      <c r="K270" s="17" t="str">
        <f>TRIM(LEFT(Tb_Reseller[[#This Row],[Group]],2))</f>
        <v>MV</v>
      </c>
      <c r="L270" s="17" t="str">
        <f>VLOOKUP(Tb_Reseller[[#This Row],[Agen id]],Mapping_Agen!A:E,5,0)</f>
        <v>Febri Kurniawan</v>
      </c>
      <c r="M270" s="64">
        <v>8.6129032258064608</v>
      </c>
      <c r="N270" s="65">
        <v>10.066666666666642</v>
      </c>
      <c r="O270" s="65">
        <f>IFERROR(VLOOKUP(Tb_Reseller[[#This Row],[Kode Reseller]],[1]Sheet1!$A:$B,2,0),0)</f>
        <v>7.25</v>
      </c>
    </row>
    <row r="271" spans="1:15" x14ac:dyDescent="0.25">
      <c r="A271" s="13" t="s">
        <v>4851</v>
      </c>
      <c r="B271" s="14" t="s">
        <v>8608</v>
      </c>
      <c r="C271" s="15" t="s">
        <v>8208</v>
      </c>
      <c r="D271" s="15" t="s">
        <v>8203</v>
      </c>
      <c r="E271" s="16">
        <v>41456.491666666669</v>
      </c>
      <c r="F271" s="7" t="s">
        <v>8204</v>
      </c>
      <c r="G271" s="13" t="s">
        <v>4851</v>
      </c>
      <c r="H271" s="15" t="str">
        <f>UPPER(Tb_Reseller[[#This Row],[Agen id]]&amp;"-"&amp;VLOOKUP(Tb_Reseller[[#This Row],[Agen id]],A:B,2,0)&amp;"("&amp;Tb_Reseller[[#This Row],[Short]]&amp;")")</f>
        <v>AR02418-AKMAL CELL(R)</v>
      </c>
      <c r="I271" s="15" t="str">
        <f>VLOOKUP(Tb_Reseller[[#This Row],[Agen id]],Mapping_Agen!A:D,4,0)</f>
        <v>No Limit</v>
      </c>
      <c r="J271" s="7" t="str">
        <f>VLOOKUP(Tb_Reseller[[#This Row],[Agen id]],Mapping_Agen!A:C,3,0)</f>
        <v>BSD</v>
      </c>
      <c r="K271" s="17" t="str">
        <f>TRIM(LEFT(Tb_Reseller[[#This Row],[Group]],2))</f>
        <v>R</v>
      </c>
      <c r="L271" s="17" t="str">
        <f>VLOOKUP(Tb_Reseller[[#This Row],[Agen id]],Mapping_Agen!A:E,5,0)</f>
        <v>NON SCO</v>
      </c>
      <c r="M271" s="64">
        <v>0.12903225806451613</v>
      </c>
      <c r="N271" s="65">
        <v>0.16666666666666666</v>
      </c>
      <c r="O271" s="65">
        <f>IFERROR(VLOOKUP(Tb_Reseller[[#This Row],[Kode Reseller]],[1]Sheet1!$A:$B,2,0),0)</f>
        <v>0.25</v>
      </c>
    </row>
    <row r="272" spans="1:15" x14ac:dyDescent="0.25">
      <c r="A272" s="13" t="s">
        <v>8609</v>
      </c>
      <c r="B272" s="14" t="s">
        <v>8610</v>
      </c>
      <c r="C272" s="15" t="s">
        <v>8447</v>
      </c>
      <c r="D272" s="15" t="s">
        <v>8611</v>
      </c>
      <c r="E272" s="16">
        <v>41610.568055555559</v>
      </c>
      <c r="F272" s="7" t="s">
        <v>8268</v>
      </c>
      <c r="G272" s="13" t="s">
        <v>2067</v>
      </c>
      <c r="H272" s="15" t="str">
        <f>UPPER(Tb_Reseller[[#This Row],[Agen id]]&amp;"-"&amp;VLOOKUP(Tb_Reseller[[#This Row],[Agen id]],A:B,2,0)&amp;"("&amp;Tb_Reseller[[#This Row],[Short]]&amp;")")</f>
        <v>AR01793-DYRA MASTER(M4)</v>
      </c>
      <c r="I272" s="15" t="str">
        <f>VLOOKUP(Tb_Reseller[[#This Row],[Agen id]],Mapping_Agen!A:D,4,0)</f>
        <v>No Limit</v>
      </c>
      <c r="J272" s="7" t="str">
        <f>VLOOKUP(Tb_Reseller[[#This Row],[Agen id]],Mapping_Agen!A:C,3,0)</f>
        <v>BSD</v>
      </c>
      <c r="K272" s="17" t="str">
        <f>TRIM(LEFT(Tb_Reseller[[#This Row],[Group]],2))</f>
        <v>M4</v>
      </c>
      <c r="L272" s="17" t="str">
        <f>VLOOKUP(Tb_Reseller[[#This Row],[Agen id]],Mapping_Agen!A:E,5,0)</f>
        <v>NON SCO</v>
      </c>
      <c r="M272" s="64">
        <v>0.93548387096774133</v>
      </c>
      <c r="N272" s="65">
        <v>1.2666666666666673</v>
      </c>
      <c r="O272" s="65">
        <f>IFERROR(VLOOKUP(Tb_Reseller[[#This Row],[Kode Reseller]],[1]Sheet1!$A:$B,2,0),0)</f>
        <v>2</v>
      </c>
    </row>
    <row r="273" spans="1:15" x14ac:dyDescent="0.25">
      <c r="A273" s="13" t="s">
        <v>8612</v>
      </c>
      <c r="B273" s="14" t="s">
        <v>8613</v>
      </c>
      <c r="C273" s="15" t="s">
        <v>8562</v>
      </c>
      <c r="D273" s="15" t="s">
        <v>8591</v>
      </c>
      <c r="E273" s="16">
        <v>41676.459722222222</v>
      </c>
      <c r="F273" s="7" t="s">
        <v>8268</v>
      </c>
      <c r="G273" s="13" t="s">
        <v>418</v>
      </c>
      <c r="H273" s="15" t="str">
        <f>UPPER(Tb_Reseller[[#This Row],[Agen id]]&amp;"-"&amp;VLOOKUP(Tb_Reseller[[#This Row],[Agen id]],A:B,2,0)&amp;"("&amp;Tb_Reseller[[#This Row],[Short]]&amp;")")</f>
        <v>AR01786-DAFA CELL(MV)</v>
      </c>
      <c r="I273" s="15" t="str">
        <f>VLOOKUP(Tb_Reseller[[#This Row],[Agen id]],Mapping_Agen!A:D,4,0)</f>
        <v>Limit</v>
      </c>
      <c r="J273" s="7" t="str">
        <f>VLOOKUP(Tb_Reseller[[#This Row],[Agen id]],Mapping_Agen!A:C,3,0)</f>
        <v>PP</v>
      </c>
      <c r="K273" s="17" t="str">
        <f>TRIM(LEFT(Tb_Reseller[[#This Row],[Group]],2))</f>
        <v>MV</v>
      </c>
      <c r="L273" s="17" t="str">
        <f>VLOOKUP(Tb_Reseller[[#This Row],[Agen id]],Mapping_Agen!A:E,5,0)</f>
        <v>Febri Kurniawan</v>
      </c>
      <c r="M273" s="64">
        <v>4.1612903225806424</v>
      </c>
      <c r="N273" s="65">
        <v>4.0999999999999952</v>
      </c>
      <c r="O273" s="65">
        <f>IFERROR(VLOOKUP(Tb_Reseller[[#This Row],[Kode Reseller]],[1]Sheet1!$A:$B,2,0),0)</f>
        <v>4.25</v>
      </c>
    </row>
    <row r="274" spans="1:15" x14ac:dyDescent="0.25">
      <c r="A274" s="13" t="s">
        <v>8614</v>
      </c>
      <c r="B274" s="14" t="s">
        <v>8615</v>
      </c>
      <c r="C274" s="15" t="s">
        <v>8213</v>
      </c>
      <c r="D274" s="15" t="s">
        <v>8602</v>
      </c>
      <c r="E274" s="16">
        <v>41723.518055555563</v>
      </c>
      <c r="F274" s="7" t="s">
        <v>8268</v>
      </c>
      <c r="G274" s="13" t="s">
        <v>435</v>
      </c>
      <c r="H274" s="15" t="str">
        <f>UPPER(Tb_Reseller[[#This Row],[Agen id]]&amp;"-"&amp;VLOOKUP(Tb_Reseller[[#This Row],[Agen id]],A:B,2,0)&amp;"("&amp;Tb_Reseller[[#This Row],[Short]]&amp;")")</f>
        <v>AR01805-FIKRI CELL(P)</v>
      </c>
      <c r="I274" s="15" t="str">
        <f>VLOOKUP(Tb_Reseller[[#This Row],[Agen id]],Mapping_Agen!A:D,4,0)</f>
        <v>Prima</v>
      </c>
      <c r="J274" s="7" t="str">
        <f>VLOOKUP(Tb_Reseller[[#This Row],[Agen id]],Mapping_Agen!A:C,3,0)</f>
        <v>BSD</v>
      </c>
      <c r="K274" s="17" t="str">
        <f>TRIM(LEFT(Tb_Reseller[[#This Row],[Group]],2))</f>
        <v>P</v>
      </c>
      <c r="L274" s="17" t="str">
        <f>VLOOKUP(Tb_Reseller[[#This Row],[Agen id]],Mapping_Agen!A:E,5,0)</f>
        <v>Hupron</v>
      </c>
      <c r="M274" s="64">
        <v>0</v>
      </c>
      <c r="N274" s="65">
        <v>0</v>
      </c>
      <c r="O274" s="65">
        <f>IFERROR(VLOOKUP(Tb_Reseller[[#This Row],[Kode Reseller]],[1]Sheet1!$A:$B,2,0),0)</f>
        <v>0</v>
      </c>
    </row>
    <row r="275" spans="1:15" x14ac:dyDescent="0.25">
      <c r="A275" s="13" t="s">
        <v>8616</v>
      </c>
      <c r="B275" s="14" t="s">
        <v>8617</v>
      </c>
      <c r="C275" s="15" t="s">
        <v>8544</v>
      </c>
      <c r="D275" s="15" t="s">
        <v>8618</v>
      </c>
      <c r="E275" s="16">
        <v>41774.370833333327</v>
      </c>
      <c r="F275" s="7" t="s">
        <v>8268</v>
      </c>
      <c r="G275" s="13" t="s">
        <v>474</v>
      </c>
      <c r="H275" s="15" t="str">
        <f>UPPER(Tb_Reseller[[#This Row],[Agen id]]&amp;"-"&amp;VLOOKUP(Tb_Reseller[[#This Row],[Agen id]],A:B,2,0)&amp;"("&amp;Tb_Reseller[[#This Row],[Short]]&amp;")")</f>
        <v>AR01856-SABDA CELL(M2)</v>
      </c>
      <c r="I275" s="15" t="str">
        <f>VLOOKUP(Tb_Reseller[[#This Row],[Agen id]],Mapping_Agen!A:D,4,0)</f>
        <v>No Limit</v>
      </c>
      <c r="J275" s="7" t="str">
        <f>VLOOKUP(Tb_Reseller[[#This Row],[Agen id]],Mapping_Agen!A:C,3,0)</f>
        <v>PP</v>
      </c>
      <c r="K275" s="17" t="str">
        <f>TRIM(LEFT(Tb_Reseller[[#This Row],[Group]],2))</f>
        <v>M2</v>
      </c>
      <c r="L275" s="17" t="str">
        <f>VLOOKUP(Tb_Reseller[[#This Row],[Agen id]],Mapping_Agen!A:E,5,0)</f>
        <v>NON SCO</v>
      </c>
      <c r="M275" s="64">
        <v>0</v>
      </c>
      <c r="N275" s="65">
        <v>0</v>
      </c>
      <c r="O275" s="65">
        <f>IFERROR(VLOOKUP(Tb_Reseller[[#This Row],[Kode Reseller]],[1]Sheet1!$A:$B,2,0),0)</f>
        <v>0</v>
      </c>
    </row>
    <row r="276" spans="1:15" x14ac:dyDescent="0.25">
      <c r="A276" s="13" t="s">
        <v>8619</v>
      </c>
      <c r="B276" s="14" t="s">
        <v>8620</v>
      </c>
      <c r="C276" s="15" t="s">
        <v>8562</v>
      </c>
      <c r="D276" s="15" t="s">
        <v>8591</v>
      </c>
      <c r="E276" s="16">
        <v>41819.554166666669</v>
      </c>
      <c r="F276" s="7" t="s">
        <v>8268</v>
      </c>
      <c r="G276" s="13" t="s">
        <v>418</v>
      </c>
      <c r="H276" s="15" t="str">
        <f>UPPER(Tb_Reseller[[#This Row],[Agen id]]&amp;"-"&amp;VLOOKUP(Tb_Reseller[[#This Row],[Agen id]],A:B,2,0)&amp;"("&amp;Tb_Reseller[[#This Row],[Short]]&amp;")")</f>
        <v>AR01786-DAFA CELL(MV)</v>
      </c>
      <c r="I276" s="15" t="str">
        <f>VLOOKUP(Tb_Reseller[[#This Row],[Agen id]],Mapping_Agen!A:D,4,0)</f>
        <v>Limit</v>
      </c>
      <c r="J276" s="7" t="str">
        <f>VLOOKUP(Tb_Reseller[[#This Row],[Agen id]],Mapping_Agen!A:C,3,0)</f>
        <v>PP</v>
      </c>
      <c r="K276" s="17" t="str">
        <f>TRIM(LEFT(Tb_Reseller[[#This Row],[Group]],2))</f>
        <v>MV</v>
      </c>
      <c r="L276" s="17" t="str">
        <f>VLOOKUP(Tb_Reseller[[#This Row],[Agen id]],Mapping_Agen!A:E,5,0)</f>
        <v>Febri Kurniawan</v>
      </c>
      <c r="M276" s="64">
        <v>2.7741935483870948</v>
      </c>
      <c r="N276" s="65">
        <v>3.0666666666666655</v>
      </c>
      <c r="O276" s="65">
        <f>IFERROR(VLOOKUP(Tb_Reseller[[#This Row],[Kode Reseller]],[1]Sheet1!$A:$B,2,0),0)</f>
        <v>0</v>
      </c>
    </row>
    <row r="277" spans="1:15" x14ac:dyDescent="0.25">
      <c r="A277" s="13" t="s">
        <v>8621</v>
      </c>
      <c r="B277" s="14" t="s">
        <v>8622</v>
      </c>
      <c r="C277" s="15" t="s">
        <v>8447</v>
      </c>
      <c r="D277" s="15" t="s">
        <v>8623</v>
      </c>
      <c r="E277" s="16">
        <v>41909.672222222223</v>
      </c>
      <c r="F277" s="7" t="s">
        <v>8268</v>
      </c>
      <c r="G277" s="13" t="s">
        <v>410</v>
      </c>
      <c r="H277" s="15" t="str">
        <f>UPPER(Tb_Reseller[[#This Row],[Agen id]]&amp;"-"&amp;VLOOKUP(Tb_Reseller[[#This Row],[Agen id]],A:B,2,0)&amp;"("&amp;Tb_Reseller[[#This Row],[Short]]&amp;")")</f>
        <v>AR01782-BANGKIT CELL(M4)</v>
      </c>
      <c r="I277" s="15" t="str">
        <f>VLOOKUP(Tb_Reseller[[#This Row],[Agen id]],Mapping_Agen!A:D,4,0)</f>
        <v>Limit</v>
      </c>
      <c r="J277" s="7" t="str">
        <f>VLOOKUP(Tb_Reseller[[#This Row],[Agen id]],Mapping_Agen!A:C,3,0)</f>
        <v>BSD</v>
      </c>
      <c r="K277" s="17" t="str">
        <f>TRIM(LEFT(Tb_Reseller[[#This Row],[Group]],2))</f>
        <v>M4</v>
      </c>
      <c r="L277" s="17" t="str">
        <f>VLOOKUP(Tb_Reseller[[#This Row],[Agen id]],Mapping_Agen!A:E,5,0)</f>
        <v>Hupron</v>
      </c>
      <c r="M277" s="64">
        <v>0.93548387096774133</v>
      </c>
      <c r="N277" s="65">
        <v>3.3333333333333333E-2</v>
      </c>
      <c r="O277" s="65">
        <f>IFERROR(VLOOKUP(Tb_Reseller[[#This Row],[Kode Reseller]],[1]Sheet1!$A:$B,2,0),0)</f>
        <v>0</v>
      </c>
    </row>
    <row r="278" spans="1:15" x14ac:dyDescent="0.25">
      <c r="A278" s="13" t="s">
        <v>8624</v>
      </c>
      <c r="B278" s="14" t="s">
        <v>8625</v>
      </c>
      <c r="C278" s="15" t="s">
        <v>8562</v>
      </c>
      <c r="D278" s="15" t="s">
        <v>8591</v>
      </c>
      <c r="E278" s="16">
        <v>42087.331250000003</v>
      </c>
      <c r="F278" s="7" t="s">
        <v>8268</v>
      </c>
      <c r="G278" s="13" t="s">
        <v>418</v>
      </c>
      <c r="H278" s="15" t="str">
        <f>UPPER(Tb_Reseller[[#This Row],[Agen id]]&amp;"-"&amp;VLOOKUP(Tb_Reseller[[#This Row],[Agen id]],A:B,2,0)&amp;"("&amp;Tb_Reseller[[#This Row],[Short]]&amp;")")</f>
        <v>AR01786-DAFA CELL(MV)</v>
      </c>
      <c r="I278" s="15" t="str">
        <f>VLOOKUP(Tb_Reseller[[#This Row],[Agen id]],Mapping_Agen!A:D,4,0)</f>
        <v>Limit</v>
      </c>
      <c r="J278" s="7" t="str">
        <f>VLOOKUP(Tb_Reseller[[#This Row],[Agen id]],Mapping_Agen!A:C,3,0)</f>
        <v>PP</v>
      </c>
      <c r="K278" s="17" t="str">
        <f>TRIM(LEFT(Tb_Reseller[[#This Row],[Group]],2))</f>
        <v>MV</v>
      </c>
      <c r="L278" s="17" t="str">
        <f>VLOOKUP(Tb_Reseller[[#This Row],[Agen id]],Mapping_Agen!A:E,5,0)</f>
        <v>Febri Kurniawan</v>
      </c>
      <c r="M278" s="64">
        <v>0</v>
      </c>
      <c r="N278" s="65">
        <v>0</v>
      </c>
      <c r="O278" s="65">
        <f>IFERROR(VLOOKUP(Tb_Reseller[[#This Row],[Kode Reseller]],[1]Sheet1!$A:$B,2,0),0)</f>
        <v>0</v>
      </c>
    </row>
    <row r="279" spans="1:15" x14ac:dyDescent="0.25">
      <c r="A279" s="13" t="s">
        <v>8626</v>
      </c>
      <c r="B279" s="14" t="s">
        <v>8627</v>
      </c>
      <c r="C279" s="15" t="s">
        <v>8628</v>
      </c>
      <c r="D279" s="15" t="s">
        <v>8583</v>
      </c>
      <c r="E279" s="16">
        <v>41973.648611111108</v>
      </c>
      <c r="F279" s="7" t="s">
        <v>8268</v>
      </c>
      <c r="G279" s="13" t="s">
        <v>971</v>
      </c>
      <c r="H279" s="15" t="str">
        <f>UPPER(Tb_Reseller[[#This Row],[Agen id]]&amp;"-"&amp;VLOOKUP(Tb_Reseller[[#This Row],[Agen id]],A:B,2,0)&amp;"("&amp;Tb_Reseller[[#This Row],[Short]]&amp;")")</f>
        <v>AR01873-CK CELL(M5)</v>
      </c>
      <c r="I279" s="15" t="str">
        <f>VLOOKUP(Tb_Reseller[[#This Row],[Agen id]],Mapping_Agen!A:D,4,0)</f>
        <v>No Limit</v>
      </c>
      <c r="J279" s="7" t="str">
        <f>VLOOKUP(Tb_Reseller[[#This Row],[Agen id]],Mapping_Agen!A:C,3,0)</f>
        <v>BSD</v>
      </c>
      <c r="K279" s="17" t="str">
        <f>TRIM(LEFT(Tb_Reseller[[#This Row],[Group]],2))</f>
        <v>M5</v>
      </c>
      <c r="L279" s="17" t="str">
        <f>VLOOKUP(Tb_Reseller[[#This Row],[Agen id]],Mapping_Agen!A:E,5,0)</f>
        <v>NON SCO</v>
      </c>
      <c r="M279" s="64">
        <v>0.7096774193548383</v>
      </c>
      <c r="N279" s="65">
        <v>0.93333333333333324</v>
      </c>
      <c r="O279" s="65">
        <f>IFERROR(VLOOKUP(Tb_Reseller[[#This Row],[Kode Reseller]],[1]Sheet1!$A:$B,2,0),0)</f>
        <v>1</v>
      </c>
    </row>
    <row r="280" spans="1:15" x14ac:dyDescent="0.25">
      <c r="A280" s="13" t="s">
        <v>8629</v>
      </c>
      <c r="B280" s="14" t="s">
        <v>8630</v>
      </c>
      <c r="C280" s="15" t="s">
        <v>8628</v>
      </c>
      <c r="D280" s="15" t="s">
        <v>8583</v>
      </c>
      <c r="E280" s="16">
        <v>41977.431250000001</v>
      </c>
      <c r="F280" s="7" t="s">
        <v>8268</v>
      </c>
      <c r="G280" s="13" t="s">
        <v>971</v>
      </c>
      <c r="H280" s="15" t="str">
        <f>UPPER(Tb_Reseller[[#This Row],[Agen id]]&amp;"-"&amp;VLOOKUP(Tb_Reseller[[#This Row],[Agen id]],A:B,2,0)&amp;"("&amp;Tb_Reseller[[#This Row],[Short]]&amp;")")</f>
        <v>AR01873-CK CELL(M5)</v>
      </c>
      <c r="I280" s="15" t="str">
        <f>VLOOKUP(Tb_Reseller[[#This Row],[Agen id]],Mapping_Agen!A:D,4,0)</f>
        <v>No Limit</v>
      </c>
      <c r="J280" s="7" t="str">
        <f>VLOOKUP(Tb_Reseller[[#This Row],[Agen id]],Mapping_Agen!A:C,3,0)</f>
        <v>BSD</v>
      </c>
      <c r="K280" s="17" t="str">
        <f>TRIM(LEFT(Tb_Reseller[[#This Row],[Group]],2))</f>
        <v>M5</v>
      </c>
      <c r="L280" s="17" t="str">
        <f>VLOOKUP(Tb_Reseller[[#This Row],[Agen id]],Mapping_Agen!A:E,5,0)</f>
        <v>NON SCO</v>
      </c>
      <c r="M280" s="64">
        <v>0.87096774193548332</v>
      </c>
      <c r="N280" s="65">
        <v>1.0666666666666667</v>
      </c>
      <c r="O280" s="65">
        <f>IFERROR(VLOOKUP(Tb_Reseller[[#This Row],[Kode Reseller]],[1]Sheet1!$A:$B,2,0),0)</f>
        <v>1</v>
      </c>
    </row>
    <row r="281" spans="1:15" x14ac:dyDescent="0.25">
      <c r="A281" s="13" t="s">
        <v>8631</v>
      </c>
      <c r="B281" s="14" t="s">
        <v>8632</v>
      </c>
      <c r="C281" s="15" t="s">
        <v>8628</v>
      </c>
      <c r="D281" s="15" t="s">
        <v>8583</v>
      </c>
      <c r="E281" s="16">
        <v>41983.415277777778</v>
      </c>
      <c r="F281" s="7" t="s">
        <v>8268</v>
      </c>
      <c r="G281" s="13" t="s">
        <v>971</v>
      </c>
      <c r="H281" s="15" t="str">
        <f>UPPER(Tb_Reseller[[#This Row],[Agen id]]&amp;"-"&amp;VLOOKUP(Tb_Reseller[[#This Row],[Agen id]],A:B,2,0)&amp;"("&amp;Tb_Reseller[[#This Row],[Short]]&amp;")")</f>
        <v>AR01873-CK CELL(M5)</v>
      </c>
      <c r="I281" s="15" t="str">
        <f>VLOOKUP(Tb_Reseller[[#This Row],[Agen id]],Mapping_Agen!A:D,4,0)</f>
        <v>No Limit</v>
      </c>
      <c r="J281" s="7" t="str">
        <f>VLOOKUP(Tb_Reseller[[#This Row],[Agen id]],Mapping_Agen!A:C,3,0)</f>
        <v>BSD</v>
      </c>
      <c r="K281" s="17" t="str">
        <f>TRIM(LEFT(Tb_Reseller[[#This Row],[Group]],2))</f>
        <v>M5</v>
      </c>
      <c r="L281" s="17" t="str">
        <f>VLOOKUP(Tb_Reseller[[#This Row],[Agen id]],Mapping_Agen!A:E,5,0)</f>
        <v>NON SCO</v>
      </c>
      <c r="M281" s="64">
        <v>0.19354838709677419</v>
      </c>
      <c r="N281" s="65">
        <v>0.19999999999999998</v>
      </c>
      <c r="O281" s="65">
        <f>IFERROR(VLOOKUP(Tb_Reseller[[#This Row],[Kode Reseller]],[1]Sheet1!$A:$B,2,0),0)</f>
        <v>0</v>
      </c>
    </row>
    <row r="282" spans="1:15" x14ac:dyDescent="0.25">
      <c r="A282" s="13" t="s">
        <v>8633</v>
      </c>
      <c r="B282" s="14" t="s">
        <v>8634</v>
      </c>
      <c r="C282" s="15" t="s">
        <v>8628</v>
      </c>
      <c r="D282" s="15" t="s">
        <v>8583</v>
      </c>
      <c r="E282" s="16">
        <v>42026.923611111109</v>
      </c>
      <c r="F282" s="7" t="s">
        <v>8268</v>
      </c>
      <c r="G282" s="13" t="s">
        <v>971</v>
      </c>
      <c r="H282" s="15" t="str">
        <f>UPPER(Tb_Reseller[[#This Row],[Agen id]]&amp;"-"&amp;VLOOKUP(Tb_Reseller[[#This Row],[Agen id]],A:B,2,0)&amp;"("&amp;Tb_Reseller[[#This Row],[Short]]&amp;")")</f>
        <v>AR01873-CK CELL(M5)</v>
      </c>
      <c r="I282" s="15" t="str">
        <f>VLOOKUP(Tb_Reseller[[#This Row],[Agen id]],Mapping_Agen!A:D,4,0)</f>
        <v>No Limit</v>
      </c>
      <c r="J282" s="7" t="str">
        <f>VLOOKUP(Tb_Reseller[[#This Row],[Agen id]],Mapping_Agen!A:C,3,0)</f>
        <v>BSD</v>
      </c>
      <c r="K282" s="17" t="str">
        <f>TRIM(LEFT(Tb_Reseller[[#This Row],[Group]],2))</f>
        <v>M5</v>
      </c>
      <c r="L282" s="17" t="str">
        <f>VLOOKUP(Tb_Reseller[[#This Row],[Agen id]],Mapping_Agen!A:E,5,0)</f>
        <v>NON SCO</v>
      </c>
      <c r="M282" s="64">
        <v>0.12903225806451613</v>
      </c>
      <c r="N282" s="65">
        <v>3.3333333333333333E-2</v>
      </c>
      <c r="O282" s="65">
        <f>IFERROR(VLOOKUP(Tb_Reseller[[#This Row],[Kode Reseller]],[1]Sheet1!$A:$B,2,0),0)</f>
        <v>0</v>
      </c>
    </row>
    <row r="283" spans="1:15" x14ac:dyDescent="0.25">
      <c r="A283" s="13" t="s">
        <v>8635</v>
      </c>
      <c r="B283" s="14" t="s">
        <v>8636</v>
      </c>
      <c r="C283" s="15" t="s">
        <v>8628</v>
      </c>
      <c r="D283" s="15" t="s">
        <v>8583</v>
      </c>
      <c r="E283" s="16">
        <v>42047.724305555559</v>
      </c>
      <c r="F283" s="7" t="s">
        <v>8268</v>
      </c>
      <c r="G283" s="13" t="s">
        <v>971</v>
      </c>
      <c r="H283" s="15" t="str">
        <f>UPPER(Tb_Reseller[[#This Row],[Agen id]]&amp;"-"&amp;VLOOKUP(Tb_Reseller[[#This Row],[Agen id]],A:B,2,0)&amp;"("&amp;Tb_Reseller[[#This Row],[Short]]&amp;")")</f>
        <v>AR01873-CK CELL(M5)</v>
      </c>
      <c r="I283" s="15" t="str">
        <f>VLOOKUP(Tb_Reseller[[#This Row],[Agen id]],Mapping_Agen!A:D,4,0)</f>
        <v>No Limit</v>
      </c>
      <c r="J283" s="7" t="str">
        <f>VLOOKUP(Tb_Reseller[[#This Row],[Agen id]],Mapping_Agen!A:C,3,0)</f>
        <v>BSD</v>
      </c>
      <c r="K283" s="17" t="str">
        <f>TRIM(LEFT(Tb_Reseller[[#This Row],[Group]],2))</f>
        <v>M5</v>
      </c>
      <c r="L283" s="17" t="str">
        <f>VLOOKUP(Tb_Reseller[[#This Row],[Agen id]],Mapping_Agen!A:E,5,0)</f>
        <v>NON SCO</v>
      </c>
      <c r="M283" s="64">
        <v>0</v>
      </c>
      <c r="N283" s="65">
        <v>0</v>
      </c>
      <c r="O283" s="65">
        <f>IFERROR(VLOOKUP(Tb_Reseller[[#This Row],[Kode Reseller]],[1]Sheet1!$A:$B,2,0),0)</f>
        <v>0</v>
      </c>
    </row>
    <row r="284" spans="1:15" x14ac:dyDescent="0.25">
      <c r="A284" s="13" t="s">
        <v>748</v>
      </c>
      <c r="B284" s="14" t="s">
        <v>8637</v>
      </c>
      <c r="C284" s="15" t="s">
        <v>8213</v>
      </c>
      <c r="D284" s="15" t="s">
        <v>8203</v>
      </c>
      <c r="E284" s="16">
        <v>40528</v>
      </c>
      <c r="F284" s="7" t="s">
        <v>8204</v>
      </c>
      <c r="G284" s="13" t="s">
        <v>748</v>
      </c>
      <c r="H284" s="15" t="str">
        <f>UPPER(Tb_Reseller[[#This Row],[Agen id]]&amp;"-"&amp;VLOOKUP(Tb_Reseller[[#This Row],[Agen id]],A:B,2,0)&amp;"("&amp;Tb_Reseller[[#This Row],[Short]]&amp;")")</f>
        <v>AR02645-ISALCELL(P)</v>
      </c>
      <c r="I284" s="15" t="str">
        <f>VLOOKUP(Tb_Reseller[[#This Row],[Agen id]],Mapping_Agen!A:D,4,0)</f>
        <v>Prima</v>
      </c>
      <c r="J284" s="7" t="str">
        <f>VLOOKUP(Tb_Reseller[[#This Row],[Agen id]],Mapping_Agen!A:C,3,0)</f>
        <v>BSD</v>
      </c>
      <c r="K284" s="17" t="str">
        <f>TRIM(LEFT(Tb_Reseller[[#This Row],[Group]],2))</f>
        <v>P</v>
      </c>
      <c r="L284" s="17" t="str">
        <f>VLOOKUP(Tb_Reseller[[#This Row],[Agen id]],Mapping_Agen!A:E,5,0)</f>
        <v>NON SCO</v>
      </c>
      <c r="M284" s="64">
        <v>4.6451612903225774</v>
      </c>
      <c r="N284" s="65">
        <v>4.8999999999999924</v>
      </c>
      <c r="O284" s="65">
        <f>IFERROR(VLOOKUP(Tb_Reseller[[#This Row],[Kode Reseller]],[1]Sheet1!$A:$B,2,0),0)</f>
        <v>7.25</v>
      </c>
    </row>
    <row r="285" spans="1:15" x14ac:dyDescent="0.25">
      <c r="A285" s="13" t="s">
        <v>8638</v>
      </c>
      <c r="B285" s="14" t="s">
        <v>8639</v>
      </c>
      <c r="C285" s="15" t="s">
        <v>8213</v>
      </c>
      <c r="D285" s="15" t="s">
        <v>8588</v>
      </c>
      <c r="E285" s="16">
        <v>40577</v>
      </c>
      <c r="F285" s="7" t="s">
        <v>8268</v>
      </c>
      <c r="G285" s="13" t="s">
        <v>432</v>
      </c>
      <c r="H285" s="15" t="str">
        <f>UPPER(Tb_Reseller[[#This Row],[Agen id]]&amp;"-"&amp;VLOOKUP(Tb_Reseller[[#This Row],[Agen id]],A:B,2,0)&amp;"("&amp;Tb_Reseller[[#This Row],[Short]]&amp;")")</f>
        <v>AR01800-FARID CELL(P)</v>
      </c>
      <c r="I285" s="15" t="str">
        <f>VLOOKUP(Tb_Reseller[[#This Row],[Agen id]],Mapping_Agen!A:D,4,0)</f>
        <v>Prima</v>
      </c>
      <c r="J285" s="7" t="str">
        <f>VLOOKUP(Tb_Reseller[[#This Row],[Agen id]],Mapping_Agen!A:C,3,0)</f>
        <v>BSD</v>
      </c>
      <c r="K285" s="17" t="str">
        <f>TRIM(LEFT(Tb_Reseller[[#This Row],[Group]],2))</f>
        <v>P</v>
      </c>
      <c r="L285" s="17" t="str">
        <f>VLOOKUP(Tb_Reseller[[#This Row],[Agen id]],Mapping_Agen!A:E,5,0)</f>
        <v>NON SCO</v>
      </c>
      <c r="M285" s="64">
        <v>1.9354838709677404</v>
      </c>
      <c r="N285" s="65">
        <v>1.7666666666666688</v>
      </c>
      <c r="O285" s="65">
        <f>IFERROR(VLOOKUP(Tb_Reseller[[#This Row],[Kode Reseller]],[1]Sheet1!$A:$B,2,0),0)</f>
        <v>1.25</v>
      </c>
    </row>
    <row r="286" spans="1:15" x14ac:dyDescent="0.25">
      <c r="A286" s="13" t="s">
        <v>8640</v>
      </c>
      <c r="B286" s="14" t="s">
        <v>8641</v>
      </c>
      <c r="C286" s="15" t="s">
        <v>8642</v>
      </c>
      <c r="D286" s="15" t="s">
        <v>8643</v>
      </c>
      <c r="E286" s="16">
        <v>41159.813888888893</v>
      </c>
      <c r="F286" s="7" t="s">
        <v>8268</v>
      </c>
      <c r="G286" s="13" t="s">
        <v>400</v>
      </c>
      <c r="H286" s="15" t="str">
        <f>UPPER(Tb_Reseller[[#This Row],[Agen id]]&amp;"-"&amp;VLOOKUP(Tb_Reseller[[#This Row],[Agen id]],A:B,2,0)&amp;"("&amp;Tb_Reseller[[#This Row],[Short]]&amp;")")</f>
        <v>AR01776-KEMBAR RELOAD(MV)</v>
      </c>
      <c r="I286" s="15" t="str">
        <f>VLOOKUP(Tb_Reseller[[#This Row],[Agen id]],Mapping_Agen!A:D,4,0)</f>
        <v>Limit</v>
      </c>
      <c r="J286" s="7" t="str">
        <f>VLOOKUP(Tb_Reseller[[#This Row],[Agen id]],Mapping_Agen!A:C,3,0)</f>
        <v>BSD</v>
      </c>
      <c r="K286" s="17" t="str">
        <f>TRIM(LEFT(Tb_Reseller[[#This Row],[Group]],2))</f>
        <v>MV</v>
      </c>
      <c r="L286" s="17" t="str">
        <f>VLOOKUP(Tb_Reseller[[#This Row],[Agen id]],Mapping_Agen!A:E,5,0)</f>
        <v>Hupron</v>
      </c>
      <c r="M286" s="64">
        <v>18.032258064516277</v>
      </c>
      <c r="N286" s="65">
        <v>15.499999999999956</v>
      </c>
      <c r="O286" s="65">
        <f>IFERROR(VLOOKUP(Tb_Reseller[[#This Row],[Kode Reseller]],[1]Sheet1!$A:$B,2,0),0)</f>
        <v>15</v>
      </c>
    </row>
    <row r="287" spans="1:15" x14ac:dyDescent="0.25">
      <c r="A287" s="13" t="s">
        <v>518</v>
      </c>
      <c r="B287" s="14" t="s">
        <v>8644</v>
      </c>
      <c r="C287" s="15" t="s">
        <v>8210</v>
      </c>
      <c r="D287" s="15" t="s">
        <v>8203</v>
      </c>
      <c r="E287" s="16">
        <v>42229.438888888893</v>
      </c>
      <c r="F287" s="7" t="s">
        <v>8204</v>
      </c>
      <c r="G287" s="13" t="s">
        <v>518</v>
      </c>
      <c r="H287" s="15" t="str">
        <f>UPPER(Tb_Reseller[[#This Row],[Agen id]]&amp;"-"&amp;VLOOKUP(Tb_Reseller[[#This Row],[Agen id]],A:B,2,0)&amp;"("&amp;Tb_Reseller[[#This Row],[Short]]&amp;")")</f>
        <v>AR02656-CHALISTA CELL(RV)</v>
      </c>
      <c r="I287" s="15" t="str">
        <f>VLOOKUP(Tb_Reseller[[#This Row],[Agen id]],Mapping_Agen!A:D,4,0)</f>
        <v>Limit</v>
      </c>
      <c r="J287" s="7" t="str">
        <f>VLOOKUP(Tb_Reseller[[#This Row],[Agen id]],Mapping_Agen!A:C,3,0)</f>
        <v>BSD</v>
      </c>
      <c r="K287" s="17" t="str">
        <f>TRIM(LEFT(Tb_Reseller[[#This Row],[Group]],2))</f>
        <v>RV</v>
      </c>
      <c r="L287" s="17" t="str">
        <f>VLOOKUP(Tb_Reseller[[#This Row],[Agen id]],Mapping_Agen!A:E,5,0)</f>
        <v>Hupron</v>
      </c>
      <c r="M287" s="64">
        <v>4.2580645161290294</v>
      </c>
      <c r="N287" s="65">
        <v>4.3333333333333277</v>
      </c>
      <c r="O287" s="65">
        <f>IFERROR(VLOOKUP(Tb_Reseller[[#This Row],[Kode Reseller]],[1]Sheet1!$A:$B,2,0),0)</f>
        <v>3.25</v>
      </c>
    </row>
    <row r="288" spans="1:15" x14ac:dyDescent="0.25">
      <c r="A288" s="13" t="s">
        <v>4855</v>
      </c>
      <c r="B288" s="14" t="s">
        <v>8645</v>
      </c>
      <c r="C288" s="15" t="s">
        <v>8208</v>
      </c>
      <c r="D288" s="15" t="s">
        <v>8203</v>
      </c>
      <c r="E288" s="16">
        <v>42231.72152777778</v>
      </c>
      <c r="F288" s="7" t="s">
        <v>8204</v>
      </c>
      <c r="G288" s="13" t="s">
        <v>4855</v>
      </c>
      <c r="H288" s="15" t="str">
        <f>UPPER(Tb_Reseller[[#This Row],[Agen id]]&amp;"-"&amp;VLOOKUP(Tb_Reseller[[#This Row],[Agen id]],A:B,2,0)&amp;"("&amp;Tb_Reseller[[#This Row],[Short]]&amp;")")</f>
        <v>AR02660-ALFATHAZKA(R)</v>
      </c>
      <c r="I288" s="15" t="str">
        <f>VLOOKUP(Tb_Reseller[[#This Row],[Agen id]],Mapping_Agen!A:D,4,0)</f>
        <v>No Limit</v>
      </c>
      <c r="J288" s="7" t="str">
        <f>VLOOKUP(Tb_Reseller[[#This Row],[Agen id]],Mapping_Agen!A:C,3,0)</f>
        <v>BSD</v>
      </c>
      <c r="K288" s="17" t="str">
        <f>TRIM(LEFT(Tb_Reseller[[#This Row],[Group]],2))</f>
        <v>R</v>
      </c>
      <c r="L288" s="17" t="str">
        <f>VLOOKUP(Tb_Reseller[[#This Row],[Agen id]],Mapping_Agen!A:E,5,0)</f>
        <v>NON SCO</v>
      </c>
      <c r="M288" s="64">
        <v>0.16129032258064516</v>
      </c>
      <c r="N288" s="65">
        <v>0.13333333333333333</v>
      </c>
      <c r="O288" s="65">
        <f>IFERROR(VLOOKUP(Tb_Reseller[[#This Row],[Kode Reseller]],[1]Sheet1!$A:$B,2,0),0)</f>
        <v>0</v>
      </c>
    </row>
    <row r="289" spans="1:15" x14ac:dyDescent="0.25">
      <c r="A289" s="13" t="s">
        <v>523</v>
      </c>
      <c r="B289" s="14" t="s">
        <v>8646</v>
      </c>
      <c r="C289" s="15" t="s">
        <v>8213</v>
      </c>
      <c r="D289" s="15" t="s">
        <v>8248</v>
      </c>
      <c r="E289" s="16">
        <v>42233.429861111108</v>
      </c>
      <c r="F289" s="7" t="s">
        <v>8204</v>
      </c>
      <c r="G289" s="13" t="s">
        <v>523</v>
      </c>
      <c r="H289" s="15" t="str">
        <f>UPPER(Tb_Reseller[[#This Row],[Agen id]]&amp;"-"&amp;VLOOKUP(Tb_Reseller[[#This Row],[Agen id]],A:B,2,0)&amp;"("&amp;Tb_Reseller[[#This Row],[Short]]&amp;")")</f>
        <v>AR02661-MANTRI CELL(P)</v>
      </c>
      <c r="I289" s="15" t="str">
        <f>VLOOKUP(Tb_Reseller[[#This Row],[Agen id]],Mapping_Agen!A:D,4,0)</f>
        <v>Prima</v>
      </c>
      <c r="J289" s="7" t="str">
        <f>VLOOKUP(Tb_Reseller[[#This Row],[Agen id]],Mapping_Agen!A:C,3,0)</f>
        <v>PP</v>
      </c>
      <c r="K289" s="17" t="str">
        <f>TRIM(LEFT(Tb_Reseller[[#This Row],[Group]],2))</f>
        <v>P</v>
      </c>
      <c r="L289" s="17" t="str">
        <f>VLOOKUP(Tb_Reseller[[#This Row],[Agen id]],Mapping_Agen!A:E,5,0)</f>
        <v>NON SCO</v>
      </c>
      <c r="M289" s="64">
        <v>11.74193548387106</v>
      </c>
      <c r="N289" s="65">
        <v>11.266666666666637</v>
      </c>
      <c r="O289" s="65">
        <f>IFERROR(VLOOKUP(Tb_Reseller[[#This Row],[Kode Reseller]],[1]Sheet1!$A:$B,2,0),0)</f>
        <v>12.75</v>
      </c>
    </row>
    <row r="290" spans="1:15" x14ac:dyDescent="0.25">
      <c r="A290" s="13" t="s">
        <v>527</v>
      </c>
      <c r="B290" s="14" t="s">
        <v>8647</v>
      </c>
      <c r="C290" s="15" t="s">
        <v>8208</v>
      </c>
      <c r="D290" s="15" t="s">
        <v>8248</v>
      </c>
      <c r="E290" s="16">
        <v>42235.220138888893</v>
      </c>
      <c r="F290" s="7" t="s">
        <v>8204</v>
      </c>
      <c r="G290" s="13" t="s">
        <v>527</v>
      </c>
      <c r="H290" s="15" t="str">
        <f>UPPER(Tb_Reseller[[#This Row],[Agen id]]&amp;"-"&amp;VLOOKUP(Tb_Reseller[[#This Row],[Agen id]],A:B,2,0)&amp;"("&amp;Tb_Reseller[[#This Row],[Short]]&amp;")")</f>
        <v>AR02669-JOANA CELL(R)</v>
      </c>
      <c r="I290" s="15" t="str">
        <f>VLOOKUP(Tb_Reseller[[#This Row],[Agen id]],Mapping_Agen!A:D,4,0)</f>
        <v>No Limit</v>
      </c>
      <c r="J290" s="7" t="str">
        <f>VLOOKUP(Tb_Reseller[[#This Row],[Agen id]],Mapping_Agen!A:C,3,0)</f>
        <v>PP</v>
      </c>
      <c r="K290" s="17" t="str">
        <f>TRIM(LEFT(Tb_Reseller[[#This Row],[Group]],2))</f>
        <v>R</v>
      </c>
      <c r="L290" s="17" t="str">
        <f>VLOOKUP(Tb_Reseller[[#This Row],[Agen id]],Mapping_Agen!A:E,5,0)</f>
        <v>NON SCO</v>
      </c>
      <c r="M290" s="64">
        <v>0</v>
      </c>
      <c r="N290" s="65">
        <v>0</v>
      </c>
      <c r="O290" s="65">
        <f>IFERROR(VLOOKUP(Tb_Reseller[[#This Row],[Kode Reseller]],[1]Sheet1!$A:$B,2,0),0)</f>
        <v>0</v>
      </c>
    </row>
    <row r="291" spans="1:15" x14ac:dyDescent="0.25">
      <c r="A291" s="13" t="s">
        <v>529</v>
      </c>
      <c r="B291" s="14" t="s">
        <v>8648</v>
      </c>
      <c r="C291" s="15" t="s">
        <v>8222</v>
      </c>
      <c r="D291" s="15" t="s">
        <v>8203</v>
      </c>
      <c r="E291" s="16">
        <v>42235.400694444441</v>
      </c>
      <c r="F291" s="7" t="s">
        <v>8204</v>
      </c>
      <c r="G291" s="13" t="s">
        <v>529</v>
      </c>
      <c r="H291" s="15" t="str">
        <f>UPPER(Tb_Reseller[[#This Row],[Agen id]]&amp;"-"&amp;VLOOKUP(Tb_Reseller[[#This Row],[Agen id]],A:B,2,0)&amp;"("&amp;Tb_Reseller[[#This Row],[Short]]&amp;")")</f>
        <v>AR02672-ESA RELOAD(MV)</v>
      </c>
      <c r="I291" s="15" t="str">
        <f>VLOOKUP(Tb_Reseller[[#This Row],[Agen id]],Mapping_Agen!A:D,4,0)</f>
        <v>Limit</v>
      </c>
      <c r="J291" s="7" t="str">
        <f>VLOOKUP(Tb_Reseller[[#This Row],[Agen id]],Mapping_Agen!A:C,3,0)</f>
        <v>BSD</v>
      </c>
      <c r="K291" s="17" t="str">
        <f>TRIM(LEFT(Tb_Reseller[[#This Row],[Group]],2))</f>
        <v>MV</v>
      </c>
      <c r="L291" s="17" t="str">
        <f>VLOOKUP(Tb_Reseller[[#This Row],[Agen id]],Mapping_Agen!A:E,5,0)</f>
        <v>Hupron</v>
      </c>
      <c r="M291" s="64">
        <v>6.3548387096774146</v>
      </c>
      <c r="N291" s="65">
        <v>6.2999999999999874</v>
      </c>
      <c r="O291" s="65">
        <f>IFERROR(VLOOKUP(Tb_Reseller[[#This Row],[Kode Reseller]],[1]Sheet1!$A:$B,2,0),0)</f>
        <v>8</v>
      </c>
    </row>
    <row r="292" spans="1:15" x14ac:dyDescent="0.25">
      <c r="A292" s="13" t="s">
        <v>532</v>
      </c>
      <c r="B292" s="14" t="s">
        <v>8649</v>
      </c>
      <c r="C292" s="15" t="s">
        <v>8208</v>
      </c>
      <c r="D292" s="15" t="s">
        <v>8248</v>
      </c>
      <c r="E292" s="16">
        <v>42244.589583333327</v>
      </c>
      <c r="F292" s="7" t="s">
        <v>8204</v>
      </c>
      <c r="G292" s="13" t="s">
        <v>532</v>
      </c>
      <c r="H292" s="15" t="str">
        <f>UPPER(Tb_Reseller[[#This Row],[Agen id]]&amp;"-"&amp;VLOOKUP(Tb_Reseller[[#This Row],[Agen id]],A:B,2,0)&amp;"("&amp;Tb_Reseller[[#This Row],[Short]]&amp;")")</f>
        <v>AR02730-HILAL CELL(R)</v>
      </c>
      <c r="I292" s="15" t="str">
        <f>VLOOKUP(Tb_Reseller[[#This Row],[Agen id]],Mapping_Agen!A:D,4,0)</f>
        <v>No Limit</v>
      </c>
      <c r="J292" s="7" t="str">
        <f>VLOOKUP(Tb_Reseller[[#This Row],[Agen id]],Mapping_Agen!A:C,3,0)</f>
        <v>PP</v>
      </c>
      <c r="K292" s="17" t="str">
        <f>TRIM(LEFT(Tb_Reseller[[#This Row],[Group]],2))</f>
        <v>R</v>
      </c>
      <c r="L292" s="17" t="str">
        <f>VLOOKUP(Tb_Reseller[[#This Row],[Agen id]],Mapping_Agen!A:E,5,0)</f>
        <v>NON SCO</v>
      </c>
      <c r="M292" s="64">
        <v>0</v>
      </c>
      <c r="N292" s="65">
        <v>0</v>
      </c>
      <c r="O292" s="65">
        <f>IFERROR(VLOOKUP(Tb_Reseller[[#This Row],[Kode Reseller]],[1]Sheet1!$A:$B,2,0),0)</f>
        <v>0</v>
      </c>
    </row>
    <row r="293" spans="1:15" x14ac:dyDescent="0.25">
      <c r="A293" s="13" t="s">
        <v>534</v>
      </c>
      <c r="B293" s="14" t="s">
        <v>8650</v>
      </c>
      <c r="C293" s="15" t="s">
        <v>8237</v>
      </c>
      <c r="D293" s="15" t="s">
        <v>8248</v>
      </c>
      <c r="E293" s="16">
        <v>42247.517361111109</v>
      </c>
      <c r="F293" s="7" t="s">
        <v>8204</v>
      </c>
      <c r="G293" s="13" t="s">
        <v>534</v>
      </c>
      <c r="H293" s="15" t="str">
        <f>UPPER(Tb_Reseller[[#This Row],[Agen id]]&amp;"-"&amp;VLOOKUP(Tb_Reseller[[#This Row],[Agen id]],A:B,2,0)&amp;"("&amp;Tb_Reseller[[#This Row],[Short]]&amp;")")</f>
        <v>AR02756-ZAIN 2 CELL(M)</v>
      </c>
      <c r="I293" s="15" t="str">
        <f>VLOOKUP(Tb_Reseller[[#This Row],[Agen id]],Mapping_Agen!A:D,4,0)</f>
        <v>No Limit</v>
      </c>
      <c r="J293" s="7" t="str">
        <f>VLOOKUP(Tb_Reseller[[#This Row],[Agen id]],Mapping_Agen!A:C,3,0)</f>
        <v>PP</v>
      </c>
      <c r="K293" s="17" t="str">
        <f>TRIM(LEFT(Tb_Reseller[[#This Row],[Group]],2))</f>
        <v>M</v>
      </c>
      <c r="L293" s="17" t="str">
        <f>VLOOKUP(Tb_Reseller[[#This Row],[Agen id]],Mapping_Agen!A:E,5,0)</f>
        <v>NON SCO</v>
      </c>
      <c r="M293" s="64">
        <v>0</v>
      </c>
      <c r="N293" s="65">
        <v>0</v>
      </c>
      <c r="O293" s="65">
        <f>IFERROR(VLOOKUP(Tb_Reseller[[#This Row],[Kode Reseller]],[1]Sheet1!$A:$B,2,0),0)</f>
        <v>0</v>
      </c>
    </row>
    <row r="294" spans="1:15" x14ac:dyDescent="0.25">
      <c r="A294" s="13" t="s">
        <v>8651</v>
      </c>
      <c r="B294" s="14" t="s">
        <v>8652</v>
      </c>
      <c r="C294" s="15" t="s">
        <v>8213</v>
      </c>
      <c r="D294" s="15" t="s">
        <v>8653</v>
      </c>
      <c r="E294" s="16">
        <v>42248.688888888893</v>
      </c>
      <c r="F294" s="7" t="s">
        <v>8268</v>
      </c>
      <c r="G294" s="13" t="s">
        <v>132</v>
      </c>
      <c r="H294" s="15" t="str">
        <f>UPPER(Tb_Reseller[[#This Row],[Agen id]]&amp;"-"&amp;VLOOKUP(Tb_Reseller[[#This Row],[Agen id]],A:B,2,0)&amp;"("&amp;Tb_Reseller[[#This Row],[Short]]&amp;")")</f>
        <v>AR00179-FABIAN CELL(P)</v>
      </c>
      <c r="I294" s="15" t="str">
        <f>VLOOKUP(Tb_Reseller[[#This Row],[Agen id]],Mapping_Agen!A:D,4,0)</f>
        <v>Prima</v>
      </c>
      <c r="J294" s="7" t="str">
        <f>VLOOKUP(Tb_Reseller[[#This Row],[Agen id]],Mapping_Agen!A:C,3,0)</f>
        <v>BSD</v>
      </c>
      <c r="K294" s="17" t="str">
        <f>TRIM(LEFT(Tb_Reseller[[#This Row],[Group]],2))</f>
        <v>P</v>
      </c>
      <c r="L294" s="17" t="str">
        <f>VLOOKUP(Tb_Reseller[[#This Row],[Agen id]],Mapping_Agen!A:E,5,0)</f>
        <v>Hupron</v>
      </c>
      <c r="M294" s="64">
        <v>0</v>
      </c>
      <c r="N294" s="65">
        <v>0</v>
      </c>
      <c r="O294" s="65">
        <f>IFERROR(VLOOKUP(Tb_Reseller[[#This Row],[Kode Reseller]],[1]Sheet1!$A:$B,2,0),0)</f>
        <v>0</v>
      </c>
    </row>
    <row r="295" spans="1:15" x14ac:dyDescent="0.25">
      <c r="A295" s="13" t="s">
        <v>536</v>
      </c>
      <c r="B295" s="14" t="s">
        <v>8654</v>
      </c>
      <c r="C295" s="15" t="s">
        <v>8210</v>
      </c>
      <c r="D295" s="15" t="s">
        <v>8203</v>
      </c>
      <c r="E295" s="16">
        <v>42261.716666666667</v>
      </c>
      <c r="F295" s="7" t="s">
        <v>8204</v>
      </c>
      <c r="G295" s="13" t="s">
        <v>536</v>
      </c>
      <c r="H295" s="15" t="str">
        <f>UPPER(Tb_Reseller[[#This Row],[Agen id]]&amp;"-"&amp;VLOOKUP(Tb_Reseller[[#This Row],[Agen id]],A:B,2,0)&amp;"("&amp;Tb_Reseller[[#This Row],[Short]]&amp;")")</f>
        <v>AR02872-ALFATH REZA(RV)</v>
      </c>
      <c r="I295" s="15" t="str">
        <f>VLOOKUP(Tb_Reseller[[#This Row],[Agen id]],Mapping_Agen!A:D,4,0)</f>
        <v>Limit</v>
      </c>
      <c r="J295" s="7" t="str">
        <f>VLOOKUP(Tb_Reseller[[#This Row],[Agen id]],Mapping_Agen!A:C,3,0)</f>
        <v>BSD</v>
      </c>
      <c r="K295" s="17" t="str">
        <f>TRIM(LEFT(Tb_Reseller[[#This Row],[Group]],2))</f>
        <v>RV</v>
      </c>
      <c r="L295" s="17" t="str">
        <f>VLOOKUP(Tb_Reseller[[#This Row],[Agen id]],Mapping_Agen!A:E,5,0)</f>
        <v>Hupron</v>
      </c>
      <c r="M295" s="64">
        <v>8.5161290322580712</v>
      </c>
      <c r="N295" s="65">
        <v>7.166666666666651</v>
      </c>
      <c r="O295" s="65">
        <f>IFERROR(VLOOKUP(Tb_Reseller[[#This Row],[Kode Reseller]],[1]Sheet1!$A:$B,2,0),0)</f>
        <v>6</v>
      </c>
    </row>
    <row r="296" spans="1:15" x14ac:dyDescent="0.25">
      <c r="A296" s="13" t="s">
        <v>2456</v>
      </c>
      <c r="B296" s="14" t="s">
        <v>8655</v>
      </c>
      <c r="C296" s="15" t="s">
        <v>8208</v>
      </c>
      <c r="D296" s="15" t="s">
        <v>8248</v>
      </c>
      <c r="E296" s="16">
        <v>42266.730555555558</v>
      </c>
      <c r="F296" s="7" t="s">
        <v>8204</v>
      </c>
      <c r="G296" s="13" t="s">
        <v>2456</v>
      </c>
      <c r="H296" s="15" t="str">
        <f>UPPER(Tb_Reseller[[#This Row],[Agen id]]&amp;"-"&amp;VLOOKUP(Tb_Reseller[[#This Row],[Agen id]],A:B,2,0)&amp;"("&amp;Tb_Reseller[[#This Row],[Short]]&amp;")")</f>
        <v>AR02910-AAYOSEP CELL(R)</v>
      </c>
      <c r="I296" s="15" t="str">
        <f>VLOOKUP(Tb_Reseller[[#This Row],[Agen id]],Mapping_Agen!A:D,4,0)</f>
        <v>No Limit</v>
      </c>
      <c r="J296" s="7" t="str">
        <f>VLOOKUP(Tb_Reseller[[#This Row],[Agen id]],Mapping_Agen!A:C,3,0)</f>
        <v>PP</v>
      </c>
      <c r="K296" s="17" t="str">
        <f>TRIM(LEFT(Tb_Reseller[[#This Row],[Group]],2))</f>
        <v>R</v>
      </c>
      <c r="L296" s="17" t="str">
        <f>VLOOKUP(Tb_Reseller[[#This Row],[Agen id]],Mapping_Agen!A:E,5,0)</f>
        <v>NON SCO</v>
      </c>
      <c r="M296" s="64">
        <v>0.90322580645161232</v>
      </c>
      <c r="N296" s="65">
        <v>1.5000000000000013</v>
      </c>
      <c r="O296" s="65">
        <f>IFERROR(VLOOKUP(Tb_Reseller[[#This Row],[Kode Reseller]],[1]Sheet1!$A:$B,2,0),0)</f>
        <v>0.5</v>
      </c>
    </row>
    <row r="297" spans="1:15" x14ac:dyDescent="0.25">
      <c r="A297" s="13" t="s">
        <v>541</v>
      </c>
      <c r="B297" s="14" t="s">
        <v>8656</v>
      </c>
      <c r="C297" s="15" t="s">
        <v>8213</v>
      </c>
      <c r="D297" s="15" t="s">
        <v>8248</v>
      </c>
      <c r="E297" s="16">
        <v>42269.81527777778</v>
      </c>
      <c r="F297" s="7" t="s">
        <v>8204</v>
      </c>
      <c r="G297" s="13" t="s">
        <v>541</v>
      </c>
      <c r="H297" s="15" t="str">
        <f>UPPER(Tb_Reseller[[#This Row],[Agen id]]&amp;"-"&amp;VLOOKUP(Tb_Reseller[[#This Row],[Agen id]],A:B,2,0)&amp;"("&amp;Tb_Reseller[[#This Row],[Short]]&amp;")")</f>
        <v>AR02933-ALBY CELL(P)</v>
      </c>
      <c r="I297" s="15" t="str">
        <f>VLOOKUP(Tb_Reseller[[#This Row],[Agen id]],Mapping_Agen!A:D,4,0)</f>
        <v>Prima</v>
      </c>
      <c r="J297" s="7" t="str">
        <f>VLOOKUP(Tb_Reseller[[#This Row],[Agen id]],Mapping_Agen!A:C,3,0)</f>
        <v>PP</v>
      </c>
      <c r="K297" s="17" t="str">
        <f>TRIM(LEFT(Tb_Reseller[[#This Row],[Group]],2))</f>
        <v>P</v>
      </c>
      <c r="L297" s="17" t="str">
        <f>VLOOKUP(Tb_Reseller[[#This Row],[Agen id]],Mapping_Agen!A:E,5,0)</f>
        <v>Febri Kurniawan</v>
      </c>
      <c r="M297" s="64">
        <v>3.9999999999999969</v>
      </c>
      <c r="N297" s="65">
        <v>2.9333333333333327</v>
      </c>
      <c r="O297" s="65">
        <f>IFERROR(VLOOKUP(Tb_Reseller[[#This Row],[Kode Reseller]],[1]Sheet1!$A:$B,2,0),0)</f>
        <v>2.75</v>
      </c>
    </row>
    <row r="298" spans="1:15" x14ac:dyDescent="0.25">
      <c r="A298" s="13" t="s">
        <v>8657</v>
      </c>
      <c r="B298" s="14" t="s">
        <v>8658</v>
      </c>
      <c r="C298" s="15" t="s">
        <v>8213</v>
      </c>
      <c r="D298" s="15" t="s">
        <v>8659</v>
      </c>
      <c r="E298" s="16">
        <v>42270.613888888889</v>
      </c>
      <c r="F298" s="7" t="s">
        <v>8268</v>
      </c>
      <c r="G298" s="13" t="s">
        <v>327</v>
      </c>
      <c r="H298" s="15" t="str">
        <f>UPPER(Tb_Reseller[[#This Row],[Agen id]]&amp;"-"&amp;VLOOKUP(Tb_Reseller[[#This Row],[Agen id]],A:B,2,0)&amp;"("&amp;Tb_Reseller[[#This Row],[Short]]&amp;")")</f>
        <v>AR00925-SHANUM CELL(P)</v>
      </c>
      <c r="I298" s="15" t="str">
        <f>VLOOKUP(Tb_Reseller[[#This Row],[Agen id]],Mapping_Agen!A:D,4,0)</f>
        <v>Prima</v>
      </c>
      <c r="J298" s="7" t="str">
        <f>VLOOKUP(Tb_Reseller[[#This Row],[Agen id]],Mapping_Agen!A:C,3,0)</f>
        <v>PP</v>
      </c>
      <c r="K298" s="17" t="str">
        <f>TRIM(LEFT(Tb_Reseller[[#This Row],[Group]],2))</f>
        <v>P</v>
      </c>
      <c r="L298" s="17" t="str">
        <f>VLOOKUP(Tb_Reseller[[#This Row],[Agen id]],Mapping_Agen!A:E,5,0)</f>
        <v>NON SCO</v>
      </c>
      <c r="M298" s="64">
        <v>0</v>
      </c>
      <c r="N298" s="65">
        <v>0</v>
      </c>
      <c r="O298" s="65">
        <f>IFERROR(VLOOKUP(Tb_Reseller[[#This Row],[Kode Reseller]],[1]Sheet1!$A:$B,2,0),0)</f>
        <v>0</v>
      </c>
    </row>
    <row r="299" spans="1:15" x14ac:dyDescent="0.25">
      <c r="A299" s="13" t="s">
        <v>545</v>
      </c>
      <c r="B299" s="14" t="s">
        <v>8660</v>
      </c>
      <c r="C299" s="15" t="s">
        <v>8262</v>
      </c>
      <c r="D299" s="15" t="s">
        <v>8248</v>
      </c>
      <c r="E299" s="16">
        <v>42278.676388888889</v>
      </c>
      <c r="F299" s="7" t="s">
        <v>8204</v>
      </c>
      <c r="G299" s="13" t="s">
        <v>545</v>
      </c>
      <c r="H299" s="15" t="str">
        <f>UPPER(Tb_Reseller[[#This Row],[Agen id]]&amp;"-"&amp;VLOOKUP(Tb_Reseller[[#This Row],[Agen id]],A:B,2,0)&amp;"("&amp;Tb_Reseller[[#This Row],[Short]]&amp;")")</f>
        <v>AR03006-WILLY CELL(RL)</v>
      </c>
      <c r="I299" s="15" t="str">
        <f>VLOOKUP(Tb_Reseller[[#This Row],[Agen id]],Mapping_Agen!A:D,4,0)</f>
        <v>Limit</v>
      </c>
      <c r="J299" s="7" t="str">
        <f>VLOOKUP(Tb_Reseller[[#This Row],[Agen id]],Mapping_Agen!A:C,3,0)</f>
        <v>PP</v>
      </c>
      <c r="K299" s="17" t="str">
        <f>TRIM(LEFT(Tb_Reseller[[#This Row],[Group]],2))</f>
        <v>RL</v>
      </c>
      <c r="L299" s="17" t="str">
        <f>VLOOKUP(Tb_Reseller[[#This Row],[Agen id]],Mapping_Agen!A:E,5,0)</f>
        <v>Febri Kurniawan</v>
      </c>
      <c r="M299" s="64">
        <v>2.2580645161290307</v>
      </c>
      <c r="N299" s="65">
        <v>2.3333333333333348</v>
      </c>
      <c r="O299" s="65">
        <f>IFERROR(VLOOKUP(Tb_Reseller[[#This Row],[Kode Reseller]],[1]Sheet1!$A:$B,2,0),0)</f>
        <v>6</v>
      </c>
    </row>
    <row r="300" spans="1:15" x14ac:dyDescent="0.25">
      <c r="A300" s="13" t="s">
        <v>550</v>
      </c>
      <c r="B300" s="14" t="s">
        <v>8661</v>
      </c>
      <c r="C300" s="15" t="s">
        <v>8213</v>
      </c>
      <c r="D300" s="15" t="s">
        <v>8248</v>
      </c>
      <c r="E300" s="16">
        <v>42280.402083333327</v>
      </c>
      <c r="F300" s="7" t="s">
        <v>8204</v>
      </c>
      <c r="G300" s="13" t="s">
        <v>550</v>
      </c>
      <c r="H300" s="15" t="str">
        <f>UPPER(Tb_Reseller[[#This Row],[Agen id]]&amp;"-"&amp;VLOOKUP(Tb_Reseller[[#This Row],[Agen id]],A:B,2,0)&amp;"("&amp;Tb_Reseller[[#This Row],[Short]]&amp;")")</f>
        <v>AR03027-NOMEN CELL(P)</v>
      </c>
      <c r="I300" s="15" t="str">
        <f>VLOOKUP(Tb_Reseller[[#This Row],[Agen id]],Mapping_Agen!A:D,4,0)</f>
        <v>Prima</v>
      </c>
      <c r="J300" s="7" t="str">
        <f>VLOOKUP(Tb_Reseller[[#This Row],[Agen id]],Mapping_Agen!A:C,3,0)</f>
        <v>PP</v>
      </c>
      <c r="K300" s="17" t="str">
        <f>TRIM(LEFT(Tb_Reseller[[#This Row],[Group]],2))</f>
        <v>P</v>
      </c>
      <c r="L300" s="17" t="str">
        <f>VLOOKUP(Tb_Reseller[[#This Row],[Agen id]],Mapping_Agen!A:E,5,0)</f>
        <v>Febri Kurniawan</v>
      </c>
      <c r="M300" s="64">
        <v>11.322580645161372</v>
      </c>
      <c r="N300" s="65">
        <v>13.433333333333296</v>
      </c>
      <c r="O300" s="65">
        <f>IFERROR(VLOOKUP(Tb_Reseller[[#This Row],[Kode Reseller]],[1]Sheet1!$A:$B,2,0),0)</f>
        <v>11.75</v>
      </c>
    </row>
    <row r="301" spans="1:15" x14ac:dyDescent="0.25">
      <c r="A301" s="13" t="s">
        <v>554</v>
      </c>
      <c r="B301" s="14" t="s">
        <v>8662</v>
      </c>
      <c r="C301" s="15" t="s">
        <v>8210</v>
      </c>
      <c r="D301" s="15" t="s">
        <v>8203</v>
      </c>
      <c r="E301" s="16">
        <v>42280.461805555547</v>
      </c>
      <c r="F301" s="7" t="s">
        <v>8204</v>
      </c>
      <c r="G301" s="13" t="s">
        <v>554</v>
      </c>
      <c r="H301" s="15" t="str">
        <f>UPPER(Tb_Reseller[[#This Row],[Agen id]]&amp;"-"&amp;VLOOKUP(Tb_Reseller[[#This Row],[Agen id]],A:B,2,0)&amp;"("&amp;Tb_Reseller[[#This Row],[Short]]&amp;")")</f>
        <v>AR03029-NAZIVA CELL(RV)</v>
      </c>
      <c r="I301" s="15" t="str">
        <f>VLOOKUP(Tb_Reseller[[#This Row],[Agen id]],Mapping_Agen!A:D,4,0)</f>
        <v>No Limit</v>
      </c>
      <c r="J301" s="7" t="str">
        <f>VLOOKUP(Tb_Reseller[[#This Row],[Agen id]],Mapping_Agen!A:C,3,0)</f>
        <v>BSD</v>
      </c>
      <c r="K301" s="17" t="str">
        <f>TRIM(LEFT(Tb_Reseller[[#This Row],[Group]],2))</f>
        <v>RV</v>
      </c>
      <c r="L301" s="17" t="str">
        <f>VLOOKUP(Tb_Reseller[[#This Row],[Agen id]],Mapping_Agen!A:E,5,0)</f>
        <v>NON SCO</v>
      </c>
      <c r="M301" s="64">
        <v>0</v>
      </c>
      <c r="N301" s="65">
        <v>0</v>
      </c>
      <c r="O301" s="65">
        <f>IFERROR(VLOOKUP(Tb_Reseller[[#This Row],[Kode Reseller]],[1]Sheet1!$A:$B,2,0),0)</f>
        <v>0</v>
      </c>
    </row>
    <row r="302" spans="1:15" x14ac:dyDescent="0.25">
      <c r="A302" s="13" t="s">
        <v>8663</v>
      </c>
      <c r="B302" s="14" t="s">
        <v>8664</v>
      </c>
      <c r="C302" s="15" t="s">
        <v>8213</v>
      </c>
      <c r="D302" s="15" t="s">
        <v>8308</v>
      </c>
      <c r="E302" s="16">
        <v>42280.466666666667</v>
      </c>
      <c r="F302" s="7" t="s">
        <v>8268</v>
      </c>
      <c r="G302" s="13" t="s">
        <v>550</v>
      </c>
      <c r="H302" s="15" t="str">
        <f>UPPER(Tb_Reseller[[#This Row],[Agen id]]&amp;"-"&amp;VLOOKUP(Tb_Reseller[[#This Row],[Agen id]],A:B,2,0)&amp;"("&amp;Tb_Reseller[[#This Row],[Short]]&amp;")")</f>
        <v>AR03027-NOMEN CELL(P)</v>
      </c>
      <c r="I302" s="15" t="str">
        <f>VLOOKUP(Tb_Reseller[[#This Row],[Agen id]],Mapping_Agen!A:D,4,0)</f>
        <v>Prima</v>
      </c>
      <c r="J302" s="7" t="str">
        <f>VLOOKUP(Tb_Reseller[[#This Row],[Agen id]],Mapping_Agen!A:C,3,0)</f>
        <v>PP</v>
      </c>
      <c r="K302" s="17" t="str">
        <f>TRIM(LEFT(Tb_Reseller[[#This Row],[Group]],2))</f>
        <v>P</v>
      </c>
      <c r="L302" s="17" t="str">
        <f>VLOOKUP(Tb_Reseller[[#This Row],[Agen id]],Mapping_Agen!A:E,5,0)</f>
        <v>Febri Kurniawan</v>
      </c>
      <c r="M302" s="64">
        <v>2.0967741935483857</v>
      </c>
      <c r="N302" s="65">
        <v>1.1000000000000001</v>
      </c>
      <c r="O302" s="65">
        <f>IFERROR(VLOOKUP(Tb_Reseller[[#This Row],[Kode Reseller]],[1]Sheet1!$A:$B,2,0),0)</f>
        <v>1.75</v>
      </c>
    </row>
    <row r="303" spans="1:15" x14ac:dyDescent="0.25">
      <c r="A303" s="13" t="s">
        <v>8665</v>
      </c>
      <c r="B303" s="14" t="s">
        <v>8666</v>
      </c>
      <c r="C303" s="15" t="s">
        <v>8213</v>
      </c>
      <c r="D303" s="15" t="s">
        <v>8521</v>
      </c>
      <c r="E303" s="16">
        <v>42282.543055555558</v>
      </c>
      <c r="F303" s="7" t="s">
        <v>8268</v>
      </c>
      <c r="G303" s="13" t="s">
        <v>432</v>
      </c>
      <c r="H303" s="15" t="str">
        <f>UPPER(Tb_Reseller[[#This Row],[Agen id]]&amp;"-"&amp;VLOOKUP(Tb_Reseller[[#This Row],[Agen id]],A:B,2,0)&amp;"("&amp;Tb_Reseller[[#This Row],[Short]]&amp;")")</f>
        <v>AR01800-FARID CELL(P)</v>
      </c>
      <c r="I303" s="15" t="str">
        <f>VLOOKUP(Tb_Reseller[[#This Row],[Agen id]],Mapping_Agen!A:D,4,0)</f>
        <v>Prima</v>
      </c>
      <c r="J303" s="7" t="str">
        <f>VLOOKUP(Tb_Reseller[[#This Row],[Agen id]],Mapping_Agen!A:C,3,0)</f>
        <v>BSD</v>
      </c>
      <c r="K303" s="17" t="str">
        <f>TRIM(LEFT(Tb_Reseller[[#This Row],[Group]],2))</f>
        <v>P</v>
      </c>
      <c r="L303" s="17" t="str">
        <f>VLOOKUP(Tb_Reseller[[#This Row],[Agen id]],Mapping_Agen!A:E,5,0)</f>
        <v>NON SCO</v>
      </c>
      <c r="M303" s="64">
        <v>0</v>
      </c>
      <c r="N303" s="65">
        <v>0</v>
      </c>
      <c r="O303" s="65">
        <f>IFERROR(VLOOKUP(Tb_Reseller[[#This Row],[Kode Reseller]],[1]Sheet1!$A:$B,2,0),0)</f>
        <v>0</v>
      </c>
    </row>
    <row r="304" spans="1:15" x14ac:dyDescent="0.25">
      <c r="A304" s="13" t="s">
        <v>8667</v>
      </c>
      <c r="B304" s="14" t="s">
        <v>8668</v>
      </c>
      <c r="C304" s="15" t="s">
        <v>8213</v>
      </c>
      <c r="D304" s="15" t="s">
        <v>8653</v>
      </c>
      <c r="E304" s="16">
        <v>42284.515972222223</v>
      </c>
      <c r="F304" s="7" t="s">
        <v>8268</v>
      </c>
      <c r="G304" s="13" t="s">
        <v>132</v>
      </c>
      <c r="H304" s="15" t="str">
        <f>UPPER(Tb_Reseller[[#This Row],[Agen id]]&amp;"-"&amp;VLOOKUP(Tb_Reseller[[#This Row],[Agen id]],A:B,2,0)&amp;"("&amp;Tb_Reseller[[#This Row],[Short]]&amp;")")</f>
        <v>AR00179-FABIAN CELL(P)</v>
      </c>
      <c r="I304" s="15" t="str">
        <f>VLOOKUP(Tb_Reseller[[#This Row],[Agen id]],Mapping_Agen!A:D,4,0)</f>
        <v>Prima</v>
      </c>
      <c r="J304" s="7" t="str">
        <f>VLOOKUP(Tb_Reseller[[#This Row],[Agen id]],Mapping_Agen!A:C,3,0)</f>
        <v>BSD</v>
      </c>
      <c r="K304" s="17" t="str">
        <f>TRIM(LEFT(Tb_Reseller[[#This Row],[Group]],2))</f>
        <v>P</v>
      </c>
      <c r="L304" s="17" t="str">
        <f>VLOOKUP(Tb_Reseller[[#This Row],[Agen id]],Mapping_Agen!A:E,5,0)</f>
        <v>Hupron</v>
      </c>
      <c r="M304" s="64">
        <v>0</v>
      </c>
      <c r="N304" s="65">
        <v>0</v>
      </c>
      <c r="O304" s="65">
        <f>IFERROR(VLOOKUP(Tb_Reseller[[#This Row],[Kode Reseller]],[1]Sheet1!$A:$B,2,0),0)</f>
        <v>0</v>
      </c>
    </row>
    <row r="305" spans="1:15" x14ac:dyDescent="0.25">
      <c r="A305" s="13" t="s">
        <v>2765</v>
      </c>
      <c r="B305" s="14" t="s">
        <v>8669</v>
      </c>
      <c r="C305" s="15" t="s">
        <v>8208</v>
      </c>
      <c r="D305" s="15" t="s">
        <v>8203</v>
      </c>
      <c r="E305" s="16">
        <v>42293.40902777778</v>
      </c>
      <c r="F305" s="7" t="s">
        <v>8204</v>
      </c>
      <c r="G305" s="13" t="s">
        <v>2765</v>
      </c>
      <c r="H305" s="15" t="str">
        <f>UPPER(Tb_Reseller[[#This Row],[Agen id]]&amp;"-"&amp;VLOOKUP(Tb_Reseller[[#This Row],[Agen id]],A:B,2,0)&amp;"("&amp;Tb_Reseller[[#This Row],[Short]]&amp;")")</f>
        <v>AR03141-JOSEP(R)</v>
      </c>
      <c r="I305" s="15" t="str">
        <f>VLOOKUP(Tb_Reseller[[#This Row],[Agen id]],Mapping_Agen!A:D,4,0)</f>
        <v>No Limit</v>
      </c>
      <c r="J305" s="7" t="str">
        <f>VLOOKUP(Tb_Reseller[[#This Row],[Agen id]],Mapping_Agen!A:C,3,0)</f>
        <v>BSD</v>
      </c>
      <c r="K305" s="17" t="str">
        <f>TRIM(LEFT(Tb_Reseller[[#This Row],[Group]],2))</f>
        <v>R</v>
      </c>
      <c r="L305" s="17" t="str">
        <f>VLOOKUP(Tb_Reseller[[#This Row],[Agen id]],Mapping_Agen!A:E,5,0)</f>
        <v>NON SCO</v>
      </c>
      <c r="M305" s="64">
        <v>0.93548387096774133</v>
      </c>
      <c r="N305" s="65">
        <v>0.46666666666666662</v>
      </c>
      <c r="O305" s="65">
        <f>IFERROR(VLOOKUP(Tb_Reseller[[#This Row],[Kode Reseller]],[1]Sheet1!$A:$B,2,0),0)</f>
        <v>1.25</v>
      </c>
    </row>
    <row r="306" spans="1:15" x14ac:dyDescent="0.25">
      <c r="A306" s="13" t="s">
        <v>232</v>
      </c>
      <c r="B306" s="14" t="s">
        <v>8670</v>
      </c>
      <c r="C306" s="15" t="s">
        <v>8208</v>
      </c>
      <c r="D306" s="15" t="s">
        <v>8248</v>
      </c>
      <c r="E306" s="16">
        <v>42298.577777777777</v>
      </c>
      <c r="F306" s="7" t="s">
        <v>8204</v>
      </c>
      <c r="G306" s="13" t="s">
        <v>232</v>
      </c>
      <c r="H306" s="15" t="str">
        <f>UPPER(Tb_Reseller[[#This Row],[Agen id]]&amp;"-"&amp;VLOOKUP(Tb_Reseller[[#This Row],[Agen id]],A:B,2,0)&amp;"("&amp;Tb_Reseller[[#This Row],[Short]]&amp;")")</f>
        <v>AR03175-YENI CELL(R)</v>
      </c>
      <c r="I306" s="15" t="str">
        <f>VLOOKUP(Tb_Reseller[[#This Row],[Agen id]],Mapping_Agen!A:D,4,0)</f>
        <v>No Limit</v>
      </c>
      <c r="J306" s="7" t="str">
        <f>VLOOKUP(Tb_Reseller[[#This Row],[Agen id]],Mapping_Agen!A:C,3,0)</f>
        <v>PP</v>
      </c>
      <c r="K306" s="17" t="str">
        <f>TRIM(LEFT(Tb_Reseller[[#This Row],[Group]],2))</f>
        <v>R</v>
      </c>
      <c r="L306" s="17" t="str">
        <f>VLOOKUP(Tb_Reseller[[#This Row],[Agen id]],Mapping_Agen!A:E,5,0)</f>
        <v>NON SCO</v>
      </c>
      <c r="M306" s="64">
        <v>7.9032258064516068</v>
      </c>
      <c r="N306" s="65">
        <v>7.6666666666666492</v>
      </c>
      <c r="O306" s="65">
        <f>IFERROR(VLOOKUP(Tb_Reseller[[#This Row],[Kode Reseller]],[1]Sheet1!$A:$B,2,0),0)</f>
        <v>7</v>
      </c>
    </row>
    <row r="307" spans="1:15" x14ac:dyDescent="0.25">
      <c r="A307" s="13" t="s">
        <v>560</v>
      </c>
      <c r="B307" s="14" t="s">
        <v>8671</v>
      </c>
      <c r="C307" s="15" t="s">
        <v>8237</v>
      </c>
      <c r="D307" s="15" t="s">
        <v>8248</v>
      </c>
      <c r="E307" s="16">
        <v>42298.618750000001</v>
      </c>
      <c r="F307" s="7" t="s">
        <v>8204</v>
      </c>
      <c r="G307" s="13" t="s">
        <v>560</v>
      </c>
      <c r="H307" s="15" t="str">
        <f>UPPER(Tb_Reseller[[#This Row],[Agen id]]&amp;"-"&amp;VLOOKUP(Tb_Reseller[[#This Row],[Agen id]],A:B,2,0)&amp;"("&amp;Tb_Reseller[[#This Row],[Short]]&amp;")")</f>
        <v>AR03176-HERNI HERAWATI CELL(M)</v>
      </c>
      <c r="I307" s="15" t="str">
        <f>VLOOKUP(Tb_Reseller[[#This Row],[Agen id]],Mapping_Agen!A:D,4,0)</f>
        <v>No Limit</v>
      </c>
      <c r="J307" s="7" t="str">
        <f>VLOOKUP(Tb_Reseller[[#This Row],[Agen id]],Mapping_Agen!A:C,3,0)</f>
        <v>PP</v>
      </c>
      <c r="K307" s="17" t="str">
        <f>TRIM(LEFT(Tb_Reseller[[#This Row],[Group]],2))</f>
        <v>M</v>
      </c>
      <c r="L307" s="17" t="str">
        <f>VLOOKUP(Tb_Reseller[[#This Row],[Agen id]],Mapping_Agen!A:E,5,0)</f>
        <v>NON SCO</v>
      </c>
      <c r="M307" s="64">
        <v>0</v>
      </c>
      <c r="N307" s="65">
        <v>0</v>
      </c>
      <c r="O307" s="65">
        <f>IFERROR(VLOOKUP(Tb_Reseller[[#This Row],[Kode Reseller]],[1]Sheet1!$A:$B,2,0),0)</f>
        <v>0</v>
      </c>
    </row>
    <row r="308" spans="1:15" x14ac:dyDescent="0.25">
      <c r="A308" s="13" t="s">
        <v>5805</v>
      </c>
      <c r="B308" s="14" t="s">
        <v>8672</v>
      </c>
      <c r="C308" s="15" t="s">
        <v>8208</v>
      </c>
      <c r="D308" s="15" t="s">
        <v>8248</v>
      </c>
      <c r="E308" s="16">
        <v>42299.473611111112</v>
      </c>
      <c r="F308" s="7" t="s">
        <v>8204</v>
      </c>
      <c r="G308" s="13" t="s">
        <v>5805</v>
      </c>
      <c r="H308" s="15" t="str">
        <f>UPPER(Tb_Reseller[[#This Row],[Agen id]]&amp;"-"&amp;VLOOKUP(Tb_Reseller[[#This Row],[Agen id]],A:B,2,0)&amp;"("&amp;Tb_Reseller[[#This Row],[Short]]&amp;")")</f>
        <v>AR03182-UMAY(R)</v>
      </c>
      <c r="I308" s="15" t="str">
        <f>VLOOKUP(Tb_Reseller[[#This Row],[Agen id]],Mapping_Agen!A:D,4,0)</f>
        <v>No Limit</v>
      </c>
      <c r="J308" s="7" t="str">
        <f>VLOOKUP(Tb_Reseller[[#This Row],[Agen id]],Mapping_Agen!A:C,3,0)</f>
        <v>PP</v>
      </c>
      <c r="K308" s="17" t="str">
        <f>TRIM(LEFT(Tb_Reseller[[#This Row],[Group]],2))</f>
        <v>R</v>
      </c>
      <c r="L308" s="17" t="str">
        <f>VLOOKUP(Tb_Reseller[[#This Row],[Agen id]],Mapping_Agen!A:E,5,0)</f>
        <v>NON SCO</v>
      </c>
      <c r="M308" s="64">
        <v>0</v>
      </c>
      <c r="N308" s="65">
        <v>0</v>
      </c>
      <c r="O308" s="65">
        <f>IFERROR(VLOOKUP(Tb_Reseller[[#This Row],[Kode Reseller]],[1]Sheet1!$A:$B,2,0),0)</f>
        <v>0</v>
      </c>
    </row>
    <row r="309" spans="1:15" x14ac:dyDescent="0.25">
      <c r="A309" s="13" t="s">
        <v>8673</v>
      </c>
      <c r="B309" s="14" t="s">
        <v>8674</v>
      </c>
      <c r="C309" s="15" t="s">
        <v>8213</v>
      </c>
      <c r="D309" s="15" t="s">
        <v>8308</v>
      </c>
      <c r="E309" s="16">
        <v>42302.431250000001</v>
      </c>
      <c r="F309" s="7" t="s">
        <v>8268</v>
      </c>
      <c r="G309" s="13" t="s">
        <v>550</v>
      </c>
      <c r="H309" s="15" t="str">
        <f>UPPER(Tb_Reseller[[#This Row],[Agen id]]&amp;"-"&amp;VLOOKUP(Tb_Reseller[[#This Row],[Agen id]],A:B,2,0)&amp;"("&amp;Tb_Reseller[[#This Row],[Short]]&amp;")")</f>
        <v>AR03027-NOMEN CELL(P)</v>
      </c>
      <c r="I309" s="15" t="str">
        <f>VLOOKUP(Tb_Reseller[[#This Row],[Agen id]],Mapping_Agen!A:D,4,0)</f>
        <v>Prima</v>
      </c>
      <c r="J309" s="7" t="str">
        <f>VLOOKUP(Tb_Reseller[[#This Row],[Agen id]],Mapping_Agen!A:C,3,0)</f>
        <v>PP</v>
      </c>
      <c r="K309" s="17" t="str">
        <f>TRIM(LEFT(Tb_Reseller[[#This Row],[Group]],2))</f>
        <v>P</v>
      </c>
      <c r="L309" s="17" t="str">
        <f>VLOOKUP(Tb_Reseller[[#This Row],[Agen id]],Mapping_Agen!A:E,5,0)</f>
        <v>Febri Kurniawan</v>
      </c>
      <c r="M309" s="64">
        <v>0</v>
      </c>
      <c r="N309" s="65">
        <v>0</v>
      </c>
      <c r="O309" s="65">
        <f>IFERROR(VLOOKUP(Tb_Reseller[[#This Row],[Kode Reseller]],[1]Sheet1!$A:$B,2,0),0)</f>
        <v>0</v>
      </c>
    </row>
    <row r="310" spans="1:15" x14ac:dyDescent="0.25">
      <c r="A310" s="13" t="s">
        <v>980</v>
      </c>
      <c r="B310" s="14" t="s">
        <v>8675</v>
      </c>
      <c r="C310" s="15" t="s">
        <v>8237</v>
      </c>
      <c r="D310" s="15" t="s">
        <v>8231</v>
      </c>
      <c r="E310" s="16">
        <v>42305.776388888888</v>
      </c>
      <c r="F310" s="7" t="s">
        <v>8204</v>
      </c>
      <c r="G310" s="13" t="s">
        <v>980</v>
      </c>
      <c r="H310" s="15" t="str">
        <f>UPPER(Tb_Reseller[[#This Row],[Agen id]]&amp;"-"&amp;VLOOKUP(Tb_Reseller[[#This Row],[Agen id]],A:B,2,0)&amp;"("&amp;Tb_Reseller[[#This Row],[Short]]&amp;")")</f>
        <v>AR03228-RAD ENO ACC HP(M)</v>
      </c>
      <c r="I310" s="15" t="str">
        <f>VLOOKUP(Tb_Reseller[[#This Row],[Agen id]],Mapping_Agen!A:D,4,0)</f>
        <v>No Limit</v>
      </c>
      <c r="J310" s="7" t="str">
        <f>VLOOKUP(Tb_Reseller[[#This Row],[Agen id]],Mapping_Agen!A:C,3,0)</f>
        <v>ICON</v>
      </c>
      <c r="K310" s="17" t="str">
        <f>TRIM(LEFT(Tb_Reseller[[#This Row],[Group]],2))</f>
        <v>M</v>
      </c>
      <c r="L310" s="17" t="str">
        <f>VLOOKUP(Tb_Reseller[[#This Row],[Agen id]],Mapping_Agen!A:E,5,0)</f>
        <v>NON SCO</v>
      </c>
      <c r="M310" s="64">
        <v>9.6774193548387094E-2</v>
      </c>
      <c r="N310" s="65">
        <v>3.3333333333333333E-2</v>
      </c>
      <c r="O310" s="65">
        <f>IFERROR(VLOOKUP(Tb_Reseller[[#This Row],[Kode Reseller]],[1]Sheet1!$A:$B,2,0),0)</f>
        <v>0</v>
      </c>
    </row>
    <row r="311" spans="1:15" x14ac:dyDescent="0.25">
      <c r="A311" s="13" t="s">
        <v>8676</v>
      </c>
      <c r="B311" s="14" t="s">
        <v>8677</v>
      </c>
      <c r="C311" s="15" t="s">
        <v>8544</v>
      </c>
      <c r="D311" s="15" t="s">
        <v>8678</v>
      </c>
      <c r="E311" s="16">
        <v>42309.428472222222</v>
      </c>
      <c r="F311" s="7" t="s">
        <v>8268</v>
      </c>
      <c r="G311" s="13" t="s">
        <v>1132</v>
      </c>
      <c r="H311" s="15" t="str">
        <f>UPPER(Tb_Reseller[[#This Row],[Agen id]]&amp;"-"&amp;VLOOKUP(Tb_Reseller[[#This Row],[Agen id]],A:B,2,0)&amp;"("&amp;Tb_Reseller[[#This Row],[Short]]&amp;")")</f>
        <v>AR11679-ULPAH CELL CELL(M2)</v>
      </c>
      <c r="I311" s="15" t="str">
        <f>VLOOKUP(Tb_Reseller[[#This Row],[Agen id]],Mapping_Agen!A:D,4,0)</f>
        <v>Prima</v>
      </c>
      <c r="J311" s="7" t="str">
        <f>VLOOKUP(Tb_Reseller[[#This Row],[Agen id]],Mapping_Agen!A:C,3,0)</f>
        <v>PP</v>
      </c>
      <c r="K311" s="17" t="str">
        <f>TRIM(LEFT(Tb_Reseller[[#This Row],[Group]],2))</f>
        <v>M2</v>
      </c>
      <c r="L311" s="17" t="str">
        <f>VLOOKUP(Tb_Reseller[[#This Row],[Agen id]],Mapping_Agen!A:E,5,0)</f>
        <v>Mas Komarjaya</v>
      </c>
      <c r="M311" s="64">
        <v>0</v>
      </c>
      <c r="N311" s="65">
        <v>0</v>
      </c>
      <c r="O311" s="65">
        <f>IFERROR(VLOOKUP(Tb_Reseller[[#This Row],[Kode Reseller]],[1]Sheet1!$A:$B,2,0),0)</f>
        <v>0</v>
      </c>
    </row>
    <row r="312" spans="1:15" x14ac:dyDescent="0.25">
      <c r="A312" s="13" t="s">
        <v>570</v>
      </c>
      <c r="B312" s="14" t="s">
        <v>8679</v>
      </c>
      <c r="C312" s="15" t="s">
        <v>8208</v>
      </c>
      <c r="D312" s="15" t="s">
        <v>8248</v>
      </c>
      <c r="E312" s="16">
        <v>42313.427083333343</v>
      </c>
      <c r="F312" s="7" t="s">
        <v>8204</v>
      </c>
      <c r="G312" s="13" t="s">
        <v>570</v>
      </c>
      <c r="H312" s="15" t="str">
        <f>UPPER(Tb_Reseller[[#This Row],[Agen id]]&amp;"-"&amp;VLOOKUP(Tb_Reseller[[#This Row],[Agen id]],A:B,2,0)&amp;"("&amp;Tb_Reseller[[#This Row],[Short]]&amp;")")</f>
        <v>AR03306-WAHANA CELL(R)</v>
      </c>
      <c r="I312" s="15" t="str">
        <f>VLOOKUP(Tb_Reseller[[#This Row],[Agen id]],Mapping_Agen!A:D,4,0)</f>
        <v>No Limit</v>
      </c>
      <c r="J312" s="7" t="str">
        <f>VLOOKUP(Tb_Reseller[[#This Row],[Agen id]],Mapping_Agen!A:C,3,0)</f>
        <v>PP</v>
      </c>
      <c r="K312" s="17" t="str">
        <f>TRIM(LEFT(Tb_Reseller[[#This Row],[Group]],2))</f>
        <v>R</v>
      </c>
      <c r="L312" s="17" t="str">
        <f>VLOOKUP(Tb_Reseller[[#This Row],[Agen id]],Mapping_Agen!A:E,5,0)</f>
        <v>NON SCO</v>
      </c>
      <c r="M312" s="64">
        <v>4.7741935483870934</v>
      </c>
      <c r="N312" s="65">
        <v>5.3666666666666574</v>
      </c>
      <c r="O312" s="65">
        <f>IFERROR(VLOOKUP(Tb_Reseller[[#This Row],[Kode Reseller]],[1]Sheet1!$A:$B,2,0),0)</f>
        <v>5.5</v>
      </c>
    </row>
    <row r="313" spans="1:15" x14ac:dyDescent="0.25">
      <c r="A313" s="13" t="s">
        <v>568</v>
      </c>
      <c r="B313" s="14" t="s">
        <v>8680</v>
      </c>
      <c r="C313" s="15" t="s">
        <v>8210</v>
      </c>
      <c r="D313" s="15" t="s">
        <v>8248</v>
      </c>
      <c r="E313" s="16">
        <v>42318.681250000001</v>
      </c>
      <c r="F313" s="7" t="s">
        <v>8204</v>
      </c>
      <c r="G313" s="13" t="s">
        <v>568</v>
      </c>
      <c r="H313" s="15" t="str">
        <f>UPPER(Tb_Reseller[[#This Row],[Agen id]]&amp;"-"&amp;VLOOKUP(Tb_Reseller[[#This Row],[Agen id]],A:B,2,0)&amp;"("&amp;Tb_Reseller[[#This Row],[Short]]&amp;")")</f>
        <v>AR03349-ENON CELL(RV)</v>
      </c>
      <c r="I313" s="15" t="str">
        <f>VLOOKUP(Tb_Reseller[[#This Row],[Agen id]],Mapping_Agen!A:D,4,0)</f>
        <v>No Limit</v>
      </c>
      <c r="J313" s="7" t="str">
        <f>VLOOKUP(Tb_Reseller[[#This Row],[Agen id]],Mapping_Agen!A:C,3,0)</f>
        <v>PP</v>
      </c>
      <c r="K313" s="17" t="str">
        <f>TRIM(LEFT(Tb_Reseller[[#This Row],[Group]],2))</f>
        <v>RV</v>
      </c>
      <c r="L313" s="17" t="str">
        <f>VLOOKUP(Tb_Reseller[[#This Row],[Agen id]],Mapping_Agen!A:E,5,0)</f>
        <v>NON SCO</v>
      </c>
      <c r="M313" s="64">
        <v>0</v>
      </c>
      <c r="N313" s="65">
        <v>0</v>
      </c>
      <c r="O313" s="65">
        <f>IFERROR(VLOOKUP(Tb_Reseller[[#This Row],[Kode Reseller]],[1]Sheet1!$A:$B,2,0),0)</f>
        <v>0</v>
      </c>
    </row>
    <row r="314" spans="1:15" x14ac:dyDescent="0.25">
      <c r="A314" s="13" t="s">
        <v>8681</v>
      </c>
      <c r="B314" s="14" t="s">
        <v>8682</v>
      </c>
      <c r="C314" s="15" t="s">
        <v>8213</v>
      </c>
      <c r="D314" s="15" t="s">
        <v>8521</v>
      </c>
      <c r="E314" s="16">
        <v>42319.792361111111</v>
      </c>
      <c r="F314" s="7" t="s">
        <v>8268</v>
      </c>
      <c r="G314" s="13" t="s">
        <v>432</v>
      </c>
      <c r="H314" s="15" t="str">
        <f>UPPER(Tb_Reseller[[#This Row],[Agen id]]&amp;"-"&amp;VLOOKUP(Tb_Reseller[[#This Row],[Agen id]],A:B,2,0)&amp;"("&amp;Tb_Reseller[[#This Row],[Short]]&amp;")")</f>
        <v>AR01800-FARID CELL(P)</v>
      </c>
      <c r="I314" s="15" t="str">
        <f>VLOOKUP(Tb_Reseller[[#This Row],[Agen id]],Mapping_Agen!A:D,4,0)</f>
        <v>Prima</v>
      </c>
      <c r="J314" s="7" t="str">
        <f>VLOOKUP(Tb_Reseller[[#This Row],[Agen id]],Mapping_Agen!A:C,3,0)</f>
        <v>BSD</v>
      </c>
      <c r="K314" s="17" t="str">
        <f>TRIM(LEFT(Tb_Reseller[[#This Row],[Group]],2))</f>
        <v>P</v>
      </c>
      <c r="L314" s="17" t="str">
        <f>VLOOKUP(Tb_Reseller[[#This Row],[Agen id]],Mapping_Agen!A:E,5,0)</f>
        <v>NON SCO</v>
      </c>
      <c r="M314" s="64">
        <v>0</v>
      </c>
      <c r="N314" s="65">
        <v>0</v>
      </c>
      <c r="O314" s="65">
        <f>IFERROR(VLOOKUP(Tb_Reseller[[#This Row],[Kode Reseller]],[1]Sheet1!$A:$B,2,0),0)</f>
        <v>0</v>
      </c>
    </row>
    <row r="315" spans="1:15" x14ac:dyDescent="0.25">
      <c r="A315" s="13" t="s">
        <v>8683</v>
      </c>
      <c r="B315" s="14" t="s">
        <v>8684</v>
      </c>
      <c r="C315" s="15" t="s">
        <v>8213</v>
      </c>
      <c r="D315" s="15" t="s">
        <v>8521</v>
      </c>
      <c r="E315" s="16">
        <v>42323.769444444442</v>
      </c>
      <c r="F315" s="7" t="s">
        <v>8268</v>
      </c>
      <c r="G315" s="13" t="s">
        <v>432</v>
      </c>
      <c r="H315" s="15" t="str">
        <f>UPPER(Tb_Reseller[[#This Row],[Agen id]]&amp;"-"&amp;VLOOKUP(Tb_Reseller[[#This Row],[Agen id]],A:B,2,0)&amp;"("&amp;Tb_Reseller[[#This Row],[Short]]&amp;")")</f>
        <v>AR01800-FARID CELL(P)</v>
      </c>
      <c r="I315" s="15" t="str">
        <f>VLOOKUP(Tb_Reseller[[#This Row],[Agen id]],Mapping_Agen!A:D,4,0)</f>
        <v>Prima</v>
      </c>
      <c r="J315" s="7" t="str">
        <f>VLOOKUP(Tb_Reseller[[#This Row],[Agen id]],Mapping_Agen!A:C,3,0)</f>
        <v>BSD</v>
      </c>
      <c r="K315" s="17" t="str">
        <f>TRIM(LEFT(Tb_Reseller[[#This Row],[Group]],2))</f>
        <v>P</v>
      </c>
      <c r="L315" s="17" t="str">
        <f>VLOOKUP(Tb_Reseller[[#This Row],[Agen id]],Mapping_Agen!A:E,5,0)</f>
        <v>NON SCO</v>
      </c>
      <c r="M315" s="64">
        <v>0</v>
      </c>
      <c r="N315" s="65">
        <v>0</v>
      </c>
      <c r="O315" s="65">
        <f>IFERROR(VLOOKUP(Tb_Reseller[[#This Row],[Kode Reseller]],[1]Sheet1!$A:$B,2,0),0)</f>
        <v>0</v>
      </c>
    </row>
    <row r="316" spans="1:15" x14ac:dyDescent="0.25">
      <c r="A316" s="13" t="s">
        <v>4878</v>
      </c>
      <c r="B316" s="14" t="s">
        <v>8685</v>
      </c>
      <c r="C316" s="15" t="s">
        <v>8210</v>
      </c>
      <c r="D316" s="15" t="s">
        <v>8203</v>
      </c>
      <c r="E316" s="16">
        <v>42329.42291666667</v>
      </c>
      <c r="F316" s="7" t="s">
        <v>8204</v>
      </c>
      <c r="G316" s="13" t="s">
        <v>4878</v>
      </c>
      <c r="H316" s="15" t="str">
        <f>UPPER(Tb_Reseller[[#This Row],[Agen id]]&amp;"-"&amp;VLOOKUP(Tb_Reseller[[#This Row],[Agen id]],A:B,2,0)&amp;"("&amp;Tb_Reseller[[#This Row],[Short]]&amp;")")</f>
        <v>AR03438-DINA(RV)</v>
      </c>
      <c r="I316" s="15" t="str">
        <f>VLOOKUP(Tb_Reseller[[#This Row],[Agen id]],Mapping_Agen!A:D,4,0)</f>
        <v>No Limit</v>
      </c>
      <c r="J316" s="7" t="str">
        <f>VLOOKUP(Tb_Reseller[[#This Row],[Agen id]],Mapping_Agen!A:C,3,0)</f>
        <v>BSD</v>
      </c>
      <c r="K316" s="17" t="str">
        <f>TRIM(LEFT(Tb_Reseller[[#This Row],[Group]],2))</f>
        <v>RV</v>
      </c>
      <c r="L316" s="17" t="str">
        <f>VLOOKUP(Tb_Reseller[[#This Row],[Agen id]],Mapping_Agen!A:E,5,0)</f>
        <v>NON SCO</v>
      </c>
      <c r="M316" s="64">
        <v>0.22580645161290322</v>
      </c>
      <c r="N316" s="65">
        <v>0.16666666666666666</v>
      </c>
      <c r="O316" s="65">
        <f>IFERROR(VLOOKUP(Tb_Reseller[[#This Row],[Kode Reseller]],[1]Sheet1!$A:$B,2,0),0)</f>
        <v>0</v>
      </c>
    </row>
    <row r="317" spans="1:15" x14ac:dyDescent="0.25">
      <c r="A317" s="13" t="s">
        <v>572</v>
      </c>
      <c r="B317" s="14" t="s">
        <v>8686</v>
      </c>
      <c r="C317" s="15" t="s">
        <v>8208</v>
      </c>
      <c r="D317" s="15" t="s">
        <v>8203</v>
      </c>
      <c r="E317" s="16">
        <v>42330.810416666667</v>
      </c>
      <c r="F317" s="7" t="s">
        <v>8204</v>
      </c>
      <c r="G317" s="13" t="s">
        <v>572</v>
      </c>
      <c r="H317" s="15" t="str">
        <f>UPPER(Tb_Reseller[[#This Row],[Agen id]]&amp;"-"&amp;VLOOKUP(Tb_Reseller[[#This Row],[Agen id]],A:B,2,0)&amp;"("&amp;Tb_Reseller[[#This Row],[Short]]&amp;")")</f>
        <v>AR03449-RAHMAD CELL(R)</v>
      </c>
      <c r="I317" s="15" t="str">
        <f>VLOOKUP(Tb_Reseller[[#This Row],[Agen id]],Mapping_Agen!A:D,4,0)</f>
        <v>No Limit</v>
      </c>
      <c r="J317" s="7" t="str">
        <f>VLOOKUP(Tb_Reseller[[#This Row],[Agen id]],Mapping_Agen!A:C,3,0)</f>
        <v>BSD</v>
      </c>
      <c r="K317" s="17" t="str">
        <f>TRIM(LEFT(Tb_Reseller[[#This Row],[Group]],2))</f>
        <v>R</v>
      </c>
      <c r="L317" s="17" t="str">
        <f>VLOOKUP(Tb_Reseller[[#This Row],[Agen id]],Mapping_Agen!A:E,5,0)</f>
        <v>NON SCO</v>
      </c>
      <c r="M317" s="64">
        <v>0</v>
      </c>
      <c r="N317" s="65">
        <v>0</v>
      </c>
      <c r="O317" s="65">
        <f>IFERROR(VLOOKUP(Tb_Reseller[[#This Row],[Kode Reseller]],[1]Sheet1!$A:$B,2,0),0)</f>
        <v>0</v>
      </c>
    </row>
    <row r="318" spans="1:15" x14ac:dyDescent="0.25">
      <c r="A318" s="13" t="s">
        <v>8687</v>
      </c>
      <c r="B318" s="14" t="s">
        <v>8688</v>
      </c>
      <c r="C318" s="15" t="s">
        <v>8544</v>
      </c>
      <c r="D318" s="15" t="s">
        <v>8689</v>
      </c>
      <c r="E318" s="16">
        <v>42336.816666666673</v>
      </c>
      <c r="F318" s="7" t="s">
        <v>8268</v>
      </c>
      <c r="G318" s="13" t="s">
        <v>980</v>
      </c>
      <c r="H318" s="15" t="str">
        <f>UPPER(Tb_Reseller[[#This Row],[Agen id]]&amp;"-"&amp;VLOOKUP(Tb_Reseller[[#This Row],[Agen id]],A:B,2,0)&amp;"("&amp;Tb_Reseller[[#This Row],[Short]]&amp;")")</f>
        <v>AR03228-RAD ENO ACC HP(M2)</v>
      </c>
      <c r="I318" s="15" t="str">
        <f>VLOOKUP(Tb_Reseller[[#This Row],[Agen id]],Mapping_Agen!A:D,4,0)</f>
        <v>No Limit</v>
      </c>
      <c r="J318" s="7" t="str">
        <f>VLOOKUP(Tb_Reseller[[#This Row],[Agen id]],Mapping_Agen!A:C,3,0)</f>
        <v>ICON</v>
      </c>
      <c r="K318" s="17" t="str">
        <f>TRIM(LEFT(Tb_Reseller[[#This Row],[Group]],2))</f>
        <v>M2</v>
      </c>
      <c r="L318" s="17" t="str">
        <f>VLOOKUP(Tb_Reseller[[#This Row],[Agen id]],Mapping_Agen!A:E,5,0)</f>
        <v>NON SCO</v>
      </c>
      <c r="M318" s="64">
        <v>0</v>
      </c>
      <c r="N318" s="65">
        <v>0</v>
      </c>
      <c r="O318" s="65">
        <f>IFERROR(VLOOKUP(Tb_Reseller[[#This Row],[Kode Reseller]],[1]Sheet1!$A:$B,2,0),0)</f>
        <v>0</v>
      </c>
    </row>
    <row r="319" spans="1:15" x14ac:dyDescent="0.25">
      <c r="A319" s="13" t="s">
        <v>5842</v>
      </c>
      <c r="B319" s="14" t="s">
        <v>8690</v>
      </c>
      <c r="C319" s="15" t="s">
        <v>8213</v>
      </c>
      <c r="D319" s="15" t="s">
        <v>8203</v>
      </c>
      <c r="E319" s="16">
        <v>42340.476388888892</v>
      </c>
      <c r="F319" s="7" t="s">
        <v>8204</v>
      </c>
      <c r="G319" s="13" t="s">
        <v>5842</v>
      </c>
      <c r="H319" s="15" t="str">
        <f>UPPER(Tb_Reseller[[#This Row],[Agen id]]&amp;"-"&amp;VLOOKUP(Tb_Reseller[[#This Row],[Agen id]],A:B,2,0)&amp;"("&amp;Tb_Reseller[[#This Row],[Short]]&amp;")")</f>
        <v>AR03529-PSB CELL(P)</v>
      </c>
      <c r="I319" s="15" t="str">
        <f>VLOOKUP(Tb_Reseller[[#This Row],[Agen id]],Mapping_Agen!A:D,4,0)</f>
        <v>Prima</v>
      </c>
      <c r="J319" s="7" t="str">
        <f>VLOOKUP(Tb_Reseller[[#This Row],[Agen id]],Mapping_Agen!A:C,3,0)</f>
        <v>BSD</v>
      </c>
      <c r="K319" s="17" t="str">
        <f>TRIM(LEFT(Tb_Reseller[[#This Row],[Group]],2))</f>
        <v>P</v>
      </c>
      <c r="L319" s="17" t="str">
        <f>VLOOKUP(Tb_Reseller[[#This Row],[Agen id]],Mapping_Agen!A:E,5,0)</f>
        <v>NON SCO</v>
      </c>
      <c r="M319" s="64">
        <v>0</v>
      </c>
      <c r="N319" s="65">
        <v>0</v>
      </c>
      <c r="O319" s="65">
        <f>IFERROR(VLOOKUP(Tb_Reseller[[#This Row],[Kode Reseller]],[1]Sheet1!$A:$B,2,0),0)</f>
        <v>0</v>
      </c>
    </row>
    <row r="320" spans="1:15" x14ac:dyDescent="0.25">
      <c r="A320" s="13" t="s">
        <v>5848</v>
      </c>
      <c r="B320" s="14" t="s">
        <v>8691</v>
      </c>
      <c r="C320" s="15" t="s">
        <v>8213</v>
      </c>
      <c r="D320" s="15" t="s">
        <v>8203</v>
      </c>
      <c r="E320" s="16">
        <v>42360.357638888891</v>
      </c>
      <c r="F320" s="7" t="s">
        <v>8204</v>
      </c>
      <c r="G320" s="13" t="s">
        <v>5848</v>
      </c>
      <c r="H320" s="15" t="str">
        <f>UPPER(Tb_Reseller[[#This Row],[Agen id]]&amp;"-"&amp;VLOOKUP(Tb_Reseller[[#This Row],[Agen id]],A:B,2,0)&amp;"("&amp;Tb_Reseller[[#This Row],[Short]]&amp;")")</f>
        <v>AR03685-SCORPIO CELL(P)</v>
      </c>
      <c r="I320" s="15" t="str">
        <f>VLOOKUP(Tb_Reseller[[#This Row],[Agen id]],Mapping_Agen!A:D,4,0)</f>
        <v>Prima</v>
      </c>
      <c r="J320" s="7" t="str">
        <f>VLOOKUP(Tb_Reseller[[#This Row],[Agen id]],Mapping_Agen!A:C,3,0)</f>
        <v>BSD</v>
      </c>
      <c r="K320" s="17" t="str">
        <f>TRIM(LEFT(Tb_Reseller[[#This Row],[Group]],2))</f>
        <v>P</v>
      </c>
      <c r="L320" s="17" t="str">
        <f>VLOOKUP(Tb_Reseller[[#This Row],[Agen id]],Mapping_Agen!A:E,5,0)</f>
        <v>NON SCO</v>
      </c>
      <c r="M320" s="64">
        <v>0</v>
      </c>
      <c r="N320" s="65">
        <v>0</v>
      </c>
      <c r="O320" s="65">
        <f>IFERROR(VLOOKUP(Tb_Reseller[[#This Row],[Kode Reseller]],[1]Sheet1!$A:$B,2,0),0)</f>
        <v>0.25</v>
      </c>
    </row>
    <row r="321" spans="1:15" x14ac:dyDescent="0.25">
      <c r="A321" s="13" t="s">
        <v>5183</v>
      </c>
      <c r="B321" s="14" t="s">
        <v>8692</v>
      </c>
      <c r="C321" s="15" t="s">
        <v>8208</v>
      </c>
      <c r="D321" s="15" t="s">
        <v>8203</v>
      </c>
      <c r="E321" s="16">
        <v>42366.491666666669</v>
      </c>
      <c r="F321" s="7" t="s">
        <v>8204</v>
      </c>
      <c r="G321" s="13" t="s">
        <v>5183</v>
      </c>
      <c r="H321" s="15" t="str">
        <f>UPPER(Tb_Reseller[[#This Row],[Agen id]]&amp;"-"&amp;VLOOKUP(Tb_Reseller[[#This Row],[Agen id]],A:B,2,0)&amp;"("&amp;Tb_Reseller[[#This Row],[Short]]&amp;")")</f>
        <v>AR03730-DONIH CELL(R)</v>
      </c>
      <c r="I321" s="15" t="str">
        <f>VLOOKUP(Tb_Reseller[[#This Row],[Agen id]],Mapping_Agen!A:D,4,0)</f>
        <v>No Limit</v>
      </c>
      <c r="J321" s="7" t="str">
        <f>VLOOKUP(Tb_Reseller[[#This Row],[Agen id]],Mapping_Agen!A:C,3,0)</f>
        <v>BSD</v>
      </c>
      <c r="K321" s="17" t="str">
        <f>TRIM(LEFT(Tb_Reseller[[#This Row],[Group]],2))</f>
        <v>R</v>
      </c>
      <c r="L321" s="17" t="str">
        <f>VLOOKUP(Tb_Reseller[[#This Row],[Agen id]],Mapping_Agen!A:E,5,0)</f>
        <v>NON SCO</v>
      </c>
      <c r="M321" s="64">
        <v>0.16129032258064516</v>
      </c>
      <c r="N321" s="65">
        <v>0.13333333333333333</v>
      </c>
      <c r="O321" s="65">
        <f>IFERROR(VLOOKUP(Tb_Reseller[[#This Row],[Kode Reseller]],[1]Sheet1!$A:$B,2,0),0)</f>
        <v>0</v>
      </c>
    </row>
    <row r="322" spans="1:15" x14ac:dyDescent="0.25">
      <c r="A322" s="13" t="s">
        <v>8693</v>
      </c>
      <c r="B322" s="14" t="s">
        <v>8694</v>
      </c>
      <c r="C322" s="15" t="s">
        <v>8357</v>
      </c>
      <c r="D322" s="15" t="s">
        <v>8695</v>
      </c>
      <c r="E322" s="16">
        <v>42366.492361111108</v>
      </c>
      <c r="F322" s="7" t="s">
        <v>8268</v>
      </c>
      <c r="G322" s="13" t="s">
        <v>5788</v>
      </c>
      <c r="H322" s="15" t="str">
        <f>UPPER(Tb_Reseller[[#This Row],[Agen id]]&amp;"-"&amp;VLOOKUP(Tb_Reseller[[#This Row],[Agen id]],A:B,2,0)&amp;"("&amp;Tb_Reseller[[#This Row],[Short]]&amp;")")</f>
        <v>AR01854-DISC CELL(M3)</v>
      </c>
      <c r="I322" s="15" t="str">
        <f>VLOOKUP(Tb_Reseller[[#This Row],[Agen id]],Mapping_Agen!A:D,4,0)</f>
        <v>No Limit</v>
      </c>
      <c r="J322" s="7" t="str">
        <f>VLOOKUP(Tb_Reseller[[#This Row],[Agen id]],Mapping_Agen!A:C,3,0)</f>
        <v>PP</v>
      </c>
      <c r="K322" s="17" t="str">
        <f>TRIM(LEFT(Tb_Reseller[[#This Row],[Group]],2))</f>
        <v>M3</v>
      </c>
      <c r="L322" s="17" t="str">
        <f>VLOOKUP(Tb_Reseller[[#This Row],[Agen id]],Mapping_Agen!A:E,5,0)</f>
        <v>NON SCO</v>
      </c>
      <c r="M322" s="64">
        <v>0</v>
      </c>
      <c r="N322" s="65">
        <v>0</v>
      </c>
      <c r="O322" s="65">
        <f>IFERROR(VLOOKUP(Tb_Reseller[[#This Row],[Kode Reseller]],[1]Sheet1!$A:$B,2,0),0)</f>
        <v>0</v>
      </c>
    </row>
    <row r="323" spans="1:15" x14ac:dyDescent="0.25">
      <c r="A323" s="13" t="s">
        <v>580</v>
      </c>
      <c r="B323" s="14" t="s">
        <v>8696</v>
      </c>
      <c r="C323" s="15" t="s">
        <v>8208</v>
      </c>
      <c r="D323" s="15" t="s">
        <v>8203</v>
      </c>
      <c r="E323" s="16">
        <v>42366.518055555563</v>
      </c>
      <c r="F323" s="7" t="s">
        <v>8204</v>
      </c>
      <c r="G323" s="13" t="s">
        <v>580</v>
      </c>
      <c r="H323" s="15" t="str">
        <f>UPPER(Tb_Reseller[[#This Row],[Agen id]]&amp;"-"&amp;VLOOKUP(Tb_Reseller[[#This Row],[Agen id]],A:B,2,0)&amp;"("&amp;Tb_Reseller[[#This Row],[Short]]&amp;")")</f>
        <v>AR03732-HANAFI S PRAWATA(R)</v>
      </c>
      <c r="I323" s="15" t="str">
        <f>VLOOKUP(Tb_Reseller[[#This Row],[Agen id]],Mapping_Agen!A:D,4,0)</f>
        <v>No Limit</v>
      </c>
      <c r="J323" s="7" t="str">
        <f>VLOOKUP(Tb_Reseller[[#This Row],[Agen id]],Mapping_Agen!A:C,3,0)</f>
        <v>BSD</v>
      </c>
      <c r="K323" s="17" t="str">
        <f>TRIM(LEFT(Tb_Reseller[[#This Row],[Group]],2))</f>
        <v>R</v>
      </c>
      <c r="L323" s="17" t="str">
        <f>VLOOKUP(Tb_Reseller[[#This Row],[Agen id]],Mapping_Agen!A:E,5,0)</f>
        <v>NON SCO</v>
      </c>
      <c r="M323" s="64">
        <v>0</v>
      </c>
      <c r="N323" s="65">
        <v>0</v>
      </c>
      <c r="O323" s="65">
        <f>IFERROR(VLOOKUP(Tb_Reseller[[#This Row],[Kode Reseller]],[1]Sheet1!$A:$B,2,0),0)</f>
        <v>0</v>
      </c>
    </row>
    <row r="324" spans="1:15" x14ac:dyDescent="0.25">
      <c r="A324" s="13" t="s">
        <v>4425</v>
      </c>
      <c r="B324" s="14" t="s">
        <v>8697</v>
      </c>
      <c r="C324" s="15" t="s">
        <v>8208</v>
      </c>
      <c r="D324" s="15" t="s">
        <v>8203</v>
      </c>
      <c r="E324" s="16">
        <v>42366.628472222219</v>
      </c>
      <c r="F324" s="7" t="s">
        <v>8204</v>
      </c>
      <c r="G324" s="13" t="s">
        <v>4425</v>
      </c>
      <c r="H324" s="15" t="str">
        <f>UPPER(Tb_Reseller[[#This Row],[Agen id]]&amp;"-"&amp;VLOOKUP(Tb_Reseller[[#This Row],[Agen id]],A:B,2,0)&amp;"("&amp;Tb_Reseller[[#This Row],[Short]]&amp;")")</f>
        <v>AR03734-OCIE CELL(R)</v>
      </c>
      <c r="I324" s="15" t="str">
        <f>VLOOKUP(Tb_Reseller[[#This Row],[Agen id]],Mapping_Agen!A:D,4,0)</f>
        <v>No Limit</v>
      </c>
      <c r="J324" s="7" t="str">
        <f>VLOOKUP(Tb_Reseller[[#This Row],[Agen id]],Mapping_Agen!A:C,3,0)</f>
        <v>BSD</v>
      </c>
      <c r="K324" s="17" t="str">
        <f>TRIM(LEFT(Tb_Reseller[[#This Row],[Group]],2))</f>
        <v>R</v>
      </c>
      <c r="L324" s="17" t="str">
        <f>VLOOKUP(Tb_Reseller[[#This Row],[Agen id]],Mapping_Agen!A:E,5,0)</f>
        <v>NON SCO</v>
      </c>
      <c r="M324" s="64">
        <v>0.22580645161290322</v>
      </c>
      <c r="N324" s="65">
        <v>0.1</v>
      </c>
      <c r="O324" s="65">
        <f>IFERROR(VLOOKUP(Tb_Reseller[[#This Row],[Kode Reseller]],[1]Sheet1!$A:$B,2,0),0)</f>
        <v>0.25</v>
      </c>
    </row>
    <row r="325" spans="1:15" x14ac:dyDescent="0.25">
      <c r="A325" s="13" t="s">
        <v>1227</v>
      </c>
      <c r="B325" s="14" t="s">
        <v>8698</v>
      </c>
      <c r="C325" s="15" t="s">
        <v>8213</v>
      </c>
      <c r="D325" s="15" t="s">
        <v>8248</v>
      </c>
      <c r="E325" s="16">
        <v>42367.392361111109</v>
      </c>
      <c r="F325" s="7" t="s">
        <v>8204</v>
      </c>
      <c r="G325" s="13" t="s">
        <v>1227</v>
      </c>
      <c r="H325" s="15" t="str">
        <f>UPPER(Tb_Reseller[[#This Row],[Agen id]]&amp;"-"&amp;VLOOKUP(Tb_Reseller[[#This Row],[Agen id]],A:B,2,0)&amp;"("&amp;Tb_Reseller[[#This Row],[Short]]&amp;")")</f>
        <v>AR03741-DRAZAT CELL(P)</v>
      </c>
      <c r="I325" s="15" t="str">
        <f>VLOOKUP(Tb_Reseller[[#This Row],[Agen id]],Mapping_Agen!A:D,4,0)</f>
        <v>Prima</v>
      </c>
      <c r="J325" s="7" t="str">
        <f>VLOOKUP(Tb_Reseller[[#This Row],[Agen id]],Mapping_Agen!A:C,3,0)</f>
        <v>PP</v>
      </c>
      <c r="K325" s="17" t="str">
        <f>TRIM(LEFT(Tb_Reseller[[#This Row],[Group]],2))</f>
        <v>P</v>
      </c>
      <c r="L325" s="17" t="str">
        <f>VLOOKUP(Tb_Reseller[[#This Row],[Agen id]],Mapping_Agen!A:E,5,0)</f>
        <v>NON SCO</v>
      </c>
      <c r="M325" s="64">
        <v>1.8387096774193534</v>
      </c>
      <c r="N325" s="65">
        <v>1.6000000000000016</v>
      </c>
      <c r="O325" s="65">
        <f>IFERROR(VLOOKUP(Tb_Reseller[[#This Row],[Kode Reseller]],[1]Sheet1!$A:$B,2,0),0)</f>
        <v>2</v>
      </c>
    </row>
    <row r="326" spans="1:15" x14ac:dyDescent="0.25">
      <c r="A326" s="13" t="s">
        <v>8699</v>
      </c>
      <c r="B326" s="14" t="s">
        <v>8700</v>
      </c>
      <c r="C326" s="15" t="s">
        <v>8361</v>
      </c>
      <c r="D326" s="15" t="s">
        <v>8701</v>
      </c>
      <c r="E326" s="16">
        <v>42372.367361111108</v>
      </c>
      <c r="F326" s="7" t="s">
        <v>8268</v>
      </c>
      <c r="G326" s="13" t="s">
        <v>1877</v>
      </c>
      <c r="H326" s="15" t="str">
        <f>UPPER(Tb_Reseller[[#This Row],[Agen id]]&amp;"-"&amp;VLOOKUP(Tb_Reseller[[#This Row],[Agen id]],A:B,2,0)&amp;"("&amp;Tb_Reseller[[#This Row],[Short]]&amp;")")</f>
        <v>AR01482-EXCELL(MV)</v>
      </c>
      <c r="I326" s="15" t="str">
        <f>VLOOKUP(Tb_Reseller[[#This Row],[Agen id]],Mapping_Agen!A:D,4,0)</f>
        <v>Limit</v>
      </c>
      <c r="J326" s="7" t="str">
        <f>VLOOKUP(Tb_Reseller[[#This Row],[Agen id]],Mapping_Agen!A:C,3,0)</f>
        <v>ICON</v>
      </c>
      <c r="K326" s="17" t="str">
        <f>TRIM(LEFT(Tb_Reseller[[#This Row],[Group]],2))</f>
        <v>MV</v>
      </c>
      <c r="L326" s="17" t="str">
        <f>VLOOKUP(Tb_Reseller[[#This Row],[Agen id]],Mapping_Agen!A:E,5,0)</f>
        <v>Abdul Harris</v>
      </c>
      <c r="M326" s="64">
        <v>0</v>
      </c>
      <c r="N326" s="65">
        <v>0</v>
      </c>
      <c r="O326" s="65">
        <f>IFERROR(VLOOKUP(Tb_Reseller[[#This Row],[Kode Reseller]],[1]Sheet1!$A:$B,2,0),0)</f>
        <v>0</v>
      </c>
    </row>
    <row r="327" spans="1:15" x14ac:dyDescent="0.25">
      <c r="A327" s="13" t="s">
        <v>8702</v>
      </c>
      <c r="B327" s="14" t="s">
        <v>8703</v>
      </c>
      <c r="C327" s="15" t="s">
        <v>8266</v>
      </c>
      <c r="D327" s="15" t="s">
        <v>8704</v>
      </c>
      <c r="E327" s="16">
        <v>42373.351388888892</v>
      </c>
      <c r="F327" s="7" t="s">
        <v>8268</v>
      </c>
      <c r="G327" s="13" t="s">
        <v>482</v>
      </c>
      <c r="H327" s="15" t="str">
        <f>UPPER(Tb_Reseller[[#This Row],[Agen id]]&amp;"-"&amp;VLOOKUP(Tb_Reseller[[#This Row],[Agen id]],A:B,2,0)&amp;"("&amp;Tb_Reseller[[#This Row],[Short]]&amp;")")</f>
        <v>AR01868-ERRUM CELL(MV)</v>
      </c>
      <c r="I327" s="15" t="str">
        <f>VLOOKUP(Tb_Reseller[[#This Row],[Agen id]],Mapping_Agen!A:D,4,0)</f>
        <v>Limit</v>
      </c>
      <c r="J327" s="7" t="str">
        <f>VLOOKUP(Tb_Reseller[[#This Row],[Agen id]],Mapping_Agen!A:C,3,0)</f>
        <v>PP</v>
      </c>
      <c r="K327" s="17" t="str">
        <f>TRIM(LEFT(Tb_Reseller[[#This Row],[Group]],2))</f>
        <v>MV</v>
      </c>
      <c r="L327" s="17" t="str">
        <f>VLOOKUP(Tb_Reseller[[#This Row],[Agen id]],Mapping_Agen!A:E,5,0)</f>
        <v>Febri Kurniawan</v>
      </c>
      <c r="M327" s="64">
        <v>4.8064516129032224</v>
      </c>
      <c r="N327" s="65">
        <v>4.9333333333333256</v>
      </c>
      <c r="O327" s="65">
        <f>IFERROR(VLOOKUP(Tb_Reseller[[#This Row],[Kode Reseller]],[1]Sheet1!$A:$B,2,0),0)</f>
        <v>4</v>
      </c>
    </row>
    <row r="328" spans="1:15" x14ac:dyDescent="0.25">
      <c r="A328" s="13" t="s">
        <v>8705</v>
      </c>
      <c r="B328" s="14" t="s">
        <v>8706</v>
      </c>
      <c r="C328" s="15" t="s">
        <v>8213</v>
      </c>
      <c r="D328" s="15" t="s">
        <v>8521</v>
      </c>
      <c r="E328" s="16">
        <v>42373.493750000001</v>
      </c>
      <c r="F328" s="7" t="s">
        <v>8268</v>
      </c>
      <c r="G328" s="13" t="s">
        <v>432</v>
      </c>
      <c r="H328" s="15" t="str">
        <f>UPPER(Tb_Reseller[[#This Row],[Agen id]]&amp;"-"&amp;VLOOKUP(Tb_Reseller[[#This Row],[Agen id]],A:B,2,0)&amp;"("&amp;Tb_Reseller[[#This Row],[Short]]&amp;")")</f>
        <v>AR01800-FARID CELL(P)</v>
      </c>
      <c r="I328" s="15" t="str">
        <f>VLOOKUP(Tb_Reseller[[#This Row],[Agen id]],Mapping_Agen!A:D,4,0)</f>
        <v>Prima</v>
      </c>
      <c r="J328" s="7" t="str">
        <f>VLOOKUP(Tb_Reseller[[#This Row],[Agen id]],Mapping_Agen!A:C,3,0)</f>
        <v>BSD</v>
      </c>
      <c r="K328" s="17" t="str">
        <f>TRIM(LEFT(Tb_Reseller[[#This Row],[Group]],2))</f>
        <v>P</v>
      </c>
      <c r="L328" s="17" t="str">
        <f>VLOOKUP(Tb_Reseller[[#This Row],[Agen id]],Mapping_Agen!A:E,5,0)</f>
        <v>NON SCO</v>
      </c>
      <c r="M328" s="64">
        <v>0.19354838709677419</v>
      </c>
      <c r="N328" s="65">
        <v>0.19999999999999998</v>
      </c>
      <c r="O328" s="65">
        <f>IFERROR(VLOOKUP(Tb_Reseller[[#This Row],[Kode Reseller]],[1]Sheet1!$A:$B,2,0),0)</f>
        <v>0</v>
      </c>
    </row>
    <row r="329" spans="1:15" x14ac:dyDescent="0.25">
      <c r="A329" s="13" t="s">
        <v>8707</v>
      </c>
      <c r="B329" s="14" t="s">
        <v>8708</v>
      </c>
      <c r="C329" s="15" t="s">
        <v>8213</v>
      </c>
      <c r="D329" s="15" t="s">
        <v>8653</v>
      </c>
      <c r="E329" s="16">
        <v>42374.725694444453</v>
      </c>
      <c r="F329" s="7" t="s">
        <v>8268</v>
      </c>
      <c r="G329" s="13" t="s">
        <v>132</v>
      </c>
      <c r="H329" s="15" t="str">
        <f>UPPER(Tb_Reseller[[#This Row],[Agen id]]&amp;"-"&amp;VLOOKUP(Tb_Reseller[[#This Row],[Agen id]],A:B,2,0)&amp;"("&amp;Tb_Reseller[[#This Row],[Short]]&amp;")")</f>
        <v>AR00179-FABIAN CELL(P)</v>
      </c>
      <c r="I329" s="15" t="str">
        <f>VLOOKUP(Tb_Reseller[[#This Row],[Agen id]],Mapping_Agen!A:D,4,0)</f>
        <v>Prima</v>
      </c>
      <c r="J329" s="7" t="str">
        <f>VLOOKUP(Tb_Reseller[[#This Row],[Agen id]],Mapping_Agen!A:C,3,0)</f>
        <v>BSD</v>
      </c>
      <c r="K329" s="17" t="str">
        <f>TRIM(LEFT(Tb_Reseller[[#This Row],[Group]],2))</f>
        <v>P</v>
      </c>
      <c r="L329" s="17" t="str">
        <f>VLOOKUP(Tb_Reseller[[#This Row],[Agen id]],Mapping_Agen!A:E,5,0)</f>
        <v>Hupron</v>
      </c>
      <c r="M329" s="64">
        <v>0.32258064516129026</v>
      </c>
      <c r="N329" s="65">
        <v>0.33333333333333331</v>
      </c>
      <c r="O329" s="65">
        <f>IFERROR(VLOOKUP(Tb_Reseller[[#This Row],[Kode Reseller]],[1]Sheet1!$A:$B,2,0),0)</f>
        <v>0.5</v>
      </c>
    </row>
    <row r="330" spans="1:15" x14ac:dyDescent="0.25">
      <c r="A330" s="13" t="s">
        <v>472</v>
      </c>
      <c r="B330" s="14" t="s">
        <v>8709</v>
      </c>
      <c r="C330" s="15" t="s">
        <v>8213</v>
      </c>
      <c r="D330" s="15" t="s">
        <v>8248</v>
      </c>
      <c r="E330" s="16">
        <v>42375.581944444442</v>
      </c>
      <c r="F330" s="7" t="s">
        <v>8204</v>
      </c>
      <c r="G330" s="13" t="s">
        <v>472</v>
      </c>
      <c r="H330" s="15" t="str">
        <f>UPPER(Tb_Reseller[[#This Row],[Agen id]]&amp;"-"&amp;VLOOKUP(Tb_Reseller[[#This Row],[Agen id]],A:B,2,0)&amp;"("&amp;Tb_Reseller[[#This Row],[Short]]&amp;")")</f>
        <v>AR03816-ERLYN CELL(P)</v>
      </c>
      <c r="I330" s="15" t="str">
        <f>VLOOKUP(Tb_Reseller[[#This Row],[Agen id]],Mapping_Agen!A:D,4,0)</f>
        <v>Prima</v>
      </c>
      <c r="J330" s="7" t="str">
        <f>VLOOKUP(Tb_Reseller[[#This Row],[Agen id]],Mapping_Agen!A:C,3,0)</f>
        <v>PP</v>
      </c>
      <c r="K330" s="17" t="str">
        <f>TRIM(LEFT(Tb_Reseller[[#This Row],[Group]],2))</f>
        <v>P</v>
      </c>
      <c r="L330" s="17" t="str">
        <f>VLOOKUP(Tb_Reseller[[#This Row],[Agen id]],Mapping_Agen!A:E,5,0)</f>
        <v>NON SCO</v>
      </c>
      <c r="M330" s="64">
        <v>3.7096774193548359</v>
      </c>
      <c r="N330" s="65">
        <v>3.1666666666666652</v>
      </c>
      <c r="O330" s="65">
        <f>IFERROR(VLOOKUP(Tb_Reseller[[#This Row],[Kode Reseller]],[1]Sheet1!$A:$B,2,0),0)</f>
        <v>2.75</v>
      </c>
    </row>
    <row r="331" spans="1:15" x14ac:dyDescent="0.25">
      <c r="A331" s="13" t="s">
        <v>8710</v>
      </c>
      <c r="B331" s="14" t="s">
        <v>8711</v>
      </c>
      <c r="C331" s="15" t="s">
        <v>8361</v>
      </c>
      <c r="D331" s="15" t="s">
        <v>8267</v>
      </c>
      <c r="E331" s="16">
        <v>42377.458333333343</v>
      </c>
      <c r="F331" s="7" t="s">
        <v>8268</v>
      </c>
      <c r="G331" s="13" t="s">
        <v>529</v>
      </c>
      <c r="H331" s="15" t="str">
        <f>UPPER(Tb_Reseller[[#This Row],[Agen id]]&amp;"-"&amp;VLOOKUP(Tb_Reseller[[#This Row],[Agen id]],A:B,2,0)&amp;"("&amp;Tb_Reseller[[#This Row],[Short]]&amp;")")</f>
        <v>AR02672-ESA RELOAD(MV)</v>
      </c>
      <c r="I331" s="15" t="str">
        <f>VLOOKUP(Tb_Reseller[[#This Row],[Agen id]],Mapping_Agen!A:D,4,0)</f>
        <v>Limit</v>
      </c>
      <c r="J331" s="7" t="str">
        <f>VLOOKUP(Tb_Reseller[[#This Row],[Agen id]],Mapping_Agen!A:C,3,0)</f>
        <v>BSD</v>
      </c>
      <c r="K331" s="17" t="str">
        <f>TRIM(LEFT(Tb_Reseller[[#This Row],[Group]],2))</f>
        <v>MV</v>
      </c>
      <c r="L331" s="17" t="str">
        <f>VLOOKUP(Tb_Reseller[[#This Row],[Agen id]],Mapping_Agen!A:E,5,0)</f>
        <v>Hupron</v>
      </c>
      <c r="M331" s="64">
        <v>0.25806451612903225</v>
      </c>
      <c r="N331" s="65">
        <v>0.23333333333333331</v>
      </c>
      <c r="O331" s="65">
        <f>IFERROR(VLOOKUP(Tb_Reseller[[#This Row],[Kode Reseller]],[1]Sheet1!$A:$B,2,0),0)</f>
        <v>0.5</v>
      </c>
    </row>
    <row r="332" spans="1:15" x14ac:dyDescent="0.25">
      <c r="A332" s="13" t="s">
        <v>588</v>
      </c>
      <c r="B332" s="14" t="s">
        <v>8712</v>
      </c>
      <c r="C332" s="15" t="s">
        <v>8208</v>
      </c>
      <c r="D332" s="15" t="s">
        <v>8203</v>
      </c>
      <c r="E332" s="16">
        <v>42378.6875</v>
      </c>
      <c r="F332" s="7" t="s">
        <v>8204</v>
      </c>
      <c r="G332" s="13" t="s">
        <v>588</v>
      </c>
      <c r="H332" s="15" t="str">
        <f>UPPER(Tb_Reseller[[#This Row],[Agen id]]&amp;"-"&amp;VLOOKUP(Tb_Reseller[[#This Row],[Agen id]],A:B,2,0)&amp;"("&amp;Tb_Reseller[[#This Row],[Short]]&amp;")")</f>
        <v>AR03839-SHANALA CELL(R)</v>
      </c>
      <c r="I332" s="15" t="str">
        <f>VLOOKUP(Tb_Reseller[[#This Row],[Agen id]],Mapping_Agen!A:D,4,0)</f>
        <v>No Limit</v>
      </c>
      <c r="J332" s="7" t="str">
        <f>VLOOKUP(Tb_Reseller[[#This Row],[Agen id]],Mapping_Agen!A:C,3,0)</f>
        <v>BSD</v>
      </c>
      <c r="K332" s="17" t="str">
        <f>TRIM(LEFT(Tb_Reseller[[#This Row],[Group]],2))</f>
        <v>R</v>
      </c>
      <c r="L332" s="17" t="str">
        <f>VLOOKUP(Tb_Reseller[[#This Row],[Agen id]],Mapping_Agen!A:E,5,0)</f>
        <v>NON SCO</v>
      </c>
      <c r="M332" s="64">
        <v>0</v>
      </c>
      <c r="N332" s="65">
        <v>0</v>
      </c>
      <c r="O332" s="65">
        <f>IFERROR(VLOOKUP(Tb_Reseller[[#This Row],[Kode Reseller]],[1]Sheet1!$A:$B,2,0),0)</f>
        <v>0</v>
      </c>
    </row>
    <row r="333" spans="1:15" x14ac:dyDescent="0.25">
      <c r="A333" s="13" t="s">
        <v>350</v>
      </c>
      <c r="B333" s="14" t="s">
        <v>8713</v>
      </c>
      <c r="C333" s="15" t="s">
        <v>8208</v>
      </c>
      <c r="D333" s="15" t="s">
        <v>8369</v>
      </c>
      <c r="E333" s="16">
        <v>42378.80972222222</v>
      </c>
      <c r="F333" s="7" t="s">
        <v>8204</v>
      </c>
      <c r="G333" s="13" t="s">
        <v>350</v>
      </c>
      <c r="H333" s="15" t="str">
        <f>UPPER(Tb_Reseller[[#This Row],[Agen id]]&amp;"-"&amp;VLOOKUP(Tb_Reseller[[#This Row],[Agen id]],A:B,2,0)&amp;"("&amp;Tb_Reseller[[#This Row],[Short]]&amp;")")</f>
        <v>AR03843-QISYA CELL(R)</v>
      </c>
      <c r="I333" s="15" t="str">
        <f>VLOOKUP(Tb_Reseller[[#This Row],[Agen id]],Mapping_Agen!A:D,4,0)</f>
        <v>No Limit</v>
      </c>
      <c r="J333" s="7" t="str">
        <f>VLOOKUP(Tb_Reseller[[#This Row],[Agen id]],Mapping_Agen!A:C,3,0)</f>
        <v>PRG</v>
      </c>
      <c r="K333" s="17" t="str">
        <f>TRIM(LEFT(Tb_Reseller[[#This Row],[Group]],2))</f>
        <v>R</v>
      </c>
      <c r="L333" s="17" t="str">
        <f>VLOOKUP(Tb_Reseller[[#This Row],[Agen id]],Mapping_Agen!A:E,5,0)</f>
        <v>NON SCO</v>
      </c>
      <c r="M333" s="64">
        <v>4.9999999999999964</v>
      </c>
      <c r="N333" s="65">
        <v>3.7999999999999963</v>
      </c>
      <c r="O333" s="65">
        <f>IFERROR(VLOOKUP(Tb_Reseller[[#This Row],[Kode Reseller]],[1]Sheet1!$A:$B,2,0),0)</f>
        <v>5.25</v>
      </c>
    </row>
    <row r="334" spans="1:15" x14ac:dyDescent="0.25">
      <c r="A334" s="13" t="s">
        <v>8714</v>
      </c>
      <c r="B334" s="14" t="s">
        <v>8715</v>
      </c>
      <c r="C334" s="15" t="s">
        <v>8544</v>
      </c>
      <c r="D334" s="15" t="s">
        <v>8568</v>
      </c>
      <c r="E334" s="16">
        <v>42380.396527777782</v>
      </c>
      <c r="F334" s="7" t="s">
        <v>8268</v>
      </c>
      <c r="G334" s="13" t="s">
        <v>1944</v>
      </c>
      <c r="H334" s="15" t="str">
        <f>UPPER(Tb_Reseller[[#This Row],[Agen id]]&amp;"-"&amp;VLOOKUP(Tb_Reseller[[#This Row],[Agen id]],A:B,2,0)&amp;"("&amp;Tb_Reseller[[#This Row],[Short]]&amp;")")</f>
        <v>AR01857-JEJE CELL(M2)</v>
      </c>
      <c r="I334" s="15" t="str">
        <f>VLOOKUP(Tb_Reseller[[#This Row],[Agen id]],Mapping_Agen!A:D,4,0)</f>
        <v>Limit</v>
      </c>
      <c r="J334" s="7" t="str">
        <f>VLOOKUP(Tb_Reseller[[#This Row],[Agen id]],Mapping_Agen!A:C,3,0)</f>
        <v>ICON</v>
      </c>
      <c r="K334" s="17" t="str">
        <f>TRIM(LEFT(Tb_Reseller[[#This Row],[Group]],2))</f>
        <v>M2</v>
      </c>
      <c r="L334" s="17" t="str">
        <f>VLOOKUP(Tb_Reseller[[#This Row],[Agen id]],Mapping_Agen!A:E,5,0)</f>
        <v>Abdul Harris</v>
      </c>
      <c r="M334" s="64">
        <v>0</v>
      </c>
      <c r="N334" s="65">
        <v>0</v>
      </c>
      <c r="O334" s="65">
        <f>IFERROR(VLOOKUP(Tb_Reseller[[#This Row],[Kode Reseller]],[1]Sheet1!$A:$B,2,0),0)</f>
        <v>0</v>
      </c>
    </row>
    <row r="335" spans="1:15" x14ac:dyDescent="0.25">
      <c r="A335" s="13" t="s">
        <v>852</v>
      </c>
      <c r="B335" s="14" t="s">
        <v>8716</v>
      </c>
      <c r="C335" s="15" t="s">
        <v>8213</v>
      </c>
      <c r="D335" s="15" t="s">
        <v>8248</v>
      </c>
      <c r="E335" s="16">
        <v>42382.545138888891</v>
      </c>
      <c r="F335" s="7" t="s">
        <v>8204</v>
      </c>
      <c r="G335" s="13" t="s">
        <v>852</v>
      </c>
      <c r="H335" s="15" t="str">
        <f>UPPER(Tb_Reseller[[#This Row],[Agen id]]&amp;"-"&amp;VLOOKUP(Tb_Reseller[[#This Row],[Agen id]],A:B,2,0)&amp;"("&amp;Tb_Reseller[[#This Row],[Short]]&amp;")")</f>
        <v>AR03871-OKOY CELL(P)</v>
      </c>
      <c r="I335" s="15" t="str">
        <f>VLOOKUP(Tb_Reseller[[#This Row],[Agen id]],Mapping_Agen!A:D,4,0)</f>
        <v>Prima</v>
      </c>
      <c r="J335" s="7" t="str">
        <f>VLOOKUP(Tb_Reseller[[#This Row],[Agen id]],Mapping_Agen!A:C,3,0)</f>
        <v>PP</v>
      </c>
      <c r="K335" s="17" t="str">
        <f>TRIM(LEFT(Tb_Reseller[[#This Row],[Group]],2))</f>
        <v>P</v>
      </c>
      <c r="L335" s="17" t="str">
        <f>VLOOKUP(Tb_Reseller[[#This Row],[Agen id]],Mapping_Agen!A:E,5,0)</f>
        <v>NON SCO</v>
      </c>
      <c r="M335" s="64">
        <v>3.0645161290322558</v>
      </c>
      <c r="N335" s="65">
        <v>3.0999999999999988</v>
      </c>
      <c r="O335" s="65">
        <f>IFERROR(VLOOKUP(Tb_Reseller[[#This Row],[Kode Reseller]],[1]Sheet1!$A:$B,2,0),0)</f>
        <v>3</v>
      </c>
    </row>
    <row r="336" spans="1:15" x14ac:dyDescent="0.25">
      <c r="A336" s="13" t="s">
        <v>1201</v>
      </c>
      <c r="B336" s="14" t="s">
        <v>8717</v>
      </c>
      <c r="C336" s="15" t="s">
        <v>8213</v>
      </c>
      <c r="D336" s="15" t="s">
        <v>8248</v>
      </c>
      <c r="E336" s="16">
        <v>42382.586111111108</v>
      </c>
      <c r="F336" s="7" t="s">
        <v>8204</v>
      </c>
      <c r="G336" s="13" t="s">
        <v>1201</v>
      </c>
      <c r="H336" s="15" t="str">
        <f>UPPER(Tb_Reseller[[#This Row],[Agen id]]&amp;"-"&amp;VLOOKUP(Tb_Reseller[[#This Row],[Agen id]],A:B,2,0)&amp;"("&amp;Tb_Reseller[[#This Row],[Short]]&amp;")")</f>
        <v>AR03873-FADLI CELL(P)</v>
      </c>
      <c r="I336" s="15" t="str">
        <f>VLOOKUP(Tb_Reseller[[#This Row],[Agen id]],Mapping_Agen!A:D,4,0)</f>
        <v>Prima</v>
      </c>
      <c r="J336" s="7" t="str">
        <f>VLOOKUP(Tb_Reseller[[#This Row],[Agen id]],Mapping_Agen!A:C,3,0)</f>
        <v>PP</v>
      </c>
      <c r="K336" s="17" t="str">
        <f>TRIM(LEFT(Tb_Reseller[[#This Row],[Group]],2))</f>
        <v>P</v>
      </c>
      <c r="L336" s="17" t="str">
        <f>VLOOKUP(Tb_Reseller[[#This Row],[Agen id]],Mapping_Agen!A:E,5,0)</f>
        <v>NON SCO</v>
      </c>
      <c r="M336" s="64">
        <v>1.7419354838709664</v>
      </c>
      <c r="N336" s="65">
        <v>1.6333333333333351</v>
      </c>
      <c r="O336" s="65">
        <f>IFERROR(VLOOKUP(Tb_Reseller[[#This Row],[Kode Reseller]],[1]Sheet1!$A:$B,2,0),0)</f>
        <v>1.25</v>
      </c>
    </row>
    <row r="337" spans="1:15" x14ac:dyDescent="0.25">
      <c r="A337" s="13" t="s">
        <v>2179</v>
      </c>
      <c r="B337" s="14" t="s">
        <v>8718</v>
      </c>
      <c r="C337" s="15" t="s">
        <v>8208</v>
      </c>
      <c r="D337" s="15" t="s">
        <v>8248</v>
      </c>
      <c r="E337" s="16">
        <v>42384.40625</v>
      </c>
      <c r="F337" s="7" t="s">
        <v>8204</v>
      </c>
      <c r="G337" s="13" t="s">
        <v>2179</v>
      </c>
      <c r="H337" s="15" t="str">
        <f>UPPER(Tb_Reseller[[#This Row],[Agen id]]&amp;"-"&amp;VLOOKUP(Tb_Reseller[[#This Row],[Agen id]],A:B,2,0)&amp;"("&amp;Tb_Reseller[[#This Row],[Short]]&amp;")")</f>
        <v>AR03895-DAHAYU CELL(R)</v>
      </c>
      <c r="I337" s="15" t="str">
        <f>VLOOKUP(Tb_Reseller[[#This Row],[Agen id]],Mapping_Agen!A:D,4,0)</f>
        <v>No Limit</v>
      </c>
      <c r="J337" s="7" t="str">
        <f>VLOOKUP(Tb_Reseller[[#This Row],[Agen id]],Mapping_Agen!A:C,3,0)</f>
        <v>PP</v>
      </c>
      <c r="K337" s="17" t="str">
        <f>TRIM(LEFT(Tb_Reseller[[#This Row],[Group]],2))</f>
        <v>R</v>
      </c>
      <c r="L337" s="17" t="str">
        <f>VLOOKUP(Tb_Reseller[[#This Row],[Agen id]],Mapping_Agen!A:E,5,0)</f>
        <v>NON SCO</v>
      </c>
      <c r="M337" s="64">
        <v>1.2258064516129024</v>
      </c>
      <c r="N337" s="65">
        <v>1.2000000000000004</v>
      </c>
      <c r="O337" s="65">
        <f>IFERROR(VLOOKUP(Tb_Reseller[[#This Row],[Kode Reseller]],[1]Sheet1!$A:$B,2,0),0)</f>
        <v>0.75</v>
      </c>
    </row>
    <row r="338" spans="1:15" x14ac:dyDescent="0.25">
      <c r="A338" s="13" t="s">
        <v>8719</v>
      </c>
      <c r="B338" s="14" t="s">
        <v>8720</v>
      </c>
      <c r="C338" s="15" t="s">
        <v>8562</v>
      </c>
      <c r="D338" s="15" t="s">
        <v>8591</v>
      </c>
      <c r="E338" s="16">
        <v>42394.407638888893</v>
      </c>
      <c r="F338" s="7" t="s">
        <v>8268</v>
      </c>
      <c r="G338" s="13" t="s">
        <v>418</v>
      </c>
      <c r="H338" s="15" t="str">
        <f>UPPER(Tb_Reseller[[#This Row],[Agen id]]&amp;"-"&amp;VLOOKUP(Tb_Reseller[[#This Row],[Agen id]],A:B,2,0)&amp;"("&amp;Tb_Reseller[[#This Row],[Short]]&amp;")")</f>
        <v>AR01786-DAFA CELL(MV)</v>
      </c>
      <c r="I338" s="15" t="str">
        <f>VLOOKUP(Tb_Reseller[[#This Row],[Agen id]],Mapping_Agen!A:D,4,0)</f>
        <v>Limit</v>
      </c>
      <c r="J338" s="7" t="str">
        <f>VLOOKUP(Tb_Reseller[[#This Row],[Agen id]],Mapping_Agen!A:C,3,0)</f>
        <v>PP</v>
      </c>
      <c r="K338" s="17" t="str">
        <f>TRIM(LEFT(Tb_Reseller[[#This Row],[Group]],2))</f>
        <v>MV</v>
      </c>
      <c r="L338" s="17" t="str">
        <f>VLOOKUP(Tb_Reseller[[#This Row],[Agen id]],Mapping_Agen!A:E,5,0)</f>
        <v>Febri Kurniawan</v>
      </c>
      <c r="M338" s="64">
        <v>0</v>
      </c>
      <c r="N338" s="65">
        <v>0</v>
      </c>
      <c r="O338" s="65">
        <f>IFERROR(VLOOKUP(Tb_Reseller[[#This Row],[Kode Reseller]],[1]Sheet1!$A:$B,2,0),0)</f>
        <v>0</v>
      </c>
    </row>
    <row r="339" spans="1:15" x14ac:dyDescent="0.25">
      <c r="A339" s="13" t="s">
        <v>8721</v>
      </c>
      <c r="B339" s="14" t="s">
        <v>8722</v>
      </c>
      <c r="C339" s="15" t="s">
        <v>8325</v>
      </c>
      <c r="D339" s="15" t="s">
        <v>8267</v>
      </c>
      <c r="E339" s="16">
        <v>42394.99722222222</v>
      </c>
      <c r="F339" s="7" t="s">
        <v>8268</v>
      </c>
      <c r="G339" s="13" t="s">
        <v>529</v>
      </c>
      <c r="H339" s="15" t="str">
        <f>UPPER(Tb_Reseller[[#This Row],[Agen id]]&amp;"-"&amp;VLOOKUP(Tb_Reseller[[#This Row],[Agen id]],A:B,2,0)&amp;"("&amp;Tb_Reseller[[#This Row],[Short]]&amp;")")</f>
        <v>AR02672-ESA RELOAD(MV)</v>
      </c>
      <c r="I339" s="15" t="str">
        <f>VLOOKUP(Tb_Reseller[[#This Row],[Agen id]],Mapping_Agen!A:D,4,0)</f>
        <v>Limit</v>
      </c>
      <c r="J339" s="7" t="str">
        <f>VLOOKUP(Tb_Reseller[[#This Row],[Agen id]],Mapping_Agen!A:C,3,0)</f>
        <v>BSD</v>
      </c>
      <c r="K339" s="17" t="str">
        <f>TRIM(LEFT(Tb_Reseller[[#This Row],[Group]],2))</f>
        <v>MV</v>
      </c>
      <c r="L339" s="17" t="str">
        <f>VLOOKUP(Tb_Reseller[[#This Row],[Agen id]],Mapping_Agen!A:E,5,0)</f>
        <v>Hupron</v>
      </c>
      <c r="M339" s="64">
        <v>0</v>
      </c>
      <c r="N339" s="65">
        <v>0.13333333333333333</v>
      </c>
      <c r="O339" s="65">
        <f>IFERROR(VLOOKUP(Tb_Reseller[[#This Row],[Kode Reseller]],[1]Sheet1!$A:$B,2,0),0)</f>
        <v>0.25</v>
      </c>
    </row>
    <row r="340" spans="1:15" x14ac:dyDescent="0.25">
      <c r="A340" s="13" t="s">
        <v>598</v>
      </c>
      <c r="B340" s="14" t="s">
        <v>8723</v>
      </c>
      <c r="C340" s="15" t="s">
        <v>8210</v>
      </c>
      <c r="D340" s="15" t="s">
        <v>8203</v>
      </c>
      <c r="E340" s="16">
        <v>42395.448611111111</v>
      </c>
      <c r="F340" s="7" t="s">
        <v>8204</v>
      </c>
      <c r="G340" s="13" t="s">
        <v>598</v>
      </c>
      <c r="H340" s="15" t="str">
        <f>UPPER(Tb_Reseller[[#This Row],[Agen id]]&amp;"-"&amp;VLOOKUP(Tb_Reseller[[#This Row],[Agen id]],A:B,2,0)&amp;"("&amp;Tb_Reseller[[#This Row],[Short]]&amp;")")</f>
        <v>AR03978-HAIKAL RIZKY CELL(RV)</v>
      </c>
      <c r="I340" s="15" t="str">
        <f>VLOOKUP(Tb_Reseller[[#This Row],[Agen id]],Mapping_Agen!A:D,4,0)</f>
        <v>Limit</v>
      </c>
      <c r="J340" s="7" t="str">
        <f>VLOOKUP(Tb_Reseller[[#This Row],[Agen id]],Mapping_Agen!A:C,3,0)</f>
        <v>BSD</v>
      </c>
      <c r="K340" s="17" t="str">
        <f>TRIM(LEFT(Tb_Reseller[[#This Row],[Group]],2))</f>
        <v>RV</v>
      </c>
      <c r="L340" s="17" t="str">
        <f>VLOOKUP(Tb_Reseller[[#This Row],[Agen id]],Mapping_Agen!A:E,5,0)</f>
        <v>Hupron</v>
      </c>
      <c r="M340" s="64">
        <v>2.5483870967741917</v>
      </c>
      <c r="N340" s="65">
        <v>2.3000000000000016</v>
      </c>
      <c r="O340" s="65">
        <f>IFERROR(VLOOKUP(Tb_Reseller[[#This Row],[Kode Reseller]],[1]Sheet1!$A:$B,2,0),0)</f>
        <v>2.75</v>
      </c>
    </row>
    <row r="341" spans="1:15" x14ac:dyDescent="0.25">
      <c r="A341" s="13" t="s">
        <v>601</v>
      </c>
      <c r="B341" s="14" t="s">
        <v>8724</v>
      </c>
      <c r="C341" s="15" t="s">
        <v>8208</v>
      </c>
      <c r="D341" s="15" t="s">
        <v>8203</v>
      </c>
      <c r="E341" s="16">
        <v>42396.473611111112</v>
      </c>
      <c r="F341" s="7" t="s">
        <v>8204</v>
      </c>
      <c r="G341" s="13" t="s">
        <v>601</v>
      </c>
      <c r="H341" s="15" t="str">
        <f>UPPER(Tb_Reseller[[#This Row],[Agen id]]&amp;"-"&amp;VLOOKUP(Tb_Reseller[[#This Row],[Agen id]],A:B,2,0)&amp;"("&amp;Tb_Reseller[[#This Row],[Short]]&amp;")")</f>
        <v>AR03991-DIANTARI CELL(R)</v>
      </c>
      <c r="I341" s="15" t="str">
        <f>VLOOKUP(Tb_Reseller[[#This Row],[Agen id]],Mapping_Agen!A:D,4,0)</f>
        <v>No Limit</v>
      </c>
      <c r="J341" s="7" t="str">
        <f>VLOOKUP(Tb_Reseller[[#This Row],[Agen id]],Mapping_Agen!A:C,3,0)</f>
        <v>BSD</v>
      </c>
      <c r="K341" s="17" t="str">
        <f>TRIM(LEFT(Tb_Reseller[[#This Row],[Group]],2))</f>
        <v>R</v>
      </c>
      <c r="L341" s="17" t="str">
        <f>VLOOKUP(Tb_Reseller[[#This Row],[Agen id]],Mapping_Agen!A:E,5,0)</f>
        <v>NON SCO</v>
      </c>
      <c r="M341" s="64">
        <v>0</v>
      </c>
      <c r="N341" s="65">
        <v>0</v>
      </c>
      <c r="O341" s="65">
        <f>IFERROR(VLOOKUP(Tb_Reseller[[#This Row],[Kode Reseller]],[1]Sheet1!$A:$B,2,0),0)</f>
        <v>0</v>
      </c>
    </row>
    <row r="342" spans="1:15" x14ac:dyDescent="0.25">
      <c r="A342" s="13" t="s">
        <v>8725</v>
      </c>
      <c r="B342" s="14" t="s">
        <v>8726</v>
      </c>
      <c r="C342" s="15" t="s">
        <v>8382</v>
      </c>
      <c r="D342" s="15" t="s">
        <v>8373</v>
      </c>
      <c r="E342" s="16">
        <v>42397.448611111111</v>
      </c>
      <c r="F342" s="7" t="s">
        <v>8268</v>
      </c>
      <c r="G342" s="13" t="s">
        <v>363</v>
      </c>
      <c r="H342" s="15" t="str">
        <f>UPPER(Tb_Reseller[[#This Row],[Agen id]]&amp;"-"&amp;VLOOKUP(Tb_Reseller[[#This Row],[Agen id]],A:B,2,0)&amp;"("&amp;Tb_Reseller[[#This Row],[Short]]&amp;")")</f>
        <v>AR01359-BRAVO PULSA(D2)</v>
      </c>
      <c r="I342" s="15" t="str">
        <f>VLOOKUP(Tb_Reseller[[#This Row],[Agen id]],Mapping_Agen!A:D,4,0)</f>
        <v>Limit</v>
      </c>
      <c r="J342" s="7" t="str">
        <f>VLOOKUP(Tb_Reseller[[#This Row],[Agen id]],Mapping_Agen!A:C,3,0)</f>
        <v>ICON</v>
      </c>
      <c r="K342" s="17" t="str">
        <f>TRIM(LEFT(Tb_Reseller[[#This Row],[Group]],2))</f>
        <v>D2</v>
      </c>
      <c r="L342" s="17" t="str">
        <f>VLOOKUP(Tb_Reseller[[#This Row],[Agen id]],Mapping_Agen!A:E,5,0)</f>
        <v>NON SCO</v>
      </c>
      <c r="M342" s="64">
        <v>2.7096774193548367</v>
      </c>
      <c r="N342" s="65">
        <v>3.2666666666666648</v>
      </c>
      <c r="O342" s="65">
        <f>IFERROR(VLOOKUP(Tb_Reseller[[#This Row],[Kode Reseller]],[1]Sheet1!$A:$B,2,0),0)</f>
        <v>2.25</v>
      </c>
    </row>
    <row r="343" spans="1:15" x14ac:dyDescent="0.25">
      <c r="A343" s="13" t="s">
        <v>2460</v>
      </c>
      <c r="B343" s="14" t="s">
        <v>8727</v>
      </c>
      <c r="C343" s="15" t="s">
        <v>8208</v>
      </c>
      <c r="D343" s="15" t="s">
        <v>8248</v>
      </c>
      <c r="E343" s="16">
        <v>42398.665972222218</v>
      </c>
      <c r="F343" s="7" t="s">
        <v>8204</v>
      </c>
      <c r="G343" s="13" t="s">
        <v>2460</v>
      </c>
      <c r="H343" s="15" t="str">
        <f>UPPER(Tb_Reseller[[#This Row],[Agen id]]&amp;"-"&amp;VLOOKUP(Tb_Reseller[[#This Row],[Agen id]],A:B,2,0)&amp;"("&amp;Tb_Reseller[[#This Row],[Short]]&amp;")")</f>
        <v>AR04013-ANIN CELL(R)</v>
      </c>
      <c r="I343" s="15" t="str">
        <f>VLOOKUP(Tb_Reseller[[#This Row],[Agen id]],Mapping_Agen!A:D,4,0)</f>
        <v>No Limit</v>
      </c>
      <c r="J343" s="7" t="str">
        <f>VLOOKUP(Tb_Reseller[[#This Row],[Agen id]],Mapping_Agen!A:C,3,0)</f>
        <v>PP</v>
      </c>
      <c r="K343" s="17" t="str">
        <f>TRIM(LEFT(Tb_Reseller[[#This Row],[Group]],2))</f>
        <v>R</v>
      </c>
      <c r="L343" s="17" t="str">
        <f>VLOOKUP(Tb_Reseller[[#This Row],[Agen id]],Mapping_Agen!A:E,5,0)</f>
        <v>NON SCO</v>
      </c>
      <c r="M343" s="64">
        <v>1.0322580645161283</v>
      </c>
      <c r="N343" s="65">
        <v>0.99999999999999989</v>
      </c>
      <c r="O343" s="65">
        <f>IFERROR(VLOOKUP(Tb_Reseller[[#This Row],[Kode Reseller]],[1]Sheet1!$A:$B,2,0),0)</f>
        <v>0.5</v>
      </c>
    </row>
    <row r="344" spans="1:15" x14ac:dyDescent="0.25">
      <c r="A344" s="13" t="s">
        <v>8728</v>
      </c>
      <c r="B344" s="14" t="s">
        <v>8729</v>
      </c>
      <c r="C344" s="15" t="s">
        <v>8213</v>
      </c>
      <c r="D344" s="15" t="s">
        <v>8730</v>
      </c>
      <c r="E344" s="16">
        <v>42399.826388888891</v>
      </c>
      <c r="F344" s="7" t="s">
        <v>8268</v>
      </c>
      <c r="G344" s="13" t="s">
        <v>775</v>
      </c>
      <c r="H344" s="15" t="str">
        <f>UPPER(Tb_Reseller[[#This Row],[Agen id]]&amp;"-"&amp;VLOOKUP(Tb_Reseller[[#This Row],[Agen id]],A:B,2,0)&amp;"("&amp;Tb_Reseller[[#This Row],[Short]]&amp;")")</f>
        <v>AR01844-HERMAN CELL(P)</v>
      </c>
      <c r="I344" s="15" t="str">
        <f>VLOOKUP(Tb_Reseller[[#This Row],[Agen id]],Mapping_Agen!A:D,4,0)</f>
        <v>Prima</v>
      </c>
      <c r="J344" s="7" t="str">
        <f>VLOOKUP(Tb_Reseller[[#This Row],[Agen id]],Mapping_Agen!A:C,3,0)</f>
        <v>PP</v>
      </c>
      <c r="K344" s="17" t="str">
        <f>TRIM(LEFT(Tb_Reseller[[#This Row],[Group]],2))</f>
        <v>P</v>
      </c>
      <c r="L344" s="17" t="str">
        <f>VLOOKUP(Tb_Reseller[[#This Row],[Agen id]],Mapping_Agen!A:E,5,0)</f>
        <v>NON SCO</v>
      </c>
      <c r="M344" s="64">
        <v>0</v>
      </c>
      <c r="N344" s="65">
        <v>0</v>
      </c>
      <c r="O344" s="65">
        <f>IFERROR(VLOOKUP(Tb_Reseller[[#This Row],[Kode Reseller]],[1]Sheet1!$A:$B,2,0),0)</f>
        <v>0</v>
      </c>
    </row>
    <row r="345" spans="1:15" x14ac:dyDescent="0.25">
      <c r="A345" s="13" t="s">
        <v>605</v>
      </c>
      <c r="B345" s="14" t="s">
        <v>8731</v>
      </c>
      <c r="C345" s="15" t="s">
        <v>8208</v>
      </c>
      <c r="D345" s="15" t="s">
        <v>8248</v>
      </c>
      <c r="E345" s="16">
        <v>42401.463194444441</v>
      </c>
      <c r="F345" s="7" t="s">
        <v>8204</v>
      </c>
      <c r="G345" s="13" t="s">
        <v>605</v>
      </c>
      <c r="H345" s="15" t="str">
        <f>UPPER(Tb_Reseller[[#This Row],[Agen id]]&amp;"-"&amp;VLOOKUP(Tb_Reseller[[#This Row],[Agen id]],A:B,2,0)&amp;"("&amp;Tb_Reseller[[#This Row],[Short]]&amp;")")</f>
        <v>AR04040-ERNA CELL(R)</v>
      </c>
      <c r="I345" s="15" t="str">
        <f>VLOOKUP(Tb_Reseller[[#This Row],[Agen id]],Mapping_Agen!A:D,4,0)</f>
        <v>No Limit</v>
      </c>
      <c r="J345" s="7" t="str">
        <f>VLOOKUP(Tb_Reseller[[#This Row],[Agen id]],Mapping_Agen!A:C,3,0)</f>
        <v>PP</v>
      </c>
      <c r="K345" s="17" t="str">
        <f>TRIM(LEFT(Tb_Reseller[[#This Row],[Group]],2))</f>
        <v>R</v>
      </c>
      <c r="L345" s="17" t="str">
        <f>VLOOKUP(Tb_Reseller[[#This Row],[Agen id]],Mapping_Agen!A:E,5,0)</f>
        <v>NON SCO</v>
      </c>
      <c r="M345" s="64">
        <v>0</v>
      </c>
      <c r="N345" s="65">
        <v>0</v>
      </c>
      <c r="O345" s="65">
        <f>IFERROR(VLOOKUP(Tb_Reseller[[#This Row],[Kode Reseller]],[1]Sheet1!$A:$B,2,0),0)</f>
        <v>0</v>
      </c>
    </row>
    <row r="346" spans="1:15" x14ac:dyDescent="0.25">
      <c r="A346" s="13" t="s">
        <v>607</v>
      </c>
      <c r="B346" s="14" t="s">
        <v>8732</v>
      </c>
      <c r="C346" s="15" t="s">
        <v>8222</v>
      </c>
      <c r="D346" s="15" t="s">
        <v>8248</v>
      </c>
      <c r="E346" s="16">
        <v>42402.634722222218</v>
      </c>
      <c r="F346" s="7" t="s">
        <v>8204</v>
      </c>
      <c r="G346" s="13" t="s">
        <v>607</v>
      </c>
      <c r="H346" s="15" t="str">
        <f>UPPER(Tb_Reseller[[#This Row],[Agen id]]&amp;"-"&amp;VLOOKUP(Tb_Reseller[[#This Row],[Agen id]],A:B,2,0)&amp;"("&amp;Tb_Reseller[[#This Row],[Short]]&amp;")")</f>
        <v>AR04050-RIVA CELL(MV)</v>
      </c>
      <c r="I346" s="15" t="str">
        <f>VLOOKUP(Tb_Reseller[[#This Row],[Agen id]],Mapping_Agen!A:D,4,0)</f>
        <v>Limit</v>
      </c>
      <c r="J346" s="7" t="str">
        <f>VLOOKUP(Tb_Reseller[[#This Row],[Agen id]],Mapping_Agen!A:C,3,0)</f>
        <v>PP</v>
      </c>
      <c r="K346" s="17" t="str">
        <f>TRIM(LEFT(Tb_Reseller[[#This Row],[Group]],2))</f>
        <v>MV</v>
      </c>
      <c r="L346" s="17" t="str">
        <f>VLOOKUP(Tb_Reseller[[#This Row],[Agen id]],Mapping_Agen!A:E,5,0)</f>
        <v>Mas Komarjaya</v>
      </c>
      <c r="M346" s="64">
        <v>5.3548387096774155</v>
      </c>
      <c r="N346" s="65">
        <v>7.8666666666666485</v>
      </c>
      <c r="O346" s="65">
        <f>IFERROR(VLOOKUP(Tb_Reseller[[#This Row],[Kode Reseller]],[1]Sheet1!$A:$B,2,0),0)</f>
        <v>9.25</v>
      </c>
    </row>
    <row r="347" spans="1:15" x14ac:dyDescent="0.25">
      <c r="A347" s="13" t="s">
        <v>611</v>
      </c>
      <c r="B347" s="14" t="s">
        <v>8733</v>
      </c>
      <c r="C347" s="15" t="s">
        <v>8222</v>
      </c>
      <c r="D347" s="15" t="s">
        <v>8248</v>
      </c>
      <c r="E347" s="16">
        <v>42405.904861111107</v>
      </c>
      <c r="F347" s="7" t="s">
        <v>8204</v>
      </c>
      <c r="G347" s="13" t="s">
        <v>611</v>
      </c>
      <c r="H347" s="15" t="str">
        <f>UPPER(Tb_Reseller[[#This Row],[Agen id]]&amp;"-"&amp;VLOOKUP(Tb_Reseller[[#This Row],[Agen id]],A:B,2,0)&amp;"("&amp;Tb_Reseller[[#This Row],[Short]]&amp;")")</f>
        <v>AR04085-UCA CELL(MV)</v>
      </c>
      <c r="I347" s="15" t="str">
        <f>VLOOKUP(Tb_Reseller[[#This Row],[Agen id]],Mapping_Agen!A:D,4,0)</f>
        <v>Limit</v>
      </c>
      <c r="J347" s="7" t="str">
        <f>VLOOKUP(Tb_Reseller[[#This Row],[Agen id]],Mapping_Agen!A:C,3,0)</f>
        <v>PP</v>
      </c>
      <c r="K347" s="17" t="str">
        <f>TRIM(LEFT(Tb_Reseller[[#This Row],[Group]],2))</f>
        <v>MV</v>
      </c>
      <c r="L347" s="17" t="str">
        <f>VLOOKUP(Tb_Reseller[[#This Row],[Agen id]],Mapping_Agen!A:E,5,0)</f>
        <v>Febri Kurniawan</v>
      </c>
      <c r="M347" s="64">
        <v>4.9999999999999964</v>
      </c>
      <c r="N347" s="65">
        <v>4.6333333333333266</v>
      </c>
      <c r="O347" s="65">
        <f>IFERROR(VLOOKUP(Tb_Reseller[[#This Row],[Kode Reseller]],[1]Sheet1!$A:$B,2,0),0)</f>
        <v>2.5</v>
      </c>
    </row>
    <row r="348" spans="1:15" x14ac:dyDescent="0.25">
      <c r="A348" s="13" t="s">
        <v>614</v>
      </c>
      <c r="B348" s="14" t="s">
        <v>8734</v>
      </c>
      <c r="C348" s="15" t="s">
        <v>8208</v>
      </c>
      <c r="D348" s="15" t="s">
        <v>8248</v>
      </c>
      <c r="E348" s="16">
        <v>42409.4375</v>
      </c>
      <c r="F348" s="7" t="s">
        <v>8204</v>
      </c>
      <c r="G348" s="13" t="s">
        <v>614</v>
      </c>
      <c r="H348" s="15" t="str">
        <f>UPPER(Tb_Reseller[[#This Row],[Agen id]]&amp;"-"&amp;VLOOKUP(Tb_Reseller[[#This Row],[Agen id]],A:B,2,0)&amp;"("&amp;Tb_Reseller[[#This Row],[Short]]&amp;")")</f>
        <v>AR04106-FAJAR CELL(R)</v>
      </c>
      <c r="I348" s="15" t="str">
        <f>VLOOKUP(Tb_Reseller[[#This Row],[Agen id]],Mapping_Agen!A:D,4,0)</f>
        <v>No Limit</v>
      </c>
      <c r="J348" s="7" t="str">
        <f>VLOOKUP(Tb_Reseller[[#This Row],[Agen id]],Mapping_Agen!A:C,3,0)</f>
        <v>PP</v>
      </c>
      <c r="K348" s="17" t="str">
        <f>TRIM(LEFT(Tb_Reseller[[#This Row],[Group]],2))</f>
        <v>R</v>
      </c>
      <c r="L348" s="17" t="str">
        <f>VLOOKUP(Tb_Reseller[[#This Row],[Agen id]],Mapping_Agen!A:E,5,0)</f>
        <v>NON SCO</v>
      </c>
      <c r="M348" s="64">
        <v>0</v>
      </c>
      <c r="N348" s="65">
        <v>0</v>
      </c>
      <c r="O348" s="65">
        <f>IFERROR(VLOOKUP(Tb_Reseller[[#This Row],[Kode Reseller]],[1]Sheet1!$A:$B,2,0),0)</f>
        <v>0</v>
      </c>
    </row>
    <row r="349" spans="1:15" x14ac:dyDescent="0.25">
      <c r="A349" s="13" t="s">
        <v>616</v>
      </c>
      <c r="B349" s="14" t="s">
        <v>8735</v>
      </c>
      <c r="C349" s="15" t="s">
        <v>8208</v>
      </c>
      <c r="D349" s="15" t="s">
        <v>8203</v>
      </c>
      <c r="E349" s="16">
        <v>42409.527083333327</v>
      </c>
      <c r="F349" s="7" t="s">
        <v>8204</v>
      </c>
      <c r="G349" s="13" t="s">
        <v>616</v>
      </c>
      <c r="H349" s="15" t="str">
        <f>UPPER(Tb_Reseller[[#This Row],[Agen id]]&amp;"-"&amp;VLOOKUP(Tb_Reseller[[#This Row],[Agen id]],A:B,2,0)&amp;"("&amp;Tb_Reseller[[#This Row],[Short]]&amp;")")</f>
        <v>AR04110-BUANA TEKNIK CELL(R)</v>
      </c>
      <c r="I349" s="15" t="str">
        <f>VLOOKUP(Tb_Reseller[[#This Row],[Agen id]],Mapping_Agen!A:D,4,0)</f>
        <v>No Limit</v>
      </c>
      <c r="J349" s="7" t="str">
        <f>VLOOKUP(Tb_Reseller[[#This Row],[Agen id]],Mapping_Agen!A:C,3,0)</f>
        <v>BSD</v>
      </c>
      <c r="K349" s="17" t="str">
        <f>TRIM(LEFT(Tb_Reseller[[#This Row],[Group]],2))</f>
        <v>R</v>
      </c>
      <c r="L349" s="17" t="str">
        <f>VLOOKUP(Tb_Reseller[[#This Row],[Agen id]],Mapping_Agen!A:E,5,0)</f>
        <v>NON SCO</v>
      </c>
      <c r="M349" s="64">
        <v>0</v>
      </c>
      <c r="N349" s="65">
        <v>0</v>
      </c>
      <c r="O349" s="65">
        <f>IFERROR(VLOOKUP(Tb_Reseller[[#This Row],[Kode Reseller]],[1]Sheet1!$A:$B,2,0),0)</f>
        <v>0</v>
      </c>
    </row>
    <row r="350" spans="1:15" x14ac:dyDescent="0.25">
      <c r="A350" s="13" t="s">
        <v>8736</v>
      </c>
      <c r="B350" s="14" t="s">
        <v>8737</v>
      </c>
      <c r="C350" s="15" t="s">
        <v>8357</v>
      </c>
      <c r="D350" s="15" t="s">
        <v>8738</v>
      </c>
      <c r="E350" s="16">
        <v>42410.832638888889</v>
      </c>
      <c r="F350" s="7" t="s">
        <v>8268</v>
      </c>
      <c r="G350" s="13" t="s">
        <v>5709</v>
      </c>
      <c r="H350" s="15" t="str">
        <f>UPPER(Tb_Reseller[[#This Row],[Agen id]]&amp;"-"&amp;VLOOKUP(Tb_Reseller[[#This Row],[Agen id]],A:B,2,0)&amp;"("&amp;Tb_Reseller[[#This Row],[Short]]&amp;")")</f>
        <v>AR00876-FARHAN CELL(M3)</v>
      </c>
      <c r="I350" s="15" t="str">
        <f>VLOOKUP(Tb_Reseller[[#This Row],[Agen id]],Mapping_Agen!A:D,4,0)</f>
        <v>No Limit</v>
      </c>
      <c r="J350" s="7" t="str">
        <f>VLOOKUP(Tb_Reseller[[#This Row],[Agen id]],Mapping_Agen!A:C,3,0)</f>
        <v>ICON</v>
      </c>
      <c r="K350" s="17" t="str">
        <f>TRIM(LEFT(Tb_Reseller[[#This Row],[Group]],2))</f>
        <v>M3</v>
      </c>
      <c r="L350" s="17" t="str">
        <f>VLOOKUP(Tb_Reseller[[#This Row],[Agen id]],Mapping_Agen!A:E,5,0)</f>
        <v>NON SCO</v>
      </c>
      <c r="M350" s="64">
        <v>0</v>
      </c>
      <c r="N350" s="65">
        <v>0</v>
      </c>
      <c r="O350" s="65">
        <f>IFERROR(VLOOKUP(Tb_Reseller[[#This Row],[Kode Reseller]],[1]Sheet1!$A:$B,2,0),0)</f>
        <v>0</v>
      </c>
    </row>
    <row r="351" spans="1:15" x14ac:dyDescent="0.25">
      <c r="A351" s="13" t="s">
        <v>618</v>
      </c>
      <c r="B351" s="14" t="s">
        <v>8739</v>
      </c>
      <c r="C351" s="15" t="s">
        <v>8208</v>
      </c>
      <c r="D351" s="15" t="s">
        <v>8203</v>
      </c>
      <c r="E351" s="16">
        <v>42415.644444444442</v>
      </c>
      <c r="F351" s="7" t="s">
        <v>8204</v>
      </c>
      <c r="G351" s="13" t="s">
        <v>618</v>
      </c>
      <c r="H351" s="15" t="str">
        <f>UPPER(Tb_Reseller[[#This Row],[Agen id]]&amp;"-"&amp;VLOOKUP(Tb_Reseller[[#This Row],[Agen id]],A:B,2,0)&amp;"("&amp;Tb_Reseller[[#This Row],[Short]]&amp;")")</f>
        <v>AR04167-KANG EBIT CELL(R)</v>
      </c>
      <c r="I351" s="15" t="str">
        <f>VLOOKUP(Tb_Reseller[[#This Row],[Agen id]],Mapping_Agen!A:D,4,0)</f>
        <v>No Limit</v>
      </c>
      <c r="J351" s="7" t="str">
        <f>VLOOKUP(Tb_Reseller[[#This Row],[Agen id]],Mapping_Agen!A:C,3,0)</f>
        <v>BSD</v>
      </c>
      <c r="K351" s="17" t="str">
        <f>TRIM(LEFT(Tb_Reseller[[#This Row],[Group]],2))</f>
        <v>R</v>
      </c>
      <c r="L351" s="17" t="str">
        <f>VLOOKUP(Tb_Reseller[[#This Row],[Agen id]],Mapping_Agen!A:E,5,0)</f>
        <v>NON SCO</v>
      </c>
      <c r="M351" s="64">
        <v>0</v>
      </c>
      <c r="N351" s="65">
        <v>0</v>
      </c>
      <c r="O351" s="65">
        <f>IFERROR(VLOOKUP(Tb_Reseller[[#This Row],[Kode Reseller]],[1]Sheet1!$A:$B,2,0),0)</f>
        <v>0</v>
      </c>
    </row>
    <row r="352" spans="1:15" x14ac:dyDescent="0.25">
      <c r="A352" s="13" t="s">
        <v>620</v>
      </c>
      <c r="B352" s="14" t="s">
        <v>8740</v>
      </c>
      <c r="C352" s="15" t="s">
        <v>8208</v>
      </c>
      <c r="D352" s="15" t="s">
        <v>8248</v>
      </c>
      <c r="E352" s="16">
        <v>42415.695833333331</v>
      </c>
      <c r="F352" s="7" t="s">
        <v>8204</v>
      </c>
      <c r="G352" s="13" t="s">
        <v>620</v>
      </c>
      <c r="H352" s="15" t="str">
        <f>UPPER(Tb_Reseller[[#This Row],[Agen id]]&amp;"-"&amp;VLOOKUP(Tb_Reseller[[#This Row],[Agen id]],A:B,2,0)&amp;"("&amp;Tb_Reseller[[#This Row],[Short]]&amp;")")</f>
        <v>AR04169-HASNA CELL(R)</v>
      </c>
      <c r="I352" s="15" t="str">
        <f>VLOOKUP(Tb_Reseller[[#This Row],[Agen id]],Mapping_Agen!A:D,4,0)</f>
        <v>No Limit</v>
      </c>
      <c r="J352" s="7" t="str">
        <f>VLOOKUP(Tb_Reseller[[#This Row],[Agen id]],Mapping_Agen!A:C,3,0)</f>
        <v>PP</v>
      </c>
      <c r="K352" s="17" t="str">
        <f>TRIM(LEFT(Tb_Reseller[[#This Row],[Group]],2))</f>
        <v>R</v>
      </c>
      <c r="L352" s="17" t="str">
        <f>VLOOKUP(Tb_Reseller[[#This Row],[Agen id]],Mapping_Agen!A:E,5,0)</f>
        <v>NON SCO</v>
      </c>
      <c r="M352" s="64">
        <v>0</v>
      </c>
      <c r="N352" s="65">
        <v>0</v>
      </c>
      <c r="O352" s="65">
        <f>IFERROR(VLOOKUP(Tb_Reseller[[#This Row],[Kode Reseller]],[1]Sheet1!$A:$B,2,0),0)</f>
        <v>0</v>
      </c>
    </row>
    <row r="353" spans="1:15" x14ac:dyDescent="0.25">
      <c r="A353" s="13" t="s">
        <v>8741</v>
      </c>
      <c r="B353" s="14" t="s">
        <v>8742</v>
      </c>
      <c r="C353" s="15" t="s">
        <v>8213</v>
      </c>
      <c r="D353" s="15" t="s">
        <v>8521</v>
      </c>
      <c r="E353" s="16">
        <v>42415.807638888888</v>
      </c>
      <c r="F353" s="7" t="s">
        <v>8268</v>
      </c>
      <c r="G353" s="13" t="s">
        <v>432</v>
      </c>
      <c r="H353" s="15" t="str">
        <f>UPPER(Tb_Reseller[[#This Row],[Agen id]]&amp;"-"&amp;VLOOKUP(Tb_Reseller[[#This Row],[Agen id]],A:B,2,0)&amp;"("&amp;Tb_Reseller[[#This Row],[Short]]&amp;")")</f>
        <v>AR01800-FARID CELL(P)</v>
      </c>
      <c r="I353" s="15" t="str">
        <f>VLOOKUP(Tb_Reseller[[#This Row],[Agen id]],Mapping_Agen!A:D,4,0)</f>
        <v>Prima</v>
      </c>
      <c r="J353" s="7" t="str">
        <f>VLOOKUP(Tb_Reseller[[#This Row],[Agen id]],Mapping_Agen!A:C,3,0)</f>
        <v>BSD</v>
      </c>
      <c r="K353" s="17" t="str">
        <f>TRIM(LEFT(Tb_Reseller[[#This Row],[Group]],2))</f>
        <v>P</v>
      </c>
      <c r="L353" s="17" t="str">
        <f>VLOOKUP(Tb_Reseller[[#This Row],[Agen id]],Mapping_Agen!A:E,5,0)</f>
        <v>NON SCO</v>
      </c>
      <c r="M353" s="64">
        <v>0</v>
      </c>
      <c r="N353" s="65">
        <v>0</v>
      </c>
      <c r="O353" s="65">
        <f>IFERROR(VLOOKUP(Tb_Reseller[[#This Row],[Kode Reseller]],[1]Sheet1!$A:$B,2,0),0)</f>
        <v>0</v>
      </c>
    </row>
    <row r="354" spans="1:15" x14ac:dyDescent="0.25">
      <c r="A354" s="13" t="s">
        <v>622</v>
      </c>
      <c r="B354" s="14" t="s">
        <v>8743</v>
      </c>
      <c r="C354" s="15" t="s">
        <v>8213</v>
      </c>
      <c r="D354" s="15" t="s">
        <v>8248</v>
      </c>
      <c r="E354" s="16">
        <v>42419.579861111109</v>
      </c>
      <c r="F354" s="7" t="s">
        <v>8204</v>
      </c>
      <c r="G354" s="13" t="s">
        <v>622</v>
      </c>
      <c r="H354" s="15" t="str">
        <f>UPPER(Tb_Reseller[[#This Row],[Agen id]]&amp;"-"&amp;VLOOKUP(Tb_Reseller[[#This Row],[Agen id]],A:B,2,0)&amp;"("&amp;Tb_Reseller[[#This Row],[Short]]&amp;")")</f>
        <v>AR04196-SANTI CELL(P)</v>
      </c>
      <c r="I354" s="15" t="str">
        <f>VLOOKUP(Tb_Reseller[[#This Row],[Agen id]],Mapping_Agen!A:D,4,0)</f>
        <v>Prima</v>
      </c>
      <c r="J354" s="7" t="str">
        <f>VLOOKUP(Tb_Reseller[[#This Row],[Agen id]],Mapping_Agen!A:C,3,0)</f>
        <v>PP</v>
      </c>
      <c r="K354" s="17" t="str">
        <f>TRIM(LEFT(Tb_Reseller[[#This Row],[Group]],2))</f>
        <v>P</v>
      </c>
      <c r="L354" s="17" t="str">
        <f>VLOOKUP(Tb_Reseller[[#This Row],[Agen id]],Mapping_Agen!A:E,5,0)</f>
        <v>NON SCO</v>
      </c>
      <c r="M354" s="64">
        <v>3.4838709677419328</v>
      </c>
      <c r="N354" s="65">
        <v>1.6333333333333351</v>
      </c>
      <c r="O354" s="65">
        <f>IFERROR(VLOOKUP(Tb_Reseller[[#This Row],[Kode Reseller]],[1]Sheet1!$A:$B,2,0),0)</f>
        <v>2</v>
      </c>
    </row>
    <row r="355" spans="1:15" x14ac:dyDescent="0.25">
      <c r="A355" s="13" t="s">
        <v>626</v>
      </c>
      <c r="B355" s="14" t="s">
        <v>8232</v>
      </c>
      <c r="C355" s="15" t="s">
        <v>8237</v>
      </c>
      <c r="D355" s="15" t="s">
        <v>8248</v>
      </c>
      <c r="E355" s="16">
        <v>42420.361111111109</v>
      </c>
      <c r="F355" s="7" t="s">
        <v>8204</v>
      </c>
      <c r="G355" s="13" t="s">
        <v>626</v>
      </c>
      <c r="H355" s="15" t="str">
        <f>UPPER(Tb_Reseller[[#This Row],[Agen id]]&amp;"-"&amp;VLOOKUP(Tb_Reseller[[#This Row],[Agen id]],A:B,2,0)&amp;"("&amp;Tb_Reseller[[#This Row],[Short]]&amp;")")</f>
        <v>AR04200-LUCKY CELL(M)</v>
      </c>
      <c r="I355" s="15" t="str">
        <f>VLOOKUP(Tb_Reseller[[#This Row],[Agen id]],Mapping_Agen!A:D,4,0)</f>
        <v>No Limit</v>
      </c>
      <c r="J355" s="7" t="str">
        <f>VLOOKUP(Tb_Reseller[[#This Row],[Agen id]],Mapping_Agen!A:C,3,0)</f>
        <v>PP</v>
      </c>
      <c r="K355" s="17" t="str">
        <f>TRIM(LEFT(Tb_Reseller[[#This Row],[Group]],2))</f>
        <v>M</v>
      </c>
      <c r="L355" s="17" t="str">
        <f>VLOOKUP(Tb_Reseller[[#This Row],[Agen id]],Mapping_Agen!A:E,5,0)</f>
        <v>NON SCO</v>
      </c>
      <c r="M355" s="64">
        <v>0</v>
      </c>
      <c r="N355" s="65">
        <v>0</v>
      </c>
      <c r="O355" s="65">
        <f>IFERROR(VLOOKUP(Tb_Reseller[[#This Row],[Kode Reseller]],[1]Sheet1!$A:$B,2,0),0)</f>
        <v>0</v>
      </c>
    </row>
    <row r="356" spans="1:15" x14ac:dyDescent="0.25">
      <c r="A356" s="13" t="s">
        <v>348</v>
      </c>
      <c r="B356" s="14" t="s">
        <v>8744</v>
      </c>
      <c r="C356" s="15" t="s">
        <v>8213</v>
      </c>
      <c r="D356" s="15" t="s">
        <v>8231</v>
      </c>
      <c r="E356" s="16">
        <v>42424.623611111107</v>
      </c>
      <c r="F356" s="7" t="s">
        <v>8204</v>
      </c>
      <c r="G356" s="13" t="s">
        <v>348</v>
      </c>
      <c r="H356" s="15" t="str">
        <f>UPPER(Tb_Reseller[[#This Row],[Agen id]]&amp;"-"&amp;VLOOKUP(Tb_Reseller[[#This Row],[Agen id]],A:B,2,0)&amp;"("&amp;Tb_Reseller[[#This Row],[Short]]&amp;")")</f>
        <v>AR04230-ALVIAN CELL(P)</v>
      </c>
      <c r="I356" s="15" t="str">
        <f>VLOOKUP(Tb_Reseller[[#This Row],[Agen id]],Mapping_Agen!A:D,4,0)</f>
        <v>No Limit</v>
      </c>
      <c r="J356" s="7" t="str">
        <f>VLOOKUP(Tb_Reseller[[#This Row],[Agen id]],Mapping_Agen!A:C,3,0)</f>
        <v>ICON</v>
      </c>
      <c r="K356" s="17" t="str">
        <f>TRIM(LEFT(Tb_Reseller[[#This Row],[Group]],2))</f>
        <v>P</v>
      </c>
      <c r="L356" s="17" t="str">
        <f>VLOOKUP(Tb_Reseller[[#This Row],[Agen id]],Mapping_Agen!A:E,5,0)</f>
        <v>NON SCO</v>
      </c>
      <c r="M356" s="64">
        <v>7.3870967741935427</v>
      </c>
      <c r="N356" s="65">
        <v>5.7666666666666559</v>
      </c>
      <c r="O356" s="65">
        <f>IFERROR(VLOOKUP(Tb_Reseller[[#This Row],[Kode Reseller]],[1]Sheet1!$A:$B,2,0),0)</f>
        <v>2.5</v>
      </c>
    </row>
    <row r="357" spans="1:15" x14ac:dyDescent="0.25">
      <c r="A357" s="13" t="s">
        <v>630</v>
      </c>
      <c r="B357" s="14" t="s">
        <v>8745</v>
      </c>
      <c r="C357" s="15" t="s">
        <v>8222</v>
      </c>
      <c r="D357" s="15" t="s">
        <v>8203</v>
      </c>
      <c r="E357" s="16">
        <v>42429.436111111107</v>
      </c>
      <c r="F357" s="7" t="s">
        <v>8204</v>
      </c>
      <c r="G357" s="13" t="s">
        <v>630</v>
      </c>
      <c r="H357" s="15" t="str">
        <f>UPPER(Tb_Reseller[[#This Row],[Agen id]]&amp;"-"&amp;VLOOKUP(Tb_Reseller[[#This Row],[Agen id]],A:B,2,0)&amp;"("&amp;Tb_Reseller[[#This Row],[Short]]&amp;")")</f>
        <v>AR04261-DAFA REVA CELL(MV)</v>
      </c>
      <c r="I357" s="15" t="str">
        <f>VLOOKUP(Tb_Reseller[[#This Row],[Agen id]],Mapping_Agen!A:D,4,0)</f>
        <v>Limit</v>
      </c>
      <c r="J357" s="7" t="str">
        <f>VLOOKUP(Tb_Reseller[[#This Row],[Agen id]],Mapping_Agen!A:C,3,0)</f>
        <v>BSD</v>
      </c>
      <c r="K357" s="17" t="str">
        <f>TRIM(LEFT(Tb_Reseller[[#This Row],[Group]],2))</f>
        <v>MV</v>
      </c>
      <c r="L357" s="17" t="str">
        <f>VLOOKUP(Tb_Reseller[[#This Row],[Agen id]],Mapping_Agen!A:E,5,0)</f>
        <v>Hupron</v>
      </c>
      <c r="M357" s="64">
        <v>3.7419354838709649</v>
      </c>
      <c r="N357" s="65">
        <v>3.599999999999997</v>
      </c>
      <c r="O357" s="65">
        <f>IFERROR(VLOOKUP(Tb_Reseller[[#This Row],[Kode Reseller]],[1]Sheet1!$A:$B,2,0),0)</f>
        <v>3.75</v>
      </c>
    </row>
    <row r="358" spans="1:15" x14ac:dyDescent="0.25">
      <c r="A358" s="13" t="s">
        <v>633</v>
      </c>
      <c r="B358" s="14" t="s">
        <v>8746</v>
      </c>
      <c r="C358" s="15" t="s">
        <v>8222</v>
      </c>
      <c r="D358" s="15" t="s">
        <v>8369</v>
      </c>
      <c r="E358" s="16">
        <v>42430.537499999999</v>
      </c>
      <c r="F358" s="7" t="s">
        <v>8204</v>
      </c>
      <c r="G358" s="13" t="s">
        <v>633</v>
      </c>
      <c r="H358" s="15" t="str">
        <f>UPPER(Tb_Reseller[[#This Row],[Agen id]]&amp;"-"&amp;VLOOKUP(Tb_Reseller[[#This Row],[Agen id]],A:B,2,0)&amp;"("&amp;Tb_Reseller[[#This Row],[Short]]&amp;")")</f>
        <v>AR04273-RASYA CELL(MV)</v>
      </c>
      <c r="I358" s="15" t="str">
        <f>VLOOKUP(Tb_Reseller[[#This Row],[Agen id]],Mapping_Agen!A:D,4,0)</f>
        <v>No Limit</v>
      </c>
      <c r="J358" s="7" t="str">
        <f>VLOOKUP(Tb_Reseller[[#This Row],[Agen id]],Mapping_Agen!A:C,3,0)</f>
        <v>PRG</v>
      </c>
      <c r="K358" s="17" t="str">
        <f>TRIM(LEFT(Tb_Reseller[[#This Row],[Group]],2))</f>
        <v>MV</v>
      </c>
      <c r="L358" s="17" t="str">
        <f>VLOOKUP(Tb_Reseller[[#This Row],[Agen id]],Mapping_Agen!A:E,5,0)</f>
        <v>NON SCO</v>
      </c>
      <c r="M358" s="64">
        <v>0</v>
      </c>
      <c r="N358" s="65">
        <v>0</v>
      </c>
      <c r="O358" s="65">
        <f>IFERROR(VLOOKUP(Tb_Reseller[[#This Row],[Kode Reseller]],[1]Sheet1!$A:$B,2,0),0)</f>
        <v>0</v>
      </c>
    </row>
    <row r="359" spans="1:15" x14ac:dyDescent="0.25">
      <c r="A359" s="13" t="s">
        <v>8747</v>
      </c>
      <c r="B359" s="14" t="s">
        <v>8748</v>
      </c>
      <c r="C359" s="15" t="s">
        <v>8213</v>
      </c>
      <c r="D359" s="15" t="s">
        <v>8749</v>
      </c>
      <c r="E359" s="16">
        <v>42430.588888888888</v>
      </c>
      <c r="F359" s="7" t="s">
        <v>8268</v>
      </c>
      <c r="G359" s="13" t="s">
        <v>432</v>
      </c>
      <c r="H359" s="15" t="str">
        <f>UPPER(Tb_Reseller[[#This Row],[Agen id]]&amp;"-"&amp;VLOOKUP(Tb_Reseller[[#This Row],[Agen id]],A:B,2,0)&amp;"("&amp;Tb_Reseller[[#This Row],[Short]]&amp;")")</f>
        <v>AR01800-FARID CELL(P)</v>
      </c>
      <c r="I359" s="15" t="str">
        <f>VLOOKUP(Tb_Reseller[[#This Row],[Agen id]],Mapping_Agen!A:D,4,0)</f>
        <v>Prima</v>
      </c>
      <c r="J359" s="7" t="str">
        <f>VLOOKUP(Tb_Reseller[[#This Row],[Agen id]],Mapping_Agen!A:C,3,0)</f>
        <v>BSD</v>
      </c>
      <c r="K359" s="17" t="str">
        <f>TRIM(LEFT(Tb_Reseller[[#This Row],[Group]],2))</f>
        <v>P</v>
      </c>
      <c r="L359" s="17" t="str">
        <f>VLOOKUP(Tb_Reseller[[#This Row],[Agen id]],Mapping_Agen!A:E,5,0)</f>
        <v>NON SCO</v>
      </c>
      <c r="M359" s="64">
        <v>2.3225806451612887</v>
      </c>
      <c r="N359" s="65">
        <v>2.8</v>
      </c>
      <c r="O359" s="65">
        <f>IFERROR(VLOOKUP(Tb_Reseller[[#This Row],[Kode Reseller]],[1]Sheet1!$A:$B,2,0),0)</f>
        <v>3.25</v>
      </c>
    </row>
    <row r="360" spans="1:15" x14ac:dyDescent="0.25">
      <c r="A360" s="13" t="s">
        <v>8750</v>
      </c>
      <c r="B360" s="14" t="s">
        <v>8751</v>
      </c>
      <c r="C360" s="15" t="s">
        <v>8544</v>
      </c>
      <c r="D360" s="15" t="s">
        <v>8752</v>
      </c>
      <c r="E360" s="16">
        <v>42441.388888888891</v>
      </c>
      <c r="F360" s="7" t="s">
        <v>8268</v>
      </c>
      <c r="G360" s="13" t="s">
        <v>2421</v>
      </c>
      <c r="H360" s="15" t="str">
        <f>UPPER(Tb_Reseller[[#This Row],[Agen id]]&amp;"-"&amp;VLOOKUP(Tb_Reseller[[#This Row],[Agen id]],A:B,2,0)&amp;"("&amp;Tb_Reseller[[#This Row],[Short]]&amp;")")</f>
        <v>AR00108-TIAM IN(M2)</v>
      </c>
      <c r="I360" s="15" t="str">
        <f>VLOOKUP(Tb_Reseller[[#This Row],[Agen id]],Mapping_Agen!A:D,4,0)</f>
        <v>No Limit</v>
      </c>
      <c r="J360" s="7" t="str">
        <f>VLOOKUP(Tb_Reseller[[#This Row],[Agen id]],Mapping_Agen!A:C,3,0)</f>
        <v>BSD</v>
      </c>
      <c r="K360" s="17" t="str">
        <f>TRIM(LEFT(Tb_Reseller[[#This Row],[Group]],2))</f>
        <v>M2</v>
      </c>
      <c r="L360" s="17" t="str">
        <f>VLOOKUP(Tb_Reseller[[#This Row],[Agen id]],Mapping_Agen!A:E,5,0)</f>
        <v>NON SCO</v>
      </c>
      <c r="M360" s="64">
        <v>0</v>
      </c>
      <c r="N360" s="65">
        <v>0</v>
      </c>
      <c r="O360" s="65">
        <f>IFERROR(VLOOKUP(Tb_Reseller[[#This Row],[Kode Reseller]],[1]Sheet1!$A:$B,2,0),0)</f>
        <v>0</v>
      </c>
    </row>
    <row r="361" spans="1:15" x14ac:dyDescent="0.25">
      <c r="A361" s="13" t="s">
        <v>750</v>
      </c>
      <c r="B361" s="14" t="s">
        <v>8753</v>
      </c>
      <c r="C361" s="15" t="s">
        <v>8208</v>
      </c>
      <c r="D361" s="15" t="s">
        <v>8203</v>
      </c>
      <c r="E361" s="16">
        <v>42441.40902777778</v>
      </c>
      <c r="F361" s="7" t="s">
        <v>8204</v>
      </c>
      <c r="G361" s="13" t="s">
        <v>750</v>
      </c>
      <c r="H361" s="15" t="str">
        <f>UPPER(Tb_Reseller[[#This Row],[Agen id]]&amp;"-"&amp;VLOOKUP(Tb_Reseller[[#This Row],[Agen id]],A:B,2,0)&amp;"("&amp;Tb_Reseller[[#This Row],[Short]]&amp;")")</f>
        <v>AR04356-MABAR CELL(R)</v>
      </c>
      <c r="I361" s="15" t="str">
        <f>VLOOKUP(Tb_Reseller[[#This Row],[Agen id]],Mapping_Agen!A:D,4,0)</f>
        <v>No Limit</v>
      </c>
      <c r="J361" s="7" t="str">
        <f>VLOOKUP(Tb_Reseller[[#This Row],[Agen id]],Mapping_Agen!A:C,3,0)</f>
        <v>BSD</v>
      </c>
      <c r="K361" s="17" t="str">
        <f>TRIM(LEFT(Tb_Reseller[[#This Row],[Group]],2))</f>
        <v>R</v>
      </c>
      <c r="L361" s="17" t="str">
        <f>VLOOKUP(Tb_Reseller[[#This Row],[Agen id]],Mapping_Agen!A:E,5,0)</f>
        <v>NON SCO</v>
      </c>
      <c r="M361" s="64">
        <v>3.7419354838709649</v>
      </c>
      <c r="N361" s="65">
        <v>3.6999999999999966</v>
      </c>
      <c r="O361" s="65">
        <f>IFERROR(VLOOKUP(Tb_Reseller[[#This Row],[Kode Reseller]],[1]Sheet1!$A:$B,2,0),0)</f>
        <v>4.5</v>
      </c>
    </row>
    <row r="362" spans="1:15" x14ac:dyDescent="0.25">
      <c r="A362" s="13" t="s">
        <v>2077</v>
      </c>
      <c r="B362" s="14" t="s">
        <v>8754</v>
      </c>
      <c r="C362" s="15" t="s">
        <v>8213</v>
      </c>
      <c r="D362" s="15" t="s">
        <v>8248</v>
      </c>
      <c r="E362" s="16">
        <v>42441.59652777778</v>
      </c>
      <c r="F362" s="7" t="s">
        <v>8204</v>
      </c>
      <c r="G362" s="13" t="s">
        <v>2077</v>
      </c>
      <c r="H362" s="15" t="str">
        <f>UPPER(Tb_Reseller[[#This Row],[Agen id]]&amp;"-"&amp;VLOOKUP(Tb_Reseller[[#This Row],[Agen id]],A:B,2,0)&amp;"("&amp;Tb_Reseller[[#This Row],[Short]]&amp;")")</f>
        <v>AR04359-KOMENG CELL(P)</v>
      </c>
      <c r="I362" s="15" t="str">
        <f>VLOOKUP(Tb_Reseller[[#This Row],[Agen id]],Mapping_Agen!A:D,4,0)</f>
        <v>Prima</v>
      </c>
      <c r="J362" s="7" t="str">
        <f>VLOOKUP(Tb_Reseller[[#This Row],[Agen id]],Mapping_Agen!A:C,3,0)</f>
        <v>PP</v>
      </c>
      <c r="K362" s="17" t="str">
        <f>TRIM(LEFT(Tb_Reseller[[#This Row],[Group]],2))</f>
        <v>P</v>
      </c>
      <c r="L362" s="17" t="str">
        <f>VLOOKUP(Tb_Reseller[[#This Row],[Agen id]],Mapping_Agen!A:E,5,0)</f>
        <v>NON SCO</v>
      </c>
      <c r="M362" s="64">
        <v>0.93548387096774133</v>
      </c>
      <c r="N362" s="65">
        <v>0.76666666666666661</v>
      </c>
      <c r="O362" s="65">
        <f>IFERROR(VLOOKUP(Tb_Reseller[[#This Row],[Kode Reseller]],[1]Sheet1!$A:$B,2,0),0)</f>
        <v>1</v>
      </c>
    </row>
    <row r="363" spans="1:15" x14ac:dyDescent="0.25">
      <c r="A363" s="13" t="s">
        <v>639</v>
      </c>
      <c r="B363" s="14" t="s">
        <v>8755</v>
      </c>
      <c r="C363" s="15" t="s">
        <v>8210</v>
      </c>
      <c r="D363" s="15" t="s">
        <v>8203</v>
      </c>
      <c r="E363" s="16">
        <v>42442.453472222223</v>
      </c>
      <c r="F363" s="7" t="s">
        <v>8204</v>
      </c>
      <c r="G363" s="13" t="s">
        <v>639</v>
      </c>
      <c r="H363" s="15" t="str">
        <f>UPPER(Tb_Reseller[[#This Row],[Agen id]]&amp;"-"&amp;VLOOKUP(Tb_Reseller[[#This Row],[Agen id]],A:B,2,0)&amp;"("&amp;Tb_Reseller[[#This Row],[Short]]&amp;")")</f>
        <v>AR04365-YUSUF FAHMI CELL(RV)</v>
      </c>
      <c r="I363" s="15" t="str">
        <f>VLOOKUP(Tb_Reseller[[#This Row],[Agen id]],Mapping_Agen!A:D,4,0)</f>
        <v>Limit</v>
      </c>
      <c r="J363" s="7" t="str">
        <f>VLOOKUP(Tb_Reseller[[#This Row],[Agen id]],Mapping_Agen!A:C,3,0)</f>
        <v>BSD</v>
      </c>
      <c r="K363" s="17" t="str">
        <f>TRIM(LEFT(Tb_Reseller[[#This Row],[Group]],2))</f>
        <v>RV</v>
      </c>
      <c r="L363" s="17" t="str">
        <f>VLOOKUP(Tb_Reseller[[#This Row],[Agen id]],Mapping_Agen!A:E,5,0)</f>
        <v>Hupron</v>
      </c>
      <c r="M363" s="64">
        <v>12.516129032258178</v>
      </c>
      <c r="N363" s="65">
        <v>11.333333333333304</v>
      </c>
      <c r="O363" s="65">
        <f>IFERROR(VLOOKUP(Tb_Reseller[[#This Row],[Kode Reseller]],[1]Sheet1!$A:$B,2,0),0)</f>
        <v>9.25</v>
      </c>
    </row>
    <row r="364" spans="1:15" x14ac:dyDescent="0.25">
      <c r="A364" s="13" t="s">
        <v>8756</v>
      </c>
      <c r="B364" s="14" t="s">
        <v>8444</v>
      </c>
      <c r="C364" s="15" t="s">
        <v>8544</v>
      </c>
      <c r="D364" s="15" t="s">
        <v>8752</v>
      </c>
      <c r="E364" s="16">
        <v>42443.461111111108</v>
      </c>
      <c r="F364" s="7" t="s">
        <v>8268</v>
      </c>
      <c r="G364" s="13" t="s">
        <v>2421</v>
      </c>
      <c r="H364" s="15" t="str">
        <f>UPPER(Tb_Reseller[[#This Row],[Agen id]]&amp;"-"&amp;VLOOKUP(Tb_Reseller[[#This Row],[Agen id]],A:B,2,0)&amp;"("&amp;Tb_Reseller[[#This Row],[Short]]&amp;")")</f>
        <v>AR00108-TIAM IN(M2)</v>
      </c>
      <c r="I364" s="15" t="str">
        <f>VLOOKUP(Tb_Reseller[[#This Row],[Agen id]],Mapping_Agen!A:D,4,0)</f>
        <v>No Limit</v>
      </c>
      <c r="J364" s="7" t="str">
        <f>VLOOKUP(Tb_Reseller[[#This Row],[Agen id]],Mapping_Agen!A:C,3,0)</f>
        <v>BSD</v>
      </c>
      <c r="K364" s="17" t="str">
        <f>TRIM(LEFT(Tb_Reseller[[#This Row],[Group]],2))</f>
        <v>M2</v>
      </c>
      <c r="L364" s="17" t="str">
        <f>VLOOKUP(Tb_Reseller[[#This Row],[Agen id]],Mapping_Agen!A:E,5,0)</f>
        <v>NON SCO</v>
      </c>
      <c r="M364" s="64">
        <v>0</v>
      </c>
      <c r="N364" s="65">
        <v>0</v>
      </c>
      <c r="O364" s="65">
        <f>IFERROR(VLOOKUP(Tb_Reseller[[#This Row],[Kode Reseller]],[1]Sheet1!$A:$B,2,0),0)</f>
        <v>0</v>
      </c>
    </row>
    <row r="365" spans="1:15" x14ac:dyDescent="0.25">
      <c r="A365" s="13" t="s">
        <v>8757</v>
      </c>
      <c r="B365" s="14" t="s">
        <v>8758</v>
      </c>
      <c r="C365" s="15" t="s">
        <v>8562</v>
      </c>
      <c r="D365" s="15" t="s">
        <v>8267</v>
      </c>
      <c r="E365" s="16">
        <v>42444.5625</v>
      </c>
      <c r="F365" s="7" t="s">
        <v>8268</v>
      </c>
      <c r="G365" s="13" t="s">
        <v>529</v>
      </c>
      <c r="H365" s="15" t="str">
        <f>UPPER(Tb_Reseller[[#This Row],[Agen id]]&amp;"-"&amp;VLOOKUP(Tb_Reseller[[#This Row],[Agen id]],A:B,2,0)&amp;"("&amp;Tb_Reseller[[#This Row],[Short]]&amp;")")</f>
        <v>AR02672-ESA RELOAD(MV)</v>
      </c>
      <c r="I365" s="15" t="str">
        <f>VLOOKUP(Tb_Reseller[[#This Row],[Agen id]],Mapping_Agen!A:D,4,0)</f>
        <v>Limit</v>
      </c>
      <c r="J365" s="7" t="str">
        <f>VLOOKUP(Tb_Reseller[[#This Row],[Agen id]],Mapping_Agen!A:C,3,0)</f>
        <v>BSD</v>
      </c>
      <c r="K365" s="17" t="str">
        <f>TRIM(LEFT(Tb_Reseller[[#This Row],[Group]],2))</f>
        <v>MV</v>
      </c>
      <c r="L365" s="17" t="str">
        <f>VLOOKUP(Tb_Reseller[[#This Row],[Agen id]],Mapping_Agen!A:E,5,0)</f>
        <v>Hupron</v>
      </c>
      <c r="M365" s="64">
        <v>0</v>
      </c>
      <c r="N365" s="65">
        <v>0</v>
      </c>
      <c r="O365" s="65">
        <f>IFERROR(VLOOKUP(Tb_Reseller[[#This Row],[Kode Reseller]],[1]Sheet1!$A:$B,2,0),0)</f>
        <v>0</v>
      </c>
    </row>
    <row r="366" spans="1:15" x14ac:dyDescent="0.25">
      <c r="A366" s="13" t="s">
        <v>8759</v>
      </c>
      <c r="B366" s="14" t="s">
        <v>8760</v>
      </c>
      <c r="C366" s="15" t="s">
        <v>8213</v>
      </c>
      <c r="D366" s="15" t="s">
        <v>8521</v>
      </c>
      <c r="E366" s="16">
        <v>42449.729861111111</v>
      </c>
      <c r="F366" s="7" t="s">
        <v>8268</v>
      </c>
      <c r="G366" s="13" t="s">
        <v>432</v>
      </c>
      <c r="H366" s="15" t="str">
        <f>UPPER(Tb_Reseller[[#This Row],[Agen id]]&amp;"-"&amp;VLOOKUP(Tb_Reseller[[#This Row],[Agen id]],A:B,2,0)&amp;"("&amp;Tb_Reseller[[#This Row],[Short]]&amp;")")</f>
        <v>AR01800-FARID CELL(P)</v>
      </c>
      <c r="I366" s="15" t="str">
        <f>VLOOKUP(Tb_Reseller[[#This Row],[Agen id]],Mapping_Agen!A:D,4,0)</f>
        <v>Prima</v>
      </c>
      <c r="J366" s="7" t="str">
        <f>VLOOKUP(Tb_Reseller[[#This Row],[Agen id]],Mapping_Agen!A:C,3,0)</f>
        <v>BSD</v>
      </c>
      <c r="K366" s="17" t="str">
        <f>TRIM(LEFT(Tb_Reseller[[#This Row],[Group]],2))</f>
        <v>P</v>
      </c>
      <c r="L366" s="17" t="str">
        <f>VLOOKUP(Tb_Reseller[[#This Row],[Agen id]],Mapping_Agen!A:E,5,0)</f>
        <v>NON SCO</v>
      </c>
      <c r="M366" s="64">
        <v>1.0967741935483863</v>
      </c>
      <c r="N366" s="65">
        <v>0.99999999999999989</v>
      </c>
      <c r="O366" s="65">
        <f>IFERROR(VLOOKUP(Tb_Reseller[[#This Row],[Kode Reseller]],[1]Sheet1!$A:$B,2,0),0)</f>
        <v>1.75</v>
      </c>
    </row>
    <row r="367" spans="1:15" x14ac:dyDescent="0.25">
      <c r="A367" s="13" t="s">
        <v>642</v>
      </c>
      <c r="B367" s="14" t="s">
        <v>8761</v>
      </c>
      <c r="C367" s="15" t="s">
        <v>8213</v>
      </c>
      <c r="D367" s="15" t="s">
        <v>8248</v>
      </c>
      <c r="E367" s="16">
        <v>42452.470138888893</v>
      </c>
      <c r="F367" s="7" t="s">
        <v>8204</v>
      </c>
      <c r="G367" s="13" t="s">
        <v>642</v>
      </c>
      <c r="H367" s="15" t="str">
        <f>UPPER(Tb_Reseller[[#This Row],[Agen id]]&amp;"-"&amp;VLOOKUP(Tb_Reseller[[#This Row],[Agen id]],A:B,2,0)&amp;"("&amp;Tb_Reseller[[#This Row],[Short]]&amp;")")</f>
        <v>AR04434-CISENGGANG 99 CLL(P)</v>
      </c>
      <c r="I367" s="15" t="str">
        <f>VLOOKUP(Tb_Reseller[[#This Row],[Agen id]],Mapping_Agen!A:D,4,0)</f>
        <v>Prima</v>
      </c>
      <c r="J367" s="7" t="str">
        <f>VLOOKUP(Tb_Reseller[[#This Row],[Agen id]],Mapping_Agen!A:C,3,0)</f>
        <v>PP</v>
      </c>
      <c r="K367" s="17" t="str">
        <f>TRIM(LEFT(Tb_Reseller[[#This Row],[Group]],2))</f>
        <v>P</v>
      </c>
      <c r="L367" s="17" t="str">
        <f>VLOOKUP(Tb_Reseller[[#This Row],[Agen id]],Mapping_Agen!A:E,5,0)</f>
        <v>NON SCO</v>
      </c>
      <c r="M367" s="64">
        <v>0</v>
      </c>
      <c r="N367" s="65">
        <v>0</v>
      </c>
      <c r="O367" s="65">
        <f>IFERROR(VLOOKUP(Tb_Reseller[[#This Row],[Kode Reseller]],[1]Sheet1!$A:$B,2,0),0)</f>
        <v>0</v>
      </c>
    </row>
    <row r="368" spans="1:15" x14ac:dyDescent="0.25">
      <c r="A368" s="13" t="s">
        <v>644</v>
      </c>
      <c r="B368" s="14" t="s">
        <v>8762</v>
      </c>
      <c r="C368" s="15" t="s">
        <v>8213</v>
      </c>
      <c r="D368" s="15" t="s">
        <v>8231</v>
      </c>
      <c r="E368" s="16">
        <v>42455.456250000003</v>
      </c>
      <c r="F368" s="7" t="s">
        <v>8204</v>
      </c>
      <c r="G368" s="13" t="s">
        <v>644</v>
      </c>
      <c r="H368" s="15" t="str">
        <f>UPPER(Tb_Reseller[[#This Row],[Agen id]]&amp;"-"&amp;VLOOKUP(Tb_Reseller[[#This Row],[Agen id]],A:B,2,0)&amp;"("&amp;Tb_Reseller[[#This Row],[Short]]&amp;")")</f>
        <v>AR04460-IPS CELL(P)</v>
      </c>
      <c r="I368" s="15" t="str">
        <f>VLOOKUP(Tb_Reseller[[#This Row],[Agen id]],Mapping_Agen!A:D,4,0)</f>
        <v>Prima</v>
      </c>
      <c r="J368" s="7" t="str">
        <f>VLOOKUP(Tb_Reseller[[#This Row],[Agen id]],Mapping_Agen!A:C,3,0)</f>
        <v>ICON</v>
      </c>
      <c r="K368" s="17" t="str">
        <f>TRIM(LEFT(Tb_Reseller[[#This Row],[Group]],2))</f>
        <v>P</v>
      </c>
      <c r="L368" s="17" t="str">
        <f>VLOOKUP(Tb_Reseller[[#This Row],[Agen id]],Mapping_Agen!A:E,5,0)</f>
        <v>NON SCO</v>
      </c>
      <c r="M368" s="64">
        <v>0</v>
      </c>
      <c r="N368" s="65">
        <v>0</v>
      </c>
      <c r="O368" s="65">
        <f>IFERROR(VLOOKUP(Tb_Reseller[[#This Row],[Kode Reseller]],[1]Sheet1!$A:$B,2,0),0)</f>
        <v>0</v>
      </c>
    </row>
    <row r="369" spans="1:15" x14ac:dyDescent="0.25">
      <c r="A369" s="13" t="s">
        <v>8763</v>
      </c>
      <c r="B369" s="14" t="s">
        <v>8764</v>
      </c>
      <c r="C369" s="15" t="s">
        <v>8213</v>
      </c>
      <c r="D369" s="15" t="s">
        <v>8765</v>
      </c>
      <c r="E369" s="16">
        <v>42460.675694444442</v>
      </c>
      <c r="F369" s="7" t="s">
        <v>8268</v>
      </c>
      <c r="G369" s="13" t="s">
        <v>541</v>
      </c>
      <c r="H369" s="15" t="str">
        <f>UPPER(Tb_Reseller[[#This Row],[Agen id]]&amp;"-"&amp;VLOOKUP(Tb_Reseller[[#This Row],[Agen id]],A:B,2,0)&amp;"("&amp;Tb_Reseller[[#This Row],[Short]]&amp;")")</f>
        <v>AR02933-ALBY CELL(P)</v>
      </c>
      <c r="I369" s="15" t="str">
        <f>VLOOKUP(Tb_Reseller[[#This Row],[Agen id]],Mapping_Agen!A:D,4,0)</f>
        <v>Prima</v>
      </c>
      <c r="J369" s="7" t="str">
        <f>VLOOKUP(Tb_Reseller[[#This Row],[Agen id]],Mapping_Agen!A:C,3,0)</f>
        <v>PP</v>
      </c>
      <c r="K369" s="17" t="str">
        <f>TRIM(LEFT(Tb_Reseller[[#This Row],[Group]],2))</f>
        <v>P</v>
      </c>
      <c r="L369" s="17" t="str">
        <f>VLOOKUP(Tb_Reseller[[#This Row],[Agen id]],Mapping_Agen!A:E,5,0)</f>
        <v>Febri Kurniawan</v>
      </c>
      <c r="M369" s="64">
        <v>0</v>
      </c>
      <c r="N369" s="65">
        <v>0</v>
      </c>
      <c r="O369" s="65">
        <f>IFERROR(VLOOKUP(Tb_Reseller[[#This Row],[Kode Reseller]],[1]Sheet1!$A:$B,2,0),0)</f>
        <v>0</v>
      </c>
    </row>
    <row r="370" spans="1:15" x14ac:dyDescent="0.25">
      <c r="A370" s="13" t="s">
        <v>4892</v>
      </c>
      <c r="B370" s="14" t="s">
        <v>8766</v>
      </c>
      <c r="C370" s="15" t="s">
        <v>8213</v>
      </c>
      <c r="D370" s="15" t="s">
        <v>8203</v>
      </c>
      <c r="E370" s="16">
        <v>42467.663194444453</v>
      </c>
      <c r="F370" s="7" t="s">
        <v>8204</v>
      </c>
      <c r="G370" s="13" t="s">
        <v>4892</v>
      </c>
      <c r="H370" s="15" t="str">
        <f>UPPER(Tb_Reseller[[#This Row],[Agen id]]&amp;"-"&amp;VLOOKUP(Tb_Reseller[[#This Row],[Agen id]],A:B,2,0)&amp;"("&amp;Tb_Reseller[[#This Row],[Short]]&amp;")")</f>
        <v>AR04548-BILLITON CELL(P)</v>
      </c>
      <c r="I370" s="15" t="str">
        <f>VLOOKUP(Tb_Reseller[[#This Row],[Agen id]],Mapping_Agen!A:D,4,0)</f>
        <v>Prima</v>
      </c>
      <c r="J370" s="7" t="str">
        <f>VLOOKUP(Tb_Reseller[[#This Row],[Agen id]],Mapping_Agen!A:C,3,0)</f>
        <v>BSD</v>
      </c>
      <c r="K370" s="17" t="str">
        <f>TRIM(LEFT(Tb_Reseller[[#This Row],[Group]],2))</f>
        <v>P</v>
      </c>
      <c r="L370" s="17" t="str">
        <f>VLOOKUP(Tb_Reseller[[#This Row],[Agen id]],Mapping_Agen!A:E,5,0)</f>
        <v>NON SCO</v>
      </c>
      <c r="M370" s="64">
        <v>9.6774193548387094E-2</v>
      </c>
      <c r="N370" s="65">
        <v>0</v>
      </c>
      <c r="O370" s="65">
        <f>IFERROR(VLOOKUP(Tb_Reseller[[#This Row],[Kode Reseller]],[1]Sheet1!$A:$B,2,0),0)</f>
        <v>0</v>
      </c>
    </row>
    <row r="371" spans="1:15" x14ac:dyDescent="0.25">
      <c r="A371" s="13" t="s">
        <v>648</v>
      </c>
      <c r="B371" s="14" t="s">
        <v>8767</v>
      </c>
      <c r="C371" s="15" t="s">
        <v>8213</v>
      </c>
      <c r="D371" s="15" t="s">
        <v>8248</v>
      </c>
      <c r="E371" s="16">
        <v>42482.352083333331</v>
      </c>
      <c r="F371" s="7" t="s">
        <v>8204</v>
      </c>
      <c r="G371" s="13" t="s">
        <v>648</v>
      </c>
      <c r="H371" s="15" t="str">
        <f>UPPER(Tb_Reseller[[#This Row],[Agen id]]&amp;"-"&amp;VLOOKUP(Tb_Reseller[[#This Row],[Agen id]],A:B,2,0)&amp;"("&amp;Tb_Reseller[[#This Row],[Short]]&amp;")")</f>
        <v>AR04659-BAYU CELL(P)</v>
      </c>
      <c r="I371" s="15" t="str">
        <f>VLOOKUP(Tb_Reseller[[#This Row],[Agen id]],Mapping_Agen!A:D,4,0)</f>
        <v>No Limit</v>
      </c>
      <c r="J371" s="7" t="str">
        <f>VLOOKUP(Tb_Reseller[[#This Row],[Agen id]],Mapping_Agen!A:C,3,0)</f>
        <v>PP</v>
      </c>
      <c r="K371" s="17" t="str">
        <f>TRIM(LEFT(Tb_Reseller[[#This Row],[Group]],2))</f>
        <v>P</v>
      </c>
      <c r="L371" s="17" t="str">
        <f>VLOOKUP(Tb_Reseller[[#This Row],[Agen id]],Mapping_Agen!A:E,5,0)</f>
        <v>NON SCO</v>
      </c>
      <c r="M371" s="64">
        <v>3.2903225806451588</v>
      </c>
      <c r="N371" s="65">
        <v>3.7666666666666631</v>
      </c>
      <c r="O371" s="65">
        <f>IFERROR(VLOOKUP(Tb_Reseller[[#This Row],[Kode Reseller]],[1]Sheet1!$A:$B,2,0),0)</f>
        <v>3.75</v>
      </c>
    </row>
    <row r="372" spans="1:15" x14ac:dyDescent="0.25">
      <c r="A372" s="13" t="s">
        <v>651</v>
      </c>
      <c r="B372" s="14" t="s">
        <v>8768</v>
      </c>
      <c r="C372" s="15" t="s">
        <v>8208</v>
      </c>
      <c r="D372" s="15" t="s">
        <v>8248</v>
      </c>
      <c r="E372" s="16">
        <v>42489.636111111111</v>
      </c>
      <c r="F372" s="7" t="s">
        <v>8204</v>
      </c>
      <c r="G372" s="13" t="s">
        <v>651</v>
      </c>
      <c r="H372" s="15" t="str">
        <f>UPPER(Tb_Reseller[[#This Row],[Agen id]]&amp;"-"&amp;VLOOKUP(Tb_Reseller[[#This Row],[Agen id]],A:B,2,0)&amp;"("&amp;Tb_Reseller[[#This Row],[Short]]&amp;")")</f>
        <v>AR04740-DODOY CELL(R)</v>
      </c>
      <c r="I372" s="15" t="str">
        <f>VLOOKUP(Tb_Reseller[[#This Row],[Agen id]],Mapping_Agen!A:D,4,0)</f>
        <v>No Limit</v>
      </c>
      <c r="J372" s="7" t="str">
        <f>VLOOKUP(Tb_Reseller[[#This Row],[Agen id]],Mapping_Agen!A:C,3,0)</f>
        <v>PP</v>
      </c>
      <c r="K372" s="17" t="str">
        <f>TRIM(LEFT(Tb_Reseller[[#This Row],[Group]],2))</f>
        <v>R</v>
      </c>
      <c r="L372" s="17" t="str">
        <f>VLOOKUP(Tb_Reseller[[#This Row],[Agen id]],Mapping_Agen!A:E,5,0)</f>
        <v>NON SCO</v>
      </c>
      <c r="M372" s="64">
        <v>0</v>
      </c>
      <c r="N372" s="65">
        <v>0</v>
      </c>
      <c r="O372" s="65">
        <f>IFERROR(VLOOKUP(Tb_Reseller[[#This Row],[Kode Reseller]],[1]Sheet1!$A:$B,2,0),0)</f>
        <v>0</v>
      </c>
    </row>
    <row r="373" spans="1:15" x14ac:dyDescent="0.25">
      <c r="A373" s="13" t="s">
        <v>653</v>
      </c>
      <c r="B373" s="14" t="s">
        <v>8769</v>
      </c>
      <c r="C373" s="15" t="s">
        <v>8213</v>
      </c>
      <c r="D373" s="15" t="s">
        <v>8248</v>
      </c>
      <c r="E373" s="16">
        <v>42490.347916666673</v>
      </c>
      <c r="F373" s="7" t="s">
        <v>8204</v>
      </c>
      <c r="G373" s="13" t="s">
        <v>653</v>
      </c>
      <c r="H373" s="15" t="str">
        <f>UPPER(Tb_Reseller[[#This Row],[Agen id]]&amp;"-"&amp;VLOOKUP(Tb_Reseller[[#This Row],[Agen id]],A:B,2,0)&amp;"("&amp;Tb_Reseller[[#This Row],[Short]]&amp;")")</f>
        <v>AR04747-SAKIT JIWA CELL(P)</v>
      </c>
      <c r="I373" s="15" t="str">
        <f>VLOOKUP(Tb_Reseller[[#This Row],[Agen id]],Mapping_Agen!A:D,4,0)</f>
        <v>Prima</v>
      </c>
      <c r="J373" s="7" t="str">
        <f>VLOOKUP(Tb_Reseller[[#This Row],[Agen id]],Mapping_Agen!A:C,3,0)</f>
        <v>PP</v>
      </c>
      <c r="K373" s="17" t="str">
        <f>TRIM(LEFT(Tb_Reseller[[#This Row],[Group]],2))</f>
        <v>P</v>
      </c>
      <c r="L373" s="17" t="str">
        <f>VLOOKUP(Tb_Reseller[[#This Row],[Agen id]],Mapping_Agen!A:E,5,0)</f>
        <v>Febri Kurniawan</v>
      </c>
      <c r="M373" s="64">
        <v>13.225806451613035</v>
      </c>
      <c r="N373" s="65">
        <v>13.166666666666631</v>
      </c>
      <c r="O373" s="65">
        <f>IFERROR(VLOOKUP(Tb_Reseller[[#This Row],[Kode Reseller]],[1]Sheet1!$A:$B,2,0),0)</f>
        <v>13.5</v>
      </c>
    </row>
    <row r="374" spans="1:15" x14ac:dyDescent="0.25">
      <c r="A374" s="13" t="s">
        <v>5185</v>
      </c>
      <c r="B374" s="14" t="s">
        <v>8770</v>
      </c>
      <c r="C374" s="15" t="s">
        <v>8237</v>
      </c>
      <c r="D374" s="15" t="s">
        <v>8203</v>
      </c>
      <c r="E374" s="16">
        <v>42490.645138888889</v>
      </c>
      <c r="F374" s="7" t="s">
        <v>8204</v>
      </c>
      <c r="G374" s="13" t="s">
        <v>5185</v>
      </c>
      <c r="H374" s="15" t="str">
        <f>UPPER(Tb_Reseller[[#This Row],[Agen id]]&amp;"-"&amp;VLOOKUP(Tb_Reseller[[#This Row],[Agen id]],A:B,2,0)&amp;"("&amp;Tb_Reseller[[#This Row],[Short]]&amp;")")</f>
        <v>AR04754-NADA CELL(M)</v>
      </c>
      <c r="I374" s="15" t="str">
        <f>VLOOKUP(Tb_Reseller[[#This Row],[Agen id]],Mapping_Agen!A:D,4,0)</f>
        <v>No Limit</v>
      </c>
      <c r="J374" s="7" t="str">
        <f>VLOOKUP(Tb_Reseller[[#This Row],[Agen id]],Mapping_Agen!A:C,3,0)</f>
        <v>BSD</v>
      </c>
      <c r="K374" s="17" t="str">
        <f>TRIM(LEFT(Tb_Reseller[[#This Row],[Group]],2))</f>
        <v>M</v>
      </c>
      <c r="L374" s="17" t="str">
        <f>VLOOKUP(Tb_Reseller[[#This Row],[Agen id]],Mapping_Agen!A:E,5,0)</f>
        <v>NON SCO</v>
      </c>
      <c r="M374" s="64">
        <v>0</v>
      </c>
      <c r="N374" s="65">
        <v>0</v>
      </c>
      <c r="O374" s="65">
        <f>IFERROR(VLOOKUP(Tb_Reseller[[#This Row],[Kode Reseller]],[1]Sheet1!$A:$B,2,0),0)</f>
        <v>0</v>
      </c>
    </row>
    <row r="375" spans="1:15" x14ac:dyDescent="0.25">
      <c r="A375" s="13" t="s">
        <v>8771</v>
      </c>
      <c r="B375" s="14" t="s">
        <v>8772</v>
      </c>
      <c r="C375" s="15" t="s">
        <v>8213</v>
      </c>
      <c r="D375" s="15" t="s">
        <v>8773</v>
      </c>
      <c r="E375" s="16">
        <v>42497.859027777777</v>
      </c>
      <c r="F375" s="7" t="s">
        <v>8268</v>
      </c>
      <c r="G375" s="13" t="s">
        <v>3140</v>
      </c>
      <c r="H375" s="15" t="str">
        <f>UPPER(Tb_Reseller[[#This Row],[Agen id]]&amp;"-"&amp;VLOOKUP(Tb_Reseller[[#This Row],[Agen id]],A:B,2,0)&amp;"("&amp;Tb_Reseller[[#This Row],[Short]]&amp;")")</f>
        <v>AR00410-ZAIN CELL (2)(P)</v>
      </c>
      <c r="I375" s="15" t="str">
        <f>VLOOKUP(Tb_Reseller[[#This Row],[Agen id]],Mapping_Agen!A:D,4,0)</f>
        <v>Prima</v>
      </c>
      <c r="J375" s="7" t="str">
        <f>VLOOKUP(Tb_Reseller[[#This Row],[Agen id]],Mapping_Agen!A:C,3,0)</f>
        <v>BSD</v>
      </c>
      <c r="K375" s="17" t="str">
        <f>TRIM(LEFT(Tb_Reseller[[#This Row],[Group]],2))</f>
        <v>P</v>
      </c>
      <c r="L375" s="17" t="str">
        <f>VLOOKUP(Tb_Reseller[[#This Row],[Agen id]],Mapping_Agen!A:E,5,0)</f>
        <v>NON SCO</v>
      </c>
      <c r="M375" s="64">
        <v>0.22580645161290322</v>
      </c>
      <c r="N375" s="65">
        <v>0.36666666666666664</v>
      </c>
      <c r="O375" s="65">
        <f>IFERROR(VLOOKUP(Tb_Reseller[[#This Row],[Kode Reseller]],[1]Sheet1!$A:$B,2,0),0)</f>
        <v>0</v>
      </c>
    </row>
    <row r="376" spans="1:15" x14ac:dyDescent="0.25">
      <c r="A376" s="13" t="s">
        <v>658</v>
      </c>
      <c r="B376" s="14" t="s">
        <v>8774</v>
      </c>
      <c r="C376" s="15" t="s">
        <v>8208</v>
      </c>
      <c r="D376" s="15" t="s">
        <v>8248</v>
      </c>
      <c r="E376" s="16">
        <v>42513.493055555547</v>
      </c>
      <c r="F376" s="7" t="s">
        <v>8204</v>
      </c>
      <c r="G376" s="13" t="s">
        <v>658</v>
      </c>
      <c r="H376" s="15" t="str">
        <f>UPPER(Tb_Reseller[[#This Row],[Agen id]]&amp;"-"&amp;VLOOKUP(Tb_Reseller[[#This Row],[Agen id]],A:B,2,0)&amp;"("&amp;Tb_Reseller[[#This Row],[Short]]&amp;")")</f>
        <v>AR04936-AINUN CELL(R)</v>
      </c>
      <c r="I376" s="15" t="str">
        <f>VLOOKUP(Tb_Reseller[[#This Row],[Agen id]],Mapping_Agen!A:D,4,0)</f>
        <v>No Limit</v>
      </c>
      <c r="J376" s="7" t="str">
        <f>VLOOKUP(Tb_Reseller[[#This Row],[Agen id]],Mapping_Agen!A:C,3,0)</f>
        <v>PP</v>
      </c>
      <c r="K376" s="17" t="str">
        <f>TRIM(LEFT(Tb_Reseller[[#This Row],[Group]],2))</f>
        <v>R</v>
      </c>
      <c r="L376" s="17" t="str">
        <f>VLOOKUP(Tb_Reseller[[#This Row],[Agen id]],Mapping_Agen!A:E,5,0)</f>
        <v>NON SCO</v>
      </c>
      <c r="M376" s="64">
        <v>0</v>
      </c>
      <c r="N376" s="65">
        <v>0</v>
      </c>
      <c r="O376" s="65">
        <f>IFERROR(VLOOKUP(Tb_Reseller[[#This Row],[Kode Reseller]],[1]Sheet1!$A:$B,2,0),0)</f>
        <v>0</v>
      </c>
    </row>
    <row r="377" spans="1:15" x14ac:dyDescent="0.25">
      <c r="A377" s="13" t="s">
        <v>660</v>
      </c>
      <c r="B377" s="14" t="s">
        <v>8775</v>
      </c>
      <c r="C377" s="15" t="s">
        <v>8213</v>
      </c>
      <c r="D377" s="15" t="s">
        <v>8248</v>
      </c>
      <c r="E377" s="16">
        <v>42513.939583333333</v>
      </c>
      <c r="F377" s="7" t="s">
        <v>8204</v>
      </c>
      <c r="G377" s="13" t="s">
        <v>660</v>
      </c>
      <c r="H377" s="15" t="str">
        <f>UPPER(Tb_Reseller[[#This Row],[Agen id]]&amp;"-"&amp;VLOOKUP(Tb_Reseller[[#This Row],[Agen id]],A:B,2,0)&amp;"("&amp;Tb_Reseller[[#This Row],[Short]]&amp;")")</f>
        <v>AR04941-NR CELL(P)</v>
      </c>
      <c r="I377" s="15" t="str">
        <f>VLOOKUP(Tb_Reseller[[#This Row],[Agen id]],Mapping_Agen!A:D,4,0)</f>
        <v>Prima</v>
      </c>
      <c r="J377" s="7" t="str">
        <f>VLOOKUP(Tb_Reseller[[#This Row],[Agen id]],Mapping_Agen!A:C,3,0)</f>
        <v>PP</v>
      </c>
      <c r="K377" s="17" t="str">
        <f>TRIM(LEFT(Tb_Reseller[[#This Row],[Group]],2))</f>
        <v>P</v>
      </c>
      <c r="L377" s="17" t="str">
        <f>VLOOKUP(Tb_Reseller[[#This Row],[Agen id]],Mapping_Agen!A:E,5,0)</f>
        <v>Mas Komarjaya</v>
      </c>
      <c r="M377" s="64">
        <v>0.83870967741935432</v>
      </c>
      <c r="N377" s="65">
        <v>0.6333333333333333</v>
      </c>
      <c r="O377" s="65">
        <f>IFERROR(VLOOKUP(Tb_Reseller[[#This Row],[Kode Reseller]],[1]Sheet1!$A:$B,2,0),0)</f>
        <v>1.5</v>
      </c>
    </row>
    <row r="378" spans="1:15" x14ac:dyDescent="0.25">
      <c r="A378" s="13" t="s">
        <v>663</v>
      </c>
      <c r="B378" s="14" t="s">
        <v>8238</v>
      </c>
      <c r="C378" s="15" t="s">
        <v>8208</v>
      </c>
      <c r="D378" s="15" t="s">
        <v>8248</v>
      </c>
      <c r="E378" s="16">
        <v>42514.51666666667</v>
      </c>
      <c r="F378" s="7" t="s">
        <v>8204</v>
      </c>
      <c r="G378" s="13" t="s">
        <v>663</v>
      </c>
      <c r="H378" s="15" t="str">
        <f>UPPER(Tb_Reseller[[#This Row],[Agen id]]&amp;"-"&amp;VLOOKUP(Tb_Reseller[[#This Row],[Agen id]],A:B,2,0)&amp;"("&amp;Tb_Reseller[[#This Row],[Short]]&amp;")")</f>
        <v>AR04947-YOHAN CELL(R)</v>
      </c>
      <c r="I378" s="15" t="str">
        <f>VLOOKUP(Tb_Reseller[[#This Row],[Agen id]],Mapping_Agen!A:D,4,0)</f>
        <v>No Limit</v>
      </c>
      <c r="J378" s="7" t="str">
        <f>VLOOKUP(Tb_Reseller[[#This Row],[Agen id]],Mapping_Agen!A:C,3,0)</f>
        <v>PP</v>
      </c>
      <c r="K378" s="17" t="str">
        <f>TRIM(LEFT(Tb_Reseller[[#This Row],[Group]],2))</f>
        <v>R</v>
      </c>
      <c r="L378" s="17" t="str">
        <f>VLOOKUP(Tb_Reseller[[#This Row],[Agen id]],Mapping_Agen!A:E,5,0)</f>
        <v>NON SCO</v>
      </c>
      <c r="M378" s="64">
        <v>0</v>
      </c>
      <c r="N378" s="65">
        <v>0</v>
      </c>
      <c r="O378" s="65">
        <f>IFERROR(VLOOKUP(Tb_Reseller[[#This Row],[Kode Reseller]],[1]Sheet1!$A:$B,2,0),0)</f>
        <v>0</v>
      </c>
    </row>
    <row r="379" spans="1:15" x14ac:dyDescent="0.25">
      <c r="A379" s="13" t="s">
        <v>2346</v>
      </c>
      <c r="B379" s="14" t="s">
        <v>8776</v>
      </c>
      <c r="C379" s="15" t="s">
        <v>8213</v>
      </c>
      <c r="D379" s="15" t="s">
        <v>8203</v>
      </c>
      <c r="E379" s="16">
        <v>42522.611805555563</v>
      </c>
      <c r="F379" s="7" t="s">
        <v>8204</v>
      </c>
      <c r="G379" s="13" t="s">
        <v>2346</v>
      </c>
      <c r="H379" s="15" t="str">
        <f>UPPER(Tb_Reseller[[#This Row],[Agen id]]&amp;"-"&amp;VLOOKUP(Tb_Reseller[[#This Row],[Agen id]],A:B,2,0)&amp;"("&amp;Tb_Reseller[[#This Row],[Short]]&amp;")")</f>
        <v>AR04994-AZNURI CELL(P)</v>
      </c>
      <c r="I379" s="15" t="str">
        <f>VLOOKUP(Tb_Reseller[[#This Row],[Agen id]],Mapping_Agen!A:D,4,0)</f>
        <v>Prima</v>
      </c>
      <c r="J379" s="7" t="str">
        <f>VLOOKUP(Tb_Reseller[[#This Row],[Agen id]],Mapping_Agen!A:C,3,0)</f>
        <v>BSD</v>
      </c>
      <c r="K379" s="17" t="str">
        <f>TRIM(LEFT(Tb_Reseller[[#This Row],[Group]],2))</f>
        <v>P</v>
      </c>
      <c r="L379" s="17" t="str">
        <f>VLOOKUP(Tb_Reseller[[#This Row],[Agen id]],Mapping_Agen!A:E,5,0)</f>
        <v>NON SCO</v>
      </c>
      <c r="M379" s="64">
        <v>0.83870967741935432</v>
      </c>
      <c r="N379" s="65">
        <v>0.86666666666666659</v>
      </c>
      <c r="O379" s="65">
        <f>IFERROR(VLOOKUP(Tb_Reseller[[#This Row],[Kode Reseller]],[1]Sheet1!$A:$B,2,0),0)</f>
        <v>0.75</v>
      </c>
    </row>
    <row r="380" spans="1:15" x14ac:dyDescent="0.25">
      <c r="A380" s="13" t="s">
        <v>8777</v>
      </c>
      <c r="B380" s="14" t="s">
        <v>8778</v>
      </c>
      <c r="C380" s="15" t="s">
        <v>8213</v>
      </c>
      <c r="D380" s="15" t="s">
        <v>8779</v>
      </c>
      <c r="E380" s="16">
        <v>42543.615277777782</v>
      </c>
      <c r="F380" s="7" t="s">
        <v>8268</v>
      </c>
      <c r="G380" s="13" t="s">
        <v>413</v>
      </c>
      <c r="H380" s="15" t="str">
        <f>UPPER(Tb_Reseller[[#This Row],[Agen id]]&amp;"-"&amp;VLOOKUP(Tb_Reseller[[#This Row],[Agen id]],A:B,2,0)&amp;"("&amp;Tb_Reseller[[#This Row],[Short]]&amp;")")</f>
        <v>AR01783-MRP LIDYA MASTER(P)</v>
      </c>
      <c r="I380" s="15" t="str">
        <f>VLOOKUP(Tb_Reseller[[#This Row],[Agen id]],Mapping_Agen!A:D,4,0)</f>
        <v>Prima</v>
      </c>
      <c r="J380" s="7" t="str">
        <f>VLOOKUP(Tb_Reseller[[#This Row],[Agen id]],Mapping_Agen!A:C,3,0)</f>
        <v>BSD</v>
      </c>
      <c r="K380" s="17" t="str">
        <f>TRIM(LEFT(Tb_Reseller[[#This Row],[Group]],2))</f>
        <v>P</v>
      </c>
      <c r="L380" s="17" t="str">
        <f>VLOOKUP(Tb_Reseller[[#This Row],[Agen id]],Mapping_Agen!A:E,5,0)</f>
        <v>NON SCO</v>
      </c>
      <c r="M380" s="64">
        <v>0</v>
      </c>
      <c r="N380" s="65">
        <v>0</v>
      </c>
      <c r="O380" s="65">
        <f>IFERROR(VLOOKUP(Tb_Reseller[[#This Row],[Kode Reseller]],[1]Sheet1!$A:$B,2,0),0)</f>
        <v>0</v>
      </c>
    </row>
    <row r="381" spans="1:15" x14ac:dyDescent="0.25">
      <c r="A381" s="13" t="s">
        <v>8780</v>
      </c>
      <c r="B381" s="14" t="s">
        <v>8781</v>
      </c>
      <c r="C381" s="15" t="s">
        <v>8571</v>
      </c>
      <c r="D381" s="15" t="s">
        <v>8623</v>
      </c>
      <c r="E381" s="16">
        <v>42543.697916666657</v>
      </c>
      <c r="F381" s="7" t="s">
        <v>8268</v>
      </c>
      <c r="G381" s="13" t="s">
        <v>410</v>
      </c>
      <c r="H381" s="15" t="str">
        <f>UPPER(Tb_Reseller[[#This Row],[Agen id]]&amp;"-"&amp;VLOOKUP(Tb_Reseller[[#This Row],[Agen id]],A:B,2,0)&amp;"("&amp;Tb_Reseller[[#This Row],[Short]]&amp;")")</f>
        <v>AR01782-BANGKIT CELL(M6)</v>
      </c>
      <c r="I381" s="15" t="str">
        <f>VLOOKUP(Tb_Reseller[[#This Row],[Agen id]],Mapping_Agen!A:D,4,0)</f>
        <v>Limit</v>
      </c>
      <c r="J381" s="7" t="str">
        <f>VLOOKUP(Tb_Reseller[[#This Row],[Agen id]],Mapping_Agen!A:C,3,0)</f>
        <v>BSD</v>
      </c>
      <c r="K381" s="17" t="str">
        <f>TRIM(LEFT(Tb_Reseller[[#This Row],[Group]],2))</f>
        <v>M6</v>
      </c>
      <c r="L381" s="17" t="str">
        <f>VLOOKUP(Tb_Reseller[[#This Row],[Agen id]],Mapping_Agen!A:E,5,0)</f>
        <v>Hupron</v>
      </c>
      <c r="M381" s="64">
        <v>0</v>
      </c>
      <c r="N381" s="65">
        <v>0</v>
      </c>
      <c r="O381" s="65">
        <f>IFERROR(VLOOKUP(Tb_Reseller[[#This Row],[Kode Reseller]],[1]Sheet1!$A:$B,2,0),0)</f>
        <v>0</v>
      </c>
    </row>
    <row r="382" spans="1:15" x14ac:dyDescent="0.25">
      <c r="A382" s="13" t="s">
        <v>8782</v>
      </c>
      <c r="B382" s="14" t="s">
        <v>8783</v>
      </c>
      <c r="C382" s="15" t="s">
        <v>8495</v>
      </c>
      <c r="D382" s="15" t="s">
        <v>8496</v>
      </c>
      <c r="E382" s="16">
        <v>42563.451388888891</v>
      </c>
      <c r="F382" s="7" t="s">
        <v>8268</v>
      </c>
      <c r="G382" s="13" t="s">
        <v>4045</v>
      </c>
      <c r="H382" s="15" t="str">
        <f>UPPER(Tb_Reseller[[#This Row],[Agen id]]&amp;"-"&amp;VLOOKUP(Tb_Reseller[[#This Row],[Agen id]],A:B,2,0)&amp;"("&amp;Tb_Reseller[[#This Row],[Short]]&amp;")")</f>
        <v>AR01845-SAMHUDI CELL(M1)</v>
      </c>
      <c r="I382" s="15" t="str">
        <f>VLOOKUP(Tb_Reseller[[#This Row],[Agen id]],Mapping_Agen!A:D,4,0)</f>
        <v>No Limit</v>
      </c>
      <c r="J382" s="7" t="str">
        <f>VLOOKUP(Tb_Reseller[[#This Row],[Agen id]],Mapping_Agen!A:C,3,0)</f>
        <v>PP</v>
      </c>
      <c r="K382" s="17" t="str">
        <f>TRIM(LEFT(Tb_Reseller[[#This Row],[Group]],2))</f>
        <v>M1</v>
      </c>
      <c r="L382" s="17" t="str">
        <f>VLOOKUP(Tb_Reseller[[#This Row],[Agen id]],Mapping_Agen!A:E,5,0)</f>
        <v>NON SCO</v>
      </c>
      <c r="M382" s="64">
        <v>0.16129032258064516</v>
      </c>
      <c r="N382" s="65">
        <v>0.26666666666666666</v>
      </c>
      <c r="O382" s="65">
        <f>IFERROR(VLOOKUP(Tb_Reseller[[#This Row],[Kode Reseller]],[1]Sheet1!$A:$B,2,0),0)</f>
        <v>0.75</v>
      </c>
    </row>
    <row r="383" spans="1:15" x14ac:dyDescent="0.25">
      <c r="A383" s="13" t="s">
        <v>667</v>
      </c>
      <c r="B383" s="14" t="s">
        <v>8784</v>
      </c>
      <c r="C383" s="15" t="s">
        <v>8213</v>
      </c>
      <c r="D383" s="15" t="s">
        <v>8203</v>
      </c>
      <c r="E383" s="16">
        <v>42566.870833333327</v>
      </c>
      <c r="F383" s="7" t="s">
        <v>8204</v>
      </c>
      <c r="G383" s="13" t="s">
        <v>667</v>
      </c>
      <c r="H383" s="15" t="str">
        <f>UPPER(Tb_Reseller[[#This Row],[Agen id]]&amp;"-"&amp;VLOOKUP(Tb_Reseller[[#This Row],[Agen id]],A:B,2,0)&amp;"("&amp;Tb_Reseller[[#This Row],[Short]]&amp;")")</f>
        <v>AR05266-ADIE CELL(P)</v>
      </c>
      <c r="I383" s="15" t="str">
        <f>VLOOKUP(Tb_Reseller[[#This Row],[Agen id]],Mapping_Agen!A:D,4,0)</f>
        <v>Prima</v>
      </c>
      <c r="J383" s="7" t="str">
        <f>VLOOKUP(Tb_Reseller[[#This Row],[Agen id]],Mapping_Agen!A:C,3,0)</f>
        <v>BSD</v>
      </c>
      <c r="K383" s="17" t="str">
        <f>TRIM(LEFT(Tb_Reseller[[#This Row],[Group]],2))</f>
        <v>P</v>
      </c>
      <c r="L383" s="17" t="str">
        <f>VLOOKUP(Tb_Reseller[[#This Row],[Agen id]],Mapping_Agen!A:E,5,0)</f>
        <v>NON SCO</v>
      </c>
      <c r="M383" s="64">
        <v>0</v>
      </c>
      <c r="N383" s="65">
        <v>0</v>
      </c>
      <c r="O383" s="65">
        <f>IFERROR(VLOOKUP(Tb_Reseller[[#This Row],[Kode Reseller]],[1]Sheet1!$A:$B,2,0),0)</f>
        <v>0</v>
      </c>
    </row>
    <row r="384" spans="1:15" x14ac:dyDescent="0.25">
      <c r="A384" s="13" t="s">
        <v>3637</v>
      </c>
      <c r="B384" s="14" t="s">
        <v>8785</v>
      </c>
      <c r="C384" s="15" t="s">
        <v>8208</v>
      </c>
      <c r="D384" s="15" t="s">
        <v>8248</v>
      </c>
      <c r="E384" s="16">
        <v>42567.51666666667</v>
      </c>
      <c r="F384" s="7" t="s">
        <v>8204</v>
      </c>
      <c r="G384" s="13" t="s">
        <v>3637</v>
      </c>
      <c r="H384" s="15" t="str">
        <f>UPPER(Tb_Reseller[[#This Row],[Agen id]]&amp;"-"&amp;VLOOKUP(Tb_Reseller[[#This Row],[Agen id]],A:B,2,0)&amp;"("&amp;Tb_Reseller[[#This Row],[Short]]&amp;")")</f>
        <v>AR05268-ADELIA CELL(R)</v>
      </c>
      <c r="I384" s="15" t="str">
        <f>VLOOKUP(Tb_Reseller[[#This Row],[Agen id]],Mapping_Agen!A:D,4,0)</f>
        <v>No Limit</v>
      </c>
      <c r="J384" s="7" t="str">
        <f>VLOOKUP(Tb_Reseller[[#This Row],[Agen id]],Mapping_Agen!A:C,3,0)</f>
        <v>PP</v>
      </c>
      <c r="K384" s="17" t="str">
        <f>TRIM(LEFT(Tb_Reseller[[#This Row],[Group]],2))</f>
        <v>R</v>
      </c>
      <c r="L384" s="17" t="str">
        <f>VLOOKUP(Tb_Reseller[[#This Row],[Agen id]],Mapping_Agen!A:E,5,0)</f>
        <v>NON SCO</v>
      </c>
      <c r="M384" s="64">
        <v>0.35483870967741926</v>
      </c>
      <c r="N384" s="65">
        <v>0.3</v>
      </c>
      <c r="O384" s="65">
        <f>IFERROR(VLOOKUP(Tb_Reseller[[#This Row],[Kode Reseller]],[1]Sheet1!$A:$B,2,0),0)</f>
        <v>0</v>
      </c>
    </row>
    <row r="385" spans="1:15" x14ac:dyDescent="0.25">
      <c r="A385" s="13" t="s">
        <v>2472</v>
      </c>
      <c r="B385" s="14" t="s">
        <v>8786</v>
      </c>
      <c r="C385" s="15" t="s">
        <v>8237</v>
      </c>
      <c r="D385" s="15" t="s">
        <v>8203</v>
      </c>
      <c r="E385" s="16">
        <v>42569.541666666657</v>
      </c>
      <c r="F385" s="7" t="s">
        <v>8204</v>
      </c>
      <c r="G385" s="13" t="s">
        <v>2472</v>
      </c>
      <c r="H385" s="15" t="str">
        <f>UPPER(Tb_Reseller[[#This Row],[Agen id]]&amp;"-"&amp;VLOOKUP(Tb_Reseller[[#This Row],[Agen id]],A:B,2,0)&amp;"("&amp;Tb_Reseller[[#This Row],[Short]]&amp;")")</f>
        <v>AR05289-MUT CELL(M)</v>
      </c>
      <c r="I385" s="15" t="str">
        <f>VLOOKUP(Tb_Reseller[[#This Row],[Agen id]],Mapping_Agen!A:D,4,0)</f>
        <v>No Limit</v>
      </c>
      <c r="J385" s="7" t="str">
        <f>VLOOKUP(Tb_Reseller[[#This Row],[Agen id]],Mapping_Agen!A:C,3,0)</f>
        <v>BSD</v>
      </c>
      <c r="K385" s="17" t="str">
        <f>TRIM(LEFT(Tb_Reseller[[#This Row],[Group]],2))</f>
        <v>M</v>
      </c>
      <c r="L385" s="17" t="str">
        <f>VLOOKUP(Tb_Reseller[[#This Row],[Agen id]],Mapping_Agen!A:E,5,0)</f>
        <v>NON SCO</v>
      </c>
      <c r="M385" s="64">
        <v>0.74193548387096731</v>
      </c>
      <c r="N385" s="65">
        <v>0.79999999999999993</v>
      </c>
      <c r="O385" s="65">
        <f>IFERROR(VLOOKUP(Tb_Reseller[[#This Row],[Kode Reseller]],[1]Sheet1!$A:$B,2,0),0)</f>
        <v>1</v>
      </c>
    </row>
    <row r="386" spans="1:15" x14ac:dyDescent="0.25">
      <c r="A386" s="13" t="s">
        <v>3463</v>
      </c>
      <c r="B386" s="14" t="s">
        <v>8787</v>
      </c>
      <c r="C386" s="15" t="s">
        <v>8213</v>
      </c>
      <c r="D386" s="15" t="s">
        <v>8203</v>
      </c>
      <c r="E386" s="16">
        <v>42570.441666666673</v>
      </c>
      <c r="F386" s="7" t="s">
        <v>8204</v>
      </c>
      <c r="G386" s="13" t="s">
        <v>3463</v>
      </c>
      <c r="H386" s="15" t="str">
        <f>UPPER(Tb_Reseller[[#This Row],[Agen id]]&amp;"-"&amp;VLOOKUP(Tb_Reseller[[#This Row],[Agen id]],A:B,2,0)&amp;"("&amp;Tb_Reseller[[#This Row],[Short]]&amp;")")</f>
        <v>AR05297-TIMUNGCELL2(P)</v>
      </c>
      <c r="I386" s="15" t="str">
        <f>VLOOKUP(Tb_Reseller[[#This Row],[Agen id]],Mapping_Agen!A:D,4,0)</f>
        <v>Prima</v>
      </c>
      <c r="J386" s="7" t="str">
        <f>VLOOKUP(Tb_Reseller[[#This Row],[Agen id]],Mapping_Agen!A:C,3,0)</f>
        <v>BSD</v>
      </c>
      <c r="K386" s="17" t="str">
        <f>TRIM(LEFT(Tb_Reseller[[#This Row],[Group]],2))</f>
        <v>P</v>
      </c>
      <c r="L386" s="17" t="str">
        <f>VLOOKUP(Tb_Reseller[[#This Row],[Agen id]],Mapping_Agen!A:E,5,0)</f>
        <v>NON SCO</v>
      </c>
      <c r="M386" s="64">
        <v>0.38709677419354827</v>
      </c>
      <c r="N386" s="65">
        <v>0.53333333333333333</v>
      </c>
      <c r="O386" s="65">
        <f>IFERROR(VLOOKUP(Tb_Reseller[[#This Row],[Kode Reseller]],[1]Sheet1!$A:$B,2,0),0)</f>
        <v>0.5</v>
      </c>
    </row>
    <row r="387" spans="1:15" x14ac:dyDescent="0.25">
      <c r="A387" s="13" t="s">
        <v>675</v>
      </c>
      <c r="B387" s="14" t="s">
        <v>8788</v>
      </c>
      <c r="C387" s="15" t="s">
        <v>8210</v>
      </c>
      <c r="D387" s="15" t="s">
        <v>8203</v>
      </c>
      <c r="E387" s="16">
        <v>42571.445138888892</v>
      </c>
      <c r="F387" s="7" t="s">
        <v>8204</v>
      </c>
      <c r="G387" s="13" t="s">
        <v>675</v>
      </c>
      <c r="H387" s="15" t="str">
        <f>UPPER(Tb_Reseller[[#This Row],[Agen id]]&amp;"-"&amp;VLOOKUP(Tb_Reseller[[#This Row],[Agen id]],A:B,2,0)&amp;"("&amp;Tb_Reseller[[#This Row],[Short]]&amp;")")</f>
        <v>AR05307-NIRBITA CELL(RV)</v>
      </c>
      <c r="I387" s="15" t="str">
        <f>VLOOKUP(Tb_Reseller[[#This Row],[Agen id]],Mapping_Agen!A:D,4,0)</f>
        <v>Limit</v>
      </c>
      <c r="J387" s="7" t="str">
        <f>VLOOKUP(Tb_Reseller[[#This Row],[Agen id]],Mapping_Agen!A:C,3,0)</f>
        <v>BSD</v>
      </c>
      <c r="K387" s="17" t="str">
        <f>TRIM(LEFT(Tb_Reseller[[#This Row],[Group]],2))</f>
        <v>RV</v>
      </c>
      <c r="L387" s="17" t="str">
        <f>VLOOKUP(Tb_Reseller[[#This Row],[Agen id]],Mapping_Agen!A:E,5,0)</f>
        <v>Hupron</v>
      </c>
      <c r="M387" s="64">
        <v>3.6129032258064488</v>
      </c>
      <c r="N387" s="65">
        <v>4.7999999999999927</v>
      </c>
      <c r="O387" s="65">
        <f>IFERROR(VLOOKUP(Tb_Reseller[[#This Row],[Kode Reseller]],[1]Sheet1!$A:$B,2,0),0)</f>
        <v>4</v>
      </c>
    </row>
    <row r="388" spans="1:15" x14ac:dyDescent="0.25">
      <c r="A388" s="13" t="s">
        <v>3165</v>
      </c>
      <c r="B388" s="14" t="s">
        <v>8789</v>
      </c>
      <c r="C388" s="15" t="s">
        <v>8208</v>
      </c>
      <c r="D388" s="15" t="s">
        <v>8203</v>
      </c>
      <c r="E388" s="16">
        <v>42574.636805555558</v>
      </c>
      <c r="F388" s="7" t="s">
        <v>8204</v>
      </c>
      <c r="G388" s="13" t="s">
        <v>3165</v>
      </c>
      <c r="H388" s="15" t="str">
        <f>UPPER(Tb_Reseller[[#This Row],[Agen id]]&amp;"-"&amp;VLOOKUP(Tb_Reseller[[#This Row],[Agen id]],A:B,2,0)&amp;"("&amp;Tb_Reseller[[#This Row],[Short]]&amp;")")</f>
        <v>AR05334-SODA CELL(R)</v>
      </c>
      <c r="I388" s="15" t="str">
        <f>VLOOKUP(Tb_Reseller[[#This Row],[Agen id]],Mapping_Agen!A:D,4,0)</f>
        <v>No Limit</v>
      </c>
      <c r="J388" s="7" t="str">
        <f>VLOOKUP(Tb_Reseller[[#This Row],[Agen id]],Mapping_Agen!A:C,3,0)</f>
        <v>BSD</v>
      </c>
      <c r="K388" s="17" t="str">
        <f>TRIM(LEFT(Tb_Reseller[[#This Row],[Group]],2))</f>
        <v>R</v>
      </c>
      <c r="L388" s="17" t="str">
        <f>VLOOKUP(Tb_Reseller[[#This Row],[Agen id]],Mapping_Agen!A:E,5,0)</f>
        <v>NON SCO</v>
      </c>
      <c r="M388" s="64">
        <v>0.61290322580645129</v>
      </c>
      <c r="N388" s="65">
        <v>0.86666666666666659</v>
      </c>
      <c r="O388" s="65">
        <f>IFERROR(VLOOKUP(Tb_Reseller[[#This Row],[Kode Reseller]],[1]Sheet1!$A:$B,2,0),0)</f>
        <v>0.75</v>
      </c>
    </row>
    <row r="389" spans="1:15" x14ac:dyDescent="0.25">
      <c r="A389" s="13" t="s">
        <v>679</v>
      </c>
      <c r="B389" s="14" t="s">
        <v>8324</v>
      </c>
      <c r="C389" s="15" t="s">
        <v>8210</v>
      </c>
      <c r="D389" s="15" t="s">
        <v>8203</v>
      </c>
      <c r="E389" s="16">
        <v>42575.470138888893</v>
      </c>
      <c r="F389" s="7" t="s">
        <v>8204</v>
      </c>
      <c r="G389" s="13" t="s">
        <v>679</v>
      </c>
      <c r="H389" s="15" t="str">
        <f>UPPER(Tb_Reseller[[#This Row],[Agen id]]&amp;"-"&amp;VLOOKUP(Tb_Reseller[[#This Row],[Agen id]],A:B,2,0)&amp;"("&amp;Tb_Reseller[[#This Row],[Short]]&amp;")")</f>
        <v>AR05343-DAFFA CELL(RV)</v>
      </c>
      <c r="I389" s="15" t="str">
        <f>VLOOKUP(Tb_Reseller[[#This Row],[Agen id]],Mapping_Agen!A:D,4,0)</f>
        <v>Limit</v>
      </c>
      <c r="J389" s="7" t="str">
        <f>VLOOKUP(Tb_Reseller[[#This Row],[Agen id]],Mapping_Agen!A:C,3,0)</f>
        <v>BSD</v>
      </c>
      <c r="K389" s="17" t="str">
        <f>TRIM(LEFT(Tb_Reseller[[#This Row],[Group]],2))</f>
        <v>RV</v>
      </c>
      <c r="L389" s="17" t="str">
        <f>VLOOKUP(Tb_Reseller[[#This Row],[Agen id]],Mapping_Agen!A:E,5,0)</f>
        <v>Hupron</v>
      </c>
      <c r="M389" s="64">
        <v>2.1612903225806437</v>
      </c>
      <c r="N389" s="65">
        <v>2.0666666666666691</v>
      </c>
      <c r="O389" s="65">
        <f>IFERROR(VLOOKUP(Tb_Reseller[[#This Row],[Kode Reseller]],[1]Sheet1!$A:$B,2,0),0)</f>
        <v>2</v>
      </c>
    </row>
    <row r="390" spans="1:15" x14ac:dyDescent="0.25">
      <c r="A390" s="13" t="s">
        <v>682</v>
      </c>
      <c r="B390" s="14" t="s">
        <v>8790</v>
      </c>
      <c r="C390" s="15" t="s">
        <v>8222</v>
      </c>
      <c r="D390" s="15" t="s">
        <v>8231</v>
      </c>
      <c r="E390" s="16">
        <v>42584.277083333327</v>
      </c>
      <c r="F390" s="7" t="s">
        <v>8204</v>
      </c>
      <c r="G390" s="13" t="s">
        <v>682</v>
      </c>
      <c r="H390" s="15" t="str">
        <f>UPPER(Tb_Reseller[[#This Row],[Agen id]]&amp;"-"&amp;VLOOKUP(Tb_Reseller[[#This Row],[Agen id]],A:B,2,0)&amp;"("&amp;Tb_Reseller[[#This Row],[Short]]&amp;")")</f>
        <v>AR05436-ALDO CELL(MV)</v>
      </c>
      <c r="I390" s="15" t="str">
        <f>VLOOKUP(Tb_Reseller[[#This Row],[Agen id]],Mapping_Agen!A:D,4,0)</f>
        <v>No Limit</v>
      </c>
      <c r="J390" s="7" t="str">
        <f>VLOOKUP(Tb_Reseller[[#This Row],[Agen id]],Mapping_Agen!A:C,3,0)</f>
        <v>ICON</v>
      </c>
      <c r="K390" s="17" t="str">
        <f>TRIM(LEFT(Tb_Reseller[[#This Row],[Group]],2))</f>
        <v>MV</v>
      </c>
      <c r="L390" s="17" t="str">
        <f>VLOOKUP(Tb_Reseller[[#This Row],[Agen id]],Mapping_Agen!A:E,5,0)</f>
        <v>NON SCO</v>
      </c>
      <c r="M390" s="64">
        <v>0</v>
      </c>
      <c r="N390" s="65">
        <v>0</v>
      </c>
      <c r="O390" s="65">
        <f>IFERROR(VLOOKUP(Tb_Reseller[[#This Row],[Kode Reseller]],[1]Sheet1!$A:$B,2,0),0)</f>
        <v>0</v>
      </c>
    </row>
    <row r="391" spans="1:15" x14ac:dyDescent="0.25">
      <c r="A391" s="13" t="s">
        <v>8791</v>
      </c>
      <c r="B391" s="14" t="s">
        <v>8792</v>
      </c>
      <c r="C391" s="15" t="s">
        <v>8213</v>
      </c>
      <c r="D391" s="15" t="s">
        <v>8521</v>
      </c>
      <c r="E391" s="16">
        <v>42584.82916666667</v>
      </c>
      <c r="F391" s="7" t="s">
        <v>8268</v>
      </c>
      <c r="G391" s="13" t="s">
        <v>432</v>
      </c>
      <c r="H391" s="15" t="str">
        <f>UPPER(Tb_Reseller[[#This Row],[Agen id]]&amp;"-"&amp;VLOOKUP(Tb_Reseller[[#This Row],[Agen id]],A:B,2,0)&amp;"("&amp;Tb_Reseller[[#This Row],[Short]]&amp;")")</f>
        <v>AR01800-FARID CELL(P)</v>
      </c>
      <c r="I391" s="15" t="str">
        <f>VLOOKUP(Tb_Reseller[[#This Row],[Agen id]],Mapping_Agen!A:D,4,0)</f>
        <v>Prima</v>
      </c>
      <c r="J391" s="7" t="str">
        <f>VLOOKUP(Tb_Reseller[[#This Row],[Agen id]],Mapping_Agen!A:C,3,0)</f>
        <v>BSD</v>
      </c>
      <c r="K391" s="17" t="str">
        <f>TRIM(LEFT(Tb_Reseller[[#This Row],[Group]],2))</f>
        <v>P</v>
      </c>
      <c r="L391" s="17" t="str">
        <f>VLOOKUP(Tb_Reseller[[#This Row],[Agen id]],Mapping_Agen!A:E,5,0)</f>
        <v>NON SCO</v>
      </c>
      <c r="M391" s="64">
        <v>21.58064516129037</v>
      </c>
      <c r="N391" s="65">
        <v>20.766666666666858</v>
      </c>
      <c r="O391" s="65">
        <f>IFERROR(VLOOKUP(Tb_Reseller[[#This Row],[Kode Reseller]],[1]Sheet1!$A:$B,2,0),0)</f>
        <v>22.5</v>
      </c>
    </row>
    <row r="392" spans="1:15" x14ac:dyDescent="0.25">
      <c r="A392" s="13" t="s">
        <v>684</v>
      </c>
      <c r="B392" s="14" t="s">
        <v>8793</v>
      </c>
      <c r="C392" s="15" t="s">
        <v>8213</v>
      </c>
      <c r="D392" s="15" t="s">
        <v>8248</v>
      </c>
      <c r="E392" s="16">
        <v>42586.343055555553</v>
      </c>
      <c r="F392" s="7" t="s">
        <v>8204</v>
      </c>
      <c r="G392" s="13" t="s">
        <v>684</v>
      </c>
      <c r="H392" s="15" t="str">
        <f>UPPER(Tb_Reseller[[#This Row],[Agen id]]&amp;"-"&amp;VLOOKUP(Tb_Reseller[[#This Row],[Agen id]],A:B,2,0)&amp;"("&amp;Tb_Reseller[[#This Row],[Short]]&amp;")")</f>
        <v>AR05458-DEWI FATHIR CELL(P)</v>
      </c>
      <c r="I392" s="15" t="str">
        <f>VLOOKUP(Tb_Reseller[[#This Row],[Agen id]],Mapping_Agen!A:D,4,0)</f>
        <v>Prima</v>
      </c>
      <c r="J392" s="7" t="str">
        <f>VLOOKUP(Tb_Reseller[[#This Row],[Agen id]],Mapping_Agen!A:C,3,0)</f>
        <v>PP</v>
      </c>
      <c r="K392" s="17" t="str">
        <f>TRIM(LEFT(Tb_Reseller[[#This Row],[Group]],2))</f>
        <v>P</v>
      </c>
      <c r="L392" s="17" t="str">
        <f>VLOOKUP(Tb_Reseller[[#This Row],[Agen id]],Mapping_Agen!A:E,5,0)</f>
        <v>Febri Kurniawan</v>
      </c>
      <c r="M392" s="64">
        <v>0</v>
      </c>
      <c r="N392" s="65">
        <v>0</v>
      </c>
      <c r="O392" s="65">
        <f>IFERROR(VLOOKUP(Tb_Reseller[[#This Row],[Kode Reseller]],[1]Sheet1!$A:$B,2,0),0)</f>
        <v>0</v>
      </c>
    </row>
    <row r="393" spans="1:15" x14ac:dyDescent="0.25">
      <c r="A393" s="13" t="s">
        <v>687</v>
      </c>
      <c r="B393" s="14" t="s">
        <v>8794</v>
      </c>
      <c r="C393" s="15" t="s">
        <v>8208</v>
      </c>
      <c r="D393" s="15" t="s">
        <v>8795</v>
      </c>
      <c r="E393" s="16">
        <v>42589.505555555559</v>
      </c>
      <c r="F393" s="13" t="s">
        <v>8268</v>
      </c>
      <c r="G393" s="13" t="s">
        <v>687</v>
      </c>
      <c r="H393" s="15" t="str">
        <f>UPPER(Tb_Reseller[[#This Row],[Agen id]]&amp;"-"&amp;VLOOKUP(Tb_Reseller[[#This Row],[Agen id]],A:B,2,0)&amp;"("&amp;Tb_Reseller[[#This Row],[Short]]&amp;")")</f>
        <v>AR05498-R2 CELL(R)</v>
      </c>
      <c r="I393" s="15" t="str">
        <f>VLOOKUP(Tb_Reseller[[#This Row],[Agen id]],Mapping_Agen!A:D,4,0)</f>
        <v>No Limit</v>
      </c>
      <c r="J393" s="7" t="str">
        <f>VLOOKUP(Tb_Reseller[[#This Row],[Agen id]],Mapping_Agen!A:C,3,0)</f>
        <v>BSD</v>
      </c>
      <c r="K393" s="17" t="str">
        <f>TRIM(LEFT(Tb_Reseller[[#This Row],[Group]],2))</f>
        <v>R</v>
      </c>
      <c r="L393" s="17" t="str">
        <f>VLOOKUP(Tb_Reseller[[#This Row],[Agen id]],Mapping_Agen!A:E,5,0)</f>
        <v>NON SCO</v>
      </c>
      <c r="M393" s="64">
        <v>0</v>
      </c>
      <c r="N393" s="65">
        <v>0</v>
      </c>
      <c r="O393" s="65">
        <f>IFERROR(VLOOKUP(Tb_Reseller[[#This Row],[Kode Reseller]],[1]Sheet1!$A:$B,2,0),0)</f>
        <v>0</v>
      </c>
    </row>
    <row r="394" spans="1:15" x14ac:dyDescent="0.25">
      <c r="A394" s="13" t="s">
        <v>586</v>
      </c>
      <c r="B394" s="14" t="s">
        <v>8796</v>
      </c>
      <c r="C394" s="15" t="s">
        <v>8208</v>
      </c>
      <c r="D394" s="15" t="s">
        <v>8203</v>
      </c>
      <c r="E394" s="16">
        <v>42594.468055555553</v>
      </c>
      <c r="F394" s="7" t="s">
        <v>8204</v>
      </c>
      <c r="G394" s="13" t="s">
        <v>586</v>
      </c>
      <c r="H394" s="15" t="str">
        <f>UPPER(Tb_Reseller[[#This Row],[Agen id]]&amp;"-"&amp;VLOOKUP(Tb_Reseller[[#This Row],[Agen id]],A:B,2,0)&amp;"("&amp;Tb_Reseller[[#This Row],[Short]]&amp;")")</f>
        <v>AR05538-ABUN CELL(R)</v>
      </c>
      <c r="I394" s="15" t="str">
        <f>VLOOKUP(Tb_Reseller[[#This Row],[Agen id]],Mapping_Agen!A:D,4,0)</f>
        <v>No Limit</v>
      </c>
      <c r="J394" s="7" t="str">
        <f>VLOOKUP(Tb_Reseller[[#This Row],[Agen id]],Mapping_Agen!A:C,3,0)</f>
        <v>BSD</v>
      </c>
      <c r="K394" s="17" t="str">
        <f>TRIM(LEFT(Tb_Reseller[[#This Row],[Group]],2))</f>
        <v>R</v>
      </c>
      <c r="L394" s="17" t="str">
        <f>VLOOKUP(Tb_Reseller[[#This Row],[Agen id]],Mapping_Agen!A:E,5,0)</f>
        <v>NON SCO</v>
      </c>
      <c r="M394" s="64">
        <v>4.7741935483870934</v>
      </c>
      <c r="N394" s="65">
        <v>4.0333333333333288</v>
      </c>
      <c r="O394" s="65">
        <f>IFERROR(VLOOKUP(Tb_Reseller[[#This Row],[Kode Reseller]],[1]Sheet1!$A:$B,2,0),0)</f>
        <v>3.5</v>
      </c>
    </row>
    <row r="395" spans="1:15" x14ac:dyDescent="0.25">
      <c r="A395" s="13" t="s">
        <v>8797</v>
      </c>
      <c r="B395" s="14" t="s">
        <v>8798</v>
      </c>
      <c r="C395" s="15" t="s">
        <v>8799</v>
      </c>
      <c r="D395" s="15" t="s">
        <v>8800</v>
      </c>
      <c r="E395" s="16">
        <v>42595.681250000001</v>
      </c>
      <c r="F395" s="7" t="s">
        <v>8268</v>
      </c>
      <c r="G395" s="13" t="s">
        <v>363</v>
      </c>
      <c r="H395" s="15" t="str">
        <f>UPPER(Tb_Reseller[[#This Row],[Agen id]]&amp;"-"&amp;VLOOKUP(Tb_Reseller[[#This Row],[Agen id]],A:B,2,0)&amp;"("&amp;Tb_Reseller[[#This Row],[Short]]&amp;")")</f>
        <v>AR01359-BRAVO PULSA(D5)</v>
      </c>
      <c r="I395" s="15" t="str">
        <f>VLOOKUP(Tb_Reseller[[#This Row],[Agen id]],Mapping_Agen!A:D,4,0)</f>
        <v>Limit</v>
      </c>
      <c r="J395" s="7" t="str">
        <f>VLOOKUP(Tb_Reseller[[#This Row],[Agen id]],Mapping_Agen!A:C,3,0)</f>
        <v>ICON</v>
      </c>
      <c r="K395" s="17" t="str">
        <f>TRIM(LEFT(Tb_Reseller[[#This Row],[Group]],2))</f>
        <v>D5</v>
      </c>
      <c r="L395" s="17" t="str">
        <f>VLOOKUP(Tb_Reseller[[#This Row],[Agen id]],Mapping_Agen!A:E,5,0)</f>
        <v>NON SCO</v>
      </c>
      <c r="M395" s="64">
        <v>0.58064516129032229</v>
      </c>
      <c r="N395" s="65">
        <v>0.7</v>
      </c>
      <c r="O395" s="65">
        <f>IFERROR(VLOOKUP(Tb_Reseller[[#This Row],[Kode Reseller]],[1]Sheet1!$A:$B,2,0),0)</f>
        <v>0.75</v>
      </c>
    </row>
    <row r="396" spans="1:15" x14ac:dyDescent="0.25">
      <c r="A396" s="13" t="s">
        <v>8801</v>
      </c>
      <c r="B396" s="14" t="s">
        <v>8802</v>
      </c>
      <c r="C396" s="15" t="s">
        <v>8427</v>
      </c>
      <c r="D396" s="15" t="s">
        <v>8385</v>
      </c>
      <c r="E396" s="16">
        <v>42596.390972222223</v>
      </c>
      <c r="F396" s="7" t="s">
        <v>8268</v>
      </c>
      <c r="G396" s="13" t="s">
        <v>363</v>
      </c>
      <c r="H396" s="15" t="str">
        <f>UPPER(Tb_Reseller[[#This Row],[Agen id]]&amp;"-"&amp;VLOOKUP(Tb_Reseller[[#This Row],[Agen id]],A:B,2,0)&amp;"("&amp;Tb_Reseller[[#This Row],[Short]]&amp;")")</f>
        <v>AR01359-BRAVO PULSA(D4)</v>
      </c>
      <c r="I396" s="15" t="str">
        <f>VLOOKUP(Tb_Reseller[[#This Row],[Agen id]],Mapping_Agen!A:D,4,0)</f>
        <v>Limit</v>
      </c>
      <c r="J396" s="7" t="str">
        <f>VLOOKUP(Tb_Reseller[[#This Row],[Agen id]],Mapping_Agen!A:C,3,0)</f>
        <v>ICON</v>
      </c>
      <c r="K396" s="17" t="str">
        <f>TRIM(LEFT(Tb_Reseller[[#This Row],[Group]],2))</f>
        <v>D4</v>
      </c>
      <c r="L396" s="17" t="str">
        <f>VLOOKUP(Tb_Reseller[[#This Row],[Agen id]],Mapping_Agen!A:E,5,0)</f>
        <v>NON SCO</v>
      </c>
      <c r="M396" s="64">
        <v>0</v>
      </c>
      <c r="N396" s="65">
        <v>0</v>
      </c>
      <c r="O396" s="65">
        <f>IFERROR(VLOOKUP(Tb_Reseller[[#This Row],[Kode Reseller]],[1]Sheet1!$A:$B,2,0),0)</f>
        <v>0</v>
      </c>
    </row>
    <row r="397" spans="1:15" x14ac:dyDescent="0.25">
      <c r="A397" s="13" t="s">
        <v>691</v>
      </c>
      <c r="B397" s="14" t="s">
        <v>8803</v>
      </c>
      <c r="C397" s="15" t="s">
        <v>8210</v>
      </c>
      <c r="D397" s="15" t="s">
        <v>8231</v>
      </c>
      <c r="E397" s="16">
        <v>42596.466666666667</v>
      </c>
      <c r="F397" s="7" t="s">
        <v>8204</v>
      </c>
      <c r="G397" s="13" t="s">
        <v>691</v>
      </c>
      <c r="H397" s="15" t="str">
        <f>UPPER(Tb_Reseller[[#This Row],[Agen id]]&amp;"-"&amp;VLOOKUP(Tb_Reseller[[#This Row],[Agen id]],A:B,2,0)&amp;"("&amp;Tb_Reseller[[#This Row],[Short]]&amp;")")</f>
        <v>AR05556-FAIZ LUBIS CELL(RV)</v>
      </c>
      <c r="I397" s="15" t="str">
        <f>VLOOKUP(Tb_Reseller[[#This Row],[Agen id]],Mapping_Agen!A:D,4,0)</f>
        <v>No Limit</v>
      </c>
      <c r="J397" s="7" t="str">
        <f>VLOOKUP(Tb_Reseller[[#This Row],[Agen id]],Mapping_Agen!A:C,3,0)</f>
        <v>ICON</v>
      </c>
      <c r="K397" s="17" t="str">
        <f>TRIM(LEFT(Tb_Reseller[[#This Row],[Group]],2))</f>
        <v>RV</v>
      </c>
      <c r="L397" s="17" t="str">
        <f>VLOOKUP(Tb_Reseller[[#This Row],[Agen id]],Mapping_Agen!A:E,5,0)</f>
        <v>NON SCO</v>
      </c>
      <c r="M397" s="64">
        <v>0</v>
      </c>
      <c r="N397" s="65">
        <v>0</v>
      </c>
      <c r="O397" s="65">
        <f>IFERROR(VLOOKUP(Tb_Reseller[[#This Row],[Kode Reseller]],[1]Sheet1!$A:$B,2,0),0)</f>
        <v>0</v>
      </c>
    </row>
    <row r="398" spans="1:15" x14ac:dyDescent="0.25">
      <c r="A398" s="13" t="s">
        <v>4926</v>
      </c>
      <c r="B398" s="14" t="s">
        <v>8804</v>
      </c>
      <c r="C398" s="15" t="s">
        <v>8237</v>
      </c>
      <c r="D398" s="15" t="s">
        <v>8203</v>
      </c>
      <c r="E398" s="16">
        <v>42598.522916666669</v>
      </c>
      <c r="F398" s="7" t="s">
        <v>8204</v>
      </c>
      <c r="G398" s="13" t="s">
        <v>4926</v>
      </c>
      <c r="H398" s="15" t="str">
        <f>UPPER(Tb_Reseller[[#This Row],[Agen id]]&amp;"-"&amp;VLOOKUP(Tb_Reseller[[#This Row],[Agen id]],A:B,2,0)&amp;"("&amp;Tb_Reseller[[#This Row],[Short]]&amp;")")</f>
        <v>AR05568-VS JAYA CELL(M)</v>
      </c>
      <c r="I398" s="15" t="str">
        <f>VLOOKUP(Tb_Reseller[[#This Row],[Agen id]],Mapping_Agen!A:D,4,0)</f>
        <v>No Limit</v>
      </c>
      <c r="J398" s="7" t="str">
        <f>VLOOKUP(Tb_Reseller[[#This Row],[Agen id]],Mapping_Agen!A:C,3,0)</f>
        <v>BSD</v>
      </c>
      <c r="K398" s="17" t="str">
        <f>TRIM(LEFT(Tb_Reseller[[#This Row],[Group]],2))</f>
        <v>M</v>
      </c>
      <c r="L398" s="17" t="str">
        <f>VLOOKUP(Tb_Reseller[[#This Row],[Agen id]],Mapping_Agen!A:E,5,0)</f>
        <v>NON SCO</v>
      </c>
      <c r="M398" s="64">
        <v>6.4516129032258063E-2</v>
      </c>
      <c r="N398" s="65">
        <v>6.6666666666666666E-2</v>
      </c>
      <c r="O398" s="65">
        <f>IFERROR(VLOOKUP(Tb_Reseller[[#This Row],[Kode Reseller]],[1]Sheet1!$A:$B,2,0),0)</f>
        <v>0.5</v>
      </c>
    </row>
    <row r="399" spans="1:15" x14ac:dyDescent="0.25">
      <c r="A399" s="13" t="s">
        <v>8805</v>
      </c>
      <c r="B399" s="14" t="s">
        <v>8806</v>
      </c>
      <c r="C399" s="15" t="s">
        <v>8807</v>
      </c>
      <c r="D399" s="15" t="s">
        <v>8808</v>
      </c>
      <c r="E399" s="16">
        <v>42599.44027777778</v>
      </c>
      <c r="F399" s="7" t="s">
        <v>8268</v>
      </c>
      <c r="G399" s="13" t="s">
        <v>4926</v>
      </c>
      <c r="H399" s="15" t="str">
        <f>UPPER(Tb_Reseller[[#This Row],[Agen id]]&amp;"-"&amp;VLOOKUP(Tb_Reseller[[#This Row],[Agen id]],A:B,2,0)&amp;"("&amp;Tb_Reseller[[#This Row],[Short]]&amp;")")</f>
        <v>AR05568-VS JAYA CELL(M1)</v>
      </c>
      <c r="I399" s="15" t="str">
        <f>VLOOKUP(Tb_Reseller[[#This Row],[Agen id]],Mapping_Agen!A:D,4,0)</f>
        <v>No Limit</v>
      </c>
      <c r="J399" s="7" t="str">
        <f>VLOOKUP(Tb_Reseller[[#This Row],[Agen id]],Mapping_Agen!A:C,3,0)</f>
        <v>BSD</v>
      </c>
      <c r="K399" s="17" t="str">
        <f>TRIM(LEFT(Tb_Reseller[[#This Row],[Group]],2))</f>
        <v>M1</v>
      </c>
      <c r="L399" s="17" t="str">
        <f>VLOOKUP(Tb_Reseller[[#This Row],[Agen id]],Mapping_Agen!A:E,5,0)</f>
        <v>NON SCO</v>
      </c>
      <c r="M399" s="64">
        <v>0</v>
      </c>
      <c r="N399" s="65">
        <v>0</v>
      </c>
      <c r="O399" s="65">
        <f>IFERROR(VLOOKUP(Tb_Reseller[[#This Row],[Kode Reseller]],[1]Sheet1!$A:$B,2,0),0)</f>
        <v>0</v>
      </c>
    </row>
    <row r="400" spans="1:15" x14ac:dyDescent="0.25">
      <c r="A400" s="13" t="s">
        <v>8809</v>
      </c>
      <c r="B400" s="14" t="s">
        <v>8810</v>
      </c>
      <c r="C400" s="15" t="s">
        <v>8562</v>
      </c>
      <c r="D400" s="15" t="s">
        <v>8591</v>
      </c>
      <c r="E400" s="16">
        <v>42600.847222222219</v>
      </c>
      <c r="F400" s="7" t="s">
        <v>8268</v>
      </c>
      <c r="G400" s="13" t="s">
        <v>418</v>
      </c>
      <c r="H400" s="15" t="str">
        <f>UPPER(Tb_Reseller[[#This Row],[Agen id]]&amp;"-"&amp;VLOOKUP(Tb_Reseller[[#This Row],[Agen id]],A:B,2,0)&amp;"("&amp;Tb_Reseller[[#This Row],[Short]]&amp;")")</f>
        <v>AR01786-DAFA CELL(MV)</v>
      </c>
      <c r="I400" s="15" t="str">
        <f>VLOOKUP(Tb_Reseller[[#This Row],[Agen id]],Mapping_Agen!A:D,4,0)</f>
        <v>Limit</v>
      </c>
      <c r="J400" s="7" t="str">
        <f>VLOOKUP(Tb_Reseller[[#This Row],[Agen id]],Mapping_Agen!A:C,3,0)</f>
        <v>PP</v>
      </c>
      <c r="K400" s="17" t="str">
        <f>TRIM(LEFT(Tb_Reseller[[#This Row],[Group]],2))</f>
        <v>MV</v>
      </c>
      <c r="L400" s="17" t="str">
        <f>VLOOKUP(Tb_Reseller[[#This Row],[Agen id]],Mapping_Agen!A:E,5,0)</f>
        <v>Febri Kurniawan</v>
      </c>
      <c r="M400" s="64">
        <v>1.4516129032258054</v>
      </c>
      <c r="N400" s="65">
        <v>0.86666666666666659</v>
      </c>
      <c r="O400" s="65">
        <f>IFERROR(VLOOKUP(Tb_Reseller[[#This Row],[Kode Reseller]],[1]Sheet1!$A:$B,2,0),0)</f>
        <v>1.25</v>
      </c>
    </row>
    <row r="401" spans="1:15" x14ac:dyDescent="0.25">
      <c r="A401" s="13" t="s">
        <v>295</v>
      </c>
      <c r="B401" s="14" t="s">
        <v>8811</v>
      </c>
      <c r="C401" s="15" t="s">
        <v>8213</v>
      </c>
      <c r="D401" s="15" t="s">
        <v>8248</v>
      </c>
      <c r="E401" s="16">
        <v>42602.37222222222</v>
      </c>
      <c r="F401" s="7" t="s">
        <v>8204</v>
      </c>
      <c r="G401" s="13" t="s">
        <v>295</v>
      </c>
      <c r="H401" s="15" t="str">
        <f>UPPER(Tb_Reseller[[#This Row],[Agen id]]&amp;"-"&amp;VLOOKUP(Tb_Reseller[[#This Row],[Agen id]],A:B,2,0)&amp;"("&amp;Tb_Reseller[[#This Row],[Short]]&amp;")")</f>
        <v>AR05601-AAS CELL(P)</v>
      </c>
      <c r="I401" s="15" t="str">
        <f>VLOOKUP(Tb_Reseller[[#This Row],[Agen id]],Mapping_Agen!A:D,4,0)</f>
        <v>Prima</v>
      </c>
      <c r="J401" s="7" t="str">
        <f>VLOOKUP(Tb_Reseller[[#This Row],[Agen id]],Mapping_Agen!A:C,3,0)</f>
        <v>PP</v>
      </c>
      <c r="K401" s="17" t="str">
        <f>TRIM(LEFT(Tb_Reseller[[#This Row],[Group]],2))</f>
        <v>P</v>
      </c>
      <c r="L401" s="17" t="str">
        <f>VLOOKUP(Tb_Reseller[[#This Row],[Agen id]],Mapping_Agen!A:E,5,0)</f>
        <v>NON SCO</v>
      </c>
      <c r="M401" s="64">
        <v>5.3548387096774155</v>
      </c>
      <c r="N401" s="65">
        <v>1.166666666666667</v>
      </c>
      <c r="O401" s="65">
        <f>IFERROR(VLOOKUP(Tb_Reseller[[#This Row],[Kode Reseller]],[1]Sheet1!$A:$B,2,0),0)</f>
        <v>0.25</v>
      </c>
    </row>
    <row r="402" spans="1:15" x14ac:dyDescent="0.25">
      <c r="A402" s="13" t="s">
        <v>697</v>
      </c>
      <c r="B402" s="14" t="s">
        <v>8812</v>
      </c>
      <c r="C402" s="15" t="s">
        <v>8237</v>
      </c>
      <c r="D402" s="15" t="s">
        <v>8203</v>
      </c>
      <c r="E402" s="16">
        <v>42607.647222222222</v>
      </c>
      <c r="F402" s="13" t="s">
        <v>8204</v>
      </c>
      <c r="G402" s="13" t="s">
        <v>697</v>
      </c>
      <c r="H402" s="15" t="str">
        <f>UPPER(Tb_Reseller[[#This Row],[Agen id]]&amp;"-"&amp;VLOOKUP(Tb_Reseller[[#This Row],[Agen id]],A:B,2,0)&amp;"("&amp;Tb_Reseller[[#This Row],[Short]]&amp;")")</f>
        <v>AR05650-AZMI CELL(M)</v>
      </c>
      <c r="I402" s="15" t="str">
        <f>VLOOKUP(Tb_Reseller[[#This Row],[Agen id]],Mapping_Agen!A:D,4,0)</f>
        <v>No Limit</v>
      </c>
      <c r="J402" s="7" t="str">
        <f>VLOOKUP(Tb_Reseller[[#This Row],[Agen id]],Mapping_Agen!A:C,3,0)</f>
        <v>BSD</v>
      </c>
      <c r="K402" s="17" t="str">
        <f>TRIM(LEFT(Tb_Reseller[[#This Row],[Group]],2))</f>
        <v>M</v>
      </c>
      <c r="L402" s="17" t="str">
        <f>VLOOKUP(Tb_Reseller[[#This Row],[Agen id]],Mapping_Agen!A:E,5,0)</f>
        <v>NON SCO</v>
      </c>
      <c r="M402" s="64">
        <v>0</v>
      </c>
      <c r="N402" s="65">
        <v>0</v>
      </c>
      <c r="O402" s="65">
        <f>IFERROR(VLOOKUP(Tb_Reseller[[#This Row],[Kode Reseller]],[1]Sheet1!$A:$B,2,0),0)</f>
        <v>0</v>
      </c>
    </row>
    <row r="403" spans="1:15" x14ac:dyDescent="0.25">
      <c r="A403" s="13" t="s">
        <v>8813</v>
      </c>
      <c r="B403" s="14" t="s">
        <v>8814</v>
      </c>
      <c r="C403" s="15" t="s">
        <v>8213</v>
      </c>
      <c r="D403" s="15" t="s">
        <v>8521</v>
      </c>
      <c r="E403" s="16">
        <v>42607.838194444441</v>
      </c>
      <c r="F403" s="7" t="s">
        <v>8268</v>
      </c>
      <c r="G403" s="13" t="s">
        <v>432</v>
      </c>
      <c r="H403" s="15" t="str">
        <f>UPPER(Tb_Reseller[[#This Row],[Agen id]]&amp;"-"&amp;VLOOKUP(Tb_Reseller[[#This Row],[Agen id]],A:B,2,0)&amp;"("&amp;Tb_Reseller[[#This Row],[Short]]&amp;")")</f>
        <v>AR01800-FARID CELL(P)</v>
      </c>
      <c r="I403" s="15" t="str">
        <f>VLOOKUP(Tb_Reseller[[#This Row],[Agen id]],Mapping_Agen!A:D,4,0)</f>
        <v>Prima</v>
      </c>
      <c r="J403" s="7" t="str">
        <f>VLOOKUP(Tb_Reseller[[#This Row],[Agen id]],Mapping_Agen!A:C,3,0)</f>
        <v>BSD</v>
      </c>
      <c r="K403" s="17" t="str">
        <f>TRIM(LEFT(Tb_Reseller[[#This Row],[Group]],2))</f>
        <v>P</v>
      </c>
      <c r="L403" s="17" t="str">
        <f>VLOOKUP(Tb_Reseller[[#This Row],[Agen id]],Mapping_Agen!A:E,5,0)</f>
        <v>NON SCO</v>
      </c>
      <c r="M403" s="64">
        <v>13.129032258064646</v>
      </c>
      <c r="N403" s="65">
        <v>13.133333333333297</v>
      </c>
      <c r="O403" s="65">
        <f>IFERROR(VLOOKUP(Tb_Reseller[[#This Row],[Kode Reseller]],[1]Sheet1!$A:$B,2,0),0)</f>
        <v>16</v>
      </c>
    </row>
    <row r="404" spans="1:15" x14ac:dyDescent="0.25">
      <c r="A404" s="13" t="s">
        <v>8815</v>
      </c>
      <c r="B404" s="14" t="s">
        <v>8816</v>
      </c>
      <c r="C404" s="15" t="s">
        <v>8817</v>
      </c>
      <c r="D404" s="15" t="s">
        <v>8818</v>
      </c>
      <c r="E404" s="16">
        <v>42607.880555555559</v>
      </c>
      <c r="F404" s="7" t="s">
        <v>8268</v>
      </c>
      <c r="G404" s="13" t="s">
        <v>980</v>
      </c>
      <c r="H404" s="15" t="str">
        <f>UPPER(Tb_Reseller[[#This Row],[Agen id]]&amp;"-"&amp;VLOOKUP(Tb_Reseller[[#This Row],[Agen id]],A:B,2,0)&amp;"("&amp;Tb_Reseller[[#This Row],[Short]]&amp;")")</f>
        <v>AR03228-RAD ENO ACC HP(M7)</v>
      </c>
      <c r="I404" s="15" t="str">
        <f>VLOOKUP(Tb_Reseller[[#This Row],[Agen id]],Mapping_Agen!A:D,4,0)</f>
        <v>No Limit</v>
      </c>
      <c r="J404" s="7" t="str">
        <f>VLOOKUP(Tb_Reseller[[#This Row],[Agen id]],Mapping_Agen!A:C,3,0)</f>
        <v>ICON</v>
      </c>
      <c r="K404" s="17" t="str">
        <f>TRIM(LEFT(Tb_Reseller[[#This Row],[Group]],2))</f>
        <v>M7</v>
      </c>
      <c r="L404" s="17" t="str">
        <f>VLOOKUP(Tb_Reseller[[#This Row],[Agen id]],Mapping_Agen!A:E,5,0)</f>
        <v>NON SCO</v>
      </c>
      <c r="M404" s="64">
        <v>3.0645161290322558</v>
      </c>
      <c r="N404" s="65">
        <v>1.9666666666666694</v>
      </c>
      <c r="O404" s="65">
        <f>IFERROR(VLOOKUP(Tb_Reseller[[#This Row],[Kode Reseller]],[1]Sheet1!$A:$B,2,0),0)</f>
        <v>2.5</v>
      </c>
    </row>
    <row r="405" spans="1:15" x14ac:dyDescent="0.25">
      <c r="A405" s="13" t="s">
        <v>8819</v>
      </c>
      <c r="B405" s="14" t="s">
        <v>8820</v>
      </c>
      <c r="C405" s="15" t="s">
        <v>8213</v>
      </c>
      <c r="D405" s="15" t="s">
        <v>8521</v>
      </c>
      <c r="E405" s="16">
        <v>42610.443055555559</v>
      </c>
      <c r="F405" s="7" t="s">
        <v>8268</v>
      </c>
      <c r="G405" s="13" t="s">
        <v>432</v>
      </c>
      <c r="H405" s="15" t="str">
        <f>UPPER(Tb_Reseller[[#This Row],[Agen id]]&amp;"-"&amp;VLOOKUP(Tb_Reseller[[#This Row],[Agen id]],A:B,2,0)&amp;"("&amp;Tb_Reseller[[#This Row],[Short]]&amp;")")</f>
        <v>AR01800-FARID CELL(P)</v>
      </c>
      <c r="I405" s="15" t="str">
        <f>VLOOKUP(Tb_Reseller[[#This Row],[Agen id]],Mapping_Agen!A:D,4,0)</f>
        <v>Prima</v>
      </c>
      <c r="J405" s="7" t="str">
        <f>VLOOKUP(Tb_Reseller[[#This Row],[Agen id]],Mapping_Agen!A:C,3,0)</f>
        <v>BSD</v>
      </c>
      <c r="K405" s="17" t="str">
        <f>TRIM(LEFT(Tb_Reseller[[#This Row],[Group]],2))</f>
        <v>P</v>
      </c>
      <c r="L405" s="17" t="str">
        <f>VLOOKUP(Tb_Reseller[[#This Row],[Agen id]],Mapping_Agen!A:E,5,0)</f>
        <v>NON SCO</v>
      </c>
      <c r="M405" s="64">
        <v>6.2580645161290276</v>
      </c>
      <c r="N405" s="65">
        <v>5.6666666666666563</v>
      </c>
      <c r="O405" s="65">
        <f>IFERROR(VLOOKUP(Tb_Reseller[[#This Row],[Kode Reseller]],[1]Sheet1!$A:$B,2,0),0)</f>
        <v>4.5</v>
      </c>
    </row>
    <row r="406" spans="1:15" x14ac:dyDescent="0.25">
      <c r="A406" s="13" t="s">
        <v>699</v>
      </c>
      <c r="B406" s="14" t="s">
        <v>8821</v>
      </c>
      <c r="C406" s="15" t="s">
        <v>8367</v>
      </c>
      <c r="D406" s="15" t="s">
        <v>8203</v>
      </c>
      <c r="E406" s="16">
        <v>42612.429166666669</v>
      </c>
      <c r="F406" s="7" t="s">
        <v>8204</v>
      </c>
      <c r="G406" s="13" t="s">
        <v>699</v>
      </c>
      <c r="H406" s="15" t="str">
        <f>UPPER(Tb_Reseller[[#This Row],[Agen id]]&amp;"-"&amp;VLOOKUP(Tb_Reseller[[#This Row],[Agen id]],A:B,2,0)&amp;"("&amp;Tb_Reseller[[#This Row],[Short]]&amp;")")</f>
        <v>AR05693-BAROKAHCELL(D)</v>
      </c>
      <c r="I406" s="15" t="str">
        <f>VLOOKUP(Tb_Reseller[[#This Row],[Agen id]],Mapping_Agen!A:D,4,0)</f>
        <v>No Limit</v>
      </c>
      <c r="J406" s="7" t="str">
        <f>VLOOKUP(Tb_Reseller[[#This Row],[Agen id]],Mapping_Agen!A:C,3,0)</f>
        <v>BSD</v>
      </c>
      <c r="K406" s="17" t="str">
        <f>TRIM(LEFT(Tb_Reseller[[#This Row],[Group]],2))</f>
        <v>D</v>
      </c>
      <c r="L406" s="17" t="str">
        <f>VLOOKUP(Tb_Reseller[[#This Row],[Agen id]],Mapping_Agen!A:E,5,0)</f>
        <v>NON SCO</v>
      </c>
      <c r="M406" s="64">
        <v>0</v>
      </c>
      <c r="N406" s="65">
        <v>0</v>
      </c>
      <c r="O406" s="65">
        <f>IFERROR(VLOOKUP(Tb_Reseller[[#This Row],[Kode Reseller]],[1]Sheet1!$A:$B,2,0),0)</f>
        <v>0</v>
      </c>
    </row>
    <row r="407" spans="1:15" x14ac:dyDescent="0.25">
      <c r="A407" s="13" t="s">
        <v>701</v>
      </c>
      <c r="B407" s="14" t="s">
        <v>8822</v>
      </c>
      <c r="C407" s="15" t="s">
        <v>8213</v>
      </c>
      <c r="D407" s="15" t="s">
        <v>8248</v>
      </c>
      <c r="E407" s="16">
        <v>42612.59375</v>
      </c>
      <c r="F407" s="7" t="s">
        <v>8204</v>
      </c>
      <c r="G407" s="13" t="s">
        <v>701</v>
      </c>
      <c r="H407" s="15" t="str">
        <f>UPPER(Tb_Reseller[[#This Row],[Agen id]]&amp;"-"&amp;VLOOKUP(Tb_Reseller[[#This Row],[Agen id]],A:B,2,0)&amp;"("&amp;Tb_Reseller[[#This Row],[Short]]&amp;")")</f>
        <v>AR05700-AMSAL CELL(P)</v>
      </c>
      <c r="I407" s="15" t="str">
        <f>VLOOKUP(Tb_Reseller[[#This Row],[Agen id]],Mapping_Agen!A:D,4,0)</f>
        <v>Prima</v>
      </c>
      <c r="J407" s="7" t="str">
        <f>VLOOKUP(Tb_Reseller[[#This Row],[Agen id]],Mapping_Agen!A:C,3,0)</f>
        <v>PP</v>
      </c>
      <c r="K407" s="17" t="str">
        <f>TRIM(LEFT(Tb_Reseller[[#This Row],[Group]],2))</f>
        <v>P</v>
      </c>
      <c r="L407" s="17" t="str">
        <f>VLOOKUP(Tb_Reseller[[#This Row],[Agen id]],Mapping_Agen!A:E,5,0)</f>
        <v>NON SCO</v>
      </c>
      <c r="M407" s="64">
        <v>0</v>
      </c>
      <c r="N407" s="65">
        <v>0</v>
      </c>
      <c r="O407" s="65">
        <f>IFERROR(VLOOKUP(Tb_Reseller[[#This Row],[Kode Reseller]],[1]Sheet1!$A:$B,2,0),0)</f>
        <v>0</v>
      </c>
    </row>
    <row r="408" spans="1:15" x14ac:dyDescent="0.25">
      <c r="A408" s="13" t="s">
        <v>5850</v>
      </c>
      <c r="B408" s="14" t="s">
        <v>8823</v>
      </c>
      <c r="C408" s="15" t="s">
        <v>8213</v>
      </c>
      <c r="D408" s="15" t="s">
        <v>8248</v>
      </c>
      <c r="E408" s="16">
        <v>42614.40625</v>
      </c>
      <c r="F408" s="7" t="s">
        <v>8204</v>
      </c>
      <c r="G408" s="13" t="s">
        <v>5850</v>
      </c>
      <c r="H408" s="15" t="str">
        <f>UPPER(Tb_Reseller[[#This Row],[Agen id]]&amp;"-"&amp;VLOOKUP(Tb_Reseller[[#This Row],[Agen id]],A:B,2,0)&amp;"("&amp;Tb_Reseller[[#This Row],[Short]]&amp;")")</f>
        <v>AR05716-RIIA CELL(P)</v>
      </c>
      <c r="I408" s="15" t="str">
        <f>VLOOKUP(Tb_Reseller[[#This Row],[Agen id]],Mapping_Agen!A:D,4,0)</f>
        <v>Prima</v>
      </c>
      <c r="J408" s="7" t="str">
        <f>VLOOKUP(Tb_Reseller[[#This Row],[Agen id]],Mapping_Agen!A:C,3,0)</f>
        <v>PP</v>
      </c>
      <c r="K408" s="17" t="str">
        <f>TRIM(LEFT(Tb_Reseller[[#This Row],[Group]],2))</f>
        <v>P</v>
      </c>
      <c r="L408" s="17" t="str">
        <f>VLOOKUP(Tb_Reseller[[#This Row],[Agen id]],Mapping_Agen!A:E,5,0)</f>
        <v>NON SCO</v>
      </c>
      <c r="M408" s="64">
        <v>0</v>
      </c>
      <c r="N408" s="65">
        <v>0</v>
      </c>
      <c r="O408" s="65">
        <f>IFERROR(VLOOKUP(Tb_Reseller[[#This Row],[Kode Reseller]],[1]Sheet1!$A:$B,2,0),0)</f>
        <v>0</v>
      </c>
    </row>
    <row r="409" spans="1:15" x14ac:dyDescent="0.25">
      <c r="A409" s="13" t="s">
        <v>8824</v>
      </c>
      <c r="B409" s="14" t="s">
        <v>8825</v>
      </c>
      <c r="C409" s="15" t="s">
        <v>8213</v>
      </c>
      <c r="D409" s="15" t="s">
        <v>8521</v>
      </c>
      <c r="E409" s="16">
        <v>42615.359027777777</v>
      </c>
      <c r="F409" s="7" t="s">
        <v>8268</v>
      </c>
      <c r="G409" s="13" t="s">
        <v>432</v>
      </c>
      <c r="H409" s="15" t="str">
        <f>UPPER(Tb_Reseller[[#This Row],[Agen id]]&amp;"-"&amp;VLOOKUP(Tb_Reseller[[#This Row],[Agen id]],A:B,2,0)&amp;"("&amp;Tb_Reseller[[#This Row],[Short]]&amp;")")</f>
        <v>AR01800-FARID CELL(P)</v>
      </c>
      <c r="I409" s="15" t="str">
        <f>VLOOKUP(Tb_Reseller[[#This Row],[Agen id]],Mapping_Agen!A:D,4,0)</f>
        <v>Prima</v>
      </c>
      <c r="J409" s="7" t="str">
        <f>VLOOKUP(Tb_Reseller[[#This Row],[Agen id]],Mapping_Agen!A:C,3,0)</f>
        <v>BSD</v>
      </c>
      <c r="K409" s="17" t="str">
        <f>TRIM(LEFT(Tb_Reseller[[#This Row],[Group]],2))</f>
        <v>P</v>
      </c>
      <c r="L409" s="17" t="str">
        <f>VLOOKUP(Tb_Reseller[[#This Row],[Agen id]],Mapping_Agen!A:E,5,0)</f>
        <v>NON SCO</v>
      </c>
      <c r="M409" s="64">
        <v>0</v>
      </c>
      <c r="N409" s="65">
        <v>0</v>
      </c>
      <c r="O409" s="65">
        <f>IFERROR(VLOOKUP(Tb_Reseller[[#This Row],[Kode Reseller]],[1]Sheet1!$A:$B,2,0),0)</f>
        <v>0</v>
      </c>
    </row>
    <row r="410" spans="1:15" x14ac:dyDescent="0.25">
      <c r="A410" s="13" t="s">
        <v>2771</v>
      </c>
      <c r="B410" s="14" t="s">
        <v>8826</v>
      </c>
      <c r="C410" s="15" t="s">
        <v>8213</v>
      </c>
      <c r="D410" s="15" t="s">
        <v>8203</v>
      </c>
      <c r="E410" s="16">
        <v>42616.569444444453</v>
      </c>
      <c r="F410" s="7" t="s">
        <v>8204</v>
      </c>
      <c r="G410" s="13" t="s">
        <v>2771</v>
      </c>
      <c r="H410" s="15" t="str">
        <f>UPPER(Tb_Reseller[[#This Row],[Agen id]]&amp;"-"&amp;VLOOKUP(Tb_Reseller[[#This Row],[Agen id]],A:B,2,0)&amp;"("&amp;Tb_Reseller[[#This Row],[Short]]&amp;")")</f>
        <v>AR05739-EXX CELL(P)</v>
      </c>
      <c r="I410" s="15" t="str">
        <f>VLOOKUP(Tb_Reseller[[#This Row],[Agen id]],Mapping_Agen!A:D,4,0)</f>
        <v>Prima</v>
      </c>
      <c r="J410" s="7" t="str">
        <f>VLOOKUP(Tb_Reseller[[#This Row],[Agen id]],Mapping_Agen!A:C,3,0)</f>
        <v>BSD</v>
      </c>
      <c r="K410" s="17" t="str">
        <f>TRIM(LEFT(Tb_Reseller[[#This Row],[Group]],2))</f>
        <v>P</v>
      </c>
      <c r="L410" s="17" t="str">
        <f>VLOOKUP(Tb_Reseller[[#This Row],[Agen id]],Mapping_Agen!A:E,5,0)</f>
        <v>NON SCO</v>
      </c>
      <c r="M410" s="64">
        <v>0.77419354838709631</v>
      </c>
      <c r="N410" s="65">
        <v>0.96666666666666656</v>
      </c>
      <c r="O410" s="65">
        <f>IFERROR(VLOOKUP(Tb_Reseller[[#This Row],[Kode Reseller]],[1]Sheet1!$A:$B,2,0),0)</f>
        <v>2</v>
      </c>
    </row>
    <row r="411" spans="1:15" x14ac:dyDescent="0.25">
      <c r="A411" s="13" t="s">
        <v>8827</v>
      </c>
      <c r="B411" s="14" t="s">
        <v>8828</v>
      </c>
      <c r="C411" s="15" t="s">
        <v>8213</v>
      </c>
      <c r="D411" s="15" t="s">
        <v>8829</v>
      </c>
      <c r="E411" s="16">
        <v>42620.843055555553</v>
      </c>
      <c r="F411" s="7" t="s">
        <v>8268</v>
      </c>
      <c r="G411" s="13" t="s">
        <v>886</v>
      </c>
      <c r="H411" s="15" t="str">
        <f>UPPER(Tb_Reseller[[#This Row],[Agen id]]&amp;"-"&amp;VLOOKUP(Tb_Reseller[[#This Row],[Agen id]],A:B,2,0)&amp;"("&amp;Tb_Reseller[[#This Row],[Short]]&amp;")")</f>
        <v>AR08869-BAROKAH CELL 2(P)</v>
      </c>
      <c r="I411" s="15" t="str">
        <f>VLOOKUP(Tb_Reseller[[#This Row],[Agen id]],Mapping_Agen!A:D,4,0)</f>
        <v>Prima</v>
      </c>
      <c r="J411" s="7" t="str">
        <f>VLOOKUP(Tb_Reseller[[#This Row],[Agen id]],Mapping_Agen!A:C,3,0)</f>
        <v>BSD</v>
      </c>
      <c r="K411" s="17" t="str">
        <f>TRIM(LEFT(Tb_Reseller[[#This Row],[Group]],2))</f>
        <v>P</v>
      </c>
      <c r="L411" s="17" t="str">
        <f>VLOOKUP(Tb_Reseller[[#This Row],[Agen id]],Mapping_Agen!A:E,5,0)</f>
        <v>NON SCO</v>
      </c>
      <c r="M411" s="64">
        <v>0</v>
      </c>
      <c r="N411" s="65">
        <v>0</v>
      </c>
      <c r="O411" s="65">
        <f>IFERROR(VLOOKUP(Tb_Reseller[[#This Row],[Kode Reseller]],[1]Sheet1!$A:$B,2,0),0)</f>
        <v>0</v>
      </c>
    </row>
    <row r="412" spans="1:15" x14ac:dyDescent="0.25">
      <c r="A412" s="13" t="s">
        <v>1014</v>
      </c>
      <c r="B412" s="14" t="s">
        <v>8830</v>
      </c>
      <c r="C412" s="15" t="s">
        <v>8213</v>
      </c>
      <c r="D412" s="15" t="s">
        <v>8369</v>
      </c>
      <c r="E412" s="16">
        <v>42626.811805555553</v>
      </c>
      <c r="F412" s="7" t="s">
        <v>8204</v>
      </c>
      <c r="G412" s="13" t="s">
        <v>1014</v>
      </c>
      <c r="H412" s="15" t="str">
        <f>UPPER(Tb_Reseller[[#This Row],[Agen id]]&amp;"-"&amp;VLOOKUP(Tb_Reseller[[#This Row],[Agen id]],A:B,2,0)&amp;"("&amp;Tb_Reseller[[#This Row],[Short]]&amp;")")</f>
        <v>AR05867-WAGIMIN CELL(P)</v>
      </c>
      <c r="I412" s="15" t="str">
        <f>VLOOKUP(Tb_Reseller[[#This Row],[Agen id]],Mapping_Agen!A:D,4,0)</f>
        <v>Prima</v>
      </c>
      <c r="J412" s="7" t="str">
        <f>VLOOKUP(Tb_Reseller[[#This Row],[Agen id]],Mapping_Agen!A:C,3,0)</f>
        <v>PRG</v>
      </c>
      <c r="K412" s="17" t="str">
        <f>TRIM(LEFT(Tb_Reseller[[#This Row],[Group]],2))</f>
        <v>P</v>
      </c>
      <c r="L412" s="17" t="str">
        <f>VLOOKUP(Tb_Reseller[[#This Row],[Agen id]],Mapping_Agen!A:E,5,0)</f>
        <v>NON SCO</v>
      </c>
      <c r="M412" s="64">
        <v>2.9354838709677398</v>
      </c>
      <c r="N412" s="65">
        <v>2.6000000000000005</v>
      </c>
      <c r="O412" s="65">
        <f>IFERROR(VLOOKUP(Tb_Reseller[[#This Row],[Kode Reseller]],[1]Sheet1!$A:$B,2,0),0)</f>
        <v>3.5</v>
      </c>
    </row>
    <row r="413" spans="1:15" x14ac:dyDescent="0.25">
      <c r="A413" s="13" t="s">
        <v>8831</v>
      </c>
      <c r="B413" s="14" t="s">
        <v>8832</v>
      </c>
      <c r="C413" s="15" t="s">
        <v>8208</v>
      </c>
      <c r="D413" s="15" t="s">
        <v>8795</v>
      </c>
      <c r="E413" s="16">
        <v>42627.484722222223</v>
      </c>
      <c r="F413" s="7" t="s">
        <v>8268</v>
      </c>
      <c r="G413" s="13" t="s">
        <v>687</v>
      </c>
      <c r="H413" s="15" t="str">
        <f>UPPER(Tb_Reseller[[#This Row],[Agen id]]&amp;"-"&amp;VLOOKUP(Tb_Reseller[[#This Row],[Agen id]],A:B,2,0)&amp;"("&amp;Tb_Reseller[[#This Row],[Short]]&amp;")")</f>
        <v>AR05498-R2 CELL(R)</v>
      </c>
      <c r="I413" s="15" t="str">
        <f>VLOOKUP(Tb_Reseller[[#This Row],[Agen id]],Mapping_Agen!A:D,4,0)</f>
        <v>No Limit</v>
      </c>
      <c r="J413" s="7" t="str">
        <f>VLOOKUP(Tb_Reseller[[#This Row],[Agen id]],Mapping_Agen!A:C,3,0)</f>
        <v>BSD</v>
      </c>
      <c r="K413" s="17" t="str">
        <f>TRIM(LEFT(Tb_Reseller[[#This Row],[Group]],2))</f>
        <v>R</v>
      </c>
      <c r="L413" s="17" t="str">
        <f>VLOOKUP(Tb_Reseller[[#This Row],[Agen id]],Mapping_Agen!A:E,5,0)</f>
        <v>NON SCO</v>
      </c>
      <c r="M413" s="64">
        <v>0</v>
      </c>
      <c r="N413" s="65">
        <v>0</v>
      </c>
      <c r="O413" s="65">
        <f>IFERROR(VLOOKUP(Tb_Reseller[[#This Row],[Kode Reseller]],[1]Sheet1!$A:$B,2,0),0)</f>
        <v>0</v>
      </c>
    </row>
    <row r="414" spans="1:15" x14ac:dyDescent="0.25">
      <c r="A414" s="13" t="s">
        <v>8833</v>
      </c>
      <c r="B414" s="14" t="s">
        <v>8834</v>
      </c>
      <c r="C414" s="15" t="s">
        <v>8379</v>
      </c>
      <c r="D414" s="15" t="s">
        <v>8835</v>
      </c>
      <c r="E414" s="16">
        <v>42632.607638888891</v>
      </c>
      <c r="F414" s="7" t="s">
        <v>8268</v>
      </c>
      <c r="G414" s="13" t="s">
        <v>699</v>
      </c>
      <c r="H414" s="15" t="str">
        <f>UPPER(Tb_Reseller[[#This Row],[Agen id]]&amp;"-"&amp;VLOOKUP(Tb_Reseller[[#This Row],[Agen id]],A:B,2,0)&amp;"("&amp;Tb_Reseller[[#This Row],[Short]]&amp;")")</f>
        <v>AR05693-BAROKAHCELL(D3)</v>
      </c>
      <c r="I414" s="15" t="str">
        <f>VLOOKUP(Tb_Reseller[[#This Row],[Agen id]],Mapping_Agen!A:D,4,0)</f>
        <v>No Limit</v>
      </c>
      <c r="J414" s="7" t="str">
        <f>VLOOKUP(Tb_Reseller[[#This Row],[Agen id]],Mapping_Agen!A:C,3,0)</f>
        <v>BSD</v>
      </c>
      <c r="K414" s="17" t="str">
        <f>TRIM(LEFT(Tb_Reseller[[#This Row],[Group]],2))</f>
        <v>D3</v>
      </c>
      <c r="L414" s="17" t="str">
        <f>VLOOKUP(Tb_Reseller[[#This Row],[Agen id]],Mapping_Agen!A:E,5,0)</f>
        <v>NON SCO</v>
      </c>
      <c r="M414" s="64">
        <v>0</v>
      </c>
      <c r="N414" s="65">
        <v>0</v>
      </c>
      <c r="O414" s="65">
        <f>IFERROR(VLOOKUP(Tb_Reseller[[#This Row],[Kode Reseller]],[1]Sheet1!$A:$B,2,0),0)</f>
        <v>0</v>
      </c>
    </row>
    <row r="415" spans="1:15" x14ac:dyDescent="0.25">
      <c r="A415" s="13" t="s">
        <v>709</v>
      </c>
      <c r="B415" s="14" t="s">
        <v>8836</v>
      </c>
      <c r="C415" s="15" t="s">
        <v>8208</v>
      </c>
      <c r="D415" s="15" t="s">
        <v>8248</v>
      </c>
      <c r="E415" s="16">
        <v>42641.371527777781</v>
      </c>
      <c r="F415" s="7" t="s">
        <v>8204</v>
      </c>
      <c r="G415" s="13" t="s">
        <v>709</v>
      </c>
      <c r="H415" s="15" t="str">
        <f>UPPER(Tb_Reseller[[#This Row],[Agen id]]&amp;"-"&amp;VLOOKUP(Tb_Reseller[[#This Row],[Agen id]],A:B,2,0)&amp;"("&amp;Tb_Reseller[[#This Row],[Short]]&amp;")")</f>
        <v>AR06007-QUINSHA(R)</v>
      </c>
      <c r="I415" s="15" t="str">
        <f>VLOOKUP(Tb_Reseller[[#This Row],[Agen id]],Mapping_Agen!A:D,4,0)</f>
        <v>No Limit</v>
      </c>
      <c r="J415" s="7" t="str">
        <f>VLOOKUP(Tb_Reseller[[#This Row],[Agen id]],Mapping_Agen!A:C,3,0)</f>
        <v>PP</v>
      </c>
      <c r="K415" s="17" t="str">
        <f>TRIM(LEFT(Tb_Reseller[[#This Row],[Group]],2))</f>
        <v>R</v>
      </c>
      <c r="L415" s="17" t="str">
        <f>VLOOKUP(Tb_Reseller[[#This Row],[Agen id]],Mapping_Agen!A:E,5,0)</f>
        <v>NON SCO</v>
      </c>
      <c r="M415" s="64">
        <v>0</v>
      </c>
      <c r="N415" s="65">
        <v>0</v>
      </c>
      <c r="O415" s="65">
        <f>IFERROR(VLOOKUP(Tb_Reseller[[#This Row],[Kode Reseller]],[1]Sheet1!$A:$B,2,0),0)</f>
        <v>0</v>
      </c>
    </row>
    <row r="416" spans="1:15" x14ac:dyDescent="0.25">
      <c r="A416" s="13" t="s">
        <v>8837</v>
      </c>
      <c r="B416" s="14" t="s">
        <v>8838</v>
      </c>
      <c r="C416" s="15" t="s">
        <v>8562</v>
      </c>
      <c r="D416" s="15" t="s">
        <v>8591</v>
      </c>
      <c r="E416" s="16">
        <v>42641.425000000003</v>
      </c>
      <c r="F416" s="7" t="s">
        <v>8268</v>
      </c>
      <c r="G416" s="13" t="s">
        <v>418</v>
      </c>
      <c r="H416" s="15" t="str">
        <f>UPPER(Tb_Reseller[[#This Row],[Agen id]]&amp;"-"&amp;VLOOKUP(Tb_Reseller[[#This Row],[Agen id]],A:B,2,0)&amp;"("&amp;Tb_Reseller[[#This Row],[Short]]&amp;")")</f>
        <v>AR01786-DAFA CELL(MV)</v>
      </c>
      <c r="I416" s="15" t="str">
        <f>VLOOKUP(Tb_Reseller[[#This Row],[Agen id]],Mapping_Agen!A:D,4,0)</f>
        <v>Limit</v>
      </c>
      <c r="J416" s="7" t="str">
        <f>VLOOKUP(Tb_Reseller[[#This Row],[Agen id]],Mapping_Agen!A:C,3,0)</f>
        <v>PP</v>
      </c>
      <c r="K416" s="17" t="str">
        <f>TRIM(LEFT(Tb_Reseller[[#This Row],[Group]],2))</f>
        <v>MV</v>
      </c>
      <c r="L416" s="17" t="str">
        <f>VLOOKUP(Tb_Reseller[[#This Row],[Agen id]],Mapping_Agen!A:E,5,0)</f>
        <v>Febri Kurniawan</v>
      </c>
      <c r="M416" s="64">
        <v>3.7096774193548359</v>
      </c>
      <c r="N416" s="65">
        <v>3.4999999999999973</v>
      </c>
      <c r="O416" s="65">
        <f>IFERROR(VLOOKUP(Tb_Reseller[[#This Row],[Kode Reseller]],[1]Sheet1!$A:$B,2,0),0)</f>
        <v>2.75</v>
      </c>
    </row>
    <row r="417" spans="1:15" x14ac:dyDescent="0.25">
      <c r="A417" s="13" t="s">
        <v>711</v>
      </c>
      <c r="B417" s="14" t="s">
        <v>8839</v>
      </c>
      <c r="C417" s="15" t="s">
        <v>8222</v>
      </c>
      <c r="D417" s="15" t="s">
        <v>8231</v>
      </c>
      <c r="E417" s="16">
        <v>42643.859722222223</v>
      </c>
      <c r="F417" s="7" t="s">
        <v>8204</v>
      </c>
      <c r="G417" s="13" t="s">
        <v>711</v>
      </c>
      <c r="H417" s="15" t="str">
        <f>UPPER(Tb_Reseller[[#This Row],[Agen id]]&amp;"-"&amp;VLOOKUP(Tb_Reseller[[#This Row],[Agen id]],A:B,2,0)&amp;"("&amp;Tb_Reseller[[#This Row],[Short]]&amp;")")</f>
        <v>AR06033-ILMI CELL(MV)</v>
      </c>
      <c r="I417" s="15" t="str">
        <f>VLOOKUP(Tb_Reseller[[#This Row],[Agen id]],Mapping_Agen!A:D,4,0)</f>
        <v>No Limit</v>
      </c>
      <c r="J417" s="7" t="str">
        <f>VLOOKUP(Tb_Reseller[[#This Row],[Agen id]],Mapping_Agen!A:C,3,0)</f>
        <v>ICON</v>
      </c>
      <c r="K417" s="17" t="str">
        <f>TRIM(LEFT(Tb_Reseller[[#This Row],[Group]],2))</f>
        <v>MV</v>
      </c>
      <c r="L417" s="17" t="str">
        <f>VLOOKUP(Tb_Reseller[[#This Row],[Agen id]],Mapping_Agen!A:E,5,0)</f>
        <v>NON SCO</v>
      </c>
      <c r="M417" s="64">
        <v>0</v>
      </c>
      <c r="N417" s="65">
        <v>0</v>
      </c>
      <c r="O417" s="65">
        <f>IFERROR(VLOOKUP(Tb_Reseller[[#This Row],[Kode Reseller]],[1]Sheet1!$A:$B,2,0),0)</f>
        <v>0</v>
      </c>
    </row>
    <row r="418" spans="1:15" x14ac:dyDescent="0.25">
      <c r="A418" s="13" t="s">
        <v>715</v>
      </c>
      <c r="B418" s="14" t="s">
        <v>8840</v>
      </c>
      <c r="C418" s="15" t="s">
        <v>8262</v>
      </c>
      <c r="D418" s="15" t="s">
        <v>8203</v>
      </c>
      <c r="E418" s="16">
        <v>42644.709722222222</v>
      </c>
      <c r="F418" s="7" t="s">
        <v>8204</v>
      </c>
      <c r="G418" s="13" t="s">
        <v>715</v>
      </c>
      <c r="H418" s="15" t="str">
        <f>UPPER(Tb_Reseller[[#This Row],[Agen id]]&amp;"-"&amp;VLOOKUP(Tb_Reseller[[#This Row],[Agen id]],A:B,2,0)&amp;"("&amp;Tb_Reseller[[#This Row],[Short]]&amp;")")</f>
        <v>AR06044-ADEM CELL(RL)</v>
      </c>
      <c r="I418" s="15" t="str">
        <f>VLOOKUP(Tb_Reseller[[#This Row],[Agen id]],Mapping_Agen!A:D,4,0)</f>
        <v>Limit</v>
      </c>
      <c r="J418" s="7" t="str">
        <f>VLOOKUP(Tb_Reseller[[#This Row],[Agen id]],Mapping_Agen!A:C,3,0)</f>
        <v>BSD</v>
      </c>
      <c r="K418" s="17" t="str">
        <f>TRIM(LEFT(Tb_Reseller[[#This Row],[Group]],2))</f>
        <v>RL</v>
      </c>
      <c r="L418" s="17" t="str">
        <f>VLOOKUP(Tb_Reseller[[#This Row],[Agen id]],Mapping_Agen!A:E,5,0)</f>
        <v>NON SCO</v>
      </c>
      <c r="M418" s="64">
        <v>0</v>
      </c>
      <c r="N418" s="65">
        <v>0</v>
      </c>
      <c r="O418" s="65">
        <f>IFERROR(VLOOKUP(Tb_Reseller[[#This Row],[Kode Reseller]],[1]Sheet1!$A:$B,2,0),0)</f>
        <v>0</v>
      </c>
    </row>
    <row r="419" spans="1:15" x14ac:dyDescent="0.25">
      <c r="A419" s="13" t="s">
        <v>8841</v>
      </c>
      <c r="B419" s="14" t="s">
        <v>8842</v>
      </c>
      <c r="C419" s="15" t="s">
        <v>8213</v>
      </c>
      <c r="D419" s="15" t="s">
        <v>8829</v>
      </c>
      <c r="E419" s="16">
        <v>42645.407638888893</v>
      </c>
      <c r="F419" s="7" t="s">
        <v>8268</v>
      </c>
      <c r="G419" s="13" t="s">
        <v>886</v>
      </c>
      <c r="H419" s="15" t="str">
        <f>UPPER(Tb_Reseller[[#This Row],[Agen id]]&amp;"-"&amp;VLOOKUP(Tb_Reseller[[#This Row],[Agen id]],A:B,2,0)&amp;"("&amp;Tb_Reseller[[#This Row],[Short]]&amp;")")</f>
        <v>AR08869-BAROKAH CELL 2(P)</v>
      </c>
      <c r="I419" s="15" t="str">
        <f>VLOOKUP(Tb_Reseller[[#This Row],[Agen id]],Mapping_Agen!A:D,4,0)</f>
        <v>Prima</v>
      </c>
      <c r="J419" s="7" t="str">
        <f>VLOOKUP(Tb_Reseller[[#This Row],[Agen id]],Mapping_Agen!A:C,3,0)</f>
        <v>BSD</v>
      </c>
      <c r="K419" s="17" t="str">
        <f>TRIM(LEFT(Tb_Reseller[[#This Row],[Group]],2))</f>
        <v>P</v>
      </c>
      <c r="L419" s="17" t="str">
        <f>VLOOKUP(Tb_Reseller[[#This Row],[Agen id]],Mapping_Agen!A:E,5,0)</f>
        <v>NON SCO</v>
      </c>
      <c r="M419" s="64">
        <v>4.2580645161290294</v>
      </c>
      <c r="N419" s="65">
        <v>4.533333333333327</v>
      </c>
      <c r="O419" s="65">
        <f>IFERROR(VLOOKUP(Tb_Reseller[[#This Row],[Kode Reseller]],[1]Sheet1!$A:$B,2,0),0)</f>
        <v>2.5</v>
      </c>
    </row>
    <row r="420" spans="1:15" x14ac:dyDescent="0.25">
      <c r="A420" s="13" t="s">
        <v>719</v>
      </c>
      <c r="B420" s="14" t="s">
        <v>8843</v>
      </c>
      <c r="C420" s="15" t="s">
        <v>8210</v>
      </c>
      <c r="D420" s="15" t="s">
        <v>8369</v>
      </c>
      <c r="E420" s="16">
        <v>42649.929166666669</v>
      </c>
      <c r="F420" s="7" t="s">
        <v>8204</v>
      </c>
      <c r="G420" s="13" t="s">
        <v>719</v>
      </c>
      <c r="H420" s="15" t="str">
        <f>UPPER(Tb_Reseller[[#This Row],[Agen id]]&amp;"-"&amp;VLOOKUP(Tb_Reseller[[#This Row],[Agen id]],A:B,2,0)&amp;"("&amp;Tb_Reseller[[#This Row],[Short]]&amp;")")</f>
        <v>AR06123-GIO CELL(RV)</v>
      </c>
      <c r="I420" s="15" t="str">
        <f>VLOOKUP(Tb_Reseller[[#This Row],[Agen id]],Mapping_Agen!A:D,4,0)</f>
        <v>No Limit</v>
      </c>
      <c r="J420" s="7" t="str">
        <f>VLOOKUP(Tb_Reseller[[#This Row],[Agen id]],Mapping_Agen!A:C,3,0)</f>
        <v>PRG</v>
      </c>
      <c r="K420" s="17" t="str">
        <f>TRIM(LEFT(Tb_Reseller[[#This Row],[Group]],2))</f>
        <v>RV</v>
      </c>
      <c r="L420" s="17" t="str">
        <f>VLOOKUP(Tb_Reseller[[#This Row],[Agen id]],Mapping_Agen!A:E,5,0)</f>
        <v>NON SCO</v>
      </c>
      <c r="M420" s="64">
        <v>0</v>
      </c>
      <c r="N420" s="65">
        <v>0</v>
      </c>
      <c r="O420" s="65">
        <f>IFERROR(VLOOKUP(Tb_Reseller[[#This Row],[Kode Reseller]],[1]Sheet1!$A:$B,2,0),0)</f>
        <v>0</v>
      </c>
    </row>
    <row r="421" spans="1:15" x14ac:dyDescent="0.25">
      <c r="A421" s="13" t="s">
        <v>721</v>
      </c>
      <c r="B421" s="14" t="s">
        <v>8844</v>
      </c>
      <c r="C421" s="15" t="s">
        <v>8213</v>
      </c>
      <c r="D421" s="15" t="s">
        <v>8203</v>
      </c>
      <c r="E421" s="16">
        <v>42650.756249999999</v>
      </c>
      <c r="F421" s="7" t="s">
        <v>8204</v>
      </c>
      <c r="G421" s="13" t="s">
        <v>721</v>
      </c>
      <c r="H421" s="15" t="str">
        <f>UPPER(Tb_Reseller[[#This Row],[Agen id]]&amp;"-"&amp;VLOOKUP(Tb_Reseller[[#This Row],[Agen id]],A:B,2,0)&amp;"("&amp;Tb_Reseller[[#This Row],[Short]]&amp;")")</f>
        <v>AR06135-FILDA CELL(P)</v>
      </c>
      <c r="I421" s="15" t="str">
        <f>VLOOKUP(Tb_Reseller[[#This Row],[Agen id]],Mapping_Agen!A:D,4,0)</f>
        <v>Prima</v>
      </c>
      <c r="J421" s="7" t="str">
        <f>VLOOKUP(Tb_Reseller[[#This Row],[Agen id]],Mapping_Agen!A:C,3,0)</f>
        <v>BSD</v>
      </c>
      <c r="K421" s="17" t="str">
        <f>TRIM(LEFT(Tb_Reseller[[#This Row],[Group]],2))</f>
        <v>P</v>
      </c>
      <c r="L421" s="17" t="str">
        <f>VLOOKUP(Tb_Reseller[[#This Row],[Agen id]],Mapping_Agen!A:E,5,0)</f>
        <v>NON SCO</v>
      </c>
      <c r="M421" s="64">
        <v>0</v>
      </c>
      <c r="N421" s="65">
        <v>0</v>
      </c>
      <c r="O421" s="65">
        <f>IFERROR(VLOOKUP(Tb_Reseller[[#This Row],[Kode Reseller]],[1]Sheet1!$A:$B,2,0),0)</f>
        <v>0</v>
      </c>
    </row>
    <row r="422" spans="1:15" x14ac:dyDescent="0.25">
      <c r="A422" s="13" t="s">
        <v>1259</v>
      </c>
      <c r="B422" s="14" t="s">
        <v>8845</v>
      </c>
      <c r="C422" s="15" t="s">
        <v>8213</v>
      </c>
      <c r="D422" s="15" t="s">
        <v>8203</v>
      </c>
      <c r="E422" s="16">
        <v>42650.773611111108</v>
      </c>
      <c r="F422" s="7" t="s">
        <v>8204</v>
      </c>
      <c r="G422" s="13" t="s">
        <v>1259</v>
      </c>
      <c r="H422" s="15" t="str">
        <f>UPPER(Tb_Reseller[[#This Row],[Agen id]]&amp;"-"&amp;VLOOKUP(Tb_Reseller[[#This Row],[Agen id]],A:B,2,0)&amp;"("&amp;Tb_Reseller[[#This Row],[Short]]&amp;")")</f>
        <v>AR06139-DEDE CELL(P)</v>
      </c>
      <c r="I422" s="15" t="str">
        <f>VLOOKUP(Tb_Reseller[[#This Row],[Agen id]],Mapping_Agen!A:D,4,0)</f>
        <v>Prima</v>
      </c>
      <c r="J422" s="7" t="str">
        <f>VLOOKUP(Tb_Reseller[[#This Row],[Agen id]],Mapping_Agen!A:C,3,0)</f>
        <v>BSD</v>
      </c>
      <c r="K422" s="17" t="str">
        <f>TRIM(LEFT(Tb_Reseller[[#This Row],[Group]],2))</f>
        <v>P</v>
      </c>
      <c r="L422" s="17" t="str">
        <f>VLOOKUP(Tb_Reseller[[#This Row],[Agen id]],Mapping_Agen!A:E,5,0)</f>
        <v>NON SCO</v>
      </c>
      <c r="M422" s="64">
        <v>1.5806451612903214</v>
      </c>
      <c r="N422" s="65">
        <v>2.2333333333333352</v>
      </c>
      <c r="O422" s="65">
        <f>IFERROR(VLOOKUP(Tb_Reseller[[#This Row],[Kode Reseller]],[1]Sheet1!$A:$B,2,0),0)</f>
        <v>2.75</v>
      </c>
    </row>
    <row r="423" spans="1:15" x14ac:dyDescent="0.25">
      <c r="A423" s="13" t="s">
        <v>8846</v>
      </c>
      <c r="B423" s="14" t="s">
        <v>8847</v>
      </c>
      <c r="C423" s="15" t="s">
        <v>8562</v>
      </c>
      <c r="D423" s="15" t="s">
        <v>8848</v>
      </c>
      <c r="E423" s="16">
        <v>42653.745138888888</v>
      </c>
      <c r="F423" s="7" t="s">
        <v>8268</v>
      </c>
      <c r="G423" s="13" t="s">
        <v>711</v>
      </c>
      <c r="H423" s="15" t="str">
        <f>UPPER(Tb_Reseller[[#This Row],[Agen id]]&amp;"-"&amp;VLOOKUP(Tb_Reseller[[#This Row],[Agen id]],A:B,2,0)&amp;"("&amp;Tb_Reseller[[#This Row],[Short]]&amp;")")</f>
        <v>AR06033-ILMI CELL(MV)</v>
      </c>
      <c r="I423" s="15" t="str">
        <f>VLOOKUP(Tb_Reseller[[#This Row],[Agen id]],Mapping_Agen!A:D,4,0)</f>
        <v>No Limit</v>
      </c>
      <c r="J423" s="7" t="str">
        <f>VLOOKUP(Tb_Reseller[[#This Row],[Agen id]],Mapping_Agen!A:C,3,0)</f>
        <v>ICON</v>
      </c>
      <c r="K423" s="17" t="str">
        <f>TRIM(LEFT(Tb_Reseller[[#This Row],[Group]],2))</f>
        <v>MV</v>
      </c>
      <c r="L423" s="17" t="str">
        <f>VLOOKUP(Tb_Reseller[[#This Row],[Agen id]],Mapping_Agen!A:E,5,0)</f>
        <v>NON SCO</v>
      </c>
      <c r="M423" s="64">
        <v>0</v>
      </c>
      <c r="N423" s="65">
        <v>0</v>
      </c>
      <c r="O423" s="65">
        <f>IFERROR(VLOOKUP(Tb_Reseller[[#This Row],[Kode Reseller]],[1]Sheet1!$A:$B,2,0),0)</f>
        <v>0</v>
      </c>
    </row>
    <row r="424" spans="1:15" x14ac:dyDescent="0.25">
      <c r="A424" s="13" t="s">
        <v>725</v>
      </c>
      <c r="B424" s="14" t="s">
        <v>8849</v>
      </c>
      <c r="C424" s="15" t="s">
        <v>8222</v>
      </c>
      <c r="D424" s="15" t="s">
        <v>8248</v>
      </c>
      <c r="E424" s="16">
        <v>42654.541666666657</v>
      </c>
      <c r="F424" s="7" t="s">
        <v>8204</v>
      </c>
      <c r="G424" s="13" t="s">
        <v>725</v>
      </c>
      <c r="H424" s="15" t="str">
        <f>UPPER(Tb_Reseller[[#This Row],[Agen id]]&amp;"-"&amp;VLOOKUP(Tb_Reseller[[#This Row],[Agen id]],A:B,2,0)&amp;"("&amp;Tb_Reseller[[#This Row],[Short]]&amp;")")</f>
        <v>AR06191-TANTI CELL(MV)</v>
      </c>
      <c r="I424" s="15" t="str">
        <f>VLOOKUP(Tb_Reseller[[#This Row],[Agen id]],Mapping_Agen!A:D,4,0)</f>
        <v>Limit</v>
      </c>
      <c r="J424" s="7" t="str">
        <f>VLOOKUP(Tb_Reseller[[#This Row],[Agen id]],Mapping_Agen!A:C,3,0)</f>
        <v>PP</v>
      </c>
      <c r="K424" s="17" t="str">
        <f>TRIM(LEFT(Tb_Reseller[[#This Row],[Group]],2))</f>
        <v>MV</v>
      </c>
      <c r="L424" s="17" t="str">
        <f>VLOOKUP(Tb_Reseller[[#This Row],[Agen id]],Mapping_Agen!A:E,5,0)</f>
        <v>Febri Kurniawan</v>
      </c>
      <c r="M424" s="64">
        <v>1.3225806451612894</v>
      </c>
      <c r="N424" s="65">
        <v>1.2666666666666673</v>
      </c>
      <c r="O424" s="65">
        <f>IFERROR(VLOOKUP(Tb_Reseller[[#This Row],[Kode Reseller]],[1]Sheet1!$A:$B,2,0),0)</f>
        <v>2</v>
      </c>
    </row>
    <row r="425" spans="1:15" x14ac:dyDescent="0.25">
      <c r="A425" s="13" t="s">
        <v>8850</v>
      </c>
      <c r="B425" s="14" t="s">
        <v>8851</v>
      </c>
      <c r="C425" s="15" t="s">
        <v>8213</v>
      </c>
      <c r="D425" s="15" t="s">
        <v>8521</v>
      </c>
      <c r="E425" s="16">
        <v>42655.353472222218</v>
      </c>
      <c r="F425" s="7" t="s">
        <v>8268</v>
      </c>
      <c r="G425" s="13" t="s">
        <v>432</v>
      </c>
      <c r="H425" s="15" t="str">
        <f>UPPER(Tb_Reseller[[#This Row],[Agen id]]&amp;"-"&amp;VLOOKUP(Tb_Reseller[[#This Row],[Agen id]],A:B,2,0)&amp;"("&amp;Tb_Reseller[[#This Row],[Short]]&amp;")")</f>
        <v>AR01800-FARID CELL(P)</v>
      </c>
      <c r="I425" s="15" t="str">
        <f>VLOOKUP(Tb_Reseller[[#This Row],[Agen id]],Mapping_Agen!A:D,4,0)</f>
        <v>Prima</v>
      </c>
      <c r="J425" s="7" t="str">
        <f>VLOOKUP(Tb_Reseller[[#This Row],[Agen id]],Mapping_Agen!A:C,3,0)</f>
        <v>BSD</v>
      </c>
      <c r="K425" s="17" t="str">
        <f>TRIM(LEFT(Tb_Reseller[[#This Row],[Group]],2))</f>
        <v>P</v>
      </c>
      <c r="L425" s="17" t="str">
        <f>VLOOKUP(Tb_Reseller[[#This Row],[Agen id]],Mapping_Agen!A:E,5,0)</f>
        <v>NON SCO</v>
      </c>
      <c r="M425" s="64">
        <v>0</v>
      </c>
      <c r="N425" s="65">
        <v>0</v>
      </c>
      <c r="O425" s="65">
        <f>IFERROR(VLOOKUP(Tb_Reseller[[#This Row],[Kode Reseller]],[1]Sheet1!$A:$B,2,0),0)</f>
        <v>0</v>
      </c>
    </row>
    <row r="426" spans="1:15" x14ac:dyDescent="0.25">
      <c r="A426" s="13" t="s">
        <v>578</v>
      </c>
      <c r="B426" s="14" t="s">
        <v>8852</v>
      </c>
      <c r="C426" s="15" t="s">
        <v>8213</v>
      </c>
      <c r="D426" s="15" t="s">
        <v>8231</v>
      </c>
      <c r="E426" s="16">
        <v>42658.414583333331</v>
      </c>
      <c r="F426" s="7" t="s">
        <v>8204</v>
      </c>
      <c r="G426" s="13" t="s">
        <v>578</v>
      </c>
      <c r="H426" s="15" t="str">
        <f>UPPER(Tb_Reseller[[#This Row],[Agen id]]&amp;"-"&amp;VLOOKUP(Tb_Reseller[[#This Row],[Agen id]],A:B,2,0)&amp;"("&amp;Tb_Reseller[[#This Row],[Short]]&amp;")")</f>
        <v>AR06232-SAANI(P)</v>
      </c>
      <c r="I426" s="15" t="str">
        <f>VLOOKUP(Tb_Reseller[[#This Row],[Agen id]],Mapping_Agen!A:D,4,0)</f>
        <v>Prima</v>
      </c>
      <c r="J426" s="7" t="str">
        <f>VLOOKUP(Tb_Reseller[[#This Row],[Agen id]],Mapping_Agen!A:C,3,0)</f>
        <v>ICON</v>
      </c>
      <c r="K426" s="17" t="str">
        <f>TRIM(LEFT(Tb_Reseller[[#This Row],[Group]],2))</f>
        <v>P</v>
      </c>
      <c r="L426" s="17" t="str">
        <f>VLOOKUP(Tb_Reseller[[#This Row],[Agen id]],Mapping_Agen!A:E,5,0)</f>
        <v>NON SCO</v>
      </c>
      <c r="M426" s="64">
        <v>4.7419354838709644</v>
      </c>
      <c r="N426" s="65">
        <v>4.4999999999999938</v>
      </c>
      <c r="O426" s="65">
        <f>IFERROR(VLOOKUP(Tb_Reseller[[#This Row],[Kode Reseller]],[1]Sheet1!$A:$B,2,0),0)</f>
        <v>6.5</v>
      </c>
    </row>
    <row r="427" spans="1:15" x14ac:dyDescent="0.25">
      <c r="A427" s="13" t="s">
        <v>8853</v>
      </c>
      <c r="B427" s="14" t="s">
        <v>8854</v>
      </c>
      <c r="C427" s="15" t="s">
        <v>8562</v>
      </c>
      <c r="D427" s="15" t="s">
        <v>8591</v>
      </c>
      <c r="E427" s="16">
        <v>42659.418749999997</v>
      </c>
      <c r="F427" s="7" t="s">
        <v>8268</v>
      </c>
      <c r="G427" s="13" t="s">
        <v>418</v>
      </c>
      <c r="H427" s="15" t="str">
        <f>UPPER(Tb_Reseller[[#This Row],[Agen id]]&amp;"-"&amp;VLOOKUP(Tb_Reseller[[#This Row],[Agen id]],A:B,2,0)&amp;"("&amp;Tb_Reseller[[#This Row],[Short]]&amp;")")</f>
        <v>AR01786-DAFA CELL(MV)</v>
      </c>
      <c r="I427" s="15" t="str">
        <f>VLOOKUP(Tb_Reseller[[#This Row],[Agen id]],Mapping_Agen!A:D,4,0)</f>
        <v>Limit</v>
      </c>
      <c r="J427" s="7" t="str">
        <f>VLOOKUP(Tb_Reseller[[#This Row],[Agen id]],Mapping_Agen!A:C,3,0)</f>
        <v>PP</v>
      </c>
      <c r="K427" s="17" t="str">
        <f>TRIM(LEFT(Tb_Reseller[[#This Row],[Group]],2))</f>
        <v>MV</v>
      </c>
      <c r="L427" s="17" t="str">
        <f>VLOOKUP(Tb_Reseller[[#This Row],[Agen id]],Mapping_Agen!A:E,5,0)</f>
        <v>Febri Kurniawan</v>
      </c>
      <c r="M427" s="64">
        <v>1.3548387096774184</v>
      </c>
      <c r="N427" s="65">
        <v>1.0333333333333332</v>
      </c>
      <c r="O427" s="65">
        <f>IFERROR(VLOOKUP(Tb_Reseller[[#This Row],[Kode Reseller]],[1]Sheet1!$A:$B,2,0),0)</f>
        <v>1</v>
      </c>
    </row>
    <row r="428" spans="1:15" x14ac:dyDescent="0.25">
      <c r="A428" s="13" t="s">
        <v>8855</v>
      </c>
      <c r="B428" s="14" t="s">
        <v>8856</v>
      </c>
      <c r="C428" s="15" t="s">
        <v>8213</v>
      </c>
      <c r="D428" s="15" t="s">
        <v>8559</v>
      </c>
      <c r="E428" s="16">
        <v>42659.769444444442</v>
      </c>
      <c r="F428" s="7" t="s">
        <v>8268</v>
      </c>
      <c r="G428" s="13" t="s">
        <v>153</v>
      </c>
      <c r="H428" s="15" t="str">
        <f>UPPER(Tb_Reseller[[#This Row],[Agen id]]&amp;"-"&amp;VLOOKUP(Tb_Reseller[[#This Row],[Agen id]],A:B,2,0)&amp;"("&amp;Tb_Reseller[[#This Row],[Short]]&amp;")")</f>
        <v>AR01792-DINA CELL(P)</v>
      </c>
      <c r="I428" s="15" t="str">
        <f>VLOOKUP(Tb_Reseller[[#This Row],[Agen id]],Mapping_Agen!A:D,4,0)</f>
        <v>Prima</v>
      </c>
      <c r="J428" s="7" t="str">
        <f>VLOOKUP(Tb_Reseller[[#This Row],[Agen id]],Mapping_Agen!A:C,3,0)</f>
        <v>ICON</v>
      </c>
      <c r="K428" s="17" t="str">
        <f>TRIM(LEFT(Tb_Reseller[[#This Row],[Group]],2))</f>
        <v>P</v>
      </c>
      <c r="L428" s="17" t="str">
        <f>VLOOKUP(Tb_Reseller[[#This Row],[Agen id]],Mapping_Agen!A:E,5,0)</f>
        <v>NON SCO</v>
      </c>
      <c r="M428" s="64">
        <v>0</v>
      </c>
      <c r="N428" s="65">
        <v>0</v>
      </c>
      <c r="O428" s="65">
        <f>IFERROR(VLOOKUP(Tb_Reseller[[#This Row],[Kode Reseller]],[1]Sheet1!$A:$B,2,0),0)</f>
        <v>0</v>
      </c>
    </row>
    <row r="429" spans="1:15" x14ac:dyDescent="0.25">
      <c r="A429" s="13" t="s">
        <v>1541</v>
      </c>
      <c r="B429" s="14" t="s">
        <v>8857</v>
      </c>
      <c r="C429" s="15" t="s">
        <v>8213</v>
      </c>
      <c r="D429" s="15" t="s">
        <v>8203</v>
      </c>
      <c r="E429" s="16">
        <v>42661.8125</v>
      </c>
      <c r="F429" s="7" t="s">
        <v>8204</v>
      </c>
      <c r="G429" s="13" t="s">
        <v>1541</v>
      </c>
      <c r="H429" s="15" t="str">
        <f>UPPER(Tb_Reseller[[#This Row],[Agen id]]&amp;"-"&amp;VLOOKUP(Tb_Reseller[[#This Row],[Agen id]],A:B,2,0)&amp;"("&amp;Tb_Reseller[[#This Row],[Short]]&amp;")")</f>
        <v>AR06266-ARGA CELL(P)</v>
      </c>
      <c r="I429" s="15" t="str">
        <f>VLOOKUP(Tb_Reseller[[#This Row],[Agen id]],Mapping_Agen!A:D,4,0)</f>
        <v>Prima</v>
      </c>
      <c r="J429" s="7" t="str">
        <f>VLOOKUP(Tb_Reseller[[#This Row],[Agen id]],Mapping_Agen!A:C,3,0)</f>
        <v>BSD</v>
      </c>
      <c r="K429" s="17" t="str">
        <f>TRIM(LEFT(Tb_Reseller[[#This Row],[Group]],2))</f>
        <v>P</v>
      </c>
      <c r="L429" s="17" t="str">
        <f>VLOOKUP(Tb_Reseller[[#This Row],[Agen id]],Mapping_Agen!A:E,5,0)</f>
        <v>NON SCO</v>
      </c>
      <c r="M429" s="64">
        <v>0</v>
      </c>
      <c r="N429" s="65">
        <v>0</v>
      </c>
      <c r="O429" s="65">
        <f>IFERROR(VLOOKUP(Tb_Reseller[[#This Row],[Kode Reseller]],[1]Sheet1!$A:$B,2,0),0)</f>
        <v>0</v>
      </c>
    </row>
    <row r="430" spans="1:15" x14ac:dyDescent="0.25">
      <c r="A430" s="13" t="s">
        <v>3481</v>
      </c>
      <c r="B430" s="14" t="s">
        <v>8858</v>
      </c>
      <c r="C430" s="15" t="s">
        <v>8262</v>
      </c>
      <c r="D430" s="15" t="s">
        <v>8231</v>
      </c>
      <c r="E430" s="16">
        <v>42672.863194444442</v>
      </c>
      <c r="F430" s="7" t="s">
        <v>8204</v>
      </c>
      <c r="G430" s="13" t="s">
        <v>3481</v>
      </c>
      <c r="H430" s="15" t="str">
        <f>UPPER(Tb_Reseller[[#This Row],[Agen id]]&amp;"-"&amp;VLOOKUP(Tb_Reseller[[#This Row],[Agen id]],A:B,2,0)&amp;"("&amp;Tb_Reseller[[#This Row],[Short]]&amp;")")</f>
        <v>AR06378-BELLA CELL(RL)</v>
      </c>
      <c r="I430" s="15" t="str">
        <f>VLOOKUP(Tb_Reseller[[#This Row],[Agen id]],Mapping_Agen!A:D,4,0)</f>
        <v>Limit</v>
      </c>
      <c r="J430" s="7" t="str">
        <f>VLOOKUP(Tb_Reseller[[#This Row],[Agen id]],Mapping_Agen!A:C,3,0)</f>
        <v>ICON</v>
      </c>
      <c r="K430" s="17" t="str">
        <f>TRIM(LEFT(Tb_Reseller[[#This Row],[Group]],2))</f>
        <v>RL</v>
      </c>
      <c r="L430" s="17" t="str">
        <f>VLOOKUP(Tb_Reseller[[#This Row],[Agen id]],Mapping_Agen!A:E,5,0)</f>
        <v>Abdul Harris</v>
      </c>
      <c r="M430" s="64">
        <v>3.4838709677419328</v>
      </c>
      <c r="N430" s="65">
        <v>2.666666666666667</v>
      </c>
      <c r="O430" s="65">
        <f>IFERROR(VLOOKUP(Tb_Reseller[[#This Row],[Kode Reseller]],[1]Sheet1!$A:$B,2,0),0)</f>
        <v>3.75</v>
      </c>
    </row>
    <row r="431" spans="1:15" x14ac:dyDescent="0.25">
      <c r="A431" s="13" t="s">
        <v>8859</v>
      </c>
      <c r="B431" s="14" t="s">
        <v>8860</v>
      </c>
      <c r="C431" s="15" t="s">
        <v>8571</v>
      </c>
      <c r="D431" s="15" t="s">
        <v>8568</v>
      </c>
      <c r="E431" s="16">
        <v>42676.60833333333</v>
      </c>
      <c r="F431" s="7" t="s">
        <v>8268</v>
      </c>
      <c r="G431" s="13" t="s">
        <v>1944</v>
      </c>
      <c r="H431" s="15" t="str">
        <f>UPPER(Tb_Reseller[[#This Row],[Agen id]]&amp;"-"&amp;VLOOKUP(Tb_Reseller[[#This Row],[Agen id]],A:B,2,0)&amp;"("&amp;Tb_Reseller[[#This Row],[Short]]&amp;")")</f>
        <v>AR01857-JEJE CELL(M6)</v>
      </c>
      <c r="I431" s="15" t="str">
        <f>VLOOKUP(Tb_Reseller[[#This Row],[Agen id]],Mapping_Agen!A:D,4,0)</f>
        <v>Limit</v>
      </c>
      <c r="J431" s="7" t="str">
        <f>VLOOKUP(Tb_Reseller[[#This Row],[Agen id]],Mapping_Agen!A:C,3,0)</f>
        <v>ICON</v>
      </c>
      <c r="K431" s="17" t="str">
        <f>TRIM(LEFT(Tb_Reseller[[#This Row],[Group]],2))</f>
        <v>M6</v>
      </c>
      <c r="L431" s="17" t="str">
        <f>VLOOKUP(Tb_Reseller[[#This Row],[Agen id]],Mapping_Agen!A:E,5,0)</f>
        <v>Abdul Harris</v>
      </c>
      <c r="M431" s="64">
        <v>0.22580645161290322</v>
      </c>
      <c r="N431" s="65">
        <v>0.33333333333333331</v>
      </c>
      <c r="O431" s="65">
        <f>IFERROR(VLOOKUP(Tb_Reseller[[#This Row],[Kode Reseller]],[1]Sheet1!$A:$B,2,0),0)</f>
        <v>0.25</v>
      </c>
    </row>
    <row r="432" spans="1:15" x14ac:dyDescent="0.25">
      <c r="A432" s="13" t="s">
        <v>735</v>
      </c>
      <c r="B432" s="14" t="s">
        <v>8861</v>
      </c>
      <c r="C432" s="15" t="s">
        <v>8237</v>
      </c>
      <c r="D432" s="15" t="s">
        <v>8203</v>
      </c>
      <c r="E432" s="16">
        <v>42676.654861111107</v>
      </c>
      <c r="F432" s="7" t="s">
        <v>8204</v>
      </c>
      <c r="G432" s="13" t="s">
        <v>735</v>
      </c>
      <c r="H432" s="15" t="str">
        <f>UPPER(Tb_Reseller[[#This Row],[Agen id]]&amp;"-"&amp;VLOOKUP(Tb_Reseller[[#This Row],[Agen id]],A:B,2,0)&amp;"("&amp;Tb_Reseller[[#This Row],[Short]]&amp;")")</f>
        <v>AR06432-ASTAGA DITDOT(M)</v>
      </c>
      <c r="I432" s="15" t="str">
        <f>VLOOKUP(Tb_Reseller[[#This Row],[Agen id]],Mapping_Agen!A:D,4,0)</f>
        <v>No Limit</v>
      </c>
      <c r="J432" s="7" t="str">
        <f>VLOOKUP(Tb_Reseller[[#This Row],[Agen id]],Mapping_Agen!A:C,3,0)</f>
        <v>BSD</v>
      </c>
      <c r="K432" s="17" t="str">
        <f>TRIM(LEFT(Tb_Reseller[[#This Row],[Group]],2))</f>
        <v>M</v>
      </c>
      <c r="L432" s="17" t="str">
        <f>VLOOKUP(Tb_Reseller[[#This Row],[Agen id]],Mapping_Agen!A:E,5,0)</f>
        <v>NON SCO</v>
      </c>
      <c r="M432" s="64">
        <v>0</v>
      </c>
      <c r="N432" s="65">
        <v>0</v>
      </c>
      <c r="O432" s="65">
        <f>IFERROR(VLOOKUP(Tb_Reseller[[#This Row],[Kode Reseller]],[1]Sheet1!$A:$B,2,0),0)</f>
        <v>0</v>
      </c>
    </row>
    <row r="433" spans="1:15" x14ac:dyDescent="0.25">
      <c r="A433" s="13" t="s">
        <v>8862</v>
      </c>
      <c r="B433" s="14" t="s">
        <v>8863</v>
      </c>
      <c r="C433" s="15" t="s">
        <v>8357</v>
      </c>
      <c r="D433" s="15" t="s">
        <v>8864</v>
      </c>
      <c r="E433" s="16">
        <v>42685.474305555559</v>
      </c>
      <c r="F433" s="7" t="s">
        <v>8268</v>
      </c>
      <c r="G433" s="13" t="s">
        <v>5185</v>
      </c>
      <c r="H433" s="15" t="str">
        <f>UPPER(Tb_Reseller[[#This Row],[Agen id]]&amp;"-"&amp;VLOOKUP(Tb_Reseller[[#This Row],[Agen id]],A:B,2,0)&amp;"("&amp;Tb_Reseller[[#This Row],[Short]]&amp;")")</f>
        <v>AR04754-NADA CELL(M3)</v>
      </c>
      <c r="I433" s="15" t="str">
        <f>VLOOKUP(Tb_Reseller[[#This Row],[Agen id]],Mapping_Agen!A:D,4,0)</f>
        <v>No Limit</v>
      </c>
      <c r="J433" s="7" t="str">
        <f>VLOOKUP(Tb_Reseller[[#This Row],[Agen id]],Mapping_Agen!A:C,3,0)</f>
        <v>BSD</v>
      </c>
      <c r="K433" s="17" t="str">
        <f>TRIM(LEFT(Tb_Reseller[[#This Row],[Group]],2))</f>
        <v>M3</v>
      </c>
      <c r="L433" s="17" t="str">
        <f>VLOOKUP(Tb_Reseller[[#This Row],[Agen id]],Mapping_Agen!A:E,5,0)</f>
        <v>NON SCO</v>
      </c>
      <c r="M433" s="64">
        <v>0</v>
      </c>
      <c r="N433" s="65">
        <v>0</v>
      </c>
      <c r="O433" s="65">
        <f>IFERROR(VLOOKUP(Tb_Reseller[[#This Row],[Kode Reseller]],[1]Sheet1!$A:$B,2,0),0)</f>
        <v>0</v>
      </c>
    </row>
    <row r="434" spans="1:15" x14ac:dyDescent="0.25">
      <c r="A434" s="13" t="s">
        <v>737</v>
      </c>
      <c r="B434" s="14" t="s">
        <v>8865</v>
      </c>
      <c r="C434" s="15" t="s">
        <v>8208</v>
      </c>
      <c r="D434" s="15" t="s">
        <v>8203</v>
      </c>
      <c r="E434" s="16">
        <v>42686.870138888888</v>
      </c>
      <c r="F434" s="7" t="s">
        <v>8204</v>
      </c>
      <c r="G434" s="13" t="s">
        <v>737</v>
      </c>
      <c r="H434" s="15" t="str">
        <f>UPPER(Tb_Reseller[[#This Row],[Agen id]]&amp;"-"&amp;VLOOKUP(Tb_Reseller[[#This Row],[Agen id]],A:B,2,0)&amp;"("&amp;Tb_Reseller[[#This Row],[Short]]&amp;")")</f>
        <v>AR06573-M KANIRIN(R)</v>
      </c>
      <c r="I434" s="15" t="str">
        <f>VLOOKUP(Tb_Reseller[[#This Row],[Agen id]],Mapping_Agen!A:D,4,0)</f>
        <v>Limit</v>
      </c>
      <c r="J434" s="7" t="str">
        <f>VLOOKUP(Tb_Reseller[[#This Row],[Agen id]],Mapping_Agen!A:C,3,0)</f>
        <v>BSD</v>
      </c>
      <c r="K434" s="17" t="str">
        <f>TRIM(LEFT(Tb_Reseller[[#This Row],[Group]],2))</f>
        <v>R</v>
      </c>
      <c r="L434" s="17" t="str">
        <f>VLOOKUP(Tb_Reseller[[#This Row],[Agen id]],Mapping_Agen!A:E,5,0)</f>
        <v>Hupron</v>
      </c>
      <c r="M434" s="64">
        <v>2.4838709677419337</v>
      </c>
      <c r="N434" s="65">
        <v>1.3000000000000007</v>
      </c>
      <c r="O434" s="65">
        <f>IFERROR(VLOOKUP(Tb_Reseller[[#This Row],[Kode Reseller]],[1]Sheet1!$A:$B,2,0),0)</f>
        <v>2</v>
      </c>
    </row>
    <row r="435" spans="1:15" x14ac:dyDescent="0.25">
      <c r="A435" s="13" t="s">
        <v>740</v>
      </c>
      <c r="B435" s="14" t="s">
        <v>8866</v>
      </c>
      <c r="C435" s="15" t="s">
        <v>8210</v>
      </c>
      <c r="D435" s="15" t="s">
        <v>8203</v>
      </c>
      <c r="E435" s="16">
        <v>42687.489583333343</v>
      </c>
      <c r="F435" s="7" t="s">
        <v>8204</v>
      </c>
      <c r="G435" s="13" t="s">
        <v>740</v>
      </c>
      <c r="H435" s="15" t="str">
        <f>UPPER(Tb_Reseller[[#This Row],[Agen id]]&amp;"-"&amp;VLOOKUP(Tb_Reseller[[#This Row],[Agen id]],A:B,2,0)&amp;"("&amp;Tb_Reseller[[#This Row],[Short]]&amp;")")</f>
        <v>AR06576-UCI SAPUTRA CELL(RV)</v>
      </c>
      <c r="I435" s="15" t="str">
        <f>VLOOKUP(Tb_Reseller[[#This Row],[Agen id]],Mapping_Agen!A:D,4,0)</f>
        <v>No Limit</v>
      </c>
      <c r="J435" s="7" t="str">
        <f>VLOOKUP(Tb_Reseller[[#This Row],[Agen id]],Mapping_Agen!A:C,3,0)</f>
        <v>BSD</v>
      </c>
      <c r="K435" s="17" t="str">
        <f>TRIM(LEFT(Tb_Reseller[[#This Row],[Group]],2))</f>
        <v>RV</v>
      </c>
      <c r="L435" s="17" t="str">
        <f>VLOOKUP(Tb_Reseller[[#This Row],[Agen id]],Mapping_Agen!A:E,5,0)</f>
        <v>NON SCO</v>
      </c>
      <c r="M435" s="64">
        <v>0</v>
      </c>
      <c r="N435" s="65">
        <v>0</v>
      </c>
      <c r="O435" s="65">
        <f>IFERROR(VLOOKUP(Tb_Reseller[[#This Row],[Kode Reseller]],[1]Sheet1!$A:$B,2,0),0)</f>
        <v>0</v>
      </c>
    </row>
    <row r="436" spans="1:15" x14ac:dyDescent="0.25">
      <c r="A436" s="13" t="s">
        <v>8867</v>
      </c>
      <c r="B436" s="14" t="s">
        <v>8868</v>
      </c>
      <c r="C436" s="15" t="s">
        <v>8213</v>
      </c>
      <c r="D436" s="15" t="s">
        <v>8521</v>
      </c>
      <c r="E436" s="16">
        <v>42693.828472222223</v>
      </c>
      <c r="F436" s="7" t="s">
        <v>8268</v>
      </c>
      <c r="G436" s="13" t="s">
        <v>432</v>
      </c>
      <c r="H436" s="15" t="str">
        <f>UPPER(Tb_Reseller[[#This Row],[Agen id]]&amp;"-"&amp;VLOOKUP(Tb_Reseller[[#This Row],[Agen id]],A:B,2,0)&amp;"("&amp;Tb_Reseller[[#This Row],[Short]]&amp;")")</f>
        <v>AR01800-FARID CELL(P)</v>
      </c>
      <c r="I436" s="15" t="str">
        <f>VLOOKUP(Tb_Reseller[[#This Row],[Agen id]],Mapping_Agen!A:D,4,0)</f>
        <v>Prima</v>
      </c>
      <c r="J436" s="7" t="str">
        <f>VLOOKUP(Tb_Reseller[[#This Row],[Agen id]],Mapping_Agen!A:C,3,0)</f>
        <v>BSD</v>
      </c>
      <c r="K436" s="17" t="str">
        <f>TRIM(LEFT(Tb_Reseller[[#This Row],[Group]],2))</f>
        <v>P</v>
      </c>
      <c r="L436" s="17" t="str">
        <f>VLOOKUP(Tb_Reseller[[#This Row],[Agen id]],Mapping_Agen!A:E,5,0)</f>
        <v>NON SCO</v>
      </c>
      <c r="M436" s="64">
        <v>14.77419354838727</v>
      </c>
      <c r="N436" s="65">
        <v>12.466666666666633</v>
      </c>
      <c r="O436" s="65">
        <f>IFERROR(VLOOKUP(Tb_Reseller[[#This Row],[Kode Reseller]],[1]Sheet1!$A:$B,2,0),0)</f>
        <v>13.75</v>
      </c>
    </row>
    <row r="437" spans="1:15" x14ac:dyDescent="0.25">
      <c r="A437" s="13" t="s">
        <v>689</v>
      </c>
      <c r="B437" s="14" t="s">
        <v>8869</v>
      </c>
      <c r="C437" s="15" t="s">
        <v>8208</v>
      </c>
      <c r="D437" s="15" t="s">
        <v>8248</v>
      </c>
      <c r="E437" s="16">
        <v>42696.677083333343</v>
      </c>
      <c r="F437" s="7" t="s">
        <v>8204</v>
      </c>
      <c r="G437" s="13" t="s">
        <v>689</v>
      </c>
      <c r="H437" s="15" t="str">
        <f>UPPER(Tb_Reseller[[#This Row],[Agen id]]&amp;"-"&amp;VLOOKUP(Tb_Reseller[[#This Row],[Agen id]],A:B,2,0)&amp;"("&amp;Tb_Reseller[[#This Row],[Short]]&amp;")")</f>
        <v>AR06673-DHE CELL(R)</v>
      </c>
      <c r="I437" s="15" t="str">
        <f>VLOOKUP(Tb_Reseller[[#This Row],[Agen id]],Mapping_Agen!A:D,4,0)</f>
        <v>No Limit</v>
      </c>
      <c r="J437" s="7" t="str">
        <f>VLOOKUP(Tb_Reseller[[#This Row],[Agen id]],Mapping_Agen!A:C,3,0)</f>
        <v>PP</v>
      </c>
      <c r="K437" s="17" t="str">
        <f>TRIM(LEFT(Tb_Reseller[[#This Row],[Group]],2))</f>
        <v>R</v>
      </c>
      <c r="L437" s="17" t="str">
        <f>VLOOKUP(Tb_Reseller[[#This Row],[Agen id]],Mapping_Agen!A:E,5,0)</f>
        <v>NON SCO</v>
      </c>
      <c r="M437" s="64">
        <v>3.7096774193548359</v>
      </c>
      <c r="N437" s="65">
        <v>2.9999999999999991</v>
      </c>
      <c r="O437" s="65">
        <f>IFERROR(VLOOKUP(Tb_Reseller[[#This Row],[Kode Reseller]],[1]Sheet1!$A:$B,2,0),0)</f>
        <v>2.5</v>
      </c>
    </row>
    <row r="438" spans="1:15" x14ac:dyDescent="0.25">
      <c r="A438" s="13" t="s">
        <v>8870</v>
      </c>
      <c r="B438" s="14" t="s">
        <v>8871</v>
      </c>
      <c r="C438" s="15" t="s">
        <v>8213</v>
      </c>
      <c r="D438" s="15" t="s">
        <v>8779</v>
      </c>
      <c r="E438" s="16">
        <v>42699.376388888893</v>
      </c>
      <c r="F438" s="7" t="s">
        <v>8268</v>
      </c>
      <c r="G438" s="13" t="s">
        <v>413</v>
      </c>
      <c r="H438" s="15" t="str">
        <f>UPPER(Tb_Reseller[[#This Row],[Agen id]]&amp;"-"&amp;VLOOKUP(Tb_Reseller[[#This Row],[Agen id]],A:B,2,0)&amp;"("&amp;Tb_Reseller[[#This Row],[Short]]&amp;")")</f>
        <v>AR01783-MRP LIDYA MASTER(P)</v>
      </c>
      <c r="I438" s="15" t="str">
        <f>VLOOKUP(Tb_Reseller[[#This Row],[Agen id]],Mapping_Agen!A:D,4,0)</f>
        <v>Prima</v>
      </c>
      <c r="J438" s="7" t="str">
        <f>VLOOKUP(Tb_Reseller[[#This Row],[Agen id]],Mapping_Agen!A:C,3,0)</f>
        <v>BSD</v>
      </c>
      <c r="K438" s="17" t="str">
        <f>TRIM(LEFT(Tb_Reseller[[#This Row],[Group]],2))</f>
        <v>P</v>
      </c>
      <c r="L438" s="17" t="str">
        <f>VLOOKUP(Tb_Reseller[[#This Row],[Agen id]],Mapping_Agen!A:E,5,0)</f>
        <v>NON SCO</v>
      </c>
      <c r="M438" s="64">
        <v>0.29032258064516125</v>
      </c>
      <c r="N438" s="65">
        <v>0.1</v>
      </c>
      <c r="O438" s="65">
        <f>IFERROR(VLOOKUP(Tb_Reseller[[#This Row],[Kode Reseller]],[1]Sheet1!$A:$B,2,0),0)</f>
        <v>0</v>
      </c>
    </row>
    <row r="439" spans="1:15" x14ac:dyDescent="0.25">
      <c r="A439" s="13" t="s">
        <v>8872</v>
      </c>
      <c r="B439" s="14" t="s">
        <v>8873</v>
      </c>
      <c r="C439" s="15" t="s">
        <v>8213</v>
      </c>
      <c r="D439" s="15" t="s">
        <v>8521</v>
      </c>
      <c r="E439" s="16">
        <v>42704.706250000003</v>
      </c>
      <c r="F439" s="7" t="s">
        <v>8268</v>
      </c>
      <c r="G439" s="13" t="s">
        <v>432</v>
      </c>
      <c r="H439" s="15" t="str">
        <f>UPPER(Tb_Reseller[[#This Row],[Agen id]]&amp;"-"&amp;VLOOKUP(Tb_Reseller[[#This Row],[Agen id]],A:B,2,0)&amp;"("&amp;Tb_Reseller[[#This Row],[Short]]&amp;")")</f>
        <v>AR01800-FARID CELL(P)</v>
      </c>
      <c r="I439" s="15" t="str">
        <f>VLOOKUP(Tb_Reseller[[#This Row],[Agen id]],Mapping_Agen!A:D,4,0)</f>
        <v>Prima</v>
      </c>
      <c r="J439" s="7" t="str">
        <f>VLOOKUP(Tb_Reseller[[#This Row],[Agen id]],Mapping_Agen!A:C,3,0)</f>
        <v>BSD</v>
      </c>
      <c r="K439" s="17" t="str">
        <f>TRIM(LEFT(Tb_Reseller[[#This Row],[Group]],2))</f>
        <v>P</v>
      </c>
      <c r="L439" s="17" t="str">
        <f>VLOOKUP(Tb_Reseller[[#This Row],[Agen id]],Mapping_Agen!A:E,5,0)</f>
        <v>NON SCO</v>
      </c>
      <c r="M439" s="64">
        <v>1.3548387096774184</v>
      </c>
      <c r="N439" s="65">
        <v>1.7333333333333354</v>
      </c>
      <c r="O439" s="65">
        <f>IFERROR(VLOOKUP(Tb_Reseller[[#This Row],[Kode Reseller]],[1]Sheet1!$A:$B,2,0),0)</f>
        <v>0.75</v>
      </c>
    </row>
    <row r="440" spans="1:15" x14ac:dyDescent="0.25">
      <c r="A440" s="13" t="s">
        <v>8874</v>
      </c>
      <c r="B440" s="14" t="s">
        <v>8875</v>
      </c>
      <c r="C440" s="15" t="s">
        <v>8379</v>
      </c>
      <c r="D440" s="15" t="s">
        <v>8385</v>
      </c>
      <c r="E440" s="16">
        <v>42706.651388888888</v>
      </c>
      <c r="F440" s="7" t="s">
        <v>8268</v>
      </c>
      <c r="G440" s="13" t="s">
        <v>363</v>
      </c>
      <c r="H440" s="15" t="str">
        <f>UPPER(Tb_Reseller[[#This Row],[Agen id]]&amp;"-"&amp;VLOOKUP(Tb_Reseller[[#This Row],[Agen id]],A:B,2,0)&amp;"("&amp;Tb_Reseller[[#This Row],[Short]]&amp;")")</f>
        <v>AR01359-BRAVO PULSA(D3)</v>
      </c>
      <c r="I440" s="15" t="str">
        <f>VLOOKUP(Tb_Reseller[[#This Row],[Agen id]],Mapping_Agen!A:D,4,0)</f>
        <v>Limit</v>
      </c>
      <c r="J440" s="7" t="str">
        <f>VLOOKUP(Tb_Reseller[[#This Row],[Agen id]],Mapping_Agen!A:C,3,0)</f>
        <v>ICON</v>
      </c>
      <c r="K440" s="17" t="str">
        <f>TRIM(LEFT(Tb_Reseller[[#This Row],[Group]],2))</f>
        <v>D3</v>
      </c>
      <c r="L440" s="17" t="str">
        <f>VLOOKUP(Tb_Reseller[[#This Row],[Agen id]],Mapping_Agen!A:E,5,0)</f>
        <v>NON SCO</v>
      </c>
      <c r="M440" s="64">
        <v>0</v>
      </c>
      <c r="N440" s="65">
        <v>0</v>
      </c>
      <c r="O440" s="65">
        <f>IFERROR(VLOOKUP(Tb_Reseller[[#This Row],[Kode Reseller]],[1]Sheet1!$A:$B,2,0),0)</f>
        <v>0</v>
      </c>
    </row>
    <row r="441" spans="1:15" x14ac:dyDescent="0.25">
      <c r="A441" s="13" t="s">
        <v>4431</v>
      </c>
      <c r="B441" s="14" t="s">
        <v>8876</v>
      </c>
      <c r="C441" s="15" t="s">
        <v>8208</v>
      </c>
      <c r="D441" s="15" t="s">
        <v>8248</v>
      </c>
      <c r="E441" s="16">
        <v>42710.533333333333</v>
      </c>
      <c r="F441" s="7" t="s">
        <v>8204</v>
      </c>
      <c r="G441" s="13" t="s">
        <v>4431</v>
      </c>
      <c r="H441" s="15" t="str">
        <f>UPPER(Tb_Reseller[[#This Row],[Agen id]]&amp;"-"&amp;VLOOKUP(Tb_Reseller[[#This Row],[Agen id]],A:B,2,0)&amp;"("&amp;Tb_Reseller[[#This Row],[Short]]&amp;")")</f>
        <v>AR06833-HUSYER CELL(R)</v>
      </c>
      <c r="I441" s="15" t="str">
        <f>VLOOKUP(Tb_Reseller[[#This Row],[Agen id]],Mapping_Agen!A:D,4,0)</f>
        <v>No Limit</v>
      </c>
      <c r="J441" s="7" t="str">
        <f>VLOOKUP(Tb_Reseller[[#This Row],[Agen id]],Mapping_Agen!A:C,3,0)</f>
        <v>PP</v>
      </c>
      <c r="K441" s="17" t="str">
        <f>TRIM(LEFT(Tb_Reseller[[#This Row],[Group]],2))</f>
        <v>R</v>
      </c>
      <c r="L441" s="17" t="str">
        <f>VLOOKUP(Tb_Reseller[[#This Row],[Agen id]],Mapping_Agen!A:E,5,0)</f>
        <v>NON SCO</v>
      </c>
      <c r="M441" s="64">
        <v>0.35483870967741926</v>
      </c>
      <c r="N441" s="65">
        <v>0.19999999999999998</v>
      </c>
      <c r="O441" s="65">
        <f>IFERROR(VLOOKUP(Tb_Reseller[[#This Row],[Kode Reseller]],[1]Sheet1!$A:$B,2,0),0)</f>
        <v>0</v>
      </c>
    </row>
    <row r="442" spans="1:15" x14ac:dyDescent="0.25">
      <c r="A442" s="13" t="s">
        <v>8877</v>
      </c>
      <c r="B442" s="14" t="s">
        <v>8878</v>
      </c>
      <c r="C442" s="15" t="s">
        <v>8544</v>
      </c>
      <c r="D442" s="15" t="s">
        <v>8545</v>
      </c>
      <c r="E442" s="16">
        <v>42714.558333333327</v>
      </c>
      <c r="F442" s="7" t="s">
        <v>8268</v>
      </c>
      <c r="G442" s="13" t="s">
        <v>491</v>
      </c>
      <c r="H442" s="15" t="str">
        <f>UPPER(Tb_Reseller[[#This Row],[Agen id]]&amp;"-"&amp;VLOOKUP(Tb_Reseller[[#This Row],[Agen id]],A:B,2,0)&amp;"("&amp;Tb_Reseller[[#This Row],[Short]]&amp;")")</f>
        <v>AR01874-LANGIT CELL(M2)</v>
      </c>
      <c r="I442" s="15" t="str">
        <f>VLOOKUP(Tb_Reseller[[#This Row],[Agen id]],Mapping_Agen!A:D,4,0)</f>
        <v>No Limit</v>
      </c>
      <c r="J442" s="7" t="str">
        <f>VLOOKUP(Tb_Reseller[[#This Row],[Agen id]],Mapping_Agen!A:C,3,0)</f>
        <v>BSD</v>
      </c>
      <c r="K442" s="17" t="str">
        <f>TRIM(LEFT(Tb_Reseller[[#This Row],[Group]],2))</f>
        <v>M2</v>
      </c>
      <c r="L442" s="17" t="str">
        <f>VLOOKUP(Tb_Reseller[[#This Row],[Agen id]],Mapping_Agen!A:E,5,0)</f>
        <v>NON SCO</v>
      </c>
      <c r="M442" s="64">
        <v>4.1290322580645133</v>
      </c>
      <c r="N442" s="65">
        <v>3.133333333333332</v>
      </c>
      <c r="O442" s="65">
        <f>IFERROR(VLOOKUP(Tb_Reseller[[#This Row],[Kode Reseller]],[1]Sheet1!$A:$B,2,0),0)</f>
        <v>3.75</v>
      </c>
    </row>
    <row r="443" spans="1:15" x14ac:dyDescent="0.25">
      <c r="A443" s="13" t="s">
        <v>8879</v>
      </c>
      <c r="B443" s="14" t="s">
        <v>8880</v>
      </c>
      <c r="C443" s="15" t="s">
        <v>8379</v>
      </c>
      <c r="D443" s="15" t="s">
        <v>8835</v>
      </c>
      <c r="E443" s="16">
        <v>42716.42083333333</v>
      </c>
      <c r="F443" s="7" t="s">
        <v>8268</v>
      </c>
      <c r="G443" s="13" t="s">
        <v>699</v>
      </c>
      <c r="H443" s="15" t="str">
        <f>UPPER(Tb_Reseller[[#This Row],[Agen id]]&amp;"-"&amp;VLOOKUP(Tb_Reseller[[#This Row],[Agen id]],A:B,2,0)&amp;"("&amp;Tb_Reseller[[#This Row],[Short]]&amp;")")</f>
        <v>AR05693-BAROKAHCELL(D3)</v>
      </c>
      <c r="I443" s="15" t="str">
        <f>VLOOKUP(Tb_Reseller[[#This Row],[Agen id]],Mapping_Agen!A:D,4,0)</f>
        <v>No Limit</v>
      </c>
      <c r="J443" s="7" t="str">
        <f>VLOOKUP(Tb_Reseller[[#This Row],[Agen id]],Mapping_Agen!A:C,3,0)</f>
        <v>BSD</v>
      </c>
      <c r="K443" s="17" t="str">
        <f>TRIM(LEFT(Tb_Reseller[[#This Row],[Group]],2))</f>
        <v>D3</v>
      </c>
      <c r="L443" s="17" t="str">
        <f>VLOOKUP(Tb_Reseller[[#This Row],[Agen id]],Mapping_Agen!A:E,5,0)</f>
        <v>NON SCO</v>
      </c>
      <c r="M443" s="64">
        <v>0</v>
      </c>
      <c r="N443" s="65">
        <v>0</v>
      </c>
      <c r="O443" s="65">
        <f>IFERROR(VLOOKUP(Tb_Reseller[[#This Row],[Kode Reseller]],[1]Sheet1!$A:$B,2,0),0)</f>
        <v>0</v>
      </c>
    </row>
    <row r="444" spans="1:15" x14ac:dyDescent="0.25">
      <c r="A444" s="13" t="s">
        <v>5865</v>
      </c>
      <c r="B444" s="14" t="s">
        <v>8881</v>
      </c>
      <c r="C444" s="15" t="s">
        <v>8208</v>
      </c>
      <c r="D444" s="15" t="s">
        <v>8203</v>
      </c>
      <c r="E444" s="16">
        <v>42720.529166666667</v>
      </c>
      <c r="F444" s="7" t="s">
        <v>8204</v>
      </c>
      <c r="G444" s="13" t="s">
        <v>5865</v>
      </c>
      <c r="H444" s="15" t="str">
        <f>UPPER(Tb_Reseller[[#This Row],[Agen id]]&amp;"-"&amp;VLOOKUP(Tb_Reseller[[#This Row],[Agen id]],A:B,2,0)&amp;"("&amp;Tb_Reseller[[#This Row],[Short]]&amp;")")</f>
        <v>AR06932-ARIEF CELL(R)</v>
      </c>
      <c r="I444" s="15" t="str">
        <f>VLOOKUP(Tb_Reseller[[#This Row],[Agen id]],Mapping_Agen!A:D,4,0)</f>
        <v>No Limit</v>
      </c>
      <c r="J444" s="7" t="str">
        <f>VLOOKUP(Tb_Reseller[[#This Row],[Agen id]],Mapping_Agen!A:C,3,0)</f>
        <v>BSD</v>
      </c>
      <c r="K444" s="17" t="str">
        <f>TRIM(LEFT(Tb_Reseller[[#This Row],[Group]],2))</f>
        <v>R</v>
      </c>
      <c r="L444" s="17" t="str">
        <f>VLOOKUP(Tb_Reseller[[#This Row],[Agen id]],Mapping_Agen!A:E,5,0)</f>
        <v>NON SCO</v>
      </c>
      <c r="M444" s="64">
        <v>0</v>
      </c>
      <c r="N444" s="65">
        <v>0</v>
      </c>
      <c r="O444" s="65">
        <f>IFERROR(VLOOKUP(Tb_Reseller[[#This Row],[Kode Reseller]],[1]Sheet1!$A:$B,2,0),0)</f>
        <v>0</v>
      </c>
    </row>
    <row r="445" spans="1:15" x14ac:dyDescent="0.25">
      <c r="A445" s="13" t="s">
        <v>1668</v>
      </c>
      <c r="B445" s="14" t="s">
        <v>8882</v>
      </c>
      <c r="C445" s="15" t="s">
        <v>8208</v>
      </c>
      <c r="D445" s="15" t="s">
        <v>8248</v>
      </c>
      <c r="E445" s="16">
        <v>42723.451388888891</v>
      </c>
      <c r="F445" s="7" t="s">
        <v>8204</v>
      </c>
      <c r="G445" s="13" t="s">
        <v>1668</v>
      </c>
      <c r="H445" s="15" t="str">
        <f>UPPER(Tb_Reseller[[#This Row],[Agen id]]&amp;"-"&amp;VLOOKUP(Tb_Reseller[[#This Row],[Agen id]],A:B,2,0)&amp;"("&amp;Tb_Reseller[[#This Row],[Short]]&amp;")")</f>
        <v>AR06965-MARYAM CELL(R)</v>
      </c>
      <c r="I445" s="15" t="str">
        <f>VLOOKUP(Tb_Reseller[[#This Row],[Agen id]],Mapping_Agen!A:D,4,0)</f>
        <v>No Limit</v>
      </c>
      <c r="J445" s="7" t="str">
        <f>VLOOKUP(Tb_Reseller[[#This Row],[Agen id]],Mapping_Agen!A:C,3,0)</f>
        <v>PP</v>
      </c>
      <c r="K445" s="17" t="str">
        <f>TRIM(LEFT(Tb_Reseller[[#This Row],[Group]],2))</f>
        <v>R</v>
      </c>
      <c r="L445" s="17" t="str">
        <f>VLOOKUP(Tb_Reseller[[#This Row],[Agen id]],Mapping_Agen!A:E,5,0)</f>
        <v>NON SCO</v>
      </c>
      <c r="M445" s="64">
        <v>1.2903225806451604</v>
      </c>
      <c r="N445" s="65">
        <v>1.4666666666666679</v>
      </c>
      <c r="O445" s="65">
        <f>IFERROR(VLOOKUP(Tb_Reseller[[#This Row],[Kode Reseller]],[1]Sheet1!$A:$B,2,0),0)</f>
        <v>0.5</v>
      </c>
    </row>
    <row r="446" spans="1:15" x14ac:dyDescent="0.25">
      <c r="A446" s="13" t="s">
        <v>8883</v>
      </c>
      <c r="B446" s="14" t="s">
        <v>8884</v>
      </c>
      <c r="C446" s="15" t="s">
        <v>8213</v>
      </c>
      <c r="D446" s="15" t="s">
        <v>8521</v>
      </c>
      <c r="E446" s="16">
        <v>42726.430555555547</v>
      </c>
      <c r="F446" s="7" t="s">
        <v>8268</v>
      </c>
      <c r="G446" s="13" t="s">
        <v>432</v>
      </c>
      <c r="H446" s="15" t="str">
        <f>UPPER(Tb_Reseller[[#This Row],[Agen id]]&amp;"-"&amp;VLOOKUP(Tb_Reseller[[#This Row],[Agen id]],A:B,2,0)&amp;"("&amp;Tb_Reseller[[#This Row],[Short]]&amp;")")</f>
        <v>AR01800-FARID CELL(P)</v>
      </c>
      <c r="I446" s="15" t="str">
        <f>VLOOKUP(Tb_Reseller[[#This Row],[Agen id]],Mapping_Agen!A:D,4,0)</f>
        <v>Prima</v>
      </c>
      <c r="J446" s="7" t="str">
        <f>VLOOKUP(Tb_Reseller[[#This Row],[Agen id]],Mapping_Agen!A:C,3,0)</f>
        <v>BSD</v>
      </c>
      <c r="K446" s="17" t="str">
        <f>TRIM(LEFT(Tb_Reseller[[#This Row],[Group]],2))</f>
        <v>P</v>
      </c>
      <c r="L446" s="17" t="str">
        <f>VLOOKUP(Tb_Reseller[[#This Row],[Agen id]],Mapping_Agen!A:E,5,0)</f>
        <v>NON SCO</v>
      </c>
      <c r="M446" s="64">
        <v>0</v>
      </c>
      <c r="N446" s="65">
        <v>0</v>
      </c>
      <c r="O446" s="65">
        <f>IFERROR(VLOOKUP(Tb_Reseller[[#This Row],[Kode Reseller]],[1]Sheet1!$A:$B,2,0),0)</f>
        <v>0</v>
      </c>
    </row>
    <row r="447" spans="1:15" x14ac:dyDescent="0.25">
      <c r="A447" s="13" t="s">
        <v>268</v>
      </c>
      <c r="B447" s="14" t="s">
        <v>8885</v>
      </c>
      <c r="C447" s="15" t="s">
        <v>8213</v>
      </c>
      <c r="D447" s="15" t="s">
        <v>8203</v>
      </c>
      <c r="E447" s="16">
        <v>42727.62222222222</v>
      </c>
      <c r="F447" s="7" t="s">
        <v>8204</v>
      </c>
      <c r="G447" s="13" t="s">
        <v>268</v>
      </c>
      <c r="H447" s="15" t="str">
        <f>UPPER(Tb_Reseller[[#This Row],[Agen id]]&amp;"-"&amp;VLOOKUP(Tb_Reseller[[#This Row],[Agen id]],A:B,2,0)&amp;"("&amp;Tb_Reseller[[#This Row],[Short]]&amp;")")</f>
        <v>AR07015-EFAN CELL(P)</v>
      </c>
      <c r="I447" s="15" t="str">
        <f>VLOOKUP(Tb_Reseller[[#This Row],[Agen id]],Mapping_Agen!A:D,4,0)</f>
        <v>Prima</v>
      </c>
      <c r="J447" s="7" t="str">
        <f>VLOOKUP(Tb_Reseller[[#This Row],[Agen id]],Mapping_Agen!A:C,3,0)</f>
        <v>BSD</v>
      </c>
      <c r="K447" s="17" t="str">
        <f>TRIM(LEFT(Tb_Reseller[[#This Row],[Group]],2))</f>
        <v>P</v>
      </c>
      <c r="L447" s="17" t="str">
        <f>VLOOKUP(Tb_Reseller[[#This Row],[Agen id]],Mapping_Agen!A:E,5,0)</f>
        <v>NON SCO</v>
      </c>
      <c r="M447" s="64">
        <v>7.0322580645161237</v>
      </c>
      <c r="N447" s="65">
        <v>6.9333333333333185</v>
      </c>
      <c r="O447" s="65">
        <f>IFERROR(VLOOKUP(Tb_Reseller[[#This Row],[Kode Reseller]],[1]Sheet1!$A:$B,2,0),0)</f>
        <v>5</v>
      </c>
    </row>
    <row r="448" spans="1:15" x14ac:dyDescent="0.25">
      <c r="A448" s="13" t="s">
        <v>752</v>
      </c>
      <c r="B448" s="14" t="s">
        <v>8886</v>
      </c>
      <c r="C448" s="15" t="s">
        <v>8208</v>
      </c>
      <c r="D448" s="15" t="s">
        <v>8248</v>
      </c>
      <c r="E448" s="16">
        <v>42728.524305555547</v>
      </c>
      <c r="F448" s="7" t="s">
        <v>8204</v>
      </c>
      <c r="G448" s="13" t="s">
        <v>752</v>
      </c>
      <c r="H448" s="15" t="str">
        <f>UPPER(Tb_Reseller[[#This Row],[Agen id]]&amp;"-"&amp;VLOOKUP(Tb_Reseller[[#This Row],[Agen id]],A:B,2,0)&amp;"("&amp;Tb_Reseller[[#This Row],[Short]]&amp;")")</f>
        <v>AR07024-ABI CELL(R)</v>
      </c>
      <c r="I448" s="15" t="str">
        <f>VLOOKUP(Tb_Reseller[[#This Row],[Agen id]],Mapping_Agen!A:D,4,0)</f>
        <v>No Limit</v>
      </c>
      <c r="J448" s="7" t="str">
        <f>VLOOKUP(Tb_Reseller[[#This Row],[Agen id]],Mapping_Agen!A:C,3,0)</f>
        <v>PP</v>
      </c>
      <c r="K448" s="17" t="str">
        <f>TRIM(LEFT(Tb_Reseller[[#This Row],[Group]],2))</f>
        <v>R</v>
      </c>
      <c r="L448" s="17" t="str">
        <f>VLOOKUP(Tb_Reseller[[#This Row],[Agen id]],Mapping_Agen!A:E,5,0)</f>
        <v>NON SCO</v>
      </c>
      <c r="M448" s="64">
        <v>0</v>
      </c>
      <c r="N448" s="65">
        <v>0</v>
      </c>
      <c r="O448" s="65">
        <f>IFERROR(VLOOKUP(Tb_Reseller[[#This Row],[Kode Reseller]],[1]Sheet1!$A:$B,2,0),0)</f>
        <v>0</v>
      </c>
    </row>
    <row r="449" spans="1:15" x14ac:dyDescent="0.25">
      <c r="A449" s="13" t="s">
        <v>754</v>
      </c>
      <c r="B449" s="14" t="s">
        <v>8887</v>
      </c>
      <c r="C449" s="15" t="s">
        <v>8208</v>
      </c>
      <c r="D449" s="15" t="s">
        <v>8203</v>
      </c>
      <c r="E449" s="16">
        <v>42728.59375</v>
      </c>
      <c r="F449" s="7" t="s">
        <v>8204</v>
      </c>
      <c r="G449" s="13" t="s">
        <v>754</v>
      </c>
      <c r="H449" s="15" t="str">
        <f>UPPER(Tb_Reseller[[#This Row],[Agen id]]&amp;"-"&amp;VLOOKUP(Tb_Reseller[[#This Row],[Agen id]],A:B,2,0)&amp;"("&amp;Tb_Reseller[[#This Row],[Short]]&amp;")")</f>
        <v>AR07025-DAVE CELL(R)</v>
      </c>
      <c r="I449" s="15" t="str">
        <f>VLOOKUP(Tb_Reseller[[#This Row],[Agen id]],Mapping_Agen!A:D,4,0)</f>
        <v>No Limit</v>
      </c>
      <c r="J449" s="7" t="str">
        <f>VLOOKUP(Tb_Reseller[[#This Row],[Agen id]],Mapping_Agen!A:C,3,0)</f>
        <v>BSD</v>
      </c>
      <c r="K449" s="17" t="str">
        <f>TRIM(LEFT(Tb_Reseller[[#This Row],[Group]],2))</f>
        <v>R</v>
      </c>
      <c r="L449" s="17" t="str">
        <f>VLOOKUP(Tb_Reseller[[#This Row],[Agen id]],Mapping_Agen!A:E,5,0)</f>
        <v>NON SCO</v>
      </c>
      <c r="M449" s="64">
        <v>0</v>
      </c>
      <c r="N449" s="65">
        <v>0</v>
      </c>
      <c r="O449" s="65">
        <f>IFERROR(VLOOKUP(Tb_Reseller[[#This Row],[Kode Reseller]],[1]Sheet1!$A:$B,2,0),0)</f>
        <v>0</v>
      </c>
    </row>
    <row r="450" spans="1:15" x14ac:dyDescent="0.25">
      <c r="A450" s="13" t="s">
        <v>8888</v>
      </c>
      <c r="B450" s="14" t="s">
        <v>8889</v>
      </c>
      <c r="C450" s="15" t="s">
        <v>8361</v>
      </c>
      <c r="D450" s="15" t="s">
        <v>8890</v>
      </c>
      <c r="E450" s="16">
        <v>42729.598611111112</v>
      </c>
      <c r="F450" s="7" t="s">
        <v>8268</v>
      </c>
      <c r="G450" s="13" t="s">
        <v>457</v>
      </c>
      <c r="H450" s="15" t="str">
        <f>UPPER(Tb_Reseller[[#This Row],[Agen id]]&amp;"-"&amp;VLOOKUP(Tb_Reseller[[#This Row],[Agen id]],A:B,2,0)&amp;"("&amp;Tb_Reseller[[#This Row],[Short]]&amp;")")</f>
        <v>AR01843-FAQIH CELL(MV)</v>
      </c>
      <c r="I450" s="15" t="str">
        <f>VLOOKUP(Tb_Reseller[[#This Row],[Agen id]],Mapping_Agen!A:D,4,0)</f>
        <v>Limit</v>
      </c>
      <c r="J450" s="7" t="str">
        <f>VLOOKUP(Tb_Reseller[[#This Row],[Agen id]],Mapping_Agen!A:C,3,0)</f>
        <v>PP</v>
      </c>
      <c r="K450" s="17" t="str">
        <f>TRIM(LEFT(Tb_Reseller[[#This Row],[Group]],2))</f>
        <v>MV</v>
      </c>
      <c r="L450" s="17" t="str">
        <f>VLOOKUP(Tb_Reseller[[#This Row],[Agen id]],Mapping_Agen!A:E,5,0)</f>
        <v>Febri Kurniawan</v>
      </c>
      <c r="M450" s="64">
        <v>0</v>
      </c>
      <c r="N450" s="65">
        <v>0</v>
      </c>
      <c r="O450" s="65">
        <f>IFERROR(VLOOKUP(Tb_Reseller[[#This Row],[Kode Reseller]],[1]Sheet1!$A:$B,2,0),0)</f>
        <v>0</v>
      </c>
    </row>
    <row r="451" spans="1:15" x14ac:dyDescent="0.25">
      <c r="A451" s="13" t="s">
        <v>756</v>
      </c>
      <c r="B451" s="14" t="s">
        <v>8891</v>
      </c>
      <c r="C451" s="15" t="s">
        <v>8237</v>
      </c>
      <c r="D451" s="15" t="s">
        <v>8203</v>
      </c>
      <c r="E451" s="16">
        <v>42732.388888888891</v>
      </c>
      <c r="F451" s="7" t="s">
        <v>8204</v>
      </c>
      <c r="G451" s="13" t="s">
        <v>756</v>
      </c>
      <c r="H451" s="15" t="str">
        <f>UPPER(Tb_Reseller[[#This Row],[Agen id]]&amp;"-"&amp;VLOOKUP(Tb_Reseller[[#This Row],[Agen id]],A:B,2,0)&amp;"("&amp;Tb_Reseller[[#This Row],[Short]]&amp;")")</f>
        <v>AR07066-VALANDYA(M)</v>
      </c>
      <c r="I451" s="15" t="str">
        <f>VLOOKUP(Tb_Reseller[[#This Row],[Agen id]],Mapping_Agen!A:D,4,0)</f>
        <v>No Limit</v>
      </c>
      <c r="J451" s="7" t="str">
        <f>VLOOKUP(Tb_Reseller[[#This Row],[Agen id]],Mapping_Agen!A:C,3,0)</f>
        <v>BSD</v>
      </c>
      <c r="K451" s="17" t="str">
        <f>TRIM(LEFT(Tb_Reseller[[#This Row],[Group]],2))</f>
        <v>M</v>
      </c>
      <c r="L451" s="17" t="str">
        <f>VLOOKUP(Tb_Reseller[[#This Row],[Agen id]],Mapping_Agen!A:E,5,0)</f>
        <v>NON SCO</v>
      </c>
      <c r="M451" s="64">
        <v>0</v>
      </c>
      <c r="N451" s="65">
        <v>0</v>
      </c>
      <c r="O451" s="65">
        <f>IFERROR(VLOOKUP(Tb_Reseller[[#This Row],[Kode Reseller]],[1]Sheet1!$A:$B,2,0),0)</f>
        <v>0</v>
      </c>
    </row>
    <row r="452" spans="1:15" x14ac:dyDescent="0.25">
      <c r="A452" s="13" t="s">
        <v>8892</v>
      </c>
      <c r="B452" s="14" t="s">
        <v>8893</v>
      </c>
      <c r="C452" s="15" t="s">
        <v>8361</v>
      </c>
      <c r="D452" s="15" t="s">
        <v>8267</v>
      </c>
      <c r="E452" s="16">
        <v>42732.531944444447</v>
      </c>
      <c r="F452" s="7" t="s">
        <v>8268</v>
      </c>
      <c r="G452" s="13" t="s">
        <v>529</v>
      </c>
      <c r="H452" s="15" t="str">
        <f>UPPER(Tb_Reseller[[#This Row],[Agen id]]&amp;"-"&amp;VLOOKUP(Tb_Reseller[[#This Row],[Agen id]],A:B,2,0)&amp;"("&amp;Tb_Reseller[[#This Row],[Short]]&amp;")")</f>
        <v>AR02672-ESA RELOAD(MV)</v>
      </c>
      <c r="I452" s="15" t="str">
        <f>VLOOKUP(Tb_Reseller[[#This Row],[Agen id]],Mapping_Agen!A:D,4,0)</f>
        <v>Limit</v>
      </c>
      <c r="J452" s="7" t="str">
        <f>VLOOKUP(Tb_Reseller[[#This Row],[Agen id]],Mapping_Agen!A:C,3,0)</f>
        <v>BSD</v>
      </c>
      <c r="K452" s="17" t="str">
        <f>TRIM(LEFT(Tb_Reseller[[#This Row],[Group]],2))</f>
        <v>MV</v>
      </c>
      <c r="L452" s="17" t="str">
        <f>VLOOKUP(Tb_Reseller[[#This Row],[Agen id]],Mapping_Agen!A:E,5,0)</f>
        <v>Hupron</v>
      </c>
      <c r="M452" s="64">
        <v>0</v>
      </c>
      <c r="N452" s="65">
        <v>0</v>
      </c>
      <c r="O452" s="65">
        <f>IFERROR(VLOOKUP(Tb_Reseller[[#This Row],[Kode Reseller]],[1]Sheet1!$A:$B,2,0),0)</f>
        <v>0</v>
      </c>
    </row>
    <row r="453" spans="1:15" x14ac:dyDescent="0.25">
      <c r="A453" s="13" t="s">
        <v>8894</v>
      </c>
      <c r="B453" s="14" t="s">
        <v>8895</v>
      </c>
      <c r="C453" s="15" t="s">
        <v>8213</v>
      </c>
      <c r="D453" s="15" t="s">
        <v>8829</v>
      </c>
      <c r="E453" s="16">
        <v>42733.459027777782</v>
      </c>
      <c r="F453" s="7" t="s">
        <v>8268</v>
      </c>
      <c r="G453" s="13" t="s">
        <v>886</v>
      </c>
      <c r="H453" s="15" t="str">
        <f>UPPER(Tb_Reseller[[#This Row],[Agen id]]&amp;"-"&amp;VLOOKUP(Tb_Reseller[[#This Row],[Agen id]],A:B,2,0)&amp;"("&amp;Tb_Reseller[[#This Row],[Short]]&amp;")")</f>
        <v>AR08869-BAROKAH CELL 2(P)</v>
      </c>
      <c r="I453" s="15" t="str">
        <f>VLOOKUP(Tb_Reseller[[#This Row],[Agen id]],Mapping_Agen!A:D,4,0)</f>
        <v>Prima</v>
      </c>
      <c r="J453" s="7" t="str">
        <f>VLOOKUP(Tb_Reseller[[#This Row],[Agen id]],Mapping_Agen!A:C,3,0)</f>
        <v>BSD</v>
      </c>
      <c r="K453" s="17" t="str">
        <f>TRIM(LEFT(Tb_Reseller[[#This Row],[Group]],2))</f>
        <v>P</v>
      </c>
      <c r="L453" s="17" t="str">
        <f>VLOOKUP(Tb_Reseller[[#This Row],[Agen id]],Mapping_Agen!A:E,5,0)</f>
        <v>NON SCO</v>
      </c>
      <c r="M453" s="64">
        <v>0.48387096774193528</v>
      </c>
      <c r="N453" s="65">
        <v>0.49999999999999994</v>
      </c>
      <c r="O453" s="65">
        <f>IFERROR(VLOOKUP(Tb_Reseller[[#This Row],[Kode Reseller]],[1]Sheet1!$A:$B,2,0),0)</f>
        <v>0.5</v>
      </c>
    </row>
    <row r="454" spans="1:15" x14ac:dyDescent="0.25">
      <c r="A454" s="13" t="s">
        <v>8896</v>
      </c>
      <c r="B454" s="14" t="s">
        <v>8897</v>
      </c>
      <c r="C454" s="15" t="s">
        <v>8213</v>
      </c>
      <c r="D454" s="15" t="s">
        <v>8521</v>
      </c>
      <c r="E454" s="16">
        <v>42734.30972222222</v>
      </c>
      <c r="F454" s="7" t="s">
        <v>8268</v>
      </c>
      <c r="G454" s="13" t="s">
        <v>432</v>
      </c>
      <c r="H454" s="15" t="str">
        <f>UPPER(Tb_Reseller[[#This Row],[Agen id]]&amp;"-"&amp;VLOOKUP(Tb_Reseller[[#This Row],[Agen id]],A:B,2,0)&amp;"("&amp;Tb_Reseller[[#This Row],[Short]]&amp;")")</f>
        <v>AR01800-FARID CELL(P)</v>
      </c>
      <c r="I454" s="15" t="str">
        <f>VLOOKUP(Tb_Reseller[[#This Row],[Agen id]],Mapping_Agen!A:D,4,0)</f>
        <v>Prima</v>
      </c>
      <c r="J454" s="7" t="str">
        <f>VLOOKUP(Tb_Reseller[[#This Row],[Agen id]],Mapping_Agen!A:C,3,0)</f>
        <v>BSD</v>
      </c>
      <c r="K454" s="17" t="str">
        <f>TRIM(LEFT(Tb_Reseller[[#This Row],[Group]],2))</f>
        <v>P</v>
      </c>
      <c r="L454" s="17" t="str">
        <f>VLOOKUP(Tb_Reseller[[#This Row],[Agen id]],Mapping_Agen!A:E,5,0)</f>
        <v>NON SCO</v>
      </c>
      <c r="M454" s="64">
        <v>13.354838709677555</v>
      </c>
      <c r="N454" s="65">
        <v>13.666666666666629</v>
      </c>
      <c r="O454" s="65">
        <f>IFERROR(VLOOKUP(Tb_Reseller[[#This Row],[Kode Reseller]],[1]Sheet1!$A:$B,2,0),0)</f>
        <v>16</v>
      </c>
    </row>
    <row r="455" spans="1:15" x14ac:dyDescent="0.25">
      <c r="A455" s="13" t="s">
        <v>8898</v>
      </c>
      <c r="B455" s="14" t="s">
        <v>8899</v>
      </c>
      <c r="C455" s="15" t="s">
        <v>8379</v>
      </c>
      <c r="D455" s="15" t="s">
        <v>8835</v>
      </c>
      <c r="E455" s="16">
        <v>42736.851388888892</v>
      </c>
      <c r="F455" s="7" t="s">
        <v>8268</v>
      </c>
      <c r="G455" s="13" t="s">
        <v>699</v>
      </c>
      <c r="H455" s="15" t="str">
        <f>UPPER(Tb_Reseller[[#This Row],[Agen id]]&amp;"-"&amp;VLOOKUP(Tb_Reseller[[#This Row],[Agen id]],A:B,2,0)&amp;"("&amp;Tb_Reseller[[#This Row],[Short]]&amp;")")</f>
        <v>AR05693-BAROKAHCELL(D3)</v>
      </c>
      <c r="I455" s="15" t="str">
        <f>VLOOKUP(Tb_Reseller[[#This Row],[Agen id]],Mapping_Agen!A:D,4,0)</f>
        <v>No Limit</v>
      </c>
      <c r="J455" s="7" t="str">
        <f>VLOOKUP(Tb_Reseller[[#This Row],[Agen id]],Mapping_Agen!A:C,3,0)</f>
        <v>BSD</v>
      </c>
      <c r="K455" s="17" t="str">
        <f>TRIM(LEFT(Tb_Reseller[[#This Row],[Group]],2))</f>
        <v>D3</v>
      </c>
      <c r="L455" s="17" t="str">
        <f>VLOOKUP(Tb_Reseller[[#This Row],[Agen id]],Mapping_Agen!A:E,5,0)</f>
        <v>NON SCO</v>
      </c>
      <c r="M455" s="64">
        <v>0</v>
      </c>
      <c r="N455" s="65">
        <v>0</v>
      </c>
      <c r="O455" s="65">
        <f>IFERROR(VLOOKUP(Tb_Reseller[[#This Row],[Kode Reseller]],[1]Sheet1!$A:$B,2,0),0)</f>
        <v>0</v>
      </c>
    </row>
    <row r="456" spans="1:15" x14ac:dyDescent="0.25">
      <c r="A456" s="13" t="s">
        <v>1389</v>
      </c>
      <c r="B456" s="14" t="s">
        <v>8900</v>
      </c>
      <c r="C456" s="15" t="s">
        <v>8208</v>
      </c>
      <c r="D456" s="15" t="s">
        <v>8203</v>
      </c>
      <c r="E456" s="16">
        <v>42737.530555555553</v>
      </c>
      <c r="F456" s="7" t="s">
        <v>8204</v>
      </c>
      <c r="G456" s="13" t="s">
        <v>1389</v>
      </c>
      <c r="H456" s="15" t="str">
        <f>UPPER(Tb_Reseller[[#This Row],[Agen id]]&amp;"-"&amp;VLOOKUP(Tb_Reseller[[#This Row],[Agen id]],A:B,2,0)&amp;"("&amp;Tb_Reseller[[#This Row],[Short]]&amp;")")</f>
        <v>AR07118-RIZKYDITYA CELL(R)</v>
      </c>
      <c r="I456" s="15" t="str">
        <f>VLOOKUP(Tb_Reseller[[#This Row],[Agen id]],Mapping_Agen!A:D,4,0)</f>
        <v>No Limit</v>
      </c>
      <c r="J456" s="7" t="str">
        <f>VLOOKUP(Tb_Reseller[[#This Row],[Agen id]],Mapping_Agen!A:C,3,0)</f>
        <v>BSD</v>
      </c>
      <c r="K456" s="17" t="str">
        <f>TRIM(LEFT(Tb_Reseller[[#This Row],[Group]],2))</f>
        <v>R</v>
      </c>
      <c r="L456" s="17" t="str">
        <f>VLOOKUP(Tb_Reseller[[#This Row],[Agen id]],Mapping_Agen!A:E,5,0)</f>
        <v>NON SCO</v>
      </c>
      <c r="M456" s="64">
        <v>2.1935483870967727</v>
      </c>
      <c r="N456" s="65">
        <v>2.1000000000000023</v>
      </c>
      <c r="O456" s="65">
        <f>IFERROR(VLOOKUP(Tb_Reseller[[#This Row],[Kode Reseller]],[1]Sheet1!$A:$B,2,0),0)</f>
        <v>1.25</v>
      </c>
    </row>
    <row r="457" spans="1:15" x14ac:dyDescent="0.25">
      <c r="A457" s="13" t="s">
        <v>8901</v>
      </c>
      <c r="B457" s="14" t="s">
        <v>8902</v>
      </c>
      <c r="C457" s="15" t="s">
        <v>8213</v>
      </c>
      <c r="D457" s="15" t="s">
        <v>8779</v>
      </c>
      <c r="E457" s="16">
        <v>42738.688194444447</v>
      </c>
      <c r="F457" s="7" t="s">
        <v>8268</v>
      </c>
      <c r="G457" s="13" t="s">
        <v>413</v>
      </c>
      <c r="H457" s="15" t="str">
        <f>UPPER(Tb_Reseller[[#This Row],[Agen id]]&amp;"-"&amp;VLOOKUP(Tb_Reseller[[#This Row],[Agen id]],A:B,2,0)&amp;"("&amp;Tb_Reseller[[#This Row],[Short]]&amp;")")</f>
        <v>AR01783-MRP LIDYA MASTER(P)</v>
      </c>
      <c r="I457" s="15" t="str">
        <f>VLOOKUP(Tb_Reseller[[#This Row],[Agen id]],Mapping_Agen!A:D,4,0)</f>
        <v>Prima</v>
      </c>
      <c r="J457" s="7" t="str">
        <f>VLOOKUP(Tb_Reseller[[#This Row],[Agen id]],Mapping_Agen!A:C,3,0)</f>
        <v>BSD</v>
      </c>
      <c r="K457" s="17" t="str">
        <f>TRIM(LEFT(Tb_Reseller[[#This Row],[Group]],2))</f>
        <v>P</v>
      </c>
      <c r="L457" s="17" t="str">
        <f>VLOOKUP(Tb_Reseller[[#This Row],[Agen id]],Mapping_Agen!A:E,5,0)</f>
        <v>NON SCO</v>
      </c>
      <c r="M457" s="64">
        <v>5.6774193548387055</v>
      </c>
      <c r="N457" s="65">
        <v>3.0999999999999988</v>
      </c>
      <c r="O457" s="65">
        <f>IFERROR(VLOOKUP(Tb_Reseller[[#This Row],[Kode Reseller]],[1]Sheet1!$A:$B,2,0),0)</f>
        <v>5.75</v>
      </c>
    </row>
    <row r="458" spans="1:15" x14ac:dyDescent="0.25">
      <c r="A458" s="13" t="s">
        <v>760</v>
      </c>
      <c r="B458" s="14" t="s">
        <v>8903</v>
      </c>
      <c r="C458" s="15" t="s">
        <v>8213</v>
      </c>
      <c r="D458" s="15" t="s">
        <v>8248</v>
      </c>
      <c r="E458" s="16">
        <v>42747.422222222223</v>
      </c>
      <c r="F458" s="7" t="s">
        <v>8204</v>
      </c>
      <c r="G458" s="13" t="s">
        <v>760</v>
      </c>
      <c r="H458" s="15" t="str">
        <f>UPPER(Tb_Reseller[[#This Row],[Agen id]]&amp;"-"&amp;VLOOKUP(Tb_Reseller[[#This Row],[Agen id]],A:B,2,0)&amp;"("&amp;Tb_Reseller[[#This Row],[Short]]&amp;")")</f>
        <v>AR07225-MELS CELL(P)</v>
      </c>
      <c r="I458" s="15" t="str">
        <f>VLOOKUP(Tb_Reseller[[#This Row],[Agen id]],Mapping_Agen!A:D,4,0)</f>
        <v>Prima</v>
      </c>
      <c r="J458" s="7" t="str">
        <f>VLOOKUP(Tb_Reseller[[#This Row],[Agen id]],Mapping_Agen!A:C,3,0)</f>
        <v>PP</v>
      </c>
      <c r="K458" s="17" t="str">
        <f>TRIM(LEFT(Tb_Reseller[[#This Row],[Group]],2))</f>
        <v>P</v>
      </c>
      <c r="L458" s="17" t="str">
        <f>VLOOKUP(Tb_Reseller[[#This Row],[Agen id]],Mapping_Agen!A:E,5,0)</f>
        <v>NON SCO</v>
      </c>
      <c r="M458" s="64">
        <v>9.8387096774193967</v>
      </c>
      <c r="N458" s="65">
        <v>8.5666666666666469</v>
      </c>
      <c r="O458" s="65">
        <f>IFERROR(VLOOKUP(Tb_Reseller[[#This Row],[Kode Reseller]],[1]Sheet1!$A:$B,2,0),0)</f>
        <v>9.25</v>
      </c>
    </row>
    <row r="459" spans="1:15" x14ac:dyDescent="0.25">
      <c r="A459" s="13" t="s">
        <v>8904</v>
      </c>
      <c r="B459" s="14" t="s">
        <v>8905</v>
      </c>
      <c r="C459" s="15" t="s">
        <v>8213</v>
      </c>
      <c r="D459" s="15" t="s">
        <v>8906</v>
      </c>
      <c r="E459" s="16">
        <v>42754.655555555553</v>
      </c>
      <c r="F459" s="7" t="s">
        <v>8268</v>
      </c>
      <c r="G459" s="13" t="s">
        <v>2452</v>
      </c>
      <c r="H459" s="15" t="str">
        <f>UPPER(Tb_Reseller[[#This Row],[Agen id]]&amp;"-"&amp;VLOOKUP(Tb_Reseller[[#This Row],[Agen id]],A:B,2,0)&amp;"("&amp;Tb_Reseller[[#This Row],[Short]]&amp;")")</f>
        <v>AR01781-CJJ CELL(P)</v>
      </c>
      <c r="I459" s="15" t="str">
        <f>VLOOKUP(Tb_Reseller[[#This Row],[Agen id]],Mapping_Agen!A:D,4,0)</f>
        <v>Prima</v>
      </c>
      <c r="J459" s="7" t="str">
        <f>VLOOKUP(Tb_Reseller[[#This Row],[Agen id]],Mapping_Agen!A:C,3,0)</f>
        <v>BSD</v>
      </c>
      <c r="K459" s="17" t="str">
        <f>TRIM(LEFT(Tb_Reseller[[#This Row],[Group]],2))</f>
        <v>P</v>
      </c>
      <c r="L459" s="17" t="str">
        <f>VLOOKUP(Tb_Reseller[[#This Row],[Agen id]],Mapping_Agen!A:E,5,0)</f>
        <v>NON SCO</v>
      </c>
      <c r="M459" s="64">
        <v>0</v>
      </c>
      <c r="N459" s="65">
        <v>0</v>
      </c>
      <c r="O459" s="65">
        <f>IFERROR(VLOOKUP(Tb_Reseller[[#This Row],[Kode Reseller]],[1]Sheet1!$A:$B,2,0),0)</f>
        <v>0</v>
      </c>
    </row>
    <row r="460" spans="1:15" x14ac:dyDescent="0.25">
      <c r="A460" s="13" t="s">
        <v>703</v>
      </c>
      <c r="B460" s="14" t="s">
        <v>8907</v>
      </c>
      <c r="C460" s="15" t="s">
        <v>8222</v>
      </c>
      <c r="D460" s="15" t="s">
        <v>8248</v>
      </c>
      <c r="E460" s="16">
        <v>42754.814583333333</v>
      </c>
      <c r="F460" s="7" t="s">
        <v>8204</v>
      </c>
      <c r="G460" s="13" t="s">
        <v>703</v>
      </c>
      <c r="H460" s="15" t="str">
        <f>UPPER(Tb_Reseller[[#This Row],[Agen id]]&amp;"-"&amp;VLOOKUP(Tb_Reseller[[#This Row],[Agen id]],A:B,2,0)&amp;"("&amp;Tb_Reseller[[#This Row],[Short]]&amp;")")</f>
        <v>AR07289-MOLEK CELL(MV)</v>
      </c>
      <c r="I460" s="15" t="str">
        <f>VLOOKUP(Tb_Reseller[[#This Row],[Agen id]],Mapping_Agen!A:D,4,0)</f>
        <v>No Limit</v>
      </c>
      <c r="J460" s="7" t="str">
        <f>VLOOKUP(Tb_Reseller[[#This Row],[Agen id]],Mapping_Agen!A:C,3,0)</f>
        <v>PP</v>
      </c>
      <c r="K460" s="17" t="str">
        <f>TRIM(LEFT(Tb_Reseller[[#This Row],[Group]],2))</f>
        <v>MV</v>
      </c>
      <c r="L460" s="17" t="str">
        <f>VLOOKUP(Tb_Reseller[[#This Row],[Agen id]],Mapping_Agen!A:E,5,0)</f>
        <v>NON SCO</v>
      </c>
      <c r="M460" s="64">
        <v>0</v>
      </c>
      <c r="N460" s="65">
        <v>0</v>
      </c>
      <c r="O460" s="65">
        <f>IFERROR(VLOOKUP(Tb_Reseller[[#This Row],[Kode Reseller]],[1]Sheet1!$A:$B,2,0),0)</f>
        <v>0</v>
      </c>
    </row>
    <row r="461" spans="1:15" x14ac:dyDescent="0.25">
      <c r="A461" s="13" t="s">
        <v>8908</v>
      </c>
      <c r="B461" s="14" t="s">
        <v>8909</v>
      </c>
      <c r="C461" s="15" t="s">
        <v>8266</v>
      </c>
      <c r="D461" s="15" t="s">
        <v>8701</v>
      </c>
      <c r="E461" s="16">
        <v>42759.642361111109</v>
      </c>
      <c r="F461" s="7" t="s">
        <v>8268</v>
      </c>
      <c r="G461" s="13" t="s">
        <v>1877</v>
      </c>
      <c r="H461" s="15" t="str">
        <f>UPPER(Tb_Reseller[[#This Row],[Agen id]]&amp;"-"&amp;VLOOKUP(Tb_Reseller[[#This Row],[Agen id]],A:B,2,0)&amp;"("&amp;Tb_Reseller[[#This Row],[Short]]&amp;")")</f>
        <v>AR01482-EXCELL(MV)</v>
      </c>
      <c r="I461" s="15" t="str">
        <f>VLOOKUP(Tb_Reseller[[#This Row],[Agen id]],Mapping_Agen!A:D,4,0)</f>
        <v>Limit</v>
      </c>
      <c r="J461" s="7" t="str">
        <f>VLOOKUP(Tb_Reseller[[#This Row],[Agen id]],Mapping_Agen!A:C,3,0)</f>
        <v>ICON</v>
      </c>
      <c r="K461" s="17" t="str">
        <f>TRIM(LEFT(Tb_Reseller[[#This Row],[Group]],2))</f>
        <v>MV</v>
      </c>
      <c r="L461" s="17" t="str">
        <f>VLOOKUP(Tb_Reseller[[#This Row],[Agen id]],Mapping_Agen!A:E,5,0)</f>
        <v>Abdul Harris</v>
      </c>
      <c r="M461" s="64">
        <v>0</v>
      </c>
      <c r="N461" s="65">
        <v>0</v>
      </c>
      <c r="O461" s="65">
        <f>IFERROR(VLOOKUP(Tb_Reseller[[#This Row],[Kode Reseller]],[1]Sheet1!$A:$B,2,0),0)</f>
        <v>0</v>
      </c>
    </row>
    <row r="462" spans="1:15" x14ac:dyDescent="0.25">
      <c r="A462" s="13" t="s">
        <v>8910</v>
      </c>
      <c r="B462" s="14" t="s">
        <v>8911</v>
      </c>
      <c r="C462" s="15" t="s">
        <v>8379</v>
      </c>
      <c r="D462" s="15" t="s">
        <v>8835</v>
      </c>
      <c r="E462" s="16">
        <v>42760.9</v>
      </c>
      <c r="F462" s="7" t="s">
        <v>8268</v>
      </c>
      <c r="G462" s="13" t="s">
        <v>699</v>
      </c>
      <c r="H462" s="15" t="str">
        <f>UPPER(Tb_Reseller[[#This Row],[Agen id]]&amp;"-"&amp;VLOOKUP(Tb_Reseller[[#This Row],[Agen id]],A:B,2,0)&amp;"("&amp;Tb_Reseller[[#This Row],[Short]]&amp;")")</f>
        <v>AR05693-BAROKAHCELL(D3)</v>
      </c>
      <c r="I462" s="15" t="str">
        <f>VLOOKUP(Tb_Reseller[[#This Row],[Agen id]],Mapping_Agen!A:D,4,0)</f>
        <v>No Limit</v>
      </c>
      <c r="J462" s="7" t="str">
        <f>VLOOKUP(Tb_Reseller[[#This Row],[Agen id]],Mapping_Agen!A:C,3,0)</f>
        <v>BSD</v>
      </c>
      <c r="K462" s="17" t="str">
        <f>TRIM(LEFT(Tb_Reseller[[#This Row],[Group]],2))</f>
        <v>D3</v>
      </c>
      <c r="L462" s="17" t="str">
        <f>VLOOKUP(Tb_Reseller[[#This Row],[Agen id]],Mapping_Agen!A:E,5,0)</f>
        <v>NON SCO</v>
      </c>
      <c r="M462" s="64">
        <v>0</v>
      </c>
      <c r="N462" s="65">
        <v>0</v>
      </c>
      <c r="O462" s="65">
        <f>IFERROR(VLOOKUP(Tb_Reseller[[#This Row],[Kode Reseller]],[1]Sheet1!$A:$B,2,0),0)</f>
        <v>0</v>
      </c>
    </row>
    <row r="463" spans="1:15" x14ac:dyDescent="0.25">
      <c r="A463" s="13" t="s">
        <v>765</v>
      </c>
      <c r="B463" s="14" t="s">
        <v>8912</v>
      </c>
      <c r="C463" s="15" t="s">
        <v>8210</v>
      </c>
      <c r="D463" s="15" t="s">
        <v>8203</v>
      </c>
      <c r="E463" s="16">
        <v>42761.48541666667</v>
      </c>
      <c r="F463" s="7" t="s">
        <v>8204</v>
      </c>
      <c r="G463" s="13" t="s">
        <v>765</v>
      </c>
      <c r="H463" s="15" t="str">
        <f>UPPER(Tb_Reseller[[#This Row],[Agen id]]&amp;"-"&amp;VLOOKUP(Tb_Reseller[[#This Row],[Agen id]],A:B,2,0)&amp;"("&amp;Tb_Reseller[[#This Row],[Short]]&amp;")")</f>
        <v>AR07342-AQILA MART(RV)</v>
      </c>
      <c r="I463" s="15" t="str">
        <f>VLOOKUP(Tb_Reseller[[#This Row],[Agen id]],Mapping_Agen!A:D,4,0)</f>
        <v>Limit</v>
      </c>
      <c r="J463" s="7" t="str">
        <f>VLOOKUP(Tb_Reseller[[#This Row],[Agen id]],Mapping_Agen!A:C,3,0)</f>
        <v>BSD</v>
      </c>
      <c r="K463" s="17" t="str">
        <f>TRIM(LEFT(Tb_Reseller[[#This Row],[Group]],2))</f>
        <v>RV</v>
      </c>
      <c r="L463" s="17" t="str">
        <f>VLOOKUP(Tb_Reseller[[#This Row],[Agen id]],Mapping_Agen!A:E,5,0)</f>
        <v>Hupron</v>
      </c>
      <c r="M463" s="64">
        <v>9.0645161290322793</v>
      </c>
      <c r="N463" s="65">
        <v>11.633333333333303</v>
      </c>
      <c r="O463" s="65">
        <f>IFERROR(VLOOKUP(Tb_Reseller[[#This Row],[Kode Reseller]],[1]Sheet1!$A:$B,2,0),0)</f>
        <v>14.75</v>
      </c>
    </row>
    <row r="464" spans="1:15" x14ac:dyDescent="0.25">
      <c r="A464" s="13" t="s">
        <v>8913</v>
      </c>
      <c r="B464" s="14" t="s">
        <v>8914</v>
      </c>
      <c r="C464" s="15" t="s">
        <v>8361</v>
      </c>
      <c r="D464" s="15" t="s">
        <v>8362</v>
      </c>
      <c r="E464" s="16">
        <v>42763.587500000001</v>
      </c>
      <c r="F464" s="7" t="s">
        <v>8268</v>
      </c>
      <c r="G464" s="13" t="s">
        <v>344</v>
      </c>
      <c r="H464" s="15" t="str">
        <f>UPPER(Tb_Reseller[[#This Row],[Agen id]]&amp;"-"&amp;VLOOKUP(Tb_Reseller[[#This Row],[Agen id]],A:B,2,0)&amp;"("&amp;Tb_Reseller[[#This Row],[Short]]&amp;")")</f>
        <v>AR01068-DEWA CELL (6)(MV)</v>
      </c>
      <c r="I464" s="15" t="str">
        <f>VLOOKUP(Tb_Reseller[[#This Row],[Agen id]],Mapping_Agen!A:D,4,0)</f>
        <v>Limit</v>
      </c>
      <c r="J464" s="7" t="str">
        <f>VLOOKUP(Tb_Reseller[[#This Row],[Agen id]],Mapping_Agen!A:C,3,0)</f>
        <v>PP</v>
      </c>
      <c r="K464" s="17" t="str">
        <f>TRIM(LEFT(Tb_Reseller[[#This Row],[Group]],2))</f>
        <v>MV</v>
      </c>
      <c r="L464" s="17" t="str">
        <f>VLOOKUP(Tb_Reseller[[#This Row],[Agen id]],Mapping_Agen!A:E,5,0)</f>
        <v>Mas Komarjaya</v>
      </c>
      <c r="M464" s="64">
        <v>1.6451612903225794</v>
      </c>
      <c r="N464" s="65">
        <v>1.400000000000001</v>
      </c>
      <c r="O464" s="65">
        <f>IFERROR(VLOOKUP(Tb_Reseller[[#This Row],[Kode Reseller]],[1]Sheet1!$A:$B,2,0),0)</f>
        <v>1.5</v>
      </c>
    </row>
    <row r="465" spans="1:15" x14ac:dyDescent="0.25">
      <c r="A465" s="13" t="s">
        <v>8915</v>
      </c>
      <c r="B465" s="14" t="s">
        <v>8916</v>
      </c>
      <c r="C465" s="15" t="s">
        <v>8325</v>
      </c>
      <c r="D465" s="15" t="s">
        <v>8267</v>
      </c>
      <c r="E465" s="16">
        <v>42770.414583333331</v>
      </c>
      <c r="F465" s="7" t="s">
        <v>8268</v>
      </c>
      <c r="G465" s="13" t="s">
        <v>529</v>
      </c>
      <c r="H465" s="15" t="str">
        <f>UPPER(Tb_Reseller[[#This Row],[Agen id]]&amp;"-"&amp;VLOOKUP(Tb_Reseller[[#This Row],[Agen id]],A:B,2,0)&amp;"("&amp;Tb_Reseller[[#This Row],[Short]]&amp;")")</f>
        <v>AR02672-ESA RELOAD(MV)</v>
      </c>
      <c r="I465" s="15" t="str">
        <f>VLOOKUP(Tb_Reseller[[#This Row],[Agen id]],Mapping_Agen!A:D,4,0)</f>
        <v>Limit</v>
      </c>
      <c r="J465" s="7" t="str">
        <f>VLOOKUP(Tb_Reseller[[#This Row],[Agen id]],Mapping_Agen!A:C,3,0)</f>
        <v>BSD</v>
      </c>
      <c r="K465" s="17" t="str">
        <f>TRIM(LEFT(Tb_Reseller[[#This Row],[Group]],2))</f>
        <v>MV</v>
      </c>
      <c r="L465" s="17" t="str">
        <f>VLOOKUP(Tb_Reseller[[#This Row],[Agen id]],Mapping_Agen!A:E,5,0)</f>
        <v>Hupron</v>
      </c>
      <c r="M465" s="64">
        <v>0.19354838709677419</v>
      </c>
      <c r="N465" s="65">
        <v>0.16666666666666666</v>
      </c>
      <c r="O465" s="65">
        <f>IFERROR(VLOOKUP(Tb_Reseller[[#This Row],[Kode Reseller]],[1]Sheet1!$A:$B,2,0),0)</f>
        <v>0</v>
      </c>
    </row>
    <row r="466" spans="1:15" x14ac:dyDescent="0.25">
      <c r="A466" s="13" t="s">
        <v>769</v>
      </c>
      <c r="B466" s="14" t="s">
        <v>8917</v>
      </c>
      <c r="C466" s="15" t="s">
        <v>8213</v>
      </c>
      <c r="D466" s="15" t="s">
        <v>8203</v>
      </c>
      <c r="E466" s="16">
        <v>42772.49722222222</v>
      </c>
      <c r="F466" s="7" t="s">
        <v>8204</v>
      </c>
      <c r="G466" s="13" t="s">
        <v>769</v>
      </c>
      <c r="H466" s="15" t="str">
        <f>UPPER(Tb_Reseller[[#This Row],[Agen id]]&amp;"-"&amp;VLOOKUP(Tb_Reseller[[#This Row],[Agen id]],A:B,2,0)&amp;"("&amp;Tb_Reseller[[#This Row],[Short]]&amp;")")</f>
        <v>AR07445-BAGAZ CELL(P)</v>
      </c>
      <c r="I466" s="15" t="str">
        <f>VLOOKUP(Tb_Reseller[[#This Row],[Agen id]],Mapping_Agen!A:D,4,0)</f>
        <v>Prima</v>
      </c>
      <c r="J466" s="7" t="str">
        <f>VLOOKUP(Tb_Reseller[[#This Row],[Agen id]],Mapping_Agen!A:C,3,0)</f>
        <v>BSD</v>
      </c>
      <c r="K466" s="17" t="str">
        <f>TRIM(LEFT(Tb_Reseller[[#This Row],[Group]],2))</f>
        <v>P</v>
      </c>
      <c r="L466" s="17" t="str">
        <f>VLOOKUP(Tb_Reseller[[#This Row],[Agen id]],Mapping_Agen!A:E,5,0)</f>
        <v>NON SCO</v>
      </c>
      <c r="M466" s="64">
        <v>0</v>
      </c>
      <c r="N466" s="65">
        <v>0</v>
      </c>
      <c r="O466" s="65">
        <f>IFERROR(VLOOKUP(Tb_Reseller[[#This Row],[Kode Reseller]],[1]Sheet1!$A:$B,2,0),0)</f>
        <v>0</v>
      </c>
    </row>
    <row r="467" spans="1:15" x14ac:dyDescent="0.25">
      <c r="A467" s="13" t="s">
        <v>771</v>
      </c>
      <c r="B467" s="14" t="s">
        <v>8918</v>
      </c>
      <c r="C467" s="15" t="s">
        <v>8208</v>
      </c>
      <c r="D467" s="15" t="s">
        <v>8231</v>
      </c>
      <c r="E467" s="16">
        <v>42772.765972222223</v>
      </c>
      <c r="F467" s="7" t="s">
        <v>8204</v>
      </c>
      <c r="G467" s="13" t="s">
        <v>771</v>
      </c>
      <c r="H467" s="15" t="str">
        <f>UPPER(Tb_Reseller[[#This Row],[Agen id]]&amp;"-"&amp;VLOOKUP(Tb_Reseller[[#This Row],[Agen id]],A:B,2,0)&amp;"("&amp;Tb_Reseller[[#This Row],[Short]]&amp;")")</f>
        <v>AR07453-IBAY CELL(R)</v>
      </c>
      <c r="I467" s="15" t="str">
        <f>VLOOKUP(Tb_Reseller[[#This Row],[Agen id]],Mapping_Agen!A:D,4,0)</f>
        <v>No Limit</v>
      </c>
      <c r="J467" s="7" t="str">
        <f>VLOOKUP(Tb_Reseller[[#This Row],[Agen id]],Mapping_Agen!A:C,3,0)</f>
        <v>ICON</v>
      </c>
      <c r="K467" s="17" t="str">
        <f>TRIM(LEFT(Tb_Reseller[[#This Row],[Group]],2))</f>
        <v>R</v>
      </c>
      <c r="L467" s="17" t="str">
        <f>VLOOKUP(Tb_Reseller[[#This Row],[Agen id]],Mapping_Agen!A:E,5,0)</f>
        <v>NON SCO</v>
      </c>
      <c r="M467" s="64">
        <v>0</v>
      </c>
      <c r="N467" s="65">
        <v>0</v>
      </c>
      <c r="O467" s="65">
        <f>IFERROR(VLOOKUP(Tb_Reseller[[#This Row],[Kode Reseller]],[1]Sheet1!$A:$B,2,0),0)</f>
        <v>0</v>
      </c>
    </row>
    <row r="468" spans="1:15" x14ac:dyDescent="0.25">
      <c r="A468" s="13" t="s">
        <v>773</v>
      </c>
      <c r="B468" s="14" t="s">
        <v>8919</v>
      </c>
      <c r="C468" s="15" t="s">
        <v>8222</v>
      </c>
      <c r="D468" s="15" t="s">
        <v>8203</v>
      </c>
      <c r="E468" s="16">
        <v>42774.631944444453</v>
      </c>
      <c r="F468" s="7" t="s">
        <v>8204</v>
      </c>
      <c r="G468" s="13" t="s">
        <v>773</v>
      </c>
      <c r="H468" s="15" t="str">
        <f>UPPER(Tb_Reseller[[#This Row],[Agen id]]&amp;"-"&amp;VLOOKUP(Tb_Reseller[[#This Row],[Agen id]],A:B,2,0)&amp;"("&amp;Tb_Reseller[[#This Row],[Short]]&amp;")")</f>
        <v>AR07470-BAMB CELL(MV)</v>
      </c>
      <c r="I468" s="15" t="str">
        <f>VLOOKUP(Tb_Reseller[[#This Row],[Agen id]],Mapping_Agen!A:D,4,0)</f>
        <v>No Limit</v>
      </c>
      <c r="J468" s="7" t="str">
        <f>VLOOKUP(Tb_Reseller[[#This Row],[Agen id]],Mapping_Agen!A:C,3,0)</f>
        <v>BSD</v>
      </c>
      <c r="K468" s="17" t="str">
        <f>TRIM(LEFT(Tb_Reseller[[#This Row],[Group]],2))</f>
        <v>MV</v>
      </c>
      <c r="L468" s="17" t="str">
        <f>VLOOKUP(Tb_Reseller[[#This Row],[Agen id]],Mapping_Agen!A:E,5,0)</f>
        <v>NON SCO</v>
      </c>
      <c r="M468" s="64">
        <v>0</v>
      </c>
      <c r="N468" s="65">
        <v>0</v>
      </c>
      <c r="O468" s="65">
        <f>IFERROR(VLOOKUP(Tb_Reseller[[#This Row],[Kode Reseller]],[1]Sheet1!$A:$B,2,0),0)</f>
        <v>0</v>
      </c>
    </row>
    <row r="469" spans="1:15" x14ac:dyDescent="0.25">
      <c r="A469" s="13" t="s">
        <v>4446</v>
      </c>
      <c r="B469" s="14" t="s">
        <v>8920</v>
      </c>
      <c r="C469" s="15" t="s">
        <v>8208</v>
      </c>
      <c r="D469" s="15" t="s">
        <v>8248</v>
      </c>
      <c r="E469" s="16">
        <v>42781.748611111107</v>
      </c>
      <c r="F469" s="7" t="s">
        <v>8204</v>
      </c>
      <c r="G469" s="13" t="s">
        <v>4446</v>
      </c>
      <c r="H469" s="15" t="str">
        <f>UPPER(Tb_Reseller[[#This Row],[Agen id]]&amp;"-"&amp;VLOOKUP(Tb_Reseller[[#This Row],[Agen id]],A:B,2,0)&amp;"("&amp;Tb_Reseller[[#This Row],[Short]]&amp;")")</f>
        <v>AR07548-IMAS CELL(R)</v>
      </c>
      <c r="I469" s="15" t="str">
        <f>VLOOKUP(Tb_Reseller[[#This Row],[Agen id]],Mapping_Agen!A:D,4,0)</f>
        <v>No Limit</v>
      </c>
      <c r="J469" s="7" t="str">
        <f>VLOOKUP(Tb_Reseller[[#This Row],[Agen id]],Mapping_Agen!A:C,3,0)</f>
        <v>PP</v>
      </c>
      <c r="K469" s="17" t="str">
        <f>TRIM(LEFT(Tb_Reseller[[#This Row],[Group]],2))</f>
        <v>R</v>
      </c>
      <c r="L469" s="17" t="str">
        <f>VLOOKUP(Tb_Reseller[[#This Row],[Agen id]],Mapping_Agen!A:E,5,0)</f>
        <v>NON SCO</v>
      </c>
      <c r="M469" s="64">
        <v>0.19354838709677419</v>
      </c>
      <c r="N469" s="65">
        <v>0.53333333333333333</v>
      </c>
      <c r="O469" s="65">
        <f>IFERROR(VLOOKUP(Tb_Reseller[[#This Row],[Kode Reseller]],[1]Sheet1!$A:$B,2,0),0)</f>
        <v>0.25</v>
      </c>
    </row>
    <row r="470" spans="1:15" x14ac:dyDescent="0.25">
      <c r="A470" s="13" t="s">
        <v>5867</v>
      </c>
      <c r="B470" s="14" t="s">
        <v>8921</v>
      </c>
      <c r="C470" s="15" t="s">
        <v>8208</v>
      </c>
      <c r="D470" s="15" t="s">
        <v>8231</v>
      </c>
      <c r="E470" s="16">
        <v>42784.411111111112</v>
      </c>
      <c r="F470" s="7" t="s">
        <v>8204</v>
      </c>
      <c r="G470" s="13" t="s">
        <v>5867</v>
      </c>
      <c r="H470" s="15" t="str">
        <f>UPPER(Tb_Reseller[[#This Row],[Agen id]]&amp;"-"&amp;VLOOKUP(Tb_Reseller[[#This Row],[Agen id]],A:B,2,0)&amp;"("&amp;Tb_Reseller[[#This Row],[Short]]&amp;")")</f>
        <v>AR07577-SURYANI CELL(R)</v>
      </c>
      <c r="I470" s="15" t="str">
        <f>VLOOKUP(Tb_Reseller[[#This Row],[Agen id]],Mapping_Agen!A:D,4,0)</f>
        <v>No Limit</v>
      </c>
      <c r="J470" s="7" t="str">
        <f>VLOOKUP(Tb_Reseller[[#This Row],[Agen id]],Mapping_Agen!A:C,3,0)</f>
        <v>ICON</v>
      </c>
      <c r="K470" s="17" t="str">
        <f>TRIM(LEFT(Tb_Reseller[[#This Row],[Group]],2))</f>
        <v>R</v>
      </c>
      <c r="L470" s="17" t="str">
        <f>VLOOKUP(Tb_Reseller[[#This Row],[Agen id]],Mapping_Agen!A:E,5,0)</f>
        <v>NON SCO</v>
      </c>
      <c r="M470" s="64">
        <v>0</v>
      </c>
      <c r="N470" s="65">
        <v>0</v>
      </c>
      <c r="O470" s="65">
        <f>IFERROR(VLOOKUP(Tb_Reseller[[#This Row],[Kode Reseller]],[1]Sheet1!$A:$B,2,0),0)</f>
        <v>0</v>
      </c>
    </row>
    <row r="471" spans="1:15" x14ac:dyDescent="0.25">
      <c r="A471" s="13" t="s">
        <v>779</v>
      </c>
      <c r="B471" s="14" t="s">
        <v>8922</v>
      </c>
      <c r="C471" s="15" t="s">
        <v>8208</v>
      </c>
      <c r="D471" s="15" t="s">
        <v>8248</v>
      </c>
      <c r="E471" s="16">
        <v>42784.4375</v>
      </c>
      <c r="F471" s="7" t="s">
        <v>8204</v>
      </c>
      <c r="G471" s="13" t="s">
        <v>779</v>
      </c>
      <c r="H471" s="15" t="str">
        <f>UPPER(Tb_Reseller[[#This Row],[Agen id]]&amp;"-"&amp;VLOOKUP(Tb_Reseller[[#This Row],[Agen id]],A:B,2,0)&amp;"("&amp;Tb_Reseller[[#This Row],[Short]]&amp;")")</f>
        <v>AR07578-FARRAS CELL(R)</v>
      </c>
      <c r="I471" s="15" t="str">
        <f>VLOOKUP(Tb_Reseller[[#This Row],[Agen id]],Mapping_Agen!A:D,4,0)</f>
        <v>No Limit</v>
      </c>
      <c r="J471" s="7" t="str">
        <f>VLOOKUP(Tb_Reseller[[#This Row],[Agen id]],Mapping_Agen!A:C,3,0)</f>
        <v>PP</v>
      </c>
      <c r="K471" s="17" t="str">
        <f>TRIM(LEFT(Tb_Reseller[[#This Row],[Group]],2))</f>
        <v>R</v>
      </c>
      <c r="L471" s="17" t="str">
        <f>VLOOKUP(Tb_Reseller[[#This Row],[Agen id]],Mapping_Agen!A:E,5,0)</f>
        <v>NON SCO</v>
      </c>
      <c r="M471" s="64">
        <v>0</v>
      </c>
      <c r="N471" s="65">
        <v>0</v>
      </c>
      <c r="O471" s="65">
        <f>IFERROR(VLOOKUP(Tb_Reseller[[#This Row],[Kode Reseller]],[1]Sheet1!$A:$B,2,0),0)</f>
        <v>0</v>
      </c>
    </row>
    <row r="472" spans="1:15" x14ac:dyDescent="0.25">
      <c r="A472" s="13" t="s">
        <v>8923</v>
      </c>
      <c r="B472" s="14" t="s">
        <v>8924</v>
      </c>
      <c r="C472" s="15" t="s">
        <v>8379</v>
      </c>
      <c r="D472" s="15" t="s">
        <v>8385</v>
      </c>
      <c r="E472" s="16">
        <v>42785.744444444441</v>
      </c>
      <c r="F472" s="7" t="s">
        <v>8268</v>
      </c>
      <c r="G472" s="13" t="s">
        <v>363</v>
      </c>
      <c r="H472" s="15" t="str">
        <f>UPPER(Tb_Reseller[[#This Row],[Agen id]]&amp;"-"&amp;VLOOKUP(Tb_Reseller[[#This Row],[Agen id]],A:B,2,0)&amp;"("&amp;Tb_Reseller[[#This Row],[Short]]&amp;")")</f>
        <v>AR01359-BRAVO PULSA(D3)</v>
      </c>
      <c r="I472" s="15" t="str">
        <f>VLOOKUP(Tb_Reseller[[#This Row],[Agen id]],Mapping_Agen!A:D,4,0)</f>
        <v>Limit</v>
      </c>
      <c r="J472" s="7" t="str">
        <f>VLOOKUP(Tb_Reseller[[#This Row],[Agen id]],Mapping_Agen!A:C,3,0)</f>
        <v>ICON</v>
      </c>
      <c r="K472" s="17" t="str">
        <f>TRIM(LEFT(Tb_Reseller[[#This Row],[Group]],2))</f>
        <v>D3</v>
      </c>
      <c r="L472" s="17" t="str">
        <f>VLOOKUP(Tb_Reseller[[#This Row],[Agen id]],Mapping_Agen!A:E,5,0)</f>
        <v>NON SCO</v>
      </c>
      <c r="M472" s="64">
        <v>0</v>
      </c>
      <c r="N472" s="65">
        <v>0</v>
      </c>
      <c r="O472" s="65">
        <f>IFERROR(VLOOKUP(Tb_Reseller[[#This Row],[Kode Reseller]],[1]Sheet1!$A:$B,2,0),0)</f>
        <v>0</v>
      </c>
    </row>
    <row r="473" spans="1:15" x14ac:dyDescent="0.25">
      <c r="A473" s="13" t="s">
        <v>2010</v>
      </c>
      <c r="B473" s="14" t="s">
        <v>8925</v>
      </c>
      <c r="C473" s="15" t="s">
        <v>8213</v>
      </c>
      <c r="D473" s="15" t="s">
        <v>8231</v>
      </c>
      <c r="E473" s="16">
        <v>42786.540277777778</v>
      </c>
      <c r="F473" s="7" t="s">
        <v>8204</v>
      </c>
      <c r="G473" s="13" t="s">
        <v>2010</v>
      </c>
      <c r="H473" s="15" t="str">
        <f>UPPER(Tb_Reseller[[#This Row],[Agen id]]&amp;"-"&amp;VLOOKUP(Tb_Reseller[[#This Row],[Agen id]],A:B,2,0)&amp;"("&amp;Tb_Reseller[[#This Row],[Short]]&amp;")")</f>
        <v>AR07600-AZZAM CELL(P)</v>
      </c>
      <c r="I473" s="15" t="str">
        <f>VLOOKUP(Tb_Reseller[[#This Row],[Agen id]],Mapping_Agen!A:D,4,0)</f>
        <v>Prima</v>
      </c>
      <c r="J473" s="7" t="str">
        <f>VLOOKUP(Tb_Reseller[[#This Row],[Agen id]],Mapping_Agen!A:C,3,0)</f>
        <v>ICON</v>
      </c>
      <c r="K473" s="17" t="str">
        <f>TRIM(LEFT(Tb_Reseller[[#This Row],[Group]],2))</f>
        <v>P</v>
      </c>
      <c r="L473" s="17" t="str">
        <f>VLOOKUP(Tb_Reseller[[#This Row],[Agen id]],Mapping_Agen!A:E,5,0)</f>
        <v>NON SCO</v>
      </c>
      <c r="M473" s="64">
        <v>0.64516129032258029</v>
      </c>
      <c r="N473" s="65">
        <v>1.0666666666666667</v>
      </c>
      <c r="O473" s="65">
        <f>IFERROR(VLOOKUP(Tb_Reseller[[#This Row],[Kode Reseller]],[1]Sheet1!$A:$B,2,0),0)</f>
        <v>0.75</v>
      </c>
    </row>
    <row r="474" spans="1:15" x14ac:dyDescent="0.25">
      <c r="A474" s="13" t="s">
        <v>5884</v>
      </c>
      <c r="B474" s="14" t="s">
        <v>8775</v>
      </c>
      <c r="C474" s="15" t="s">
        <v>8237</v>
      </c>
      <c r="D474" s="15" t="s">
        <v>8248</v>
      </c>
      <c r="E474" s="16">
        <v>42789.837500000001</v>
      </c>
      <c r="F474" s="13" t="s">
        <v>8204</v>
      </c>
      <c r="G474" s="13" t="s">
        <v>5884</v>
      </c>
      <c r="H474" s="15" t="str">
        <f>UPPER(Tb_Reseller[[#This Row],[Agen id]]&amp;"-"&amp;VLOOKUP(Tb_Reseller[[#This Row],[Agen id]],A:B,2,0)&amp;"("&amp;Tb_Reseller[[#This Row],[Short]]&amp;")")</f>
        <v>AR07628-NR CELL(M)</v>
      </c>
      <c r="I474" s="15" t="str">
        <f>VLOOKUP(Tb_Reseller[[#This Row],[Agen id]],Mapping_Agen!A:D,4,0)</f>
        <v>No Limit</v>
      </c>
      <c r="J474" s="7" t="str">
        <f>VLOOKUP(Tb_Reseller[[#This Row],[Agen id]],Mapping_Agen!A:C,3,0)</f>
        <v>PP</v>
      </c>
      <c r="K474" s="17" t="str">
        <f>TRIM(LEFT(Tb_Reseller[[#This Row],[Group]],2))</f>
        <v>M</v>
      </c>
      <c r="L474" s="17" t="str">
        <f>VLOOKUP(Tb_Reseller[[#This Row],[Agen id]],Mapping_Agen!A:E,5,0)</f>
        <v>NON SCO</v>
      </c>
      <c r="M474" s="64">
        <v>0</v>
      </c>
      <c r="N474" s="65">
        <v>6.6666666666666666E-2</v>
      </c>
      <c r="O474" s="65">
        <f>IFERROR(VLOOKUP(Tb_Reseller[[#This Row],[Kode Reseller]],[1]Sheet1!$A:$B,2,0),0)</f>
        <v>0</v>
      </c>
    </row>
    <row r="475" spans="1:15" x14ac:dyDescent="0.25">
      <c r="A475" s="13" t="s">
        <v>785</v>
      </c>
      <c r="B475" s="14" t="s">
        <v>8926</v>
      </c>
      <c r="C475" s="15" t="s">
        <v>8208</v>
      </c>
      <c r="D475" s="15" t="s">
        <v>8248</v>
      </c>
      <c r="E475" s="16">
        <v>42790.43472222222</v>
      </c>
      <c r="F475" s="7" t="s">
        <v>8204</v>
      </c>
      <c r="G475" s="13" t="s">
        <v>785</v>
      </c>
      <c r="H475" s="15" t="str">
        <f>UPPER(Tb_Reseller[[#This Row],[Agen id]]&amp;"-"&amp;VLOOKUP(Tb_Reseller[[#This Row],[Agen id]],A:B,2,0)&amp;"("&amp;Tb_Reseller[[#This Row],[Short]]&amp;")")</f>
        <v>AR07632-PRADANA CELL(R)</v>
      </c>
      <c r="I475" s="15" t="str">
        <f>VLOOKUP(Tb_Reseller[[#This Row],[Agen id]],Mapping_Agen!A:D,4,0)</f>
        <v>No Limit</v>
      </c>
      <c r="J475" s="7" t="str">
        <f>VLOOKUP(Tb_Reseller[[#This Row],[Agen id]],Mapping_Agen!A:C,3,0)</f>
        <v>PP</v>
      </c>
      <c r="K475" s="17" t="str">
        <f>TRIM(LEFT(Tb_Reseller[[#This Row],[Group]],2))</f>
        <v>R</v>
      </c>
      <c r="L475" s="17" t="str">
        <f>VLOOKUP(Tb_Reseller[[#This Row],[Agen id]],Mapping_Agen!A:E,5,0)</f>
        <v>NON SCO</v>
      </c>
      <c r="M475" s="64">
        <v>0</v>
      </c>
      <c r="N475" s="65">
        <v>0</v>
      </c>
      <c r="O475" s="65">
        <f>IFERROR(VLOOKUP(Tb_Reseller[[#This Row],[Kode Reseller]],[1]Sheet1!$A:$B,2,0),0)</f>
        <v>0</v>
      </c>
    </row>
    <row r="476" spans="1:15" x14ac:dyDescent="0.25">
      <c r="A476" s="13" t="s">
        <v>8927</v>
      </c>
      <c r="B476" s="14" t="s">
        <v>8928</v>
      </c>
      <c r="C476" s="15" t="s">
        <v>8357</v>
      </c>
      <c r="D476" s="15" t="s">
        <v>8929</v>
      </c>
      <c r="E476" s="16">
        <v>42790.543749999997</v>
      </c>
      <c r="F476" s="7" t="s">
        <v>8268</v>
      </c>
      <c r="G476" s="13" t="s">
        <v>1522</v>
      </c>
      <c r="H476" s="15" t="str">
        <f>UPPER(Tb_Reseller[[#This Row],[Agen id]]&amp;"-"&amp;VLOOKUP(Tb_Reseller[[#This Row],[Agen id]],A:B,2,0)&amp;"("&amp;Tb_Reseller[[#This Row],[Short]]&amp;")")</f>
        <v>AR01828-ABANG CELL(M3)</v>
      </c>
      <c r="I476" s="15" t="str">
        <f>VLOOKUP(Tb_Reseller[[#This Row],[Agen id]],Mapping_Agen!A:D,4,0)</f>
        <v>No Limit</v>
      </c>
      <c r="J476" s="7" t="str">
        <f>VLOOKUP(Tb_Reseller[[#This Row],[Agen id]],Mapping_Agen!A:C,3,0)</f>
        <v>PP</v>
      </c>
      <c r="K476" s="17" t="str">
        <f>TRIM(LEFT(Tb_Reseller[[#This Row],[Group]],2))</f>
        <v>M3</v>
      </c>
      <c r="L476" s="17" t="str">
        <f>VLOOKUP(Tb_Reseller[[#This Row],[Agen id]],Mapping_Agen!A:E,5,0)</f>
        <v>NON SCO</v>
      </c>
      <c r="M476" s="64">
        <v>0</v>
      </c>
      <c r="N476" s="65">
        <v>0</v>
      </c>
      <c r="O476" s="65">
        <f>IFERROR(VLOOKUP(Tb_Reseller[[#This Row],[Kode Reseller]],[1]Sheet1!$A:$B,2,0),0)</f>
        <v>0</v>
      </c>
    </row>
    <row r="477" spans="1:15" x14ac:dyDescent="0.25">
      <c r="A477" s="13" t="s">
        <v>787</v>
      </c>
      <c r="B477" s="14" t="s">
        <v>8930</v>
      </c>
      <c r="C477" s="15" t="s">
        <v>8237</v>
      </c>
      <c r="D477" s="15" t="s">
        <v>8203</v>
      </c>
      <c r="E477" s="16">
        <v>42790.820138888892</v>
      </c>
      <c r="F477" s="7" t="s">
        <v>8204</v>
      </c>
      <c r="G477" s="13" t="s">
        <v>787</v>
      </c>
      <c r="H477" s="15" t="str">
        <f>UPPER(Tb_Reseller[[#This Row],[Agen id]]&amp;"-"&amp;VLOOKUP(Tb_Reseller[[#This Row],[Agen id]],A:B,2,0)&amp;"("&amp;Tb_Reseller[[#This Row],[Short]]&amp;")")</f>
        <v>AR07644-SYARIF K2(M)</v>
      </c>
      <c r="I477" s="15" t="str">
        <f>VLOOKUP(Tb_Reseller[[#This Row],[Agen id]],Mapping_Agen!A:D,4,0)</f>
        <v>No Limit</v>
      </c>
      <c r="J477" s="7" t="str">
        <f>VLOOKUP(Tb_Reseller[[#This Row],[Agen id]],Mapping_Agen!A:C,3,0)</f>
        <v>BSD</v>
      </c>
      <c r="K477" s="17" t="str">
        <f>TRIM(LEFT(Tb_Reseller[[#This Row],[Group]],2))</f>
        <v>M</v>
      </c>
      <c r="L477" s="17" t="str">
        <f>VLOOKUP(Tb_Reseller[[#This Row],[Agen id]],Mapping_Agen!A:E,5,0)</f>
        <v>NON SCO</v>
      </c>
      <c r="M477" s="64">
        <v>0</v>
      </c>
      <c r="N477" s="65">
        <v>0</v>
      </c>
      <c r="O477" s="65">
        <f>IFERROR(VLOOKUP(Tb_Reseller[[#This Row],[Kode Reseller]],[1]Sheet1!$A:$B,2,0),0)</f>
        <v>0</v>
      </c>
    </row>
    <row r="478" spans="1:15" x14ac:dyDescent="0.25">
      <c r="A478" s="13" t="s">
        <v>8931</v>
      </c>
      <c r="B478" s="14" t="s">
        <v>8932</v>
      </c>
      <c r="C478" s="15" t="s">
        <v>8325</v>
      </c>
      <c r="D478" s="15" t="s">
        <v>8933</v>
      </c>
      <c r="E478" s="16">
        <v>42791.571527777778</v>
      </c>
      <c r="F478" s="7" t="s">
        <v>8268</v>
      </c>
      <c r="G478" s="13" t="s">
        <v>5762</v>
      </c>
      <c r="H478" s="15" t="str">
        <f>UPPER(Tb_Reseller[[#This Row],[Agen id]]&amp;"-"&amp;VLOOKUP(Tb_Reseller[[#This Row],[Agen id]],A:B,2,0)&amp;"("&amp;Tb_Reseller[[#This Row],[Short]]&amp;")")</f>
        <v>AR01459-VALENTIN RELOAD(MV)</v>
      </c>
      <c r="I478" s="15" t="str">
        <f>VLOOKUP(Tb_Reseller[[#This Row],[Agen id]],Mapping_Agen!A:D,4,0)</f>
        <v>No Limit</v>
      </c>
      <c r="J478" s="7" t="str">
        <f>VLOOKUP(Tb_Reseller[[#This Row],[Agen id]],Mapping_Agen!A:C,3,0)</f>
        <v>ICON</v>
      </c>
      <c r="K478" s="17" t="str">
        <f>TRIM(LEFT(Tb_Reseller[[#This Row],[Group]],2))</f>
        <v>MV</v>
      </c>
      <c r="L478" s="17" t="str">
        <f>VLOOKUP(Tb_Reseller[[#This Row],[Agen id]],Mapping_Agen!A:E,5,0)</f>
        <v>NON SCO</v>
      </c>
      <c r="M478" s="64">
        <v>0</v>
      </c>
      <c r="N478" s="65">
        <v>0</v>
      </c>
      <c r="O478" s="65">
        <f>IFERROR(VLOOKUP(Tb_Reseller[[#This Row],[Kode Reseller]],[1]Sheet1!$A:$B,2,0),0)</f>
        <v>0</v>
      </c>
    </row>
    <row r="479" spans="1:15" x14ac:dyDescent="0.25">
      <c r="A479" s="13" t="s">
        <v>8934</v>
      </c>
      <c r="B479" s="14" t="s">
        <v>8935</v>
      </c>
      <c r="C479" s="15" t="s">
        <v>8361</v>
      </c>
      <c r="D479" s="15" t="s">
        <v>8936</v>
      </c>
      <c r="E479" s="16">
        <v>42795.419444444437</v>
      </c>
      <c r="F479" s="7" t="s">
        <v>8268</v>
      </c>
      <c r="G479" s="13" t="s">
        <v>703</v>
      </c>
      <c r="H479" s="15" t="str">
        <f>UPPER(Tb_Reseller[[#This Row],[Agen id]]&amp;"-"&amp;VLOOKUP(Tb_Reseller[[#This Row],[Agen id]],A:B,2,0)&amp;"("&amp;Tb_Reseller[[#This Row],[Short]]&amp;")")</f>
        <v>AR07289-MOLEK CELL(MV)</v>
      </c>
      <c r="I479" s="15" t="str">
        <f>VLOOKUP(Tb_Reseller[[#This Row],[Agen id]],Mapping_Agen!A:D,4,0)</f>
        <v>No Limit</v>
      </c>
      <c r="J479" s="7" t="str">
        <f>VLOOKUP(Tb_Reseller[[#This Row],[Agen id]],Mapping_Agen!A:C,3,0)</f>
        <v>PP</v>
      </c>
      <c r="K479" s="17" t="str">
        <f>TRIM(LEFT(Tb_Reseller[[#This Row],[Group]],2))</f>
        <v>MV</v>
      </c>
      <c r="L479" s="17" t="str">
        <f>VLOOKUP(Tb_Reseller[[#This Row],[Agen id]],Mapping_Agen!A:E,5,0)</f>
        <v>NON SCO</v>
      </c>
      <c r="M479" s="64">
        <v>1.0967741935483863</v>
      </c>
      <c r="N479" s="65">
        <v>0.73333333333333328</v>
      </c>
      <c r="O479" s="65">
        <f>IFERROR(VLOOKUP(Tb_Reseller[[#This Row],[Kode Reseller]],[1]Sheet1!$A:$B,2,0),0)</f>
        <v>2.5</v>
      </c>
    </row>
    <row r="480" spans="1:15" x14ac:dyDescent="0.25">
      <c r="A480" s="13" t="s">
        <v>5190</v>
      </c>
      <c r="B480" s="14" t="s">
        <v>8937</v>
      </c>
      <c r="C480" s="15" t="s">
        <v>8213</v>
      </c>
      <c r="D480" s="15" t="s">
        <v>8203</v>
      </c>
      <c r="E480" s="16">
        <v>42797.411111111112</v>
      </c>
      <c r="F480" s="7" t="s">
        <v>8204</v>
      </c>
      <c r="G480" s="13" t="s">
        <v>5190</v>
      </c>
      <c r="H480" s="15" t="str">
        <f>UPPER(Tb_Reseller[[#This Row],[Agen id]]&amp;"-"&amp;VLOOKUP(Tb_Reseller[[#This Row],[Agen id]],A:B,2,0)&amp;"("&amp;Tb_Reseller[[#This Row],[Short]]&amp;")")</f>
        <v>AR07725-ADHIE CELL(P)</v>
      </c>
      <c r="I480" s="15" t="str">
        <f>VLOOKUP(Tb_Reseller[[#This Row],[Agen id]],Mapping_Agen!A:D,4,0)</f>
        <v>Prima</v>
      </c>
      <c r="J480" s="7" t="str">
        <f>VLOOKUP(Tb_Reseller[[#This Row],[Agen id]],Mapping_Agen!A:C,3,0)</f>
        <v>BSD</v>
      </c>
      <c r="K480" s="17" t="str">
        <f>TRIM(LEFT(Tb_Reseller[[#This Row],[Group]],2))</f>
        <v>P</v>
      </c>
      <c r="L480" s="17" t="str">
        <f>VLOOKUP(Tb_Reseller[[#This Row],[Agen id]],Mapping_Agen!A:E,5,0)</f>
        <v>NON SCO</v>
      </c>
      <c r="M480" s="64">
        <v>3.2258064516129031E-2</v>
      </c>
      <c r="N480" s="65">
        <v>0</v>
      </c>
      <c r="O480" s="65">
        <f>IFERROR(VLOOKUP(Tb_Reseller[[#This Row],[Kode Reseller]],[1]Sheet1!$A:$B,2,0),0)</f>
        <v>0</v>
      </c>
    </row>
    <row r="481" spans="1:15" x14ac:dyDescent="0.25">
      <c r="A481" s="13" t="s">
        <v>791</v>
      </c>
      <c r="B481" s="14" t="s">
        <v>8938</v>
      </c>
      <c r="C481" s="15" t="s">
        <v>8222</v>
      </c>
      <c r="D481" s="15" t="s">
        <v>8248</v>
      </c>
      <c r="E481" s="16">
        <v>42801.566666666673</v>
      </c>
      <c r="F481" s="7" t="s">
        <v>8204</v>
      </c>
      <c r="G481" s="13" t="s">
        <v>791</v>
      </c>
      <c r="H481" s="15" t="str">
        <f>UPPER(Tb_Reseller[[#This Row],[Agen id]]&amp;"-"&amp;VLOOKUP(Tb_Reseller[[#This Row],[Agen id]],A:B,2,0)&amp;"("&amp;Tb_Reseller[[#This Row],[Short]]&amp;")")</f>
        <v>AR07768-YANTO CELL(MV)</v>
      </c>
      <c r="I481" s="15" t="str">
        <f>VLOOKUP(Tb_Reseller[[#This Row],[Agen id]],Mapping_Agen!A:D,4,0)</f>
        <v>Limit</v>
      </c>
      <c r="J481" s="7" t="str">
        <f>VLOOKUP(Tb_Reseller[[#This Row],[Agen id]],Mapping_Agen!A:C,3,0)</f>
        <v>PP</v>
      </c>
      <c r="K481" s="17" t="str">
        <f>TRIM(LEFT(Tb_Reseller[[#This Row],[Group]],2))</f>
        <v>MV</v>
      </c>
      <c r="L481" s="17" t="str">
        <f>VLOOKUP(Tb_Reseller[[#This Row],[Agen id]],Mapping_Agen!A:E,5,0)</f>
        <v>Febri Kurniawan</v>
      </c>
      <c r="M481" s="64">
        <v>8.7096774193548505</v>
      </c>
      <c r="N481" s="65">
        <v>9.7333333333333094</v>
      </c>
      <c r="O481" s="65">
        <f>IFERROR(VLOOKUP(Tb_Reseller[[#This Row],[Kode Reseller]],[1]Sheet1!$A:$B,2,0),0)</f>
        <v>11.75</v>
      </c>
    </row>
    <row r="482" spans="1:15" x14ac:dyDescent="0.25">
      <c r="A482" s="13" t="s">
        <v>8939</v>
      </c>
      <c r="B482" s="14" t="s">
        <v>8940</v>
      </c>
      <c r="C482" s="15" t="s">
        <v>8544</v>
      </c>
      <c r="D482" s="15" t="s">
        <v>8941</v>
      </c>
      <c r="E482" s="16">
        <v>42805.57916666667</v>
      </c>
      <c r="F482" s="7" t="s">
        <v>8268</v>
      </c>
      <c r="G482" s="13" t="s">
        <v>773</v>
      </c>
      <c r="H482" s="15" t="str">
        <f>UPPER(Tb_Reseller[[#This Row],[Agen id]]&amp;"-"&amp;VLOOKUP(Tb_Reseller[[#This Row],[Agen id]],A:B,2,0)&amp;"("&amp;Tb_Reseller[[#This Row],[Short]]&amp;")")</f>
        <v>AR07470-BAMB CELL(M2)</v>
      </c>
      <c r="I482" s="15" t="str">
        <f>VLOOKUP(Tb_Reseller[[#This Row],[Agen id]],Mapping_Agen!A:D,4,0)</f>
        <v>No Limit</v>
      </c>
      <c r="J482" s="7" t="str">
        <f>VLOOKUP(Tb_Reseller[[#This Row],[Agen id]],Mapping_Agen!A:C,3,0)</f>
        <v>BSD</v>
      </c>
      <c r="K482" s="17" t="str">
        <f>TRIM(LEFT(Tb_Reseller[[#This Row],[Group]],2))</f>
        <v>M2</v>
      </c>
      <c r="L482" s="17" t="str">
        <f>VLOOKUP(Tb_Reseller[[#This Row],[Agen id]],Mapping_Agen!A:E,5,0)</f>
        <v>NON SCO</v>
      </c>
      <c r="M482" s="64">
        <v>0</v>
      </c>
      <c r="N482" s="65">
        <v>0</v>
      </c>
      <c r="O482" s="65">
        <f>IFERROR(VLOOKUP(Tb_Reseller[[#This Row],[Kode Reseller]],[1]Sheet1!$A:$B,2,0),0)</f>
        <v>0</v>
      </c>
    </row>
    <row r="483" spans="1:15" x14ac:dyDescent="0.25">
      <c r="A483" s="13" t="s">
        <v>8942</v>
      </c>
      <c r="B483" s="14" t="s">
        <v>8943</v>
      </c>
      <c r="C483" s="15" t="s">
        <v>8213</v>
      </c>
      <c r="D483" s="15" t="s">
        <v>8829</v>
      </c>
      <c r="E483" s="16">
        <v>42805.583333333343</v>
      </c>
      <c r="F483" s="7" t="s">
        <v>8268</v>
      </c>
      <c r="G483" s="13" t="s">
        <v>886</v>
      </c>
      <c r="H483" s="15" t="str">
        <f>UPPER(Tb_Reseller[[#This Row],[Agen id]]&amp;"-"&amp;VLOOKUP(Tb_Reseller[[#This Row],[Agen id]],A:B,2,0)&amp;"("&amp;Tb_Reseller[[#This Row],[Short]]&amp;")")</f>
        <v>AR08869-BAROKAH CELL 2(P)</v>
      </c>
      <c r="I483" s="15" t="str">
        <f>VLOOKUP(Tb_Reseller[[#This Row],[Agen id]],Mapping_Agen!A:D,4,0)</f>
        <v>Prima</v>
      </c>
      <c r="J483" s="7" t="str">
        <f>VLOOKUP(Tb_Reseller[[#This Row],[Agen id]],Mapping_Agen!A:C,3,0)</f>
        <v>BSD</v>
      </c>
      <c r="K483" s="17" t="str">
        <f>TRIM(LEFT(Tb_Reseller[[#This Row],[Group]],2))</f>
        <v>P</v>
      </c>
      <c r="L483" s="17" t="str">
        <f>VLOOKUP(Tb_Reseller[[#This Row],[Agen id]],Mapping_Agen!A:E,5,0)</f>
        <v>NON SCO</v>
      </c>
      <c r="M483" s="64">
        <v>2.1935483870967727</v>
      </c>
      <c r="N483" s="65">
        <v>2.366666666666668</v>
      </c>
      <c r="O483" s="65">
        <f>IFERROR(VLOOKUP(Tb_Reseller[[#This Row],[Kode Reseller]],[1]Sheet1!$A:$B,2,0),0)</f>
        <v>0.5</v>
      </c>
    </row>
    <row r="484" spans="1:15" x14ac:dyDescent="0.25">
      <c r="A484" s="13" t="s">
        <v>8944</v>
      </c>
      <c r="B484" s="14" t="s">
        <v>8945</v>
      </c>
      <c r="C484" s="15" t="s">
        <v>8213</v>
      </c>
      <c r="D484" s="15" t="s">
        <v>8946</v>
      </c>
      <c r="E484" s="16">
        <v>42806.802777777782</v>
      </c>
      <c r="F484" s="7" t="s">
        <v>8268</v>
      </c>
      <c r="G484" s="13" t="s">
        <v>622</v>
      </c>
      <c r="H484" s="15" t="str">
        <f>UPPER(Tb_Reseller[[#This Row],[Agen id]]&amp;"-"&amp;VLOOKUP(Tb_Reseller[[#This Row],[Agen id]],A:B,2,0)&amp;"("&amp;Tb_Reseller[[#This Row],[Short]]&amp;")")</f>
        <v>AR04196-SANTI CELL(P)</v>
      </c>
      <c r="I484" s="15" t="str">
        <f>VLOOKUP(Tb_Reseller[[#This Row],[Agen id]],Mapping_Agen!A:D,4,0)</f>
        <v>Prima</v>
      </c>
      <c r="J484" s="7" t="str">
        <f>VLOOKUP(Tb_Reseller[[#This Row],[Agen id]],Mapping_Agen!A:C,3,0)</f>
        <v>PP</v>
      </c>
      <c r="K484" s="17" t="str">
        <f>TRIM(LEFT(Tb_Reseller[[#This Row],[Group]],2))</f>
        <v>P</v>
      </c>
      <c r="L484" s="17" t="str">
        <f>VLOOKUP(Tb_Reseller[[#This Row],[Agen id]],Mapping_Agen!A:E,5,0)</f>
        <v>NON SCO</v>
      </c>
      <c r="M484" s="64">
        <v>2.9354838709677398</v>
      </c>
      <c r="N484" s="65">
        <v>3.1999999999999984</v>
      </c>
      <c r="O484" s="65">
        <f>IFERROR(VLOOKUP(Tb_Reseller[[#This Row],[Kode Reseller]],[1]Sheet1!$A:$B,2,0),0)</f>
        <v>3.75</v>
      </c>
    </row>
    <row r="485" spans="1:15" x14ac:dyDescent="0.25">
      <c r="A485" s="13" t="s">
        <v>8947</v>
      </c>
      <c r="B485" s="14" t="s">
        <v>8948</v>
      </c>
      <c r="C485" s="15" t="s">
        <v>8213</v>
      </c>
      <c r="D485" s="15" t="s">
        <v>8949</v>
      </c>
      <c r="E485" s="16">
        <v>42807.43472222222</v>
      </c>
      <c r="F485" s="7" t="s">
        <v>8268</v>
      </c>
      <c r="G485" s="13" t="s">
        <v>432</v>
      </c>
      <c r="H485" s="15" t="str">
        <f>UPPER(Tb_Reseller[[#This Row],[Agen id]]&amp;"-"&amp;VLOOKUP(Tb_Reseller[[#This Row],[Agen id]],A:B,2,0)&amp;"("&amp;Tb_Reseller[[#This Row],[Short]]&amp;")")</f>
        <v>AR01800-FARID CELL(P)</v>
      </c>
      <c r="I485" s="15" t="str">
        <f>VLOOKUP(Tb_Reseller[[#This Row],[Agen id]],Mapping_Agen!A:D,4,0)</f>
        <v>Prima</v>
      </c>
      <c r="J485" s="7" t="str">
        <f>VLOOKUP(Tb_Reseller[[#This Row],[Agen id]],Mapping_Agen!A:C,3,0)</f>
        <v>BSD</v>
      </c>
      <c r="K485" s="17" t="str">
        <f>TRIM(LEFT(Tb_Reseller[[#This Row],[Group]],2))</f>
        <v>P</v>
      </c>
      <c r="L485" s="17" t="str">
        <f>VLOOKUP(Tb_Reseller[[#This Row],[Agen id]],Mapping_Agen!A:E,5,0)</f>
        <v>NON SCO</v>
      </c>
      <c r="M485" s="64">
        <v>0.22580645161290322</v>
      </c>
      <c r="N485" s="65">
        <v>0.13333333333333333</v>
      </c>
      <c r="O485" s="65">
        <f>IFERROR(VLOOKUP(Tb_Reseller[[#This Row],[Kode Reseller]],[1]Sheet1!$A:$B,2,0),0)</f>
        <v>1</v>
      </c>
    </row>
    <row r="486" spans="1:15" x14ac:dyDescent="0.25">
      <c r="A486" s="13" t="s">
        <v>8950</v>
      </c>
      <c r="B486" s="14" t="s">
        <v>8951</v>
      </c>
      <c r="C486" s="15" t="s">
        <v>8379</v>
      </c>
      <c r="D486" s="15" t="s">
        <v>8835</v>
      </c>
      <c r="E486" s="16">
        <v>42809.348611111112</v>
      </c>
      <c r="F486" s="7" t="s">
        <v>8268</v>
      </c>
      <c r="G486" s="13" t="s">
        <v>699</v>
      </c>
      <c r="H486" s="15" t="str">
        <f>UPPER(Tb_Reseller[[#This Row],[Agen id]]&amp;"-"&amp;VLOOKUP(Tb_Reseller[[#This Row],[Agen id]],A:B,2,0)&amp;"("&amp;Tb_Reseller[[#This Row],[Short]]&amp;")")</f>
        <v>AR05693-BAROKAHCELL(D3)</v>
      </c>
      <c r="I486" s="15" t="str">
        <f>VLOOKUP(Tb_Reseller[[#This Row],[Agen id]],Mapping_Agen!A:D,4,0)</f>
        <v>No Limit</v>
      </c>
      <c r="J486" s="7" t="str">
        <f>VLOOKUP(Tb_Reseller[[#This Row],[Agen id]],Mapping_Agen!A:C,3,0)</f>
        <v>BSD</v>
      </c>
      <c r="K486" s="17" t="str">
        <f>TRIM(LEFT(Tb_Reseller[[#This Row],[Group]],2))</f>
        <v>D3</v>
      </c>
      <c r="L486" s="17" t="str">
        <f>VLOOKUP(Tb_Reseller[[#This Row],[Agen id]],Mapping_Agen!A:E,5,0)</f>
        <v>NON SCO</v>
      </c>
      <c r="M486" s="64">
        <v>0</v>
      </c>
      <c r="N486" s="65">
        <v>0</v>
      </c>
      <c r="O486" s="65">
        <f>IFERROR(VLOOKUP(Tb_Reseller[[#This Row],[Kode Reseller]],[1]Sheet1!$A:$B,2,0),0)</f>
        <v>0</v>
      </c>
    </row>
    <row r="487" spans="1:15" x14ac:dyDescent="0.25">
      <c r="A487" s="13" t="s">
        <v>2048</v>
      </c>
      <c r="B487" s="14" t="s">
        <v>8952</v>
      </c>
      <c r="C487" s="15" t="s">
        <v>8213</v>
      </c>
      <c r="D487" s="15" t="s">
        <v>8248</v>
      </c>
      <c r="E487" s="16">
        <v>42809.443055555559</v>
      </c>
      <c r="F487" s="7" t="s">
        <v>8204</v>
      </c>
      <c r="G487" s="13" t="s">
        <v>2048</v>
      </c>
      <c r="H487" s="15" t="str">
        <f>UPPER(Tb_Reseller[[#This Row],[Agen id]]&amp;"-"&amp;VLOOKUP(Tb_Reseller[[#This Row],[Agen id]],A:B,2,0)&amp;"("&amp;Tb_Reseller[[#This Row],[Short]]&amp;")")</f>
        <v>AR07846-MARVELL(P)</v>
      </c>
      <c r="I487" s="15" t="str">
        <f>VLOOKUP(Tb_Reseller[[#This Row],[Agen id]],Mapping_Agen!A:D,4,0)</f>
        <v>Prima</v>
      </c>
      <c r="J487" s="7" t="str">
        <f>VLOOKUP(Tb_Reseller[[#This Row],[Agen id]],Mapping_Agen!A:C,3,0)</f>
        <v>PP</v>
      </c>
      <c r="K487" s="17" t="str">
        <f>TRIM(LEFT(Tb_Reseller[[#This Row],[Group]],2))</f>
        <v>P</v>
      </c>
      <c r="L487" s="17" t="str">
        <f>VLOOKUP(Tb_Reseller[[#This Row],[Agen id]],Mapping_Agen!A:E,5,0)</f>
        <v>NON SCO</v>
      </c>
      <c r="M487" s="64">
        <v>9.6774193548387094E-2</v>
      </c>
      <c r="N487" s="65">
        <v>6.6666666666666666E-2</v>
      </c>
      <c r="O487" s="65">
        <f>IFERROR(VLOOKUP(Tb_Reseller[[#This Row],[Kode Reseller]],[1]Sheet1!$A:$B,2,0),0)</f>
        <v>0.25</v>
      </c>
    </row>
    <row r="488" spans="1:15" x14ac:dyDescent="0.25">
      <c r="A488" s="13" t="s">
        <v>8953</v>
      </c>
      <c r="B488" s="14" t="s">
        <v>8954</v>
      </c>
      <c r="C488" s="15" t="s">
        <v>8213</v>
      </c>
      <c r="D488" s="15" t="s">
        <v>8955</v>
      </c>
      <c r="E488" s="16">
        <v>42809.59652777778</v>
      </c>
      <c r="F488" s="7" t="s">
        <v>8268</v>
      </c>
      <c r="G488" s="13" t="s">
        <v>2048</v>
      </c>
      <c r="H488" s="15" t="str">
        <f>UPPER(Tb_Reseller[[#This Row],[Agen id]]&amp;"-"&amp;VLOOKUP(Tb_Reseller[[#This Row],[Agen id]],A:B,2,0)&amp;"("&amp;Tb_Reseller[[#This Row],[Short]]&amp;")")</f>
        <v>AR07846-MARVELL(P)</v>
      </c>
      <c r="I488" s="15" t="str">
        <f>VLOOKUP(Tb_Reseller[[#This Row],[Agen id]],Mapping_Agen!A:D,4,0)</f>
        <v>Prima</v>
      </c>
      <c r="J488" s="7" t="str">
        <f>VLOOKUP(Tb_Reseller[[#This Row],[Agen id]],Mapping_Agen!A:C,3,0)</f>
        <v>PP</v>
      </c>
      <c r="K488" s="17" t="str">
        <f>TRIM(LEFT(Tb_Reseller[[#This Row],[Group]],2))</f>
        <v>P</v>
      </c>
      <c r="L488" s="17" t="str">
        <f>VLOOKUP(Tb_Reseller[[#This Row],[Agen id]],Mapping_Agen!A:E,5,0)</f>
        <v>NON SCO</v>
      </c>
      <c r="M488" s="64">
        <v>1.3225806451612894</v>
      </c>
      <c r="N488" s="65">
        <v>0.3</v>
      </c>
      <c r="O488" s="65">
        <f>IFERROR(VLOOKUP(Tb_Reseller[[#This Row],[Kode Reseller]],[1]Sheet1!$A:$B,2,0),0)</f>
        <v>1.5</v>
      </c>
    </row>
    <row r="489" spans="1:15" x14ac:dyDescent="0.25">
      <c r="A489" s="13" t="s">
        <v>797</v>
      </c>
      <c r="B489" s="14" t="s">
        <v>8956</v>
      </c>
      <c r="C489" s="15" t="s">
        <v>8237</v>
      </c>
      <c r="D489" s="15" t="s">
        <v>8203</v>
      </c>
      <c r="E489" s="16">
        <v>42812.722916666673</v>
      </c>
      <c r="F489" s="13" t="s">
        <v>8204</v>
      </c>
      <c r="G489" s="13" t="s">
        <v>8957</v>
      </c>
      <c r="H489" s="15" t="str">
        <f>UPPER(Tb_Reseller[[#This Row],[Agen id]]&amp;"-"&amp;VLOOKUP(Tb_Reseller[[#This Row],[Agen id]],A:B,2,0)&amp;"("&amp;Tb_Reseller[[#This Row],[Short]]&amp;")")</f>
        <v>AR07885-ELOK CELL(M)</v>
      </c>
      <c r="I489" s="15" t="str">
        <f>VLOOKUP(Tb_Reseller[[#This Row],[Agen id]],Mapping_Agen!A:D,4,0)</f>
        <v>Limit</v>
      </c>
      <c r="J489" s="7" t="str">
        <f>VLOOKUP(Tb_Reseller[[#This Row],[Agen id]],Mapping_Agen!A:C,3,0)</f>
        <v>BSD</v>
      </c>
      <c r="K489" s="17" t="str">
        <f>TRIM(LEFT(Tb_Reseller[[#This Row],[Group]],2))</f>
        <v>M</v>
      </c>
      <c r="L489" s="17" t="str">
        <f>VLOOKUP(Tb_Reseller[[#This Row],[Agen id]],Mapping_Agen!A:E,5,0)</f>
        <v>NON SCO</v>
      </c>
      <c r="M489" s="64">
        <v>0</v>
      </c>
      <c r="N489" s="65">
        <v>0</v>
      </c>
      <c r="O489" s="65">
        <f>IFERROR(VLOOKUP(Tb_Reseller[[#This Row],[Kode Reseller]],[1]Sheet1!$A:$B,2,0),0)</f>
        <v>0</v>
      </c>
    </row>
    <row r="490" spans="1:15" x14ac:dyDescent="0.25">
      <c r="A490" s="13" t="s">
        <v>8958</v>
      </c>
      <c r="B490" s="14" t="s">
        <v>8959</v>
      </c>
      <c r="C490" s="15" t="s">
        <v>8213</v>
      </c>
      <c r="D490" s="15" t="s">
        <v>8960</v>
      </c>
      <c r="E490" s="16">
        <v>42813.693749999999</v>
      </c>
      <c r="F490" s="7" t="s">
        <v>8268</v>
      </c>
      <c r="G490" s="13" t="s">
        <v>432</v>
      </c>
      <c r="H490" s="15" t="str">
        <f>UPPER(Tb_Reseller[[#This Row],[Agen id]]&amp;"-"&amp;VLOOKUP(Tb_Reseller[[#This Row],[Agen id]],A:B,2,0)&amp;"("&amp;Tb_Reseller[[#This Row],[Short]]&amp;")")</f>
        <v>AR01800-FARID CELL(P)</v>
      </c>
      <c r="I490" s="15" t="str">
        <f>VLOOKUP(Tb_Reseller[[#This Row],[Agen id]],Mapping_Agen!A:D,4,0)</f>
        <v>Prima</v>
      </c>
      <c r="J490" s="7" t="str">
        <f>VLOOKUP(Tb_Reseller[[#This Row],[Agen id]],Mapping_Agen!A:C,3,0)</f>
        <v>BSD</v>
      </c>
      <c r="K490" s="17" t="str">
        <f>TRIM(LEFT(Tb_Reseller[[#This Row],[Group]],2))</f>
        <v>P</v>
      </c>
      <c r="L490" s="17" t="str">
        <f>VLOOKUP(Tb_Reseller[[#This Row],[Agen id]],Mapping_Agen!A:E,5,0)</f>
        <v>NON SCO</v>
      </c>
      <c r="M490" s="64">
        <v>8.0967741935483826</v>
      </c>
      <c r="N490" s="65">
        <v>8.4999999999999805</v>
      </c>
      <c r="O490" s="65">
        <f>IFERROR(VLOOKUP(Tb_Reseller[[#This Row],[Kode Reseller]],[1]Sheet1!$A:$B,2,0),0)</f>
        <v>8.5</v>
      </c>
    </row>
    <row r="491" spans="1:15" x14ac:dyDescent="0.25">
      <c r="A491" s="13" t="s">
        <v>799</v>
      </c>
      <c r="B491" s="14" t="s">
        <v>8961</v>
      </c>
      <c r="C491" s="15" t="s">
        <v>8222</v>
      </c>
      <c r="D491" s="15" t="s">
        <v>8248</v>
      </c>
      <c r="E491" s="16">
        <v>42814.611111111109</v>
      </c>
      <c r="F491" s="7" t="s">
        <v>8204</v>
      </c>
      <c r="G491" s="13" t="s">
        <v>799</v>
      </c>
      <c r="H491" s="15" t="str">
        <f>UPPER(Tb_Reseller[[#This Row],[Agen id]]&amp;"-"&amp;VLOOKUP(Tb_Reseller[[#This Row],[Agen id]],A:B,2,0)&amp;"("&amp;Tb_Reseller[[#This Row],[Short]]&amp;")")</f>
        <v>AR07907-AZAHRA CELL(MV)</v>
      </c>
      <c r="I491" s="15" t="str">
        <f>VLOOKUP(Tb_Reseller[[#This Row],[Agen id]],Mapping_Agen!A:D,4,0)</f>
        <v>Limit</v>
      </c>
      <c r="J491" s="7" t="str">
        <f>VLOOKUP(Tb_Reseller[[#This Row],[Agen id]],Mapping_Agen!A:C,3,0)</f>
        <v>PP</v>
      </c>
      <c r="K491" s="17" t="str">
        <f>TRIM(LEFT(Tb_Reseller[[#This Row],[Group]],2))</f>
        <v>MV</v>
      </c>
      <c r="L491" s="17" t="str">
        <f>VLOOKUP(Tb_Reseller[[#This Row],[Agen id]],Mapping_Agen!A:E,5,0)</f>
        <v>NON SCO</v>
      </c>
      <c r="M491" s="64">
        <v>3.5483870967741908</v>
      </c>
      <c r="N491" s="65">
        <v>2.200000000000002</v>
      </c>
      <c r="O491" s="65">
        <f>IFERROR(VLOOKUP(Tb_Reseller[[#This Row],[Kode Reseller]],[1]Sheet1!$A:$B,2,0),0)</f>
        <v>2.5</v>
      </c>
    </row>
    <row r="492" spans="1:15" x14ac:dyDescent="0.25">
      <c r="A492" s="13" t="s">
        <v>8962</v>
      </c>
      <c r="B492" s="14" t="s">
        <v>8963</v>
      </c>
      <c r="C492" s="15" t="s">
        <v>8213</v>
      </c>
      <c r="D492" s="15" t="s">
        <v>8955</v>
      </c>
      <c r="E492" s="16">
        <v>42815.275000000001</v>
      </c>
      <c r="F492" s="7" t="s">
        <v>8268</v>
      </c>
      <c r="G492" s="13" t="s">
        <v>2048</v>
      </c>
      <c r="H492" s="15" t="str">
        <f>UPPER(Tb_Reseller[[#This Row],[Agen id]]&amp;"-"&amp;VLOOKUP(Tb_Reseller[[#This Row],[Agen id]],A:B,2,0)&amp;"("&amp;Tb_Reseller[[#This Row],[Short]]&amp;")")</f>
        <v>AR07846-MARVELL(P)</v>
      </c>
      <c r="I492" s="15" t="str">
        <f>VLOOKUP(Tb_Reseller[[#This Row],[Agen id]],Mapping_Agen!A:D,4,0)</f>
        <v>Prima</v>
      </c>
      <c r="J492" s="7" t="str">
        <f>VLOOKUP(Tb_Reseller[[#This Row],[Agen id]],Mapping_Agen!A:C,3,0)</f>
        <v>PP</v>
      </c>
      <c r="K492" s="17" t="str">
        <f>TRIM(LEFT(Tb_Reseller[[#This Row],[Group]],2))</f>
        <v>P</v>
      </c>
      <c r="L492" s="17" t="str">
        <f>VLOOKUP(Tb_Reseller[[#This Row],[Agen id]],Mapping_Agen!A:E,5,0)</f>
        <v>NON SCO</v>
      </c>
      <c r="M492" s="64">
        <v>0</v>
      </c>
      <c r="N492" s="65">
        <v>0</v>
      </c>
      <c r="O492" s="65">
        <f>IFERROR(VLOOKUP(Tb_Reseller[[#This Row],[Kode Reseller]],[1]Sheet1!$A:$B,2,0),0)</f>
        <v>0</v>
      </c>
    </row>
    <row r="493" spans="1:15" x14ac:dyDescent="0.25">
      <c r="A493" s="13" t="s">
        <v>804</v>
      </c>
      <c r="B493" s="14" t="s">
        <v>8964</v>
      </c>
      <c r="C493" s="15" t="s">
        <v>8213</v>
      </c>
      <c r="D493" s="15" t="s">
        <v>8203</v>
      </c>
      <c r="E493" s="16">
        <v>42816.498611111107</v>
      </c>
      <c r="F493" s="7" t="s">
        <v>8204</v>
      </c>
      <c r="G493" s="13" t="s">
        <v>804</v>
      </c>
      <c r="H493" s="15" t="str">
        <f>UPPER(Tb_Reseller[[#This Row],[Agen id]]&amp;"-"&amp;VLOOKUP(Tb_Reseller[[#This Row],[Agen id]],A:B,2,0)&amp;"("&amp;Tb_Reseller[[#This Row],[Short]]&amp;")")</f>
        <v>AR07927-VIVIN CELL(P)</v>
      </c>
      <c r="I493" s="15" t="str">
        <f>VLOOKUP(Tb_Reseller[[#This Row],[Agen id]],Mapping_Agen!A:D,4,0)</f>
        <v>Prima</v>
      </c>
      <c r="J493" s="7" t="str">
        <f>VLOOKUP(Tb_Reseller[[#This Row],[Agen id]],Mapping_Agen!A:C,3,0)</f>
        <v>BSD</v>
      </c>
      <c r="K493" s="17" t="str">
        <f>TRIM(LEFT(Tb_Reseller[[#This Row],[Group]],2))</f>
        <v>P</v>
      </c>
      <c r="L493" s="17" t="str">
        <f>VLOOKUP(Tb_Reseller[[#This Row],[Agen id]],Mapping_Agen!A:E,5,0)</f>
        <v>NON SCO</v>
      </c>
      <c r="M493" s="64">
        <v>0</v>
      </c>
      <c r="N493" s="65">
        <v>0</v>
      </c>
      <c r="O493" s="65">
        <f>IFERROR(VLOOKUP(Tb_Reseller[[#This Row],[Kode Reseller]],[1]Sheet1!$A:$B,2,0),0)</f>
        <v>0</v>
      </c>
    </row>
    <row r="494" spans="1:15" x14ac:dyDescent="0.25">
      <c r="A494" s="13" t="s">
        <v>8965</v>
      </c>
      <c r="B494" s="14" t="s">
        <v>8966</v>
      </c>
      <c r="C494" s="15" t="s">
        <v>8562</v>
      </c>
      <c r="D494" s="15" t="s">
        <v>8967</v>
      </c>
      <c r="E494" s="16">
        <v>42817.802083333343</v>
      </c>
      <c r="F494" s="7" t="s">
        <v>8268</v>
      </c>
      <c r="G494" s="13" t="s">
        <v>799</v>
      </c>
      <c r="H494" s="15" t="str">
        <f>UPPER(Tb_Reseller[[#This Row],[Agen id]]&amp;"-"&amp;VLOOKUP(Tb_Reseller[[#This Row],[Agen id]],A:B,2,0)&amp;"("&amp;Tb_Reseller[[#This Row],[Short]]&amp;")")</f>
        <v>AR07907-AZAHRA CELL(MV)</v>
      </c>
      <c r="I494" s="15" t="str">
        <f>VLOOKUP(Tb_Reseller[[#This Row],[Agen id]],Mapping_Agen!A:D,4,0)</f>
        <v>Limit</v>
      </c>
      <c r="J494" s="7" t="str">
        <f>VLOOKUP(Tb_Reseller[[#This Row],[Agen id]],Mapping_Agen!A:C,3,0)</f>
        <v>PP</v>
      </c>
      <c r="K494" s="17" t="str">
        <f>TRIM(LEFT(Tb_Reseller[[#This Row],[Group]],2))</f>
        <v>MV</v>
      </c>
      <c r="L494" s="17" t="str">
        <f>VLOOKUP(Tb_Reseller[[#This Row],[Agen id]],Mapping_Agen!A:E,5,0)</f>
        <v>NON SCO</v>
      </c>
      <c r="M494" s="64">
        <v>0</v>
      </c>
      <c r="N494" s="65">
        <v>0</v>
      </c>
      <c r="O494" s="65">
        <f>IFERROR(VLOOKUP(Tb_Reseller[[#This Row],[Kode Reseller]],[1]Sheet1!$A:$B,2,0),0)</f>
        <v>0</v>
      </c>
    </row>
    <row r="495" spans="1:15" x14ac:dyDescent="0.25">
      <c r="A495" s="13" t="s">
        <v>8968</v>
      </c>
      <c r="B495" s="14" t="s">
        <v>8969</v>
      </c>
      <c r="C495" s="15" t="s">
        <v>8213</v>
      </c>
      <c r="D495" s="15" t="s">
        <v>8521</v>
      </c>
      <c r="E495" s="16">
        <v>42821.714583333327</v>
      </c>
      <c r="F495" s="7" t="s">
        <v>8268</v>
      </c>
      <c r="G495" s="13" t="s">
        <v>432</v>
      </c>
      <c r="H495" s="15" t="str">
        <f>UPPER(Tb_Reseller[[#This Row],[Agen id]]&amp;"-"&amp;VLOOKUP(Tb_Reseller[[#This Row],[Agen id]],A:B,2,0)&amp;"("&amp;Tb_Reseller[[#This Row],[Short]]&amp;")")</f>
        <v>AR01800-FARID CELL(P)</v>
      </c>
      <c r="I495" s="15" t="str">
        <f>VLOOKUP(Tb_Reseller[[#This Row],[Agen id]],Mapping_Agen!A:D,4,0)</f>
        <v>Prima</v>
      </c>
      <c r="J495" s="7" t="str">
        <f>VLOOKUP(Tb_Reseller[[#This Row],[Agen id]],Mapping_Agen!A:C,3,0)</f>
        <v>BSD</v>
      </c>
      <c r="K495" s="17" t="str">
        <f>TRIM(LEFT(Tb_Reseller[[#This Row],[Group]],2))</f>
        <v>P</v>
      </c>
      <c r="L495" s="17" t="str">
        <f>VLOOKUP(Tb_Reseller[[#This Row],[Agen id]],Mapping_Agen!A:E,5,0)</f>
        <v>NON SCO</v>
      </c>
      <c r="M495" s="64">
        <v>0</v>
      </c>
      <c r="N495" s="65">
        <v>0</v>
      </c>
      <c r="O495" s="65">
        <f>IFERROR(VLOOKUP(Tb_Reseller[[#This Row],[Kode Reseller]],[1]Sheet1!$A:$B,2,0),0)</f>
        <v>0</v>
      </c>
    </row>
    <row r="496" spans="1:15" x14ac:dyDescent="0.25">
      <c r="A496" s="13" t="s">
        <v>806</v>
      </c>
      <c r="B496" s="14" t="s">
        <v>8970</v>
      </c>
      <c r="C496" s="15" t="s">
        <v>8213</v>
      </c>
      <c r="D496" s="15" t="s">
        <v>8231</v>
      </c>
      <c r="E496" s="16">
        <v>42823.659722222219</v>
      </c>
      <c r="F496" s="7" t="s">
        <v>8204</v>
      </c>
      <c r="G496" s="13" t="s">
        <v>806</v>
      </c>
      <c r="H496" s="15" t="str">
        <f>UPPER(Tb_Reseller[[#This Row],[Agen id]]&amp;"-"&amp;VLOOKUP(Tb_Reseller[[#This Row],[Agen id]],A:B,2,0)&amp;"("&amp;Tb_Reseller[[#This Row],[Short]]&amp;")")</f>
        <v>AR08006-TJ CELL(P)</v>
      </c>
      <c r="I496" s="15" t="str">
        <f>VLOOKUP(Tb_Reseller[[#This Row],[Agen id]],Mapping_Agen!A:D,4,0)</f>
        <v>Prima</v>
      </c>
      <c r="J496" s="7" t="str">
        <f>VLOOKUP(Tb_Reseller[[#This Row],[Agen id]],Mapping_Agen!A:C,3,0)</f>
        <v>ICON</v>
      </c>
      <c r="K496" s="17" t="str">
        <f>TRIM(LEFT(Tb_Reseller[[#This Row],[Group]],2))</f>
        <v>P</v>
      </c>
      <c r="L496" s="17" t="str">
        <f>VLOOKUP(Tb_Reseller[[#This Row],[Agen id]],Mapping_Agen!A:E,5,0)</f>
        <v>Abdul Harris</v>
      </c>
      <c r="M496" s="64">
        <v>0.48387096774193528</v>
      </c>
      <c r="N496" s="65">
        <v>0.46666666666666662</v>
      </c>
      <c r="O496" s="65">
        <f>IFERROR(VLOOKUP(Tb_Reseller[[#This Row],[Kode Reseller]],[1]Sheet1!$A:$B,2,0),0)</f>
        <v>0.5</v>
      </c>
    </row>
    <row r="497" spans="1:15" x14ac:dyDescent="0.25">
      <c r="A497" s="13" t="s">
        <v>4464</v>
      </c>
      <c r="B497" s="14" t="s">
        <v>8971</v>
      </c>
      <c r="C497" s="15" t="s">
        <v>8208</v>
      </c>
      <c r="D497" s="15" t="s">
        <v>8248</v>
      </c>
      <c r="E497" s="16">
        <v>42824.442361111112</v>
      </c>
      <c r="F497" s="7" t="s">
        <v>8204</v>
      </c>
      <c r="G497" s="13" t="s">
        <v>4464</v>
      </c>
      <c r="H497" s="15" t="str">
        <f>UPPER(Tb_Reseller[[#This Row],[Agen id]]&amp;"-"&amp;VLOOKUP(Tb_Reseller[[#This Row],[Agen id]],A:B,2,0)&amp;"("&amp;Tb_Reseller[[#This Row],[Short]]&amp;")")</f>
        <v>AR08016-MULYANA CELL(R)</v>
      </c>
      <c r="I497" s="15" t="str">
        <f>VLOOKUP(Tb_Reseller[[#This Row],[Agen id]],Mapping_Agen!A:D,4,0)</f>
        <v>No Limit</v>
      </c>
      <c r="J497" s="7" t="str">
        <f>VLOOKUP(Tb_Reseller[[#This Row],[Agen id]],Mapping_Agen!A:C,3,0)</f>
        <v>PP</v>
      </c>
      <c r="K497" s="17" t="str">
        <f>TRIM(LEFT(Tb_Reseller[[#This Row],[Group]],2))</f>
        <v>R</v>
      </c>
      <c r="L497" s="17" t="str">
        <f>VLOOKUP(Tb_Reseller[[#This Row],[Agen id]],Mapping_Agen!A:E,5,0)</f>
        <v>NON SCO</v>
      </c>
      <c r="M497" s="64">
        <v>0.19354838709677419</v>
      </c>
      <c r="N497" s="65">
        <v>0.3</v>
      </c>
      <c r="O497" s="65">
        <f>IFERROR(VLOOKUP(Tb_Reseller[[#This Row],[Kode Reseller]],[1]Sheet1!$A:$B,2,0),0)</f>
        <v>0.5</v>
      </c>
    </row>
    <row r="498" spans="1:15" x14ac:dyDescent="0.25">
      <c r="A498" s="13" t="s">
        <v>8972</v>
      </c>
      <c r="B498" s="14" t="s">
        <v>8973</v>
      </c>
      <c r="C498" s="15" t="s">
        <v>8379</v>
      </c>
      <c r="D498" s="15" t="s">
        <v>8835</v>
      </c>
      <c r="E498" s="16">
        <v>42827.390972222223</v>
      </c>
      <c r="F498" s="7" t="s">
        <v>8268</v>
      </c>
      <c r="G498" s="13" t="s">
        <v>699</v>
      </c>
      <c r="H498" s="15" t="str">
        <f>UPPER(Tb_Reseller[[#This Row],[Agen id]]&amp;"-"&amp;VLOOKUP(Tb_Reseller[[#This Row],[Agen id]],A:B,2,0)&amp;"("&amp;Tb_Reseller[[#This Row],[Short]]&amp;")")</f>
        <v>AR05693-BAROKAHCELL(D3)</v>
      </c>
      <c r="I498" s="15" t="str">
        <f>VLOOKUP(Tb_Reseller[[#This Row],[Agen id]],Mapping_Agen!A:D,4,0)</f>
        <v>No Limit</v>
      </c>
      <c r="J498" s="7" t="str">
        <f>VLOOKUP(Tb_Reseller[[#This Row],[Agen id]],Mapping_Agen!A:C,3,0)</f>
        <v>BSD</v>
      </c>
      <c r="K498" s="17" t="str">
        <f>TRIM(LEFT(Tb_Reseller[[#This Row],[Group]],2))</f>
        <v>D3</v>
      </c>
      <c r="L498" s="17" t="str">
        <f>VLOOKUP(Tb_Reseller[[#This Row],[Agen id]],Mapping_Agen!A:E,5,0)</f>
        <v>NON SCO</v>
      </c>
      <c r="M498" s="64">
        <v>0</v>
      </c>
      <c r="N498" s="65">
        <v>0</v>
      </c>
      <c r="O498" s="65">
        <f>IFERROR(VLOOKUP(Tb_Reseller[[#This Row],[Kode Reseller]],[1]Sheet1!$A:$B,2,0),0)</f>
        <v>0</v>
      </c>
    </row>
    <row r="499" spans="1:15" x14ac:dyDescent="0.25">
      <c r="A499" s="13" t="s">
        <v>4061</v>
      </c>
      <c r="B499" s="14" t="s">
        <v>8974</v>
      </c>
      <c r="C499" s="15" t="s">
        <v>8213</v>
      </c>
      <c r="D499" s="15" t="s">
        <v>8203</v>
      </c>
      <c r="E499" s="16">
        <v>42828.702777777777</v>
      </c>
      <c r="F499" s="7" t="s">
        <v>8204</v>
      </c>
      <c r="G499" s="13" t="s">
        <v>4061</v>
      </c>
      <c r="H499" s="15" t="str">
        <f>UPPER(Tb_Reseller[[#This Row],[Agen id]]&amp;"-"&amp;VLOOKUP(Tb_Reseller[[#This Row],[Agen id]],A:B,2,0)&amp;"("&amp;Tb_Reseller[[#This Row],[Short]]&amp;")")</f>
        <v>AR08068-JECKY(P)</v>
      </c>
      <c r="I499" s="15" t="str">
        <f>VLOOKUP(Tb_Reseller[[#This Row],[Agen id]],Mapping_Agen!A:D,4,0)</f>
        <v>Prima</v>
      </c>
      <c r="J499" s="7" t="str">
        <f>VLOOKUP(Tb_Reseller[[#This Row],[Agen id]],Mapping_Agen!A:C,3,0)</f>
        <v>BSD</v>
      </c>
      <c r="K499" s="17" t="str">
        <f>TRIM(LEFT(Tb_Reseller[[#This Row],[Group]],2))</f>
        <v>P</v>
      </c>
      <c r="L499" s="17" t="str">
        <f>VLOOKUP(Tb_Reseller[[#This Row],[Agen id]],Mapping_Agen!A:E,5,0)</f>
        <v>NON SCO</v>
      </c>
      <c r="M499" s="64">
        <v>0.25806451612903225</v>
      </c>
      <c r="N499" s="65">
        <v>0.1</v>
      </c>
      <c r="O499" s="65">
        <f>IFERROR(VLOOKUP(Tb_Reseller[[#This Row],[Kode Reseller]],[1]Sheet1!$A:$B,2,0),0)</f>
        <v>0.25</v>
      </c>
    </row>
    <row r="500" spans="1:15" x14ac:dyDescent="0.25">
      <c r="A500" s="13" t="s">
        <v>8975</v>
      </c>
      <c r="B500" s="14" t="s">
        <v>8976</v>
      </c>
      <c r="C500" s="15" t="s">
        <v>8213</v>
      </c>
      <c r="D500" s="15" t="s">
        <v>8829</v>
      </c>
      <c r="E500" s="16">
        <v>42829.490972222222</v>
      </c>
      <c r="F500" s="7" t="s">
        <v>8268</v>
      </c>
      <c r="G500" s="13" t="s">
        <v>886</v>
      </c>
      <c r="H500" s="15" t="str">
        <f>UPPER(Tb_Reseller[[#This Row],[Agen id]]&amp;"-"&amp;VLOOKUP(Tb_Reseller[[#This Row],[Agen id]],A:B,2,0)&amp;"("&amp;Tb_Reseller[[#This Row],[Short]]&amp;")")</f>
        <v>AR08869-BAROKAH CELL 2(P)</v>
      </c>
      <c r="I500" s="15" t="str">
        <f>VLOOKUP(Tb_Reseller[[#This Row],[Agen id]],Mapping_Agen!A:D,4,0)</f>
        <v>Prima</v>
      </c>
      <c r="J500" s="7" t="str">
        <f>VLOOKUP(Tb_Reseller[[#This Row],[Agen id]],Mapping_Agen!A:C,3,0)</f>
        <v>BSD</v>
      </c>
      <c r="K500" s="17" t="str">
        <f>TRIM(LEFT(Tb_Reseller[[#This Row],[Group]],2))</f>
        <v>P</v>
      </c>
      <c r="L500" s="17" t="str">
        <f>VLOOKUP(Tb_Reseller[[#This Row],[Agen id]],Mapping_Agen!A:E,5,0)</f>
        <v>NON SCO</v>
      </c>
      <c r="M500" s="64">
        <v>0</v>
      </c>
      <c r="N500" s="65">
        <v>0</v>
      </c>
      <c r="O500" s="65">
        <f>IFERROR(VLOOKUP(Tb_Reseller[[#This Row],[Kode Reseller]],[1]Sheet1!$A:$B,2,0),0)</f>
        <v>0</v>
      </c>
    </row>
    <row r="501" spans="1:15" x14ac:dyDescent="0.25">
      <c r="A501" s="13" t="s">
        <v>814</v>
      </c>
      <c r="B501" s="14" t="s">
        <v>8977</v>
      </c>
      <c r="C501" s="15" t="s">
        <v>8213</v>
      </c>
      <c r="D501" s="15" t="s">
        <v>8231</v>
      </c>
      <c r="E501" s="16">
        <v>42833.50277777778</v>
      </c>
      <c r="F501" s="7" t="s">
        <v>8204</v>
      </c>
      <c r="G501" s="13" t="s">
        <v>814</v>
      </c>
      <c r="H501" s="15" t="str">
        <f>UPPER(Tb_Reseller[[#This Row],[Agen id]]&amp;"-"&amp;VLOOKUP(Tb_Reseller[[#This Row],[Agen id]],A:B,2,0)&amp;"("&amp;Tb_Reseller[[#This Row],[Short]]&amp;")")</f>
        <v>AR08127-COPEQ CELL(P)</v>
      </c>
      <c r="I501" s="15" t="str">
        <f>VLOOKUP(Tb_Reseller[[#This Row],[Agen id]],Mapping_Agen!A:D,4,0)</f>
        <v>Prima</v>
      </c>
      <c r="J501" s="7" t="str">
        <f>VLOOKUP(Tb_Reseller[[#This Row],[Agen id]],Mapping_Agen!A:C,3,0)</f>
        <v>ICON</v>
      </c>
      <c r="K501" s="17" t="str">
        <f>TRIM(LEFT(Tb_Reseller[[#This Row],[Group]],2))</f>
        <v>P</v>
      </c>
      <c r="L501" s="17" t="str">
        <f>VLOOKUP(Tb_Reseller[[#This Row],[Agen id]],Mapping_Agen!A:E,5,0)</f>
        <v>NON SCO</v>
      </c>
      <c r="M501" s="64">
        <v>6.4516129032258063E-2</v>
      </c>
      <c r="N501" s="65">
        <v>0</v>
      </c>
      <c r="O501" s="65">
        <f>IFERROR(VLOOKUP(Tb_Reseller[[#This Row],[Kode Reseller]],[1]Sheet1!$A:$B,2,0),0)</f>
        <v>0.25</v>
      </c>
    </row>
    <row r="502" spans="1:15" x14ac:dyDescent="0.25">
      <c r="A502" s="13" t="s">
        <v>818</v>
      </c>
      <c r="B502" s="14" t="s">
        <v>8978</v>
      </c>
      <c r="C502" s="15" t="s">
        <v>8213</v>
      </c>
      <c r="D502" s="15" t="s">
        <v>8231</v>
      </c>
      <c r="E502" s="16">
        <v>42839.42083333333</v>
      </c>
      <c r="F502" s="7" t="s">
        <v>8204</v>
      </c>
      <c r="G502" s="13" t="s">
        <v>818</v>
      </c>
      <c r="H502" s="15" t="str">
        <f>UPPER(Tb_Reseller[[#This Row],[Agen id]]&amp;"-"&amp;VLOOKUP(Tb_Reseller[[#This Row],[Agen id]],A:B,2,0)&amp;"("&amp;Tb_Reseller[[#This Row],[Short]]&amp;")")</f>
        <v>AR08186-PAGI CELLULER(P)</v>
      </c>
      <c r="I502" s="15" t="str">
        <f>VLOOKUP(Tb_Reseller[[#This Row],[Agen id]],Mapping_Agen!A:D,4,0)</f>
        <v>Prima</v>
      </c>
      <c r="J502" s="7" t="str">
        <f>VLOOKUP(Tb_Reseller[[#This Row],[Agen id]],Mapping_Agen!A:C,3,0)</f>
        <v>ICON</v>
      </c>
      <c r="K502" s="17" t="str">
        <f>TRIM(LEFT(Tb_Reseller[[#This Row],[Group]],2))</f>
        <v>P</v>
      </c>
      <c r="L502" s="17" t="str">
        <f>VLOOKUP(Tb_Reseller[[#This Row],[Agen id]],Mapping_Agen!A:E,5,0)</f>
        <v>Abdul Harris</v>
      </c>
      <c r="M502" s="64">
        <v>10.451612903225865</v>
      </c>
      <c r="N502" s="65">
        <v>11.566666666666636</v>
      </c>
      <c r="O502" s="65">
        <f>IFERROR(VLOOKUP(Tb_Reseller[[#This Row],[Kode Reseller]],[1]Sheet1!$A:$B,2,0),0)</f>
        <v>14.5</v>
      </c>
    </row>
    <row r="503" spans="1:15" x14ac:dyDescent="0.25">
      <c r="A503" s="13" t="s">
        <v>822</v>
      </c>
      <c r="B503" s="14" t="s">
        <v>8979</v>
      </c>
      <c r="C503" s="15" t="s">
        <v>8210</v>
      </c>
      <c r="D503" s="15" t="s">
        <v>8203</v>
      </c>
      <c r="E503" s="16">
        <v>42840.788888888892</v>
      </c>
      <c r="F503" s="7" t="s">
        <v>8204</v>
      </c>
      <c r="G503" s="13" t="s">
        <v>822</v>
      </c>
      <c r="H503" s="15" t="str">
        <f>UPPER(Tb_Reseller[[#This Row],[Agen id]]&amp;"-"&amp;VLOOKUP(Tb_Reseller[[#This Row],[Agen id]],A:B,2,0)&amp;"("&amp;Tb_Reseller[[#This Row],[Short]]&amp;")")</f>
        <v>AR08197-MERRY CELL(RV)</v>
      </c>
      <c r="I503" s="15" t="str">
        <f>VLOOKUP(Tb_Reseller[[#This Row],[Agen id]],Mapping_Agen!A:D,4,0)</f>
        <v>No Limit</v>
      </c>
      <c r="J503" s="7" t="str">
        <f>VLOOKUP(Tb_Reseller[[#This Row],[Agen id]],Mapping_Agen!A:C,3,0)</f>
        <v>BSD</v>
      </c>
      <c r="K503" s="17" t="str">
        <f>TRIM(LEFT(Tb_Reseller[[#This Row],[Group]],2))</f>
        <v>RV</v>
      </c>
      <c r="L503" s="17" t="str">
        <f>VLOOKUP(Tb_Reseller[[#This Row],[Agen id]],Mapping_Agen!A:E,5,0)</f>
        <v>NON SCO</v>
      </c>
      <c r="M503" s="64">
        <v>0</v>
      </c>
      <c r="N503" s="65">
        <v>0</v>
      </c>
      <c r="O503" s="65">
        <f>IFERROR(VLOOKUP(Tb_Reseller[[#This Row],[Kode Reseller]],[1]Sheet1!$A:$B,2,0),0)</f>
        <v>0</v>
      </c>
    </row>
    <row r="504" spans="1:15" x14ac:dyDescent="0.25">
      <c r="A504" s="13" t="s">
        <v>824</v>
      </c>
      <c r="B504" s="14" t="s">
        <v>8980</v>
      </c>
      <c r="C504" s="15" t="s">
        <v>8262</v>
      </c>
      <c r="D504" s="15" t="s">
        <v>8203</v>
      </c>
      <c r="E504" s="16">
        <v>42843.461111111108</v>
      </c>
      <c r="F504" s="7" t="s">
        <v>8204</v>
      </c>
      <c r="G504" s="13" t="s">
        <v>824</v>
      </c>
      <c r="H504" s="15" t="str">
        <f>UPPER(Tb_Reseller[[#This Row],[Agen id]]&amp;"-"&amp;VLOOKUP(Tb_Reseller[[#This Row],[Agen id]],A:B,2,0)&amp;"("&amp;Tb_Reseller[[#This Row],[Short]]&amp;")")</f>
        <v>AR08214-AHMAD YASIRR CELL(RL)</v>
      </c>
      <c r="I504" s="15" t="str">
        <f>VLOOKUP(Tb_Reseller[[#This Row],[Agen id]],Mapping_Agen!A:D,4,0)</f>
        <v>No Limit</v>
      </c>
      <c r="J504" s="7" t="str">
        <f>VLOOKUP(Tb_Reseller[[#This Row],[Agen id]],Mapping_Agen!A:C,3,0)</f>
        <v>BSD</v>
      </c>
      <c r="K504" s="17" t="str">
        <f>TRIM(LEFT(Tb_Reseller[[#This Row],[Group]],2))</f>
        <v>RL</v>
      </c>
      <c r="L504" s="17" t="str">
        <f>VLOOKUP(Tb_Reseller[[#This Row],[Agen id]],Mapping_Agen!A:E,5,0)</f>
        <v>NON SCO</v>
      </c>
      <c r="M504" s="64">
        <v>0</v>
      </c>
      <c r="N504" s="65">
        <v>0</v>
      </c>
      <c r="O504" s="65">
        <f>IFERROR(VLOOKUP(Tb_Reseller[[#This Row],[Kode Reseller]],[1]Sheet1!$A:$B,2,0),0)</f>
        <v>0</v>
      </c>
    </row>
    <row r="505" spans="1:15" x14ac:dyDescent="0.25">
      <c r="A505" s="13" t="s">
        <v>827</v>
      </c>
      <c r="B505" s="14" t="s">
        <v>8981</v>
      </c>
      <c r="C505" s="15" t="s">
        <v>8213</v>
      </c>
      <c r="D505" s="15" t="s">
        <v>8248</v>
      </c>
      <c r="E505" s="16">
        <v>42844.681250000001</v>
      </c>
      <c r="F505" s="7" t="s">
        <v>8204</v>
      </c>
      <c r="G505" s="13" t="s">
        <v>827</v>
      </c>
      <c r="H505" s="15" t="str">
        <f>UPPER(Tb_Reseller[[#This Row],[Agen id]]&amp;"-"&amp;VLOOKUP(Tb_Reseller[[#This Row],[Agen id]],A:B,2,0)&amp;"("&amp;Tb_Reseller[[#This Row],[Short]]&amp;")")</f>
        <v>AR08226-CACA CELL(P)</v>
      </c>
      <c r="I505" s="15" t="str">
        <f>VLOOKUP(Tb_Reseller[[#This Row],[Agen id]],Mapping_Agen!A:D,4,0)</f>
        <v>Prima</v>
      </c>
      <c r="J505" s="7" t="str">
        <f>VLOOKUP(Tb_Reseller[[#This Row],[Agen id]],Mapping_Agen!A:C,3,0)</f>
        <v>PP</v>
      </c>
      <c r="K505" s="17" t="str">
        <f>TRIM(LEFT(Tb_Reseller[[#This Row],[Group]],2))</f>
        <v>P</v>
      </c>
      <c r="L505" s="17" t="str">
        <f>VLOOKUP(Tb_Reseller[[#This Row],[Agen id]],Mapping_Agen!A:E,5,0)</f>
        <v>NON SCO</v>
      </c>
      <c r="M505" s="64">
        <v>0</v>
      </c>
      <c r="N505" s="65">
        <v>0</v>
      </c>
      <c r="O505" s="65">
        <f>IFERROR(VLOOKUP(Tb_Reseller[[#This Row],[Kode Reseller]],[1]Sheet1!$A:$B,2,0),0)</f>
        <v>0</v>
      </c>
    </row>
    <row r="506" spans="1:15" x14ac:dyDescent="0.25">
      <c r="A506" s="13" t="s">
        <v>829</v>
      </c>
      <c r="B506" s="14" t="s">
        <v>8982</v>
      </c>
      <c r="C506" s="15" t="s">
        <v>8210</v>
      </c>
      <c r="D506" s="15" t="s">
        <v>8203</v>
      </c>
      <c r="E506" s="16">
        <v>42847.381944444453</v>
      </c>
      <c r="F506" s="7" t="s">
        <v>8204</v>
      </c>
      <c r="G506" s="13" t="s">
        <v>829</v>
      </c>
      <c r="H506" s="15" t="str">
        <f>UPPER(Tb_Reseller[[#This Row],[Agen id]]&amp;"-"&amp;VLOOKUP(Tb_Reseller[[#This Row],[Agen id]],A:B,2,0)&amp;"("&amp;Tb_Reseller[[#This Row],[Short]]&amp;")")</f>
        <v>AR08245-BOY CELL(RV)</v>
      </c>
      <c r="I506" s="15" t="str">
        <f>VLOOKUP(Tb_Reseller[[#This Row],[Agen id]],Mapping_Agen!A:D,4,0)</f>
        <v>Limit</v>
      </c>
      <c r="J506" s="7" t="str">
        <f>VLOOKUP(Tb_Reseller[[#This Row],[Agen id]],Mapping_Agen!A:C,3,0)</f>
        <v>BSD</v>
      </c>
      <c r="K506" s="17" t="str">
        <f>TRIM(LEFT(Tb_Reseller[[#This Row],[Group]],2))</f>
        <v>RV</v>
      </c>
      <c r="L506" s="17" t="str">
        <f>VLOOKUP(Tb_Reseller[[#This Row],[Agen id]],Mapping_Agen!A:E,5,0)</f>
        <v>Hupron</v>
      </c>
      <c r="M506" s="64">
        <v>2.4193548387096757</v>
      </c>
      <c r="N506" s="65">
        <v>2.5666666666666673</v>
      </c>
      <c r="O506" s="65">
        <f>IFERROR(VLOOKUP(Tb_Reseller[[#This Row],[Kode Reseller]],[1]Sheet1!$A:$B,2,0),0)</f>
        <v>4</v>
      </c>
    </row>
    <row r="507" spans="1:15" x14ac:dyDescent="0.25">
      <c r="A507" s="13" t="s">
        <v>8983</v>
      </c>
      <c r="B507" s="14" t="s">
        <v>8984</v>
      </c>
      <c r="C507" s="15" t="s">
        <v>8210</v>
      </c>
      <c r="D507" s="15" t="s">
        <v>8985</v>
      </c>
      <c r="E507" s="16">
        <v>42847.57916666667</v>
      </c>
      <c r="F507" s="7" t="s">
        <v>8268</v>
      </c>
      <c r="G507" s="13" t="s">
        <v>829</v>
      </c>
      <c r="H507" s="15" t="str">
        <f>UPPER(Tb_Reseller[[#This Row],[Agen id]]&amp;"-"&amp;VLOOKUP(Tb_Reseller[[#This Row],[Agen id]],A:B,2,0)&amp;"("&amp;Tb_Reseller[[#This Row],[Short]]&amp;")")</f>
        <v>AR08245-BOY CELL(RV)</v>
      </c>
      <c r="I507" s="15" t="str">
        <f>VLOOKUP(Tb_Reseller[[#This Row],[Agen id]],Mapping_Agen!A:D,4,0)</f>
        <v>Limit</v>
      </c>
      <c r="J507" s="7" t="str">
        <f>VLOOKUP(Tb_Reseller[[#This Row],[Agen id]],Mapping_Agen!A:C,3,0)</f>
        <v>BSD</v>
      </c>
      <c r="K507" s="17" t="str">
        <f>TRIM(LEFT(Tb_Reseller[[#This Row],[Group]],2))</f>
        <v>RV</v>
      </c>
      <c r="L507" s="17" t="str">
        <f>VLOOKUP(Tb_Reseller[[#This Row],[Agen id]],Mapping_Agen!A:E,5,0)</f>
        <v>Hupron</v>
      </c>
      <c r="M507" s="64">
        <v>0</v>
      </c>
      <c r="N507" s="65">
        <v>0</v>
      </c>
      <c r="O507" s="65">
        <f>IFERROR(VLOOKUP(Tb_Reseller[[#This Row],[Kode Reseller]],[1]Sheet1!$A:$B,2,0),0)</f>
        <v>0</v>
      </c>
    </row>
    <row r="508" spans="1:15" x14ac:dyDescent="0.25">
      <c r="A508" s="13" t="s">
        <v>8986</v>
      </c>
      <c r="B508" s="14" t="s">
        <v>8987</v>
      </c>
      <c r="C508" s="15" t="s">
        <v>8210</v>
      </c>
      <c r="D508" s="15" t="s">
        <v>8985</v>
      </c>
      <c r="E508" s="16">
        <v>42847.663194444453</v>
      </c>
      <c r="F508" s="7" t="s">
        <v>8268</v>
      </c>
      <c r="G508" s="13" t="s">
        <v>829</v>
      </c>
      <c r="H508" s="15" t="str">
        <f>UPPER(Tb_Reseller[[#This Row],[Agen id]]&amp;"-"&amp;VLOOKUP(Tb_Reseller[[#This Row],[Agen id]],A:B,2,0)&amp;"("&amp;Tb_Reseller[[#This Row],[Short]]&amp;")")</f>
        <v>AR08245-BOY CELL(RV)</v>
      </c>
      <c r="I508" s="15" t="str">
        <f>VLOOKUP(Tb_Reseller[[#This Row],[Agen id]],Mapping_Agen!A:D,4,0)</f>
        <v>Limit</v>
      </c>
      <c r="J508" s="7" t="str">
        <f>VLOOKUP(Tb_Reseller[[#This Row],[Agen id]],Mapping_Agen!A:C,3,0)</f>
        <v>BSD</v>
      </c>
      <c r="K508" s="17" t="str">
        <f>TRIM(LEFT(Tb_Reseller[[#This Row],[Group]],2))</f>
        <v>RV</v>
      </c>
      <c r="L508" s="17" t="str">
        <f>VLOOKUP(Tb_Reseller[[#This Row],[Agen id]],Mapping_Agen!A:E,5,0)</f>
        <v>Hupron</v>
      </c>
      <c r="M508" s="64">
        <v>4.8709677419354804</v>
      </c>
      <c r="N508" s="65">
        <v>5.4333333333333238</v>
      </c>
      <c r="O508" s="65">
        <f>IFERROR(VLOOKUP(Tb_Reseller[[#This Row],[Kode Reseller]],[1]Sheet1!$A:$B,2,0),0)</f>
        <v>5</v>
      </c>
    </row>
    <row r="509" spans="1:15" x14ac:dyDescent="0.25">
      <c r="A509" s="13" t="s">
        <v>8988</v>
      </c>
      <c r="B509" s="14" t="s">
        <v>8989</v>
      </c>
      <c r="C509" s="15" t="s">
        <v>8210</v>
      </c>
      <c r="D509" s="15" t="s">
        <v>8985</v>
      </c>
      <c r="E509" s="16">
        <v>42850.370833333327</v>
      </c>
      <c r="F509" s="7" t="s">
        <v>8268</v>
      </c>
      <c r="G509" s="13" t="s">
        <v>829</v>
      </c>
      <c r="H509" s="15" t="str">
        <f>UPPER(Tb_Reseller[[#This Row],[Agen id]]&amp;"-"&amp;VLOOKUP(Tb_Reseller[[#This Row],[Agen id]],A:B,2,0)&amp;"("&amp;Tb_Reseller[[#This Row],[Short]]&amp;")")</f>
        <v>AR08245-BOY CELL(RV)</v>
      </c>
      <c r="I509" s="15" t="str">
        <f>VLOOKUP(Tb_Reseller[[#This Row],[Agen id]],Mapping_Agen!A:D,4,0)</f>
        <v>Limit</v>
      </c>
      <c r="J509" s="7" t="str">
        <f>VLOOKUP(Tb_Reseller[[#This Row],[Agen id]],Mapping_Agen!A:C,3,0)</f>
        <v>BSD</v>
      </c>
      <c r="K509" s="17" t="str">
        <f>TRIM(LEFT(Tb_Reseller[[#This Row],[Group]],2))</f>
        <v>RV</v>
      </c>
      <c r="L509" s="17" t="str">
        <f>VLOOKUP(Tb_Reseller[[#This Row],[Agen id]],Mapping_Agen!A:E,5,0)</f>
        <v>Hupron</v>
      </c>
      <c r="M509" s="64">
        <v>0</v>
      </c>
      <c r="N509" s="65">
        <v>0</v>
      </c>
      <c r="O509" s="65">
        <f>IFERROR(VLOOKUP(Tb_Reseller[[#This Row],[Kode Reseller]],[1]Sheet1!$A:$B,2,0),0)</f>
        <v>0</v>
      </c>
    </row>
    <row r="510" spans="1:15" x14ac:dyDescent="0.25">
      <c r="A510" s="13" t="s">
        <v>832</v>
      </c>
      <c r="B510" s="14" t="s">
        <v>8990</v>
      </c>
      <c r="C510" s="15" t="s">
        <v>8222</v>
      </c>
      <c r="D510" s="15" t="s">
        <v>8203</v>
      </c>
      <c r="E510" s="16">
        <v>42850.87777777778</v>
      </c>
      <c r="F510" s="7" t="s">
        <v>8204</v>
      </c>
      <c r="G510" s="13" t="s">
        <v>832</v>
      </c>
      <c r="H510" s="15" t="str">
        <f>UPPER(Tb_Reseller[[#This Row],[Agen id]]&amp;"-"&amp;VLOOKUP(Tb_Reseller[[#This Row],[Agen id]],A:B,2,0)&amp;"("&amp;Tb_Reseller[[#This Row],[Short]]&amp;")")</f>
        <v>AR08300-HENDI CELL(MV)</v>
      </c>
      <c r="I510" s="15" t="str">
        <f>VLOOKUP(Tb_Reseller[[#This Row],[Agen id]],Mapping_Agen!A:D,4,0)</f>
        <v>Limit</v>
      </c>
      <c r="J510" s="7" t="str">
        <f>VLOOKUP(Tb_Reseller[[#This Row],[Agen id]],Mapping_Agen!A:C,3,0)</f>
        <v>BSD</v>
      </c>
      <c r="K510" s="17" t="str">
        <f>TRIM(LEFT(Tb_Reseller[[#This Row],[Group]],2))</f>
        <v>MV</v>
      </c>
      <c r="L510" s="17" t="str">
        <f>VLOOKUP(Tb_Reseller[[#This Row],[Agen id]],Mapping_Agen!A:E,5,0)</f>
        <v>Hupron</v>
      </c>
      <c r="M510" s="64">
        <v>1.3548387096774184</v>
      </c>
      <c r="N510" s="65">
        <v>2.7666666666666666</v>
      </c>
      <c r="O510" s="65">
        <f>IFERROR(VLOOKUP(Tb_Reseller[[#This Row],[Kode Reseller]],[1]Sheet1!$A:$B,2,0),0)</f>
        <v>2.25</v>
      </c>
    </row>
    <row r="511" spans="1:15" x14ac:dyDescent="0.25">
      <c r="A511" s="13" t="s">
        <v>3045</v>
      </c>
      <c r="B511" s="14" t="s">
        <v>8991</v>
      </c>
      <c r="C511" s="15" t="s">
        <v>8213</v>
      </c>
      <c r="D511" s="15" t="s">
        <v>8203</v>
      </c>
      <c r="E511" s="16">
        <v>42851.525000000001</v>
      </c>
      <c r="F511" s="7" t="s">
        <v>8204</v>
      </c>
      <c r="G511" s="13" t="s">
        <v>3045</v>
      </c>
      <c r="H511" s="15" t="str">
        <f>UPPER(Tb_Reseller[[#This Row],[Agen id]]&amp;"-"&amp;VLOOKUP(Tb_Reseller[[#This Row],[Agen id]],A:B,2,0)&amp;"("&amp;Tb_Reseller[[#This Row],[Short]]&amp;")")</f>
        <v>AR08304-BOY RELOAD(P)</v>
      </c>
      <c r="I511" s="15" t="str">
        <f>VLOOKUP(Tb_Reseller[[#This Row],[Agen id]],Mapping_Agen!A:D,4,0)</f>
        <v>Prima</v>
      </c>
      <c r="J511" s="7" t="str">
        <f>VLOOKUP(Tb_Reseller[[#This Row],[Agen id]],Mapping_Agen!A:C,3,0)</f>
        <v>BSD</v>
      </c>
      <c r="K511" s="17" t="str">
        <f>TRIM(LEFT(Tb_Reseller[[#This Row],[Group]],2))</f>
        <v>P</v>
      </c>
      <c r="L511" s="17" t="str">
        <f>VLOOKUP(Tb_Reseller[[#This Row],[Agen id]],Mapping_Agen!A:E,5,0)</f>
        <v>NON SCO</v>
      </c>
      <c r="M511" s="64">
        <v>0.22580645161290322</v>
      </c>
      <c r="N511" s="65">
        <v>0.1</v>
      </c>
      <c r="O511" s="65">
        <f>IFERROR(VLOOKUP(Tb_Reseller[[#This Row],[Kode Reseller]],[1]Sheet1!$A:$B,2,0),0)</f>
        <v>0</v>
      </c>
    </row>
    <row r="512" spans="1:15" x14ac:dyDescent="0.25">
      <c r="A512" s="13" t="s">
        <v>8992</v>
      </c>
      <c r="B512" s="14" t="s">
        <v>8982</v>
      </c>
      <c r="C512" s="15" t="s">
        <v>8213</v>
      </c>
      <c r="D512" s="15" t="s">
        <v>8993</v>
      </c>
      <c r="E512" s="16">
        <v>42851.550694444442</v>
      </c>
      <c r="F512" s="7" t="s">
        <v>8268</v>
      </c>
      <c r="G512" s="13" t="s">
        <v>3045</v>
      </c>
      <c r="H512" s="15" t="str">
        <f>UPPER(Tb_Reseller[[#This Row],[Agen id]]&amp;"-"&amp;VLOOKUP(Tb_Reseller[[#This Row],[Agen id]],A:B,2,0)&amp;"("&amp;Tb_Reseller[[#This Row],[Short]]&amp;")")</f>
        <v>AR08304-BOY RELOAD(P)</v>
      </c>
      <c r="I512" s="15" t="str">
        <f>VLOOKUP(Tb_Reseller[[#This Row],[Agen id]],Mapping_Agen!A:D,4,0)</f>
        <v>Prima</v>
      </c>
      <c r="J512" s="7" t="str">
        <f>VLOOKUP(Tb_Reseller[[#This Row],[Agen id]],Mapping_Agen!A:C,3,0)</f>
        <v>BSD</v>
      </c>
      <c r="K512" s="17" t="str">
        <f>TRIM(LEFT(Tb_Reseller[[#This Row],[Group]],2))</f>
        <v>P</v>
      </c>
      <c r="L512" s="17" t="str">
        <f>VLOOKUP(Tb_Reseller[[#This Row],[Agen id]],Mapping_Agen!A:E,5,0)</f>
        <v>NON SCO</v>
      </c>
      <c r="M512" s="64">
        <v>6.4516129032258063E-2</v>
      </c>
      <c r="N512" s="65">
        <v>6.6666666666666666E-2</v>
      </c>
      <c r="O512" s="65">
        <f>IFERROR(VLOOKUP(Tb_Reseller[[#This Row],[Kode Reseller]],[1]Sheet1!$A:$B,2,0),0)</f>
        <v>0.5</v>
      </c>
    </row>
    <row r="513" spans="1:15" x14ac:dyDescent="0.25">
      <c r="A513" s="13" t="s">
        <v>8994</v>
      </c>
      <c r="B513" s="14" t="s">
        <v>8995</v>
      </c>
      <c r="C513" s="15" t="s">
        <v>8210</v>
      </c>
      <c r="D513" s="15" t="s">
        <v>8985</v>
      </c>
      <c r="E513" s="16">
        <v>42853.740277777782</v>
      </c>
      <c r="F513" s="7" t="s">
        <v>8268</v>
      </c>
      <c r="G513" s="13" t="s">
        <v>829</v>
      </c>
      <c r="H513" s="15" t="str">
        <f>UPPER(Tb_Reseller[[#This Row],[Agen id]]&amp;"-"&amp;VLOOKUP(Tb_Reseller[[#This Row],[Agen id]],A:B,2,0)&amp;"("&amp;Tb_Reseller[[#This Row],[Short]]&amp;")")</f>
        <v>AR08245-BOY CELL(RV)</v>
      </c>
      <c r="I513" s="15" t="str">
        <f>VLOOKUP(Tb_Reseller[[#This Row],[Agen id]],Mapping_Agen!A:D,4,0)</f>
        <v>Limit</v>
      </c>
      <c r="J513" s="7" t="str">
        <f>VLOOKUP(Tb_Reseller[[#This Row],[Agen id]],Mapping_Agen!A:C,3,0)</f>
        <v>BSD</v>
      </c>
      <c r="K513" s="17" t="str">
        <f>TRIM(LEFT(Tb_Reseller[[#This Row],[Group]],2))</f>
        <v>RV</v>
      </c>
      <c r="L513" s="17" t="str">
        <f>VLOOKUP(Tb_Reseller[[#This Row],[Agen id]],Mapping_Agen!A:E,5,0)</f>
        <v>Hupron</v>
      </c>
      <c r="M513" s="64">
        <v>10.000000000000046</v>
      </c>
      <c r="N513" s="65">
        <v>9.7666666666666426</v>
      </c>
      <c r="O513" s="65">
        <f>IFERROR(VLOOKUP(Tb_Reseller[[#This Row],[Kode Reseller]],[1]Sheet1!$A:$B,2,0),0)</f>
        <v>9.5</v>
      </c>
    </row>
    <row r="514" spans="1:15" x14ac:dyDescent="0.25">
      <c r="A514" s="13" t="s">
        <v>8996</v>
      </c>
      <c r="B514" s="14" t="s">
        <v>8997</v>
      </c>
      <c r="C514" s="15" t="s">
        <v>8210</v>
      </c>
      <c r="D514" s="15" t="s">
        <v>8985</v>
      </c>
      <c r="E514" s="16">
        <v>42857.352777777778</v>
      </c>
      <c r="F514" s="7" t="s">
        <v>8268</v>
      </c>
      <c r="G514" s="13" t="s">
        <v>829</v>
      </c>
      <c r="H514" s="15" t="str">
        <f>UPPER(Tb_Reseller[[#This Row],[Agen id]]&amp;"-"&amp;VLOOKUP(Tb_Reseller[[#This Row],[Agen id]],A:B,2,0)&amp;"("&amp;Tb_Reseller[[#This Row],[Short]]&amp;")")</f>
        <v>AR08245-BOY CELL(RV)</v>
      </c>
      <c r="I514" s="15" t="str">
        <f>VLOOKUP(Tb_Reseller[[#This Row],[Agen id]],Mapping_Agen!A:D,4,0)</f>
        <v>Limit</v>
      </c>
      <c r="J514" s="7" t="str">
        <f>VLOOKUP(Tb_Reseller[[#This Row],[Agen id]],Mapping_Agen!A:C,3,0)</f>
        <v>BSD</v>
      </c>
      <c r="K514" s="17" t="str">
        <f>TRIM(LEFT(Tb_Reseller[[#This Row],[Group]],2))</f>
        <v>RV</v>
      </c>
      <c r="L514" s="17" t="str">
        <f>VLOOKUP(Tb_Reseller[[#This Row],[Agen id]],Mapping_Agen!A:E,5,0)</f>
        <v>Hupron</v>
      </c>
      <c r="M514" s="64">
        <v>0.99999999999999933</v>
      </c>
      <c r="N514" s="65">
        <v>1.0666666666666667</v>
      </c>
      <c r="O514" s="65">
        <f>IFERROR(VLOOKUP(Tb_Reseller[[#This Row],[Kode Reseller]],[1]Sheet1!$A:$B,2,0),0)</f>
        <v>1.25</v>
      </c>
    </row>
    <row r="515" spans="1:15" x14ac:dyDescent="0.25">
      <c r="A515" s="13" t="s">
        <v>837</v>
      </c>
      <c r="B515" s="14" t="s">
        <v>8998</v>
      </c>
      <c r="C515" s="15" t="s">
        <v>8208</v>
      </c>
      <c r="D515" s="15" t="s">
        <v>8248</v>
      </c>
      <c r="E515" s="16">
        <v>42857.353472222218</v>
      </c>
      <c r="F515" s="7" t="s">
        <v>8204</v>
      </c>
      <c r="G515" s="13" t="s">
        <v>837</v>
      </c>
      <c r="H515" s="15" t="str">
        <f>UPPER(Tb_Reseller[[#This Row],[Agen id]]&amp;"-"&amp;VLOOKUP(Tb_Reseller[[#This Row],[Agen id]],A:B,2,0)&amp;"("&amp;Tb_Reseller[[#This Row],[Short]]&amp;")")</f>
        <v>AR08349-DEN(R)</v>
      </c>
      <c r="I515" s="15" t="str">
        <f>VLOOKUP(Tb_Reseller[[#This Row],[Agen id]],Mapping_Agen!A:D,4,0)</f>
        <v>No Limit</v>
      </c>
      <c r="J515" s="7" t="str">
        <f>VLOOKUP(Tb_Reseller[[#This Row],[Agen id]],Mapping_Agen!A:C,3,0)</f>
        <v>PP</v>
      </c>
      <c r="K515" s="17" t="str">
        <f>TRIM(LEFT(Tb_Reseller[[#This Row],[Group]],2))</f>
        <v>R</v>
      </c>
      <c r="L515" s="17" t="str">
        <f>VLOOKUP(Tb_Reseller[[#This Row],[Agen id]],Mapping_Agen!A:E,5,0)</f>
        <v>NON SCO</v>
      </c>
      <c r="M515" s="64">
        <v>0</v>
      </c>
      <c r="N515" s="65">
        <v>0</v>
      </c>
      <c r="O515" s="65">
        <f>IFERROR(VLOOKUP(Tb_Reseller[[#This Row],[Kode Reseller]],[1]Sheet1!$A:$B,2,0),0)</f>
        <v>0</v>
      </c>
    </row>
    <row r="516" spans="1:15" x14ac:dyDescent="0.25">
      <c r="A516" s="13" t="s">
        <v>839</v>
      </c>
      <c r="B516" s="14" t="s">
        <v>8999</v>
      </c>
      <c r="C516" s="15" t="s">
        <v>8262</v>
      </c>
      <c r="D516" s="15" t="s">
        <v>8203</v>
      </c>
      <c r="E516" s="16">
        <v>42859.814583333333</v>
      </c>
      <c r="F516" s="7" t="s">
        <v>8204</v>
      </c>
      <c r="G516" s="13" t="s">
        <v>839</v>
      </c>
      <c r="H516" s="15" t="str">
        <f>UPPER(Tb_Reseller[[#This Row],[Agen id]]&amp;"-"&amp;VLOOKUP(Tb_Reseller[[#This Row],[Agen id]],A:B,2,0)&amp;"("&amp;Tb_Reseller[[#This Row],[Short]]&amp;")")</f>
        <v>AR08378-SUCI CELL(RL)</v>
      </c>
      <c r="I516" s="15" t="str">
        <f>VLOOKUP(Tb_Reseller[[#This Row],[Agen id]],Mapping_Agen!A:D,4,0)</f>
        <v>Limit</v>
      </c>
      <c r="J516" s="7" t="str">
        <f>VLOOKUP(Tb_Reseller[[#This Row],[Agen id]],Mapping_Agen!A:C,3,0)</f>
        <v>BSD</v>
      </c>
      <c r="K516" s="17" t="str">
        <f>TRIM(LEFT(Tb_Reseller[[#This Row],[Group]],2))</f>
        <v>RL</v>
      </c>
      <c r="L516" s="17" t="str">
        <f>VLOOKUP(Tb_Reseller[[#This Row],[Agen id]],Mapping_Agen!A:E,5,0)</f>
        <v>Hupron</v>
      </c>
      <c r="M516" s="64">
        <v>0.16129032258064516</v>
      </c>
      <c r="N516" s="65">
        <v>0.23333333333333331</v>
      </c>
      <c r="O516" s="65">
        <f>IFERROR(VLOOKUP(Tb_Reseller[[#This Row],[Kode Reseller]],[1]Sheet1!$A:$B,2,0),0)</f>
        <v>1.75</v>
      </c>
    </row>
    <row r="517" spans="1:15" x14ac:dyDescent="0.25">
      <c r="A517" s="13" t="s">
        <v>9000</v>
      </c>
      <c r="B517" s="14" t="s">
        <v>9001</v>
      </c>
      <c r="C517" s="15" t="s">
        <v>8213</v>
      </c>
      <c r="D517" s="15" t="s">
        <v>9002</v>
      </c>
      <c r="E517" s="16">
        <v>42860.34375</v>
      </c>
      <c r="F517" s="7" t="s">
        <v>8268</v>
      </c>
      <c r="G517" s="13" t="s">
        <v>432</v>
      </c>
      <c r="H517" s="15" t="str">
        <f>UPPER(Tb_Reseller[[#This Row],[Agen id]]&amp;"-"&amp;VLOOKUP(Tb_Reseller[[#This Row],[Agen id]],A:B,2,0)&amp;"("&amp;Tb_Reseller[[#This Row],[Short]]&amp;")")</f>
        <v>AR01800-FARID CELL(P)</v>
      </c>
      <c r="I517" s="15" t="str">
        <f>VLOOKUP(Tb_Reseller[[#This Row],[Agen id]],Mapping_Agen!A:D,4,0)</f>
        <v>Prima</v>
      </c>
      <c r="J517" s="7" t="str">
        <f>VLOOKUP(Tb_Reseller[[#This Row],[Agen id]],Mapping_Agen!A:C,3,0)</f>
        <v>BSD</v>
      </c>
      <c r="K517" s="17" t="str">
        <f>TRIM(LEFT(Tb_Reseller[[#This Row],[Group]],2))</f>
        <v>P</v>
      </c>
      <c r="L517" s="17" t="str">
        <f>VLOOKUP(Tb_Reseller[[#This Row],[Agen id]],Mapping_Agen!A:E,5,0)</f>
        <v>NON SCO</v>
      </c>
      <c r="M517" s="64">
        <v>0</v>
      </c>
      <c r="N517" s="65">
        <v>0</v>
      </c>
      <c r="O517" s="65">
        <f>IFERROR(VLOOKUP(Tb_Reseller[[#This Row],[Kode Reseller]],[1]Sheet1!$A:$B,2,0),0)</f>
        <v>0</v>
      </c>
    </row>
    <row r="518" spans="1:15" x14ac:dyDescent="0.25">
      <c r="A518" s="13" t="s">
        <v>842</v>
      </c>
      <c r="B518" s="14" t="s">
        <v>9003</v>
      </c>
      <c r="C518" s="15" t="s">
        <v>8210</v>
      </c>
      <c r="D518" s="15" t="s">
        <v>8248</v>
      </c>
      <c r="E518" s="16">
        <v>42861.455555555563</v>
      </c>
      <c r="F518" s="7" t="s">
        <v>8204</v>
      </c>
      <c r="G518" s="13" t="s">
        <v>842</v>
      </c>
      <c r="H518" s="15" t="str">
        <f>UPPER(Tb_Reseller[[#This Row],[Agen id]]&amp;"-"&amp;VLOOKUP(Tb_Reseller[[#This Row],[Agen id]],A:B,2,0)&amp;"("&amp;Tb_Reseller[[#This Row],[Short]]&amp;")")</f>
        <v>AR08390-AMAR CELL(RV)</v>
      </c>
      <c r="I518" s="15" t="str">
        <f>VLOOKUP(Tb_Reseller[[#This Row],[Agen id]],Mapping_Agen!A:D,4,0)</f>
        <v>No Limit</v>
      </c>
      <c r="J518" s="7" t="str">
        <f>VLOOKUP(Tb_Reseller[[#This Row],[Agen id]],Mapping_Agen!A:C,3,0)</f>
        <v>PP</v>
      </c>
      <c r="K518" s="17" t="str">
        <f>TRIM(LEFT(Tb_Reseller[[#This Row],[Group]],2))</f>
        <v>RV</v>
      </c>
      <c r="L518" s="17" t="str">
        <f>VLOOKUP(Tb_Reseller[[#This Row],[Agen id]],Mapping_Agen!A:E,5,0)</f>
        <v>NON SCO</v>
      </c>
      <c r="M518" s="64">
        <v>0</v>
      </c>
      <c r="N518" s="65">
        <v>0</v>
      </c>
      <c r="O518" s="65">
        <f>IFERROR(VLOOKUP(Tb_Reseller[[#This Row],[Kode Reseller]],[1]Sheet1!$A:$B,2,0),0)</f>
        <v>0</v>
      </c>
    </row>
    <row r="519" spans="1:15" x14ac:dyDescent="0.25">
      <c r="A519" s="13" t="s">
        <v>5204</v>
      </c>
      <c r="B519" s="14" t="s">
        <v>9004</v>
      </c>
      <c r="C519" s="15" t="s">
        <v>8213</v>
      </c>
      <c r="D519" s="15" t="s">
        <v>8248</v>
      </c>
      <c r="E519" s="16">
        <v>42865.584027777782</v>
      </c>
      <c r="F519" s="7" t="s">
        <v>8204</v>
      </c>
      <c r="G519" s="13" t="s">
        <v>5204</v>
      </c>
      <c r="H519" s="15" t="str">
        <f>UPPER(Tb_Reseller[[#This Row],[Agen id]]&amp;"-"&amp;VLOOKUP(Tb_Reseller[[#This Row],[Agen id]],A:B,2,0)&amp;"("&amp;Tb_Reseller[[#This Row],[Short]]&amp;")")</f>
        <v>AR08425-CAKIL CELL(P)</v>
      </c>
      <c r="I519" s="15" t="str">
        <f>VLOOKUP(Tb_Reseller[[#This Row],[Agen id]],Mapping_Agen!A:D,4,0)</f>
        <v>Prima</v>
      </c>
      <c r="J519" s="7" t="str">
        <f>VLOOKUP(Tb_Reseller[[#This Row],[Agen id]],Mapping_Agen!A:C,3,0)</f>
        <v>PP</v>
      </c>
      <c r="K519" s="17" t="str">
        <f>TRIM(LEFT(Tb_Reseller[[#This Row],[Group]],2))</f>
        <v>P</v>
      </c>
      <c r="L519" s="17" t="str">
        <f>VLOOKUP(Tb_Reseller[[#This Row],[Agen id]],Mapping_Agen!A:E,5,0)</f>
        <v>NON SCO</v>
      </c>
      <c r="M519" s="64">
        <v>3.2258064516129031E-2</v>
      </c>
      <c r="N519" s="65">
        <v>6.6666666666666666E-2</v>
      </c>
      <c r="O519" s="65">
        <f>IFERROR(VLOOKUP(Tb_Reseller[[#This Row],[Kode Reseller]],[1]Sheet1!$A:$B,2,0),0)</f>
        <v>0.75</v>
      </c>
    </row>
    <row r="520" spans="1:15" x14ac:dyDescent="0.25">
      <c r="A520" s="13" t="s">
        <v>3639</v>
      </c>
      <c r="B520" s="14" t="s">
        <v>9005</v>
      </c>
      <c r="C520" s="15" t="s">
        <v>8213</v>
      </c>
      <c r="D520" s="15" t="s">
        <v>8203</v>
      </c>
      <c r="E520" s="16">
        <v>42865.728472222218</v>
      </c>
      <c r="F520" s="7" t="s">
        <v>8204</v>
      </c>
      <c r="G520" s="13" t="s">
        <v>3639</v>
      </c>
      <c r="H520" s="15" t="str">
        <f>UPPER(Tb_Reseller[[#This Row],[Agen id]]&amp;"-"&amp;VLOOKUP(Tb_Reseller[[#This Row],[Agen id]],A:B,2,0)&amp;"("&amp;Tb_Reseller[[#This Row],[Short]]&amp;")")</f>
        <v>AR08428-ROSSI CELL(P)</v>
      </c>
      <c r="I520" s="15" t="str">
        <f>VLOOKUP(Tb_Reseller[[#This Row],[Agen id]],Mapping_Agen!A:D,4,0)</f>
        <v>Prima</v>
      </c>
      <c r="J520" s="7" t="str">
        <f>VLOOKUP(Tb_Reseller[[#This Row],[Agen id]],Mapping_Agen!A:C,3,0)</f>
        <v>BSD</v>
      </c>
      <c r="K520" s="17" t="str">
        <f>TRIM(LEFT(Tb_Reseller[[#This Row],[Group]],2))</f>
        <v>P</v>
      </c>
      <c r="L520" s="17" t="str">
        <f>VLOOKUP(Tb_Reseller[[#This Row],[Agen id]],Mapping_Agen!A:E,5,0)</f>
        <v>NON SCO</v>
      </c>
      <c r="M520" s="64">
        <v>0.38709677419354827</v>
      </c>
      <c r="N520" s="65">
        <v>0.43333333333333329</v>
      </c>
      <c r="O520" s="65">
        <f>IFERROR(VLOOKUP(Tb_Reseller[[#This Row],[Kode Reseller]],[1]Sheet1!$A:$B,2,0),0)</f>
        <v>0.5</v>
      </c>
    </row>
    <row r="521" spans="1:15" x14ac:dyDescent="0.25">
      <c r="A521" s="13" t="s">
        <v>849</v>
      </c>
      <c r="B521" s="14" t="s">
        <v>9006</v>
      </c>
      <c r="C521" s="15" t="s">
        <v>8210</v>
      </c>
      <c r="D521" s="15" t="s">
        <v>8203</v>
      </c>
      <c r="E521" s="16">
        <v>42866.792361111111</v>
      </c>
      <c r="F521" s="7" t="s">
        <v>8204</v>
      </c>
      <c r="G521" s="13" t="s">
        <v>849</v>
      </c>
      <c r="H521" s="15" t="str">
        <f>UPPER(Tb_Reseller[[#This Row],[Agen id]]&amp;"-"&amp;VLOOKUP(Tb_Reseller[[#This Row],[Agen id]],A:B,2,0)&amp;"("&amp;Tb_Reseller[[#This Row],[Short]]&amp;")")</f>
        <v>AR08437-M IBRAHIM(RV)</v>
      </c>
      <c r="I521" s="15" t="str">
        <f>VLOOKUP(Tb_Reseller[[#This Row],[Agen id]],Mapping_Agen!A:D,4,0)</f>
        <v>Limit</v>
      </c>
      <c r="J521" s="7" t="str">
        <f>VLOOKUP(Tb_Reseller[[#This Row],[Agen id]],Mapping_Agen!A:C,3,0)</f>
        <v>BSD</v>
      </c>
      <c r="K521" s="17" t="str">
        <f>TRIM(LEFT(Tb_Reseller[[#This Row],[Group]],2))</f>
        <v>RV</v>
      </c>
      <c r="L521" s="17" t="str">
        <f>VLOOKUP(Tb_Reseller[[#This Row],[Agen id]],Mapping_Agen!A:E,5,0)</f>
        <v>Hupron</v>
      </c>
      <c r="M521" s="64">
        <v>23.451612903225801</v>
      </c>
      <c r="N521" s="65">
        <v>22.366666666666937</v>
      </c>
      <c r="O521" s="65">
        <f>IFERROR(VLOOKUP(Tb_Reseller[[#This Row],[Kode Reseller]],[1]Sheet1!$A:$B,2,0),0)</f>
        <v>24.75</v>
      </c>
    </row>
    <row r="522" spans="1:15" x14ac:dyDescent="0.25">
      <c r="A522" s="13" t="s">
        <v>9007</v>
      </c>
      <c r="B522" s="14" t="s">
        <v>9008</v>
      </c>
      <c r="C522" s="15" t="s">
        <v>8213</v>
      </c>
      <c r="D522" s="15" t="s">
        <v>8521</v>
      </c>
      <c r="E522" s="16">
        <v>42866.92083333333</v>
      </c>
      <c r="F522" s="7" t="s">
        <v>8268</v>
      </c>
      <c r="G522" s="13" t="s">
        <v>432</v>
      </c>
      <c r="H522" s="15" t="str">
        <f>UPPER(Tb_Reseller[[#This Row],[Agen id]]&amp;"-"&amp;VLOOKUP(Tb_Reseller[[#This Row],[Agen id]],A:B,2,0)&amp;"("&amp;Tb_Reseller[[#This Row],[Short]]&amp;")")</f>
        <v>AR01800-FARID CELL(P)</v>
      </c>
      <c r="I522" s="15" t="str">
        <f>VLOOKUP(Tb_Reseller[[#This Row],[Agen id]],Mapping_Agen!A:D,4,0)</f>
        <v>Prima</v>
      </c>
      <c r="J522" s="7" t="str">
        <f>VLOOKUP(Tb_Reseller[[#This Row],[Agen id]],Mapping_Agen!A:C,3,0)</f>
        <v>BSD</v>
      </c>
      <c r="K522" s="17" t="str">
        <f>TRIM(LEFT(Tb_Reseller[[#This Row],[Group]],2))</f>
        <v>P</v>
      </c>
      <c r="L522" s="17" t="str">
        <f>VLOOKUP(Tb_Reseller[[#This Row],[Agen id]],Mapping_Agen!A:E,5,0)</f>
        <v>NON SCO</v>
      </c>
      <c r="M522" s="64">
        <v>0</v>
      </c>
      <c r="N522" s="65">
        <v>0</v>
      </c>
      <c r="O522" s="65">
        <f>IFERROR(VLOOKUP(Tb_Reseller[[#This Row],[Kode Reseller]],[1]Sheet1!$A:$B,2,0),0)</f>
        <v>0</v>
      </c>
    </row>
    <row r="523" spans="1:15" x14ac:dyDescent="0.25">
      <c r="A523" s="13" t="s">
        <v>2263</v>
      </c>
      <c r="B523" s="14" t="s">
        <v>8928</v>
      </c>
      <c r="C523" s="15" t="s">
        <v>8237</v>
      </c>
      <c r="D523" s="15" t="s">
        <v>8248</v>
      </c>
      <c r="E523" s="16">
        <v>42872.446527777778</v>
      </c>
      <c r="F523" s="7" t="s">
        <v>8204</v>
      </c>
      <c r="G523" s="13" t="s">
        <v>2263</v>
      </c>
      <c r="H523" s="15" t="str">
        <f>UPPER(Tb_Reseller[[#This Row],[Agen id]]&amp;"-"&amp;VLOOKUP(Tb_Reseller[[#This Row],[Agen id]],A:B,2,0)&amp;"("&amp;Tb_Reseller[[#This Row],[Short]]&amp;")")</f>
        <v>AR08473-MIA CELL(M)</v>
      </c>
      <c r="I523" s="15" t="str">
        <f>VLOOKUP(Tb_Reseller[[#This Row],[Agen id]],Mapping_Agen!A:D,4,0)</f>
        <v>No Limit</v>
      </c>
      <c r="J523" s="7" t="str">
        <f>VLOOKUP(Tb_Reseller[[#This Row],[Agen id]],Mapping_Agen!A:C,3,0)</f>
        <v>PP</v>
      </c>
      <c r="K523" s="17" t="str">
        <f>TRIM(LEFT(Tb_Reseller[[#This Row],[Group]],2))</f>
        <v>M</v>
      </c>
      <c r="L523" s="17" t="str">
        <f>VLOOKUP(Tb_Reseller[[#This Row],[Agen id]],Mapping_Agen!A:E,5,0)</f>
        <v>NON SCO</v>
      </c>
      <c r="M523" s="64">
        <v>0.54838709677419328</v>
      </c>
      <c r="N523" s="65">
        <v>0.6333333333333333</v>
      </c>
      <c r="O523" s="65">
        <f>IFERROR(VLOOKUP(Tb_Reseller[[#This Row],[Kode Reseller]],[1]Sheet1!$A:$B,2,0),0)</f>
        <v>0</v>
      </c>
    </row>
    <row r="524" spans="1:15" x14ac:dyDescent="0.25">
      <c r="A524" s="13" t="s">
        <v>5888</v>
      </c>
      <c r="B524" s="14" t="s">
        <v>9009</v>
      </c>
      <c r="C524" s="15" t="s">
        <v>8237</v>
      </c>
      <c r="D524" s="15" t="s">
        <v>8203</v>
      </c>
      <c r="E524" s="16">
        <v>42874.335416666669</v>
      </c>
      <c r="F524" s="7" t="s">
        <v>8204</v>
      </c>
      <c r="G524" s="13" t="s">
        <v>5888</v>
      </c>
      <c r="H524" s="15" t="str">
        <f>UPPER(Tb_Reseller[[#This Row],[Agen id]]&amp;"-"&amp;VLOOKUP(Tb_Reseller[[#This Row],[Agen id]],A:B,2,0)&amp;"("&amp;Tb_Reseller[[#This Row],[Short]]&amp;")")</f>
        <v>AR08483-DZAKY CELL 2(M)</v>
      </c>
      <c r="I524" s="15" t="str">
        <f>VLOOKUP(Tb_Reseller[[#This Row],[Agen id]],Mapping_Agen!A:D,4,0)</f>
        <v>No Limit</v>
      </c>
      <c r="J524" s="7" t="str">
        <f>VLOOKUP(Tb_Reseller[[#This Row],[Agen id]],Mapping_Agen!A:C,3,0)</f>
        <v>BSD</v>
      </c>
      <c r="K524" s="17" t="str">
        <f>TRIM(LEFT(Tb_Reseller[[#This Row],[Group]],2))</f>
        <v>M</v>
      </c>
      <c r="L524" s="17" t="str">
        <f>VLOOKUP(Tb_Reseller[[#This Row],[Agen id]],Mapping_Agen!A:E,5,0)</f>
        <v>NON SCO</v>
      </c>
      <c r="M524" s="64">
        <v>0</v>
      </c>
      <c r="N524" s="65">
        <v>0</v>
      </c>
      <c r="O524" s="65">
        <f>IFERROR(VLOOKUP(Tb_Reseller[[#This Row],[Kode Reseller]],[1]Sheet1!$A:$B,2,0),0)</f>
        <v>0</v>
      </c>
    </row>
    <row r="525" spans="1:15" x14ac:dyDescent="0.25">
      <c r="A525" s="13" t="s">
        <v>856</v>
      </c>
      <c r="B525" s="14" t="s">
        <v>9010</v>
      </c>
      <c r="C525" s="15" t="s">
        <v>8213</v>
      </c>
      <c r="D525" s="15" t="s">
        <v>8203</v>
      </c>
      <c r="E525" s="16">
        <v>42874.513194444437</v>
      </c>
      <c r="F525" s="7" t="s">
        <v>8204</v>
      </c>
      <c r="G525" s="13" t="s">
        <v>856</v>
      </c>
      <c r="H525" s="15" t="str">
        <f>UPPER(Tb_Reseller[[#This Row],[Agen id]]&amp;"-"&amp;VLOOKUP(Tb_Reseller[[#This Row],[Agen id]],A:B,2,0)&amp;"("&amp;Tb_Reseller[[#This Row],[Short]]&amp;")")</f>
        <v>AR08485-CINTA CELL(P)</v>
      </c>
      <c r="I525" s="15" t="str">
        <f>VLOOKUP(Tb_Reseller[[#This Row],[Agen id]],Mapping_Agen!A:D,4,0)</f>
        <v>Prima</v>
      </c>
      <c r="J525" s="7" t="str">
        <f>VLOOKUP(Tb_Reseller[[#This Row],[Agen id]],Mapping_Agen!A:C,3,0)</f>
        <v>BSD</v>
      </c>
      <c r="K525" s="17" t="str">
        <f>TRIM(LEFT(Tb_Reseller[[#This Row],[Group]],2))</f>
        <v>P</v>
      </c>
      <c r="L525" s="17" t="str">
        <f>VLOOKUP(Tb_Reseller[[#This Row],[Agen id]],Mapping_Agen!A:E,5,0)</f>
        <v>NON SCO</v>
      </c>
      <c r="M525" s="64">
        <v>0</v>
      </c>
      <c r="N525" s="65">
        <v>0</v>
      </c>
      <c r="O525" s="65">
        <f>IFERROR(VLOOKUP(Tb_Reseller[[#This Row],[Kode Reseller]],[1]Sheet1!$A:$B,2,0),0)</f>
        <v>0</v>
      </c>
    </row>
    <row r="526" spans="1:15" x14ac:dyDescent="0.25">
      <c r="A526" s="13" t="s">
        <v>2292</v>
      </c>
      <c r="B526" s="14" t="s">
        <v>9011</v>
      </c>
      <c r="C526" s="15" t="s">
        <v>8213</v>
      </c>
      <c r="D526" s="15" t="s">
        <v>8203</v>
      </c>
      <c r="E526" s="16">
        <v>42874.64166666667</v>
      </c>
      <c r="F526" s="7" t="s">
        <v>8204</v>
      </c>
      <c r="G526" s="13" t="s">
        <v>2292</v>
      </c>
      <c r="H526" s="15" t="str">
        <f>UPPER(Tb_Reseller[[#This Row],[Agen id]]&amp;"-"&amp;VLOOKUP(Tb_Reseller[[#This Row],[Agen id]],A:B,2,0)&amp;"("&amp;Tb_Reseller[[#This Row],[Short]]&amp;")")</f>
        <v>AR08486-BERKAH CELL(P)</v>
      </c>
      <c r="I526" s="15" t="str">
        <f>VLOOKUP(Tb_Reseller[[#This Row],[Agen id]],Mapping_Agen!A:D,4,0)</f>
        <v>Prima</v>
      </c>
      <c r="J526" s="7" t="str">
        <f>VLOOKUP(Tb_Reseller[[#This Row],[Agen id]],Mapping_Agen!A:C,3,0)</f>
        <v>BSD</v>
      </c>
      <c r="K526" s="17" t="str">
        <f>TRIM(LEFT(Tb_Reseller[[#This Row],[Group]],2))</f>
        <v>P</v>
      </c>
      <c r="L526" s="17" t="str">
        <f>VLOOKUP(Tb_Reseller[[#This Row],[Agen id]],Mapping_Agen!A:E,5,0)</f>
        <v>NON SCO</v>
      </c>
      <c r="M526" s="64">
        <v>0.96774193548387033</v>
      </c>
      <c r="N526" s="65">
        <v>1.3000000000000007</v>
      </c>
      <c r="O526" s="65">
        <f>IFERROR(VLOOKUP(Tb_Reseller[[#This Row],[Kode Reseller]],[1]Sheet1!$A:$B,2,0),0)</f>
        <v>1</v>
      </c>
    </row>
    <row r="527" spans="1:15" x14ac:dyDescent="0.25">
      <c r="A527" s="13" t="s">
        <v>9012</v>
      </c>
      <c r="B527" s="14" t="s">
        <v>9013</v>
      </c>
      <c r="C527" s="15" t="s">
        <v>8213</v>
      </c>
      <c r="D527" s="15" t="s">
        <v>8521</v>
      </c>
      <c r="E527" s="16">
        <v>42877.684027777781</v>
      </c>
      <c r="F527" s="7" t="s">
        <v>8268</v>
      </c>
      <c r="G527" s="13" t="s">
        <v>432</v>
      </c>
      <c r="H527" s="15" t="str">
        <f>UPPER(Tb_Reseller[[#This Row],[Agen id]]&amp;"-"&amp;VLOOKUP(Tb_Reseller[[#This Row],[Agen id]],A:B,2,0)&amp;"("&amp;Tb_Reseller[[#This Row],[Short]]&amp;")")</f>
        <v>AR01800-FARID CELL(P)</v>
      </c>
      <c r="I527" s="15" t="str">
        <f>VLOOKUP(Tb_Reseller[[#This Row],[Agen id]],Mapping_Agen!A:D,4,0)</f>
        <v>Prima</v>
      </c>
      <c r="J527" s="7" t="str">
        <f>VLOOKUP(Tb_Reseller[[#This Row],[Agen id]],Mapping_Agen!A:C,3,0)</f>
        <v>BSD</v>
      </c>
      <c r="K527" s="17" t="str">
        <f>TRIM(LEFT(Tb_Reseller[[#This Row],[Group]],2))</f>
        <v>P</v>
      </c>
      <c r="L527" s="17" t="str">
        <f>VLOOKUP(Tb_Reseller[[#This Row],[Agen id]],Mapping_Agen!A:E,5,0)</f>
        <v>NON SCO</v>
      </c>
      <c r="M527" s="64">
        <v>7.7741935483870908</v>
      </c>
      <c r="N527" s="65">
        <v>6.1333333333333213</v>
      </c>
      <c r="O527" s="65">
        <f>IFERROR(VLOOKUP(Tb_Reseller[[#This Row],[Kode Reseller]],[1]Sheet1!$A:$B,2,0),0)</f>
        <v>7.75</v>
      </c>
    </row>
    <row r="528" spans="1:15" x14ac:dyDescent="0.25">
      <c r="A528" s="13" t="s">
        <v>9014</v>
      </c>
      <c r="B528" s="14" t="s">
        <v>9015</v>
      </c>
      <c r="C528" s="15" t="s">
        <v>8544</v>
      </c>
      <c r="D528" s="15" t="s">
        <v>8448</v>
      </c>
      <c r="E528" s="16">
        <v>42889.607638888891</v>
      </c>
      <c r="F528" s="7" t="s">
        <v>8268</v>
      </c>
      <c r="G528" s="13" t="s">
        <v>2319</v>
      </c>
      <c r="H528" s="15" t="str">
        <f>UPPER(Tb_Reseller[[#This Row],[Agen id]]&amp;"-"&amp;VLOOKUP(Tb_Reseller[[#This Row],[Agen id]],A:B,2,0)&amp;"("&amp;Tb_Reseller[[#This Row],[Short]]&amp;")")</f>
        <v>AR01360-CLA CELL(M2)</v>
      </c>
      <c r="I528" s="15" t="str">
        <f>VLOOKUP(Tb_Reseller[[#This Row],[Agen id]],Mapping_Agen!A:D,4,0)</f>
        <v>Limit</v>
      </c>
      <c r="J528" s="7" t="str">
        <f>VLOOKUP(Tb_Reseller[[#This Row],[Agen id]],Mapping_Agen!A:C,3,0)</f>
        <v>PRG</v>
      </c>
      <c r="K528" s="17" t="str">
        <f>TRIM(LEFT(Tb_Reseller[[#This Row],[Group]],2))</f>
        <v>M2</v>
      </c>
      <c r="L528" s="17" t="str">
        <f>VLOOKUP(Tb_Reseller[[#This Row],[Agen id]],Mapping_Agen!A:E,5,0)</f>
        <v>NON SCO</v>
      </c>
      <c r="M528" s="64">
        <v>0.25806451612903225</v>
      </c>
      <c r="N528" s="65">
        <v>0.16666666666666666</v>
      </c>
      <c r="O528" s="65">
        <f>IFERROR(VLOOKUP(Tb_Reseller[[#This Row],[Kode Reseller]],[1]Sheet1!$A:$B,2,0),0)</f>
        <v>1.25</v>
      </c>
    </row>
    <row r="529" spans="1:15" x14ac:dyDescent="0.25">
      <c r="A529" s="13" t="s">
        <v>9016</v>
      </c>
      <c r="B529" s="14" t="s">
        <v>9017</v>
      </c>
      <c r="C529" s="15" t="s">
        <v>8213</v>
      </c>
      <c r="D529" s="15" t="s">
        <v>9018</v>
      </c>
      <c r="E529" s="16">
        <v>42891.491666666669</v>
      </c>
      <c r="F529" s="7" t="s">
        <v>8268</v>
      </c>
      <c r="G529" s="13" t="s">
        <v>806</v>
      </c>
      <c r="H529" s="15" t="str">
        <f>UPPER(Tb_Reseller[[#This Row],[Agen id]]&amp;"-"&amp;VLOOKUP(Tb_Reseller[[#This Row],[Agen id]],A:B,2,0)&amp;"("&amp;Tb_Reseller[[#This Row],[Short]]&amp;")")</f>
        <v>AR08006-TJ CELL(P)</v>
      </c>
      <c r="I529" s="15" t="str">
        <f>VLOOKUP(Tb_Reseller[[#This Row],[Agen id]],Mapping_Agen!A:D,4,0)</f>
        <v>Prima</v>
      </c>
      <c r="J529" s="7" t="str">
        <f>VLOOKUP(Tb_Reseller[[#This Row],[Agen id]],Mapping_Agen!A:C,3,0)</f>
        <v>ICON</v>
      </c>
      <c r="K529" s="17" t="str">
        <f>TRIM(LEFT(Tb_Reseller[[#This Row],[Group]],2))</f>
        <v>P</v>
      </c>
      <c r="L529" s="17" t="str">
        <f>VLOOKUP(Tb_Reseller[[#This Row],[Agen id]],Mapping_Agen!A:E,5,0)</f>
        <v>Abdul Harris</v>
      </c>
      <c r="M529" s="64">
        <v>0</v>
      </c>
      <c r="N529" s="65">
        <v>0</v>
      </c>
      <c r="O529" s="65">
        <f>IFERROR(VLOOKUP(Tb_Reseller[[#This Row],[Kode Reseller]],[1]Sheet1!$A:$B,2,0),0)</f>
        <v>0</v>
      </c>
    </row>
    <row r="530" spans="1:15" x14ac:dyDescent="0.25">
      <c r="A530" s="13" t="s">
        <v>9019</v>
      </c>
      <c r="B530" s="14" t="s">
        <v>9020</v>
      </c>
      <c r="C530" s="15" t="s">
        <v>8562</v>
      </c>
      <c r="D530" s="15" t="s">
        <v>8591</v>
      </c>
      <c r="E530" s="16">
        <v>42891.701388888891</v>
      </c>
      <c r="F530" s="7" t="s">
        <v>8268</v>
      </c>
      <c r="G530" s="13" t="s">
        <v>418</v>
      </c>
      <c r="H530" s="15" t="str">
        <f>UPPER(Tb_Reseller[[#This Row],[Agen id]]&amp;"-"&amp;VLOOKUP(Tb_Reseller[[#This Row],[Agen id]],A:B,2,0)&amp;"("&amp;Tb_Reseller[[#This Row],[Short]]&amp;")")</f>
        <v>AR01786-DAFA CELL(MV)</v>
      </c>
      <c r="I530" s="15" t="str">
        <f>VLOOKUP(Tb_Reseller[[#This Row],[Agen id]],Mapping_Agen!A:D,4,0)</f>
        <v>Limit</v>
      </c>
      <c r="J530" s="7" t="str">
        <f>VLOOKUP(Tb_Reseller[[#This Row],[Agen id]],Mapping_Agen!A:C,3,0)</f>
        <v>PP</v>
      </c>
      <c r="K530" s="17" t="str">
        <f>TRIM(LEFT(Tb_Reseller[[#This Row],[Group]],2))</f>
        <v>MV</v>
      </c>
      <c r="L530" s="17" t="str">
        <f>VLOOKUP(Tb_Reseller[[#This Row],[Agen id]],Mapping_Agen!A:E,5,0)</f>
        <v>Febri Kurniawan</v>
      </c>
      <c r="M530" s="64">
        <v>0</v>
      </c>
      <c r="N530" s="65">
        <v>0</v>
      </c>
      <c r="O530" s="65">
        <f>IFERROR(VLOOKUP(Tb_Reseller[[#This Row],[Kode Reseller]],[1]Sheet1!$A:$B,2,0),0)</f>
        <v>0</v>
      </c>
    </row>
    <row r="531" spans="1:15" x14ac:dyDescent="0.25">
      <c r="A531" s="13" t="s">
        <v>9021</v>
      </c>
      <c r="B531" s="14" t="s">
        <v>9022</v>
      </c>
      <c r="C531" s="15" t="s">
        <v>8544</v>
      </c>
      <c r="D531" s="15" t="s">
        <v>8448</v>
      </c>
      <c r="E531" s="16">
        <v>42892.365972222222</v>
      </c>
      <c r="F531" s="7" t="s">
        <v>8268</v>
      </c>
      <c r="G531" s="13" t="s">
        <v>2319</v>
      </c>
      <c r="H531" s="15" t="str">
        <f>UPPER(Tb_Reseller[[#This Row],[Agen id]]&amp;"-"&amp;VLOOKUP(Tb_Reseller[[#This Row],[Agen id]],A:B,2,0)&amp;"("&amp;Tb_Reseller[[#This Row],[Short]]&amp;")")</f>
        <v>AR01360-CLA CELL(M2)</v>
      </c>
      <c r="I531" s="15" t="str">
        <f>VLOOKUP(Tb_Reseller[[#This Row],[Agen id]],Mapping_Agen!A:D,4,0)</f>
        <v>Limit</v>
      </c>
      <c r="J531" s="7" t="str">
        <f>VLOOKUP(Tb_Reseller[[#This Row],[Agen id]],Mapping_Agen!A:C,3,0)</f>
        <v>PRG</v>
      </c>
      <c r="K531" s="17" t="str">
        <f>TRIM(LEFT(Tb_Reseller[[#This Row],[Group]],2))</f>
        <v>M2</v>
      </c>
      <c r="L531" s="17" t="str">
        <f>VLOOKUP(Tb_Reseller[[#This Row],[Agen id]],Mapping_Agen!A:E,5,0)</f>
        <v>NON SCO</v>
      </c>
      <c r="M531" s="64">
        <v>0.29032258064516125</v>
      </c>
      <c r="N531" s="65">
        <v>0.53333333333333333</v>
      </c>
      <c r="O531" s="65">
        <f>IFERROR(VLOOKUP(Tb_Reseller[[#This Row],[Kode Reseller]],[1]Sheet1!$A:$B,2,0),0)</f>
        <v>1.25</v>
      </c>
    </row>
    <row r="532" spans="1:15" x14ac:dyDescent="0.25">
      <c r="A532" s="13" t="s">
        <v>9023</v>
      </c>
      <c r="B532" s="14" t="s">
        <v>9024</v>
      </c>
      <c r="C532" s="15" t="s">
        <v>8544</v>
      </c>
      <c r="D532" s="15" t="s">
        <v>8448</v>
      </c>
      <c r="E532" s="16">
        <v>42892.464583333327</v>
      </c>
      <c r="F532" s="7" t="s">
        <v>8268</v>
      </c>
      <c r="G532" s="13" t="s">
        <v>2319</v>
      </c>
      <c r="H532" s="15" t="str">
        <f>UPPER(Tb_Reseller[[#This Row],[Agen id]]&amp;"-"&amp;VLOOKUP(Tb_Reseller[[#This Row],[Agen id]],A:B,2,0)&amp;"("&amp;Tb_Reseller[[#This Row],[Short]]&amp;")")</f>
        <v>AR01360-CLA CELL(M2)</v>
      </c>
      <c r="I532" s="15" t="str">
        <f>VLOOKUP(Tb_Reseller[[#This Row],[Agen id]],Mapping_Agen!A:D,4,0)</f>
        <v>Limit</v>
      </c>
      <c r="J532" s="7" t="str">
        <f>VLOOKUP(Tb_Reseller[[#This Row],[Agen id]],Mapping_Agen!A:C,3,0)</f>
        <v>PRG</v>
      </c>
      <c r="K532" s="17" t="str">
        <f>TRIM(LEFT(Tb_Reseller[[#This Row],[Group]],2))</f>
        <v>M2</v>
      </c>
      <c r="L532" s="17" t="str">
        <f>VLOOKUP(Tb_Reseller[[#This Row],[Agen id]],Mapping_Agen!A:E,5,0)</f>
        <v>NON SCO</v>
      </c>
      <c r="M532" s="64">
        <v>0</v>
      </c>
      <c r="N532" s="65">
        <v>0</v>
      </c>
      <c r="O532" s="65">
        <f>IFERROR(VLOOKUP(Tb_Reseller[[#This Row],[Kode Reseller]],[1]Sheet1!$A:$B,2,0),0)</f>
        <v>0</v>
      </c>
    </row>
    <row r="533" spans="1:15" x14ac:dyDescent="0.25">
      <c r="A533" s="13" t="s">
        <v>9025</v>
      </c>
      <c r="B533" s="14" t="s">
        <v>9026</v>
      </c>
      <c r="C533" s="15" t="s">
        <v>8544</v>
      </c>
      <c r="D533" s="15" t="s">
        <v>8448</v>
      </c>
      <c r="E533" s="16">
        <v>42893.36041666667</v>
      </c>
      <c r="F533" s="7" t="s">
        <v>8268</v>
      </c>
      <c r="G533" s="13" t="s">
        <v>2319</v>
      </c>
      <c r="H533" s="15" t="str">
        <f>UPPER(Tb_Reseller[[#This Row],[Agen id]]&amp;"-"&amp;VLOOKUP(Tb_Reseller[[#This Row],[Agen id]],A:B,2,0)&amp;"("&amp;Tb_Reseller[[#This Row],[Short]]&amp;")")</f>
        <v>AR01360-CLA CELL(M2)</v>
      </c>
      <c r="I533" s="15" t="str">
        <f>VLOOKUP(Tb_Reseller[[#This Row],[Agen id]],Mapping_Agen!A:D,4,0)</f>
        <v>Limit</v>
      </c>
      <c r="J533" s="7" t="str">
        <f>VLOOKUP(Tb_Reseller[[#This Row],[Agen id]],Mapping_Agen!A:C,3,0)</f>
        <v>PRG</v>
      </c>
      <c r="K533" s="17" t="str">
        <f>TRIM(LEFT(Tb_Reseller[[#This Row],[Group]],2))</f>
        <v>M2</v>
      </c>
      <c r="L533" s="17" t="str">
        <f>VLOOKUP(Tb_Reseller[[#This Row],[Agen id]],Mapping_Agen!A:E,5,0)</f>
        <v>NON SCO</v>
      </c>
      <c r="M533" s="64">
        <v>0</v>
      </c>
      <c r="N533" s="65">
        <v>0</v>
      </c>
      <c r="O533" s="65">
        <f>IFERROR(VLOOKUP(Tb_Reseller[[#This Row],[Kode Reseller]],[1]Sheet1!$A:$B,2,0),0)</f>
        <v>0</v>
      </c>
    </row>
    <row r="534" spans="1:15" x14ac:dyDescent="0.25">
      <c r="A534" s="13" t="s">
        <v>3254</v>
      </c>
      <c r="B534" s="14" t="s">
        <v>9027</v>
      </c>
      <c r="C534" s="15" t="s">
        <v>8213</v>
      </c>
      <c r="D534" s="15" t="s">
        <v>8203</v>
      </c>
      <c r="E534" s="16">
        <v>42895.386805555558</v>
      </c>
      <c r="F534" s="7" t="s">
        <v>8204</v>
      </c>
      <c r="G534" s="13" t="s">
        <v>3254</v>
      </c>
      <c r="H534" s="15" t="str">
        <f>UPPER(Tb_Reseller[[#This Row],[Agen id]]&amp;"-"&amp;VLOOKUP(Tb_Reseller[[#This Row],[Agen id]],A:B,2,0)&amp;"("&amp;Tb_Reseller[[#This Row],[Short]]&amp;")")</f>
        <v>AR08652-CLARA CELL(P)</v>
      </c>
      <c r="I534" s="15" t="str">
        <f>VLOOKUP(Tb_Reseller[[#This Row],[Agen id]],Mapping_Agen!A:D,4,0)</f>
        <v>Prima</v>
      </c>
      <c r="J534" s="7" t="str">
        <f>VLOOKUP(Tb_Reseller[[#This Row],[Agen id]],Mapping_Agen!A:C,3,0)</f>
        <v>BSD</v>
      </c>
      <c r="K534" s="17" t="str">
        <f>TRIM(LEFT(Tb_Reseller[[#This Row],[Group]],2))</f>
        <v>P</v>
      </c>
      <c r="L534" s="17" t="str">
        <f>VLOOKUP(Tb_Reseller[[#This Row],[Agen id]],Mapping_Agen!A:E,5,0)</f>
        <v>NON SCO</v>
      </c>
      <c r="M534" s="64">
        <v>0.29032258064516125</v>
      </c>
      <c r="N534" s="65">
        <v>0.26666666666666666</v>
      </c>
      <c r="O534" s="65">
        <f>IFERROR(VLOOKUP(Tb_Reseller[[#This Row],[Kode Reseller]],[1]Sheet1!$A:$B,2,0),0)</f>
        <v>0.75</v>
      </c>
    </row>
    <row r="535" spans="1:15" x14ac:dyDescent="0.25">
      <c r="A535" s="13" t="s">
        <v>862</v>
      </c>
      <c r="B535" s="14" t="s">
        <v>9028</v>
      </c>
      <c r="C535" s="15" t="s">
        <v>8262</v>
      </c>
      <c r="D535" s="15" t="s">
        <v>8369</v>
      </c>
      <c r="E535" s="16">
        <v>42907.599305555559</v>
      </c>
      <c r="F535" s="7" t="s">
        <v>8204</v>
      </c>
      <c r="G535" s="13" t="s">
        <v>862</v>
      </c>
      <c r="H535" s="15" t="str">
        <f>UPPER(Tb_Reseller[[#This Row],[Agen id]]&amp;"-"&amp;VLOOKUP(Tb_Reseller[[#This Row],[Agen id]],A:B,2,0)&amp;"("&amp;Tb_Reseller[[#This Row],[Short]]&amp;")")</f>
        <v>AR08713-IBAS CELL(RL)</v>
      </c>
      <c r="I535" s="15" t="str">
        <f>VLOOKUP(Tb_Reseller[[#This Row],[Agen id]],Mapping_Agen!A:D,4,0)</f>
        <v>Limit</v>
      </c>
      <c r="J535" s="7" t="str">
        <f>VLOOKUP(Tb_Reseller[[#This Row],[Agen id]],Mapping_Agen!A:C,3,0)</f>
        <v>PRG</v>
      </c>
      <c r="K535" s="17" t="str">
        <f>TRIM(LEFT(Tb_Reseller[[#This Row],[Group]],2))</f>
        <v>RL</v>
      </c>
      <c r="L535" s="17" t="str">
        <f>VLOOKUP(Tb_Reseller[[#This Row],[Agen id]],Mapping_Agen!A:E,5,0)</f>
        <v>Khoirul Anan</v>
      </c>
      <c r="M535" s="64">
        <v>2.3548387096774177</v>
      </c>
      <c r="N535" s="65">
        <v>2.7333333333333334</v>
      </c>
      <c r="O535" s="65">
        <f>IFERROR(VLOOKUP(Tb_Reseller[[#This Row],[Kode Reseller]],[1]Sheet1!$A:$B,2,0),0)</f>
        <v>2.75</v>
      </c>
    </row>
    <row r="536" spans="1:15" x14ac:dyDescent="0.25">
      <c r="A536" s="13" t="s">
        <v>868</v>
      </c>
      <c r="B536" s="14" t="s">
        <v>9029</v>
      </c>
      <c r="C536" s="15" t="s">
        <v>8210</v>
      </c>
      <c r="D536" s="15" t="s">
        <v>8203</v>
      </c>
      <c r="E536" s="16">
        <v>42907.741666666669</v>
      </c>
      <c r="F536" s="7" t="s">
        <v>8204</v>
      </c>
      <c r="G536" s="13" t="s">
        <v>868</v>
      </c>
      <c r="H536" s="15" t="str">
        <f>UPPER(Tb_Reseller[[#This Row],[Agen id]]&amp;"-"&amp;VLOOKUP(Tb_Reseller[[#This Row],[Agen id]],A:B,2,0)&amp;"("&amp;Tb_Reseller[[#This Row],[Short]]&amp;")")</f>
        <v>AR08715-BIMA CELL(RV)</v>
      </c>
      <c r="I536" s="15" t="str">
        <f>VLOOKUP(Tb_Reseller[[#This Row],[Agen id]],Mapping_Agen!A:D,4,0)</f>
        <v>No Limit</v>
      </c>
      <c r="J536" s="7" t="str">
        <f>VLOOKUP(Tb_Reseller[[#This Row],[Agen id]],Mapping_Agen!A:C,3,0)</f>
        <v>BSD</v>
      </c>
      <c r="K536" s="17" t="str">
        <f>TRIM(LEFT(Tb_Reseller[[#This Row],[Group]],2))</f>
        <v>RV</v>
      </c>
      <c r="L536" s="17" t="str">
        <f>VLOOKUP(Tb_Reseller[[#This Row],[Agen id]],Mapping_Agen!A:E,5,0)</f>
        <v>NON SCO</v>
      </c>
      <c r="M536" s="64">
        <v>0</v>
      </c>
      <c r="N536" s="65">
        <v>0</v>
      </c>
      <c r="O536" s="65">
        <f>IFERROR(VLOOKUP(Tb_Reseller[[#This Row],[Kode Reseller]],[1]Sheet1!$A:$B,2,0),0)</f>
        <v>0</v>
      </c>
    </row>
    <row r="537" spans="1:15" x14ac:dyDescent="0.25">
      <c r="A537" s="13" t="s">
        <v>9030</v>
      </c>
      <c r="B537" s="14" t="s">
        <v>9031</v>
      </c>
      <c r="C537" s="15" t="s">
        <v>8325</v>
      </c>
      <c r="D537" s="15" t="s">
        <v>8933</v>
      </c>
      <c r="E537" s="16">
        <v>42908.776388888888</v>
      </c>
      <c r="F537" s="7" t="s">
        <v>8268</v>
      </c>
      <c r="G537" s="13" t="s">
        <v>5762</v>
      </c>
      <c r="H537" s="15" t="str">
        <f>UPPER(Tb_Reseller[[#This Row],[Agen id]]&amp;"-"&amp;VLOOKUP(Tb_Reseller[[#This Row],[Agen id]],A:B,2,0)&amp;"("&amp;Tb_Reseller[[#This Row],[Short]]&amp;")")</f>
        <v>AR01459-VALENTIN RELOAD(MV)</v>
      </c>
      <c r="I537" s="15" t="str">
        <f>VLOOKUP(Tb_Reseller[[#This Row],[Agen id]],Mapping_Agen!A:D,4,0)</f>
        <v>No Limit</v>
      </c>
      <c r="J537" s="7" t="str">
        <f>VLOOKUP(Tb_Reseller[[#This Row],[Agen id]],Mapping_Agen!A:C,3,0)</f>
        <v>ICON</v>
      </c>
      <c r="K537" s="17" t="str">
        <f>TRIM(LEFT(Tb_Reseller[[#This Row],[Group]],2))</f>
        <v>MV</v>
      </c>
      <c r="L537" s="17" t="str">
        <f>VLOOKUP(Tb_Reseller[[#This Row],[Agen id]],Mapping_Agen!A:E,5,0)</f>
        <v>NON SCO</v>
      </c>
      <c r="M537" s="64">
        <v>0</v>
      </c>
      <c r="N537" s="65">
        <v>0</v>
      </c>
      <c r="O537" s="65">
        <f>IFERROR(VLOOKUP(Tb_Reseller[[#This Row],[Kode Reseller]],[1]Sheet1!$A:$B,2,0),0)</f>
        <v>0</v>
      </c>
    </row>
    <row r="538" spans="1:15" x14ac:dyDescent="0.25">
      <c r="A538" s="13" t="s">
        <v>872</v>
      </c>
      <c r="B538" s="14" t="s">
        <v>9032</v>
      </c>
      <c r="C538" s="15" t="s">
        <v>8210</v>
      </c>
      <c r="D538" s="15" t="s">
        <v>8203</v>
      </c>
      <c r="E538" s="16">
        <v>42909.702777777777</v>
      </c>
      <c r="F538" s="7" t="s">
        <v>8204</v>
      </c>
      <c r="G538" s="13" t="s">
        <v>872</v>
      </c>
      <c r="H538" s="15" t="str">
        <f>UPPER(Tb_Reseller[[#This Row],[Agen id]]&amp;"-"&amp;VLOOKUP(Tb_Reseller[[#This Row],[Agen id]],A:B,2,0)&amp;"("&amp;Tb_Reseller[[#This Row],[Short]]&amp;")")</f>
        <v>AR08740-WARTEL PULSA(RV)</v>
      </c>
      <c r="I538" s="15" t="str">
        <f>VLOOKUP(Tb_Reseller[[#This Row],[Agen id]],Mapping_Agen!A:D,4,0)</f>
        <v>Limit</v>
      </c>
      <c r="J538" s="7" t="str">
        <f>VLOOKUP(Tb_Reseller[[#This Row],[Agen id]],Mapping_Agen!A:C,3,0)</f>
        <v>BSD</v>
      </c>
      <c r="K538" s="17" t="str">
        <f>TRIM(LEFT(Tb_Reseller[[#This Row],[Group]],2))</f>
        <v>RV</v>
      </c>
      <c r="L538" s="17" t="str">
        <f>VLOOKUP(Tb_Reseller[[#This Row],[Agen id]],Mapping_Agen!A:E,5,0)</f>
        <v>Hupron</v>
      </c>
      <c r="M538" s="64">
        <v>0.7096774193548383</v>
      </c>
      <c r="N538" s="65">
        <v>0.6333333333333333</v>
      </c>
      <c r="O538" s="65">
        <f>IFERROR(VLOOKUP(Tb_Reseller[[#This Row],[Kode Reseller]],[1]Sheet1!$A:$B,2,0),0)</f>
        <v>1</v>
      </c>
    </row>
    <row r="539" spans="1:15" x14ac:dyDescent="0.25">
      <c r="A539" s="13" t="s">
        <v>9033</v>
      </c>
      <c r="B539" s="14" t="s">
        <v>9034</v>
      </c>
      <c r="C539" s="15" t="s">
        <v>8361</v>
      </c>
      <c r="D539" s="15" t="s">
        <v>8362</v>
      </c>
      <c r="E539" s="16">
        <v>42911.781944444447</v>
      </c>
      <c r="F539" s="7" t="s">
        <v>8268</v>
      </c>
      <c r="G539" s="13" t="s">
        <v>344</v>
      </c>
      <c r="H539" s="15" t="str">
        <f>UPPER(Tb_Reseller[[#This Row],[Agen id]]&amp;"-"&amp;VLOOKUP(Tb_Reseller[[#This Row],[Agen id]],A:B,2,0)&amp;"("&amp;Tb_Reseller[[#This Row],[Short]]&amp;")")</f>
        <v>AR01068-DEWA CELL (6)(MV)</v>
      </c>
      <c r="I539" s="15" t="str">
        <f>VLOOKUP(Tb_Reseller[[#This Row],[Agen id]],Mapping_Agen!A:D,4,0)</f>
        <v>Limit</v>
      </c>
      <c r="J539" s="7" t="str">
        <f>VLOOKUP(Tb_Reseller[[#This Row],[Agen id]],Mapping_Agen!A:C,3,0)</f>
        <v>PP</v>
      </c>
      <c r="K539" s="17" t="str">
        <f>TRIM(LEFT(Tb_Reseller[[#This Row],[Group]],2))</f>
        <v>MV</v>
      </c>
      <c r="L539" s="17" t="str">
        <f>VLOOKUP(Tb_Reseller[[#This Row],[Agen id]],Mapping_Agen!A:E,5,0)</f>
        <v>Mas Komarjaya</v>
      </c>
      <c r="M539" s="64">
        <v>0</v>
      </c>
      <c r="N539" s="65">
        <v>0</v>
      </c>
      <c r="O539" s="65">
        <f>IFERROR(VLOOKUP(Tb_Reseller[[#This Row],[Kode Reseller]],[1]Sheet1!$A:$B,2,0),0)</f>
        <v>0</v>
      </c>
    </row>
    <row r="540" spans="1:15" x14ac:dyDescent="0.25">
      <c r="A540" s="13" t="s">
        <v>875</v>
      </c>
      <c r="B540" s="14" t="s">
        <v>9035</v>
      </c>
      <c r="C540" s="15" t="s">
        <v>8213</v>
      </c>
      <c r="D540" s="15" t="s">
        <v>8203</v>
      </c>
      <c r="E540" s="16">
        <v>42912.484027777777</v>
      </c>
      <c r="F540" s="7" t="s">
        <v>8204</v>
      </c>
      <c r="G540" s="13" t="s">
        <v>875</v>
      </c>
      <c r="H540" s="15" t="str">
        <f>UPPER(Tb_Reseller[[#This Row],[Agen id]]&amp;"-"&amp;VLOOKUP(Tb_Reseller[[#This Row],[Agen id]],A:B,2,0)&amp;"("&amp;Tb_Reseller[[#This Row],[Short]]&amp;")")</f>
        <v>AR08750-DANS CELL(P)</v>
      </c>
      <c r="I540" s="15" t="str">
        <f>VLOOKUP(Tb_Reseller[[#This Row],[Agen id]],Mapping_Agen!A:D,4,0)</f>
        <v>Prima</v>
      </c>
      <c r="J540" s="7" t="str">
        <f>VLOOKUP(Tb_Reseller[[#This Row],[Agen id]],Mapping_Agen!A:C,3,0)</f>
        <v>BSD</v>
      </c>
      <c r="K540" s="17" t="str">
        <f>TRIM(LEFT(Tb_Reseller[[#This Row],[Group]],2))</f>
        <v>P</v>
      </c>
      <c r="L540" s="17" t="str">
        <f>VLOOKUP(Tb_Reseller[[#This Row],[Agen id]],Mapping_Agen!A:E,5,0)</f>
        <v>NON SCO</v>
      </c>
      <c r="M540" s="64">
        <v>0</v>
      </c>
      <c r="N540" s="65">
        <v>0</v>
      </c>
      <c r="O540" s="65">
        <f>IFERROR(VLOOKUP(Tb_Reseller[[#This Row],[Kode Reseller]],[1]Sheet1!$A:$B,2,0),0)</f>
        <v>0</v>
      </c>
    </row>
    <row r="541" spans="1:15" x14ac:dyDescent="0.25">
      <c r="A541" s="13" t="s">
        <v>9036</v>
      </c>
      <c r="B541" s="14" t="s">
        <v>8976</v>
      </c>
      <c r="C541" s="15" t="s">
        <v>8213</v>
      </c>
      <c r="D541" s="15" t="s">
        <v>8829</v>
      </c>
      <c r="E541" s="16">
        <v>42915.847222222219</v>
      </c>
      <c r="F541" s="7" t="s">
        <v>8268</v>
      </c>
      <c r="G541" s="13" t="s">
        <v>886</v>
      </c>
      <c r="H541" s="15" t="str">
        <f>UPPER(Tb_Reseller[[#This Row],[Agen id]]&amp;"-"&amp;VLOOKUP(Tb_Reseller[[#This Row],[Agen id]],A:B,2,0)&amp;"("&amp;Tb_Reseller[[#This Row],[Short]]&amp;")")</f>
        <v>AR08869-BAROKAH CELL 2(P)</v>
      </c>
      <c r="I541" s="15" t="str">
        <f>VLOOKUP(Tb_Reseller[[#This Row],[Agen id]],Mapping_Agen!A:D,4,0)</f>
        <v>Prima</v>
      </c>
      <c r="J541" s="7" t="str">
        <f>VLOOKUP(Tb_Reseller[[#This Row],[Agen id]],Mapping_Agen!A:C,3,0)</f>
        <v>BSD</v>
      </c>
      <c r="K541" s="17" t="str">
        <f>TRIM(LEFT(Tb_Reseller[[#This Row],[Group]],2))</f>
        <v>P</v>
      </c>
      <c r="L541" s="17" t="str">
        <f>VLOOKUP(Tb_Reseller[[#This Row],[Agen id]],Mapping_Agen!A:E,5,0)</f>
        <v>NON SCO</v>
      </c>
      <c r="M541" s="64">
        <v>0</v>
      </c>
      <c r="N541" s="65">
        <v>0</v>
      </c>
      <c r="O541" s="65">
        <f>IFERROR(VLOOKUP(Tb_Reseller[[#This Row],[Kode Reseller]],[1]Sheet1!$A:$B,2,0),0)</f>
        <v>0</v>
      </c>
    </row>
    <row r="542" spans="1:15" x14ac:dyDescent="0.25">
      <c r="A542" s="13" t="s">
        <v>9037</v>
      </c>
      <c r="B542" s="14" t="s">
        <v>9038</v>
      </c>
      <c r="C542" s="15" t="s">
        <v>8210</v>
      </c>
      <c r="D542" s="15" t="s">
        <v>8985</v>
      </c>
      <c r="E542" s="16">
        <v>42916.552777777782</v>
      </c>
      <c r="F542" s="7" t="s">
        <v>8268</v>
      </c>
      <c r="G542" s="13" t="s">
        <v>829</v>
      </c>
      <c r="H542" s="15" t="str">
        <f>UPPER(Tb_Reseller[[#This Row],[Agen id]]&amp;"-"&amp;VLOOKUP(Tb_Reseller[[#This Row],[Agen id]],A:B,2,0)&amp;"("&amp;Tb_Reseller[[#This Row],[Short]]&amp;")")</f>
        <v>AR08245-BOY CELL(RV)</v>
      </c>
      <c r="I542" s="15" t="str">
        <f>VLOOKUP(Tb_Reseller[[#This Row],[Agen id]],Mapping_Agen!A:D,4,0)</f>
        <v>Limit</v>
      </c>
      <c r="J542" s="7" t="str">
        <f>VLOOKUP(Tb_Reseller[[#This Row],[Agen id]],Mapping_Agen!A:C,3,0)</f>
        <v>BSD</v>
      </c>
      <c r="K542" s="17" t="str">
        <f>TRIM(LEFT(Tb_Reseller[[#This Row],[Group]],2))</f>
        <v>RV</v>
      </c>
      <c r="L542" s="17" t="str">
        <f>VLOOKUP(Tb_Reseller[[#This Row],[Agen id]],Mapping_Agen!A:E,5,0)</f>
        <v>Hupron</v>
      </c>
      <c r="M542" s="64">
        <v>0.25806451612903225</v>
      </c>
      <c r="N542" s="65">
        <v>0</v>
      </c>
      <c r="O542" s="65">
        <f>IFERROR(VLOOKUP(Tb_Reseller[[#This Row],[Kode Reseller]],[1]Sheet1!$A:$B,2,0),0)</f>
        <v>0</v>
      </c>
    </row>
    <row r="543" spans="1:15" x14ac:dyDescent="0.25">
      <c r="A543" s="13" t="s">
        <v>877</v>
      </c>
      <c r="B543" s="14" t="s">
        <v>9039</v>
      </c>
      <c r="C543" s="15" t="s">
        <v>8208</v>
      </c>
      <c r="D543" s="15" t="s">
        <v>8248</v>
      </c>
      <c r="E543" s="16">
        <v>42916.65625</v>
      </c>
      <c r="F543" s="7" t="s">
        <v>8204</v>
      </c>
      <c r="G543" s="13" t="s">
        <v>877</v>
      </c>
      <c r="H543" s="15" t="str">
        <f>UPPER(Tb_Reseller[[#This Row],[Agen id]]&amp;"-"&amp;VLOOKUP(Tb_Reseller[[#This Row],[Agen id]],A:B,2,0)&amp;"("&amp;Tb_Reseller[[#This Row],[Short]]&amp;")")</f>
        <v>AR08793-DEN RAFFA CELL(R)</v>
      </c>
      <c r="I543" s="15" t="str">
        <f>VLOOKUP(Tb_Reseller[[#This Row],[Agen id]],Mapping_Agen!A:D,4,0)</f>
        <v>No Limit</v>
      </c>
      <c r="J543" s="7" t="str">
        <f>VLOOKUP(Tb_Reseller[[#This Row],[Agen id]],Mapping_Agen!A:C,3,0)</f>
        <v>PP</v>
      </c>
      <c r="K543" s="17" t="str">
        <f>TRIM(LEFT(Tb_Reseller[[#This Row],[Group]],2))</f>
        <v>R</v>
      </c>
      <c r="L543" s="17" t="str">
        <f>VLOOKUP(Tb_Reseller[[#This Row],[Agen id]],Mapping_Agen!A:E,5,0)</f>
        <v>NON SCO</v>
      </c>
      <c r="M543" s="64">
        <v>0</v>
      </c>
      <c r="N543" s="65">
        <v>0</v>
      </c>
      <c r="O543" s="65">
        <f>IFERROR(VLOOKUP(Tb_Reseller[[#This Row],[Kode Reseller]],[1]Sheet1!$A:$B,2,0),0)</f>
        <v>0</v>
      </c>
    </row>
    <row r="544" spans="1:15" x14ac:dyDescent="0.25">
      <c r="A544" s="13" t="s">
        <v>9040</v>
      </c>
      <c r="B544" s="14" t="s">
        <v>9041</v>
      </c>
      <c r="C544" s="15" t="s">
        <v>8213</v>
      </c>
      <c r="D544" s="15" t="s">
        <v>8955</v>
      </c>
      <c r="E544" s="16">
        <v>42920.393055555563</v>
      </c>
      <c r="F544" s="7" t="s">
        <v>8268</v>
      </c>
      <c r="G544" s="13" t="s">
        <v>2048</v>
      </c>
      <c r="H544" s="15" t="str">
        <f>UPPER(Tb_Reseller[[#This Row],[Agen id]]&amp;"-"&amp;VLOOKUP(Tb_Reseller[[#This Row],[Agen id]],A:B,2,0)&amp;"("&amp;Tb_Reseller[[#This Row],[Short]]&amp;")")</f>
        <v>AR07846-MARVELL(P)</v>
      </c>
      <c r="I544" s="15" t="str">
        <f>VLOOKUP(Tb_Reseller[[#This Row],[Agen id]],Mapping_Agen!A:D,4,0)</f>
        <v>Prima</v>
      </c>
      <c r="J544" s="7" t="str">
        <f>VLOOKUP(Tb_Reseller[[#This Row],[Agen id]],Mapping_Agen!A:C,3,0)</f>
        <v>PP</v>
      </c>
      <c r="K544" s="17" t="str">
        <f>TRIM(LEFT(Tb_Reseller[[#This Row],[Group]],2))</f>
        <v>P</v>
      </c>
      <c r="L544" s="17" t="str">
        <f>VLOOKUP(Tb_Reseller[[#This Row],[Agen id]],Mapping_Agen!A:E,5,0)</f>
        <v>NON SCO</v>
      </c>
      <c r="M544" s="64">
        <v>0</v>
      </c>
      <c r="N544" s="65">
        <v>0</v>
      </c>
      <c r="O544" s="65">
        <f>IFERROR(VLOOKUP(Tb_Reseller[[#This Row],[Kode Reseller]],[1]Sheet1!$A:$B,2,0),0)</f>
        <v>0</v>
      </c>
    </row>
    <row r="545" spans="1:15" x14ac:dyDescent="0.25">
      <c r="A545" s="13" t="s">
        <v>4475</v>
      </c>
      <c r="B545" s="14" t="s">
        <v>9042</v>
      </c>
      <c r="C545" s="15" t="s">
        <v>8237</v>
      </c>
      <c r="D545" s="15" t="s">
        <v>8248</v>
      </c>
      <c r="E545" s="16">
        <v>42921.366666666669</v>
      </c>
      <c r="F545" s="7" t="s">
        <v>8204</v>
      </c>
      <c r="G545" s="13" t="s">
        <v>4475</v>
      </c>
      <c r="H545" s="15" t="str">
        <f>UPPER(Tb_Reseller[[#This Row],[Agen id]]&amp;"-"&amp;VLOOKUP(Tb_Reseller[[#This Row],[Agen id]],A:B,2,0)&amp;"("&amp;Tb_Reseller[[#This Row],[Short]]&amp;")")</f>
        <v>AR08837-ROBBY CELL(M)</v>
      </c>
      <c r="I545" s="15" t="str">
        <f>VLOOKUP(Tb_Reseller[[#This Row],[Agen id]],Mapping_Agen!A:D,4,0)</f>
        <v>No Limit</v>
      </c>
      <c r="J545" s="7" t="str">
        <f>VLOOKUP(Tb_Reseller[[#This Row],[Agen id]],Mapping_Agen!A:C,3,0)</f>
        <v>PP</v>
      </c>
      <c r="K545" s="17" t="str">
        <f>TRIM(LEFT(Tb_Reseller[[#This Row],[Group]],2))</f>
        <v>M</v>
      </c>
      <c r="L545" s="17" t="str">
        <f>VLOOKUP(Tb_Reseller[[#This Row],[Agen id]],Mapping_Agen!A:E,5,0)</f>
        <v>NON SCO</v>
      </c>
      <c r="M545" s="64">
        <v>0</v>
      </c>
      <c r="N545" s="65">
        <v>0</v>
      </c>
      <c r="O545" s="65">
        <f>IFERROR(VLOOKUP(Tb_Reseller[[#This Row],[Kode Reseller]],[1]Sheet1!$A:$B,2,0),0)</f>
        <v>0</v>
      </c>
    </row>
    <row r="546" spans="1:15" x14ac:dyDescent="0.25">
      <c r="A546" s="13" t="s">
        <v>881</v>
      </c>
      <c r="B546" s="14" t="s">
        <v>9043</v>
      </c>
      <c r="C546" s="15" t="s">
        <v>8208</v>
      </c>
      <c r="D546" s="15" t="s">
        <v>8203</v>
      </c>
      <c r="E546" s="16">
        <v>42921.495138888888</v>
      </c>
      <c r="F546" s="7" t="s">
        <v>8204</v>
      </c>
      <c r="G546" s="13" t="s">
        <v>881</v>
      </c>
      <c r="H546" s="15" t="str">
        <f>UPPER(Tb_Reseller[[#This Row],[Agen id]]&amp;"-"&amp;VLOOKUP(Tb_Reseller[[#This Row],[Agen id]],A:B,2,0)&amp;"("&amp;Tb_Reseller[[#This Row],[Short]]&amp;")")</f>
        <v>AR08842-JUNO CELL(R)</v>
      </c>
      <c r="I546" s="15" t="str">
        <f>VLOOKUP(Tb_Reseller[[#This Row],[Agen id]],Mapping_Agen!A:D,4,0)</f>
        <v>No Limit</v>
      </c>
      <c r="J546" s="7" t="str">
        <f>VLOOKUP(Tb_Reseller[[#This Row],[Agen id]],Mapping_Agen!A:C,3,0)</f>
        <v>BSD</v>
      </c>
      <c r="K546" s="17" t="str">
        <f>TRIM(LEFT(Tb_Reseller[[#This Row],[Group]],2))</f>
        <v>R</v>
      </c>
      <c r="L546" s="17" t="str">
        <f>VLOOKUP(Tb_Reseller[[#This Row],[Agen id]],Mapping_Agen!A:E,5,0)</f>
        <v>NON SCO</v>
      </c>
      <c r="M546" s="64">
        <v>0</v>
      </c>
      <c r="N546" s="65">
        <v>0</v>
      </c>
      <c r="O546" s="65">
        <f>IFERROR(VLOOKUP(Tb_Reseller[[#This Row],[Kode Reseller]],[1]Sheet1!$A:$B,2,0),0)</f>
        <v>0</v>
      </c>
    </row>
    <row r="547" spans="1:15" x14ac:dyDescent="0.25">
      <c r="A547" s="13" t="s">
        <v>337</v>
      </c>
      <c r="B547" s="14" t="s">
        <v>9044</v>
      </c>
      <c r="C547" s="15" t="s">
        <v>8210</v>
      </c>
      <c r="D547" s="15" t="s">
        <v>8231</v>
      </c>
      <c r="E547" s="16">
        <v>42922.69027777778</v>
      </c>
      <c r="F547" s="7" t="s">
        <v>8204</v>
      </c>
      <c r="G547" s="13" t="s">
        <v>337</v>
      </c>
      <c r="H547" s="15" t="str">
        <f>UPPER(Tb_Reseller[[#This Row],[Agen id]]&amp;"-"&amp;VLOOKUP(Tb_Reseller[[#This Row],[Agen id]],A:B,2,0)&amp;"("&amp;Tb_Reseller[[#This Row],[Short]]&amp;")")</f>
        <v>AR08853-EXTREME CELL(RV)</v>
      </c>
      <c r="I547" s="15" t="str">
        <f>VLOOKUP(Tb_Reseller[[#This Row],[Agen id]],Mapping_Agen!A:D,4,0)</f>
        <v>Limit</v>
      </c>
      <c r="J547" s="7" t="str">
        <f>VLOOKUP(Tb_Reseller[[#This Row],[Agen id]],Mapping_Agen!A:C,3,0)</f>
        <v>ICON</v>
      </c>
      <c r="K547" s="17" t="str">
        <f>TRIM(LEFT(Tb_Reseller[[#This Row],[Group]],2))</f>
        <v>RV</v>
      </c>
      <c r="L547" s="17" t="str">
        <f>VLOOKUP(Tb_Reseller[[#This Row],[Agen id]],Mapping_Agen!A:E,5,0)</f>
        <v>Abdul Harris</v>
      </c>
      <c r="M547" s="64">
        <v>11.354838709677502</v>
      </c>
      <c r="N547" s="65">
        <v>11.999999999999968</v>
      </c>
      <c r="O547" s="65">
        <f>IFERROR(VLOOKUP(Tb_Reseller[[#This Row],[Kode Reseller]],[1]Sheet1!$A:$B,2,0),0)</f>
        <v>13.25</v>
      </c>
    </row>
    <row r="548" spans="1:15" x14ac:dyDescent="0.25">
      <c r="A548" s="13" t="s">
        <v>9045</v>
      </c>
      <c r="B548" s="14" t="s">
        <v>9046</v>
      </c>
      <c r="C548" s="15" t="s">
        <v>8210</v>
      </c>
      <c r="D548" s="15" t="s">
        <v>8985</v>
      </c>
      <c r="E548" s="16">
        <v>42924.470833333333</v>
      </c>
      <c r="F548" s="7" t="s">
        <v>8268</v>
      </c>
      <c r="G548" s="13" t="s">
        <v>829</v>
      </c>
      <c r="H548" s="15" t="str">
        <f>UPPER(Tb_Reseller[[#This Row],[Agen id]]&amp;"-"&amp;VLOOKUP(Tb_Reseller[[#This Row],[Agen id]],A:B,2,0)&amp;"("&amp;Tb_Reseller[[#This Row],[Short]]&amp;")")</f>
        <v>AR08245-BOY CELL(RV)</v>
      </c>
      <c r="I548" s="15" t="str">
        <f>VLOOKUP(Tb_Reseller[[#This Row],[Agen id]],Mapping_Agen!A:D,4,0)</f>
        <v>Limit</v>
      </c>
      <c r="J548" s="7" t="str">
        <f>VLOOKUP(Tb_Reseller[[#This Row],[Agen id]],Mapping_Agen!A:C,3,0)</f>
        <v>BSD</v>
      </c>
      <c r="K548" s="17" t="str">
        <f>TRIM(LEFT(Tb_Reseller[[#This Row],[Group]],2))</f>
        <v>RV</v>
      </c>
      <c r="L548" s="17" t="str">
        <f>VLOOKUP(Tb_Reseller[[#This Row],[Agen id]],Mapping_Agen!A:E,5,0)</f>
        <v>Hupron</v>
      </c>
      <c r="M548" s="64">
        <v>0.45161290322580627</v>
      </c>
      <c r="N548" s="65">
        <v>0.6</v>
      </c>
      <c r="O548" s="65">
        <f>IFERROR(VLOOKUP(Tb_Reseller[[#This Row],[Kode Reseller]],[1]Sheet1!$A:$B,2,0),0)</f>
        <v>0.25</v>
      </c>
    </row>
    <row r="549" spans="1:15" x14ac:dyDescent="0.25">
      <c r="A549" s="13" t="s">
        <v>886</v>
      </c>
      <c r="B549" s="14" t="s">
        <v>9047</v>
      </c>
      <c r="C549" s="15" t="s">
        <v>8213</v>
      </c>
      <c r="D549" s="15" t="s">
        <v>8203</v>
      </c>
      <c r="E549" s="16">
        <v>42925.470833333333</v>
      </c>
      <c r="F549" s="7" t="s">
        <v>8204</v>
      </c>
      <c r="G549" s="13" t="s">
        <v>886</v>
      </c>
      <c r="H549" s="15" t="str">
        <f>UPPER(Tb_Reseller[[#This Row],[Agen id]]&amp;"-"&amp;VLOOKUP(Tb_Reseller[[#This Row],[Agen id]],A:B,2,0)&amp;"("&amp;Tb_Reseller[[#This Row],[Short]]&amp;")")</f>
        <v>AR08869-BAROKAH CELL 2(P)</v>
      </c>
      <c r="I549" s="15" t="str">
        <f>VLOOKUP(Tb_Reseller[[#This Row],[Agen id]],Mapping_Agen!A:D,4,0)</f>
        <v>Prima</v>
      </c>
      <c r="J549" s="7" t="str">
        <f>VLOOKUP(Tb_Reseller[[#This Row],[Agen id]],Mapping_Agen!A:C,3,0)</f>
        <v>BSD</v>
      </c>
      <c r="K549" s="17" t="str">
        <f>TRIM(LEFT(Tb_Reseller[[#This Row],[Group]],2))</f>
        <v>P</v>
      </c>
      <c r="L549" s="17" t="str">
        <f>VLOOKUP(Tb_Reseller[[#This Row],[Agen id]],Mapping_Agen!A:E,5,0)</f>
        <v>NON SCO</v>
      </c>
      <c r="M549" s="64">
        <v>63.064516129031126</v>
      </c>
      <c r="N549" s="65">
        <v>60.83333333333244</v>
      </c>
      <c r="O549" s="65">
        <f>IFERROR(VLOOKUP(Tb_Reseller[[#This Row],[Kode Reseller]],[1]Sheet1!$A:$B,2,0),0)</f>
        <v>81.5</v>
      </c>
    </row>
    <row r="550" spans="1:15" x14ac:dyDescent="0.25">
      <c r="A550" s="13" t="s">
        <v>3246</v>
      </c>
      <c r="B550" s="14" t="s">
        <v>9048</v>
      </c>
      <c r="C550" s="15" t="s">
        <v>8237</v>
      </c>
      <c r="D550" s="15" t="s">
        <v>8231</v>
      </c>
      <c r="E550" s="16">
        <v>42925.838194444441</v>
      </c>
      <c r="F550" s="7" t="s">
        <v>8204</v>
      </c>
      <c r="G550" s="13" t="s">
        <v>3246</v>
      </c>
      <c r="H550" s="15" t="str">
        <f>UPPER(Tb_Reseller[[#This Row],[Agen id]]&amp;"-"&amp;VLOOKUP(Tb_Reseller[[#This Row],[Agen id]],A:B,2,0)&amp;"("&amp;Tb_Reseller[[#This Row],[Short]]&amp;")")</f>
        <v>AR08872-TEGUH PRIYATNA01 CELL(M)</v>
      </c>
      <c r="I550" s="15" t="str">
        <f>VLOOKUP(Tb_Reseller[[#This Row],[Agen id]],Mapping_Agen!A:D,4,0)</f>
        <v>Limit</v>
      </c>
      <c r="J550" s="7" t="str">
        <f>VLOOKUP(Tb_Reseller[[#This Row],[Agen id]],Mapping_Agen!A:C,3,0)</f>
        <v>ICON</v>
      </c>
      <c r="K550" s="17" t="str">
        <f>TRIM(LEFT(Tb_Reseller[[#This Row],[Group]],2))</f>
        <v>M</v>
      </c>
      <c r="L550" s="17" t="str">
        <f>VLOOKUP(Tb_Reseller[[#This Row],[Agen id]],Mapping_Agen!A:E,5,0)</f>
        <v>Abdul Harris</v>
      </c>
      <c r="M550" s="64">
        <v>11.193548387096852</v>
      </c>
      <c r="N550" s="65">
        <v>13.133333333333297</v>
      </c>
      <c r="O550" s="65">
        <f>IFERROR(VLOOKUP(Tb_Reseller[[#This Row],[Kode Reseller]],[1]Sheet1!$A:$B,2,0),0)</f>
        <v>12</v>
      </c>
    </row>
    <row r="551" spans="1:15" x14ac:dyDescent="0.25">
      <c r="A551" s="13" t="s">
        <v>894</v>
      </c>
      <c r="B551" s="14" t="s">
        <v>9049</v>
      </c>
      <c r="C551" s="15" t="s">
        <v>8237</v>
      </c>
      <c r="D551" s="15" t="s">
        <v>8231</v>
      </c>
      <c r="E551" s="16">
        <v>42928.693055555559</v>
      </c>
      <c r="F551" s="7" t="s">
        <v>8204</v>
      </c>
      <c r="G551" s="13" t="s">
        <v>894</v>
      </c>
      <c r="H551" s="15" t="str">
        <f>UPPER(Tb_Reseller[[#This Row],[Agen id]]&amp;"-"&amp;VLOOKUP(Tb_Reseller[[#This Row],[Agen id]],A:B,2,0)&amp;"("&amp;Tb_Reseller[[#This Row],[Short]]&amp;")")</f>
        <v>AR08896-STAR CELL(M)</v>
      </c>
      <c r="I551" s="15" t="str">
        <f>VLOOKUP(Tb_Reseller[[#This Row],[Agen id]],Mapping_Agen!A:D,4,0)</f>
        <v>Limit</v>
      </c>
      <c r="J551" s="7" t="str">
        <f>VLOOKUP(Tb_Reseller[[#This Row],[Agen id]],Mapping_Agen!A:C,3,0)</f>
        <v>ICON</v>
      </c>
      <c r="K551" s="17" t="str">
        <f>TRIM(LEFT(Tb_Reseller[[#This Row],[Group]],2))</f>
        <v>M</v>
      </c>
      <c r="L551" s="17" t="str">
        <f>VLOOKUP(Tb_Reseller[[#This Row],[Agen id]],Mapping_Agen!A:E,5,0)</f>
        <v>Abdul Harris</v>
      </c>
      <c r="M551" s="64">
        <v>1.6774193548387084</v>
      </c>
      <c r="N551" s="65">
        <v>4.4666666666666606</v>
      </c>
      <c r="O551" s="65">
        <f>IFERROR(VLOOKUP(Tb_Reseller[[#This Row],[Kode Reseller]],[1]Sheet1!$A:$B,2,0),0)</f>
        <v>4.25</v>
      </c>
    </row>
    <row r="552" spans="1:15" x14ac:dyDescent="0.25">
      <c r="A552" s="13" t="s">
        <v>897</v>
      </c>
      <c r="B552" s="14" t="s">
        <v>9050</v>
      </c>
      <c r="C552" s="15" t="s">
        <v>8237</v>
      </c>
      <c r="D552" s="15" t="s">
        <v>8231</v>
      </c>
      <c r="E552" s="16">
        <v>42929.680555555547</v>
      </c>
      <c r="F552" s="7" t="s">
        <v>8204</v>
      </c>
      <c r="G552" s="13" t="s">
        <v>897</v>
      </c>
      <c r="H552" s="15" t="str">
        <f>UPPER(Tb_Reseller[[#This Row],[Agen id]]&amp;"-"&amp;VLOOKUP(Tb_Reseller[[#This Row],[Agen id]],A:B,2,0)&amp;"("&amp;Tb_Reseller[[#This Row],[Short]]&amp;")")</f>
        <v>AR08911-TANIA CELL(M)</v>
      </c>
      <c r="I552" s="15" t="str">
        <f>VLOOKUP(Tb_Reseller[[#This Row],[Agen id]],Mapping_Agen!A:D,4,0)</f>
        <v>No Limit</v>
      </c>
      <c r="J552" s="7" t="str">
        <f>VLOOKUP(Tb_Reseller[[#This Row],[Agen id]],Mapping_Agen!A:C,3,0)</f>
        <v>ICON</v>
      </c>
      <c r="K552" s="17" t="str">
        <f>TRIM(LEFT(Tb_Reseller[[#This Row],[Group]],2))</f>
        <v>M</v>
      </c>
      <c r="L552" s="17" t="str">
        <f>VLOOKUP(Tb_Reseller[[#This Row],[Agen id]],Mapping_Agen!A:E,5,0)</f>
        <v>NON SCO</v>
      </c>
      <c r="M552" s="64">
        <v>0</v>
      </c>
      <c r="N552" s="65">
        <v>0</v>
      </c>
      <c r="O552" s="65">
        <f>IFERROR(VLOOKUP(Tb_Reseller[[#This Row],[Kode Reseller]],[1]Sheet1!$A:$B,2,0),0)</f>
        <v>0</v>
      </c>
    </row>
    <row r="553" spans="1:15" x14ac:dyDescent="0.25">
      <c r="A553" s="13" t="s">
        <v>1049</v>
      </c>
      <c r="B553" s="14" t="s">
        <v>9051</v>
      </c>
      <c r="C553" s="15" t="s">
        <v>8237</v>
      </c>
      <c r="D553" s="15" t="s">
        <v>8231</v>
      </c>
      <c r="E553" s="16">
        <v>42930.606249999997</v>
      </c>
      <c r="F553" s="13" t="s">
        <v>8204</v>
      </c>
      <c r="G553" s="13" t="s">
        <v>1049</v>
      </c>
      <c r="H553" s="15" t="str">
        <f>UPPER(Tb_Reseller[[#This Row],[Agen id]]&amp;"-"&amp;VLOOKUP(Tb_Reseller[[#This Row],[Agen id]],A:B,2,0)&amp;"("&amp;Tb_Reseller[[#This Row],[Short]]&amp;")")</f>
        <v>AR08915-SABANA CELL(M)</v>
      </c>
      <c r="I553" s="15" t="str">
        <f>VLOOKUP(Tb_Reseller[[#This Row],[Agen id]],Mapping_Agen!A:D,4,0)</f>
        <v>No Limit</v>
      </c>
      <c r="J553" s="7" t="str">
        <f>VLOOKUP(Tb_Reseller[[#This Row],[Agen id]],Mapping_Agen!A:C,3,0)</f>
        <v>ICON</v>
      </c>
      <c r="K553" s="17" t="str">
        <f>TRIM(LEFT(Tb_Reseller[[#This Row],[Group]],2))</f>
        <v>M</v>
      </c>
      <c r="L553" s="17" t="str">
        <f>VLOOKUP(Tb_Reseller[[#This Row],[Agen id]],Mapping_Agen!A:E,5,0)</f>
        <v>NON SCO</v>
      </c>
      <c r="M553" s="64">
        <v>0</v>
      </c>
      <c r="N553" s="65">
        <v>0</v>
      </c>
      <c r="O553" s="65">
        <f>IFERROR(VLOOKUP(Tb_Reseller[[#This Row],[Kode Reseller]],[1]Sheet1!$A:$B,2,0),0)</f>
        <v>0</v>
      </c>
    </row>
    <row r="554" spans="1:15" x14ac:dyDescent="0.25">
      <c r="A554" s="13" t="s">
        <v>9052</v>
      </c>
      <c r="B554" s="14" t="s">
        <v>9053</v>
      </c>
      <c r="C554" s="15" t="s">
        <v>8357</v>
      </c>
      <c r="D554" s="15" t="s">
        <v>9054</v>
      </c>
      <c r="E554" s="16">
        <v>42931.338194444441</v>
      </c>
      <c r="F554" s="7" t="s">
        <v>8268</v>
      </c>
      <c r="G554" s="13" t="s">
        <v>3246</v>
      </c>
      <c r="H554" s="15" t="str">
        <f>UPPER(Tb_Reseller[[#This Row],[Agen id]]&amp;"-"&amp;VLOOKUP(Tb_Reseller[[#This Row],[Agen id]],A:B,2,0)&amp;"("&amp;Tb_Reseller[[#This Row],[Short]]&amp;")")</f>
        <v>AR08872-TEGUH PRIYATNA01 CELL(M3)</v>
      </c>
      <c r="I554" s="15" t="str">
        <f>VLOOKUP(Tb_Reseller[[#This Row],[Agen id]],Mapping_Agen!A:D,4,0)</f>
        <v>Limit</v>
      </c>
      <c r="J554" s="7" t="str">
        <f>VLOOKUP(Tb_Reseller[[#This Row],[Agen id]],Mapping_Agen!A:C,3,0)</f>
        <v>ICON</v>
      </c>
      <c r="K554" s="17" t="str">
        <f>TRIM(LEFT(Tb_Reseller[[#This Row],[Group]],2))</f>
        <v>M3</v>
      </c>
      <c r="L554" s="17" t="str">
        <f>VLOOKUP(Tb_Reseller[[#This Row],[Agen id]],Mapping_Agen!A:E,5,0)</f>
        <v>Abdul Harris</v>
      </c>
      <c r="M554" s="64">
        <v>0</v>
      </c>
      <c r="N554" s="65">
        <v>0</v>
      </c>
      <c r="O554" s="65">
        <f>IFERROR(VLOOKUP(Tb_Reseller[[#This Row],[Kode Reseller]],[1]Sheet1!$A:$B,2,0),0)</f>
        <v>0</v>
      </c>
    </row>
    <row r="555" spans="1:15" x14ac:dyDescent="0.25">
      <c r="A555" s="13" t="s">
        <v>901</v>
      </c>
      <c r="B555" s="14" t="s">
        <v>9055</v>
      </c>
      <c r="C555" s="15" t="s">
        <v>8210</v>
      </c>
      <c r="D555" s="15" t="s">
        <v>8248</v>
      </c>
      <c r="E555" s="16">
        <v>42931.729166666657</v>
      </c>
      <c r="F555" s="7" t="s">
        <v>8204</v>
      </c>
      <c r="G555" s="13" t="s">
        <v>901</v>
      </c>
      <c r="H555" s="15" t="str">
        <f>UPPER(Tb_Reseller[[#This Row],[Agen id]]&amp;"-"&amp;VLOOKUP(Tb_Reseller[[#This Row],[Agen id]],A:B,2,0)&amp;"("&amp;Tb_Reseller[[#This Row],[Short]]&amp;")")</f>
        <v>AR08928-AMS CELL(RV)</v>
      </c>
      <c r="I555" s="15" t="str">
        <f>VLOOKUP(Tb_Reseller[[#This Row],[Agen id]],Mapping_Agen!A:D,4,0)</f>
        <v>No Limit</v>
      </c>
      <c r="J555" s="7" t="str">
        <f>VLOOKUP(Tb_Reseller[[#This Row],[Agen id]],Mapping_Agen!A:C,3,0)</f>
        <v>PP</v>
      </c>
      <c r="K555" s="17" t="str">
        <f>TRIM(LEFT(Tb_Reseller[[#This Row],[Group]],2))</f>
        <v>RV</v>
      </c>
      <c r="L555" s="17" t="str">
        <f>VLOOKUP(Tb_Reseller[[#This Row],[Agen id]],Mapping_Agen!A:E,5,0)</f>
        <v>Febri Kurniawan</v>
      </c>
      <c r="M555" s="64">
        <v>0</v>
      </c>
      <c r="N555" s="65">
        <v>0</v>
      </c>
      <c r="O555" s="65">
        <f>IFERROR(VLOOKUP(Tb_Reseller[[#This Row],[Kode Reseller]],[1]Sheet1!$A:$B,2,0),0)</f>
        <v>0</v>
      </c>
    </row>
    <row r="556" spans="1:15" x14ac:dyDescent="0.25">
      <c r="A556" s="13" t="s">
        <v>904</v>
      </c>
      <c r="B556" s="14" t="s">
        <v>9056</v>
      </c>
      <c r="C556" s="15" t="s">
        <v>8210</v>
      </c>
      <c r="D556" s="15" t="s">
        <v>8231</v>
      </c>
      <c r="E556" s="16">
        <v>42933.60833333333</v>
      </c>
      <c r="F556" s="7" t="s">
        <v>8204</v>
      </c>
      <c r="G556" s="13" t="s">
        <v>904</v>
      </c>
      <c r="H556" s="15" t="str">
        <f>UPPER(Tb_Reseller[[#This Row],[Agen id]]&amp;"-"&amp;VLOOKUP(Tb_Reseller[[#This Row],[Agen id]],A:B,2,0)&amp;"("&amp;Tb_Reseller[[#This Row],[Short]]&amp;")")</f>
        <v>AR08941-ARIES CELL(RV)</v>
      </c>
      <c r="I556" s="15" t="str">
        <f>VLOOKUP(Tb_Reseller[[#This Row],[Agen id]],Mapping_Agen!A:D,4,0)</f>
        <v>No Limit</v>
      </c>
      <c r="J556" s="7" t="str">
        <f>VLOOKUP(Tb_Reseller[[#This Row],[Agen id]],Mapping_Agen!A:C,3,0)</f>
        <v>ICON</v>
      </c>
      <c r="K556" s="17" t="str">
        <f>TRIM(LEFT(Tb_Reseller[[#This Row],[Group]],2))</f>
        <v>RV</v>
      </c>
      <c r="L556" s="17" t="str">
        <f>VLOOKUP(Tb_Reseller[[#This Row],[Agen id]],Mapping_Agen!A:E,5,0)</f>
        <v>NON SCO</v>
      </c>
      <c r="M556" s="64">
        <v>0</v>
      </c>
      <c r="N556" s="65">
        <v>0</v>
      </c>
      <c r="O556" s="65">
        <f>IFERROR(VLOOKUP(Tb_Reseller[[#This Row],[Kode Reseller]],[1]Sheet1!$A:$B,2,0),0)</f>
        <v>0</v>
      </c>
    </row>
    <row r="557" spans="1:15" x14ac:dyDescent="0.25">
      <c r="A557" s="13" t="s">
        <v>1954</v>
      </c>
      <c r="B557" s="14" t="s">
        <v>9057</v>
      </c>
      <c r="C557" s="15" t="s">
        <v>8222</v>
      </c>
      <c r="D557" s="15" t="s">
        <v>8231</v>
      </c>
      <c r="E557" s="16">
        <v>42933.688888888893</v>
      </c>
      <c r="F557" s="7" t="s">
        <v>8204</v>
      </c>
      <c r="G557" s="13" t="s">
        <v>1954</v>
      </c>
      <c r="H557" s="15" t="str">
        <f>UPPER(Tb_Reseller[[#This Row],[Agen id]]&amp;"-"&amp;VLOOKUP(Tb_Reseller[[#This Row],[Agen id]],A:B,2,0)&amp;"("&amp;Tb_Reseller[[#This Row],[Short]]&amp;")")</f>
        <v>AR08943-KDS CELL(MV)</v>
      </c>
      <c r="I557" s="15" t="str">
        <f>VLOOKUP(Tb_Reseller[[#This Row],[Agen id]],Mapping_Agen!A:D,4,0)</f>
        <v>Limit</v>
      </c>
      <c r="J557" s="7" t="str">
        <f>VLOOKUP(Tb_Reseller[[#This Row],[Agen id]],Mapping_Agen!A:C,3,0)</f>
        <v>ICON</v>
      </c>
      <c r="K557" s="17" t="str">
        <f>TRIM(LEFT(Tb_Reseller[[#This Row],[Group]],2))</f>
        <v>MV</v>
      </c>
      <c r="L557" s="17" t="str">
        <f>VLOOKUP(Tb_Reseller[[#This Row],[Agen id]],Mapping_Agen!A:E,5,0)</f>
        <v>Abdul Harris</v>
      </c>
      <c r="M557" s="64">
        <v>2.3225806451612887</v>
      </c>
      <c r="N557" s="65">
        <v>3.3666666666666645</v>
      </c>
      <c r="O557" s="65">
        <f>IFERROR(VLOOKUP(Tb_Reseller[[#This Row],[Kode Reseller]],[1]Sheet1!$A:$B,2,0),0)</f>
        <v>3</v>
      </c>
    </row>
    <row r="558" spans="1:15" x14ac:dyDescent="0.25">
      <c r="A558" s="13" t="s">
        <v>909</v>
      </c>
      <c r="B558" s="14" t="s">
        <v>9058</v>
      </c>
      <c r="C558" s="15" t="s">
        <v>8213</v>
      </c>
      <c r="D558" s="15" t="s">
        <v>8231</v>
      </c>
      <c r="E558" s="16">
        <v>42934.406944444447</v>
      </c>
      <c r="F558" s="7" t="s">
        <v>8204</v>
      </c>
      <c r="G558" s="13" t="s">
        <v>909</v>
      </c>
      <c r="H558" s="15" t="str">
        <f>UPPER(Tb_Reseller[[#This Row],[Agen id]]&amp;"-"&amp;VLOOKUP(Tb_Reseller[[#This Row],[Agen id]],A:B,2,0)&amp;"("&amp;Tb_Reseller[[#This Row],[Short]]&amp;")")</f>
        <v>AR08951-SISKA CELL(P)</v>
      </c>
      <c r="I558" s="15" t="str">
        <f>VLOOKUP(Tb_Reseller[[#This Row],[Agen id]],Mapping_Agen!A:D,4,0)</f>
        <v>Prima</v>
      </c>
      <c r="J558" s="7" t="str">
        <f>VLOOKUP(Tb_Reseller[[#This Row],[Agen id]],Mapping_Agen!A:C,3,0)</f>
        <v>ICON</v>
      </c>
      <c r="K558" s="17" t="str">
        <f>TRIM(LEFT(Tb_Reseller[[#This Row],[Group]],2))</f>
        <v>P</v>
      </c>
      <c r="L558" s="17" t="str">
        <f>VLOOKUP(Tb_Reseller[[#This Row],[Agen id]],Mapping_Agen!A:E,5,0)</f>
        <v>NON SCO</v>
      </c>
      <c r="M558" s="64">
        <v>37.806451612902812</v>
      </c>
      <c r="N558" s="65">
        <v>39.866666666666966</v>
      </c>
      <c r="O558" s="65">
        <f>IFERROR(VLOOKUP(Tb_Reseller[[#This Row],[Kode Reseller]],[1]Sheet1!$A:$B,2,0),0)</f>
        <v>38.5</v>
      </c>
    </row>
    <row r="559" spans="1:15" x14ac:dyDescent="0.25">
      <c r="A559" s="13" t="s">
        <v>9059</v>
      </c>
      <c r="B559" s="14" t="s">
        <v>9060</v>
      </c>
      <c r="C559" s="15" t="s">
        <v>8213</v>
      </c>
      <c r="D559" s="15" t="s">
        <v>8231</v>
      </c>
      <c r="E559" s="16">
        <v>42936.475694444453</v>
      </c>
      <c r="F559" s="7" t="s">
        <v>8268</v>
      </c>
      <c r="G559" s="13" t="s">
        <v>3045</v>
      </c>
      <c r="H559" s="15" t="str">
        <f>UPPER(Tb_Reseller[[#This Row],[Agen id]]&amp;"-"&amp;VLOOKUP(Tb_Reseller[[#This Row],[Agen id]],A:B,2,0)&amp;"("&amp;Tb_Reseller[[#This Row],[Short]]&amp;")")</f>
        <v>AR08304-BOY RELOAD(P)</v>
      </c>
      <c r="I559" s="15" t="str">
        <f>VLOOKUP(Tb_Reseller[[#This Row],[Agen id]],Mapping_Agen!A:D,4,0)</f>
        <v>Prima</v>
      </c>
      <c r="J559" s="7" t="str">
        <f>VLOOKUP(Tb_Reseller[[#This Row],[Agen id]],Mapping_Agen!A:C,3,0)</f>
        <v>BSD</v>
      </c>
      <c r="K559" s="17" t="str">
        <f>TRIM(LEFT(Tb_Reseller[[#This Row],[Group]],2))</f>
        <v>P</v>
      </c>
      <c r="L559" s="17" t="str">
        <f>VLOOKUP(Tb_Reseller[[#This Row],[Agen id]],Mapping_Agen!A:E,5,0)</f>
        <v>NON SCO</v>
      </c>
      <c r="M559" s="64">
        <v>0</v>
      </c>
      <c r="N559" s="65">
        <v>0</v>
      </c>
      <c r="O559" s="65">
        <f>IFERROR(VLOOKUP(Tb_Reseller[[#This Row],[Kode Reseller]],[1]Sheet1!$A:$B,2,0),0)</f>
        <v>0</v>
      </c>
    </row>
    <row r="560" spans="1:15" x14ac:dyDescent="0.25">
      <c r="A560" s="13" t="s">
        <v>914</v>
      </c>
      <c r="B560" s="14" t="s">
        <v>9061</v>
      </c>
      <c r="C560" s="15" t="s">
        <v>8262</v>
      </c>
      <c r="D560" s="15" t="s">
        <v>8203</v>
      </c>
      <c r="E560" s="16">
        <v>42941.35833333333</v>
      </c>
      <c r="F560" s="7" t="s">
        <v>8204</v>
      </c>
      <c r="G560" s="13" t="s">
        <v>914</v>
      </c>
      <c r="H560" s="15" t="str">
        <f>UPPER(Tb_Reseller[[#This Row],[Agen id]]&amp;"-"&amp;VLOOKUP(Tb_Reseller[[#This Row],[Agen id]],A:B,2,0)&amp;"("&amp;Tb_Reseller[[#This Row],[Short]]&amp;")")</f>
        <v>AR09007-ZAHRA RMZ CELL(RL)</v>
      </c>
      <c r="I560" s="15" t="str">
        <f>VLOOKUP(Tb_Reseller[[#This Row],[Agen id]],Mapping_Agen!A:D,4,0)</f>
        <v>Limit</v>
      </c>
      <c r="J560" s="7" t="str">
        <f>VLOOKUP(Tb_Reseller[[#This Row],[Agen id]],Mapping_Agen!A:C,3,0)</f>
        <v>BSD</v>
      </c>
      <c r="K560" s="17" t="str">
        <f>TRIM(LEFT(Tb_Reseller[[#This Row],[Group]],2))</f>
        <v>RL</v>
      </c>
      <c r="L560" s="17" t="str">
        <f>VLOOKUP(Tb_Reseller[[#This Row],[Agen id]],Mapping_Agen!A:E,5,0)</f>
        <v>Hupron</v>
      </c>
      <c r="M560" s="64">
        <v>14.77419354838727</v>
      </c>
      <c r="N560" s="65">
        <v>14.399999999999959</v>
      </c>
      <c r="O560" s="65">
        <f>IFERROR(VLOOKUP(Tb_Reseller[[#This Row],[Kode Reseller]],[1]Sheet1!$A:$B,2,0),0)</f>
        <v>11.25</v>
      </c>
    </row>
    <row r="561" spans="1:15" x14ac:dyDescent="0.25">
      <c r="A561" s="13" t="s">
        <v>5914</v>
      </c>
      <c r="B561" s="14" t="s">
        <v>9062</v>
      </c>
      <c r="C561" s="15" t="s">
        <v>8208</v>
      </c>
      <c r="D561" s="15" t="s">
        <v>8203</v>
      </c>
      <c r="E561" s="16">
        <v>42943.548611111109</v>
      </c>
      <c r="F561" s="7" t="s">
        <v>8204</v>
      </c>
      <c r="G561" s="13" t="s">
        <v>5914</v>
      </c>
      <c r="H561" s="15" t="str">
        <f>UPPER(Tb_Reseller[[#This Row],[Agen id]]&amp;"-"&amp;VLOOKUP(Tb_Reseller[[#This Row],[Agen id]],A:B,2,0)&amp;"("&amp;Tb_Reseller[[#This Row],[Short]]&amp;")")</f>
        <v>AR09022-GUPPY SNACK(R)</v>
      </c>
      <c r="I561" s="15" t="str">
        <f>VLOOKUP(Tb_Reseller[[#This Row],[Agen id]],Mapping_Agen!A:D,4,0)</f>
        <v>No Limit</v>
      </c>
      <c r="J561" s="7" t="str">
        <f>VLOOKUP(Tb_Reseller[[#This Row],[Agen id]],Mapping_Agen!A:C,3,0)</f>
        <v>BSD</v>
      </c>
      <c r="K561" s="17" t="str">
        <f>TRIM(LEFT(Tb_Reseller[[#This Row],[Group]],2))</f>
        <v>R</v>
      </c>
      <c r="L561" s="17" t="str">
        <f>VLOOKUP(Tb_Reseller[[#This Row],[Agen id]],Mapping_Agen!A:E,5,0)</f>
        <v>NON SCO</v>
      </c>
      <c r="M561" s="64">
        <v>0</v>
      </c>
      <c r="N561" s="65">
        <v>0</v>
      </c>
      <c r="O561" s="65">
        <f>IFERROR(VLOOKUP(Tb_Reseller[[#This Row],[Kode Reseller]],[1]Sheet1!$A:$B,2,0),0)</f>
        <v>0</v>
      </c>
    </row>
    <row r="562" spans="1:15" x14ac:dyDescent="0.25">
      <c r="A562" s="13" t="s">
        <v>919</v>
      </c>
      <c r="B562" s="14" t="s">
        <v>9063</v>
      </c>
      <c r="C562" s="15" t="s">
        <v>8208</v>
      </c>
      <c r="D562" s="15" t="s">
        <v>8248</v>
      </c>
      <c r="E562" s="16">
        <v>42948.4375</v>
      </c>
      <c r="F562" s="7" t="s">
        <v>8204</v>
      </c>
      <c r="G562" s="13" t="s">
        <v>919</v>
      </c>
      <c r="H562" s="15" t="str">
        <f>UPPER(Tb_Reseller[[#This Row],[Agen id]]&amp;"-"&amp;VLOOKUP(Tb_Reseller[[#This Row],[Agen id]],A:B,2,0)&amp;"("&amp;Tb_Reseller[[#This Row],[Short]]&amp;")")</f>
        <v>AR09061-REYNALDI CELL(R)</v>
      </c>
      <c r="I562" s="15" t="str">
        <f>VLOOKUP(Tb_Reseller[[#This Row],[Agen id]],Mapping_Agen!A:D,4,0)</f>
        <v>No Limit</v>
      </c>
      <c r="J562" s="7" t="str">
        <f>VLOOKUP(Tb_Reseller[[#This Row],[Agen id]],Mapping_Agen!A:C,3,0)</f>
        <v>PP</v>
      </c>
      <c r="K562" s="17" t="str">
        <f>TRIM(LEFT(Tb_Reseller[[#This Row],[Group]],2))</f>
        <v>R</v>
      </c>
      <c r="L562" s="17" t="str">
        <f>VLOOKUP(Tb_Reseller[[#This Row],[Agen id]],Mapping_Agen!A:E,5,0)</f>
        <v>NON SCO</v>
      </c>
      <c r="M562" s="64">
        <v>0</v>
      </c>
      <c r="N562" s="65">
        <v>0</v>
      </c>
      <c r="O562" s="65">
        <f>IFERROR(VLOOKUP(Tb_Reseller[[#This Row],[Kode Reseller]],[1]Sheet1!$A:$B,2,0),0)</f>
        <v>0</v>
      </c>
    </row>
    <row r="563" spans="1:15" x14ac:dyDescent="0.25">
      <c r="A563" s="13" t="s">
        <v>3646</v>
      </c>
      <c r="B563" s="14" t="s">
        <v>9064</v>
      </c>
      <c r="C563" s="15" t="s">
        <v>8208</v>
      </c>
      <c r="D563" s="15" t="s">
        <v>8248</v>
      </c>
      <c r="E563" s="16">
        <v>42951.356944444437</v>
      </c>
      <c r="F563" s="7" t="s">
        <v>8204</v>
      </c>
      <c r="G563" s="13" t="s">
        <v>3646</v>
      </c>
      <c r="H563" s="15" t="str">
        <f>UPPER(Tb_Reseller[[#This Row],[Agen id]]&amp;"-"&amp;VLOOKUP(Tb_Reseller[[#This Row],[Agen id]],A:B,2,0)&amp;"("&amp;Tb_Reseller[[#This Row],[Short]]&amp;")")</f>
        <v>AR09101-SURYANTI CELL(R)</v>
      </c>
      <c r="I563" s="15" t="str">
        <f>VLOOKUP(Tb_Reseller[[#This Row],[Agen id]],Mapping_Agen!A:D,4,0)</f>
        <v>No Limit</v>
      </c>
      <c r="J563" s="7" t="str">
        <f>VLOOKUP(Tb_Reseller[[#This Row],[Agen id]],Mapping_Agen!A:C,3,0)</f>
        <v>PP</v>
      </c>
      <c r="K563" s="17" t="str">
        <f>TRIM(LEFT(Tb_Reseller[[#This Row],[Group]],2))</f>
        <v>R</v>
      </c>
      <c r="L563" s="17" t="str">
        <f>VLOOKUP(Tb_Reseller[[#This Row],[Agen id]],Mapping_Agen!A:E,5,0)</f>
        <v>NON SCO</v>
      </c>
      <c r="M563" s="64">
        <v>0.16129032258064516</v>
      </c>
      <c r="N563" s="65">
        <v>0.33333333333333331</v>
      </c>
      <c r="O563" s="65">
        <f>IFERROR(VLOOKUP(Tb_Reseller[[#This Row],[Kode Reseller]],[1]Sheet1!$A:$B,2,0),0)</f>
        <v>0.25</v>
      </c>
    </row>
    <row r="564" spans="1:15" x14ac:dyDescent="0.25">
      <c r="A564" s="13" t="s">
        <v>923</v>
      </c>
      <c r="B564" s="14" t="s">
        <v>9065</v>
      </c>
      <c r="C564" s="15" t="s">
        <v>8222</v>
      </c>
      <c r="D564" s="15" t="s">
        <v>8203</v>
      </c>
      <c r="E564" s="16">
        <v>42952.701388888891</v>
      </c>
      <c r="F564" s="7" t="s">
        <v>8204</v>
      </c>
      <c r="G564" s="13" t="s">
        <v>923</v>
      </c>
      <c r="H564" s="15" t="str">
        <f>UPPER(Tb_Reseller[[#This Row],[Agen id]]&amp;"-"&amp;VLOOKUP(Tb_Reseller[[#This Row],[Agen id]],A:B,2,0)&amp;"("&amp;Tb_Reseller[[#This Row],[Short]]&amp;")")</f>
        <v>AR09113-ZAFIRAH CELL(MV)</v>
      </c>
      <c r="I564" s="15" t="str">
        <f>VLOOKUP(Tb_Reseller[[#This Row],[Agen id]],Mapping_Agen!A:D,4,0)</f>
        <v>No Limit</v>
      </c>
      <c r="J564" s="7" t="str">
        <f>VLOOKUP(Tb_Reseller[[#This Row],[Agen id]],Mapping_Agen!A:C,3,0)</f>
        <v>BSD</v>
      </c>
      <c r="K564" s="17" t="str">
        <f>TRIM(LEFT(Tb_Reseller[[#This Row],[Group]],2))</f>
        <v>MV</v>
      </c>
      <c r="L564" s="17" t="str">
        <f>VLOOKUP(Tb_Reseller[[#This Row],[Agen id]],Mapping_Agen!A:E,5,0)</f>
        <v>NON SCO</v>
      </c>
      <c r="M564" s="64">
        <v>0</v>
      </c>
      <c r="N564" s="65">
        <v>0</v>
      </c>
      <c r="O564" s="65">
        <f>IFERROR(VLOOKUP(Tb_Reseller[[#This Row],[Kode Reseller]],[1]Sheet1!$A:$B,2,0),0)</f>
        <v>0</v>
      </c>
    </row>
    <row r="565" spans="1:15" x14ac:dyDescent="0.25">
      <c r="A565" s="13" t="s">
        <v>9066</v>
      </c>
      <c r="B565" s="14" t="s">
        <v>9067</v>
      </c>
      <c r="C565" s="15" t="s">
        <v>8262</v>
      </c>
      <c r="D565" s="15" t="s">
        <v>9068</v>
      </c>
      <c r="E565" s="16">
        <v>42952.729861111111</v>
      </c>
      <c r="F565" s="7" t="s">
        <v>8268</v>
      </c>
      <c r="G565" s="13" t="s">
        <v>914</v>
      </c>
      <c r="H565" s="15" t="str">
        <f>UPPER(Tb_Reseller[[#This Row],[Agen id]]&amp;"-"&amp;VLOOKUP(Tb_Reseller[[#This Row],[Agen id]],A:B,2,0)&amp;"("&amp;Tb_Reseller[[#This Row],[Short]]&amp;")")</f>
        <v>AR09007-ZAHRA RMZ CELL(RL)</v>
      </c>
      <c r="I565" s="15" t="str">
        <f>VLOOKUP(Tb_Reseller[[#This Row],[Agen id]],Mapping_Agen!A:D,4,0)</f>
        <v>Limit</v>
      </c>
      <c r="J565" s="7" t="str">
        <f>VLOOKUP(Tb_Reseller[[#This Row],[Agen id]],Mapping_Agen!A:C,3,0)</f>
        <v>BSD</v>
      </c>
      <c r="K565" s="17" t="str">
        <f>TRIM(LEFT(Tb_Reseller[[#This Row],[Group]],2))</f>
        <v>RL</v>
      </c>
      <c r="L565" s="17" t="str">
        <f>VLOOKUP(Tb_Reseller[[#This Row],[Agen id]],Mapping_Agen!A:E,5,0)</f>
        <v>Hupron</v>
      </c>
      <c r="M565" s="64">
        <v>0</v>
      </c>
      <c r="N565" s="65">
        <v>0</v>
      </c>
      <c r="O565" s="65">
        <f>IFERROR(VLOOKUP(Tb_Reseller[[#This Row],[Kode Reseller]],[1]Sheet1!$A:$B,2,0),0)</f>
        <v>0</v>
      </c>
    </row>
    <row r="566" spans="1:15" x14ac:dyDescent="0.25">
      <c r="A566" s="13" t="s">
        <v>925</v>
      </c>
      <c r="B566" s="14" t="s">
        <v>9069</v>
      </c>
      <c r="C566" s="15" t="s">
        <v>8208</v>
      </c>
      <c r="D566" s="15" t="s">
        <v>8248</v>
      </c>
      <c r="E566" s="16">
        <v>42954.708333333343</v>
      </c>
      <c r="F566" s="7" t="s">
        <v>8204</v>
      </c>
      <c r="G566" s="13" t="s">
        <v>925</v>
      </c>
      <c r="H566" s="15" t="str">
        <f>UPPER(Tb_Reseller[[#This Row],[Agen id]]&amp;"-"&amp;VLOOKUP(Tb_Reseller[[#This Row],[Agen id]],A:B,2,0)&amp;"("&amp;Tb_Reseller[[#This Row],[Short]]&amp;")")</f>
        <v>AR09128-ALINA CELL(R)</v>
      </c>
      <c r="I566" s="15" t="str">
        <f>VLOOKUP(Tb_Reseller[[#This Row],[Agen id]],Mapping_Agen!A:D,4,0)</f>
        <v>No Limit</v>
      </c>
      <c r="J566" s="7" t="str">
        <f>VLOOKUP(Tb_Reseller[[#This Row],[Agen id]],Mapping_Agen!A:C,3,0)</f>
        <v>PP</v>
      </c>
      <c r="K566" s="17" t="str">
        <f>TRIM(LEFT(Tb_Reseller[[#This Row],[Group]],2))</f>
        <v>R</v>
      </c>
      <c r="L566" s="17" t="str">
        <f>VLOOKUP(Tb_Reseller[[#This Row],[Agen id]],Mapping_Agen!A:E,5,0)</f>
        <v>NON SCO</v>
      </c>
      <c r="M566" s="64">
        <v>0</v>
      </c>
      <c r="N566" s="65">
        <v>0</v>
      </c>
      <c r="O566" s="65">
        <f>IFERROR(VLOOKUP(Tb_Reseller[[#This Row],[Kode Reseller]],[1]Sheet1!$A:$B,2,0),0)</f>
        <v>0</v>
      </c>
    </row>
    <row r="567" spans="1:15" x14ac:dyDescent="0.25">
      <c r="A567" s="13" t="s">
        <v>9070</v>
      </c>
      <c r="B567" s="14" t="s">
        <v>9071</v>
      </c>
      <c r="C567" s="15" t="s">
        <v>8213</v>
      </c>
      <c r="D567" s="15" t="s">
        <v>9072</v>
      </c>
      <c r="E567" s="16">
        <v>42955.455555555563</v>
      </c>
      <c r="F567" s="7" t="s">
        <v>8268</v>
      </c>
      <c r="G567" s="13" t="s">
        <v>454</v>
      </c>
      <c r="H567" s="15" t="str">
        <f>UPPER(Tb_Reseller[[#This Row],[Agen id]]&amp;"-"&amp;VLOOKUP(Tb_Reseller[[#This Row],[Agen id]],A:B,2,0)&amp;"("&amp;Tb_Reseller[[#This Row],[Short]]&amp;")")</f>
        <v>AR01840-SHALSA CELL (2)(P)</v>
      </c>
      <c r="I567" s="15" t="str">
        <f>VLOOKUP(Tb_Reseller[[#This Row],[Agen id]],Mapping_Agen!A:D,4,0)</f>
        <v>Prima</v>
      </c>
      <c r="J567" s="7" t="str">
        <f>VLOOKUP(Tb_Reseller[[#This Row],[Agen id]],Mapping_Agen!A:C,3,0)</f>
        <v>PP</v>
      </c>
      <c r="K567" s="17" t="str">
        <f>TRIM(LEFT(Tb_Reseller[[#This Row],[Group]],2))</f>
        <v>P</v>
      </c>
      <c r="L567" s="17" t="str">
        <f>VLOOKUP(Tb_Reseller[[#This Row],[Agen id]],Mapping_Agen!A:E,5,0)</f>
        <v>Febri Kurniawan</v>
      </c>
      <c r="M567" s="64">
        <v>2.2580645161290307</v>
      </c>
      <c r="N567" s="65">
        <v>2.1000000000000023</v>
      </c>
      <c r="O567" s="65">
        <f>IFERROR(VLOOKUP(Tb_Reseller[[#This Row],[Kode Reseller]],[1]Sheet1!$A:$B,2,0),0)</f>
        <v>2.75</v>
      </c>
    </row>
    <row r="568" spans="1:15" x14ac:dyDescent="0.25">
      <c r="A568" s="13" t="s">
        <v>9073</v>
      </c>
      <c r="B568" s="14" t="s">
        <v>9074</v>
      </c>
      <c r="C568" s="15" t="s">
        <v>8361</v>
      </c>
      <c r="D568" s="15" t="s">
        <v>9075</v>
      </c>
      <c r="E568" s="16">
        <v>42956.932638888888</v>
      </c>
      <c r="F568" s="7" t="s">
        <v>8268</v>
      </c>
      <c r="G568" s="13" t="s">
        <v>286</v>
      </c>
      <c r="H568" s="15" t="str">
        <f>UPPER(Tb_Reseller[[#This Row],[Agen id]]&amp;"-"&amp;VLOOKUP(Tb_Reseller[[#This Row],[Agen id]],A:B,2,0)&amp;"("&amp;Tb_Reseller[[#This Row],[Short]]&amp;")")</f>
        <v>AR00667-ARIA CELL(MV)</v>
      </c>
      <c r="I568" s="15" t="str">
        <f>VLOOKUP(Tb_Reseller[[#This Row],[Agen id]],Mapping_Agen!A:D,4,0)</f>
        <v>No Limit</v>
      </c>
      <c r="J568" s="7" t="str">
        <f>VLOOKUP(Tb_Reseller[[#This Row],[Agen id]],Mapping_Agen!A:C,3,0)</f>
        <v>BSD</v>
      </c>
      <c r="K568" s="17" t="str">
        <f>TRIM(LEFT(Tb_Reseller[[#This Row],[Group]],2))</f>
        <v>MV</v>
      </c>
      <c r="L568" s="17" t="str">
        <f>VLOOKUP(Tb_Reseller[[#This Row],[Agen id]],Mapping_Agen!A:E,5,0)</f>
        <v>NON SCO</v>
      </c>
      <c r="M568" s="64">
        <v>0</v>
      </c>
      <c r="N568" s="65">
        <v>0</v>
      </c>
      <c r="O568" s="65">
        <f>IFERROR(VLOOKUP(Tb_Reseller[[#This Row],[Kode Reseller]],[1]Sheet1!$A:$B,2,0),0)</f>
        <v>0</v>
      </c>
    </row>
    <row r="569" spans="1:15" x14ac:dyDescent="0.25">
      <c r="A569" s="13" t="s">
        <v>3658</v>
      </c>
      <c r="B569" s="14" t="s">
        <v>9076</v>
      </c>
      <c r="C569" s="15" t="s">
        <v>8208</v>
      </c>
      <c r="D569" s="15" t="s">
        <v>8203</v>
      </c>
      <c r="E569" s="16">
        <v>42961.695138888892</v>
      </c>
      <c r="F569" s="7" t="s">
        <v>8204</v>
      </c>
      <c r="G569" s="13" t="s">
        <v>3658</v>
      </c>
      <c r="H569" s="15" t="str">
        <f>UPPER(Tb_Reseller[[#This Row],[Agen id]]&amp;"-"&amp;VLOOKUP(Tb_Reseller[[#This Row],[Agen id]],A:B,2,0)&amp;"("&amp;Tb_Reseller[[#This Row],[Short]]&amp;")")</f>
        <v>AR09194-SUHAERI CELL(R)</v>
      </c>
      <c r="I569" s="15" t="str">
        <f>VLOOKUP(Tb_Reseller[[#This Row],[Agen id]],Mapping_Agen!A:D,4,0)</f>
        <v>No Limit</v>
      </c>
      <c r="J569" s="7" t="str">
        <f>VLOOKUP(Tb_Reseller[[#This Row],[Agen id]],Mapping_Agen!A:C,3,0)</f>
        <v>BSD</v>
      </c>
      <c r="K569" s="17" t="str">
        <f>TRIM(LEFT(Tb_Reseller[[#This Row],[Group]],2))</f>
        <v>R</v>
      </c>
      <c r="L569" s="17" t="str">
        <f>VLOOKUP(Tb_Reseller[[#This Row],[Agen id]],Mapping_Agen!A:E,5,0)</f>
        <v>NON SCO</v>
      </c>
      <c r="M569" s="64">
        <v>0.22580645161290322</v>
      </c>
      <c r="N569" s="65">
        <v>0.26666666666666666</v>
      </c>
      <c r="O569" s="65">
        <f>IFERROR(VLOOKUP(Tb_Reseller[[#This Row],[Kode Reseller]],[1]Sheet1!$A:$B,2,0),0)</f>
        <v>0.25</v>
      </c>
    </row>
    <row r="570" spans="1:15" x14ac:dyDescent="0.25">
      <c r="A570" s="13" t="s">
        <v>929</v>
      </c>
      <c r="B570" s="14" t="s">
        <v>9077</v>
      </c>
      <c r="C570" s="15" t="s">
        <v>8210</v>
      </c>
      <c r="D570" s="15" t="s">
        <v>8248</v>
      </c>
      <c r="E570" s="16">
        <v>42966.70416666667</v>
      </c>
      <c r="F570" s="7" t="s">
        <v>8204</v>
      </c>
      <c r="G570" s="13" t="s">
        <v>929</v>
      </c>
      <c r="H570" s="15" t="str">
        <f>UPPER(Tb_Reseller[[#This Row],[Agen id]]&amp;"-"&amp;VLOOKUP(Tb_Reseller[[#This Row],[Agen id]],A:B,2,0)&amp;"("&amp;Tb_Reseller[[#This Row],[Short]]&amp;")")</f>
        <v>AR09235-REHAN CELL(RV)</v>
      </c>
      <c r="I570" s="15" t="str">
        <f>VLOOKUP(Tb_Reseller[[#This Row],[Agen id]],Mapping_Agen!A:D,4,0)</f>
        <v>Limit</v>
      </c>
      <c r="J570" s="7" t="str">
        <f>VLOOKUP(Tb_Reseller[[#This Row],[Agen id]],Mapping_Agen!A:C,3,0)</f>
        <v>PP</v>
      </c>
      <c r="K570" s="17" t="str">
        <f>TRIM(LEFT(Tb_Reseller[[#This Row],[Group]],2))</f>
        <v>RV</v>
      </c>
      <c r="L570" s="17" t="str">
        <f>VLOOKUP(Tb_Reseller[[#This Row],[Agen id]],Mapping_Agen!A:E,5,0)</f>
        <v>Mas Komarjaya</v>
      </c>
      <c r="M570" s="64">
        <v>2.8064516129032238</v>
      </c>
      <c r="N570" s="65">
        <v>2.2666666666666684</v>
      </c>
      <c r="O570" s="65">
        <f>IFERROR(VLOOKUP(Tb_Reseller[[#This Row],[Kode Reseller]],[1]Sheet1!$A:$B,2,0),0)</f>
        <v>1.5</v>
      </c>
    </row>
    <row r="571" spans="1:15" x14ac:dyDescent="0.25">
      <c r="A571" s="13" t="s">
        <v>9078</v>
      </c>
      <c r="B571" s="14" t="s">
        <v>9079</v>
      </c>
      <c r="C571" s="15" t="s">
        <v>8562</v>
      </c>
      <c r="D571" s="15" t="s">
        <v>9080</v>
      </c>
      <c r="E571" s="16">
        <v>42971.582638888889</v>
      </c>
      <c r="F571" s="7" t="s">
        <v>8268</v>
      </c>
      <c r="G571" s="13" t="s">
        <v>832</v>
      </c>
      <c r="H571" s="15" t="str">
        <f>UPPER(Tb_Reseller[[#This Row],[Agen id]]&amp;"-"&amp;VLOOKUP(Tb_Reseller[[#This Row],[Agen id]],A:B,2,0)&amp;"("&amp;Tb_Reseller[[#This Row],[Short]]&amp;")")</f>
        <v>AR08300-HENDI CELL(MV)</v>
      </c>
      <c r="I571" s="15" t="str">
        <f>VLOOKUP(Tb_Reseller[[#This Row],[Agen id]],Mapping_Agen!A:D,4,0)</f>
        <v>Limit</v>
      </c>
      <c r="J571" s="7" t="str">
        <f>VLOOKUP(Tb_Reseller[[#This Row],[Agen id]],Mapping_Agen!A:C,3,0)</f>
        <v>BSD</v>
      </c>
      <c r="K571" s="17" t="str">
        <f>TRIM(LEFT(Tb_Reseller[[#This Row],[Group]],2))</f>
        <v>MV</v>
      </c>
      <c r="L571" s="17" t="str">
        <f>VLOOKUP(Tb_Reseller[[#This Row],[Agen id]],Mapping_Agen!A:E,5,0)</f>
        <v>Hupron</v>
      </c>
      <c r="M571" s="64">
        <v>6.6129032258064466</v>
      </c>
      <c r="N571" s="65">
        <v>6.233333333333321</v>
      </c>
      <c r="O571" s="65">
        <f>IFERROR(VLOOKUP(Tb_Reseller[[#This Row],[Kode Reseller]],[1]Sheet1!$A:$B,2,0),0)</f>
        <v>14.5</v>
      </c>
    </row>
    <row r="572" spans="1:15" x14ac:dyDescent="0.25">
      <c r="A572" s="13" t="s">
        <v>5919</v>
      </c>
      <c r="B572" s="14" t="s">
        <v>9081</v>
      </c>
      <c r="C572" s="15" t="s">
        <v>8208</v>
      </c>
      <c r="D572" s="15" t="s">
        <v>8248</v>
      </c>
      <c r="E572" s="16">
        <v>42973.448611111111</v>
      </c>
      <c r="F572" s="7" t="s">
        <v>8204</v>
      </c>
      <c r="G572" s="13" t="s">
        <v>5919</v>
      </c>
      <c r="H572" s="15" t="str">
        <f>UPPER(Tb_Reseller[[#This Row],[Agen id]]&amp;"-"&amp;VLOOKUP(Tb_Reseller[[#This Row],[Agen id]],A:B,2,0)&amp;"("&amp;Tb_Reseller[[#This Row],[Short]]&amp;")")</f>
        <v>AR09283-RASYHID CELL(R)</v>
      </c>
      <c r="I572" s="15" t="str">
        <f>VLOOKUP(Tb_Reseller[[#This Row],[Agen id]],Mapping_Agen!A:D,4,0)</f>
        <v>No Limit</v>
      </c>
      <c r="J572" s="7" t="str">
        <f>VLOOKUP(Tb_Reseller[[#This Row],[Agen id]],Mapping_Agen!A:C,3,0)</f>
        <v>PP</v>
      </c>
      <c r="K572" s="17" t="str">
        <f>TRIM(LEFT(Tb_Reseller[[#This Row],[Group]],2))</f>
        <v>R</v>
      </c>
      <c r="L572" s="17" t="str">
        <f>VLOOKUP(Tb_Reseller[[#This Row],[Agen id]],Mapping_Agen!A:E,5,0)</f>
        <v>NON SCO</v>
      </c>
      <c r="M572" s="64">
        <v>0</v>
      </c>
      <c r="N572" s="65">
        <v>0</v>
      </c>
      <c r="O572" s="65">
        <f>IFERROR(VLOOKUP(Tb_Reseller[[#This Row],[Kode Reseller]],[1]Sheet1!$A:$B,2,0),0)</f>
        <v>0</v>
      </c>
    </row>
    <row r="573" spans="1:15" x14ac:dyDescent="0.25">
      <c r="A573" s="13" t="s">
        <v>9082</v>
      </c>
      <c r="B573" s="14" t="s">
        <v>9083</v>
      </c>
      <c r="C573" s="15" t="s">
        <v>8325</v>
      </c>
      <c r="D573" s="15" t="s">
        <v>9080</v>
      </c>
      <c r="E573" s="16">
        <v>42976.373611111107</v>
      </c>
      <c r="F573" s="7" t="s">
        <v>8268</v>
      </c>
      <c r="G573" s="13" t="s">
        <v>832</v>
      </c>
      <c r="H573" s="15" t="str">
        <f>UPPER(Tb_Reseller[[#This Row],[Agen id]]&amp;"-"&amp;VLOOKUP(Tb_Reseller[[#This Row],[Agen id]],A:B,2,0)&amp;"("&amp;Tb_Reseller[[#This Row],[Short]]&amp;")")</f>
        <v>AR08300-HENDI CELL(MV)</v>
      </c>
      <c r="I573" s="15" t="str">
        <f>VLOOKUP(Tb_Reseller[[#This Row],[Agen id]],Mapping_Agen!A:D,4,0)</f>
        <v>Limit</v>
      </c>
      <c r="J573" s="7" t="str">
        <f>VLOOKUP(Tb_Reseller[[#This Row],[Agen id]],Mapping_Agen!A:C,3,0)</f>
        <v>BSD</v>
      </c>
      <c r="K573" s="17" t="str">
        <f>TRIM(LEFT(Tb_Reseller[[#This Row],[Group]],2))</f>
        <v>MV</v>
      </c>
      <c r="L573" s="17" t="str">
        <f>VLOOKUP(Tb_Reseller[[#This Row],[Agen id]],Mapping_Agen!A:E,5,0)</f>
        <v>Hupron</v>
      </c>
      <c r="M573" s="64">
        <v>0</v>
      </c>
      <c r="N573" s="65">
        <v>0</v>
      </c>
      <c r="O573" s="65">
        <f>IFERROR(VLOOKUP(Tb_Reseller[[#This Row],[Kode Reseller]],[1]Sheet1!$A:$B,2,0),0)</f>
        <v>0</v>
      </c>
    </row>
    <row r="574" spans="1:15" x14ac:dyDescent="0.25">
      <c r="A574" s="13" t="s">
        <v>9084</v>
      </c>
      <c r="B574" s="14" t="s">
        <v>9085</v>
      </c>
      <c r="C574" s="15" t="s">
        <v>8544</v>
      </c>
      <c r="D574" s="15" t="s">
        <v>8941</v>
      </c>
      <c r="E574" s="16">
        <v>42980.70416666667</v>
      </c>
      <c r="F574" s="7" t="s">
        <v>8268</v>
      </c>
      <c r="G574" s="13" t="s">
        <v>773</v>
      </c>
      <c r="H574" s="15" t="str">
        <f>UPPER(Tb_Reseller[[#This Row],[Agen id]]&amp;"-"&amp;VLOOKUP(Tb_Reseller[[#This Row],[Agen id]],A:B,2,0)&amp;"("&amp;Tb_Reseller[[#This Row],[Short]]&amp;")")</f>
        <v>AR07470-BAMB CELL(M2)</v>
      </c>
      <c r="I574" s="15" t="str">
        <f>VLOOKUP(Tb_Reseller[[#This Row],[Agen id]],Mapping_Agen!A:D,4,0)</f>
        <v>No Limit</v>
      </c>
      <c r="J574" s="7" t="str">
        <f>VLOOKUP(Tb_Reseller[[#This Row],[Agen id]],Mapping_Agen!A:C,3,0)</f>
        <v>BSD</v>
      </c>
      <c r="K574" s="17" t="str">
        <f>TRIM(LEFT(Tb_Reseller[[#This Row],[Group]],2))</f>
        <v>M2</v>
      </c>
      <c r="L574" s="17" t="str">
        <f>VLOOKUP(Tb_Reseller[[#This Row],[Agen id]],Mapping_Agen!A:E,5,0)</f>
        <v>NON SCO</v>
      </c>
      <c r="M574" s="64">
        <v>0</v>
      </c>
      <c r="N574" s="65">
        <v>0</v>
      </c>
      <c r="O574" s="65">
        <f>IFERROR(VLOOKUP(Tb_Reseller[[#This Row],[Kode Reseller]],[1]Sheet1!$A:$B,2,0),0)</f>
        <v>0</v>
      </c>
    </row>
    <row r="575" spans="1:15" x14ac:dyDescent="0.25">
      <c r="A575" s="13" t="s">
        <v>9086</v>
      </c>
      <c r="B575" s="14" t="s">
        <v>9087</v>
      </c>
      <c r="C575" s="15" t="s">
        <v>8325</v>
      </c>
      <c r="D575" s="15" t="s">
        <v>9080</v>
      </c>
      <c r="E575" s="16">
        <v>42982.224999999999</v>
      </c>
      <c r="F575" s="7" t="s">
        <v>8268</v>
      </c>
      <c r="G575" s="13" t="s">
        <v>832</v>
      </c>
      <c r="H575" s="15" t="str">
        <f>UPPER(Tb_Reseller[[#This Row],[Agen id]]&amp;"-"&amp;VLOOKUP(Tb_Reseller[[#This Row],[Agen id]],A:B,2,0)&amp;"("&amp;Tb_Reseller[[#This Row],[Short]]&amp;")")</f>
        <v>AR08300-HENDI CELL(MV)</v>
      </c>
      <c r="I575" s="15" t="str">
        <f>VLOOKUP(Tb_Reseller[[#This Row],[Agen id]],Mapping_Agen!A:D,4,0)</f>
        <v>Limit</v>
      </c>
      <c r="J575" s="7" t="str">
        <f>VLOOKUP(Tb_Reseller[[#This Row],[Agen id]],Mapping_Agen!A:C,3,0)</f>
        <v>BSD</v>
      </c>
      <c r="K575" s="17" t="str">
        <f>TRIM(LEFT(Tb_Reseller[[#This Row],[Group]],2))</f>
        <v>MV</v>
      </c>
      <c r="L575" s="17" t="str">
        <f>VLOOKUP(Tb_Reseller[[#This Row],[Agen id]],Mapping_Agen!A:E,5,0)</f>
        <v>Hupron</v>
      </c>
      <c r="M575" s="64">
        <v>0</v>
      </c>
      <c r="N575" s="65">
        <v>0</v>
      </c>
      <c r="O575" s="65">
        <f>IFERROR(VLOOKUP(Tb_Reseller[[#This Row],[Kode Reseller]],[1]Sheet1!$A:$B,2,0),0)</f>
        <v>0</v>
      </c>
    </row>
    <row r="576" spans="1:15" x14ac:dyDescent="0.25">
      <c r="A576" s="13" t="s">
        <v>2029</v>
      </c>
      <c r="B576" s="14" t="s">
        <v>9088</v>
      </c>
      <c r="C576" s="15" t="s">
        <v>8208</v>
      </c>
      <c r="D576" s="15" t="s">
        <v>8248</v>
      </c>
      <c r="E576" s="16">
        <v>42982.50277777778</v>
      </c>
      <c r="F576" s="7" t="s">
        <v>8204</v>
      </c>
      <c r="G576" s="13" t="s">
        <v>2029</v>
      </c>
      <c r="H576" s="15" t="str">
        <f>UPPER(Tb_Reseller[[#This Row],[Agen id]]&amp;"-"&amp;VLOOKUP(Tb_Reseller[[#This Row],[Agen id]],A:B,2,0)&amp;"("&amp;Tb_Reseller[[#This Row],[Short]]&amp;")")</f>
        <v>AR09377-NAYLA CELL(R)</v>
      </c>
      <c r="I576" s="15" t="str">
        <f>VLOOKUP(Tb_Reseller[[#This Row],[Agen id]],Mapping_Agen!A:D,4,0)</f>
        <v>No Limit</v>
      </c>
      <c r="J576" s="7" t="str">
        <f>VLOOKUP(Tb_Reseller[[#This Row],[Agen id]],Mapping_Agen!A:C,3,0)</f>
        <v>PP</v>
      </c>
      <c r="K576" s="17" t="str">
        <f>TRIM(LEFT(Tb_Reseller[[#This Row],[Group]],2))</f>
        <v>R</v>
      </c>
      <c r="L576" s="17" t="str">
        <f>VLOOKUP(Tb_Reseller[[#This Row],[Agen id]],Mapping_Agen!A:E,5,0)</f>
        <v>NON SCO</v>
      </c>
      <c r="M576" s="64">
        <v>1.1290322580645153</v>
      </c>
      <c r="N576" s="65">
        <v>1.3000000000000007</v>
      </c>
      <c r="O576" s="65">
        <f>IFERROR(VLOOKUP(Tb_Reseller[[#This Row],[Kode Reseller]],[1]Sheet1!$A:$B,2,0),0)</f>
        <v>2</v>
      </c>
    </row>
    <row r="577" spans="1:15" x14ac:dyDescent="0.25">
      <c r="A577" s="13" t="s">
        <v>936</v>
      </c>
      <c r="B577" s="14" t="s">
        <v>9089</v>
      </c>
      <c r="C577" s="15" t="s">
        <v>8213</v>
      </c>
      <c r="D577" s="15" t="s">
        <v>8248</v>
      </c>
      <c r="E577" s="16">
        <v>42982.650694444441</v>
      </c>
      <c r="F577" s="7" t="s">
        <v>8204</v>
      </c>
      <c r="G577" s="13" t="s">
        <v>936</v>
      </c>
      <c r="H577" s="15" t="str">
        <f>UPPER(Tb_Reseller[[#This Row],[Agen id]]&amp;"-"&amp;VLOOKUP(Tb_Reseller[[#This Row],[Agen id]],A:B,2,0)&amp;"("&amp;Tb_Reseller[[#This Row],[Short]]&amp;")")</f>
        <v>AR09381-TIYAH CELL(P)</v>
      </c>
      <c r="I577" s="15" t="str">
        <f>VLOOKUP(Tb_Reseller[[#This Row],[Agen id]],Mapping_Agen!A:D,4,0)</f>
        <v>Prima</v>
      </c>
      <c r="J577" s="7" t="str">
        <f>VLOOKUP(Tb_Reseller[[#This Row],[Agen id]],Mapping_Agen!A:C,3,0)</f>
        <v>PP</v>
      </c>
      <c r="K577" s="17" t="str">
        <f>TRIM(LEFT(Tb_Reseller[[#This Row],[Group]],2))</f>
        <v>P</v>
      </c>
      <c r="L577" s="17" t="str">
        <f>VLOOKUP(Tb_Reseller[[#This Row],[Agen id]],Mapping_Agen!A:E,5,0)</f>
        <v>Mas Komarjaya</v>
      </c>
      <c r="M577" s="64">
        <v>0.90322580645161232</v>
      </c>
      <c r="N577" s="65">
        <v>0.83333333333333326</v>
      </c>
      <c r="O577" s="65">
        <f>IFERROR(VLOOKUP(Tb_Reseller[[#This Row],[Kode Reseller]],[1]Sheet1!$A:$B,2,0),0)</f>
        <v>1.25</v>
      </c>
    </row>
    <row r="578" spans="1:15" x14ac:dyDescent="0.25">
      <c r="A578" s="13" t="s">
        <v>939</v>
      </c>
      <c r="B578" s="14" t="s">
        <v>9090</v>
      </c>
      <c r="C578" s="15" t="s">
        <v>8213</v>
      </c>
      <c r="D578" s="15" t="s">
        <v>8203</v>
      </c>
      <c r="E578" s="16">
        <v>42983.45208333333</v>
      </c>
      <c r="F578" s="7" t="s">
        <v>8204</v>
      </c>
      <c r="G578" s="13" t="s">
        <v>939</v>
      </c>
      <c r="H578" s="15" t="str">
        <f>UPPER(Tb_Reseller[[#This Row],[Agen id]]&amp;"-"&amp;VLOOKUP(Tb_Reseller[[#This Row],[Agen id]],A:B,2,0)&amp;"("&amp;Tb_Reseller[[#This Row],[Short]]&amp;")")</f>
        <v>AR09388-WIDYAN CELL(P)</v>
      </c>
      <c r="I578" s="15" t="str">
        <f>VLOOKUP(Tb_Reseller[[#This Row],[Agen id]],Mapping_Agen!A:D,4,0)</f>
        <v>Prima</v>
      </c>
      <c r="J578" s="7" t="str">
        <f>VLOOKUP(Tb_Reseller[[#This Row],[Agen id]],Mapping_Agen!A:C,3,0)</f>
        <v>BSD</v>
      </c>
      <c r="K578" s="17" t="str">
        <f>TRIM(LEFT(Tb_Reseller[[#This Row],[Group]],2))</f>
        <v>P</v>
      </c>
      <c r="L578" s="17" t="str">
        <f>VLOOKUP(Tb_Reseller[[#This Row],[Agen id]],Mapping_Agen!A:E,5,0)</f>
        <v>NON SCO</v>
      </c>
      <c r="M578" s="64">
        <v>0</v>
      </c>
      <c r="N578" s="65">
        <v>0</v>
      </c>
      <c r="O578" s="65">
        <f>IFERROR(VLOOKUP(Tb_Reseller[[#This Row],[Kode Reseller]],[1]Sheet1!$A:$B,2,0),0)</f>
        <v>0</v>
      </c>
    </row>
    <row r="579" spans="1:15" x14ac:dyDescent="0.25">
      <c r="A579" s="13" t="s">
        <v>941</v>
      </c>
      <c r="B579" s="14" t="s">
        <v>9091</v>
      </c>
      <c r="C579" s="15" t="s">
        <v>8213</v>
      </c>
      <c r="D579" s="15" t="s">
        <v>8248</v>
      </c>
      <c r="E579" s="16">
        <v>42984.494444444441</v>
      </c>
      <c r="F579" s="7" t="s">
        <v>8204</v>
      </c>
      <c r="G579" s="13" t="s">
        <v>941</v>
      </c>
      <c r="H579" s="15" t="str">
        <f>UPPER(Tb_Reseller[[#This Row],[Agen id]]&amp;"-"&amp;VLOOKUP(Tb_Reseller[[#This Row],[Agen id]],A:B,2,0)&amp;"("&amp;Tb_Reseller[[#This Row],[Short]]&amp;")")</f>
        <v>AR09395-HABIB CELL(P)</v>
      </c>
      <c r="I579" s="15" t="str">
        <f>VLOOKUP(Tb_Reseller[[#This Row],[Agen id]],Mapping_Agen!A:D,4,0)</f>
        <v>Prima</v>
      </c>
      <c r="J579" s="7" t="str">
        <f>VLOOKUP(Tb_Reseller[[#This Row],[Agen id]],Mapping_Agen!A:C,3,0)</f>
        <v>PP</v>
      </c>
      <c r="K579" s="17" t="str">
        <f>TRIM(LEFT(Tb_Reseller[[#This Row],[Group]],2))</f>
        <v>P</v>
      </c>
      <c r="L579" s="17" t="str">
        <f>VLOOKUP(Tb_Reseller[[#This Row],[Agen id]],Mapping_Agen!A:E,5,0)</f>
        <v>NON SCO</v>
      </c>
      <c r="M579" s="64">
        <v>0</v>
      </c>
      <c r="N579" s="65">
        <v>0</v>
      </c>
      <c r="O579" s="65">
        <f>IFERROR(VLOOKUP(Tb_Reseller[[#This Row],[Kode Reseller]],[1]Sheet1!$A:$B,2,0),0)</f>
        <v>0</v>
      </c>
    </row>
    <row r="580" spans="1:15" x14ac:dyDescent="0.25">
      <c r="A580" s="13" t="s">
        <v>943</v>
      </c>
      <c r="B580" s="14" t="s">
        <v>9092</v>
      </c>
      <c r="C580" s="15" t="s">
        <v>8210</v>
      </c>
      <c r="D580" s="15" t="s">
        <v>8203</v>
      </c>
      <c r="E580" s="16">
        <v>42986.481944444437</v>
      </c>
      <c r="F580" s="7" t="s">
        <v>8204</v>
      </c>
      <c r="G580" s="13" t="s">
        <v>943</v>
      </c>
      <c r="H580" s="15" t="str">
        <f>UPPER(Tb_Reseller[[#This Row],[Agen id]]&amp;"-"&amp;VLOOKUP(Tb_Reseller[[#This Row],[Agen id]],A:B,2,0)&amp;"("&amp;Tb_Reseller[[#This Row],[Short]]&amp;")")</f>
        <v>AR09425-PURBA CELL(RV)</v>
      </c>
      <c r="I580" s="15" t="str">
        <f>VLOOKUP(Tb_Reseller[[#This Row],[Agen id]],Mapping_Agen!A:D,4,0)</f>
        <v>No Limit</v>
      </c>
      <c r="J580" s="7" t="str">
        <f>VLOOKUP(Tb_Reseller[[#This Row],[Agen id]],Mapping_Agen!A:C,3,0)</f>
        <v>BSD</v>
      </c>
      <c r="K580" s="17" t="str">
        <f>TRIM(LEFT(Tb_Reseller[[#This Row],[Group]],2))</f>
        <v>RV</v>
      </c>
      <c r="L580" s="17" t="str">
        <f>VLOOKUP(Tb_Reseller[[#This Row],[Agen id]],Mapping_Agen!A:E,5,0)</f>
        <v>NON SCO</v>
      </c>
      <c r="M580" s="64">
        <v>0</v>
      </c>
      <c r="N580" s="65">
        <v>0</v>
      </c>
      <c r="O580" s="65">
        <f>IFERROR(VLOOKUP(Tb_Reseller[[#This Row],[Kode Reseller]],[1]Sheet1!$A:$B,2,0),0)</f>
        <v>0</v>
      </c>
    </row>
    <row r="581" spans="1:15" x14ac:dyDescent="0.25">
      <c r="A581" s="13" t="s">
        <v>9093</v>
      </c>
      <c r="B581" s="14" t="s">
        <v>9094</v>
      </c>
      <c r="C581" s="15" t="s">
        <v>8447</v>
      </c>
      <c r="D581" s="15" t="s">
        <v>9095</v>
      </c>
      <c r="E581" s="16">
        <v>42988.475694444453</v>
      </c>
      <c r="F581" s="7" t="s">
        <v>8268</v>
      </c>
      <c r="G581" s="13" t="s">
        <v>2263</v>
      </c>
      <c r="H581" s="15" t="str">
        <f>UPPER(Tb_Reseller[[#This Row],[Agen id]]&amp;"-"&amp;VLOOKUP(Tb_Reseller[[#This Row],[Agen id]],A:B,2,0)&amp;"("&amp;Tb_Reseller[[#This Row],[Short]]&amp;")")</f>
        <v>AR08473-MIA CELL(M4)</v>
      </c>
      <c r="I581" s="15" t="str">
        <f>VLOOKUP(Tb_Reseller[[#This Row],[Agen id]],Mapping_Agen!A:D,4,0)</f>
        <v>No Limit</v>
      </c>
      <c r="J581" s="7" t="str">
        <f>VLOOKUP(Tb_Reseller[[#This Row],[Agen id]],Mapping_Agen!A:C,3,0)</f>
        <v>PP</v>
      </c>
      <c r="K581" s="17" t="str">
        <f>TRIM(LEFT(Tb_Reseller[[#This Row],[Group]],2))</f>
        <v>M4</v>
      </c>
      <c r="L581" s="17" t="str">
        <f>VLOOKUP(Tb_Reseller[[#This Row],[Agen id]],Mapping_Agen!A:E,5,0)</f>
        <v>NON SCO</v>
      </c>
      <c r="M581" s="64">
        <v>0.51612903225806428</v>
      </c>
      <c r="N581" s="65">
        <v>0.46666666666666662</v>
      </c>
      <c r="O581" s="65">
        <f>IFERROR(VLOOKUP(Tb_Reseller[[#This Row],[Kode Reseller]],[1]Sheet1!$A:$B,2,0),0)</f>
        <v>0</v>
      </c>
    </row>
    <row r="582" spans="1:15" x14ac:dyDescent="0.25">
      <c r="A582" s="13" t="s">
        <v>9096</v>
      </c>
      <c r="B582" s="14" t="s">
        <v>9097</v>
      </c>
      <c r="C582" s="15" t="s">
        <v>8213</v>
      </c>
      <c r="D582" s="15" t="s">
        <v>9018</v>
      </c>
      <c r="E582" s="16">
        <v>42989.507638888892</v>
      </c>
      <c r="F582" s="7" t="s">
        <v>8268</v>
      </c>
      <c r="G582" s="13" t="s">
        <v>806</v>
      </c>
      <c r="H582" s="15" t="str">
        <f>UPPER(Tb_Reseller[[#This Row],[Agen id]]&amp;"-"&amp;VLOOKUP(Tb_Reseller[[#This Row],[Agen id]],A:B,2,0)&amp;"("&amp;Tb_Reseller[[#This Row],[Short]]&amp;")")</f>
        <v>AR08006-TJ CELL(P)</v>
      </c>
      <c r="I582" s="15" t="str">
        <f>VLOOKUP(Tb_Reseller[[#This Row],[Agen id]],Mapping_Agen!A:D,4,0)</f>
        <v>Prima</v>
      </c>
      <c r="J582" s="7" t="str">
        <f>VLOOKUP(Tb_Reseller[[#This Row],[Agen id]],Mapping_Agen!A:C,3,0)</f>
        <v>ICON</v>
      </c>
      <c r="K582" s="17" t="str">
        <f>TRIM(LEFT(Tb_Reseller[[#This Row],[Group]],2))</f>
        <v>P</v>
      </c>
      <c r="L582" s="17" t="str">
        <f>VLOOKUP(Tb_Reseller[[#This Row],[Agen id]],Mapping_Agen!A:E,5,0)</f>
        <v>Abdul Harris</v>
      </c>
      <c r="M582" s="64">
        <v>0</v>
      </c>
      <c r="N582" s="65">
        <v>0</v>
      </c>
      <c r="O582" s="65">
        <f>IFERROR(VLOOKUP(Tb_Reseller[[#This Row],[Kode Reseller]],[1]Sheet1!$A:$B,2,0),0)</f>
        <v>0</v>
      </c>
    </row>
    <row r="583" spans="1:15" x14ac:dyDescent="0.25">
      <c r="A583" s="13" t="s">
        <v>5921</v>
      </c>
      <c r="B583" s="14" t="s">
        <v>9098</v>
      </c>
      <c r="C583" s="15" t="s">
        <v>8213</v>
      </c>
      <c r="D583" s="15" t="s">
        <v>8203</v>
      </c>
      <c r="E583" s="16">
        <v>42989.616666666669</v>
      </c>
      <c r="F583" s="7" t="s">
        <v>8204</v>
      </c>
      <c r="G583" s="13" t="s">
        <v>5921</v>
      </c>
      <c r="H583" s="15" t="str">
        <f>UPPER(Tb_Reseller[[#This Row],[Agen id]]&amp;"-"&amp;VLOOKUP(Tb_Reseller[[#This Row],[Agen id]],A:B,2,0)&amp;"("&amp;Tb_Reseller[[#This Row],[Short]]&amp;")")</f>
        <v>AR09464-DERRIEL CELL(P)</v>
      </c>
      <c r="I583" s="15" t="str">
        <f>VLOOKUP(Tb_Reseller[[#This Row],[Agen id]],Mapping_Agen!A:D,4,0)</f>
        <v>Prima</v>
      </c>
      <c r="J583" s="7" t="str">
        <f>VLOOKUP(Tb_Reseller[[#This Row],[Agen id]],Mapping_Agen!A:C,3,0)</f>
        <v>BSD</v>
      </c>
      <c r="K583" s="17" t="str">
        <f>TRIM(LEFT(Tb_Reseller[[#This Row],[Group]],2))</f>
        <v>P</v>
      </c>
      <c r="L583" s="17" t="str">
        <f>VLOOKUP(Tb_Reseller[[#This Row],[Agen id]],Mapping_Agen!A:E,5,0)</f>
        <v>NON SCO</v>
      </c>
      <c r="M583" s="64">
        <v>0</v>
      </c>
      <c r="N583" s="65">
        <v>0</v>
      </c>
      <c r="O583" s="65">
        <f>IFERROR(VLOOKUP(Tb_Reseller[[#This Row],[Kode Reseller]],[1]Sheet1!$A:$B,2,0),0)</f>
        <v>0</v>
      </c>
    </row>
    <row r="584" spans="1:15" x14ac:dyDescent="0.25">
      <c r="A584" s="13" t="s">
        <v>9099</v>
      </c>
      <c r="B584" s="14" t="s">
        <v>9100</v>
      </c>
      <c r="C584" s="15" t="s">
        <v>8447</v>
      </c>
      <c r="D584" s="15" t="s">
        <v>9101</v>
      </c>
      <c r="E584" s="16">
        <v>42992.580555555563</v>
      </c>
      <c r="F584" s="7" t="s">
        <v>8268</v>
      </c>
      <c r="G584" s="13" t="s">
        <v>373</v>
      </c>
      <c r="H584" s="15" t="str">
        <f>UPPER(Tb_Reseller[[#This Row],[Agen id]]&amp;"-"&amp;VLOOKUP(Tb_Reseller[[#This Row],[Agen id]],A:B,2,0)&amp;"("&amp;Tb_Reseller[[#This Row],[Short]]&amp;")")</f>
        <v>AR01430-LARAS AYU(M4)</v>
      </c>
      <c r="I584" s="15" t="str">
        <f>VLOOKUP(Tb_Reseller[[#This Row],[Agen id]],Mapping_Agen!A:D,4,0)</f>
        <v>No Limit</v>
      </c>
      <c r="J584" s="7" t="str">
        <f>VLOOKUP(Tb_Reseller[[#This Row],[Agen id]],Mapping_Agen!A:C,3,0)</f>
        <v>ICON</v>
      </c>
      <c r="K584" s="17" t="str">
        <f>TRIM(LEFT(Tb_Reseller[[#This Row],[Group]],2))</f>
        <v>M4</v>
      </c>
      <c r="L584" s="17" t="str">
        <f>VLOOKUP(Tb_Reseller[[#This Row],[Agen id]],Mapping_Agen!A:E,5,0)</f>
        <v>NON SCO</v>
      </c>
      <c r="M584" s="64">
        <v>0</v>
      </c>
      <c r="N584" s="65">
        <v>0</v>
      </c>
      <c r="O584" s="65">
        <f>IFERROR(VLOOKUP(Tb_Reseller[[#This Row],[Kode Reseller]],[1]Sheet1!$A:$B,2,0),0)</f>
        <v>0</v>
      </c>
    </row>
    <row r="585" spans="1:15" x14ac:dyDescent="0.25">
      <c r="A585" s="13" t="s">
        <v>947</v>
      </c>
      <c r="B585" s="14" t="s">
        <v>9102</v>
      </c>
      <c r="C585" s="15" t="s">
        <v>8210</v>
      </c>
      <c r="D585" s="15" t="s">
        <v>8248</v>
      </c>
      <c r="E585" s="16">
        <v>42992.748611111107</v>
      </c>
      <c r="F585" s="7" t="s">
        <v>8204</v>
      </c>
      <c r="G585" s="13" t="s">
        <v>947</v>
      </c>
      <c r="H585" s="15" t="str">
        <f>UPPER(Tb_Reseller[[#This Row],[Agen id]]&amp;"-"&amp;VLOOKUP(Tb_Reseller[[#This Row],[Agen id]],A:B,2,0)&amp;"("&amp;Tb_Reseller[[#This Row],[Short]]&amp;")")</f>
        <v>AR09494-DENIAH CELL(RV)</v>
      </c>
      <c r="I585" s="15" t="str">
        <f>VLOOKUP(Tb_Reseller[[#This Row],[Agen id]],Mapping_Agen!A:D,4,0)</f>
        <v>Limit</v>
      </c>
      <c r="J585" s="7" t="str">
        <f>VLOOKUP(Tb_Reseller[[#This Row],[Agen id]],Mapping_Agen!A:C,3,0)</f>
        <v>PP</v>
      </c>
      <c r="K585" s="17" t="str">
        <f>TRIM(LEFT(Tb_Reseller[[#This Row],[Group]],2))</f>
        <v>RV</v>
      </c>
      <c r="L585" s="17" t="str">
        <f>VLOOKUP(Tb_Reseller[[#This Row],[Agen id]],Mapping_Agen!A:E,5,0)</f>
        <v>Mas Komarjaya</v>
      </c>
      <c r="M585" s="64">
        <v>1.7096774193548374</v>
      </c>
      <c r="N585" s="65">
        <v>0.86666666666666659</v>
      </c>
      <c r="O585" s="65">
        <f>IFERROR(VLOOKUP(Tb_Reseller[[#This Row],[Kode Reseller]],[1]Sheet1!$A:$B,2,0),0)</f>
        <v>0</v>
      </c>
    </row>
    <row r="586" spans="1:15" x14ac:dyDescent="0.25">
      <c r="A586" s="13" t="s">
        <v>951</v>
      </c>
      <c r="B586" s="14" t="s">
        <v>9103</v>
      </c>
      <c r="C586" s="15" t="s">
        <v>8208</v>
      </c>
      <c r="D586" s="15" t="s">
        <v>8248</v>
      </c>
      <c r="E586" s="16">
        <v>42993.481249999997</v>
      </c>
      <c r="F586" s="7" t="s">
        <v>8204</v>
      </c>
      <c r="G586" s="13" t="s">
        <v>951</v>
      </c>
      <c r="H586" s="15" t="str">
        <f>UPPER(Tb_Reseller[[#This Row],[Agen id]]&amp;"-"&amp;VLOOKUP(Tb_Reseller[[#This Row],[Agen id]],A:B,2,0)&amp;"("&amp;Tb_Reseller[[#This Row],[Short]]&amp;")")</f>
        <v>AR09503-IAM CELL(R)</v>
      </c>
      <c r="I586" s="15" t="str">
        <f>VLOOKUP(Tb_Reseller[[#This Row],[Agen id]],Mapping_Agen!A:D,4,0)</f>
        <v>No Limit</v>
      </c>
      <c r="J586" s="7" t="str">
        <f>VLOOKUP(Tb_Reseller[[#This Row],[Agen id]],Mapping_Agen!A:C,3,0)</f>
        <v>PP</v>
      </c>
      <c r="K586" s="17" t="str">
        <f>TRIM(LEFT(Tb_Reseller[[#This Row],[Group]],2))</f>
        <v>R</v>
      </c>
      <c r="L586" s="17" t="str">
        <f>VLOOKUP(Tb_Reseller[[#This Row],[Agen id]],Mapping_Agen!A:E,5,0)</f>
        <v>NON SCO</v>
      </c>
      <c r="M586" s="64">
        <v>0</v>
      </c>
      <c r="N586" s="65">
        <v>0</v>
      </c>
      <c r="O586" s="65">
        <f>IFERROR(VLOOKUP(Tb_Reseller[[#This Row],[Kode Reseller]],[1]Sheet1!$A:$B,2,0),0)</f>
        <v>0</v>
      </c>
    </row>
    <row r="587" spans="1:15" x14ac:dyDescent="0.25">
      <c r="A587" s="13" t="s">
        <v>9104</v>
      </c>
      <c r="B587" s="14" t="s">
        <v>9105</v>
      </c>
      <c r="C587" s="15" t="s">
        <v>8213</v>
      </c>
      <c r="D587" s="15" t="s">
        <v>8521</v>
      </c>
      <c r="E587" s="16">
        <v>42994.386111111111</v>
      </c>
      <c r="F587" s="7" t="s">
        <v>8268</v>
      </c>
      <c r="G587" s="13" t="s">
        <v>432</v>
      </c>
      <c r="H587" s="15" t="str">
        <f>UPPER(Tb_Reseller[[#This Row],[Agen id]]&amp;"-"&amp;VLOOKUP(Tb_Reseller[[#This Row],[Agen id]],A:B,2,0)&amp;"("&amp;Tb_Reseller[[#This Row],[Short]]&amp;")")</f>
        <v>AR01800-FARID CELL(P)</v>
      </c>
      <c r="I587" s="15" t="str">
        <f>VLOOKUP(Tb_Reseller[[#This Row],[Agen id]],Mapping_Agen!A:D,4,0)</f>
        <v>Prima</v>
      </c>
      <c r="J587" s="7" t="str">
        <f>VLOOKUP(Tb_Reseller[[#This Row],[Agen id]],Mapping_Agen!A:C,3,0)</f>
        <v>BSD</v>
      </c>
      <c r="K587" s="17" t="str">
        <f>TRIM(LEFT(Tb_Reseller[[#This Row],[Group]],2))</f>
        <v>P</v>
      </c>
      <c r="L587" s="17" t="str">
        <f>VLOOKUP(Tb_Reseller[[#This Row],[Agen id]],Mapping_Agen!A:E,5,0)</f>
        <v>NON SCO</v>
      </c>
      <c r="M587" s="64">
        <v>0.32258064516129026</v>
      </c>
      <c r="N587" s="65">
        <v>0.1</v>
      </c>
      <c r="O587" s="65">
        <f>IFERROR(VLOOKUP(Tb_Reseller[[#This Row],[Kode Reseller]],[1]Sheet1!$A:$B,2,0),0)</f>
        <v>0.25</v>
      </c>
    </row>
    <row r="588" spans="1:15" x14ac:dyDescent="0.25">
      <c r="A588" s="13" t="s">
        <v>9106</v>
      </c>
      <c r="B588" s="14" t="s">
        <v>9107</v>
      </c>
      <c r="C588" s="15" t="s">
        <v>8213</v>
      </c>
      <c r="D588" s="15" t="s">
        <v>9108</v>
      </c>
      <c r="E588" s="16">
        <v>42995.960416666669</v>
      </c>
      <c r="F588" s="7" t="s">
        <v>8268</v>
      </c>
      <c r="G588" s="13" t="s">
        <v>909</v>
      </c>
      <c r="H588" s="15" t="str">
        <f>UPPER(Tb_Reseller[[#This Row],[Agen id]]&amp;"-"&amp;VLOOKUP(Tb_Reseller[[#This Row],[Agen id]],A:B,2,0)&amp;"("&amp;Tb_Reseller[[#This Row],[Short]]&amp;")")</f>
        <v>AR08951-SISKA CELL(P)</v>
      </c>
      <c r="I588" s="15" t="str">
        <f>VLOOKUP(Tb_Reseller[[#This Row],[Agen id]],Mapping_Agen!A:D,4,0)</f>
        <v>Prima</v>
      </c>
      <c r="J588" s="7" t="str">
        <f>VLOOKUP(Tb_Reseller[[#This Row],[Agen id]],Mapping_Agen!A:C,3,0)</f>
        <v>ICON</v>
      </c>
      <c r="K588" s="17" t="str">
        <f>TRIM(LEFT(Tb_Reseller[[#This Row],[Group]],2))</f>
        <v>P</v>
      </c>
      <c r="L588" s="17" t="str">
        <f>VLOOKUP(Tb_Reseller[[#This Row],[Agen id]],Mapping_Agen!A:E,5,0)</f>
        <v>NON SCO</v>
      </c>
      <c r="M588" s="64">
        <v>1.3225806451612894</v>
      </c>
      <c r="N588" s="65">
        <v>0.83333333333333326</v>
      </c>
      <c r="O588" s="65">
        <f>IFERROR(VLOOKUP(Tb_Reseller[[#This Row],[Kode Reseller]],[1]Sheet1!$A:$B,2,0),0)</f>
        <v>1.5</v>
      </c>
    </row>
    <row r="589" spans="1:15" x14ac:dyDescent="0.25">
      <c r="A589" s="13" t="s">
        <v>705</v>
      </c>
      <c r="B589" s="14" t="s">
        <v>9109</v>
      </c>
      <c r="C589" s="15" t="s">
        <v>8208</v>
      </c>
      <c r="D589" s="15" t="s">
        <v>8248</v>
      </c>
      <c r="E589" s="16">
        <v>42996.543055555558</v>
      </c>
      <c r="F589" s="7" t="s">
        <v>8204</v>
      </c>
      <c r="G589" s="13" t="s">
        <v>705</v>
      </c>
      <c r="H589" s="15" t="str">
        <f>UPPER(Tb_Reseller[[#This Row],[Agen id]]&amp;"-"&amp;VLOOKUP(Tb_Reseller[[#This Row],[Agen id]],A:B,2,0)&amp;"("&amp;Tb_Reseller[[#This Row],[Short]]&amp;")")</f>
        <v>AR09535-AZKANIO CELL(R)</v>
      </c>
      <c r="I589" s="15" t="str">
        <f>VLOOKUP(Tb_Reseller[[#This Row],[Agen id]],Mapping_Agen!A:D,4,0)</f>
        <v>No Limit</v>
      </c>
      <c r="J589" s="7" t="str">
        <f>VLOOKUP(Tb_Reseller[[#This Row],[Agen id]],Mapping_Agen!A:C,3,0)</f>
        <v>PP</v>
      </c>
      <c r="K589" s="17" t="str">
        <f>TRIM(LEFT(Tb_Reseller[[#This Row],[Group]],2))</f>
        <v>R</v>
      </c>
      <c r="L589" s="17" t="str">
        <f>VLOOKUP(Tb_Reseller[[#This Row],[Agen id]],Mapping_Agen!A:E,5,0)</f>
        <v>NON SCO</v>
      </c>
      <c r="M589" s="64">
        <v>3.5161290322580618</v>
      </c>
      <c r="N589" s="65">
        <v>2.7</v>
      </c>
      <c r="O589" s="65">
        <f>IFERROR(VLOOKUP(Tb_Reseller[[#This Row],[Kode Reseller]],[1]Sheet1!$A:$B,2,0),0)</f>
        <v>2.75</v>
      </c>
    </row>
    <row r="590" spans="1:15" x14ac:dyDescent="0.25">
      <c r="A590" s="13" t="s">
        <v>955</v>
      </c>
      <c r="B590" s="14" t="s">
        <v>9110</v>
      </c>
      <c r="C590" s="15" t="s">
        <v>8208</v>
      </c>
      <c r="D590" s="15" t="s">
        <v>8248</v>
      </c>
      <c r="E590" s="16">
        <v>42997.470833333333</v>
      </c>
      <c r="F590" s="7" t="s">
        <v>8204</v>
      </c>
      <c r="G590" s="13" t="s">
        <v>955</v>
      </c>
      <c r="H590" s="15" t="str">
        <f>UPPER(Tb_Reseller[[#This Row],[Agen id]]&amp;"-"&amp;VLOOKUP(Tb_Reseller[[#This Row],[Agen id]],A:B,2,0)&amp;"("&amp;Tb_Reseller[[#This Row],[Short]]&amp;")")</f>
        <v>AR09546-ZAHRA CL CELL(R)</v>
      </c>
      <c r="I590" s="15" t="str">
        <f>VLOOKUP(Tb_Reseller[[#This Row],[Agen id]],Mapping_Agen!A:D,4,0)</f>
        <v>No Limit</v>
      </c>
      <c r="J590" s="7" t="str">
        <f>VLOOKUP(Tb_Reseller[[#This Row],[Agen id]],Mapping_Agen!A:C,3,0)</f>
        <v>PP</v>
      </c>
      <c r="K590" s="17" t="str">
        <f>TRIM(LEFT(Tb_Reseller[[#This Row],[Group]],2))</f>
        <v>R</v>
      </c>
      <c r="L590" s="17" t="str">
        <f>VLOOKUP(Tb_Reseller[[#This Row],[Agen id]],Mapping_Agen!A:E,5,0)</f>
        <v>NON SCO</v>
      </c>
      <c r="M590" s="64">
        <v>0</v>
      </c>
      <c r="N590" s="65">
        <v>0</v>
      </c>
      <c r="O590" s="65">
        <f>IFERROR(VLOOKUP(Tb_Reseller[[#This Row],[Kode Reseller]],[1]Sheet1!$A:$B,2,0),0)</f>
        <v>0</v>
      </c>
    </row>
    <row r="591" spans="1:15" x14ac:dyDescent="0.25">
      <c r="A591" s="13" t="s">
        <v>4487</v>
      </c>
      <c r="B591" s="14" t="s">
        <v>9111</v>
      </c>
      <c r="C591" s="15" t="s">
        <v>8208</v>
      </c>
      <c r="D591" s="15" t="s">
        <v>8203</v>
      </c>
      <c r="E591" s="16">
        <v>43000.416666666657</v>
      </c>
      <c r="F591" s="7" t="s">
        <v>8204</v>
      </c>
      <c r="G591" s="13" t="s">
        <v>4487</v>
      </c>
      <c r="H591" s="15" t="str">
        <f>UPPER(Tb_Reseller[[#This Row],[Agen id]]&amp;"-"&amp;VLOOKUP(Tb_Reseller[[#This Row],[Agen id]],A:B,2,0)&amp;"("&amp;Tb_Reseller[[#This Row],[Short]]&amp;")")</f>
        <v>AR09579-MIFTAHUL CELL(R)</v>
      </c>
      <c r="I591" s="15" t="str">
        <f>VLOOKUP(Tb_Reseller[[#This Row],[Agen id]],Mapping_Agen!A:D,4,0)</f>
        <v>No Limit</v>
      </c>
      <c r="J591" s="7" t="str">
        <f>VLOOKUP(Tb_Reseller[[#This Row],[Agen id]],Mapping_Agen!A:C,3,0)</f>
        <v>BSD</v>
      </c>
      <c r="K591" s="17" t="str">
        <f>TRIM(LEFT(Tb_Reseller[[#This Row],[Group]],2))</f>
        <v>R</v>
      </c>
      <c r="L591" s="17" t="str">
        <f>VLOOKUP(Tb_Reseller[[#This Row],[Agen id]],Mapping_Agen!A:E,5,0)</f>
        <v>NON SCO</v>
      </c>
      <c r="M591" s="64">
        <v>0.22580645161290322</v>
      </c>
      <c r="N591" s="65">
        <v>0.19999999999999998</v>
      </c>
      <c r="O591" s="65">
        <f>IFERROR(VLOOKUP(Tb_Reseller[[#This Row],[Kode Reseller]],[1]Sheet1!$A:$B,2,0),0)</f>
        <v>0</v>
      </c>
    </row>
    <row r="592" spans="1:15" x14ac:dyDescent="0.25">
      <c r="A592" s="13" t="s">
        <v>959</v>
      </c>
      <c r="B592" s="14" t="s">
        <v>9112</v>
      </c>
      <c r="C592" s="15" t="s">
        <v>8237</v>
      </c>
      <c r="D592" s="15" t="s">
        <v>8203</v>
      </c>
      <c r="E592" s="16">
        <v>43003.383333333331</v>
      </c>
      <c r="F592" s="7" t="s">
        <v>8204</v>
      </c>
      <c r="G592" s="13" t="s">
        <v>959</v>
      </c>
      <c r="H592" s="15" t="str">
        <f>UPPER(Tb_Reseller[[#This Row],[Agen id]]&amp;"-"&amp;VLOOKUP(Tb_Reseller[[#This Row],[Agen id]],A:B,2,0)&amp;"("&amp;Tb_Reseller[[#This Row],[Short]]&amp;")")</f>
        <v>AR09607-AISYAH CELL(M)</v>
      </c>
      <c r="I592" s="15" t="str">
        <f>VLOOKUP(Tb_Reseller[[#This Row],[Agen id]],Mapping_Agen!A:D,4,0)</f>
        <v>No Limit</v>
      </c>
      <c r="J592" s="7" t="str">
        <f>VLOOKUP(Tb_Reseller[[#This Row],[Agen id]],Mapping_Agen!A:C,3,0)</f>
        <v>BSD</v>
      </c>
      <c r="K592" s="17" t="str">
        <f>TRIM(LEFT(Tb_Reseller[[#This Row],[Group]],2))</f>
        <v>M</v>
      </c>
      <c r="L592" s="17" t="str">
        <f>VLOOKUP(Tb_Reseller[[#This Row],[Agen id]],Mapping_Agen!A:E,5,0)</f>
        <v>NON SCO</v>
      </c>
      <c r="M592" s="64">
        <v>0</v>
      </c>
      <c r="N592" s="65">
        <v>0</v>
      </c>
      <c r="O592" s="65">
        <f>IFERROR(VLOOKUP(Tb_Reseller[[#This Row],[Kode Reseller]],[1]Sheet1!$A:$B,2,0),0)</f>
        <v>0</v>
      </c>
    </row>
    <row r="593" spans="1:15" x14ac:dyDescent="0.25">
      <c r="A593" s="13" t="s">
        <v>9113</v>
      </c>
      <c r="B593" s="14" t="s">
        <v>9114</v>
      </c>
      <c r="C593" s="15" t="s">
        <v>8213</v>
      </c>
      <c r="D593" s="15" t="s">
        <v>8521</v>
      </c>
      <c r="E593" s="16">
        <v>43003.470833333333</v>
      </c>
      <c r="F593" s="7" t="s">
        <v>8268</v>
      </c>
      <c r="G593" s="13" t="s">
        <v>432</v>
      </c>
      <c r="H593" s="15" t="str">
        <f>UPPER(Tb_Reseller[[#This Row],[Agen id]]&amp;"-"&amp;VLOOKUP(Tb_Reseller[[#This Row],[Agen id]],A:B,2,0)&amp;"("&amp;Tb_Reseller[[#This Row],[Short]]&amp;")")</f>
        <v>AR01800-FARID CELL(P)</v>
      </c>
      <c r="I593" s="15" t="str">
        <f>VLOOKUP(Tb_Reseller[[#This Row],[Agen id]],Mapping_Agen!A:D,4,0)</f>
        <v>Prima</v>
      </c>
      <c r="J593" s="7" t="str">
        <f>VLOOKUP(Tb_Reseller[[#This Row],[Agen id]],Mapping_Agen!A:C,3,0)</f>
        <v>BSD</v>
      </c>
      <c r="K593" s="17" t="str">
        <f>TRIM(LEFT(Tb_Reseller[[#This Row],[Group]],2))</f>
        <v>P</v>
      </c>
      <c r="L593" s="17" t="str">
        <f>VLOOKUP(Tb_Reseller[[#This Row],[Agen id]],Mapping_Agen!A:E,5,0)</f>
        <v>NON SCO</v>
      </c>
      <c r="M593" s="64">
        <v>0.6774193548387093</v>
      </c>
      <c r="N593" s="65">
        <v>0.3</v>
      </c>
      <c r="O593" s="65">
        <f>IFERROR(VLOOKUP(Tb_Reseller[[#This Row],[Kode Reseller]],[1]Sheet1!$A:$B,2,0),0)</f>
        <v>0</v>
      </c>
    </row>
    <row r="594" spans="1:15" x14ac:dyDescent="0.25">
      <c r="A594" s="13" t="s">
        <v>9115</v>
      </c>
      <c r="B594" s="14" t="s">
        <v>9116</v>
      </c>
      <c r="C594" s="15" t="s">
        <v>8357</v>
      </c>
      <c r="D594" s="15" t="s">
        <v>9117</v>
      </c>
      <c r="E594" s="16">
        <v>43009.727777777778</v>
      </c>
      <c r="F594" s="7" t="s">
        <v>8268</v>
      </c>
      <c r="G594" s="13" t="s">
        <v>626</v>
      </c>
      <c r="H594" s="15" t="str">
        <f>UPPER(Tb_Reseller[[#This Row],[Agen id]]&amp;"-"&amp;VLOOKUP(Tb_Reseller[[#This Row],[Agen id]],A:B,2,0)&amp;"("&amp;Tb_Reseller[[#This Row],[Short]]&amp;")")</f>
        <v>AR04200-LUCKY CELL(M3)</v>
      </c>
      <c r="I594" s="15" t="str">
        <f>VLOOKUP(Tb_Reseller[[#This Row],[Agen id]],Mapping_Agen!A:D,4,0)</f>
        <v>No Limit</v>
      </c>
      <c r="J594" s="7" t="str">
        <f>VLOOKUP(Tb_Reseller[[#This Row],[Agen id]],Mapping_Agen!A:C,3,0)</f>
        <v>PP</v>
      </c>
      <c r="K594" s="17" t="str">
        <f>TRIM(LEFT(Tb_Reseller[[#This Row],[Group]],2))</f>
        <v>M3</v>
      </c>
      <c r="L594" s="17" t="str">
        <f>VLOOKUP(Tb_Reseller[[#This Row],[Agen id]],Mapping_Agen!A:E,5,0)</f>
        <v>NON SCO</v>
      </c>
      <c r="M594" s="64">
        <v>0</v>
      </c>
      <c r="N594" s="65">
        <v>0</v>
      </c>
      <c r="O594" s="65">
        <f>IFERROR(VLOOKUP(Tb_Reseller[[#This Row],[Kode Reseller]],[1]Sheet1!$A:$B,2,0),0)</f>
        <v>0</v>
      </c>
    </row>
    <row r="595" spans="1:15" x14ac:dyDescent="0.25">
      <c r="A595" s="13" t="s">
        <v>9118</v>
      </c>
      <c r="B595" s="14" t="s">
        <v>9119</v>
      </c>
      <c r="C595" s="15" t="s">
        <v>8562</v>
      </c>
      <c r="D595" s="15" t="s">
        <v>8591</v>
      </c>
      <c r="E595" s="16">
        <v>43009.835416666669</v>
      </c>
      <c r="F595" s="7" t="s">
        <v>8268</v>
      </c>
      <c r="G595" s="13" t="s">
        <v>418</v>
      </c>
      <c r="H595" s="15" t="str">
        <f>UPPER(Tb_Reseller[[#This Row],[Agen id]]&amp;"-"&amp;VLOOKUP(Tb_Reseller[[#This Row],[Agen id]],A:B,2,0)&amp;"("&amp;Tb_Reseller[[#This Row],[Short]]&amp;")")</f>
        <v>AR01786-DAFA CELL(MV)</v>
      </c>
      <c r="I595" s="15" t="str">
        <f>VLOOKUP(Tb_Reseller[[#This Row],[Agen id]],Mapping_Agen!A:D,4,0)</f>
        <v>Limit</v>
      </c>
      <c r="J595" s="7" t="str">
        <f>VLOOKUP(Tb_Reseller[[#This Row],[Agen id]],Mapping_Agen!A:C,3,0)</f>
        <v>PP</v>
      </c>
      <c r="K595" s="17" t="str">
        <f>TRIM(LEFT(Tb_Reseller[[#This Row],[Group]],2))</f>
        <v>MV</v>
      </c>
      <c r="L595" s="17" t="str">
        <f>VLOOKUP(Tb_Reseller[[#This Row],[Agen id]],Mapping_Agen!A:E,5,0)</f>
        <v>Febri Kurniawan</v>
      </c>
      <c r="M595" s="64">
        <v>0</v>
      </c>
      <c r="N595" s="65">
        <v>0</v>
      </c>
      <c r="O595" s="65">
        <f>IFERROR(VLOOKUP(Tb_Reseller[[#This Row],[Kode Reseller]],[1]Sheet1!$A:$B,2,0),0)</f>
        <v>0</v>
      </c>
    </row>
    <row r="596" spans="1:15" x14ac:dyDescent="0.25">
      <c r="A596" s="13" t="s">
        <v>961</v>
      </c>
      <c r="B596" s="14" t="s">
        <v>9120</v>
      </c>
      <c r="C596" s="15" t="s">
        <v>8213</v>
      </c>
      <c r="D596" s="15" t="s">
        <v>8203</v>
      </c>
      <c r="E596" s="16">
        <v>43010.426388888889</v>
      </c>
      <c r="F596" s="7" t="s">
        <v>8204</v>
      </c>
      <c r="G596" s="13" t="s">
        <v>961</v>
      </c>
      <c r="H596" s="15" t="str">
        <f>UPPER(Tb_Reseller[[#This Row],[Agen id]]&amp;"-"&amp;VLOOKUP(Tb_Reseller[[#This Row],[Agen id]],A:B,2,0)&amp;"("&amp;Tb_Reseller[[#This Row],[Short]]&amp;")")</f>
        <v>AR09683-ALFI EL(P)</v>
      </c>
      <c r="I596" s="15" t="str">
        <f>VLOOKUP(Tb_Reseller[[#This Row],[Agen id]],Mapping_Agen!A:D,4,0)</f>
        <v>Prima</v>
      </c>
      <c r="J596" s="7" t="str">
        <f>VLOOKUP(Tb_Reseller[[#This Row],[Agen id]],Mapping_Agen!A:C,3,0)</f>
        <v>BSD</v>
      </c>
      <c r="K596" s="17" t="str">
        <f>TRIM(LEFT(Tb_Reseller[[#This Row],[Group]],2))</f>
        <v>P</v>
      </c>
      <c r="L596" s="17" t="str">
        <f>VLOOKUP(Tb_Reseller[[#This Row],[Agen id]],Mapping_Agen!A:E,5,0)</f>
        <v>NON SCO</v>
      </c>
      <c r="M596" s="64">
        <v>0</v>
      </c>
      <c r="N596" s="65">
        <v>0</v>
      </c>
      <c r="O596" s="65">
        <f>IFERROR(VLOOKUP(Tb_Reseller[[#This Row],[Kode Reseller]],[1]Sheet1!$A:$B,2,0),0)</f>
        <v>0</v>
      </c>
    </row>
    <row r="597" spans="1:15" x14ac:dyDescent="0.25">
      <c r="A597" s="13" t="s">
        <v>963</v>
      </c>
      <c r="B597" s="14" t="s">
        <v>9121</v>
      </c>
      <c r="C597" s="15" t="s">
        <v>8237</v>
      </c>
      <c r="D597" s="15" t="s">
        <v>8203</v>
      </c>
      <c r="E597" s="16">
        <v>43010.615277777782</v>
      </c>
      <c r="F597" s="7" t="s">
        <v>8204</v>
      </c>
      <c r="G597" s="13" t="s">
        <v>963</v>
      </c>
      <c r="H597" s="15" t="str">
        <f>UPPER(Tb_Reseller[[#This Row],[Agen id]]&amp;"-"&amp;VLOOKUP(Tb_Reseller[[#This Row],[Agen id]],A:B,2,0)&amp;"("&amp;Tb_Reseller[[#This Row],[Short]]&amp;")")</f>
        <v>AR09685-DIAN SUSANTI CELL(M)</v>
      </c>
      <c r="I597" s="15" t="str">
        <f>VLOOKUP(Tb_Reseller[[#This Row],[Agen id]],Mapping_Agen!A:D,4,0)</f>
        <v>No Limit</v>
      </c>
      <c r="J597" s="7" t="str">
        <f>VLOOKUP(Tb_Reseller[[#This Row],[Agen id]],Mapping_Agen!A:C,3,0)</f>
        <v>BSD</v>
      </c>
      <c r="K597" s="17" t="str">
        <f>TRIM(LEFT(Tb_Reseller[[#This Row],[Group]],2))</f>
        <v>M</v>
      </c>
      <c r="L597" s="17" t="str">
        <f>VLOOKUP(Tb_Reseller[[#This Row],[Agen id]],Mapping_Agen!A:E,5,0)</f>
        <v>NON SCO</v>
      </c>
      <c r="M597" s="64">
        <v>0</v>
      </c>
      <c r="N597" s="65">
        <v>0</v>
      </c>
      <c r="O597" s="65">
        <f>IFERROR(VLOOKUP(Tb_Reseller[[#This Row],[Kode Reseller]],[1]Sheet1!$A:$B,2,0),0)</f>
        <v>0</v>
      </c>
    </row>
    <row r="598" spans="1:15" x14ac:dyDescent="0.25">
      <c r="A598" s="13" t="s">
        <v>5934</v>
      </c>
      <c r="B598" s="14" t="s">
        <v>9122</v>
      </c>
      <c r="C598" s="8" t="s">
        <v>8208</v>
      </c>
      <c r="D598" s="15" t="s">
        <v>8248</v>
      </c>
      <c r="E598" s="16">
        <v>43012.443055555559</v>
      </c>
      <c r="F598" s="13" t="s">
        <v>8204</v>
      </c>
      <c r="G598" s="13" t="s">
        <v>5934</v>
      </c>
      <c r="H598" s="15" t="str">
        <f>UPPER(Tb_Reseller[[#This Row],[Agen id]]&amp;"-"&amp;VLOOKUP(Tb_Reseller[[#This Row],[Agen id]],A:B,2,0)&amp;"("&amp;Tb_Reseller[[#This Row],[Short]]&amp;")")</f>
        <v>AR09707-MARSANCELL(R)</v>
      </c>
      <c r="I598" s="15" t="str">
        <f>VLOOKUP(Tb_Reseller[[#This Row],[Agen id]],Mapping_Agen!A:D,4,0)</f>
        <v>No Limit</v>
      </c>
      <c r="J598" s="7" t="str">
        <f>VLOOKUP(Tb_Reseller[[#This Row],[Agen id]],Mapping_Agen!A:C,3,0)</f>
        <v>PP</v>
      </c>
      <c r="K598" s="17" t="str">
        <f>TRIM(LEFT(Tb_Reseller[[#This Row],[Group]],2))</f>
        <v>R</v>
      </c>
      <c r="L598" s="17" t="str">
        <f>VLOOKUP(Tb_Reseller[[#This Row],[Agen id]],Mapping_Agen!A:E,5,0)</f>
        <v>NON SCO</v>
      </c>
      <c r="M598" s="64">
        <v>0</v>
      </c>
      <c r="N598" s="65">
        <v>0</v>
      </c>
      <c r="O598" s="65">
        <f>IFERROR(VLOOKUP(Tb_Reseller[[#This Row],[Kode Reseller]],[1]Sheet1!$A:$B,2,0),0)</f>
        <v>0</v>
      </c>
    </row>
    <row r="599" spans="1:15" x14ac:dyDescent="0.25">
      <c r="A599" s="13" t="s">
        <v>9123</v>
      </c>
      <c r="B599" s="14" t="s">
        <v>9124</v>
      </c>
      <c r="C599" s="15" t="s">
        <v>8807</v>
      </c>
      <c r="D599" s="15" t="s">
        <v>9125</v>
      </c>
      <c r="E599" s="16">
        <v>43012.62777777778</v>
      </c>
      <c r="F599" s="7" t="s">
        <v>8268</v>
      </c>
      <c r="G599" s="13" t="s">
        <v>963</v>
      </c>
      <c r="H599" s="15" t="str">
        <f>UPPER(Tb_Reseller[[#This Row],[Agen id]]&amp;"-"&amp;VLOOKUP(Tb_Reseller[[#This Row],[Agen id]],A:B,2,0)&amp;"("&amp;Tb_Reseller[[#This Row],[Short]]&amp;")")</f>
        <v>AR09685-DIAN SUSANTI CELL(M1)</v>
      </c>
      <c r="I599" s="15" t="str">
        <f>VLOOKUP(Tb_Reseller[[#This Row],[Agen id]],Mapping_Agen!A:D,4,0)</f>
        <v>No Limit</v>
      </c>
      <c r="J599" s="7" t="str">
        <f>VLOOKUP(Tb_Reseller[[#This Row],[Agen id]],Mapping_Agen!A:C,3,0)</f>
        <v>BSD</v>
      </c>
      <c r="K599" s="17" t="str">
        <f>TRIM(LEFT(Tb_Reseller[[#This Row],[Group]],2))</f>
        <v>M1</v>
      </c>
      <c r="L599" s="17" t="str">
        <f>VLOOKUP(Tb_Reseller[[#This Row],[Agen id]],Mapping_Agen!A:E,5,0)</f>
        <v>NON SCO</v>
      </c>
      <c r="M599" s="64">
        <v>0</v>
      </c>
      <c r="N599" s="65">
        <v>0</v>
      </c>
      <c r="O599" s="65">
        <f>IFERROR(VLOOKUP(Tb_Reseller[[#This Row],[Kode Reseller]],[1]Sheet1!$A:$B,2,0),0)</f>
        <v>0</v>
      </c>
    </row>
    <row r="600" spans="1:15" x14ac:dyDescent="0.25">
      <c r="A600" s="13" t="s">
        <v>3256</v>
      </c>
      <c r="B600" s="14" t="s">
        <v>9126</v>
      </c>
      <c r="C600" s="15" t="s">
        <v>8208</v>
      </c>
      <c r="D600" s="15" t="s">
        <v>8248</v>
      </c>
      <c r="E600" s="16">
        <v>43013.745833333327</v>
      </c>
      <c r="F600" s="7" t="s">
        <v>8204</v>
      </c>
      <c r="G600" s="13" t="s">
        <v>3256</v>
      </c>
      <c r="H600" s="15" t="str">
        <f>UPPER(Tb_Reseller[[#This Row],[Agen id]]&amp;"-"&amp;VLOOKUP(Tb_Reseller[[#This Row],[Agen id]],A:B,2,0)&amp;"("&amp;Tb_Reseller[[#This Row],[Short]]&amp;")")</f>
        <v>AR09731-MAMAH CICI CELL(R)</v>
      </c>
      <c r="I600" s="15" t="str">
        <f>VLOOKUP(Tb_Reseller[[#This Row],[Agen id]],Mapping_Agen!A:D,4,0)</f>
        <v>No Limit</v>
      </c>
      <c r="J600" s="7" t="str">
        <f>VLOOKUP(Tb_Reseller[[#This Row],[Agen id]],Mapping_Agen!A:C,3,0)</f>
        <v>PP</v>
      </c>
      <c r="K600" s="17" t="str">
        <f>TRIM(LEFT(Tb_Reseller[[#This Row],[Group]],2))</f>
        <v>R</v>
      </c>
      <c r="L600" s="17" t="str">
        <f>VLOOKUP(Tb_Reseller[[#This Row],[Agen id]],Mapping_Agen!A:E,5,0)</f>
        <v>NON SCO</v>
      </c>
      <c r="M600" s="64">
        <v>0.41935483870967727</v>
      </c>
      <c r="N600" s="65">
        <v>0.7</v>
      </c>
      <c r="O600" s="65">
        <f>IFERROR(VLOOKUP(Tb_Reseller[[#This Row],[Kode Reseller]],[1]Sheet1!$A:$B,2,0),0)</f>
        <v>0.5</v>
      </c>
    </row>
    <row r="601" spans="1:15" x14ac:dyDescent="0.25">
      <c r="A601" s="13" t="s">
        <v>969</v>
      </c>
      <c r="B601" s="14" t="s">
        <v>9127</v>
      </c>
      <c r="C601" s="15" t="s">
        <v>8208</v>
      </c>
      <c r="D601" s="15" t="s">
        <v>8248</v>
      </c>
      <c r="E601" s="16">
        <v>43014.681250000001</v>
      </c>
      <c r="F601" s="7" t="s">
        <v>8204</v>
      </c>
      <c r="G601" s="13" t="s">
        <v>969</v>
      </c>
      <c r="H601" s="15" t="str">
        <f>UPPER(Tb_Reseller[[#This Row],[Agen id]]&amp;"-"&amp;VLOOKUP(Tb_Reseller[[#This Row],[Agen id]],A:B,2,0)&amp;"("&amp;Tb_Reseller[[#This Row],[Short]]&amp;")")</f>
        <v>AR09740-SUBHAN CELL(R)</v>
      </c>
      <c r="I601" s="15" t="str">
        <f>VLOOKUP(Tb_Reseller[[#This Row],[Agen id]],Mapping_Agen!A:D,4,0)</f>
        <v>No Limit</v>
      </c>
      <c r="J601" s="7" t="str">
        <f>VLOOKUP(Tb_Reseller[[#This Row],[Agen id]],Mapping_Agen!A:C,3,0)</f>
        <v>PP</v>
      </c>
      <c r="K601" s="17" t="str">
        <f>TRIM(LEFT(Tb_Reseller[[#This Row],[Group]],2))</f>
        <v>R</v>
      </c>
      <c r="L601" s="17" t="str">
        <f>VLOOKUP(Tb_Reseller[[#This Row],[Agen id]],Mapping_Agen!A:E,5,0)</f>
        <v>NON SCO</v>
      </c>
      <c r="M601" s="64">
        <v>0</v>
      </c>
      <c r="N601" s="65">
        <v>0</v>
      </c>
      <c r="O601" s="65">
        <f>IFERROR(VLOOKUP(Tb_Reseller[[#This Row],[Kode Reseller]],[1]Sheet1!$A:$B,2,0),0)</f>
        <v>0</v>
      </c>
    </row>
    <row r="602" spans="1:15" x14ac:dyDescent="0.25">
      <c r="A602" s="13" t="s">
        <v>2522</v>
      </c>
      <c r="B602" s="14" t="s">
        <v>9128</v>
      </c>
      <c r="C602" s="15" t="s">
        <v>8208</v>
      </c>
      <c r="D602" s="15" t="s">
        <v>8248</v>
      </c>
      <c r="E602" s="16">
        <v>43016.382638888892</v>
      </c>
      <c r="F602" s="7" t="s">
        <v>8204</v>
      </c>
      <c r="G602" s="13" t="s">
        <v>2522</v>
      </c>
      <c r="H602" s="15" t="str">
        <f>UPPER(Tb_Reseller[[#This Row],[Agen id]]&amp;"-"&amp;VLOOKUP(Tb_Reseller[[#This Row],[Agen id]],A:B,2,0)&amp;"("&amp;Tb_Reseller[[#This Row],[Short]]&amp;")")</f>
        <v>AR09758-FIA CELL(R)</v>
      </c>
      <c r="I602" s="15" t="str">
        <f>VLOOKUP(Tb_Reseller[[#This Row],[Agen id]],Mapping_Agen!A:D,4,0)</f>
        <v>No Limit</v>
      </c>
      <c r="J602" s="7" t="str">
        <f>VLOOKUP(Tb_Reseller[[#This Row],[Agen id]],Mapping_Agen!A:C,3,0)</f>
        <v>PP</v>
      </c>
      <c r="K602" s="17" t="str">
        <f>TRIM(LEFT(Tb_Reseller[[#This Row],[Group]],2))</f>
        <v>R</v>
      </c>
      <c r="L602" s="17" t="str">
        <f>VLOOKUP(Tb_Reseller[[#This Row],[Agen id]],Mapping_Agen!A:E,5,0)</f>
        <v>NON SCO</v>
      </c>
      <c r="M602" s="64">
        <v>0.96774193548387033</v>
      </c>
      <c r="N602" s="65">
        <v>0.99999999999999989</v>
      </c>
      <c r="O602" s="65">
        <f>IFERROR(VLOOKUP(Tb_Reseller[[#This Row],[Kode Reseller]],[1]Sheet1!$A:$B,2,0),0)</f>
        <v>0.5</v>
      </c>
    </row>
    <row r="603" spans="1:15" x14ac:dyDescent="0.25">
      <c r="A603" s="13" t="s">
        <v>5969</v>
      </c>
      <c r="B603" s="14" t="s">
        <v>9129</v>
      </c>
      <c r="C603" s="15" t="s">
        <v>8213</v>
      </c>
      <c r="D603" s="15" t="s">
        <v>8248</v>
      </c>
      <c r="E603" s="16">
        <v>43017.518055555563</v>
      </c>
      <c r="F603" s="7" t="s">
        <v>8204</v>
      </c>
      <c r="G603" s="13" t="s">
        <v>5969</v>
      </c>
      <c r="H603" s="15" t="str">
        <f>UPPER(Tb_Reseller[[#This Row],[Agen id]]&amp;"-"&amp;VLOOKUP(Tb_Reseller[[#This Row],[Agen id]],A:B,2,0)&amp;"("&amp;Tb_Reseller[[#This Row],[Short]]&amp;")")</f>
        <v>AR09776-WALI CELL(P)</v>
      </c>
      <c r="I603" s="15" t="str">
        <f>VLOOKUP(Tb_Reseller[[#This Row],[Agen id]],Mapping_Agen!A:D,4,0)</f>
        <v>Prima</v>
      </c>
      <c r="J603" s="7" t="str">
        <f>VLOOKUP(Tb_Reseller[[#This Row],[Agen id]],Mapping_Agen!A:C,3,0)</f>
        <v>PP</v>
      </c>
      <c r="K603" s="17" t="str">
        <f>TRIM(LEFT(Tb_Reseller[[#This Row],[Group]],2))</f>
        <v>P</v>
      </c>
      <c r="L603" s="17" t="str">
        <f>VLOOKUP(Tb_Reseller[[#This Row],[Agen id]],Mapping_Agen!A:E,5,0)</f>
        <v>NON SCO</v>
      </c>
      <c r="M603" s="64">
        <v>0</v>
      </c>
      <c r="N603" s="65">
        <v>0</v>
      </c>
      <c r="O603" s="65">
        <f>IFERROR(VLOOKUP(Tb_Reseller[[#This Row],[Kode Reseller]],[1]Sheet1!$A:$B,2,0),0)</f>
        <v>0</v>
      </c>
    </row>
    <row r="604" spans="1:15" x14ac:dyDescent="0.25">
      <c r="A604" s="13" t="s">
        <v>9130</v>
      </c>
      <c r="B604" s="14" t="s">
        <v>9131</v>
      </c>
      <c r="C604" s="15" t="s">
        <v>8571</v>
      </c>
      <c r="D604" s="15" t="s">
        <v>8568</v>
      </c>
      <c r="E604" s="16">
        <v>43019.393750000003</v>
      </c>
      <c r="F604" s="7" t="s">
        <v>8268</v>
      </c>
      <c r="G604" s="13" t="s">
        <v>1944</v>
      </c>
      <c r="H604" s="15" t="str">
        <f>UPPER(Tb_Reseller[[#This Row],[Agen id]]&amp;"-"&amp;VLOOKUP(Tb_Reseller[[#This Row],[Agen id]],A:B,2,0)&amp;"("&amp;Tb_Reseller[[#This Row],[Short]]&amp;")")</f>
        <v>AR01857-JEJE CELL(M6)</v>
      </c>
      <c r="I604" s="15" t="str">
        <f>VLOOKUP(Tb_Reseller[[#This Row],[Agen id]],Mapping_Agen!A:D,4,0)</f>
        <v>Limit</v>
      </c>
      <c r="J604" s="7" t="str">
        <f>VLOOKUP(Tb_Reseller[[#This Row],[Agen id]],Mapping_Agen!A:C,3,0)</f>
        <v>ICON</v>
      </c>
      <c r="K604" s="17" t="str">
        <f>TRIM(LEFT(Tb_Reseller[[#This Row],[Group]],2))</f>
        <v>M6</v>
      </c>
      <c r="L604" s="17" t="str">
        <f>VLOOKUP(Tb_Reseller[[#This Row],[Agen id]],Mapping_Agen!A:E,5,0)</f>
        <v>Abdul Harris</v>
      </c>
      <c r="M604" s="64">
        <v>0</v>
      </c>
      <c r="N604" s="65">
        <v>0</v>
      </c>
      <c r="O604" s="65">
        <f>IFERROR(VLOOKUP(Tb_Reseller[[#This Row],[Kode Reseller]],[1]Sheet1!$A:$B,2,0),0)</f>
        <v>0</v>
      </c>
    </row>
    <row r="605" spans="1:15" x14ac:dyDescent="0.25">
      <c r="A605" s="13" t="s">
        <v>975</v>
      </c>
      <c r="B605" s="14" t="s">
        <v>9132</v>
      </c>
      <c r="C605" s="15" t="s">
        <v>8210</v>
      </c>
      <c r="D605" s="15" t="s">
        <v>8248</v>
      </c>
      <c r="E605" s="16">
        <v>43019.527777777781</v>
      </c>
      <c r="F605" s="7" t="s">
        <v>8204</v>
      </c>
      <c r="G605" s="13" t="s">
        <v>975</v>
      </c>
      <c r="H605" s="15" t="str">
        <f>UPPER(Tb_Reseller[[#This Row],[Agen id]]&amp;"-"&amp;VLOOKUP(Tb_Reseller[[#This Row],[Agen id]],A:B,2,0)&amp;"("&amp;Tb_Reseller[[#This Row],[Short]]&amp;")")</f>
        <v>AR09822-CHEKER CELL(RV)</v>
      </c>
      <c r="I605" s="15" t="str">
        <f>VLOOKUP(Tb_Reseller[[#This Row],[Agen id]],Mapping_Agen!A:D,4,0)</f>
        <v>Limit</v>
      </c>
      <c r="J605" s="7" t="str">
        <f>VLOOKUP(Tb_Reseller[[#This Row],[Agen id]],Mapping_Agen!A:C,3,0)</f>
        <v>PP</v>
      </c>
      <c r="K605" s="17" t="str">
        <f>TRIM(LEFT(Tb_Reseller[[#This Row],[Group]],2))</f>
        <v>RV</v>
      </c>
      <c r="L605" s="17" t="str">
        <f>VLOOKUP(Tb_Reseller[[#This Row],[Agen id]],Mapping_Agen!A:E,5,0)</f>
        <v>Mas Komarjaya</v>
      </c>
      <c r="M605" s="64">
        <v>35.774193548386741</v>
      </c>
      <c r="N605" s="65">
        <v>28.033333333333886</v>
      </c>
      <c r="O605" s="65">
        <f>IFERROR(VLOOKUP(Tb_Reseller[[#This Row],[Kode Reseller]],[1]Sheet1!$A:$B,2,0),0)</f>
        <v>26</v>
      </c>
    </row>
    <row r="606" spans="1:15" x14ac:dyDescent="0.25">
      <c r="A606" s="13" t="s">
        <v>9133</v>
      </c>
      <c r="B606" s="14" t="s">
        <v>8313</v>
      </c>
      <c r="C606" s="15" t="s">
        <v>8447</v>
      </c>
      <c r="D606" s="15" t="s">
        <v>8597</v>
      </c>
      <c r="E606" s="16">
        <v>43020.393750000003</v>
      </c>
      <c r="F606" s="7" t="s">
        <v>8268</v>
      </c>
      <c r="G606" s="13" t="s">
        <v>396</v>
      </c>
      <c r="H606" s="15" t="str">
        <f>UPPER(Tb_Reseller[[#This Row],[Agen id]]&amp;"-"&amp;VLOOKUP(Tb_Reseller[[#This Row],[Agen id]],A:B,2,0)&amp;"("&amp;Tb_Reseller[[#This Row],[Short]]&amp;")")</f>
        <v>AR01772-ANISSA MASTER(M4)</v>
      </c>
      <c r="I606" s="15" t="str">
        <f>VLOOKUP(Tb_Reseller[[#This Row],[Agen id]],Mapping_Agen!A:D,4,0)</f>
        <v>Limit</v>
      </c>
      <c r="J606" s="7" t="str">
        <f>VLOOKUP(Tb_Reseller[[#This Row],[Agen id]],Mapping_Agen!A:C,3,0)</f>
        <v>BSD</v>
      </c>
      <c r="K606" s="17" t="str">
        <f>TRIM(LEFT(Tb_Reseller[[#This Row],[Group]],2))</f>
        <v>M4</v>
      </c>
      <c r="L606" s="17" t="str">
        <f>VLOOKUP(Tb_Reseller[[#This Row],[Agen id]],Mapping_Agen!A:E,5,0)</f>
        <v>Hupron</v>
      </c>
      <c r="M606" s="64">
        <v>0.32258064516129026</v>
      </c>
      <c r="N606" s="65">
        <v>0.23333333333333331</v>
      </c>
      <c r="O606" s="65">
        <f>IFERROR(VLOOKUP(Tb_Reseller[[#This Row],[Kode Reseller]],[1]Sheet1!$A:$B,2,0),0)</f>
        <v>0.5</v>
      </c>
    </row>
    <row r="607" spans="1:15" x14ac:dyDescent="0.25">
      <c r="A607" s="13" t="s">
        <v>4930</v>
      </c>
      <c r="B607" s="14" t="s">
        <v>9134</v>
      </c>
      <c r="C607" s="15" t="s">
        <v>8208</v>
      </c>
      <c r="D607" s="15" t="s">
        <v>8231</v>
      </c>
      <c r="E607" s="16">
        <v>43021.617361111108</v>
      </c>
      <c r="F607" s="7" t="s">
        <v>8204</v>
      </c>
      <c r="G607" s="13" t="s">
        <v>4930</v>
      </c>
      <c r="H607" s="15" t="str">
        <f>UPPER(Tb_Reseller[[#This Row],[Agen id]]&amp;"-"&amp;VLOOKUP(Tb_Reseller[[#This Row],[Agen id]],A:B,2,0)&amp;"("&amp;Tb_Reseller[[#This Row],[Short]]&amp;")")</f>
        <v>AR09854-AYUTIKA CELL(R)</v>
      </c>
      <c r="I607" s="15" t="str">
        <f>VLOOKUP(Tb_Reseller[[#This Row],[Agen id]],Mapping_Agen!A:D,4,0)</f>
        <v>No Limit</v>
      </c>
      <c r="J607" s="7" t="str">
        <f>VLOOKUP(Tb_Reseller[[#This Row],[Agen id]],Mapping_Agen!A:C,3,0)</f>
        <v>ICON</v>
      </c>
      <c r="K607" s="17" t="str">
        <f>TRIM(LEFT(Tb_Reseller[[#This Row],[Group]],2))</f>
        <v>R</v>
      </c>
      <c r="L607" s="17" t="str">
        <f>VLOOKUP(Tb_Reseller[[#This Row],[Agen id]],Mapping_Agen!A:E,5,0)</f>
        <v>NON SCO</v>
      </c>
      <c r="M607" s="64">
        <v>0.16129032258064516</v>
      </c>
      <c r="N607" s="65">
        <v>0.26666666666666666</v>
      </c>
      <c r="O607" s="65">
        <f>IFERROR(VLOOKUP(Tb_Reseller[[#This Row],[Kode Reseller]],[1]Sheet1!$A:$B,2,0),0)</f>
        <v>0</v>
      </c>
    </row>
    <row r="608" spans="1:15" x14ac:dyDescent="0.25">
      <c r="A608" s="13" t="s">
        <v>5993</v>
      </c>
      <c r="B608" s="14" t="s">
        <v>9135</v>
      </c>
      <c r="C608" s="15" t="s">
        <v>8208</v>
      </c>
      <c r="D608" s="15" t="s">
        <v>8231</v>
      </c>
      <c r="E608" s="16">
        <v>43022.43472222222</v>
      </c>
      <c r="F608" s="7" t="s">
        <v>8204</v>
      </c>
      <c r="G608" s="13" t="s">
        <v>5993</v>
      </c>
      <c r="H608" s="15" t="str">
        <f>UPPER(Tb_Reseller[[#This Row],[Agen id]]&amp;"-"&amp;VLOOKUP(Tb_Reseller[[#This Row],[Agen id]],A:B,2,0)&amp;"("&amp;Tb_Reseller[[#This Row],[Short]]&amp;")")</f>
        <v>AR09868-EVAN CELL(R)</v>
      </c>
      <c r="I608" s="15" t="str">
        <f>VLOOKUP(Tb_Reseller[[#This Row],[Agen id]],Mapping_Agen!A:D,4,0)</f>
        <v>No Limit</v>
      </c>
      <c r="J608" s="7" t="str">
        <f>VLOOKUP(Tb_Reseller[[#This Row],[Agen id]],Mapping_Agen!A:C,3,0)</f>
        <v>ICON</v>
      </c>
      <c r="K608" s="17" t="str">
        <f>TRIM(LEFT(Tb_Reseller[[#This Row],[Group]],2))</f>
        <v>R</v>
      </c>
      <c r="L608" s="17" t="str">
        <f>VLOOKUP(Tb_Reseller[[#This Row],[Agen id]],Mapping_Agen!A:E,5,0)</f>
        <v>NON SCO</v>
      </c>
      <c r="M608" s="64">
        <v>0</v>
      </c>
      <c r="N608" s="65">
        <v>0</v>
      </c>
      <c r="O608" s="65">
        <f>IFERROR(VLOOKUP(Tb_Reseller[[#This Row],[Kode Reseller]],[1]Sheet1!$A:$B,2,0),0)</f>
        <v>0</v>
      </c>
    </row>
    <row r="609" spans="1:15" x14ac:dyDescent="0.25">
      <c r="A609" s="13" t="s">
        <v>9136</v>
      </c>
      <c r="B609" s="14" t="s">
        <v>9137</v>
      </c>
      <c r="C609" s="15" t="s">
        <v>8325</v>
      </c>
      <c r="D609" s="15" t="s">
        <v>9080</v>
      </c>
      <c r="E609" s="16">
        <v>43022.786805555559</v>
      </c>
      <c r="F609" s="7" t="s">
        <v>8268</v>
      </c>
      <c r="G609" s="13" t="s">
        <v>832</v>
      </c>
      <c r="H609" s="15" t="str">
        <f>UPPER(Tb_Reseller[[#This Row],[Agen id]]&amp;"-"&amp;VLOOKUP(Tb_Reseller[[#This Row],[Agen id]],A:B,2,0)&amp;"("&amp;Tb_Reseller[[#This Row],[Short]]&amp;")")</f>
        <v>AR08300-HENDI CELL(MV)</v>
      </c>
      <c r="I609" s="15" t="str">
        <f>VLOOKUP(Tb_Reseller[[#This Row],[Agen id]],Mapping_Agen!A:D,4,0)</f>
        <v>Limit</v>
      </c>
      <c r="J609" s="7" t="str">
        <f>VLOOKUP(Tb_Reseller[[#This Row],[Agen id]],Mapping_Agen!A:C,3,0)</f>
        <v>BSD</v>
      </c>
      <c r="K609" s="17" t="str">
        <f>TRIM(LEFT(Tb_Reseller[[#This Row],[Group]],2))</f>
        <v>MV</v>
      </c>
      <c r="L609" s="17" t="str">
        <f>VLOOKUP(Tb_Reseller[[#This Row],[Agen id]],Mapping_Agen!A:E,5,0)</f>
        <v>Hupron</v>
      </c>
      <c r="M609" s="64">
        <v>6.4516129032258063E-2</v>
      </c>
      <c r="N609" s="65">
        <v>3.3333333333333333E-2</v>
      </c>
      <c r="O609" s="65">
        <f>IFERROR(VLOOKUP(Tb_Reseller[[#This Row],[Kode Reseller]],[1]Sheet1!$A:$B,2,0),0)</f>
        <v>0</v>
      </c>
    </row>
    <row r="610" spans="1:15" x14ac:dyDescent="0.25">
      <c r="A610" s="13" t="s">
        <v>9138</v>
      </c>
      <c r="B610" s="14" t="s">
        <v>9139</v>
      </c>
      <c r="C610" s="15" t="s">
        <v>8213</v>
      </c>
      <c r="D610" s="15" t="s">
        <v>8829</v>
      </c>
      <c r="E610" s="16">
        <v>43026.413888888892</v>
      </c>
      <c r="F610" s="7" t="s">
        <v>8268</v>
      </c>
      <c r="G610" s="13" t="s">
        <v>886</v>
      </c>
      <c r="H610" s="15" t="str">
        <f>UPPER(Tb_Reseller[[#This Row],[Agen id]]&amp;"-"&amp;VLOOKUP(Tb_Reseller[[#This Row],[Agen id]],A:B,2,0)&amp;"("&amp;Tb_Reseller[[#This Row],[Short]]&amp;")")</f>
        <v>AR08869-BAROKAH CELL 2(P)</v>
      </c>
      <c r="I610" s="15" t="str">
        <f>VLOOKUP(Tb_Reseller[[#This Row],[Agen id]],Mapping_Agen!A:D,4,0)</f>
        <v>Prima</v>
      </c>
      <c r="J610" s="7" t="str">
        <f>VLOOKUP(Tb_Reseller[[#This Row],[Agen id]],Mapping_Agen!A:C,3,0)</f>
        <v>BSD</v>
      </c>
      <c r="K610" s="17" t="str">
        <f>TRIM(LEFT(Tb_Reseller[[#This Row],[Group]],2))</f>
        <v>P</v>
      </c>
      <c r="L610" s="17" t="str">
        <f>VLOOKUP(Tb_Reseller[[#This Row],[Agen id]],Mapping_Agen!A:E,5,0)</f>
        <v>NON SCO</v>
      </c>
      <c r="M610" s="64">
        <v>0.19354838709677419</v>
      </c>
      <c r="N610" s="65">
        <v>0</v>
      </c>
      <c r="O610" s="65">
        <f>IFERROR(VLOOKUP(Tb_Reseller[[#This Row],[Kode Reseller]],[1]Sheet1!$A:$B,2,0),0)</f>
        <v>0</v>
      </c>
    </row>
    <row r="611" spans="1:15" x14ac:dyDescent="0.25">
      <c r="A611" s="13" t="s">
        <v>9140</v>
      </c>
      <c r="B611" s="14" t="s">
        <v>8688</v>
      </c>
      <c r="C611" s="15" t="s">
        <v>8571</v>
      </c>
      <c r="D611" s="15" t="s">
        <v>8568</v>
      </c>
      <c r="E611" s="16">
        <v>43028.739583333343</v>
      </c>
      <c r="F611" s="7" t="s">
        <v>8268</v>
      </c>
      <c r="G611" s="13" t="s">
        <v>1944</v>
      </c>
      <c r="H611" s="15" t="str">
        <f>UPPER(Tb_Reseller[[#This Row],[Agen id]]&amp;"-"&amp;VLOOKUP(Tb_Reseller[[#This Row],[Agen id]],A:B,2,0)&amp;"("&amp;Tb_Reseller[[#This Row],[Short]]&amp;")")</f>
        <v>AR01857-JEJE CELL(M6)</v>
      </c>
      <c r="I611" s="15" t="str">
        <f>VLOOKUP(Tb_Reseller[[#This Row],[Agen id]],Mapping_Agen!A:D,4,0)</f>
        <v>Limit</v>
      </c>
      <c r="J611" s="7" t="str">
        <f>VLOOKUP(Tb_Reseller[[#This Row],[Agen id]],Mapping_Agen!A:C,3,0)</f>
        <v>ICON</v>
      </c>
      <c r="K611" s="17" t="str">
        <f>TRIM(LEFT(Tb_Reseller[[#This Row],[Group]],2))</f>
        <v>M6</v>
      </c>
      <c r="L611" s="17" t="str">
        <f>VLOOKUP(Tb_Reseller[[#This Row],[Agen id]],Mapping_Agen!A:E,5,0)</f>
        <v>Abdul Harris</v>
      </c>
      <c r="M611" s="64">
        <v>0</v>
      </c>
      <c r="N611" s="65">
        <v>0</v>
      </c>
      <c r="O611" s="65">
        <f>IFERROR(VLOOKUP(Tb_Reseller[[#This Row],[Kode Reseller]],[1]Sheet1!$A:$B,2,0),0)</f>
        <v>0</v>
      </c>
    </row>
    <row r="612" spans="1:15" x14ac:dyDescent="0.25">
      <c r="A612" s="13" t="s">
        <v>982</v>
      </c>
      <c r="B612" s="14" t="s">
        <v>9141</v>
      </c>
      <c r="C612" s="15" t="s">
        <v>8210</v>
      </c>
      <c r="D612" s="15" t="s">
        <v>8248</v>
      </c>
      <c r="E612" s="16">
        <v>43030.362500000003</v>
      </c>
      <c r="F612" s="7" t="s">
        <v>8204</v>
      </c>
      <c r="G612" s="13" t="s">
        <v>982</v>
      </c>
      <c r="H612" s="15" t="str">
        <f>UPPER(Tb_Reseller[[#This Row],[Agen id]]&amp;"-"&amp;VLOOKUP(Tb_Reseller[[#This Row],[Agen id]],A:B,2,0)&amp;"("&amp;Tb_Reseller[[#This Row],[Short]]&amp;")")</f>
        <v>AR09968-NAUM DOLI CELL(RV)</v>
      </c>
      <c r="I612" s="15" t="str">
        <f>VLOOKUP(Tb_Reseller[[#This Row],[Agen id]],Mapping_Agen!A:D,4,0)</f>
        <v>No Limit</v>
      </c>
      <c r="J612" s="7" t="str">
        <f>VLOOKUP(Tb_Reseller[[#This Row],[Agen id]],Mapping_Agen!A:C,3,0)</f>
        <v>PP</v>
      </c>
      <c r="K612" s="17" t="str">
        <f>TRIM(LEFT(Tb_Reseller[[#This Row],[Group]],2))</f>
        <v>RV</v>
      </c>
      <c r="L612" s="17" t="str">
        <f>VLOOKUP(Tb_Reseller[[#This Row],[Agen id]],Mapping_Agen!A:E,5,0)</f>
        <v>NON SCO</v>
      </c>
      <c r="M612" s="64">
        <v>0</v>
      </c>
      <c r="N612" s="65">
        <v>0</v>
      </c>
      <c r="O612" s="65">
        <f>IFERROR(VLOOKUP(Tb_Reseller[[#This Row],[Kode Reseller]],[1]Sheet1!$A:$B,2,0),0)</f>
        <v>0</v>
      </c>
    </row>
    <row r="613" spans="1:15" x14ac:dyDescent="0.25">
      <c r="A613" s="13" t="s">
        <v>986</v>
      </c>
      <c r="B613" s="14" t="s">
        <v>9142</v>
      </c>
      <c r="C613" s="15" t="s">
        <v>8210</v>
      </c>
      <c r="D613" s="15" t="s">
        <v>8248</v>
      </c>
      <c r="E613" s="16">
        <v>43030.670138888891</v>
      </c>
      <c r="F613" s="7" t="s">
        <v>8204</v>
      </c>
      <c r="G613" s="13" t="s">
        <v>986</v>
      </c>
      <c r="H613" s="15" t="str">
        <f>UPPER(Tb_Reseller[[#This Row],[Agen id]]&amp;"-"&amp;VLOOKUP(Tb_Reseller[[#This Row],[Agen id]],A:B,2,0)&amp;"("&amp;Tb_Reseller[[#This Row],[Short]]&amp;")")</f>
        <v>AR09975-RISMAN CELL(RV)</v>
      </c>
      <c r="I613" s="15" t="str">
        <f>VLOOKUP(Tb_Reseller[[#This Row],[Agen id]],Mapping_Agen!A:D,4,0)</f>
        <v>No Limit</v>
      </c>
      <c r="J613" s="7" t="str">
        <f>VLOOKUP(Tb_Reseller[[#This Row],[Agen id]],Mapping_Agen!A:C,3,0)</f>
        <v>PP</v>
      </c>
      <c r="K613" s="17" t="str">
        <f>TRIM(LEFT(Tb_Reseller[[#This Row],[Group]],2))</f>
        <v>RV</v>
      </c>
      <c r="L613" s="17" t="str">
        <f>VLOOKUP(Tb_Reseller[[#This Row],[Agen id]],Mapping_Agen!A:E,5,0)</f>
        <v>NON SCO</v>
      </c>
      <c r="M613" s="64">
        <v>0</v>
      </c>
      <c r="N613" s="65">
        <v>0</v>
      </c>
      <c r="O613" s="65">
        <f>IFERROR(VLOOKUP(Tb_Reseller[[#This Row],[Kode Reseller]],[1]Sheet1!$A:$B,2,0),0)</f>
        <v>0</v>
      </c>
    </row>
    <row r="614" spans="1:15" x14ac:dyDescent="0.25">
      <c r="A614" s="13" t="s">
        <v>989</v>
      </c>
      <c r="B614" s="14" t="s">
        <v>9143</v>
      </c>
      <c r="C614" s="15" t="s">
        <v>8208</v>
      </c>
      <c r="D614" s="15" t="s">
        <v>8248</v>
      </c>
      <c r="E614" s="16">
        <v>43030.707638888889</v>
      </c>
      <c r="F614" s="7" t="s">
        <v>8204</v>
      </c>
      <c r="G614" s="13" t="s">
        <v>989</v>
      </c>
      <c r="H614" s="15" t="str">
        <f>UPPER(Tb_Reseller[[#This Row],[Agen id]]&amp;"-"&amp;VLOOKUP(Tb_Reseller[[#This Row],[Agen id]],A:B,2,0)&amp;"("&amp;Tb_Reseller[[#This Row],[Short]]&amp;")")</f>
        <v>AR09976-CHELA CELL(R)</v>
      </c>
      <c r="I614" s="15" t="str">
        <f>VLOOKUP(Tb_Reseller[[#This Row],[Agen id]],Mapping_Agen!A:D,4,0)</f>
        <v>No Limit</v>
      </c>
      <c r="J614" s="7" t="str">
        <f>VLOOKUP(Tb_Reseller[[#This Row],[Agen id]],Mapping_Agen!A:C,3,0)</f>
        <v>PP</v>
      </c>
      <c r="K614" s="17" t="str">
        <f>TRIM(LEFT(Tb_Reseller[[#This Row],[Group]],2))</f>
        <v>R</v>
      </c>
      <c r="L614" s="17" t="str">
        <f>VLOOKUP(Tb_Reseller[[#This Row],[Agen id]],Mapping_Agen!A:E,5,0)</f>
        <v>NON SCO</v>
      </c>
      <c r="M614" s="64">
        <v>0</v>
      </c>
      <c r="N614" s="65">
        <v>0</v>
      </c>
      <c r="O614" s="65">
        <f>IFERROR(VLOOKUP(Tb_Reseller[[#This Row],[Kode Reseller]],[1]Sheet1!$A:$B,2,0),0)</f>
        <v>0</v>
      </c>
    </row>
    <row r="615" spans="1:15" x14ac:dyDescent="0.25">
      <c r="A615" s="13" t="s">
        <v>1757</v>
      </c>
      <c r="B615" s="14" t="s">
        <v>9144</v>
      </c>
      <c r="C615" s="15" t="s">
        <v>8208</v>
      </c>
      <c r="D615" s="15" t="s">
        <v>8248</v>
      </c>
      <c r="E615" s="16">
        <v>43031.406944444447</v>
      </c>
      <c r="F615" s="7" t="s">
        <v>8204</v>
      </c>
      <c r="G615" s="13" t="s">
        <v>1757</v>
      </c>
      <c r="H615" s="15" t="str">
        <f>UPPER(Tb_Reseller[[#This Row],[Agen id]]&amp;"-"&amp;VLOOKUP(Tb_Reseller[[#This Row],[Agen id]],A:B,2,0)&amp;"("&amp;Tb_Reseller[[#This Row],[Short]]&amp;")")</f>
        <v>AR09980-IPIT CELL(R)</v>
      </c>
      <c r="I615" s="15" t="str">
        <f>VLOOKUP(Tb_Reseller[[#This Row],[Agen id]],Mapping_Agen!A:D,4,0)</f>
        <v>No Limit</v>
      </c>
      <c r="J615" s="7" t="str">
        <f>VLOOKUP(Tb_Reseller[[#This Row],[Agen id]],Mapping_Agen!A:C,3,0)</f>
        <v>PP</v>
      </c>
      <c r="K615" s="17" t="str">
        <f>TRIM(LEFT(Tb_Reseller[[#This Row],[Group]],2))</f>
        <v>R</v>
      </c>
      <c r="L615" s="17" t="str">
        <f>VLOOKUP(Tb_Reseller[[#This Row],[Agen id]],Mapping_Agen!A:E,5,0)</f>
        <v>NON SCO</v>
      </c>
      <c r="M615" s="64">
        <v>2.0645161290322567</v>
      </c>
      <c r="N615" s="65">
        <v>2.2666666666666684</v>
      </c>
      <c r="O615" s="65">
        <f>IFERROR(VLOOKUP(Tb_Reseller[[#This Row],[Kode Reseller]],[1]Sheet1!$A:$B,2,0),0)</f>
        <v>2.25</v>
      </c>
    </row>
    <row r="616" spans="1:15" x14ac:dyDescent="0.25">
      <c r="A616" s="13" t="s">
        <v>5995</v>
      </c>
      <c r="B616" s="14" t="s">
        <v>8880</v>
      </c>
      <c r="C616" s="15" t="s">
        <v>8213</v>
      </c>
      <c r="D616" s="15" t="s">
        <v>8248</v>
      </c>
      <c r="E616" s="16">
        <v>43031.50277777778</v>
      </c>
      <c r="F616" s="7" t="s">
        <v>8204</v>
      </c>
      <c r="G616" s="13" t="s">
        <v>5995</v>
      </c>
      <c r="H616" s="15" t="str">
        <f>UPPER(Tb_Reseller[[#This Row],[Agen id]]&amp;"-"&amp;VLOOKUP(Tb_Reseller[[#This Row],[Agen id]],A:B,2,0)&amp;"("&amp;Tb_Reseller[[#This Row],[Short]]&amp;")")</f>
        <v>AR09982-RISKA CELL(P)</v>
      </c>
      <c r="I616" s="15" t="str">
        <f>VLOOKUP(Tb_Reseller[[#This Row],[Agen id]],Mapping_Agen!A:D,4,0)</f>
        <v>Prima</v>
      </c>
      <c r="J616" s="7" t="str">
        <f>VLOOKUP(Tb_Reseller[[#This Row],[Agen id]],Mapping_Agen!A:C,3,0)</f>
        <v>PP</v>
      </c>
      <c r="K616" s="17" t="str">
        <f>TRIM(LEFT(Tb_Reseller[[#This Row],[Group]],2))</f>
        <v>P</v>
      </c>
      <c r="L616" s="17" t="str">
        <f>VLOOKUP(Tb_Reseller[[#This Row],[Agen id]],Mapping_Agen!A:E,5,0)</f>
        <v>NON SCO</v>
      </c>
      <c r="M616" s="64">
        <v>0</v>
      </c>
      <c r="N616" s="65">
        <v>0</v>
      </c>
      <c r="O616" s="65">
        <f>IFERROR(VLOOKUP(Tb_Reseller[[#This Row],[Kode Reseller]],[1]Sheet1!$A:$B,2,0),0)</f>
        <v>0</v>
      </c>
    </row>
    <row r="617" spans="1:15" x14ac:dyDescent="0.25">
      <c r="A617" s="13" t="s">
        <v>9145</v>
      </c>
      <c r="B617" s="14" t="s">
        <v>9146</v>
      </c>
      <c r="C617" s="15" t="s">
        <v>8427</v>
      </c>
      <c r="D617" s="15" t="s">
        <v>8385</v>
      </c>
      <c r="E617" s="16">
        <v>43033.51458333333</v>
      </c>
      <c r="F617" s="7" t="s">
        <v>8268</v>
      </c>
      <c r="G617" s="13" t="s">
        <v>363</v>
      </c>
      <c r="H617" s="15" t="str">
        <f>UPPER(Tb_Reseller[[#This Row],[Agen id]]&amp;"-"&amp;VLOOKUP(Tb_Reseller[[#This Row],[Agen id]],A:B,2,0)&amp;"("&amp;Tb_Reseller[[#This Row],[Short]]&amp;")")</f>
        <v>AR01359-BRAVO PULSA(D4)</v>
      </c>
      <c r="I617" s="15" t="str">
        <f>VLOOKUP(Tb_Reseller[[#This Row],[Agen id]],Mapping_Agen!A:D,4,0)</f>
        <v>Limit</v>
      </c>
      <c r="J617" s="7" t="str">
        <f>VLOOKUP(Tb_Reseller[[#This Row],[Agen id]],Mapping_Agen!A:C,3,0)</f>
        <v>ICON</v>
      </c>
      <c r="K617" s="17" t="str">
        <f>TRIM(LEFT(Tb_Reseller[[#This Row],[Group]],2))</f>
        <v>D4</v>
      </c>
      <c r="L617" s="17" t="str">
        <f>VLOOKUP(Tb_Reseller[[#This Row],[Agen id]],Mapping_Agen!A:E,5,0)</f>
        <v>NON SCO</v>
      </c>
      <c r="M617" s="64">
        <v>0</v>
      </c>
      <c r="N617" s="65">
        <v>0</v>
      </c>
      <c r="O617" s="65">
        <f>IFERROR(VLOOKUP(Tb_Reseller[[#This Row],[Kode Reseller]],[1]Sheet1!$A:$B,2,0),0)</f>
        <v>0</v>
      </c>
    </row>
    <row r="618" spans="1:15" x14ac:dyDescent="0.25">
      <c r="A618" s="13" t="s">
        <v>995</v>
      </c>
      <c r="B618" s="14" t="s">
        <v>9147</v>
      </c>
      <c r="C618" s="15" t="s">
        <v>8208</v>
      </c>
      <c r="D618" s="15" t="s">
        <v>8203</v>
      </c>
      <c r="E618" s="16">
        <v>43036.636111111111</v>
      </c>
      <c r="F618" s="7" t="s">
        <v>8204</v>
      </c>
      <c r="G618" s="13" t="s">
        <v>995</v>
      </c>
      <c r="H618" s="15" t="str">
        <f>UPPER(Tb_Reseller[[#This Row],[Agen id]]&amp;"-"&amp;VLOOKUP(Tb_Reseller[[#This Row],[Agen id]],A:B,2,0)&amp;"("&amp;Tb_Reseller[[#This Row],[Short]]&amp;")")</f>
        <v>AR10044-R N R CELL(R)</v>
      </c>
      <c r="I618" s="15" t="str">
        <f>VLOOKUP(Tb_Reseller[[#This Row],[Agen id]],Mapping_Agen!A:D,4,0)</f>
        <v>No Limit</v>
      </c>
      <c r="J618" s="7" t="str">
        <f>VLOOKUP(Tb_Reseller[[#This Row],[Agen id]],Mapping_Agen!A:C,3,0)</f>
        <v>BSD</v>
      </c>
      <c r="K618" s="17" t="str">
        <f>TRIM(LEFT(Tb_Reseller[[#This Row],[Group]],2))</f>
        <v>R</v>
      </c>
      <c r="L618" s="17" t="str">
        <f>VLOOKUP(Tb_Reseller[[#This Row],[Agen id]],Mapping_Agen!A:E,5,0)</f>
        <v>NON SCO</v>
      </c>
      <c r="M618" s="64">
        <v>0</v>
      </c>
      <c r="N618" s="65">
        <v>0</v>
      </c>
      <c r="O618" s="65">
        <f>IFERROR(VLOOKUP(Tb_Reseller[[#This Row],[Kode Reseller]],[1]Sheet1!$A:$B,2,0),0)</f>
        <v>0</v>
      </c>
    </row>
    <row r="619" spans="1:15" x14ac:dyDescent="0.25">
      <c r="A619" s="13" t="s">
        <v>997</v>
      </c>
      <c r="B619" s="14" t="s">
        <v>9148</v>
      </c>
      <c r="C619" s="15" t="s">
        <v>8210</v>
      </c>
      <c r="D619" s="15" t="s">
        <v>8248</v>
      </c>
      <c r="E619" s="16">
        <v>43039.527083333327</v>
      </c>
      <c r="F619" s="7" t="s">
        <v>8204</v>
      </c>
      <c r="G619" s="13" t="s">
        <v>997</v>
      </c>
      <c r="H619" s="15" t="str">
        <f>UPPER(Tb_Reseller[[#This Row],[Agen id]]&amp;"-"&amp;VLOOKUP(Tb_Reseller[[#This Row],[Agen id]],A:B,2,0)&amp;"("&amp;Tb_Reseller[[#This Row],[Short]]&amp;")")</f>
        <v>AR10081-ARBI CELL(RV)</v>
      </c>
      <c r="I619" s="15" t="str">
        <f>VLOOKUP(Tb_Reseller[[#This Row],[Agen id]],Mapping_Agen!A:D,4,0)</f>
        <v>Limit</v>
      </c>
      <c r="J619" s="7" t="str">
        <f>VLOOKUP(Tb_Reseller[[#This Row],[Agen id]],Mapping_Agen!A:C,3,0)</f>
        <v>PP</v>
      </c>
      <c r="K619" s="17" t="str">
        <f>TRIM(LEFT(Tb_Reseller[[#This Row],[Group]],2))</f>
        <v>RV</v>
      </c>
      <c r="L619" s="17" t="str">
        <f>VLOOKUP(Tb_Reseller[[#This Row],[Agen id]],Mapping_Agen!A:E,5,0)</f>
        <v>Mas Komarjaya</v>
      </c>
      <c r="M619" s="64">
        <v>0.64516129032258029</v>
      </c>
      <c r="N619" s="65">
        <v>0.6333333333333333</v>
      </c>
      <c r="O619" s="65">
        <f>IFERROR(VLOOKUP(Tb_Reseller[[#This Row],[Kode Reseller]],[1]Sheet1!$A:$B,2,0),0)</f>
        <v>0.5</v>
      </c>
    </row>
    <row r="620" spans="1:15" x14ac:dyDescent="0.25">
      <c r="A620" s="13" t="s">
        <v>9149</v>
      </c>
      <c r="B620" s="14" t="s">
        <v>9150</v>
      </c>
      <c r="C620" s="15" t="s">
        <v>8379</v>
      </c>
      <c r="D620" s="15" t="s">
        <v>8385</v>
      </c>
      <c r="E620" s="16">
        <v>43041.381944444453</v>
      </c>
      <c r="F620" s="7" t="s">
        <v>8268</v>
      </c>
      <c r="G620" s="13" t="s">
        <v>363</v>
      </c>
      <c r="H620" s="15" t="str">
        <f>UPPER(Tb_Reseller[[#This Row],[Agen id]]&amp;"-"&amp;VLOOKUP(Tb_Reseller[[#This Row],[Agen id]],A:B,2,0)&amp;"("&amp;Tb_Reseller[[#This Row],[Short]]&amp;")")</f>
        <v>AR01359-BRAVO PULSA(D3)</v>
      </c>
      <c r="I620" s="15" t="str">
        <f>VLOOKUP(Tb_Reseller[[#This Row],[Agen id]],Mapping_Agen!A:D,4,0)</f>
        <v>Limit</v>
      </c>
      <c r="J620" s="7" t="str">
        <f>VLOOKUP(Tb_Reseller[[#This Row],[Agen id]],Mapping_Agen!A:C,3,0)</f>
        <v>ICON</v>
      </c>
      <c r="K620" s="17" t="str">
        <f>TRIM(LEFT(Tb_Reseller[[#This Row],[Group]],2))</f>
        <v>D3</v>
      </c>
      <c r="L620" s="17" t="str">
        <f>VLOOKUP(Tb_Reseller[[#This Row],[Agen id]],Mapping_Agen!A:E,5,0)</f>
        <v>NON SCO</v>
      </c>
      <c r="M620" s="64">
        <v>6.4516129032258063E-2</v>
      </c>
      <c r="N620" s="65">
        <v>6.6666666666666666E-2</v>
      </c>
      <c r="O620" s="65">
        <f>IFERROR(VLOOKUP(Tb_Reseller[[#This Row],[Kode Reseller]],[1]Sheet1!$A:$B,2,0),0)</f>
        <v>0.25</v>
      </c>
    </row>
    <row r="621" spans="1:15" x14ac:dyDescent="0.25">
      <c r="A621" s="13" t="s">
        <v>9151</v>
      </c>
      <c r="B621" s="14" t="s">
        <v>9152</v>
      </c>
      <c r="C621" s="15" t="s">
        <v>8213</v>
      </c>
      <c r="D621" s="15" t="s">
        <v>8521</v>
      </c>
      <c r="E621" s="16">
        <v>43041.854166666657</v>
      </c>
      <c r="F621" s="7" t="s">
        <v>8268</v>
      </c>
      <c r="G621" s="13" t="s">
        <v>432</v>
      </c>
      <c r="H621" s="15" t="str">
        <f>UPPER(Tb_Reseller[[#This Row],[Agen id]]&amp;"-"&amp;VLOOKUP(Tb_Reseller[[#This Row],[Agen id]],A:B,2,0)&amp;"("&amp;Tb_Reseller[[#This Row],[Short]]&amp;")")</f>
        <v>AR01800-FARID CELL(P)</v>
      </c>
      <c r="I621" s="15" t="str">
        <f>VLOOKUP(Tb_Reseller[[#This Row],[Agen id]],Mapping_Agen!A:D,4,0)</f>
        <v>Prima</v>
      </c>
      <c r="J621" s="7" t="str">
        <f>VLOOKUP(Tb_Reseller[[#This Row],[Agen id]],Mapping_Agen!A:C,3,0)</f>
        <v>BSD</v>
      </c>
      <c r="K621" s="17" t="str">
        <f>TRIM(LEFT(Tb_Reseller[[#This Row],[Group]],2))</f>
        <v>P</v>
      </c>
      <c r="L621" s="17" t="str">
        <f>VLOOKUP(Tb_Reseller[[#This Row],[Agen id]],Mapping_Agen!A:E,5,0)</f>
        <v>NON SCO</v>
      </c>
      <c r="M621" s="64">
        <v>0</v>
      </c>
      <c r="N621" s="65">
        <v>0</v>
      </c>
      <c r="O621" s="65">
        <f>IFERROR(VLOOKUP(Tb_Reseller[[#This Row],[Kode Reseller]],[1]Sheet1!$A:$B,2,0),0)</f>
        <v>0</v>
      </c>
    </row>
    <row r="622" spans="1:15" x14ac:dyDescent="0.25">
      <c r="A622" s="13" t="s">
        <v>1924</v>
      </c>
      <c r="B622" s="14" t="s">
        <v>9153</v>
      </c>
      <c r="C622" s="15" t="s">
        <v>8208</v>
      </c>
      <c r="D622" s="15" t="s">
        <v>8248</v>
      </c>
      <c r="E622" s="16">
        <v>43045.688888888893</v>
      </c>
      <c r="F622" s="7" t="s">
        <v>8204</v>
      </c>
      <c r="G622" s="13" t="s">
        <v>1924</v>
      </c>
      <c r="H622" s="15" t="str">
        <f>UPPER(Tb_Reseller[[#This Row],[Agen id]]&amp;"-"&amp;VLOOKUP(Tb_Reseller[[#This Row],[Agen id]],A:B,2,0)&amp;"("&amp;Tb_Reseller[[#This Row],[Short]]&amp;")")</f>
        <v>AR10184-FEBI CELL(R)</v>
      </c>
      <c r="I622" s="15" t="str">
        <f>VLOOKUP(Tb_Reseller[[#This Row],[Agen id]],Mapping_Agen!A:D,4,0)</f>
        <v>No Limit</v>
      </c>
      <c r="J622" s="7" t="str">
        <f>VLOOKUP(Tb_Reseller[[#This Row],[Agen id]],Mapping_Agen!A:C,3,0)</f>
        <v>PP</v>
      </c>
      <c r="K622" s="17" t="str">
        <f>TRIM(LEFT(Tb_Reseller[[#This Row],[Group]],2))</f>
        <v>R</v>
      </c>
      <c r="L622" s="17" t="str">
        <f>VLOOKUP(Tb_Reseller[[#This Row],[Agen id]],Mapping_Agen!A:E,5,0)</f>
        <v>NON SCO</v>
      </c>
      <c r="M622" s="64">
        <v>1.5161290322580634</v>
      </c>
      <c r="N622" s="65">
        <v>1.4333333333333345</v>
      </c>
      <c r="O622" s="65">
        <f>IFERROR(VLOOKUP(Tb_Reseller[[#This Row],[Kode Reseller]],[1]Sheet1!$A:$B,2,0),0)</f>
        <v>1.25</v>
      </c>
    </row>
    <row r="623" spans="1:15" x14ac:dyDescent="0.25">
      <c r="A623" s="13" t="s">
        <v>1002</v>
      </c>
      <c r="B623" s="14" t="s">
        <v>9154</v>
      </c>
      <c r="C623" s="15" t="s">
        <v>8208</v>
      </c>
      <c r="D623" s="15" t="s">
        <v>8248</v>
      </c>
      <c r="E623" s="16">
        <v>43047.482638888891</v>
      </c>
      <c r="F623" s="13" t="s">
        <v>8204</v>
      </c>
      <c r="G623" s="13" t="s">
        <v>1002</v>
      </c>
      <c r="H623" s="15" t="str">
        <f>UPPER(Tb_Reseller[[#This Row],[Agen id]]&amp;"-"&amp;VLOOKUP(Tb_Reseller[[#This Row],[Agen id]],A:B,2,0)&amp;"("&amp;Tb_Reseller[[#This Row],[Short]]&amp;")")</f>
        <v>AR10204-AGNI CELL(R)</v>
      </c>
      <c r="I623" s="15" t="str">
        <f>VLOOKUP(Tb_Reseller[[#This Row],[Agen id]],Mapping_Agen!A:D,4,0)</f>
        <v>No Limit</v>
      </c>
      <c r="J623" s="7" t="str">
        <f>VLOOKUP(Tb_Reseller[[#This Row],[Agen id]],Mapping_Agen!A:C,3,0)</f>
        <v>PP</v>
      </c>
      <c r="K623" s="17" t="str">
        <f>TRIM(LEFT(Tb_Reseller[[#This Row],[Group]],2))</f>
        <v>R</v>
      </c>
      <c r="L623" s="17" t="str">
        <f>VLOOKUP(Tb_Reseller[[#This Row],[Agen id]],Mapping_Agen!A:E,5,0)</f>
        <v>NON SCO</v>
      </c>
      <c r="M623" s="64">
        <v>0</v>
      </c>
      <c r="N623" s="65">
        <v>0</v>
      </c>
      <c r="O623" s="65">
        <f>IFERROR(VLOOKUP(Tb_Reseller[[#This Row],[Kode Reseller]],[1]Sheet1!$A:$B,2,0),0)</f>
        <v>0</v>
      </c>
    </row>
    <row r="624" spans="1:15" x14ac:dyDescent="0.25">
      <c r="A624" s="13" t="s">
        <v>917</v>
      </c>
      <c r="B624" s="14" t="s">
        <v>9155</v>
      </c>
      <c r="C624" s="15" t="s">
        <v>8237</v>
      </c>
      <c r="D624" s="15" t="s">
        <v>8203</v>
      </c>
      <c r="E624" s="16">
        <v>43047.734027777777</v>
      </c>
      <c r="F624" s="7" t="s">
        <v>8204</v>
      </c>
      <c r="G624" s="13" t="s">
        <v>917</v>
      </c>
      <c r="H624" s="15" t="str">
        <f>UPPER(Tb_Reseller[[#This Row],[Agen id]]&amp;"-"&amp;VLOOKUP(Tb_Reseller[[#This Row],[Agen id]],A:B,2,0)&amp;"("&amp;Tb_Reseller[[#This Row],[Short]]&amp;")")</f>
        <v>AR10206-KAMILCELL(M)</v>
      </c>
      <c r="I624" s="15" t="str">
        <f>VLOOKUP(Tb_Reseller[[#This Row],[Agen id]],Mapping_Agen!A:D,4,0)</f>
        <v>No Limit</v>
      </c>
      <c r="J624" s="7" t="str">
        <f>VLOOKUP(Tb_Reseller[[#This Row],[Agen id]],Mapping_Agen!A:C,3,0)</f>
        <v>BSD</v>
      </c>
      <c r="K624" s="17" t="str">
        <f>TRIM(LEFT(Tb_Reseller[[#This Row],[Group]],2))</f>
        <v>M</v>
      </c>
      <c r="L624" s="17" t="str">
        <f>VLOOKUP(Tb_Reseller[[#This Row],[Agen id]],Mapping_Agen!A:E,5,0)</f>
        <v>NON SCO</v>
      </c>
      <c r="M624" s="64">
        <v>0.16129032258064516</v>
      </c>
      <c r="N624" s="65">
        <v>0.33333333333333331</v>
      </c>
      <c r="O624" s="65">
        <f>IFERROR(VLOOKUP(Tb_Reseller[[#This Row],[Kode Reseller]],[1]Sheet1!$A:$B,2,0),0)</f>
        <v>0.25</v>
      </c>
    </row>
    <row r="625" spans="1:15" x14ac:dyDescent="0.25">
      <c r="A625" s="13" t="s">
        <v>9156</v>
      </c>
      <c r="B625" s="14" t="s">
        <v>9157</v>
      </c>
      <c r="C625" s="15" t="s">
        <v>8325</v>
      </c>
      <c r="D625" s="15" t="s">
        <v>9080</v>
      </c>
      <c r="E625" s="16">
        <v>43050.326388888891</v>
      </c>
      <c r="F625" s="7" t="s">
        <v>8268</v>
      </c>
      <c r="G625" s="13" t="s">
        <v>832</v>
      </c>
      <c r="H625" s="15" t="str">
        <f>UPPER(Tb_Reseller[[#This Row],[Agen id]]&amp;"-"&amp;VLOOKUP(Tb_Reseller[[#This Row],[Agen id]],A:B,2,0)&amp;"("&amp;Tb_Reseller[[#This Row],[Short]]&amp;")")</f>
        <v>AR08300-HENDI CELL(MV)</v>
      </c>
      <c r="I625" s="15" t="str">
        <f>VLOOKUP(Tb_Reseller[[#This Row],[Agen id]],Mapping_Agen!A:D,4,0)</f>
        <v>Limit</v>
      </c>
      <c r="J625" s="7" t="str">
        <f>VLOOKUP(Tb_Reseller[[#This Row],[Agen id]],Mapping_Agen!A:C,3,0)</f>
        <v>BSD</v>
      </c>
      <c r="K625" s="17" t="str">
        <f>TRIM(LEFT(Tb_Reseller[[#This Row],[Group]],2))</f>
        <v>MV</v>
      </c>
      <c r="L625" s="17" t="str">
        <f>VLOOKUP(Tb_Reseller[[#This Row],[Agen id]],Mapping_Agen!A:E,5,0)</f>
        <v>Hupron</v>
      </c>
      <c r="M625" s="64">
        <v>3.7096774193548359</v>
      </c>
      <c r="N625" s="65">
        <v>3.8333333333333295</v>
      </c>
      <c r="O625" s="65">
        <f>IFERROR(VLOOKUP(Tb_Reseller[[#This Row],[Kode Reseller]],[1]Sheet1!$A:$B,2,0),0)</f>
        <v>4</v>
      </c>
    </row>
    <row r="626" spans="1:15" x14ac:dyDescent="0.25">
      <c r="A626" s="13" t="s">
        <v>9158</v>
      </c>
      <c r="B626" s="14" t="s">
        <v>9159</v>
      </c>
      <c r="C626" s="15" t="s">
        <v>8357</v>
      </c>
      <c r="D626" s="15" t="s">
        <v>9160</v>
      </c>
      <c r="E626" s="16">
        <v>43050.663194444453</v>
      </c>
      <c r="F626" s="7" t="s">
        <v>8268</v>
      </c>
      <c r="G626" s="13" t="s">
        <v>917</v>
      </c>
      <c r="H626" s="15" t="str">
        <f>UPPER(Tb_Reseller[[#This Row],[Agen id]]&amp;"-"&amp;VLOOKUP(Tb_Reseller[[#This Row],[Agen id]],A:B,2,0)&amp;"("&amp;Tb_Reseller[[#This Row],[Short]]&amp;")")</f>
        <v>AR10206-KAMILCELL(M3)</v>
      </c>
      <c r="I626" s="15" t="str">
        <f>VLOOKUP(Tb_Reseller[[#This Row],[Agen id]],Mapping_Agen!A:D,4,0)</f>
        <v>No Limit</v>
      </c>
      <c r="J626" s="7" t="str">
        <f>VLOOKUP(Tb_Reseller[[#This Row],[Agen id]],Mapping_Agen!A:C,3,0)</f>
        <v>BSD</v>
      </c>
      <c r="K626" s="17" t="str">
        <f>TRIM(LEFT(Tb_Reseller[[#This Row],[Group]],2))</f>
        <v>M3</v>
      </c>
      <c r="L626" s="17" t="str">
        <f>VLOOKUP(Tb_Reseller[[#This Row],[Agen id]],Mapping_Agen!A:E,5,0)</f>
        <v>NON SCO</v>
      </c>
      <c r="M626" s="64">
        <v>0.32258064516129026</v>
      </c>
      <c r="N626" s="65">
        <v>0.16666666666666666</v>
      </c>
      <c r="O626" s="65">
        <f>IFERROR(VLOOKUP(Tb_Reseller[[#This Row],[Kode Reseller]],[1]Sheet1!$A:$B,2,0),0)</f>
        <v>0</v>
      </c>
    </row>
    <row r="627" spans="1:15" x14ac:dyDescent="0.25">
      <c r="A627" s="13" t="s">
        <v>9161</v>
      </c>
      <c r="B627" s="14" t="s">
        <v>9162</v>
      </c>
      <c r="C627" s="15" t="s">
        <v>8210</v>
      </c>
      <c r="D627" s="15" t="s">
        <v>8985</v>
      </c>
      <c r="E627" s="16">
        <v>43050.713194444441</v>
      </c>
      <c r="F627" s="7" t="s">
        <v>8268</v>
      </c>
      <c r="G627" s="13" t="s">
        <v>829</v>
      </c>
      <c r="H627" s="15" t="str">
        <f>UPPER(Tb_Reseller[[#This Row],[Agen id]]&amp;"-"&amp;VLOOKUP(Tb_Reseller[[#This Row],[Agen id]],A:B,2,0)&amp;"("&amp;Tb_Reseller[[#This Row],[Short]]&amp;")")</f>
        <v>AR08245-BOY CELL(RV)</v>
      </c>
      <c r="I627" s="15" t="str">
        <f>VLOOKUP(Tb_Reseller[[#This Row],[Agen id]],Mapping_Agen!A:D,4,0)</f>
        <v>Limit</v>
      </c>
      <c r="J627" s="7" t="str">
        <f>VLOOKUP(Tb_Reseller[[#This Row],[Agen id]],Mapping_Agen!A:C,3,0)</f>
        <v>BSD</v>
      </c>
      <c r="K627" s="17" t="str">
        <f>TRIM(LEFT(Tb_Reseller[[#This Row],[Group]],2))</f>
        <v>RV</v>
      </c>
      <c r="L627" s="17" t="str">
        <f>VLOOKUP(Tb_Reseller[[#This Row],[Agen id]],Mapping_Agen!A:E,5,0)</f>
        <v>Hupron</v>
      </c>
      <c r="M627" s="64">
        <v>0</v>
      </c>
      <c r="N627" s="65">
        <v>0</v>
      </c>
      <c r="O627" s="65">
        <f>IFERROR(VLOOKUP(Tb_Reseller[[#This Row],[Kode Reseller]],[1]Sheet1!$A:$B,2,0),0)</f>
        <v>0</v>
      </c>
    </row>
    <row r="628" spans="1:15" x14ac:dyDescent="0.25">
      <c r="A628" s="13" t="s">
        <v>9163</v>
      </c>
      <c r="B628" s="14" t="s">
        <v>9164</v>
      </c>
      <c r="C628" s="15" t="s">
        <v>8210</v>
      </c>
      <c r="D628" s="15" t="s">
        <v>8985</v>
      </c>
      <c r="E628" s="16">
        <v>43052.457638888889</v>
      </c>
      <c r="F628" s="7" t="s">
        <v>8268</v>
      </c>
      <c r="G628" s="13" t="s">
        <v>829</v>
      </c>
      <c r="H628" s="15" t="str">
        <f>UPPER(Tb_Reseller[[#This Row],[Agen id]]&amp;"-"&amp;VLOOKUP(Tb_Reseller[[#This Row],[Agen id]],A:B,2,0)&amp;"("&amp;Tb_Reseller[[#This Row],[Short]]&amp;")")</f>
        <v>AR08245-BOY CELL(RV)</v>
      </c>
      <c r="I628" s="15" t="str">
        <f>VLOOKUP(Tb_Reseller[[#This Row],[Agen id]],Mapping_Agen!A:D,4,0)</f>
        <v>Limit</v>
      </c>
      <c r="J628" s="7" t="str">
        <f>VLOOKUP(Tb_Reseller[[#This Row],[Agen id]],Mapping_Agen!A:C,3,0)</f>
        <v>BSD</v>
      </c>
      <c r="K628" s="17" t="str">
        <f>TRIM(LEFT(Tb_Reseller[[#This Row],[Group]],2))</f>
        <v>RV</v>
      </c>
      <c r="L628" s="17" t="str">
        <f>VLOOKUP(Tb_Reseller[[#This Row],[Agen id]],Mapping_Agen!A:E,5,0)</f>
        <v>Hupron</v>
      </c>
      <c r="M628" s="64">
        <v>0</v>
      </c>
      <c r="N628" s="65">
        <v>0</v>
      </c>
      <c r="O628" s="65">
        <f>IFERROR(VLOOKUP(Tb_Reseller[[#This Row],[Kode Reseller]],[1]Sheet1!$A:$B,2,0),0)</f>
        <v>0</v>
      </c>
    </row>
    <row r="629" spans="1:15" x14ac:dyDescent="0.25">
      <c r="A629" s="13" t="s">
        <v>9165</v>
      </c>
      <c r="B629" s="14" t="s">
        <v>9166</v>
      </c>
      <c r="C629" s="15" t="s">
        <v>8357</v>
      </c>
      <c r="D629" s="15" t="s">
        <v>9160</v>
      </c>
      <c r="E629" s="16">
        <v>43053.523611111108</v>
      </c>
      <c r="F629" s="7" t="s">
        <v>8268</v>
      </c>
      <c r="G629" s="13" t="s">
        <v>917</v>
      </c>
      <c r="H629" s="15" t="str">
        <f>UPPER(Tb_Reseller[[#This Row],[Agen id]]&amp;"-"&amp;VLOOKUP(Tb_Reseller[[#This Row],[Agen id]],A:B,2,0)&amp;"("&amp;Tb_Reseller[[#This Row],[Short]]&amp;")")</f>
        <v>AR10206-KAMILCELL(M3)</v>
      </c>
      <c r="I629" s="15" t="str">
        <f>VLOOKUP(Tb_Reseller[[#This Row],[Agen id]],Mapping_Agen!A:D,4,0)</f>
        <v>No Limit</v>
      </c>
      <c r="J629" s="7" t="str">
        <f>VLOOKUP(Tb_Reseller[[#This Row],[Agen id]],Mapping_Agen!A:C,3,0)</f>
        <v>BSD</v>
      </c>
      <c r="K629" s="17" t="str">
        <f>TRIM(LEFT(Tb_Reseller[[#This Row],[Group]],2))</f>
        <v>M3</v>
      </c>
      <c r="L629" s="17" t="str">
        <f>VLOOKUP(Tb_Reseller[[#This Row],[Agen id]],Mapping_Agen!A:E,5,0)</f>
        <v>NON SCO</v>
      </c>
      <c r="M629" s="64">
        <v>9.6774193548387094E-2</v>
      </c>
      <c r="N629" s="65">
        <v>6.6666666666666666E-2</v>
      </c>
      <c r="O629" s="65">
        <f>IFERROR(VLOOKUP(Tb_Reseller[[#This Row],[Kode Reseller]],[1]Sheet1!$A:$B,2,0),0)</f>
        <v>0.25</v>
      </c>
    </row>
    <row r="630" spans="1:15" x14ac:dyDescent="0.25">
      <c r="A630" s="13" t="s">
        <v>1006</v>
      </c>
      <c r="B630" s="14" t="s">
        <v>9167</v>
      </c>
      <c r="C630" s="15" t="s">
        <v>8208</v>
      </c>
      <c r="D630" s="15" t="s">
        <v>8248</v>
      </c>
      <c r="E630" s="16">
        <v>43053.558333333327</v>
      </c>
      <c r="F630" s="7" t="s">
        <v>8204</v>
      </c>
      <c r="G630" s="13" t="s">
        <v>1006</v>
      </c>
      <c r="H630" s="15" t="str">
        <f>UPPER(Tb_Reseller[[#This Row],[Agen id]]&amp;"-"&amp;VLOOKUP(Tb_Reseller[[#This Row],[Agen id]],A:B,2,0)&amp;"("&amp;Tb_Reseller[[#This Row],[Short]]&amp;")")</f>
        <v>AR10269-DODI CELL(R)</v>
      </c>
      <c r="I630" s="15" t="str">
        <f>VLOOKUP(Tb_Reseller[[#This Row],[Agen id]],Mapping_Agen!A:D,4,0)</f>
        <v>No Limit</v>
      </c>
      <c r="J630" s="7" t="str">
        <f>VLOOKUP(Tb_Reseller[[#This Row],[Agen id]],Mapping_Agen!A:C,3,0)</f>
        <v>PP</v>
      </c>
      <c r="K630" s="17" t="str">
        <f>TRIM(LEFT(Tb_Reseller[[#This Row],[Group]],2))</f>
        <v>R</v>
      </c>
      <c r="L630" s="17" t="str">
        <f>VLOOKUP(Tb_Reseller[[#This Row],[Agen id]],Mapping_Agen!A:E,5,0)</f>
        <v>NON SCO</v>
      </c>
      <c r="M630" s="64">
        <v>0</v>
      </c>
      <c r="N630" s="65">
        <v>0</v>
      </c>
      <c r="O630" s="65">
        <f>IFERROR(VLOOKUP(Tb_Reseller[[#This Row],[Kode Reseller]],[1]Sheet1!$A:$B,2,0),0)</f>
        <v>0</v>
      </c>
    </row>
    <row r="631" spans="1:15" x14ac:dyDescent="0.25">
      <c r="A631" s="13" t="s">
        <v>1008</v>
      </c>
      <c r="B631" s="14" t="s">
        <v>9168</v>
      </c>
      <c r="C631" s="15" t="s">
        <v>8213</v>
      </c>
      <c r="D631" s="15" t="s">
        <v>8203</v>
      </c>
      <c r="E631" s="16">
        <v>43054.854166666657</v>
      </c>
      <c r="F631" s="7" t="s">
        <v>8204</v>
      </c>
      <c r="G631" s="13" t="s">
        <v>1008</v>
      </c>
      <c r="H631" s="15" t="str">
        <f>UPPER(Tb_Reseller[[#This Row],[Agen id]]&amp;"-"&amp;VLOOKUP(Tb_Reseller[[#This Row],[Agen id]],A:B,2,0)&amp;"("&amp;Tb_Reseller[[#This Row],[Short]]&amp;")")</f>
        <v>AR10292-ARDI CELL(P)</v>
      </c>
      <c r="I631" s="15" t="str">
        <f>VLOOKUP(Tb_Reseller[[#This Row],[Agen id]],Mapping_Agen!A:D,4,0)</f>
        <v>Prima</v>
      </c>
      <c r="J631" s="7" t="str">
        <f>VLOOKUP(Tb_Reseller[[#This Row],[Agen id]],Mapping_Agen!A:C,3,0)</f>
        <v>BSD</v>
      </c>
      <c r="K631" s="17" t="str">
        <f>TRIM(LEFT(Tb_Reseller[[#This Row],[Group]],2))</f>
        <v>P</v>
      </c>
      <c r="L631" s="17" t="str">
        <f>VLOOKUP(Tb_Reseller[[#This Row],[Agen id]],Mapping_Agen!A:E,5,0)</f>
        <v>NON SCO</v>
      </c>
      <c r="M631" s="64">
        <v>0</v>
      </c>
      <c r="N631" s="65">
        <v>0</v>
      </c>
      <c r="O631" s="65">
        <f>IFERROR(VLOOKUP(Tb_Reseller[[#This Row],[Kode Reseller]],[1]Sheet1!$A:$B,2,0),0)</f>
        <v>0</v>
      </c>
    </row>
    <row r="632" spans="1:15" x14ac:dyDescent="0.25">
      <c r="A632" s="13" t="s">
        <v>9169</v>
      </c>
      <c r="B632" s="14" t="s">
        <v>8932</v>
      </c>
      <c r="C632" s="15" t="s">
        <v>8495</v>
      </c>
      <c r="D632" s="15" t="s">
        <v>9170</v>
      </c>
      <c r="E632" s="16">
        <v>43055.413194444453</v>
      </c>
      <c r="F632" s="7" t="s">
        <v>8268</v>
      </c>
      <c r="G632" s="13" t="s">
        <v>787</v>
      </c>
      <c r="H632" s="15" t="str">
        <f>UPPER(Tb_Reseller[[#This Row],[Agen id]]&amp;"-"&amp;VLOOKUP(Tb_Reseller[[#This Row],[Agen id]],A:B,2,0)&amp;"("&amp;Tb_Reseller[[#This Row],[Short]]&amp;")")</f>
        <v>AR07644-SYARIF K2(M1)</v>
      </c>
      <c r="I632" s="15" t="str">
        <f>VLOOKUP(Tb_Reseller[[#This Row],[Agen id]],Mapping_Agen!A:D,4,0)</f>
        <v>No Limit</v>
      </c>
      <c r="J632" s="7" t="str">
        <f>VLOOKUP(Tb_Reseller[[#This Row],[Agen id]],Mapping_Agen!A:C,3,0)</f>
        <v>BSD</v>
      </c>
      <c r="K632" s="17" t="str">
        <f>TRIM(LEFT(Tb_Reseller[[#This Row],[Group]],2))</f>
        <v>M1</v>
      </c>
      <c r="L632" s="17" t="str">
        <f>VLOOKUP(Tb_Reseller[[#This Row],[Agen id]],Mapping_Agen!A:E,5,0)</f>
        <v>NON SCO</v>
      </c>
      <c r="M632" s="64">
        <v>0</v>
      </c>
      <c r="N632" s="65">
        <v>0</v>
      </c>
      <c r="O632" s="65">
        <f>IFERROR(VLOOKUP(Tb_Reseller[[#This Row],[Kode Reseller]],[1]Sheet1!$A:$B,2,0),0)</f>
        <v>0</v>
      </c>
    </row>
    <row r="633" spans="1:15" x14ac:dyDescent="0.25">
      <c r="A633" s="13" t="s">
        <v>1010</v>
      </c>
      <c r="B633" s="14" t="s">
        <v>9171</v>
      </c>
      <c r="C633" s="15" t="s">
        <v>8213</v>
      </c>
      <c r="D633" s="15" t="s">
        <v>8231</v>
      </c>
      <c r="E633" s="16">
        <v>43060.67083333333</v>
      </c>
      <c r="F633" s="7" t="s">
        <v>8204</v>
      </c>
      <c r="G633" s="13" t="s">
        <v>1010</v>
      </c>
      <c r="H633" s="15" t="str">
        <f>UPPER(Tb_Reseller[[#This Row],[Agen id]]&amp;"-"&amp;VLOOKUP(Tb_Reseller[[#This Row],[Agen id]],A:B,2,0)&amp;"("&amp;Tb_Reseller[[#This Row],[Short]]&amp;")")</f>
        <v>AR10353-RAMACELL(P)</v>
      </c>
      <c r="I633" s="15" t="str">
        <f>VLOOKUP(Tb_Reseller[[#This Row],[Agen id]],Mapping_Agen!A:D,4,0)</f>
        <v>Prima</v>
      </c>
      <c r="J633" s="7" t="str">
        <f>VLOOKUP(Tb_Reseller[[#This Row],[Agen id]],Mapping_Agen!A:C,3,0)</f>
        <v>ICON</v>
      </c>
      <c r="K633" s="17" t="str">
        <f>TRIM(LEFT(Tb_Reseller[[#This Row],[Group]],2))</f>
        <v>P</v>
      </c>
      <c r="L633" s="17" t="str">
        <f>VLOOKUP(Tb_Reseller[[#This Row],[Agen id]],Mapping_Agen!A:E,5,0)</f>
        <v>NON SCO</v>
      </c>
      <c r="M633" s="64">
        <v>3.8387096774193519</v>
      </c>
      <c r="N633" s="65">
        <v>2.666666666666667</v>
      </c>
      <c r="O633" s="65">
        <f>IFERROR(VLOOKUP(Tb_Reseller[[#This Row],[Kode Reseller]],[1]Sheet1!$A:$B,2,0),0)</f>
        <v>7</v>
      </c>
    </row>
    <row r="634" spans="1:15" x14ac:dyDescent="0.25">
      <c r="A634" s="13" t="s">
        <v>9172</v>
      </c>
      <c r="B634" s="14" t="s">
        <v>9173</v>
      </c>
      <c r="C634" s="15" t="s">
        <v>8213</v>
      </c>
      <c r="D634" s="15" t="s">
        <v>9018</v>
      </c>
      <c r="E634" s="16">
        <v>43062.367361111108</v>
      </c>
      <c r="F634" s="7" t="s">
        <v>8268</v>
      </c>
      <c r="G634" s="13" t="s">
        <v>806</v>
      </c>
      <c r="H634" s="15" t="str">
        <f>UPPER(Tb_Reseller[[#This Row],[Agen id]]&amp;"-"&amp;VLOOKUP(Tb_Reseller[[#This Row],[Agen id]],A:B,2,0)&amp;"("&amp;Tb_Reseller[[#This Row],[Short]]&amp;")")</f>
        <v>AR08006-TJ CELL(P)</v>
      </c>
      <c r="I634" s="15" t="str">
        <f>VLOOKUP(Tb_Reseller[[#This Row],[Agen id]],Mapping_Agen!A:D,4,0)</f>
        <v>Prima</v>
      </c>
      <c r="J634" s="7" t="str">
        <f>VLOOKUP(Tb_Reseller[[#This Row],[Agen id]],Mapping_Agen!A:C,3,0)</f>
        <v>ICON</v>
      </c>
      <c r="K634" s="17" t="str">
        <f>TRIM(LEFT(Tb_Reseller[[#This Row],[Group]],2))</f>
        <v>P</v>
      </c>
      <c r="L634" s="17" t="str">
        <f>VLOOKUP(Tb_Reseller[[#This Row],[Agen id]],Mapping_Agen!A:E,5,0)</f>
        <v>Abdul Harris</v>
      </c>
      <c r="M634" s="64">
        <v>0</v>
      </c>
      <c r="N634" s="65">
        <v>0</v>
      </c>
      <c r="O634" s="65">
        <f>IFERROR(VLOOKUP(Tb_Reseller[[#This Row],[Kode Reseller]],[1]Sheet1!$A:$B,2,0),0)</f>
        <v>0</v>
      </c>
    </row>
    <row r="635" spans="1:15" x14ac:dyDescent="0.25">
      <c r="A635" s="13" t="s">
        <v>9174</v>
      </c>
      <c r="B635" s="14" t="s">
        <v>9175</v>
      </c>
      <c r="C635" s="15" t="s">
        <v>8495</v>
      </c>
      <c r="D635" s="15" t="s">
        <v>8496</v>
      </c>
      <c r="E635" s="16">
        <v>43062.40347222222</v>
      </c>
      <c r="F635" s="7" t="s">
        <v>8268</v>
      </c>
      <c r="G635" s="13" t="s">
        <v>4045</v>
      </c>
      <c r="H635" s="15" t="str">
        <f>UPPER(Tb_Reseller[[#This Row],[Agen id]]&amp;"-"&amp;VLOOKUP(Tb_Reseller[[#This Row],[Agen id]],A:B,2,0)&amp;"("&amp;Tb_Reseller[[#This Row],[Short]]&amp;")")</f>
        <v>AR01845-SAMHUDI CELL(M1)</v>
      </c>
      <c r="I635" s="15" t="str">
        <f>VLOOKUP(Tb_Reseller[[#This Row],[Agen id]],Mapping_Agen!A:D,4,0)</f>
        <v>No Limit</v>
      </c>
      <c r="J635" s="7" t="str">
        <f>VLOOKUP(Tb_Reseller[[#This Row],[Agen id]],Mapping_Agen!A:C,3,0)</f>
        <v>PP</v>
      </c>
      <c r="K635" s="17" t="str">
        <f>TRIM(LEFT(Tb_Reseller[[#This Row],[Group]],2))</f>
        <v>M1</v>
      </c>
      <c r="L635" s="17" t="str">
        <f>VLOOKUP(Tb_Reseller[[#This Row],[Agen id]],Mapping_Agen!A:E,5,0)</f>
        <v>NON SCO</v>
      </c>
      <c r="M635" s="64">
        <v>0</v>
      </c>
      <c r="N635" s="65">
        <v>0</v>
      </c>
      <c r="O635" s="65">
        <f>IFERROR(VLOOKUP(Tb_Reseller[[#This Row],[Kode Reseller]],[1]Sheet1!$A:$B,2,0),0)</f>
        <v>0</v>
      </c>
    </row>
    <row r="636" spans="1:15" x14ac:dyDescent="0.25">
      <c r="A636" s="13" t="s">
        <v>4489</v>
      </c>
      <c r="B636" s="14" t="s">
        <v>9176</v>
      </c>
      <c r="C636" s="15" t="s">
        <v>8208</v>
      </c>
      <c r="D636" s="15" t="s">
        <v>8203</v>
      </c>
      <c r="E636" s="16">
        <v>43068.35</v>
      </c>
      <c r="F636" s="7" t="s">
        <v>8204</v>
      </c>
      <c r="G636" s="13" t="s">
        <v>4489</v>
      </c>
      <c r="H636" s="15" t="str">
        <f>UPPER(Tb_Reseller[[#This Row],[Agen id]]&amp;"-"&amp;VLOOKUP(Tb_Reseller[[#This Row],[Agen id]],A:B,2,0)&amp;"("&amp;Tb_Reseller[[#This Row],[Short]]&amp;")")</f>
        <v>AR10428-LINA ASNAWI CELL(R)</v>
      </c>
      <c r="I636" s="15" t="str">
        <f>VLOOKUP(Tb_Reseller[[#This Row],[Agen id]],Mapping_Agen!A:D,4,0)</f>
        <v>No Limit</v>
      </c>
      <c r="J636" s="7" t="str">
        <f>VLOOKUP(Tb_Reseller[[#This Row],[Agen id]],Mapping_Agen!A:C,3,0)</f>
        <v>BSD</v>
      </c>
      <c r="K636" s="17" t="str">
        <f>TRIM(LEFT(Tb_Reseller[[#This Row],[Group]],2))</f>
        <v>R</v>
      </c>
      <c r="L636" s="17" t="str">
        <f>VLOOKUP(Tb_Reseller[[#This Row],[Agen id]],Mapping_Agen!A:E,5,0)</f>
        <v>NON SCO</v>
      </c>
      <c r="M636" s="64">
        <v>0.12903225806451613</v>
      </c>
      <c r="N636" s="65">
        <v>0.16666666666666666</v>
      </c>
      <c r="O636" s="65">
        <f>IFERROR(VLOOKUP(Tb_Reseller[[#This Row],[Kode Reseller]],[1]Sheet1!$A:$B,2,0),0)</f>
        <v>0.25</v>
      </c>
    </row>
    <row r="637" spans="1:15" x14ac:dyDescent="0.25">
      <c r="A637" s="13" t="s">
        <v>5997</v>
      </c>
      <c r="B637" s="14" t="s">
        <v>9177</v>
      </c>
      <c r="C637" s="15" t="s">
        <v>8208</v>
      </c>
      <c r="D637" s="15" t="s">
        <v>8248</v>
      </c>
      <c r="E637" s="16">
        <v>43071.436111111107</v>
      </c>
      <c r="F637" s="7" t="s">
        <v>8204</v>
      </c>
      <c r="G637" s="13" t="s">
        <v>5997</v>
      </c>
      <c r="H637" s="15" t="str">
        <f>UPPER(Tb_Reseller[[#This Row],[Agen id]]&amp;"-"&amp;VLOOKUP(Tb_Reseller[[#This Row],[Agen id]],A:B,2,0)&amp;"("&amp;Tb_Reseller[[#This Row],[Short]]&amp;")")</f>
        <v>AR10455-NARMAN CELL(R)</v>
      </c>
      <c r="I637" s="15" t="str">
        <f>VLOOKUP(Tb_Reseller[[#This Row],[Agen id]],Mapping_Agen!A:D,4,0)</f>
        <v>No Limit</v>
      </c>
      <c r="J637" s="7" t="str">
        <f>VLOOKUP(Tb_Reseller[[#This Row],[Agen id]],Mapping_Agen!A:C,3,0)</f>
        <v>PP</v>
      </c>
      <c r="K637" s="17" t="str">
        <f>TRIM(LEFT(Tb_Reseller[[#This Row],[Group]],2))</f>
        <v>R</v>
      </c>
      <c r="L637" s="17" t="str">
        <f>VLOOKUP(Tb_Reseller[[#This Row],[Agen id]],Mapping_Agen!A:E,5,0)</f>
        <v>NON SCO</v>
      </c>
      <c r="M637" s="64">
        <v>0</v>
      </c>
      <c r="N637" s="65">
        <v>0</v>
      </c>
      <c r="O637" s="65">
        <f>IFERROR(VLOOKUP(Tb_Reseller[[#This Row],[Kode Reseller]],[1]Sheet1!$A:$B,2,0),0)</f>
        <v>0</v>
      </c>
    </row>
    <row r="638" spans="1:15" x14ac:dyDescent="0.25">
      <c r="A638" s="13" t="s">
        <v>1018</v>
      </c>
      <c r="B638" s="14" t="s">
        <v>9178</v>
      </c>
      <c r="C638" s="15" t="s">
        <v>8208</v>
      </c>
      <c r="D638" s="15" t="s">
        <v>8248</v>
      </c>
      <c r="E638" s="16">
        <v>43071.513194444437</v>
      </c>
      <c r="F638" s="7" t="s">
        <v>8204</v>
      </c>
      <c r="G638" s="13" t="s">
        <v>1018</v>
      </c>
      <c r="H638" s="15" t="str">
        <f>UPPER(Tb_Reseller[[#This Row],[Agen id]]&amp;"-"&amp;VLOOKUP(Tb_Reseller[[#This Row],[Agen id]],A:B,2,0)&amp;"("&amp;Tb_Reseller[[#This Row],[Short]]&amp;")")</f>
        <v>AR10460-OCOL RANGGA CELL(R)</v>
      </c>
      <c r="I638" s="15" t="str">
        <f>VLOOKUP(Tb_Reseller[[#This Row],[Agen id]],Mapping_Agen!A:D,4,0)</f>
        <v>No Limit</v>
      </c>
      <c r="J638" s="7" t="str">
        <f>VLOOKUP(Tb_Reseller[[#This Row],[Agen id]],Mapping_Agen!A:C,3,0)</f>
        <v>PP</v>
      </c>
      <c r="K638" s="17" t="str">
        <f>TRIM(LEFT(Tb_Reseller[[#This Row],[Group]],2))</f>
        <v>R</v>
      </c>
      <c r="L638" s="17" t="str">
        <f>VLOOKUP(Tb_Reseller[[#This Row],[Agen id]],Mapping_Agen!A:E,5,0)</f>
        <v>NON SCO</v>
      </c>
      <c r="M638" s="64">
        <v>0</v>
      </c>
      <c r="N638" s="65">
        <v>0</v>
      </c>
      <c r="O638" s="65">
        <f>IFERROR(VLOOKUP(Tb_Reseller[[#This Row],[Kode Reseller]],[1]Sheet1!$A:$B,2,0),0)</f>
        <v>0</v>
      </c>
    </row>
    <row r="639" spans="1:15" x14ac:dyDescent="0.25">
      <c r="A639" s="13" t="s">
        <v>9179</v>
      </c>
      <c r="B639" s="14" t="s">
        <v>9180</v>
      </c>
      <c r="C639" s="15" t="s">
        <v>8379</v>
      </c>
      <c r="D639" s="15" t="s">
        <v>8835</v>
      </c>
      <c r="E639" s="16">
        <v>43074.705555555563</v>
      </c>
      <c r="F639" s="7" t="s">
        <v>8268</v>
      </c>
      <c r="G639" s="13" t="s">
        <v>699</v>
      </c>
      <c r="H639" s="15" t="str">
        <f>UPPER(Tb_Reseller[[#This Row],[Agen id]]&amp;"-"&amp;VLOOKUP(Tb_Reseller[[#This Row],[Agen id]],A:B,2,0)&amp;"("&amp;Tb_Reseller[[#This Row],[Short]]&amp;")")</f>
        <v>AR05693-BAROKAHCELL(D3)</v>
      </c>
      <c r="I639" s="15" t="str">
        <f>VLOOKUP(Tb_Reseller[[#This Row],[Agen id]],Mapping_Agen!A:D,4,0)</f>
        <v>No Limit</v>
      </c>
      <c r="J639" s="7" t="str">
        <f>VLOOKUP(Tb_Reseller[[#This Row],[Agen id]],Mapping_Agen!A:C,3,0)</f>
        <v>BSD</v>
      </c>
      <c r="K639" s="17" t="str">
        <f>TRIM(LEFT(Tb_Reseller[[#This Row],[Group]],2))</f>
        <v>D3</v>
      </c>
      <c r="L639" s="17" t="str">
        <f>VLOOKUP(Tb_Reseller[[#This Row],[Agen id]],Mapping_Agen!A:E,5,0)</f>
        <v>NON SCO</v>
      </c>
      <c r="M639" s="64">
        <v>0</v>
      </c>
      <c r="N639" s="65">
        <v>0</v>
      </c>
      <c r="O639" s="65">
        <f>IFERROR(VLOOKUP(Tb_Reseller[[#This Row],[Kode Reseller]],[1]Sheet1!$A:$B,2,0),0)</f>
        <v>0</v>
      </c>
    </row>
    <row r="640" spans="1:15" x14ac:dyDescent="0.25">
      <c r="A640" s="13" t="s">
        <v>1020</v>
      </c>
      <c r="B640" s="14" t="s">
        <v>9181</v>
      </c>
      <c r="C640" s="15" t="s">
        <v>9182</v>
      </c>
      <c r="D640" s="15" t="s">
        <v>8203</v>
      </c>
      <c r="E640" s="16">
        <v>43076.418055555558</v>
      </c>
      <c r="F640" s="13" t="s">
        <v>8204</v>
      </c>
      <c r="G640" s="13" t="s">
        <v>1020</v>
      </c>
      <c r="H640" s="15" t="str">
        <f>UPPER(Tb_Reseller[[#This Row],[Agen id]]&amp;"-"&amp;VLOOKUP(Tb_Reseller[[#This Row],[Agen id]],A:B,2,0)&amp;"("&amp;Tb_Reseller[[#This Row],[Short]]&amp;")")</f>
        <v>AR10527-ADIH SALES(C)</v>
      </c>
      <c r="I640" s="15" t="str">
        <f>VLOOKUP(Tb_Reseller[[#This Row],[Agen id]],Mapping_Agen!A:D,4,0)</f>
        <v>Prima</v>
      </c>
      <c r="J640" s="7" t="str">
        <f>VLOOKUP(Tb_Reseller[[#This Row],[Agen id]],Mapping_Agen!A:C,3,0)</f>
        <v>BSD</v>
      </c>
      <c r="K640" s="17" t="str">
        <f>TRIM(LEFT(Tb_Reseller[[#This Row],[Group]],2))</f>
        <v>C</v>
      </c>
      <c r="L640" s="17" t="str">
        <f>VLOOKUP(Tb_Reseller[[#This Row],[Agen id]],Mapping_Agen!A:E,5,0)</f>
        <v>NON SCO</v>
      </c>
      <c r="M640" s="64">
        <v>0</v>
      </c>
      <c r="N640" s="65">
        <v>0</v>
      </c>
      <c r="O640" s="65">
        <f>IFERROR(VLOOKUP(Tb_Reseller[[#This Row],[Kode Reseller]],[1]Sheet1!$A:$B,2,0),0)</f>
        <v>0</v>
      </c>
    </row>
    <row r="641" spans="1:15" x14ac:dyDescent="0.25">
      <c r="A641" s="13" t="s">
        <v>4938</v>
      </c>
      <c r="B641" s="14" t="s">
        <v>9183</v>
      </c>
      <c r="C641" s="15" t="s">
        <v>8208</v>
      </c>
      <c r="D641" s="15" t="s">
        <v>8248</v>
      </c>
      <c r="E641" s="16">
        <v>43078.505555555559</v>
      </c>
      <c r="F641" s="7" t="s">
        <v>8204</v>
      </c>
      <c r="G641" s="13" t="s">
        <v>4938</v>
      </c>
      <c r="H641" s="15" t="str">
        <f>UPPER(Tb_Reseller[[#This Row],[Agen id]]&amp;"-"&amp;VLOOKUP(Tb_Reseller[[#This Row],[Agen id]],A:B,2,0)&amp;"("&amp;Tb_Reseller[[#This Row],[Short]]&amp;")")</f>
        <v>AR10548-RINI CELL(R)</v>
      </c>
      <c r="I641" s="15" t="str">
        <f>VLOOKUP(Tb_Reseller[[#This Row],[Agen id]],Mapping_Agen!A:D,4,0)</f>
        <v>No Limit</v>
      </c>
      <c r="J641" s="7" t="str">
        <f>VLOOKUP(Tb_Reseller[[#This Row],[Agen id]],Mapping_Agen!A:C,3,0)</f>
        <v>PP</v>
      </c>
      <c r="K641" s="17" t="str">
        <f>TRIM(LEFT(Tb_Reseller[[#This Row],[Group]],2))</f>
        <v>R</v>
      </c>
      <c r="L641" s="17" t="str">
        <f>VLOOKUP(Tb_Reseller[[#This Row],[Agen id]],Mapping_Agen!A:E,5,0)</f>
        <v>NON SCO</v>
      </c>
      <c r="M641" s="64">
        <v>6.4516129032258063E-2</v>
      </c>
      <c r="N641" s="65">
        <v>0.1</v>
      </c>
      <c r="O641" s="65">
        <f>IFERROR(VLOOKUP(Tb_Reseller[[#This Row],[Kode Reseller]],[1]Sheet1!$A:$B,2,0),0)</f>
        <v>0.25</v>
      </c>
    </row>
    <row r="642" spans="1:15" x14ac:dyDescent="0.25">
      <c r="A642" s="13" t="s">
        <v>9184</v>
      </c>
      <c r="B642" s="14" t="s">
        <v>9185</v>
      </c>
      <c r="C642" s="15" t="s">
        <v>8213</v>
      </c>
      <c r="D642" s="15" t="s">
        <v>8829</v>
      </c>
      <c r="E642" s="16">
        <v>43081.602777777778</v>
      </c>
      <c r="F642" s="7" t="s">
        <v>8268</v>
      </c>
      <c r="G642" s="13" t="s">
        <v>886</v>
      </c>
      <c r="H642" s="15" t="str">
        <f>UPPER(Tb_Reseller[[#This Row],[Agen id]]&amp;"-"&amp;VLOOKUP(Tb_Reseller[[#This Row],[Agen id]],A:B,2,0)&amp;"("&amp;Tb_Reseller[[#This Row],[Short]]&amp;")")</f>
        <v>AR08869-BAROKAH CELL 2(P)</v>
      </c>
      <c r="I642" s="15" t="str">
        <f>VLOOKUP(Tb_Reseller[[#This Row],[Agen id]],Mapping_Agen!A:D,4,0)</f>
        <v>Prima</v>
      </c>
      <c r="J642" s="7" t="str">
        <f>VLOOKUP(Tb_Reseller[[#This Row],[Agen id]],Mapping_Agen!A:C,3,0)</f>
        <v>BSD</v>
      </c>
      <c r="K642" s="17" t="str">
        <f>TRIM(LEFT(Tb_Reseller[[#This Row],[Group]],2))</f>
        <v>P</v>
      </c>
      <c r="L642" s="17" t="str">
        <f>VLOOKUP(Tb_Reseller[[#This Row],[Agen id]],Mapping_Agen!A:E,5,0)</f>
        <v>NON SCO</v>
      </c>
      <c r="M642" s="64">
        <v>0</v>
      </c>
      <c r="N642" s="65">
        <v>0</v>
      </c>
      <c r="O642" s="65">
        <f>IFERROR(VLOOKUP(Tb_Reseller[[#This Row],[Kode Reseller]],[1]Sheet1!$A:$B,2,0),0)</f>
        <v>0</v>
      </c>
    </row>
    <row r="643" spans="1:15" x14ac:dyDescent="0.25">
      <c r="A643" s="13" t="s">
        <v>1024</v>
      </c>
      <c r="B643" s="14" t="s">
        <v>9186</v>
      </c>
      <c r="C643" s="15" t="s">
        <v>8208</v>
      </c>
      <c r="D643" s="15" t="s">
        <v>8203</v>
      </c>
      <c r="E643" s="16">
        <v>43083.375694444447</v>
      </c>
      <c r="F643" s="7" t="s">
        <v>8204</v>
      </c>
      <c r="G643" s="13" t="s">
        <v>1024</v>
      </c>
      <c r="H643" s="15" t="str">
        <f>UPPER(Tb_Reseller[[#This Row],[Agen id]]&amp;"-"&amp;VLOOKUP(Tb_Reseller[[#This Row],[Agen id]],A:B,2,0)&amp;"("&amp;Tb_Reseller[[#This Row],[Short]]&amp;")")</f>
        <v>AR10608-A.M NASUTION(R)</v>
      </c>
      <c r="I643" s="15" t="str">
        <f>VLOOKUP(Tb_Reseller[[#This Row],[Agen id]],Mapping_Agen!A:D,4,0)</f>
        <v>No Limit</v>
      </c>
      <c r="J643" s="7" t="str">
        <f>VLOOKUP(Tb_Reseller[[#This Row],[Agen id]],Mapping_Agen!A:C,3,0)</f>
        <v>BSD</v>
      </c>
      <c r="K643" s="17" t="str">
        <f>TRIM(LEFT(Tb_Reseller[[#This Row],[Group]],2))</f>
        <v>R</v>
      </c>
      <c r="L643" s="17" t="str">
        <f>VLOOKUP(Tb_Reseller[[#This Row],[Agen id]],Mapping_Agen!A:E,5,0)</f>
        <v>NON SCO</v>
      </c>
      <c r="M643" s="64">
        <v>0</v>
      </c>
      <c r="N643" s="65">
        <v>0</v>
      </c>
      <c r="O643" s="65">
        <f>IFERROR(VLOOKUP(Tb_Reseller[[#This Row],[Kode Reseller]],[1]Sheet1!$A:$B,2,0),0)</f>
        <v>0</v>
      </c>
    </row>
    <row r="644" spans="1:15" x14ac:dyDescent="0.25">
      <c r="A644" s="13" t="s">
        <v>9187</v>
      </c>
      <c r="B644" s="14" t="s">
        <v>9188</v>
      </c>
      <c r="C644" s="15" t="s">
        <v>8213</v>
      </c>
      <c r="D644" s="15" t="s">
        <v>8829</v>
      </c>
      <c r="E644" s="16">
        <v>43084.465277777781</v>
      </c>
      <c r="F644" s="7" t="s">
        <v>8268</v>
      </c>
      <c r="G644" s="13" t="s">
        <v>886</v>
      </c>
      <c r="H644" s="15" t="str">
        <f>UPPER(Tb_Reseller[[#This Row],[Agen id]]&amp;"-"&amp;VLOOKUP(Tb_Reseller[[#This Row],[Agen id]],A:B,2,0)&amp;"("&amp;Tb_Reseller[[#This Row],[Short]]&amp;")")</f>
        <v>AR08869-BAROKAH CELL 2(P)</v>
      </c>
      <c r="I644" s="15" t="str">
        <f>VLOOKUP(Tb_Reseller[[#This Row],[Agen id]],Mapping_Agen!A:D,4,0)</f>
        <v>Prima</v>
      </c>
      <c r="J644" s="7" t="str">
        <f>VLOOKUP(Tb_Reseller[[#This Row],[Agen id]],Mapping_Agen!A:C,3,0)</f>
        <v>BSD</v>
      </c>
      <c r="K644" s="17" t="str">
        <f>TRIM(LEFT(Tb_Reseller[[#This Row],[Group]],2))</f>
        <v>P</v>
      </c>
      <c r="L644" s="17" t="str">
        <f>VLOOKUP(Tb_Reseller[[#This Row],[Agen id]],Mapping_Agen!A:E,5,0)</f>
        <v>NON SCO</v>
      </c>
      <c r="M644" s="64">
        <v>0.32258064516129026</v>
      </c>
      <c r="N644" s="65">
        <v>0.33333333333333331</v>
      </c>
      <c r="O644" s="65">
        <f>IFERROR(VLOOKUP(Tb_Reseller[[#This Row],[Kode Reseller]],[1]Sheet1!$A:$B,2,0),0)</f>
        <v>0.5</v>
      </c>
    </row>
    <row r="645" spans="1:15" x14ac:dyDescent="0.25">
      <c r="A645" s="13" t="s">
        <v>9189</v>
      </c>
      <c r="B645" s="14" t="s">
        <v>9190</v>
      </c>
      <c r="C645" s="15" t="s">
        <v>8361</v>
      </c>
      <c r="D645" s="15" t="s">
        <v>8890</v>
      </c>
      <c r="E645" s="16">
        <v>43086.493055555547</v>
      </c>
      <c r="F645" s="7" t="s">
        <v>8268</v>
      </c>
      <c r="G645" s="13" t="s">
        <v>457</v>
      </c>
      <c r="H645" s="15" t="str">
        <f>UPPER(Tb_Reseller[[#This Row],[Agen id]]&amp;"-"&amp;VLOOKUP(Tb_Reseller[[#This Row],[Agen id]],A:B,2,0)&amp;"("&amp;Tb_Reseller[[#This Row],[Short]]&amp;")")</f>
        <v>AR01843-FAQIH CELL(MV)</v>
      </c>
      <c r="I645" s="15" t="str">
        <f>VLOOKUP(Tb_Reseller[[#This Row],[Agen id]],Mapping_Agen!A:D,4,0)</f>
        <v>Limit</v>
      </c>
      <c r="J645" s="7" t="str">
        <f>VLOOKUP(Tb_Reseller[[#This Row],[Agen id]],Mapping_Agen!A:C,3,0)</f>
        <v>PP</v>
      </c>
      <c r="K645" s="17" t="str">
        <f>TRIM(LEFT(Tb_Reseller[[#This Row],[Group]],2))</f>
        <v>MV</v>
      </c>
      <c r="L645" s="17" t="str">
        <f>VLOOKUP(Tb_Reseller[[#This Row],[Agen id]],Mapping_Agen!A:E,5,0)</f>
        <v>Febri Kurniawan</v>
      </c>
      <c r="M645" s="64">
        <v>1.0645161290322573</v>
      </c>
      <c r="N645" s="65">
        <v>1.400000000000001</v>
      </c>
      <c r="O645" s="65">
        <f>IFERROR(VLOOKUP(Tb_Reseller[[#This Row],[Kode Reseller]],[1]Sheet1!$A:$B,2,0),0)</f>
        <v>0.25</v>
      </c>
    </row>
    <row r="646" spans="1:15" x14ac:dyDescent="0.25">
      <c r="A646" s="13" t="s">
        <v>1026</v>
      </c>
      <c r="B646" s="14" t="s">
        <v>8700</v>
      </c>
      <c r="C646" s="15" t="s">
        <v>8210</v>
      </c>
      <c r="D646" s="15" t="s">
        <v>8231</v>
      </c>
      <c r="E646" s="16">
        <v>43087.720833333333</v>
      </c>
      <c r="F646" s="7" t="s">
        <v>8204</v>
      </c>
      <c r="G646" s="13" t="s">
        <v>1026</v>
      </c>
      <c r="H646" s="15" t="str">
        <f>UPPER(Tb_Reseller[[#This Row],[Agen id]]&amp;"-"&amp;VLOOKUP(Tb_Reseller[[#This Row],[Agen id]],A:B,2,0)&amp;"("&amp;Tb_Reseller[[#This Row],[Short]]&amp;")")</f>
        <v>AR10654-RIZKY CELL(RV)</v>
      </c>
      <c r="I646" s="15" t="str">
        <f>VLOOKUP(Tb_Reseller[[#This Row],[Agen id]],Mapping_Agen!A:D,4,0)</f>
        <v>No Limit</v>
      </c>
      <c r="J646" s="7" t="str">
        <f>VLOOKUP(Tb_Reseller[[#This Row],[Agen id]],Mapping_Agen!A:C,3,0)</f>
        <v>ICON</v>
      </c>
      <c r="K646" s="17" t="str">
        <f>TRIM(LEFT(Tb_Reseller[[#This Row],[Group]],2))</f>
        <v>RV</v>
      </c>
      <c r="L646" s="17" t="str">
        <f>VLOOKUP(Tb_Reseller[[#This Row],[Agen id]],Mapping_Agen!A:E,5,0)</f>
        <v>NON SCO</v>
      </c>
      <c r="M646" s="64">
        <v>0</v>
      </c>
      <c r="N646" s="65">
        <v>0</v>
      </c>
      <c r="O646" s="65">
        <f>IFERROR(VLOOKUP(Tb_Reseller[[#This Row],[Kode Reseller]],[1]Sheet1!$A:$B,2,0),0)</f>
        <v>0</v>
      </c>
    </row>
    <row r="647" spans="1:15" x14ac:dyDescent="0.25">
      <c r="A647" s="13" t="s">
        <v>1028</v>
      </c>
      <c r="B647" s="14" t="s">
        <v>9191</v>
      </c>
      <c r="C647" s="15" t="s">
        <v>8208</v>
      </c>
      <c r="D647" s="15" t="s">
        <v>8203</v>
      </c>
      <c r="E647" s="16">
        <v>43088.461805555547</v>
      </c>
      <c r="F647" s="7" t="s">
        <v>8204</v>
      </c>
      <c r="G647" s="13" t="s">
        <v>1028</v>
      </c>
      <c r="H647" s="15" t="str">
        <f>UPPER(Tb_Reseller[[#This Row],[Agen id]]&amp;"-"&amp;VLOOKUP(Tb_Reseller[[#This Row],[Agen id]],A:B,2,0)&amp;"("&amp;Tb_Reseller[[#This Row],[Short]]&amp;")")</f>
        <v>AR10662-MAMA AKA CELL(R)</v>
      </c>
      <c r="I647" s="15" t="str">
        <f>VLOOKUP(Tb_Reseller[[#This Row],[Agen id]],Mapping_Agen!A:D,4,0)</f>
        <v>No Limit</v>
      </c>
      <c r="J647" s="7" t="str">
        <f>VLOOKUP(Tb_Reseller[[#This Row],[Agen id]],Mapping_Agen!A:C,3,0)</f>
        <v>BSD</v>
      </c>
      <c r="K647" s="17" t="str">
        <f>TRIM(LEFT(Tb_Reseller[[#This Row],[Group]],2))</f>
        <v>R</v>
      </c>
      <c r="L647" s="17" t="str">
        <f>VLOOKUP(Tb_Reseller[[#This Row],[Agen id]],Mapping_Agen!A:E,5,0)</f>
        <v>NON SCO</v>
      </c>
      <c r="M647" s="64">
        <v>0</v>
      </c>
      <c r="N647" s="65">
        <v>0</v>
      </c>
      <c r="O647" s="65">
        <f>IFERROR(VLOOKUP(Tb_Reseller[[#This Row],[Kode Reseller]],[1]Sheet1!$A:$B,2,0),0)</f>
        <v>0</v>
      </c>
    </row>
    <row r="648" spans="1:15" x14ac:dyDescent="0.25">
      <c r="A648" s="13" t="s">
        <v>1030</v>
      </c>
      <c r="B648" s="14" t="s">
        <v>9192</v>
      </c>
      <c r="C648" s="15" t="s">
        <v>8213</v>
      </c>
      <c r="D648" s="15" t="s">
        <v>8231</v>
      </c>
      <c r="E648" s="16">
        <v>43090.584027777782</v>
      </c>
      <c r="F648" s="7" t="s">
        <v>8204</v>
      </c>
      <c r="G648" s="13" t="s">
        <v>1030</v>
      </c>
      <c r="H648" s="15" t="str">
        <f>UPPER(Tb_Reseller[[#This Row],[Agen id]]&amp;"-"&amp;VLOOKUP(Tb_Reseller[[#This Row],[Agen id]],A:B,2,0)&amp;"("&amp;Tb_Reseller[[#This Row],[Short]]&amp;")")</f>
        <v>AR10680-RISKI CELL(P)</v>
      </c>
      <c r="I648" s="15" t="str">
        <f>VLOOKUP(Tb_Reseller[[#This Row],[Agen id]],Mapping_Agen!A:D,4,0)</f>
        <v>Prima</v>
      </c>
      <c r="J648" s="7" t="str">
        <f>VLOOKUP(Tb_Reseller[[#This Row],[Agen id]],Mapping_Agen!A:C,3,0)</f>
        <v>ICON</v>
      </c>
      <c r="K648" s="17" t="str">
        <f>TRIM(LEFT(Tb_Reseller[[#This Row],[Group]],2))</f>
        <v>P</v>
      </c>
      <c r="L648" s="17" t="str">
        <f>VLOOKUP(Tb_Reseller[[#This Row],[Agen id]],Mapping_Agen!A:E,5,0)</f>
        <v>NON SCO</v>
      </c>
      <c r="M648" s="64">
        <v>0</v>
      </c>
      <c r="N648" s="65">
        <v>0</v>
      </c>
      <c r="O648" s="65">
        <f>IFERROR(VLOOKUP(Tb_Reseller[[#This Row],[Kode Reseller]],[1]Sheet1!$A:$B,2,0),0)</f>
        <v>0</v>
      </c>
    </row>
    <row r="649" spans="1:15" x14ac:dyDescent="0.25">
      <c r="A649" s="13" t="s">
        <v>1032</v>
      </c>
      <c r="B649" s="14" t="s">
        <v>9193</v>
      </c>
      <c r="C649" s="15" t="s">
        <v>8213</v>
      </c>
      <c r="D649" s="15" t="s">
        <v>8203</v>
      </c>
      <c r="E649" s="16">
        <v>43090.868055555547</v>
      </c>
      <c r="F649" s="7" t="s">
        <v>8204</v>
      </c>
      <c r="G649" s="13" t="s">
        <v>1032</v>
      </c>
      <c r="H649" s="15" t="str">
        <f>UPPER(Tb_Reseller[[#This Row],[Agen id]]&amp;"-"&amp;VLOOKUP(Tb_Reseller[[#This Row],[Agen id]],A:B,2,0)&amp;"("&amp;Tb_Reseller[[#This Row],[Short]]&amp;")")</f>
        <v>AR10685-FAZRI CELL(P)</v>
      </c>
      <c r="I649" s="15" t="str">
        <f>VLOOKUP(Tb_Reseller[[#This Row],[Agen id]],Mapping_Agen!A:D,4,0)</f>
        <v>Prima</v>
      </c>
      <c r="J649" s="7" t="str">
        <f>VLOOKUP(Tb_Reseller[[#This Row],[Agen id]],Mapping_Agen!A:C,3,0)</f>
        <v>BSD</v>
      </c>
      <c r="K649" s="17" t="str">
        <f>TRIM(LEFT(Tb_Reseller[[#This Row],[Group]],2))</f>
        <v>P</v>
      </c>
      <c r="L649" s="17" t="str">
        <f>VLOOKUP(Tb_Reseller[[#This Row],[Agen id]],Mapping_Agen!A:E,5,0)</f>
        <v>NON SCO</v>
      </c>
      <c r="M649" s="64">
        <v>0</v>
      </c>
      <c r="N649" s="65">
        <v>0</v>
      </c>
      <c r="O649" s="65">
        <f>IFERROR(VLOOKUP(Tb_Reseller[[#This Row],[Kode Reseller]],[1]Sheet1!$A:$B,2,0),0)</f>
        <v>0</v>
      </c>
    </row>
    <row r="650" spans="1:15" x14ac:dyDescent="0.25">
      <c r="A650" s="13" t="s">
        <v>9194</v>
      </c>
      <c r="B650" s="14" t="s">
        <v>9195</v>
      </c>
      <c r="C650" s="15" t="s">
        <v>8213</v>
      </c>
      <c r="D650" s="15" t="s">
        <v>8829</v>
      </c>
      <c r="E650" s="16">
        <v>43092.661111111112</v>
      </c>
      <c r="F650" s="7" t="s">
        <v>8268</v>
      </c>
      <c r="G650" s="13" t="s">
        <v>886</v>
      </c>
      <c r="H650" s="15" t="str">
        <f>UPPER(Tb_Reseller[[#This Row],[Agen id]]&amp;"-"&amp;VLOOKUP(Tb_Reseller[[#This Row],[Agen id]],A:B,2,0)&amp;"("&amp;Tb_Reseller[[#This Row],[Short]]&amp;")")</f>
        <v>AR08869-BAROKAH CELL 2(P)</v>
      </c>
      <c r="I650" s="15" t="str">
        <f>VLOOKUP(Tb_Reseller[[#This Row],[Agen id]],Mapping_Agen!A:D,4,0)</f>
        <v>Prima</v>
      </c>
      <c r="J650" s="7" t="str">
        <f>VLOOKUP(Tb_Reseller[[#This Row],[Agen id]],Mapping_Agen!A:C,3,0)</f>
        <v>BSD</v>
      </c>
      <c r="K650" s="17" t="str">
        <f>TRIM(LEFT(Tb_Reseller[[#This Row],[Group]],2))</f>
        <v>P</v>
      </c>
      <c r="L650" s="17" t="str">
        <f>VLOOKUP(Tb_Reseller[[#This Row],[Agen id]],Mapping_Agen!A:E,5,0)</f>
        <v>NON SCO</v>
      </c>
      <c r="M650" s="64">
        <v>0.32258064516129026</v>
      </c>
      <c r="N650" s="65">
        <v>0.36666666666666664</v>
      </c>
      <c r="O650" s="65">
        <f>IFERROR(VLOOKUP(Tb_Reseller[[#This Row],[Kode Reseller]],[1]Sheet1!$A:$B,2,0),0)</f>
        <v>0.5</v>
      </c>
    </row>
    <row r="651" spans="1:15" x14ac:dyDescent="0.25">
      <c r="A651" s="13" t="s">
        <v>1034</v>
      </c>
      <c r="B651" s="14" t="s">
        <v>9196</v>
      </c>
      <c r="C651" s="15" t="s">
        <v>8208</v>
      </c>
      <c r="D651" s="15" t="s">
        <v>8203</v>
      </c>
      <c r="E651" s="16">
        <v>43098.57708333333</v>
      </c>
      <c r="F651" s="7" t="s">
        <v>8204</v>
      </c>
      <c r="G651" s="13" t="s">
        <v>1034</v>
      </c>
      <c r="H651" s="15" t="str">
        <f>UPPER(Tb_Reseller[[#This Row],[Agen id]]&amp;"-"&amp;VLOOKUP(Tb_Reseller[[#This Row],[Agen id]],A:B,2,0)&amp;"("&amp;Tb_Reseller[[#This Row],[Short]]&amp;")")</f>
        <v>AR10751-WD CELL(R)</v>
      </c>
      <c r="I651" s="15" t="str">
        <f>VLOOKUP(Tb_Reseller[[#This Row],[Agen id]],Mapping_Agen!A:D,4,0)</f>
        <v>No Limit</v>
      </c>
      <c r="J651" s="7" t="str">
        <f>VLOOKUP(Tb_Reseller[[#This Row],[Agen id]],Mapping_Agen!A:C,3,0)</f>
        <v>BSD</v>
      </c>
      <c r="K651" s="17" t="str">
        <f>TRIM(LEFT(Tb_Reseller[[#This Row],[Group]],2))</f>
        <v>R</v>
      </c>
      <c r="L651" s="17" t="str">
        <f>VLOOKUP(Tb_Reseller[[#This Row],[Agen id]],Mapping_Agen!A:E,5,0)</f>
        <v>NON SCO</v>
      </c>
      <c r="M651" s="64">
        <v>0</v>
      </c>
      <c r="N651" s="65">
        <v>0</v>
      </c>
      <c r="O651" s="65">
        <f>IFERROR(VLOOKUP(Tb_Reseller[[#This Row],[Kode Reseller]],[1]Sheet1!$A:$B,2,0),0)</f>
        <v>0</v>
      </c>
    </row>
    <row r="652" spans="1:15" x14ac:dyDescent="0.25">
      <c r="A652" s="13" t="s">
        <v>1036</v>
      </c>
      <c r="B652" s="14" t="s">
        <v>9197</v>
      </c>
      <c r="C652" s="15" t="s">
        <v>8208</v>
      </c>
      <c r="D652" s="15" t="s">
        <v>8203</v>
      </c>
      <c r="E652" s="16">
        <v>43100.794444444437</v>
      </c>
      <c r="F652" s="7" t="s">
        <v>8204</v>
      </c>
      <c r="G652" s="13" t="s">
        <v>1036</v>
      </c>
      <c r="H652" s="15" t="str">
        <f>UPPER(Tb_Reseller[[#This Row],[Agen id]]&amp;"-"&amp;VLOOKUP(Tb_Reseller[[#This Row],[Agen id]],A:B,2,0)&amp;"("&amp;Tb_Reseller[[#This Row],[Short]]&amp;")")</f>
        <v>AR10779-DILAH CELL(R)</v>
      </c>
      <c r="I652" s="15" t="str">
        <f>VLOOKUP(Tb_Reseller[[#This Row],[Agen id]],Mapping_Agen!A:D,4,0)</f>
        <v>No Limit</v>
      </c>
      <c r="J652" s="7" t="str">
        <f>VLOOKUP(Tb_Reseller[[#This Row],[Agen id]],Mapping_Agen!A:C,3,0)</f>
        <v>BSD</v>
      </c>
      <c r="K652" s="17" t="str">
        <f>TRIM(LEFT(Tb_Reseller[[#This Row],[Group]],2))</f>
        <v>R</v>
      </c>
      <c r="L652" s="17" t="str">
        <f>VLOOKUP(Tb_Reseller[[#This Row],[Agen id]],Mapping_Agen!A:E,5,0)</f>
        <v>NON SCO</v>
      </c>
      <c r="M652" s="64">
        <v>0</v>
      </c>
      <c r="N652" s="65">
        <v>0</v>
      </c>
      <c r="O652" s="65">
        <f>IFERROR(VLOOKUP(Tb_Reseller[[#This Row],[Kode Reseller]],[1]Sheet1!$A:$B,2,0),0)</f>
        <v>0</v>
      </c>
    </row>
    <row r="653" spans="1:15" x14ac:dyDescent="0.25">
      <c r="A653" s="13" t="s">
        <v>1038</v>
      </c>
      <c r="B653" s="14" t="s">
        <v>9198</v>
      </c>
      <c r="C653" s="15" t="s">
        <v>8210</v>
      </c>
      <c r="D653" s="15" t="s">
        <v>8203</v>
      </c>
      <c r="E653" s="16">
        <v>43103.486111111109</v>
      </c>
      <c r="F653" s="7" t="s">
        <v>8204</v>
      </c>
      <c r="G653" s="13" t="s">
        <v>1038</v>
      </c>
      <c r="H653" s="15" t="str">
        <f>UPPER(Tb_Reseller[[#This Row],[Agen id]]&amp;"-"&amp;VLOOKUP(Tb_Reseller[[#This Row],[Agen id]],A:B,2,0)&amp;"("&amp;Tb_Reseller[[#This Row],[Short]]&amp;")")</f>
        <v>AR10796-NCUM CELL(RV)</v>
      </c>
      <c r="I653" s="15" t="str">
        <f>VLOOKUP(Tb_Reseller[[#This Row],[Agen id]],Mapping_Agen!A:D,4,0)</f>
        <v>Limit</v>
      </c>
      <c r="J653" s="7" t="str">
        <f>VLOOKUP(Tb_Reseller[[#This Row],[Agen id]],Mapping_Agen!A:C,3,0)</f>
        <v>BSD</v>
      </c>
      <c r="K653" s="17" t="str">
        <f>TRIM(LEFT(Tb_Reseller[[#This Row],[Group]],2))</f>
        <v>RV</v>
      </c>
      <c r="L653" s="17" t="str">
        <f>VLOOKUP(Tb_Reseller[[#This Row],[Agen id]],Mapping_Agen!A:E,5,0)</f>
        <v>Hupron</v>
      </c>
      <c r="M653" s="64">
        <v>0.96774193548387033</v>
      </c>
      <c r="N653" s="65">
        <v>0.96666666666666656</v>
      </c>
      <c r="O653" s="65">
        <f>IFERROR(VLOOKUP(Tb_Reseller[[#This Row],[Kode Reseller]],[1]Sheet1!$A:$B,2,0),0)</f>
        <v>0.25</v>
      </c>
    </row>
    <row r="654" spans="1:15" x14ac:dyDescent="0.25">
      <c r="A654" s="13" t="s">
        <v>2777</v>
      </c>
      <c r="B654" s="14" t="s">
        <v>9199</v>
      </c>
      <c r="C654" s="15" t="s">
        <v>8237</v>
      </c>
      <c r="D654" s="15" t="s">
        <v>8231</v>
      </c>
      <c r="E654" s="16">
        <v>43103.609722222223</v>
      </c>
      <c r="F654" s="7" t="s">
        <v>8204</v>
      </c>
      <c r="G654" s="13" t="s">
        <v>2777</v>
      </c>
      <c r="H654" s="15" t="str">
        <f>UPPER(Tb_Reseller[[#This Row],[Agen id]]&amp;"-"&amp;VLOOKUP(Tb_Reseller[[#This Row],[Agen id]],A:B,2,0)&amp;"("&amp;Tb_Reseller[[#This Row],[Short]]&amp;")")</f>
        <v>AR10797-SANTO CELL(M)</v>
      </c>
      <c r="I654" s="15" t="str">
        <f>VLOOKUP(Tb_Reseller[[#This Row],[Agen id]],Mapping_Agen!A:D,4,0)</f>
        <v>No Limit</v>
      </c>
      <c r="J654" s="7" t="str">
        <f>VLOOKUP(Tb_Reseller[[#This Row],[Agen id]],Mapping_Agen!A:C,3,0)</f>
        <v>ICON</v>
      </c>
      <c r="K654" s="17" t="str">
        <f>TRIM(LEFT(Tb_Reseller[[#This Row],[Group]],2))</f>
        <v>M</v>
      </c>
      <c r="L654" s="17" t="str">
        <f>VLOOKUP(Tb_Reseller[[#This Row],[Agen id]],Mapping_Agen!A:E,5,0)</f>
        <v>NON SCO</v>
      </c>
      <c r="M654" s="64">
        <v>0</v>
      </c>
      <c r="N654" s="65">
        <v>3.3333333333333333E-2</v>
      </c>
      <c r="O654" s="65">
        <f>IFERROR(VLOOKUP(Tb_Reseller[[#This Row],[Kode Reseller]],[1]Sheet1!$A:$B,2,0),0)</f>
        <v>0</v>
      </c>
    </row>
    <row r="655" spans="1:15" x14ac:dyDescent="0.25">
      <c r="A655" s="13" t="s">
        <v>1044</v>
      </c>
      <c r="B655" s="14" t="s">
        <v>9200</v>
      </c>
      <c r="C655" s="15" t="s">
        <v>8208</v>
      </c>
      <c r="D655" s="15" t="s">
        <v>8203</v>
      </c>
      <c r="E655" s="16">
        <v>43103.644444444442</v>
      </c>
      <c r="F655" s="7" t="s">
        <v>8204</v>
      </c>
      <c r="G655" s="13" t="s">
        <v>1044</v>
      </c>
      <c r="H655" s="15" t="str">
        <f>UPPER(Tb_Reseller[[#This Row],[Agen id]]&amp;"-"&amp;VLOOKUP(Tb_Reseller[[#This Row],[Agen id]],A:B,2,0)&amp;"("&amp;Tb_Reseller[[#This Row],[Short]]&amp;")")</f>
        <v>AR10798-SUN CELL(R)</v>
      </c>
      <c r="I655" s="15" t="str">
        <f>VLOOKUP(Tb_Reseller[[#This Row],[Agen id]],Mapping_Agen!A:D,4,0)</f>
        <v>No Limit</v>
      </c>
      <c r="J655" s="7" t="str">
        <f>VLOOKUP(Tb_Reseller[[#This Row],[Agen id]],Mapping_Agen!A:C,3,0)</f>
        <v>BSD</v>
      </c>
      <c r="K655" s="17" t="str">
        <f>TRIM(LEFT(Tb_Reseller[[#This Row],[Group]],2))</f>
        <v>R</v>
      </c>
      <c r="L655" s="17" t="str">
        <f>VLOOKUP(Tb_Reseller[[#This Row],[Agen id]],Mapping_Agen!A:E,5,0)</f>
        <v>NON SCO</v>
      </c>
      <c r="M655" s="64">
        <v>0</v>
      </c>
      <c r="N655" s="65">
        <v>0</v>
      </c>
      <c r="O655" s="65">
        <f>IFERROR(VLOOKUP(Tb_Reseller[[#This Row],[Kode Reseller]],[1]Sheet1!$A:$B,2,0),0)</f>
        <v>0</v>
      </c>
    </row>
    <row r="656" spans="1:15" x14ac:dyDescent="0.25">
      <c r="A656" s="13" t="s">
        <v>9201</v>
      </c>
      <c r="B656" s="14" t="s">
        <v>9202</v>
      </c>
      <c r="C656" s="15" t="s">
        <v>8544</v>
      </c>
      <c r="D656" s="15" t="s">
        <v>9203</v>
      </c>
      <c r="E656" s="16">
        <v>43104.445833333331</v>
      </c>
      <c r="F656" s="7" t="s">
        <v>8268</v>
      </c>
      <c r="G656" s="13" t="s">
        <v>2777</v>
      </c>
      <c r="H656" s="15" t="str">
        <f>UPPER(Tb_Reseller[[#This Row],[Agen id]]&amp;"-"&amp;VLOOKUP(Tb_Reseller[[#This Row],[Agen id]],A:B,2,0)&amp;"("&amp;Tb_Reseller[[#This Row],[Short]]&amp;")")</f>
        <v>AR10797-SANTO CELL(M2)</v>
      </c>
      <c r="I656" s="15" t="str">
        <f>VLOOKUP(Tb_Reseller[[#This Row],[Agen id]],Mapping_Agen!A:D,4,0)</f>
        <v>No Limit</v>
      </c>
      <c r="J656" s="7" t="str">
        <f>VLOOKUP(Tb_Reseller[[#This Row],[Agen id]],Mapping_Agen!A:C,3,0)</f>
        <v>ICON</v>
      </c>
      <c r="K656" s="17" t="str">
        <f>TRIM(LEFT(Tb_Reseller[[#This Row],[Group]],2))</f>
        <v>M2</v>
      </c>
      <c r="L656" s="17" t="str">
        <f>VLOOKUP(Tb_Reseller[[#This Row],[Agen id]],Mapping_Agen!A:E,5,0)</f>
        <v>NON SCO</v>
      </c>
      <c r="M656" s="64">
        <v>0.64516129032258029</v>
      </c>
      <c r="N656" s="65">
        <v>0.79999999999999993</v>
      </c>
      <c r="O656" s="65">
        <f>IFERROR(VLOOKUP(Tb_Reseller[[#This Row],[Kode Reseller]],[1]Sheet1!$A:$B,2,0),0)</f>
        <v>0.5</v>
      </c>
    </row>
    <row r="657" spans="1:15" x14ac:dyDescent="0.25">
      <c r="A657" s="13" t="s">
        <v>1046</v>
      </c>
      <c r="B657" s="14" t="s">
        <v>9204</v>
      </c>
      <c r="C657" s="15" t="s">
        <v>8213</v>
      </c>
      <c r="D657" s="15" t="s">
        <v>8231</v>
      </c>
      <c r="E657" s="16">
        <v>43104.740972222222</v>
      </c>
      <c r="F657" s="7" t="s">
        <v>8204</v>
      </c>
      <c r="G657" s="13" t="s">
        <v>1046</v>
      </c>
      <c r="H657" s="15" t="str">
        <f>UPPER(Tb_Reseller[[#This Row],[Agen id]]&amp;"-"&amp;VLOOKUP(Tb_Reseller[[#This Row],[Agen id]],A:B,2,0)&amp;"("&amp;Tb_Reseller[[#This Row],[Short]]&amp;")")</f>
        <v>AR10812-KILAT CELL(P)</v>
      </c>
      <c r="I657" s="15" t="str">
        <f>VLOOKUP(Tb_Reseller[[#This Row],[Agen id]],Mapping_Agen!A:D,4,0)</f>
        <v>Prima</v>
      </c>
      <c r="J657" s="7" t="str">
        <f>VLOOKUP(Tb_Reseller[[#This Row],[Agen id]],Mapping_Agen!A:C,3,0)</f>
        <v>ICON</v>
      </c>
      <c r="K657" s="17" t="str">
        <f>TRIM(LEFT(Tb_Reseller[[#This Row],[Group]],2))</f>
        <v>P</v>
      </c>
      <c r="L657" s="17" t="str">
        <f>VLOOKUP(Tb_Reseller[[#This Row],[Agen id]],Mapping_Agen!A:E,5,0)</f>
        <v>Abdul Harris</v>
      </c>
      <c r="M657" s="64">
        <v>3.0967741935483848</v>
      </c>
      <c r="N657" s="65">
        <v>4.6666666666666599</v>
      </c>
      <c r="O657" s="65">
        <f>IFERROR(VLOOKUP(Tb_Reseller[[#This Row],[Kode Reseller]],[1]Sheet1!$A:$B,2,0),0)</f>
        <v>4.25</v>
      </c>
    </row>
    <row r="658" spans="1:15" x14ac:dyDescent="0.25">
      <c r="A658" s="13" t="s">
        <v>9205</v>
      </c>
      <c r="B658" s="14" t="s">
        <v>9206</v>
      </c>
      <c r="C658" s="15" t="s">
        <v>8799</v>
      </c>
      <c r="D658" s="15" t="s">
        <v>9207</v>
      </c>
      <c r="E658" s="16">
        <v>43104.759027777778</v>
      </c>
      <c r="F658" s="7" t="s">
        <v>8268</v>
      </c>
      <c r="G658" s="13" t="s">
        <v>363</v>
      </c>
      <c r="H658" s="15" t="str">
        <f>UPPER(Tb_Reseller[[#This Row],[Agen id]]&amp;"-"&amp;VLOOKUP(Tb_Reseller[[#This Row],[Agen id]],A:B,2,0)&amp;"("&amp;Tb_Reseller[[#This Row],[Short]]&amp;")")</f>
        <v>AR01359-BRAVO PULSA(D5)</v>
      </c>
      <c r="I658" s="15" t="str">
        <f>VLOOKUP(Tb_Reseller[[#This Row],[Agen id]],Mapping_Agen!A:D,4,0)</f>
        <v>Limit</v>
      </c>
      <c r="J658" s="7" t="str">
        <f>VLOOKUP(Tb_Reseller[[#This Row],[Agen id]],Mapping_Agen!A:C,3,0)</f>
        <v>ICON</v>
      </c>
      <c r="K658" s="17" t="str">
        <f>TRIM(LEFT(Tb_Reseller[[#This Row],[Group]],2))</f>
        <v>D5</v>
      </c>
      <c r="L658" s="17" t="str">
        <f>VLOOKUP(Tb_Reseller[[#This Row],[Agen id]],Mapping_Agen!A:E,5,0)</f>
        <v>NON SCO</v>
      </c>
      <c r="M658" s="64">
        <v>0</v>
      </c>
      <c r="N658" s="65">
        <v>0</v>
      </c>
      <c r="O658" s="65">
        <f>IFERROR(VLOOKUP(Tb_Reseller[[#This Row],[Kode Reseller]],[1]Sheet1!$A:$B,2,0),0)</f>
        <v>0</v>
      </c>
    </row>
    <row r="659" spans="1:15" x14ac:dyDescent="0.25">
      <c r="A659" s="13" t="s">
        <v>421</v>
      </c>
      <c r="B659" s="14" t="s">
        <v>9208</v>
      </c>
      <c r="C659" s="15" t="s">
        <v>8213</v>
      </c>
      <c r="D659" s="15" t="s">
        <v>8248</v>
      </c>
      <c r="E659" s="16">
        <v>43108.645138888889</v>
      </c>
      <c r="F659" s="7" t="s">
        <v>8204</v>
      </c>
      <c r="G659" s="13" t="s">
        <v>421</v>
      </c>
      <c r="H659" s="15" t="str">
        <f>UPPER(Tb_Reseller[[#This Row],[Agen id]]&amp;"-"&amp;VLOOKUP(Tb_Reseller[[#This Row],[Agen id]],A:B,2,0)&amp;"("&amp;Tb_Reseller[[#This Row],[Short]]&amp;")")</f>
        <v>AR10849-KENZO CELL(P)</v>
      </c>
      <c r="I659" s="15" t="str">
        <f>VLOOKUP(Tb_Reseller[[#This Row],[Agen id]],Mapping_Agen!A:D,4,0)</f>
        <v>Prima</v>
      </c>
      <c r="J659" s="7" t="str">
        <f>VLOOKUP(Tb_Reseller[[#This Row],[Agen id]],Mapping_Agen!A:C,3,0)</f>
        <v>PP</v>
      </c>
      <c r="K659" s="17" t="str">
        <f>TRIM(LEFT(Tb_Reseller[[#This Row],[Group]],2))</f>
        <v>P</v>
      </c>
      <c r="L659" s="17" t="str">
        <f>VLOOKUP(Tb_Reseller[[#This Row],[Agen id]],Mapping_Agen!A:E,5,0)</f>
        <v>NON SCO</v>
      </c>
      <c r="M659" s="64">
        <v>5.6774193548387055</v>
      </c>
      <c r="N659" s="65">
        <v>5.8333333333333224</v>
      </c>
      <c r="O659" s="65">
        <f>IFERROR(VLOOKUP(Tb_Reseller[[#This Row],[Kode Reseller]],[1]Sheet1!$A:$B,2,0),0)</f>
        <v>6</v>
      </c>
    </row>
    <row r="660" spans="1:15" x14ac:dyDescent="0.25">
      <c r="A660" s="13" t="s">
        <v>9209</v>
      </c>
      <c r="B660" s="14" t="s">
        <v>9210</v>
      </c>
      <c r="C660" s="15" t="s">
        <v>8357</v>
      </c>
      <c r="D660" s="15" t="s">
        <v>8448</v>
      </c>
      <c r="E660" s="16">
        <v>43108.676388888889</v>
      </c>
      <c r="F660" s="7" t="s">
        <v>8268</v>
      </c>
      <c r="G660" s="13" t="s">
        <v>2319</v>
      </c>
      <c r="H660" s="15" t="str">
        <f>UPPER(Tb_Reseller[[#This Row],[Agen id]]&amp;"-"&amp;VLOOKUP(Tb_Reseller[[#This Row],[Agen id]],A:B,2,0)&amp;"("&amp;Tb_Reseller[[#This Row],[Short]]&amp;")")</f>
        <v>AR01360-CLA CELL(M3)</v>
      </c>
      <c r="I660" s="15" t="str">
        <f>VLOOKUP(Tb_Reseller[[#This Row],[Agen id]],Mapping_Agen!A:D,4,0)</f>
        <v>Limit</v>
      </c>
      <c r="J660" s="7" t="str">
        <f>VLOOKUP(Tb_Reseller[[#This Row],[Agen id]],Mapping_Agen!A:C,3,0)</f>
        <v>PRG</v>
      </c>
      <c r="K660" s="17" t="str">
        <f>TRIM(LEFT(Tb_Reseller[[#This Row],[Group]],2))</f>
        <v>M3</v>
      </c>
      <c r="L660" s="17" t="str">
        <f>VLOOKUP(Tb_Reseller[[#This Row],[Agen id]],Mapping_Agen!A:E,5,0)</f>
        <v>NON SCO</v>
      </c>
      <c r="M660" s="64">
        <v>0</v>
      </c>
      <c r="N660" s="65">
        <v>0</v>
      </c>
      <c r="O660" s="65">
        <f>IFERROR(VLOOKUP(Tb_Reseller[[#This Row],[Kode Reseller]],[1]Sheet1!$A:$B,2,0),0)</f>
        <v>0</v>
      </c>
    </row>
    <row r="661" spans="1:15" x14ac:dyDescent="0.25">
      <c r="A661" s="13" t="s">
        <v>1051</v>
      </c>
      <c r="B661" s="14" t="s">
        <v>9211</v>
      </c>
      <c r="C661" s="15" t="s">
        <v>8237</v>
      </c>
      <c r="D661" s="15" t="s">
        <v>8203</v>
      </c>
      <c r="E661" s="16">
        <v>43108.749305555553</v>
      </c>
      <c r="F661" s="7" t="s">
        <v>8204</v>
      </c>
      <c r="G661" s="13" t="s">
        <v>1051</v>
      </c>
      <c r="H661" s="15" t="str">
        <f>UPPER(Tb_Reseller[[#This Row],[Agen id]]&amp;"-"&amp;VLOOKUP(Tb_Reseller[[#This Row],[Agen id]],A:B,2,0)&amp;"("&amp;Tb_Reseller[[#This Row],[Short]]&amp;")")</f>
        <v>AR10854-WRONGWAY CELL(M)</v>
      </c>
      <c r="I661" s="15" t="str">
        <f>VLOOKUP(Tb_Reseller[[#This Row],[Agen id]],Mapping_Agen!A:D,4,0)</f>
        <v>No Limit</v>
      </c>
      <c r="J661" s="7" t="str">
        <f>VLOOKUP(Tb_Reseller[[#This Row],[Agen id]],Mapping_Agen!A:C,3,0)</f>
        <v>BSD</v>
      </c>
      <c r="K661" s="17" t="str">
        <f>TRIM(LEFT(Tb_Reseller[[#This Row],[Group]],2))</f>
        <v>M</v>
      </c>
      <c r="L661" s="17" t="str">
        <f>VLOOKUP(Tb_Reseller[[#This Row],[Agen id]],Mapping_Agen!A:E,5,0)</f>
        <v>NON SCO</v>
      </c>
      <c r="M661" s="64">
        <v>0.16129032258064516</v>
      </c>
      <c r="N661" s="65">
        <v>0.16666666666666666</v>
      </c>
      <c r="O661" s="65">
        <f>IFERROR(VLOOKUP(Tb_Reseller[[#This Row],[Kode Reseller]],[1]Sheet1!$A:$B,2,0),0)</f>
        <v>0.25</v>
      </c>
    </row>
    <row r="662" spans="1:15" x14ac:dyDescent="0.25">
      <c r="A662" s="13" t="s">
        <v>9212</v>
      </c>
      <c r="B662" s="14" t="s">
        <v>9213</v>
      </c>
      <c r="C662" s="15" t="s">
        <v>8382</v>
      </c>
      <c r="D662" s="15" t="s">
        <v>8385</v>
      </c>
      <c r="E662" s="16">
        <v>43111.423611111109</v>
      </c>
      <c r="F662" s="7" t="s">
        <v>8268</v>
      </c>
      <c r="G662" s="13" t="s">
        <v>363</v>
      </c>
      <c r="H662" s="15" t="str">
        <f>UPPER(Tb_Reseller[[#This Row],[Agen id]]&amp;"-"&amp;VLOOKUP(Tb_Reseller[[#This Row],[Agen id]],A:B,2,0)&amp;"("&amp;Tb_Reseller[[#This Row],[Short]]&amp;")")</f>
        <v>AR01359-BRAVO PULSA(D2)</v>
      </c>
      <c r="I662" s="15" t="str">
        <f>VLOOKUP(Tb_Reseller[[#This Row],[Agen id]],Mapping_Agen!A:D,4,0)</f>
        <v>Limit</v>
      </c>
      <c r="J662" s="7" t="str">
        <f>VLOOKUP(Tb_Reseller[[#This Row],[Agen id]],Mapping_Agen!A:C,3,0)</f>
        <v>ICON</v>
      </c>
      <c r="K662" s="17" t="str">
        <f>TRIM(LEFT(Tb_Reseller[[#This Row],[Group]],2))</f>
        <v>D2</v>
      </c>
      <c r="L662" s="17" t="str">
        <f>VLOOKUP(Tb_Reseller[[#This Row],[Agen id]],Mapping_Agen!A:E,5,0)</f>
        <v>NON SCO</v>
      </c>
      <c r="M662" s="64">
        <v>3.2258064516129031E-2</v>
      </c>
      <c r="N662" s="65">
        <v>0</v>
      </c>
      <c r="O662" s="65">
        <f>IFERROR(VLOOKUP(Tb_Reseller[[#This Row],[Kode Reseller]],[1]Sheet1!$A:$B,2,0),0)</f>
        <v>0</v>
      </c>
    </row>
    <row r="663" spans="1:15" x14ac:dyDescent="0.25">
      <c r="A663" s="13" t="s">
        <v>9214</v>
      </c>
      <c r="B663" s="14" t="s">
        <v>9215</v>
      </c>
      <c r="C663" s="15" t="s">
        <v>8357</v>
      </c>
      <c r="D663" s="15" t="s">
        <v>8448</v>
      </c>
      <c r="E663" s="16">
        <v>43112.388194444437</v>
      </c>
      <c r="F663" s="7" t="s">
        <v>8268</v>
      </c>
      <c r="G663" s="13" t="s">
        <v>2319</v>
      </c>
      <c r="H663" s="15" t="str">
        <f>UPPER(Tb_Reseller[[#This Row],[Agen id]]&amp;"-"&amp;VLOOKUP(Tb_Reseller[[#This Row],[Agen id]],A:B,2,0)&amp;"("&amp;Tb_Reseller[[#This Row],[Short]]&amp;")")</f>
        <v>AR01360-CLA CELL(M3)</v>
      </c>
      <c r="I663" s="15" t="str">
        <f>VLOOKUP(Tb_Reseller[[#This Row],[Agen id]],Mapping_Agen!A:D,4,0)</f>
        <v>Limit</v>
      </c>
      <c r="J663" s="7" t="str">
        <f>VLOOKUP(Tb_Reseller[[#This Row],[Agen id]],Mapping_Agen!A:C,3,0)</f>
        <v>PRG</v>
      </c>
      <c r="K663" s="17" t="str">
        <f>TRIM(LEFT(Tb_Reseller[[#This Row],[Group]],2))</f>
        <v>M3</v>
      </c>
      <c r="L663" s="17" t="str">
        <f>VLOOKUP(Tb_Reseller[[#This Row],[Agen id]],Mapping_Agen!A:E,5,0)</f>
        <v>NON SCO</v>
      </c>
      <c r="M663" s="64">
        <v>0</v>
      </c>
      <c r="N663" s="65">
        <v>0</v>
      </c>
      <c r="O663" s="65">
        <f>IFERROR(VLOOKUP(Tb_Reseller[[#This Row],[Kode Reseller]],[1]Sheet1!$A:$B,2,0),0)</f>
        <v>0</v>
      </c>
    </row>
    <row r="664" spans="1:15" x14ac:dyDescent="0.25">
      <c r="A664" s="13" t="s">
        <v>1054</v>
      </c>
      <c r="B664" s="14" t="s">
        <v>9216</v>
      </c>
      <c r="C664" s="15" t="s">
        <v>8222</v>
      </c>
      <c r="D664" s="15" t="s">
        <v>8231</v>
      </c>
      <c r="E664" s="16">
        <v>43112.655555555553</v>
      </c>
      <c r="F664" s="7" t="s">
        <v>8204</v>
      </c>
      <c r="G664" s="13" t="s">
        <v>1054</v>
      </c>
      <c r="H664" s="15" t="str">
        <f>UPPER(Tb_Reseller[[#This Row],[Agen id]]&amp;"-"&amp;VLOOKUP(Tb_Reseller[[#This Row],[Agen id]],A:B,2,0)&amp;"("&amp;Tb_Reseller[[#This Row],[Short]]&amp;")")</f>
        <v>AR10910-KIA CELL(MV)</v>
      </c>
      <c r="I664" s="15" t="str">
        <f>VLOOKUP(Tb_Reseller[[#This Row],[Agen id]],Mapping_Agen!A:D,4,0)</f>
        <v>No Limit</v>
      </c>
      <c r="J664" s="7" t="str">
        <f>VLOOKUP(Tb_Reseller[[#This Row],[Agen id]],Mapping_Agen!A:C,3,0)</f>
        <v>ICON</v>
      </c>
      <c r="K664" s="17" t="str">
        <f>TRIM(LEFT(Tb_Reseller[[#This Row],[Group]],2))</f>
        <v>MV</v>
      </c>
      <c r="L664" s="17" t="str">
        <f>VLOOKUP(Tb_Reseller[[#This Row],[Agen id]],Mapping_Agen!A:E,5,0)</f>
        <v>NON SCO</v>
      </c>
      <c r="M664" s="64">
        <v>0</v>
      </c>
      <c r="N664" s="65">
        <v>0</v>
      </c>
      <c r="O664" s="65">
        <f>IFERROR(VLOOKUP(Tb_Reseller[[#This Row],[Kode Reseller]],[1]Sheet1!$A:$B,2,0),0)</f>
        <v>0</v>
      </c>
    </row>
    <row r="665" spans="1:15" x14ac:dyDescent="0.25">
      <c r="A665" s="13" t="s">
        <v>6007</v>
      </c>
      <c r="B665" s="14" t="s">
        <v>9217</v>
      </c>
      <c r="C665" s="15" t="s">
        <v>8208</v>
      </c>
      <c r="D665" s="15" t="s">
        <v>8203</v>
      </c>
      <c r="E665" s="16">
        <v>43112.854166666657</v>
      </c>
      <c r="F665" s="7" t="s">
        <v>8204</v>
      </c>
      <c r="G665" s="13" t="s">
        <v>6007</v>
      </c>
      <c r="H665" s="15" t="str">
        <f>UPPER(Tb_Reseller[[#This Row],[Agen id]]&amp;"-"&amp;VLOOKUP(Tb_Reseller[[#This Row],[Agen id]],A:B,2,0)&amp;"("&amp;Tb_Reseller[[#This Row],[Short]]&amp;")")</f>
        <v>AR10918-DHINI CELL(R)</v>
      </c>
      <c r="I665" s="15" t="str">
        <f>VLOOKUP(Tb_Reseller[[#This Row],[Agen id]],Mapping_Agen!A:D,4,0)</f>
        <v>No Limit</v>
      </c>
      <c r="J665" s="7" t="str">
        <f>VLOOKUP(Tb_Reseller[[#This Row],[Agen id]],Mapping_Agen!A:C,3,0)</f>
        <v>BSD</v>
      </c>
      <c r="K665" s="17" t="str">
        <f>TRIM(LEFT(Tb_Reseller[[#This Row],[Group]],2))</f>
        <v>R</v>
      </c>
      <c r="L665" s="17" t="str">
        <f>VLOOKUP(Tb_Reseller[[#This Row],[Agen id]],Mapping_Agen!A:E,5,0)</f>
        <v>NON SCO</v>
      </c>
      <c r="M665" s="64">
        <v>0</v>
      </c>
      <c r="N665" s="65">
        <v>0</v>
      </c>
      <c r="O665" s="65">
        <f>IFERROR(VLOOKUP(Tb_Reseller[[#This Row],[Kode Reseller]],[1]Sheet1!$A:$B,2,0),0)</f>
        <v>0</v>
      </c>
    </row>
    <row r="666" spans="1:15" x14ac:dyDescent="0.25">
      <c r="A666" s="13" t="s">
        <v>1058</v>
      </c>
      <c r="B666" s="14" t="s">
        <v>9218</v>
      </c>
      <c r="C666" s="15" t="s">
        <v>8237</v>
      </c>
      <c r="D666" s="15" t="s">
        <v>8231</v>
      </c>
      <c r="E666" s="16">
        <v>43113.515972222223</v>
      </c>
      <c r="F666" s="7" t="s">
        <v>8204</v>
      </c>
      <c r="G666" s="13" t="s">
        <v>1058</v>
      </c>
      <c r="H666" s="15" t="str">
        <f>UPPER(Tb_Reseller[[#This Row],[Agen id]]&amp;"-"&amp;VLOOKUP(Tb_Reseller[[#This Row],[Agen id]],A:B,2,0)&amp;"("&amp;Tb_Reseller[[#This Row],[Short]]&amp;")")</f>
        <v>AR10925-IREN CELL(M)</v>
      </c>
      <c r="I666" s="15" t="str">
        <f>VLOOKUP(Tb_Reseller[[#This Row],[Agen id]],Mapping_Agen!A:D,4,0)</f>
        <v>No Limit</v>
      </c>
      <c r="J666" s="7" t="str">
        <f>VLOOKUP(Tb_Reseller[[#This Row],[Agen id]],Mapping_Agen!A:C,3,0)</f>
        <v>ICON</v>
      </c>
      <c r="K666" s="17" t="str">
        <f>TRIM(LEFT(Tb_Reseller[[#This Row],[Group]],2))</f>
        <v>M</v>
      </c>
      <c r="L666" s="17" t="str">
        <f>VLOOKUP(Tb_Reseller[[#This Row],[Agen id]],Mapping_Agen!A:E,5,0)</f>
        <v>NON SCO</v>
      </c>
      <c r="M666" s="64">
        <v>0</v>
      </c>
      <c r="N666" s="65">
        <v>0</v>
      </c>
      <c r="O666" s="65">
        <f>IFERROR(VLOOKUP(Tb_Reseller[[#This Row],[Kode Reseller]],[1]Sheet1!$A:$B,2,0),0)</f>
        <v>0</v>
      </c>
    </row>
    <row r="667" spans="1:15" x14ac:dyDescent="0.25">
      <c r="A667" s="13" t="s">
        <v>1061</v>
      </c>
      <c r="B667" s="14" t="s">
        <v>9219</v>
      </c>
      <c r="C667" s="15" t="s">
        <v>8213</v>
      </c>
      <c r="D667" s="15" t="s">
        <v>8203</v>
      </c>
      <c r="E667" s="16">
        <v>43115.538194444453</v>
      </c>
      <c r="F667" s="7" t="s">
        <v>8204</v>
      </c>
      <c r="G667" s="13" t="s">
        <v>1061</v>
      </c>
      <c r="H667" s="15" t="str">
        <f>UPPER(Tb_Reseller[[#This Row],[Agen id]]&amp;"-"&amp;VLOOKUP(Tb_Reseller[[#This Row],[Agen id]],A:B,2,0)&amp;"("&amp;Tb_Reseller[[#This Row],[Short]]&amp;")")</f>
        <v>AR10960-HALO CELL(P)</v>
      </c>
      <c r="I667" s="15" t="str">
        <f>VLOOKUP(Tb_Reseller[[#This Row],[Agen id]],Mapping_Agen!A:D,4,0)</f>
        <v>Prima</v>
      </c>
      <c r="J667" s="7" t="str">
        <f>VLOOKUP(Tb_Reseller[[#This Row],[Agen id]],Mapping_Agen!A:C,3,0)</f>
        <v>BSD</v>
      </c>
      <c r="K667" s="17" t="str">
        <f>TRIM(LEFT(Tb_Reseller[[#This Row],[Group]],2))</f>
        <v>P</v>
      </c>
      <c r="L667" s="17" t="str">
        <f>VLOOKUP(Tb_Reseller[[#This Row],[Agen id]],Mapping_Agen!A:E,5,0)</f>
        <v>NON SCO</v>
      </c>
      <c r="M667" s="64">
        <v>0</v>
      </c>
      <c r="N667" s="65">
        <v>0</v>
      </c>
      <c r="O667" s="65">
        <f>IFERROR(VLOOKUP(Tb_Reseller[[#This Row],[Kode Reseller]],[1]Sheet1!$A:$B,2,0),0)</f>
        <v>0</v>
      </c>
    </row>
    <row r="668" spans="1:15" x14ac:dyDescent="0.25">
      <c r="A668" s="13" t="s">
        <v>1063</v>
      </c>
      <c r="B668" s="14" t="s">
        <v>9220</v>
      </c>
      <c r="C668" s="15" t="s">
        <v>8210</v>
      </c>
      <c r="D668" s="15" t="s">
        <v>8203</v>
      </c>
      <c r="E668" s="16">
        <v>43115.649305555547</v>
      </c>
      <c r="F668" s="7" t="s">
        <v>8204</v>
      </c>
      <c r="G668" s="13" t="s">
        <v>1063</v>
      </c>
      <c r="H668" s="15" t="str">
        <f>UPPER(Tb_Reseller[[#This Row],[Agen id]]&amp;"-"&amp;VLOOKUP(Tb_Reseller[[#This Row],[Agen id]],A:B,2,0)&amp;"("&amp;Tb_Reseller[[#This Row],[Short]]&amp;")")</f>
        <v>AR10963-AKBAR DANI CELL(RV)</v>
      </c>
      <c r="I668" s="15" t="str">
        <f>VLOOKUP(Tb_Reseller[[#This Row],[Agen id]],Mapping_Agen!A:D,4,0)</f>
        <v>Limit</v>
      </c>
      <c r="J668" s="7" t="str">
        <f>VLOOKUP(Tb_Reseller[[#This Row],[Agen id]],Mapping_Agen!A:C,3,0)</f>
        <v>BSD</v>
      </c>
      <c r="K668" s="17" t="str">
        <f>TRIM(LEFT(Tb_Reseller[[#This Row],[Group]],2))</f>
        <v>RV</v>
      </c>
      <c r="L668" s="17" t="str">
        <f>VLOOKUP(Tb_Reseller[[#This Row],[Agen id]],Mapping_Agen!A:E,5,0)</f>
        <v>Hupron</v>
      </c>
      <c r="M668" s="64">
        <v>1.7096774193548374</v>
      </c>
      <c r="N668" s="65">
        <v>1.3000000000000007</v>
      </c>
      <c r="O668" s="65">
        <f>IFERROR(VLOOKUP(Tb_Reseller[[#This Row],[Kode Reseller]],[1]Sheet1!$A:$B,2,0),0)</f>
        <v>1.25</v>
      </c>
    </row>
    <row r="669" spans="1:15" x14ac:dyDescent="0.25">
      <c r="A669" s="13" t="s">
        <v>1066</v>
      </c>
      <c r="B669" s="14" t="s">
        <v>9221</v>
      </c>
      <c r="C669" s="15" t="s">
        <v>8213</v>
      </c>
      <c r="D669" s="15" t="s">
        <v>8203</v>
      </c>
      <c r="E669" s="16">
        <v>43116.631944444453</v>
      </c>
      <c r="F669" s="7" t="s">
        <v>8204</v>
      </c>
      <c r="G669" s="13" t="s">
        <v>1066</v>
      </c>
      <c r="H669" s="15" t="str">
        <f>UPPER(Tb_Reseller[[#This Row],[Agen id]]&amp;"-"&amp;VLOOKUP(Tb_Reseller[[#This Row],[Agen id]],A:B,2,0)&amp;"("&amp;Tb_Reseller[[#This Row],[Short]]&amp;")")</f>
        <v>AR10973-AL CELL(P)</v>
      </c>
      <c r="I669" s="15" t="str">
        <f>VLOOKUP(Tb_Reseller[[#This Row],[Agen id]],Mapping_Agen!A:D,4,0)</f>
        <v>Prima</v>
      </c>
      <c r="J669" s="7" t="str">
        <f>VLOOKUP(Tb_Reseller[[#This Row],[Agen id]],Mapping_Agen!A:C,3,0)</f>
        <v>BSD</v>
      </c>
      <c r="K669" s="17" t="str">
        <f>TRIM(LEFT(Tb_Reseller[[#This Row],[Group]],2))</f>
        <v>P</v>
      </c>
      <c r="L669" s="17" t="str">
        <f>VLOOKUP(Tb_Reseller[[#This Row],[Agen id]],Mapping_Agen!A:E,5,0)</f>
        <v>NON SCO</v>
      </c>
      <c r="M669" s="64">
        <v>0</v>
      </c>
      <c r="N669" s="65">
        <v>0</v>
      </c>
      <c r="O669" s="65">
        <f>IFERROR(VLOOKUP(Tb_Reseller[[#This Row],[Kode Reseller]],[1]Sheet1!$A:$B,2,0),0)</f>
        <v>0</v>
      </c>
    </row>
    <row r="670" spans="1:15" x14ac:dyDescent="0.25">
      <c r="A670" s="13" t="s">
        <v>9222</v>
      </c>
      <c r="B670" s="14" t="s">
        <v>9223</v>
      </c>
      <c r="C670" s="15" t="s">
        <v>8642</v>
      </c>
      <c r="D670" s="15" t="s">
        <v>8643</v>
      </c>
      <c r="E670" s="16">
        <v>43117.423611111109</v>
      </c>
      <c r="F670" s="7" t="s">
        <v>8268</v>
      </c>
      <c r="G670" s="13" t="s">
        <v>400</v>
      </c>
      <c r="H670" s="15" t="str">
        <f>UPPER(Tb_Reseller[[#This Row],[Agen id]]&amp;"-"&amp;VLOOKUP(Tb_Reseller[[#This Row],[Agen id]],A:B,2,0)&amp;"("&amp;Tb_Reseller[[#This Row],[Short]]&amp;")")</f>
        <v>AR01776-KEMBAR RELOAD(MV)</v>
      </c>
      <c r="I670" s="15" t="str">
        <f>VLOOKUP(Tb_Reseller[[#This Row],[Agen id]],Mapping_Agen!A:D,4,0)</f>
        <v>Limit</v>
      </c>
      <c r="J670" s="7" t="str">
        <f>VLOOKUP(Tb_Reseller[[#This Row],[Agen id]],Mapping_Agen!A:C,3,0)</f>
        <v>BSD</v>
      </c>
      <c r="K670" s="17" t="str">
        <f>TRIM(LEFT(Tb_Reseller[[#This Row],[Group]],2))</f>
        <v>MV</v>
      </c>
      <c r="L670" s="17" t="str">
        <f>VLOOKUP(Tb_Reseller[[#This Row],[Agen id]],Mapping_Agen!A:E,5,0)</f>
        <v>Hupron</v>
      </c>
      <c r="M670" s="64">
        <v>3.5483870967741908</v>
      </c>
      <c r="N670" s="65">
        <v>3.1666666666666652</v>
      </c>
      <c r="O670" s="65">
        <f>IFERROR(VLOOKUP(Tb_Reseller[[#This Row],[Kode Reseller]],[1]Sheet1!$A:$B,2,0),0)</f>
        <v>3.75</v>
      </c>
    </row>
    <row r="671" spans="1:15" x14ac:dyDescent="0.25">
      <c r="A671" s="13" t="s">
        <v>6030</v>
      </c>
      <c r="B671" s="14" t="s">
        <v>9224</v>
      </c>
      <c r="C671" s="15" t="s">
        <v>8237</v>
      </c>
      <c r="D671" s="15" t="s">
        <v>8248</v>
      </c>
      <c r="E671" s="16">
        <v>43117.43472222222</v>
      </c>
      <c r="F671" s="7" t="s">
        <v>8204</v>
      </c>
      <c r="G671" s="13" t="s">
        <v>6030</v>
      </c>
      <c r="H671" s="15" t="str">
        <f>UPPER(Tb_Reseller[[#This Row],[Agen id]]&amp;"-"&amp;VLOOKUP(Tb_Reseller[[#This Row],[Agen id]],A:B,2,0)&amp;"("&amp;Tb_Reseller[[#This Row],[Short]]&amp;")")</f>
        <v>AR10977-GINAN CELL(M)</v>
      </c>
      <c r="I671" s="15" t="str">
        <f>VLOOKUP(Tb_Reseller[[#This Row],[Agen id]],Mapping_Agen!A:D,4,0)</f>
        <v>No Limit</v>
      </c>
      <c r="J671" s="7" t="str">
        <f>VLOOKUP(Tb_Reseller[[#This Row],[Agen id]],Mapping_Agen!A:C,3,0)</f>
        <v>PP</v>
      </c>
      <c r="K671" s="17" t="str">
        <f>TRIM(LEFT(Tb_Reseller[[#This Row],[Group]],2))</f>
        <v>M</v>
      </c>
      <c r="L671" s="17" t="str">
        <f>VLOOKUP(Tb_Reseller[[#This Row],[Agen id]],Mapping_Agen!A:E,5,0)</f>
        <v>NON SCO</v>
      </c>
      <c r="M671" s="64">
        <v>0</v>
      </c>
      <c r="N671" s="65">
        <v>0</v>
      </c>
      <c r="O671" s="65">
        <f>IFERROR(VLOOKUP(Tb_Reseller[[#This Row],[Kode Reseller]],[1]Sheet1!$A:$B,2,0),0)</f>
        <v>0</v>
      </c>
    </row>
    <row r="672" spans="1:15" x14ac:dyDescent="0.25">
      <c r="A672" s="13" t="s">
        <v>3533</v>
      </c>
      <c r="B672" s="14" t="s">
        <v>9225</v>
      </c>
      <c r="C672" s="15" t="s">
        <v>8222</v>
      </c>
      <c r="D672" s="15" t="s">
        <v>8231</v>
      </c>
      <c r="E672" s="16">
        <v>43119.588194444441</v>
      </c>
      <c r="F672" s="7" t="s">
        <v>8204</v>
      </c>
      <c r="G672" s="13" t="s">
        <v>3533</v>
      </c>
      <c r="H672" s="15" t="str">
        <f>UPPER(Tb_Reseller[[#This Row],[Agen id]]&amp;"-"&amp;VLOOKUP(Tb_Reseller[[#This Row],[Agen id]],A:B,2,0)&amp;"("&amp;Tb_Reseller[[#This Row],[Short]]&amp;")")</f>
        <v>AR11024-ANTON CELL(MV)</v>
      </c>
      <c r="I672" s="15" t="str">
        <f>VLOOKUP(Tb_Reseller[[#This Row],[Agen id]],Mapping_Agen!A:D,4,0)</f>
        <v>Limit</v>
      </c>
      <c r="J672" s="7" t="str">
        <f>VLOOKUP(Tb_Reseller[[#This Row],[Agen id]],Mapping_Agen!A:C,3,0)</f>
        <v>ICON</v>
      </c>
      <c r="K672" s="17" t="str">
        <f>TRIM(LEFT(Tb_Reseller[[#This Row],[Group]],2))</f>
        <v>MV</v>
      </c>
      <c r="L672" s="17" t="str">
        <f>VLOOKUP(Tb_Reseller[[#This Row],[Agen id]],Mapping_Agen!A:E,5,0)</f>
        <v>Abdul Harris</v>
      </c>
      <c r="M672" s="64">
        <v>0.80645161290322531</v>
      </c>
      <c r="N672" s="65">
        <v>0.79999999999999993</v>
      </c>
      <c r="O672" s="65">
        <f>IFERROR(VLOOKUP(Tb_Reseller[[#This Row],[Kode Reseller]],[1]Sheet1!$A:$B,2,0),0)</f>
        <v>2</v>
      </c>
    </row>
    <row r="673" spans="1:15" x14ac:dyDescent="0.25">
      <c r="A673" s="13" t="s">
        <v>1073</v>
      </c>
      <c r="B673" s="14" t="s">
        <v>9226</v>
      </c>
      <c r="C673" s="15" t="s">
        <v>8222</v>
      </c>
      <c r="D673" s="15" t="s">
        <v>8203</v>
      </c>
      <c r="E673" s="16">
        <v>43122.390972222223</v>
      </c>
      <c r="F673" s="7" t="s">
        <v>8204</v>
      </c>
      <c r="G673" s="13" t="s">
        <v>1073</v>
      </c>
      <c r="H673" s="15" t="str">
        <f>UPPER(Tb_Reseller[[#This Row],[Agen id]]&amp;"-"&amp;VLOOKUP(Tb_Reseller[[#This Row],[Agen id]],A:B,2,0)&amp;"("&amp;Tb_Reseller[[#This Row],[Short]]&amp;")")</f>
        <v>AR11057-TAMY CELL(MV)</v>
      </c>
      <c r="I673" s="15" t="str">
        <f>VLOOKUP(Tb_Reseller[[#This Row],[Agen id]],Mapping_Agen!A:D,4,0)</f>
        <v>Limit</v>
      </c>
      <c r="J673" s="7" t="str">
        <f>VLOOKUP(Tb_Reseller[[#This Row],[Agen id]],Mapping_Agen!A:C,3,0)</f>
        <v>BSD</v>
      </c>
      <c r="K673" s="17" t="str">
        <f>TRIM(LEFT(Tb_Reseller[[#This Row],[Group]],2))</f>
        <v>MV</v>
      </c>
      <c r="L673" s="17" t="str">
        <f>VLOOKUP(Tb_Reseller[[#This Row],[Agen id]],Mapping_Agen!A:E,5,0)</f>
        <v>Hupron</v>
      </c>
      <c r="M673" s="64">
        <v>0.54838709677419328</v>
      </c>
      <c r="N673" s="65">
        <v>0.43333333333333329</v>
      </c>
      <c r="O673" s="65">
        <f>IFERROR(VLOOKUP(Tb_Reseller[[#This Row],[Kode Reseller]],[1]Sheet1!$A:$B,2,0),0)</f>
        <v>0</v>
      </c>
    </row>
    <row r="674" spans="1:15" x14ac:dyDescent="0.25">
      <c r="A674" s="13" t="s">
        <v>9227</v>
      </c>
      <c r="B674" s="14" t="s">
        <v>9228</v>
      </c>
      <c r="C674" s="15" t="s">
        <v>8379</v>
      </c>
      <c r="D674" s="15" t="s">
        <v>8835</v>
      </c>
      <c r="E674" s="16">
        <v>43123.395138888889</v>
      </c>
      <c r="F674" s="7" t="s">
        <v>8268</v>
      </c>
      <c r="G674" s="13" t="s">
        <v>699</v>
      </c>
      <c r="H674" s="15" t="str">
        <f>UPPER(Tb_Reseller[[#This Row],[Agen id]]&amp;"-"&amp;VLOOKUP(Tb_Reseller[[#This Row],[Agen id]],A:B,2,0)&amp;"("&amp;Tb_Reseller[[#This Row],[Short]]&amp;")")</f>
        <v>AR05693-BAROKAHCELL(D3)</v>
      </c>
      <c r="I674" s="15" t="str">
        <f>VLOOKUP(Tb_Reseller[[#This Row],[Agen id]],Mapping_Agen!A:D,4,0)</f>
        <v>No Limit</v>
      </c>
      <c r="J674" s="7" t="str">
        <f>VLOOKUP(Tb_Reseller[[#This Row],[Agen id]],Mapping_Agen!A:C,3,0)</f>
        <v>BSD</v>
      </c>
      <c r="K674" s="17" t="str">
        <f>TRIM(LEFT(Tb_Reseller[[#This Row],[Group]],2))</f>
        <v>D3</v>
      </c>
      <c r="L674" s="17" t="str">
        <f>VLOOKUP(Tb_Reseller[[#This Row],[Agen id]],Mapping_Agen!A:E,5,0)</f>
        <v>NON SCO</v>
      </c>
      <c r="M674" s="64">
        <v>0</v>
      </c>
      <c r="N674" s="65">
        <v>0</v>
      </c>
      <c r="O674" s="65">
        <f>IFERROR(VLOOKUP(Tb_Reseller[[#This Row],[Kode Reseller]],[1]Sheet1!$A:$B,2,0),0)</f>
        <v>0</v>
      </c>
    </row>
    <row r="675" spans="1:15" x14ac:dyDescent="0.25">
      <c r="A675" s="13" t="s">
        <v>1076</v>
      </c>
      <c r="B675" s="14" t="s">
        <v>9229</v>
      </c>
      <c r="C675" s="15" t="s">
        <v>8210</v>
      </c>
      <c r="D675" s="15" t="s">
        <v>8203</v>
      </c>
      <c r="E675" s="16">
        <v>43123.604861111111</v>
      </c>
      <c r="F675" s="7" t="s">
        <v>8204</v>
      </c>
      <c r="G675" s="13" t="s">
        <v>1076</v>
      </c>
      <c r="H675" s="15" t="str">
        <f>UPPER(Tb_Reseller[[#This Row],[Agen id]]&amp;"-"&amp;VLOOKUP(Tb_Reseller[[#This Row],[Agen id]],A:B,2,0)&amp;"("&amp;Tb_Reseller[[#This Row],[Short]]&amp;")")</f>
        <v>AR11093-THIO CELL(RV)</v>
      </c>
      <c r="I675" s="15" t="str">
        <f>VLOOKUP(Tb_Reseller[[#This Row],[Agen id]],Mapping_Agen!A:D,4,0)</f>
        <v>No Limit</v>
      </c>
      <c r="J675" s="7" t="str">
        <f>VLOOKUP(Tb_Reseller[[#This Row],[Agen id]],Mapping_Agen!A:C,3,0)</f>
        <v>BSD</v>
      </c>
      <c r="K675" s="17" t="str">
        <f>TRIM(LEFT(Tb_Reseller[[#This Row],[Group]],2))</f>
        <v>RV</v>
      </c>
      <c r="L675" s="17" t="str">
        <f>VLOOKUP(Tb_Reseller[[#This Row],[Agen id]],Mapping_Agen!A:E,5,0)</f>
        <v>NON SCO</v>
      </c>
      <c r="M675" s="64">
        <v>0</v>
      </c>
      <c r="N675" s="65">
        <v>0</v>
      </c>
      <c r="O675" s="65">
        <f>IFERROR(VLOOKUP(Tb_Reseller[[#This Row],[Kode Reseller]],[1]Sheet1!$A:$B,2,0),0)</f>
        <v>0</v>
      </c>
    </row>
    <row r="676" spans="1:15" x14ac:dyDescent="0.25">
      <c r="A676" s="13" t="s">
        <v>6060</v>
      </c>
      <c r="B676" s="14" t="s">
        <v>9230</v>
      </c>
      <c r="C676" s="15" t="s">
        <v>8237</v>
      </c>
      <c r="D676" s="15" t="s">
        <v>8369</v>
      </c>
      <c r="E676" s="16">
        <v>43124.545138888891</v>
      </c>
      <c r="F676" s="7" t="s">
        <v>8204</v>
      </c>
      <c r="G676" s="13" t="s">
        <v>6060</v>
      </c>
      <c r="H676" s="15" t="str">
        <f>UPPER(Tb_Reseller[[#This Row],[Agen id]]&amp;"-"&amp;VLOOKUP(Tb_Reseller[[#This Row],[Agen id]],A:B,2,0)&amp;"("&amp;Tb_Reseller[[#This Row],[Short]]&amp;")")</f>
        <v>AR11109-SOFIAN CELL(M)</v>
      </c>
      <c r="I676" s="15" t="str">
        <f>VLOOKUP(Tb_Reseller[[#This Row],[Agen id]],Mapping_Agen!A:D,4,0)</f>
        <v>No Limit</v>
      </c>
      <c r="J676" s="7" t="str">
        <f>VLOOKUP(Tb_Reseller[[#This Row],[Agen id]],Mapping_Agen!A:C,3,0)</f>
        <v>PRG</v>
      </c>
      <c r="K676" s="17" t="str">
        <f>TRIM(LEFT(Tb_Reseller[[#This Row],[Group]],2))</f>
        <v>M</v>
      </c>
      <c r="L676" s="17" t="str">
        <f>VLOOKUP(Tb_Reseller[[#This Row],[Agen id]],Mapping_Agen!A:E,5,0)</f>
        <v>NON SCO</v>
      </c>
      <c r="M676" s="64">
        <v>0</v>
      </c>
      <c r="N676" s="65">
        <v>0</v>
      </c>
      <c r="O676" s="65">
        <f>IFERROR(VLOOKUP(Tb_Reseller[[#This Row],[Kode Reseller]],[1]Sheet1!$A:$B,2,0),0)</f>
        <v>0</v>
      </c>
    </row>
    <row r="677" spans="1:15" x14ac:dyDescent="0.25">
      <c r="A677" s="13" t="s">
        <v>9231</v>
      </c>
      <c r="B677" s="14" t="s">
        <v>9232</v>
      </c>
      <c r="C677" s="15" t="s">
        <v>8213</v>
      </c>
      <c r="D677" s="15" t="s">
        <v>8829</v>
      </c>
      <c r="E677" s="16">
        <v>43127.750694444447</v>
      </c>
      <c r="F677" s="7" t="s">
        <v>8268</v>
      </c>
      <c r="G677" s="13" t="s">
        <v>886</v>
      </c>
      <c r="H677" s="15" t="str">
        <f>UPPER(Tb_Reseller[[#This Row],[Agen id]]&amp;"-"&amp;VLOOKUP(Tb_Reseller[[#This Row],[Agen id]],A:B,2,0)&amp;"("&amp;Tb_Reseller[[#This Row],[Short]]&amp;")")</f>
        <v>AR08869-BAROKAH CELL 2(P)</v>
      </c>
      <c r="I677" s="15" t="str">
        <f>VLOOKUP(Tb_Reseller[[#This Row],[Agen id]],Mapping_Agen!A:D,4,0)</f>
        <v>Prima</v>
      </c>
      <c r="J677" s="7" t="str">
        <f>VLOOKUP(Tb_Reseller[[#This Row],[Agen id]],Mapping_Agen!A:C,3,0)</f>
        <v>BSD</v>
      </c>
      <c r="K677" s="17" t="str">
        <f>TRIM(LEFT(Tb_Reseller[[#This Row],[Group]],2))</f>
        <v>P</v>
      </c>
      <c r="L677" s="17" t="str">
        <f>VLOOKUP(Tb_Reseller[[#This Row],[Agen id]],Mapping_Agen!A:E,5,0)</f>
        <v>NON SCO</v>
      </c>
      <c r="M677" s="64">
        <v>3.9354838709677389</v>
      </c>
      <c r="N677" s="65">
        <v>3.6333333333333302</v>
      </c>
      <c r="O677" s="65">
        <f>IFERROR(VLOOKUP(Tb_Reseller[[#This Row],[Kode Reseller]],[1]Sheet1!$A:$B,2,0),0)</f>
        <v>2.75</v>
      </c>
    </row>
    <row r="678" spans="1:15" x14ac:dyDescent="0.25">
      <c r="A678" s="13" t="s">
        <v>1080</v>
      </c>
      <c r="B678" s="14" t="s">
        <v>9233</v>
      </c>
      <c r="C678" s="15" t="s">
        <v>8208</v>
      </c>
      <c r="D678" s="15" t="s">
        <v>8231</v>
      </c>
      <c r="E678" s="16">
        <v>43128.517361111109</v>
      </c>
      <c r="F678" s="7" t="s">
        <v>8204</v>
      </c>
      <c r="G678" s="13" t="s">
        <v>1080</v>
      </c>
      <c r="H678" s="15" t="str">
        <f>UPPER(Tb_Reseller[[#This Row],[Agen id]]&amp;"-"&amp;VLOOKUP(Tb_Reseller[[#This Row],[Agen id]],A:B,2,0)&amp;"("&amp;Tb_Reseller[[#This Row],[Short]]&amp;")")</f>
        <v>AR11173-SHILA CELL(R)</v>
      </c>
      <c r="I678" s="15" t="str">
        <f>VLOOKUP(Tb_Reseller[[#This Row],[Agen id]],Mapping_Agen!A:D,4,0)</f>
        <v>No Limit</v>
      </c>
      <c r="J678" s="7" t="str">
        <f>VLOOKUP(Tb_Reseller[[#This Row],[Agen id]],Mapping_Agen!A:C,3,0)</f>
        <v>ICON</v>
      </c>
      <c r="K678" s="17" t="str">
        <f>TRIM(LEFT(Tb_Reseller[[#This Row],[Group]],2))</f>
        <v>R</v>
      </c>
      <c r="L678" s="17" t="str">
        <f>VLOOKUP(Tb_Reseller[[#This Row],[Agen id]],Mapping_Agen!A:E,5,0)</f>
        <v>NON SCO</v>
      </c>
      <c r="M678" s="64">
        <v>0</v>
      </c>
      <c r="N678" s="65">
        <v>0</v>
      </c>
      <c r="O678" s="65">
        <f>IFERROR(VLOOKUP(Tb_Reseller[[#This Row],[Kode Reseller]],[1]Sheet1!$A:$B,2,0),0)</f>
        <v>0</v>
      </c>
    </row>
    <row r="679" spans="1:15" x14ac:dyDescent="0.25">
      <c r="A679" s="13" t="s">
        <v>1082</v>
      </c>
      <c r="B679" s="14" t="s">
        <v>9234</v>
      </c>
      <c r="C679" s="15" t="s">
        <v>8213</v>
      </c>
      <c r="D679" s="15" t="s">
        <v>8231</v>
      </c>
      <c r="E679" s="16">
        <v>43129.580555555563</v>
      </c>
      <c r="F679" s="7" t="s">
        <v>8204</v>
      </c>
      <c r="G679" s="13" t="s">
        <v>1082</v>
      </c>
      <c r="H679" s="15" t="str">
        <f>UPPER(Tb_Reseller[[#This Row],[Agen id]]&amp;"-"&amp;VLOOKUP(Tb_Reseller[[#This Row],[Agen id]],A:B,2,0)&amp;"("&amp;Tb_Reseller[[#This Row],[Short]]&amp;")")</f>
        <v>AR11185-NUAWA CELL(P)</v>
      </c>
      <c r="I679" s="15" t="str">
        <f>VLOOKUP(Tb_Reseller[[#This Row],[Agen id]],Mapping_Agen!A:D,4,0)</f>
        <v>Prima</v>
      </c>
      <c r="J679" s="7" t="str">
        <f>VLOOKUP(Tb_Reseller[[#This Row],[Agen id]],Mapping_Agen!A:C,3,0)</f>
        <v>ICON</v>
      </c>
      <c r="K679" s="17" t="str">
        <f>TRIM(LEFT(Tb_Reseller[[#This Row],[Group]],2))</f>
        <v>P</v>
      </c>
      <c r="L679" s="17" t="str">
        <f>VLOOKUP(Tb_Reseller[[#This Row],[Agen id]],Mapping_Agen!A:E,5,0)</f>
        <v>Abdul Harris</v>
      </c>
      <c r="M679" s="64">
        <v>0.16129032258064516</v>
      </c>
      <c r="N679" s="65">
        <v>0.46666666666666662</v>
      </c>
      <c r="O679" s="65">
        <f>IFERROR(VLOOKUP(Tb_Reseller[[#This Row],[Kode Reseller]],[1]Sheet1!$A:$B,2,0),0)</f>
        <v>0.5</v>
      </c>
    </row>
    <row r="680" spans="1:15" x14ac:dyDescent="0.25">
      <c r="A680" s="13" t="s">
        <v>9235</v>
      </c>
      <c r="B680" s="14" t="s">
        <v>9236</v>
      </c>
      <c r="C680" s="15" t="s">
        <v>8447</v>
      </c>
      <c r="D680" s="15" t="s">
        <v>8623</v>
      </c>
      <c r="E680" s="16">
        <v>43129.842361111107</v>
      </c>
      <c r="F680" s="7" t="s">
        <v>8268</v>
      </c>
      <c r="G680" s="13" t="s">
        <v>410</v>
      </c>
      <c r="H680" s="15" t="str">
        <f>UPPER(Tb_Reseller[[#This Row],[Agen id]]&amp;"-"&amp;VLOOKUP(Tb_Reseller[[#This Row],[Agen id]],A:B,2,0)&amp;"("&amp;Tb_Reseller[[#This Row],[Short]]&amp;")")</f>
        <v>AR01782-BANGKIT CELL(M4)</v>
      </c>
      <c r="I680" s="15" t="str">
        <f>VLOOKUP(Tb_Reseller[[#This Row],[Agen id]],Mapping_Agen!A:D,4,0)</f>
        <v>Limit</v>
      </c>
      <c r="J680" s="7" t="str">
        <f>VLOOKUP(Tb_Reseller[[#This Row],[Agen id]],Mapping_Agen!A:C,3,0)</f>
        <v>BSD</v>
      </c>
      <c r="K680" s="17" t="str">
        <f>TRIM(LEFT(Tb_Reseller[[#This Row],[Group]],2))</f>
        <v>M4</v>
      </c>
      <c r="L680" s="17" t="str">
        <f>VLOOKUP(Tb_Reseller[[#This Row],[Agen id]],Mapping_Agen!A:E,5,0)</f>
        <v>Hupron</v>
      </c>
      <c r="M680" s="64">
        <v>0</v>
      </c>
      <c r="N680" s="65">
        <v>0</v>
      </c>
      <c r="O680" s="65">
        <f>IFERROR(VLOOKUP(Tb_Reseller[[#This Row],[Kode Reseller]],[1]Sheet1!$A:$B,2,0),0)</f>
        <v>0</v>
      </c>
    </row>
    <row r="681" spans="1:15" x14ac:dyDescent="0.25">
      <c r="A681" s="13" t="s">
        <v>1085</v>
      </c>
      <c r="B681" s="14" t="s">
        <v>9237</v>
      </c>
      <c r="C681" s="15" t="s">
        <v>8213</v>
      </c>
      <c r="D681" s="15" t="s">
        <v>8203</v>
      </c>
      <c r="E681" s="16">
        <v>43130.48541666667</v>
      </c>
      <c r="F681" s="7" t="s">
        <v>8204</v>
      </c>
      <c r="G681" s="13" t="s">
        <v>1085</v>
      </c>
      <c r="H681" s="15" t="str">
        <f>UPPER(Tb_Reseller[[#This Row],[Agen id]]&amp;"-"&amp;VLOOKUP(Tb_Reseller[[#This Row],[Agen id]],A:B,2,0)&amp;"("&amp;Tb_Reseller[[#This Row],[Short]]&amp;")")</f>
        <v>AR11205-CISADANE 2 CELL(P)</v>
      </c>
      <c r="I681" s="15" t="str">
        <f>VLOOKUP(Tb_Reseller[[#This Row],[Agen id]],Mapping_Agen!A:D,4,0)</f>
        <v>Prima</v>
      </c>
      <c r="J681" s="7" t="str">
        <f>VLOOKUP(Tb_Reseller[[#This Row],[Agen id]],Mapping_Agen!A:C,3,0)</f>
        <v>BSD</v>
      </c>
      <c r="K681" s="17" t="str">
        <f>TRIM(LEFT(Tb_Reseller[[#This Row],[Group]],2))</f>
        <v>P</v>
      </c>
      <c r="L681" s="17" t="str">
        <f>VLOOKUP(Tb_Reseller[[#This Row],[Agen id]],Mapping_Agen!A:E,5,0)</f>
        <v>NON SCO</v>
      </c>
      <c r="M681" s="64">
        <v>0</v>
      </c>
      <c r="N681" s="65">
        <v>0</v>
      </c>
      <c r="O681" s="65">
        <f>IFERROR(VLOOKUP(Tb_Reseller[[#This Row],[Kode Reseller]],[1]Sheet1!$A:$B,2,0),0)</f>
        <v>0</v>
      </c>
    </row>
    <row r="682" spans="1:15" x14ac:dyDescent="0.25">
      <c r="A682" s="13" t="s">
        <v>6066</v>
      </c>
      <c r="B682" s="14" t="s">
        <v>9238</v>
      </c>
      <c r="C682" s="15" t="s">
        <v>8208</v>
      </c>
      <c r="D682" s="15" t="s">
        <v>8203</v>
      </c>
      <c r="E682" s="16">
        <v>43131.587500000001</v>
      </c>
      <c r="F682" s="7" t="s">
        <v>8204</v>
      </c>
      <c r="G682" s="13" t="s">
        <v>6066</v>
      </c>
      <c r="H682" s="15" t="str">
        <f>UPPER(Tb_Reseller[[#This Row],[Agen id]]&amp;"-"&amp;VLOOKUP(Tb_Reseller[[#This Row],[Agen id]],A:B,2,0)&amp;"("&amp;Tb_Reseller[[#This Row],[Short]]&amp;")")</f>
        <v>AR11225-JJ CO(R)</v>
      </c>
      <c r="I682" s="15" t="str">
        <f>VLOOKUP(Tb_Reseller[[#This Row],[Agen id]],Mapping_Agen!A:D,4,0)</f>
        <v>No Limit</v>
      </c>
      <c r="J682" s="7" t="str">
        <f>VLOOKUP(Tb_Reseller[[#This Row],[Agen id]],Mapping_Agen!A:C,3,0)</f>
        <v>BSD</v>
      </c>
      <c r="K682" s="17" t="str">
        <f>TRIM(LEFT(Tb_Reseller[[#This Row],[Group]],2))</f>
        <v>R</v>
      </c>
      <c r="L682" s="17" t="str">
        <f>VLOOKUP(Tb_Reseller[[#This Row],[Agen id]],Mapping_Agen!A:E,5,0)</f>
        <v>NON SCO</v>
      </c>
      <c r="M682" s="64">
        <v>3.2258064516129031E-2</v>
      </c>
      <c r="N682" s="65">
        <v>6.6666666666666666E-2</v>
      </c>
      <c r="O682" s="65">
        <f>IFERROR(VLOOKUP(Tb_Reseller[[#This Row],[Kode Reseller]],[1]Sheet1!$A:$B,2,0),0)</f>
        <v>0</v>
      </c>
    </row>
    <row r="683" spans="1:15" x14ac:dyDescent="0.25">
      <c r="A683" s="13" t="s">
        <v>1089</v>
      </c>
      <c r="B683" s="14" t="s">
        <v>9239</v>
      </c>
      <c r="C683" s="15" t="s">
        <v>8222</v>
      </c>
      <c r="D683" s="15" t="s">
        <v>8248</v>
      </c>
      <c r="E683" s="16">
        <v>43131.628472222219</v>
      </c>
      <c r="F683" s="7" t="s">
        <v>8204</v>
      </c>
      <c r="G683" s="13" t="s">
        <v>1089</v>
      </c>
      <c r="H683" s="15" t="str">
        <f>UPPER(Tb_Reseller[[#This Row],[Agen id]]&amp;"-"&amp;VLOOKUP(Tb_Reseller[[#This Row],[Agen id]],A:B,2,0)&amp;"("&amp;Tb_Reseller[[#This Row],[Short]]&amp;")")</f>
        <v>AR11227-SALWA CELL(MV)</v>
      </c>
      <c r="I683" s="15" t="str">
        <f>VLOOKUP(Tb_Reseller[[#This Row],[Agen id]],Mapping_Agen!A:D,4,0)</f>
        <v>Limit</v>
      </c>
      <c r="J683" s="7" t="str">
        <f>VLOOKUP(Tb_Reseller[[#This Row],[Agen id]],Mapping_Agen!A:C,3,0)</f>
        <v>PP</v>
      </c>
      <c r="K683" s="17" t="str">
        <f>TRIM(LEFT(Tb_Reseller[[#This Row],[Group]],2))</f>
        <v>MV</v>
      </c>
      <c r="L683" s="17" t="str">
        <f>VLOOKUP(Tb_Reseller[[#This Row],[Agen id]],Mapping_Agen!A:E,5,0)</f>
        <v>Febri Kurniawan</v>
      </c>
      <c r="M683" s="64">
        <v>1.5161290322580634</v>
      </c>
      <c r="N683" s="65">
        <v>1.3000000000000007</v>
      </c>
      <c r="O683" s="65">
        <f>IFERROR(VLOOKUP(Tb_Reseller[[#This Row],[Kode Reseller]],[1]Sheet1!$A:$B,2,0),0)</f>
        <v>2</v>
      </c>
    </row>
    <row r="684" spans="1:15" x14ac:dyDescent="0.25">
      <c r="A684" s="13" t="s">
        <v>9240</v>
      </c>
      <c r="B684" s="14" t="s">
        <v>9241</v>
      </c>
      <c r="C684" s="15" t="s">
        <v>8213</v>
      </c>
      <c r="D684" s="15" t="s">
        <v>8521</v>
      </c>
      <c r="E684" s="16">
        <v>43132.854166666657</v>
      </c>
      <c r="F684" s="7" t="s">
        <v>8268</v>
      </c>
      <c r="G684" s="13" t="s">
        <v>432</v>
      </c>
      <c r="H684" s="15" t="str">
        <f>UPPER(Tb_Reseller[[#This Row],[Agen id]]&amp;"-"&amp;VLOOKUP(Tb_Reseller[[#This Row],[Agen id]],A:B,2,0)&amp;"("&amp;Tb_Reseller[[#This Row],[Short]]&amp;")")</f>
        <v>AR01800-FARID CELL(P)</v>
      </c>
      <c r="I684" s="15" t="str">
        <f>VLOOKUP(Tb_Reseller[[#This Row],[Agen id]],Mapping_Agen!A:D,4,0)</f>
        <v>Prima</v>
      </c>
      <c r="J684" s="7" t="str">
        <f>VLOOKUP(Tb_Reseller[[#This Row],[Agen id]],Mapping_Agen!A:C,3,0)</f>
        <v>BSD</v>
      </c>
      <c r="K684" s="17" t="str">
        <f>TRIM(LEFT(Tb_Reseller[[#This Row],[Group]],2))</f>
        <v>P</v>
      </c>
      <c r="L684" s="17" t="str">
        <f>VLOOKUP(Tb_Reseller[[#This Row],[Agen id]],Mapping_Agen!A:E,5,0)</f>
        <v>NON SCO</v>
      </c>
      <c r="M684" s="64">
        <v>0.16129032258064516</v>
      </c>
      <c r="N684" s="65">
        <v>0.19999999999999998</v>
      </c>
      <c r="O684" s="65">
        <f>IFERROR(VLOOKUP(Tb_Reseller[[#This Row],[Kode Reseller]],[1]Sheet1!$A:$B,2,0),0)</f>
        <v>0</v>
      </c>
    </row>
    <row r="685" spans="1:15" x14ac:dyDescent="0.25">
      <c r="A685" s="13" t="s">
        <v>1092</v>
      </c>
      <c r="B685" s="14" t="s">
        <v>9242</v>
      </c>
      <c r="C685" s="15" t="s">
        <v>8213</v>
      </c>
      <c r="D685" s="15" t="s">
        <v>8203</v>
      </c>
      <c r="E685" s="16">
        <v>43133.432638888888</v>
      </c>
      <c r="F685" s="7" t="s">
        <v>8204</v>
      </c>
      <c r="G685" s="13" t="s">
        <v>1092</v>
      </c>
      <c r="H685" s="15" t="str">
        <f>UPPER(Tb_Reseller[[#This Row],[Agen id]]&amp;"-"&amp;VLOOKUP(Tb_Reseller[[#This Row],[Agen id]],A:B,2,0)&amp;"("&amp;Tb_Reseller[[#This Row],[Short]]&amp;")")</f>
        <v>AR11261-ESTERIA CELL(P)</v>
      </c>
      <c r="I685" s="15" t="str">
        <f>VLOOKUP(Tb_Reseller[[#This Row],[Agen id]],Mapping_Agen!A:D,4,0)</f>
        <v>Prima</v>
      </c>
      <c r="J685" s="7" t="str">
        <f>VLOOKUP(Tb_Reseller[[#This Row],[Agen id]],Mapping_Agen!A:C,3,0)</f>
        <v>BSD</v>
      </c>
      <c r="K685" s="17" t="str">
        <f>TRIM(LEFT(Tb_Reseller[[#This Row],[Group]],2))</f>
        <v>P</v>
      </c>
      <c r="L685" s="17" t="str">
        <f>VLOOKUP(Tb_Reseller[[#This Row],[Agen id]],Mapping_Agen!A:E,5,0)</f>
        <v>NON SCO</v>
      </c>
      <c r="M685" s="64">
        <v>0</v>
      </c>
      <c r="N685" s="65">
        <v>0</v>
      </c>
      <c r="O685" s="65">
        <f>IFERROR(VLOOKUP(Tb_Reseller[[#This Row],[Kode Reseller]],[1]Sheet1!$A:$B,2,0),0)</f>
        <v>0</v>
      </c>
    </row>
    <row r="686" spans="1:15" x14ac:dyDescent="0.25">
      <c r="A686" s="13" t="s">
        <v>1094</v>
      </c>
      <c r="B686" s="14" t="s">
        <v>9243</v>
      </c>
      <c r="C686" s="15" t="s">
        <v>8210</v>
      </c>
      <c r="D686" s="15" t="s">
        <v>8203</v>
      </c>
      <c r="E686" s="16">
        <v>43134.629861111112</v>
      </c>
      <c r="F686" s="7" t="s">
        <v>8204</v>
      </c>
      <c r="G686" s="13" t="s">
        <v>1094</v>
      </c>
      <c r="H686" s="15" t="str">
        <f>UPPER(Tb_Reseller[[#This Row],[Agen id]]&amp;"-"&amp;VLOOKUP(Tb_Reseller[[#This Row],[Agen id]],A:B,2,0)&amp;"("&amp;Tb_Reseller[[#This Row],[Short]]&amp;")")</f>
        <v>AR11285-HESTI HERLINA(RV)</v>
      </c>
      <c r="I686" s="15" t="str">
        <f>VLOOKUP(Tb_Reseller[[#This Row],[Agen id]],Mapping_Agen!A:D,4,0)</f>
        <v>Limit</v>
      </c>
      <c r="J686" s="7" t="str">
        <f>VLOOKUP(Tb_Reseller[[#This Row],[Agen id]],Mapping_Agen!A:C,3,0)</f>
        <v>BSD</v>
      </c>
      <c r="K686" s="17" t="str">
        <f>TRIM(LEFT(Tb_Reseller[[#This Row],[Group]],2))</f>
        <v>RV</v>
      </c>
      <c r="L686" s="17" t="str">
        <f>VLOOKUP(Tb_Reseller[[#This Row],[Agen id]],Mapping_Agen!A:E,5,0)</f>
        <v>Hupron</v>
      </c>
      <c r="M686" s="64">
        <v>11.645161290322671</v>
      </c>
      <c r="N686" s="65">
        <v>12.133333333333301</v>
      </c>
      <c r="O686" s="65">
        <f>IFERROR(VLOOKUP(Tb_Reseller[[#This Row],[Kode Reseller]],[1]Sheet1!$A:$B,2,0),0)</f>
        <v>12.25</v>
      </c>
    </row>
    <row r="687" spans="1:15" x14ac:dyDescent="0.25">
      <c r="A687" s="13" t="s">
        <v>3702</v>
      </c>
      <c r="B687" s="14" t="s">
        <v>9244</v>
      </c>
      <c r="C687" s="15" t="s">
        <v>8208</v>
      </c>
      <c r="D687" s="15" t="s">
        <v>8203</v>
      </c>
      <c r="E687" s="16">
        <v>43134.80972222222</v>
      </c>
      <c r="F687" s="7" t="s">
        <v>8204</v>
      </c>
      <c r="G687" s="13" t="s">
        <v>3702</v>
      </c>
      <c r="H687" s="15" t="str">
        <f>UPPER(Tb_Reseller[[#This Row],[Agen id]]&amp;"-"&amp;VLOOKUP(Tb_Reseller[[#This Row],[Agen id]],A:B,2,0)&amp;"("&amp;Tb_Reseller[[#This Row],[Short]]&amp;")")</f>
        <v>AR11293-MEGA CELL(R)</v>
      </c>
      <c r="I687" s="15" t="str">
        <f>VLOOKUP(Tb_Reseller[[#This Row],[Agen id]],Mapping_Agen!A:D,4,0)</f>
        <v>No Limit</v>
      </c>
      <c r="J687" s="7" t="str">
        <f>VLOOKUP(Tb_Reseller[[#This Row],[Agen id]],Mapping_Agen!A:C,3,0)</f>
        <v>BSD</v>
      </c>
      <c r="K687" s="17" t="str">
        <f>TRIM(LEFT(Tb_Reseller[[#This Row],[Group]],2))</f>
        <v>R</v>
      </c>
      <c r="L687" s="17" t="str">
        <f>VLOOKUP(Tb_Reseller[[#This Row],[Agen id]],Mapping_Agen!A:E,5,0)</f>
        <v>NON SCO</v>
      </c>
      <c r="M687" s="64">
        <v>0.16129032258064516</v>
      </c>
      <c r="N687" s="65">
        <v>0.19999999999999998</v>
      </c>
      <c r="O687" s="65">
        <f>IFERROR(VLOOKUP(Tb_Reseller[[#This Row],[Kode Reseller]],[1]Sheet1!$A:$B,2,0),0)</f>
        <v>0</v>
      </c>
    </row>
    <row r="688" spans="1:15" x14ac:dyDescent="0.25">
      <c r="A688" s="13" t="s">
        <v>1292</v>
      </c>
      <c r="B688" s="14" t="s">
        <v>8984</v>
      </c>
      <c r="C688" s="15" t="s">
        <v>8237</v>
      </c>
      <c r="D688" s="15" t="s">
        <v>8231</v>
      </c>
      <c r="E688" s="16">
        <v>43135.647222222222</v>
      </c>
      <c r="F688" s="7" t="s">
        <v>8204</v>
      </c>
      <c r="G688" s="13" t="s">
        <v>1292</v>
      </c>
      <c r="H688" s="15" t="str">
        <f>UPPER(Tb_Reseller[[#This Row],[Agen id]]&amp;"-"&amp;VLOOKUP(Tb_Reseller[[#This Row],[Agen id]],A:B,2,0)&amp;"("&amp;Tb_Reseller[[#This Row],[Short]]&amp;")")</f>
        <v>AR11298-ADI CELL(M)</v>
      </c>
      <c r="I688" s="15" t="str">
        <f>VLOOKUP(Tb_Reseller[[#This Row],[Agen id]],Mapping_Agen!A:D,4,0)</f>
        <v>No Limit</v>
      </c>
      <c r="J688" s="7" t="str">
        <f>VLOOKUP(Tb_Reseller[[#This Row],[Agen id]],Mapping_Agen!A:C,3,0)</f>
        <v>ICON</v>
      </c>
      <c r="K688" s="17" t="str">
        <f>TRIM(LEFT(Tb_Reseller[[#This Row],[Group]],2))</f>
        <v>M</v>
      </c>
      <c r="L688" s="17" t="str">
        <f>VLOOKUP(Tb_Reseller[[#This Row],[Agen id]],Mapping_Agen!A:E,5,0)</f>
        <v>NON SCO</v>
      </c>
      <c r="M688" s="64">
        <v>1.9032258064516114</v>
      </c>
      <c r="N688" s="65">
        <v>1.9000000000000026</v>
      </c>
      <c r="O688" s="65">
        <f>IFERROR(VLOOKUP(Tb_Reseller[[#This Row],[Kode Reseller]],[1]Sheet1!$A:$B,2,0),0)</f>
        <v>2.75</v>
      </c>
    </row>
    <row r="689" spans="1:15" x14ac:dyDescent="0.25">
      <c r="A689" s="13" t="s">
        <v>1101</v>
      </c>
      <c r="B689" s="14" t="s">
        <v>9245</v>
      </c>
      <c r="C689" s="15" t="s">
        <v>8213</v>
      </c>
      <c r="D689" s="15" t="s">
        <v>8248</v>
      </c>
      <c r="E689" s="16">
        <v>43138.571527777778</v>
      </c>
      <c r="F689" s="7" t="s">
        <v>8204</v>
      </c>
      <c r="G689" s="13" t="s">
        <v>1101</v>
      </c>
      <c r="H689" s="15" t="str">
        <f>UPPER(Tb_Reseller[[#This Row],[Agen id]]&amp;"-"&amp;VLOOKUP(Tb_Reseller[[#This Row],[Agen id]],A:B,2,0)&amp;"("&amp;Tb_Reseller[[#This Row],[Short]]&amp;")")</f>
        <v>AR11329-DUTA PONSEL(P)</v>
      </c>
      <c r="I689" s="15" t="str">
        <f>VLOOKUP(Tb_Reseller[[#This Row],[Agen id]],Mapping_Agen!A:D,4,0)</f>
        <v>Prima</v>
      </c>
      <c r="J689" s="7" t="str">
        <f>VLOOKUP(Tb_Reseller[[#This Row],[Agen id]],Mapping_Agen!A:C,3,0)</f>
        <v>PP</v>
      </c>
      <c r="K689" s="17" t="str">
        <f>TRIM(LEFT(Tb_Reseller[[#This Row],[Group]],2))</f>
        <v>P</v>
      </c>
      <c r="L689" s="17" t="str">
        <f>VLOOKUP(Tb_Reseller[[#This Row],[Agen id]],Mapping_Agen!A:E,5,0)</f>
        <v>NON SCO</v>
      </c>
      <c r="M689" s="64">
        <v>0</v>
      </c>
      <c r="N689" s="65">
        <v>0</v>
      </c>
      <c r="O689" s="65">
        <f>IFERROR(VLOOKUP(Tb_Reseller[[#This Row],[Kode Reseller]],[1]Sheet1!$A:$B,2,0),0)</f>
        <v>0</v>
      </c>
    </row>
    <row r="690" spans="1:15" x14ac:dyDescent="0.25">
      <c r="A690" s="13" t="s">
        <v>1103</v>
      </c>
      <c r="B690" s="14" t="s">
        <v>9246</v>
      </c>
      <c r="C690" s="15" t="s">
        <v>8210</v>
      </c>
      <c r="D690" s="15" t="s">
        <v>8248</v>
      </c>
      <c r="E690" s="16">
        <v>43138.656944444447</v>
      </c>
      <c r="F690" s="7" t="s">
        <v>8204</v>
      </c>
      <c r="G690" s="13" t="s">
        <v>1103</v>
      </c>
      <c r="H690" s="15" t="str">
        <f>UPPER(Tb_Reseller[[#This Row],[Agen id]]&amp;"-"&amp;VLOOKUP(Tb_Reseller[[#This Row],[Agen id]],A:B,2,0)&amp;"("&amp;Tb_Reseller[[#This Row],[Short]]&amp;")")</f>
        <v>AR11335-RIZKY CIHEULANG(RV)</v>
      </c>
      <c r="I690" s="15" t="str">
        <f>VLOOKUP(Tb_Reseller[[#This Row],[Agen id]],Mapping_Agen!A:D,4,0)</f>
        <v>Limit</v>
      </c>
      <c r="J690" s="7" t="str">
        <f>VLOOKUP(Tb_Reseller[[#This Row],[Agen id]],Mapping_Agen!A:C,3,0)</f>
        <v>PP</v>
      </c>
      <c r="K690" s="17" t="str">
        <f>TRIM(LEFT(Tb_Reseller[[#This Row],[Group]],2))</f>
        <v>RV</v>
      </c>
      <c r="L690" s="17" t="str">
        <f>VLOOKUP(Tb_Reseller[[#This Row],[Agen id]],Mapping_Agen!A:E,5,0)</f>
        <v>Febri Kurniawan</v>
      </c>
      <c r="M690" s="64">
        <v>1.5483870967741924</v>
      </c>
      <c r="N690" s="65">
        <v>1.6000000000000016</v>
      </c>
      <c r="O690" s="65">
        <f>IFERROR(VLOOKUP(Tb_Reseller[[#This Row],[Kode Reseller]],[1]Sheet1!$A:$B,2,0),0)</f>
        <v>3</v>
      </c>
    </row>
    <row r="691" spans="1:15" x14ac:dyDescent="0.25">
      <c r="A691" s="13" t="s">
        <v>3051</v>
      </c>
      <c r="B691" s="14" t="s">
        <v>9247</v>
      </c>
      <c r="C691" s="15" t="s">
        <v>8237</v>
      </c>
      <c r="D691" s="15" t="s">
        <v>8248</v>
      </c>
      <c r="E691" s="16">
        <v>43140.801388888889</v>
      </c>
      <c r="F691" s="7" t="s">
        <v>8204</v>
      </c>
      <c r="G691" s="13" t="s">
        <v>3051</v>
      </c>
      <c r="H691" s="15" t="str">
        <f>UPPER(Tb_Reseller[[#This Row],[Agen id]]&amp;"-"&amp;VLOOKUP(Tb_Reseller[[#This Row],[Agen id]],A:B,2,0)&amp;"("&amp;Tb_Reseller[[#This Row],[Short]]&amp;")")</f>
        <v>AR11375-NAHDA CELL(M)</v>
      </c>
      <c r="I691" s="15" t="str">
        <f>VLOOKUP(Tb_Reseller[[#This Row],[Agen id]],Mapping_Agen!A:D,4,0)</f>
        <v>No Limit</v>
      </c>
      <c r="J691" s="7" t="str">
        <f>VLOOKUP(Tb_Reseller[[#This Row],[Agen id]],Mapping_Agen!A:C,3,0)</f>
        <v>PP</v>
      </c>
      <c r="K691" s="17" t="str">
        <f>TRIM(LEFT(Tb_Reseller[[#This Row],[Group]],2))</f>
        <v>M</v>
      </c>
      <c r="L691" s="17" t="str">
        <f>VLOOKUP(Tb_Reseller[[#This Row],[Agen id]],Mapping_Agen!A:E,5,0)</f>
        <v>NON SCO</v>
      </c>
      <c r="M691" s="64">
        <v>0</v>
      </c>
      <c r="N691" s="65">
        <v>0</v>
      </c>
      <c r="O691" s="65">
        <f>IFERROR(VLOOKUP(Tb_Reseller[[#This Row],[Kode Reseller]],[1]Sheet1!$A:$B,2,0),0)</f>
        <v>0</v>
      </c>
    </row>
    <row r="692" spans="1:15" x14ac:dyDescent="0.25">
      <c r="A692" s="13" t="s">
        <v>9248</v>
      </c>
      <c r="B692" s="14" t="s">
        <v>9249</v>
      </c>
      <c r="C692" s="15" t="s">
        <v>8213</v>
      </c>
      <c r="D692" s="15" t="s">
        <v>8829</v>
      </c>
      <c r="E692" s="16">
        <v>43140.909722222219</v>
      </c>
      <c r="F692" s="7" t="s">
        <v>8268</v>
      </c>
      <c r="G692" s="13" t="s">
        <v>886</v>
      </c>
      <c r="H692" s="15" t="str">
        <f>UPPER(Tb_Reseller[[#This Row],[Agen id]]&amp;"-"&amp;VLOOKUP(Tb_Reseller[[#This Row],[Agen id]],A:B,2,0)&amp;"("&amp;Tb_Reseller[[#This Row],[Short]]&amp;")")</f>
        <v>AR08869-BAROKAH CELL 2(P)</v>
      </c>
      <c r="I692" s="15" t="str">
        <f>VLOOKUP(Tb_Reseller[[#This Row],[Agen id]],Mapping_Agen!A:D,4,0)</f>
        <v>Prima</v>
      </c>
      <c r="J692" s="7" t="str">
        <f>VLOOKUP(Tb_Reseller[[#This Row],[Agen id]],Mapping_Agen!A:C,3,0)</f>
        <v>BSD</v>
      </c>
      <c r="K692" s="17" t="str">
        <f>TRIM(LEFT(Tb_Reseller[[#This Row],[Group]],2))</f>
        <v>P</v>
      </c>
      <c r="L692" s="17" t="str">
        <f>VLOOKUP(Tb_Reseller[[#This Row],[Agen id]],Mapping_Agen!A:E,5,0)</f>
        <v>NON SCO</v>
      </c>
      <c r="M692" s="64">
        <v>0</v>
      </c>
      <c r="N692" s="65">
        <v>0</v>
      </c>
      <c r="O692" s="65">
        <f>IFERROR(VLOOKUP(Tb_Reseller[[#This Row],[Kode Reseller]],[1]Sheet1!$A:$B,2,0),0)</f>
        <v>0</v>
      </c>
    </row>
    <row r="693" spans="1:15" x14ac:dyDescent="0.25">
      <c r="A693" s="13" t="s">
        <v>1109</v>
      </c>
      <c r="B693" s="14" t="s">
        <v>9250</v>
      </c>
      <c r="C693" s="15" t="s">
        <v>8208</v>
      </c>
      <c r="D693" s="15" t="s">
        <v>8203</v>
      </c>
      <c r="E693" s="16">
        <v>43142.637499999997</v>
      </c>
      <c r="F693" s="7" t="s">
        <v>8204</v>
      </c>
      <c r="G693" s="13" t="s">
        <v>1109</v>
      </c>
      <c r="H693" s="15" t="str">
        <f>UPPER(Tb_Reseller[[#This Row],[Agen id]]&amp;"-"&amp;VLOOKUP(Tb_Reseller[[#This Row],[Agen id]],A:B,2,0)&amp;"("&amp;Tb_Reseller[[#This Row],[Short]]&amp;")")</f>
        <v>AR11393-MAMIK(R)</v>
      </c>
      <c r="I693" s="15" t="str">
        <f>VLOOKUP(Tb_Reseller[[#This Row],[Agen id]],Mapping_Agen!A:D,4,0)</f>
        <v>Limit</v>
      </c>
      <c r="J693" s="7" t="str">
        <f>VLOOKUP(Tb_Reseller[[#This Row],[Agen id]],Mapping_Agen!A:C,3,0)</f>
        <v>BSD</v>
      </c>
      <c r="K693" s="17" t="str">
        <f>TRIM(LEFT(Tb_Reseller[[#This Row],[Group]],2))</f>
        <v>R</v>
      </c>
      <c r="L693" s="17" t="str">
        <f>VLOOKUP(Tb_Reseller[[#This Row],[Agen id]],Mapping_Agen!A:E,5,0)</f>
        <v>NON SCO</v>
      </c>
      <c r="M693" s="64">
        <v>0</v>
      </c>
      <c r="N693" s="65">
        <v>0</v>
      </c>
      <c r="O693" s="65">
        <f>IFERROR(VLOOKUP(Tb_Reseller[[#This Row],[Kode Reseller]],[1]Sheet1!$A:$B,2,0),0)</f>
        <v>0</v>
      </c>
    </row>
    <row r="694" spans="1:15" x14ac:dyDescent="0.25">
      <c r="A694" s="13" t="s">
        <v>9251</v>
      </c>
      <c r="B694" s="14" t="s">
        <v>9252</v>
      </c>
      <c r="C694" s="15" t="s">
        <v>8325</v>
      </c>
      <c r="D694" s="15" t="s">
        <v>9253</v>
      </c>
      <c r="E694" s="16">
        <v>43142.907638888893</v>
      </c>
      <c r="F694" s="7" t="s">
        <v>8268</v>
      </c>
      <c r="G694" s="13" t="s">
        <v>791</v>
      </c>
      <c r="H694" s="15" t="str">
        <f>UPPER(Tb_Reseller[[#This Row],[Agen id]]&amp;"-"&amp;VLOOKUP(Tb_Reseller[[#This Row],[Agen id]],A:B,2,0)&amp;"("&amp;Tb_Reseller[[#This Row],[Short]]&amp;")")</f>
        <v>AR07768-YANTO CELL(MV)</v>
      </c>
      <c r="I694" s="15" t="str">
        <f>VLOOKUP(Tb_Reseller[[#This Row],[Agen id]],Mapping_Agen!A:D,4,0)</f>
        <v>Limit</v>
      </c>
      <c r="J694" s="7" t="str">
        <f>VLOOKUP(Tb_Reseller[[#This Row],[Agen id]],Mapping_Agen!A:C,3,0)</f>
        <v>PP</v>
      </c>
      <c r="K694" s="17" t="str">
        <f>TRIM(LEFT(Tb_Reseller[[#This Row],[Group]],2))</f>
        <v>MV</v>
      </c>
      <c r="L694" s="17" t="str">
        <f>VLOOKUP(Tb_Reseller[[#This Row],[Agen id]],Mapping_Agen!A:E,5,0)</f>
        <v>Febri Kurniawan</v>
      </c>
      <c r="M694" s="64">
        <v>0</v>
      </c>
      <c r="N694" s="65">
        <v>0</v>
      </c>
      <c r="O694" s="65">
        <f>IFERROR(VLOOKUP(Tb_Reseller[[#This Row],[Kode Reseller]],[1]Sheet1!$A:$B,2,0),0)</f>
        <v>0</v>
      </c>
    </row>
    <row r="695" spans="1:15" x14ac:dyDescent="0.25">
      <c r="A695" s="13" t="s">
        <v>9254</v>
      </c>
      <c r="B695" s="14" t="s">
        <v>9255</v>
      </c>
      <c r="C695" s="15" t="s">
        <v>8544</v>
      </c>
      <c r="D695" s="15" t="s">
        <v>9256</v>
      </c>
      <c r="E695" s="16">
        <v>43143.5625</v>
      </c>
      <c r="F695" s="7" t="s">
        <v>8268</v>
      </c>
      <c r="G695" s="13" t="s">
        <v>6030</v>
      </c>
      <c r="H695" s="15" t="str">
        <f>UPPER(Tb_Reseller[[#This Row],[Agen id]]&amp;"-"&amp;VLOOKUP(Tb_Reseller[[#This Row],[Agen id]],A:B,2,0)&amp;"("&amp;Tb_Reseller[[#This Row],[Short]]&amp;")")</f>
        <v>AR10977-GINAN CELL(M2)</v>
      </c>
      <c r="I695" s="15" t="str">
        <f>VLOOKUP(Tb_Reseller[[#This Row],[Agen id]],Mapping_Agen!A:D,4,0)</f>
        <v>No Limit</v>
      </c>
      <c r="J695" s="7" t="str">
        <f>VLOOKUP(Tb_Reseller[[#This Row],[Agen id]],Mapping_Agen!A:C,3,0)</f>
        <v>PP</v>
      </c>
      <c r="K695" s="17" t="str">
        <f>TRIM(LEFT(Tb_Reseller[[#This Row],[Group]],2))</f>
        <v>M2</v>
      </c>
      <c r="L695" s="17" t="str">
        <f>VLOOKUP(Tb_Reseller[[#This Row],[Agen id]],Mapping_Agen!A:E,5,0)</f>
        <v>NON SCO</v>
      </c>
      <c r="M695" s="64">
        <v>0</v>
      </c>
      <c r="N695" s="65">
        <v>0</v>
      </c>
      <c r="O695" s="65">
        <f>IFERROR(VLOOKUP(Tb_Reseller[[#This Row],[Kode Reseller]],[1]Sheet1!$A:$B,2,0),0)</f>
        <v>0</v>
      </c>
    </row>
    <row r="696" spans="1:15" x14ac:dyDescent="0.25">
      <c r="A696" s="13" t="s">
        <v>1111</v>
      </c>
      <c r="B696" s="14" t="s">
        <v>9257</v>
      </c>
      <c r="C696" s="15" t="s">
        <v>8210</v>
      </c>
      <c r="D696" s="15" t="s">
        <v>8203</v>
      </c>
      <c r="E696" s="16">
        <v>43145.452777777777</v>
      </c>
      <c r="F696" s="7" t="s">
        <v>8204</v>
      </c>
      <c r="G696" s="13" t="s">
        <v>1111</v>
      </c>
      <c r="H696" s="15" t="str">
        <f>UPPER(Tb_Reseller[[#This Row],[Agen id]]&amp;"-"&amp;VLOOKUP(Tb_Reseller[[#This Row],[Agen id]],A:B,2,0)&amp;"("&amp;Tb_Reseller[[#This Row],[Short]]&amp;")")</f>
        <v>AR11431-NOVAL(RV)</v>
      </c>
      <c r="I696" s="15" t="str">
        <f>VLOOKUP(Tb_Reseller[[#This Row],[Agen id]],Mapping_Agen!A:D,4,0)</f>
        <v>No Limit</v>
      </c>
      <c r="J696" s="7" t="str">
        <f>VLOOKUP(Tb_Reseller[[#This Row],[Agen id]],Mapping_Agen!A:C,3,0)</f>
        <v>BSD</v>
      </c>
      <c r="K696" s="17" t="str">
        <f>TRIM(LEFT(Tb_Reseller[[#This Row],[Group]],2))</f>
        <v>RV</v>
      </c>
      <c r="L696" s="17" t="str">
        <f>VLOOKUP(Tb_Reseller[[#This Row],[Agen id]],Mapping_Agen!A:E,5,0)</f>
        <v>NON SCO</v>
      </c>
      <c r="M696" s="64">
        <v>0</v>
      </c>
      <c r="N696" s="65">
        <v>0</v>
      </c>
      <c r="O696" s="65">
        <f>IFERROR(VLOOKUP(Tb_Reseller[[#This Row],[Kode Reseller]],[1]Sheet1!$A:$B,2,0),0)</f>
        <v>0</v>
      </c>
    </row>
    <row r="697" spans="1:15" x14ac:dyDescent="0.25">
      <c r="A697" s="13" t="s">
        <v>9258</v>
      </c>
      <c r="B697" s="14" t="s">
        <v>9259</v>
      </c>
      <c r="C697" s="15" t="s">
        <v>8544</v>
      </c>
      <c r="D697" s="15" t="s">
        <v>9260</v>
      </c>
      <c r="E697" s="16">
        <v>43149.676388888889</v>
      </c>
      <c r="F697" s="7" t="s">
        <v>8268</v>
      </c>
      <c r="G697" s="13" t="s">
        <v>1051</v>
      </c>
      <c r="H697" s="15" t="str">
        <f>UPPER(Tb_Reseller[[#This Row],[Agen id]]&amp;"-"&amp;VLOOKUP(Tb_Reseller[[#This Row],[Agen id]],A:B,2,0)&amp;"("&amp;Tb_Reseller[[#This Row],[Short]]&amp;")")</f>
        <v>AR10854-WRONGWAY CELL(M2)</v>
      </c>
      <c r="I697" s="15" t="str">
        <f>VLOOKUP(Tb_Reseller[[#This Row],[Agen id]],Mapping_Agen!A:D,4,0)</f>
        <v>No Limit</v>
      </c>
      <c r="J697" s="7" t="str">
        <f>VLOOKUP(Tb_Reseller[[#This Row],[Agen id]],Mapping_Agen!A:C,3,0)</f>
        <v>BSD</v>
      </c>
      <c r="K697" s="17" t="str">
        <f>TRIM(LEFT(Tb_Reseller[[#This Row],[Group]],2))</f>
        <v>M2</v>
      </c>
      <c r="L697" s="17" t="str">
        <f>VLOOKUP(Tb_Reseller[[#This Row],[Agen id]],Mapping_Agen!A:E,5,0)</f>
        <v>NON SCO</v>
      </c>
      <c r="M697" s="64">
        <v>6.4516129032258063E-2</v>
      </c>
      <c r="N697" s="65">
        <v>6.6666666666666666E-2</v>
      </c>
      <c r="O697" s="65">
        <f>IFERROR(VLOOKUP(Tb_Reseller[[#This Row],[Kode Reseller]],[1]Sheet1!$A:$B,2,0),0)</f>
        <v>0</v>
      </c>
    </row>
    <row r="698" spans="1:15" x14ac:dyDescent="0.25">
      <c r="A698" s="13" t="s">
        <v>9261</v>
      </c>
      <c r="B698" s="14" t="s">
        <v>9262</v>
      </c>
      <c r="C698" s="15" t="s">
        <v>8562</v>
      </c>
      <c r="D698" s="15" t="s">
        <v>8591</v>
      </c>
      <c r="E698" s="16">
        <v>43149.797222222223</v>
      </c>
      <c r="F698" s="7" t="s">
        <v>8268</v>
      </c>
      <c r="G698" s="13" t="s">
        <v>418</v>
      </c>
      <c r="H698" s="15" t="str">
        <f>UPPER(Tb_Reseller[[#This Row],[Agen id]]&amp;"-"&amp;VLOOKUP(Tb_Reseller[[#This Row],[Agen id]],A:B,2,0)&amp;"("&amp;Tb_Reseller[[#This Row],[Short]]&amp;")")</f>
        <v>AR01786-DAFA CELL(MV)</v>
      </c>
      <c r="I698" s="15" t="str">
        <f>VLOOKUP(Tb_Reseller[[#This Row],[Agen id]],Mapping_Agen!A:D,4,0)</f>
        <v>Limit</v>
      </c>
      <c r="J698" s="7" t="str">
        <f>VLOOKUP(Tb_Reseller[[#This Row],[Agen id]],Mapping_Agen!A:C,3,0)</f>
        <v>PP</v>
      </c>
      <c r="K698" s="17" t="str">
        <f>TRIM(LEFT(Tb_Reseller[[#This Row],[Group]],2))</f>
        <v>MV</v>
      </c>
      <c r="L698" s="17" t="str">
        <f>VLOOKUP(Tb_Reseller[[#This Row],[Agen id]],Mapping_Agen!A:E,5,0)</f>
        <v>Febri Kurniawan</v>
      </c>
      <c r="M698" s="64">
        <v>0</v>
      </c>
      <c r="N698" s="65">
        <v>0</v>
      </c>
      <c r="O698" s="65">
        <f>IFERROR(VLOOKUP(Tb_Reseller[[#This Row],[Kode Reseller]],[1]Sheet1!$A:$B,2,0),0)</f>
        <v>0</v>
      </c>
    </row>
    <row r="699" spans="1:15" x14ac:dyDescent="0.25">
      <c r="A699" s="13" t="s">
        <v>1113</v>
      </c>
      <c r="B699" s="14" t="s">
        <v>9263</v>
      </c>
      <c r="C699" s="15" t="s">
        <v>8213</v>
      </c>
      <c r="D699" s="15" t="s">
        <v>8203</v>
      </c>
      <c r="E699" s="16">
        <v>43150.406944444447</v>
      </c>
      <c r="F699" s="7" t="s">
        <v>8204</v>
      </c>
      <c r="G699" s="13" t="s">
        <v>1113</v>
      </c>
      <c r="H699" s="15" t="str">
        <f>UPPER(Tb_Reseller[[#This Row],[Agen id]]&amp;"-"&amp;VLOOKUP(Tb_Reseller[[#This Row],[Agen id]],A:B,2,0)&amp;"("&amp;Tb_Reseller[[#This Row],[Short]]&amp;")")</f>
        <v>AR11479-SAMUEL(P)</v>
      </c>
      <c r="I699" s="15" t="str">
        <f>VLOOKUP(Tb_Reseller[[#This Row],[Agen id]],Mapping_Agen!A:D,4,0)</f>
        <v>Prima</v>
      </c>
      <c r="J699" s="7" t="str">
        <f>VLOOKUP(Tb_Reseller[[#This Row],[Agen id]],Mapping_Agen!A:C,3,0)</f>
        <v>BSD</v>
      </c>
      <c r="K699" s="17" t="str">
        <f>TRIM(LEFT(Tb_Reseller[[#This Row],[Group]],2))</f>
        <v>P</v>
      </c>
      <c r="L699" s="17" t="str">
        <f>VLOOKUP(Tb_Reseller[[#This Row],[Agen id]],Mapping_Agen!A:E,5,0)</f>
        <v>NON SCO</v>
      </c>
      <c r="M699" s="64">
        <v>0</v>
      </c>
      <c r="N699" s="65">
        <v>0</v>
      </c>
      <c r="O699" s="65">
        <f>IFERROR(VLOOKUP(Tb_Reseller[[#This Row],[Kode Reseller]],[1]Sheet1!$A:$B,2,0),0)</f>
        <v>0</v>
      </c>
    </row>
    <row r="700" spans="1:15" s="20" customFormat="1" x14ac:dyDescent="0.25">
      <c r="A700" s="13" t="s">
        <v>9264</v>
      </c>
      <c r="B700" s="14" t="s">
        <v>9088</v>
      </c>
      <c r="C700" s="15" t="s">
        <v>8357</v>
      </c>
      <c r="D700" s="15" t="s">
        <v>9265</v>
      </c>
      <c r="E700" s="16">
        <v>43150.922222222223</v>
      </c>
      <c r="F700" s="7" t="s">
        <v>8268</v>
      </c>
      <c r="G700" s="13" t="s">
        <v>1051</v>
      </c>
      <c r="H700" s="15" t="str">
        <f>UPPER(Tb_Reseller[[#This Row],[Agen id]]&amp;"-"&amp;VLOOKUP(Tb_Reseller[[#This Row],[Agen id]],A:B,2,0)&amp;"("&amp;Tb_Reseller[[#This Row],[Short]]&amp;")")</f>
        <v>AR10854-WRONGWAY CELL(M3)</v>
      </c>
      <c r="I700" s="15" t="str">
        <f>VLOOKUP(Tb_Reseller[[#This Row],[Agen id]],Mapping_Agen!A:D,4,0)</f>
        <v>No Limit</v>
      </c>
      <c r="J700" s="7" t="str">
        <f>VLOOKUP(Tb_Reseller[[#This Row],[Agen id]],Mapping_Agen!A:C,3,0)</f>
        <v>BSD</v>
      </c>
      <c r="K700" s="17" t="str">
        <f>TRIM(LEFT(Tb_Reseller[[#This Row],[Group]],2))</f>
        <v>M3</v>
      </c>
      <c r="L700" s="17" t="str">
        <f>VLOOKUP(Tb_Reseller[[#This Row],[Agen id]],Mapping_Agen!A:E,5,0)</f>
        <v>NON SCO</v>
      </c>
      <c r="M700" s="64">
        <v>0.80645161290322531</v>
      </c>
      <c r="N700" s="65">
        <v>0.6</v>
      </c>
      <c r="O700" s="65">
        <f>IFERROR(VLOOKUP(Tb_Reseller[[#This Row],[Kode Reseller]],[1]Sheet1!$A:$B,2,0),0)</f>
        <v>0</v>
      </c>
    </row>
    <row r="701" spans="1:15" x14ac:dyDescent="0.25">
      <c r="A701" s="13" t="s">
        <v>9266</v>
      </c>
      <c r="B701" s="14" t="s">
        <v>9267</v>
      </c>
      <c r="C701" s="15" t="s">
        <v>8213</v>
      </c>
      <c r="D701" s="15" t="s">
        <v>8829</v>
      </c>
      <c r="E701" s="16">
        <v>43151.731944444437</v>
      </c>
      <c r="F701" s="7" t="s">
        <v>8268</v>
      </c>
      <c r="G701" s="13" t="s">
        <v>886</v>
      </c>
      <c r="H701" s="15" t="str">
        <f>UPPER(Tb_Reseller[[#This Row],[Agen id]]&amp;"-"&amp;VLOOKUP(Tb_Reseller[[#This Row],[Agen id]],A:B,2,0)&amp;"("&amp;Tb_Reseller[[#This Row],[Short]]&amp;")")</f>
        <v>AR08869-BAROKAH CELL 2(P)</v>
      </c>
      <c r="I701" s="15" t="str">
        <f>VLOOKUP(Tb_Reseller[[#This Row],[Agen id]],Mapping_Agen!A:D,4,0)</f>
        <v>Prima</v>
      </c>
      <c r="J701" s="7" t="str">
        <f>VLOOKUP(Tb_Reseller[[#This Row],[Agen id]],Mapping_Agen!A:C,3,0)</f>
        <v>BSD</v>
      </c>
      <c r="K701" s="17" t="str">
        <f>TRIM(LEFT(Tb_Reseller[[#This Row],[Group]],2))</f>
        <v>P</v>
      </c>
      <c r="L701" s="17" t="str">
        <f>VLOOKUP(Tb_Reseller[[#This Row],[Agen id]],Mapping_Agen!A:E,5,0)</f>
        <v>NON SCO</v>
      </c>
      <c r="M701" s="64">
        <v>0.90322580645161232</v>
      </c>
      <c r="N701" s="65">
        <v>0.86666666666666659</v>
      </c>
      <c r="O701" s="65">
        <f>IFERROR(VLOOKUP(Tb_Reseller[[#This Row],[Kode Reseller]],[1]Sheet1!$A:$B,2,0),0)</f>
        <v>0.25</v>
      </c>
    </row>
    <row r="702" spans="1:15" x14ac:dyDescent="0.25">
      <c r="A702" s="13" t="s">
        <v>1116</v>
      </c>
      <c r="B702" s="14" t="s">
        <v>9268</v>
      </c>
      <c r="C702" s="15" t="s">
        <v>8213</v>
      </c>
      <c r="D702" s="15" t="s">
        <v>8203</v>
      </c>
      <c r="E702" s="16">
        <v>43154.513194444437</v>
      </c>
      <c r="F702" s="7" t="s">
        <v>8204</v>
      </c>
      <c r="G702" s="13" t="s">
        <v>1116</v>
      </c>
      <c r="H702" s="15" t="str">
        <f>UPPER(Tb_Reseller[[#This Row],[Agen id]]&amp;"-"&amp;VLOOKUP(Tb_Reseller[[#This Row],[Agen id]],A:B,2,0)&amp;"("&amp;Tb_Reseller[[#This Row],[Short]]&amp;")")</f>
        <v>AR11527-BU DONI CELL(P)</v>
      </c>
      <c r="I702" s="15" t="str">
        <f>VLOOKUP(Tb_Reseller[[#This Row],[Agen id]],Mapping_Agen!A:D,4,0)</f>
        <v>Prima</v>
      </c>
      <c r="J702" s="7" t="str">
        <f>VLOOKUP(Tb_Reseller[[#This Row],[Agen id]],Mapping_Agen!A:C,3,0)</f>
        <v>BSD</v>
      </c>
      <c r="K702" s="17" t="str">
        <f>TRIM(LEFT(Tb_Reseller[[#This Row],[Group]],2))</f>
        <v>P</v>
      </c>
      <c r="L702" s="17" t="str">
        <f>VLOOKUP(Tb_Reseller[[#This Row],[Agen id]],Mapping_Agen!A:E,5,0)</f>
        <v>NON SCO</v>
      </c>
      <c r="M702" s="64">
        <v>2.8064516129032238</v>
      </c>
      <c r="N702" s="65">
        <v>2.8</v>
      </c>
      <c r="O702" s="65">
        <f>IFERROR(VLOOKUP(Tb_Reseller[[#This Row],[Kode Reseller]],[1]Sheet1!$A:$B,2,0),0)</f>
        <v>2.25</v>
      </c>
    </row>
    <row r="703" spans="1:15" x14ac:dyDescent="0.25">
      <c r="A703" s="13" t="s">
        <v>9269</v>
      </c>
      <c r="B703" s="14" t="s">
        <v>9270</v>
      </c>
      <c r="C703" s="15" t="s">
        <v>8213</v>
      </c>
      <c r="D703" s="15" t="s">
        <v>9271</v>
      </c>
      <c r="E703" s="16">
        <v>43154.525694444441</v>
      </c>
      <c r="F703" s="7" t="s">
        <v>8268</v>
      </c>
      <c r="G703" s="13" t="s">
        <v>1116</v>
      </c>
      <c r="H703" s="15" t="str">
        <f>UPPER(Tb_Reseller[[#This Row],[Agen id]]&amp;"-"&amp;VLOOKUP(Tb_Reseller[[#This Row],[Agen id]],A:B,2,0)&amp;"("&amp;Tb_Reseller[[#This Row],[Short]]&amp;")")</f>
        <v>AR11527-BU DONI CELL(P)</v>
      </c>
      <c r="I703" s="15" t="str">
        <f>VLOOKUP(Tb_Reseller[[#This Row],[Agen id]],Mapping_Agen!A:D,4,0)</f>
        <v>Prima</v>
      </c>
      <c r="J703" s="7" t="str">
        <f>VLOOKUP(Tb_Reseller[[#This Row],[Agen id]],Mapping_Agen!A:C,3,0)</f>
        <v>BSD</v>
      </c>
      <c r="K703" s="17" t="str">
        <f>TRIM(LEFT(Tb_Reseller[[#This Row],[Group]],2))</f>
        <v>P</v>
      </c>
      <c r="L703" s="17" t="str">
        <f>VLOOKUP(Tb_Reseller[[#This Row],[Agen id]],Mapping_Agen!A:E,5,0)</f>
        <v>NON SCO</v>
      </c>
      <c r="M703" s="64">
        <v>8.9032258064516299</v>
      </c>
      <c r="N703" s="65">
        <v>7.9999999999999813</v>
      </c>
      <c r="O703" s="65">
        <f>IFERROR(VLOOKUP(Tb_Reseller[[#This Row],[Kode Reseller]],[1]Sheet1!$A:$B,2,0),0)</f>
        <v>7.75</v>
      </c>
    </row>
    <row r="704" spans="1:15" x14ac:dyDescent="0.25">
      <c r="A704" s="13" t="s">
        <v>9272</v>
      </c>
      <c r="B704" s="14" t="s">
        <v>9273</v>
      </c>
      <c r="C704" s="15" t="s">
        <v>8213</v>
      </c>
      <c r="D704" s="15" t="s">
        <v>9271</v>
      </c>
      <c r="E704" s="16">
        <v>43154.526388888888</v>
      </c>
      <c r="F704" s="7" t="s">
        <v>8268</v>
      </c>
      <c r="G704" s="13" t="s">
        <v>1116</v>
      </c>
      <c r="H704" s="15" t="str">
        <f>UPPER(Tb_Reseller[[#This Row],[Agen id]]&amp;"-"&amp;VLOOKUP(Tb_Reseller[[#This Row],[Agen id]],A:B,2,0)&amp;"("&amp;Tb_Reseller[[#This Row],[Short]]&amp;")")</f>
        <v>AR11527-BU DONI CELL(P)</v>
      </c>
      <c r="I704" s="15" t="str">
        <f>VLOOKUP(Tb_Reseller[[#This Row],[Agen id]],Mapping_Agen!A:D,4,0)</f>
        <v>Prima</v>
      </c>
      <c r="J704" s="7" t="str">
        <f>VLOOKUP(Tb_Reseller[[#This Row],[Agen id]],Mapping_Agen!A:C,3,0)</f>
        <v>BSD</v>
      </c>
      <c r="K704" s="17" t="str">
        <f>TRIM(LEFT(Tb_Reseller[[#This Row],[Group]],2))</f>
        <v>P</v>
      </c>
      <c r="L704" s="17" t="str">
        <f>VLOOKUP(Tb_Reseller[[#This Row],[Agen id]],Mapping_Agen!A:E,5,0)</f>
        <v>NON SCO</v>
      </c>
      <c r="M704" s="64">
        <v>0.12903225806451613</v>
      </c>
      <c r="N704" s="65">
        <v>0.16666666666666666</v>
      </c>
      <c r="O704" s="65">
        <f>IFERROR(VLOOKUP(Tb_Reseller[[#This Row],[Kode Reseller]],[1]Sheet1!$A:$B,2,0),0)</f>
        <v>0</v>
      </c>
    </row>
    <row r="705" spans="1:15" x14ac:dyDescent="0.25">
      <c r="A705" s="13" t="s">
        <v>6078</v>
      </c>
      <c r="B705" s="14" t="s">
        <v>9274</v>
      </c>
      <c r="C705" s="15" t="s">
        <v>8237</v>
      </c>
      <c r="D705" s="15" t="s">
        <v>8203</v>
      </c>
      <c r="E705" s="16">
        <v>43155.318055555559</v>
      </c>
      <c r="F705" s="7" t="s">
        <v>8204</v>
      </c>
      <c r="G705" s="13" t="s">
        <v>6078</v>
      </c>
      <c r="H705" s="15" t="str">
        <f>UPPER(Tb_Reseller[[#This Row],[Agen id]]&amp;"-"&amp;VLOOKUP(Tb_Reseller[[#This Row],[Agen id]],A:B,2,0)&amp;"("&amp;Tb_Reseller[[#This Row],[Short]]&amp;")")</f>
        <v>AR11534-BINA CELL(M)</v>
      </c>
      <c r="I705" s="15" t="str">
        <f>VLOOKUP(Tb_Reseller[[#This Row],[Agen id]],Mapping_Agen!A:D,4,0)</f>
        <v>No Limit</v>
      </c>
      <c r="J705" s="7" t="str">
        <f>VLOOKUP(Tb_Reseller[[#This Row],[Agen id]],Mapping_Agen!A:C,3,0)</f>
        <v>BSD</v>
      </c>
      <c r="K705" s="17" t="str">
        <f>TRIM(LEFT(Tb_Reseller[[#This Row],[Group]],2))</f>
        <v>M</v>
      </c>
      <c r="L705" s="17" t="str">
        <f>VLOOKUP(Tb_Reseller[[#This Row],[Agen id]],Mapping_Agen!A:E,5,0)</f>
        <v>NON SCO</v>
      </c>
      <c r="M705" s="64">
        <v>0</v>
      </c>
      <c r="N705" s="65">
        <v>0</v>
      </c>
      <c r="O705" s="65">
        <f>IFERROR(VLOOKUP(Tb_Reseller[[#This Row],[Kode Reseller]],[1]Sheet1!$A:$B,2,0),0)</f>
        <v>0</v>
      </c>
    </row>
    <row r="706" spans="1:15" x14ac:dyDescent="0.25">
      <c r="A706" s="13" t="s">
        <v>9275</v>
      </c>
      <c r="B706" s="14" t="s">
        <v>9276</v>
      </c>
      <c r="C706" s="15" t="s">
        <v>8447</v>
      </c>
      <c r="D706" s="15" t="s">
        <v>9277</v>
      </c>
      <c r="E706" s="16">
        <v>43155.345833333333</v>
      </c>
      <c r="F706" s="7" t="s">
        <v>8268</v>
      </c>
      <c r="G706" s="13" t="s">
        <v>1051</v>
      </c>
      <c r="H706" s="15" t="str">
        <f>UPPER(Tb_Reseller[[#This Row],[Agen id]]&amp;"-"&amp;VLOOKUP(Tb_Reseller[[#This Row],[Agen id]],A:B,2,0)&amp;"("&amp;Tb_Reseller[[#This Row],[Short]]&amp;")")</f>
        <v>AR10854-WRONGWAY CELL(M4)</v>
      </c>
      <c r="I706" s="15" t="str">
        <f>VLOOKUP(Tb_Reseller[[#This Row],[Agen id]],Mapping_Agen!A:D,4,0)</f>
        <v>No Limit</v>
      </c>
      <c r="J706" s="7" t="str">
        <f>VLOOKUP(Tb_Reseller[[#This Row],[Agen id]],Mapping_Agen!A:C,3,0)</f>
        <v>BSD</v>
      </c>
      <c r="K706" s="17" t="str">
        <f>TRIM(LEFT(Tb_Reseller[[#This Row],[Group]],2))</f>
        <v>M4</v>
      </c>
      <c r="L706" s="17" t="str">
        <f>VLOOKUP(Tb_Reseller[[#This Row],[Agen id]],Mapping_Agen!A:E,5,0)</f>
        <v>NON SCO</v>
      </c>
      <c r="M706" s="64">
        <v>1.9354838709677404</v>
      </c>
      <c r="N706" s="65">
        <v>1.3666666666666676</v>
      </c>
      <c r="O706" s="65">
        <f>IFERROR(VLOOKUP(Tb_Reseller[[#This Row],[Kode Reseller]],[1]Sheet1!$A:$B,2,0),0)</f>
        <v>1</v>
      </c>
    </row>
    <row r="707" spans="1:15" x14ac:dyDescent="0.25">
      <c r="A707" s="13" t="s">
        <v>9278</v>
      </c>
      <c r="B707" s="14" t="s">
        <v>9279</v>
      </c>
      <c r="C707" s="15" t="s">
        <v>8628</v>
      </c>
      <c r="D707" s="15" t="s">
        <v>9277</v>
      </c>
      <c r="E707" s="16">
        <v>43155.400694444441</v>
      </c>
      <c r="F707" s="7" t="s">
        <v>8268</v>
      </c>
      <c r="G707" s="13" t="s">
        <v>1051</v>
      </c>
      <c r="H707" s="15" t="str">
        <f>UPPER(Tb_Reseller[[#This Row],[Agen id]]&amp;"-"&amp;VLOOKUP(Tb_Reseller[[#This Row],[Agen id]],A:B,2,0)&amp;"("&amp;Tb_Reseller[[#This Row],[Short]]&amp;")")</f>
        <v>AR10854-WRONGWAY CELL(M5)</v>
      </c>
      <c r="I707" s="15" t="str">
        <f>VLOOKUP(Tb_Reseller[[#This Row],[Agen id]],Mapping_Agen!A:D,4,0)</f>
        <v>No Limit</v>
      </c>
      <c r="J707" s="7" t="str">
        <f>VLOOKUP(Tb_Reseller[[#This Row],[Agen id]],Mapping_Agen!A:C,3,0)</f>
        <v>BSD</v>
      </c>
      <c r="K707" s="17" t="str">
        <f>TRIM(LEFT(Tb_Reseller[[#This Row],[Group]],2))</f>
        <v>M5</v>
      </c>
      <c r="L707" s="17" t="str">
        <f>VLOOKUP(Tb_Reseller[[#This Row],[Agen id]],Mapping_Agen!A:E,5,0)</f>
        <v>NON SCO</v>
      </c>
      <c r="M707" s="64">
        <v>1.8709677419354824</v>
      </c>
      <c r="N707" s="65">
        <v>2.0333333333333359</v>
      </c>
      <c r="O707" s="65">
        <f>IFERROR(VLOOKUP(Tb_Reseller[[#This Row],[Kode Reseller]],[1]Sheet1!$A:$B,2,0),0)</f>
        <v>1.25</v>
      </c>
    </row>
    <row r="708" spans="1:15" x14ac:dyDescent="0.25">
      <c r="A708" s="13" t="s">
        <v>1121</v>
      </c>
      <c r="B708" s="14" t="s">
        <v>9280</v>
      </c>
      <c r="C708" s="15" t="s">
        <v>8213</v>
      </c>
      <c r="D708" s="15" t="s">
        <v>8203</v>
      </c>
      <c r="E708" s="16">
        <v>43155.59097222222</v>
      </c>
      <c r="F708" s="7" t="s">
        <v>8204</v>
      </c>
      <c r="G708" s="13" t="s">
        <v>1121</v>
      </c>
      <c r="H708" s="15" t="str">
        <f>UPPER(Tb_Reseller[[#This Row],[Agen id]]&amp;"-"&amp;VLOOKUP(Tb_Reseller[[#This Row],[Agen id]],A:B,2,0)&amp;"("&amp;Tb_Reseller[[#This Row],[Short]]&amp;")")</f>
        <v>AR11542-CISADANE CELL(P)</v>
      </c>
      <c r="I708" s="15" t="str">
        <f>VLOOKUP(Tb_Reseller[[#This Row],[Agen id]],Mapping_Agen!A:D,4,0)</f>
        <v>Prima</v>
      </c>
      <c r="J708" s="7" t="str">
        <f>VLOOKUP(Tb_Reseller[[#This Row],[Agen id]],Mapping_Agen!A:C,3,0)</f>
        <v>BSD</v>
      </c>
      <c r="K708" s="17" t="str">
        <f>TRIM(LEFT(Tb_Reseller[[#This Row],[Group]],2))</f>
        <v>P</v>
      </c>
      <c r="L708" s="17" t="str">
        <f>VLOOKUP(Tb_Reseller[[#This Row],[Agen id]],Mapping_Agen!A:E,5,0)</f>
        <v>Hupron</v>
      </c>
      <c r="M708" s="64">
        <v>22.677419354838726</v>
      </c>
      <c r="N708" s="65">
        <v>21.466666666666892</v>
      </c>
      <c r="O708" s="65">
        <f>IFERROR(VLOOKUP(Tb_Reseller[[#This Row],[Kode Reseller]],[1]Sheet1!$A:$B,2,0),0)</f>
        <v>22.5</v>
      </c>
    </row>
    <row r="709" spans="1:15" x14ac:dyDescent="0.25">
      <c r="A709" s="13" t="s">
        <v>9281</v>
      </c>
      <c r="B709" s="14" t="s">
        <v>9282</v>
      </c>
      <c r="C709" s="15" t="s">
        <v>8357</v>
      </c>
      <c r="D709" s="15" t="s">
        <v>9283</v>
      </c>
      <c r="E709" s="16">
        <v>43155.724999999999</v>
      </c>
      <c r="F709" s="7" t="s">
        <v>8268</v>
      </c>
      <c r="G709" s="13" t="s">
        <v>6078</v>
      </c>
      <c r="H709" s="15" t="str">
        <f>UPPER(Tb_Reseller[[#This Row],[Agen id]]&amp;"-"&amp;VLOOKUP(Tb_Reseller[[#This Row],[Agen id]],A:B,2,0)&amp;"("&amp;Tb_Reseller[[#This Row],[Short]]&amp;")")</f>
        <v>AR11534-BINA CELL(M3)</v>
      </c>
      <c r="I709" s="15" t="str">
        <f>VLOOKUP(Tb_Reseller[[#This Row],[Agen id]],Mapping_Agen!A:D,4,0)</f>
        <v>No Limit</v>
      </c>
      <c r="J709" s="7" t="str">
        <f>VLOOKUP(Tb_Reseller[[#This Row],[Agen id]],Mapping_Agen!A:C,3,0)</f>
        <v>BSD</v>
      </c>
      <c r="K709" s="17" t="str">
        <f>TRIM(LEFT(Tb_Reseller[[#This Row],[Group]],2))</f>
        <v>M3</v>
      </c>
      <c r="L709" s="17" t="str">
        <f>VLOOKUP(Tb_Reseller[[#This Row],[Agen id]],Mapping_Agen!A:E,5,0)</f>
        <v>NON SCO</v>
      </c>
      <c r="M709" s="64">
        <v>0</v>
      </c>
      <c r="N709" s="65">
        <v>0</v>
      </c>
      <c r="O709" s="65">
        <f>IFERROR(VLOOKUP(Tb_Reseller[[#This Row],[Kode Reseller]],[1]Sheet1!$A:$B,2,0),0)</f>
        <v>0</v>
      </c>
    </row>
    <row r="710" spans="1:15" x14ac:dyDescent="0.25">
      <c r="A710" s="13" t="s">
        <v>9284</v>
      </c>
      <c r="B710" s="14" t="s">
        <v>9285</v>
      </c>
      <c r="C710" s="15" t="s">
        <v>8544</v>
      </c>
      <c r="D710" s="15" t="s">
        <v>9283</v>
      </c>
      <c r="E710" s="16">
        <v>43156.283333333333</v>
      </c>
      <c r="F710" s="7" t="s">
        <v>8268</v>
      </c>
      <c r="G710" s="13" t="s">
        <v>6078</v>
      </c>
      <c r="H710" s="15" t="str">
        <f>UPPER(Tb_Reseller[[#This Row],[Agen id]]&amp;"-"&amp;VLOOKUP(Tb_Reseller[[#This Row],[Agen id]],A:B,2,0)&amp;"("&amp;Tb_Reseller[[#This Row],[Short]]&amp;")")</f>
        <v>AR11534-BINA CELL(M2)</v>
      </c>
      <c r="I710" s="15" t="str">
        <f>VLOOKUP(Tb_Reseller[[#This Row],[Agen id]],Mapping_Agen!A:D,4,0)</f>
        <v>No Limit</v>
      </c>
      <c r="J710" s="7" t="str">
        <f>VLOOKUP(Tb_Reseller[[#This Row],[Agen id]],Mapping_Agen!A:C,3,0)</f>
        <v>BSD</v>
      </c>
      <c r="K710" s="17" t="str">
        <f>TRIM(LEFT(Tb_Reseller[[#This Row],[Group]],2))</f>
        <v>M2</v>
      </c>
      <c r="L710" s="17" t="str">
        <f>VLOOKUP(Tb_Reseller[[#This Row],[Agen id]],Mapping_Agen!A:E,5,0)</f>
        <v>NON SCO</v>
      </c>
      <c r="M710" s="64">
        <v>0</v>
      </c>
      <c r="N710" s="65">
        <v>0</v>
      </c>
      <c r="O710" s="65">
        <f>IFERROR(VLOOKUP(Tb_Reseller[[#This Row],[Kode Reseller]],[1]Sheet1!$A:$B,2,0),0)</f>
        <v>0</v>
      </c>
    </row>
    <row r="711" spans="1:15" x14ac:dyDescent="0.25">
      <c r="A711" s="13" t="s">
        <v>1124</v>
      </c>
      <c r="B711" s="14" t="s">
        <v>9286</v>
      </c>
      <c r="C711" s="15" t="s">
        <v>8213</v>
      </c>
      <c r="D711" s="15" t="s">
        <v>8248</v>
      </c>
      <c r="E711" s="16">
        <v>43156.479166666657</v>
      </c>
      <c r="F711" s="7" t="s">
        <v>8204</v>
      </c>
      <c r="G711" s="13" t="s">
        <v>1124</v>
      </c>
      <c r="H711" s="15" t="str">
        <f>UPPER(Tb_Reseller[[#This Row],[Agen id]]&amp;"-"&amp;VLOOKUP(Tb_Reseller[[#This Row],[Agen id]],A:B,2,0)&amp;"("&amp;Tb_Reseller[[#This Row],[Short]]&amp;")")</f>
        <v>AR11551-DIANZ CELL(P)</v>
      </c>
      <c r="I711" s="15" t="str">
        <f>VLOOKUP(Tb_Reseller[[#This Row],[Agen id]],Mapping_Agen!A:D,4,0)</f>
        <v>Prima</v>
      </c>
      <c r="J711" s="7" t="str">
        <f>VLOOKUP(Tb_Reseller[[#This Row],[Agen id]],Mapping_Agen!A:C,3,0)</f>
        <v>PP</v>
      </c>
      <c r="K711" s="17" t="str">
        <f>TRIM(LEFT(Tb_Reseller[[#This Row],[Group]],2))</f>
        <v>P</v>
      </c>
      <c r="L711" s="17" t="str">
        <f>VLOOKUP(Tb_Reseller[[#This Row],[Agen id]],Mapping_Agen!A:E,5,0)</f>
        <v>Mas Komarjaya</v>
      </c>
      <c r="M711" s="64">
        <v>15.258064516129219</v>
      </c>
      <c r="N711" s="65">
        <v>13.933333333333294</v>
      </c>
      <c r="O711" s="65">
        <f>IFERROR(VLOOKUP(Tb_Reseller[[#This Row],[Kode Reseller]],[1]Sheet1!$A:$B,2,0),0)</f>
        <v>16.75</v>
      </c>
    </row>
    <row r="712" spans="1:15" x14ac:dyDescent="0.25">
      <c r="A712" s="13" t="s">
        <v>9287</v>
      </c>
      <c r="B712" s="14" t="s">
        <v>9288</v>
      </c>
      <c r="C712" s="15" t="s">
        <v>8222</v>
      </c>
      <c r="D712" s="15" t="s">
        <v>9289</v>
      </c>
      <c r="E712" s="16">
        <v>43158.477777777778</v>
      </c>
      <c r="F712" s="7" t="s">
        <v>8268</v>
      </c>
      <c r="G712" s="13" t="s">
        <v>71</v>
      </c>
      <c r="H712" s="15" t="str">
        <f>UPPER(Tb_Reseller[[#This Row],[Agen id]]&amp;"-"&amp;VLOOKUP(Tb_Reseller[[#This Row],[Agen id]],A:B,2,0)&amp;"("&amp;Tb_Reseller[[#This Row],[Short]]&amp;")")</f>
        <v>AR00048-SUMMERSIX CELL(MV)</v>
      </c>
      <c r="I712" s="15" t="str">
        <f>VLOOKUP(Tb_Reseller[[#This Row],[Agen id]],Mapping_Agen!A:D,4,0)</f>
        <v>No Limit</v>
      </c>
      <c r="J712" s="7" t="str">
        <f>VLOOKUP(Tb_Reseller[[#This Row],[Agen id]],Mapping_Agen!A:C,3,0)</f>
        <v>BSD</v>
      </c>
      <c r="K712" s="17" t="str">
        <f>TRIM(LEFT(Tb_Reseller[[#This Row],[Group]],2))</f>
        <v>MV</v>
      </c>
      <c r="L712" s="17" t="str">
        <f>VLOOKUP(Tb_Reseller[[#This Row],[Agen id]],Mapping_Agen!A:E,5,0)</f>
        <v>NON SCO</v>
      </c>
      <c r="M712" s="64">
        <v>0</v>
      </c>
      <c r="N712" s="65">
        <v>0</v>
      </c>
      <c r="O712" s="65">
        <f>IFERROR(VLOOKUP(Tb_Reseller[[#This Row],[Kode Reseller]],[1]Sheet1!$A:$B,2,0),0)</f>
        <v>0</v>
      </c>
    </row>
    <row r="713" spans="1:15" x14ac:dyDescent="0.25">
      <c r="A713" s="13" t="s">
        <v>1127</v>
      </c>
      <c r="B713" s="14" t="s">
        <v>9290</v>
      </c>
      <c r="C713" s="15" t="s">
        <v>8237</v>
      </c>
      <c r="D713" s="15" t="s">
        <v>8248</v>
      </c>
      <c r="E713" s="16">
        <v>43160.431250000001</v>
      </c>
      <c r="F713" s="7" t="s">
        <v>8204</v>
      </c>
      <c r="G713" s="13" t="s">
        <v>1127</v>
      </c>
      <c r="H713" s="15" t="str">
        <f>UPPER(Tb_Reseller[[#This Row],[Agen id]]&amp;"-"&amp;VLOOKUP(Tb_Reseller[[#This Row],[Agen id]],A:B,2,0)&amp;"("&amp;Tb_Reseller[[#This Row],[Short]]&amp;")")</f>
        <v>AR11610-DEPOSIT95(M)</v>
      </c>
      <c r="I713" s="15" t="str">
        <f>VLOOKUP(Tb_Reseller[[#This Row],[Agen id]],Mapping_Agen!A:D,4,0)</f>
        <v>No Limit</v>
      </c>
      <c r="J713" s="7" t="str">
        <f>VLOOKUP(Tb_Reseller[[#This Row],[Agen id]],Mapping_Agen!A:C,3,0)</f>
        <v>PP</v>
      </c>
      <c r="K713" s="17" t="str">
        <f>TRIM(LEFT(Tb_Reseller[[#This Row],[Group]],2))</f>
        <v>M</v>
      </c>
      <c r="L713" s="17" t="str">
        <f>VLOOKUP(Tb_Reseller[[#This Row],[Agen id]],Mapping_Agen!A:E,5,0)</f>
        <v>NON SCO</v>
      </c>
      <c r="M713" s="64">
        <v>0</v>
      </c>
      <c r="N713" s="65">
        <v>0</v>
      </c>
      <c r="O713" s="65">
        <f>IFERROR(VLOOKUP(Tb_Reseller[[#This Row],[Kode Reseller]],[1]Sheet1!$A:$B,2,0),0)</f>
        <v>0</v>
      </c>
    </row>
    <row r="714" spans="1:15" x14ac:dyDescent="0.25">
      <c r="A714" s="13" t="s">
        <v>6086</v>
      </c>
      <c r="B714" s="14" t="s">
        <v>9291</v>
      </c>
      <c r="C714" s="15" t="s">
        <v>8213</v>
      </c>
      <c r="D714" s="15" t="s">
        <v>8248</v>
      </c>
      <c r="E714" s="16">
        <v>43160.452777777777</v>
      </c>
      <c r="F714" s="7" t="s">
        <v>8204</v>
      </c>
      <c r="G714" s="13" t="s">
        <v>6086</v>
      </c>
      <c r="H714" s="15" t="str">
        <f>UPPER(Tb_Reseller[[#This Row],[Agen id]]&amp;"-"&amp;VLOOKUP(Tb_Reseller[[#This Row],[Agen id]],A:B,2,0)&amp;"("&amp;Tb_Reseller[[#This Row],[Short]]&amp;")")</f>
        <v>AR11611-KAMELBUGUPI CELL(P)</v>
      </c>
      <c r="I714" s="15" t="str">
        <f>VLOOKUP(Tb_Reseller[[#This Row],[Agen id]],Mapping_Agen!A:D,4,0)</f>
        <v>Prima</v>
      </c>
      <c r="J714" s="7" t="str">
        <f>VLOOKUP(Tb_Reseller[[#This Row],[Agen id]],Mapping_Agen!A:C,3,0)</f>
        <v>PP</v>
      </c>
      <c r="K714" s="17" t="str">
        <f>TRIM(LEFT(Tb_Reseller[[#This Row],[Group]],2))</f>
        <v>P</v>
      </c>
      <c r="L714" s="17" t="str">
        <f>VLOOKUP(Tb_Reseller[[#This Row],[Agen id]],Mapping_Agen!A:E,5,0)</f>
        <v>NON SCO</v>
      </c>
      <c r="M714" s="64">
        <v>0</v>
      </c>
      <c r="N714" s="65">
        <v>0</v>
      </c>
      <c r="O714" s="65">
        <f>IFERROR(VLOOKUP(Tb_Reseller[[#This Row],[Kode Reseller]],[1]Sheet1!$A:$B,2,0),0)</f>
        <v>0</v>
      </c>
    </row>
    <row r="715" spans="1:15" x14ac:dyDescent="0.25">
      <c r="A715" s="13" t="s">
        <v>9292</v>
      </c>
      <c r="B715" s="14" t="s">
        <v>9293</v>
      </c>
      <c r="C715" s="15" t="s">
        <v>8213</v>
      </c>
      <c r="D715" s="15" t="s">
        <v>9294</v>
      </c>
      <c r="E715" s="16">
        <v>43160.588194444441</v>
      </c>
      <c r="F715" s="7" t="s">
        <v>8268</v>
      </c>
      <c r="G715" s="13" t="s">
        <v>432</v>
      </c>
      <c r="H715" s="15" t="str">
        <f>UPPER(Tb_Reseller[[#This Row],[Agen id]]&amp;"-"&amp;VLOOKUP(Tb_Reseller[[#This Row],[Agen id]],A:B,2,0)&amp;"("&amp;Tb_Reseller[[#This Row],[Short]]&amp;")")</f>
        <v>AR01800-FARID CELL(P)</v>
      </c>
      <c r="I715" s="15" t="str">
        <f>VLOOKUP(Tb_Reseller[[#This Row],[Agen id]],Mapping_Agen!A:D,4,0)</f>
        <v>Prima</v>
      </c>
      <c r="J715" s="7" t="str">
        <f>VLOOKUP(Tb_Reseller[[#This Row],[Agen id]],Mapping_Agen!A:C,3,0)</f>
        <v>BSD</v>
      </c>
      <c r="K715" s="17" t="str">
        <f>TRIM(LEFT(Tb_Reseller[[#This Row],[Group]],2))</f>
        <v>P</v>
      </c>
      <c r="L715" s="17" t="str">
        <f>VLOOKUP(Tb_Reseller[[#This Row],[Agen id]],Mapping_Agen!A:E,5,0)</f>
        <v>NON SCO</v>
      </c>
      <c r="M715" s="64">
        <v>0.19354838709677419</v>
      </c>
      <c r="N715" s="65">
        <v>0.26666666666666666</v>
      </c>
      <c r="O715" s="65">
        <f>IFERROR(VLOOKUP(Tb_Reseller[[#This Row],[Kode Reseller]],[1]Sheet1!$A:$B,2,0),0)</f>
        <v>0.25</v>
      </c>
    </row>
    <row r="716" spans="1:15" x14ac:dyDescent="0.25">
      <c r="A716" s="13" t="s">
        <v>9295</v>
      </c>
      <c r="B716" s="14" t="s">
        <v>9296</v>
      </c>
      <c r="C716" s="15" t="s">
        <v>8495</v>
      </c>
      <c r="D716" s="15" t="s">
        <v>9297</v>
      </c>
      <c r="E716" s="16">
        <v>43162.573611111111</v>
      </c>
      <c r="F716" s="7" t="s">
        <v>8268</v>
      </c>
      <c r="G716" s="13" t="s">
        <v>1127</v>
      </c>
      <c r="H716" s="15" t="str">
        <f>UPPER(Tb_Reseller[[#This Row],[Agen id]]&amp;"-"&amp;VLOOKUP(Tb_Reseller[[#This Row],[Agen id]],A:B,2,0)&amp;"("&amp;Tb_Reseller[[#This Row],[Short]]&amp;")")</f>
        <v>AR11610-DEPOSIT95(M1)</v>
      </c>
      <c r="I716" s="15" t="str">
        <f>VLOOKUP(Tb_Reseller[[#This Row],[Agen id]],Mapping_Agen!A:D,4,0)</f>
        <v>No Limit</v>
      </c>
      <c r="J716" s="7" t="str">
        <f>VLOOKUP(Tb_Reseller[[#This Row],[Agen id]],Mapping_Agen!A:C,3,0)</f>
        <v>PP</v>
      </c>
      <c r="K716" s="17" t="str">
        <f>TRIM(LEFT(Tb_Reseller[[#This Row],[Group]],2))</f>
        <v>M1</v>
      </c>
      <c r="L716" s="17" t="str">
        <f>VLOOKUP(Tb_Reseller[[#This Row],[Agen id]],Mapping_Agen!A:E,5,0)</f>
        <v>NON SCO</v>
      </c>
      <c r="M716" s="64">
        <v>0</v>
      </c>
      <c r="N716" s="65">
        <v>0</v>
      </c>
      <c r="O716" s="65">
        <f>IFERROR(VLOOKUP(Tb_Reseller[[#This Row],[Kode Reseller]],[1]Sheet1!$A:$B,2,0),0)</f>
        <v>0</v>
      </c>
    </row>
    <row r="717" spans="1:15" x14ac:dyDescent="0.25">
      <c r="A717" s="13" t="s">
        <v>9298</v>
      </c>
      <c r="B717" s="14" t="s">
        <v>9299</v>
      </c>
      <c r="C717" s="15" t="s">
        <v>8213</v>
      </c>
      <c r="D717" s="15" t="s">
        <v>8829</v>
      </c>
      <c r="E717" s="16">
        <v>43163.384722222218</v>
      </c>
      <c r="F717" s="7" t="s">
        <v>8268</v>
      </c>
      <c r="G717" s="13" t="s">
        <v>886</v>
      </c>
      <c r="H717" s="15" t="str">
        <f>UPPER(Tb_Reseller[[#This Row],[Agen id]]&amp;"-"&amp;VLOOKUP(Tb_Reseller[[#This Row],[Agen id]],A:B,2,0)&amp;"("&amp;Tb_Reseller[[#This Row],[Short]]&amp;")")</f>
        <v>AR08869-BAROKAH CELL 2(P)</v>
      </c>
      <c r="I717" s="15" t="str">
        <f>VLOOKUP(Tb_Reseller[[#This Row],[Agen id]],Mapping_Agen!A:D,4,0)</f>
        <v>Prima</v>
      </c>
      <c r="J717" s="7" t="str">
        <f>VLOOKUP(Tb_Reseller[[#This Row],[Agen id]],Mapping_Agen!A:C,3,0)</f>
        <v>BSD</v>
      </c>
      <c r="K717" s="17" t="str">
        <f>TRIM(LEFT(Tb_Reseller[[#This Row],[Group]],2))</f>
        <v>P</v>
      </c>
      <c r="L717" s="17" t="str">
        <f>VLOOKUP(Tb_Reseller[[#This Row],[Agen id]],Mapping_Agen!A:E,5,0)</f>
        <v>NON SCO</v>
      </c>
      <c r="M717" s="64">
        <v>0.41935483870967727</v>
      </c>
      <c r="N717" s="65">
        <v>0.26666666666666666</v>
      </c>
      <c r="O717" s="65">
        <f>IFERROR(VLOOKUP(Tb_Reseller[[#This Row],[Kode Reseller]],[1]Sheet1!$A:$B,2,0),0)</f>
        <v>0.25</v>
      </c>
    </row>
    <row r="718" spans="1:15" x14ac:dyDescent="0.25">
      <c r="A718" s="13" t="s">
        <v>9300</v>
      </c>
      <c r="B718" s="14" t="s">
        <v>9301</v>
      </c>
      <c r="C718" s="15" t="s">
        <v>8210</v>
      </c>
      <c r="D718" s="15" t="s">
        <v>8985</v>
      </c>
      <c r="E718" s="16">
        <v>43163.74722222222</v>
      </c>
      <c r="F718" s="7" t="s">
        <v>8268</v>
      </c>
      <c r="G718" s="13" t="s">
        <v>829</v>
      </c>
      <c r="H718" s="15" t="str">
        <f>UPPER(Tb_Reseller[[#This Row],[Agen id]]&amp;"-"&amp;VLOOKUP(Tb_Reseller[[#This Row],[Agen id]],A:B,2,0)&amp;"("&amp;Tb_Reseller[[#This Row],[Short]]&amp;")")</f>
        <v>AR08245-BOY CELL(RV)</v>
      </c>
      <c r="I718" s="15" t="str">
        <f>VLOOKUP(Tb_Reseller[[#This Row],[Agen id]],Mapping_Agen!A:D,4,0)</f>
        <v>Limit</v>
      </c>
      <c r="J718" s="7" t="str">
        <f>VLOOKUP(Tb_Reseller[[#This Row],[Agen id]],Mapping_Agen!A:C,3,0)</f>
        <v>BSD</v>
      </c>
      <c r="K718" s="17" t="str">
        <f>TRIM(LEFT(Tb_Reseller[[#This Row],[Group]],2))</f>
        <v>RV</v>
      </c>
      <c r="L718" s="17" t="str">
        <f>VLOOKUP(Tb_Reseller[[#This Row],[Agen id]],Mapping_Agen!A:E,5,0)</f>
        <v>Hupron</v>
      </c>
      <c r="M718" s="64">
        <v>0</v>
      </c>
      <c r="N718" s="65">
        <v>0</v>
      </c>
      <c r="O718" s="65">
        <f>IFERROR(VLOOKUP(Tb_Reseller[[#This Row],[Kode Reseller]],[1]Sheet1!$A:$B,2,0),0)</f>
        <v>0</v>
      </c>
    </row>
    <row r="719" spans="1:15" x14ac:dyDescent="0.25">
      <c r="A719" s="13" t="s">
        <v>1132</v>
      </c>
      <c r="B719" s="14" t="s">
        <v>9302</v>
      </c>
      <c r="C719" s="15" t="s">
        <v>8213</v>
      </c>
      <c r="D719" s="15" t="s">
        <v>8248</v>
      </c>
      <c r="E719" s="16">
        <v>43164.554166666669</v>
      </c>
      <c r="F719" s="7" t="s">
        <v>8204</v>
      </c>
      <c r="G719" s="13" t="s">
        <v>1132</v>
      </c>
      <c r="H719" s="15" t="str">
        <f>UPPER(Tb_Reseller[[#This Row],[Agen id]]&amp;"-"&amp;VLOOKUP(Tb_Reseller[[#This Row],[Agen id]],A:B,2,0)&amp;"("&amp;Tb_Reseller[[#This Row],[Short]]&amp;")")</f>
        <v>AR11679-ULPAH CELL CELL(P)</v>
      </c>
      <c r="I719" s="15" t="str">
        <f>VLOOKUP(Tb_Reseller[[#This Row],[Agen id]],Mapping_Agen!A:D,4,0)</f>
        <v>Prima</v>
      </c>
      <c r="J719" s="7" t="str">
        <f>VLOOKUP(Tb_Reseller[[#This Row],[Agen id]],Mapping_Agen!A:C,3,0)</f>
        <v>PP</v>
      </c>
      <c r="K719" s="17" t="str">
        <f>TRIM(LEFT(Tb_Reseller[[#This Row],[Group]],2))</f>
        <v>P</v>
      </c>
      <c r="L719" s="17" t="str">
        <f>VLOOKUP(Tb_Reseller[[#This Row],[Agen id]],Mapping_Agen!A:E,5,0)</f>
        <v>Mas Komarjaya</v>
      </c>
      <c r="M719" s="64">
        <v>11.87096774193558</v>
      </c>
      <c r="N719" s="65">
        <v>9.3333333333333108</v>
      </c>
      <c r="O719" s="65">
        <f>IFERROR(VLOOKUP(Tb_Reseller[[#This Row],[Kode Reseller]],[1]Sheet1!$A:$B,2,0),0)</f>
        <v>5.5</v>
      </c>
    </row>
    <row r="720" spans="1:15" x14ac:dyDescent="0.25">
      <c r="A720" s="13" t="s">
        <v>4942</v>
      </c>
      <c r="B720" s="14" t="s">
        <v>9303</v>
      </c>
      <c r="C720" s="15" t="s">
        <v>8213</v>
      </c>
      <c r="D720" s="15" t="s">
        <v>8203</v>
      </c>
      <c r="E720" s="16">
        <v>43164.570833333331</v>
      </c>
      <c r="F720" s="7" t="s">
        <v>8204</v>
      </c>
      <c r="G720" s="13" t="s">
        <v>4942</v>
      </c>
      <c r="H720" s="15" t="str">
        <f>UPPER(Tb_Reseller[[#This Row],[Agen id]]&amp;"-"&amp;VLOOKUP(Tb_Reseller[[#This Row],[Agen id]],A:B,2,0)&amp;"("&amp;Tb_Reseller[[#This Row],[Short]]&amp;")")</f>
        <v>AR11681-DIAN CELL(P)</v>
      </c>
      <c r="I720" s="15" t="str">
        <f>VLOOKUP(Tb_Reseller[[#This Row],[Agen id]],Mapping_Agen!A:D,4,0)</f>
        <v>Prima</v>
      </c>
      <c r="J720" s="7" t="str">
        <f>VLOOKUP(Tb_Reseller[[#This Row],[Agen id]],Mapping_Agen!A:C,3,0)</f>
        <v>BSD</v>
      </c>
      <c r="K720" s="17" t="str">
        <f>TRIM(LEFT(Tb_Reseller[[#This Row],[Group]],2))</f>
        <v>P</v>
      </c>
      <c r="L720" s="17" t="str">
        <f>VLOOKUP(Tb_Reseller[[#This Row],[Agen id]],Mapping_Agen!A:E,5,0)</f>
        <v>NON SCO</v>
      </c>
      <c r="M720" s="64">
        <v>9.6774193548387094E-2</v>
      </c>
      <c r="N720" s="65">
        <v>0.26666666666666666</v>
      </c>
      <c r="O720" s="65">
        <f>IFERROR(VLOOKUP(Tb_Reseller[[#This Row],[Kode Reseller]],[1]Sheet1!$A:$B,2,0),0)</f>
        <v>1.25</v>
      </c>
    </row>
    <row r="721" spans="1:15" x14ac:dyDescent="0.25">
      <c r="A721" s="13" t="s">
        <v>1136</v>
      </c>
      <c r="B721" s="14" t="s">
        <v>9304</v>
      </c>
      <c r="C721" s="15" t="s">
        <v>8237</v>
      </c>
      <c r="D721" s="15" t="s">
        <v>8248</v>
      </c>
      <c r="E721" s="16">
        <v>43165.722222222219</v>
      </c>
      <c r="F721" s="7" t="s">
        <v>8204</v>
      </c>
      <c r="G721" s="13" t="s">
        <v>1136</v>
      </c>
      <c r="H721" s="15" t="str">
        <f>UPPER(Tb_Reseller[[#This Row],[Agen id]]&amp;"-"&amp;VLOOKUP(Tb_Reseller[[#This Row],[Agen id]],A:B,2,0)&amp;"("&amp;Tb_Reseller[[#This Row],[Short]]&amp;")")</f>
        <v>AR11696-APR CELL(M)</v>
      </c>
      <c r="I721" s="15" t="str">
        <f>VLOOKUP(Tb_Reseller[[#This Row],[Agen id]],Mapping_Agen!A:D,4,0)</f>
        <v>No Limit</v>
      </c>
      <c r="J721" s="7" t="str">
        <f>VLOOKUP(Tb_Reseller[[#This Row],[Agen id]],Mapping_Agen!A:C,3,0)</f>
        <v>PP</v>
      </c>
      <c r="K721" s="17" t="str">
        <f>TRIM(LEFT(Tb_Reseller[[#This Row],[Group]],2))</f>
        <v>M</v>
      </c>
      <c r="L721" s="17" t="str">
        <f>VLOOKUP(Tb_Reseller[[#This Row],[Agen id]],Mapping_Agen!A:E,5,0)</f>
        <v>NON SCO</v>
      </c>
      <c r="M721" s="64">
        <v>0</v>
      </c>
      <c r="N721" s="65">
        <v>0</v>
      </c>
      <c r="O721" s="65">
        <f>IFERROR(VLOOKUP(Tb_Reseller[[#This Row],[Kode Reseller]],[1]Sheet1!$A:$B,2,0),0)</f>
        <v>0</v>
      </c>
    </row>
    <row r="722" spans="1:15" x14ac:dyDescent="0.25">
      <c r="A722" s="13" t="s">
        <v>1138</v>
      </c>
      <c r="B722" s="14" t="s">
        <v>9305</v>
      </c>
      <c r="C722" s="15" t="s">
        <v>8208</v>
      </c>
      <c r="D722" s="15" t="s">
        <v>8248</v>
      </c>
      <c r="E722" s="16">
        <v>43165.734027777777</v>
      </c>
      <c r="F722" s="7" t="s">
        <v>8204</v>
      </c>
      <c r="G722" s="13" t="s">
        <v>1138</v>
      </c>
      <c r="H722" s="15" t="str">
        <f>UPPER(Tb_Reseller[[#This Row],[Agen id]]&amp;"-"&amp;VLOOKUP(Tb_Reseller[[#This Row],[Agen id]],A:B,2,0)&amp;"("&amp;Tb_Reseller[[#This Row],[Short]]&amp;")")</f>
        <v>AR11697-MEANG CELL(R)</v>
      </c>
      <c r="I722" s="15" t="str">
        <f>VLOOKUP(Tb_Reseller[[#This Row],[Agen id]],Mapping_Agen!A:D,4,0)</f>
        <v>No Limit</v>
      </c>
      <c r="J722" s="7" t="str">
        <f>VLOOKUP(Tb_Reseller[[#This Row],[Agen id]],Mapping_Agen!A:C,3,0)</f>
        <v>PP</v>
      </c>
      <c r="K722" s="17" t="str">
        <f>TRIM(LEFT(Tb_Reseller[[#This Row],[Group]],2))</f>
        <v>R</v>
      </c>
      <c r="L722" s="17" t="str">
        <f>VLOOKUP(Tb_Reseller[[#This Row],[Agen id]],Mapping_Agen!A:E,5,0)</f>
        <v>NON SCO</v>
      </c>
      <c r="M722" s="64">
        <v>0</v>
      </c>
      <c r="N722" s="65">
        <v>0</v>
      </c>
      <c r="O722" s="65">
        <f>IFERROR(VLOOKUP(Tb_Reseller[[#This Row],[Kode Reseller]],[1]Sheet1!$A:$B,2,0),0)</f>
        <v>0</v>
      </c>
    </row>
    <row r="723" spans="1:15" x14ac:dyDescent="0.25">
      <c r="A723" s="13" t="s">
        <v>1140</v>
      </c>
      <c r="B723" s="14" t="s">
        <v>9306</v>
      </c>
      <c r="C723" s="15" t="s">
        <v>8213</v>
      </c>
      <c r="D723" s="15" t="s">
        <v>8248</v>
      </c>
      <c r="E723" s="16">
        <v>43166.572222222218</v>
      </c>
      <c r="F723" s="7" t="s">
        <v>8204</v>
      </c>
      <c r="G723" s="13" t="s">
        <v>1140</v>
      </c>
      <c r="H723" s="15" t="str">
        <f>UPPER(Tb_Reseller[[#This Row],[Agen id]]&amp;"-"&amp;VLOOKUP(Tb_Reseller[[#This Row],[Agen id]],A:B,2,0)&amp;"("&amp;Tb_Reseller[[#This Row],[Short]]&amp;")")</f>
        <v>AR11701-ROHAYANI CELL(P)</v>
      </c>
      <c r="I723" s="15" t="str">
        <f>VLOOKUP(Tb_Reseller[[#This Row],[Agen id]],Mapping_Agen!A:D,4,0)</f>
        <v>Prima</v>
      </c>
      <c r="J723" s="7" t="str">
        <f>VLOOKUP(Tb_Reseller[[#This Row],[Agen id]],Mapping_Agen!A:C,3,0)</f>
        <v>PP</v>
      </c>
      <c r="K723" s="17" t="str">
        <f>TRIM(LEFT(Tb_Reseller[[#This Row],[Group]],2))</f>
        <v>P</v>
      </c>
      <c r="L723" s="17" t="str">
        <f>VLOOKUP(Tb_Reseller[[#This Row],[Agen id]],Mapping_Agen!A:E,5,0)</f>
        <v>NON SCO</v>
      </c>
      <c r="M723" s="64">
        <v>0</v>
      </c>
      <c r="N723" s="65">
        <v>0</v>
      </c>
      <c r="O723" s="65">
        <f>IFERROR(VLOOKUP(Tb_Reseller[[#This Row],[Kode Reseller]],[1]Sheet1!$A:$B,2,0),0)</f>
        <v>0</v>
      </c>
    </row>
    <row r="724" spans="1:15" x14ac:dyDescent="0.25">
      <c r="A724" s="13" t="s">
        <v>1142</v>
      </c>
      <c r="B724" s="14" t="s">
        <v>9307</v>
      </c>
      <c r="C724" s="15" t="s">
        <v>8210</v>
      </c>
      <c r="D724" s="15" t="s">
        <v>8248</v>
      </c>
      <c r="E724" s="16">
        <v>43166.594444444447</v>
      </c>
      <c r="F724" s="7" t="s">
        <v>8204</v>
      </c>
      <c r="G724" s="13" t="s">
        <v>1142</v>
      </c>
      <c r="H724" s="15" t="str">
        <f>UPPER(Tb_Reseller[[#This Row],[Agen id]]&amp;"-"&amp;VLOOKUP(Tb_Reseller[[#This Row],[Agen id]],A:B,2,0)&amp;"("&amp;Tb_Reseller[[#This Row],[Short]]&amp;")")</f>
        <v>AR11702-YUNI CELL(RV)</v>
      </c>
      <c r="I724" s="15" t="str">
        <f>VLOOKUP(Tb_Reseller[[#This Row],[Agen id]],Mapping_Agen!A:D,4,0)</f>
        <v>Limit</v>
      </c>
      <c r="J724" s="7" t="str">
        <f>VLOOKUP(Tb_Reseller[[#This Row],[Agen id]],Mapping_Agen!A:C,3,0)</f>
        <v>PP</v>
      </c>
      <c r="K724" s="17" t="str">
        <f>TRIM(LEFT(Tb_Reseller[[#This Row],[Group]],2))</f>
        <v>RV</v>
      </c>
      <c r="L724" s="17" t="str">
        <f>VLOOKUP(Tb_Reseller[[#This Row],[Agen id]],Mapping_Agen!A:E,5,0)</f>
        <v>Mas Komarjaya</v>
      </c>
      <c r="M724" s="64">
        <v>3.2258064516129008</v>
      </c>
      <c r="N724" s="65">
        <v>3.133333333333332</v>
      </c>
      <c r="O724" s="65">
        <f>IFERROR(VLOOKUP(Tb_Reseller[[#This Row],[Kode Reseller]],[1]Sheet1!$A:$B,2,0),0)</f>
        <v>1.75</v>
      </c>
    </row>
    <row r="725" spans="1:15" x14ac:dyDescent="0.25">
      <c r="A725" s="13" t="s">
        <v>1145</v>
      </c>
      <c r="B725" s="14" t="s">
        <v>9308</v>
      </c>
      <c r="C725" s="15" t="s">
        <v>8213</v>
      </c>
      <c r="D725" s="15" t="s">
        <v>8231</v>
      </c>
      <c r="E725" s="16">
        <v>43166.619444444441</v>
      </c>
      <c r="F725" s="7" t="s">
        <v>8204</v>
      </c>
      <c r="G725" s="13" t="s">
        <v>1145</v>
      </c>
      <c r="H725" s="15" t="str">
        <f>UPPER(Tb_Reseller[[#This Row],[Agen id]]&amp;"-"&amp;VLOOKUP(Tb_Reseller[[#This Row],[Agen id]],A:B,2,0)&amp;"("&amp;Tb_Reseller[[#This Row],[Short]]&amp;")")</f>
        <v>AR11704-ARIS CICANGKAL(P)</v>
      </c>
      <c r="I725" s="15" t="str">
        <f>VLOOKUP(Tb_Reseller[[#This Row],[Agen id]],Mapping_Agen!A:D,4,0)</f>
        <v>Prima</v>
      </c>
      <c r="J725" s="7" t="str">
        <f>VLOOKUP(Tb_Reseller[[#This Row],[Agen id]],Mapping_Agen!A:C,3,0)</f>
        <v>ICON</v>
      </c>
      <c r="K725" s="17" t="str">
        <f>TRIM(LEFT(Tb_Reseller[[#This Row],[Group]],2))</f>
        <v>P</v>
      </c>
      <c r="L725" s="17" t="str">
        <f>VLOOKUP(Tb_Reseller[[#This Row],[Agen id]],Mapping_Agen!A:E,5,0)</f>
        <v>Abdul Harris</v>
      </c>
      <c r="M725" s="64">
        <v>0.99999999999999933</v>
      </c>
      <c r="N725" s="65">
        <v>2.0333333333333359</v>
      </c>
      <c r="O725" s="65">
        <f>IFERROR(VLOOKUP(Tb_Reseller[[#This Row],[Kode Reseller]],[1]Sheet1!$A:$B,2,0),0)</f>
        <v>1.5</v>
      </c>
    </row>
    <row r="726" spans="1:15" x14ac:dyDescent="0.25">
      <c r="A726" s="13" t="s">
        <v>1148</v>
      </c>
      <c r="B726" s="14" t="s">
        <v>8922</v>
      </c>
      <c r="C726" s="15" t="s">
        <v>8210</v>
      </c>
      <c r="D726" s="15" t="s">
        <v>8231</v>
      </c>
      <c r="E726" s="16">
        <v>43167.493055555547</v>
      </c>
      <c r="F726" s="7" t="s">
        <v>8204</v>
      </c>
      <c r="G726" s="13" t="s">
        <v>1148</v>
      </c>
      <c r="H726" s="15" t="str">
        <f>UPPER(Tb_Reseller[[#This Row],[Agen id]]&amp;"-"&amp;VLOOKUP(Tb_Reseller[[#This Row],[Agen id]],A:B,2,0)&amp;"("&amp;Tb_Reseller[[#This Row],[Short]]&amp;")")</f>
        <v>AR11716-FARRAS CELL(RV)</v>
      </c>
      <c r="I726" s="15" t="str">
        <f>VLOOKUP(Tb_Reseller[[#This Row],[Agen id]],Mapping_Agen!A:D,4,0)</f>
        <v>No Limit</v>
      </c>
      <c r="J726" s="7" t="str">
        <f>VLOOKUP(Tb_Reseller[[#This Row],[Agen id]],Mapping_Agen!A:C,3,0)</f>
        <v>ICON</v>
      </c>
      <c r="K726" s="17" t="str">
        <f>TRIM(LEFT(Tb_Reseller[[#This Row],[Group]],2))</f>
        <v>RV</v>
      </c>
      <c r="L726" s="17" t="str">
        <f>VLOOKUP(Tb_Reseller[[#This Row],[Agen id]],Mapping_Agen!A:E,5,0)</f>
        <v>NON SCO</v>
      </c>
      <c r="M726" s="64">
        <v>0</v>
      </c>
      <c r="N726" s="65">
        <v>0</v>
      </c>
      <c r="O726" s="65">
        <f>IFERROR(VLOOKUP(Tb_Reseller[[#This Row],[Kode Reseller]],[1]Sheet1!$A:$B,2,0),0)</f>
        <v>0</v>
      </c>
    </row>
    <row r="727" spans="1:15" x14ac:dyDescent="0.25">
      <c r="A727" s="13" t="s">
        <v>1151</v>
      </c>
      <c r="B727" s="14" t="s">
        <v>9309</v>
      </c>
      <c r="C727" s="15" t="s">
        <v>8210</v>
      </c>
      <c r="D727" s="15" t="s">
        <v>8248</v>
      </c>
      <c r="E727" s="16">
        <v>43167.511805555558</v>
      </c>
      <c r="F727" s="7" t="s">
        <v>8204</v>
      </c>
      <c r="G727" s="13" t="s">
        <v>1151</v>
      </c>
      <c r="H727" s="15" t="str">
        <f>UPPER(Tb_Reseller[[#This Row],[Agen id]]&amp;"-"&amp;VLOOKUP(Tb_Reseller[[#This Row],[Agen id]],A:B,2,0)&amp;"("&amp;Tb_Reseller[[#This Row],[Short]]&amp;")")</f>
        <v>AR11717-RIASYA CELL(RV)</v>
      </c>
      <c r="I727" s="15" t="str">
        <f>VLOOKUP(Tb_Reseller[[#This Row],[Agen id]],Mapping_Agen!A:D,4,0)</f>
        <v>Limit</v>
      </c>
      <c r="J727" s="7" t="str">
        <f>VLOOKUP(Tb_Reseller[[#This Row],[Agen id]],Mapping_Agen!A:C,3,0)</f>
        <v>PP</v>
      </c>
      <c r="K727" s="17" t="str">
        <f>TRIM(LEFT(Tb_Reseller[[#This Row],[Group]],2))</f>
        <v>RV</v>
      </c>
      <c r="L727" s="17" t="str">
        <f>VLOOKUP(Tb_Reseller[[#This Row],[Agen id]],Mapping_Agen!A:E,5,0)</f>
        <v>Febri Kurniawan</v>
      </c>
      <c r="M727" s="64">
        <v>5.4838709677419315</v>
      </c>
      <c r="N727" s="65">
        <v>6.5999999999999863</v>
      </c>
      <c r="O727" s="65">
        <f>IFERROR(VLOOKUP(Tb_Reseller[[#This Row],[Kode Reseller]],[1]Sheet1!$A:$B,2,0),0)</f>
        <v>4.5</v>
      </c>
    </row>
    <row r="728" spans="1:15" x14ac:dyDescent="0.25">
      <c r="A728" s="13" t="s">
        <v>6094</v>
      </c>
      <c r="B728" s="14" t="s">
        <v>9310</v>
      </c>
      <c r="C728" s="15" t="s">
        <v>8213</v>
      </c>
      <c r="D728" s="15" t="s">
        <v>8203</v>
      </c>
      <c r="E728" s="16">
        <v>43168.48333333333</v>
      </c>
      <c r="F728" s="7" t="s">
        <v>8204</v>
      </c>
      <c r="G728" s="13" t="s">
        <v>6094</v>
      </c>
      <c r="H728" s="15" t="str">
        <f>UPPER(Tb_Reseller[[#This Row],[Agen id]]&amp;"-"&amp;VLOOKUP(Tb_Reseller[[#This Row],[Agen id]],A:B,2,0)&amp;"("&amp;Tb_Reseller[[#This Row],[Short]]&amp;")")</f>
        <v>AR11733-MD CELL(P)</v>
      </c>
      <c r="I728" s="15" t="str">
        <f>VLOOKUP(Tb_Reseller[[#This Row],[Agen id]],Mapping_Agen!A:D,4,0)</f>
        <v>Prima</v>
      </c>
      <c r="J728" s="7" t="str">
        <f>VLOOKUP(Tb_Reseller[[#This Row],[Agen id]],Mapping_Agen!A:C,3,0)</f>
        <v>BSD</v>
      </c>
      <c r="K728" s="17" t="str">
        <f>TRIM(LEFT(Tb_Reseller[[#This Row],[Group]],2))</f>
        <v>P</v>
      </c>
      <c r="L728" s="17" t="str">
        <f>VLOOKUP(Tb_Reseller[[#This Row],[Agen id]],Mapping_Agen!A:E,5,0)</f>
        <v>NON SCO</v>
      </c>
      <c r="M728" s="64">
        <v>0</v>
      </c>
      <c r="N728" s="65">
        <v>0</v>
      </c>
      <c r="O728" s="65">
        <f>IFERROR(VLOOKUP(Tb_Reseller[[#This Row],[Kode Reseller]],[1]Sheet1!$A:$B,2,0),0)</f>
        <v>0</v>
      </c>
    </row>
    <row r="729" spans="1:15" x14ac:dyDescent="0.25">
      <c r="A729" s="13" t="s">
        <v>4944</v>
      </c>
      <c r="B729" s="14" t="s">
        <v>9311</v>
      </c>
      <c r="C729" s="15" t="s">
        <v>8208</v>
      </c>
      <c r="D729" s="15" t="s">
        <v>8203</v>
      </c>
      <c r="E729" s="16">
        <v>43168.654861111107</v>
      </c>
      <c r="F729" s="7" t="s">
        <v>8204</v>
      </c>
      <c r="G729" s="13" t="s">
        <v>4944</v>
      </c>
      <c r="H729" s="15" t="str">
        <f>UPPER(Tb_Reseller[[#This Row],[Agen id]]&amp;"-"&amp;VLOOKUP(Tb_Reseller[[#This Row],[Agen id]],A:B,2,0)&amp;"("&amp;Tb_Reseller[[#This Row],[Short]]&amp;")")</f>
        <v>AR11736-WINCELL(R)</v>
      </c>
      <c r="I729" s="15" t="str">
        <f>VLOOKUP(Tb_Reseller[[#This Row],[Agen id]],Mapping_Agen!A:D,4,0)</f>
        <v>No Limit</v>
      </c>
      <c r="J729" s="7" t="str">
        <f>VLOOKUP(Tb_Reseller[[#This Row],[Agen id]],Mapping_Agen!A:C,3,0)</f>
        <v>BSD</v>
      </c>
      <c r="K729" s="17" t="str">
        <f>TRIM(LEFT(Tb_Reseller[[#This Row],[Group]],2))</f>
        <v>R</v>
      </c>
      <c r="L729" s="17" t="str">
        <f>VLOOKUP(Tb_Reseller[[#This Row],[Agen id]],Mapping_Agen!A:E,5,0)</f>
        <v>NON SCO</v>
      </c>
      <c r="M729" s="64">
        <v>0.12903225806451613</v>
      </c>
      <c r="N729" s="65">
        <v>0.23333333333333331</v>
      </c>
      <c r="O729" s="65">
        <f>IFERROR(VLOOKUP(Tb_Reseller[[#This Row],[Kode Reseller]],[1]Sheet1!$A:$B,2,0),0)</f>
        <v>0</v>
      </c>
    </row>
    <row r="730" spans="1:15" x14ac:dyDescent="0.25">
      <c r="A730" s="13" t="s">
        <v>9312</v>
      </c>
      <c r="B730" s="14" t="s">
        <v>9313</v>
      </c>
      <c r="C730" s="15" t="s">
        <v>8213</v>
      </c>
      <c r="D730" s="15" t="s">
        <v>9314</v>
      </c>
      <c r="E730" s="16">
        <v>43168.901388888888</v>
      </c>
      <c r="F730" s="7" t="s">
        <v>8268</v>
      </c>
      <c r="G730" s="13" t="s">
        <v>1145</v>
      </c>
      <c r="H730" s="15" t="str">
        <f>UPPER(Tb_Reseller[[#This Row],[Agen id]]&amp;"-"&amp;VLOOKUP(Tb_Reseller[[#This Row],[Agen id]],A:B,2,0)&amp;"("&amp;Tb_Reseller[[#This Row],[Short]]&amp;")")</f>
        <v>AR11704-ARIS CICANGKAL(P)</v>
      </c>
      <c r="I730" s="15" t="str">
        <f>VLOOKUP(Tb_Reseller[[#This Row],[Agen id]],Mapping_Agen!A:D,4,0)</f>
        <v>Prima</v>
      </c>
      <c r="J730" s="7" t="str">
        <f>VLOOKUP(Tb_Reseller[[#This Row],[Agen id]],Mapping_Agen!A:C,3,0)</f>
        <v>ICON</v>
      </c>
      <c r="K730" s="17" t="str">
        <f>TRIM(LEFT(Tb_Reseller[[#This Row],[Group]],2))</f>
        <v>P</v>
      </c>
      <c r="L730" s="17" t="str">
        <f>VLOOKUP(Tb_Reseller[[#This Row],[Agen id]],Mapping_Agen!A:E,5,0)</f>
        <v>Abdul Harris</v>
      </c>
      <c r="M730" s="64">
        <v>4.2903225806451584</v>
      </c>
      <c r="N730" s="65">
        <v>2.7333333333333334</v>
      </c>
      <c r="O730" s="65">
        <f>IFERROR(VLOOKUP(Tb_Reseller[[#This Row],[Kode Reseller]],[1]Sheet1!$A:$B,2,0),0)</f>
        <v>2.25</v>
      </c>
    </row>
    <row r="731" spans="1:15" x14ac:dyDescent="0.25">
      <c r="A731" s="13" t="s">
        <v>9315</v>
      </c>
      <c r="B731" s="14" t="s">
        <v>9316</v>
      </c>
      <c r="C731" s="15" t="s">
        <v>8357</v>
      </c>
      <c r="D731" s="15" t="s">
        <v>9317</v>
      </c>
      <c r="E731" s="16">
        <v>43169.739583333343</v>
      </c>
      <c r="F731" s="7" t="s">
        <v>8268</v>
      </c>
      <c r="G731" s="13" t="s">
        <v>697</v>
      </c>
      <c r="H731" s="15" t="str">
        <f>UPPER(Tb_Reseller[[#This Row],[Agen id]]&amp;"-"&amp;VLOOKUP(Tb_Reseller[[#This Row],[Agen id]],A:B,2,0)&amp;"("&amp;Tb_Reseller[[#This Row],[Short]]&amp;")")</f>
        <v>AR05650-AZMI CELL(M3)</v>
      </c>
      <c r="I731" s="15" t="str">
        <f>VLOOKUP(Tb_Reseller[[#This Row],[Agen id]],Mapping_Agen!A:D,4,0)</f>
        <v>No Limit</v>
      </c>
      <c r="J731" s="7" t="str">
        <f>VLOOKUP(Tb_Reseller[[#This Row],[Agen id]],Mapping_Agen!A:C,3,0)</f>
        <v>BSD</v>
      </c>
      <c r="K731" s="17" t="str">
        <f>TRIM(LEFT(Tb_Reseller[[#This Row],[Group]],2))</f>
        <v>M3</v>
      </c>
      <c r="L731" s="17" t="str">
        <f>VLOOKUP(Tb_Reseller[[#This Row],[Agen id]],Mapping_Agen!A:E,5,0)</f>
        <v>NON SCO</v>
      </c>
      <c r="M731" s="64">
        <v>0</v>
      </c>
      <c r="N731" s="65">
        <v>0</v>
      </c>
      <c r="O731" s="65">
        <f>IFERROR(VLOOKUP(Tb_Reseller[[#This Row],[Kode Reseller]],[1]Sheet1!$A:$B,2,0),0)</f>
        <v>0</v>
      </c>
    </row>
    <row r="732" spans="1:15" x14ac:dyDescent="0.25">
      <c r="A732" s="13" t="s">
        <v>9318</v>
      </c>
      <c r="B732" s="14" t="s">
        <v>9319</v>
      </c>
      <c r="C732" s="15" t="s">
        <v>8213</v>
      </c>
      <c r="D732" s="15" t="s">
        <v>9108</v>
      </c>
      <c r="E732" s="16">
        <v>43170.907638888893</v>
      </c>
      <c r="F732" s="7" t="s">
        <v>8268</v>
      </c>
      <c r="G732" s="13" t="s">
        <v>909</v>
      </c>
      <c r="H732" s="15" t="str">
        <f>UPPER(Tb_Reseller[[#This Row],[Agen id]]&amp;"-"&amp;VLOOKUP(Tb_Reseller[[#This Row],[Agen id]],A:B,2,0)&amp;"("&amp;Tb_Reseller[[#This Row],[Short]]&amp;")")</f>
        <v>AR08951-SISKA CELL(P)</v>
      </c>
      <c r="I732" s="15" t="str">
        <f>VLOOKUP(Tb_Reseller[[#This Row],[Agen id]],Mapping_Agen!A:D,4,0)</f>
        <v>Prima</v>
      </c>
      <c r="J732" s="7" t="str">
        <f>VLOOKUP(Tb_Reseller[[#This Row],[Agen id]],Mapping_Agen!A:C,3,0)</f>
        <v>ICON</v>
      </c>
      <c r="K732" s="17" t="str">
        <f>TRIM(LEFT(Tb_Reseller[[#This Row],[Group]],2))</f>
        <v>P</v>
      </c>
      <c r="L732" s="17" t="str">
        <f>VLOOKUP(Tb_Reseller[[#This Row],[Agen id]],Mapping_Agen!A:E,5,0)</f>
        <v>NON SCO</v>
      </c>
      <c r="M732" s="64">
        <v>0.41935483870967727</v>
      </c>
      <c r="N732" s="65">
        <v>0.39999999999999997</v>
      </c>
      <c r="O732" s="65">
        <f>IFERROR(VLOOKUP(Tb_Reseller[[#This Row],[Kode Reseller]],[1]Sheet1!$A:$B,2,0),0)</f>
        <v>0.75</v>
      </c>
    </row>
    <row r="733" spans="1:15" x14ac:dyDescent="0.25">
      <c r="A733" s="13" t="s">
        <v>1685</v>
      </c>
      <c r="B733" s="14" t="s">
        <v>9320</v>
      </c>
      <c r="C733" s="15" t="s">
        <v>8213</v>
      </c>
      <c r="D733" s="15" t="s">
        <v>8203</v>
      </c>
      <c r="E733" s="16">
        <v>43174.350694444453</v>
      </c>
      <c r="F733" s="7" t="s">
        <v>8204</v>
      </c>
      <c r="G733" s="13" t="s">
        <v>1685</v>
      </c>
      <c r="H733" s="15" t="str">
        <f>UPPER(Tb_Reseller[[#This Row],[Agen id]]&amp;"-"&amp;VLOOKUP(Tb_Reseller[[#This Row],[Agen id]],A:B,2,0)&amp;"("&amp;Tb_Reseller[[#This Row],[Short]]&amp;")")</f>
        <v>AR11779-HENDRA RIO CELL(P)</v>
      </c>
      <c r="I733" s="15" t="str">
        <f>VLOOKUP(Tb_Reseller[[#This Row],[Agen id]],Mapping_Agen!A:D,4,0)</f>
        <v>Prima</v>
      </c>
      <c r="J733" s="7" t="str">
        <f>VLOOKUP(Tb_Reseller[[#This Row],[Agen id]],Mapping_Agen!A:C,3,0)</f>
        <v>BSD</v>
      </c>
      <c r="K733" s="17" t="str">
        <f>TRIM(LEFT(Tb_Reseller[[#This Row],[Group]],2))</f>
        <v>P</v>
      </c>
      <c r="L733" s="17" t="str">
        <f>VLOOKUP(Tb_Reseller[[#This Row],[Agen id]],Mapping_Agen!A:E,5,0)</f>
        <v>NON SCO</v>
      </c>
      <c r="M733" s="64">
        <v>1.6451612903225794</v>
      </c>
      <c r="N733" s="65">
        <v>2.200000000000002</v>
      </c>
      <c r="O733" s="65">
        <f>IFERROR(VLOOKUP(Tb_Reseller[[#This Row],[Kode Reseller]],[1]Sheet1!$A:$B,2,0),0)</f>
        <v>1.25</v>
      </c>
    </row>
    <row r="734" spans="1:15" x14ac:dyDescent="0.25">
      <c r="A734" s="13" t="s">
        <v>9321</v>
      </c>
      <c r="B734" s="14" t="s">
        <v>9322</v>
      </c>
      <c r="C734" s="15" t="s">
        <v>8357</v>
      </c>
      <c r="D734" s="15" t="s">
        <v>8695</v>
      </c>
      <c r="E734" s="16">
        <v>43174.868750000001</v>
      </c>
      <c r="F734" s="7" t="s">
        <v>8268</v>
      </c>
      <c r="G734" s="13" t="s">
        <v>5788</v>
      </c>
      <c r="H734" s="15" t="str">
        <f>UPPER(Tb_Reseller[[#This Row],[Agen id]]&amp;"-"&amp;VLOOKUP(Tb_Reseller[[#This Row],[Agen id]],A:B,2,0)&amp;"("&amp;Tb_Reseller[[#This Row],[Short]]&amp;")")</f>
        <v>AR01854-DISC CELL(M3)</v>
      </c>
      <c r="I734" s="15" t="str">
        <f>VLOOKUP(Tb_Reseller[[#This Row],[Agen id]],Mapping_Agen!A:D,4,0)</f>
        <v>No Limit</v>
      </c>
      <c r="J734" s="7" t="str">
        <f>VLOOKUP(Tb_Reseller[[#This Row],[Agen id]],Mapping_Agen!A:C,3,0)</f>
        <v>PP</v>
      </c>
      <c r="K734" s="17" t="str">
        <f>TRIM(LEFT(Tb_Reseller[[#This Row],[Group]],2))</f>
        <v>M3</v>
      </c>
      <c r="L734" s="17" t="str">
        <f>VLOOKUP(Tb_Reseller[[#This Row],[Agen id]],Mapping_Agen!A:E,5,0)</f>
        <v>NON SCO</v>
      </c>
      <c r="M734" s="64">
        <v>0</v>
      </c>
      <c r="N734" s="65">
        <v>0</v>
      </c>
      <c r="O734" s="65">
        <f>IFERROR(VLOOKUP(Tb_Reseller[[#This Row],[Kode Reseller]],[1]Sheet1!$A:$B,2,0),0)</f>
        <v>0</v>
      </c>
    </row>
    <row r="735" spans="1:15" x14ac:dyDescent="0.25">
      <c r="A735" s="13" t="s">
        <v>9323</v>
      </c>
      <c r="B735" s="14" t="s">
        <v>9077</v>
      </c>
      <c r="C735" s="15" t="s">
        <v>8213</v>
      </c>
      <c r="D735" s="15" t="s">
        <v>8521</v>
      </c>
      <c r="E735" s="16">
        <v>43177.376388888893</v>
      </c>
      <c r="F735" s="7" t="s">
        <v>8268</v>
      </c>
      <c r="G735" s="13" t="s">
        <v>432</v>
      </c>
      <c r="H735" s="15" t="str">
        <f>UPPER(Tb_Reseller[[#This Row],[Agen id]]&amp;"-"&amp;VLOOKUP(Tb_Reseller[[#This Row],[Agen id]],A:B,2,0)&amp;"("&amp;Tb_Reseller[[#This Row],[Short]]&amp;")")</f>
        <v>AR01800-FARID CELL(P)</v>
      </c>
      <c r="I735" s="15" t="str">
        <f>VLOOKUP(Tb_Reseller[[#This Row],[Agen id]],Mapping_Agen!A:D,4,0)</f>
        <v>Prima</v>
      </c>
      <c r="J735" s="7" t="str">
        <f>VLOOKUP(Tb_Reseller[[#This Row],[Agen id]],Mapping_Agen!A:C,3,0)</f>
        <v>BSD</v>
      </c>
      <c r="K735" s="17" t="str">
        <f>TRIM(LEFT(Tb_Reseller[[#This Row],[Group]],2))</f>
        <v>P</v>
      </c>
      <c r="L735" s="17" t="str">
        <f>VLOOKUP(Tb_Reseller[[#This Row],[Agen id]],Mapping_Agen!A:E,5,0)</f>
        <v>NON SCO</v>
      </c>
      <c r="M735" s="64">
        <v>0</v>
      </c>
      <c r="N735" s="65">
        <v>0</v>
      </c>
      <c r="O735" s="65">
        <f>IFERROR(VLOOKUP(Tb_Reseller[[#This Row],[Kode Reseller]],[1]Sheet1!$A:$B,2,0),0)</f>
        <v>0</v>
      </c>
    </row>
    <row r="736" spans="1:15" x14ac:dyDescent="0.25">
      <c r="A736" s="13" t="s">
        <v>4491</v>
      </c>
      <c r="B736" s="14" t="s">
        <v>9324</v>
      </c>
      <c r="C736" s="15" t="s">
        <v>8213</v>
      </c>
      <c r="D736" s="15" t="s">
        <v>8203</v>
      </c>
      <c r="E736" s="16">
        <v>43177.48333333333</v>
      </c>
      <c r="F736" s="7" t="s">
        <v>8204</v>
      </c>
      <c r="G736" s="13" t="s">
        <v>4491</v>
      </c>
      <c r="H736" s="15" t="str">
        <f>UPPER(Tb_Reseller[[#This Row],[Agen id]]&amp;"-"&amp;VLOOKUP(Tb_Reseller[[#This Row],[Agen id]],A:B,2,0)&amp;"("&amp;Tb_Reseller[[#This Row],[Short]]&amp;")")</f>
        <v>AR11801-INEZCELL(P)</v>
      </c>
      <c r="I736" s="15" t="str">
        <f>VLOOKUP(Tb_Reseller[[#This Row],[Agen id]],Mapping_Agen!A:D,4,0)</f>
        <v>Prima</v>
      </c>
      <c r="J736" s="7" t="str">
        <f>VLOOKUP(Tb_Reseller[[#This Row],[Agen id]],Mapping_Agen!A:C,3,0)</f>
        <v>BSD</v>
      </c>
      <c r="K736" s="17" t="str">
        <f>TRIM(LEFT(Tb_Reseller[[#This Row],[Group]],2))</f>
        <v>P</v>
      </c>
      <c r="L736" s="17" t="str">
        <f>VLOOKUP(Tb_Reseller[[#This Row],[Agen id]],Mapping_Agen!A:E,5,0)</f>
        <v>NON SCO</v>
      </c>
      <c r="M736" s="64">
        <v>0.25806451612903225</v>
      </c>
      <c r="N736" s="65">
        <v>0.36666666666666664</v>
      </c>
      <c r="O736" s="65">
        <f>IFERROR(VLOOKUP(Tb_Reseller[[#This Row],[Kode Reseller]],[1]Sheet1!$A:$B,2,0),0)</f>
        <v>0</v>
      </c>
    </row>
    <row r="737" spans="1:15" x14ac:dyDescent="0.25">
      <c r="A737" s="13" t="s">
        <v>1162</v>
      </c>
      <c r="B737" s="14" t="s">
        <v>9325</v>
      </c>
      <c r="C737" s="15" t="s">
        <v>8208</v>
      </c>
      <c r="D737" s="15" t="s">
        <v>8231</v>
      </c>
      <c r="E737" s="16">
        <v>43179.524305555547</v>
      </c>
      <c r="F737" s="7" t="s">
        <v>8204</v>
      </c>
      <c r="G737" s="13" t="s">
        <v>1162</v>
      </c>
      <c r="H737" s="15" t="str">
        <f>UPPER(Tb_Reseller[[#This Row],[Agen id]]&amp;"-"&amp;VLOOKUP(Tb_Reseller[[#This Row],[Agen id]],A:B,2,0)&amp;"("&amp;Tb_Reseller[[#This Row],[Short]]&amp;")")</f>
        <v>AR11826-PUTTRA CELL(R)</v>
      </c>
      <c r="I737" s="15" t="str">
        <f>VLOOKUP(Tb_Reseller[[#This Row],[Agen id]],Mapping_Agen!A:D,4,0)</f>
        <v>No Limit</v>
      </c>
      <c r="J737" s="7" t="str">
        <f>VLOOKUP(Tb_Reseller[[#This Row],[Agen id]],Mapping_Agen!A:C,3,0)</f>
        <v>ICON</v>
      </c>
      <c r="K737" s="17" t="str">
        <f>TRIM(LEFT(Tb_Reseller[[#This Row],[Group]],2))</f>
        <v>R</v>
      </c>
      <c r="L737" s="17" t="str">
        <f>VLOOKUP(Tb_Reseller[[#This Row],[Agen id]],Mapping_Agen!A:E,5,0)</f>
        <v>NON SCO</v>
      </c>
      <c r="M737" s="64">
        <v>0</v>
      </c>
      <c r="N737" s="65">
        <v>0</v>
      </c>
      <c r="O737" s="65">
        <f>IFERROR(VLOOKUP(Tb_Reseller[[#This Row],[Kode Reseller]],[1]Sheet1!$A:$B,2,0),0)</f>
        <v>0</v>
      </c>
    </row>
    <row r="738" spans="1:15" x14ac:dyDescent="0.25">
      <c r="A738" s="13" t="s">
        <v>423</v>
      </c>
      <c r="B738" s="14" t="s">
        <v>9326</v>
      </c>
      <c r="C738" s="15" t="s">
        <v>8213</v>
      </c>
      <c r="D738" s="15" t="s">
        <v>8248</v>
      </c>
      <c r="E738" s="16">
        <v>43185.543055555558</v>
      </c>
      <c r="F738" s="7" t="s">
        <v>8204</v>
      </c>
      <c r="G738" s="13" t="s">
        <v>423</v>
      </c>
      <c r="H738" s="15" t="str">
        <f>UPPER(Tb_Reseller[[#This Row],[Agen id]]&amp;"-"&amp;VLOOKUP(Tb_Reseller[[#This Row],[Agen id]],A:B,2,0)&amp;"("&amp;Tb_Reseller[[#This Row],[Short]]&amp;")")</f>
        <v>AR11892-RIZIYA CELL(P)</v>
      </c>
      <c r="I738" s="15" t="str">
        <f>VLOOKUP(Tb_Reseller[[#This Row],[Agen id]],Mapping_Agen!A:D,4,0)</f>
        <v>Prima</v>
      </c>
      <c r="J738" s="7" t="str">
        <f>VLOOKUP(Tb_Reseller[[#This Row],[Agen id]],Mapping_Agen!A:C,3,0)</f>
        <v>PP</v>
      </c>
      <c r="K738" s="17" t="str">
        <f>TRIM(LEFT(Tb_Reseller[[#This Row],[Group]],2))</f>
        <v>P</v>
      </c>
      <c r="L738" s="17" t="str">
        <f>VLOOKUP(Tb_Reseller[[#This Row],[Agen id]],Mapping_Agen!A:E,5,0)</f>
        <v>NON SCO</v>
      </c>
      <c r="M738" s="64">
        <v>5.7096774193548345</v>
      </c>
      <c r="N738" s="65">
        <v>5.9999999999999885</v>
      </c>
      <c r="O738" s="65">
        <f>IFERROR(VLOOKUP(Tb_Reseller[[#This Row],[Kode Reseller]],[1]Sheet1!$A:$B,2,0),0)</f>
        <v>8.25</v>
      </c>
    </row>
    <row r="739" spans="1:15" x14ac:dyDescent="0.25">
      <c r="A739" s="13" t="s">
        <v>1166</v>
      </c>
      <c r="B739" s="14" t="s">
        <v>9327</v>
      </c>
      <c r="C739" s="15" t="s">
        <v>8210</v>
      </c>
      <c r="D739" s="15" t="s">
        <v>8203</v>
      </c>
      <c r="E739" s="16">
        <v>43185.595833333333</v>
      </c>
      <c r="F739" s="7" t="s">
        <v>8204</v>
      </c>
      <c r="G739" s="13" t="s">
        <v>1166</v>
      </c>
      <c r="H739" s="15" t="str">
        <f>UPPER(Tb_Reseller[[#This Row],[Agen id]]&amp;"-"&amp;VLOOKUP(Tb_Reseller[[#This Row],[Agen id]],A:B,2,0)&amp;"("&amp;Tb_Reseller[[#This Row],[Short]]&amp;")")</f>
        <v>AR11893-AFFAN CELL(RV)</v>
      </c>
      <c r="I739" s="15" t="str">
        <f>VLOOKUP(Tb_Reseller[[#This Row],[Agen id]],Mapping_Agen!A:D,4,0)</f>
        <v>Limit</v>
      </c>
      <c r="J739" s="7" t="str">
        <f>VLOOKUP(Tb_Reseller[[#This Row],[Agen id]],Mapping_Agen!A:C,3,0)</f>
        <v>BSD</v>
      </c>
      <c r="K739" s="17" t="str">
        <f>TRIM(LEFT(Tb_Reseller[[#This Row],[Group]],2))</f>
        <v>RV</v>
      </c>
      <c r="L739" s="17" t="str">
        <f>VLOOKUP(Tb_Reseller[[#This Row],[Agen id]],Mapping_Agen!A:E,5,0)</f>
        <v>Hupron</v>
      </c>
      <c r="M739" s="64">
        <v>6.3870967741935436</v>
      </c>
      <c r="N739" s="65">
        <v>5.9999999999999885</v>
      </c>
      <c r="O739" s="65">
        <f>IFERROR(VLOOKUP(Tb_Reseller[[#This Row],[Kode Reseller]],[1]Sheet1!$A:$B,2,0),0)</f>
        <v>6.5</v>
      </c>
    </row>
    <row r="740" spans="1:15" x14ac:dyDescent="0.25">
      <c r="A740" s="13" t="s">
        <v>1169</v>
      </c>
      <c r="B740" s="14" t="s">
        <v>9328</v>
      </c>
      <c r="C740" s="15" t="s">
        <v>8213</v>
      </c>
      <c r="D740" s="15" t="s">
        <v>8248</v>
      </c>
      <c r="E740" s="16">
        <v>43186.612500000003</v>
      </c>
      <c r="F740" s="7" t="s">
        <v>8204</v>
      </c>
      <c r="G740" s="13" t="s">
        <v>1169</v>
      </c>
      <c r="H740" s="15" t="str">
        <f>UPPER(Tb_Reseller[[#This Row],[Agen id]]&amp;"-"&amp;VLOOKUP(Tb_Reseller[[#This Row],[Agen id]],A:B,2,0)&amp;"("&amp;Tb_Reseller[[#This Row],[Short]]&amp;")")</f>
        <v>AR11908-PUTRI CELL(P)</v>
      </c>
      <c r="I740" s="15" t="str">
        <f>VLOOKUP(Tb_Reseller[[#This Row],[Agen id]],Mapping_Agen!A:D,4,0)</f>
        <v>Prima</v>
      </c>
      <c r="J740" s="7" t="str">
        <f>VLOOKUP(Tb_Reseller[[#This Row],[Agen id]],Mapping_Agen!A:C,3,0)</f>
        <v>PP</v>
      </c>
      <c r="K740" s="17" t="str">
        <f>TRIM(LEFT(Tb_Reseller[[#This Row],[Group]],2))</f>
        <v>P</v>
      </c>
      <c r="L740" s="17" t="str">
        <f>VLOOKUP(Tb_Reseller[[#This Row],[Agen id]],Mapping_Agen!A:E,5,0)</f>
        <v>NON SCO</v>
      </c>
      <c r="M740" s="64">
        <v>12.000000000000099</v>
      </c>
      <c r="N740" s="65">
        <v>9.7333333333333094</v>
      </c>
      <c r="O740" s="65">
        <f>IFERROR(VLOOKUP(Tb_Reseller[[#This Row],[Kode Reseller]],[1]Sheet1!$A:$B,2,0),0)</f>
        <v>8.25</v>
      </c>
    </row>
    <row r="741" spans="1:15" x14ac:dyDescent="0.25">
      <c r="A741" s="13" t="s">
        <v>370</v>
      </c>
      <c r="B741" s="14" t="s">
        <v>9329</v>
      </c>
      <c r="C741" s="15" t="s">
        <v>8210</v>
      </c>
      <c r="D741" s="15" t="s">
        <v>8231</v>
      </c>
      <c r="E741" s="16">
        <v>43190.656944444447</v>
      </c>
      <c r="F741" s="7" t="s">
        <v>8204</v>
      </c>
      <c r="G741" s="13" t="s">
        <v>370</v>
      </c>
      <c r="H741" s="15" t="str">
        <f>UPPER(Tb_Reseller[[#This Row],[Agen id]]&amp;"-"&amp;VLOOKUP(Tb_Reseller[[#This Row],[Agen id]],A:B,2,0)&amp;"("&amp;Tb_Reseller[[#This Row],[Short]]&amp;")")</f>
        <v>AR11952-NICO CELL(RV)</v>
      </c>
      <c r="I741" s="15" t="str">
        <f>VLOOKUP(Tb_Reseller[[#This Row],[Agen id]],Mapping_Agen!A:D,4,0)</f>
        <v>Limit</v>
      </c>
      <c r="J741" s="7" t="str">
        <f>VLOOKUP(Tb_Reseller[[#This Row],[Agen id]],Mapping_Agen!A:C,3,0)</f>
        <v>ICON</v>
      </c>
      <c r="K741" s="17" t="str">
        <f>TRIM(LEFT(Tb_Reseller[[#This Row],[Group]],2))</f>
        <v>RV</v>
      </c>
      <c r="L741" s="17" t="str">
        <f>VLOOKUP(Tb_Reseller[[#This Row],[Agen id]],Mapping_Agen!A:E,5,0)</f>
        <v>Abdul Harris</v>
      </c>
      <c r="M741" s="64">
        <v>5.2903225806451575</v>
      </c>
      <c r="N741" s="65">
        <v>7.4333333333333167</v>
      </c>
      <c r="O741" s="65">
        <f>IFERROR(VLOOKUP(Tb_Reseller[[#This Row],[Kode Reseller]],[1]Sheet1!$A:$B,2,0),0)</f>
        <v>7</v>
      </c>
    </row>
    <row r="742" spans="1:15" x14ac:dyDescent="0.25">
      <c r="A742" s="13" t="s">
        <v>1177</v>
      </c>
      <c r="B742" s="14" t="s">
        <v>9330</v>
      </c>
      <c r="C742" s="15" t="s">
        <v>8237</v>
      </c>
      <c r="D742" s="15" t="s">
        <v>8248</v>
      </c>
      <c r="E742" s="16">
        <v>43194.425694444442</v>
      </c>
      <c r="F742" s="7" t="s">
        <v>8204</v>
      </c>
      <c r="G742" s="13" t="s">
        <v>1177</v>
      </c>
      <c r="H742" s="15" t="str">
        <f>UPPER(Tb_Reseller[[#This Row],[Agen id]]&amp;"-"&amp;VLOOKUP(Tb_Reseller[[#This Row],[Agen id]],A:B,2,0)&amp;"("&amp;Tb_Reseller[[#This Row],[Short]]&amp;")")</f>
        <v>AR11992-ASTRI CELL(M)</v>
      </c>
      <c r="I742" s="15" t="str">
        <f>VLOOKUP(Tb_Reseller[[#This Row],[Agen id]],Mapping_Agen!A:D,4,0)</f>
        <v>No Limit</v>
      </c>
      <c r="J742" s="7" t="str">
        <f>VLOOKUP(Tb_Reseller[[#This Row],[Agen id]],Mapping_Agen!A:C,3,0)</f>
        <v>PP</v>
      </c>
      <c r="K742" s="17" t="str">
        <f>TRIM(LEFT(Tb_Reseller[[#This Row],[Group]],2))</f>
        <v>M</v>
      </c>
      <c r="L742" s="17" t="str">
        <f>VLOOKUP(Tb_Reseller[[#This Row],[Agen id]],Mapping_Agen!A:E,5,0)</f>
        <v>NON SCO</v>
      </c>
      <c r="M742" s="64">
        <v>0</v>
      </c>
      <c r="N742" s="65">
        <v>0</v>
      </c>
      <c r="O742" s="65">
        <f>IFERROR(VLOOKUP(Tb_Reseller[[#This Row],[Kode Reseller]],[1]Sheet1!$A:$B,2,0),0)</f>
        <v>0</v>
      </c>
    </row>
    <row r="743" spans="1:15" x14ac:dyDescent="0.25">
      <c r="A743" s="13" t="s">
        <v>1179</v>
      </c>
      <c r="B743" s="14" t="s">
        <v>9331</v>
      </c>
      <c r="C743" s="15" t="s">
        <v>8210</v>
      </c>
      <c r="D743" s="15" t="s">
        <v>8248</v>
      </c>
      <c r="E743" s="16">
        <v>43195.474305555559</v>
      </c>
      <c r="F743" s="7" t="s">
        <v>8204</v>
      </c>
      <c r="G743" s="13" t="s">
        <v>1179</v>
      </c>
      <c r="H743" s="15" t="str">
        <f>UPPER(Tb_Reseller[[#This Row],[Agen id]]&amp;"-"&amp;VLOOKUP(Tb_Reseller[[#This Row],[Agen id]],A:B,2,0)&amp;"("&amp;Tb_Reseller[[#This Row],[Short]]&amp;")")</f>
        <v>AR12008-NANDI CELL(RV)</v>
      </c>
      <c r="I743" s="15" t="str">
        <f>VLOOKUP(Tb_Reseller[[#This Row],[Agen id]],Mapping_Agen!A:D,4,0)</f>
        <v>Limit</v>
      </c>
      <c r="J743" s="7" t="str">
        <f>VLOOKUP(Tb_Reseller[[#This Row],[Agen id]],Mapping_Agen!A:C,3,0)</f>
        <v>PP</v>
      </c>
      <c r="K743" s="17" t="str">
        <f>TRIM(LEFT(Tb_Reseller[[#This Row],[Group]],2))</f>
        <v>RV</v>
      </c>
      <c r="L743" s="17" t="str">
        <f>VLOOKUP(Tb_Reseller[[#This Row],[Agen id]],Mapping_Agen!A:E,5,0)</f>
        <v>Mas Komarjaya</v>
      </c>
      <c r="M743" s="64">
        <v>4.6451612903225774</v>
      </c>
      <c r="N743" s="65">
        <v>4.0999999999999952</v>
      </c>
      <c r="O743" s="65">
        <f>IFERROR(VLOOKUP(Tb_Reseller[[#This Row],[Kode Reseller]],[1]Sheet1!$A:$B,2,0),0)</f>
        <v>4</v>
      </c>
    </row>
    <row r="744" spans="1:15" x14ac:dyDescent="0.25">
      <c r="A744" s="13" t="s">
        <v>9332</v>
      </c>
      <c r="B744" s="14" t="s">
        <v>9333</v>
      </c>
      <c r="C744" s="15" t="s">
        <v>8213</v>
      </c>
      <c r="D744" s="15" t="s">
        <v>9294</v>
      </c>
      <c r="E744" s="16">
        <v>43196.390972222223</v>
      </c>
      <c r="F744" s="7" t="s">
        <v>8268</v>
      </c>
      <c r="G744" s="13" t="s">
        <v>432</v>
      </c>
      <c r="H744" s="15" t="str">
        <f>UPPER(Tb_Reseller[[#This Row],[Agen id]]&amp;"-"&amp;VLOOKUP(Tb_Reseller[[#This Row],[Agen id]],A:B,2,0)&amp;"("&amp;Tb_Reseller[[#This Row],[Short]]&amp;")")</f>
        <v>AR01800-FARID CELL(P)</v>
      </c>
      <c r="I744" s="15" t="str">
        <f>VLOOKUP(Tb_Reseller[[#This Row],[Agen id]],Mapping_Agen!A:D,4,0)</f>
        <v>Prima</v>
      </c>
      <c r="J744" s="7" t="str">
        <f>VLOOKUP(Tb_Reseller[[#This Row],[Agen id]],Mapping_Agen!A:C,3,0)</f>
        <v>BSD</v>
      </c>
      <c r="K744" s="17" t="str">
        <f>TRIM(LEFT(Tb_Reseller[[#This Row],[Group]],2))</f>
        <v>P</v>
      </c>
      <c r="L744" s="17" t="str">
        <f>VLOOKUP(Tb_Reseller[[#This Row],[Agen id]],Mapping_Agen!A:E,5,0)</f>
        <v>NON SCO</v>
      </c>
      <c r="M744" s="64">
        <v>0.12903225806451613</v>
      </c>
      <c r="N744" s="65">
        <v>0.1</v>
      </c>
      <c r="O744" s="65">
        <f>IFERROR(VLOOKUP(Tb_Reseller[[#This Row],[Kode Reseller]],[1]Sheet1!$A:$B,2,0),0)</f>
        <v>0</v>
      </c>
    </row>
    <row r="745" spans="1:15" x14ac:dyDescent="0.25">
      <c r="A745" s="13" t="s">
        <v>1182</v>
      </c>
      <c r="B745" s="14" t="s">
        <v>9334</v>
      </c>
      <c r="C745" s="15" t="s">
        <v>8213</v>
      </c>
      <c r="D745" s="15" t="s">
        <v>8203</v>
      </c>
      <c r="E745" s="16">
        <v>43196.463194444441</v>
      </c>
      <c r="F745" s="7" t="s">
        <v>8204</v>
      </c>
      <c r="G745" s="13" t="s">
        <v>1182</v>
      </c>
      <c r="H745" s="15" t="str">
        <f>UPPER(Tb_Reseller[[#This Row],[Agen id]]&amp;"-"&amp;VLOOKUP(Tb_Reseller[[#This Row],[Agen id]],A:B,2,0)&amp;"("&amp;Tb_Reseller[[#This Row],[Short]]&amp;")")</f>
        <v>AR12021-GG CELL(P)</v>
      </c>
      <c r="I745" s="15" t="str">
        <f>VLOOKUP(Tb_Reseller[[#This Row],[Agen id]],Mapping_Agen!A:D,4,0)</f>
        <v>Prima</v>
      </c>
      <c r="J745" s="7" t="str">
        <f>VLOOKUP(Tb_Reseller[[#This Row],[Agen id]],Mapping_Agen!A:C,3,0)</f>
        <v>BSD</v>
      </c>
      <c r="K745" s="17" t="str">
        <f>TRIM(LEFT(Tb_Reseller[[#This Row],[Group]],2))</f>
        <v>P</v>
      </c>
      <c r="L745" s="17" t="str">
        <f>VLOOKUP(Tb_Reseller[[#This Row],[Agen id]],Mapping_Agen!A:E,5,0)</f>
        <v>NON SCO</v>
      </c>
      <c r="M745" s="64">
        <v>0</v>
      </c>
      <c r="N745" s="65">
        <v>0</v>
      </c>
      <c r="O745" s="65">
        <f>IFERROR(VLOOKUP(Tb_Reseller[[#This Row],[Kode Reseller]],[1]Sheet1!$A:$B,2,0),0)</f>
        <v>0</v>
      </c>
    </row>
    <row r="746" spans="1:15" x14ac:dyDescent="0.25">
      <c r="A746" s="13" t="s">
        <v>1184</v>
      </c>
      <c r="B746" s="14" t="s">
        <v>9335</v>
      </c>
      <c r="C746" s="15" t="s">
        <v>8210</v>
      </c>
      <c r="D746" s="15" t="s">
        <v>8231</v>
      </c>
      <c r="E746" s="16">
        <v>43196.65</v>
      </c>
      <c r="F746" s="7" t="s">
        <v>8204</v>
      </c>
      <c r="G746" s="13" t="s">
        <v>1184</v>
      </c>
      <c r="H746" s="15" t="str">
        <f>UPPER(Tb_Reseller[[#This Row],[Agen id]]&amp;"-"&amp;VLOOKUP(Tb_Reseller[[#This Row],[Agen id]],A:B,2,0)&amp;"("&amp;Tb_Reseller[[#This Row],[Short]]&amp;")")</f>
        <v>AR12027-NADINE CELL(RV)</v>
      </c>
      <c r="I746" s="15" t="str">
        <f>VLOOKUP(Tb_Reseller[[#This Row],[Agen id]],Mapping_Agen!A:D,4,0)</f>
        <v>No Limit</v>
      </c>
      <c r="J746" s="7" t="str">
        <f>VLOOKUP(Tb_Reseller[[#This Row],[Agen id]],Mapping_Agen!A:C,3,0)</f>
        <v>ICON</v>
      </c>
      <c r="K746" s="17" t="str">
        <f>TRIM(LEFT(Tb_Reseller[[#This Row],[Group]],2))</f>
        <v>RV</v>
      </c>
      <c r="L746" s="17" t="str">
        <f>VLOOKUP(Tb_Reseller[[#This Row],[Agen id]],Mapping_Agen!A:E,5,0)</f>
        <v>NON SCO</v>
      </c>
      <c r="M746" s="64">
        <v>0</v>
      </c>
      <c r="N746" s="65">
        <v>0</v>
      </c>
      <c r="O746" s="65">
        <f>IFERROR(VLOOKUP(Tb_Reseller[[#This Row],[Kode Reseller]],[1]Sheet1!$A:$B,2,0),0)</f>
        <v>0</v>
      </c>
    </row>
    <row r="747" spans="1:15" x14ac:dyDescent="0.25">
      <c r="A747" s="13" t="s">
        <v>1186</v>
      </c>
      <c r="B747" s="14" t="s">
        <v>9336</v>
      </c>
      <c r="C747" s="15" t="s">
        <v>8262</v>
      </c>
      <c r="D747" s="15" t="s">
        <v>8248</v>
      </c>
      <c r="E747" s="16">
        <v>43201.572916666657</v>
      </c>
      <c r="F747" s="7" t="s">
        <v>8204</v>
      </c>
      <c r="G747" s="13" t="s">
        <v>1186</v>
      </c>
      <c r="H747" s="15" t="str">
        <f>UPPER(Tb_Reseller[[#This Row],[Agen id]]&amp;"-"&amp;VLOOKUP(Tb_Reseller[[#This Row],[Agen id]],A:B,2,0)&amp;"("&amp;Tb_Reseller[[#This Row],[Short]]&amp;")")</f>
        <v>AR12074-IMAS AR CELL(RL)</v>
      </c>
      <c r="I747" s="15" t="str">
        <f>VLOOKUP(Tb_Reseller[[#This Row],[Agen id]],Mapping_Agen!A:D,4,0)</f>
        <v>Limit</v>
      </c>
      <c r="J747" s="7" t="str">
        <f>VLOOKUP(Tb_Reseller[[#This Row],[Agen id]],Mapping_Agen!A:C,3,0)</f>
        <v>PP</v>
      </c>
      <c r="K747" s="17" t="str">
        <f>TRIM(LEFT(Tb_Reseller[[#This Row],[Group]],2))</f>
        <v>RL</v>
      </c>
      <c r="L747" s="17" t="str">
        <f>VLOOKUP(Tb_Reseller[[#This Row],[Agen id]],Mapping_Agen!A:E,5,0)</f>
        <v>Mas Komarjaya</v>
      </c>
      <c r="M747" s="64">
        <v>11.87096774193558</v>
      </c>
      <c r="N747" s="65">
        <v>7.5333333333333163</v>
      </c>
      <c r="O747" s="65">
        <f>IFERROR(VLOOKUP(Tb_Reseller[[#This Row],[Kode Reseller]],[1]Sheet1!$A:$B,2,0),0)</f>
        <v>5</v>
      </c>
    </row>
    <row r="748" spans="1:15" x14ac:dyDescent="0.25">
      <c r="A748" s="13" t="s">
        <v>9337</v>
      </c>
      <c r="B748" s="14" t="s">
        <v>9328</v>
      </c>
      <c r="C748" s="15" t="s">
        <v>8213</v>
      </c>
      <c r="D748" s="15" t="s">
        <v>9338</v>
      </c>
      <c r="E748" s="16">
        <v>43201.57708333333</v>
      </c>
      <c r="F748" s="7" t="s">
        <v>8268</v>
      </c>
      <c r="G748" s="13" t="s">
        <v>1182</v>
      </c>
      <c r="H748" s="15" t="str">
        <f>UPPER(Tb_Reseller[[#This Row],[Agen id]]&amp;"-"&amp;VLOOKUP(Tb_Reseller[[#This Row],[Agen id]],A:B,2,0)&amp;"("&amp;Tb_Reseller[[#This Row],[Short]]&amp;")")</f>
        <v>AR12021-GG CELL(P)</v>
      </c>
      <c r="I748" s="15" t="str">
        <f>VLOOKUP(Tb_Reseller[[#This Row],[Agen id]],Mapping_Agen!A:D,4,0)</f>
        <v>Prima</v>
      </c>
      <c r="J748" s="7" t="str">
        <f>VLOOKUP(Tb_Reseller[[#This Row],[Agen id]],Mapping_Agen!A:C,3,0)</f>
        <v>BSD</v>
      </c>
      <c r="K748" s="17" t="str">
        <f>TRIM(LEFT(Tb_Reseller[[#This Row],[Group]],2))</f>
        <v>P</v>
      </c>
      <c r="L748" s="17" t="str">
        <f>VLOOKUP(Tb_Reseller[[#This Row],[Agen id]],Mapping_Agen!A:E,5,0)</f>
        <v>NON SCO</v>
      </c>
      <c r="M748" s="64">
        <v>0</v>
      </c>
      <c r="N748" s="65">
        <v>0</v>
      </c>
      <c r="O748" s="65">
        <f>IFERROR(VLOOKUP(Tb_Reseller[[#This Row],[Kode Reseller]],[1]Sheet1!$A:$B,2,0),0)</f>
        <v>0</v>
      </c>
    </row>
    <row r="749" spans="1:15" x14ac:dyDescent="0.25">
      <c r="A749" s="13" t="s">
        <v>1191</v>
      </c>
      <c r="B749" s="14" t="s">
        <v>9339</v>
      </c>
      <c r="C749" s="15" t="s">
        <v>8213</v>
      </c>
      <c r="D749" s="15" t="s">
        <v>8231</v>
      </c>
      <c r="E749" s="16">
        <v>43207.818055555559</v>
      </c>
      <c r="F749" s="7" t="s">
        <v>8204</v>
      </c>
      <c r="G749" s="13" t="s">
        <v>1191</v>
      </c>
      <c r="H749" s="15" t="str">
        <f>UPPER(Tb_Reseller[[#This Row],[Agen id]]&amp;"-"&amp;VLOOKUP(Tb_Reseller[[#This Row],[Agen id]],A:B,2,0)&amp;"("&amp;Tb_Reseller[[#This Row],[Short]]&amp;")")</f>
        <v>AR12141-LUBIS CELL(P)</v>
      </c>
      <c r="I749" s="15" t="str">
        <f>VLOOKUP(Tb_Reseller[[#This Row],[Agen id]],Mapping_Agen!A:D,4,0)</f>
        <v>Prima</v>
      </c>
      <c r="J749" s="7" t="str">
        <f>VLOOKUP(Tb_Reseller[[#This Row],[Agen id]],Mapping_Agen!A:C,3,0)</f>
        <v>ICON</v>
      </c>
      <c r="K749" s="17" t="str">
        <f>TRIM(LEFT(Tb_Reseller[[#This Row],[Group]],2))</f>
        <v>P</v>
      </c>
      <c r="L749" s="17" t="str">
        <f>VLOOKUP(Tb_Reseller[[#This Row],[Agen id]],Mapping_Agen!A:E,5,0)</f>
        <v>Abdul Harris</v>
      </c>
      <c r="M749" s="64">
        <v>8.8387096774193701</v>
      </c>
      <c r="N749" s="65">
        <v>7.633333333333316</v>
      </c>
      <c r="O749" s="65">
        <f>IFERROR(VLOOKUP(Tb_Reseller[[#This Row],[Kode Reseller]],[1]Sheet1!$A:$B,2,0),0)</f>
        <v>10.75</v>
      </c>
    </row>
    <row r="750" spans="1:15" x14ac:dyDescent="0.25">
      <c r="A750" s="13" t="s">
        <v>9340</v>
      </c>
      <c r="B750" s="14" t="s">
        <v>9341</v>
      </c>
      <c r="C750" s="15" t="s">
        <v>8562</v>
      </c>
      <c r="D750" s="15" t="s">
        <v>9342</v>
      </c>
      <c r="E750" s="16">
        <v>43209.615972222222</v>
      </c>
      <c r="F750" s="7" t="s">
        <v>8268</v>
      </c>
      <c r="G750" s="13" t="s">
        <v>1073</v>
      </c>
      <c r="H750" s="15" t="str">
        <f>UPPER(Tb_Reseller[[#This Row],[Agen id]]&amp;"-"&amp;VLOOKUP(Tb_Reseller[[#This Row],[Agen id]],A:B,2,0)&amp;"("&amp;Tb_Reseller[[#This Row],[Short]]&amp;")")</f>
        <v>AR11057-TAMY CELL(MV)</v>
      </c>
      <c r="I750" s="15" t="str">
        <f>VLOOKUP(Tb_Reseller[[#This Row],[Agen id]],Mapping_Agen!A:D,4,0)</f>
        <v>Limit</v>
      </c>
      <c r="J750" s="7" t="str">
        <f>VLOOKUP(Tb_Reseller[[#This Row],[Agen id]],Mapping_Agen!A:C,3,0)</f>
        <v>BSD</v>
      </c>
      <c r="K750" s="17" t="str">
        <f>TRIM(LEFT(Tb_Reseller[[#This Row],[Group]],2))</f>
        <v>MV</v>
      </c>
      <c r="L750" s="17" t="str">
        <f>VLOOKUP(Tb_Reseller[[#This Row],[Agen id]],Mapping_Agen!A:E,5,0)</f>
        <v>Hupron</v>
      </c>
      <c r="M750" s="64">
        <v>1.5161290322580634</v>
      </c>
      <c r="N750" s="65">
        <v>1.0666666666666667</v>
      </c>
      <c r="O750" s="65">
        <f>IFERROR(VLOOKUP(Tb_Reseller[[#This Row],[Kode Reseller]],[1]Sheet1!$A:$B,2,0),0)</f>
        <v>1.25</v>
      </c>
    </row>
    <row r="751" spans="1:15" x14ac:dyDescent="0.25">
      <c r="A751" s="13" t="s">
        <v>9343</v>
      </c>
      <c r="B751" s="14" t="s">
        <v>9344</v>
      </c>
      <c r="C751" s="15" t="s">
        <v>8213</v>
      </c>
      <c r="D751" s="15" t="s">
        <v>9345</v>
      </c>
      <c r="E751" s="16">
        <v>43210.936111111107</v>
      </c>
      <c r="F751" s="7" t="s">
        <v>8268</v>
      </c>
      <c r="G751" s="13" t="s">
        <v>1101</v>
      </c>
      <c r="H751" s="15" t="str">
        <f>UPPER(Tb_Reseller[[#This Row],[Agen id]]&amp;"-"&amp;VLOOKUP(Tb_Reseller[[#This Row],[Agen id]],A:B,2,0)&amp;"("&amp;Tb_Reseller[[#This Row],[Short]]&amp;")")</f>
        <v>AR11329-DUTA PONSEL(P)</v>
      </c>
      <c r="I751" s="15" t="str">
        <f>VLOOKUP(Tb_Reseller[[#This Row],[Agen id]],Mapping_Agen!A:D,4,0)</f>
        <v>Prima</v>
      </c>
      <c r="J751" s="7" t="str">
        <f>VLOOKUP(Tb_Reseller[[#This Row],[Agen id]],Mapping_Agen!A:C,3,0)</f>
        <v>PP</v>
      </c>
      <c r="K751" s="17" t="str">
        <f>TRIM(LEFT(Tb_Reseller[[#This Row],[Group]],2))</f>
        <v>P</v>
      </c>
      <c r="L751" s="17" t="str">
        <f>VLOOKUP(Tb_Reseller[[#This Row],[Agen id]],Mapping_Agen!A:E,5,0)</f>
        <v>NON SCO</v>
      </c>
      <c r="M751" s="64">
        <v>0</v>
      </c>
      <c r="N751" s="65">
        <v>0</v>
      </c>
      <c r="O751" s="65">
        <f>IFERROR(VLOOKUP(Tb_Reseller[[#This Row],[Kode Reseller]],[1]Sheet1!$A:$B,2,0),0)</f>
        <v>0</v>
      </c>
    </row>
    <row r="752" spans="1:15" x14ac:dyDescent="0.25">
      <c r="A752" s="13" t="s">
        <v>9346</v>
      </c>
      <c r="B752" s="14" t="s">
        <v>9347</v>
      </c>
      <c r="C752" s="15" t="s">
        <v>8562</v>
      </c>
      <c r="D752" s="15" t="s">
        <v>8591</v>
      </c>
      <c r="E752" s="16">
        <v>43212.461805555547</v>
      </c>
      <c r="F752" s="7" t="s">
        <v>8268</v>
      </c>
      <c r="G752" s="13" t="s">
        <v>418</v>
      </c>
      <c r="H752" s="15" t="str">
        <f>UPPER(Tb_Reseller[[#This Row],[Agen id]]&amp;"-"&amp;VLOOKUP(Tb_Reseller[[#This Row],[Agen id]],A:B,2,0)&amp;"("&amp;Tb_Reseller[[#This Row],[Short]]&amp;")")</f>
        <v>AR01786-DAFA CELL(MV)</v>
      </c>
      <c r="I752" s="15" t="str">
        <f>VLOOKUP(Tb_Reseller[[#This Row],[Agen id]],Mapping_Agen!A:D,4,0)</f>
        <v>Limit</v>
      </c>
      <c r="J752" s="7" t="str">
        <f>VLOOKUP(Tb_Reseller[[#This Row],[Agen id]],Mapping_Agen!A:C,3,0)</f>
        <v>PP</v>
      </c>
      <c r="K752" s="17" t="str">
        <f>TRIM(LEFT(Tb_Reseller[[#This Row],[Group]],2))</f>
        <v>MV</v>
      </c>
      <c r="L752" s="17" t="str">
        <f>VLOOKUP(Tb_Reseller[[#This Row],[Agen id]],Mapping_Agen!A:E,5,0)</f>
        <v>Febri Kurniawan</v>
      </c>
      <c r="M752" s="64">
        <v>3.7419354838709649</v>
      </c>
      <c r="N752" s="65">
        <v>3.2666666666666648</v>
      </c>
      <c r="O752" s="65">
        <f>IFERROR(VLOOKUP(Tb_Reseller[[#This Row],[Kode Reseller]],[1]Sheet1!$A:$B,2,0),0)</f>
        <v>4.25</v>
      </c>
    </row>
    <row r="753" spans="1:15" x14ac:dyDescent="0.25">
      <c r="A753" s="13" t="s">
        <v>9348</v>
      </c>
      <c r="B753" s="14" t="s">
        <v>8461</v>
      </c>
      <c r="C753" s="15" t="s">
        <v>8213</v>
      </c>
      <c r="D753" s="15" t="s">
        <v>9349</v>
      </c>
      <c r="E753" s="16">
        <v>43213.93472222222</v>
      </c>
      <c r="F753" s="7" t="s">
        <v>8268</v>
      </c>
      <c r="G753" s="13" t="s">
        <v>814</v>
      </c>
      <c r="H753" s="15" t="str">
        <f>UPPER(Tb_Reseller[[#This Row],[Agen id]]&amp;"-"&amp;VLOOKUP(Tb_Reseller[[#This Row],[Agen id]],A:B,2,0)&amp;"("&amp;Tb_Reseller[[#This Row],[Short]]&amp;")")</f>
        <v>AR08127-COPEQ CELL(P)</v>
      </c>
      <c r="I753" s="15" t="str">
        <f>VLOOKUP(Tb_Reseller[[#This Row],[Agen id]],Mapping_Agen!A:D,4,0)</f>
        <v>Prima</v>
      </c>
      <c r="J753" s="7" t="str">
        <f>VLOOKUP(Tb_Reseller[[#This Row],[Agen id]],Mapping_Agen!A:C,3,0)</f>
        <v>ICON</v>
      </c>
      <c r="K753" s="17" t="str">
        <f>TRIM(LEFT(Tb_Reseller[[#This Row],[Group]],2))</f>
        <v>P</v>
      </c>
      <c r="L753" s="17" t="str">
        <f>VLOOKUP(Tb_Reseller[[#This Row],[Agen id]],Mapping_Agen!A:E,5,0)</f>
        <v>NON SCO</v>
      </c>
      <c r="M753" s="64">
        <v>8.6129032258064608</v>
      </c>
      <c r="N753" s="65">
        <v>7.633333333333316</v>
      </c>
      <c r="O753" s="65">
        <f>IFERROR(VLOOKUP(Tb_Reseller[[#This Row],[Kode Reseller]],[1]Sheet1!$A:$B,2,0),0)</f>
        <v>7.25</v>
      </c>
    </row>
    <row r="754" spans="1:15" x14ac:dyDescent="0.25">
      <c r="A754" s="13" t="s">
        <v>9350</v>
      </c>
      <c r="B754" s="14" t="s">
        <v>9351</v>
      </c>
      <c r="C754" s="15" t="s">
        <v>8213</v>
      </c>
      <c r="D754" s="15" t="s">
        <v>9349</v>
      </c>
      <c r="E754" s="16">
        <v>43214.580555555563</v>
      </c>
      <c r="F754" s="7" t="s">
        <v>8268</v>
      </c>
      <c r="G754" s="13" t="s">
        <v>814</v>
      </c>
      <c r="H754" s="15" t="str">
        <f>UPPER(Tb_Reseller[[#This Row],[Agen id]]&amp;"-"&amp;VLOOKUP(Tb_Reseller[[#This Row],[Agen id]],A:B,2,0)&amp;"("&amp;Tb_Reseller[[#This Row],[Short]]&amp;")")</f>
        <v>AR08127-COPEQ CELL(P)</v>
      </c>
      <c r="I754" s="15" t="str">
        <f>VLOOKUP(Tb_Reseller[[#This Row],[Agen id]],Mapping_Agen!A:D,4,0)</f>
        <v>Prima</v>
      </c>
      <c r="J754" s="7" t="str">
        <f>VLOOKUP(Tb_Reseller[[#This Row],[Agen id]],Mapping_Agen!A:C,3,0)</f>
        <v>ICON</v>
      </c>
      <c r="K754" s="17" t="str">
        <f>TRIM(LEFT(Tb_Reseller[[#This Row],[Group]],2))</f>
        <v>P</v>
      </c>
      <c r="L754" s="17" t="str">
        <f>VLOOKUP(Tb_Reseller[[#This Row],[Agen id]],Mapping_Agen!A:E,5,0)</f>
        <v>NON SCO</v>
      </c>
      <c r="M754" s="64">
        <v>7.8064516129032198</v>
      </c>
      <c r="N754" s="65">
        <v>6.5333333333333199</v>
      </c>
      <c r="O754" s="65">
        <f>IFERROR(VLOOKUP(Tb_Reseller[[#This Row],[Kode Reseller]],[1]Sheet1!$A:$B,2,0),0)</f>
        <v>2.25</v>
      </c>
    </row>
    <row r="755" spans="1:15" x14ac:dyDescent="0.25">
      <c r="A755" s="13" t="s">
        <v>9352</v>
      </c>
      <c r="B755" s="14" t="s">
        <v>9353</v>
      </c>
      <c r="C755" s="15" t="s">
        <v>8213</v>
      </c>
      <c r="D755" s="15" t="s">
        <v>8829</v>
      </c>
      <c r="E755" s="16">
        <v>43216.906944444447</v>
      </c>
      <c r="F755" s="7" t="s">
        <v>8268</v>
      </c>
      <c r="G755" s="13" t="s">
        <v>886</v>
      </c>
      <c r="H755" s="15" t="str">
        <f>UPPER(Tb_Reseller[[#This Row],[Agen id]]&amp;"-"&amp;VLOOKUP(Tb_Reseller[[#This Row],[Agen id]],A:B,2,0)&amp;"("&amp;Tb_Reseller[[#This Row],[Short]]&amp;")")</f>
        <v>AR08869-BAROKAH CELL 2(P)</v>
      </c>
      <c r="I755" s="15" t="str">
        <f>VLOOKUP(Tb_Reseller[[#This Row],[Agen id]],Mapping_Agen!A:D,4,0)</f>
        <v>Prima</v>
      </c>
      <c r="J755" s="7" t="str">
        <f>VLOOKUP(Tb_Reseller[[#This Row],[Agen id]],Mapping_Agen!A:C,3,0)</f>
        <v>BSD</v>
      </c>
      <c r="K755" s="17" t="str">
        <f>TRIM(LEFT(Tb_Reseller[[#This Row],[Group]],2))</f>
        <v>P</v>
      </c>
      <c r="L755" s="17" t="str">
        <f>VLOOKUP(Tb_Reseller[[#This Row],[Agen id]],Mapping_Agen!A:E,5,0)</f>
        <v>NON SCO</v>
      </c>
      <c r="M755" s="64">
        <v>0.64516129032258029</v>
      </c>
      <c r="N755" s="65">
        <v>0.6333333333333333</v>
      </c>
      <c r="O755" s="65">
        <f>IFERROR(VLOOKUP(Tb_Reseller[[#This Row],[Kode Reseller]],[1]Sheet1!$A:$B,2,0),0)</f>
        <v>0</v>
      </c>
    </row>
    <row r="756" spans="1:15" x14ac:dyDescent="0.25">
      <c r="A756" s="13" t="s">
        <v>1195</v>
      </c>
      <c r="B756" s="14" t="s">
        <v>9354</v>
      </c>
      <c r="C756" s="15" t="s">
        <v>8208</v>
      </c>
      <c r="D756" s="15" t="s">
        <v>8203</v>
      </c>
      <c r="E756" s="16">
        <v>43217.621527777781</v>
      </c>
      <c r="F756" s="7" t="s">
        <v>8204</v>
      </c>
      <c r="G756" s="13" t="s">
        <v>1195</v>
      </c>
      <c r="H756" s="15" t="str">
        <f>UPPER(Tb_Reseller[[#This Row],[Agen id]]&amp;"-"&amp;VLOOKUP(Tb_Reseller[[#This Row],[Agen id]],A:B,2,0)&amp;"("&amp;Tb_Reseller[[#This Row],[Short]]&amp;")")</f>
        <v>AR12254-PINKAN PERMATA CELL(R)</v>
      </c>
      <c r="I756" s="15" t="str">
        <f>VLOOKUP(Tb_Reseller[[#This Row],[Agen id]],Mapping_Agen!A:D,4,0)</f>
        <v>No Limit</v>
      </c>
      <c r="J756" s="7" t="str">
        <f>VLOOKUP(Tb_Reseller[[#This Row],[Agen id]],Mapping_Agen!A:C,3,0)</f>
        <v>BSD</v>
      </c>
      <c r="K756" s="17" t="str">
        <f>TRIM(LEFT(Tb_Reseller[[#This Row],[Group]],2))</f>
        <v>R</v>
      </c>
      <c r="L756" s="17" t="str">
        <f>VLOOKUP(Tb_Reseller[[#This Row],[Agen id]],Mapping_Agen!A:E,5,0)</f>
        <v>NON SCO</v>
      </c>
      <c r="M756" s="64">
        <v>0</v>
      </c>
      <c r="N756" s="65">
        <v>0</v>
      </c>
      <c r="O756" s="65">
        <f>IFERROR(VLOOKUP(Tb_Reseller[[#This Row],[Kode Reseller]],[1]Sheet1!$A:$B,2,0),0)</f>
        <v>0</v>
      </c>
    </row>
    <row r="757" spans="1:15" x14ac:dyDescent="0.25">
      <c r="A757" s="13" t="s">
        <v>9355</v>
      </c>
      <c r="B757" s="14" t="s">
        <v>9356</v>
      </c>
      <c r="C757" s="15" t="s">
        <v>8213</v>
      </c>
      <c r="D757" s="15" t="s">
        <v>9345</v>
      </c>
      <c r="E757" s="16">
        <v>43219.731944444437</v>
      </c>
      <c r="F757" s="7" t="s">
        <v>8268</v>
      </c>
      <c r="G757" s="13" t="s">
        <v>1101</v>
      </c>
      <c r="H757" s="15" t="str">
        <f>UPPER(Tb_Reseller[[#This Row],[Agen id]]&amp;"-"&amp;VLOOKUP(Tb_Reseller[[#This Row],[Agen id]],A:B,2,0)&amp;"("&amp;Tb_Reseller[[#This Row],[Short]]&amp;")")</f>
        <v>AR11329-DUTA PONSEL(P)</v>
      </c>
      <c r="I757" s="15" t="str">
        <f>VLOOKUP(Tb_Reseller[[#This Row],[Agen id]],Mapping_Agen!A:D,4,0)</f>
        <v>Prima</v>
      </c>
      <c r="J757" s="7" t="str">
        <f>VLOOKUP(Tb_Reseller[[#This Row],[Agen id]],Mapping_Agen!A:C,3,0)</f>
        <v>PP</v>
      </c>
      <c r="K757" s="17" t="str">
        <f>TRIM(LEFT(Tb_Reseller[[#This Row],[Group]],2))</f>
        <v>P</v>
      </c>
      <c r="L757" s="17" t="str">
        <f>VLOOKUP(Tb_Reseller[[#This Row],[Agen id]],Mapping_Agen!A:E,5,0)</f>
        <v>NON SCO</v>
      </c>
      <c r="M757" s="64">
        <v>0</v>
      </c>
      <c r="N757" s="65">
        <v>0</v>
      </c>
      <c r="O757" s="65">
        <f>IFERROR(VLOOKUP(Tb_Reseller[[#This Row],[Kode Reseller]],[1]Sheet1!$A:$B,2,0),0)</f>
        <v>0</v>
      </c>
    </row>
    <row r="758" spans="1:15" x14ac:dyDescent="0.25">
      <c r="A758" s="13" t="s">
        <v>9357</v>
      </c>
      <c r="B758" s="14" t="s">
        <v>9358</v>
      </c>
      <c r="C758" s="15" t="s">
        <v>8544</v>
      </c>
      <c r="D758" s="15" t="s">
        <v>9359</v>
      </c>
      <c r="E758" s="16">
        <v>43221.844444444447</v>
      </c>
      <c r="F758" s="7" t="s">
        <v>8268</v>
      </c>
      <c r="G758" s="13" t="s">
        <v>1049</v>
      </c>
      <c r="H758" s="15" t="str">
        <f>UPPER(Tb_Reseller[[#This Row],[Agen id]]&amp;"-"&amp;VLOOKUP(Tb_Reseller[[#This Row],[Agen id]],A:B,2,0)&amp;"("&amp;Tb_Reseller[[#This Row],[Short]]&amp;")")</f>
        <v>AR08915-SABANA CELL(M2)</v>
      </c>
      <c r="I758" s="15" t="str">
        <f>VLOOKUP(Tb_Reseller[[#This Row],[Agen id]],Mapping_Agen!A:D,4,0)</f>
        <v>No Limit</v>
      </c>
      <c r="J758" s="7" t="str">
        <f>VLOOKUP(Tb_Reseller[[#This Row],[Agen id]],Mapping_Agen!A:C,3,0)</f>
        <v>ICON</v>
      </c>
      <c r="K758" s="17" t="str">
        <f>TRIM(LEFT(Tb_Reseller[[#This Row],[Group]],2))</f>
        <v>M2</v>
      </c>
      <c r="L758" s="17" t="str">
        <f>VLOOKUP(Tb_Reseller[[#This Row],[Agen id]],Mapping_Agen!A:E,5,0)</f>
        <v>NON SCO</v>
      </c>
      <c r="M758" s="64">
        <v>2.4516129032258047</v>
      </c>
      <c r="N758" s="65">
        <v>2.7</v>
      </c>
      <c r="O758" s="65">
        <f>IFERROR(VLOOKUP(Tb_Reseller[[#This Row],[Kode Reseller]],[1]Sheet1!$A:$B,2,0),0)</f>
        <v>3.5</v>
      </c>
    </row>
    <row r="759" spans="1:15" x14ac:dyDescent="0.25">
      <c r="A759" s="13" t="s">
        <v>9360</v>
      </c>
      <c r="B759" s="14" t="s">
        <v>9029</v>
      </c>
      <c r="C759" s="15" t="s">
        <v>8213</v>
      </c>
      <c r="D759" s="15" t="s">
        <v>8308</v>
      </c>
      <c r="E759" s="16">
        <v>43224.479861111111</v>
      </c>
      <c r="F759" s="7" t="s">
        <v>8268</v>
      </c>
      <c r="G759" s="13" t="s">
        <v>550</v>
      </c>
      <c r="H759" s="15" t="str">
        <f>UPPER(Tb_Reseller[[#This Row],[Agen id]]&amp;"-"&amp;VLOOKUP(Tb_Reseller[[#This Row],[Agen id]],A:B,2,0)&amp;"("&amp;Tb_Reseller[[#This Row],[Short]]&amp;")")</f>
        <v>AR03027-NOMEN CELL(P)</v>
      </c>
      <c r="I759" s="15" t="str">
        <f>VLOOKUP(Tb_Reseller[[#This Row],[Agen id]],Mapping_Agen!A:D,4,0)</f>
        <v>Prima</v>
      </c>
      <c r="J759" s="7" t="str">
        <f>VLOOKUP(Tb_Reseller[[#This Row],[Agen id]],Mapping_Agen!A:C,3,0)</f>
        <v>PP</v>
      </c>
      <c r="K759" s="17" t="str">
        <f>TRIM(LEFT(Tb_Reseller[[#This Row],[Group]],2))</f>
        <v>P</v>
      </c>
      <c r="L759" s="17" t="str">
        <f>VLOOKUP(Tb_Reseller[[#This Row],[Agen id]],Mapping_Agen!A:E,5,0)</f>
        <v>Febri Kurniawan</v>
      </c>
      <c r="M759" s="64">
        <v>0</v>
      </c>
      <c r="N759" s="65">
        <v>0</v>
      </c>
      <c r="O759" s="65">
        <f>IFERROR(VLOOKUP(Tb_Reseller[[#This Row],[Kode Reseller]],[1]Sheet1!$A:$B,2,0),0)</f>
        <v>0</v>
      </c>
    </row>
    <row r="760" spans="1:15" x14ac:dyDescent="0.25">
      <c r="A760" s="13" t="s">
        <v>9361</v>
      </c>
      <c r="B760" s="14" t="s">
        <v>9362</v>
      </c>
      <c r="C760" s="15" t="s">
        <v>8213</v>
      </c>
      <c r="D760" s="15" t="s">
        <v>8521</v>
      </c>
      <c r="E760" s="16">
        <v>43224.781944444447</v>
      </c>
      <c r="F760" s="7" t="s">
        <v>8268</v>
      </c>
      <c r="G760" s="13" t="s">
        <v>432</v>
      </c>
      <c r="H760" s="15" t="str">
        <f>UPPER(Tb_Reseller[[#This Row],[Agen id]]&amp;"-"&amp;VLOOKUP(Tb_Reseller[[#This Row],[Agen id]],A:B,2,0)&amp;"("&amp;Tb_Reseller[[#This Row],[Short]]&amp;")")</f>
        <v>AR01800-FARID CELL(P)</v>
      </c>
      <c r="I760" s="15" t="str">
        <f>VLOOKUP(Tb_Reseller[[#This Row],[Agen id]],Mapping_Agen!A:D,4,0)</f>
        <v>Prima</v>
      </c>
      <c r="J760" s="7" t="str">
        <f>VLOOKUP(Tb_Reseller[[#This Row],[Agen id]],Mapping_Agen!A:C,3,0)</f>
        <v>BSD</v>
      </c>
      <c r="K760" s="17" t="str">
        <f>TRIM(LEFT(Tb_Reseller[[#This Row],[Group]],2))</f>
        <v>P</v>
      </c>
      <c r="L760" s="17" t="str">
        <f>VLOOKUP(Tb_Reseller[[#This Row],[Agen id]],Mapping_Agen!A:E,5,0)</f>
        <v>NON SCO</v>
      </c>
      <c r="M760" s="64">
        <v>0</v>
      </c>
      <c r="N760" s="65">
        <v>0</v>
      </c>
      <c r="O760" s="65">
        <f>IFERROR(VLOOKUP(Tb_Reseller[[#This Row],[Kode Reseller]],[1]Sheet1!$A:$B,2,0),0)</f>
        <v>0</v>
      </c>
    </row>
    <row r="761" spans="1:15" x14ac:dyDescent="0.25">
      <c r="A761" s="13" t="s">
        <v>9363</v>
      </c>
      <c r="B761" s="14" t="s">
        <v>9364</v>
      </c>
      <c r="C761" s="15" t="s">
        <v>8213</v>
      </c>
      <c r="D761" s="15" t="s">
        <v>8960</v>
      </c>
      <c r="E761" s="16">
        <v>43225.427777777782</v>
      </c>
      <c r="F761" s="7" t="s">
        <v>8268</v>
      </c>
      <c r="G761" s="13" t="s">
        <v>432</v>
      </c>
      <c r="H761" s="15" t="str">
        <f>UPPER(Tb_Reseller[[#This Row],[Agen id]]&amp;"-"&amp;VLOOKUP(Tb_Reseller[[#This Row],[Agen id]],A:B,2,0)&amp;"("&amp;Tb_Reseller[[#This Row],[Short]]&amp;")")</f>
        <v>AR01800-FARID CELL(P)</v>
      </c>
      <c r="I761" s="15" t="str">
        <f>VLOOKUP(Tb_Reseller[[#This Row],[Agen id]],Mapping_Agen!A:D,4,0)</f>
        <v>Prima</v>
      </c>
      <c r="J761" s="7" t="str">
        <f>VLOOKUP(Tb_Reseller[[#This Row],[Agen id]],Mapping_Agen!A:C,3,0)</f>
        <v>BSD</v>
      </c>
      <c r="K761" s="17" t="str">
        <f>TRIM(LEFT(Tb_Reseller[[#This Row],[Group]],2))</f>
        <v>P</v>
      </c>
      <c r="L761" s="17" t="str">
        <f>VLOOKUP(Tb_Reseller[[#This Row],[Agen id]],Mapping_Agen!A:E,5,0)</f>
        <v>NON SCO</v>
      </c>
      <c r="M761" s="64">
        <v>0</v>
      </c>
      <c r="N761" s="65">
        <v>0</v>
      </c>
      <c r="O761" s="65">
        <f>IFERROR(VLOOKUP(Tb_Reseller[[#This Row],[Kode Reseller]],[1]Sheet1!$A:$B,2,0),0)</f>
        <v>0</v>
      </c>
    </row>
    <row r="762" spans="1:15" x14ac:dyDescent="0.25">
      <c r="A762" s="13" t="s">
        <v>9365</v>
      </c>
      <c r="B762" s="14" t="s">
        <v>9366</v>
      </c>
      <c r="C762" s="15" t="s">
        <v>8544</v>
      </c>
      <c r="D762" s="15" t="s">
        <v>9297</v>
      </c>
      <c r="E762" s="16">
        <v>43225.841666666667</v>
      </c>
      <c r="F762" s="7" t="s">
        <v>8268</v>
      </c>
      <c r="G762" s="13" t="s">
        <v>1127</v>
      </c>
      <c r="H762" s="15" t="str">
        <f>UPPER(Tb_Reseller[[#This Row],[Agen id]]&amp;"-"&amp;VLOOKUP(Tb_Reseller[[#This Row],[Agen id]],A:B,2,0)&amp;"("&amp;Tb_Reseller[[#This Row],[Short]]&amp;")")</f>
        <v>AR11610-DEPOSIT95(M2)</v>
      </c>
      <c r="I762" s="15" t="str">
        <f>VLOOKUP(Tb_Reseller[[#This Row],[Agen id]],Mapping_Agen!A:D,4,0)</f>
        <v>No Limit</v>
      </c>
      <c r="J762" s="7" t="str">
        <f>VLOOKUP(Tb_Reseller[[#This Row],[Agen id]],Mapping_Agen!A:C,3,0)</f>
        <v>PP</v>
      </c>
      <c r="K762" s="17" t="str">
        <f>TRIM(LEFT(Tb_Reseller[[#This Row],[Group]],2))</f>
        <v>M2</v>
      </c>
      <c r="L762" s="17" t="str">
        <f>VLOOKUP(Tb_Reseller[[#This Row],[Agen id]],Mapping_Agen!A:E,5,0)</f>
        <v>NON SCO</v>
      </c>
      <c r="M762" s="64">
        <v>0</v>
      </c>
      <c r="N762" s="65">
        <v>0</v>
      </c>
      <c r="O762" s="65">
        <f>IFERROR(VLOOKUP(Tb_Reseller[[#This Row],[Kode Reseller]],[1]Sheet1!$A:$B,2,0),0)</f>
        <v>0</v>
      </c>
    </row>
    <row r="763" spans="1:15" x14ac:dyDescent="0.25">
      <c r="A763" s="13" t="s">
        <v>6098</v>
      </c>
      <c r="B763" s="14" t="s">
        <v>9367</v>
      </c>
      <c r="C763" s="15" t="s">
        <v>8237</v>
      </c>
      <c r="D763" s="15" t="s">
        <v>8248</v>
      </c>
      <c r="E763" s="16">
        <v>43228.52847222222</v>
      </c>
      <c r="F763" s="13" t="s">
        <v>8204</v>
      </c>
      <c r="G763" s="13" t="s">
        <v>6098</v>
      </c>
      <c r="H763" s="15" t="str">
        <f>UPPER(Tb_Reseller[[#This Row],[Agen id]]&amp;"-"&amp;VLOOKUP(Tb_Reseller[[#This Row],[Agen id]],A:B,2,0)&amp;"("&amp;Tb_Reseller[[#This Row],[Short]]&amp;")")</f>
        <v>AR12353-DANDI RELOAD(M)</v>
      </c>
      <c r="I763" s="15" t="str">
        <f>VLOOKUP(Tb_Reseller[[#This Row],[Agen id]],Mapping_Agen!A:D,4,0)</f>
        <v>Limit</v>
      </c>
      <c r="J763" s="7" t="str">
        <f>VLOOKUP(Tb_Reseller[[#This Row],[Agen id]],Mapping_Agen!A:C,3,0)</f>
        <v>PP</v>
      </c>
      <c r="K763" s="17" t="str">
        <f>TRIM(LEFT(Tb_Reseller[[#This Row],[Group]],2))</f>
        <v>M</v>
      </c>
      <c r="L763" s="17" t="str">
        <f>VLOOKUP(Tb_Reseller[[#This Row],[Agen id]],Mapping_Agen!A:E,5,0)</f>
        <v>NON SCO</v>
      </c>
      <c r="M763" s="64">
        <v>0</v>
      </c>
      <c r="N763" s="65">
        <v>0</v>
      </c>
      <c r="O763" s="65">
        <f>IFERROR(VLOOKUP(Tb_Reseller[[#This Row],[Kode Reseller]],[1]Sheet1!$A:$B,2,0),0)</f>
        <v>0</v>
      </c>
    </row>
    <row r="764" spans="1:15" x14ac:dyDescent="0.25">
      <c r="A764" s="13" t="s">
        <v>1199</v>
      </c>
      <c r="B764" s="14" t="s">
        <v>9368</v>
      </c>
      <c r="C764" s="15" t="s">
        <v>8208</v>
      </c>
      <c r="D764" s="15" t="s">
        <v>8248</v>
      </c>
      <c r="E764" s="16">
        <v>43229.35</v>
      </c>
      <c r="F764" s="7" t="s">
        <v>8204</v>
      </c>
      <c r="G764" s="13" t="s">
        <v>1199</v>
      </c>
      <c r="H764" s="15" t="str">
        <f>UPPER(Tb_Reseller[[#This Row],[Agen id]]&amp;"-"&amp;VLOOKUP(Tb_Reseller[[#This Row],[Agen id]],A:B,2,0)&amp;"("&amp;Tb_Reseller[[#This Row],[Short]]&amp;")")</f>
        <v>AR12361-DUDI CELLULAR(R)</v>
      </c>
      <c r="I764" s="15" t="str">
        <f>VLOOKUP(Tb_Reseller[[#This Row],[Agen id]],Mapping_Agen!A:D,4,0)</f>
        <v>No Limit</v>
      </c>
      <c r="J764" s="7" t="str">
        <f>VLOOKUP(Tb_Reseller[[#This Row],[Agen id]],Mapping_Agen!A:C,3,0)</f>
        <v>PP</v>
      </c>
      <c r="K764" s="17" t="str">
        <f>TRIM(LEFT(Tb_Reseller[[#This Row],[Group]],2))</f>
        <v>R</v>
      </c>
      <c r="L764" s="17" t="str">
        <f>VLOOKUP(Tb_Reseller[[#This Row],[Agen id]],Mapping_Agen!A:E,5,0)</f>
        <v>NON SCO</v>
      </c>
      <c r="M764" s="64">
        <v>0</v>
      </c>
      <c r="N764" s="65">
        <v>0</v>
      </c>
      <c r="O764" s="65">
        <f>IFERROR(VLOOKUP(Tb_Reseller[[#This Row],[Kode Reseller]],[1]Sheet1!$A:$B,2,0),0)</f>
        <v>0</v>
      </c>
    </row>
    <row r="765" spans="1:15" x14ac:dyDescent="0.25">
      <c r="A765" s="13" t="s">
        <v>9369</v>
      </c>
      <c r="B765" s="14" t="s">
        <v>9370</v>
      </c>
      <c r="C765" s="15" t="s">
        <v>8213</v>
      </c>
      <c r="D765" s="15" t="s">
        <v>8829</v>
      </c>
      <c r="E765" s="16">
        <v>43229.428472222222</v>
      </c>
      <c r="F765" s="7" t="s">
        <v>8268</v>
      </c>
      <c r="G765" s="13" t="s">
        <v>886</v>
      </c>
      <c r="H765" s="15" t="str">
        <f>UPPER(Tb_Reseller[[#This Row],[Agen id]]&amp;"-"&amp;VLOOKUP(Tb_Reseller[[#This Row],[Agen id]],A:B,2,0)&amp;"("&amp;Tb_Reseller[[#This Row],[Short]]&amp;")")</f>
        <v>AR08869-BAROKAH CELL 2(P)</v>
      </c>
      <c r="I765" s="15" t="str">
        <f>VLOOKUP(Tb_Reseller[[#This Row],[Agen id]],Mapping_Agen!A:D,4,0)</f>
        <v>Prima</v>
      </c>
      <c r="J765" s="7" t="str">
        <f>VLOOKUP(Tb_Reseller[[#This Row],[Agen id]],Mapping_Agen!A:C,3,0)</f>
        <v>BSD</v>
      </c>
      <c r="K765" s="17" t="str">
        <f>TRIM(LEFT(Tb_Reseller[[#This Row],[Group]],2))</f>
        <v>P</v>
      </c>
      <c r="L765" s="17" t="str">
        <f>VLOOKUP(Tb_Reseller[[#This Row],[Agen id]],Mapping_Agen!A:E,5,0)</f>
        <v>NON SCO</v>
      </c>
      <c r="M765" s="64">
        <v>1.6774193548387084</v>
      </c>
      <c r="N765" s="65">
        <v>1.3000000000000007</v>
      </c>
      <c r="O765" s="65">
        <f>IFERROR(VLOOKUP(Tb_Reseller[[#This Row],[Kode Reseller]],[1]Sheet1!$A:$B,2,0),0)</f>
        <v>2.25</v>
      </c>
    </row>
    <row r="766" spans="1:15" x14ac:dyDescent="0.25">
      <c r="A766" s="13" t="s">
        <v>646</v>
      </c>
      <c r="B766" s="14" t="s">
        <v>9371</v>
      </c>
      <c r="C766" s="15" t="s">
        <v>8213</v>
      </c>
      <c r="D766" s="15" t="s">
        <v>9372</v>
      </c>
      <c r="E766" s="16">
        <v>43230.777083333327</v>
      </c>
      <c r="F766" s="7" t="s">
        <v>8204</v>
      </c>
      <c r="G766" s="13" t="s">
        <v>646</v>
      </c>
      <c r="H766" s="15" t="str">
        <f>UPPER(Tb_Reseller[[#This Row],[Agen id]]&amp;"-"&amp;VLOOKUP(Tb_Reseller[[#This Row],[Agen id]],A:B,2,0)&amp;"("&amp;Tb_Reseller[[#This Row],[Short]]&amp;")")</f>
        <v>AR12387-AB CELL(P)</v>
      </c>
      <c r="I766" s="15" t="str">
        <f>VLOOKUP(Tb_Reseller[[#This Row],[Agen id]],Mapping_Agen!A:D,4,0)</f>
        <v>Prima</v>
      </c>
      <c r="J766" s="7" t="str">
        <f>VLOOKUP(Tb_Reseller[[#This Row],[Agen id]],Mapping_Agen!A:C,3,0)</f>
        <v>PP</v>
      </c>
      <c r="K766" s="17" t="str">
        <f>TRIM(LEFT(Tb_Reseller[[#This Row],[Group]],2))</f>
        <v>P</v>
      </c>
      <c r="L766" s="17" t="str">
        <f>VLOOKUP(Tb_Reseller[[#This Row],[Agen id]],Mapping_Agen!A:E,5,0)</f>
        <v>NON SCO</v>
      </c>
      <c r="M766" s="64">
        <v>4.5483870967741904</v>
      </c>
      <c r="N766" s="65">
        <v>3.9333333333333291</v>
      </c>
      <c r="O766" s="65">
        <f>IFERROR(VLOOKUP(Tb_Reseller[[#This Row],[Kode Reseller]],[1]Sheet1!$A:$B,2,0),0)</f>
        <v>12.25</v>
      </c>
    </row>
    <row r="767" spans="1:15" x14ac:dyDescent="0.25">
      <c r="A767" s="13" t="s">
        <v>9373</v>
      </c>
      <c r="B767" s="14" t="s">
        <v>9374</v>
      </c>
      <c r="C767" s="15" t="s">
        <v>8213</v>
      </c>
      <c r="D767" s="15" t="s">
        <v>9294</v>
      </c>
      <c r="E767" s="16">
        <v>43231.563888888893</v>
      </c>
      <c r="F767" s="7" t="s">
        <v>8268</v>
      </c>
      <c r="G767" s="13" t="s">
        <v>432</v>
      </c>
      <c r="H767" s="15" t="str">
        <f>UPPER(Tb_Reseller[[#This Row],[Agen id]]&amp;"-"&amp;VLOOKUP(Tb_Reseller[[#This Row],[Agen id]],A:B,2,0)&amp;"("&amp;Tb_Reseller[[#This Row],[Short]]&amp;")")</f>
        <v>AR01800-FARID CELL(P)</v>
      </c>
      <c r="I767" s="15" t="str">
        <f>VLOOKUP(Tb_Reseller[[#This Row],[Agen id]],Mapping_Agen!A:D,4,0)</f>
        <v>Prima</v>
      </c>
      <c r="J767" s="7" t="str">
        <f>VLOOKUP(Tb_Reseller[[#This Row],[Agen id]],Mapping_Agen!A:C,3,0)</f>
        <v>BSD</v>
      </c>
      <c r="K767" s="17" t="str">
        <f>TRIM(LEFT(Tb_Reseller[[#This Row],[Group]],2))</f>
        <v>P</v>
      </c>
      <c r="L767" s="17" t="str">
        <f>VLOOKUP(Tb_Reseller[[#This Row],[Agen id]],Mapping_Agen!A:E,5,0)</f>
        <v>NON SCO</v>
      </c>
      <c r="M767" s="64">
        <v>0.38709677419354827</v>
      </c>
      <c r="N767" s="65">
        <v>0.46666666666666662</v>
      </c>
      <c r="O767" s="65">
        <f>IFERROR(VLOOKUP(Tb_Reseller[[#This Row],[Kode Reseller]],[1]Sheet1!$A:$B,2,0),0)</f>
        <v>0.25</v>
      </c>
    </row>
    <row r="768" spans="1:15" x14ac:dyDescent="0.25">
      <c r="A768" s="13" t="s">
        <v>1203</v>
      </c>
      <c r="B768" s="14" t="s">
        <v>9375</v>
      </c>
      <c r="C768" s="15" t="s">
        <v>8208</v>
      </c>
      <c r="D768" s="15" t="s">
        <v>8203</v>
      </c>
      <c r="E768" s="16">
        <v>43235.426388888889</v>
      </c>
      <c r="F768" s="7" t="s">
        <v>8204</v>
      </c>
      <c r="G768" s="13" t="s">
        <v>1203</v>
      </c>
      <c r="H768" s="15" t="str">
        <f>UPPER(Tb_Reseller[[#This Row],[Agen id]]&amp;"-"&amp;VLOOKUP(Tb_Reseller[[#This Row],[Agen id]],A:B,2,0)&amp;"("&amp;Tb_Reseller[[#This Row],[Short]]&amp;")")</f>
        <v>AR12410-BANGKOK CELL(R)</v>
      </c>
      <c r="I768" s="15" t="str">
        <f>VLOOKUP(Tb_Reseller[[#This Row],[Agen id]],Mapping_Agen!A:D,4,0)</f>
        <v>No Limit</v>
      </c>
      <c r="J768" s="7" t="str">
        <f>VLOOKUP(Tb_Reseller[[#This Row],[Agen id]],Mapping_Agen!A:C,3,0)</f>
        <v>BSD</v>
      </c>
      <c r="K768" s="17" t="str">
        <f>TRIM(LEFT(Tb_Reseller[[#This Row],[Group]],2))</f>
        <v>R</v>
      </c>
      <c r="L768" s="17" t="str">
        <f>VLOOKUP(Tb_Reseller[[#This Row],[Agen id]],Mapping_Agen!A:E,5,0)</f>
        <v>NON SCO</v>
      </c>
      <c r="M768" s="64">
        <v>0</v>
      </c>
      <c r="N768" s="65">
        <v>0</v>
      </c>
      <c r="O768" s="65">
        <f>IFERROR(VLOOKUP(Tb_Reseller[[#This Row],[Kode Reseller]],[1]Sheet1!$A:$B,2,0),0)</f>
        <v>0</v>
      </c>
    </row>
    <row r="769" spans="1:15" x14ac:dyDescent="0.25">
      <c r="A769" s="13" t="s">
        <v>9376</v>
      </c>
      <c r="B769" s="14" t="s">
        <v>9377</v>
      </c>
      <c r="C769" s="15" t="s">
        <v>8325</v>
      </c>
      <c r="D769" s="15" t="s">
        <v>8936</v>
      </c>
      <c r="E769" s="16">
        <v>43235.606944444437</v>
      </c>
      <c r="F769" s="7" t="s">
        <v>8268</v>
      </c>
      <c r="G769" s="13" t="s">
        <v>703</v>
      </c>
      <c r="H769" s="15" t="str">
        <f>UPPER(Tb_Reseller[[#This Row],[Agen id]]&amp;"-"&amp;VLOOKUP(Tb_Reseller[[#This Row],[Agen id]],A:B,2,0)&amp;"("&amp;Tb_Reseller[[#This Row],[Short]]&amp;")")</f>
        <v>AR07289-MOLEK CELL(MV)</v>
      </c>
      <c r="I769" s="15" t="str">
        <f>VLOOKUP(Tb_Reseller[[#This Row],[Agen id]],Mapping_Agen!A:D,4,0)</f>
        <v>No Limit</v>
      </c>
      <c r="J769" s="7" t="str">
        <f>VLOOKUP(Tb_Reseller[[#This Row],[Agen id]],Mapping_Agen!A:C,3,0)</f>
        <v>PP</v>
      </c>
      <c r="K769" s="17" t="str">
        <f>TRIM(LEFT(Tb_Reseller[[#This Row],[Group]],2))</f>
        <v>MV</v>
      </c>
      <c r="L769" s="17" t="str">
        <f>VLOOKUP(Tb_Reseller[[#This Row],[Agen id]],Mapping_Agen!A:E,5,0)</f>
        <v>NON SCO</v>
      </c>
      <c r="M769" s="64">
        <v>0</v>
      </c>
      <c r="N769" s="65">
        <v>0.1</v>
      </c>
      <c r="O769" s="65">
        <f>IFERROR(VLOOKUP(Tb_Reseller[[#This Row],[Kode Reseller]],[1]Sheet1!$A:$B,2,0),0)</f>
        <v>0</v>
      </c>
    </row>
    <row r="770" spans="1:15" x14ac:dyDescent="0.25">
      <c r="A770" s="13" t="s">
        <v>9378</v>
      </c>
      <c r="B770" s="14" t="s">
        <v>9379</v>
      </c>
      <c r="C770" s="15" t="s">
        <v>8357</v>
      </c>
      <c r="D770" s="15" t="s">
        <v>9380</v>
      </c>
      <c r="E770" s="16">
        <v>43241.456250000003</v>
      </c>
      <c r="F770" s="7" t="s">
        <v>8268</v>
      </c>
      <c r="G770" s="13" t="s">
        <v>6098</v>
      </c>
      <c r="H770" s="15" t="str">
        <f>UPPER(Tb_Reseller[[#This Row],[Agen id]]&amp;"-"&amp;VLOOKUP(Tb_Reseller[[#This Row],[Agen id]],A:B,2,0)&amp;"("&amp;Tb_Reseller[[#This Row],[Short]]&amp;")")</f>
        <v>AR12353-DANDI RELOAD(M3)</v>
      </c>
      <c r="I770" s="15" t="str">
        <f>VLOOKUP(Tb_Reseller[[#This Row],[Agen id]],Mapping_Agen!A:D,4,0)</f>
        <v>Limit</v>
      </c>
      <c r="J770" s="7" t="str">
        <f>VLOOKUP(Tb_Reseller[[#This Row],[Agen id]],Mapping_Agen!A:C,3,0)</f>
        <v>PP</v>
      </c>
      <c r="K770" s="17" t="str">
        <f>TRIM(LEFT(Tb_Reseller[[#This Row],[Group]],2))</f>
        <v>M3</v>
      </c>
      <c r="L770" s="17" t="str">
        <f>VLOOKUP(Tb_Reseller[[#This Row],[Agen id]],Mapping_Agen!A:E,5,0)</f>
        <v>NON SCO</v>
      </c>
      <c r="M770" s="64">
        <v>0</v>
      </c>
      <c r="N770" s="65">
        <v>0</v>
      </c>
      <c r="O770" s="65">
        <f>IFERROR(VLOOKUP(Tb_Reseller[[#This Row],[Kode Reseller]],[1]Sheet1!$A:$B,2,0),0)</f>
        <v>0</v>
      </c>
    </row>
    <row r="771" spans="1:15" x14ac:dyDescent="0.25">
      <c r="A771" s="13" t="s">
        <v>9381</v>
      </c>
      <c r="B771" s="14" t="s">
        <v>9382</v>
      </c>
      <c r="C771" s="15" t="s">
        <v>8544</v>
      </c>
      <c r="D771" s="15" t="s">
        <v>9383</v>
      </c>
      <c r="E771" s="16">
        <v>43241.481249999997</v>
      </c>
      <c r="F771" s="7" t="s">
        <v>8268</v>
      </c>
      <c r="G771" s="13" t="s">
        <v>534</v>
      </c>
      <c r="H771" s="15" t="str">
        <f>UPPER(Tb_Reseller[[#This Row],[Agen id]]&amp;"-"&amp;VLOOKUP(Tb_Reseller[[#This Row],[Agen id]],A:B,2,0)&amp;"("&amp;Tb_Reseller[[#This Row],[Short]]&amp;")")</f>
        <v>AR02756-ZAIN 2 CELL(M2)</v>
      </c>
      <c r="I771" s="15" t="str">
        <f>VLOOKUP(Tb_Reseller[[#This Row],[Agen id]],Mapping_Agen!A:D,4,0)</f>
        <v>No Limit</v>
      </c>
      <c r="J771" s="7" t="str">
        <f>VLOOKUP(Tb_Reseller[[#This Row],[Agen id]],Mapping_Agen!A:C,3,0)</f>
        <v>PP</v>
      </c>
      <c r="K771" s="17" t="str">
        <f>TRIM(LEFT(Tb_Reseller[[#This Row],[Group]],2))</f>
        <v>M2</v>
      </c>
      <c r="L771" s="17" t="str">
        <f>VLOOKUP(Tb_Reseller[[#This Row],[Agen id]],Mapping_Agen!A:E,5,0)</f>
        <v>NON SCO</v>
      </c>
      <c r="M771" s="64">
        <v>0</v>
      </c>
      <c r="N771" s="65">
        <v>0</v>
      </c>
      <c r="O771" s="65">
        <f>IFERROR(VLOOKUP(Tb_Reseller[[#This Row],[Kode Reseller]],[1]Sheet1!$A:$B,2,0),0)</f>
        <v>0</v>
      </c>
    </row>
    <row r="772" spans="1:15" x14ac:dyDescent="0.25">
      <c r="A772" s="13" t="s">
        <v>1205</v>
      </c>
      <c r="B772" s="14" t="s">
        <v>9384</v>
      </c>
      <c r="C772" s="15" t="s">
        <v>8213</v>
      </c>
      <c r="D772" s="15" t="s">
        <v>8231</v>
      </c>
      <c r="E772" s="16">
        <v>43241.556250000001</v>
      </c>
      <c r="F772" s="7" t="s">
        <v>8204</v>
      </c>
      <c r="G772" s="13" t="s">
        <v>1205</v>
      </c>
      <c r="H772" s="15" t="str">
        <f>UPPER(Tb_Reseller[[#This Row],[Agen id]]&amp;"-"&amp;VLOOKUP(Tb_Reseller[[#This Row],[Agen id]],A:B,2,0)&amp;"("&amp;Tb_Reseller[[#This Row],[Short]]&amp;")")</f>
        <v>AR12465-OCTOPUS(P)</v>
      </c>
      <c r="I772" s="15" t="str">
        <f>VLOOKUP(Tb_Reseller[[#This Row],[Agen id]],Mapping_Agen!A:D,4,0)</f>
        <v>Prima</v>
      </c>
      <c r="J772" s="7" t="str">
        <f>VLOOKUP(Tb_Reseller[[#This Row],[Agen id]],Mapping_Agen!A:C,3,0)</f>
        <v>ICON</v>
      </c>
      <c r="K772" s="17" t="str">
        <f>TRIM(LEFT(Tb_Reseller[[#This Row],[Group]],2))</f>
        <v>P</v>
      </c>
      <c r="L772" s="17" t="str">
        <f>VLOOKUP(Tb_Reseller[[#This Row],[Agen id]],Mapping_Agen!A:E,5,0)</f>
        <v>NON SCO</v>
      </c>
      <c r="M772" s="64">
        <v>0</v>
      </c>
      <c r="N772" s="65">
        <v>0</v>
      </c>
      <c r="O772" s="65">
        <f>IFERROR(VLOOKUP(Tb_Reseller[[#This Row],[Kode Reseller]],[1]Sheet1!$A:$B,2,0),0)</f>
        <v>0</v>
      </c>
    </row>
    <row r="773" spans="1:15" x14ac:dyDescent="0.25">
      <c r="A773" s="13" t="s">
        <v>2792</v>
      </c>
      <c r="B773" s="14" t="s">
        <v>9385</v>
      </c>
      <c r="C773" s="15" t="s">
        <v>8208</v>
      </c>
      <c r="D773" s="15" t="s">
        <v>8231</v>
      </c>
      <c r="E773" s="16">
        <v>43243.598611111112</v>
      </c>
      <c r="F773" s="7" t="s">
        <v>8204</v>
      </c>
      <c r="G773" s="13" t="s">
        <v>2792</v>
      </c>
      <c r="H773" s="15" t="str">
        <f>UPPER(Tb_Reseller[[#This Row],[Agen id]]&amp;"-"&amp;VLOOKUP(Tb_Reseller[[#This Row],[Agen id]],A:B,2,0)&amp;"("&amp;Tb_Reseller[[#This Row],[Short]]&amp;")")</f>
        <v>AR12480-ANUM CELL(R)</v>
      </c>
      <c r="I773" s="15" t="str">
        <f>VLOOKUP(Tb_Reseller[[#This Row],[Agen id]],Mapping_Agen!A:D,4,0)</f>
        <v>No Limit</v>
      </c>
      <c r="J773" s="7" t="str">
        <f>VLOOKUP(Tb_Reseller[[#This Row],[Agen id]],Mapping_Agen!A:C,3,0)</f>
        <v>ICON</v>
      </c>
      <c r="K773" s="17" t="str">
        <f>TRIM(LEFT(Tb_Reseller[[#This Row],[Group]],2))</f>
        <v>R</v>
      </c>
      <c r="L773" s="17" t="str">
        <f>VLOOKUP(Tb_Reseller[[#This Row],[Agen id]],Mapping_Agen!A:E,5,0)</f>
        <v>NON SCO</v>
      </c>
      <c r="M773" s="64">
        <v>0.58064516129032229</v>
      </c>
      <c r="N773" s="65">
        <v>0.26666666666666666</v>
      </c>
      <c r="O773" s="65">
        <f>IFERROR(VLOOKUP(Tb_Reseller[[#This Row],[Kode Reseller]],[1]Sheet1!$A:$B,2,0),0)</f>
        <v>1</v>
      </c>
    </row>
    <row r="774" spans="1:15" x14ac:dyDescent="0.25">
      <c r="A774" s="13" t="s">
        <v>1209</v>
      </c>
      <c r="B774" s="14" t="s">
        <v>9386</v>
      </c>
      <c r="C774" s="15" t="s">
        <v>8210</v>
      </c>
      <c r="D774" s="15" t="s">
        <v>8248</v>
      </c>
      <c r="E774" s="16">
        <v>43243.729861111111</v>
      </c>
      <c r="F774" s="7" t="s">
        <v>8204</v>
      </c>
      <c r="G774" s="13" t="s">
        <v>1209</v>
      </c>
      <c r="H774" s="15" t="str">
        <f>UPPER(Tb_Reseller[[#This Row],[Agen id]]&amp;"-"&amp;VLOOKUP(Tb_Reseller[[#This Row],[Agen id]],A:B,2,0)&amp;"("&amp;Tb_Reseller[[#This Row],[Short]]&amp;")")</f>
        <v>AR12482-MULYATI CELL(RV)</v>
      </c>
      <c r="I774" s="15" t="str">
        <f>VLOOKUP(Tb_Reseller[[#This Row],[Agen id]],Mapping_Agen!A:D,4,0)</f>
        <v>Limit</v>
      </c>
      <c r="J774" s="7" t="str">
        <f>VLOOKUP(Tb_Reseller[[#This Row],[Agen id]],Mapping_Agen!A:C,3,0)</f>
        <v>PP</v>
      </c>
      <c r="K774" s="17" t="str">
        <f>TRIM(LEFT(Tb_Reseller[[#This Row],[Group]],2))</f>
        <v>RV</v>
      </c>
      <c r="L774" s="17" t="str">
        <f>VLOOKUP(Tb_Reseller[[#This Row],[Agen id]],Mapping_Agen!A:E,5,0)</f>
        <v>Mas Komarjaya</v>
      </c>
      <c r="M774" s="64">
        <v>0.80645161290322531</v>
      </c>
      <c r="N774" s="65">
        <v>0.86666666666666659</v>
      </c>
      <c r="O774" s="65">
        <f>IFERROR(VLOOKUP(Tb_Reseller[[#This Row],[Kode Reseller]],[1]Sheet1!$A:$B,2,0),0)</f>
        <v>0</v>
      </c>
    </row>
    <row r="775" spans="1:15" x14ac:dyDescent="0.25">
      <c r="A775" s="13" t="s">
        <v>9387</v>
      </c>
      <c r="B775" s="14" t="s">
        <v>9388</v>
      </c>
      <c r="C775" s="15" t="s">
        <v>8213</v>
      </c>
      <c r="D775" s="15" t="s">
        <v>9294</v>
      </c>
      <c r="E775" s="16">
        <v>43248.439583333333</v>
      </c>
      <c r="F775" s="7" t="s">
        <v>8268</v>
      </c>
      <c r="G775" s="13" t="s">
        <v>432</v>
      </c>
      <c r="H775" s="15" t="str">
        <f>UPPER(Tb_Reseller[[#This Row],[Agen id]]&amp;"-"&amp;VLOOKUP(Tb_Reseller[[#This Row],[Agen id]],A:B,2,0)&amp;"("&amp;Tb_Reseller[[#This Row],[Short]]&amp;")")</f>
        <v>AR01800-FARID CELL(P)</v>
      </c>
      <c r="I775" s="15" t="str">
        <f>VLOOKUP(Tb_Reseller[[#This Row],[Agen id]],Mapping_Agen!A:D,4,0)</f>
        <v>Prima</v>
      </c>
      <c r="J775" s="7" t="str">
        <f>VLOOKUP(Tb_Reseller[[#This Row],[Agen id]],Mapping_Agen!A:C,3,0)</f>
        <v>BSD</v>
      </c>
      <c r="K775" s="17" t="str">
        <f>TRIM(LEFT(Tb_Reseller[[#This Row],[Group]],2))</f>
        <v>P</v>
      </c>
      <c r="L775" s="17" t="str">
        <f>VLOOKUP(Tb_Reseller[[#This Row],[Agen id]],Mapping_Agen!A:E,5,0)</f>
        <v>NON SCO</v>
      </c>
      <c r="M775" s="64">
        <v>0</v>
      </c>
      <c r="N775" s="65">
        <v>0</v>
      </c>
      <c r="O775" s="65">
        <f>IFERROR(VLOOKUP(Tb_Reseller[[#This Row],[Kode Reseller]],[1]Sheet1!$A:$B,2,0),0)</f>
        <v>0</v>
      </c>
    </row>
    <row r="776" spans="1:15" x14ac:dyDescent="0.25">
      <c r="A776" s="13" t="s">
        <v>9389</v>
      </c>
      <c r="B776" s="14" t="s">
        <v>9390</v>
      </c>
      <c r="C776" s="15" t="s">
        <v>8427</v>
      </c>
      <c r="D776" s="15" t="s">
        <v>9391</v>
      </c>
      <c r="E776" s="16">
        <v>43256.671527777777</v>
      </c>
      <c r="F776" s="7" t="s">
        <v>8268</v>
      </c>
      <c r="G776" s="13" t="s">
        <v>363</v>
      </c>
      <c r="H776" s="15" t="str">
        <f>UPPER(Tb_Reseller[[#This Row],[Agen id]]&amp;"-"&amp;VLOOKUP(Tb_Reseller[[#This Row],[Agen id]],A:B,2,0)&amp;"("&amp;Tb_Reseller[[#This Row],[Short]]&amp;")")</f>
        <v>AR01359-BRAVO PULSA(D4)</v>
      </c>
      <c r="I776" s="15" t="str">
        <f>VLOOKUP(Tb_Reseller[[#This Row],[Agen id]],Mapping_Agen!A:D,4,0)</f>
        <v>Limit</v>
      </c>
      <c r="J776" s="7" t="str">
        <f>VLOOKUP(Tb_Reseller[[#This Row],[Agen id]],Mapping_Agen!A:C,3,0)</f>
        <v>ICON</v>
      </c>
      <c r="K776" s="17" t="str">
        <f>TRIM(LEFT(Tb_Reseller[[#This Row],[Group]],2))</f>
        <v>D4</v>
      </c>
      <c r="L776" s="17" t="str">
        <f>VLOOKUP(Tb_Reseller[[#This Row],[Agen id]],Mapping_Agen!A:E,5,0)</f>
        <v>NON SCO</v>
      </c>
      <c r="M776" s="64">
        <v>6.4516129032258063E-2</v>
      </c>
      <c r="N776" s="65">
        <v>3.3333333333333333E-2</v>
      </c>
      <c r="O776" s="65">
        <f>IFERROR(VLOOKUP(Tb_Reseller[[#This Row],[Kode Reseller]],[1]Sheet1!$A:$B,2,0),0)</f>
        <v>0.25</v>
      </c>
    </row>
    <row r="777" spans="1:15" x14ac:dyDescent="0.25">
      <c r="A777" s="13" t="s">
        <v>1212</v>
      </c>
      <c r="B777" s="14" t="s">
        <v>9392</v>
      </c>
      <c r="C777" s="15" t="s">
        <v>8213</v>
      </c>
      <c r="D777" s="15" t="s">
        <v>8248</v>
      </c>
      <c r="E777" s="16">
        <v>43260.695833333331</v>
      </c>
      <c r="F777" s="7" t="s">
        <v>8204</v>
      </c>
      <c r="G777" s="13" t="s">
        <v>1212</v>
      </c>
      <c r="H777" s="15" t="str">
        <f>UPPER(Tb_Reseller[[#This Row],[Agen id]]&amp;"-"&amp;VLOOKUP(Tb_Reseller[[#This Row],[Agen id]],A:B,2,0)&amp;"("&amp;Tb_Reseller[[#This Row],[Short]]&amp;")")</f>
        <v>AR12587-GUSTINE CELL(P)</v>
      </c>
      <c r="I777" s="15" t="str">
        <f>VLOOKUP(Tb_Reseller[[#This Row],[Agen id]],Mapping_Agen!A:D,4,0)</f>
        <v>Prima</v>
      </c>
      <c r="J777" s="7" t="str">
        <f>VLOOKUP(Tb_Reseller[[#This Row],[Agen id]],Mapping_Agen!A:C,3,0)</f>
        <v>PP</v>
      </c>
      <c r="K777" s="17" t="str">
        <f>TRIM(LEFT(Tb_Reseller[[#This Row],[Group]],2))</f>
        <v>P</v>
      </c>
      <c r="L777" s="17" t="str">
        <f>VLOOKUP(Tb_Reseller[[#This Row],[Agen id]],Mapping_Agen!A:E,5,0)</f>
        <v>NON SCO</v>
      </c>
      <c r="M777" s="64">
        <v>0</v>
      </c>
      <c r="N777" s="65">
        <v>0</v>
      </c>
      <c r="O777" s="65">
        <f>IFERROR(VLOOKUP(Tb_Reseller[[#This Row],[Kode Reseller]],[1]Sheet1!$A:$B,2,0),0)</f>
        <v>0</v>
      </c>
    </row>
    <row r="778" spans="1:15" x14ac:dyDescent="0.25">
      <c r="A778" s="13" t="s">
        <v>6100</v>
      </c>
      <c r="B778" s="14" t="s">
        <v>9393</v>
      </c>
      <c r="C778" s="15" t="s">
        <v>8208</v>
      </c>
      <c r="D778" s="15" t="s">
        <v>8248</v>
      </c>
      <c r="E778" s="16">
        <v>43262.587500000001</v>
      </c>
      <c r="F778" s="7" t="s">
        <v>8204</v>
      </c>
      <c r="G778" s="13" t="s">
        <v>6100</v>
      </c>
      <c r="H778" s="15" t="str">
        <f>UPPER(Tb_Reseller[[#This Row],[Agen id]]&amp;"-"&amp;VLOOKUP(Tb_Reseller[[#This Row],[Agen id]],A:B,2,0)&amp;"("&amp;Tb_Reseller[[#This Row],[Short]]&amp;")")</f>
        <v>AR12599-INARA CELL(R)</v>
      </c>
      <c r="I778" s="15" t="str">
        <f>VLOOKUP(Tb_Reseller[[#This Row],[Agen id]],Mapping_Agen!A:D,4,0)</f>
        <v>No Limit</v>
      </c>
      <c r="J778" s="7" t="str">
        <f>VLOOKUP(Tb_Reseller[[#This Row],[Agen id]],Mapping_Agen!A:C,3,0)</f>
        <v>PP</v>
      </c>
      <c r="K778" s="17" t="str">
        <f>TRIM(LEFT(Tb_Reseller[[#This Row],[Group]],2))</f>
        <v>R</v>
      </c>
      <c r="L778" s="17" t="str">
        <f>VLOOKUP(Tb_Reseller[[#This Row],[Agen id]],Mapping_Agen!A:E,5,0)</f>
        <v>NON SCO</v>
      </c>
      <c r="M778" s="64">
        <v>0</v>
      </c>
      <c r="N778" s="65">
        <v>0</v>
      </c>
      <c r="O778" s="65">
        <f>IFERROR(VLOOKUP(Tb_Reseller[[#This Row],[Kode Reseller]],[1]Sheet1!$A:$B,2,0),0)</f>
        <v>0</v>
      </c>
    </row>
    <row r="779" spans="1:15" x14ac:dyDescent="0.25">
      <c r="A779" s="13" t="s">
        <v>9394</v>
      </c>
      <c r="B779" s="14" t="s">
        <v>9395</v>
      </c>
      <c r="C779" s="15" t="s">
        <v>8361</v>
      </c>
      <c r="D779" s="15" t="s">
        <v>8890</v>
      </c>
      <c r="E779" s="16">
        <v>43262.697916666657</v>
      </c>
      <c r="F779" s="7" t="s">
        <v>8268</v>
      </c>
      <c r="G779" s="13" t="s">
        <v>457</v>
      </c>
      <c r="H779" s="15" t="str">
        <f>UPPER(Tb_Reseller[[#This Row],[Agen id]]&amp;"-"&amp;VLOOKUP(Tb_Reseller[[#This Row],[Agen id]],A:B,2,0)&amp;"("&amp;Tb_Reseller[[#This Row],[Short]]&amp;")")</f>
        <v>AR01843-FAQIH CELL(MV)</v>
      </c>
      <c r="I779" s="15" t="str">
        <f>VLOOKUP(Tb_Reseller[[#This Row],[Agen id]],Mapping_Agen!A:D,4,0)</f>
        <v>Limit</v>
      </c>
      <c r="J779" s="7" t="str">
        <f>VLOOKUP(Tb_Reseller[[#This Row],[Agen id]],Mapping_Agen!A:C,3,0)</f>
        <v>PP</v>
      </c>
      <c r="K779" s="17" t="str">
        <f>TRIM(LEFT(Tb_Reseller[[#This Row],[Group]],2))</f>
        <v>MV</v>
      </c>
      <c r="L779" s="17" t="str">
        <f>VLOOKUP(Tb_Reseller[[#This Row],[Agen id]],Mapping_Agen!A:E,5,0)</f>
        <v>Febri Kurniawan</v>
      </c>
      <c r="M779" s="64">
        <v>0.12903225806451613</v>
      </c>
      <c r="N779" s="65">
        <v>0.1</v>
      </c>
      <c r="O779" s="65">
        <f>IFERROR(VLOOKUP(Tb_Reseller[[#This Row],[Kode Reseller]],[1]Sheet1!$A:$B,2,0),0)</f>
        <v>0</v>
      </c>
    </row>
    <row r="780" spans="1:15" x14ac:dyDescent="0.25">
      <c r="A780" s="13" t="s">
        <v>9396</v>
      </c>
      <c r="B780" s="14" t="s">
        <v>9397</v>
      </c>
      <c r="C780" s="15" t="s">
        <v>8495</v>
      </c>
      <c r="D780" s="15" t="s">
        <v>9054</v>
      </c>
      <c r="E780" s="16">
        <v>43266.68472222222</v>
      </c>
      <c r="F780" s="7" t="s">
        <v>8268</v>
      </c>
      <c r="G780" s="13" t="s">
        <v>3246</v>
      </c>
      <c r="H780" s="15" t="str">
        <f>UPPER(Tb_Reseller[[#This Row],[Agen id]]&amp;"-"&amp;VLOOKUP(Tb_Reseller[[#This Row],[Agen id]],A:B,2,0)&amp;"("&amp;Tb_Reseller[[#This Row],[Short]]&amp;")")</f>
        <v>AR08872-TEGUH PRIYATNA01 CELL(M1)</v>
      </c>
      <c r="I780" s="15" t="str">
        <f>VLOOKUP(Tb_Reseller[[#This Row],[Agen id]],Mapping_Agen!A:D,4,0)</f>
        <v>Limit</v>
      </c>
      <c r="J780" s="7" t="str">
        <f>VLOOKUP(Tb_Reseller[[#This Row],[Agen id]],Mapping_Agen!A:C,3,0)</f>
        <v>ICON</v>
      </c>
      <c r="K780" s="17" t="str">
        <f>TRIM(LEFT(Tb_Reseller[[#This Row],[Group]],2))</f>
        <v>M1</v>
      </c>
      <c r="L780" s="17" t="str">
        <f>VLOOKUP(Tb_Reseller[[#This Row],[Agen id]],Mapping_Agen!A:E,5,0)</f>
        <v>Abdul Harris</v>
      </c>
      <c r="M780" s="64">
        <v>0</v>
      </c>
      <c r="N780" s="65">
        <v>0</v>
      </c>
      <c r="O780" s="65">
        <f>IFERROR(VLOOKUP(Tb_Reseller[[#This Row],[Kode Reseller]],[1]Sheet1!$A:$B,2,0),0)</f>
        <v>0</v>
      </c>
    </row>
    <row r="781" spans="1:15" x14ac:dyDescent="0.25">
      <c r="A781" s="13" t="s">
        <v>9398</v>
      </c>
      <c r="B781" s="14" t="s">
        <v>9399</v>
      </c>
      <c r="C781" s="15" t="s">
        <v>8213</v>
      </c>
      <c r="D781" s="15" t="s">
        <v>8829</v>
      </c>
      <c r="E781" s="16">
        <v>43267.548611111109</v>
      </c>
      <c r="F781" s="7" t="s">
        <v>8268</v>
      </c>
      <c r="G781" s="13" t="s">
        <v>886</v>
      </c>
      <c r="H781" s="15" t="str">
        <f>UPPER(Tb_Reseller[[#This Row],[Agen id]]&amp;"-"&amp;VLOOKUP(Tb_Reseller[[#This Row],[Agen id]],A:B,2,0)&amp;"("&amp;Tb_Reseller[[#This Row],[Short]]&amp;")")</f>
        <v>AR08869-BAROKAH CELL 2(P)</v>
      </c>
      <c r="I781" s="15" t="str">
        <f>VLOOKUP(Tb_Reseller[[#This Row],[Agen id]],Mapping_Agen!A:D,4,0)</f>
        <v>Prima</v>
      </c>
      <c r="J781" s="7" t="str">
        <f>VLOOKUP(Tb_Reseller[[#This Row],[Agen id]],Mapping_Agen!A:C,3,0)</f>
        <v>BSD</v>
      </c>
      <c r="K781" s="17" t="str">
        <f>TRIM(LEFT(Tb_Reseller[[#This Row],[Group]],2))</f>
        <v>P</v>
      </c>
      <c r="L781" s="17" t="str">
        <f>VLOOKUP(Tb_Reseller[[#This Row],[Agen id]],Mapping_Agen!A:E,5,0)</f>
        <v>NON SCO</v>
      </c>
      <c r="M781" s="64">
        <v>0</v>
      </c>
      <c r="N781" s="65">
        <v>0</v>
      </c>
      <c r="O781" s="65">
        <f>IFERROR(VLOOKUP(Tb_Reseller[[#This Row],[Kode Reseller]],[1]Sheet1!$A:$B,2,0),0)</f>
        <v>0</v>
      </c>
    </row>
    <row r="782" spans="1:15" x14ac:dyDescent="0.25">
      <c r="A782" s="13" t="s">
        <v>5210</v>
      </c>
      <c r="B782" s="14" t="s">
        <v>9400</v>
      </c>
      <c r="C782" s="15" t="s">
        <v>8208</v>
      </c>
      <c r="D782" s="15" t="s">
        <v>8203</v>
      </c>
      <c r="E782" s="16">
        <v>43268.45208333333</v>
      </c>
      <c r="F782" s="7" t="s">
        <v>8204</v>
      </c>
      <c r="G782" s="13" t="s">
        <v>5210</v>
      </c>
      <c r="H782" s="15" t="str">
        <f>UPPER(Tb_Reseller[[#This Row],[Agen id]]&amp;"-"&amp;VLOOKUP(Tb_Reseller[[#This Row],[Agen id]],A:B,2,0)&amp;"("&amp;Tb_Reseller[[#This Row],[Short]]&amp;")")</f>
        <v>AR12633-SAHRUL(R)</v>
      </c>
      <c r="I782" s="15" t="str">
        <f>VLOOKUP(Tb_Reseller[[#This Row],[Agen id]],Mapping_Agen!A:D,4,0)</f>
        <v>No Limit</v>
      </c>
      <c r="J782" s="7" t="str">
        <f>VLOOKUP(Tb_Reseller[[#This Row],[Agen id]],Mapping_Agen!A:C,3,0)</f>
        <v>BSD</v>
      </c>
      <c r="K782" s="17" t="str">
        <f>TRIM(LEFT(Tb_Reseller[[#This Row],[Group]],2))</f>
        <v>R</v>
      </c>
      <c r="L782" s="17" t="str">
        <f>VLOOKUP(Tb_Reseller[[#This Row],[Agen id]],Mapping_Agen!A:E,5,0)</f>
        <v>NON SCO</v>
      </c>
      <c r="M782" s="64">
        <v>6.4516129032258063E-2</v>
      </c>
      <c r="N782" s="65">
        <v>6.6666666666666666E-2</v>
      </c>
      <c r="O782" s="65">
        <f>IFERROR(VLOOKUP(Tb_Reseller[[#This Row],[Kode Reseller]],[1]Sheet1!$A:$B,2,0),0)</f>
        <v>0.25</v>
      </c>
    </row>
    <row r="783" spans="1:15" x14ac:dyDescent="0.25">
      <c r="A783" s="13" t="s">
        <v>9401</v>
      </c>
      <c r="B783" s="14" t="s">
        <v>9366</v>
      </c>
      <c r="C783" s="15" t="s">
        <v>8213</v>
      </c>
      <c r="D783" s="15" t="s">
        <v>8829</v>
      </c>
      <c r="E783" s="16">
        <v>43269.444444444453</v>
      </c>
      <c r="F783" s="7" t="s">
        <v>8268</v>
      </c>
      <c r="G783" s="13" t="s">
        <v>886</v>
      </c>
      <c r="H783" s="15" t="str">
        <f>UPPER(Tb_Reseller[[#This Row],[Agen id]]&amp;"-"&amp;VLOOKUP(Tb_Reseller[[#This Row],[Agen id]],A:B,2,0)&amp;"("&amp;Tb_Reseller[[#This Row],[Short]]&amp;")")</f>
        <v>AR08869-BAROKAH CELL 2(P)</v>
      </c>
      <c r="I783" s="15" t="str">
        <f>VLOOKUP(Tb_Reseller[[#This Row],[Agen id]],Mapping_Agen!A:D,4,0)</f>
        <v>Prima</v>
      </c>
      <c r="J783" s="7" t="str">
        <f>VLOOKUP(Tb_Reseller[[#This Row],[Agen id]],Mapping_Agen!A:C,3,0)</f>
        <v>BSD</v>
      </c>
      <c r="K783" s="17" t="str">
        <f>TRIM(LEFT(Tb_Reseller[[#This Row],[Group]],2))</f>
        <v>P</v>
      </c>
      <c r="L783" s="17" t="str">
        <f>VLOOKUP(Tb_Reseller[[#This Row],[Agen id]],Mapping_Agen!A:E,5,0)</f>
        <v>NON SCO</v>
      </c>
      <c r="M783" s="64">
        <v>0</v>
      </c>
      <c r="N783" s="65">
        <v>0</v>
      </c>
      <c r="O783" s="65">
        <f>IFERROR(VLOOKUP(Tb_Reseller[[#This Row],[Kode Reseller]],[1]Sheet1!$A:$B,2,0),0)</f>
        <v>0</v>
      </c>
    </row>
    <row r="784" spans="1:15" x14ac:dyDescent="0.25">
      <c r="A784" s="13" t="s">
        <v>9402</v>
      </c>
      <c r="B784" s="14" t="s">
        <v>9403</v>
      </c>
      <c r="C784" s="15" t="s">
        <v>8213</v>
      </c>
      <c r="D784" s="15" t="s">
        <v>8829</v>
      </c>
      <c r="E784" s="16">
        <v>43275.405555555553</v>
      </c>
      <c r="F784" s="7" t="s">
        <v>8268</v>
      </c>
      <c r="G784" s="13" t="s">
        <v>886</v>
      </c>
      <c r="H784" s="15" t="str">
        <f>UPPER(Tb_Reseller[[#This Row],[Agen id]]&amp;"-"&amp;VLOOKUP(Tb_Reseller[[#This Row],[Agen id]],A:B,2,0)&amp;"("&amp;Tb_Reseller[[#This Row],[Short]]&amp;")")</f>
        <v>AR08869-BAROKAH CELL 2(P)</v>
      </c>
      <c r="I784" s="15" t="str">
        <f>VLOOKUP(Tb_Reseller[[#This Row],[Agen id]],Mapping_Agen!A:D,4,0)</f>
        <v>Prima</v>
      </c>
      <c r="J784" s="7" t="str">
        <f>VLOOKUP(Tb_Reseller[[#This Row],[Agen id]],Mapping_Agen!A:C,3,0)</f>
        <v>BSD</v>
      </c>
      <c r="K784" s="17" t="str">
        <f>TRIM(LEFT(Tb_Reseller[[#This Row],[Group]],2))</f>
        <v>P</v>
      </c>
      <c r="L784" s="17" t="str">
        <f>VLOOKUP(Tb_Reseller[[#This Row],[Agen id]],Mapping_Agen!A:E,5,0)</f>
        <v>NON SCO</v>
      </c>
      <c r="M784" s="64">
        <v>0</v>
      </c>
      <c r="N784" s="65">
        <v>0</v>
      </c>
      <c r="O784" s="65">
        <f>IFERROR(VLOOKUP(Tb_Reseller[[#This Row],[Kode Reseller]],[1]Sheet1!$A:$B,2,0),0)</f>
        <v>0</v>
      </c>
    </row>
    <row r="785" spans="1:15" x14ac:dyDescent="0.25">
      <c r="A785" s="13" t="s">
        <v>9404</v>
      </c>
      <c r="B785" s="14" t="s">
        <v>9405</v>
      </c>
      <c r="C785" s="15" t="s">
        <v>8447</v>
      </c>
      <c r="D785" s="15" t="s">
        <v>9406</v>
      </c>
      <c r="E785" s="16">
        <v>43276.433333333327</v>
      </c>
      <c r="F785" s="7" t="s">
        <v>8268</v>
      </c>
      <c r="G785" s="13" t="s">
        <v>322</v>
      </c>
      <c r="H785" s="15" t="str">
        <f>UPPER(Tb_Reseller[[#This Row],[Agen id]]&amp;"-"&amp;VLOOKUP(Tb_Reseller[[#This Row],[Agen id]],A:B,2,0)&amp;"("&amp;Tb_Reseller[[#This Row],[Short]]&amp;")")</f>
        <v>AR00881-OICELL(M4)</v>
      </c>
      <c r="I785" s="15" t="str">
        <f>VLOOKUP(Tb_Reseller[[#This Row],[Agen id]],Mapping_Agen!A:D,4,0)</f>
        <v>No Limit</v>
      </c>
      <c r="J785" s="7" t="str">
        <f>VLOOKUP(Tb_Reseller[[#This Row],[Agen id]],Mapping_Agen!A:C,3,0)</f>
        <v>ICON</v>
      </c>
      <c r="K785" s="17" t="str">
        <f>TRIM(LEFT(Tb_Reseller[[#This Row],[Group]],2))</f>
        <v>M4</v>
      </c>
      <c r="L785" s="17" t="str">
        <f>VLOOKUP(Tb_Reseller[[#This Row],[Agen id]],Mapping_Agen!A:E,5,0)</f>
        <v>NON SCO</v>
      </c>
      <c r="M785" s="64">
        <v>0</v>
      </c>
      <c r="N785" s="65">
        <v>0</v>
      </c>
      <c r="O785" s="65">
        <f>IFERROR(VLOOKUP(Tb_Reseller[[#This Row],[Kode Reseller]],[1]Sheet1!$A:$B,2,0),0)</f>
        <v>0</v>
      </c>
    </row>
    <row r="786" spans="1:15" x14ac:dyDescent="0.25">
      <c r="A786" s="13" t="s">
        <v>1218</v>
      </c>
      <c r="B786" s="14" t="s">
        <v>9407</v>
      </c>
      <c r="C786" s="15" t="s">
        <v>8210</v>
      </c>
      <c r="D786" s="15" t="s">
        <v>8203</v>
      </c>
      <c r="E786" s="16">
        <v>43276.561111111107</v>
      </c>
      <c r="F786" s="7" t="s">
        <v>8204</v>
      </c>
      <c r="G786" s="13" t="s">
        <v>1218</v>
      </c>
      <c r="H786" s="15" t="str">
        <f>UPPER(Tb_Reseller[[#This Row],[Agen id]]&amp;"-"&amp;VLOOKUP(Tb_Reseller[[#This Row],[Agen id]],A:B,2,0)&amp;"("&amp;Tb_Reseller[[#This Row],[Short]]&amp;")")</f>
        <v>AR12682-AFIFAH CELL(RV)</v>
      </c>
      <c r="I786" s="15" t="str">
        <f>VLOOKUP(Tb_Reseller[[#This Row],[Agen id]],Mapping_Agen!A:D,4,0)</f>
        <v>Limit</v>
      </c>
      <c r="J786" s="7" t="str">
        <f>VLOOKUP(Tb_Reseller[[#This Row],[Agen id]],Mapping_Agen!A:C,3,0)</f>
        <v>BSD</v>
      </c>
      <c r="K786" s="17" t="str">
        <f>TRIM(LEFT(Tb_Reseller[[#This Row],[Group]],2))</f>
        <v>RV</v>
      </c>
      <c r="L786" s="17" t="str">
        <f>VLOOKUP(Tb_Reseller[[#This Row],[Agen id]],Mapping_Agen!A:E,5,0)</f>
        <v>Hupron</v>
      </c>
      <c r="M786" s="64">
        <v>8.9677419354838896</v>
      </c>
      <c r="N786" s="65">
        <v>9.6333333333333098</v>
      </c>
      <c r="O786" s="65">
        <f>IFERROR(VLOOKUP(Tb_Reseller[[#This Row],[Kode Reseller]],[1]Sheet1!$A:$B,2,0),0)</f>
        <v>9</v>
      </c>
    </row>
    <row r="787" spans="1:15" x14ac:dyDescent="0.25">
      <c r="A787" s="13" t="s">
        <v>9408</v>
      </c>
      <c r="B787" s="14" t="s">
        <v>9409</v>
      </c>
      <c r="C787" s="15" t="s">
        <v>8325</v>
      </c>
      <c r="D787" s="15" t="s">
        <v>8933</v>
      </c>
      <c r="E787" s="16">
        <v>43276.73333333333</v>
      </c>
      <c r="F787" s="7" t="s">
        <v>8268</v>
      </c>
      <c r="G787" s="13" t="s">
        <v>5762</v>
      </c>
      <c r="H787" s="15" t="str">
        <f>UPPER(Tb_Reseller[[#This Row],[Agen id]]&amp;"-"&amp;VLOOKUP(Tb_Reseller[[#This Row],[Agen id]],A:B,2,0)&amp;"("&amp;Tb_Reseller[[#This Row],[Short]]&amp;")")</f>
        <v>AR01459-VALENTIN RELOAD(MV)</v>
      </c>
      <c r="I787" s="15" t="str">
        <f>VLOOKUP(Tb_Reseller[[#This Row],[Agen id]],Mapping_Agen!A:D,4,0)</f>
        <v>No Limit</v>
      </c>
      <c r="J787" s="7" t="str">
        <f>VLOOKUP(Tb_Reseller[[#This Row],[Agen id]],Mapping_Agen!A:C,3,0)</f>
        <v>ICON</v>
      </c>
      <c r="K787" s="17" t="str">
        <f>TRIM(LEFT(Tb_Reseller[[#This Row],[Group]],2))</f>
        <v>MV</v>
      </c>
      <c r="L787" s="17" t="str">
        <f>VLOOKUP(Tb_Reseller[[#This Row],[Agen id]],Mapping_Agen!A:E,5,0)</f>
        <v>NON SCO</v>
      </c>
      <c r="M787" s="64">
        <v>0</v>
      </c>
      <c r="N787" s="65">
        <v>0</v>
      </c>
      <c r="O787" s="65">
        <f>IFERROR(VLOOKUP(Tb_Reseller[[#This Row],[Kode Reseller]],[1]Sheet1!$A:$B,2,0),0)</f>
        <v>0</v>
      </c>
    </row>
    <row r="788" spans="1:15" x14ac:dyDescent="0.25">
      <c r="A788" s="13" t="s">
        <v>562</v>
      </c>
      <c r="B788" s="14" t="s">
        <v>9410</v>
      </c>
      <c r="C788" s="15" t="s">
        <v>8222</v>
      </c>
      <c r="D788" s="15" t="s">
        <v>8248</v>
      </c>
      <c r="E788" s="16">
        <v>43278.720833333333</v>
      </c>
      <c r="F788" s="7" t="s">
        <v>8204</v>
      </c>
      <c r="G788" s="13" t="s">
        <v>562</v>
      </c>
      <c r="H788" s="15" t="str">
        <f>UPPER(Tb_Reseller[[#This Row],[Agen id]]&amp;"-"&amp;VLOOKUP(Tb_Reseller[[#This Row],[Agen id]],A:B,2,0)&amp;"("&amp;Tb_Reseller[[#This Row],[Short]]&amp;")")</f>
        <v>AR12710-NOVA CELL(MV)</v>
      </c>
      <c r="I788" s="15" t="str">
        <f>VLOOKUP(Tb_Reseller[[#This Row],[Agen id]],Mapping_Agen!A:D,4,0)</f>
        <v>No Limit</v>
      </c>
      <c r="J788" s="7" t="str">
        <f>VLOOKUP(Tb_Reseller[[#This Row],[Agen id]],Mapping_Agen!A:C,3,0)</f>
        <v>PP</v>
      </c>
      <c r="K788" s="17" t="str">
        <f>TRIM(LEFT(Tb_Reseller[[#This Row],[Group]],2))</f>
        <v>MV</v>
      </c>
      <c r="L788" s="17" t="str">
        <f>VLOOKUP(Tb_Reseller[[#This Row],[Agen id]],Mapping_Agen!A:E,5,0)</f>
        <v>NON SCO</v>
      </c>
      <c r="M788" s="64">
        <v>0</v>
      </c>
      <c r="N788" s="65">
        <v>0</v>
      </c>
      <c r="O788" s="65">
        <f>IFERROR(VLOOKUP(Tb_Reseller[[#This Row],[Kode Reseller]],[1]Sheet1!$A:$B,2,0),0)</f>
        <v>0</v>
      </c>
    </row>
    <row r="789" spans="1:15" x14ac:dyDescent="0.25">
      <c r="A789" s="13" t="s">
        <v>9411</v>
      </c>
      <c r="B789" s="14" t="s">
        <v>9412</v>
      </c>
      <c r="C789" s="15" t="s">
        <v>8379</v>
      </c>
      <c r="D789" s="15" t="s">
        <v>8835</v>
      </c>
      <c r="E789" s="16">
        <v>43282.561111111107</v>
      </c>
      <c r="F789" s="7" t="s">
        <v>8268</v>
      </c>
      <c r="G789" s="13" t="s">
        <v>699</v>
      </c>
      <c r="H789" s="15" t="str">
        <f>UPPER(Tb_Reseller[[#This Row],[Agen id]]&amp;"-"&amp;VLOOKUP(Tb_Reseller[[#This Row],[Agen id]],A:B,2,0)&amp;"("&amp;Tb_Reseller[[#This Row],[Short]]&amp;")")</f>
        <v>AR05693-BAROKAHCELL(D3)</v>
      </c>
      <c r="I789" s="15" t="str">
        <f>VLOOKUP(Tb_Reseller[[#This Row],[Agen id]],Mapping_Agen!A:D,4,0)</f>
        <v>No Limit</v>
      </c>
      <c r="J789" s="7" t="str">
        <f>VLOOKUP(Tb_Reseller[[#This Row],[Agen id]],Mapping_Agen!A:C,3,0)</f>
        <v>BSD</v>
      </c>
      <c r="K789" s="17" t="str">
        <f>TRIM(LEFT(Tb_Reseller[[#This Row],[Group]],2))</f>
        <v>D3</v>
      </c>
      <c r="L789" s="17" t="str">
        <f>VLOOKUP(Tb_Reseller[[#This Row],[Agen id]],Mapping_Agen!A:E,5,0)</f>
        <v>NON SCO</v>
      </c>
      <c r="M789" s="64">
        <v>0</v>
      </c>
      <c r="N789" s="65">
        <v>0</v>
      </c>
      <c r="O789" s="65">
        <f>IFERROR(VLOOKUP(Tb_Reseller[[#This Row],[Kode Reseller]],[1]Sheet1!$A:$B,2,0),0)</f>
        <v>0</v>
      </c>
    </row>
    <row r="790" spans="1:15" x14ac:dyDescent="0.25">
      <c r="A790" s="13" t="s">
        <v>9413</v>
      </c>
      <c r="B790" s="14" t="s">
        <v>9414</v>
      </c>
      <c r="C790" s="15" t="s">
        <v>8213</v>
      </c>
      <c r="D790" s="15" t="s">
        <v>8829</v>
      </c>
      <c r="E790" s="16">
        <v>43283.459722222222</v>
      </c>
      <c r="F790" s="7" t="s">
        <v>8268</v>
      </c>
      <c r="G790" s="13" t="s">
        <v>886</v>
      </c>
      <c r="H790" s="15" t="str">
        <f>UPPER(Tb_Reseller[[#This Row],[Agen id]]&amp;"-"&amp;VLOOKUP(Tb_Reseller[[#This Row],[Agen id]],A:B,2,0)&amp;"("&amp;Tb_Reseller[[#This Row],[Short]]&amp;")")</f>
        <v>AR08869-BAROKAH CELL 2(P)</v>
      </c>
      <c r="I790" s="15" t="str">
        <f>VLOOKUP(Tb_Reseller[[#This Row],[Agen id]],Mapping_Agen!A:D,4,0)</f>
        <v>Prima</v>
      </c>
      <c r="J790" s="7" t="str">
        <f>VLOOKUP(Tb_Reseller[[#This Row],[Agen id]],Mapping_Agen!A:C,3,0)</f>
        <v>BSD</v>
      </c>
      <c r="K790" s="17" t="str">
        <f>TRIM(LEFT(Tb_Reseller[[#This Row],[Group]],2))</f>
        <v>P</v>
      </c>
      <c r="L790" s="17" t="str">
        <f>VLOOKUP(Tb_Reseller[[#This Row],[Agen id]],Mapping_Agen!A:E,5,0)</f>
        <v>NON SCO</v>
      </c>
      <c r="M790" s="64">
        <v>0.48387096774193528</v>
      </c>
      <c r="N790" s="65">
        <v>0.96666666666666656</v>
      </c>
      <c r="O790" s="65">
        <f>IFERROR(VLOOKUP(Tb_Reseller[[#This Row],[Kode Reseller]],[1]Sheet1!$A:$B,2,0),0)</f>
        <v>0.25</v>
      </c>
    </row>
    <row r="791" spans="1:15" x14ac:dyDescent="0.25">
      <c r="A791" s="13" t="s">
        <v>9415</v>
      </c>
      <c r="B791" s="14" t="s">
        <v>9416</v>
      </c>
      <c r="C791" s="15" t="s">
        <v>8447</v>
      </c>
      <c r="D791" s="15" t="s">
        <v>9417</v>
      </c>
      <c r="E791" s="16">
        <v>43283.682638888888</v>
      </c>
      <c r="F791" s="7" t="s">
        <v>8268</v>
      </c>
      <c r="G791" s="13" t="s">
        <v>1049</v>
      </c>
      <c r="H791" s="15" t="str">
        <f>UPPER(Tb_Reseller[[#This Row],[Agen id]]&amp;"-"&amp;VLOOKUP(Tb_Reseller[[#This Row],[Agen id]],A:B,2,0)&amp;"("&amp;Tb_Reseller[[#This Row],[Short]]&amp;")")</f>
        <v>AR08915-SABANA CELL(M4)</v>
      </c>
      <c r="I791" s="15" t="str">
        <f>VLOOKUP(Tb_Reseller[[#This Row],[Agen id]],Mapping_Agen!A:D,4,0)</f>
        <v>No Limit</v>
      </c>
      <c r="J791" s="7" t="str">
        <f>VLOOKUP(Tb_Reseller[[#This Row],[Agen id]],Mapping_Agen!A:C,3,0)</f>
        <v>ICON</v>
      </c>
      <c r="K791" s="17" t="str">
        <f>TRIM(LEFT(Tb_Reseller[[#This Row],[Group]],2))</f>
        <v>M4</v>
      </c>
      <c r="L791" s="17" t="str">
        <f>VLOOKUP(Tb_Reseller[[#This Row],[Agen id]],Mapping_Agen!A:E,5,0)</f>
        <v>NON SCO</v>
      </c>
      <c r="M791" s="64">
        <v>9.6774193548387094E-2</v>
      </c>
      <c r="N791" s="65">
        <v>0.1</v>
      </c>
      <c r="O791" s="65">
        <f>IFERROR(VLOOKUP(Tb_Reseller[[#This Row],[Kode Reseller]],[1]Sheet1!$A:$B,2,0),0)</f>
        <v>0.25</v>
      </c>
    </row>
    <row r="792" spans="1:15" x14ac:dyDescent="0.25">
      <c r="A792" s="13" t="s">
        <v>1223</v>
      </c>
      <c r="B792" s="14" t="s">
        <v>9418</v>
      </c>
      <c r="C792" s="15" t="s">
        <v>8210</v>
      </c>
      <c r="D792" s="15" t="s">
        <v>8203</v>
      </c>
      <c r="E792" s="16">
        <v>43284.55972222222</v>
      </c>
      <c r="F792" s="7" t="s">
        <v>8204</v>
      </c>
      <c r="G792" s="13" t="s">
        <v>1223</v>
      </c>
      <c r="H792" s="15" t="str">
        <f>UPPER(Tb_Reseller[[#This Row],[Agen id]]&amp;"-"&amp;VLOOKUP(Tb_Reseller[[#This Row],[Agen id]],A:B,2,0)&amp;"("&amp;Tb_Reseller[[#This Row],[Short]]&amp;")")</f>
        <v>AR12766-RANGKIANG CELL(RV)</v>
      </c>
      <c r="I792" s="15" t="str">
        <f>VLOOKUP(Tb_Reseller[[#This Row],[Agen id]],Mapping_Agen!A:D,4,0)</f>
        <v>No Limit</v>
      </c>
      <c r="J792" s="7" t="str">
        <f>VLOOKUP(Tb_Reseller[[#This Row],[Agen id]],Mapping_Agen!A:C,3,0)</f>
        <v>BSD</v>
      </c>
      <c r="K792" s="17" t="str">
        <f>TRIM(LEFT(Tb_Reseller[[#This Row],[Group]],2))</f>
        <v>RV</v>
      </c>
      <c r="L792" s="17" t="str">
        <f>VLOOKUP(Tb_Reseller[[#This Row],[Agen id]],Mapping_Agen!A:E,5,0)</f>
        <v>NON SCO</v>
      </c>
      <c r="M792" s="64">
        <v>0</v>
      </c>
      <c r="N792" s="65">
        <v>0</v>
      </c>
      <c r="O792" s="65">
        <f>IFERROR(VLOOKUP(Tb_Reseller[[#This Row],[Kode Reseller]],[1]Sheet1!$A:$B,2,0),0)</f>
        <v>0</v>
      </c>
    </row>
    <row r="793" spans="1:15" x14ac:dyDescent="0.25">
      <c r="A793" s="13" t="s">
        <v>9419</v>
      </c>
      <c r="B793" s="14" t="s">
        <v>9420</v>
      </c>
      <c r="C793" s="15" t="s">
        <v>8213</v>
      </c>
      <c r="D793" s="15" t="s">
        <v>9314</v>
      </c>
      <c r="E793" s="16">
        <v>43285.497916666667</v>
      </c>
      <c r="F793" s="7" t="s">
        <v>8268</v>
      </c>
      <c r="G793" s="13" t="s">
        <v>1145</v>
      </c>
      <c r="H793" s="15" t="str">
        <f>UPPER(Tb_Reseller[[#This Row],[Agen id]]&amp;"-"&amp;VLOOKUP(Tb_Reseller[[#This Row],[Agen id]],A:B,2,0)&amp;"("&amp;Tb_Reseller[[#This Row],[Short]]&amp;")")</f>
        <v>AR11704-ARIS CICANGKAL(P)</v>
      </c>
      <c r="I793" s="15" t="str">
        <f>VLOOKUP(Tb_Reseller[[#This Row],[Agen id]],Mapping_Agen!A:D,4,0)</f>
        <v>Prima</v>
      </c>
      <c r="J793" s="7" t="str">
        <f>VLOOKUP(Tb_Reseller[[#This Row],[Agen id]],Mapping_Agen!A:C,3,0)</f>
        <v>ICON</v>
      </c>
      <c r="K793" s="17" t="str">
        <f>TRIM(LEFT(Tb_Reseller[[#This Row],[Group]],2))</f>
        <v>P</v>
      </c>
      <c r="L793" s="17" t="str">
        <f>VLOOKUP(Tb_Reseller[[#This Row],[Agen id]],Mapping_Agen!A:E,5,0)</f>
        <v>Abdul Harris</v>
      </c>
      <c r="M793" s="64">
        <v>0</v>
      </c>
      <c r="N793" s="65">
        <v>0.23333333333333331</v>
      </c>
      <c r="O793" s="65">
        <f>IFERROR(VLOOKUP(Tb_Reseller[[#This Row],[Kode Reseller]],[1]Sheet1!$A:$B,2,0),0)</f>
        <v>0</v>
      </c>
    </row>
    <row r="794" spans="1:15" x14ac:dyDescent="0.25">
      <c r="A794" s="13" t="s">
        <v>9421</v>
      </c>
      <c r="B794" s="14" t="s">
        <v>9422</v>
      </c>
      <c r="C794" s="15" t="s">
        <v>8213</v>
      </c>
      <c r="D794" s="15" t="s">
        <v>9423</v>
      </c>
      <c r="E794" s="16">
        <v>43287.584722222222</v>
      </c>
      <c r="F794" s="7" t="s">
        <v>8268</v>
      </c>
      <c r="G794" s="13" t="s">
        <v>1010</v>
      </c>
      <c r="H794" s="15" t="str">
        <f>UPPER(Tb_Reseller[[#This Row],[Agen id]]&amp;"-"&amp;VLOOKUP(Tb_Reseller[[#This Row],[Agen id]],A:B,2,0)&amp;"("&amp;Tb_Reseller[[#This Row],[Short]]&amp;")")</f>
        <v>AR10353-RAMACELL(P)</v>
      </c>
      <c r="I794" s="15" t="str">
        <f>VLOOKUP(Tb_Reseller[[#This Row],[Agen id]],Mapping_Agen!A:D,4,0)</f>
        <v>Prima</v>
      </c>
      <c r="J794" s="7" t="str">
        <f>VLOOKUP(Tb_Reseller[[#This Row],[Agen id]],Mapping_Agen!A:C,3,0)</f>
        <v>ICON</v>
      </c>
      <c r="K794" s="17" t="str">
        <f>TRIM(LEFT(Tb_Reseller[[#This Row],[Group]],2))</f>
        <v>P</v>
      </c>
      <c r="L794" s="17" t="str">
        <f>VLOOKUP(Tb_Reseller[[#This Row],[Agen id]],Mapping_Agen!A:E,5,0)</f>
        <v>NON SCO</v>
      </c>
      <c r="M794" s="64">
        <v>0.54838709677419328</v>
      </c>
      <c r="N794" s="65">
        <v>0.53333333333333333</v>
      </c>
      <c r="O794" s="65">
        <f>IFERROR(VLOOKUP(Tb_Reseller[[#This Row],[Kode Reseller]],[1]Sheet1!$A:$B,2,0),0)</f>
        <v>0.5</v>
      </c>
    </row>
    <row r="795" spans="1:15" x14ac:dyDescent="0.25">
      <c r="A795" s="13" t="s">
        <v>9424</v>
      </c>
      <c r="B795" s="14" t="s">
        <v>9425</v>
      </c>
      <c r="C795" s="15" t="s">
        <v>8213</v>
      </c>
      <c r="D795" s="15" t="s">
        <v>9426</v>
      </c>
      <c r="E795" s="16">
        <v>43289.629166666673</v>
      </c>
      <c r="F795" s="7" t="s">
        <v>8268</v>
      </c>
      <c r="G795" s="13" t="s">
        <v>432</v>
      </c>
      <c r="H795" s="15" t="str">
        <f>UPPER(Tb_Reseller[[#This Row],[Agen id]]&amp;"-"&amp;VLOOKUP(Tb_Reseller[[#This Row],[Agen id]],A:B,2,0)&amp;"("&amp;Tb_Reseller[[#This Row],[Short]]&amp;")")</f>
        <v>AR01800-FARID CELL(P)</v>
      </c>
      <c r="I795" s="15" t="str">
        <f>VLOOKUP(Tb_Reseller[[#This Row],[Agen id]],Mapping_Agen!A:D,4,0)</f>
        <v>Prima</v>
      </c>
      <c r="J795" s="7" t="str">
        <f>VLOOKUP(Tb_Reseller[[#This Row],[Agen id]],Mapping_Agen!A:C,3,0)</f>
        <v>BSD</v>
      </c>
      <c r="K795" s="17" t="str">
        <f>TRIM(LEFT(Tb_Reseller[[#This Row],[Group]],2))</f>
        <v>P</v>
      </c>
      <c r="L795" s="17" t="str">
        <f>VLOOKUP(Tb_Reseller[[#This Row],[Agen id]],Mapping_Agen!A:E,5,0)</f>
        <v>NON SCO</v>
      </c>
      <c r="M795" s="64">
        <v>0</v>
      </c>
      <c r="N795" s="65">
        <v>0.19999999999999998</v>
      </c>
      <c r="O795" s="65">
        <f>IFERROR(VLOOKUP(Tb_Reseller[[#This Row],[Kode Reseller]],[1]Sheet1!$A:$B,2,0),0)</f>
        <v>0.75</v>
      </c>
    </row>
    <row r="796" spans="1:15" x14ac:dyDescent="0.25">
      <c r="A796" s="13" t="s">
        <v>9427</v>
      </c>
      <c r="B796" s="14" t="s">
        <v>9428</v>
      </c>
      <c r="C796" s="15" t="s">
        <v>8379</v>
      </c>
      <c r="D796" s="15" t="s">
        <v>8385</v>
      </c>
      <c r="E796" s="16">
        <v>43289.747916666667</v>
      </c>
      <c r="F796" s="7" t="s">
        <v>8268</v>
      </c>
      <c r="G796" s="13" t="s">
        <v>363</v>
      </c>
      <c r="H796" s="15" t="str">
        <f>UPPER(Tb_Reseller[[#This Row],[Agen id]]&amp;"-"&amp;VLOOKUP(Tb_Reseller[[#This Row],[Agen id]],A:B,2,0)&amp;"("&amp;Tb_Reseller[[#This Row],[Short]]&amp;")")</f>
        <v>AR01359-BRAVO PULSA(D3)</v>
      </c>
      <c r="I796" s="15" t="str">
        <f>VLOOKUP(Tb_Reseller[[#This Row],[Agen id]],Mapping_Agen!A:D,4,0)</f>
        <v>Limit</v>
      </c>
      <c r="J796" s="7" t="str">
        <f>VLOOKUP(Tb_Reseller[[#This Row],[Agen id]],Mapping_Agen!A:C,3,0)</f>
        <v>ICON</v>
      </c>
      <c r="K796" s="17" t="str">
        <f>TRIM(LEFT(Tb_Reseller[[#This Row],[Group]],2))</f>
        <v>D3</v>
      </c>
      <c r="L796" s="17" t="str">
        <f>VLOOKUP(Tb_Reseller[[#This Row],[Agen id]],Mapping_Agen!A:E,5,0)</f>
        <v>NON SCO</v>
      </c>
      <c r="M796" s="64">
        <v>0.90322580645161232</v>
      </c>
      <c r="N796" s="65">
        <v>0.83333333333333326</v>
      </c>
      <c r="O796" s="65">
        <f>IFERROR(VLOOKUP(Tb_Reseller[[#This Row],[Kode Reseller]],[1]Sheet1!$A:$B,2,0),0)</f>
        <v>0.75</v>
      </c>
    </row>
    <row r="797" spans="1:15" x14ac:dyDescent="0.25">
      <c r="A797" s="13" t="s">
        <v>9429</v>
      </c>
      <c r="B797" s="14" t="s">
        <v>9430</v>
      </c>
      <c r="C797" s="15" t="s">
        <v>8213</v>
      </c>
      <c r="D797" s="15" t="s">
        <v>9431</v>
      </c>
      <c r="E797" s="16">
        <v>43289.914583333331</v>
      </c>
      <c r="F797" s="7" t="s">
        <v>8268</v>
      </c>
      <c r="G797" s="13" t="s">
        <v>1116</v>
      </c>
      <c r="H797" s="15" t="str">
        <f>UPPER(Tb_Reseller[[#This Row],[Agen id]]&amp;"-"&amp;VLOOKUP(Tb_Reseller[[#This Row],[Agen id]],A:B,2,0)&amp;"("&amp;Tb_Reseller[[#This Row],[Short]]&amp;")")</f>
        <v>AR11527-BU DONI CELL(P)</v>
      </c>
      <c r="I797" s="15" t="str">
        <f>VLOOKUP(Tb_Reseller[[#This Row],[Agen id]],Mapping_Agen!A:D,4,0)</f>
        <v>Prima</v>
      </c>
      <c r="J797" s="7" t="str">
        <f>VLOOKUP(Tb_Reseller[[#This Row],[Agen id]],Mapping_Agen!A:C,3,0)</f>
        <v>BSD</v>
      </c>
      <c r="K797" s="17" t="str">
        <f>TRIM(LEFT(Tb_Reseller[[#This Row],[Group]],2))</f>
        <v>P</v>
      </c>
      <c r="L797" s="17" t="str">
        <f>VLOOKUP(Tb_Reseller[[#This Row],[Agen id]],Mapping_Agen!A:E,5,0)</f>
        <v>NON SCO</v>
      </c>
      <c r="M797" s="64">
        <v>0</v>
      </c>
      <c r="N797" s="65">
        <v>0</v>
      </c>
      <c r="O797" s="65">
        <f>IFERROR(VLOOKUP(Tb_Reseller[[#This Row],[Kode Reseller]],[1]Sheet1!$A:$B,2,0),0)</f>
        <v>0</v>
      </c>
    </row>
    <row r="798" spans="1:15" x14ac:dyDescent="0.25">
      <c r="A798" s="13" t="s">
        <v>1225</v>
      </c>
      <c r="B798" s="14" t="s">
        <v>9432</v>
      </c>
      <c r="C798" s="15" t="s">
        <v>8210</v>
      </c>
      <c r="D798" s="15" t="s">
        <v>8203</v>
      </c>
      <c r="E798" s="16">
        <v>43290.495138888888</v>
      </c>
      <c r="F798" s="7" t="s">
        <v>8204</v>
      </c>
      <c r="G798" s="13" t="s">
        <v>1225</v>
      </c>
      <c r="H798" s="15" t="str">
        <f>UPPER(Tb_Reseller[[#This Row],[Agen id]]&amp;"-"&amp;VLOOKUP(Tb_Reseller[[#This Row],[Agen id]],A:B,2,0)&amp;"("&amp;Tb_Reseller[[#This Row],[Short]]&amp;")")</f>
        <v>AR12831-ERIS CELL(RV)</v>
      </c>
      <c r="I798" s="15" t="str">
        <f>VLOOKUP(Tb_Reseller[[#This Row],[Agen id]],Mapping_Agen!A:D,4,0)</f>
        <v>No Limit</v>
      </c>
      <c r="J798" s="7" t="str">
        <f>VLOOKUP(Tb_Reseller[[#This Row],[Agen id]],Mapping_Agen!A:C,3,0)</f>
        <v>BSD</v>
      </c>
      <c r="K798" s="17" t="str">
        <f>TRIM(LEFT(Tb_Reseller[[#This Row],[Group]],2))</f>
        <v>RV</v>
      </c>
      <c r="L798" s="17" t="str">
        <f>VLOOKUP(Tb_Reseller[[#This Row],[Agen id]],Mapping_Agen!A:E,5,0)</f>
        <v>NON SCO</v>
      </c>
      <c r="M798" s="64">
        <v>0</v>
      </c>
      <c r="N798" s="65">
        <v>0</v>
      </c>
      <c r="O798" s="65">
        <f>IFERROR(VLOOKUP(Tb_Reseller[[#This Row],[Kode Reseller]],[1]Sheet1!$A:$B,2,0),0)</f>
        <v>0</v>
      </c>
    </row>
    <row r="799" spans="1:15" x14ac:dyDescent="0.25">
      <c r="A799" s="13" t="s">
        <v>9433</v>
      </c>
      <c r="B799" s="14" t="s">
        <v>9434</v>
      </c>
      <c r="C799" s="15" t="s">
        <v>8447</v>
      </c>
      <c r="D799" s="15" t="s">
        <v>9277</v>
      </c>
      <c r="E799" s="16">
        <v>43294.504166666673</v>
      </c>
      <c r="F799" s="7" t="s">
        <v>8268</v>
      </c>
      <c r="G799" s="13" t="s">
        <v>1051</v>
      </c>
      <c r="H799" s="15" t="str">
        <f>UPPER(Tb_Reseller[[#This Row],[Agen id]]&amp;"-"&amp;VLOOKUP(Tb_Reseller[[#This Row],[Agen id]],A:B,2,0)&amp;"("&amp;Tb_Reseller[[#This Row],[Short]]&amp;")")</f>
        <v>AR10854-WRONGWAY CELL(M4)</v>
      </c>
      <c r="I799" s="15" t="str">
        <f>VLOOKUP(Tb_Reseller[[#This Row],[Agen id]],Mapping_Agen!A:D,4,0)</f>
        <v>No Limit</v>
      </c>
      <c r="J799" s="7" t="str">
        <f>VLOOKUP(Tb_Reseller[[#This Row],[Agen id]],Mapping_Agen!A:C,3,0)</f>
        <v>BSD</v>
      </c>
      <c r="K799" s="17" t="str">
        <f>TRIM(LEFT(Tb_Reseller[[#This Row],[Group]],2))</f>
        <v>M4</v>
      </c>
      <c r="L799" s="17" t="str">
        <f>VLOOKUP(Tb_Reseller[[#This Row],[Agen id]],Mapping_Agen!A:E,5,0)</f>
        <v>NON SCO</v>
      </c>
      <c r="M799" s="64">
        <v>8.2258064516129021</v>
      </c>
      <c r="N799" s="65">
        <v>7.9333333333333149</v>
      </c>
      <c r="O799" s="65">
        <f>IFERROR(VLOOKUP(Tb_Reseller[[#This Row],[Kode Reseller]],[1]Sheet1!$A:$B,2,0),0)</f>
        <v>10</v>
      </c>
    </row>
    <row r="800" spans="1:15" x14ac:dyDescent="0.25">
      <c r="A800" s="13" t="s">
        <v>9435</v>
      </c>
      <c r="B800" s="14" t="s">
        <v>9353</v>
      </c>
      <c r="C800" s="15" t="s">
        <v>8544</v>
      </c>
      <c r="D800" s="15" t="s">
        <v>9297</v>
      </c>
      <c r="E800" s="16">
        <v>43294.650694444441</v>
      </c>
      <c r="F800" s="7" t="s">
        <v>8268</v>
      </c>
      <c r="G800" s="13" t="s">
        <v>1127</v>
      </c>
      <c r="H800" s="15" t="str">
        <f>UPPER(Tb_Reseller[[#This Row],[Agen id]]&amp;"-"&amp;VLOOKUP(Tb_Reseller[[#This Row],[Agen id]],A:B,2,0)&amp;"("&amp;Tb_Reseller[[#This Row],[Short]]&amp;")")</f>
        <v>AR11610-DEPOSIT95(M2)</v>
      </c>
      <c r="I800" s="15" t="str">
        <f>VLOOKUP(Tb_Reseller[[#This Row],[Agen id]],Mapping_Agen!A:D,4,0)</f>
        <v>No Limit</v>
      </c>
      <c r="J800" s="7" t="str">
        <f>VLOOKUP(Tb_Reseller[[#This Row],[Agen id]],Mapping_Agen!A:C,3,0)</f>
        <v>PP</v>
      </c>
      <c r="K800" s="17" t="str">
        <f>TRIM(LEFT(Tb_Reseller[[#This Row],[Group]],2))</f>
        <v>M2</v>
      </c>
      <c r="L800" s="17" t="str">
        <f>VLOOKUP(Tb_Reseller[[#This Row],[Agen id]],Mapping_Agen!A:E,5,0)</f>
        <v>NON SCO</v>
      </c>
      <c r="M800" s="64">
        <v>0</v>
      </c>
      <c r="N800" s="65">
        <v>0</v>
      </c>
      <c r="O800" s="65">
        <f>IFERROR(VLOOKUP(Tb_Reseller[[#This Row],[Kode Reseller]],[1]Sheet1!$A:$B,2,0),0)</f>
        <v>0</v>
      </c>
    </row>
    <row r="801" spans="1:15" x14ac:dyDescent="0.25">
      <c r="A801" s="13" t="s">
        <v>5218</v>
      </c>
      <c r="B801" s="14" t="s">
        <v>9436</v>
      </c>
      <c r="C801" s="15" t="s">
        <v>8213</v>
      </c>
      <c r="D801" s="15" t="s">
        <v>8203</v>
      </c>
      <c r="E801" s="16">
        <v>43295.451388888891</v>
      </c>
      <c r="F801" s="7" t="s">
        <v>8204</v>
      </c>
      <c r="G801" s="13" t="s">
        <v>5218</v>
      </c>
      <c r="H801" s="15" t="str">
        <f>UPPER(Tb_Reseller[[#This Row],[Agen id]]&amp;"-"&amp;VLOOKUP(Tb_Reseller[[#This Row],[Agen id]],A:B,2,0)&amp;"("&amp;Tb_Reseller[[#This Row],[Short]]&amp;")")</f>
        <v>AR12873-FADILAH CELL(P)</v>
      </c>
      <c r="I801" s="15" t="str">
        <f>VLOOKUP(Tb_Reseller[[#This Row],[Agen id]],Mapping_Agen!A:D,4,0)</f>
        <v>Prima</v>
      </c>
      <c r="J801" s="7" t="str">
        <f>VLOOKUP(Tb_Reseller[[#This Row],[Agen id]],Mapping_Agen!A:C,3,0)</f>
        <v>BSD</v>
      </c>
      <c r="K801" s="17" t="str">
        <f>TRIM(LEFT(Tb_Reseller[[#This Row],[Group]],2))</f>
        <v>P</v>
      </c>
      <c r="L801" s="17" t="str">
        <f>VLOOKUP(Tb_Reseller[[#This Row],[Agen id]],Mapping_Agen!A:E,5,0)</f>
        <v>NON SCO</v>
      </c>
      <c r="M801" s="64">
        <v>0</v>
      </c>
      <c r="N801" s="65">
        <v>0</v>
      </c>
      <c r="O801" s="65">
        <f>IFERROR(VLOOKUP(Tb_Reseller[[#This Row],[Kode Reseller]],[1]Sheet1!$A:$B,2,0),0)</f>
        <v>0</v>
      </c>
    </row>
    <row r="802" spans="1:15" x14ac:dyDescent="0.25">
      <c r="A802" s="13" t="s">
        <v>1229</v>
      </c>
      <c r="B802" s="14" t="s">
        <v>9437</v>
      </c>
      <c r="C802" s="15" t="s">
        <v>8213</v>
      </c>
      <c r="D802" s="15" t="s">
        <v>8231</v>
      </c>
      <c r="E802" s="16">
        <v>43295.458333333343</v>
      </c>
      <c r="F802" s="7" t="s">
        <v>8204</v>
      </c>
      <c r="G802" s="13" t="s">
        <v>1229</v>
      </c>
      <c r="H802" s="15" t="str">
        <f>UPPER(Tb_Reseller[[#This Row],[Agen id]]&amp;"-"&amp;VLOOKUP(Tb_Reseller[[#This Row],[Agen id]],A:B,2,0)&amp;"("&amp;Tb_Reseller[[#This Row],[Short]]&amp;")")</f>
        <v>AR12875-NAMIRA CELL(P)</v>
      </c>
      <c r="I802" s="15" t="str">
        <f>VLOOKUP(Tb_Reseller[[#This Row],[Agen id]],Mapping_Agen!A:D,4,0)</f>
        <v>Prima</v>
      </c>
      <c r="J802" s="7" t="str">
        <f>VLOOKUP(Tb_Reseller[[#This Row],[Agen id]],Mapping_Agen!A:C,3,0)</f>
        <v>ICON</v>
      </c>
      <c r="K802" s="17" t="str">
        <f>TRIM(LEFT(Tb_Reseller[[#This Row],[Group]],2))</f>
        <v>P</v>
      </c>
      <c r="L802" s="17" t="str">
        <f>VLOOKUP(Tb_Reseller[[#This Row],[Agen id]],Mapping_Agen!A:E,5,0)</f>
        <v>Abdul Harris</v>
      </c>
      <c r="M802" s="64">
        <v>3.1612903225806428</v>
      </c>
      <c r="N802" s="65">
        <v>3.3666666666666645</v>
      </c>
      <c r="O802" s="65">
        <f>IFERROR(VLOOKUP(Tb_Reseller[[#This Row],[Kode Reseller]],[1]Sheet1!$A:$B,2,0),0)</f>
        <v>3.25</v>
      </c>
    </row>
    <row r="803" spans="1:15" x14ac:dyDescent="0.25">
      <c r="A803" s="13" t="s">
        <v>9438</v>
      </c>
      <c r="B803" s="14" t="s">
        <v>9439</v>
      </c>
      <c r="C803" s="15" t="s">
        <v>8357</v>
      </c>
      <c r="D803" s="15" t="s">
        <v>9095</v>
      </c>
      <c r="E803" s="16">
        <v>43298.432638888888</v>
      </c>
      <c r="F803" s="7" t="s">
        <v>8268</v>
      </c>
      <c r="G803" s="13" t="s">
        <v>2263</v>
      </c>
      <c r="H803" s="15" t="str">
        <f>UPPER(Tb_Reseller[[#This Row],[Agen id]]&amp;"-"&amp;VLOOKUP(Tb_Reseller[[#This Row],[Agen id]],A:B,2,0)&amp;"("&amp;Tb_Reseller[[#This Row],[Short]]&amp;")")</f>
        <v>AR08473-MIA CELL(M3)</v>
      </c>
      <c r="I803" s="15" t="str">
        <f>VLOOKUP(Tb_Reseller[[#This Row],[Agen id]],Mapping_Agen!A:D,4,0)</f>
        <v>No Limit</v>
      </c>
      <c r="J803" s="7" t="str">
        <f>VLOOKUP(Tb_Reseller[[#This Row],[Agen id]],Mapping_Agen!A:C,3,0)</f>
        <v>PP</v>
      </c>
      <c r="K803" s="17" t="str">
        <f>TRIM(LEFT(Tb_Reseller[[#This Row],[Group]],2))</f>
        <v>M3</v>
      </c>
      <c r="L803" s="17" t="str">
        <f>VLOOKUP(Tb_Reseller[[#This Row],[Agen id]],Mapping_Agen!A:E,5,0)</f>
        <v>NON SCO</v>
      </c>
      <c r="M803" s="64">
        <v>0</v>
      </c>
      <c r="N803" s="65">
        <v>0</v>
      </c>
      <c r="O803" s="65">
        <f>IFERROR(VLOOKUP(Tb_Reseller[[#This Row],[Kode Reseller]],[1]Sheet1!$A:$B,2,0),0)</f>
        <v>0</v>
      </c>
    </row>
    <row r="804" spans="1:15" x14ac:dyDescent="0.25">
      <c r="A804" s="13" t="s">
        <v>1960</v>
      </c>
      <c r="B804" s="14" t="s">
        <v>9440</v>
      </c>
      <c r="C804" s="15" t="s">
        <v>8210</v>
      </c>
      <c r="D804" s="15" t="s">
        <v>8231</v>
      </c>
      <c r="E804" s="16">
        <v>43299.536111111112</v>
      </c>
      <c r="F804" s="7" t="s">
        <v>8204</v>
      </c>
      <c r="G804" s="13" t="s">
        <v>1960</v>
      </c>
      <c r="H804" s="15" t="str">
        <f>UPPER(Tb_Reseller[[#This Row],[Agen id]]&amp;"-"&amp;VLOOKUP(Tb_Reseller[[#This Row],[Agen id]],A:B,2,0)&amp;"("&amp;Tb_Reseller[[#This Row],[Short]]&amp;")")</f>
        <v>AR12919-YOGA CELL(RV)</v>
      </c>
      <c r="I804" s="15" t="str">
        <f>VLOOKUP(Tb_Reseller[[#This Row],[Agen id]],Mapping_Agen!A:D,4,0)</f>
        <v>Limit</v>
      </c>
      <c r="J804" s="7" t="str">
        <f>VLOOKUP(Tb_Reseller[[#This Row],[Agen id]],Mapping_Agen!A:C,3,0)</f>
        <v>ICON</v>
      </c>
      <c r="K804" s="17" t="str">
        <f>TRIM(LEFT(Tb_Reseller[[#This Row],[Group]],2))</f>
        <v>RV</v>
      </c>
      <c r="L804" s="17" t="str">
        <f>VLOOKUP(Tb_Reseller[[#This Row],[Agen id]],Mapping_Agen!A:E,5,0)</f>
        <v>Abdul Harris</v>
      </c>
      <c r="M804" s="64">
        <v>27.096774193548278</v>
      </c>
      <c r="N804" s="65">
        <v>28.066666666667221</v>
      </c>
      <c r="O804" s="65">
        <f>IFERROR(VLOOKUP(Tb_Reseller[[#This Row],[Kode Reseller]],[1]Sheet1!$A:$B,2,0),0)</f>
        <v>26.25</v>
      </c>
    </row>
    <row r="805" spans="1:15" x14ac:dyDescent="0.25">
      <c r="A805" s="13" t="s">
        <v>9441</v>
      </c>
      <c r="B805" s="14" t="s">
        <v>9442</v>
      </c>
      <c r="C805" s="15" t="s">
        <v>8213</v>
      </c>
      <c r="D805" s="15" t="s">
        <v>9443</v>
      </c>
      <c r="E805" s="16">
        <v>43306.411805555559</v>
      </c>
      <c r="F805" s="7" t="s">
        <v>8268</v>
      </c>
      <c r="G805" s="13" t="s">
        <v>1082</v>
      </c>
      <c r="H805" s="15" t="str">
        <f>UPPER(Tb_Reseller[[#This Row],[Agen id]]&amp;"-"&amp;VLOOKUP(Tb_Reseller[[#This Row],[Agen id]],A:B,2,0)&amp;"("&amp;Tb_Reseller[[#This Row],[Short]]&amp;")")</f>
        <v>AR11185-NUAWA CELL(P)</v>
      </c>
      <c r="I805" s="15" t="str">
        <f>VLOOKUP(Tb_Reseller[[#This Row],[Agen id]],Mapping_Agen!A:D,4,0)</f>
        <v>Prima</v>
      </c>
      <c r="J805" s="7" t="str">
        <f>VLOOKUP(Tb_Reseller[[#This Row],[Agen id]],Mapping_Agen!A:C,3,0)</f>
        <v>ICON</v>
      </c>
      <c r="K805" s="17" t="str">
        <f>TRIM(LEFT(Tb_Reseller[[#This Row],[Group]],2))</f>
        <v>P</v>
      </c>
      <c r="L805" s="17" t="str">
        <f>VLOOKUP(Tb_Reseller[[#This Row],[Agen id]],Mapping_Agen!A:E,5,0)</f>
        <v>Abdul Harris</v>
      </c>
      <c r="M805" s="64">
        <v>3.7096774193548359</v>
      </c>
      <c r="N805" s="65">
        <v>3.599999999999997</v>
      </c>
      <c r="O805" s="65">
        <f>IFERROR(VLOOKUP(Tb_Reseller[[#This Row],[Kode Reseller]],[1]Sheet1!$A:$B,2,0),0)</f>
        <v>4</v>
      </c>
    </row>
    <row r="806" spans="1:15" x14ac:dyDescent="0.25">
      <c r="A806" s="13" t="s">
        <v>973</v>
      </c>
      <c r="B806" s="14" t="s">
        <v>9444</v>
      </c>
      <c r="C806" s="15" t="s">
        <v>8213</v>
      </c>
      <c r="D806" s="15" t="s">
        <v>8203</v>
      </c>
      <c r="E806" s="16">
        <v>43307.716666666667</v>
      </c>
      <c r="F806" s="7" t="s">
        <v>8204</v>
      </c>
      <c r="G806" s="13" t="s">
        <v>973</v>
      </c>
      <c r="H806" s="15" t="str">
        <f>UPPER(Tb_Reseller[[#This Row],[Agen id]]&amp;"-"&amp;VLOOKUP(Tb_Reseller[[#This Row],[Agen id]],A:B,2,0)&amp;"("&amp;Tb_Reseller[[#This Row],[Short]]&amp;")")</f>
        <v>AR12968-JANUAR WAHYUDI(P)</v>
      </c>
      <c r="I806" s="15" t="str">
        <f>VLOOKUP(Tb_Reseller[[#This Row],[Agen id]],Mapping_Agen!A:D,4,0)</f>
        <v>Prima</v>
      </c>
      <c r="J806" s="7" t="str">
        <f>VLOOKUP(Tb_Reseller[[#This Row],[Agen id]],Mapping_Agen!A:C,3,0)</f>
        <v>BSD</v>
      </c>
      <c r="K806" s="17" t="str">
        <f>TRIM(LEFT(Tb_Reseller[[#This Row],[Group]],2))</f>
        <v>P</v>
      </c>
      <c r="L806" s="17" t="str">
        <f>VLOOKUP(Tb_Reseller[[#This Row],[Agen id]],Mapping_Agen!A:E,5,0)</f>
        <v>NON SCO</v>
      </c>
      <c r="M806" s="64">
        <v>3.0967741935483848</v>
      </c>
      <c r="N806" s="65">
        <v>3.299999999999998</v>
      </c>
      <c r="O806" s="65">
        <f>IFERROR(VLOOKUP(Tb_Reseller[[#This Row],[Kode Reseller]],[1]Sheet1!$A:$B,2,0),0)</f>
        <v>3</v>
      </c>
    </row>
    <row r="807" spans="1:15" x14ac:dyDescent="0.25">
      <c r="A807" s="13" t="s">
        <v>9445</v>
      </c>
      <c r="B807" s="14" t="s">
        <v>9416</v>
      </c>
      <c r="C807" s="15" t="s">
        <v>8807</v>
      </c>
      <c r="D807" s="15" t="s">
        <v>9125</v>
      </c>
      <c r="E807" s="16">
        <v>43308.78125</v>
      </c>
      <c r="F807" s="7" t="s">
        <v>8268</v>
      </c>
      <c r="G807" s="13" t="s">
        <v>963</v>
      </c>
      <c r="H807" s="15" t="str">
        <f>UPPER(Tb_Reseller[[#This Row],[Agen id]]&amp;"-"&amp;VLOOKUP(Tb_Reseller[[#This Row],[Agen id]],A:B,2,0)&amp;"("&amp;Tb_Reseller[[#This Row],[Short]]&amp;")")</f>
        <v>AR09685-DIAN SUSANTI CELL(M1)</v>
      </c>
      <c r="I807" s="15" t="str">
        <f>VLOOKUP(Tb_Reseller[[#This Row],[Agen id]],Mapping_Agen!A:D,4,0)</f>
        <v>No Limit</v>
      </c>
      <c r="J807" s="7" t="str">
        <f>VLOOKUP(Tb_Reseller[[#This Row],[Agen id]],Mapping_Agen!A:C,3,0)</f>
        <v>BSD</v>
      </c>
      <c r="K807" s="17" t="str">
        <f>TRIM(LEFT(Tb_Reseller[[#This Row],[Group]],2))</f>
        <v>M1</v>
      </c>
      <c r="L807" s="17" t="str">
        <f>VLOOKUP(Tb_Reseller[[#This Row],[Agen id]],Mapping_Agen!A:E,5,0)</f>
        <v>NON SCO</v>
      </c>
      <c r="M807" s="64">
        <v>0</v>
      </c>
      <c r="N807" s="65">
        <v>0</v>
      </c>
      <c r="O807" s="65">
        <f>IFERROR(VLOOKUP(Tb_Reseller[[#This Row],[Kode Reseller]],[1]Sheet1!$A:$B,2,0),0)</f>
        <v>0</v>
      </c>
    </row>
    <row r="808" spans="1:15" x14ac:dyDescent="0.25">
      <c r="A808" s="13" t="s">
        <v>9446</v>
      </c>
      <c r="B808" s="14" t="s">
        <v>9447</v>
      </c>
      <c r="C808" s="15" t="s">
        <v>8361</v>
      </c>
      <c r="D808" s="15" t="s">
        <v>8890</v>
      </c>
      <c r="E808" s="16">
        <v>43309.56527777778</v>
      </c>
      <c r="F808" s="7" t="s">
        <v>8268</v>
      </c>
      <c r="G808" s="13" t="s">
        <v>457</v>
      </c>
      <c r="H808" s="15" t="str">
        <f>UPPER(Tb_Reseller[[#This Row],[Agen id]]&amp;"-"&amp;VLOOKUP(Tb_Reseller[[#This Row],[Agen id]],A:B,2,0)&amp;"("&amp;Tb_Reseller[[#This Row],[Short]]&amp;")")</f>
        <v>AR01843-FAQIH CELL(MV)</v>
      </c>
      <c r="I808" s="15" t="str">
        <f>VLOOKUP(Tb_Reseller[[#This Row],[Agen id]],Mapping_Agen!A:D,4,0)</f>
        <v>Limit</v>
      </c>
      <c r="J808" s="7" t="str">
        <f>VLOOKUP(Tb_Reseller[[#This Row],[Agen id]],Mapping_Agen!A:C,3,0)</f>
        <v>PP</v>
      </c>
      <c r="K808" s="17" t="str">
        <f>TRIM(LEFT(Tb_Reseller[[#This Row],[Group]],2))</f>
        <v>MV</v>
      </c>
      <c r="L808" s="17" t="str">
        <f>VLOOKUP(Tb_Reseller[[#This Row],[Agen id]],Mapping_Agen!A:E,5,0)</f>
        <v>Febri Kurniawan</v>
      </c>
      <c r="M808" s="64">
        <v>0</v>
      </c>
      <c r="N808" s="65">
        <v>0</v>
      </c>
      <c r="O808" s="65">
        <f>IFERROR(VLOOKUP(Tb_Reseller[[#This Row],[Kode Reseller]],[1]Sheet1!$A:$B,2,0),0)</f>
        <v>0</v>
      </c>
    </row>
    <row r="809" spans="1:15" x14ac:dyDescent="0.25">
      <c r="A809" s="13" t="s">
        <v>9448</v>
      </c>
      <c r="B809" s="14" t="s">
        <v>9449</v>
      </c>
      <c r="C809" s="15" t="s">
        <v>8447</v>
      </c>
      <c r="D809" s="15" t="s">
        <v>8623</v>
      </c>
      <c r="E809" s="16">
        <v>43311.905555555553</v>
      </c>
      <c r="F809" s="7" t="s">
        <v>8268</v>
      </c>
      <c r="G809" s="13" t="s">
        <v>410</v>
      </c>
      <c r="H809" s="15" t="str">
        <f>UPPER(Tb_Reseller[[#This Row],[Agen id]]&amp;"-"&amp;VLOOKUP(Tb_Reseller[[#This Row],[Agen id]],A:B,2,0)&amp;"("&amp;Tb_Reseller[[#This Row],[Short]]&amp;")")</f>
        <v>AR01782-BANGKIT CELL(M4)</v>
      </c>
      <c r="I809" s="15" t="str">
        <f>VLOOKUP(Tb_Reseller[[#This Row],[Agen id]],Mapping_Agen!A:D,4,0)</f>
        <v>Limit</v>
      </c>
      <c r="J809" s="7" t="str">
        <f>VLOOKUP(Tb_Reseller[[#This Row],[Agen id]],Mapping_Agen!A:C,3,0)</f>
        <v>BSD</v>
      </c>
      <c r="K809" s="17" t="str">
        <f>TRIM(LEFT(Tb_Reseller[[#This Row],[Group]],2))</f>
        <v>M4</v>
      </c>
      <c r="L809" s="17" t="str">
        <f>VLOOKUP(Tb_Reseller[[#This Row],[Agen id]],Mapping_Agen!A:E,5,0)</f>
        <v>Hupron</v>
      </c>
      <c r="M809" s="64">
        <v>7.4193548387096717</v>
      </c>
      <c r="N809" s="65">
        <v>21.200000000000212</v>
      </c>
      <c r="O809" s="65">
        <f>IFERROR(VLOOKUP(Tb_Reseller[[#This Row],[Kode Reseller]],[1]Sheet1!$A:$B,2,0),0)</f>
        <v>16.75</v>
      </c>
    </row>
    <row r="810" spans="1:15" x14ac:dyDescent="0.25">
      <c r="A810" s="13" t="s">
        <v>9450</v>
      </c>
      <c r="B810" s="14" t="s">
        <v>9451</v>
      </c>
      <c r="C810" s="15" t="s">
        <v>8213</v>
      </c>
      <c r="D810" s="15" t="s">
        <v>8773</v>
      </c>
      <c r="E810" s="16">
        <v>43314.375694444447</v>
      </c>
      <c r="F810" s="7" t="s">
        <v>8268</v>
      </c>
      <c r="G810" s="13" t="s">
        <v>3140</v>
      </c>
      <c r="H810" s="15" t="str">
        <f>UPPER(Tb_Reseller[[#This Row],[Agen id]]&amp;"-"&amp;VLOOKUP(Tb_Reseller[[#This Row],[Agen id]],A:B,2,0)&amp;"("&amp;Tb_Reseller[[#This Row],[Short]]&amp;")")</f>
        <v>AR00410-ZAIN CELL (2)(P)</v>
      </c>
      <c r="I810" s="15" t="str">
        <f>VLOOKUP(Tb_Reseller[[#This Row],[Agen id]],Mapping_Agen!A:D,4,0)</f>
        <v>Prima</v>
      </c>
      <c r="J810" s="7" t="str">
        <f>VLOOKUP(Tb_Reseller[[#This Row],[Agen id]],Mapping_Agen!A:C,3,0)</f>
        <v>BSD</v>
      </c>
      <c r="K810" s="17" t="str">
        <f>TRIM(LEFT(Tb_Reseller[[#This Row],[Group]],2))</f>
        <v>P</v>
      </c>
      <c r="L810" s="17" t="str">
        <f>VLOOKUP(Tb_Reseller[[#This Row],[Agen id]],Mapping_Agen!A:E,5,0)</f>
        <v>NON SCO</v>
      </c>
      <c r="M810" s="64">
        <v>0</v>
      </c>
      <c r="N810" s="65">
        <v>0</v>
      </c>
      <c r="O810" s="65">
        <f>IFERROR(VLOOKUP(Tb_Reseller[[#This Row],[Kode Reseller]],[1]Sheet1!$A:$B,2,0),0)</f>
        <v>0</v>
      </c>
    </row>
    <row r="811" spans="1:15" x14ac:dyDescent="0.25">
      <c r="A811" s="13" t="s">
        <v>293</v>
      </c>
      <c r="B811" s="14" t="s">
        <v>9452</v>
      </c>
      <c r="C811" s="15" t="s">
        <v>8213</v>
      </c>
      <c r="D811" s="15" t="s">
        <v>8248</v>
      </c>
      <c r="E811" s="16">
        <v>43315.359027777777</v>
      </c>
      <c r="F811" s="7" t="s">
        <v>8204</v>
      </c>
      <c r="G811" s="13" t="s">
        <v>293</v>
      </c>
      <c r="H811" s="15" t="str">
        <f>UPPER(Tb_Reseller[[#This Row],[Agen id]]&amp;"-"&amp;VLOOKUP(Tb_Reseller[[#This Row],[Agen id]],A:B,2,0)&amp;"("&amp;Tb_Reseller[[#This Row],[Short]]&amp;")")</f>
        <v>AR13016-FARIS CELL(P)</v>
      </c>
      <c r="I811" s="15" t="str">
        <f>VLOOKUP(Tb_Reseller[[#This Row],[Agen id]],Mapping_Agen!A:D,4,0)</f>
        <v>Prima</v>
      </c>
      <c r="J811" s="7" t="str">
        <f>VLOOKUP(Tb_Reseller[[#This Row],[Agen id]],Mapping_Agen!A:C,3,0)</f>
        <v>PP</v>
      </c>
      <c r="K811" s="17" t="str">
        <f>TRIM(LEFT(Tb_Reseller[[#This Row],[Group]],2))</f>
        <v>P</v>
      </c>
      <c r="L811" s="17" t="str">
        <f>VLOOKUP(Tb_Reseller[[#This Row],[Agen id]],Mapping_Agen!A:E,5,0)</f>
        <v>NON SCO</v>
      </c>
      <c r="M811" s="64">
        <v>6.4516129032258016</v>
      </c>
      <c r="N811" s="65">
        <v>5.6999999999999895</v>
      </c>
      <c r="O811" s="65">
        <f>IFERROR(VLOOKUP(Tb_Reseller[[#This Row],[Kode Reseller]],[1]Sheet1!$A:$B,2,0),0)</f>
        <v>6.5</v>
      </c>
    </row>
    <row r="812" spans="1:15" x14ac:dyDescent="0.25">
      <c r="A812" s="13" t="s">
        <v>9453</v>
      </c>
      <c r="B812" s="14" t="s">
        <v>9454</v>
      </c>
      <c r="C812" s="15" t="s">
        <v>8544</v>
      </c>
      <c r="D812" s="15" t="s">
        <v>9203</v>
      </c>
      <c r="E812" s="16">
        <v>43315.749305555553</v>
      </c>
      <c r="F812" s="7" t="s">
        <v>8268</v>
      </c>
      <c r="G812" s="13" t="s">
        <v>2777</v>
      </c>
      <c r="H812" s="15" t="str">
        <f>UPPER(Tb_Reseller[[#This Row],[Agen id]]&amp;"-"&amp;VLOOKUP(Tb_Reseller[[#This Row],[Agen id]],A:B,2,0)&amp;"("&amp;Tb_Reseller[[#This Row],[Short]]&amp;")")</f>
        <v>AR10797-SANTO CELL(M2)</v>
      </c>
      <c r="I812" s="15" t="str">
        <f>VLOOKUP(Tb_Reseller[[#This Row],[Agen id]],Mapping_Agen!A:D,4,0)</f>
        <v>No Limit</v>
      </c>
      <c r="J812" s="7" t="str">
        <f>VLOOKUP(Tb_Reseller[[#This Row],[Agen id]],Mapping_Agen!A:C,3,0)</f>
        <v>ICON</v>
      </c>
      <c r="K812" s="17" t="str">
        <f>TRIM(LEFT(Tb_Reseller[[#This Row],[Group]],2))</f>
        <v>M2</v>
      </c>
      <c r="L812" s="17" t="str">
        <f>VLOOKUP(Tb_Reseller[[#This Row],[Agen id]],Mapping_Agen!A:E,5,0)</f>
        <v>NON SCO</v>
      </c>
      <c r="M812" s="64">
        <v>0</v>
      </c>
      <c r="N812" s="65">
        <v>0</v>
      </c>
      <c r="O812" s="65">
        <f>IFERROR(VLOOKUP(Tb_Reseller[[#This Row],[Kode Reseller]],[1]Sheet1!$A:$B,2,0),0)</f>
        <v>0</v>
      </c>
    </row>
    <row r="813" spans="1:15" x14ac:dyDescent="0.25">
      <c r="A813" s="13" t="s">
        <v>9455</v>
      </c>
      <c r="B813" s="14" t="s">
        <v>9456</v>
      </c>
      <c r="C813" s="15" t="s">
        <v>8213</v>
      </c>
      <c r="D813" s="15" t="s">
        <v>8829</v>
      </c>
      <c r="E813" s="16">
        <v>43316.61041666667</v>
      </c>
      <c r="F813" s="7" t="s">
        <v>8268</v>
      </c>
      <c r="G813" s="13" t="s">
        <v>886</v>
      </c>
      <c r="H813" s="15" t="str">
        <f>UPPER(Tb_Reseller[[#This Row],[Agen id]]&amp;"-"&amp;VLOOKUP(Tb_Reseller[[#This Row],[Agen id]],A:B,2,0)&amp;"("&amp;Tb_Reseller[[#This Row],[Short]]&amp;")")</f>
        <v>AR08869-BAROKAH CELL 2(P)</v>
      </c>
      <c r="I813" s="15" t="str">
        <f>VLOOKUP(Tb_Reseller[[#This Row],[Agen id]],Mapping_Agen!A:D,4,0)</f>
        <v>Prima</v>
      </c>
      <c r="J813" s="7" t="str">
        <f>VLOOKUP(Tb_Reseller[[#This Row],[Agen id]],Mapping_Agen!A:C,3,0)</f>
        <v>BSD</v>
      </c>
      <c r="K813" s="17" t="str">
        <f>TRIM(LEFT(Tb_Reseller[[#This Row],[Group]],2))</f>
        <v>P</v>
      </c>
      <c r="L813" s="17" t="str">
        <f>VLOOKUP(Tb_Reseller[[#This Row],[Agen id]],Mapping_Agen!A:E,5,0)</f>
        <v>NON SCO</v>
      </c>
      <c r="M813" s="64">
        <v>0</v>
      </c>
      <c r="N813" s="65">
        <v>0</v>
      </c>
      <c r="O813" s="65">
        <f>IFERROR(VLOOKUP(Tb_Reseller[[#This Row],[Kode Reseller]],[1]Sheet1!$A:$B,2,0),0)</f>
        <v>0</v>
      </c>
    </row>
    <row r="814" spans="1:15" x14ac:dyDescent="0.25">
      <c r="A814" s="13" t="s">
        <v>9457</v>
      </c>
      <c r="B814" s="14" t="s">
        <v>9458</v>
      </c>
      <c r="C814" s="15" t="s">
        <v>8213</v>
      </c>
      <c r="D814" s="15" t="s">
        <v>9423</v>
      </c>
      <c r="E814" s="16">
        <v>43317.892361111109</v>
      </c>
      <c r="F814" s="7" t="s">
        <v>8268</v>
      </c>
      <c r="G814" s="13" t="s">
        <v>1010</v>
      </c>
      <c r="H814" s="15" t="str">
        <f>UPPER(Tb_Reseller[[#This Row],[Agen id]]&amp;"-"&amp;VLOOKUP(Tb_Reseller[[#This Row],[Agen id]],A:B,2,0)&amp;"("&amp;Tb_Reseller[[#This Row],[Short]]&amp;")")</f>
        <v>AR10353-RAMACELL(P)</v>
      </c>
      <c r="I814" s="15" t="str">
        <f>VLOOKUP(Tb_Reseller[[#This Row],[Agen id]],Mapping_Agen!A:D,4,0)</f>
        <v>Prima</v>
      </c>
      <c r="J814" s="7" t="str">
        <f>VLOOKUP(Tb_Reseller[[#This Row],[Agen id]],Mapping_Agen!A:C,3,0)</f>
        <v>ICON</v>
      </c>
      <c r="K814" s="17" t="str">
        <f>TRIM(LEFT(Tb_Reseller[[#This Row],[Group]],2))</f>
        <v>P</v>
      </c>
      <c r="L814" s="17" t="str">
        <f>VLOOKUP(Tb_Reseller[[#This Row],[Agen id]],Mapping_Agen!A:E,5,0)</f>
        <v>NON SCO</v>
      </c>
      <c r="M814" s="64">
        <v>0</v>
      </c>
      <c r="N814" s="65">
        <v>0</v>
      </c>
      <c r="O814" s="65">
        <f>IFERROR(VLOOKUP(Tb_Reseller[[#This Row],[Kode Reseller]],[1]Sheet1!$A:$B,2,0),0)</f>
        <v>0</v>
      </c>
    </row>
    <row r="815" spans="1:15" x14ac:dyDescent="0.25">
      <c r="A815" s="13" t="s">
        <v>677</v>
      </c>
      <c r="B815" s="14" t="s">
        <v>9459</v>
      </c>
      <c r="C815" s="15" t="s">
        <v>8237</v>
      </c>
      <c r="D815" s="15" t="s">
        <v>8231</v>
      </c>
      <c r="E815" s="16">
        <v>43319.34652777778</v>
      </c>
      <c r="F815" s="7" t="s">
        <v>8204</v>
      </c>
      <c r="G815" s="13" t="s">
        <v>677</v>
      </c>
      <c r="H815" s="15" t="str">
        <f>UPPER(Tb_Reseller[[#This Row],[Agen id]]&amp;"-"&amp;VLOOKUP(Tb_Reseller[[#This Row],[Agen id]],A:B,2,0)&amp;"("&amp;Tb_Reseller[[#This Row],[Short]]&amp;")")</f>
        <v>AR13043-ASILAH CALL(M)</v>
      </c>
      <c r="I815" s="15" t="str">
        <f>VLOOKUP(Tb_Reseller[[#This Row],[Agen id]],Mapping_Agen!A:D,4,0)</f>
        <v>No Limit</v>
      </c>
      <c r="J815" s="7" t="str">
        <f>VLOOKUP(Tb_Reseller[[#This Row],[Agen id]],Mapping_Agen!A:C,3,0)</f>
        <v>ICON</v>
      </c>
      <c r="K815" s="17" t="str">
        <f>TRIM(LEFT(Tb_Reseller[[#This Row],[Group]],2))</f>
        <v>M</v>
      </c>
      <c r="L815" s="17" t="str">
        <f>VLOOKUP(Tb_Reseller[[#This Row],[Agen id]],Mapping_Agen!A:E,5,0)</f>
        <v>NON SCO</v>
      </c>
      <c r="M815" s="64">
        <v>0</v>
      </c>
      <c r="N815" s="65">
        <v>0</v>
      </c>
      <c r="O815" s="65">
        <f>IFERROR(VLOOKUP(Tb_Reseller[[#This Row],[Kode Reseller]],[1]Sheet1!$A:$B,2,0),0)</f>
        <v>0</v>
      </c>
    </row>
    <row r="816" spans="1:15" x14ac:dyDescent="0.25">
      <c r="A816" s="13" t="s">
        <v>1242</v>
      </c>
      <c r="B816" s="14" t="s">
        <v>9460</v>
      </c>
      <c r="C816" s="15" t="s">
        <v>8208</v>
      </c>
      <c r="D816" s="15" t="s">
        <v>8248</v>
      </c>
      <c r="E816" s="16">
        <v>43323.724305555559</v>
      </c>
      <c r="F816" s="7" t="s">
        <v>8204</v>
      </c>
      <c r="G816" s="13" t="s">
        <v>1242</v>
      </c>
      <c r="H816" s="15" t="str">
        <f>UPPER(Tb_Reseller[[#This Row],[Agen id]]&amp;"-"&amp;VLOOKUP(Tb_Reseller[[#This Row],[Agen id]],A:B,2,0)&amp;"("&amp;Tb_Reseller[[#This Row],[Short]]&amp;")")</f>
        <v>AR13071-RUSMIYATI CELL(R)</v>
      </c>
      <c r="I816" s="15" t="str">
        <f>VLOOKUP(Tb_Reseller[[#This Row],[Agen id]],Mapping_Agen!A:D,4,0)</f>
        <v>No Limit</v>
      </c>
      <c r="J816" s="7" t="str">
        <f>VLOOKUP(Tb_Reseller[[#This Row],[Agen id]],Mapping_Agen!A:C,3,0)</f>
        <v>PP</v>
      </c>
      <c r="K816" s="17" t="str">
        <f>TRIM(LEFT(Tb_Reseller[[#This Row],[Group]],2))</f>
        <v>R</v>
      </c>
      <c r="L816" s="17" t="str">
        <f>VLOOKUP(Tb_Reseller[[#This Row],[Agen id]],Mapping_Agen!A:E,5,0)</f>
        <v>NON SCO</v>
      </c>
      <c r="M816" s="64">
        <v>0</v>
      </c>
      <c r="N816" s="65">
        <v>0</v>
      </c>
      <c r="O816" s="65">
        <f>IFERROR(VLOOKUP(Tb_Reseller[[#This Row],[Kode Reseller]],[1]Sheet1!$A:$B,2,0),0)</f>
        <v>0</v>
      </c>
    </row>
    <row r="817" spans="1:15" x14ac:dyDescent="0.25">
      <c r="A817" s="13" t="s">
        <v>9461</v>
      </c>
      <c r="B817" s="14" t="s">
        <v>9462</v>
      </c>
      <c r="C817" s="15" t="s">
        <v>8807</v>
      </c>
      <c r="D817" s="15" t="s">
        <v>8864</v>
      </c>
      <c r="E817" s="16">
        <v>43324.564583333333</v>
      </c>
      <c r="F817" s="7" t="s">
        <v>8268</v>
      </c>
      <c r="G817" s="13" t="s">
        <v>5185</v>
      </c>
      <c r="H817" s="15" t="str">
        <f>UPPER(Tb_Reseller[[#This Row],[Agen id]]&amp;"-"&amp;VLOOKUP(Tb_Reseller[[#This Row],[Agen id]],A:B,2,0)&amp;"("&amp;Tb_Reseller[[#This Row],[Short]]&amp;")")</f>
        <v>AR04754-NADA CELL(M1)</v>
      </c>
      <c r="I817" s="15" t="str">
        <f>VLOOKUP(Tb_Reseller[[#This Row],[Agen id]],Mapping_Agen!A:D,4,0)</f>
        <v>No Limit</v>
      </c>
      <c r="J817" s="7" t="str">
        <f>VLOOKUP(Tb_Reseller[[#This Row],[Agen id]],Mapping_Agen!A:C,3,0)</f>
        <v>BSD</v>
      </c>
      <c r="K817" s="17" t="str">
        <f>TRIM(LEFT(Tb_Reseller[[#This Row],[Group]],2))</f>
        <v>M1</v>
      </c>
      <c r="L817" s="17" t="str">
        <f>VLOOKUP(Tb_Reseller[[#This Row],[Agen id]],Mapping_Agen!A:E,5,0)</f>
        <v>NON SCO</v>
      </c>
      <c r="M817" s="64">
        <v>9.6774193548387094E-2</v>
      </c>
      <c r="N817" s="65">
        <v>0.16666666666666666</v>
      </c>
      <c r="O817" s="65">
        <f>IFERROR(VLOOKUP(Tb_Reseller[[#This Row],[Kode Reseller]],[1]Sheet1!$A:$B,2,0),0)</f>
        <v>0</v>
      </c>
    </row>
    <row r="818" spans="1:15" x14ac:dyDescent="0.25">
      <c r="A818" s="13" t="s">
        <v>1244</v>
      </c>
      <c r="B818" s="14" t="s">
        <v>9463</v>
      </c>
      <c r="C818" s="15" t="s">
        <v>8213</v>
      </c>
      <c r="D818" s="15" t="s">
        <v>8231</v>
      </c>
      <c r="E818" s="16">
        <v>43325.370833333327</v>
      </c>
      <c r="F818" s="7" t="s">
        <v>8204</v>
      </c>
      <c r="G818" s="13" t="s">
        <v>1244</v>
      </c>
      <c r="H818" s="15" t="str">
        <f>UPPER(Tb_Reseller[[#This Row],[Agen id]]&amp;"-"&amp;VLOOKUP(Tb_Reseller[[#This Row],[Agen id]],A:B,2,0)&amp;"("&amp;Tb_Reseller[[#This Row],[Short]]&amp;")")</f>
        <v>AR13080-RAJO CELL(P)</v>
      </c>
      <c r="I818" s="15" t="str">
        <f>VLOOKUP(Tb_Reseller[[#This Row],[Agen id]],Mapping_Agen!A:D,4,0)</f>
        <v>Prima</v>
      </c>
      <c r="J818" s="7" t="str">
        <f>VLOOKUP(Tb_Reseller[[#This Row],[Agen id]],Mapping_Agen!A:C,3,0)</f>
        <v>ICON</v>
      </c>
      <c r="K818" s="17" t="str">
        <f>TRIM(LEFT(Tb_Reseller[[#This Row],[Group]],2))</f>
        <v>P</v>
      </c>
      <c r="L818" s="17" t="str">
        <f>VLOOKUP(Tb_Reseller[[#This Row],[Agen id]],Mapping_Agen!A:E,5,0)</f>
        <v>NON SCO</v>
      </c>
      <c r="M818" s="64">
        <v>0</v>
      </c>
      <c r="N818" s="65">
        <v>0</v>
      </c>
      <c r="O818" s="65">
        <f>IFERROR(VLOOKUP(Tb_Reseller[[#This Row],[Kode Reseller]],[1]Sheet1!$A:$B,2,0),0)</f>
        <v>0</v>
      </c>
    </row>
    <row r="819" spans="1:15" x14ac:dyDescent="0.25">
      <c r="A819" s="13" t="s">
        <v>1246</v>
      </c>
      <c r="B819" s="14" t="s">
        <v>9464</v>
      </c>
      <c r="C819" s="15" t="s">
        <v>8208</v>
      </c>
      <c r="D819" s="15" t="s">
        <v>8203</v>
      </c>
      <c r="E819" s="16">
        <v>43328.882638888892</v>
      </c>
      <c r="F819" s="7" t="s">
        <v>8204</v>
      </c>
      <c r="G819" s="13" t="s">
        <v>1246</v>
      </c>
      <c r="H819" s="15" t="str">
        <f>UPPER(Tb_Reseller[[#This Row],[Agen id]]&amp;"-"&amp;VLOOKUP(Tb_Reseller[[#This Row],[Agen id]],A:B,2,0)&amp;"("&amp;Tb_Reseller[[#This Row],[Short]]&amp;")")</f>
        <v>AR13107-EXO-L(R)</v>
      </c>
      <c r="I819" s="15" t="str">
        <f>VLOOKUP(Tb_Reseller[[#This Row],[Agen id]],Mapping_Agen!A:D,4,0)</f>
        <v>No Limit</v>
      </c>
      <c r="J819" s="7" t="str">
        <f>VLOOKUP(Tb_Reseller[[#This Row],[Agen id]],Mapping_Agen!A:C,3,0)</f>
        <v>BSD</v>
      </c>
      <c r="K819" s="17" t="str">
        <f>TRIM(LEFT(Tb_Reseller[[#This Row],[Group]],2))</f>
        <v>R</v>
      </c>
      <c r="L819" s="17" t="str">
        <f>VLOOKUP(Tb_Reseller[[#This Row],[Agen id]],Mapping_Agen!A:E,5,0)</f>
        <v>NON SCO</v>
      </c>
      <c r="M819" s="64">
        <v>0</v>
      </c>
      <c r="N819" s="65">
        <v>0</v>
      </c>
      <c r="O819" s="65">
        <f>IFERROR(VLOOKUP(Tb_Reseller[[#This Row],[Kode Reseller]],[1]Sheet1!$A:$B,2,0),0)</f>
        <v>0</v>
      </c>
    </row>
    <row r="820" spans="1:15" x14ac:dyDescent="0.25">
      <c r="A820" s="13" t="s">
        <v>1248</v>
      </c>
      <c r="B820" s="14" t="s">
        <v>9094</v>
      </c>
      <c r="C820" s="15" t="s">
        <v>8213</v>
      </c>
      <c r="D820" s="15" t="s">
        <v>8248</v>
      </c>
      <c r="E820" s="16">
        <v>43332.745833333327</v>
      </c>
      <c r="F820" s="7" t="s">
        <v>8204</v>
      </c>
      <c r="G820" s="13" t="s">
        <v>1248</v>
      </c>
      <c r="H820" s="15" t="str">
        <f>UPPER(Tb_Reseller[[#This Row],[Agen id]]&amp;"-"&amp;VLOOKUP(Tb_Reseller[[#This Row],[Agen id]],A:B,2,0)&amp;"("&amp;Tb_Reseller[[#This Row],[Short]]&amp;")")</f>
        <v>AR13129-NENI CELL(P)</v>
      </c>
      <c r="I820" s="15" t="str">
        <f>VLOOKUP(Tb_Reseller[[#This Row],[Agen id]],Mapping_Agen!A:D,4,0)</f>
        <v>Prima</v>
      </c>
      <c r="J820" s="7" t="str">
        <f>VLOOKUP(Tb_Reseller[[#This Row],[Agen id]],Mapping_Agen!A:C,3,0)</f>
        <v>PP</v>
      </c>
      <c r="K820" s="17" t="str">
        <f>TRIM(LEFT(Tb_Reseller[[#This Row],[Group]],2))</f>
        <v>P</v>
      </c>
      <c r="L820" s="17" t="str">
        <f>VLOOKUP(Tb_Reseller[[#This Row],[Agen id]],Mapping_Agen!A:E,5,0)</f>
        <v>NON SCO</v>
      </c>
      <c r="M820" s="64">
        <v>0</v>
      </c>
      <c r="N820" s="65">
        <v>0</v>
      </c>
      <c r="O820" s="65">
        <f>IFERROR(VLOOKUP(Tb_Reseller[[#This Row],[Kode Reseller]],[1]Sheet1!$A:$B,2,0),0)</f>
        <v>0</v>
      </c>
    </row>
    <row r="821" spans="1:15" x14ac:dyDescent="0.25">
      <c r="A821" s="13" t="s">
        <v>9465</v>
      </c>
      <c r="B821" s="14" t="s">
        <v>9466</v>
      </c>
      <c r="C821" s="15" t="s">
        <v>8213</v>
      </c>
      <c r="D821" s="15" t="s">
        <v>9423</v>
      </c>
      <c r="E821" s="16">
        <v>43337.396527777782</v>
      </c>
      <c r="F821" s="7" t="s">
        <v>8268</v>
      </c>
      <c r="G821" s="13" t="s">
        <v>1010</v>
      </c>
      <c r="H821" s="15" t="str">
        <f>UPPER(Tb_Reseller[[#This Row],[Agen id]]&amp;"-"&amp;VLOOKUP(Tb_Reseller[[#This Row],[Agen id]],A:B,2,0)&amp;"("&amp;Tb_Reseller[[#This Row],[Short]]&amp;")")</f>
        <v>AR10353-RAMACELL(P)</v>
      </c>
      <c r="I821" s="15" t="str">
        <f>VLOOKUP(Tb_Reseller[[#This Row],[Agen id]],Mapping_Agen!A:D,4,0)</f>
        <v>Prima</v>
      </c>
      <c r="J821" s="7" t="str">
        <f>VLOOKUP(Tb_Reseller[[#This Row],[Agen id]],Mapping_Agen!A:C,3,0)</f>
        <v>ICON</v>
      </c>
      <c r="K821" s="17" t="str">
        <f>TRIM(LEFT(Tb_Reseller[[#This Row],[Group]],2))</f>
        <v>P</v>
      </c>
      <c r="L821" s="17" t="str">
        <f>VLOOKUP(Tb_Reseller[[#This Row],[Agen id]],Mapping_Agen!A:E,5,0)</f>
        <v>NON SCO</v>
      </c>
      <c r="M821" s="64">
        <v>6.4516129032258063E-2</v>
      </c>
      <c r="N821" s="65">
        <v>3.3333333333333333E-2</v>
      </c>
      <c r="O821" s="65">
        <f>IFERROR(VLOOKUP(Tb_Reseller[[#This Row],[Kode Reseller]],[1]Sheet1!$A:$B,2,0),0)</f>
        <v>0</v>
      </c>
    </row>
    <row r="822" spans="1:15" x14ac:dyDescent="0.25">
      <c r="A822" s="13" t="s">
        <v>9467</v>
      </c>
      <c r="B822" s="14" t="s">
        <v>9468</v>
      </c>
      <c r="C822" s="15" t="s">
        <v>8213</v>
      </c>
      <c r="D822" s="15" t="s">
        <v>9469</v>
      </c>
      <c r="E822" s="16">
        <v>43337.712500000001</v>
      </c>
      <c r="F822" s="7" t="s">
        <v>8268</v>
      </c>
      <c r="G822" s="13" t="s">
        <v>852</v>
      </c>
      <c r="H822" s="15" t="str">
        <f>UPPER(Tb_Reseller[[#This Row],[Agen id]]&amp;"-"&amp;VLOOKUP(Tb_Reseller[[#This Row],[Agen id]],A:B,2,0)&amp;"("&amp;Tb_Reseller[[#This Row],[Short]]&amp;")")</f>
        <v>AR03871-OKOY CELL(P)</v>
      </c>
      <c r="I822" s="15" t="str">
        <f>VLOOKUP(Tb_Reseller[[#This Row],[Agen id]],Mapping_Agen!A:D,4,0)</f>
        <v>Prima</v>
      </c>
      <c r="J822" s="7" t="str">
        <f>VLOOKUP(Tb_Reseller[[#This Row],[Agen id]],Mapping_Agen!A:C,3,0)</f>
        <v>PP</v>
      </c>
      <c r="K822" s="17" t="str">
        <f>TRIM(LEFT(Tb_Reseller[[#This Row],[Group]],2))</f>
        <v>P</v>
      </c>
      <c r="L822" s="17" t="str">
        <f>VLOOKUP(Tb_Reseller[[#This Row],[Agen id]],Mapping_Agen!A:E,5,0)</f>
        <v>NON SCO</v>
      </c>
      <c r="M822" s="64">
        <v>0</v>
      </c>
      <c r="N822" s="65">
        <v>0</v>
      </c>
      <c r="O822" s="65">
        <f>IFERROR(VLOOKUP(Tb_Reseller[[#This Row],[Kode Reseller]],[1]Sheet1!$A:$B,2,0),0)</f>
        <v>0</v>
      </c>
    </row>
    <row r="823" spans="1:15" x14ac:dyDescent="0.25">
      <c r="A823" s="13" t="s">
        <v>385</v>
      </c>
      <c r="B823" s="14" t="s">
        <v>9470</v>
      </c>
      <c r="C823" s="15" t="s">
        <v>8222</v>
      </c>
      <c r="D823" s="15" t="s">
        <v>8231</v>
      </c>
      <c r="E823" s="16">
        <v>43339.767361111109</v>
      </c>
      <c r="F823" s="7" t="s">
        <v>8204</v>
      </c>
      <c r="G823" s="13" t="s">
        <v>385</v>
      </c>
      <c r="H823" s="15" t="str">
        <f>UPPER(Tb_Reseller[[#This Row],[Agen id]]&amp;"-"&amp;VLOOKUP(Tb_Reseller[[#This Row],[Agen id]],A:B,2,0)&amp;"("&amp;Tb_Reseller[[#This Row],[Short]]&amp;")")</f>
        <v>AR13166-MINGGA CELL(MV)</v>
      </c>
      <c r="I823" s="15" t="str">
        <f>VLOOKUP(Tb_Reseller[[#This Row],[Agen id]],Mapping_Agen!A:D,4,0)</f>
        <v>Limit</v>
      </c>
      <c r="J823" s="7" t="str">
        <f>VLOOKUP(Tb_Reseller[[#This Row],[Agen id]],Mapping_Agen!A:C,3,0)</f>
        <v>ICON</v>
      </c>
      <c r="K823" s="17" t="str">
        <f>TRIM(LEFT(Tb_Reseller[[#This Row],[Group]],2))</f>
        <v>MV</v>
      </c>
      <c r="L823" s="17" t="str">
        <f>VLOOKUP(Tb_Reseller[[#This Row],[Agen id]],Mapping_Agen!A:E,5,0)</f>
        <v>Abdul Harris</v>
      </c>
      <c r="M823" s="64">
        <v>16.09677419354859</v>
      </c>
      <c r="N823" s="65">
        <v>19.900000000000148</v>
      </c>
      <c r="O823" s="65">
        <f>IFERROR(VLOOKUP(Tb_Reseller[[#This Row],[Kode Reseller]],[1]Sheet1!$A:$B,2,0),0)</f>
        <v>25.75</v>
      </c>
    </row>
    <row r="824" spans="1:15" x14ac:dyDescent="0.25">
      <c r="A824" s="13" t="s">
        <v>9471</v>
      </c>
      <c r="B824" s="14" t="s">
        <v>9472</v>
      </c>
      <c r="C824" s="15" t="s">
        <v>8562</v>
      </c>
      <c r="D824" s="15" t="s">
        <v>9473</v>
      </c>
      <c r="E824" s="16">
        <v>43343.710416666669</v>
      </c>
      <c r="F824" s="7" t="s">
        <v>8268</v>
      </c>
      <c r="G824" s="13" t="s">
        <v>385</v>
      </c>
      <c r="H824" s="15" t="str">
        <f>UPPER(Tb_Reseller[[#This Row],[Agen id]]&amp;"-"&amp;VLOOKUP(Tb_Reseller[[#This Row],[Agen id]],A:B,2,0)&amp;"("&amp;Tb_Reseller[[#This Row],[Short]]&amp;")")</f>
        <v>AR13166-MINGGA CELL(MV)</v>
      </c>
      <c r="I824" s="15" t="str">
        <f>VLOOKUP(Tb_Reseller[[#This Row],[Agen id]],Mapping_Agen!A:D,4,0)</f>
        <v>Limit</v>
      </c>
      <c r="J824" s="7" t="str">
        <f>VLOOKUP(Tb_Reseller[[#This Row],[Agen id]],Mapping_Agen!A:C,3,0)</f>
        <v>ICON</v>
      </c>
      <c r="K824" s="17" t="str">
        <f>TRIM(LEFT(Tb_Reseller[[#This Row],[Group]],2))</f>
        <v>MV</v>
      </c>
      <c r="L824" s="17" t="str">
        <f>VLOOKUP(Tb_Reseller[[#This Row],[Agen id]],Mapping_Agen!A:E,5,0)</f>
        <v>Abdul Harris</v>
      </c>
      <c r="M824" s="64">
        <v>3.2258064516129031E-2</v>
      </c>
      <c r="N824" s="65">
        <v>0.13333333333333333</v>
      </c>
      <c r="O824" s="65">
        <f>IFERROR(VLOOKUP(Tb_Reseller[[#This Row],[Kode Reseller]],[1]Sheet1!$A:$B,2,0),0)</f>
        <v>0</v>
      </c>
    </row>
    <row r="825" spans="1:15" x14ac:dyDescent="0.25">
      <c r="A825" s="13" t="s">
        <v>9474</v>
      </c>
      <c r="B825" s="14" t="s">
        <v>9475</v>
      </c>
      <c r="C825" s="15" t="s">
        <v>8562</v>
      </c>
      <c r="D825" s="15" t="s">
        <v>9473</v>
      </c>
      <c r="E825" s="16">
        <v>43343.73333333333</v>
      </c>
      <c r="F825" s="7" t="s">
        <v>8268</v>
      </c>
      <c r="G825" s="13" t="s">
        <v>385</v>
      </c>
      <c r="H825" s="15" t="str">
        <f>UPPER(Tb_Reseller[[#This Row],[Agen id]]&amp;"-"&amp;VLOOKUP(Tb_Reseller[[#This Row],[Agen id]],A:B,2,0)&amp;"("&amp;Tb_Reseller[[#This Row],[Short]]&amp;")")</f>
        <v>AR13166-MINGGA CELL(MV)</v>
      </c>
      <c r="I825" s="15" t="str">
        <f>VLOOKUP(Tb_Reseller[[#This Row],[Agen id]],Mapping_Agen!A:D,4,0)</f>
        <v>Limit</v>
      </c>
      <c r="J825" s="7" t="str">
        <f>VLOOKUP(Tb_Reseller[[#This Row],[Agen id]],Mapping_Agen!A:C,3,0)</f>
        <v>ICON</v>
      </c>
      <c r="K825" s="17" t="str">
        <f>TRIM(LEFT(Tb_Reseller[[#This Row],[Group]],2))</f>
        <v>MV</v>
      </c>
      <c r="L825" s="17" t="str">
        <f>VLOOKUP(Tb_Reseller[[#This Row],[Agen id]],Mapping_Agen!A:E,5,0)</f>
        <v>Abdul Harris</v>
      </c>
      <c r="M825" s="64">
        <v>0</v>
      </c>
      <c r="N825" s="65">
        <v>0</v>
      </c>
      <c r="O825" s="65">
        <f>IFERROR(VLOOKUP(Tb_Reseller[[#This Row],[Kode Reseller]],[1]Sheet1!$A:$B,2,0),0)</f>
        <v>0</v>
      </c>
    </row>
    <row r="826" spans="1:15" x14ac:dyDescent="0.25">
      <c r="A826" s="13" t="s">
        <v>9476</v>
      </c>
      <c r="B826" s="14" t="s">
        <v>9477</v>
      </c>
      <c r="C826" s="15" t="s">
        <v>8325</v>
      </c>
      <c r="D826" s="15" t="s">
        <v>8936</v>
      </c>
      <c r="E826" s="16">
        <v>43346.474305555559</v>
      </c>
      <c r="F826" s="7" t="s">
        <v>8268</v>
      </c>
      <c r="G826" s="13" t="s">
        <v>703</v>
      </c>
      <c r="H826" s="15" t="str">
        <f>UPPER(Tb_Reseller[[#This Row],[Agen id]]&amp;"-"&amp;VLOOKUP(Tb_Reseller[[#This Row],[Agen id]],A:B,2,0)&amp;"("&amp;Tb_Reseller[[#This Row],[Short]]&amp;")")</f>
        <v>AR07289-MOLEK CELL(MV)</v>
      </c>
      <c r="I826" s="15" t="str">
        <f>VLOOKUP(Tb_Reseller[[#This Row],[Agen id]],Mapping_Agen!A:D,4,0)</f>
        <v>No Limit</v>
      </c>
      <c r="J826" s="7" t="str">
        <f>VLOOKUP(Tb_Reseller[[#This Row],[Agen id]],Mapping_Agen!A:C,3,0)</f>
        <v>PP</v>
      </c>
      <c r="K826" s="17" t="str">
        <f>TRIM(LEFT(Tb_Reseller[[#This Row],[Group]],2))</f>
        <v>MV</v>
      </c>
      <c r="L826" s="17" t="str">
        <f>VLOOKUP(Tb_Reseller[[#This Row],[Agen id]],Mapping_Agen!A:E,5,0)</f>
        <v>NON SCO</v>
      </c>
      <c r="M826" s="64">
        <v>3.2258064516129031E-2</v>
      </c>
      <c r="N826" s="65">
        <v>0</v>
      </c>
      <c r="O826" s="65">
        <f>IFERROR(VLOOKUP(Tb_Reseller[[#This Row],[Kode Reseller]],[1]Sheet1!$A:$B,2,0),0)</f>
        <v>0</v>
      </c>
    </row>
    <row r="827" spans="1:15" x14ac:dyDescent="0.25">
      <c r="A827" s="13" t="s">
        <v>9478</v>
      </c>
      <c r="B827" s="14" t="s">
        <v>9479</v>
      </c>
      <c r="C827" s="15" t="s">
        <v>8213</v>
      </c>
      <c r="D827" s="15" t="s">
        <v>9480</v>
      </c>
      <c r="E827" s="16">
        <v>43346.484027777777</v>
      </c>
      <c r="F827" s="7" t="s">
        <v>8268</v>
      </c>
      <c r="G827" s="13" t="s">
        <v>352</v>
      </c>
      <c r="H827" s="15" t="str">
        <f>UPPER(Tb_Reseller[[#This Row],[Agen id]]&amp;"-"&amp;VLOOKUP(Tb_Reseller[[#This Row],[Agen id]],A:B,2,0)&amp;"("&amp;Tb_Reseller[[#This Row],[Short]]&amp;")")</f>
        <v>AR01165-NEVIN(P)</v>
      </c>
      <c r="I827" s="15" t="str">
        <f>VLOOKUP(Tb_Reseller[[#This Row],[Agen id]],Mapping_Agen!A:D,4,0)</f>
        <v>Prima</v>
      </c>
      <c r="J827" s="7" t="str">
        <f>VLOOKUP(Tb_Reseller[[#This Row],[Agen id]],Mapping_Agen!A:C,3,0)</f>
        <v>BSD</v>
      </c>
      <c r="K827" s="17" t="str">
        <f>TRIM(LEFT(Tb_Reseller[[#This Row],[Group]],2))</f>
        <v>P</v>
      </c>
      <c r="L827" s="17" t="str">
        <f>VLOOKUP(Tb_Reseller[[#This Row],[Agen id]],Mapping_Agen!A:E,5,0)</f>
        <v>NON SCO</v>
      </c>
      <c r="M827" s="64">
        <v>3.6451612903225779</v>
      </c>
      <c r="N827" s="65">
        <v>3.3666666666666645</v>
      </c>
      <c r="O827" s="65">
        <f>IFERROR(VLOOKUP(Tb_Reseller[[#This Row],[Kode Reseller]],[1]Sheet1!$A:$B,2,0),0)</f>
        <v>3.5</v>
      </c>
    </row>
    <row r="828" spans="1:15" x14ac:dyDescent="0.25">
      <c r="A828" s="13" t="s">
        <v>1253</v>
      </c>
      <c r="B828" s="14" t="s">
        <v>9481</v>
      </c>
      <c r="C828" s="15" t="s">
        <v>8208</v>
      </c>
      <c r="D828" s="15" t="s">
        <v>8231</v>
      </c>
      <c r="E828" s="16">
        <v>43347.706250000003</v>
      </c>
      <c r="F828" s="7" t="s">
        <v>8204</v>
      </c>
      <c r="G828" s="13" t="s">
        <v>1253</v>
      </c>
      <c r="H828" s="15" t="str">
        <f>UPPER(Tb_Reseller[[#This Row],[Agen id]]&amp;"-"&amp;VLOOKUP(Tb_Reseller[[#This Row],[Agen id]],A:B,2,0)&amp;"("&amp;Tb_Reseller[[#This Row],[Short]]&amp;")")</f>
        <v>AR13253-RAYHANNA(R)</v>
      </c>
      <c r="I828" s="15" t="str">
        <f>VLOOKUP(Tb_Reseller[[#This Row],[Agen id]],Mapping_Agen!A:D,4,0)</f>
        <v>No Limit</v>
      </c>
      <c r="J828" s="7" t="str">
        <f>VLOOKUP(Tb_Reseller[[#This Row],[Agen id]],Mapping_Agen!A:C,3,0)</f>
        <v>ICON</v>
      </c>
      <c r="K828" s="17" t="str">
        <f>TRIM(LEFT(Tb_Reseller[[#This Row],[Group]],2))</f>
        <v>R</v>
      </c>
      <c r="L828" s="17" t="str">
        <f>VLOOKUP(Tb_Reseller[[#This Row],[Agen id]],Mapping_Agen!A:E,5,0)</f>
        <v>NON SCO</v>
      </c>
      <c r="M828" s="64">
        <v>0</v>
      </c>
      <c r="N828" s="65">
        <v>0</v>
      </c>
      <c r="O828" s="65">
        <f>IFERROR(VLOOKUP(Tb_Reseller[[#This Row],[Kode Reseller]],[1]Sheet1!$A:$B,2,0),0)</f>
        <v>0</v>
      </c>
    </row>
    <row r="829" spans="1:15" x14ac:dyDescent="0.25">
      <c r="A829" s="13" t="s">
        <v>9482</v>
      </c>
      <c r="B829" s="14" t="s">
        <v>9483</v>
      </c>
      <c r="C829" s="15" t="s">
        <v>8213</v>
      </c>
      <c r="D829" s="15" t="s">
        <v>8829</v>
      </c>
      <c r="E829" s="16">
        <v>43348.42083333333</v>
      </c>
      <c r="F829" s="7" t="s">
        <v>8268</v>
      </c>
      <c r="G829" s="13" t="s">
        <v>886</v>
      </c>
      <c r="H829" s="15" t="str">
        <f>UPPER(Tb_Reseller[[#This Row],[Agen id]]&amp;"-"&amp;VLOOKUP(Tb_Reseller[[#This Row],[Agen id]],A:B,2,0)&amp;"("&amp;Tb_Reseller[[#This Row],[Short]]&amp;")")</f>
        <v>AR08869-BAROKAH CELL 2(P)</v>
      </c>
      <c r="I829" s="15" t="str">
        <f>VLOOKUP(Tb_Reseller[[#This Row],[Agen id]],Mapping_Agen!A:D,4,0)</f>
        <v>Prima</v>
      </c>
      <c r="J829" s="7" t="str">
        <f>VLOOKUP(Tb_Reseller[[#This Row],[Agen id]],Mapping_Agen!A:C,3,0)</f>
        <v>BSD</v>
      </c>
      <c r="K829" s="17" t="str">
        <f>TRIM(LEFT(Tb_Reseller[[#This Row],[Group]],2))</f>
        <v>P</v>
      </c>
      <c r="L829" s="17" t="str">
        <f>VLOOKUP(Tb_Reseller[[#This Row],[Agen id]],Mapping_Agen!A:E,5,0)</f>
        <v>NON SCO</v>
      </c>
      <c r="M829" s="64">
        <v>0</v>
      </c>
      <c r="N829" s="65">
        <v>0</v>
      </c>
      <c r="O829" s="65">
        <f>IFERROR(VLOOKUP(Tb_Reseller[[#This Row],[Kode Reseller]],[1]Sheet1!$A:$B,2,0),0)</f>
        <v>0</v>
      </c>
    </row>
    <row r="830" spans="1:15" x14ac:dyDescent="0.25">
      <c r="A830" s="13" t="s">
        <v>9484</v>
      </c>
      <c r="B830" s="14" t="s">
        <v>9485</v>
      </c>
      <c r="C830" s="15" t="s">
        <v>8382</v>
      </c>
      <c r="D830" s="15" t="s">
        <v>8373</v>
      </c>
      <c r="E830" s="16">
        <v>43348.693749999999</v>
      </c>
      <c r="F830" s="7" t="s">
        <v>8268</v>
      </c>
      <c r="G830" s="13" t="s">
        <v>363</v>
      </c>
      <c r="H830" s="15" t="str">
        <f>UPPER(Tb_Reseller[[#This Row],[Agen id]]&amp;"-"&amp;VLOOKUP(Tb_Reseller[[#This Row],[Agen id]],A:B,2,0)&amp;"("&amp;Tb_Reseller[[#This Row],[Short]]&amp;")")</f>
        <v>AR01359-BRAVO PULSA(D2)</v>
      </c>
      <c r="I830" s="15" t="str">
        <f>VLOOKUP(Tb_Reseller[[#This Row],[Agen id]],Mapping_Agen!A:D,4,0)</f>
        <v>Limit</v>
      </c>
      <c r="J830" s="7" t="str">
        <f>VLOOKUP(Tb_Reseller[[#This Row],[Agen id]],Mapping_Agen!A:C,3,0)</f>
        <v>ICON</v>
      </c>
      <c r="K830" s="17" t="str">
        <f>TRIM(LEFT(Tb_Reseller[[#This Row],[Group]],2))</f>
        <v>D2</v>
      </c>
      <c r="L830" s="17" t="str">
        <f>VLOOKUP(Tb_Reseller[[#This Row],[Agen id]],Mapping_Agen!A:E,5,0)</f>
        <v>NON SCO</v>
      </c>
      <c r="M830" s="64">
        <v>0</v>
      </c>
      <c r="N830" s="65">
        <v>0</v>
      </c>
      <c r="O830" s="65">
        <f>IFERROR(VLOOKUP(Tb_Reseller[[#This Row],[Kode Reseller]],[1]Sheet1!$A:$B,2,0),0)</f>
        <v>0</v>
      </c>
    </row>
    <row r="831" spans="1:15" x14ac:dyDescent="0.25">
      <c r="A831" s="13" t="s">
        <v>9486</v>
      </c>
      <c r="B831" s="14" t="s">
        <v>9487</v>
      </c>
      <c r="C831" s="15" t="s">
        <v>8361</v>
      </c>
      <c r="D831" s="15" t="s">
        <v>8701</v>
      </c>
      <c r="E831" s="16">
        <v>43349.484027777777</v>
      </c>
      <c r="F831" s="7" t="s">
        <v>8268</v>
      </c>
      <c r="G831" s="13" t="s">
        <v>1877</v>
      </c>
      <c r="H831" s="15" t="str">
        <f>UPPER(Tb_Reseller[[#This Row],[Agen id]]&amp;"-"&amp;VLOOKUP(Tb_Reseller[[#This Row],[Agen id]],A:B,2,0)&amp;"("&amp;Tb_Reseller[[#This Row],[Short]]&amp;")")</f>
        <v>AR01482-EXCELL(MV)</v>
      </c>
      <c r="I831" s="15" t="str">
        <f>VLOOKUP(Tb_Reseller[[#This Row],[Agen id]],Mapping_Agen!A:D,4,0)</f>
        <v>Limit</v>
      </c>
      <c r="J831" s="7" t="str">
        <f>VLOOKUP(Tb_Reseller[[#This Row],[Agen id]],Mapping_Agen!A:C,3,0)</f>
        <v>ICON</v>
      </c>
      <c r="K831" s="17" t="str">
        <f>TRIM(LEFT(Tb_Reseller[[#This Row],[Group]],2))</f>
        <v>MV</v>
      </c>
      <c r="L831" s="17" t="str">
        <f>VLOOKUP(Tb_Reseller[[#This Row],[Agen id]],Mapping_Agen!A:E,5,0)</f>
        <v>Abdul Harris</v>
      </c>
      <c r="M831" s="64">
        <v>0</v>
      </c>
      <c r="N831" s="65">
        <v>0</v>
      </c>
      <c r="O831" s="65">
        <f>IFERROR(VLOOKUP(Tb_Reseller[[#This Row],[Kode Reseller]],[1]Sheet1!$A:$B,2,0),0)</f>
        <v>0</v>
      </c>
    </row>
    <row r="832" spans="1:15" x14ac:dyDescent="0.25">
      <c r="A832" s="13" t="s">
        <v>1255</v>
      </c>
      <c r="B832" s="14" t="s">
        <v>9488</v>
      </c>
      <c r="C832" s="15" t="s">
        <v>8213</v>
      </c>
      <c r="D832" s="15" t="s">
        <v>8231</v>
      </c>
      <c r="E832" s="16">
        <v>43351.729861111111</v>
      </c>
      <c r="F832" s="7" t="s">
        <v>8204</v>
      </c>
      <c r="G832" s="13" t="s">
        <v>1255</v>
      </c>
      <c r="H832" s="15" t="str">
        <f>UPPER(Tb_Reseller[[#This Row],[Agen id]]&amp;"-"&amp;VLOOKUP(Tb_Reseller[[#This Row],[Agen id]],A:B,2,0)&amp;"("&amp;Tb_Reseller[[#This Row],[Short]]&amp;")")</f>
        <v>AR13290-IBNU CELL(P)</v>
      </c>
      <c r="I832" s="15" t="str">
        <f>VLOOKUP(Tb_Reseller[[#This Row],[Agen id]],Mapping_Agen!A:D,4,0)</f>
        <v>Prima</v>
      </c>
      <c r="J832" s="7" t="str">
        <f>VLOOKUP(Tb_Reseller[[#This Row],[Agen id]],Mapping_Agen!A:C,3,0)</f>
        <v>ICON</v>
      </c>
      <c r="K832" s="17" t="str">
        <f>TRIM(LEFT(Tb_Reseller[[#This Row],[Group]],2))</f>
        <v>P</v>
      </c>
      <c r="L832" s="17" t="str">
        <f>VLOOKUP(Tb_Reseller[[#This Row],[Agen id]],Mapping_Agen!A:E,5,0)</f>
        <v>NON SCO</v>
      </c>
      <c r="M832" s="64">
        <v>6.4516129032258063E-2</v>
      </c>
      <c r="N832" s="65">
        <v>7.8333333333333153</v>
      </c>
      <c r="O832" s="65">
        <f>IFERROR(VLOOKUP(Tb_Reseller[[#This Row],[Kode Reseller]],[1]Sheet1!$A:$B,2,0),0)</f>
        <v>12.75</v>
      </c>
    </row>
    <row r="833" spans="1:15" x14ac:dyDescent="0.25">
      <c r="A833" s="13" t="s">
        <v>6112</v>
      </c>
      <c r="B833" s="14" t="s">
        <v>8350</v>
      </c>
      <c r="C833" s="15" t="s">
        <v>8222</v>
      </c>
      <c r="D833" s="15" t="s">
        <v>8203</v>
      </c>
      <c r="E833" s="16">
        <v>43357.415277777778</v>
      </c>
      <c r="F833" s="7" t="s">
        <v>8204</v>
      </c>
      <c r="G833" s="13" t="s">
        <v>6112</v>
      </c>
      <c r="H833" s="15" t="str">
        <f>UPPER(Tb_Reseller[[#This Row],[Agen id]]&amp;"-"&amp;VLOOKUP(Tb_Reseller[[#This Row],[Agen id]],A:B,2,0)&amp;"("&amp;Tb_Reseller[[#This Row],[Short]]&amp;")")</f>
        <v>AR13337-RANGGA CELL(MV)</v>
      </c>
      <c r="I833" s="15" t="str">
        <f>VLOOKUP(Tb_Reseller[[#This Row],[Agen id]],Mapping_Agen!A:D,4,0)</f>
        <v>No Limit</v>
      </c>
      <c r="J833" s="7" t="str">
        <f>VLOOKUP(Tb_Reseller[[#This Row],[Agen id]],Mapping_Agen!A:C,3,0)</f>
        <v>BSD</v>
      </c>
      <c r="K833" s="17" t="str">
        <f>TRIM(LEFT(Tb_Reseller[[#This Row],[Group]],2))</f>
        <v>MV</v>
      </c>
      <c r="L833" s="17" t="str">
        <f>VLOOKUP(Tb_Reseller[[#This Row],[Agen id]],Mapping_Agen!A:E,5,0)</f>
        <v>NON SCO</v>
      </c>
      <c r="M833" s="64">
        <v>0</v>
      </c>
      <c r="N833" s="65">
        <v>0</v>
      </c>
      <c r="O833" s="65">
        <f>IFERROR(VLOOKUP(Tb_Reseller[[#This Row],[Kode Reseller]],[1]Sheet1!$A:$B,2,0),0)</f>
        <v>0</v>
      </c>
    </row>
    <row r="834" spans="1:15" x14ac:dyDescent="0.25">
      <c r="A834" s="13" t="s">
        <v>9489</v>
      </c>
      <c r="B834" s="14" t="s">
        <v>9490</v>
      </c>
      <c r="C834" s="15" t="s">
        <v>8447</v>
      </c>
      <c r="D834" s="15" t="s">
        <v>9277</v>
      </c>
      <c r="E834" s="16">
        <v>43358.345833333333</v>
      </c>
      <c r="F834" s="7" t="s">
        <v>8268</v>
      </c>
      <c r="G834" s="13" t="s">
        <v>1051</v>
      </c>
      <c r="H834" s="15" t="str">
        <f>UPPER(Tb_Reseller[[#This Row],[Agen id]]&amp;"-"&amp;VLOOKUP(Tb_Reseller[[#This Row],[Agen id]],A:B,2,0)&amp;"("&amp;Tb_Reseller[[#This Row],[Short]]&amp;")")</f>
        <v>AR10854-WRONGWAY CELL(M4)</v>
      </c>
      <c r="I834" s="15" t="str">
        <f>VLOOKUP(Tb_Reseller[[#This Row],[Agen id]],Mapping_Agen!A:D,4,0)</f>
        <v>No Limit</v>
      </c>
      <c r="J834" s="7" t="str">
        <f>VLOOKUP(Tb_Reseller[[#This Row],[Agen id]],Mapping_Agen!A:C,3,0)</f>
        <v>BSD</v>
      </c>
      <c r="K834" s="17" t="str">
        <f>TRIM(LEFT(Tb_Reseller[[#This Row],[Group]],2))</f>
        <v>M4</v>
      </c>
      <c r="L834" s="17" t="str">
        <f>VLOOKUP(Tb_Reseller[[#This Row],[Agen id]],Mapping_Agen!A:E,5,0)</f>
        <v>NON SCO</v>
      </c>
      <c r="M834" s="64">
        <v>7.2580645161290267</v>
      </c>
      <c r="N834" s="65">
        <v>6.4333333333333202</v>
      </c>
      <c r="O834" s="65">
        <f>IFERROR(VLOOKUP(Tb_Reseller[[#This Row],[Kode Reseller]],[1]Sheet1!$A:$B,2,0),0)</f>
        <v>7.25</v>
      </c>
    </row>
    <row r="835" spans="1:15" x14ac:dyDescent="0.25">
      <c r="A835" s="13" t="s">
        <v>1261</v>
      </c>
      <c r="B835" s="14" t="s">
        <v>9491</v>
      </c>
      <c r="C835" s="15" t="s">
        <v>8222</v>
      </c>
      <c r="D835" s="15" t="s">
        <v>8203</v>
      </c>
      <c r="E835" s="16">
        <v>43361.455555555563</v>
      </c>
      <c r="F835" s="7" t="s">
        <v>8204</v>
      </c>
      <c r="G835" s="13" t="s">
        <v>1261</v>
      </c>
      <c r="H835" s="15" t="str">
        <f>UPPER(Tb_Reseller[[#This Row],[Agen id]]&amp;"-"&amp;VLOOKUP(Tb_Reseller[[#This Row],[Agen id]],A:B,2,0)&amp;"("&amp;Tb_Reseller[[#This Row],[Short]]&amp;")")</f>
        <v>AR13388-RANGGA CELL 2(MV)</v>
      </c>
      <c r="I835" s="15" t="str">
        <f>VLOOKUP(Tb_Reseller[[#This Row],[Agen id]],Mapping_Agen!A:D,4,0)</f>
        <v>No Limit</v>
      </c>
      <c r="J835" s="7" t="str">
        <f>VLOOKUP(Tb_Reseller[[#This Row],[Agen id]],Mapping_Agen!A:C,3,0)</f>
        <v>BSD</v>
      </c>
      <c r="K835" s="17" t="str">
        <f>TRIM(LEFT(Tb_Reseller[[#This Row],[Group]],2))</f>
        <v>MV</v>
      </c>
      <c r="L835" s="17" t="str">
        <f>VLOOKUP(Tb_Reseller[[#This Row],[Agen id]],Mapping_Agen!A:E,5,0)</f>
        <v>NON SCO</v>
      </c>
      <c r="M835" s="64">
        <v>0</v>
      </c>
      <c r="N835" s="65">
        <v>0</v>
      </c>
      <c r="O835" s="65">
        <f>IFERROR(VLOOKUP(Tb_Reseller[[#This Row],[Kode Reseller]],[1]Sheet1!$A:$B,2,0),0)</f>
        <v>0</v>
      </c>
    </row>
    <row r="836" spans="1:15" x14ac:dyDescent="0.25">
      <c r="A836" s="13" t="s">
        <v>1263</v>
      </c>
      <c r="B836" s="14" t="s">
        <v>9492</v>
      </c>
      <c r="C836" s="15" t="s">
        <v>8208</v>
      </c>
      <c r="D836" s="15" t="s">
        <v>8231</v>
      </c>
      <c r="E836" s="16">
        <v>43362.658333333333</v>
      </c>
      <c r="F836" s="7" t="s">
        <v>8204</v>
      </c>
      <c r="G836" s="13" t="s">
        <v>1263</v>
      </c>
      <c r="H836" s="15" t="str">
        <f>UPPER(Tb_Reseller[[#This Row],[Agen id]]&amp;"-"&amp;VLOOKUP(Tb_Reseller[[#This Row],[Agen id]],A:B,2,0)&amp;"("&amp;Tb_Reseller[[#This Row],[Short]]&amp;")")</f>
        <v>AR13408-HASIBA CELL(R)</v>
      </c>
      <c r="I836" s="15" t="str">
        <f>VLOOKUP(Tb_Reseller[[#This Row],[Agen id]],Mapping_Agen!A:D,4,0)</f>
        <v>No Limit</v>
      </c>
      <c r="J836" s="7" t="str">
        <f>VLOOKUP(Tb_Reseller[[#This Row],[Agen id]],Mapping_Agen!A:C,3,0)</f>
        <v>ICON</v>
      </c>
      <c r="K836" s="17" t="str">
        <f>TRIM(LEFT(Tb_Reseller[[#This Row],[Group]],2))</f>
        <v>R</v>
      </c>
      <c r="L836" s="17" t="str">
        <f>VLOOKUP(Tb_Reseller[[#This Row],[Agen id]],Mapping_Agen!A:E,5,0)</f>
        <v>NON SCO</v>
      </c>
      <c r="M836" s="64">
        <v>0</v>
      </c>
      <c r="N836" s="65">
        <v>0</v>
      </c>
      <c r="O836" s="65">
        <f>IFERROR(VLOOKUP(Tb_Reseller[[#This Row],[Kode Reseller]],[1]Sheet1!$A:$B,2,0),0)</f>
        <v>0</v>
      </c>
    </row>
    <row r="837" spans="1:15" x14ac:dyDescent="0.25">
      <c r="A837" s="13" t="s">
        <v>9493</v>
      </c>
      <c r="B837" s="14" t="s">
        <v>9494</v>
      </c>
      <c r="C837" s="15" t="s">
        <v>8379</v>
      </c>
      <c r="D837" s="15" t="s">
        <v>8835</v>
      </c>
      <c r="E837" s="16">
        <v>43364.6</v>
      </c>
      <c r="F837" s="7" t="s">
        <v>8268</v>
      </c>
      <c r="G837" s="13" t="s">
        <v>699</v>
      </c>
      <c r="H837" s="15" t="str">
        <f>UPPER(Tb_Reseller[[#This Row],[Agen id]]&amp;"-"&amp;VLOOKUP(Tb_Reseller[[#This Row],[Agen id]],A:B,2,0)&amp;"("&amp;Tb_Reseller[[#This Row],[Short]]&amp;")")</f>
        <v>AR05693-BAROKAHCELL(D3)</v>
      </c>
      <c r="I837" s="15" t="str">
        <f>VLOOKUP(Tb_Reseller[[#This Row],[Agen id]],Mapping_Agen!A:D,4,0)</f>
        <v>No Limit</v>
      </c>
      <c r="J837" s="7" t="str">
        <f>VLOOKUP(Tb_Reseller[[#This Row],[Agen id]],Mapping_Agen!A:C,3,0)</f>
        <v>BSD</v>
      </c>
      <c r="K837" s="17" t="str">
        <f>TRIM(LEFT(Tb_Reseller[[#This Row],[Group]],2))</f>
        <v>D3</v>
      </c>
      <c r="L837" s="17" t="str">
        <f>VLOOKUP(Tb_Reseller[[#This Row],[Agen id]],Mapping_Agen!A:E,5,0)</f>
        <v>NON SCO</v>
      </c>
      <c r="M837" s="64">
        <v>0</v>
      </c>
      <c r="N837" s="65">
        <v>0</v>
      </c>
      <c r="O837" s="65">
        <f>IFERROR(VLOOKUP(Tb_Reseller[[#This Row],[Kode Reseller]],[1]Sheet1!$A:$B,2,0),0)</f>
        <v>0</v>
      </c>
    </row>
    <row r="838" spans="1:15" x14ac:dyDescent="0.25">
      <c r="A838" s="13" t="s">
        <v>1265</v>
      </c>
      <c r="B838" s="14" t="s">
        <v>9495</v>
      </c>
      <c r="C838" s="15" t="s">
        <v>8210</v>
      </c>
      <c r="D838" s="15" t="s">
        <v>8203</v>
      </c>
      <c r="E838" s="16">
        <v>43365.599305555559</v>
      </c>
      <c r="F838" s="7" t="s">
        <v>8204</v>
      </c>
      <c r="G838" s="13" t="s">
        <v>1265</v>
      </c>
      <c r="H838" s="15" t="str">
        <f>UPPER(Tb_Reseller[[#This Row],[Agen id]]&amp;"-"&amp;VLOOKUP(Tb_Reseller[[#This Row],[Agen id]],A:B,2,0)&amp;"("&amp;Tb_Reseller[[#This Row],[Short]]&amp;")")</f>
        <v>AR13432-AZIZA CELL(RV)</v>
      </c>
      <c r="I838" s="15" t="str">
        <f>VLOOKUP(Tb_Reseller[[#This Row],[Agen id]],Mapping_Agen!A:D,4,0)</f>
        <v>Limit</v>
      </c>
      <c r="J838" s="7" t="str">
        <f>VLOOKUP(Tb_Reseller[[#This Row],[Agen id]],Mapping_Agen!A:C,3,0)</f>
        <v>BSD</v>
      </c>
      <c r="K838" s="17" t="str">
        <f>TRIM(LEFT(Tb_Reseller[[#This Row],[Group]],2))</f>
        <v>RV</v>
      </c>
      <c r="L838" s="17" t="str">
        <f>VLOOKUP(Tb_Reseller[[#This Row],[Agen id]],Mapping_Agen!A:E,5,0)</f>
        <v>Hupron</v>
      </c>
      <c r="M838" s="64">
        <v>18.612903225806583</v>
      </c>
      <c r="N838" s="65">
        <v>11.766666666666636</v>
      </c>
      <c r="O838" s="65">
        <f>IFERROR(VLOOKUP(Tb_Reseller[[#This Row],[Kode Reseller]],[1]Sheet1!$A:$B,2,0),0)</f>
        <v>10.75</v>
      </c>
    </row>
    <row r="839" spans="1:15" x14ac:dyDescent="0.25">
      <c r="A839" s="13" t="s">
        <v>9496</v>
      </c>
      <c r="B839" s="14" t="s">
        <v>9497</v>
      </c>
      <c r="C839" s="15" t="s">
        <v>8361</v>
      </c>
      <c r="D839" s="15" t="s">
        <v>9498</v>
      </c>
      <c r="E839" s="16">
        <v>43366.337500000001</v>
      </c>
      <c r="F839" s="7" t="s">
        <v>8268</v>
      </c>
      <c r="G839" s="13" t="s">
        <v>715</v>
      </c>
      <c r="H839" s="15" t="str">
        <f>UPPER(Tb_Reseller[[#This Row],[Agen id]]&amp;"-"&amp;VLOOKUP(Tb_Reseller[[#This Row],[Agen id]],A:B,2,0)&amp;"("&amp;Tb_Reseller[[#This Row],[Short]]&amp;")")</f>
        <v>AR06044-ADEM CELL(MV)</v>
      </c>
      <c r="I839" s="15" t="str">
        <f>VLOOKUP(Tb_Reseller[[#This Row],[Agen id]],Mapping_Agen!A:D,4,0)</f>
        <v>Limit</v>
      </c>
      <c r="J839" s="7" t="str">
        <f>VLOOKUP(Tb_Reseller[[#This Row],[Agen id]],Mapping_Agen!A:C,3,0)</f>
        <v>BSD</v>
      </c>
      <c r="K839" s="17" t="str">
        <f>TRIM(LEFT(Tb_Reseller[[#This Row],[Group]],2))</f>
        <v>MV</v>
      </c>
      <c r="L839" s="17" t="str">
        <f>VLOOKUP(Tb_Reseller[[#This Row],[Agen id]],Mapping_Agen!A:E,5,0)</f>
        <v>NON SCO</v>
      </c>
      <c r="M839" s="64">
        <v>0</v>
      </c>
      <c r="N839" s="65">
        <v>0</v>
      </c>
      <c r="O839" s="65">
        <f>IFERROR(VLOOKUP(Tb_Reseller[[#This Row],[Kode Reseller]],[1]Sheet1!$A:$B,2,0),0)</f>
        <v>0</v>
      </c>
    </row>
    <row r="840" spans="1:15" x14ac:dyDescent="0.25">
      <c r="A840" s="13" t="s">
        <v>9499</v>
      </c>
      <c r="B840" s="14" t="s">
        <v>9500</v>
      </c>
      <c r="C840" s="15" t="s">
        <v>8213</v>
      </c>
      <c r="D840" s="15" t="s">
        <v>8829</v>
      </c>
      <c r="E840" s="16">
        <v>43366.467361111107</v>
      </c>
      <c r="F840" s="7" t="s">
        <v>8268</v>
      </c>
      <c r="G840" s="13" t="s">
        <v>886</v>
      </c>
      <c r="H840" s="15" t="str">
        <f>UPPER(Tb_Reseller[[#This Row],[Agen id]]&amp;"-"&amp;VLOOKUP(Tb_Reseller[[#This Row],[Agen id]],A:B,2,0)&amp;"("&amp;Tb_Reseller[[#This Row],[Short]]&amp;")")</f>
        <v>AR08869-BAROKAH CELL 2(P)</v>
      </c>
      <c r="I840" s="15" t="str">
        <f>VLOOKUP(Tb_Reseller[[#This Row],[Agen id]],Mapping_Agen!A:D,4,0)</f>
        <v>Prima</v>
      </c>
      <c r="J840" s="7" t="str">
        <f>VLOOKUP(Tb_Reseller[[#This Row],[Agen id]],Mapping_Agen!A:C,3,0)</f>
        <v>BSD</v>
      </c>
      <c r="K840" s="17" t="str">
        <f>TRIM(LEFT(Tb_Reseller[[#This Row],[Group]],2))</f>
        <v>P</v>
      </c>
      <c r="L840" s="17" t="str">
        <f>VLOOKUP(Tb_Reseller[[#This Row],[Agen id]],Mapping_Agen!A:E,5,0)</f>
        <v>NON SCO</v>
      </c>
      <c r="M840" s="64">
        <v>9.6774193548387094E-2</v>
      </c>
      <c r="N840" s="65">
        <v>0.13333333333333333</v>
      </c>
      <c r="O840" s="65">
        <f>IFERROR(VLOOKUP(Tb_Reseller[[#This Row],[Kode Reseller]],[1]Sheet1!$A:$B,2,0),0)</f>
        <v>0.25</v>
      </c>
    </row>
    <row r="841" spans="1:15" x14ac:dyDescent="0.25">
      <c r="A841" s="13" t="s">
        <v>9501</v>
      </c>
      <c r="B841" s="14" t="s">
        <v>9502</v>
      </c>
      <c r="C841" s="15" t="s">
        <v>8213</v>
      </c>
      <c r="D841" s="15" t="s">
        <v>9294</v>
      </c>
      <c r="E841" s="16">
        <v>43366.5625</v>
      </c>
      <c r="F841" s="7" t="s">
        <v>8268</v>
      </c>
      <c r="G841" s="13" t="s">
        <v>432</v>
      </c>
      <c r="H841" s="15" t="str">
        <f>UPPER(Tb_Reseller[[#This Row],[Agen id]]&amp;"-"&amp;VLOOKUP(Tb_Reseller[[#This Row],[Agen id]],A:B,2,0)&amp;"("&amp;Tb_Reseller[[#This Row],[Short]]&amp;")")</f>
        <v>AR01800-FARID CELL(P)</v>
      </c>
      <c r="I841" s="15" t="str">
        <f>VLOOKUP(Tb_Reseller[[#This Row],[Agen id]],Mapping_Agen!A:D,4,0)</f>
        <v>Prima</v>
      </c>
      <c r="J841" s="7" t="str">
        <f>VLOOKUP(Tb_Reseller[[#This Row],[Agen id]],Mapping_Agen!A:C,3,0)</f>
        <v>BSD</v>
      </c>
      <c r="K841" s="17" t="str">
        <f>TRIM(LEFT(Tb_Reseller[[#This Row],[Group]],2))</f>
        <v>P</v>
      </c>
      <c r="L841" s="17" t="str">
        <f>VLOOKUP(Tb_Reseller[[#This Row],[Agen id]],Mapping_Agen!A:E,5,0)</f>
        <v>NON SCO</v>
      </c>
      <c r="M841" s="64">
        <v>0</v>
      </c>
      <c r="N841" s="65">
        <v>0</v>
      </c>
      <c r="O841" s="65">
        <f>IFERROR(VLOOKUP(Tb_Reseller[[#This Row],[Kode Reseller]],[1]Sheet1!$A:$B,2,0),0)</f>
        <v>0</v>
      </c>
    </row>
    <row r="842" spans="1:15" x14ac:dyDescent="0.25">
      <c r="A842" s="13" t="s">
        <v>777</v>
      </c>
      <c r="B842" s="14" t="s">
        <v>9503</v>
      </c>
      <c r="C842" s="15" t="s">
        <v>8213</v>
      </c>
      <c r="D842" s="15" t="s">
        <v>8248</v>
      </c>
      <c r="E842" s="16">
        <v>43368.456944444442</v>
      </c>
      <c r="F842" s="7" t="s">
        <v>8204</v>
      </c>
      <c r="G842" s="13" t="s">
        <v>777</v>
      </c>
      <c r="H842" s="15" t="str">
        <f>UPPER(Tb_Reseller[[#This Row],[Agen id]]&amp;"-"&amp;VLOOKUP(Tb_Reseller[[#This Row],[Agen id]],A:B,2,0)&amp;"("&amp;Tb_Reseller[[#This Row],[Short]]&amp;")")</f>
        <v>AR13472-ARSYILA CELL(P)</v>
      </c>
      <c r="I842" s="15" t="str">
        <f>VLOOKUP(Tb_Reseller[[#This Row],[Agen id]],Mapping_Agen!A:D,4,0)</f>
        <v>Prima</v>
      </c>
      <c r="J842" s="7" t="str">
        <f>VLOOKUP(Tb_Reseller[[#This Row],[Agen id]],Mapping_Agen!A:C,3,0)</f>
        <v>PP</v>
      </c>
      <c r="K842" s="17" t="str">
        <f>TRIM(LEFT(Tb_Reseller[[#This Row],[Group]],2))</f>
        <v>P</v>
      </c>
      <c r="L842" s="17" t="str">
        <f>VLOOKUP(Tb_Reseller[[#This Row],[Agen id]],Mapping_Agen!A:E,5,0)</f>
        <v>NON SCO</v>
      </c>
      <c r="M842" s="64">
        <v>3.0645161290322558</v>
      </c>
      <c r="N842" s="65">
        <v>2.8999999999999995</v>
      </c>
      <c r="O842" s="65">
        <f>IFERROR(VLOOKUP(Tb_Reseller[[#This Row],[Kode Reseller]],[1]Sheet1!$A:$B,2,0),0)</f>
        <v>3.75</v>
      </c>
    </row>
    <row r="843" spans="1:15" x14ac:dyDescent="0.25">
      <c r="A843" s="13" t="s">
        <v>6114</v>
      </c>
      <c r="B843" s="14" t="s">
        <v>9504</v>
      </c>
      <c r="C843" s="15" t="s">
        <v>8213</v>
      </c>
      <c r="D843" s="15" t="s">
        <v>8203</v>
      </c>
      <c r="E843" s="16">
        <v>43370.667361111111</v>
      </c>
      <c r="F843" s="7" t="s">
        <v>8204</v>
      </c>
      <c r="G843" s="13" t="s">
        <v>6114</v>
      </c>
      <c r="H843" s="15" t="str">
        <f>UPPER(Tb_Reseller[[#This Row],[Agen id]]&amp;"-"&amp;VLOOKUP(Tb_Reseller[[#This Row],[Agen id]],A:B,2,0)&amp;"("&amp;Tb_Reseller[[#This Row],[Short]]&amp;")")</f>
        <v>AR13488-CL CELL(P)</v>
      </c>
      <c r="I843" s="15" t="str">
        <f>VLOOKUP(Tb_Reseller[[#This Row],[Agen id]],Mapping_Agen!A:D,4,0)</f>
        <v>Prima</v>
      </c>
      <c r="J843" s="7" t="str">
        <f>VLOOKUP(Tb_Reseller[[#This Row],[Agen id]],Mapping_Agen!A:C,3,0)</f>
        <v>BSD</v>
      </c>
      <c r="K843" s="17" t="str">
        <f>TRIM(LEFT(Tb_Reseller[[#This Row],[Group]],2))</f>
        <v>P</v>
      </c>
      <c r="L843" s="17" t="str">
        <f>VLOOKUP(Tb_Reseller[[#This Row],[Agen id]],Mapping_Agen!A:E,5,0)</f>
        <v>NON SCO</v>
      </c>
      <c r="M843" s="64">
        <v>0.12903225806451613</v>
      </c>
      <c r="N843" s="65">
        <v>6.6666666666666666E-2</v>
      </c>
      <c r="O843" s="65">
        <f>IFERROR(VLOOKUP(Tb_Reseller[[#This Row],[Kode Reseller]],[1]Sheet1!$A:$B,2,0),0)</f>
        <v>0</v>
      </c>
    </row>
    <row r="844" spans="1:15" x14ac:dyDescent="0.25">
      <c r="A844" s="13" t="s">
        <v>4517</v>
      </c>
      <c r="B844" s="14" t="s">
        <v>9505</v>
      </c>
      <c r="C844" s="15" t="s">
        <v>8213</v>
      </c>
      <c r="D844" s="15" t="s">
        <v>8203</v>
      </c>
      <c r="E844" s="16">
        <v>43371.328472222223</v>
      </c>
      <c r="F844" s="13" t="s">
        <v>8204</v>
      </c>
      <c r="G844" s="13" t="s">
        <v>4517</v>
      </c>
      <c r="H844" s="15" t="str">
        <f>UPPER(Tb_Reseller[[#This Row],[Agen id]]&amp;"-"&amp;VLOOKUP(Tb_Reseller[[#This Row],[Agen id]],A:B,2,0)&amp;"("&amp;Tb_Reseller[[#This Row],[Short]]&amp;")")</f>
        <v>AR13491-MIESTERCELL(P)</v>
      </c>
      <c r="I844" s="15" t="str">
        <f>VLOOKUP(Tb_Reseller[[#This Row],[Agen id]],Mapping_Agen!A:D,4,0)</f>
        <v>Prima</v>
      </c>
      <c r="J844" s="7" t="str">
        <f>VLOOKUP(Tb_Reseller[[#This Row],[Agen id]],Mapping_Agen!A:C,3,0)</f>
        <v>BSD</v>
      </c>
      <c r="K844" s="17" t="str">
        <f>TRIM(LEFT(Tb_Reseller[[#This Row],[Group]],2))</f>
        <v>P</v>
      </c>
      <c r="L844" s="17" t="str">
        <f>VLOOKUP(Tb_Reseller[[#This Row],[Agen id]],Mapping_Agen!A:E,5,0)</f>
        <v>NON SCO</v>
      </c>
      <c r="M844" s="64">
        <v>0.16129032258064516</v>
      </c>
      <c r="N844" s="65">
        <v>3.3333333333333333E-2</v>
      </c>
      <c r="O844" s="65">
        <f>IFERROR(VLOOKUP(Tb_Reseller[[#This Row],[Kode Reseller]],[1]Sheet1!$A:$B,2,0),0)</f>
        <v>0</v>
      </c>
    </row>
    <row r="845" spans="1:15" x14ac:dyDescent="0.25">
      <c r="A845" s="13" t="s">
        <v>1274</v>
      </c>
      <c r="B845" s="14" t="s">
        <v>9506</v>
      </c>
      <c r="C845" s="15" t="s">
        <v>8213</v>
      </c>
      <c r="D845" s="15" t="s">
        <v>8203</v>
      </c>
      <c r="E845" s="16">
        <v>43372.676388888889</v>
      </c>
      <c r="F845" s="7" t="s">
        <v>8204</v>
      </c>
      <c r="G845" s="13" t="s">
        <v>1274</v>
      </c>
      <c r="H845" s="15" t="str">
        <f>UPPER(Tb_Reseller[[#This Row],[Agen id]]&amp;"-"&amp;VLOOKUP(Tb_Reseller[[#This Row],[Agen id]],A:B,2,0)&amp;"("&amp;Tb_Reseller[[#This Row],[Short]]&amp;")")</f>
        <v>AR13505-AGS CELL(P)</v>
      </c>
      <c r="I845" s="15" t="str">
        <f>VLOOKUP(Tb_Reseller[[#This Row],[Agen id]],Mapping_Agen!A:D,4,0)</f>
        <v>Prima</v>
      </c>
      <c r="J845" s="7" t="str">
        <f>VLOOKUP(Tb_Reseller[[#This Row],[Agen id]],Mapping_Agen!A:C,3,0)</f>
        <v>BSD</v>
      </c>
      <c r="K845" s="17" t="str">
        <f>TRIM(LEFT(Tb_Reseller[[#This Row],[Group]],2))</f>
        <v>P</v>
      </c>
      <c r="L845" s="17" t="str">
        <f>VLOOKUP(Tb_Reseller[[#This Row],[Agen id]],Mapping_Agen!A:E,5,0)</f>
        <v>NON SCO</v>
      </c>
      <c r="M845" s="64">
        <v>11.93548387096784</v>
      </c>
      <c r="N845" s="65">
        <v>11.733333333333302</v>
      </c>
      <c r="O845" s="65">
        <f>IFERROR(VLOOKUP(Tb_Reseller[[#This Row],[Kode Reseller]],[1]Sheet1!$A:$B,2,0),0)</f>
        <v>11</v>
      </c>
    </row>
    <row r="846" spans="1:15" x14ac:dyDescent="0.25">
      <c r="A846" s="13" t="s">
        <v>9507</v>
      </c>
      <c r="B846" s="14" t="s">
        <v>9508</v>
      </c>
      <c r="C846" s="15" t="s">
        <v>8266</v>
      </c>
      <c r="D846" s="15" t="s">
        <v>9509</v>
      </c>
      <c r="E846" s="16">
        <v>43372.852777777778</v>
      </c>
      <c r="F846" s="7" t="s">
        <v>8268</v>
      </c>
      <c r="G846" s="13" t="s">
        <v>5011</v>
      </c>
      <c r="H846" s="15" t="str">
        <f>UPPER(Tb_Reseller[[#This Row],[Agen id]]&amp;"-"&amp;VLOOKUP(Tb_Reseller[[#This Row],[Agen id]],A:B,2,0)&amp;"("&amp;Tb_Reseller[[#This Row],[Short]]&amp;")")</f>
        <v>AR34470-REI CELL(MV)</v>
      </c>
      <c r="I846" s="15" t="str">
        <f>VLOOKUP(Tb_Reseller[[#This Row],[Agen id]],Mapping_Agen!A:D,4,0)</f>
        <v>Limit</v>
      </c>
      <c r="J846" s="7" t="str">
        <f>VLOOKUP(Tb_Reseller[[#This Row],[Agen id]],Mapping_Agen!A:C,3,0)</f>
        <v>BSD</v>
      </c>
      <c r="K846" s="17" t="str">
        <f>TRIM(LEFT(Tb_Reseller[[#This Row],[Group]],2))</f>
        <v>MV</v>
      </c>
      <c r="L846" s="17" t="str">
        <f>VLOOKUP(Tb_Reseller[[#This Row],[Agen id]],Mapping_Agen!A:E,5,0)</f>
        <v>Hupron</v>
      </c>
      <c r="M846" s="64">
        <v>6.4516129032258063E-2</v>
      </c>
      <c r="N846" s="65">
        <v>0.16666666666666666</v>
      </c>
      <c r="O846" s="65">
        <f>IFERROR(VLOOKUP(Tb_Reseller[[#This Row],[Kode Reseller]],[1]Sheet1!$A:$B,2,0),0)</f>
        <v>0</v>
      </c>
    </row>
    <row r="847" spans="1:15" x14ac:dyDescent="0.25">
      <c r="A847" s="13" t="s">
        <v>9510</v>
      </c>
      <c r="B847" s="14" t="s">
        <v>9511</v>
      </c>
      <c r="C847" s="15" t="s">
        <v>8379</v>
      </c>
      <c r="D847" s="15" t="s">
        <v>8835</v>
      </c>
      <c r="E847" s="16">
        <v>43375.817361111112</v>
      </c>
      <c r="F847" s="7" t="s">
        <v>8268</v>
      </c>
      <c r="G847" s="13" t="s">
        <v>699</v>
      </c>
      <c r="H847" s="15" t="str">
        <f>UPPER(Tb_Reseller[[#This Row],[Agen id]]&amp;"-"&amp;VLOOKUP(Tb_Reseller[[#This Row],[Agen id]],A:B,2,0)&amp;"("&amp;Tb_Reseller[[#This Row],[Short]]&amp;")")</f>
        <v>AR05693-BAROKAHCELL(D3)</v>
      </c>
      <c r="I847" s="15" t="str">
        <f>VLOOKUP(Tb_Reseller[[#This Row],[Agen id]],Mapping_Agen!A:D,4,0)</f>
        <v>No Limit</v>
      </c>
      <c r="J847" s="7" t="str">
        <f>VLOOKUP(Tb_Reseller[[#This Row],[Agen id]],Mapping_Agen!A:C,3,0)</f>
        <v>BSD</v>
      </c>
      <c r="K847" s="17" t="str">
        <f>TRIM(LEFT(Tb_Reseller[[#This Row],[Group]],2))</f>
        <v>D3</v>
      </c>
      <c r="L847" s="17" t="str">
        <f>VLOOKUP(Tb_Reseller[[#This Row],[Agen id]],Mapping_Agen!A:E,5,0)</f>
        <v>NON SCO</v>
      </c>
      <c r="M847" s="64">
        <v>0</v>
      </c>
      <c r="N847" s="65">
        <v>0</v>
      </c>
      <c r="O847" s="65">
        <f>IFERROR(VLOOKUP(Tb_Reseller[[#This Row],[Kode Reseller]],[1]Sheet1!$A:$B,2,0),0)</f>
        <v>0</v>
      </c>
    </row>
    <row r="848" spans="1:15" x14ac:dyDescent="0.25">
      <c r="A848" s="13" t="s">
        <v>476</v>
      </c>
      <c r="B848" s="14" t="s">
        <v>9512</v>
      </c>
      <c r="C848" s="15" t="s">
        <v>8222</v>
      </c>
      <c r="D848" s="15" t="s">
        <v>8231</v>
      </c>
      <c r="E848" s="16">
        <v>43377.792361111111</v>
      </c>
      <c r="F848" s="7" t="s">
        <v>8204</v>
      </c>
      <c r="G848" s="13" t="s">
        <v>476</v>
      </c>
      <c r="H848" s="15" t="str">
        <f>UPPER(Tb_Reseller[[#This Row],[Agen id]]&amp;"-"&amp;VLOOKUP(Tb_Reseller[[#This Row],[Agen id]],A:B,2,0)&amp;"("&amp;Tb_Reseller[[#This Row],[Short]]&amp;")")</f>
        <v>AR13559-INDAH CELL(MV)</v>
      </c>
      <c r="I848" s="15" t="str">
        <f>VLOOKUP(Tb_Reseller[[#This Row],[Agen id]],Mapping_Agen!A:D,4,0)</f>
        <v>Limit</v>
      </c>
      <c r="J848" s="7" t="str">
        <f>VLOOKUP(Tb_Reseller[[#This Row],[Agen id]],Mapping_Agen!A:C,3,0)</f>
        <v>ICON</v>
      </c>
      <c r="K848" s="17" t="str">
        <f>TRIM(LEFT(Tb_Reseller[[#This Row],[Group]],2))</f>
        <v>MV</v>
      </c>
      <c r="L848" s="17" t="str">
        <f>VLOOKUP(Tb_Reseller[[#This Row],[Agen id]],Mapping_Agen!A:E,5,0)</f>
        <v>Abdul Harris</v>
      </c>
      <c r="M848" s="64">
        <v>0.12903225806451613</v>
      </c>
      <c r="N848" s="65">
        <v>0.1</v>
      </c>
      <c r="O848" s="65">
        <f>IFERROR(VLOOKUP(Tb_Reseller[[#This Row],[Kode Reseller]],[1]Sheet1!$A:$B,2,0),0)</f>
        <v>0</v>
      </c>
    </row>
    <row r="849" spans="1:15" x14ac:dyDescent="0.25">
      <c r="A849" s="13" t="s">
        <v>9513</v>
      </c>
      <c r="B849" s="14" t="s">
        <v>9514</v>
      </c>
      <c r="C849" s="15" t="s">
        <v>8213</v>
      </c>
      <c r="D849" s="15" t="s">
        <v>8829</v>
      </c>
      <c r="E849" s="16">
        <v>43378.660416666673</v>
      </c>
      <c r="F849" s="7" t="s">
        <v>8268</v>
      </c>
      <c r="G849" s="13" t="s">
        <v>886</v>
      </c>
      <c r="H849" s="15" t="str">
        <f>UPPER(Tb_Reseller[[#This Row],[Agen id]]&amp;"-"&amp;VLOOKUP(Tb_Reseller[[#This Row],[Agen id]],A:B,2,0)&amp;"("&amp;Tb_Reseller[[#This Row],[Short]]&amp;")")</f>
        <v>AR08869-BAROKAH CELL 2(P)</v>
      </c>
      <c r="I849" s="15" t="str">
        <f>VLOOKUP(Tb_Reseller[[#This Row],[Agen id]],Mapping_Agen!A:D,4,0)</f>
        <v>Prima</v>
      </c>
      <c r="J849" s="7" t="str">
        <f>VLOOKUP(Tb_Reseller[[#This Row],[Agen id]],Mapping_Agen!A:C,3,0)</f>
        <v>BSD</v>
      </c>
      <c r="K849" s="17" t="str">
        <f>TRIM(LEFT(Tb_Reseller[[#This Row],[Group]],2))</f>
        <v>P</v>
      </c>
      <c r="L849" s="17" t="str">
        <f>VLOOKUP(Tb_Reseller[[#This Row],[Agen id]],Mapping_Agen!A:E,5,0)</f>
        <v>NON SCO</v>
      </c>
      <c r="M849" s="64">
        <v>0</v>
      </c>
      <c r="N849" s="65">
        <v>0</v>
      </c>
      <c r="O849" s="65">
        <f>IFERROR(VLOOKUP(Tb_Reseller[[#This Row],[Kode Reseller]],[1]Sheet1!$A:$B,2,0),0)</f>
        <v>0</v>
      </c>
    </row>
    <row r="850" spans="1:15" x14ac:dyDescent="0.25">
      <c r="A850" s="13" t="s">
        <v>1280</v>
      </c>
      <c r="B850" s="14" t="s">
        <v>9515</v>
      </c>
      <c r="C850" s="15" t="s">
        <v>8213</v>
      </c>
      <c r="D850" s="15" t="s">
        <v>8248</v>
      </c>
      <c r="E850" s="16">
        <v>43378.703472222223</v>
      </c>
      <c r="F850" s="7" t="s">
        <v>8204</v>
      </c>
      <c r="G850" s="13" t="s">
        <v>1280</v>
      </c>
      <c r="H850" s="15" t="str">
        <f>UPPER(Tb_Reseller[[#This Row],[Agen id]]&amp;"-"&amp;VLOOKUP(Tb_Reseller[[#This Row],[Agen id]],A:B,2,0)&amp;"("&amp;Tb_Reseller[[#This Row],[Short]]&amp;")")</f>
        <v>AR13566-RUBY CELL(P)</v>
      </c>
      <c r="I850" s="15" t="str">
        <f>VLOOKUP(Tb_Reseller[[#This Row],[Agen id]],Mapping_Agen!A:D,4,0)</f>
        <v>Prima</v>
      </c>
      <c r="J850" s="7" t="str">
        <f>VLOOKUP(Tb_Reseller[[#This Row],[Agen id]],Mapping_Agen!A:C,3,0)</f>
        <v>PP</v>
      </c>
      <c r="K850" s="17" t="str">
        <f>TRIM(LEFT(Tb_Reseller[[#This Row],[Group]],2))</f>
        <v>P</v>
      </c>
      <c r="L850" s="17" t="str">
        <f>VLOOKUP(Tb_Reseller[[#This Row],[Agen id]],Mapping_Agen!A:E,5,0)</f>
        <v>NON SCO</v>
      </c>
      <c r="M850" s="64">
        <v>0</v>
      </c>
      <c r="N850" s="65">
        <v>0</v>
      </c>
      <c r="O850" s="65">
        <f>IFERROR(VLOOKUP(Tb_Reseller[[#This Row],[Kode Reseller]],[1]Sheet1!$A:$B,2,0),0)</f>
        <v>0</v>
      </c>
    </row>
    <row r="851" spans="1:15" x14ac:dyDescent="0.25">
      <c r="A851" s="13" t="s">
        <v>9516</v>
      </c>
      <c r="B851" s="14" t="s">
        <v>9517</v>
      </c>
      <c r="C851" s="15" t="s">
        <v>8379</v>
      </c>
      <c r="D851" s="15" t="s">
        <v>8385</v>
      </c>
      <c r="E851" s="16">
        <v>43379.475694444453</v>
      </c>
      <c r="F851" s="7" t="s">
        <v>8268</v>
      </c>
      <c r="G851" s="13" t="s">
        <v>363</v>
      </c>
      <c r="H851" s="15" t="str">
        <f>UPPER(Tb_Reseller[[#This Row],[Agen id]]&amp;"-"&amp;VLOOKUP(Tb_Reseller[[#This Row],[Agen id]],A:B,2,0)&amp;"("&amp;Tb_Reseller[[#This Row],[Short]]&amp;")")</f>
        <v>AR01359-BRAVO PULSA(D3)</v>
      </c>
      <c r="I851" s="15" t="str">
        <f>VLOOKUP(Tb_Reseller[[#This Row],[Agen id]],Mapping_Agen!A:D,4,0)</f>
        <v>Limit</v>
      </c>
      <c r="J851" s="7" t="str">
        <f>VLOOKUP(Tb_Reseller[[#This Row],[Agen id]],Mapping_Agen!A:C,3,0)</f>
        <v>ICON</v>
      </c>
      <c r="K851" s="17" t="str">
        <f>TRIM(LEFT(Tb_Reseller[[#This Row],[Group]],2))</f>
        <v>D3</v>
      </c>
      <c r="L851" s="17" t="str">
        <f>VLOOKUP(Tb_Reseller[[#This Row],[Agen id]],Mapping_Agen!A:E,5,0)</f>
        <v>NON SCO</v>
      </c>
      <c r="M851" s="64">
        <v>2.4838709677419337</v>
      </c>
      <c r="N851" s="65">
        <v>2.9333333333333327</v>
      </c>
      <c r="O851" s="65">
        <f>IFERROR(VLOOKUP(Tb_Reseller[[#This Row],[Kode Reseller]],[1]Sheet1!$A:$B,2,0),0)</f>
        <v>1.75</v>
      </c>
    </row>
    <row r="852" spans="1:15" x14ac:dyDescent="0.25">
      <c r="A852" s="13" t="s">
        <v>9518</v>
      </c>
      <c r="B852" s="14" t="s">
        <v>9519</v>
      </c>
      <c r="C852" s="15" t="s">
        <v>8213</v>
      </c>
      <c r="D852" s="15" t="s">
        <v>9520</v>
      </c>
      <c r="E852" s="16">
        <v>43385.406944444447</v>
      </c>
      <c r="F852" s="7" t="s">
        <v>8268</v>
      </c>
      <c r="G852" s="13" t="s">
        <v>1446</v>
      </c>
      <c r="H852" s="15" t="str">
        <f>UPPER(Tb_Reseller[[#This Row],[Agen id]]&amp;"-"&amp;VLOOKUP(Tb_Reseller[[#This Row],[Agen id]],A:B,2,0)&amp;"("&amp;Tb_Reseller[[#This Row],[Short]]&amp;")")</f>
        <v>AR02157-YOSSI CELL(P)</v>
      </c>
      <c r="I852" s="15" t="str">
        <f>VLOOKUP(Tb_Reseller[[#This Row],[Agen id]],Mapping_Agen!A:D,4,0)</f>
        <v>Prima</v>
      </c>
      <c r="J852" s="7" t="str">
        <f>VLOOKUP(Tb_Reseller[[#This Row],[Agen id]],Mapping_Agen!A:C,3,0)</f>
        <v>BSD</v>
      </c>
      <c r="K852" s="17" t="str">
        <f>TRIM(LEFT(Tb_Reseller[[#This Row],[Group]],2))</f>
        <v>P</v>
      </c>
      <c r="L852" s="17" t="str">
        <f>VLOOKUP(Tb_Reseller[[#This Row],[Agen id]],Mapping_Agen!A:E,5,0)</f>
        <v>NON SCO</v>
      </c>
      <c r="M852" s="64">
        <v>0.16129032258064516</v>
      </c>
      <c r="N852" s="65">
        <v>0.23333333333333331</v>
      </c>
      <c r="O852" s="65">
        <f>IFERROR(VLOOKUP(Tb_Reseller[[#This Row],[Kode Reseller]],[1]Sheet1!$A:$B,2,0),0)</f>
        <v>0.5</v>
      </c>
    </row>
    <row r="853" spans="1:15" x14ac:dyDescent="0.25">
      <c r="A853" s="13" t="s">
        <v>3740</v>
      </c>
      <c r="B853" s="14" t="s">
        <v>9521</v>
      </c>
      <c r="C853" s="15" t="s">
        <v>8208</v>
      </c>
      <c r="D853" s="15" t="s">
        <v>8203</v>
      </c>
      <c r="E853" s="16">
        <v>43386.625694444447</v>
      </c>
      <c r="F853" s="7" t="s">
        <v>8204</v>
      </c>
      <c r="G853" s="13" t="s">
        <v>3740</v>
      </c>
      <c r="H853" s="15" t="str">
        <f>UPPER(Tb_Reseller[[#This Row],[Agen id]]&amp;"-"&amp;VLOOKUP(Tb_Reseller[[#This Row],[Agen id]],A:B,2,0)&amp;"("&amp;Tb_Reseller[[#This Row],[Short]]&amp;")")</f>
        <v>AR13638-RUKMANAH CELL(R)</v>
      </c>
      <c r="I853" s="15" t="str">
        <f>VLOOKUP(Tb_Reseller[[#This Row],[Agen id]],Mapping_Agen!A:D,4,0)</f>
        <v>No Limit</v>
      </c>
      <c r="J853" s="7" t="str">
        <f>VLOOKUP(Tb_Reseller[[#This Row],[Agen id]],Mapping_Agen!A:C,3,0)</f>
        <v>BSD</v>
      </c>
      <c r="K853" s="17" t="str">
        <f>TRIM(LEFT(Tb_Reseller[[#This Row],[Group]],2))</f>
        <v>R</v>
      </c>
      <c r="L853" s="17" t="str">
        <f>VLOOKUP(Tb_Reseller[[#This Row],[Agen id]],Mapping_Agen!A:E,5,0)</f>
        <v>NON SCO</v>
      </c>
      <c r="M853" s="64">
        <v>0.29032258064516125</v>
      </c>
      <c r="N853" s="65">
        <v>0.19999999999999998</v>
      </c>
      <c r="O853" s="65">
        <f>IFERROR(VLOOKUP(Tb_Reseller[[#This Row],[Kode Reseller]],[1]Sheet1!$A:$B,2,0),0)</f>
        <v>0.25</v>
      </c>
    </row>
    <row r="854" spans="1:15" x14ac:dyDescent="0.25">
      <c r="A854" s="13" t="s">
        <v>1284</v>
      </c>
      <c r="B854" s="14" t="s">
        <v>9522</v>
      </c>
      <c r="C854" s="15" t="s">
        <v>8210</v>
      </c>
      <c r="D854" s="15" t="s">
        <v>8369</v>
      </c>
      <c r="E854" s="16">
        <v>43387.380555555559</v>
      </c>
      <c r="F854" s="7" t="s">
        <v>8204</v>
      </c>
      <c r="G854" s="13" t="s">
        <v>1284</v>
      </c>
      <c r="H854" s="15" t="str">
        <f>UPPER(Tb_Reseller[[#This Row],[Agen id]]&amp;"-"&amp;VLOOKUP(Tb_Reseller[[#This Row],[Agen id]],A:B,2,0)&amp;"("&amp;Tb_Reseller[[#This Row],[Short]]&amp;")")</f>
        <v>AR13644-BENDIKCELL(RV)</v>
      </c>
      <c r="I854" s="15" t="str">
        <f>VLOOKUP(Tb_Reseller[[#This Row],[Agen id]],Mapping_Agen!A:D,4,0)</f>
        <v>Limit</v>
      </c>
      <c r="J854" s="7" t="str">
        <f>VLOOKUP(Tb_Reseller[[#This Row],[Agen id]],Mapping_Agen!A:C,3,0)</f>
        <v>PRG</v>
      </c>
      <c r="K854" s="17" t="str">
        <f>TRIM(LEFT(Tb_Reseller[[#This Row],[Group]],2))</f>
        <v>RV</v>
      </c>
      <c r="L854" s="17" t="str">
        <f>VLOOKUP(Tb_Reseller[[#This Row],[Agen id]],Mapping_Agen!A:E,5,0)</f>
        <v>Khoirul Anan</v>
      </c>
      <c r="M854" s="64">
        <v>11.96774193548397</v>
      </c>
      <c r="N854" s="65">
        <v>12.966666666666631</v>
      </c>
      <c r="O854" s="65">
        <f>IFERROR(VLOOKUP(Tb_Reseller[[#This Row],[Kode Reseller]],[1]Sheet1!$A:$B,2,0),0)</f>
        <v>12</v>
      </c>
    </row>
    <row r="855" spans="1:15" x14ac:dyDescent="0.25">
      <c r="A855" s="13" t="s">
        <v>4946</v>
      </c>
      <c r="B855" s="14" t="s">
        <v>9523</v>
      </c>
      <c r="C855" s="15" t="s">
        <v>8213</v>
      </c>
      <c r="D855" s="15" t="s">
        <v>8203</v>
      </c>
      <c r="E855" s="16">
        <v>43387.445833333331</v>
      </c>
      <c r="F855" s="7" t="s">
        <v>8204</v>
      </c>
      <c r="G855" s="13" t="s">
        <v>4946</v>
      </c>
      <c r="H855" s="15" t="str">
        <f>UPPER(Tb_Reseller[[#This Row],[Agen id]]&amp;"-"&amp;VLOOKUP(Tb_Reseller[[#This Row],[Agen id]],A:B,2,0)&amp;"("&amp;Tb_Reseller[[#This Row],[Short]]&amp;")")</f>
        <v>AR13645-MAJU CELL(P)</v>
      </c>
      <c r="I855" s="15" t="str">
        <f>VLOOKUP(Tb_Reseller[[#This Row],[Agen id]],Mapping_Agen!A:D,4,0)</f>
        <v>Prima</v>
      </c>
      <c r="J855" s="7" t="str">
        <f>VLOOKUP(Tb_Reseller[[#This Row],[Agen id]],Mapping_Agen!A:C,3,0)</f>
        <v>BSD</v>
      </c>
      <c r="K855" s="17" t="str">
        <f>TRIM(LEFT(Tb_Reseller[[#This Row],[Group]],2))</f>
        <v>P</v>
      </c>
      <c r="L855" s="17" t="str">
        <f>VLOOKUP(Tb_Reseller[[#This Row],[Agen id]],Mapping_Agen!A:E,5,0)</f>
        <v>NON SCO</v>
      </c>
      <c r="M855" s="64">
        <v>6.4516129032258063E-2</v>
      </c>
      <c r="N855" s="65">
        <v>0.1</v>
      </c>
      <c r="O855" s="65">
        <f>IFERROR(VLOOKUP(Tb_Reseller[[#This Row],[Kode Reseller]],[1]Sheet1!$A:$B,2,0),0)</f>
        <v>0.25</v>
      </c>
    </row>
    <row r="856" spans="1:15" x14ac:dyDescent="0.25">
      <c r="A856" s="13" t="s">
        <v>9524</v>
      </c>
      <c r="B856" s="14" t="s">
        <v>9525</v>
      </c>
      <c r="C856" s="15" t="s">
        <v>8213</v>
      </c>
      <c r="D856" s="15" t="s">
        <v>8829</v>
      </c>
      <c r="E856" s="16">
        <v>43387.679166666669</v>
      </c>
      <c r="F856" s="7" t="s">
        <v>8268</v>
      </c>
      <c r="G856" s="13" t="s">
        <v>886</v>
      </c>
      <c r="H856" s="15" t="str">
        <f>UPPER(Tb_Reseller[[#This Row],[Agen id]]&amp;"-"&amp;VLOOKUP(Tb_Reseller[[#This Row],[Agen id]],A:B,2,0)&amp;"("&amp;Tb_Reseller[[#This Row],[Short]]&amp;")")</f>
        <v>AR08869-BAROKAH CELL 2(P)</v>
      </c>
      <c r="I856" s="15" t="str">
        <f>VLOOKUP(Tb_Reseller[[#This Row],[Agen id]],Mapping_Agen!A:D,4,0)</f>
        <v>Prima</v>
      </c>
      <c r="J856" s="7" t="str">
        <f>VLOOKUP(Tb_Reseller[[#This Row],[Agen id]],Mapping_Agen!A:C,3,0)</f>
        <v>BSD</v>
      </c>
      <c r="K856" s="17" t="str">
        <f>TRIM(LEFT(Tb_Reseller[[#This Row],[Group]],2))</f>
        <v>P</v>
      </c>
      <c r="L856" s="17" t="str">
        <f>VLOOKUP(Tb_Reseller[[#This Row],[Agen id]],Mapping_Agen!A:E,5,0)</f>
        <v>NON SCO</v>
      </c>
      <c r="M856" s="64">
        <v>0</v>
      </c>
      <c r="N856" s="65">
        <v>3.3333333333333333E-2</v>
      </c>
      <c r="O856" s="65">
        <f>IFERROR(VLOOKUP(Tb_Reseller[[#This Row],[Kode Reseller]],[1]Sheet1!$A:$B,2,0),0)</f>
        <v>0</v>
      </c>
    </row>
    <row r="857" spans="1:15" x14ac:dyDescent="0.25">
      <c r="A857" s="13" t="s">
        <v>9526</v>
      </c>
      <c r="B857" s="14" t="s">
        <v>9527</v>
      </c>
      <c r="C857" s="15" t="s">
        <v>8571</v>
      </c>
      <c r="D857" s="15" t="s">
        <v>9528</v>
      </c>
      <c r="E857" s="16">
        <v>43390.405555555553</v>
      </c>
      <c r="F857" s="7" t="s">
        <v>8268</v>
      </c>
      <c r="G857" s="13" t="s">
        <v>1051</v>
      </c>
      <c r="H857" s="15" t="str">
        <f>UPPER(Tb_Reseller[[#This Row],[Agen id]]&amp;"-"&amp;VLOOKUP(Tb_Reseller[[#This Row],[Agen id]],A:B,2,0)&amp;"("&amp;Tb_Reseller[[#This Row],[Short]]&amp;")")</f>
        <v>AR10854-WRONGWAY CELL(M6)</v>
      </c>
      <c r="I857" s="15" t="str">
        <f>VLOOKUP(Tb_Reseller[[#This Row],[Agen id]],Mapping_Agen!A:D,4,0)</f>
        <v>No Limit</v>
      </c>
      <c r="J857" s="7" t="str">
        <f>VLOOKUP(Tb_Reseller[[#This Row],[Agen id]],Mapping_Agen!A:C,3,0)</f>
        <v>BSD</v>
      </c>
      <c r="K857" s="17" t="str">
        <f>TRIM(LEFT(Tb_Reseller[[#This Row],[Group]],2))</f>
        <v>M6</v>
      </c>
      <c r="L857" s="17" t="str">
        <f>VLOOKUP(Tb_Reseller[[#This Row],[Agen id]],Mapping_Agen!A:E,5,0)</f>
        <v>NON SCO</v>
      </c>
      <c r="M857" s="64">
        <v>0</v>
      </c>
      <c r="N857" s="65">
        <v>0</v>
      </c>
      <c r="O857" s="65">
        <f>IFERROR(VLOOKUP(Tb_Reseller[[#This Row],[Kode Reseller]],[1]Sheet1!$A:$B,2,0),0)</f>
        <v>0</v>
      </c>
    </row>
    <row r="858" spans="1:15" x14ac:dyDescent="0.25">
      <c r="A858" s="13" t="s">
        <v>9529</v>
      </c>
      <c r="B858" s="14" t="s">
        <v>9530</v>
      </c>
      <c r="C858" s="15" t="s">
        <v>8213</v>
      </c>
      <c r="D858" s="15" t="s">
        <v>9531</v>
      </c>
      <c r="E858" s="16">
        <v>43399.730555555558</v>
      </c>
      <c r="F858" s="7" t="s">
        <v>8268</v>
      </c>
      <c r="G858" s="13" t="s">
        <v>1274</v>
      </c>
      <c r="H858" s="15" t="str">
        <f>UPPER(Tb_Reseller[[#This Row],[Agen id]]&amp;"-"&amp;VLOOKUP(Tb_Reseller[[#This Row],[Agen id]],A:B,2,0)&amp;"("&amp;Tb_Reseller[[#This Row],[Short]]&amp;")")</f>
        <v>AR13505-AGS CELL(P)</v>
      </c>
      <c r="I858" s="15" t="str">
        <f>VLOOKUP(Tb_Reseller[[#This Row],[Agen id]],Mapping_Agen!A:D,4,0)</f>
        <v>Prima</v>
      </c>
      <c r="J858" s="7" t="str">
        <f>VLOOKUP(Tb_Reseller[[#This Row],[Agen id]],Mapping_Agen!A:C,3,0)</f>
        <v>BSD</v>
      </c>
      <c r="K858" s="17" t="str">
        <f>TRIM(LEFT(Tb_Reseller[[#This Row],[Group]],2))</f>
        <v>P</v>
      </c>
      <c r="L858" s="17" t="str">
        <f>VLOOKUP(Tb_Reseller[[#This Row],[Agen id]],Mapping_Agen!A:E,5,0)</f>
        <v>NON SCO</v>
      </c>
      <c r="M858" s="64">
        <v>0</v>
      </c>
      <c r="N858" s="65">
        <v>0</v>
      </c>
      <c r="O858" s="65">
        <f>IFERROR(VLOOKUP(Tb_Reseller[[#This Row],[Kode Reseller]],[1]Sheet1!$A:$B,2,0),0)</f>
        <v>0</v>
      </c>
    </row>
    <row r="859" spans="1:15" x14ac:dyDescent="0.25">
      <c r="A859" s="13" t="s">
        <v>480</v>
      </c>
      <c r="B859" s="14" t="s">
        <v>9532</v>
      </c>
      <c r="C859" s="15" t="s">
        <v>8208</v>
      </c>
      <c r="D859" s="15" t="s">
        <v>8248</v>
      </c>
      <c r="E859" s="16">
        <v>43400.417361111111</v>
      </c>
      <c r="F859" s="7" t="s">
        <v>8204</v>
      </c>
      <c r="G859" s="13" t="s">
        <v>480</v>
      </c>
      <c r="H859" s="15" t="str">
        <f>UPPER(Tb_Reseller[[#This Row],[Agen id]]&amp;"-"&amp;VLOOKUP(Tb_Reseller[[#This Row],[Agen id]],A:B,2,0)&amp;"("&amp;Tb_Reseller[[#This Row],[Short]]&amp;")")</f>
        <v>AR13778-ALISTA CELL(R)</v>
      </c>
      <c r="I859" s="15" t="str">
        <f>VLOOKUP(Tb_Reseller[[#This Row],[Agen id]],Mapping_Agen!A:D,4,0)</f>
        <v>No Limit</v>
      </c>
      <c r="J859" s="7" t="str">
        <f>VLOOKUP(Tb_Reseller[[#This Row],[Agen id]],Mapping_Agen!A:C,3,0)</f>
        <v>PP</v>
      </c>
      <c r="K859" s="17" t="str">
        <f>TRIM(LEFT(Tb_Reseller[[#This Row],[Group]],2))</f>
        <v>R</v>
      </c>
      <c r="L859" s="17" t="str">
        <f>VLOOKUP(Tb_Reseller[[#This Row],[Agen id]],Mapping_Agen!A:E,5,0)</f>
        <v>NON SCO</v>
      </c>
      <c r="M859" s="64">
        <v>5.0645161290322545</v>
      </c>
      <c r="N859" s="65">
        <v>5.7999999999999892</v>
      </c>
      <c r="O859" s="65">
        <f>IFERROR(VLOOKUP(Tb_Reseller[[#This Row],[Kode Reseller]],[1]Sheet1!$A:$B,2,0),0)</f>
        <v>5.75</v>
      </c>
    </row>
    <row r="860" spans="1:15" x14ac:dyDescent="0.25">
      <c r="A860" s="13" t="s">
        <v>1294</v>
      </c>
      <c r="B860" s="14" t="s">
        <v>9533</v>
      </c>
      <c r="C860" s="15" t="s">
        <v>8210</v>
      </c>
      <c r="D860" s="15" t="s">
        <v>8369</v>
      </c>
      <c r="E860" s="16">
        <v>43401.337500000001</v>
      </c>
      <c r="F860" s="7" t="s">
        <v>8204</v>
      </c>
      <c r="G860" s="13" t="s">
        <v>1294</v>
      </c>
      <c r="H860" s="15" t="str">
        <f>UPPER(Tb_Reseller[[#This Row],[Agen id]]&amp;"-"&amp;VLOOKUP(Tb_Reseller[[#This Row],[Agen id]],A:B,2,0)&amp;"("&amp;Tb_Reseller[[#This Row],[Short]]&amp;")")</f>
        <v>AR13789-YOGI CELL(RV)</v>
      </c>
      <c r="I860" s="15" t="str">
        <f>VLOOKUP(Tb_Reseller[[#This Row],[Agen id]],Mapping_Agen!A:D,4,0)</f>
        <v>Limit</v>
      </c>
      <c r="J860" s="7" t="str">
        <f>VLOOKUP(Tb_Reseller[[#This Row],[Agen id]],Mapping_Agen!A:C,3,0)</f>
        <v>PRG</v>
      </c>
      <c r="K860" s="17" t="str">
        <f>TRIM(LEFT(Tb_Reseller[[#This Row],[Group]],2))</f>
        <v>RV</v>
      </c>
      <c r="L860" s="17" t="str">
        <f>VLOOKUP(Tb_Reseller[[#This Row],[Agen id]],Mapping_Agen!A:E,5,0)</f>
        <v>Khoirul Anan</v>
      </c>
      <c r="M860" s="64">
        <v>2.3548387096774177</v>
      </c>
      <c r="N860" s="65">
        <v>2.8</v>
      </c>
      <c r="O860" s="65">
        <f>IFERROR(VLOOKUP(Tb_Reseller[[#This Row],[Kode Reseller]],[1]Sheet1!$A:$B,2,0),0)</f>
        <v>1.25</v>
      </c>
    </row>
    <row r="861" spans="1:15" x14ac:dyDescent="0.25">
      <c r="A861" s="13" t="s">
        <v>9534</v>
      </c>
      <c r="B861" s="14" t="s">
        <v>9535</v>
      </c>
      <c r="C861" s="15" t="s">
        <v>8213</v>
      </c>
      <c r="D861" s="15" t="s">
        <v>8829</v>
      </c>
      <c r="E861" s="16">
        <v>43401.80972222222</v>
      </c>
      <c r="F861" s="7" t="s">
        <v>8268</v>
      </c>
      <c r="G861" s="13" t="s">
        <v>886</v>
      </c>
      <c r="H861" s="15" t="str">
        <f>UPPER(Tb_Reseller[[#This Row],[Agen id]]&amp;"-"&amp;VLOOKUP(Tb_Reseller[[#This Row],[Agen id]],A:B,2,0)&amp;"("&amp;Tb_Reseller[[#This Row],[Short]]&amp;")")</f>
        <v>AR08869-BAROKAH CELL 2(P)</v>
      </c>
      <c r="I861" s="15" t="str">
        <f>VLOOKUP(Tb_Reseller[[#This Row],[Agen id]],Mapping_Agen!A:D,4,0)</f>
        <v>Prima</v>
      </c>
      <c r="J861" s="7" t="str">
        <f>VLOOKUP(Tb_Reseller[[#This Row],[Agen id]],Mapping_Agen!A:C,3,0)</f>
        <v>BSD</v>
      </c>
      <c r="K861" s="17" t="str">
        <f>TRIM(LEFT(Tb_Reseller[[#This Row],[Group]],2))</f>
        <v>P</v>
      </c>
      <c r="L861" s="17" t="str">
        <f>VLOOKUP(Tb_Reseller[[#This Row],[Agen id]],Mapping_Agen!A:E,5,0)</f>
        <v>NON SCO</v>
      </c>
      <c r="M861" s="64">
        <v>0</v>
      </c>
      <c r="N861" s="65">
        <v>0</v>
      </c>
      <c r="O861" s="65">
        <f>IFERROR(VLOOKUP(Tb_Reseller[[#This Row],[Kode Reseller]],[1]Sheet1!$A:$B,2,0),0)</f>
        <v>0</v>
      </c>
    </row>
    <row r="862" spans="1:15" x14ac:dyDescent="0.25">
      <c r="A862" s="13" t="s">
        <v>9536</v>
      </c>
      <c r="B862" s="14" t="s">
        <v>9537</v>
      </c>
      <c r="C862" s="15" t="s">
        <v>8544</v>
      </c>
      <c r="D862" s="15" t="s">
        <v>8689</v>
      </c>
      <c r="E862" s="16">
        <v>43403.367361111108</v>
      </c>
      <c r="F862" s="7" t="s">
        <v>8268</v>
      </c>
      <c r="G862" s="13" t="s">
        <v>980</v>
      </c>
      <c r="H862" s="15" t="str">
        <f>UPPER(Tb_Reseller[[#This Row],[Agen id]]&amp;"-"&amp;VLOOKUP(Tb_Reseller[[#This Row],[Agen id]],A:B,2,0)&amp;"("&amp;Tb_Reseller[[#This Row],[Short]]&amp;")")</f>
        <v>AR03228-RAD ENO ACC HP(M2)</v>
      </c>
      <c r="I862" s="15" t="str">
        <f>VLOOKUP(Tb_Reseller[[#This Row],[Agen id]],Mapping_Agen!A:D,4,0)</f>
        <v>No Limit</v>
      </c>
      <c r="J862" s="7" t="str">
        <f>VLOOKUP(Tb_Reseller[[#This Row],[Agen id]],Mapping_Agen!A:C,3,0)</f>
        <v>ICON</v>
      </c>
      <c r="K862" s="17" t="str">
        <f>TRIM(LEFT(Tb_Reseller[[#This Row],[Group]],2))</f>
        <v>M2</v>
      </c>
      <c r="L862" s="17" t="str">
        <f>VLOOKUP(Tb_Reseller[[#This Row],[Agen id]],Mapping_Agen!A:E,5,0)</f>
        <v>NON SCO</v>
      </c>
      <c r="M862" s="64">
        <v>0</v>
      </c>
      <c r="N862" s="65">
        <v>0.1</v>
      </c>
      <c r="O862" s="65">
        <f>IFERROR(VLOOKUP(Tb_Reseller[[#This Row],[Kode Reseller]],[1]Sheet1!$A:$B,2,0),0)</f>
        <v>0</v>
      </c>
    </row>
    <row r="863" spans="1:15" x14ac:dyDescent="0.25">
      <c r="A863" s="13" t="s">
        <v>9538</v>
      </c>
      <c r="B863" s="14" t="s">
        <v>9539</v>
      </c>
      <c r="C863" s="15" t="s">
        <v>8562</v>
      </c>
      <c r="D863" s="15" t="s">
        <v>8563</v>
      </c>
      <c r="E863" s="16">
        <v>43404.537499999999</v>
      </c>
      <c r="F863" s="7" t="s">
        <v>8268</v>
      </c>
      <c r="G863" s="13" t="s">
        <v>498</v>
      </c>
      <c r="H863" s="15" t="str">
        <f>UPPER(Tb_Reseller[[#This Row],[Agen id]]&amp;"-"&amp;VLOOKUP(Tb_Reseller[[#This Row],[Agen id]],A:B,2,0)&amp;"("&amp;Tb_Reseller[[#This Row],[Short]]&amp;")")</f>
        <v>AR01905-GEMBEL CELL(MV)</v>
      </c>
      <c r="I863" s="15" t="str">
        <f>VLOOKUP(Tb_Reseller[[#This Row],[Agen id]],Mapping_Agen!A:D,4,0)</f>
        <v>Limit</v>
      </c>
      <c r="J863" s="7" t="str">
        <f>VLOOKUP(Tb_Reseller[[#This Row],[Agen id]],Mapping_Agen!A:C,3,0)</f>
        <v>PP</v>
      </c>
      <c r="K863" s="17" t="str">
        <f>TRIM(LEFT(Tb_Reseller[[#This Row],[Group]],2))</f>
        <v>MV</v>
      </c>
      <c r="L863" s="17" t="str">
        <f>VLOOKUP(Tb_Reseller[[#This Row],[Agen id]],Mapping_Agen!A:E,5,0)</f>
        <v>Mas Komarjaya</v>
      </c>
      <c r="M863" s="64">
        <v>0</v>
      </c>
      <c r="N863" s="65">
        <v>0</v>
      </c>
      <c r="O863" s="65">
        <f>IFERROR(VLOOKUP(Tb_Reseller[[#This Row],[Kode Reseller]],[1]Sheet1!$A:$B,2,0),0)</f>
        <v>0</v>
      </c>
    </row>
    <row r="864" spans="1:15" x14ac:dyDescent="0.25">
      <c r="A864" s="13" t="s">
        <v>9540</v>
      </c>
      <c r="B864" s="14" t="s">
        <v>9541</v>
      </c>
      <c r="C864" s="15" t="s">
        <v>8213</v>
      </c>
      <c r="D864" s="15" t="s">
        <v>9423</v>
      </c>
      <c r="E864" s="16">
        <v>43404.62222222222</v>
      </c>
      <c r="F864" s="7" t="s">
        <v>8268</v>
      </c>
      <c r="G864" s="13" t="s">
        <v>1010</v>
      </c>
      <c r="H864" s="15" t="str">
        <f>UPPER(Tb_Reseller[[#This Row],[Agen id]]&amp;"-"&amp;VLOOKUP(Tb_Reseller[[#This Row],[Agen id]],A:B,2,0)&amp;"("&amp;Tb_Reseller[[#This Row],[Short]]&amp;")")</f>
        <v>AR10353-RAMACELL(P)</v>
      </c>
      <c r="I864" s="15" t="str">
        <f>VLOOKUP(Tb_Reseller[[#This Row],[Agen id]],Mapping_Agen!A:D,4,0)</f>
        <v>Prima</v>
      </c>
      <c r="J864" s="7" t="str">
        <f>VLOOKUP(Tb_Reseller[[#This Row],[Agen id]],Mapping_Agen!A:C,3,0)</f>
        <v>ICON</v>
      </c>
      <c r="K864" s="17" t="str">
        <f>TRIM(LEFT(Tb_Reseller[[#This Row],[Group]],2))</f>
        <v>P</v>
      </c>
      <c r="L864" s="17" t="str">
        <f>VLOOKUP(Tb_Reseller[[#This Row],[Agen id]],Mapping_Agen!A:E,5,0)</f>
        <v>NON SCO</v>
      </c>
      <c r="M864" s="64">
        <v>0</v>
      </c>
      <c r="N864" s="65">
        <v>0</v>
      </c>
      <c r="O864" s="65">
        <f>IFERROR(VLOOKUP(Tb_Reseller[[#This Row],[Kode Reseller]],[1]Sheet1!$A:$B,2,0),0)</f>
        <v>0</v>
      </c>
    </row>
    <row r="865" spans="1:15" x14ac:dyDescent="0.25">
      <c r="A865" s="13" t="s">
        <v>9542</v>
      </c>
      <c r="B865" s="14" t="s">
        <v>9543</v>
      </c>
      <c r="C865" s="15" t="s">
        <v>8213</v>
      </c>
      <c r="D865" s="15" t="s">
        <v>9423</v>
      </c>
      <c r="E865" s="16">
        <v>43404.65902777778</v>
      </c>
      <c r="F865" s="7" t="s">
        <v>8268</v>
      </c>
      <c r="G865" s="13" t="s">
        <v>1010</v>
      </c>
      <c r="H865" s="15" t="str">
        <f>UPPER(Tb_Reseller[[#This Row],[Agen id]]&amp;"-"&amp;VLOOKUP(Tb_Reseller[[#This Row],[Agen id]],A:B,2,0)&amp;"("&amp;Tb_Reseller[[#This Row],[Short]]&amp;")")</f>
        <v>AR10353-RAMACELL(P)</v>
      </c>
      <c r="I865" s="15" t="str">
        <f>VLOOKUP(Tb_Reseller[[#This Row],[Agen id]],Mapping_Agen!A:D,4,0)</f>
        <v>Prima</v>
      </c>
      <c r="J865" s="7" t="str">
        <f>VLOOKUP(Tb_Reseller[[#This Row],[Agen id]],Mapping_Agen!A:C,3,0)</f>
        <v>ICON</v>
      </c>
      <c r="K865" s="17" t="str">
        <f>TRIM(LEFT(Tb_Reseller[[#This Row],[Group]],2))</f>
        <v>P</v>
      </c>
      <c r="L865" s="17" t="str">
        <f>VLOOKUP(Tb_Reseller[[#This Row],[Agen id]],Mapping_Agen!A:E,5,0)</f>
        <v>NON SCO</v>
      </c>
      <c r="M865" s="64">
        <v>1.0322580645161283</v>
      </c>
      <c r="N865" s="65">
        <v>2.1333333333333355</v>
      </c>
      <c r="O865" s="65">
        <f>IFERROR(VLOOKUP(Tb_Reseller[[#This Row],[Kode Reseller]],[1]Sheet1!$A:$B,2,0),0)</f>
        <v>1.75</v>
      </c>
    </row>
    <row r="866" spans="1:15" x14ac:dyDescent="0.25">
      <c r="A866" s="13" t="s">
        <v>1298</v>
      </c>
      <c r="B866" s="14" t="s">
        <v>9544</v>
      </c>
      <c r="C866" s="15" t="s">
        <v>8208</v>
      </c>
      <c r="D866" s="15" t="s">
        <v>8248</v>
      </c>
      <c r="E866" s="16">
        <v>43406.768055555563</v>
      </c>
      <c r="F866" s="7" t="s">
        <v>8204</v>
      </c>
      <c r="G866" s="13" t="s">
        <v>1298</v>
      </c>
      <c r="H866" s="15" t="str">
        <f>UPPER(Tb_Reseller[[#This Row],[Agen id]]&amp;"-"&amp;VLOOKUP(Tb_Reseller[[#This Row],[Agen id]],A:B,2,0)&amp;"("&amp;Tb_Reseller[[#This Row],[Short]]&amp;")")</f>
        <v>AR13856-KHIBAY CELL(R)</v>
      </c>
      <c r="I866" s="15" t="str">
        <f>VLOOKUP(Tb_Reseller[[#This Row],[Agen id]],Mapping_Agen!A:D,4,0)</f>
        <v>No Limit</v>
      </c>
      <c r="J866" s="7" t="str">
        <f>VLOOKUP(Tb_Reseller[[#This Row],[Agen id]],Mapping_Agen!A:C,3,0)</f>
        <v>PP</v>
      </c>
      <c r="K866" s="17" t="str">
        <f>TRIM(LEFT(Tb_Reseller[[#This Row],[Group]],2))</f>
        <v>R</v>
      </c>
      <c r="L866" s="17" t="str">
        <f>VLOOKUP(Tb_Reseller[[#This Row],[Agen id]],Mapping_Agen!A:E,5,0)</f>
        <v>NON SCO</v>
      </c>
      <c r="M866" s="64">
        <v>0</v>
      </c>
      <c r="N866" s="65">
        <v>0</v>
      </c>
      <c r="O866" s="65">
        <f>IFERROR(VLOOKUP(Tb_Reseller[[#This Row],[Kode Reseller]],[1]Sheet1!$A:$B,2,0),0)</f>
        <v>0</v>
      </c>
    </row>
    <row r="867" spans="1:15" x14ac:dyDescent="0.25">
      <c r="A867" s="13" t="s">
        <v>3628</v>
      </c>
      <c r="B867" s="14" t="s">
        <v>9545</v>
      </c>
      <c r="C867" s="15" t="s">
        <v>8262</v>
      </c>
      <c r="D867" s="15" t="s">
        <v>8231</v>
      </c>
      <c r="E867" s="16">
        <v>43407.547222222223</v>
      </c>
      <c r="F867" s="7" t="s">
        <v>8204</v>
      </c>
      <c r="G867" s="13" t="s">
        <v>3628</v>
      </c>
      <c r="H867" s="15" t="str">
        <f>UPPER(Tb_Reseller[[#This Row],[Agen id]]&amp;"-"&amp;VLOOKUP(Tb_Reseller[[#This Row],[Agen id]],A:B,2,0)&amp;"("&amp;Tb_Reseller[[#This Row],[Short]]&amp;")")</f>
        <v>AR13861-DIDI CELL(RL)</v>
      </c>
      <c r="I867" s="15" t="str">
        <f>VLOOKUP(Tb_Reseller[[#This Row],[Agen id]],Mapping_Agen!A:D,4,0)</f>
        <v>Limit</v>
      </c>
      <c r="J867" s="7" t="str">
        <f>VLOOKUP(Tb_Reseller[[#This Row],[Agen id]],Mapping_Agen!A:C,3,0)</f>
        <v>ICON</v>
      </c>
      <c r="K867" s="17" t="str">
        <f>TRIM(LEFT(Tb_Reseller[[#This Row],[Group]],2))</f>
        <v>RL</v>
      </c>
      <c r="L867" s="17" t="str">
        <f>VLOOKUP(Tb_Reseller[[#This Row],[Agen id]],Mapping_Agen!A:E,5,0)</f>
        <v>Abdul Harris</v>
      </c>
      <c r="M867" s="64">
        <v>7.9677419354838648</v>
      </c>
      <c r="N867" s="65">
        <v>7.7666666666666488</v>
      </c>
      <c r="O867" s="65">
        <f>IFERROR(VLOOKUP(Tb_Reseller[[#This Row],[Kode Reseller]],[1]Sheet1!$A:$B,2,0),0)</f>
        <v>8.75</v>
      </c>
    </row>
    <row r="868" spans="1:15" x14ac:dyDescent="0.25">
      <c r="A868" s="13" t="s">
        <v>9546</v>
      </c>
      <c r="B868" s="14" t="s">
        <v>9547</v>
      </c>
      <c r="C868" s="15" t="s">
        <v>8213</v>
      </c>
      <c r="D868" s="15" t="s">
        <v>9294</v>
      </c>
      <c r="E868" s="16">
        <v>43408.57916666667</v>
      </c>
      <c r="F868" s="7" t="s">
        <v>8268</v>
      </c>
      <c r="G868" s="13" t="s">
        <v>432</v>
      </c>
      <c r="H868" s="15" t="str">
        <f>UPPER(Tb_Reseller[[#This Row],[Agen id]]&amp;"-"&amp;VLOOKUP(Tb_Reseller[[#This Row],[Agen id]],A:B,2,0)&amp;"("&amp;Tb_Reseller[[#This Row],[Short]]&amp;")")</f>
        <v>AR01800-FARID CELL(P)</v>
      </c>
      <c r="I868" s="15" t="str">
        <f>VLOOKUP(Tb_Reseller[[#This Row],[Agen id]],Mapping_Agen!A:D,4,0)</f>
        <v>Prima</v>
      </c>
      <c r="J868" s="7" t="str">
        <f>VLOOKUP(Tb_Reseller[[#This Row],[Agen id]],Mapping_Agen!A:C,3,0)</f>
        <v>BSD</v>
      </c>
      <c r="K868" s="17" t="str">
        <f>TRIM(LEFT(Tb_Reseller[[#This Row],[Group]],2))</f>
        <v>P</v>
      </c>
      <c r="L868" s="17" t="str">
        <f>VLOOKUP(Tb_Reseller[[#This Row],[Agen id]],Mapping_Agen!A:E,5,0)</f>
        <v>NON SCO</v>
      </c>
      <c r="M868" s="64">
        <v>9.6774193548387094E-2</v>
      </c>
      <c r="N868" s="65">
        <v>0.1</v>
      </c>
      <c r="O868" s="65">
        <f>IFERROR(VLOOKUP(Tb_Reseller[[#This Row],[Kode Reseller]],[1]Sheet1!$A:$B,2,0),0)</f>
        <v>0.75</v>
      </c>
    </row>
    <row r="869" spans="1:15" x14ac:dyDescent="0.25">
      <c r="A869" s="13" t="s">
        <v>1304</v>
      </c>
      <c r="B869" s="14" t="s">
        <v>9548</v>
      </c>
      <c r="C869" s="15" t="s">
        <v>8208</v>
      </c>
      <c r="D869" s="15" t="s">
        <v>8203</v>
      </c>
      <c r="E869" s="16">
        <v>43409.619444444441</v>
      </c>
      <c r="F869" s="7" t="s">
        <v>8204</v>
      </c>
      <c r="G869" s="13" t="s">
        <v>1304</v>
      </c>
      <c r="H869" s="15" t="str">
        <f>UPPER(Tb_Reseller[[#This Row],[Agen id]]&amp;"-"&amp;VLOOKUP(Tb_Reseller[[#This Row],[Agen id]],A:B,2,0)&amp;"("&amp;Tb_Reseller[[#This Row],[Short]]&amp;")")</f>
        <v>AR13890-YUAN CELLULAR(R)</v>
      </c>
      <c r="I869" s="15" t="str">
        <f>VLOOKUP(Tb_Reseller[[#This Row],[Agen id]],Mapping_Agen!A:D,4,0)</f>
        <v>No Limit</v>
      </c>
      <c r="J869" s="7" t="str">
        <f>VLOOKUP(Tb_Reseller[[#This Row],[Agen id]],Mapping_Agen!A:C,3,0)</f>
        <v>BSD</v>
      </c>
      <c r="K869" s="17" t="str">
        <f>TRIM(LEFT(Tb_Reseller[[#This Row],[Group]],2))</f>
        <v>R</v>
      </c>
      <c r="L869" s="17" t="str">
        <f>VLOOKUP(Tb_Reseller[[#This Row],[Agen id]],Mapping_Agen!A:E,5,0)</f>
        <v>NON SCO</v>
      </c>
      <c r="M869" s="64">
        <v>0</v>
      </c>
      <c r="N869" s="65">
        <v>0</v>
      </c>
      <c r="O869" s="65">
        <f>IFERROR(VLOOKUP(Tb_Reseller[[#This Row],[Kode Reseller]],[1]Sheet1!$A:$B,2,0),0)</f>
        <v>0</v>
      </c>
    </row>
    <row r="870" spans="1:15" x14ac:dyDescent="0.25">
      <c r="A870" s="13" t="s">
        <v>9549</v>
      </c>
      <c r="B870" s="14" t="s">
        <v>9550</v>
      </c>
      <c r="C870" s="15" t="s">
        <v>8562</v>
      </c>
      <c r="D870" s="15" t="s">
        <v>9473</v>
      </c>
      <c r="E870" s="16">
        <v>43410.852083333331</v>
      </c>
      <c r="F870" s="7" t="s">
        <v>8268</v>
      </c>
      <c r="G870" s="13" t="s">
        <v>385</v>
      </c>
      <c r="H870" s="15" t="str">
        <f>UPPER(Tb_Reseller[[#This Row],[Agen id]]&amp;"-"&amp;VLOOKUP(Tb_Reseller[[#This Row],[Agen id]],A:B,2,0)&amp;"("&amp;Tb_Reseller[[#This Row],[Short]]&amp;")")</f>
        <v>AR13166-MINGGA CELL(MV)</v>
      </c>
      <c r="I870" s="15" t="str">
        <f>VLOOKUP(Tb_Reseller[[#This Row],[Agen id]],Mapping_Agen!A:D,4,0)</f>
        <v>Limit</v>
      </c>
      <c r="J870" s="7" t="str">
        <f>VLOOKUP(Tb_Reseller[[#This Row],[Agen id]],Mapping_Agen!A:C,3,0)</f>
        <v>ICON</v>
      </c>
      <c r="K870" s="17" t="str">
        <f>TRIM(LEFT(Tb_Reseller[[#This Row],[Group]],2))</f>
        <v>MV</v>
      </c>
      <c r="L870" s="17" t="str">
        <f>VLOOKUP(Tb_Reseller[[#This Row],[Agen id]],Mapping_Agen!A:E,5,0)</f>
        <v>Abdul Harris</v>
      </c>
      <c r="M870" s="64">
        <v>0</v>
      </c>
      <c r="N870" s="65">
        <v>0</v>
      </c>
      <c r="O870" s="65">
        <f>IFERROR(VLOOKUP(Tb_Reseller[[#This Row],[Kode Reseller]],[1]Sheet1!$A:$B,2,0),0)</f>
        <v>0</v>
      </c>
    </row>
    <row r="871" spans="1:15" x14ac:dyDescent="0.25">
      <c r="A871" s="13" t="s">
        <v>889</v>
      </c>
      <c r="B871" s="14" t="s">
        <v>9551</v>
      </c>
      <c r="C871" s="15" t="s">
        <v>8222</v>
      </c>
      <c r="D871" s="15" t="s">
        <v>8231</v>
      </c>
      <c r="E871" s="16">
        <v>43411.44027777778</v>
      </c>
      <c r="F871" s="7" t="s">
        <v>8204</v>
      </c>
      <c r="G871" s="13" t="s">
        <v>889</v>
      </c>
      <c r="H871" s="15" t="str">
        <f>UPPER(Tb_Reseller[[#This Row],[Agen id]]&amp;"-"&amp;VLOOKUP(Tb_Reseller[[#This Row],[Agen id]],A:B,2,0)&amp;"("&amp;Tb_Reseller[[#This Row],[Short]]&amp;")")</f>
        <v>AR13904-SMART CELL(MV)</v>
      </c>
      <c r="I871" s="15" t="str">
        <f>VLOOKUP(Tb_Reseller[[#This Row],[Agen id]],Mapping_Agen!A:D,4,0)</f>
        <v>Limit</v>
      </c>
      <c r="J871" s="7" t="str">
        <f>VLOOKUP(Tb_Reseller[[#This Row],[Agen id]],Mapping_Agen!A:C,3,0)</f>
        <v>ICON</v>
      </c>
      <c r="K871" s="17" t="str">
        <f>TRIM(LEFT(Tb_Reseller[[#This Row],[Group]],2))</f>
        <v>MV</v>
      </c>
      <c r="L871" s="17" t="str">
        <f>VLOOKUP(Tb_Reseller[[#This Row],[Agen id]],Mapping_Agen!A:E,5,0)</f>
        <v>Abdul Harris</v>
      </c>
      <c r="M871" s="64">
        <v>5.2580645161290285</v>
      </c>
      <c r="N871" s="65">
        <v>5.8333333333333224</v>
      </c>
      <c r="O871" s="65">
        <f>IFERROR(VLOOKUP(Tb_Reseller[[#This Row],[Kode Reseller]],[1]Sheet1!$A:$B,2,0),0)</f>
        <v>8.75</v>
      </c>
    </row>
    <row r="872" spans="1:15" x14ac:dyDescent="0.25">
      <c r="A872" s="13" t="s">
        <v>6119</v>
      </c>
      <c r="B872" s="14" t="s">
        <v>9552</v>
      </c>
      <c r="C872" s="15" t="s">
        <v>8208</v>
      </c>
      <c r="D872" s="15" t="s">
        <v>8203</v>
      </c>
      <c r="E872" s="16">
        <v>43411.98541666667</v>
      </c>
      <c r="F872" s="7" t="s">
        <v>8204</v>
      </c>
      <c r="G872" s="13" t="s">
        <v>6119</v>
      </c>
      <c r="H872" s="15" t="str">
        <f>UPPER(Tb_Reseller[[#This Row],[Agen id]]&amp;"-"&amp;VLOOKUP(Tb_Reseller[[#This Row],[Agen id]],A:B,2,0)&amp;"("&amp;Tb_Reseller[[#This Row],[Short]]&amp;")")</f>
        <v>AR13910-BULUKCELL(R)</v>
      </c>
      <c r="I872" s="15" t="str">
        <f>VLOOKUP(Tb_Reseller[[#This Row],[Agen id]],Mapping_Agen!A:D,4,0)</f>
        <v>No Limit</v>
      </c>
      <c r="J872" s="7" t="str">
        <f>VLOOKUP(Tb_Reseller[[#This Row],[Agen id]],Mapping_Agen!A:C,3,0)</f>
        <v>BSD</v>
      </c>
      <c r="K872" s="17" t="str">
        <f>TRIM(LEFT(Tb_Reseller[[#This Row],[Group]],2))</f>
        <v>R</v>
      </c>
      <c r="L872" s="17" t="str">
        <f>VLOOKUP(Tb_Reseller[[#This Row],[Agen id]],Mapping_Agen!A:E,5,0)</f>
        <v>NON SCO</v>
      </c>
      <c r="M872" s="64">
        <v>0</v>
      </c>
      <c r="N872" s="65">
        <v>0</v>
      </c>
      <c r="O872" s="65">
        <f>IFERROR(VLOOKUP(Tb_Reseller[[#This Row],[Kode Reseller]],[1]Sheet1!$A:$B,2,0),0)</f>
        <v>0</v>
      </c>
    </row>
    <row r="873" spans="1:15" x14ac:dyDescent="0.25">
      <c r="A873" s="13" t="s">
        <v>9553</v>
      </c>
      <c r="B873" s="14" t="s">
        <v>9010</v>
      </c>
      <c r="C873" s="15" t="s">
        <v>8213</v>
      </c>
      <c r="D873" s="15" t="s">
        <v>9294</v>
      </c>
      <c r="E873" s="16">
        <v>43416.78125</v>
      </c>
      <c r="F873" s="7" t="s">
        <v>8268</v>
      </c>
      <c r="G873" s="13" t="s">
        <v>432</v>
      </c>
      <c r="H873" s="15" t="str">
        <f>UPPER(Tb_Reseller[[#This Row],[Agen id]]&amp;"-"&amp;VLOOKUP(Tb_Reseller[[#This Row],[Agen id]],A:B,2,0)&amp;"("&amp;Tb_Reseller[[#This Row],[Short]]&amp;")")</f>
        <v>AR01800-FARID CELL(P)</v>
      </c>
      <c r="I873" s="15" t="str">
        <f>VLOOKUP(Tb_Reseller[[#This Row],[Agen id]],Mapping_Agen!A:D,4,0)</f>
        <v>Prima</v>
      </c>
      <c r="J873" s="7" t="str">
        <f>VLOOKUP(Tb_Reseller[[#This Row],[Agen id]],Mapping_Agen!A:C,3,0)</f>
        <v>BSD</v>
      </c>
      <c r="K873" s="17" t="str">
        <f>TRIM(LEFT(Tb_Reseller[[#This Row],[Group]],2))</f>
        <v>P</v>
      </c>
      <c r="L873" s="17" t="str">
        <f>VLOOKUP(Tb_Reseller[[#This Row],[Agen id]],Mapping_Agen!A:E,5,0)</f>
        <v>NON SCO</v>
      </c>
      <c r="M873" s="64">
        <v>0</v>
      </c>
      <c r="N873" s="65">
        <v>0</v>
      </c>
      <c r="O873" s="65">
        <f>IFERROR(VLOOKUP(Tb_Reseller[[#This Row],[Kode Reseller]],[1]Sheet1!$A:$B,2,0),0)</f>
        <v>0</v>
      </c>
    </row>
    <row r="874" spans="1:15" x14ac:dyDescent="0.25">
      <c r="A874" s="13" t="s">
        <v>1312</v>
      </c>
      <c r="B874" s="14" t="s">
        <v>9328</v>
      </c>
      <c r="C874" s="15" t="s">
        <v>8213</v>
      </c>
      <c r="D874" s="15" t="s">
        <v>8231</v>
      </c>
      <c r="E874" s="16">
        <v>43417.552777777782</v>
      </c>
      <c r="F874" s="7" t="s">
        <v>8204</v>
      </c>
      <c r="G874" s="13" t="s">
        <v>1312</v>
      </c>
      <c r="H874" s="15" t="str">
        <f>UPPER(Tb_Reseller[[#This Row],[Agen id]]&amp;"-"&amp;VLOOKUP(Tb_Reseller[[#This Row],[Agen id]],A:B,2,0)&amp;"("&amp;Tb_Reseller[[#This Row],[Short]]&amp;")")</f>
        <v>AR13956-PUTRI CELL(P)</v>
      </c>
      <c r="I874" s="15" t="str">
        <f>VLOOKUP(Tb_Reseller[[#This Row],[Agen id]],Mapping_Agen!A:D,4,0)</f>
        <v>Prima</v>
      </c>
      <c r="J874" s="7" t="str">
        <f>VLOOKUP(Tb_Reseller[[#This Row],[Agen id]],Mapping_Agen!A:C,3,0)</f>
        <v>ICON</v>
      </c>
      <c r="K874" s="17" t="str">
        <f>TRIM(LEFT(Tb_Reseller[[#This Row],[Group]],2))</f>
        <v>P</v>
      </c>
      <c r="L874" s="17" t="str">
        <f>VLOOKUP(Tb_Reseller[[#This Row],[Agen id]],Mapping_Agen!A:E,5,0)</f>
        <v>NON SCO</v>
      </c>
      <c r="M874" s="64">
        <v>0.19354838709677419</v>
      </c>
      <c r="N874" s="65">
        <v>0.1</v>
      </c>
      <c r="O874" s="65">
        <f>IFERROR(VLOOKUP(Tb_Reseller[[#This Row],[Kode Reseller]],[1]Sheet1!$A:$B,2,0),0)</f>
        <v>0</v>
      </c>
    </row>
    <row r="875" spans="1:15" x14ac:dyDescent="0.25">
      <c r="A875" s="13" t="s">
        <v>1316</v>
      </c>
      <c r="B875" s="14" t="s">
        <v>9554</v>
      </c>
      <c r="C875" s="15" t="s">
        <v>8237</v>
      </c>
      <c r="D875" s="15" t="s">
        <v>8203</v>
      </c>
      <c r="E875" s="16">
        <v>43419.68472222222</v>
      </c>
      <c r="F875" s="13" t="s">
        <v>8204</v>
      </c>
      <c r="G875" s="13" t="s">
        <v>1316</v>
      </c>
      <c r="H875" s="15" t="str">
        <f>UPPER(Tb_Reseller[[#This Row],[Agen id]]&amp;"-"&amp;VLOOKUP(Tb_Reseller[[#This Row],[Agen id]],A:B,2,0)&amp;"("&amp;Tb_Reseller[[#This Row],[Short]]&amp;")")</f>
        <v>AR13990-ADAM CELL(M)</v>
      </c>
      <c r="I875" s="15" t="str">
        <f>VLOOKUP(Tb_Reseller[[#This Row],[Agen id]],Mapping_Agen!A:D,4,0)</f>
        <v>No Limit</v>
      </c>
      <c r="J875" s="7" t="str">
        <f>VLOOKUP(Tb_Reseller[[#This Row],[Agen id]],Mapping_Agen!A:C,3,0)</f>
        <v>BSD</v>
      </c>
      <c r="K875" s="17" t="str">
        <f>TRIM(LEFT(Tb_Reseller[[#This Row],[Group]],2))</f>
        <v>M</v>
      </c>
      <c r="L875" s="17" t="str">
        <f>VLOOKUP(Tb_Reseller[[#This Row],[Agen id]],Mapping_Agen!A:E,5,0)</f>
        <v>NON SCO</v>
      </c>
      <c r="M875" s="64">
        <v>0</v>
      </c>
      <c r="N875" s="65">
        <v>0</v>
      </c>
      <c r="O875" s="65">
        <f>IFERROR(VLOOKUP(Tb_Reseller[[#This Row],[Kode Reseller]],[1]Sheet1!$A:$B,2,0),0)</f>
        <v>0</v>
      </c>
    </row>
    <row r="876" spans="1:15" x14ac:dyDescent="0.25">
      <c r="A876" s="13" t="s">
        <v>9555</v>
      </c>
      <c r="B876" s="14" t="s">
        <v>9556</v>
      </c>
      <c r="C876" s="15" t="s">
        <v>8495</v>
      </c>
      <c r="D876" s="15" t="s">
        <v>9557</v>
      </c>
      <c r="E876" s="16">
        <v>43425.425694444442</v>
      </c>
      <c r="F876" s="7" t="s">
        <v>8268</v>
      </c>
      <c r="G876" s="13" t="s">
        <v>5888</v>
      </c>
      <c r="H876" s="15" t="str">
        <f>UPPER(Tb_Reseller[[#This Row],[Agen id]]&amp;"-"&amp;VLOOKUP(Tb_Reseller[[#This Row],[Agen id]],A:B,2,0)&amp;"("&amp;Tb_Reseller[[#This Row],[Short]]&amp;")")</f>
        <v>AR08483-DZAKY CELL 2(M1)</v>
      </c>
      <c r="I876" s="15" t="str">
        <f>VLOOKUP(Tb_Reseller[[#This Row],[Agen id]],Mapping_Agen!A:D,4,0)</f>
        <v>No Limit</v>
      </c>
      <c r="J876" s="7" t="str">
        <f>VLOOKUP(Tb_Reseller[[#This Row],[Agen id]],Mapping_Agen!A:C,3,0)</f>
        <v>BSD</v>
      </c>
      <c r="K876" s="17" t="str">
        <f>TRIM(LEFT(Tb_Reseller[[#This Row],[Group]],2))</f>
        <v>M1</v>
      </c>
      <c r="L876" s="17" t="str">
        <f>VLOOKUP(Tb_Reseller[[#This Row],[Agen id]],Mapping_Agen!A:E,5,0)</f>
        <v>NON SCO</v>
      </c>
      <c r="M876" s="64">
        <v>0</v>
      </c>
      <c r="N876" s="65">
        <v>0</v>
      </c>
      <c r="O876" s="65">
        <f>IFERROR(VLOOKUP(Tb_Reseller[[#This Row],[Kode Reseller]],[1]Sheet1!$A:$B,2,0),0)</f>
        <v>0</v>
      </c>
    </row>
    <row r="877" spans="1:15" x14ac:dyDescent="0.25">
      <c r="A877" s="13" t="s">
        <v>1318</v>
      </c>
      <c r="B877" s="14" t="s">
        <v>9558</v>
      </c>
      <c r="C877" s="15" t="s">
        <v>8208</v>
      </c>
      <c r="D877" s="15" t="s">
        <v>8203</v>
      </c>
      <c r="E877" s="16">
        <v>43425.695138888892</v>
      </c>
      <c r="F877" s="7" t="s">
        <v>8204</v>
      </c>
      <c r="G877" s="13" t="s">
        <v>1318</v>
      </c>
      <c r="H877" s="15" t="str">
        <f>UPPER(Tb_Reseller[[#This Row],[Agen id]]&amp;"-"&amp;VLOOKUP(Tb_Reseller[[#This Row],[Agen id]],A:B,2,0)&amp;"("&amp;Tb_Reseller[[#This Row],[Short]]&amp;")")</f>
        <v>AR14047-JENNY CELL(R)</v>
      </c>
      <c r="I877" s="15" t="str">
        <f>VLOOKUP(Tb_Reseller[[#This Row],[Agen id]],Mapping_Agen!A:D,4,0)</f>
        <v>Limit</v>
      </c>
      <c r="J877" s="7" t="str">
        <f>VLOOKUP(Tb_Reseller[[#This Row],[Agen id]],Mapping_Agen!A:C,3,0)</f>
        <v>BSD</v>
      </c>
      <c r="K877" s="17" t="str">
        <f>TRIM(LEFT(Tb_Reseller[[#This Row],[Group]],2))</f>
        <v>R</v>
      </c>
      <c r="L877" s="17" t="str">
        <f>VLOOKUP(Tb_Reseller[[#This Row],[Agen id]],Mapping_Agen!A:E,5,0)</f>
        <v>Hupron</v>
      </c>
      <c r="M877" s="64">
        <v>14.387096774193711</v>
      </c>
      <c r="N877" s="65">
        <v>11.266666666666637</v>
      </c>
      <c r="O877" s="65">
        <f>IFERROR(VLOOKUP(Tb_Reseller[[#This Row],[Kode Reseller]],[1]Sheet1!$A:$B,2,0),0)</f>
        <v>15.75</v>
      </c>
    </row>
    <row r="878" spans="1:15" x14ac:dyDescent="0.25">
      <c r="A878" s="13" t="s">
        <v>1321</v>
      </c>
      <c r="B878" s="14" t="s">
        <v>9559</v>
      </c>
      <c r="C878" s="15" t="s">
        <v>8237</v>
      </c>
      <c r="D878" s="15" t="s">
        <v>8231</v>
      </c>
      <c r="E878" s="16">
        <v>43426.556944444441</v>
      </c>
      <c r="F878" s="7" t="s">
        <v>8204</v>
      </c>
      <c r="G878" s="13" t="s">
        <v>1321</v>
      </c>
      <c r="H878" s="15" t="str">
        <f>UPPER(Tb_Reseller[[#This Row],[Agen id]]&amp;"-"&amp;VLOOKUP(Tb_Reseller[[#This Row],[Agen id]],A:B,2,0)&amp;"("&amp;Tb_Reseller[[#This Row],[Short]]&amp;")")</f>
        <v>AR14057-MANDIRI CELL(M)</v>
      </c>
      <c r="I878" s="15" t="str">
        <f>VLOOKUP(Tb_Reseller[[#This Row],[Agen id]],Mapping_Agen!A:D,4,0)</f>
        <v>No Limit</v>
      </c>
      <c r="J878" s="7" t="str">
        <f>VLOOKUP(Tb_Reseller[[#This Row],[Agen id]],Mapping_Agen!A:C,3,0)</f>
        <v>ICON</v>
      </c>
      <c r="K878" s="17" t="str">
        <f>TRIM(LEFT(Tb_Reseller[[#This Row],[Group]],2))</f>
        <v>M</v>
      </c>
      <c r="L878" s="17" t="str">
        <f>VLOOKUP(Tb_Reseller[[#This Row],[Agen id]],Mapping_Agen!A:E,5,0)</f>
        <v>NON SCO</v>
      </c>
      <c r="M878" s="64">
        <v>0</v>
      </c>
      <c r="N878" s="65">
        <v>0</v>
      </c>
      <c r="O878" s="65">
        <f>IFERROR(VLOOKUP(Tb_Reseller[[#This Row],[Kode Reseller]],[1]Sheet1!$A:$B,2,0),0)</f>
        <v>0</v>
      </c>
    </row>
    <row r="879" spans="1:15" x14ac:dyDescent="0.25">
      <c r="A879" s="13" t="s">
        <v>1323</v>
      </c>
      <c r="B879" s="14" t="s">
        <v>9560</v>
      </c>
      <c r="C879" s="15" t="s">
        <v>8222</v>
      </c>
      <c r="D879" s="15" t="s">
        <v>8248</v>
      </c>
      <c r="E879" s="16">
        <v>43427.604166666657</v>
      </c>
      <c r="F879" s="7" t="s">
        <v>8204</v>
      </c>
      <c r="G879" s="13" t="s">
        <v>1323</v>
      </c>
      <c r="H879" s="15" t="str">
        <f>UPPER(Tb_Reseller[[#This Row],[Agen id]]&amp;"-"&amp;VLOOKUP(Tb_Reseller[[#This Row],[Agen id]],A:B,2,0)&amp;"("&amp;Tb_Reseller[[#This Row],[Short]]&amp;")")</f>
        <v>AR14078-BERKAH JAYA CELLULAR(MV)</v>
      </c>
      <c r="I879" s="15" t="str">
        <f>VLOOKUP(Tb_Reseller[[#This Row],[Agen id]],Mapping_Agen!A:D,4,0)</f>
        <v>Limit</v>
      </c>
      <c r="J879" s="7" t="str">
        <f>VLOOKUP(Tb_Reseller[[#This Row],[Agen id]],Mapping_Agen!A:C,3,0)</f>
        <v>PP</v>
      </c>
      <c r="K879" s="17" t="str">
        <f>TRIM(LEFT(Tb_Reseller[[#This Row],[Group]],2))</f>
        <v>MV</v>
      </c>
      <c r="L879" s="17" t="str">
        <f>VLOOKUP(Tb_Reseller[[#This Row],[Agen id]],Mapping_Agen!A:E,5,0)</f>
        <v>Febri Kurniawan</v>
      </c>
      <c r="M879" s="64">
        <v>1.1612903225806444</v>
      </c>
      <c r="N879" s="65">
        <v>1.1000000000000001</v>
      </c>
      <c r="O879" s="65">
        <f>IFERROR(VLOOKUP(Tb_Reseller[[#This Row],[Kode Reseller]],[1]Sheet1!$A:$B,2,0),0)</f>
        <v>1</v>
      </c>
    </row>
    <row r="880" spans="1:15" x14ac:dyDescent="0.25">
      <c r="A880" s="13" t="s">
        <v>9561</v>
      </c>
      <c r="B880" s="14" t="s">
        <v>9562</v>
      </c>
      <c r="C880" s="15" t="s">
        <v>8562</v>
      </c>
      <c r="D880" s="15" t="s">
        <v>9473</v>
      </c>
      <c r="E880" s="16">
        <v>43427.718055555553</v>
      </c>
      <c r="F880" s="7" t="s">
        <v>8268</v>
      </c>
      <c r="G880" s="13" t="s">
        <v>385</v>
      </c>
      <c r="H880" s="15" t="str">
        <f>UPPER(Tb_Reseller[[#This Row],[Agen id]]&amp;"-"&amp;VLOOKUP(Tb_Reseller[[#This Row],[Agen id]],A:B,2,0)&amp;"("&amp;Tb_Reseller[[#This Row],[Short]]&amp;")")</f>
        <v>AR13166-MINGGA CELL(MV)</v>
      </c>
      <c r="I880" s="15" t="str">
        <f>VLOOKUP(Tb_Reseller[[#This Row],[Agen id]],Mapping_Agen!A:D,4,0)</f>
        <v>Limit</v>
      </c>
      <c r="J880" s="7" t="str">
        <f>VLOOKUP(Tb_Reseller[[#This Row],[Agen id]],Mapping_Agen!A:C,3,0)</f>
        <v>ICON</v>
      </c>
      <c r="K880" s="17" t="str">
        <f>TRIM(LEFT(Tb_Reseller[[#This Row],[Group]],2))</f>
        <v>MV</v>
      </c>
      <c r="L880" s="17" t="str">
        <f>VLOOKUP(Tb_Reseller[[#This Row],[Agen id]],Mapping_Agen!A:E,5,0)</f>
        <v>Abdul Harris</v>
      </c>
      <c r="M880" s="64">
        <v>0</v>
      </c>
      <c r="N880" s="65">
        <v>0</v>
      </c>
      <c r="O880" s="65">
        <f>IFERROR(VLOOKUP(Tb_Reseller[[#This Row],[Kode Reseller]],[1]Sheet1!$A:$B,2,0),0)</f>
        <v>0</v>
      </c>
    </row>
    <row r="881" spans="1:15" x14ac:dyDescent="0.25">
      <c r="A881" s="13" t="s">
        <v>9563</v>
      </c>
      <c r="B881" s="14" t="s">
        <v>9564</v>
      </c>
      <c r="C881" s="15" t="s">
        <v>8213</v>
      </c>
      <c r="D881" s="15" t="s">
        <v>8521</v>
      </c>
      <c r="E881" s="16">
        <v>43431.820138888892</v>
      </c>
      <c r="F881" s="7" t="s">
        <v>8268</v>
      </c>
      <c r="G881" s="13" t="s">
        <v>432</v>
      </c>
      <c r="H881" s="15" t="str">
        <f>UPPER(Tb_Reseller[[#This Row],[Agen id]]&amp;"-"&amp;VLOOKUP(Tb_Reseller[[#This Row],[Agen id]],A:B,2,0)&amp;"("&amp;Tb_Reseller[[#This Row],[Short]]&amp;")")</f>
        <v>AR01800-FARID CELL(P)</v>
      </c>
      <c r="I881" s="15" t="str">
        <f>VLOOKUP(Tb_Reseller[[#This Row],[Agen id]],Mapping_Agen!A:D,4,0)</f>
        <v>Prima</v>
      </c>
      <c r="J881" s="7" t="str">
        <f>VLOOKUP(Tb_Reseller[[#This Row],[Agen id]],Mapping_Agen!A:C,3,0)</f>
        <v>BSD</v>
      </c>
      <c r="K881" s="17" t="str">
        <f>TRIM(LEFT(Tb_Reseller[[#This Row],[Group]],2))</f>
        <v>P</v>
      </c>
      <c r="L881" s="17" t="str">
        <f>VLOOKUP(Tb_Reseller[[#This Row],[Agen id]],Mapping_Agen!A:E,5,0)</f>
        <v>NON SCO</v>
      </c>
      <c r="M881" s="64">
        <v>0.12903225806451613</v>
      </c>
      <c r="N881" s="65">
        <v>0.19999999999999998</v>
      </c>
      <c r="O881" s="65">
        <f>IFERROR(VLOOKUP(Tb_Reseller[[#This Row],[Kode Reseller]],[1]Sheet1!$A:$B,2,0),0)</f>
        <v>0.5</v>
      </c>
    </row>
    <row r="882" spans="1:15" x14ac:dyDescent="0.25">
      <c r="A882" s="13" t="s">
        <v>9565</v>
      </c>
      <c r="B882" s="14" t="s">
        <v>9175</v>
      </c>
      <c r="C882" s="15" t="s">
        <v>8213</v>
      </c>
      <c r="D882" s="15" t="s">
        <v>8521</v>
      </c>
      <c r="E882" s="16">
        <v>43433.518055555563</v>
      </c>
      <c r="F882" s="7" t="s">
        <v>8268</v>
      </c>
      <c r="G882" s="13" t="s">
        <v>432</v>
      </c>
      <c r="H882" s="15" t="str">
        <f>UPPER(Tb_Reseller[[#This Row],[Agen id]]&amp;"-"&amp;VLOOKUP(Tb_Reseller[[#This Row],[Agen id]],A:B,2,0)&amp;"("&amp;Tb_Reseller[[#This Row],[Short]]&amp;")")</f>
        <v>AR01800-FARID CELL(P)</v>
      </c>
      <c r="I882" s="15" t="str">
        <f>VLOOKUP(Tb_Reseller[[#This Row],[Agen id]],Mapping_Agen!A:D,4,0)</f>
        <v>Prima</v>
      </c>
      <c r="J882" s="7" t="str">
        <f>VLOOKUP(Tb_Reseller[[#This Row],[Agen id]],Mapping_Agen!A:C,3,0)</f>
        <v>BSD</v>
      </c>
      <c r="K882" s="17" t="str">
        <f>TRIM(LEFT(Tb_Reseller[[#This Row],[Group]],2))</f>
        <v>P</v>
      </c>
      <c r="L882" s="17" t="str">
        <f>VLOOKUP(Tb_Reseller[[#This Row],[Agen id]],Mapping_Agen!A:E,5,0)</f>
        <v>NON SCO</v>
      </c>
      <c r="M882" s="64">
        <v>0</v>
      </c>
      <c r="N882" s="65">
        <v>0</v>
      </c>
      <c r="O882" s="65">
        <f>IFERROR(VLOOKUP(Tb_Reseller[[#This Row],[Kode Reseller]],[1]Sheet1!$A:$B,2,0),0)</f>
        <v>0</v>
      </c>
    </row>
    <row r="883" spans="1:15" x14ac:dyDescent="0.25">
      <c r="A883" s="13" t="s">
        <v>1326</v>
      </c>
      <c r="B883" s="14" t="s">
        <v>9566</v>
      </c>
      <c r="C883" s="15" t="s">
        <v>8208</v>
      </c>
      <c r="D883" s="15" t="s">
        <v>8248</v>
      </c>
      <c r="E883" s="16">
        <v>43434.696527777778</v>
      </c>
      <c r="F883" s="7" t="s">
        <v>8204</v>
      </c>
      <c r="G883" s="13" t="s">
        <v>1326</v>
      </c>
      <c r="H883" s="15" t="str">
        <f>UPPER(Tb_Reseller[[#This Row],[Agen id]]&amp;"-"&amp;VLOOKUP(Tb_Reseller[[#This Row],[Agen id]],A:B,2,0)&amp;"("&amp;Tb_Reseller[[#This Row],[Short]]&amp;")")</f>
        <v>AR14141-NURUL CELL(R)</v>
      </c>
      <c r="I883" s="15" t="str">
        <f>VLOOKUP(Tb_Reseller[[#This Row],[Agen id]],Mapping_Agen!A:D,4,0)</f>
        <v>No Limit</v>
      </c>
      <c r="J883" s="7" t="str">
        <f>VLOOKUP(Tb_Reseller[[#This Row],[Agen id]],Mapping_Agen!A:C,3,0)</f>
        <v>PP</v>
      </c>
      <c r="K883" s="17" t="str">
        <f>TRIM(LEFT(Tb_Reseller[[#This Row],[Group]],2))</f>
        <v>R</v>
      </c>
      <c r="L883" s="17" t="str">
        <f>VLOOKUP(Tb_Reseller[[#This Row],[Agen id]],Mapping_Agen!A:E,5,0)</f>
        <v>NON SCO</v>
      </c>
      <c r="M883" s="64">
        <v>0</v>
      </c>
      <c r="N883" s="65">
        <v>0</v>
      </c>
      <c r="O883" s="65">
        <f>IFERROR(VLOOKUP(Tb_Reseller[[#This Row],[Kode Reseller]],[1]Sheet1!$A:$B,2,0),0)</f>
        <v>0</v>
      </c>
    </row>
    <row r="884" spans="1:15" x14ac:dyDescent="0.25">
      <c r="A884" s="13" t="s">
        <v>1328</v>
      </c>
      <c r="B884" s="14" t="s">
        <v>9567</v>
      </c>
      <c r="C884" s="15" t="s">
        <v>8213</v>
      </c>
      <c r="D884" s="15" t="s">
        <v>8248</v>
      </c>
      <c r="E884" s="16">
        <v>43435.44027777778</v>
      </c>
      <c r="F884" s="7" t="s">
        <v>8204</v>
      </c>
      <c r="G884" s="13" t="s">
        <v>1328</v>
      </c>
      <c r="H884" s="15" t="str">
        <f>UPPER(Tb_Reseller[[#This Row],[Agen id]]&amp;"-"&amp;VLOOKUP(Tb_Reseller[[#This Row],[Agen id]],A:B,2,0)&amp;"("&amp;Tb_Reseller[[#This Row],[Short]]&amp;")")</f>
        <v>AR14149-VIDA CELL(P)</v>
      </c>
      <c r="I884" s="15" t="str">
        <f>VLOOKUP(Tb_Reseller[[#This Row],[Agen id]],Mapping_Agen!A:D,4,0)</f>
        <v>Prima</v>
      </c>
      <c r="J884" s="7" t="str">
        <f>VLOOKUP(Tb_Reseller[[#This Row],[Agen id]],Mapping_Agen!A:C,3,0)</f>
        <v>PP</v>
      </c>
      <c r="K884" s="17" t="str">
        <f>TRIM(LEFT(Tb_Reseller[[#This Row],[Group]],2))</f>
        <v>P</v>
      </c>
      <c r="L884" s="17" t="str">
        <f>VLOOKUP(Tb_Reseller[[#This Row],[Agen id]],Mapping_Agen!A:E,5,0)</f>
        <v>NON SCO</v>
      </c>
      <c r="M884" s="64">
        <v>0</v>
      </c>
      <c r="N884" s="65">
        <v>0</v>
      </c>
      <c r="O884" s="65">
        <f>IFERROR(VLOOKUP(Tb_Reseller[[#This Row],[Kode Reseller]],[1]Sheet1!$A:$B,2,0),0)</f>
        <v>0</v>
      </c>
    </row>
    <row r="885" spans="1:15" x14ac:dyDescent="0.25">
      <c r="A885" s="13" t="s">
        <v>1545</v>
      </c>
      <c r="B885" s="14" t="s">
        <v>9568</v>
      </c>
      <c r="C885" s="15" t="s">
        <v>8237</v>
      </c>
      <c r="D885" s="15" t="s">
        <v>8231</v>
      </c>
      <c r="E885" s="16">
        <v>43439.586805555547</v>
      </c>
      <c r="F885" s="7" t="s">
        <v>8204</v>
      </c>
      <c r="G885" s="13" t="s">
        <v>1545</v>
      </c>
      <c r="H885" s="15" t="str">
        <f>UPPER(Tb_Reseller[[#This Row],[Agen id]]&amp;"-"&amp;VLOOKUP(Tb_Reseller[[#This Row],[Agen id]],A:B,2,0)&amp;"("&amp;Tb_Reseller[[#This Row],[Short]]&amp;")")</f>
        <v>AR14203-INDOPONSEL(M)</v>
      </c>
      <c r="I885" s="15" t="str">
        <f>VLOOKUP(Tb_Reseller[[#This Row],[Agen id]],Mapping_Agen!A:D,4,0)</f>
        <v>No Limit</v>
      </c>
      <c r="J885" s="7" t="str">
        <f>VLOOKUP(Tb_Reseller[[#This Row],[Agen id]],Mapping_Agen!A:C,3,0)</f>
        <v>ICON</v>
      </c>
      <c r="K885" s="17" t="str">
        <f>TRIM(LEFT(Tb_Reseller[[#This Row],[Group]],2))</f>
        <v>M</v>
      </c>
      <c r="L885" s="17" t="str">
        <f>VLOOKUP(Tb_Reseller[[#This Row],[Agen id]],Mapping_Agen!A:E,5,0)</f>
        <v>NON SCO</v>
      </c>
      <c r="M885" s="64">
        <v>9.6774193548387094E-2</v>
      </c>
      <c r="N885" s="65">
        <v>0.1</v>
      </c>
      <c r="O885" s="65">
        <f>IFERROR(VLOOKUP(Tb_Reseller[[#This Row],[Kode Reseller]],[1]Sheet1!$A:$B,2,0),0)</f>
        <v>0</v>
      </c>
    </row>
    <row r="886" spans="1:15" x14ac:dyDescent="0.25">
      <c r="A886" s="13" t="s">
        <v>1332</v>
      </c>
      <c r="B886" s="14" t="s">
        <v>9569</v>
      </c>
      <c r="C886" s="15" t="s">
        <v>8213</v>
      </c>
      <c r="D886" s="15" t="s">
        <v>8203</v>
      </c>
      <c r="E886" s="16">
        <v>43439.767361111109</v>
      </c>
      <c r="F886" s="7" t="s">
        <v>8204</v>
      </c>
      <c r="G886" s="13" t="s">
        <v>1332</v>
      </c>
      <c r="H886" s="15" t="str">
        <f>UPPER(Tb_Reseller[[#This Row],[Agen id]]&amp;"-"&amp;VLOOKUP(Tb_Reseller[[#This Row],[Agen id]],A:B,2,0)&amp;"("&amp;Tb_Reseller[[#This Row],[Short]]&amp;")")</f>
        <v>AR14210-NIKKI CELL(P)</v>
      </c>
      <c r="I886" s="15" t="str">
        <f>VLOOKUP(Tb_Reseller[[#This Row],[Agen id]],Mapping_Agen!A:D,4,0)</f>
        <v>Prima</v>
      </c>
      <c r="J886" s="7" t="str">
        <f>VLOOKUP(Tb_Reseller[[#This Row],[Agen id]],Mapping_Agen!A:C,3,0)</f>
        <v>BSD</v>
      </c>
      <c r="K886" s="17" t="str">
        <f>TRIM(LEFT(Tb_Reseller[[#This Row],[Group]],2))</f>
        <v>P</v>
      </c>
      <c r="L886" s="17" t="str">
        <f>VLOOKUP(Tb_Reseller[[#This Row],[Agen id]],Mapping_Agen!A:E,5,0)</f>
        <v>NON SCO</v>
      </c>
      <c r="M886" s="64">
        <v>0</v>
      </c>
      <c r="N886" s="65">
        <v>0</v>
      </c>
      <c r="O886" s="65">
        <f>IFERROR(VLOOKUP(Tb_Reseller[[#This Row],[Kode Reseller]],[1]Sheet1!$A:$B,2,0),0)</f>
        <v>0</v>
      </c>
    </row>
    <row r="887" spans="1:15" x14ac:dyDescent="0.25">
      <c r="A887" s="13" t="s">
        <v>9570</v>
      </c>
      <c r="B887" s="14" t="s">
        <v>9571</v>
      </c>
      <c r="C887" s="15" t="s">
        <v>8237</v>
      </c>
      <c r="D887" s="15" t="s">
        <v>9572</v>
      </c>
      <c r="E887" s="16">
        <v>43439.768055555563</v>
      </c>
      <c r="F887" s="7" t="s">
        <v>8268</v>
      </c>
      <c r="G887" s="13" t="s">
        <v>959</v>
      </c>
      <c r="H887" s="15" t="str">
        <f>UPPER(Tb_Reseller[[#This Row],[Agen id]]&amp;"-"&amp;VLOOKUP(Tb_Reseller[[#This Row],[Agen id]],A:B,2,0)&amp;"("&amp;Tb_Reseller[[#This Row],[Short]]&amp;")")</f>
        <v>AR09607-AISYAH CELL(M)</v>
      </c>
      <c r="I887" s="15" t="str">
        <f>VLOOKUP(Tb_Reseller[[#This Row],[Agen id]],Mapping_Agen!A:D,4,0)</f>
        <v>No Limit</v>
      </c>
      <c r="J887" s="7" t="str">
        <f>VLOOKUP(Tb_Reseller[[#This Row],[Agen id]],Mapping_Agen!A:C,3,0)</f>
        <v>BSD</v>
      </c>
      <c r="K887" s="17" t="str">
        <f>TRIM(LEFT(Tb_Reseller[[#This Row],[Group]],2))</f>
        <v>M</v>
      </c>
      <c r="L887" s="17" t="str">
        <f>VLOOKUP(Tb_Reseller[[#This Row],[Agen id]],Mapping_Agen!A:E,5,0)</f>
        <v>NON SCO</v>
      </c>
      <c r="M887" s="64">
        <v>0</v>
      </c>
      <c r="N887" s="65">
        <v>0</v>
      </c>
      <c r="O887" s="65">
        <f>IFERROR(VLOOKUP(Tb_Reseller[[#This Row],[Kode Reseller]],[1]Sheet1!$A:$B,2,0),0)</f>
        <v>0</v>
      </c>
    </row>
    <row r="888" spans="1:15" x14ac:dyDescent="0.25">
      <c r="A888" s="13" t="s">
        <v>9573</v>
      </c>
      <c r="B888" s="14" t="s">
        <v>9574</v>
      </c>
      <c r="C888" s="15" t="s">
        <v>8213</v>
      </c>
      <c r="D888" s="15" t="s">
        <v>9575</v>
      </c>
      <c r="E888" s="16">
        <v>43440.561111111107</v>
      </c>
      <c r="F888" s="7" t="s">
        <v>8268</v>
      </c>
      <c r="G888" s="13" t="s">
        <v>684</v>
      </c>
      <c r="H888" s="15" t="str">
        <f>UPPER(Tb_Reseller[[#This Row],[Agen id]]&amp;"-"&amp;VLOOKUP(Tb_Reseller[[#This Row],[Agen id]],A:B,2,0)&amp;"("&amp;Tb_Reseller[[#This Row],[Short]]&amp;")")</f>
        <v>AR05458-DEWI FATHIR CELL(P)</v>
      </c>
      <c r="I888" s="15" t="str">
        <f>VLOOKUP(Tb_Reseller[[#This Row],[Agen id]],Mapping_Agen!A:D,4,0)</f>
        <v>Prima</v>
      </c>
      <c r="J888" s="7" t="str">
        <f>VLOOKUP(Tb_Reseller[[#This Row],[Agen id]],Mapping_Agen!A:C,3,0)</f>
        <v>PP</v>
      </c>
      <c r="K888" s="17" t="str">
        <f>TRIM(LEFT(Tb_Reseller[[#This Row],[Group]],2))</f>
        <v>P</v>
      </c>
      <c r="L888" s="17" t="str">
        <f>VLOOKUP(Tb_Reseller[[#This Row],[Agen id]],Mapping_Agen!A:E,5,0)</f>
        <v>Febri Kurniawan</v>
      </c>
      <c r="M888" s="64">
        <v>0</v>
      </c>
      <c r="N888" s="65">
        <v>0</v>
      </c>
      <c r="O888" s="65">
        <f>IFERROR(VLOOKUP(Tb_Reseller[[#This Row],[Kode Reseller]],[1]Sheet1!$A:$B,2,0),0)</f>
        <v>0</v>
      </c>
    </row>
    <row r="889" spans="1:15" x14ac:dyDescent="0.25">
      <c r="A889" s="13" t="s">
        <v>6128</v>
      </c>
      <c r="B889" s="14" t="s">
        <v>8688</v>
      </c>
      <c r="C889" s="15" t="s">
        <v>8237</v>
      </c>
      <c r="D889" s="15" t="s">
        <v>8248</v>
      </c>
      <c r="E889" s="16">
        <v>43440.626388888893</v>
      </c>
      <c r="F889" s="7" t="s">
        <v>8204</v>
      </c>
      <c r="G889" s="13" t="s">
        <v>6128</v>
      </c>
      <c r="H889" s="15" t="str">
        <f>UPPER(Tb_Reseller[[#This Row],[Agen id]]&amp;"-"&amp;VLOOKUP(Tb_Reseller[[#This Row],[Agen id]],A:B,2,0)&amp;"("&amp;Tb_Reseller[[#This Row],[Short]]&amp;")")</f>
        <v>AR14220-ARI CELL(M)</v>
      </c>
      <c r="I889" s="15" t="str">
        <f>VLOOKUP(Tb_Reseller[[#This Row],[Agen id]],Mapping_Agen!A:D,4,0)</f>
        <v>No Limit</v>
      </c>
      <c r="J889" s="7" t="str">
        <f>VLOOKUP(Tb_Reseller[[#This Row],[Agen id]],Mapping_Agen!A:C,3,0)</f>
        <v>PP</v>
      </c>
      <c r="K889" s="17" t="str">
        <f>TRIM(LEFT(Tb_Reseller[[#This Row],[Group]],2))</f>
        <v>M</v>
      </c>
      <c r="L889" s="17" t="str">
        <f>VLOOKUP(Tb_Reseller[[#This Row],[Agen id]],Mapping_Agen!A:E,5,0)</f>
        <v>NON SCO</v>
      </c>
      <c r="M889" s="64">
        <v>0</v>
      </c>
      <c r="N889" s="65">
        <v>0</v>
      </c>
      <c r="O889" s="65">
        <f>IFERROR(VLOOKUP(Tb_Reseller[[#This Row],[Kode Reseller]],[1]Sheet1!$A:$B,2,0),0)</f>
        <v>0</v>
      </c>
    </row>
    <row r="890" spans="1:15" x14ac:dyDescent="0.25">
      <c r="A890" s="13" t="s">
        <v>9576</v>
      </c>
      <c r="B890" s="14" t="s">
        <v>9577</v>
      </c>
      <c r="C890" s="15" t="s">
        <v>8562</v>
      </c>
      <c r="D890" s="15" t="s">
        <v>8591</v>
      </c>
      <c r="E890" s="16">
        <v>43441.81527777778</v>
      </c>
      <c r="F890" s="7" t="s">
        <v>8268</v>
      </c>
      <c r="G890" s="13" t="s">
        <v>418</v>
      </c>
      <c r="H890" s="15" t="str">
        <f>UPPER(Tb_Reseller[[#This Row],[Agen id]]&amp;"-"&amp;VLOOKUP(Tb_Reseller[[#This Row],[Agen id]],A:B,2,0)&amp;"("&amp;Tb_Reseller[[#This Row],[Short]]&amp;")")</f>
        <v>AR01786-DAFA CELL(MV)</v>
      </c>
      <c r="I890" s="15" t="str">
        <f>VLOOKUP(Tb_Reseller[[#This Row],[Agen id]],Mapping_Agen!A:D,4,0)</f>
        <v>Limit</v>
      </c>
      <c r="J890" s="7" t="str">
        <f>VLOOKUP(Tb_Reseller[[#This Row],[Agen id]],Mapping_Agen!A:C,3,0)</f>
        <v>PP</v>
      </c>
      <c r="K890" s="17" t="str">
        <f>TRIM(LEFT(Tb_Reseller[[#This Row],[Group]],2))</f>
        <v>MV</v>
      </c>
      <c r="L890" s="17" t="str">
        <f>VLOOKUP(Tb_Reseller[[#This Row],[Agen id]],Mapping_Agen!A:E,5,0)</f>
        <v>Febri Kurniawan</v>
      </c>
      <c r="M890" s="64">
        <v>0</v>
      </c>
      <c r="N890" s="65">
        <v>0</v>
      </c>
      <c r="O890" s="65">
        <f>IFERROR(VLOOKUP(Tb_Reseller[[#This Row],[Kode Reseller]],[1]Sheet1!$A:$B,2,0),0)</f>
        <v>0</v>
      </c>
    </row>
    <row r="891" spans="1:15" x14ac:dyDescent="0.25">
      <c r="A891" s="13" t="s">
        <v>9578</v>
      </c>
      <c r="B891" s="14" t="s">
        <v>9579</v>
      </c>
      <c r="C891" s="15" t="s">
        <v>8325</v>
      </c>
      <c r="D891" s="15" t="s">
        <v>9080</v>
      </c>
      <c r="E891" s="16">
        <v>43443.458333333343</v>
      </c>
      <c r="F891" s="7" t="s">
        <v>8268</v>
      </c>
      <c r="G891" s="13" t="s">
        <v>832</v>
      </c>
      <c r="H891" s="15" t="str">
        <f>UPPER(Tb_Reseller[[#This Row],[Agen id]]&amp;"-"&amp;VLOOKUP(Tb_Reseller[[#This Row],[Agen id]],A:B,2,0)&amp;"("&amp;Tb_Reseller[[#This Row],[Short]]&amp;")")</f>
        <v>AR08300-HENDI CELL(MV)</v>
      </c>
      <c r="I891" s="15" t="str">
        <f>VLOOKUP(Tb_Reseller[[#This Row],[Agen id]],Mapping_Agen!A:D,4,0)</f>
        <v>Limit</v>
      </c>
      <c r="J891" s="7" t="str">
        <f>VLOOKUP(Tb_Reseller[[#This Row],[Agen id]],Mapping_Agen!A:C,3,0)</f>
        <v>BSD</v>
      </c>
      <c r="K891" s="17" t="str">
        <f>TRIM(LEFT(Tb_Reseller[[#This Row],[Group]],2))</f>
        <v>MV</v>
      </c>
      <c r="L891" s="17" t="str">
        <f>VLOOKUP(Tb_Reseller[[#This Row],[Agen id]],Mapping_Agen!A:E,5,0)</f>
        <v>Hupron</v>
      </c>
      <c r="M891" s="64">
        <v>1.0322580645161283</v>
      </c>
      <c r="N891" s="65">
        <v>0.93333333333333324</v>
      </c>
      <c r="O891" s="65">
        <f>IFERROR(VLOOKUP(Tb_Reseller[[#This Row],[Kode Reseller]],[1]Sheet1!$A:$B,2,0),0)</f>
        <v>1.75</v>
      </c>
    </row>
    <row r="892" spans="1:15" x14ac:dyDescent="0.25">
      <c r="A892" s="13" t="s">
        <v>2181</v>
      </c>
      <c r="B892" s="14" t="s">
        <v>9580</v>
      </c>
      <c r="C892" s="15" t="s">
        <v>8213</v>
      </c>
      <c r="D892" s="15" t="s">
        <v>8248</v>
      </c>
      <c r="E892" s="16">
        <v>43444.600694444453</v>
      </c>
      <c r="F892" s="7" t="s">
        <v>8204</v>
      </c>
      <c r="G892" s="13" t="s">
        <v>2181</v>
      </c>
      <c r="H892" s="15" t="str">
        <f>UPPER(Tb_Reseller[[#This Row],[Agen id]]&amp;"-"&amp;VLOOKUP(Tb_Reseller[[#This Row],[Agen id]],A:B,2,0)&amp;"("&amp;Tb_Reseller[[#This Row],[Short]]&amp;")")</f>
        <v>AR14250-RADEN AR(P)</v>
      </c>
      <c r="I892" s="15" t="str">
        <f>VLOOKUP(Tb_Reseller[[#This Row],[Agen id]],Mapping_Agen!A:D,4,0)</f>
        <v>Prima</v>
      </c>
      <c r="J892" s="7" t="str">
        <f>VLOOKUP(Tb_Reseller[[#This Row],[Agen id]],Mapping_Agen!A:C,3,0)</f>
        <v>PP</v>
      </c>
      <c r="K892" s="17" t="str">
        <f>TRIM(LEFT(Tb_Reseller[[#This Row],[Group]],2))</f>
        <v>P</v>
      </c>
      <c r="L892" s="17" t="str">
        <f>VLOOKUP(Tb_Reseller[[#This Row],[Agen id]],Mapping_Agen!A:E,5,0)</f>
        <v>NON SCO</v>
      </c>
      <c r="M892" s="64">
        <v>0.80645161290322531</v>
      </c>
      <c r="N892" s="65">
        <v>1.2000000000000004</v>
      </c>
      <c r="O892" s="65">
        <f>IFERROR(VLOOKUP(Tb_Reseller[[#This Row],[Kode Reseller]],[1]Sheet1!$A:$B,2,0),0)</f>
        <v>1</v>
      </c>
    </row>
    <row r="893" spans="1:15" x14ac:dyDescent="0.25">
      <c r="A893" s="13" t="s">
        <v>9581</v>
      </c>
      <c r="B893" s="14" t="s">
        <v>9582</v>
      </c>
      <c r="C893" s="15" t="s">
        <v>8361</v>
      </c>
      <c r="D893" s="15" t="s">
        <v>9583</v>
      </c>
      <c r="E893" s="16">
        <v>43445.606944444437</v>
      </c>
      <c r="F893" s="7" t="s">
        <v>8268</v>
      </c>
      <c r="G893" s="13" t="s">
        <v>1954</v>
      </c>
      <c r="H893" s="15" t="str">
        <f>UPPER(Tb_Reseller[[#This Row],[Agen id]]&amp;"-"&amp;VLOOKUP(Tb_Reseller[[#This Row],[Agen id]],A:B,2,0)&amp;"("&amp;Tb_Reseller[[#This Row],[Short]]&amp;")")</f>
        <v>AR08943-KDS CELL(MV)</v>
      </c>
      <c r="I893" s="15" t="str">
        <f>VLOOKUP(Tb_Reseller[[#This Row],[Agen id]],Mapping_Agen!A:D,4,0)</f>
        <v>Limit</v>
      </c>
      <c r="J893" s="7" t="str">
        <f>VLOOKUP(Tb_Reseller[[#This Row],[Agen id]],Mapping_Agen!A:C,3,0)</f>
        <v>ICON</v>
      </c>
      <c r="K893" s="17" t="str">
        <f>TRIM(LEFT(Tb_Reseller[[#This Row],[Group]],2))</f>
        <v>MV</v>
      </c>
      <c r="L893" s="17" t="str">
        <f>VLOOKUP(Tb_Reseller[[#This Row],[Agen id]],Mapping_Agen!A:E,5,0)</f>
        <v>Abdul Harris</v>
      </c>
      <c r="M893" s="64">
        <v>0</v>
      </c>
      <c r="N893" s="65">
        <v>0</v>
      </c>
      <c r="O893" s="65">
        <f>IFERROR(VLOOKUP(Tb_Reseller[[#This Row],[Kode Reseller]],[1]Sheet1!$A:$B,2,0),0)</f>
        <v>0</v>
      </c>
    </row>
    <row r="894" spans="1:15" x14ac:dyDescent="0.25">
      <c r="A894" s="13" t="s">
        <v>1306</v>
      </c>
      <c r="B894" s="14" t="s">
        <v>9584</v>
      </c>
      <c r="C894" s="15" t="s">
        <v>8222</v>
      </c>
      <c r="D894" s="15" t="s">
        <v>8231</v>
      </c>
      <c r="E894" s="16">
        <v>43447.67083333333</v>
      </c>
      <c r="F894" s="7" t="s">
        <v>8204</v>
      </c>
      <c r="G894" s="13" t="s">
        <v>1306</v>
      </c>
      <c r="H894" s="15" t="str">
        <f>UPPER(Tb_Reseller[[#This Row],[Agen id]]&amp;"-"&amp;VLOOKUP(Tb_Reseller[[#This Row],[Agen id]],A:B,2,0)&amp;"("&amp;Tb_Reseller[[#This Row],[Short]]&amp;")")</f>
        <v>AR14274-NAYA CELL(MV)</v>
      </c>
      <c r="I894" s="15" t="str">
        <f>VLOOKUP(Tb_Reseller[[#This Row],[Agen id]],Mapping_Agen!A:D,4,0)</f>
        <v>Limit</v>
      </c>
      <c r="J894" s="7" t="str">
        <f>VLOOKUP(Tb_Reseller[[#This Row],[Agen id]],Mapping_Agen!A:C,3,0)</f>
        <v>ICON</v>
      </c>
      <c r="K894" s="17" t="str">
        <f>TRIM(LEFT(Tb_Reseller[[#This Row],[Group]],2))</f>
        <v>MV</v>
      </c>
      <c r="L894" s="17" t="str">
        <f>VLOOKUP(Tb_Reseller[[#This Row],[Agen id]],Mapping_Agen!A:E,5,0)</f>
        <v>Abdul Harris</v>
      </c>
      <c r="M894" s="64">
        <v>0.51612903225806428</v>
      </c>
      <c r="N894" s="65">
        <v>0.6</v>
      </c>
      <c r="O894" s="65">
        <f>IFERROR(VLOOKUP(Tb_Reseller[[#This Row],[Kode Reseller]],[1]Sheet1!$A:$B,2,0),0)</f>
        <v>0.75</v>
      </c>
    </row>
    <row r="895" spans="1:15" x14ac:dyDescent="0.25">
      <c r="A895" s="13" t="s">
        <v>3894</v>
      </c>
      <c r="B895" s="14" t="s">
        <v>9585</v>
      </c>
      <c r="C895" s="15" t="s">
        <v>8222</v>
      </c>
      <c r="D895" s="15" t="s">
        <v>8231</v>
      </c>
      <c r="E895" s="16">
        <v>43449.576388888891</v>
      </c>
      <c r="F895" s="7" t="s">
        <v>8204</v>
      </c>
      <c r="G895" s="13" t="s">
        <v>3894</v>
      </c>
      <c r="H895" s="15" t="str">
        <f>UPPER(Tb_Reseller[[#This Row],[Agen id]]&amp;"-"&amp;VLOOKUP(Tb_Reseller[[#This Row],[Agen id]],A:B,2,0)&amp;"("&amp;Tb_Reseller[[#This Row],[Short]]&amp;")")</f>
        <v>AR14287-DUNIA PONSEL(MV)</v>
      </c>
      <c r="I895" s="15" t="str">
        <f>VLOOKUP(Tb_Reseller[[#This Row],[Agen id]],Mapping_Agen!A:D,4,0)</f>
        <v>Limit</v>
      </c>
      <c r="J895" s="7" t="str">
        <f>VLOOKUP(Tb_Reseller[[#This Row],[Agen id]],Mapping_Agen!A:C,3,0)</f>
        <v>ICON</v>
      </c>
      <c r="K895" s="17" t="str">
        <f>TRIM(LEFT(Tb_Reseller[[#This Row],[Group]],2))</f>
        <v>MV</v>
      </c>
      <c r="L895" s="17" t="str">
        <f>VLOOKUP(Tb_Reseller[[#This Row],[Agen id]],Mapping_Agen!A:E,5,0)</f>
        <v>Abdul Harris</v>
      </c>
      <c r="M895" s="64">
        <v>1.5161290322580634</v>
      </c>
      <c r="N895" s="65">
        <v>1.400000000000001</v>
      </c>
      <c r="O895" s="65">
        <f>IFERROR(VLOOKUP(Tb_Reseller[[#This Row],[Kode Reseller]],[1]Sheet1!$A:$B,2,0),0)</f>
        <v>1.25</v>
      </c>
    </row>
    <row r="896" spans="1:15" x14ac:dyDescent="0.25">
      <c r="A896" s="13" t="s">
        <v>9586</v>
      </c>
      <c r="B896" s="14" t="s">
        <v>9587</v>
      </c>
      <c r="C896" s="15" t="s">
        <v>8325</v>
      </c>
      <c r="D896" s="15" t="s">
        <v>9080</v>
      </c>
      <c r="E896" s="16">
        <v>43449.945833333331</v>
      </c>
      <c r="F896" s="7" t="s">
        <v>8268</v>
      </c>
      <c r="G896" s="13" t="s">
        <v>832</v>
      </c>
      <c r="H896" s="15" t="str">
        <f>UPPER(Tb_Reseller[[#This Row],[Agen id]]&amp;"-"&amp;VLOOKUP(Tb_Reseller[[#This Row],[Agen id]],A:B,2,0)&amp;"("&amp;Tb_Reseller[[#This Row],[Short]]&amp;")")</f>
        <v>AR08300-HENDI CELL(MV)</v>
      </c>
      <c r="I896" s="15" t="str">
        <f>VLOOKUP(Tb_Reseller[[#This Row],[Agen id]],Mapping_Agen!A:D,4,0)</f>
        <v>Limit</v>
      </c>
      <c r="J896" s="7" t="str">
        <f>VLOOKUP(Tb_Reseller[[#This Row],[Agen id]],Mapping_Agen!A:C,3,0)</f>
        <v>BSD</v>
      </c>
      <c r="K896" s="17" t="str">
        <f>TRIM(LEFT(Tb_Reseller[[#This Row],[Group]],2))</f>
        <v>MV</v>
      </c>
      <c r="L896" s="17" t="str">
        <f>VLOOKUP(Tb_Reseller[[#This Row],[Agen id]],Mapping_Agen!A:E,5,0)</f>
        <v>Hupron</v>
      </c>
      <c r="M896" s="64">
        <v>0</v>
      </c>
      <c r="N896" s="65">
        <v>0</v>
      </c>
      <c r="O896" s="65">
        <f>IFERROR(VLOOKUP(Tb_Reseller[[#This Row],[Kode Reseller]],[1]Sheet1!$A:$B,2,0),0)</f>
        <v>0</v>
      </c>
    </row>
    <row r="897" spans="1:15" x14ac:dyDescent="0.25">
      <c r="A897" s="13" t="s">
        <v>9588</v>
      </c>
      <c r="B897" s="14" t="s">
        <v>9589</v>
      </c>
      <c r="C897" s="15" t="s">
        <v>8213</v>
      </c>
      <c r="D897" s="15" t="s">
        <v>8829</v>
      </c>
      <c r="E897" s="16">
        <v>43451.468055555553</v>
      </c>
      <c r="F897" s="7" t="s">
        <v>8268</v>
      </c>
      <c r="G897" s="13" t="s">
        <v>886</v>
      </c>
      <c r="H897" s="15" t="str">
        <f>UPPER(Tb_Reseller[[#This Row],[Agen id]]&amp;"-"&amp;VLOOKUP(Tb_Reseller[[#This Row],[Agen id]],A:B,2,0)&amp;"("&amp;Tb_Reseller[[#This Row],[Short]]&amp;")")</f>
        <v>AR08869-BAROKAH CELL 2(P)</v>
      </c>
      <c r="I897" s="15" t="str">
        <f>VLOOKUP(Tb_Reseller[[#This Row],[Agen id]],Mapping_Agen!A:D,4,0)</f>
        <v>Prima</v>
      </c>
      <c r="J897" s="7" t="str">
        <f>VLOOKUP(Tb_Reseller[[#This Row],[Agen id]],Mapping_Agen!A:C,3,0)</f>
        <v>BSD</v>
      </c>
      <c r="K897" s="17" t="str">
        <f>TRIM(LEFT(Tb_Reseller[[#This Row],[Group]],2))</f>
        <v>P</v>
      </c>
      <c r="L897" s="17" t="str">
        <f>VLOOKUP(Tb_Reseller[[#This Row],[Agen id]],Mapping_Agen!A:E,5,0)</f>
        <v>NON SCO</v>
      </c>
      <c r="M897" s="64">
        <v>0</v>
      </c>
      <c r="N897" s="65">
        <v>0</v>
      </c>
      <c r="O897" s="65">
        <f>IFERROR(VLOOKUP(Tb_Reseller[[#This Row],[Kode Reseller]],[1]Sheet1!$A:$B,2,0),0)</f>
        <v>0</v>
      </c>
    </row>
    <row r="898" spans="1:15" x14ac:dyDescent="0.25">
      <c r="A898" s="13" t="s">
        <v>1345</v>
      </c>
      <c r="B898" s="14" t="s">
        <v>9590</v>
      </c>
      <c r="C898" s="15" t="s">
        <v>8210</v>
      </c>
      <c r="D898" s="15" t="s">
        <v>8203</v>
      </c>
      <c r="E898" s="16">
        <v>43452.488888888889</v>
      </c>
      <c r="F898" s="7" t="s">
        <v>8204</v>
      </c>
      <c r="G898" s="13" t="s">
        <v>1345</v>
      </c>
      <c r="H898" s="15" t="str">
        <f>UPPER(Tb_Reseller[[#This Row],[Agen id]]&amp;"-"&amp;VLOOKUP(Tb_Reseller[[#This Row],[Agen id]],A:B,2,0)&amp;"("&amp;Tb_Reseller[[#This Row],[Short]]&amp;")")</f>
        <v>AR14313-YULITA CELL(RV)</v>
      </c>
      <c r="I898" s="15" t="str">
        <f>VLOOKUP(Tb_Reseller[[#This Row],[Agen id]],Mapping_Agen!A:D,4,0)</f>
        <v>Limit</v>
      </c>
      <c r="J898" s="7" t="str">
        <f>VLOOKUP(Tb_Reseller[[#This Row],[Agen id]],Mapping_Agen!A:C,3,0)</f>
        <v>BSD</v>
      </c>
      <c r="K898" s="17" t="str">
        <f>TRIM(LEFT(Tb_Reseller[[#This Row],[Group]],2))</f>
        <v>RV</v>
      </c>
      <c r="L898" s="17" t="str">
        <f>VLOOKUP(Tb_Reseller[[#This Row],[Agen id]],Mapping_Agen!A:E,5,0)</f>
        <v>Hupron</v>
      </c>
      <c r="M898" s="64">
        <v>9.7419354838710071</v>
      </c>
      <c r="N898" s="65">
        <v>9.666666666666643</v>
      </c>
      <c r="O898" s="65">
        <f>IFERROR(VLOOKUP(Tb_Reseller[[#This Row],[Kode Reseller]],[1]Sheet1!$A:$B,2,0),0)</f>
        <v>9.25</v>
      </c>
    </row>
    <row r="899" spans="1:15" x14ac:dyDescent="0.25">
      <c r="A899" s="13" t="s">
        <v>9591</v>
      </c>
      <c r="B899" s="14" t="s">
        <v>9592</v>
      </c>
      <c r="C899" s="15" t="s">
        <v>8213</v>
      </c>
      <c r="D899" s="15" t="s">
        <v>9593</v>
      </c>
      <c r="E899" s="16">
        <v>43456.902777777781</v>
      </c>
      <c r="F899" s="7" t="s">
        <v>8268</v>
      </c>
      <c r="G899" s="13" t="s">
        <v>701</v>
      </c>
      <c r="H899" s="15" t="str">
        <f>UPPER(Tb_Reseller[[#This Row],[Agen id]]&amp;"-"&amp;VLOOKUP(Tb_Reseller[[#This Row],[Agen id]],A:B,2,0)&amp;"("&amp;Tb_Reseller[[#This Row],[Short]]&amp;")")</f>
        <v>AR05700-AMSAL CELL(P)</v>
      </c>
      <c r="I899" s="15" t="str">
        <f>VLOOKUP(Tb_Reseller[[#This Row],[Agen id]],Mapping_Agen!A:D,4,0)</f>
        <v>Prima</v>
      </c>
      <c r="J899" s="7" t="str">
        <f>VLOOKUP(Tb_Reseller[[#This Row],[Agen id]],Mapping_Agen!A:C,3,0)</f>
        <v>PP</v>
      </c>
      <c r="K899" s="17" t="str">
        <f>TRIM(LEFT(Tb_Reseller[[#This Row],[Group]],2))</f>
        <v>P</v>
      </c>
      <c r="L899" s="17" t="str">
        <f>VLOOKUP(Tb_Reseller[[#This Row],[Agen id]],Mapping_Agen!A:E,5,0)</f>
        <v>NON SCO</v>
      </c>
      <c r="M899" s="64">
        <v>0</v>
      </c>
      <c r="N899" s="65">
        <v>0</v>
      </c>
      <c r="O899" s="65">
        <f>IFERROR(VLOOKUP(Tb_Reseller[[#This Row],[Kode Reseller]],[1]Sheet1!$A:$B,2,0),0)</f>
        <v>0</v>
      </c>
    </row>
    <row r="900" spans="1:15" x14ac:dyDescent="0.25">
      <c r="A900" s="13" t="s">
        <v>1348</v>
      </c>
      <c r="B900" s="14" t="s">
        <v>9594</v>
      </c>
      <c r="C900" s="15" t="s">
        <v>8213</v>
      </c>
      <c r="D900" s="15" t="s">
        <v>8231</v>
      </c>
      <c r="E900" s="16">
        <v>43458.727083333331</v>
      </c>
      <c r="F900" s="7" t="s">
        <v>8204</v>
      </c>
      <c r="G900" s="13" t="s">
        <v>1348</v>
      </c>
      <c r="H900" s="15" t="str">
        <f>UPPER(Tb_Reseller[[#This Row],[Agen id]]&amp;"-"&amp;VLOOKUP(Tb_Reseller[[#This Row],[Agen id]],A:B,2,0)&amp;"("&amp;Tb_Reseller[[#This Row],[Short]]&amp;")")</f>
        <v>AR14369-UBAY CELL(P)</v>
      </c>
      <c r="I900" s="15" t="str">
        <f>VLOOKUP(Tb_Reseller[[#This Row],[Agen id]],Mapping_Agen!A:D,4,0)</f>
        <v>Prima</v>
      </c>
      <c r="J900" s="7" t="str">
        <f>VLOOKUP(Tb_Reseller[[#This Row],[Agen id]],Mapping_Agen!A:C,3,0)</f>
        <v>ICON</v>
      </c>
      <c r="K900" s="17" t="str">
        <f>TRIM(LEFT(Tb_Reseller[[#This Row],[Group]],2))</f>
        <v>P</v>
      </c>
      <c r="L900" s="17" t="str">
        <f>VLOOKUP(Tb_Reseller[[#This Row],[Agen id]],Mapping_Agen!A:E,5,0)</f>
        <v>NON SCO</v>
      </c>
      <c r="M900" s="64">
        <v>0</v>
      </c>
      <c r="N900" s="65">
        <v>0</v>
      </c>
      <c r="O900" s="65">
        <f>IFERROR(VLOOKUP(Tb_Reseller[[#This Row],[Kode Reseller]],[1]Sheet1!$A:$B,2,0),0)</f>
        <v>0</v>
      </c>
    </row>
    <row r="901" spans="1:15" x14ac:dyDescent="0.25">
      <c r="A901" s="13" t="s">
        <v>9595</v>
      </c>
      <c r="B901" s="14" t="s">
        <v>9596</v>
      </c>
      <c r="C901" s="15" t="s">
        <v>8213</v>
      </c>
      <c r="D901" s="15" t="s">
        <v>8829</v>
      </c>
      <c r="E901" s="16">
        <v>43461.681250000001</v>
      </c>
      <c r="F901" s="7" t="s">
        <v>8268</v>
      </c>
      <c r="G901" s="13" t="s">
        <v>886</v>
      </c>
      <c r="H901" s="15" t="str">
        <f>UPPER(Tb_Reseller[[#This Row],[Agen id]]&amp;"-"&amp;VLOOKUP(Tb_Reseller[[#This Row],[Agen id]],A:B,2,0)&amp;"("&amp;Tb_Reseller[[#This Row],[Short]]&amp;")")</f>
        <v>AR08869-BAROKAH CELL 2(P)</v>
      </c>
      <c r="I901" s="15" t="str">
        <f>VLOOKUP(Tb_Reseller[[#This Row],[Agen id]],Mapping_Agen!A:D,4,0)</f>
        <v>Prima</v>
      </c>
      <c r="J901" s="7" t="str">
        <f>VLOOKUP(Tb_Reseller[[#This Row],[Agen id]],Mapping_Agen!A:C,3,0)</f>
        <v>BSD</v>
      </c>
      <c r="K901" s="17" t="str">
        <f>TRIM(LEFT(Tb_Reseller[[#This Row],[Group]],2))</f>
        <v>P</v>
      </c>
      <c r="L901" s="17" t="str">
        <f>VLOOKUP(Tb_Reseller[[#This Row],[Agen id]],Mapping_Agen!A:E,5,0)</f>
        <v>NON SCO</v>
      </c>
      <c r="M901" s="64">
        <v>9.6774193548387094E-2</v>
      </c>
      <c r="N901" s="65">
        <v>3.3333333333333333E-2</v>
      </c>
      <c r="O901" s="65">
        <f>IFERROR(VLOOKUP(Tb_Reseller[[#This Row],[Kode Reseller]],[1]Sheet1!$A:$B,2,0),0)</f>
        <v>0.25</v>
      </c>
    </row>
    <row r="902" spans="1:15" x14ac:dyDescent="0.25">
      <c r="A902" s="13" t="s">
        <v>9597</v>
      </c>
      <c r="B902" s="14" t="s">
        <v>9598</v>
      </c>
      <c r="C902" s="15" t="s">
        <v>8571</v>
      </c>
      <c r="D902" s="15" t="s">
        <v>8568</v>
      </c>
      <c r="E902" s="16">
        <v>43461.741666666669</v>
      </c>
      <c r="F902" s="7" t="s">
        <v>8268</v>
      </c>
      <c r="G902" s="13" t="s">
        <v>1944</v>
      </c>
      <c r="H902" s="15" t="str">
        <f>UPPER(Tb_Reseller[[#This Row],[Agen id]]&amp;"-"&amp;VLOOKUP(Tb_Reseller[[#This Row],[Agen id]],A:B,2,0)&amp;"("&amp;Tb_Reseller[[#This Row],[Short]]&amp;")")</f>
        <v>AR01857-JEJE CELL(M6)</v>
      </c>
      <c r="I902" s="15" t="str">
        <f>VLOOKUP(Tb_Reseller[[#This Row],[Agen id]],Mapping_Agen!A:D,4,0)</f>
        <v>Limit</v>
      </c>
      <c r="J902" s="7" t="str">
        <f>VLOOKUP(Tb_Reseller[[#This Row],[Agen id]],Mapping_Agen!A:C,3,0)</f>
        <v>ICON</v>
      </c>
      <c r="K902" s="17" t="str">
        <f>TRIM(LEFT(Tb_Reseller[[#This Row],[Group]],2))</f>
        <v>M6</v>
      </c>
      <c r="L902" s="17" t="str">
        <f>VLOOKUP(Tb_Reseller[[#This Row],[Agen id]],Mapping_Agen!A:E,5,0)</f>
        <v>Abdul Harris</v>
      </c>
      <c r="M902" s="64">
        <v>0</v>
      </c>
      <c r="N902" s="65">
        <v>0</v>
      </c>
      <c r="O902" s="65">
        <f>IFERROR(VLOOKUP(Tb_Reseller[[#This Row],[Kode Reseller]],[1]Sheet1!$A:$B,2,0),0)</f>
        <v>0</v>
      </c>
    </row>
    <row r="903" spans="1:15" x14ac:dyDescent="0.25">
      <c r="A903" s="13" t="s">
        <v>9599</v>
      </c>
      <c r="B903" s="14" t="s">
        <v>9600</v>
      </c>
      <c r="C903" s="15" t="s">
        <v>8213</v>
      </c>
      <c r="D903" s="15" t="s">
        <v>8960</v>
      </c>
      <c r="E903" s="16">
        <v>43463.656944444447</v>
      </c>
      <c r="F903" s="7" t="s">
        <v>8268</v>
      </c>
      <c r="G903" s="13" t="s">
        <v>432</v>
      </c>
      <c r="H903" s="15" t="str">
        <f>UPPER(Tb_Reseller[[#This Row],[Agen id]]&amp;"-"&amp;VLOOKUP(Tb_Reseller[[#This Row],[Agen id]],A:B,2,0)&amp;"("&amp;Tb_Reseller[[#This Row],[Short]]&amp;")")</f>
        <v>AR01800-FARID CELL(P)</v>
      </c>
      <c r="I903" s="15" t="str">
        <f>VLOOKUP(Tb_Reseller[[#This Row],[Agen id]],Mapping_Agen!A:D,4,0)</f>
        <v>Prima</v>
      </c>
      <c r="J903" s="7" t="str">
        <f>VLOOKUP(Tb_Reseller[[#This Row],[Agen id]],Mapping_Agen!A:C,3,0)</f>
        <v>BSD</v>
      </c>
      <c r="K903" s="17" t="str">
        <f>TRIM(LEFT(Tb_Reseller[[#This Row],[Group]],2))</f>
        <v>P</v>
      </c>
      <c r="L903" s="17" t="str">
        <f>VLOOKUP(Tb_Reseller[[#This Row],[Agen id]],Mapping_Agen!A:E,5,0)</f>
        <v>NON SCO</v>
      </c>
      <c r="M903" s="64">
        <v>0.93548387096774133</v>
      </c>
      <c r="N903" s="65">
        <v>0.7</v>
      </c>
      <c r="O903" s="65">
        <f>IFERROR(VLOOKUP(Tb_Reseller[[#This Row],[Kode Reseller]],[1]Sheet1!$A:$B,2,0),0)</f>
        <v>0.75</v>
      </c>
    </row>
    <row r="904" spans="1:15" x14ac:dyDescent="0.25">
      <c r="A904" s="13" t="s">
        <v>9601</v>
      </c>
      <c r="B904" s="14" t="s">
        <v>9602</v>
      </c>
      <c r="C904" s="15" t="s">
        <v>8544</v>
      </c>
      <c r="D904" s="15" t="s">
        <v>9603</v>
      </c>
      <c r="E904" s="16">
        <v>43463.797222222223</v>
      </c>
      <c r="F904" s="7" t="s">
        <v>8268</v>
      </c>
      <c r="G904" s="13" t="s">
        <v>1651</v>
      </c>
      <c r="H904" s="15" t="str">
        <f>UPPER(Tb_Reseller[[#This Row],[Agen id]]&amp;"-"&amp;VLOOKUP(Tb_Reseller[[#This Row],[Agen id]],A:B,2,0)&amp;"("&amp;Tb_Reseller[[#This Row],[Short]]&amp;")")</f>
        <v>AR17924-NADIRA CELL(M2)</v>
      </c>
      <c r="I904" s="15" t="str">
        <f>VLOOKUP(Tb_Reseller[[#This Row],[Agen id]],Mapping_Agen!A:D,4,0)</f>
        <v>Limit</v>
      </c>
      <c r="J904" s="7" t="str">
        <f>VLOOKUP(Tb_Reseller[[#This Row],[Agen id]],Mapping_Agen!A:C,3,0)</f>
        <v>PRG</v>
      </c>
      <c r="K904" s="17" t="str">
        <f>TRIM(LEFT(Tb_Reseller[[#This Row],[Group]],2))</f>
        <v>M2</v>
      </c>
      <c r="L904" s="17" t="str">
        <f>VLOOKUP(Tb_Reseller[[#This Row],[Agen id]],Mapping_Agen!A:E,5,0)</f>
        <v>Khoirul Anan</v>
      </c>
      <c r="M904" s="64">
        <v>0</v>
      </c>
      <c r="N904" s="65">
        <v>0</v>
      </c>
      <c r="O904" s="65">
        <f>IFERROR(VLOOKUP(Tb_Reseller[[#This Row],[Kode Reseller]],[1]Sheet1!$A:$B,2,0),0)</f>
        <v>0</v>
      </c>
    </row>
    <row r="905" spans="1:15" x14ac:dyDescent="0.25">
      <c r="A905" s="13" t="s">
        <v>1350</v>
      </c>
      <c r="B905" s="14" t="s">
        <v>9604</v>
      </c>
      <c r="C905" s="15" t="s">
        <v>8213</v>
      </c>
      <c r="D905" s="15" t="s">
        <v>8203</v>
      </c>
      <c r="E905" s="16">
        <v>43463.801388888889</v>
      </c>
      <c r="F905" s="7" t="s">
        <v>8204</v>
      </c>
      <c r="G905" s="13" t="s">
        <v>1350</v>
      </c>
      <c r="H905" s="15" t="str">
        <f>UPPER(Tb_Reseller[[#This Row],[Agen id]]&amp;"-"&amp;VLOOKUP(Tb_Reseller[[#This Row],[Agen id]],A:B,2,0)&amp;"("&amp;Tb_Reseller[[#This Row],[Short]]&amp;")")</f>
        <v>AR14404-OKTOBER(P)</v>
      </c>
      <c r="I905" s="15" t="str">
        <f>VLOOKUP(Tb_Reseller[[#This Row],[Agen id]],Mapping_Agen!A:D,4,0)</f>
        <v>Prima</v>
      </c>
      <c r="J905" s="7" t="str">
        <f>VLOOKUP(Tb_Reseller[[#This Row],[Agen id]],Mapping_Agen!A:C,3,0)</f>
        <v>BSD</v>
      </c>
      <c r="K905" s="17" t="str">
        <f>TRIM(LEFT(Tb_Reseller[[#This Row],[Group]],2))</f>
        <v>P</v>
      </c>
      <c r="L905" s="17" t="str">
        <f>VLOOKUP(Tb_Reseller[[#This Row],[Agen id]],Mapping_Agen!A:E,5,0)</f>
        <v>NON SCO</v>
      </c>
      <c r="M905" s="64">
        <v>0</v>
      </c>
      <c r="N905" s="65">
        <v>0</v>
      </c>
      <c r="O905" s="65">
        <f>IFERROR(VLOOKUP(Tb_Reseller[[#This Row],[Kode Reseller]],[1]Sheet1!$A:$B,2,0),0)</f>
        <v>0</v>
      </c>
    </row>
    <row r="906" spans="1:15" x14ac:dyDescent="0.25">
      <c r="A906" s="13" t="s">
        <v>9605</v>
      </c>
      <c r="B906" s="14" t="s">
        <v>9606</v>
      </c>
      <c r="C906" s="15" t="s">
        <v>8361</v>
      </c>
      <c r="D906" s="15" t="s">
        <v>9607</v>
      </c>
      <c r="E906" s="16">
        <v>43464.379861111112</v>
      </c>
      <c r="F906" s="7" t="s">
        <v>8268</v>
      </c>
      <c r="G906" s="13" t="s">
        <v>1306</v>
      </c>
      <c r="H906" s="15" t="str">
        <f>UPPER(Tb_Reseller[[#This Row],[Agen id]]&amp;"-"&amp;VLOOKUP(Tb_Reseller[[#This Row],[Agen id]],A:B,2,0)&amp;"("&amp;Tb_Reseller[[#This Row],[Short]]&amp;")")</f>
        <v>AR14274-NAYA CELL(MV)</v>
      </c>
      <c r="I906" s="15" t="str">
        <f>VLOOKUP(Tb_Reseller[[#This Row],[Agen id]],Mapping_Agen!A:D,4,0)</f>
        <v>Limit</v>
      </c>
      <c r="J906" s="7" t="str">
        <f>VLOOKUP(Tb_Reseller[[#This Row],[Agen id]],Mapping_Agen!A:C,3,0)</f>
        <v>ICON</v>
      </c>
      <c r="K906" s="17" t="str">
        <f>TRIM(LEFT(Tb_Reseller[[#This Row],[Group]],2))</f>
        <v>MV</v>
      </c>
      <c r="L906" s="17" t="str">
        <f>VLOOKUP(Tb_Reseller[[#This Row],[Agen id]],Mapping_Agen!A:E,5,0)</f>
        <v>Abdul Harris</v>
      </c>
      <c r="M906" s="64">
        <v>2.3870967741935467</v>
      </c>
      <c r="N906" s="65">
        <v>1.5000000000000013</v>
      </c>
      <c r="O906" s="65">
        <f>IFERROR(VLOOKUP(Tb_Reseller[[#This Row],[Kode Reseller]],[1]Sheet1!$A:$B,2,0),0)</f>
        <v>2.5</v>
      </c>
    </row>
    <row r="907" spans="1:15" x14ac:dyDescent="0.25">
      <c r="A907" s="13" t="s">
        <v>9608</v>
      </c>
      <c r="B907" s="14" t="s">
        <v>9609</v>
      </c>
      <c r="C907" s="15" t="s">
        <v>8379</v>
      </c>
      <c r="D907" s="15" t="s">
        <v>8835</v>
      </c>
      <c r="E907" s="16">
        <v>43464.609722222223</v>
      </c>
      <c r="F907" s="7" t="s">
        <v>8268</v>
      </c>
      <c r="G907" s="13" t="s">
        <v>699</v>
      </c>
      <c r="H907" s="15" t="str">
        <f>UPPER(Tb_Reseller[[#This Row],[Agen id]]&amp;"-"&amp;VLOOKUP(Tb_Reseller[[#This Row],[Agen id]],A:B,2,0)&amp;"("&amp;Tb_Reseller[[#This Row],[Short]]&amp;")")</f>
        <v>AR05693-BAROKAHCELL(D3)</v>
      </c>
      <c r="I907" s="15" t="str">
        <f>VLOOKUP(Tb_Reseller[[#This Row],[Agen id]],Mapping_Agen!A:D,4,0)</f>
        <v>No Limit</v>
      </c>
      <c r="J907" s="7" t="str">
        <f>VLOOKUP(Tb_Reseller[[#This Row],[Agen id]],Mapping_Agen!A:C,3,0)</f>
        <v>BSD</v>
      </c>
      <c r="K907" s="17" t="str">
        <f>TRIM(LEFT(Tb_Reseller[[#This Row],[Group]],2))</f>
        <v>D3</v>
      </c>
      <c r="L907" s="17" t="str">
        <f>VLOOKUP(Tb_Reseller[[#This Row],[Agen id]],Mapping_Agen!A:E,5,0)</f>
        <v>NON SCO</v>
      </c>
      <c r="M907" s="64">
        <v>0</v>
      </c>
      <c r="N907" s="65">
        <v>0</v>
      </c>
      <c r="O907" s="65">
        <f>IFERROR(VLOOKUP(Tb_Reseller[[#This Row],[Kode Reseller]],[1]Sheet1!$A:$B,2,0),0)</f>
        <v>0</v>
      </c>
    </row>
    <row r="908" spans="1:15" x14ac:dyDescent="0.25">
      <c r="A908" s="13" t="s">
        <v>9610</v>
      </c>
      <c r="B908" s="14" t="s">
        <v>9611</v>
      </c>
      <c r="C908" s="15" t="s">
        <v>8213</v>
      </c>
      <c r="D908" s="15" t="s">
        <v>8829</v>
      </c>
      <c r="E908" s="16">
        <v>43464.885416666657</v>
      </c>
      <c r="F908" s="7" t="s">
        <v>8268</v>
      </c>
      <c r="G908" s="13" t="s">
        <v>886</v>
      </c>
      <c r="H908" s="15" t="str">
        <f>UPPER(Tb_Reseller[[#This Row],[Agen id]]&amp;"-"&amp;VLOOKUP(Tb_Reseller[[#This Row],[Agen id]],A:B,2,0)&amp;"("&amp;Tb_Reseller[[#This Row],[Short]]&amp;")")</f>
        <v>AR08869-BAROKAH CELL 2(P)</v>
      </c>
      <c r="I908" s="15" t="str">
        <f>VLOOKUP(Tb_Reseller[[#This Row],[Agen id]],Mapping_Agen!A:D,4,0)</f>
        <v>Prima</v>
      </c>
      <c r="J908" s="7" t="str">
        <f>VLOOKUP(Tb_Reseller[[#This Row],[Agen id]],Mapping_Agen!A:C,3,0)</f>
        <v>BSD</v>
      </c>
      <c r="K908" s="17" t="str">
        <f>TRIM(LEFT(Tb_Reseller[[#This Row],[Group]],2))</f>
        <v>P</v>
      </c>
      <c r="L908" s="17" t="str">
        <f>VLOOKUP(Tb_Reseller[[#This Row],[Agen id]],Mapping_Agen!A:E,5,0)</f>
        <v>NON SCO</v>
      </c>
      <c r="M908" s="64">
        <v>0</v>
      </c>
      <c r="N908" s="65">
        <v>0</v>
      </c>
      <c r="O908" s="65">
        <f>IFERROR(VLOOKUP(Tb_Reseller[[#This Row],[Kode Reseller]],[1]Sheet1!$A:$B,2,0),0)</f>
        <v>0</v>
      </c>
    </row>
    <row r="909" spans="1:15" x14ac:dyDescent="0.25">
      <c r="A909" s="13" t="s">
        <v>9612</v>
      </c>
      <c r="B909" s="14" t="s">
        <v>9613</v>
      </c>
      <c r="C909" s="15" t="s">
        <v>8213</v>
      </c>
      <c r="D909" s="15" t="s">
        <v>8960</v>
      </c>
      <c r="E909" s="16">
        <v>43465.564583333333</v>
      </c>
      <c r="F909" s="7" t="s">
        <v>8268</v>
      </c>
      <c r="G909" s="13" t="s">
        <v>432</v>
      </c>
      <c r="H909" s="15" t="str">
        <f>UPPER(Tb_Reseller[[#This Row],[Agen id]]&amp;"-"&amp;VLOOKUP(Tb_Reseller[[#This Row],[Agen id]],A:B,2,0)&amp;"("&amp;Tb_Reseller[[#This Row],[Short]]&amp;")")</f>
        <v>AR01800-FARID CELL(P)</v>
      </c>
      <c r="I909" s="15" t="str">
        <f>VLOOKUP(Tb_Reseller[[#This Row],[Agen id]],Mapping_Agen!A:D,4,0)</f>
        <v>Prima</v>
      </c>
      <c r="J909" s="7" t="str">
        <f>VLOOKUP(Tb_Reseller[[#This Row],[Agen id]],Mapping_Agen!A:C,3,0)</f>
        <v>BSD</v>
      </c>
      <c r="K909" s="17" t="str">
        <f>TRIM(LEFT(Tb_Reseller[[#This Row],[Group]],2))</f>
        <v>P</v>
      </c>
      <c r="L909" s="17" t="str">
        <f>VLOOKUP(Tb_Reseller[[#This Row],[Agen id]],Mapping_Agen!A:E,5,0)</f>
        <v>NON SCO</v>
      </c>
      <c r="M909" s="64">
        <v>0</v>
      </c>
      <c r="N909" s="65">
        <v>0</v>
      </c>
      <c r="O909" s="65">
        <f>IFERROR(VLOOKUP(Tb_Reseller[[#This Row],[Kode Reseller]],[1]Sheet1!$A:$B,2,0),0)</f>
        <v>0</v>
      </c>
    </row>
    <row r="910" spans="1:15" x14ac:dyDescent="0.25">
      <c r="A910" s="13" t="s">
        <v>9614</v>
      </c>
      <c r="B910" s="14" t="s">
        <v>9615</v>
      </c>
      <c r="C910" s="15" t="s">
        <v>8447</v>
      </c>
      <c r="D910" s="15" t="s">
        <v>9277</v>
      </c>
      <c r="E910" s="16">
        <v>43466.568055555559</v>
      </c>
      <c r="F910" s="7" t="s">
        <v>8268</v>
      </c>
      <c r="G910" s="13" t="s">
        <v>1051</v>
      </c>
      <c r="H910" s="15" t="str">
        <f>UPPER(Tb_Reseller[[#This Row],[Agen id]]&amp;"-"&amp;VLOOKUP(Tb_Reseller[[#This Row],[Agen id]],A:B,2,0)&amp;"("&amp;Tb_Reseller[[#This Row],[Short]]&amp;")")</f>
        <v>AR10854-WRONGWAY CELL(M4)</v>
      </c>
      <c r="I910" s="15" t="str">
        <f>VLOOKUP(Tb_Reseller[[#This Row],[Agen id]],Mapping_Agen!A:D,4,0)</f>
        <v>No Limit</v>
      </c>
      <c r="J910" s="7" t="str">
        <f>VLOOKUP(Tb_Reseller[[#This Row],[Agen id]],Mapping_Agen!A:C,3,0)</f>
        <v>BSD</v>
      </c>
      <c r="K910" s="17" t="str">
        <f>TRIM(LEFT(Tb_Reseller[[#This Row],[Group]],2))</f>
        <v>M4</v>
      </c>
      <c r="L910" s="17" t="str">
        <f>VLOOKUP(Tb_Reseller[[#This Row],[Agen id]],Mapping_Agen!A:E,5,0)</f>
        <v>NON SCO</v>
      </c>
      <c r="M910" s="64">
        <v>0</v>
      </c>
      <c r="N910" s="65">
        <v>0</v>
      </c>
      <c r="O910" s="65">
        <f>IFERROR(VLOOKUP(Tb_Reseller[[#This Row],[Kode Reseller]],[1]Sheet1!$A:$B,2,0),0)</f>
        <v>0</v>
      </c>
    </row>
    <row r="911" spans="1:15" x14ac:dyDescent="0.25">
      <c r="A911" s="13" t="s">
        <v>9616</v>
      </c>
      <c r="B911" s="14" t="s">
        <v>9617</v>
      </c>
      <c r="C911" s="15" t="s">
        <v>8361</v>
      </c>
      <c r="D911" s="15" t="s">
        <v>9607</v>
      </c>
      <c r="E911" s="16">
        <v>43466.605555555558</v>
      </c>
      <c r="F911" s="7" t="s">
        <v>8268</v>
      </c>
      <c r="G911" s="13" t="s">
        <v>1306</v>
      </c>
      <c r="H911" s="15" t="str">
        <f>UPPER(Tb_Reseller[[#This Row],[Agen id]]&amp;"-"&amp;VLOOKUP(Tb_Reseller[[#This Row],[Agen id]],A:B,2,0)&amp;"("&amp;Tb_Reseller[[#This Row],[Short]]&amp;")")</f>
        <v>AR14274-NAYA CELL(MV)</v>
      </c>
      <c r="I911" s="15" t="str">
        <f>VLOOKUP(Tb_Reseller[[#This Row],[Agen id]],Mapping_Agen!A:D,4,0)</f>
        <v>Limit</v>
      </c>
      <c r="J911" s="7" t="str">
        <f>VLOOKUP(Tb_Reseller[[#This Row],[Agen id]],Mapping_Agen!A:C,3,0)</f>
        <v>ICON</v>
      </c>
      <c r="K911" s="17" t="str">
        <f>TRIM(LEFT(Tb_Reseller[[#This Row],[Group]],2))</f>
        <v>MV</v>
      </c>
      <c r="L911" s="17" t="str">
        <f>VLOOKUP(Tb_Reseller[[#This Row],[Agen id]],Mapping_Agen!A:E,5,0)</f>
        <v>Abdul Harris</v>
      </c>
      <c r="M911" s="64">
        <v>0</v>
      </c>
      <c r="N911" s="65">
        <v>0</v>
      </c>
      <c r="O911" s="65">
        <f>IFERROR(VLOOKUP(Tb_Reseller[[#This Row],[Kode Reseller]],[1]Sheet1!$A:$B,2,0),0)</f>
        <v>0</v>
      </c>
    </row>
    <row r="912" spans="1:15" x14ac:dyDescent="0.25">
      <c r="A912" s="13" t="s">
        <v>9618</v>
      </c>
      <c r="B912" s="14" t="s">
        <v>9619</v>
      </c>
      <c r="C912" s="15" t="s">
        <v>8361</v>
      </c>
      <c r="D912" s="15" t="s">
        <v>9498</v>
      </c>
      <c r="E912" s="16">
        <v>43468.386111111111</v>
      </c>
      <c r="F912" s="7" t="s">
        <v>8268</v>
      </c>
      <c r="G912" s="13" t="s">
        <v>715</v>
      </c>
      <c r="H912" s="15" t="str">
        <f>UPPER(Tb_Reseller[[#This Row],[Agen id]]&amp;"-"&amp;VLOOKUP(Tb_Reseller[[#This Row],[Agen id]],A:B,2,0)&amp;"("&amp;Tb_Reseller[[#This Row],[Short]]&amp;")")</f>
        <v>AR06044-ADEM CELL(MV)</v>
      </c>
      <c r="I912" s="15" t="str">
        <f>VLOOKUP(Tb_Reseller[[#This Row],[Agen id]],Mapping_Agen!A:D,4,0)</f>
        <v>Limit</v>
      </c>
      <c r="J912" s="7" t="str">
        <f>VLOOKUP(Tb_Reseller[[#This Row],[Agen id]],Mapping_Agen!A:C,3,0)</f>
        <v>BSD</v>
      </c>
      <c r="K912" s="17" t="str">
        <f>TRIM(LEFT(Tb_Reseller[[#This Row],[Group]],2))</f>
        <v>MV</v>
      </c>
      <c r="L912" s="17" t="str">
        <f>VLOOKUP(Tb_Reseller[[#This Row],[Agen id]],Mapping_Agen!A:E,5,0)</f>
        <v>NON SCO</v>
      </c>
      <c r="M912" s="64">
        <v>0</v>
      </c>
      <c r="N912" s="65">
        <v>0</v>
      </c>
      <c r="O912" s="65">
        <f>IFERROR(VLOOKUP(Tb_Reseller[[#This Row],[Kode Reseller]],[1]Sheet1!$A:$B,2,0),0)</f>
        <v>0</v>
      </c>
    </row>
    <row r="913" spans="1:15" x14ac:dyDescent="0.25">
      <c r="A913" s="13" t="s">
        <v>4903</v>
      </c>
      <c r="B913" s="14" t="s">
        <v>9620</v>
      </c>
      <c r="C913" s="15" t="s">
        <v>8222</v>
      </c>
      <c r="D913" s="15" t="s">
        <v>8231</v>
      </c>
      <c r="E913" s="16">
        <v>43470.49722222222</v>
      </c>
      <c r="F913" s="7" t="s">
        <v>8204</v>
      </c>
      <c r="G913" s="13" t="s">
        <v>4903</v>
      </c>
      <c r="H913" s="15" t="str">
        <f>UPPER(Tb_Reseller[[#This Row],[Agen id]]&amp;"-"&amp;VLOOKUP(Tb_Reseller[[#This Row],[Agen id]],A:B,2,0)&amp;"("&amp;Tb_Reseller[[#This Row],[Short]]&amp;")")</f>
        <v>AR14474-GHINA CELL(MV)</v>
      </c>
      <c r="I913" s="15" t="str">
        <f>VLOOKUP(Tb_Reseller[[#This Row],[Agen id]],Mapping_Agen!A:D,4,0)</f>
        <v>No Limit</v>
      </c>
      <c r="J913" s="7" t="str">
        <f>VLOOKUP(Tb_Reseller[[#This Row],[Agen id]],Mapping_Agen!A:C,3,0)</f>
        <v>ICON</v>
      </c>
      <c r="K913" s="17" t="str">
        <f>TRIM(LEFT(Tb_Reseller[[#This Row],[Group]],2))</f>
        <v>MV</v>
      </c>
      <c r="L913" s="17" t="str">
        <f>VLOOKUP(Tb_Reseller[[#This Row],[Agen id]],Mapping_Agen!A:E,5,0)</f>
        <v>Abdul Harris</v>
      </c>
      <c r="M913" s="64">
        <v>0.41935483870967727</v>
      </c>
      <c r="N913" s="65">
        <v>0.33333333333333331</v>
      </c>
      <c r="O913" s="65">
        <f>IFERROR(VLOOKUP(Tb_Reseller[[#This Row],[Kode Reseller]],[1]Sheet1!$A:$B,2,0),0)</f>
        <v>0</v>
      </c>
    </row>
    <row r="914" spans="1:15" x14ac:dyDescent="0.25">
      <c r="A914" s="13" t="s">
        <v>1355</v>
      </c>
      <c r="B914" s="14" t="s">
        <v>9621</v>
      </c>
      <c r="C914" s="15" t="s">
        <v>8237</v>
      </c>
      <c r="D914" s="15" t="s">
        <v>8231</v>
      </c>
      <c r="E914" s="16">
        <v>43470.569444444453</v>
      </c>
      <c r="F914" s="7" t="s">
        <v>8204</v>
      </c>
      <c r="G914" s="13" t="s">
        <v>1355</v>
      </c>
      <c r="H914" s="15" t="str">
        <f>UPPER(Tb_Reseller[[#This Row],[Agen id]]&amp;"-"&amp;VLOOKUP(Tb_Reseller[[#This Row],[Agen id]],A:B,2,0)&amp;"("&amp;Tb_Reseller[[#This Row],[Short]]&amp;")")</f>
        <v>AR14475-ANNISA CELL(M)</v>
      </c>
      <c r="I914" s="15" t="str">
        <f>VLOOKUP(Tb_Reseller[[#This Row],[Agen id]],Mapping_Agen!A:D,4,0)</f>
        <v>No Limit</v>
      </c>
      <c r="J914" s="7" t="str">
        <f>VLOOKUP(Tb_Reseller[[#This Row],[Agen id]],Mapping_Agen!A:C,3,0)</f>
        <v>ICON</v>
      </c>
      <c r="K914" s="17" t="str">
        <f>TRIM(LEFT(Tb_Reseller[[#This Row],[Group]],2))</f>
        <v>M</v>
      </c>
      <c r="L914" s="17" t="str">
        <f>VLOOKUP(Tb_Reseller[[#This Row],[Agen id]],Mapping_Agen!A:E,5,0)</f>
        <v>NON SCO</v>
      </c>
      <c r="M914" s="64">
        <v>0</v>
      </c>
      <c r="N914" s="65">
        <v>0</v>
      </c>
      <c r="O914" s="65">
        <f>IFERROR(VLOOKUP(Tb_Reseller[[#This Row],[Kode Reseller]],[1]Sheet1!$A:$B,2,0),0)</f>
        <v>0</v>
      </c>
    </row>
    <row r="915" spans="1:15" x14ac:dyDescent="0.25">
      <c r="A915" s="13" t="s">
        <v>9622</v>
      </c>
      <c r="B915" s="14" t="s">
        <v>9623</v>
      </c>
      <c r="C915" s="15" t="s">
        <v>8213</v>
      </c>
      <c r="D915" s="15" t="s">
        <v>8829</v>
      </c>
      <c r="E915" s="16">
        <v>43470.581250000003</v>
      </c>
      <c r="F915" s="7" t="s">
        <v>8268</v>
      </c>
      <c r="G915" s="13" t="s">
        <v>886</v>
      </c>
      <c r="H915" s="15" t="str">
        <f>UPPER(Tb_Reseller[[#This Row],[Agen id]]&amp;"-"&amp;VLOOKUP(Tb_Reseller[[#This Row],[Agen id]],A:B,2,0)&amp;"("&amp;Tb_Reseller[[#This Row],[Short]]&amp;")")</f>
        <v>AR08869-BAROKAH CELL 2(P)</v>
      </c>
      <c r="I915" s="15" t="str">
        <f>VLOOKUP(Tb_Reseller[[#This Row],[Agen id]],Mapping_Agen!A:D,4,0)</f>
        <v>Prima</v>
      </c>
      <c r="J915" s="7" t="str">
        <f>VLOOKUP(Tb_Reseller[[#This Row],[Agen id]],Mapping_Agen!A:C,3,0)</f>
        <v>BSD</v>
      </c>
      <c r="K915" s="17" t="str">
        <f>TRIM(LEFT(Tb_Reseller[[#This Row],[Group]],2))</f>
        <v>P</v>
      </c>
      <c r="L915" s="17" t="str">
        <f>VLOOKUP(Tb_Reseller[[#This Row],[Agen id]],Mapping_Agen!A:E,5,0)</f>
        <v>NON SCO</v>
      </c>
      <c r="M915" s="64">
        <v>0.54838709677419328</v>
      </c>
      <c r="N915" s="65">
        <v>0.39999999999999997</v>
      </c>
      <c r="O915" s="65">
        <f>IFERROR(VLOOKUP(Tb_Reseller[[#This Row],[Kode Reseller]],[1]Sheet1!$A:$B,2,0),0)</f>
        <v>1</v>
      </c>
    </row>
    <row r="916" spans="1:15" x14ac:dyDescent="0.25">
      <c r="A916" s="13" t="s">
        <v>9624</v>
      </c>
      <c r="B916" s="14" t="s">
        <v>9625</v>
      </c>
      <c r="C916" s="15" t="s">
        <v>9626</v>
      </c>
      <c r="D916" s="15" t="s">
        <v>9627</v>
      </c>
      <c r="E916" s="16">
        <v>43470.732638888891</v>
      </c>
      <c r="F916" s="7" t="s">
        <v>8268</v>
      </c>
      <c r="G916" s="13" t="s">
        <v>363</v>
      </c>
      <c r="H916" s="15" t="str">
        <f>UPPER(Tb_Reseller[[#This Row],[Agen id]]&amp;"-"&amp;VLOOKUP(Tb_Reseller[[#This Row],[Agen id]],A:B,2,0)&amp;"("&amp;Tb_Reseller[[#This Row],[Short]]&amp;")")</f>
        <v>AR01359-BRAVO PULSA(D1)</v>
      </c>
      <c r="I916" s="15" t="str">
        <f>VLOOKUP(Tb_Reseller[[#This Row],[Agen id]],Mapping_Agen!A:D,4,0)</f>
        <v>Limit</v>
      </c>
      <c r="J916" s="7" t="str">
        <f>VLOOKUP(Tb_Reseller[[#This Row],[Agen id]],Mapping_Agen!A:C,3,0)</f>
        <v>ICON</v>
      </c>
      <c r="K916" s="17" t="str">
        <f>TRIM(LEFT(Tb_Reseller[[#This Row],[Group]],2))</f>
        <v>D1</v>
      </c>
      <c r="L916" s="17" t="str">
        <f>VLOOKUP(Tb_Reseller[[#This Row],[Agen id]],Mapping_Agen!A:E,5,0)</f>
        <v>NON SCO</v>
      </c>
      <c r="M916" s="64">
        <v>1.7741935483870954</v>
      </c>
      <c r="N916" s="65">
        <v>2.3000000000000016</v>
      </c>
      <c r="O916" s="65">
        <f>IFERROR(VLOOKUP(Tb_Reseller[[#This Row],[Kode Reseller]],[1]Sheet1!$A:$B,2,0),0)</f>
        <v>3</v>
      </c>
    </row>
    <row r="917" spans="1:15" x14ac:dyDescent="0.25">
      <c r="A917" s="13" t="s">
        <v>2359</v>
      </c>
      <c r="B917" s="14" t="s">
        <v>9628</v>
      </c>
      <c r="C917" s="15" t="s">
        <v>8213</v>
      </c>
      <c r="D917" s="15" t="s">
        <v>8231</v>
      </c>
      <c r="E917" s="16">
        <v>43472.67291666667</v>
      </c>
      <c r="F917" s="7" t="s">
        <v>8204</v>
      </c>
      <c r="G917" s="13" t="s">
        <v>2359</v>
      </c>
      <c r="H917" s="15" t="str">
        <f>UPPER(Tb_Reseller[[#This Row],[Agen id]]&amp;"-"&amp;VLOOKUP(Tb_Reseller[[#This Row],[Agen id]],A:B,2,0)&amp;"("&amp;Tb_Reseller[[#This Row],[Short]]&amp;")")</f>
        <v>AR14493-CENTRAL PHONE CELL(P)</v>
      </c>
      <c r="I917" s="15" t="str">
        <f>VLOOKUP(Tb_Reseller[[#This Row],[Agen id]],Mapping_Agen!A:D,4,0)</f>
        <v>Prima</v>
      </c>
      <c r="J917" s="7" t="str">
        <f>VLOOKUP(Tb_Reseller[[#This Row],[Agen id]],Mapping_Agen!A:C,3,0)</f>
        <v>ICON</v>
      </c>
      <c r="K917" s="17" t="str">
        <f>TRIM(LEFT(Tb_Reseller[[#This Row],[Group]],2))</f>
        <v>P</v>
      </c>
      <c r="L917" s="17" t="str">
        <f>VLOOKUP(Tb_Reseller[[#This Row],[Agen id]],Mapping_Agen!A:E,5,0)</f>
        <v>NON SCO</v>
      </c>
      <c r="M917" s="64">
        <v>0.83870967741935432</v>
      </c>
      <c r="N917" s="65">
        <v>0.99999999999999989</v>
      </c>
      <c r="O917" s="65">
        <f>IFERROR(VLOOKUP(Tb_Reseller[[#This Row],[Kode Reseller]],[1]Sheet1!$A:$B,2,0),0)</f>
        <v>0.75</v>
      </c>
    </row>
    <row r="918" spans="1:15" x14ac:dyDescent="0.25">
      <c r="A918" s="13" t="s">
        <v>9629</v>
      </c>
      <c r="B918" s="14" t="s">
        <v>9630</v>
      </c>
      <c r="C918" s="15" t="s">
        <v>8213</v>
      </c>
      <c r="D918" s="15" t="s">
        <v>8829</v>
      </c>
      <c r="E918" s="16">
        <v>43475.675694444442</v>
      </c>
      <c r="F918" s="7" t="s">
        <v>8268</v>
      </c>
      <c r="G918" s="13" t="s">
        <v>886</v>
      </c>
      <c r="H918" s="15" t="str">
        <f>UPPER(Tb_Reseller[[#This Row],[Agen id]]&amp;"-"&amp;VLOOKUP(Tb_Reseller[[#This Row],[Agen id]],A:B,2,0)&amp;"("&amp;Tb_Reseller[[#This Row],[Short]]&amp;")")</f>
        <v>AR08869-BAROKAH CELL 2(P)</v>
      </c>
      <c r="I918" s="15" t="str">
        <f>VLOOKUP(Tb_Reseller[[#This Row],[Agen id]],Mapping_Agen!A:D,4,0)</f>
        <v>Prima</v>
      </c>
      <c r="J918" s="7" t="str">
        <f>VLOOKUP(Tb_Reseller[[#This Row],[Agen id]],Mapping_Agen!A:C,3,0)</f>
        <v>BSD</v>
      </c>
      <c r="K918" s="17" t="str">
        <f>TRIM(LEFT(Tb_Reseller[[#This Row],[Group]],2))</f>
        <v>P</v>
      </c>
      <c r="L918" s="17" t="str">
        <f>VLOOKUP(Tb_Reseller[[#This Row],[Agen id]],Mapping_Agen!A:E,5,0)</f>
        <v>NON SCO</v>
      </c>
      <c r="M918" s="64">
        <v>0.51612903225806428</v>
      </c>
      <c r="N918" s="65">
        <v>0.43333333333333329</v>
      </c>
      <c r="O918" s="65">
        <f>IFERROR(VLOOKUP(Tb_Reseller[[#This Row],[Kode Reseller]],[1]Sheet1!$A:$B,2,0),0)</f>
        <v>0.5</v>
      </c>
    </row>
    <row r="919" spans="1:15" x14ac:dyDescent="0.25">
      <c r="A919" s="13" t="s">
        <v>1207</v>
      </c>
      <c r="B919" s="14" t="s">
        <v>9631</v>
      </c>
      <c r="C919" s="15" t="s">
        <v>8213</v>
      </c>
      <c r="D919" s="15" t="s">
        <v>8369</v>
      </c>
      <c r="E919" s="16">
        <v>43477.539583333331</v>
      </c>
      <c r="F919" s="7" t="s">
        <v>8204</v>
      </c>
      <c r="G919" s="13" t="s">
        <v>1207</v>
      </c>
      <c r="H919" s="15" t="str">
        <f>UPPER(Tb_Reseller[[#This Row],[Agen id]]&amp;"-"&amp;VLOOKUP(Tb_Reseller[[#This Row],[Agen id]],A:B,2,0)&amp;"("&amp;Tb_Reseller[[#This Row],[Short]]&amp;")")</f>
        <v>AR14543-HENDRAPERDANA CELL(P)</v>
      </c>
      <c r="I919" s="15" t="str">
        <f>VLOOKUP(Tb_Reseller[[#This Row],[Agen id]],Mapping_Agen!A:D,4,0)</f>
        <v>Prima</v>
      </c>
      <c r="J919" s="7" t="str">
        <f>VLOOKUP(Tb_Reseller[[#This Row],[Agen id]],Mapping_Agen!A:C,3,0)</f>
        <v>PRG</v>
      </c>
      <c r="K919" s="17" t="str">
        <f>TRIM(LEFT(Tb_Reseller[[#This Row],[Group]],2))</f>
        <v>P</v>
      </c>
      <c r="L919" s="17" t="str">
        <f>VLOOKUP(Tb_Reseller[[#This Row],[Agen id]],Mapping_Agen!A:E,5,0)</f>
        <v>NON SCO</v>
      </c>
      <c r="M919" s="64">
        <v>0</v>
      </c>
      <c r="N919" s="65">
        <v>0</v>
      </c>
      <c r="O919" s="65">
        <f>IFERROR(VLOOKUP(Tb_Reseller[[#This Row],[Kode Reseller]],[1]Sheet1!$A:$B,2,0),0)</f>
        <v>0</v>
      </c>
    </row>
    <row r="920" spans="1:15" x14ac:dyDescent="0.25">
      <c r="A920" s="13" t="s">
        <v>9632</v>
      </c>
      <c r="B920" s="14" t="s">
        <v>9633</v>
      </c>
      <c r="C920" s="15" t="s">
        <v>8213</v>
      </c>
      <c r="D920" s="15" t="s">
        <v>9634</v>
      </c>
      <c r="E920" s="16">
        <v>43477.875694444447</v>
      </c>
      <c r="F920" s="7" t="s">
        <v>8268</v>
      </c>
      <c r="G920" s="13" t="s">
        <v>432</v>
      </c>
      <c r="H920" s="15" t="str">
        <f>UPPER(Tb_Reseller[[#This Row],[Agen id]]&amp;"-"&amp;VLOOKUP(Tb_Reseller[[#This Row],[Agen id]],A:B,2,0)&amp;"("&amp;Tb_Reseller[[#This Row],[Short]]&amp;")")</f>
        <v>AR01800-FARID CELL(P)</v>
      </c>
      <c r="I920" s="15" t="str">
        <f>VLOOKUP(Tb_Reseller[[#This Row],[Agen id]],Mapping_Agen!A:D,4,0)</f>
        <v>Prima</v>
      </c>
      <c r="J920" s="7" t="str">
        <f>VLOOKUP(Tb_Reseller[[#This Row],[Agen id]],Mapping_Agen!A:C,3,0)</f>
        <v>BSD</v>
      </c>
      <c r="K920" s="17" t="str">
        <f>TRIM(LEFT(Tb_Reseller[[#This Row],[Group]],2))</f>
        <v>P</v>
      </c>
      <c r="L920" s="17" t="str">
        <f>VLOOKUP(Tb_Reseller[[#This Row],[Agen id]],Mapping_Agen!A:E,5,0)</f>
        <v>NON SCO</v>
      </c>
      <c r="M920" s="64">
        <v>6.4516129032258063E-2</v>
      </c>
      <c r="N920" s="65">
        <v>6.6666666666666666E-2</v>
      </c>
      <c r="O920" s="65">
        <f>IFERROR(VLOOKUP(Tb_Reseller[[#This Row],[Kode Reseller]],[1]Sheet1!$A:$B,2,0),0)</f>
        <v>0</v>
      </c>
    </row>
    <row r="921" spans="1:15" x14ac:dyDescent="0.25">
      <c r="A921" s="13" t="s">
        <v>9635</v>
      </c>
      <c r="B921" s="14" t="s">
        <v>9112</v>
      </c>
      <c r="C921" s="15" t="s">
        <v>8544</v>
      </c>
      <c r="D921" s="15" t="s">
        <v>9636</v>
      </c>
      <c r="E921" s="16">
        <v>43477.875694444447</v>
      </c>
      <c r="F921" s="7" t="s">
        <v>8268</v>
      </c>
      <c r="G921" s="13" t="s">
        <v>1355</v>
      </c>
      <c r="H921" s="15" t="str">
        <f>UPPER(Tb_Reseller[[#This Row],[Agen id]]&amp;"-"&amp;VLOOKUP(Tb_Reseller[[#This Row],[Agen id]],A:B,2,0)&amp;"("&amp;Tb_Reseller[[#This Row],[Short]]&amp;")")</f>
        <v>AR14475-ANNISA CELL(M2)</v>
      </c>
      <c r="I921" s="15" t="str">
        <f>VLOOKUP(Tb_Reseller[[#This Row],[Agen id]],Mapping_Agen!A:D,4,0)</f>
        <v>No Limit</v>
      </c>
      <c r="J921" s="7" t="str">
        <f>VLOOKUP(Tb_Reseller[[#This Row],[Agen id]],Mapping_Agen!A:C,3,0)</f>
        <v>ICON</v>
      </c>
      <c r="K921" s="17" t="str">
        <f>TRIM(LEFT(Tb_Reseller[[#This Row],[Group]],2))</f>
        <v>M2</v>
      </c>
      <c r="L921" s="17" t="str">
        <f>VLOOKUP(Tb_Reseller[[#This Row],[Agen id]],Mapping_Agen!A:E,5,0)</f>
        <v>NON SCO</v>
      </c>
      <c r="M921" s="64">
        <v>0</v>
      </c>
      <c r="N921" s="65">
        <v>0</v>
      </c>
      <c r="O921" s="65">
        <f>IFERROR(VLOOKUP(Tb_Reseller[[#This Row],[Kode Reseller]],[1]Sheet1!$A:$B,2,0),0)</f>
        <v>0</v>
      </c>
    </row>
    <row r="922" spans="1:15" x14ac:dyDescent="0.25">
      <c r="A922" s="13" t="s">
        <v>9637</v>
      </c>
      <c r="B922" s="14" t="s">
        <v>9638</v>
      </c>
      <c r="C922" s="15" t="s">
        <v>8213</v>
      </c>
      <c r="D922" s="15" t="s">
        <v>9634</v>
      </c>
      <c r="E922" s="16">
        <v>43477.897222222222</v>
      </c>
      <c r="F922" s="7" t="s">
        <v>8268</v>
      </c>
      <c r="G922" s="13" t="s">
        <v>432</v>
      </c>
      <c r="H922" s="15" t="str">
        <f>UPPER(Tb_Reseller[[#This Row],[Agen id]]&amp;"-"&amp;VLOOKUP(Tb_Reseller[[#This Row],[Agen id]],A:B,2,0)&amp;"("&amp;Tb_Reseller[[#This Row],[Short]]&amp;")")</f>
        <v>AR01800-FARID CELL(P)</v>
      </c>
      <c r="I922" s="15" t="str">
        <f>VLOOKUP(Tb_Reseller[[#This Row],[Agen id]],Mapping_Agen!A:D,4,0)</f>
        <v>Prima</v>
      </c>
      <c r="J922" s="7" t="str">
        <f>VLOOKUP(Tb_Reseller[[#This Row],[Agen id]],Mapping_Agen!A:C,3,0)</f>
        <v>BSD</v>
      </c>
      <c r="K922" s="17" t="str">
        <f>TRIM(LEFT(Tb_Reseller[[#This Row],[Group]],2))</f>
        <v>P</v>
      </c>
      <c r="L922" s="17" t="str">
        <f>VLOOKUP(Tb_Reseller[[#This Row],[Agen id]],Mapping_Agen!A:E,5,0)</f>
        <v>NON SCO</v>
      </c>
      <c r="M922" s="64">
        <v>0.16129032258064516</v>
      </c>
      <c r="N922" s="65">
        <v>0.16666666666666666</v>
      </c>
      <c r="O922" s="65">
        <f>IFERROR(VLOOKUP(Tb_Reseller[[#This Row],[Kode Reseller]],[1]Sheet1!$A:$B,2,0),0)</f>
        <v>0</v>
      </c>
    </row>
    <row r="923" spans="1:15" x14ac:dyDescent="0.25">
      <c r="A923" s="13" t="s">
        <v>9639</v>
      </c>
      <c r="B923" s="14" t="s">
        <v>9640</v>
      </c>
      <c r="C923" s="15" t="s">
        <v>8544</v>
      </c>
      <c r="D923" s="15" t="s">
        <v>9636</v>
      </c>
      <c r="E923" s="16">
        <v>43478.445833333331</v>
      </c>
      <c r="F923" s="7" t="s">
        <v>8268</v>
      </c>
      <c r="G923" s="13" t="s">
        <v>1355</v>
      </c>
      <c r="H923" s="15" t="str">
        <f>UPPER(Tb_Reseller[[#This Row],[Agen id]]&amp;"-"&amp;VLOOKUP(Tb_Reseller[[#This Row],[Agen id]],A:B,2,0)&amp;"("&amp;Tb_Reseller[[#This Row],[Short]]&amp;")")</f>
        <v>AR14475-ANNISA CELL(M2)</v>
      </c>
      <c r="I923" s="15" t="str">
        <f>VLOOKUP(Tb_Reseller[[#This Row],[Agen id]],Mapping_Agen!A:D,4,0)</f>
        <v>No Limit</v>
      </c>
      <c r="J923" s="7" t="str">
        <f>VLOOKUP(Tb_Reseller[[#This Row],[Agen id]],Mapping_Agen!A:C,3,0)</f>
        <v>ICON</v>
      </c>
      <c r="K923" s="17" t="str">
        <f>TRIM(LEFT(Tb_Reseller[[#This Row],[Group]],2))</f>
        <v>M2</v>
      </c>
      <c r="L923" s="17" t="str">
        <f>VLOOKUP(Tb_Reseller[[#This Row],[Agen id]],Mapping_Agen!A:E,5,0)</f>
        <v>NON SCO</v>
      </c>
      <c r="M923" s="64">
        <v>0</v>
      </c>
      <c r="N923" s="65">
        <v>0</v>
      </c>
      <c r="O923" s="65">
        <f>IFERROR(VLOOKUP(Tb_Reseller[[#This Row],[Kode Reseller]],[1]Sheet1!$A:$B,2,0),0)</f>
        <v>0</v>
      </c>
    </row>
    <row r="924" spans="1:15" x14ac:dyDescent="0.25">
      <c r="A924" s="13" t="s">
        <v>732</v>
      </c>
      <c r="B924" s="14" t="s">
        <v>9641</v>
      </c>
      <c r="C924" s="15" t="s">
        <v>8222</v>
      </c>
      <c r="D924" s="15" t="s">
        <v>8231</v>
      </c>
      <c r="E924" s="16">
        <v>43479.672222222223</v>
      </c>
      <c r="F924" s="7" t="s">
        <v>8204</v>
      </c>
      <c r="G924" s="13" t="s">
        <v>732</v>
      </c>
      <c r="H924" s="15" t="str">
        <f>UPPER(Tb_Reseller[[#This Row],[Agen id]]&amp;"-"&amp;VLOOKUP(Tb_Reseller[[#This Row],[Agen id]],A:B,2,0)&amp;"("&amp;Tb_Reseller[[#This Row],[Short]]&amp;")")</f>
        <v>AR14573-STARCELL(MV)</v>
      </c>
      <c r="I924" s="15" t="str">
        <f>VLOOKUP(Tb_Reseller[[#This Row],[Agen id]],Mapping_Agen!A:D,4,0)</f>
        <v>Limit</v>
      </c>
      <c r="J924" s="7" t="str">
        <f>VLOOKUP(Tb_Reseller[[#This Row],[Agen id]],Mapping_Agen!A:C,3,0)</f>
        <v>ICON</v>
      </c>
      <c r="K924" s="17" t="str">
        <f>TRIM(LEFT(Tb_Reseller[[#This Row],[Group]],2))</f>
        <v>MV</v>
      </c>
      <c r="L924" s="17" t="str">
        <f>VLOOKUP(Tb_Reseller[[#This Row],[Agen id]],Mapping_Agen!A:E,5,0)</f>
        <v>Abdul Harris</v>
      </c>
      <c r="M924" s="64">
        <v>2.1935483870967727</v>
      </c>
      <c r="N924" s="65">
        <v>2.366666666666668</v>
      </c>
      <c r="O924" s="65">
        <f>IFERROR(VLOOKUP(Tb_Reseller[[#This Row],[Kode Reseller]],[1]Sheet1!$A:$B,2,0),0)</f>
        <v>3.75</v>
      </c>
    </row>
    <row r="925" spans="1:15" x14ac:dyDescent="0.25">
      <c r="A925" s="13" t="s">
        <v>9642</v>
      </c>
      <c r="B925" s="14" t="s">
        <v>9643</v>
      </c>
      <c r="C925" s="15" t="s">
        <v>8544</v>
      </c>
      <c r="D925" s="15" t="s">
        <v>9636</v>
      </c>
      <c r="E925" s="16">
        <v>43480.496527777781</v>
      </c>
      <c r="F925" s="7" t="s">
        <v>8268</v>
      </c>
      <c r="G925" s="13" t="s">
        <v>1355</v>
      </c>
      <c r="H925" s="15" t="str">
        <f>UPPER(Tb_Reseller[[#This Row],[Agen id]]&amp;"-"&amp;VLOOKUP(Tb_Reseller[[#This Row],[Agen id]],A:B,2,0)&amp;"("&amp;Tb_Reseller[[#This Row],[Short]]&amp;")")</f>
        <v>AR14475-ANNISA CELL(M2)</v>
      </c>
      <c r="I925" s="15" t="str">
        <f>VLOOKUP(Tb_Reseller[[#This Row],[Agen id]],Mapping_Agen!A:D,4,0)</f>
        <v>No Limit</v>
      </c>
      <c r="J925" s="7" t="str">
        <f>VLOOKUP(Tb_Reseller[[#This Row],[Agen id]],Mapping_Agen!A:C,3,0)</f>
        <v>ICON</v>
      </c>
      <c r="K925" s="17" t="str">
        <f>TRIM(LEFT(Tb_Reseller[[#This Row],[Group]],2))</f>
        <v>M2</v>
      </c>
      <c r="L925" s="17" t="str">
        <f>VLOOKUP(Tb_Reseller[[#This Row],[Agen id]],Mapping_Agen!A:E,5,0)</f>
        <v>NON SCO</v>
      </c>
      <c r="M925" s="64">
        <v>0</v>
      </c>
      <c r="N925" s="65">
        <v>0</v>
      </c>
      <c r="O925" s="65">
        <f>IFERROR(VLOOKUP(Tb_Reseller[[#This Row],[Kode Reseller]],[1]Sheet1!$A:$B,2,0),0)</f>
        <v>0</v>
      </c>
    </row>
    <row r="926" spans="1:15" x14ac:dyDescent="0.25">
      <c r="A926" s="13" t="s">
        <v>1364</v>
      </c>
      <c r="B926" s="14" t="s">
        <v>9644</v>
      </c>
      <c r="C926" s="15" t="s">
        <v>8208</v>
      </c>
      <c r="D926" s="15" t="s">
        <v>8203</v>
      </c>
      <c r="E926" s="16">
        <v>43480.820138888892</v>
      </c>
      <c r="F926" s="7" t="s">
        <v>8204</v>
      </c>
      <c r="G926" s="13" t="s">
        <v>1364</v>
      </c>
      <c r="H926" s="15" t="str">
        <f>UPPER(Tb_Reseller[[#This Row],[Agen id]]&amp;"-"&amp;VLOOKUP(Tb_Reseller[[#This Row],[Agen id]],A:B,2,0)&amp;"("&amp;Tb_Reseller[[#This Row],[Short]]&amp;")")</f>
        <v>AR14587-LAUDIA AMELIA CELL(R)</v>
      </c>
      <c r="I926" s="15" t="str">
        <f>VLOOKUP(Tb_Reseller[[#This Row],[Agen id]],Mapping_Agen!A:D,4,0)</f>
        <v>No Limit</v>
      </c>
      <c r="J926" s="7" t="str">
        <f>VLOOKUP(Tb_Reseller[[#This Row],[Agen id]],Mapping_Agen!A:C,3,0)</f>
        <v>BSD</v>
      </c>
      <c r="K926" s="17" t="str">
        <f>TRIM(LEFT(Tb_Reseller[[#This Row],[Group]],2))</f>
        <v>R</v>
      </c>
      <c r="L926" s="17" t="str">
        <f>VLOOKUP(Tb_Reseller[[#This Row],[Agen id]],Mapping_Agen!A:E,5,0)</f>
        <v>NON SCO</v>
      </c>
      <c r="M926" s="64">
        <v>0</v>
      </c>
      <c r="N926" s="65">
        <v>0</v>
      </c>
      <c r="O926" s="65">
        <f>IFERROR(VLOOKUP(Tb_Reseller[[#This Row],[Kode Reseller]],[1]Sheet1!$A:$B,2,0),0)</f>
        <v>0</v>
      </c>
    </row>
    <row r="927" spans="1:15" x14ac:dyDescent="0.25">
      <c r="A927" s="13" t="s">
        <v>9645</v>
      </c>
      <c r="B927" s="14" t="s">
        <v>9646</v>
      </c>
      <c r="C927" s="15" t="s">
        <v>8213</v>
      </c>
      <c r="D927" s="15" t="s">
        <v>9575</v>
      </c>
      <c r="E927" s="16">
        <v>43487.447916666657</v>
      </c>
      <c r="F927" s="7" t="s">
        <v>8268</v>
      </c>
      <c r="G927" s="13" t="s">
        <v>684</v>
      </c>
      <c r="H927" s="15" t="str">
        <f>UPPER(Tb_Reseller[[#This Row],[Agen id]]&amp;"-"&amp;VLOOKUP(Tb_Reseller[[#This Row],[Agen id]],A:B,2,0)&amp;"("&amp;Tb_Reseller[[#This Row],[Short]]&amp;")")</f>
        <v>AR05458-DEWI FATHIR CELL(P)</v>
      </c>
      <c r="I927" s="15" t="str">
        <f>VLOOKUP(Tb_Reseller[[#This Row],[Agen id]],Mapping_Agen!A:D,4,0)</f>
        <v>Prima</v>
      </c>
      <c r="J927" s="7" t="str">
        <f>VLOOKUP(Tb_Reseller[[#This Row],[Agen id]],Mapping_Agen!A:C,3,0)</f>
        <v>PP</v>
      </c>
      <c r="K927" s="17" t="str">
        <f>TRIM(LEFT(Tb_Reseller[[#This Row],[Group]],2))</f>
        <v>P</v>
      </c>
      <c r="L927" s="17" t="str">
        <f>VLOOKUP(Tb_Reseller[[#This Row],[Agen id]],Mapping_Agen!A:E,5,0)</f>
        <v>Febri Kurniawan</v>
      </c>
      <c r="M927" s="64">
        <v>0</v>
      </c>
      <c r="N927" s="65">
        <v>0</v>
      </c>
      <c r="O927" s="65">
        <f>IFERROR(VLOOKUP(Tb_Reseller[[#This Row],[Kode Reseller]],[1]Sheet1!$A:$B,2,0),0)</f>
        <v>0</v>
      </c>
    </row>
    <row r="928" spans="1:15" x14ac:dyDescent="0.25">
      <c r="A928" s="13" t="s">
        <v>4539</v>
      </c>
      <c r="B928" s="14" t="s">
        <v>9647</v>
      </c>
      <c r="C928" s="15" t="s">
        <v>8213</v>
      </c>
      <c r="D928" s="15" t="s">
        <v>8231</v>
      </c>
      <c r="E928" s="16">
        <v>43488.510416666657</v>
      </c>
      <c r="F928" s="7" t="s">
        <v>8204</v>
      </c>
      <c r="G928" s="13" t="s">
        <v>4539</v>
      </c>
      <c r="H928" s="15" t="str">
        <f>UPPER(Tb_Reseller[[#This Row],[Agen id]]&amp;"-"&amp;VLOOKUP(Tb_Reseller[[#This Row],[Agen id]],A:B,2,0)&amp;"("&amp;Tb_Reseller[[#This Row],[Short]]&amp;")")</f>
        <v>AR14644-MELGA CELL 2(P)</v>
      </c>
      <c r="I928" s="15" t="str">
        <f>VLOOKUP(Tb_Reseller[[#This Row],[Agen id]],Mapping_Agen!A:D,4,0)</f>
        <v>Prima</v>
      </c>
      <c r="J928" s="7" t="str">
        <f>VLOOKUP(Tb_Reseller[[#This Row],[Agen id]],Mapping_Agen!A:C,3,0)</f>
        <v>ICON</v>
      </c>
      <c r="K928" s="17" t="str">
        <f>TRIM(LEFT(Tb_Reseller[[#This Row],[Group]],2))</f>
        <v>P</v>
      </c>
      <c r="L928" s="17" t="str">
        <f>VLOOKUP(Tb_Reseller[[#This Row],[Agen id]],Mapping_Agen!A:E,5,0)</f>
        <v>NON SCO</v>
      </c>
      <c r="M928" s="64">
        <v>0.19354838709677419</v>
      </c>
      <c r="N928" s="65">
        <v>3.3333333333333333E-2</v>
      </c>
      <c r="O928" s="65">
        <f>IFERROR(VLOOKUP(Tb_Reseller[[#This Row],[Kode Reseller]],[1]Sheet1!$A:$B,2,0),0)</f>
        <v>0</v>
      </c>
    </row>
    <row r="929" spans="1:15" x14ac:dyDescent="0.25">
      <c r="A929" s="13" t="s">
        <v>9648</v>
      </c>
      <c r="B929" s="14" t="s">
        <v>9649</v>
      </c>
      <c r="C929" s="15" t="s">
        <v>8213</v>
      </c>
      <c r="D929" s="15" t="s">
        <v>9443</v>
      </c>
      <c r="E929" s="16">
        <v>43488.935416666667</v>
      </c>
      <c r="F929" s="7" t="s">
        <v>8268</v>
      </c>
      <c r="G929" s="13" t="s">
        <v>1082</v>
      </c>
      <c r="H929" s="15" t="str">
        <f>UPPER(Tb_Reseller[[#This Row],[Agen id]]&amp;"-"&amp;VLOOKUP(Tb_Reseller[[#This Row],[Agen id]],A:B,2,0)&amp;"("&amp;Tb_Reseller[[#This Row],[Short]]&amp;")")</f>
        <v>AR11185-NUAWA CELL(P)</v>
      </c>
      <c r="I929" s="15" t="str">
        <f>VLOOKUP(Tb_Reseller[[#This Row],[Agen id]],Mapping_Agen!A:D,4,0)</f>
        <v>Prima</v>
      </c>
      <c r="J929" s="7" t="str">
        <f>VLOOKUP(Tb_Reseller[[#This Row],[Agen id]],Mapping_Agen!A:C,3,0)</f>
        <v>ICON</v>
      </c>
      <c r="K929" s="17" t="str">
        <f>TRIM(LEFT(Tb_Reseller[[#This Row],[Group]],2))</f>
        <v>P</v>
      </c>
      <c r="L929" s="17" t="str">
        <f>VLOOKUP(Tb_Reseller[[#This Row],[Agen id]],Mapping_Agen!A:E,5,0)</f>
        <v>Abdul Harris</v>
      </c>
      <c r="M929" s="64">
        <v>0</v>
      </c>
      <c r="N929" s="65">
        <v>0</v>
      </c>
      <c r="O929" s="65">
        <f>IFERROR(VLOOKUP(Tb_Reseller[[#This Row],[Kode Reseller]],[1]Sheet1!$A:$B,2,0),0)</f>
        <v>0</v>
      </c>
    </row>
    <row r="930" spans="1:15" x14ac:dyDescent="0.25">
      <c r="A930" s="13" t="s">
        <v>9650</v>
      </c>
      <c r="B930" s="14" t="s">
        <v>9651</v>
      </c>
      <c r="C930" s="15" t="s">
        <v>8213</v>
      </c>
      <c r="D930" s="15" t="s">
        <v>8829</v>
      </c>
      <c r="E930" s="16">
        <v>43491.55972222222</v>
      </c>
      <c r="F930" s="7" t="s">
        <v>8268</v>
      </c>
      <c r="G930" s="13" t="s">
        <v>886</v>
      </c>
      <c r="H930" s="15" t="str">
        <f>UPPER(Tb_Reseller[[#This Row],[Agen id]]&amp;"-"&amp;VLOOKUP(Tb_Reseller[[#This Row],[Agen id]],A:B,2,0)&amp;"("&amp;Tb_Reseller[[#This Row],[Short]]&amp;")")</f>
        <v>AR08869-BAROKAH CELL 2(P)</v>
      </c>
      <c r="I930" s="15" t="str">
        <f>VLOOKUP(Tb_Reseller[[#This Row],[Agen id]],Mapping_Agen!A:D,4,0)</f>
        <v>Prima</v>
      </c>
      <c r="J930" s="7" t="str">
        <f>VLOOKUP(Tb_Reseller[[#This Row],[Agen id]],Mapping_Agen!A:C,3,0)</f>
        <v>BSD</v>
      </c>
      <c r="K930" s="17" t="str">
        <f>TRIM(LEFT(Tb_Reseller[[#This Row],[Group]],2))</f>
        <v>P</v>
      </c>
      <c r="L930" s="17" t="str">
        <f>VLOOKUP(Tb_Reseller[[#This Row],[Agen id]],Mapping_Agen!A:E,5,0)</f>
        <v>NON SCO</v>
      </c>
      <c r="M930" s="64">
        <v>2.0645161290322567</v>
      </c>
      <c r="N930" s="65">
        <v>2.3000000000000016</v>
      </c>
      <c r="O930" s="65">
        <f>IFERROR(VLOOKUP(Tb_Reseller[[#This Row],[Kode Reseller]],[1]Sheet1!$A:$B,2,0),0)</f>
        <v>1.5</v>
      </c>
    </row>
    <row r="931" spans="1:15" x14ac:dyDescent="0.25">
      <c r="A931" s="13" t="s">
        <v>9652</v>
      </c>
      <c r="B931" s="14" t="s">
        <v>9653</v>
      </c>
      <c r="C931" s="15" t="s">
        <v>8382</v>
      </c>
      <c r="D931" s="15" t="s">
        <v>8385</v>
      </c>
      <c r="E931" s="16">
        <v>43495.549305555563</v>
      </c>
      <c r="F931" s="7" t="s">
        <v>8268</v>
      </c>
      <c r="G931" s="13" t="s">
        <v>363</v>
      </c>
      <c r="H931" s="15" t="str">
        <f>UPPER(Tb_Reseller[[#This Row],[Agen id]]&amp;"-"&amp;VLOOKUP(Tb_Reseller[[#This Row],[Agen id]],A:B,2,0)&amp;"("&amp;Tb_Reseller[[#This Row],[Short]]&amp;")")</f>
        <v>AR01359-BRAVO PULSA(D2)</v>
      </c>
      <c r="I931" s="15" t="str">
        <f>VLOOKUP(Tb_Reseller[[#This Row],[Agen id]],Mapping_Agen!A:D,4,0)</f>
        <v>Limit</v>
      </c>
      <c r="J931" s="7" t="str">
        <f>VLOOKUP(Tb_Reseller[[#This Row],[Agen id]],Mapping_Agen!A:C,3,0)</f>
        <v>ICON</v>
      </c>
      <c r="K931" s="17" t="str">
        <f>TRIM(LEFT(Tb_Reseller[[#This Row],[Group]],2))</f>
        <v>D2</v>
      </c>
      <c r="L931" s="17" t="str">
        <f>VLOOKUP(Tb_Reseller[[#This Row],[Agen id]],Mapping_Agen!A:E,5,0)</f>
        <v>NON SCO</v>
      </c>
      <c r="M931" s="64">
        <v>0.29032258064516125</v>
      </c>
      <c r="N931" s="65">
        <v>0.3</v>
      </c>
      <c r="O931" s="65">
        <f>IFERROR(VLOOKUP(Tb_Reseller[[#This Row],[Kode Reseller]],[1]Sheet1!$A:$B,2,0),0)</f>
        <v>0</v>
      </c>
    </row>
    <row r="932" spans="1:15" x14ac:dyDescent="0.25">
      <c r="A932" s="13" t="s">
        <v>9654</v>
      </c>
      <c r="B932" s="14" t="s">
        <v>9655</v>
      </c>
      <c r="C932" s="15" t="s">
        <v>8213</v>
      </c>
      <c r="D932" s="15" t="s">
        <v>8829</v>
      </c>
      <c r="E932" s="16">
        <v>43495.703472222223</v>
      </c>
      <c r="F932" s="7" t="s">
        <v>8268</v>
      </c>
      <c r="G932" s="13" t="s">
        <v>886</v>
      </c>
      <c r="H932" s="15" t="str">
        <f>UPPER(Tb_Reseller[[#This Row],[Agen id]]&amp;"-"&amp;VLOOKUP(Tb_Reseller[[#This Row],[Agen id]],A:B,2,0)&amp;"("&amp;Tb_Reseller[[#This Row],[Short]]&amp;")")</f>
        <v>AR08869-BAROKAH CELL 2(P)</v>
      </c>
      <c r="I932" s="15" t="str">
        <f>VLOOKUP(Tb_Reseller[[#This Row],[Agen id]],Mapping_Agen!A:D,4,0)</f>
        <v>Prima</v>
      </c>
      <c r="J932" s="7" t="str">
        <f>VLOOKUP(Tb_Reseller[[#This Row],[Agen id]],Mapping_Agen!A:C,3,0)</f>
        <v>BSD</v>
      </c>
      <c r="K932" s="17" t="str">
        <f>TRIM(LEFT(Tb_Reseller[[#This Row],[Group]],2))</f>
        <v>P</v>
      </c>
      <c r="L932" s="17" t="str">
        <f>VLOOKUP(Tb_Reseller[[#This Row],[Agen id]],Mapping_Agen!A:E,5,0)</f>
        <v>NON SCO</v>
      </c>
      <c r="M932" s="64">
        <v>0</v>
      </c>
      <c r="N932" s="65">
        <v>0</v>
      </c>
      <c r="O932" s="65">
        <f>IFERROR(VLOOKUP(Tb_Reseller[[#This Row],[Kode Reseller]],[1]Sheet1!$A:$B,2,0),0)</f>
        <v>0</v>
      </c>
    </row>
    <row r="933" spans="1:15" x14ac:dyDescent="0.25">
      <c r="A933" s="13" t="s">
        <v>9656</v>
      </c>
      <c r="B933" s="14" t="s">
        <v>9657</v>
      </c>
      <c r="C933" s="15" t="s">
        <v>8325</v>
      </c>
      <c r="D933" s="15" t="s">
        <v>9080</v>
      </c>
      <c r="E933" s="16">
        <v>43496.350694444453</v>
      </c>
      <c r="F933" s="7" t="s">
        <v>8268</v>
      </c>
      <c r="G933" s="13" t="s">
        <v>832</v>
      </c>
      <c r="H933" s="15" t="str">
        <f>UPPER(Tb_Reseller[[#This Row],[Agen id]]&amp;"-"&amp;VLOOKUP(Tb_Reseller[[#This Row],[Agen id]],A:B,2,0)&amp;"("&amp;Tb_Reseller[[#This Row],[Short]]&amp;")")</f>
        <v>AR08300-HENDI CELL(MV)</v>
      </c>
      <c r="I933" s="15" t="str">
        <f>VLOOKUP(Tb_Reseller[[#This Row],[Agen id]],Mapping_Agen!A:D,4,0)</f>
        <v>Limit</v>
      </c>
      <c r="J933" s="7" t="str">
        <f>VLOOKUP(Tb_Reseller[[#This Row],[Agen id]],Mapping_Agen!A:C,3,0)</f>
        <v>BSD</v>
      </c>
      <c r="K933" s="17" t="str">
        <f>TRIM(LEFT(Tb_Reseller[[#This Row],[Group]],2))</f>
        <v>MV</v>
      </c>
      <c r="L933" s="17" t="str">
        <f>VLOOKUP(Tb_Reseller[[#This Row],[Agen id]],Mapping_Agen!A:E,5,0)</f>
        <v>Hupron</v>
      </c>
      <c r="M933" s="64">
        <v>0</v>
      </c>
      <c r="N933" s="65">
        <v>0</v>
      </c>
      <c r="O933" s="65">
        <f>IFERROR(VLOOKUP(Tb_Reseller[[#This Row],[Kode Reseller]],[1]Sheet1!$A:$B,2,0),0)</f>
        <v>0</v>
      </c>
    </row>
    <row r="934" spans="1:15" x14ac:dyDescent="0.25">
      <c r="A934" s="13" t="s">
        <v>9658</v>
      </c>
      <c r="B934" s="14" t="s">
        <v>9659</v>
      </c>
      <c r="C934" s="15" t="s">
        <v>8325</v>
      </c>
      <c r="D934" s="15" t="s">
        <v>9660</v>
      </c>
      <c r="E934" s="16">
        <v>43496.359722222223</v>
      </c>
      <c r="F934" s="7" t="s">
        <v>8268</v>
      </c>
      <c r="G934" s="13" t="s">
        <v>4903</v>
      </c>
      <c r="H934" s="15" t="str">
        <f>UPPER(Tb_Reseller[[#This Row],[Agen id]]&amp;"-"&amp;VLOOKUP(Tb_Reseller[[#This Row],[Agen id]],A:B,2,0)&amp;"("&amp;Tb_Reseller[[#This Row],[Short]]&amp;")")</f>
        <v>AR14474-GHINA CELL(MV)</v>
      </c>
      <c r="I934" s="15" t="str">
        <f>VLOOKUP(Tb_Reseller[[#This Row],[Agen id]],Mapping_Agen!A:D,4,0)</f>
        <v>No Limit</v>
      </c>
      <c r="J934" s="7" t="str">
        <f>VLOOKUP(Tb_Reseller[[#This Row],[Agen id]],Mapping_Agen!A:C,3,0)</f>
        <v>ICON</v>
      </c>
      <c r="K934" s="17" t="str">
        <f>TRIM(LEFT(Tb_Reseller[[#This Row],[Group]],2))</f>
        <v>MV</v>
      </c>
      <c r="L934" s="17" t="str">
        <f>VLOOKUP(Tb_Reseller[[#This Row],[Agen id]],Mapping_Agen!A:E,5,0)</f>
        <v>Abdul Harris</v>
      </c>
      <c r="M934" s="64">
        <v>0.87096774193548332</v>
      </c>
      <c r="N934" s="65">
        <v>1.0666666666666667</v>
      </c>
      <c r="O934" s="65">
        <f>IFERROR(VLOOKUP(Tb_Reseller[[#This Row],[Kode Reseller]],[1]Sheet1!$A:$B,2,0),0)</f>
        <v>1.25</v>
      </c>
    </row>
    <row r="935" spans="1:15" x14ac:dyDescent="0.25">
      <c r="A935" s="13" t="s">
        <v>9661</v>
      </c>
      <c r="B935" s="14" t="s">
        <v>9662</v>
      </c>
      <c r="C935" s="15" t="s">
        <v>8357</v>
      </c>
      <c r="D935" s="15" t="s">
        <v>8738</v>
      </c>
      <c r="E935" s="16">
        <v>43496.693749999999</v>
      </c>
      <c r="F935" s="7" t="s">
        <v>8268</v>
      </c>
      <c r="G935" s="13" t="s">
        <v>5709</v>
      </c>
      <c r="H935" s="15" t="str">
        <f>UPPER(Tb_Reseller[[#This Row],[Agen id]]&amp;"-"&amp;VLOOKUP(Tb_Reseller[[#This Row],[Agen id]],A:B,2,0)&amp;"("&amp;Tb_Reseller[[#This Row],[Short]]&amp;")")</f>
        <v>AR00876-FARHAN CELL(M3)</v>
      </c>
      <c r="I935" s="15" t="str">
        <f>VLOOKUP(Tb_Reseller[[#This Row],[Agen id]],Mapping_Agen!A:D,4,0)</f>
        <v>No Limit</v>
      </c>
      <c r="J935" s="7" t="str">
        <f>VLOOKUP(Tb_Reseller[[#This Row],[Agen id]],Mapping_Agen!A:C,3,0)</f>
        <v>ICON</v>
      </c>
      <c r="K935" s="17" t="str">
        <f>TRIM(LEFT(Tb_Reseller[[#This Row],[Group]],2))</f>
        <v>M3</v>
      </c>
      <c r="L935" s="17" t="str">
        <f>VLOOKUP(Tb_Reseller[[#This Row],[Agen id]],Mapping_Agen!A:E,5,0)</f>
        <v>NON SCO</v>
      </c>
      <c r="M935" s="64">
        <v>0</v>
      </c>
      <c r="N935" s="65">
        <v>0</v>
      </c>
      <c r="O935" s="65">
        <f>IFERROR(VLOOKUP(Tb_Reseller[[#This Row],[Kode Reseller]],[1]Sheet1!$A:$B,2,0),0)</f>
        <v>0</v>
      </c>
    </row>
    <row r="936" spans="1:15" x14ac:dyDescent="0.25">
      <c r="A936" s="13" t="s">
        <v>1368</v>
      </c>
      <c r="B936" s="14" t="s">
        <v>9663</v>
      </c>
      <c r="C936" s="15" t="s">
        <v>8213</v>
      </c>
      <c r="D936" s="15" t="s">
        <v>8248</v>
      </c>
      <c r="E936" s="16">
        <v>43497.65902777778</v>
      </c>
      <c r="F936" s="7" t="s">
        <v>8204</v>
      </c>
      <c r="G936" s="13" t="s">
        <v>1368</v>
      </c>
      <c r="H936" s="15" t="str">
        <f>UPPER(Tb_Reseller[[#This Row],[Agen id]]&amp;"-"&amp;VLOOKUP(Tb_Reseller[[#This Row],[Agen id]],A:B,2,0)&amp;"("&amp;Tb_Reseller[[#This Row],[Short]]&amp;")")</f>
        <v>AR14731-AZ CELL(P)</v>
      </c>
      <c r="I936" s="15" t="str">
        <f>VLOOKUP(Tb_Reseller[[#This Row],[Agen id]],Mapping_Agen!A:D,4,0)</f>
        <v>Prima</v>
      </c>
      <c r="J936" s="7" t="str">
        <f>VLOOKUP(Tb_Reseller[[#This Row],[Agen id]],Mapping_Agen!A:C,3,0)</f>
        <v>PP</v>
      </c>
      <c r="K936" s="17" t="str">
        <f>TRIM(LEFT(Tb_Reseller[[#This Row],[Group]],2))</f>
        <v>P</v>
      </c>
      <c r="L936" s="17" t="str">
        <f>VLOOKUP(Tb_Reseller[[#This Row],[Agen id]],Mapping_Agen!A:E,5,0)</f>
        <v>Mas Komarjaya</v>
      </c>
      <c r="M936" s="64">
        <v>16.419354838709872</v>
      </c>
      <c r="N936" s="65">
        <v>16.866666666666664</v>
      </c>
      <c r="O936" s="65">
        <f>IFERROR(VLOOKUP(Tb_Reseller[[#This Row],[Kode Reseller]],[1]Sheet1!$A:$B,2,0),0)</f>
        <v>16.75</v>
      </c>
    </row>
    <row r="937" spans="1:15" x14ac:dyDescent="0.25">
      <c r="A937" s="13" t="s">
        <v>9664</v>
      </c>
      <c r="B937" s="14" t="s">
        <v>9665</v>
      </c>
      <c r="C937" s="15" t="s">
        <v>8562</v>
      </c>
      <c r="D937" s="15" t="s">
        <v>8591</v>
      </c>
      <c r="E937" s="16">
        <v>43498.536111111112</v>
      </c>
      <c r="F937" s="7" t="s">
        <v>8268</v>
      </c>
      <c r="G937" s="13" t="s">
        <v>418</v>
      </c>
      <c r="H937" s="15" t="str">
        <f>UPPER(Tb_Reseller[[#This Row],[Agen id]]&amp;"-"&amp;VLOOKUP(Tb_Reseller[[#This Row],[Agen id]],A:B,2,0)&amp;"("&amp;Tb_Reseller[[#This Row],[Short]]&amp;")")</f>
        <v>AR01786-DAFA CELL(MV)</v>
      </c>
      <c r="I937" s="15" t="str">
        <f>VLOOKUP(Tb_Reseller[[#This Row],[Agen id]],Mapping_Agen!A:D,4,0)</f>
        <v>Limit</v>
      </c>
      <c r="J937" s="7" t="str">
        <f>VLOOKUP(Tb_Reseller[[#This Row],[Agen id]],Mapping_Agen!A:C,3,0)</f>
        <v>PP</v>
      </c>
      <c r="K937" s="17" t="str">
        <f>TRIM(LEFT(Tb_Reseller[[#This Row],[Group]],2))</f>
        <v>MV</v>
      </c>
      <c r="L937" s="17" t="str">
        <f>VLOOKUP(Tb_Reseller[[#This Row],[Agen id]],Mapping_Agen!A:E,5,0)</f>
        <v>Febri Kurniawan</v>
      </c>
      <c r="M937" s="64">
        <v>0</v>
      </c>
      <c r="N937" s="65">
        <v>0</v>
      </c>
      <c r="O937" s="65">
        <f>IFERROR(VLOOKUP(Tb_Reseller[[#This Row],[Kode Reseller]],[1]Sheet1!$A:$B,2,0),0)</f>
        <v>0</v>
      </c>
    </row>
    <row r="938" spans="1:15" x14ac:dyDescent="0.25">
      <c r="A938" s="13" t="s">
        <v>9666</v>
      </c>
      <c r="B938" s="14" t="s">
        <v>9667</v>
      </c>
      <c r="C938" s="15" t="s">
        <v>9668</v>
      </c>
      <c r="D938" s="15" t="s">
        <v>8848</v>
      </c>
      <c r="E938" s="16">
        <v>43498.6</v>
      </c>
      <c r="F938" s="7" t="s">
        <v>8268</v>
      </c>
      <c r="G938" s="13" t="s">
        <v>711</v>
      </c>
      <c r="H938" s="15" t="str">
        <f>UPPER(Tb_Reseller[[#This Row],[Agen id]]&amp;"-"&amp;VLOOKUP(Tb_Reseller[[#This Row],[Agen id]],A:B,2,0)&amp;"("&amp;Tb_Reseller[[#This Row],[Short]]&amp;")")</f>
        <v>AR06033-ILMI CELL(MV)</v>
      </c>
      <c r="I938" s="15" t="str">
        <f>VLOOKUP(Tb_Reseller[[#This Row],[Agen id]],Mapping_Agen!A:D,4,0)</f>
        <v>No Limit</v>
      </c>
      <c r="J938" s="7" t="str">
        <f>VLOOKUP(Tb_Reseller[[#This Row],[Agen id]],Mapping_Agen!A:C,3,0)</f>
        <v>ICON</v>
      </c>
      <c r="K938" s="17" t="str">
        <f>TRIM(LEFT(Tb_Reseller[[#This Row],[Group]],2))</f>
        <v>MV</v>
      </c>
      <c r="L938" s="17" t="str">
        <f>VLOOKUP(Tb_Reseller[[#This Row],[Agen id]],Mapping_Agen!A:E,5,0)</f>
        <v>NON SCO</v>
      </c>
      <c r="M938" s="64">
        <v>0</v>
      </c>
      <c r="N938" s="65">
        <v>0</v>
      </c>
      <c r="O938" s="65">
        <f>IFERROR(VLOOKUP(Tb_Reseller[[#This Row],[Kode Reseller]],[1]Sheet1!$A:$B,2,0),0)</f>
        <v>0</v>
      </c>
    </row>
    <row r="939" spans="1:15" x14ac:dyDescent="0.25">
      <c r="A939" s="13" t="s">
        <v>1371</v>
      </c>
      <c r="B939" s="14" t="s">
        <v>9669</v>
      </c>
      <c r="C939" s="15" t="s">
        <v>8213</v>
      </c>
      <c r="D939" s="15" t="s">
        <v>8203</v>
      </c>
      <c r="E939" s="16">
        <v>43498.881944444453</v>
      </c>
      <c r="F939" s="7" t="s">
        <v>8204</v>
      </c>
      <c r="G939" s="13" t="s">
        <v>1371</v>
      </c>
      <c r="H939" s="15" t="str">
        <f>UPPER(Tb_Reseller[[#This Row],[Agen id]]&amp;"-"&amp;VLOOKUP(Tb_Reseller[[#This Row],[Agen id]],A:B,2,0)&amp;"("&amp;Tb_Reseller[[#This Row],[Short]]&amp;")")</f>
        <v>AR14751-MAYACELL(P)</v>
      </c>
      <c r="I939" s="15" t="str">
        <f>VLOOKUP(Tb_Reseller[[#This Row],[Agen id]],Mapping_Agen!A:D,4,0)</f>
        <v>Prima</v>
      </c>
      <c r="J939" s="7" t="str">
        <f>VLOOKUP(Tb_Reseller[[#This Row],[Agen id]],Mapping_Agen!A:C,3,0)</f>
        <v>BSD</v>
      </c>
      <c r="K939" s="17" t="str">
        <f>TRIM(LEFT(Tb_Reseller[[#This Row],[Group]],2))</f>
        <v>P</v>
      </c>
      <c r="L939" s="17" t="str">
        <f>VLOOKUP(Tb_Reseller[[#This Row],[Agen id]],Mapping_Agen!A:E,5,0)</f>
        <v>NON SCO</v>
      </c>
      <c r="M939" s="64">
        <v>16.032258064516334</v>
      </c>
      <c r="N939" s="65">
        <v>13.333333333333297</v>
      </c>
      <c r="O939" s="65">
        <f>IFERROR(VLOOKUP(Tb_Reseller[[#This Row],[Kode Reseller]],[1]Sheet1!$A:$B,2,0),0)</f>
        <v>20.5</v>
      </c>
    </row>
    <row r="940" spans="1:15" x14ac:dyDescent="0.25">
      <c r="A940" s="13" t="s">
        <v>1376</v>
      </c>
      <c r="B940" s="14" t="s">
        <v>9670</v>
      </c>
      <c r="C940" s="15" t="s">
        <v>8213</v>
      </c>
      <c r="D940" s="15" t="s">
        <v>8231</v>
      </c>
      <c r="E940" s="16">
        <v>43500.614583333343</v>
      </c>
      <c r="F940" s="7" t="s">
        <v>8204</v>
      </c>
      <c r="G940" s="13" t="s">
        <v>1376</v>
      </c>
      <c r="H940" s="15" t="str">
        <f>UPPER(Tb_Reseller[[#This Row],[Agen id]]&amp;"-"&amp;VLOOKUP(Tb_Reseller[[#This Row],[Agen id]],A:B,2,0)&amp;"("&amp;Tb_Reseller[[#This Row],[Short]]&amp;")")</f>
        <v>AR14762-TOKO BUKU AMANDA(P)</v>
      </c>
      <c r="I940" s="15" t="str">
        <f>VLOOKUP(Tb_Reseller[[#This Row],[Agen id]],Mapping_Agen!A:D,4,0)</f>
        <v>Prima</v>
      </c>
      <c r="J940" s="7" t="str">
        <f>VLOOKUP(Tb_Reseller[[#This Row],[Agen id]],Mapping_Agen!A:C,3,0)</f>
        <v>ICON</v>
      </c>
      <c r="K940" s="17" t="str">
        <f>TRIM(LEFT(Tb_Reseller[[#This Row],[Group]],2))</f>
        <v>P</v>
      </c>
      <c r="L940" s="17" t="str">
        <f>VLOOKUP(Tb_Reseller[[#This Row],[Agen id]],Mapping_Agen!A:E,5,0)</f>
        <v>NON SCO</v>
      </c>
      <c r="M940" s="64">
        <v>8.1935483870967722</v>
      </c>
      <c r="N940" s="65">
        <v>7.9333333333333149</v>
      </c>
      <c r="O940" s="65">
        <f>IFERROR(VLOOKUP(Tb_Reseller[[#This Row],[Kode Reseller]],[1]Sheet1!$A:$B,2,0),0)</f>
        <v>8.5</v>
      </c>
    </row>
    <row r="941" spans="1:15" x14ac:dyDescent="0.25">
      <c r="A941" s="13" t="s">
        <v>9671</v>
      </c>
      <c r="B941" s="14" t="s">
        <v>8851</v>
      </c>
      <c r="C941" s="15" t="s">
        <v>8213</v>
      </c>
      <c r="D941" s="15" t="s">
        <v>8730</v>
      </c>
      <c r="E941" s="16">
        <v>43500.686805555553</v>
      </c>
      <c r="F941" s="7" t="s">
        <v>8268</v>
      </c>
      <c r="G941" s="13" t="s">
        <v>775</v>
      </c>
      <c r="H941" s="15" t="str">
        <f>UPPER(Tb_Reseller[[#This Row],[Agen id]]&amp;"-"&amp;VLOOKUP(Tb_Reseller[[#This Row],[Agen id]],A:B,2,0)&amp;"("&amp;Tb_Reseller[[#This Row],[Short]]&amp;")")</f>
        <v>AR01844-HERMAN CELL(P)</v>
      </c>
      <c r="I941" s="15" t="str">
        <f>VLOOKUP(Tb_Reseller[[#This Row],[Agen id]],Mapping_Agen!A:D,4,0)</f>
        <v>Prima</v>
      </c>
      <c r="J941" s="7" t="str">
        <f>VLOOKUP(Tb_Reseller[[#This Row],[Agen id]],Mapping_Agen!A:C,3,0)</f>
        <v>PP</v>
      </c>
      <c r="K941" s="17" t="str">
        <f>TRIM(LEFT(Tb_Reseller[[#This Row],[Group]],2))</f>
        <v>P</v>
      </c>
      <c r="L941" s="17" t="str">
        <f>VLOOKUP(Tb_Reseller[[#This Row],[Agen id]],Mapping_Agen!A:E,5,0)</f>
        <v>NON SCO</v>
      </c>
      <c r="M941" s="64">
        <v>0</v>
      </c>
      <c r="N941" s="65">
        <v>0</v>
      </c>
      <c r="O941" s="65">
        <f>IFERROR(VLOOKUP(Tb_Reseller[[#This Row],[Kode Reseller]],[1]Sheet1!$A:$B,2,0),0)</f>
        <v>0</v>
      </c>
    </row>
    <row r="942" spans="1:15" x14ac:dyDescent="0.25">
      <c r="A942" s="13" t="s">
        <v>9672</v>
      </c>
      <c r="B942" s="14" t="s">
        <v>9673</v>
      </c>
      <c r="C942" s="15" t="s">
        <v>8379</v>
      </c>
      <c r="D942" s="15" t="s">
        <v>8835</v>
      </c>
      <c r="E942" s="16">
        <v>43500.730555555558</v>
      </c>
      <c r="F942" s="7" t="s">
        <v>8268</v>
      </c>
      <c r="G942" s="13" t="s">
        <v>699</v>
      </c>
      <c r="H942" s="15" t="str">
        <f>UPPER(Tb_Reseller[[#This Row],[Agen id]]&amp;"-"&amp;VLOOKUP(Tb_Reseller[[#This Row],[Agen id]],A:B,2,0)&amp;"("&amp;Tb_Reseller[[#This Row],[Short]]&amp;")")</f>
        <v>AR05693-BAROKAHCELL(D3)</v>
      </c>
      <c r="I942" s="15" t="str">
        <f>VLOOKUP(Tb_Reseller[[#This Row],[Agen id]],Mapping_Agen!A:D,4,0)</f>
        <v>No Limit</v>
      </c>
      <c r="J942" s="7" t="str">
        <f>VLOOKUP(Tb_Reseller[[#This Row],[Agen id]],Mapping_Agen!A:C,3,0)</f>
        <v>BSD</v>
      </c>
      <c r="K942" s="17" t="str">
        <f>TRIM(LEFT(Tb_Reseller[[#This Row],[Group]],2))</f>
        <v>D3</v>
      </c>
      <c r="L942" s="17" t="str">
        <f>VLOOKUP(Tb_Reseller[[#This Row],[Agen id]],Mapping_Agen!A:E,5,0)</f>
        <v>NON SCO</v>
      </c>
      <c r="M942" s="64">
        <v>0</v>
      </c>
      <c r="N942" s="65">
        <v>0</v>
      </c>
      <c r="O942" s="65">
        <f>IFERROR(VLOOKUP(Tb_Reseller[[#This Row],[Kode Reseller]],[1]Sheet1!$A:$B,2,0),0)</f>
        <v>0</v>
      </c>
    </row>
    <row r="943" spans="1:15" x14ac:dyDescent="0.25">
      <c r="A943" s="13" t="s">
        <v>1379</v>
      </c>
      <c r="B943" s="14" t="s">
        <v>8670</v>
      </c>
      <c r="C943" s="15" t="s">
        <v>8208</v>
      </c>
      <c r="D943" s="15" t="s">
        <v>8248</v>
      </c>
      <c r="E943" s="16">
        <v>43502.676388888889</v>
      </c>
      <c r="F943" s="7" t="s">
        <v>8204</v>
      </c>
      <c r="G943" s="13" t="s">
        <v>1379</v>
      </c>
      <c r="H943" s="15" t="str">
        <f>UPPER(Tb_Reseller[[#This Row],[Agen id]]&amp;"-"&amp;VLOOKUP(Tb_Reseller[[#This Row],[Agen id]],A:B,2,0)&amp;"("&amp;Tb_Reseller[[#This Row],[Short]]&amp;")")</f>
        <v>AR14799-YENI CELL(R)</v>
      </c>
      <c r="I943" s="15" t="str">
        <f>VLOOKUP(Tb_Reseller[[#This Row],[Agen id]],Mapping_Agen!A:D,4,0)</f>
        <v>Limit</v>
      </c>
      <c r="J943" s="7" t="str">
        <f>VLOOKUP(Tb_Reseller[[#This Row],[Agen id]],Mapping_Agen!A:C,3,0)</f>
        <v>PP</v>
      </c>
      <c r="K943" s="17" t="str">
        <f>TRIM(LEFT(Tb_Reseller[[#This Row],[Group]],2))</f>
        <v>R</v>
      </c>
      <c r="L943" s="17" t="str">
        <f>VLOOKUP(Tb_Reseller[[#This Row],[Agen id]],Mapping_Agen!A:E,5,0)</f>
        <v>Mas Komarjaya</v>
      </c>
      <c r="M943" s="64">
        <v>0.90322580645161232</v>
      </c>
      <c r="N943" s="65">
        <v>0.79999999999999993</v>
      </c>
      <c r="O943" s="65">
        <f>IFERROR(VLOOKUP(Tb_Reseller[[#This Row],[Kode Reseller]],[1]Sheet1!$A:$B,2,0),0)</f>
        <v>0.5</v>
      </c>
    </row>
    <row r="944" spans="1:15" x14ac:dyDescent="0.25">
      <c r="A944" s="13" t="s">
        <v>1528</v>
      </c>
      <c r="B944" s="14" t="s">
        <v>9674</v>
      </c>
      <c r="C944" s="15" t="s">
        <v>8222</v>
      </c>
      <c r="D944" s="15" t="s">
        <v>8369</v>
      </c>
      <c r="E944" s="16">
        <v>43502.692361111112</v>
      </c>
      <c r="F944" s="7" t="s">
        <v>8204</v>
      </c>
      <c r="G944" s="13" t="s">
        <v>1528</v>
      </c>
      <c r="H944" s="15" t="str">
        <f>UPPER(Tb_Reseller[[#This Row],[Agen id]]&amp;"-"&amp;VLOOKUP(Tb_Reseller[[#This Row],[Agen id]],A:B,2,0)&amp;"("&amp;Tb_Reseller[[#This Row],[Short]]&amp;")")</f>
        <v>AR14801-OLSER CELL(MV)</v>
      </c>
      <c r="I944" s="15" t="str">
        <f>VLOOKUP(Tb_Reseller[[#This Row],[Agen id]],Mapping_Agen!A:D,4,0)</f>
        <v>Limit</v>
      </c>
      <c r="J944" s="7" t="str">
        <f>VLOOKUP(Tb_Reseller[[#This Row],[Agen id]],Mapping_Agen!A:C,3,0)</f>
        <v>PRG</v>
      </c>
      <c r="K944" s="17" t="str">
        <f>TRIM(LEFT(Tb_Reseller[[#This Row],[Group]],2))</f>
        <v>MV</v>
      </c>
      <c r="L944" s="17" t="str">
        <f>VLOOKUP(Tb_Reseller[[#This Row],[Agen id]],Mapping_Agen!A:E,5,0)</f>
        <v>NON SCO</v>
      </c>
      <c r="M944" s="64">
        <v>0</v>
      </c>
      <c r="N944" s="65">
        <v>0</v>
      </c>
      <c r="O944" s="65">
        <f>IFERROR(VLOOKUP(Tb_Reseller[[#This Row],[Kode Reseller]],[1]Sheet1!$A:$B,2,0),0)</f>
        <v>0</v>
      </c>
    </row>
    <row r="945" spans="1:15" x14ac:dyDescent="0.25">
      <c r="A945" s="13" t="s">
        <v>1383</v>
      </c>
      <c r="B945" s="14" t="s">
        <v>9675</v>
      </c>
      <c r="C945" s="15" t="s">
        <v>8213</v>
      </c>
      <c r="D945" s="15" t="s">
        <v>8203</v>
      </c>
      <c r="E945" s="16">
        <v>43503.463194444441</v>
      </c>
      <c r="F945" s="7" t="s">
        <v>8204</v>
      </c>
      <c r="G945" s="13" t="s">
        <v>1383</v>
      </c>
      <c r="H945" s="15" t="str">
        <f>UPPER(Tb_Reseller[[#This Row],[Agen id]]&amp;"-"&amp;VLOOKUP(Tb_Reseller[[#This Row],[Agen id]],A:B,2,0)&amp;"("&amp;Tb_Reseller[[#This Row],[Short]]&amp;")")</f>
        <v>AR14816-STARCELL BSD(P)</v>
      </c>
      <c r="I945" s="15" t="str">
        <f>VLOOKUP(Tb_Reseller[[#This Row],[Agen id]],Mapping_Agen!A:D,4,0)</f>
        <v>Prima</v>
      </c>
      <c r="J945" s="7" t="str">
        <f>VLOOKUP(Tb_Reseller[[#This Row],[Agen id]],Mapping_Agen!A:C,3,0)</f>
        <v>BSD</v>
      </c>
      <c r="K945" s="17" t="str">
        <f>TRIM(LEFT(Tb_Reseller[[#This Row],[Group]],2))</f>
        <v>P</v>
      </c>
      <c r="L945" s="17" t="str">
        <f>VLOOKUP(Tb_Reseller[[#This Row],[Agen id]],Mapping_Agen!A:E,5,0)</f>
        <v>NON SCO</v>
      </c>
      <c r="M945" s="64">
        <v>0</v>
      </c>
      <c r="N945" s="65">
        <v>0</v>
      </c>
      <c r="O945" s="65">
        <f>IFERROR(VLOOKUP(Tb_Reseller[[#This Row],[Kode Reseller]],[1]Sheet1!$A:$B,2,0),0)</f>
        <v>0</v>
      </c>
    </row>
    <row r="946" spans="1:15" x14ac:dyDescent="0.25">
      <c r="A946" s="13" t="s">
        <v>9676</v>
      </c>
      <c r="B946" s="14" t="s">
        <v>9677</v>
      </c>
      <c r="C946" s="15" t="s">
        <v>8213</v>
      </c>
      <c r="D946" s="15" t="s">
        <v>8829</v>
      </c>
      <c r="E946" s="16">
        <v>43504.384722222218</v>
      </c>
      <c r="F946" s="7" t="s">
        <v>8268</v>
      </c>
      <c r="G946" s="13" t="s">
        <v>886</v>
      </c>
      <c r="H946" s="15" t="str">
        <f>UPPER(Tb_Reseller[[#This Row],[Agen id]]&amp;"-"&amp;VLOOKUP(Tb_Reseller[[#This Row],[Agen id]],A:B,2,0)&amp;"("&amp;Tb_Reseller[[#This Row],[Short]]&amp;")")</f>
        <v>AR08869-BAROKAH CELL 2(P)</v>
      </c>
      <c r="I946" s="15" t="str">
        <f>VLOOKUP(Tb_Reseller[[#This Row],[Agen id]],Mapping_Agen!A:D,4,0)</f>
        <v>Prima</v>
      </c>
      <c r="J946" s="7" t="str">
        <f>VLOOKUP(Tb_Reseller[[#This Row],[Agen id]],Mapping_Agen!A:C,3,0)</f>
        <v>BSD</v>
      </c>
      <c r="K946" s="17" t="str">
        <f>TRIM(LEFT(Tb_Reseller[[#This Row],[Group]],2))</f>
        <v>P</v>
      </c>
      <c r="L946" s="17" t="str">
        <f>VLOOKUP(Tb_Reseller[[#This Row],[Agen id]],Mapping_Agen!A:E,5,0)</f>
        <v>NON SCO</v>
      </c>
      <c r="M946" s="64">
        <v>0</v>
      </c>
      <c r="N946" s="65">
        <v>0</v>
      </c>
      <c r="O946" s="65">
        <f>IFERROR(VLOOKUP(Tb_Reseller[[#This Row],[Kode Reseller]],[1]Sheet1!$A:$B,2,0),0)</f>
        <v>0</v>
      </c>
    </row>
    <row r="947" spans="1:15" x14ac:dyDescent="0.25">
      <c r="A947" s="13" t="s">
        <v>1000</v>
      </c>
      <c r="B947" s="14" t="s">
        <v>9678</v>
      </c>
      <c r="C947" s="15" t="s">
        <v>8213</v>
      </c>
      <c r="D947" s="15" t="s">
        <v>8248</v>
      </c>
      <c r="E947" s="16">
        <v>43504.568749999999</v>
      </c>
      <c r="F947" s="7" t="s">
        <v>8204</v>
      </c>
      <c r="G947" s="13" t="s">
        <v>1000</v>
      </c>
      <c r="H947" s="15" t="str">
        <f>UPPER(Tb_Reseller[[#This Row],[Agen id]]&amp;"-"&amp;VLOOKUP(Tb_Reseller[[#This Row],[Agen id]],A:B,2,0)&amp;"("&amp;Tb_Reseller[[#This Row],[Short]]&amp;")")</f>
        <v>AR14836-MIKE CELL(P)</v>
      </c>
      <c r="I947" s="15" t="str">
        <f>VLOOKUP(Tb_Reseller[[#This Row],[Agen id]],Mapping_Agen!A:D,4,0)</f>
        <v>Prima</v>
      </c>
      <c r="J947" s="7" t="str">
        <f>VLOOKUP(Tb_Reseller[[#This Row],[Agen id]],Mapping_Agen!A:C,3,0)</f>
        <v>PP</v>
      </c>
      <c r="K947" s="17" t="str">
        <f>TRIM(LEFT(Tb_Reseller[[#This Row],[Group]],2))</f>
        <v>P</v>
      </c>
      <c r="L947" s="17" t="str">
        <f>VLOOKUP(Tb_Reseller[[#This Row],[Agen id]],Mapping_Agen!A:E,5,0)</f>
        <v>NON SCO</v>
      </c>
      <c r="M947" s="64">
        <v>2.1935483870967727</v>
      </c>
      <c r="N947" s="65">
        <v>1.5000000000000013</v>
      </c>
      <c r="O947" s="65">
        <f>IFERROR(VLOOKUP(Tb_Reseller[[#This Row],[Kode Reseller]],[1]Sheet1!$A:$B,2,0),0)</f>
        <v>0.25</v>
      </c>
    </row>
    <row r="948" spans="1:15" x14ac:dyDescent="0.25">
      <c r="A948" s="13" t="s">
        <v>9679</v>
      </c>
      <c r="B948" s="14" t="s">
        <v>9680</v>
      </c>
      <c r="C948" s="15" t="s">
        <v>8447</v>
      </c>
      <c r="D948" s="15" t="s">
        <v>8623</v>
      </c>
      <c r="E948" s="16">
        <v>43505.474305555559</v>
      </c>
      <c r="F948" s="7" t="s">
        <v>8268</v>
      </c>
      <c r="G948" s="13" t="s">
        <v>410</v>
      </c>
      <c r="H948" s="15" t="str">
        <f>UPPER(Tb_Reseller[[#This Row],[Agen id]]&amp;"-"&amp;VLOOKUP(Tb_Reseller[[#This Row],[Agen id]],A:B,2,0)&amp;"("&amp;Tb_Reseller[[#This Row],[Short]]&amp;")")</f>
        <v>AR01782-BANGKIT CELL(M4)</v>
      </c>
      <c r="I948" s="15" t="str">
        <f>VLOOKUP(Tb_Reseller[[#This Row],[Agen id]],Mapping_Agen!A:D,4,0)</f>
        <v>Limit</v>
      </c>
      <c r="J948" s="7" t="str">
        <f>VLOOKUP(Tb_Reseller[[#This Row],[Agen id]],Mapping_Agen!A:C,3,0)</f>
        <v>BSD</v>
      </c>
      <c r="K948" s="17" t="str">
        <f>TRIM(LEFT(Tb_Reseller[[#This Row],[Group]],2))</f>
        <v>M4</v>
      </c>
      <c r="L948" s="17" t="str">
        <f>VLOOKUP(Tb_Reseller[[#This Row],[Agen id]],Mapping_Agen!A:E,5,0)</f>
        <v>Hupron</v>
      </c>
      <c r="M948" s="64">
        <v>2.2903225806451597</v>
      </c>
      <c r="N948" s="65">
        <v>1.7333333333333354</v>
      </c>
      <c r="O948" s="65">
        <f>IFERROR(VLOOKUP(Tb_Reseller[[#This Row],[Kode Reseller]],[1]Sheet1!$A:$B,2,0),0)</f>
        <v>2.5</v>
      </c>
    </row>
    <row r="949" spans="1:15" x14ac:dyDescent="0.25">
      <c r="A949" s="13" t="s">
        <v>9681</v>
      </c>
      <c r="B949" s="14" t="s">
        <v>9682</v>
      </c>
      <c r="C949" s="15" t="s">
        <v>8213</v>
      </c>
      <c r="D949" s="15" t="s">
        <v>9294</v>
      </c>
      <c r="E949" s="16">
        <v>43506.425000000003</v>
      </c>
      <c r="F949" s="7" t="s">
        <v>8268</v>
      </c>
      <c r="G949" s="13" t="s">
        <v>432</v>
      </c>
      <c r="H949" s="15" t="str">
        <f>UPPER(Tb_Reseller[[#This Row],[Agen id]]&amp;"-"&amp;VLOOKUP(Tb_Reseller[[#This Row],[Agen id]],A:B,2,0)&amp;"("&amp;Tb_Reseller[[#This Row],[Short]]&amp;")")</f>
        <v>AR01800-FARID CELL(P)</v>
      </c>
      <c r="I949" s="15" t="str">
        <f>VLOOKUP(Tb_Reseller[[#This Row],[Agen id]],Mapping_Agen!A:D,4,0)</f>
        <v>Prima</v>
      </c>
      <c r="J949" s="7" t="str">
        <f>VLOOKUP(Tb_Reseller[[#This Row],[Agen id]],Mapping_Agen!A:C,3,0)</f>
        <v>BSD</v>
      </c>
      <c r="K949" s="17" t="str">
        <f>TRIM(LEFT(Tb_Reseller[[#This Row],[Group]],2))</f>
        <v>P</v>
      </c>
      <c r="L949" s="17" t="str">
        <f>VLOOKUP(Tb_Reseller[[#This Row],[Agen id]],Mapping_Agen!A:E,5,0)</f>
        <v>NON SCO</v>
      </c>
      <c r="M949" s="64">
        <v>0.25806451612903225</v>
      </c>
      <c r="N949" s="65">
        <v>0.3</v>
      </c>
      <c r="O949" s="65">
        <f>IFERROR(VLOOKUP(Tb_Reseller[[#This Row],[Kode Reseller]],[1]Sheet1!$A:$B,2,0),0)</f>
        <v>0.75</v>
      </c>
    </row>
    <row r="950" spans="1:15" x14ac:dyDescent="0.25">
      <c r="A950" s="13" t="s">
        <v>9683</v>
      </c>
      <c r="B950" s="14" t="s">
        <v>9684</v>
      </c>
      <c r="C950" s="15" t="s">
        <v>8213</v>
      </c>
      <c r="D950" s="15" t="s">
        <v>9685</v>
      </c>
      <c r="E950" s="16">
        <v>43507.388194444437</v>
      </c>
      <c r="F950" s="7" t="s">
        <v>8268</v>
      </c>
      <c r="G950" s="13" t="s">
        <v>818</v>
      </c>
      <c r="H950" s="15" t="str">
        <f>UPPER(Tb_Reseller[[#This Row],[Agen id]]&amp;"-"&amp;VLOOKUP(Tb_Reseller[[#This Row],[Agen id]],A:B,2,0)&amp;"("&amp;Tb_Reseller[[#This Row],[Short]]&amp;")")</f>
        <v>AR08186-PAGI CELLULER(P)</v>
      </c>
      <c r="I950" s="15" t="str">
        <f>VLOOKUP(Tb_Reseller[[#This Row],[Agen id]],Mapping_Agen!A:D,4,0)</f>
        <v>Prima</v>
      </c>
      <c r="J950" s="7" t="str">
        <f>VLOOKUP(Tb_Reseller[[#This Row],[Agen id]],Mapping_Agen!A:C,3,0)</f>
        <v>ICON</v>
      </c>
      <c r="K950" s="17" t="str">
        <f>TRIM(LEFT(Tb_Reseller[[#This Row],[Group]],2))</f>
        <v>P</v>
      </c>
      <c r="L950" s="17" t="str">
        <f>VLOOKUP(Tb_Reseller[[#This Row],[Agen id]],Mapping_Agen!A:E,5,0)</f>
        <v>Abdul Harris</v>
      </c>
      <c r="M950" s="64">
        <v>4.8064516129032224</v>
      </c>
      <c r="N950" s="65">
        <v>5.6666666666666563</v>
      </c>
      <c r="O950" s="65">
        <f>IFERROR(VLOOKUP(Tb_Reseller[[#This Row],[Kode Reseller]],[1]Sheet1!$A:$B,2,0),0)</f>
        <v>7.5</v>
      </c>
    </row>
    <row r="951" spans="1:15" x14ac:dyDescent="0.25">
      <c r="A951" s="13" t="s">
        <v>1387</v>
      </c>
      <c r="B951" s="14" t="s">
        <v>9686</v>
      </c>
      <c r="C951" s="15" t="s">
        <v>8208</v>
      </c>
      <c r="D951" s="15" t="s">
        <v>8248</v>
      </c>
      <c r="E951" s="16">
        <v>43507.427777777782</v>
      </c>
      <c r="F951" s="7" t="s">
        <v>8204</v>
      </c>
      <c r="G951" s="13" t="s">
        <v>1387</v>
      </c>
      <c r="H951" s="15" t="str">
        <f>UPPER(Tb_Reseller[[#This Row],[Agen id]]&amp;"-"&amp;VLOOKUP(Tb_Reseller[[#This Row],[Agen id]],A:B,2,0)&amp;"("&amp;Tb_Reseller[[#This Row],[Short]]&amp;")")</f>
        <v>AR14862-ABIB CELL(R)</v>
      </c>
      <c r="I951" s="15" t="str">
        <f>VLOOKUP(Tb_Reseller[[#This Row],[Agen id]],Mapping_Agen!A:D,4,0)</f>
        <v>No Limit</v>
      </c>
      <c r="J951" s="7" t="str">
        <f>VLOOKUP(Tb_Reseller[[#This Row],[Agen id]],Mapping_Agen!A:C,3,0)</f>
        <v>PP</v>
      </c>
      <c r="K951" s="17" t="str">
        <f>TRIM(LEFT(Tb_Reseller[[#This Row],[Group]],2))</f>
        <v>R</v>
      </c>
      <c r="L951" s="17" t="str">
        <f>VLOOKUP(Tb_Reseller[[#This Row],[Agen id]],Mapping_Agen!A:E,5,0)</f>
        <v>NON SCO</v>
      </c>
      <c r="M951" s="64">
        <v>0</v>
      </c>
      <c r="N951" s="65">
        <v>0</v>
      </c>
      <c r="O951" s="65">
        <f>IFERROR(VLOOKUP(Tb_Reseller[[#This Row],[Kode Reseller]],[1]Sheet1!$A:$B,2,0),0)</f>
        <v>0</v>
      </c>
    </row>
    <row r="952" spans="1:15" x14ac:dyDescent="0.25">
      <c r="A952" s="13" t="s">
        <v>4547</v>
      </c>
      <c r="B952" s="14" t="s">
        <v>9687</v>
      </c>
      <c r="C952" s="15" t="s">
        <v>8213</v>
      </c>
      <c r="D952" s="15" t="s">
        <v>8203</v>
      </c>
      <c r="E952" s="16">
        <v>43507.57708333333</v>
      </c>
      <c r="F952" s="7" t="s">
        <v>8204</v>
      </c>
      <c r="G952" s="13" t="s">
        <v>4547</v>
      </c>
      <c r="H952" s="15" t="str">
        <f>UPPER(Tb_Reseller[[#This Row],[Agen id]]&amp;"-"&amp;VLOOKUP(Tb_Reseller[[#This Row],[Agen id]],A:B,2,0)&amp;"("&amp;Tb_Reseller[[#This Row],[Short]]&amp;")")</f>
        <v>AR14867-MIKO CELL(P)</v>
      </c>
      <c r="I952" s="15" t="str">
        <f>VLOOKUP(Tb_Reseller[[#This Row],[Agen id]],Mapping_Agen!A:D,4,0)</f>
        <v>Prima</v>
      </c>
      <c r="J952" s="7" t="str">
        <f>VLOOKUP(Tb_Reseller[[#This Row],[Agen id]],Mapping_Agen!A:C,3,0)</f>
        <v>BSD</v>
      </c>
      <c r="K952" s="17" t="str">
        <f>TRIM(LEFT(Tb_Reseller[[#This Row],[Group]],2))</f>
        <v>P</v>
      </c>
      <c r="L952" s="17" t="str">
        <f>VLOOKUP(Tb_Reseller[[#This Row],[Agen id]],Mapping_Agen!A:E,5,0)</f>
        <v>NON SCO</v>
      </c>
      <c r="M952" s="64">
        <v>0</v>
      </c>
      <c r="N952" s="65">
        <v>0</v>
      </c>
      <c r="O952" s="65">
        <f>IFERROR(VLOOKUP(Tb_Reseller[[#This Row],[Kode Reseller]],[1]Sheet1!$A:$B,2,0),0)</f>
        <v>0</v>
      </c>
    </row>
    <row r="953" spans="1:15" x14ac:dyDescent="0.25">
      <c r="A953" s="13" t="s">
        <v>1391</v>
      </c>
      <c r="B953" s="14" t="s">
        <v>9688</v>
      </c>
      <c r="C953" s="15" t="s">
        <v>8210</v>
      </c>
      <c r="D953" s="15" t="s">
        <v>8369</v>
      </c>
      <c r="E953" s="16">
        <v>43508.513194444437</v>
      </c>
      <c r="F953" s="7" t="s">
        <v>8204</v>
      </c>
      <c r="G953" s="13" t="s">
        <v>1391</v>
      </c>
      <c r="H953" s="15" t="str">
        <f>UPPER(Tb_Reseller[[#This Row],[Agen id]]&amp;"-"&amp;VLOOKUP(Tb_Reseller[[#This Row],[Agen id]],A:B,2,0)&amp;"("&amp;Tb_Reseller[[#This Row],[Short]]&amp;")")</f>
        <v>AR14882-TOKO SURYA(RV)</v>
      </c>
      <c r="I953" s="15" t="str">
        <f>VLOOKUP(Tb_Reseller[[#This Row],[Agen id]],Mapping_Agen!A:D,4,0)</f>
        <v>Limit</v>
      </c>
      <c r="J953" s="7" t="str">
        <f>VLOOKUP(Tb_Reseller[[#This Row],[Agen id]],Mapping_Agen!A:C,3,0)</f>
        <v>PRG</v>
      </c>
      <c r="K953" s="17" t="str">
        <f>TRIM(LEFT(Tb_Reseller[[#This Row],[Group]],2))</f>
        <v>RV</v>
      </c>
      <c r="L953" s="17" t="str">
        <f>VLOOKUP(Tb_Reseller[[#This Row],[Agen id]],Mapping_Agen!A:E,5,0)</f>
        <v>Khoirul Anan</v>
      </c>
      <c r="M953" s="64">
        <v>1.5806451612903214</v>
      </c>
      <c r="N953" s="65">
        <v>1.700000000000002</v>
      </c>
      <c r="O953" s="65">
        <f>IFERROR(VLOOKUP(Tb_Reseller[[#This Row],[Kode Reseller]],[1]Sheet1!$A:$B,2,0),0)</f>
        <v>1.25</v>
      </c>
    </row>
    <row r="954" spans="1:15" x14ac:dyDescent="0.25">
      <c r="A954" s="13" t="s">
        <v>9689</v>
      </c>
      <c r="B954" s="14" t="s">
        <v>9690</v>
      </c>
      <c r="C954" s="15" t="s">
        <v>8213</v>
      </c>
      <c r="D954" s="15" t="s">
        <v>9691</v>
      </c>
      <c r="E954" s="16">
        <v>43508.606944444437</v>
      </c>
      <c r="F954" s="7" t="s">
        <v>8268</v>
      </c>
      <c r="G954" s="13" t="s">
        <v>4547</v>
      </c>
      <c r="H954" s="15" t="str">
        <f>UPPER(Tb_Reseller[[#This Row],[Agen id]]&amp;"-"&amp;VLOOKUP(Tb_Reseller[[#This Row],[Agen id]],A:B,2,0)&amp;"("&amp;Tb_Reseller[[#This Row],[Short]]&amp;")")</f>
        <v>AR14867-MIKO CELL(P)</v>
      </c>
      <c r="I954" s="15" t="str">
        <f>VLOOKUP(Tb_Reseller[[#This Row],[Agen id]],Mapping_Agen!A:D,4,0)</f>
        <v>Prima</v>
      </c>
      <c r="J954" s="7" t="str">
        <f>VLOOKUP(Tb_Reseller[[#This Row],[Agen id]],Mapping_Agen!A:C,3,0)</f>
        <v>BSD</v>
      </c>
      <c r="K954" s="17" t="str">
        <f>TRIM(LEFT(Tb_Reseller[[#This Row],[Group]],2))</f>
        <v>P</v>
      </c>
      <c r="L954" s="17" t="str">
        <f>VLOOKUP(Tb_Reseller[[#This Row],[Agen id]],Mapping_Agen!A:E,5,0)</f>
        <v>NON SCO</v>
      </c>
      <c r="M954" s="64">
        <v>0</v>
      </c>
      <c r="N954" s="65">
        <v>0</v>
      </c>
      <c r="O954" s="65">
        <f>IFERROR(VLOOKUP(Tb_Reseller[[#This Row],[Kode Reseller]],[1]Sheet1!$A:$B,2,0),0)</f>
        <v>0</v>
      </c>
    </row>
    <row r="955" spans="1:15" x14ac:dyDescent="0.25">
      <c r="A955" s="13" t="s">
        <v>1395</v>
      </c>
      <c r="B955" s="14" t="s">
        <v>9692</v>
      </c>
      <c r="C955" s="15" t="s">
        <v>8210</v>
      </c>
      <c r="D955" s="15" t="s">
        <v>8369</v>
      </c>
      <c r="E955" s="16">
        <v>43509.461111111108</v>
      </c>
      <c r="F955" s="7" t="s">
        <v>8204</v>
      </c>
      <c r="G955" s="13" t="s">
        <v>1395</v>
      </c>
      <c r="H955" s="15" t="str">
        <f>UPPER(Tb_Reseller[[#This Row],[Agen id]]&amp;"-"&amp;VLOOKUP(Tb_Reseller[[#This Row],[Agen id]],A:B,2,0)&amp;"("&amp;Tb_Reseller[[#This Row],[Short]]&amp;")")</f>
        <v>AR14896-TOKO IBU ARGA(RV)</v>
      </c>
      <c r="I955" s="15" t="str">
        <f>VLOOKUP(Tb_Reseller[[#This Row],[Agen id]],Mapping_Agen!A:D,4,0)</f>
        <v>No Limit</v>
      </c>
      <c r="J955" s="7" t="str">
        <f>VLOOKUP(Tb_Reseller[[#This Row],[Agen id]],Mapping_Agen!A:C,3,0)</f>
        <v>PRG</v>
      </c>
      <c r="K955" s="17" t="str">
        <f>TRIM(LEFT(Tb_Reseller[[#This Row],[Group]],2))</f>
        <v>RV</v>
      </c>
      <c r="L955" s="17" t="str">
        <f>VLOOKUP(Tb_Reseller[[#This Row],[Agen id]],Mapping_Agen!A:E,5,0)</f>
        <v>NON SCO</v>
      </c>
      <c r="M955" s="64">
        <v>0</v>
      </c>
      <c r="N955" s="65">
        <v>0</v>
      </c>
      <c r="O955" s="65">
        <f>IFERROR(VLOOKUP(Tb_Reseller[[#This Row],[Kode Reseller]],[1]Sheet1!$A:$B,2,0),0)</f>
        <v>0</v>
      </c>
    </row>
    <row r="956" spans="1:15" x14ac:dyDescent="0.25">
      <c r="A956" s="13" t="s">
        <v>1398</v>
      </c>
      <c r="B956" s="14" t="s">
        <v>9693</v>
      </c>
      <c r="C956" s="15" t="s">
        <v>8262</v>
      </c>
      <c r="D956" s="15" t="s">
        <v>8369</v>
      </c>
      <c r="E956" s="16">
        <v>43510.635416666657</v>
      </c>
      <c r="F956" s="7" t="s">
        <v>8204</v>
      </c>
      <c r="G956" s="13" t="s">
        <v>1398</v>
      </c>
      <c r="H956" s="15" t="str">
        <f>UPPER(Tb_Reseller[[#This Row],[Agen id]]&amp;"-"&amp;VLOOKUP(Tb_Reseller[[#This Row],[Agen id]],A:B,2,0)&amp;"("&amp;Tb_Reseller[[#This Row],[Short]]&amp;")")</f>
        <v>AR14920-RNR CELL(RL)</v>
      </c>
      <c r="I956" s="15" t="str">
        <f>VLOOKUP(Tb_Reseller[[#This Row],[Agen id]],Mapping_Agen!A:D,4,0)</f>
        <v>No Limit</v>
      </c>
      <c r="J956" s="7" t="str">
        <f>VLOOKUP(Tb_Reseller[[#This Row],[Agen id]],Mapping_Agen!A:C,3,0)</f>
        <v>PRG</v>
      </c>
      <c r="K956" s="17" t="str">
        <f>TRIM(LEFT(Tb_Reseller[[#This Row],[Group]],2))</f>
        <v>RL</v>
      </c>
      <c r="L956" s="17" t="str">
        <f>VLOOKUP(Tb_Reseller[[#This Row],[Agen id]],Mapping_Agen!A:E,5,0)</f>
        <v>NON SCO</v>
      </c>
      <c r="M956" s="64">
        <v>0</v>
      </c>
      <c r="N956" s="65">
        <v>0</v>
      </c>
      <c r="O956" s="65">
        <f>IFERROR(VLOOKUP(Tb_Reseller[[#This Row],[Kode Reseller]],[1]Sheet1!$A:$B,2,0),0)</f>
        <v>0</v>
      </c>
    </row>
    <row r="957" spans="1:15" x14ac:dyDescent="0.25">
      <c r="A957" s="13" t="s">
        <v>1401</v>
      </c>
      <c r="B957" s="14" t="s">
        <v>9694</v>
      </c>
      <c r="C957" s="15" t="s">
        <v>8213</v>
      </c>
      <c r="D957" s="15" t="s">
        <v>8248</v>
      </c>
      <c r="E957" s="16">
        <v>43510.775694444441</v>
      </c>
      <c r="F957" s="7" t="s">
        <v>8204</v>
      </c>
      <c r="G957" s="13" t="s">
        <v>1401</v>
      </c>
      <c r="H957" s="15" t="str">
        <f>UPPER(Tb_Reseller[[#This Row],[Agen id]]&amp;"-"&amp;VLOOKUP(Tb_Reseller[[#This Row],[Agen id]],A:B,2,0)&amp;"("&amp;Tb_Reseller[[#This Row],[Short]]&amp;")")</f>
        <v>AR14922-IBNU CELL2(P)</v>
      </c>
      <c r="I957" s="15" t="str">
        <f>VLOOKUP(Tb_Reseller[[#This Row],[Agen id]],Mapping_Agen!A:D,4,0)</f>
        <v>Prima</v>
      </c>
      <c r="J957" s="7" t="str">
        <f>VLOOKUP(Tb_Reseller[[#This Row],[Agen id]],Mapping_Agen!A:C,3,0)</f>
        <v>PP</v>
      </c>
      <c r="K957" s="17" t="str">
        <f>TRIM(LEFT(Tb_Reseller[[#This Row],[Group]],2))</f>
        <v>P</v>
      </c>
      <c r="L957" s="17" t="str">
        <f>VLOOKUP(Tb_Reseller[[#This Row],[Agen id]],Mapping_Agen!A:E,5,0)</f>
        <v>NON SCO</v>
      </c>
      <c r="M957" s="64">
        <v>0</v>
      </c>
      <c r="N957" s="65">
        <v>0</v>
      </c>
      <c r="O957" s="65">
        <f>IFERROR(VLOOKUP(Tb_Reseller[[#This Row],[Kode Reseller]],[1]Sheet1!$A:$B,2,0),0)</f>
        <v>0</v>
      </c>
    </row>
    <row r="958" spans="1:15" x14ac:dyDescent="0.25">
      <c r="A958" s="13" t="s">
        <v>1403</v>
      </c>
      <c r="B958" s="14" t="s">
        <v>9695</v>
      </c>
      <c r="C958" s="15" t="s">
        <v>8208</v>
      </c>
      <c r="D958" s="15" t="s">
        <v>8248</v>
      </c>
      <c r="E958" s="16">
        <v>43511.457638888889</v>
      </c>
      <c r="F958" s="7" t="s">
        <v>8204</v>
      </c>
      <c r="G958" s="13" t="s">
        <v>1403</v>
      </c>
      <c r="H958" s="15" t="str">
        <f>UPPER(Tb_Reseller[[#This Row],[Agen id]]&amp;"-"&amp;VLOOKUP(Tb_Reseller[[#This Row],[Agen id]],A:B,2,0)&amp;"("&amp;Tb_Reseller[[#This Row],[Short]]&amp;")")</f>
        <v>AR14932-AULIA CELL(R)</v>
      </c>
      <c r="I958" s="15" t="str">
        <f>VLOOKUP(Tb_Reseller[[#This Row],[Agen id]],Mapping_Agen!A:D,4,0)</f>
        <v>No Limit</v>
      </c>
      <c r="J958" s="7" t="str">
        <f>VLOOKUP(Tb_Reseller[[#This Row],[Agen id]],Mapping_Agen!A:C,3,0)</f>
        <v>PP</v>
      </c>
      <c r="K958" s="17" t="str">
        <f>TRIM(LEFT(Tb_Reseller[[#This Row],[Group]],2))</f>
        <v>R</v>
      </c>
      <c r="L958" s="17" t="str">
        <f>VLOOKUP(Tb_Reseller[[#This Row],[Agen id]],Mapping_Agen!A:E,5,0)</f>
        <v>NON SCO</v>
      </c>
      <c r="M958" s="64">
        <v>0</v>
      </c>
      <c r="N958" s="65">
        <v>0</v>
      </c>
      <c r="O958" s="65">
        <f>IFERROR(VLOOKUP(Tb_Reseller[[#This Row],[Kode Reseller]],[1]Sheet1!$A:$B,2,0),0)</f>
        <v>0</v>
      </c>
    </row>
    <row r="959" spans="1:15" x14ac:dyDescent="0.25">
      <c r="A959" s="13" t="s">
        <v>9696</v>
      </c>
      <c r="B959" s="14" t="s">
        <v>9697</v>
      </c>
      <c r="C959" s="15" t="s">
        <v>8495</v>
      </c>
      <c r="D959" s="15" t="s">
        <v>9698</v>
      </c>
      <c r="E959" s="16">
        <v>43511.552083333343</v>
      </c>
      <c r="F959" s="7" t="s">
        <v>8268</v>
      </c>
      <c r="G959" s="13" t="s">
        <v>1528</v>
      </c>
      <c r="H959" s="15" t="str">
        <f>UPPER(Tb_Reseller[[#This Row],[Agen id]]&amp;"-"&amp;VLOOKUP(Tb_Reseller[[#This Row],[Agen id]],A:B,2,0)&amp;"("&amp;Tb_Reseller[[#This Row],[Short]]&amp;")")</f>
        <v>AR14801-OLSER CELL(M1)</v>
      </c>
      <c r="I959" s="15" t="str">
        <f>VLOOKUP(Tb_Reseller[[#This Row],[Agen id]],Mapping_Agen!A:D,4,0)</f>
        <v>Limit</v>
      </c>
      <c r="J959" s="7" t="str">
        <f>VLOOKUP(Tb_Reseller[[#This Row],[Agen id]],Mapping_Agen!A:C,3,0)</f>
        <v>PRG</v>
      </c>
      <c r="K959" s="17" t="str">
        <f>TRIM(LEFT(Tb_Reseller[[#This Row],[Group]],2))</f>
        <v>M1</v>
      </c>
      <c r="L959" s="17" t="str">
        <f>VLOOKUP(Tb_Reseller[[#This Row],[Agen id]],Mapping_Agen!A:E,5,0)</f>
        <v>NON SCO</v>
      </c>
      <c r="M959" s="64">
        <v>0</v>
      </c>
      <c r="N959" s="65">
        <v>0</v>
      </c>
      <c r="O959" s="65">
        <f>IFERROR(VLOOKUP(Tb_Reseller[[#This Row],[Kode Reseller]],[1]Sheet1!$A:$B,2,0),0)</f>
        <v>0</v>
      </c>
    </row>
    <row r="960" spans="1:15" x14ac:dyDescent="0.25">
      <c r="A960" s="13" t="s">
        <v>1405</v>
      </c>
      <c r="B960" s="14" t="s">
        <v>9699</v>
      </c>
      <c r="C960" s="15" t="s">
        <v>8222</v>
      </c>
      <c r="D960" s="15" t="s">
        <v>8203</v>
      </c>
      <c r="E960" s="16">
        <v>43511.598611111112</v>
      </c>
      <c r="F960" s="7" t="s">
        <v>8204</v>
      </c>
      <c r="G960" s="13" t="s">
        <v>1405</v>
      </c>
      <c r="H960" s="15" t="str">
        <f>UPPER(Tb_Reseller[[#This Row],[Agen id]]&amp;"-"&amp;VLOOKUP(Tb_Reseller[[#This Row],[Agen id]],A:B,2,0)&amp;"("&amp;Tb_Reseller[[#This Row],[Short]]&amp;")")</f>
        <v>AR14934-BERKAT CELL(MV)</v>
      </c>
      <c r="I960" s="15" t="str">
        <f>VLOOKUP(Tb_Reseller[[#This Row],[Agen id]],Mapping_Agen!A:D,4,0)</f>
        <v>Limit</v>
      </c>
      <c r="J960" s="7" t="str">
        <f>VLOOKUP(Tb_Reseller[[#This Row],[Agen id]],Mapping_Agen!A:C,3,0)</f>
        <v>BSD</v>
      </c>
      <c r="K960" s="17" t="str">
        <f>TRIM(LEFT(Tb_Reseller[[#This Row],[Group]],2))</f>
        <v>MV</v>
      </c>
      <c r="L960" s="17" t="str">
        <f>VLOOKUP(Tb_Reseller[[#This Row],[Agen id]],Mapping_Agen!A:E,5,0)</f>
        <v>Hupron</v>
      </c>
      <c r="M960" s="64">
        <v>0</v>
      </c>
      <c r="N960" s="65">
        <v>3.3333333333333333E-2</v>
      </c>
      <c r="O960" s="65">
        <f>IFERROR(VLOOKUP(Tb_Reseller[[#This Row],[Kode Reseller]],[1]Sheet1!$A:$B,2,0),0)</f>
        <v>0</v>
      </c>
    </row>
    <row r="961" spans="1:15" x14ac:dyDescent="0.25">
      <c r="A961" s="13" t="s">
        <v>9700</v>
      </c>
      <c r="B961" s="14" t="s">
        <v>9701</v>
      </c>
      <c r="C961" s="15" t="s">
        <v>8213</v>
      </c>
      <c r="D961" s="15" t="s">
        <v>9575</v>
      </c>
      <c r="E961" s="16">
        <v>43511.824305555558</v>
      </c>
      <c r="F961" s="7" t="s">
        <v>8268</v>
      </c>
      <c r="G961" s="13" t="s">
        <v>684</v>
      </c>
      <c r="H961" s="15" t="str">
        <f>UPPER(Tb_Reseller[[#This Row],[Agen id]]&amp;"-"&amp;VLOOKUP(Tb_Reseller[[#This Row],[Agen id]],A:B,2,0)&amp;"("&amp;Tb_Reseller[[#This Row],[Short]]&amp;")")</f>
        <v>AR05458-DEWI FATHIR CELL(P)</v>
      </c>
      <c r="I961" s="15" t="str">
        <f>VLOOKUP(Tb_Reseller[[#This Row],[Agen id]],Mapping_Agen!A:D,4,0)</f>
        <v>Prima</v>
      </c>
      <c r="J961" s="7" t="str">
        <f>VLOOKUP(Tb_Reseller[[#This Row],[Agen id]],Mapping_Agen!A:C,3,0)</f>
        <v>PP</v>
      </c>
      <c r="K961" s="17" t="str">
        <f>TRIM(LEFT(Tb_Reseller[[#This Row],[Group]],2))</f>
        <v>P</v>
      </c>
      <c r="L961" s="17" t="str">
        <f>VLOOKUP(Tb_Reseller[[#This Row],[Agen id]],Mapping_Agen!A:E,5,0)</f>
        <v>Febri Kurniawan</v>
      </c>
      <c r="M961" s="64">
        <v>5.9354838709677376</v>
      </c>
      <c r="N961" s="65">
        <v>5.1333333333333249</v>
      </c>
      <c r="O961" s="65">
        <f>IFERROR(VLOOKUP(Tb_Reseller[[#This Row],[Kode Reseller]],[1]Sheet1!$A:$B,2,0),0)</f>
        <v>5.5</v>
      </c>
    </row>
    <row r="962" spans="1:15" x14ac:dyDescent="0.25">
      <c r="A962" s="13" t="s">
        <v>1408</v>
      </c>
      <c r="B962" s="14" t="s">
        <v>9702</v>
      </c>
      <c r="C962" s="15" t="s">
        <v>8208</v>
      </c>
      <c r="D962" s="15" t="s">
        <v>8369</v>
      </c>
      <c r="E962" s="16">
        <v>43512.50277777778</v>
      </c>
      <c r="F962" s="7" t="s">
        <v>8204</v>
      </c>
      <c r="G962" s="13" t="s">
        <v>1408</v>
      </c>
      <c r="H962" s="15" t="str">
        <f>UPPER(Tb_Reseller[[#This Row],[Agen id]]&amp;"-"&amp;VLOOKUP(Tb_Reseller[[#This Row],[Agen id]],A:B,2,0)&amp;"("&amp;Tb_Reseller[[#This Row],[Short]]&amp;")")</f>
        <v>AR14948-AZ-ZAHRA CELL(R)</v>
      </c>
      <c r="I962" s="15" t="str">
        <f>VLOOKUP(Tb_Reseller[[#This Row],[Agen id]],Mapping_Agen!A:D,4,0)</f>
        <v>No Limit</v>
      </c>
      <c r="J962" s="7" t="str">
        <f>VLOOKUP(Tb_Reseller[[#This Row],[Agen id]],Mapping_Agen!A:C,3,0)</f>
        <v>PRG</v>
      </c>
      <c r="K962" s="17" t="str">
        <f>TRIM(LEFT(Tb_Reseller[[#This Row],[Group]],2))</f>
        <v>R</v>
      </c>
      <c r="L962" s="17" t="str">
        <f>VLOOKUP(Tb_Reseller[[#This Row],[Agen id]],Mapping_Agen!A:E,5,0)</f>
        <v>NON SCO</v>
      </c>
      <c r="M962" s="64">
        <v>0</v>
      </c>
      <c r="N962" s="65">
        <v>0</v>
      </c>
      <c r="O962" s="65">
        <f>IFERROR(VLOOKUP(Tb_Reseller[[#This Row],[Kode Reseller]],[1]Sheet1!$A:$B,2,0),0)</f>
        <v>0</v>
      </c>
    </row>
    <row r="963" spans="1:15" x14ac:dyDescent="0.25">
      <c r="A963" s="13" t="s">
        <v>1410</v>
      </c>
      <c r="B963" s="14" t="s">
        <v>9703</v>
      </c>
      <c r="C963" s="15" t="s">
        <v>8213</v>
      </c>
      <c r="D963" s="15" t="s">
        <v>8369</v>
      </c>
      <c r="E963" s="16">
        <v>43512.518055555563</v>
      </c>
      <c r="F963" s="7" t="s">
        <v>8204</v>
      </c>
      <c r="G963" s="13" t="s">
        <v>1410</v>
      </c>
      <c r="H963" s="15" t="str">
        <f>UPPER(Tb_Reseller[[#This Row],[Agen id]]&amp;"-"&amp;VLOOKUP(Tb_Reseller[[#This Row],[Agen id]],A:B,2,0)&amp;"("&amp;Tb_Reseller[[#This Row],[Short]]&amp;")")</f>
        <v>AR14949-A2CELL(P)</v>
      </c>
      <c r="I963" s="15" t="str">
        <f>VLOOKUP(Tb_Reseller[[#This Row],[Agen id]],Mapping_Agen!A:D,4,0)</f>
        <v>Prima</v>
      </c>
      <c r="J963" s="7" t="str">
        <f>VLOOKUP(Tb_Reseller[[#This Row],[Agen id]],Mapping_Agen!A:C,3,0)</f>
        <v>PRG</v>
      </c>
      <c r="K963" s="17" t="str">
        <f>TRIM(LEFT(Tb_Reseller[[#This Row],[Group]],2))</f>
        <v>P</v>
      </c>
      <c r="L963" s="17" t="str">
        <f>VLOOKUP(Tb_Reseller[[#This Row],[Agen id]],Mapping_Agen!A:E,5,0)</f>
        <v>NON SCO</v>
      </c>
      <c r="M963" s="64">
        <v>0</v>
      </c>
      <c r="N963" s="65">
        <v>0</v>
      </c>
      <c r="O963" s="65">
        <f>IFERROR(VLOOKUP(Tb_Reseller[[#This Row],[Kode Reseller]],[1]Sheet1!$A:$B,2,0),0)</f>
        <v>0</v>
      </c>
    </row>
    <row r="964" spans="1:15" x14ac:dyDescent="0.25">
      <c r="A964" s="13" t="s">
        <v>1412</v>
      </c>
      <c r="B964" s="14" t="s">
        <v>9704</v>
      </c>
      <c r="C964" s="15" t="s">
        <v>8237</v>
      </c>
      <c r="D964" s="15" t="s">
        <v>8231</v>
      </c>
      <c r="E964" s="16">
        <v>43512.584027777782</v>
      </c>
      <c r="F964" s="7" t="s">
        <v>8204</v>
      </c>
      <c r="G964" s="13" t="s">
        <v>1412</v>
      </c>
      <c r="H964" s="15" t="str">
        <f>UPPER(Tb_Reseller[[#This Row],[Agen id]]&amp;"-"&amp;VLOOKUP(Tb_Reseller[[#This Row],[Agen id]],A:B,2,0)&amp;"("&amp;Tb_Reseller[[#This Row],[Short]]&amp;")")</f>
        <v>AR14951-NURMA CELL(M)</v>
      </c>
      <c r="I964" s="15" t="str">
        <f>VLOOKUP(Tb_Reseller[[#This Row],[Agen id]],Mapping_Agen!A:D,4,0)</f>
        <v>No Limit</v>
      </c>
      <c r="J964" s="7" t="str">
        <f>VLOOKUP(Tb_Reseller[[#This Row],[Agen id]],Mapping_Agen!A:C,3,0)</f>
        <v>ICON</v>
      </c>
      <c r="K964" s="17" t="str">
        <f>TRIM(LEFT(Tb_Reseller[[#This Row],[Group]],2))</f>
        <v>M</v>
      </c>
      <c r="L964" s="17" t="str">
        <f>VLOOKUP(Tb_Reseller[[#This Row],[Agen id]],Mapping_Agen!A:E,5,0)</f>
        <v>NON SCO</v>
      </c>
      <c r="M964" s="64">
        <v>0</v>
      </c>
      <c r="N964" s="65">
        <v>0</v>
      </c>
      <c r="O964" s="65">
        <f>IFERROR(VLOOKUP(Tb_Reseller[[#This Row],[Kode Reseller]],[1]Sheet1!$A:$B,2,0),0)</f>
        <v>0</v>
      </c>
    </row>
    <row r="965" spans="1:15" x14ac:dyDescent="0.25">
      <c r="A965" s="13" t="s">
        <v>1414</v>
      </c>
      <c r="B965" s="14" t="s">
        <v>9705</v>
      </c>
      <c r="C965" s="15" t="s">
        <v>8237</v>
      </c>
      <c r="D965" s="15" t="s">
        <v>8369</v>
      </c>
      <c r="E965" s="16">
        <v>43512.59375</v>
      </c>
      <c r="F965" s="7" t="s">
        <v>8204</v>
      </c>
      <c r="G965" s="13" t="s">
        <v>1414</v>
      </c>
      <c r="H965" s="15" t="str">
        <f>UPPER(Tb_Reseller[[#This Row],[Agen id]]&amp;"-"&amp;VLOOKUP(Tb_Reseller[[#This Row],[Agen id]],A:B,2,0)&amp;"("&amp;Tb_Reseller[[#This Row],[Short]]&amp;")")</f>
        <v>AR14952-TOKO MIKAEL NAINGGOLAN(M)</v>
      </c>
      <c r="I965" s="15" t="str">
        <f>VLOOKUP(Tb_Reseller[[#This Row],[Agen id]],Mapping_Agen!A:D,4,0)</f>
        <v>No Limit</v>
      </c>
      <c r="J965" s="7" t="str">
        <f>VLOOKUP(Tb_Reseller[[#This Row],[Agen id]],Mapping_Agen!A:C,3,0)</f>
        <v>PRG</v>
      </c>
      <c r="K965" s="17" t="str">
        <f>TRIM(LEFT(Tb_Reseller[[#This Row],[Group]],2))</f>
        <v>M</v>
      </c>
      <c r="L965" s="17" t="str">
        <f>VLOOKUP(Tb_Reseller[[#This Row],[Agen id]],Mapping_Agen!A:E,5,0)</f>
        <v>NON SCO</v>
      </c>
      <c r="M965" s="64">
        <v>0</v>
      </c>
      <c r="N965" s="65">
        <v>0</v>
      </c>
      <c r="O965" s="65">
        <f>IFERROR(VLOOKUP(Tb_Reseller[[#This Row],[Kode Reseller]],[1]Sheet1!$A:$B,2,0),0)</f>
        <v>0</v>
      </c>
    </row>
    <row r="966" spans="1:15" x14ac:dyDescent="0.25">
      <c r="A966" s="13" t="s">
        <v>9706</v>
      </c>
      <c r="B966" s="14" t="s">
        <v>9707</v>
      </c>
      <c r="C966" s="15" t="s">
        <v>8213</v>
      </c>
      <c r="D966" s="15" t="s">
        <v>8521</v>
      </c>
      <c r="E966" s="16">
        <v>43513.441666666673</v>
      </c>
      <c r="F966" s="7" t="s">
        <v>8268</v>
      </c>
      <c r="G966" s="13" t="s">
        <v>432</v>
      </c>
      <c r="H966" s="15" t="str">
        <f>UPPER(Tb_Reseller[[#This Row],[Agen id]]&amp;"-"&amp;VLOOKUP(Tb_Reseller[[#This Row],[Agen id]],A:B,2,0)&amp;"("&amp;Tb_Reseller[[#This Row],[Short]]&amp;")")</f>
        <v>AR01800-FARID CELL(P)</v>
      </c>
      <c r="I966" s="15" t="str">
        <f>VLOOKUP(Tb_Reseller[[#This Row],[Agen id]],Mapping_Agen!A:D,4,0)</f>
        <v>Prima</v>
      </c>
      <c r="J966" s="7" t="str">
        <f>VLOOKUP(Tb_Reseller[[#This Row],[Agen id]],Mapping_Agen!A:C,3,0)</f>
        <v>BSD</v>
      </c>
      <c r="K966" s="17" t="str">
        <f>TRIM(LEFT(Tb_Reseller[[#This Row],[Group]],2))</f>
        <v>P</v>
      </c>
      <c r="L966" s="17" t="str">
        <f>VLOOKUP(Tb_Reseller[[#This Row],[Agen id]],Mapping_Agen!A:E,5,0)</f>
        <v>NON SCO</v>
      </c>
      <c r="M966" s="64">
        <v>1.2903225806451604</v>
      </c>
      <c r="N966" s="65">
        <v>1.2666666666666673</v>
      </c>
      <c r="O966" s="65">
        <f>IFERROR(VLOOKUP(Tb_Reseller[[#This Row],[Kode Reseller]],[1]Sheet1!$A:$B,2,0),0)</f>
        <v>0.75</v>
      </c>
    </row>
    <row r="967" spans="1:15" x14ac:dyDescent="0.25">
      <c r="A967" s="13" t="s">
        <v>1416</v>
      </c>
      <c r="B967" s="14" t="s">
        <v>9708</v>
      </c>
      <c r="C967" s="15" t="s">
        <v>8208</v>
      </c>
      <c r="D967" s="15" t="s">
        <v>8248</v>
      </c>
      <c r="E967" s="16">
        <v>43514.456250000003</v>
      </c>
      <c r="F967" s="7" t="s">
        <v>8204</v>
      </c>
      <c r="G967" s="13" t="s">
        <v>1416</v>
      </c>
      <c r="H967" s="15" t="str">
        <f>UPPER(Tb_Reseller[[#This Row],[Agen id]]&amp;"-"&amp;VLOOKUP(Tb_Reseller[[#This Row],[Agen id]],A:B,2,0)&amp;"("&amp;Tb_Reseller[[#This Row],[Short]]&amp;")")</f>
        <v>AR14974-GEVIN CELL(R)</v>
      </c>
      <c r="I967" s="15" t="str">
        <f>VLOOKUP(Tb_Reseller[[#This Row],[Agen id]],Mapping_Agen!A:D,4,0)</f>
        <v>No Limit</v>
      </c>
      <c r="J967" s="7" t="str">
        <f>VLOOKUP(Tb_Reseller[[#This Row],[Agen id]],Mapping_Agen!A:C,3,0)</f>
        <v>PP</v>
      </c>
      <c r="K967" s="17" t="str">
        <f>TRIM(LEFT(Tb_Reseller[[#This Row],[Group]],2))</f>
        <v>R</v>
      </c>
      <c r="L967" s="17" t="str">
        <f>VLOOKUP(Tb_Reseller[[#This Row],[Agen id]],Mapping_Agen!A:E,5,0)</f>
        <v>Febri Kurniawan</v>
      </c>
      <c r="M967" s="64">
        <v>4.6774193548387064</v>
      </c>
      <c r="N967" s="65">
        <v>3.8333333333333295</v>
      </c>
      <c r="O967" s="65">
        <f>IFERROR(VLOOKUP(Tb_Reseller[[#This Row],[Kode Reseller]],[1]Sheet1!$A:$B,2,0),0)</f>
        <v>5.75</v>
      </c>
    </row>
    <row r="968" spans="1:15" x14ac:dyDescent="0.25">
      <c r="A968" s="13" t="s">
        <v>9709</v>
      </c>
      <c r="B968" s="14" t="s">
        <v>9710</v>
      </c>
      <c r="C968" s="15" t="s">
        <v>8544</v>
      </c>
      <c r="D968" s="15" t="s">
        <v>9711</v>
      </c>
      <c r="E968" s="16">
        <v>43514.865277777782</v>
      </c>
      <c r="F968" s="7" t="s">
        <v>8268</v>
      </c>
      <c r="G968" s="13" t="s">
        <v>677</v>
      </c>
      <c r="H968" s="15" t="str">
        <f>UPPER(Tb_Reseller[[#This Row],[Agen id]]&amp;"-"&amp;VLOOKUP(Tb_Reseller[[#This Row],[Agen id]],A:B,2,0)&amp;"("&amp;Tb_Reseller[[#This Row],[Short]]&amp;")")</f>
        <v>AR13043-ASILAH CALL(M2)</v>
      </c>
      <c r="I968" s="15" t="str">
        <f>VLOOKUP(Tb_Reseller[[#This Row],[Agen id]],Mapping_Agen!A:D,4,0)</f>
        <v>No Limit</v>
      </c>
      <c r="J968" s="7" t="str">
        <f>VLOOKUP(Tb_Reseller[[#This Row],[Agen id]],Mapping_Agen!A:C,3,0)</f>
        <v>ICON</v>
      </c>
      <c r="K968" s="17" t="str">
        <f>TRIM(LEFT(Tb_Reseller[[#This Row],[Group]],2))</f>
        <v>M2</v>
      </c>
      <c r="L968" s="17" t="str">
        <f>VLOOKUP(Tb_Reseller[[#This Row],[Agen id]],Mapping_Agen!A:E,5,0)</f>
        <v>NON SCO</v>
      </c>
      <c r="M968" s="64">
        <v>0.19354838709677419</v>
      </c>
      <c r="N968" s="65">
        <v>0.16666666666666666</v>
      </c>
      <c r="O968" s="65">
        <f>IFERROR(VLOOKUP(Tb_Reseller[[#This Row],[Kode Reseller]],[1]Sheet1!$A:$B,2,0),0)</f>
        <v>0</v>
      </c>
    </row>
    <row r="969" spans="1:15" x14ac:dyDescent="0.25">
      <c r="A969" s="13" t="s">
        <v>9712</v>
      </c>
      <c r="B969" s="14" t="s">
        <v>9713</v>
      </c>
      <c r="C969" s="15" t="s">
        <v>8262</v>
      </c>
      <c r="D969" s="15" t="s">
        <v>9714</v>
      </c>
      <c r="E969" s="16">
        <v>43515.40625</v>
      </c>
      <c r="F969" s="7" t="s">
        <v>8268</v>
      </c>
      <c r="G969" s="13" t="s">
        <v>1398</v>
      </c>
      <c r="H969" s="15" t="str">
        <f>UPPER(Tb_Reseller[[#This Row],[Agen id]]&amp;"-"&amp;VLOOKUP(Tb_Reseller[[#This Row],[Agen id]],A:B,2,0)&amp;"("&amp;Tb_Reseller[[#This Row],[Short]]&amp;")")</f>
        <v>AR14920-RNR CELL(RL)</v>
      </c>
      <c r="I969" s="15" t="str">
        <f>VLOOKUP(Tb_Reseller[[#This Row],[Agen id]],Mapping_Agen!A:D,4,0)</f>
        <v>No Limit</v>
      </c>
      <c r="J969" s="7" t="str">
        <f>VLOOKUP(Tb_Reseller[[#This Row],[Agen id]],Mapping_Agen!A:C,3,0)</f>
        <v>PRG</v>
      </c>
      <c r="K969" s="17" t="str">
        <f>TRIM(LEFT(Tb_Reseller[[#This Row],[Group]],2))</f>
        <v>RL</v>
      </c>
      <c r="L969" s="17" t="str">
        <f>VLOOKUP(Tb_Reseller[[#This Row],[Agen id]],Mapping_Agen!A:E,5,0)</f>
        <v>NON SCO</v>
      </c>
      <c r="M969" s="64">
        <v>0</v>
      </c>
      <c r="N969" s="65">
        <v>0</v>
      </c>
      <c r="O969" s="65">
        <f>IFERROR(VLOOKUP(Tb_Reseller[[#This Row],[Kode Reseller]],[1]Sheet1!$A:$B,2,0),0)</f>
        <v>0</v>
      </c>
    </row>
    <row r="970" spans="1:15" x14ac:dyDescent="0.25">
      <c r="A970" s="13" t="s">
        <v>9715</v>
      </c>
      <c r="B970" s="14" t="s">
        <v>9716</v>
      </c>
      <c r="C970" s="15" t="s">
        <v>8213</v>
      </c>
      <c r="D970" s="15" t="s">
        <v>8993</v>
      </c>
      <c r="E970" s="16">
        <v>43517.558333333327</v>
      </c>
      <c r="F970" s="7" t="s">
        <v>8268</v>
      </c>
      <c r="G970" s="13" t="s">
        <v>3045</v>
      </c>
      <c r="H970" s="15" t="str">
        <f>UPPER(Tb_Reseller[[#This Row],[Agen id]]&amp;"-"&amp;VLOOKUP(Tb_Reseller[[#This Row],[Agen id]],A:B,2,0)&amp;"("&amp;Tb_Reseller[[#This Row],[Short]]&amp;")")</f>
        <v>AR08304-BOY RELOAD(P)</v>
      </c>
      <c r="I970" s="15" t="str">
        <f>VLOOKUP(Tb_Reseller[[#This Row],[Agen id]],Mapping_Agen!A:D,4,0)</f>
        <v>Prima</v>
      </c>
      <c r="J970" s="7" t="str">
        <f>VLOOKUP(Tb_Reseller[[#This Row],[Agen id]],Mapping_Agen!A:C,3,0)</f>
        <v>BSD</v>
      </c>
      <c r="K970" s="17" t="str">
        <f>TRIM(LEFT(Tb_Reseller[[#This Row],[Group]],2))</f>
        <v>P</v>
      </c>
      <c r="L970" s="17" t="str">
        <f>VLOOKUP(Tb_Reseller[[#This Row],[Agen id]],Mapping_Agen!A:E,5,0)</f>
        <v>NON SCO</v>
      </c>
      <c r="M970" s="64">
        <v>6.4516129032258063E-2</v>
      </c>
      <c r="N970" s="65">
        <v>0</v>
      </c>
      <c r="O970" s="65">
        <f>IFERROR(VLOOKUP(Tb_Reseller[[#This Row],[Kode Reseller]],[1]Sheet1!$A:$B,2,0),0)</f>
        <v>0</v>
      </c>
    </row>
    <row r="971" spans="1:15" x14ac:dyDescent="0.25">
      <c r="A971" s="13" t="s">
        <v>3643</v>
      </c>
      <c r="B971" s="14" t="s">
        <v>9717</v>
      </c>
      <c r="C971" s="15" t="s">
        <v>8210</v>
      </c>
      <c r="D971" s="15" t="s">
        <v>8231</v>
      </c>
      <c r="E971" s="16">
        <v>43517.57916666667</v>
      </c>
      <c r="F971" s="7" t="s">
        <v>8204</v>
      </c>
      <c r="G971" s="13" t="s">
        <v>3643</v>
      </c>
      <c r="H971" s="15" t="str">
        <f>UPPER(Tb_Reseller[[#This Row],[Agen id]]&amp;"-"&amp;VLOOKUP(Tb_Reseller[[#This Row],[Agen id]],A:B,2,0)&amp;"("&amp;Tb_Reseller[[#This Row],[Short]]&amp;")")</f>
        <v>AR15015-DILA CELLULAR(RV)</v>
      </c>
      <c r="I971" s="15" t="str">
        <f>VLOOKUP(Tb_Reseller[[#This Row],[Agen id]],Mapping_Agen!A:D,4,0)</f>
        <v>Limit</v>
      </c>
      <c r="J971" s="7" t="str">
        <f>VLOOKUP(Tb_Reseller[[#This Row],[Agen id]],Mapping_Agen!A:C,3,0)</f>
        <v>ICON</v>
      </c>
      <c r="K971" s="17" t="str">
        <f>TRIM(LEFT(Tb_Reseller[[#This Row],[Group]],2))</f>
        <v>RV</v>
      </c>
      <c r="L971" s="17" t="str">
        <f>VLOOKUP(Tb_Reseller[[#This Row],[Agen id]],Mapping_Agen!A:E,5,0)</f>
        <v>Abdul Harris</v>
      </c>
      <c r="M971" s="64">
        <v>1.0322580645161283</v>
      </c>
      <c r="N971" s="65">
        <v>0.33333333333333331</v>
      </c>
      <c r="O971" s="65">
        <f>IFERROR(VLOOKUP(Tb_Reseller[[#This Row],[Kode Reseller]],[1]Sheet1!$A:$B,2,0),0)</f>
        <v>0.25</v>
      </c>
    </row>
    <row r="972" spans="1:15" x14ac:dyDescent="0.25">
      <c r="A972" s="13" t="s">
        <v>883</v>
      </c>
      <c r="B972" s="14" t="s">
        <v>9718</v>
      </c>
      <c r="C972" s="15" t="s">
        <v>8210</v>
      </c>
      <c r="D972" s="15" t="s">
        <v>8231</v>
      </c>
      <c r="E972" s="16">
        <v>43517.617361111108</v>
      </c>
      <c r="F972" s="7" t="s">
        <v>8204</v>
      </c>
      <c r="G972" s="13" t="s">
        <v>883</v>
      </c>
      <c r="H972" s="15" t="str">
        <f>UPPER(Tb_Reseller[[#This Row],[Agen id]]&amp;"-"&amp;VLOOKUP(Tb_Reseller[[#This Row],[Agen id]],A:B,2,0)&amp;"("&amp;Tb_Reseller[[#This Row],[Short]]&amp;")")</f>
        <v>AR15016-NIZAR CELL(RV)</v>
      </c>
      <c r="I972" s="15" t="str">
        <f>VLOOKUP(Tb_Reseller[[#This Row],[Agen id]],Mapping_Agen!A:D,4,0)</f>
        <v>Limit</v>
      </c>
      <c r="J972" s="7" t="str">
        <f>VLOOKUP(Tb_Reseller[[#This Row],[Agen id]],Mapping_Agen!A:C,3,0)</f>
        <v>ICON</v>
      </c>
      <c r="K972" s="17" t="str">
        <f>TRIM(LEFT(Tb_Reseller[[#This Row],[Group]],2))</f>
        <v>RV</v>
      </c>
      <c r="L972" s="17" t="str">
        <f>VLOOKUP(Tb_Reseller[[#This Row],[Agen id]],Mapping_Agen!A:E,5,0)</f>
        <v>Abdul Harris</v>
      </c>
      <c r="M972" s="64">
        <v>6.8064516129032206</v>
      </c>
      <c r="N972" s="65">
        <v>6.9999999999999849</v>
      </c>
      <c r="O972" s="65">
        <f>IFERROR(VLOOKUP(Tb_Reseller[[#This Row],[Kode Reseller]],[1]Sheet1!$A:$B,2,0),0)</f>
        <v>0.5</v>
      </c>
    </row>
    <row r="973" spans="1:15" x14ac:dyDescent="0.25">
      <c r="A973" s="13" t="s">
        <v>9719</v>
      </c>
      <c r="B973" s="14" t="s">
        <v>9720</v>
      </c>
      <c r="C973" s="15" t="s">
        <v>8213</v>
      </c>
      <c r="D973" s="15" t="s">
        <v>8521</v>
      </c>
      <c r="E973" s="16">
        <v>43521.418055555558</v>
      </c>
      <c r="F973" s="7" t="s">
        <v>8268</v>
      </c>
      <c r="G973" s="13" t="s">
        <v>432</v>
      </c>
      <c r="H973" s="15" t="str">
        <f>UPPER(Tb_Reseller[[#This Row],[Agen id]]&amp;"-"&amp;VLOOKUP(Tb_Reseller[[#This Row],[Agen id]],A:B,2,0)&amp;"("&amp;Tb_Reseller[[#This Row],[Short]]&amp;")")</f>
        <v>AR01800-FARID CELL(P)</v>
      </c>
      <c r="I973" s="15" t="str">
        <f>VLOOKUP(Tb_Reseller[[#This Row],[Agen id]],Mapping_Agen!A:D,4,0)</f>
        <v>Prima</v>
      </c>
      <c r="J973" s="7" t="str">
        <f>VLOOKUP(Tb_Reseller[[#This Row],[Agen id]],Mapping_Agen!A:C,3,0)</f>
        <v>BSD</v>
      </c>
      <c r="K973" s="17" t="str">
        <f>TRIM(LEFT(Tb_Reseller[[#This Row],[Group]],2))</f>
        <v>P</v>
      </c>
      <c r="L973" s="17" t="str">
        <f>VLOOKUP(Tb_Reseller[[#This Row],[Agen id]],Mapping_Agen!A:E,5,0)</f>
        <v>NON SCO</v>
      </c>
      <c r="M973" s="64">
        <v>13.967741935484023</v>
      </c>
      <c r="N973" s="65">
        <v>12.099999999999968</v>
      </c>
      <c r="O973" s="65">
        <f>IFERROR(VLOOKUP(Tb_Reseller[[#This Row],[Kode Reseller]],[1]Sheet1!$A:$B,2,0),0)</f>
        <v>10.25</v>
      </c>
    </row>
    <row r="974" spans="1:15" x14ac:dyDescent="0.25">
      <c r="A974" s="13" t="s">
        <v>1425</v>
      </c>
      <c r="B974" s="14" t="s">
        <v>9721</v>
      </c>
      <c r="C974" s="15" t="s">
        <v>8210</v>
      </c>
      <c r="D974" s="15" t="s">
        <v>8369</v>
      </c>
      <c r="E974" s="16">
        <v>43521.545138888891</v>
      </c>
      <c r="F974" s="7" t="s">
        <v>8204</v>
      </c>
      <c r="G974" s="13" t="s">
        <v>1425</v>
      </c>
      <c r="H974" s="15" t="str">
        <f>UPPER(Tb_Reseller[[#This Row],[Agen id]]&amp;"-"&amp;VLOOKUP(Tb_Reseller[[#This Row],[Agen id]],A:B,2,0)&amp;"("&amp;Tb_Reseller[[#This Row],[Short]]&amp;")")</f>
        <v>AR15073-KURNIA CELL(RV)</v>
      </c>
      <c r="I974" s="15" t="str">
        <f>VLOOKUP(Tb_Reseller[[#This Row],[Agen id]],Mapping_Agen!A:D,4,0)</f>
        <v>Limit</v>
      </c>
      <c r="J974" s="7" t="str">
        <f>VLOOKUP(Tb_Reseller[[#This Row],[Agen id]],Mapping_Agen!A:C,3,0)</f>
        <v>PRG</v>
      </c>
      <c r="K974" s="17" t="str">
        <f>TRIM(LEFT(Tb_Reseller[[#This Row],[Group]],2))</f>
        <v>RV</v>
      </c>
      <c r="L974" s="17" t="str">
        <f>VLOOKUP(Tb_Reseller[[#This Row],[Agen id]],Mapping_Agen!A:E,5,0)</f>
        <v>Khoirul Anan</v>
      </c>
      <c r="M974" s="64">
        <v>8.3548387096774217</v>
      </c>
      <c r="N974" s="65">
        <v>8.1666666666666483</v>
      </c>
      <c r="O974" s="65">
        <f>IFERROR(VLOOKUP(Tb_Reseller[[#This Row],[Kode Reseller]],[1]Sheet1!$A:$B,2,0),0)</f>
        <v>9.75</v>
      </c>
    </row>
    <row r="975" spans="1:15" x14ac:dyDescent="0.25">
      <c r="A975" s="13" t="s">
        <v>1429</v>
      </c>
      <c r="B975" s="14" t="s">
        <v>9722</v>
      </c>
      <c r="C975" s="15" t="s">
        <v>8210</v>
      </c>
      <c r="D975" s="15" t="s">
        <v>8248</v>
      </c>
      <c r="E975" s="16">
        <v>43522.624305555553</v>
      </c>
      <c r="F975" s="7" t="s">
        <v>8204</v>
      </c>
      <c r="G975" s="13" t="s">
        <v>1429</v>
      </c>
      <c r="H975" s="15" t="str">
        <f>UPPER(Tb_Reseller[[#This Row],[Agen id]]&amp;"-"&amp;VLOOKUP(Tb_Reseller[[#This Row],[Agen id]],A:B,2,0)&amp;"("&amp;Tb_Reseller[[#This Row],[Short]]&amp;")")</f>
        <v>AR15096-ARA CELLULER(RV)</v>
      </c>
      <c r="I975" s="15" t="str">
        <f>VLOOKUP(Tb_Reseller[[#This Row],[Agen id]],Mapping_Agen!A:D,4,0)</f>
        <v>Limit</v>
      </c>
      <c r="J975" s="7" t="str">
        <f>VLOOKUP(Tb_Reseller[[#This Row],[Agen id]],Mapping_Agen!A:C,3,0)</f>
        <v>PP</v>
      </c>
      <c r="K975" s="17" t="str">
        <f>TRIM(LEFT(Tb_Reseller[[#This Row],[Group]],2))</f>
        <v>RV</v>
      </c>
      <c r="L975" s="17" t="str">
        <f>VLOOKUP(Tb_Reseller[[#This Row],[Agen id]],Mapping_Agen!A:E,5,0)</f>
        <v>Febri Kurniawan</v>
      </c>
      <c r="M975" s="64">
        <v>3.0322580645161268</v>
      </c>
      <c r="N975" s="65">
        <v>3.6333333333333302</v>
      </c>
      <c r="O975" s="65">
        <f>IFERROR(VLOOKUP(Tb_Reseller[[#This Row],[Kode Reseller]],[1]Sheet1!$A:$B,2,0),0)</f>
        <v>3.25</v>
      </c>
    </row>
    <row r="976" spans="1:15" x14ac:dyDescent="0.25">
      <c r="A976" s="13" t="s">
        <v>1432</v>
      </c>
      <c r="B976" s="14" t="s">
        <v>9723</v>
      </c>
      <c r="C976" s="15" t="s">
        <v>8210</v>
      </c>
      <c r="D976" s="15" t="s">
        <v>8369</v>
      </c>
      <c r="E976" s="16">
        <v>43522.636805555558</v>
      </c>
      <c r="F976" s="7" t="s">
        <v>8204</v>
      </c>
      <c r="G976" s="13" t="s">
        <v>1432</v>
      </c>
      <c r="H976" s="15" t="str">
        <f>UPPER(Tb_Reseller[[#This Row],[Agen id]]&amp;"-"&amp;VLOOKUP(Tb_Reseller[[#This Row],[Agen id]],A:B,2,0)&amp;"("&amp;Tb_Reseller[[#This Row],[Short]]&amp;")")</f>
        <v>AR15097-PALESTINA CELL(RV)</v>
      </c>
      <c r="I976" s="15" t="str">
        <f>VLOOKUP(Tb_Reseller[[#This Row],[Agen id]],Mapping_Agen!A:D,4,0)</f>
        <v>Limit</v>
      </c>
      <c r="J976" s="7" t="str">
        <f>VLOOKUP(Tb_Reseller[[#This Row],[Agen id]],Mapping_Agen!A:C,3,0)</f>
        <v>PRG</v>
      </c>
      <c r="K976" s="17" t="str">
        <f>TRIM(LEFT(Tb_Reseller[[#This Row],[Group]],2))</f>
        <v>RV</v>
      </c>
      <c r="L976" s="17" t="str">
        <f>VLOOKUP(Tb_Reseller[[#This Row],[Agen id]],Mapping_Agen!A:E,5,0)</f>
        <v>Khoirul Anan</v>
      </c>
      <c r="M976" s="64">
        <v>11.677419354838801</v>
      </c>
      <c r="N976" s="65">
        <v>12.299999999999967</v>
      </c>
      <c r="O976" s="65">
        <f>IFERROR(VLOOKUP(Tb_Reseller[[#This Row],[Kode Reseller]],[1]Sheet1!$A:$B,2,0),0)</f>
        <v>11</v>
      </c>
    </row>
    <row r="977" spans="1:15" x14ac:dyDescent="0.25">
      <c r="A977" s="13" t="s">
        <v>6146</v>
      </c>
      <c r="B977" s="14" t="s">
        <v>9724</v>
      </c>
      <c r="C977" s="15" t="s">
        <v>8213</v>
      </c>
      <c r="D977" s="15" t="s">
        <v>8369</v>
      </c>
      <c r="E977" s="16">
        <v>43522.686111111107</v>
      </c>
      <c r="F977" s="7" t="s">
        <v>8204</v>
      </c>
      <c r="G977" s="13" t="s">
        <v>6146</v>
      </c>
      <c r="H977" s="15" t="str">
        <f>UPPER(Tb_Reseller[[#This Row],[Agen id]]&amp;"-"&amp;VLOOKUP(Tb_Reseller[[#This Row],[Agen id]],A:B,2,0)&amp;"("&amp;Tb_Reseller[[#This Row],[Short]]&amp;")")</f>
        <v>AR15098-KHOZEX CELL(P)</v>
      </c>
      <c r="I977" s="15" t="str">
        <f>VLOOKUP(Tb_Reseller[[#This Row],[Agen id]],Mapping_Agen!A:D,4,0)</f>
        <v>Prima</v>
      </c>
      <c r="J977" s="7" t="str">
        <f>VLOOKUP(Tb_Reseller[[#This Row],[Agen id]],Mapping_Agen!A:C,3,0)</f>
        <v>PRG</v>
      </c>
      <c r="K977" s="17" t="str">
        <f>TRIM(LEFT(Tb_Reseller[[#This Row],[Group]],2))</f>
        <v>P</v>
      </c>
      <c r="L977" s="17" t="str">
        <f>VLOOKUP(Tb_Reseller[[#This Row],[Agen id]],Mapping_Agen!A:E,5,0)</f>
        <v>NON SCO</v>
      </c>
      <c r="M977" s="64">
        <v>0</v>
      </c>
      <c r="N977" s="65">
        <v>0</v>
      </c>
      <c r="O977" s="65">
        <f>IFERROR(VLOOKUP(Tb_Reseller[[#This Row],[Kode Reseller]],[1]Sheet1!$A:$B,2,0),0)</f>
        <v>0</v>
      </c>
    </row>
    <row r="978" spans="1:15" x14ac:dyDescent="0.25">
      <c r="A978" s="13" t="s">
        <v>1439</v>
      </c>
      <c r="B978" s="14" t="s">
        <v>9725</v>
      </c>
      <c r="C978" s="15" t="s">
        <v>8262</v>
      </c>
      <c r="D978" s="15" t="s">
        <v>8369</v>
      </c>
      <c r="E978" s="16">
        <v>43523.618055555547</v>
      </c>
      <c r="F978" s="7" t="s">
        <v>8204</v>
      </c>
      <c r="G978" s="13" t="s">
        <v>1439</v>
      </c>
      <c r="H978" s="15" t="str">
        <f>UPPER(Tb_Reseller[[#This Row],[Agen id]]&amp;"-"&amp;VLOOKUP(Tb_Reseller[[#This Row],[Agen id]],A:B,2,0)&amp;"("&amp;Tb_Reseller[[#This Row],[Short]]&amp;")")</f>
        <v>AR15108-DESY CELL(RL)</v>
      </c>
      <c r="I978" s="15" t="str">
        <f>VLOOKUP(Tb_Reseller[[#This Row],[Agen id]],Mapping_Agen!A:D,4,0)</f>
        <v>No Limit</v>
      </c>
      <c r="J978" s="7" t="str">
        <f>VLOOKUP(Tb_Reseller[[#This Row],[Agen id]],Mapping_Agen!A:C,3,0)</f>
        <v>PRG</v>
      </c>
      <c r="K978" s="17" t="str">
        <f>TRIM(LEFT(Tb_Reseller[[#This Row],[Group]],2))</f>
        <v>RL</v>
      </c>
      <c r="L978" s="17" t="str">
        <f>VLOOKUP(Tb_Reseller[[#This Row],[Agen id]],Mapping_Agen!A:E,5,0)</f>
        <v>NON SCO</v>
      </c>
      <c r="M978" s="64">
        <v>0</v>
      </c>
      <c r="N978" s="65">
        <v>0</v>
      </c>
      <c r="O978" s="65">
        <f>IFERROR(VLOOKUP(Tb_Reseller[[#This Row],[Kode Reseller]],[1]Sheet1!$A:$B,2,0),0)</f>
        <v>0</v>
      </c>
    </row>
    <row r="979" spans="1:15" x14ac:dyDescent="0.25">
      <c r="A979" s="13" t="s">
        <v>9726</v>
      </c>
      <c r="B979" s="14" t="s">
        <v>9727</v>
      </c>
      <c r="C979" s="15" t="s">
        <v>8544</v>
      </c>
      <c r="D979" s="15" t="s">
        <v>9728</v>
      </c>
      <c r="E979" s="16">
        <v>43523.834027777782</v>
      </c>
      <c r="F979" s="7" t="s">
        <v>8268</v>
      </c>
      <c r="G979" s="13" t="s">
        <v>6128</v>
      </c>
      <c r="H979" s="15" t="str">
        <f>UPPER(Tb_Reseller[[#This Row],[Agen id]]&amp;"-"&amp;VLOOKUP(Tb_Reseller[[#This Row],[Agen id]],A:B,2,0)&amp;"("&amp;Tb_Reseller[[#This Row],[Short]]&amp;")")</f>
        <v>AR14220-ARI CELL(M2)</v>
      </c>
      <c r="I979" s="15" t="str">
        <f>VLOOKUP(Tb_Reseller[[#This Row],[Agen id]],Mapping_Agen!A:D,4,0)</f>
        <v>No Limit</v>
      </c>
      <c r="J979" s="7" t="str">
        <f>VLOOKUP(Tb_Reseller[[#This Row],[Agen id]],Mapping_Agen!A:C,3,0)</f>
        <v>PP</v>
      </c>
      <c r="K979" s="17" t="str">
        <f>TRIM(LEFT(Tb_Reseller[[#This Row],[Group]],2))</f>
        <v>M2</v>
      </c>
      <c r="L979" s="17" t="str">
        <f>VLOOKUP(Tb_Reseller[[#This Row],[Agen id]],Mapping_Agen!A:E,5,0)</f>
        <v>NON SCO</v>
      </c>
      <c r="M979" s="64">
        <v>0</v>
      </c>
      <c r="N979" s="65">
        <v>0</v>
      </c>
      <c r="O979" s="65">
        <f>IFERROR(VLOOKUP(Tb_Reseller[[#This Row],[Kode Reseller]],[1]Sheet1!$A:$B,2,0),0)</f>
        <v>0</v>
      </c>
    </row>
    <row r="980" spans="1:15" x14ac:dyDescent="0.25">
      <c r="A980" s="13" t="s">
        <v>9729</v>
      </c>
      <c r="B980" s="14" t="s">
        <v>9730</v>
      </c>
      <c r="C980" s="15" t="s">
        <v>8807</v>
      </c>
      <c r="D980" s="15" t="s">
        <v>9731</v>
      </c>
      <c r="E980" s="16">
        <v>43524.363194444442</v>
      </c>
      <c r="F980" s="7" t="s">
        <v>8268</v>
      </c>
      <c r="G980" s="13" t="s">
        <v>2472</v>
      </c>
      <c r="H980" s="15" t="str">
        <f>UPPER(Tb_Reseller[[#This Row],[Agen id]]&amp;"-"&amp;VLOOKUP(Tb_Reseller[[#This Row],[Agen id]],A:B,2,0)&amp;"("&amp;Tb_Reseller[[#This Row],[Short]]&amp;")")</f>
        <v>AR05289-MUT CELL(M1)</v>
      </c>
      <c r="I980" s="15" t="str">
        <f>VLOOKUP(Tb_Reseller[[#This Row],[Agen id]],Mapping_Agen!A:D,4,0)</f>
        <v>No Limit</v>
      </c>
      <c r="J980" s="7" t="str">
        <f>VLOOKUP(Tb_Reseller[[#This Row],[Agen id]],Mapping_Agen!A:C,3,0)</f>
        <v>BSD</v>
      </c>
      <c r="K980" s="17" t="str">
        <f>TRIM(LEFT(Tb_Reseller[[#This Row],[Group]],2))</f>
        <v>M1</v>
      </c>
      <c r="L980" s="17" t="str">
        <f>VLOOKUP(Tb_Reseller[[#This Row],[Agen id]],Mapping_Agen!A:E,5,0)</f>
        <v>NON SCO</v>
      </c>
      <c r="M980" s="64">
        <v>0</v>
      </c>
      <c r="N980" s="65">
        <v>0</v>
      </c>
      <c r="O980" s="65">
        <f>IFERROR(VLOOKUP(Tb_Reseller[[#This Row],[Kode Reseller]],[1]Sheet1!$A:$B,2,0),0)</f>
        <v>0</v>
      </c>
    </row>
    <row r="981" spans="1:15" x14ac:dyDescent="0.25">
      <c r="A981" s="13" t="s">
        <v>9732</v>
      </c>
      <c r="B981" s="14" t="s">
        <v>9733</v>
      </c>
      <c r="C981" s="15" t="s">
        <v>8447</v>
      </c>
      <c r="D981" s="15" t="s">
        <v>9731</v>
      </c>
      <c r="E981" s="16">
        <v>43524.713194444441</v>
      </c>
      <c r="F981" s="7" t="s">
        <v>8268</v>
      </c>
      <c r="G981" s="13" t="s">
        <v>2472</v>
      </c>
      <c r="H981" s="15" t="str">
        <f>UPPER(Tb_Reseller[[#This Row],[Agen id]]&amp;"-"&amp;VLOOKUP(Tb_Reseller[[#This Row],[Agen id]],A:B,2,0)&amp;"("&amp;Tb_Reseller[[#This Row],[Short]]&amp;")")</f>
        <v>AR05289-MUT CELL(M4)</v>
      </c>
      <c r="I981" s="15" t="str">
        <f>VLOOKUP(Tb_Reseller[[#This Row],[Agen id]],Mapping_Agen!A:D,4,0)</f>
        <v>No Limit</v>
      </c>
      <c r="J981" s="7" t="str">
        <f>VLOOKUP(Tb_Reseller[[#This Row],[Agen id]],Mapping_Agen!A:C,3,0)</f>
        <v>BSD</v>
      </c>
      <c r="K981" s="17" t="str">
        <f>TRIM(LEFT(Tb_Reseller[[#This Row],[Group]],2))</f>
        <v>M4</v>
      </c>
      <c r="L981" s="17" t="str">
        <f>VLOOKUP(Tb_Reseller[[#This Row],[Agen id]],Mapping_Agen!A:E,5,0)</f>
        <v>NON SCO</v>
      </c>
      <c r="M981" s="64">
        <v>0</v>
      </c>
      <c r="N981" s="65">
        <v>0</v>
      </c>
      <c r="O981" s="65">
        <f>IFERROR(VLOOKUP(Tb_Reseller[[#This Row],[Kode Reseller]],[1]Sheet1!$A:$B,2,0),0)</f>
        <v>0</v>
      </c>
    </row>
    <row r="982" spans="1:15" x14ac:dyDescent="0.25">
      <c r="A982" s="13" t="s">
        <v>9734</v>
      </c>
      <c r="B982" s="14" t="s">
        <v>9735</v>
      </c>
      <c r="C982" s="15" t="s">
        <v>8325</v>
      </c>
      <c r="D982" s="15" t="s">
        <v>9080</v>
      </c>
      <c r="E982" s="16">
        <v>43525.859722222223</v>
      </c>
      <c r="F982" s="7" t="s">
        <v>8268</v>
      </c>
      <c r="G982" s="13" t="s">
        <v>832</v>
      </c>
      <c r="H982" s="15" t="str">
        <f>UPPER(Tb_Reseller[[#This Row],[Agen id]]&amp;"-"&amp;VLOOKUP(Tb_Reseller[[#This Row],[Agen id]],A:B,2,0)&amp;"("&amp;Tb_Reseller[[#This Row],[Short]]&amp;")")</f>
        <v>AR08300-HENDI CELL(MV)</v>
      </c>
      <c r="I982" s="15" t="str">
        <f>VLOOKUP(Tb_Reseller[[#This Row],[Agen id]],Mapping_Agen!A:D,4,0)</f>
        <v>Limit</v>
      </c>
      <c r="J982" s="7" t="str">
        <f>VLOOKUP(Tb_Reseller[[#This Row],[Agen id]],Mapping_Agen!A:C,3,0)</f>
        <v>BSD</v>
      </c>
      <c r="K982" s="17" t="str">
        <f>TRIM(LEFT(Tb_Reseller[[#This Row],[Group]],2))</f>
        <v>MV</v>
      </c>
      <c r="L982" s="17" t="str">
        <f>VLOOKUP(Tb_Reseller[[#This Row],[Agen id]],Mapping_Agen!A:E,5,0)</f>
        <v>Hupron</v>
      </c>
      <c r="M982" s="64">
        <v>0</v>
      </c>
      <c r="N982" s="65">
        <v>3.3333333333333333E-2</v>
      </c>
      <c r="O982" s="65">
        <f>IFERROR(VLOOKUP(Tb_Reseller[[#This Row],[Kode Reseller]],[1]Sheet1!$A:$B,2,0),0)</f>
        <v>0</v>
      </c>
    </row>
    <row r="983" spans="1:15" x14ac:dyDescent="0.25">
      <c r="A983" s="13" t="s">
        <v>1441</v>
      </c>
      <c r="B983" s="14" t="s">
        <v>9736</v>
      </c>
      <c r="C983" s="15" t="s">
        <v>8210</v>
      </c>
      <c r="D983" s="15" t="s">
        <v>8369</v>
      </c>
      <c r="E983" s="16">
        <v>43526.659722222219</v>
      </c>
      <c r="F983" s="7" t="s">
        <v>8204</v>
      </c>
      <c r="G983" s="13" t="s">
        <v>1441</v>
      </c>
      <c r="H983" s="15" t="str">
        <f>UPPER(Tb_Reseller[[#This Row],[Agen id]]&amp;"-"&amp;VLOOKUP(Tb_Reseller[[#This Row],[Agen id]],A:B,2,0)&amp;"("&amp;Tb_Reseller[[#This Row],[Short]]&amp;")")</f>
        <v>AR15139-TOKO WAWAN(RV)</v>
      </c>
      <c r="I983" s="15" t="str">
        <f>VLOOKUP(Tb_Reseller[[#This Row],[Agen id]],Mapping_Agen!A:D,4,0)</f>
        <v>Limit</v>
      </c>
      <c r="J983" s="7" t="str">
        <f>VLOOKUP(Tb_Reseller[[#This Row],[Agen id]],Mapping_Agen!A:C,3,0)</f>
        <v>PRG</v>
      </c>
      <c r="K983" s="17" t="str">
        <f>TRIM(LEFT(Tb_Reseller[[#This Row],[Group]],2))</f>
        <v>RV</v>
      </c>
      <c r="L983" s="17" t="str">
        <f>VLOOKUP(Tb_Reseller[[#This Row],[Agen id]],Mapping_Agen!A:E,5,0)</f>
        <v>Khoirul Anan</v>
      </c>
      <c r="M983" s="64">
        <v>5.2580645161290285</v>
      </c>
      <c r="N983" s="65">
        <v>5.933333333333322</v>
      </c>
      <c r="O983" s="65">
        <f>IFERROR(VLOOKUP(Tb_Reseller[[#This Row],[Kode Reseller]],[1]Sheet1!$A:$B,2,0),0)</f>
        <v>3.5</v>
      </c>
    </row>
    <row r="984" spans="1:15" x14ac:dyDescent="0.25">
      <c r="A984" s="13" t="s">
        <v>1772</v>
      </c>
      <c r="B984" s="14" t="s">
        <v>9737</v>
      </c>
      <c r="C984" s="15" t="s">
        <v>8213</v>
      </c>
      <c r="D984" s="15" t="s">
        <v>8203</v>
      </c>
      <c r="E984" s="16">
        <v>43528.008333333331</v>
      </c>
      <c r="F984" s="7" t="s">
        <v>8204</v>
      </c>
      <c r="G984" s="13" t="s">
        <v>1772</v>
      </c>
      <c r="H984" s="15" t="str">
        <f>UPPER(Tb_Reseller[[#This Row],[Agen id]]&amp;"-"&amp;VLOOKUP(Tb_Reseller[[#This Row],[Agen id]],A:B,2,0)&amp;"("&amp;Tb_Reseller[[#This Row],[Short]]&amp;")")</f>
        <v>AR15151-UJI(P)</v>
      </c>
      <c r="I984" s="15" t="str">
        <f>VLOOKUP(Tb_Reseller[[#This Row],[Agen id]],Mapping_Agen!A:D,4,0)</f>
        <v>Prima</v>
      </c>
      <c r="J984" s="7" t="str">
        <f>VLOOKUP(Tb_Reseller[[#This Row],[Agen id]],Mapping_Agen!A:C,3,0)</f>
        <v>BSD</v>
      </c>
      <c r="K984" s="17" t="str">
        <f>TRIM(LEFT(Tb_Reseller[[#This Row],[Group]],2))</f>
        <v>P</v>
      </c>
      <c r="L984" s="17" t="str">
        <f>VLOOKUP(Tb_Reseller[[#This Row],[Agen id]],Mapping_Agen!A:E,5,0)</f>
        <v>NON SCO</v>
      </c>
      <c r="M984" s="64">
        <v>1.4838709677419344</v>
      </c>
      <c r="N984" s="65">
        <v>1.1333333333333335</v>
      </c>
      <c r="O984" s="65">
        <f>IFERROR(VLOOKUP(Tb_Reseller[[#This Row],[Kode Reseller]],[1]Sheet1!$A:$B,2,0),0)</f>
        <v>2.75</v>
      </c>
    </row>
    <row r="985" spans="1:15" x14ac:dyDescent="0.25">
      <c r="A985" s="13" t="s">
        <v>8029</v>
      </c>
      <c r="B985" s="14" t="s">
        <v>9738</v>
      </c>
      <c r="C985" s="15" t="s">
        <v>8222</v>
      </c>
      <c r="D985" s="15" t="s">
        <v>8231</v>
      </c>
      <c r="E985" s="16">
        <v>43528.470138888893</v>
      </c>
      <c r="F985" s="7" t="s">
        <v>8204</v>
      </c>
      <c r="G985" s="13" t="s">
        <v>8029</v>
      </c>
      <c r="H985" s="15" t="str">
        <f>UPPER(Tb_Reseller[[#This Row],[Agen id]]&amp;"-"&amp;VLOOKUP(Tb_Reseller[[#This Row],[Agen id]],A:B,2,0)&amp;"("&amp;Tb_Reseller[[#This Row],[Short]]&amp;")")</f>
        <v>AR15154-LINA CELL(MV)</v>
      </c>
      <c r="I985" s="15" t="str">
        <f>VLOOKUP(Tb_Reseller[[#This Row],[Agen id]],Mapping_Agen!A:D,4,0)</f>
        <v>Limit</v>
      </c>
      <c r="J985" s="7" t="str">
        <f>VLOOKUP(Tb_Reseller[[#This Row],[Agen id]],Mapping_Agen!A:C,3,0)</f>
        <v>ICON</v>
      </c>
      <c r="K985" s="17" t="str">
        <f>TRIM(LEFT(Tb_Reseller[[#This Row],[Group]],2))</f>
        <v>MV</v>
      </c>
      <c r="L985" s="17" t="str">
        <f>VLOOKUP(Tb_Reseller[[#This Row],[Agen id]],Mapping_Agen!A:E,5,0)</f>
        <v>Abdul Harris</v>
      </c>
      <c r="M985" s="64">
        <v>22.387096774193573</v>
      </c>
      <c r="N985" s="65">
        <v>24.300000000000367</v>
      </c>
      <c r="O985" s="65">
        <f>IFERROR(VLOOKUP(Tb_Reseller[[#This Row],[Kode Reseller]],[1]Sheet1!$A:$B,2,0),0)</f>
        <v>24.75</v>
      </c>
    </row>
    <row r="986" spans="1:15" x14ac:dyDescent="0.25">
      <c r="A986" s="13" t="s">
        <v>1451</v>
      </c>
      <c r="B986" s="14" t="s">
        <v>9739</v>
      </c>
      <c r="C986" s="15" t="s">
        <v>8262</v>
      </c>
      <c r="D986" s="15" t="s">
        <v>8369</v>
      </c>
      <c r="E986" s="16">
        <v>43529.559027777781</v>
      </c>
      <c r="F986" s="7" t="s">
        <v>8204</v>
      </c>
      <c r="G986" s="13" t="s">
        <v>1451</v>
      </c>
      <c r="H986" s="15" t="str">
        <f>UPPER(Tb_Reseller[[#This Row],[Agen id]]&amp;"-"&amp;VLOOKUP(Tb_Reseller[[#This Row],[Agen id]],A:B,2,0)&amp;"("&amp;Tb_Reseller[[#This Row],[Short]]&amp;")")</f>
        <v>AR15172-BEBEN CELL(RL)</v>
      </c>
      <c r="I986" s="15" t="str">
        <f>VLOOKUP(Tb_Reseller[[#This Row],[Agen id]],Mapping_Agen!A:D,4,0)</f>
        <v>No Limit</v>
      </c>
      <c r="J986" s="7" t="str">
        <f>VLOOKUP(Tb_Reseller[[#This Row],[Agen id]],Mapping_Agen!A:C,3,0)</f>
        <v>PRG</v>
      </c>
      <c r="K986" s="17" t="str">
        <f>TRIM(LEFT(Tb_Reseller[[#This Row],[Group]],2))</f>
        <v>RL</v>
      </c>
      <c r="L986" s="17" t="str">
        <f>VLOOKUP(Tb_Reseller[[#This Row],[Agen id]],Mapping_Agen!A:E,5,0)</f>
        <v>NON SCO</v>
      </c>
      <c r="M986" s="64">
        <v>0</v>
      </c>
      <c r="N986" s="65">
        <v>0</v>
      </c>
      <c r="O986" s="65">
        <f>IFERROR(VLOOKUP(Tb_Reseller[[#This Row],[Kode Reseller]],[1]Sheet1!$A:$B,2,0),0)</f>
        <v>0</v>
      </c>
    </row>
    <row r="987" spans="1:15" x14ac:dyDescent="0.25">
      <c r="A987" s="13" t="s">
        <v>9740</v>
      </c>
      <c r="B987" s="14" t="s">
        <v>9741</v>
      </c>
      <c r="C987" s="15" t="s">
        <v>8379</v>
      </c>
      <c r="D987" s="15" t="s">
        <v>8835</v>
      </c>
      <c r="E987" s="16">
        <v>43533.430555555547</v>
      </c>
      <c r="F987" s="7" t="s">
        <v>8268</v>
      </c>
      <c r="G987" s="13" t="s">
        <v>699</v>
      </c>
      <c r="H987" s="15" t="str">
        <f>UPPER(Tb_Reseller[[#This Row],[Agen id]]&amp;"-"&amp;VLOOKUP(Tb_Reseller[[#This Row],[Agen id]],A:B,2,0)&amp;"("&amp;Tb_Reseller[[#This Row],[Short]]&amp;")")</f>
        <v>AR05693-BAROKAHCELL(D3)</v>
      </c>
      <c r="I987" s="15" t="str">
        <f>VLOOKUP(Tb_Reseller[[#This Row],[Agen id]],Mapping_Agen!A:D,4,0)</f>
        <v>No Limit</v>
      </c>
      <c r="J987" s="7" t="str">
        <f>VLOOKUP(Tb_Reseller[[#This Row],[Agen id]],Mapping_Agen!A:C,3,0)</f>
        <v>BSD</v>
      </c>
      <c r="K987" s="17" t="str">
        <f>TRIM(LEFT(Tb_Reseller[[#This Row],[Group]],2))</f>
        <v>D3</v>
      </c>
      <c r="L987" s="17" t="str">
        <f>VLOOKUP(Tb_Reseller[[#This Row],[Agen id]],Mapping_Agen!A:E,5,0)</f>
        <v>NON SCO</v>
      </c>
      <c r="M987" s="64">
        <v>0</v>
      </c>
      <c r="N987" s="65">
        <v>0</v>
      </c>
      <c r="O987" s="65">
        <f>IFERROR(VLOOKUP(Tb_Reseller[[#This Row],[Kode Reseller]],[1]Sheet1!$A:$B,2,0),0)</f>
        <v>0</v>
      </c>
    </row>
    <row r="988" spans="1:15" x14ac:dyDescent="0.25">
      <c r="A988" s="13" t="s">
        <v>1454</v>
      </c>
      <c r="B988" s="14" t="s">
        <v>9742</v>
      </c>
      <c r="C988" s="15" t="s">
        <v>8210</v>
      </c>
      <c r="D988" s="15" t="s">
        <v>8369</v>
      </c>
      <c r="E988" s="16">
        <v>43533.54791666667</v>
      </c>
      <c r="F988" s="7" t="s">
        <v>8204</v>
      </c>
      <c r="G988" s="13" t="s">
        <v>1454</v>
      </c>
      <c r="H988" s="15" t="str">
        <f>UPPER(Tb_Reseller[[#This Row],[Agen id]]&amp;"-"&amp;VLOOKUP(Tb_Reseller[[#This Row],[Agen id]],A:B,2,0)&amp;"("&amp;Tb_Reseller[[#This Row],[Short]]&amp;")")</f>
        <v>AR15230-TOKO RANGKUTI JAYA(RV)</v>
      </c>
      <c r="I988" s="15" t="str">
        <f>VLOOKUP(Tb_Reseller[[#This Row],[Agen id]],Mapping_Agen!A:D,4,0)</f>
        <v>Limit</v>
      </c>
      <c r="J988" s="7" t="str">
        <f>VLOOKUP(Tb_Reseller[[#This Row],[Agen id]],Mapping_Agen!A:C,3,0)</f>
        <v>PRG</v>
      </c>
      <c r="K988" s="17" t="str">
        <f>TRIM(LEFT(Tb_Reseller[[#This Row],[Group]],2))</f>
        <v>RV</v>
      </c>
      <c r="L988" s="17" t="str">
        <f>VLOOKUP(Tb_Reseller[[#This Row],[Agen id]],Mapping_Agen!A:E,5,0)</f>
        <v>Khoirul Anan</v>
      </c>
      <c r="M988" s="64">
        <v>1.0645161290322573</v>
      </c>
      <c r="N988" s="65">
        <v>1.400000000000001</v>
      </c>
      <c r="O988" s="65">
        <f>IFERROR(VLOOKUP(Tb_Reseller[[#This Row],[Kode Reseller]],[1]Sheet1!$A:$B,2,0),0)</f>
        <v>1.25</v>
      </c>
    </row>
    <row r="989" spans="1:15" x14ac:dyDescent="0.25">
      <c r="A989" s="13" t="s">
        <v>9743</v>
      </c>
      <c r="B989" s="14" t="s">
        <v>9744</v>
      </c>
      <c r="C989" s="15" t="s">
        <v>8628</v>
      </c>
      <c r="D989" s="15" t="s">
        <v>9745</v>
      </c>
      <c r="E989" s="16">
        <v>43534.465277777781</v>
      </c>
      <c r="F989" s="7" t="s">
        <v>8268</v>
      </c>
      <c r="G989" s="13" t="s">
        <v>1051</v>
      </c>
      <c r="H989" s="15" t="str">
        <f>UPPER(Tb_Reseller[[#This Row],[Agen id]]&amp;"-"&amp;VLOOKUP(Tb_Reseller[[#This Row],[Agen id]],A:B,2,0)&amp;"("&amp;Tb_Reseller[[#This Row],[Short]]&amp;")")</f>
        <v>AR10854-WRONGWAY CELL(M5)</v>
      </c>
      <c r="I989" s="15" t="str">
        <f>VLOOKUP(Tb_Reseller[[#This Row],[Agen id]],Mapping_Agen!A:D,4,0)</f>
        <v>No Limit</v>
      </c>
      <c r="J989" s="7" t="str">
        <f>VLOOKUP(Tb_Reseller[[#This Row],[Agen id]],Mapping_Agen!A:C,3,0)</f>
        <v>BSD</v>
      </c>
      <c r="K989" s="17" t="str">
        <f>TRIM(LEFT(Tb_Reseller[[#This Row],[Group]],2))</f>
        <v>M5</v>
      </c>
      <c r="L989" s="17" t="str">
        <f>VLOOKUP(Tb_Reseller[[#This Row],[Agen id]],Mapping_Agen!A:E,5,0)</f>
        <v>NON SCO</v>
      </c>
      <c r="M989" s="64">
        <v>0</v>
      </c>
      <c r="N989" s="65">
        <v>0</v>
      </c>
      <c r="O989" s="65">
        <f>IFERROR(VLOOKUP(Tb_Reseller[[#This Row],[Kode Reseller]],[1]Sheet1!$A:$B,2,0),0)</f>
        <v>0</v>
      </c>
    </row>
    <row r="990" spans="1:15" x14ac:dyDescent="0.25">
      <c r="A990" s="13" t="s">
        <v>9746</v>
      </c>
      <c r="B990" s="14" t="s">
        <v>9747</v>
      </c>
      <c r="C990" s="15" t="s">
        <v>8266</v>
      </c>
      <c r="D990" s="15" t="s">
        <v>9748</v>
      </c>
      <c r="E990" s="16">
        <v>43534.601388888892</v>
      </c>
      <c r="F990" s="7" t="s">
        <v>8268</v>
      </c>
      <c r="G990" s="13" t="s">
        <v>1862</v>
      </c>
      <c r="H990" s="15" t="str">
        <f>UPPER(Tb_Reseller[[#This Row],[Agen id]]&amp;"-"&amp;VLOOKUP(Tb_Reseller[[#This Row],[Agen id]],A:B,2,0)&amp;"("&amp;Tb_Reseller[[#This Row],[Short]]&amp;")")</f>
        <v>AR01018-SALMA CELL (4)(MV)</v>
      </c>
      <c r="I990" s="15" t="str">
        <f>VLOOKUP(Tb_Reseller[[#This Row],[Agen id]],Mapping_Agen!A:D,4,0)</f>
        <v>Limit</v>
      </c>
      <c r="J990" s="7" t="str">
        <f>VLOOKUP(Tb_Reseller[[#This Row],[Agen id]],Mapping_Agen!A:C,3,0)</f>
        <v>ICON</v>
      </c>
      <c r="K990" s="17" t="str">
        <f>TRIM(LEFT(Tb_Reseller[[#This Row],[Group]],2))</f>
        <v>MV</v>
      </c>
      <c r="L990" s="17" t="str">
        <f>VLOOKUP(Tb_Reseller[[#This Row],[Agen id]],Mapping_Agen!A:E,5,0)</f>
        <v>Abdul Harris</v>
      </c>
      <c r="M990" s="64">
        <v>0.61290322580645129</v>
      </c>
      <c r="N990" s="65">
        <v>0.43333333333333329</v>
      </c>
      <c r="O990" s="65">
        <f>IFERROR(VLOOKUP(Tb_Reseller[[#This Row],[Kode Reseller]],[1]Sheet1!$A:$B,2,0),0)</f>
        <v>0.25</v>
      </c>
    </row>
    <row r="991" spans="1:15" x14ac:dyDescent="0.25">
      <c r="A991" s="13" t="s">
        <v>9749</v>
      </c>
      <c r="B991" s="14" t="s">
        <v>9750</v>
      </c>
      <c r="C991" s="15" t="s">
        <v>8266</v>
      </c>
      <c r="D991" s="15" t="s">
        <v>9751</v>
      </c>
      <c r="E991" s="16">
        <v>43535.504166666673</v>
      </c>
      <c r="F991" s="7" t="s">
        <v>8268</v>
      </c>
      <c r="G991" s="13" t="s">
        <v>1405</v>
      </c>
      <c r="H991" s="15" t="str">
        <f>UPPER(Tb_Reseller[[#This Row],[Agen id]]&amp;"-"&amp;VLOOKUP(Tb_Reseller[[#This Row],[Agen id]],A:B,2,0)&amp;"("&amp;Tb_Reseller[[#This Row],[Short]]&amp;")")</f>
        <v>AR14934-BERKAT CELL(MV)</v>
      </c>
      <c r="I991" s="15" t="str">
        <f>VLOOKUP(Tb_Reseller[[#This Row],[Agen id]],Mapping_Agen!A:D,4,0)</f>
        <v>Limit</v>
      </c>
      <c r="J991" s="7" t="str">
        <f>VLOOKUP(Tb_Reseller[[#This Row],[Agen id]],Mapping_Agen!A:C,3,0)</f>
        <v>BSD</v>
      </c>
      <c r="K991" s="17" t="str">
        <f>TRIM(LEFT(Tb_Reseller[[#This Row],[Group]],2))</f>
        <v>MV</v>
      </c>
      <c r="L991" s="17" t="str">
        <f>VLOOKUP(Tb_Reseller[[#This Row],[Agen id]],Mapping_Agen!A:E,5,0)</f>
        <v>Hupron</v>
      </c>
      <c r="M991" s="64">
        <v>1.0967741935483863</v>
      </c>
      <c r="N991" s="65">
        <v>0.6333333333333333</v>
      </c>
      <c r="O991" s="65">
        <f>IFERROR(VLOOKUP(Tb_Reseller[[#This Row],[Kode Reseller]],[1]Sheet1!$A:$B,2,0),0)</f>
        <v>0.5</v>
      </c>
    </row>
    <row r="992" spans="1:15" x14ac:dyDescent="0.25">
      <c r="A992" s="13" t="s">
        <v>9752</v>
      </c>
      <c r="B992" s="14" t="s">
        <v>9753</v>
      </c>
      <c r="C992" s="15" t="s">
        <v>9754</v>
      </c>
      <c r="D992" s="15" t="s">
        <v>9755</v>
      </c>
      <c r="E992" s="16">
        <v>43536.550694444442</v>
      </c>
      <c r="F992" s="7" t="s">
        <v>8268</v>
      </c>
      <c r="G992" s="13" t="s">
        <v>699</v>
      </c>
      <c r="H992" s="15" t="str">
        <f>UPPER(Tb_Reseller[[#This Row],[Agen id]]&amp;"-"&amp;VLOOKUP(Tb_Reseller[[#This Row],[Agen id]],A:B,2,0)&amp;"("&amp;Tb_Reseller[[#This Row],[Short]]&amp;")")</f>
        <v>AR05693-BAROKAHCELL(D7)</v>
      </c>
      <c r="I992" s="15" t="str">
        <f>VLOOKUP(Tb_Reseller[[#This Row],[Agen id]],Mapping_Agen!A:D,4,0)</f>
        <v>No Limit</v>
      </c>
      <c r="J992" s="7" t="str">
        <f>VLOOKUP(Tb_Reseller[[#This Row],[Agen id]],Mapping_Agen!A:C,3,0)</f>
        <v>BSD</v>
      </c>
      <c r="K992" s="17" t="str">
        <f>TRIM(LEFT(Tb_Reseller[[#This Row],[Group]],2))</f>
        <v>D7</v>
      </c>
      <c r="L992" s="17" t="str">
        <f>VLOOKUP(Tb_Reseller[[#This Row],[Agen id]],Mapping_Agen!A:E,5,0)</f>
        <v>NON SCO</v>
      </c>
      <c r="M992" s="64">
        <v>0</v>
      </c>
      <c r="N992" s="65">
        <v>0</v>
      </c>
      <c r="O992" s="65">
        <f>IFERROR(VLOOKUP(Tb_Reseller[[#This Row],[Kode Reseller]],[1]Sheet1!$A:$B,2,0),0)</f>
        <v>0</v>
      </c>
    </row>
    <row r="993" spans="1:15" x14ac:dyDescent="0.25">
      <c r="A993" s="13" t="s">
        <v>1457</v>
      </c>
      <c r="B993" s="14" t="s">
        <v>9756</v>
      </c>
      <c r="C993" s="15" t="s">
        <v>8222</v>
      </c>
      <c r="D993" s="15" t="s">
        <v>8369</v>
      </c>
      <c r="E993" s="16">
        <v>43537.488888888889</v>
      </c>
      <c r="F993" s="7" t="s">
        <v>8204</v>
      </c>
      <c r="G993" s="13" t="s">
        <v>1457</v>
      </c>
      <c r="H993" s="15" t="str">
        <f>UPPER(Tb_Reseller[[#This Row],[Agen id]]&amp;"-"&amp;VLOOKUP(Tb_Reseller[[#This Row],[Agen id]],A:B,2,0)&amp;"("&amp;Tb_Reseller[[#This Row],[Short]]&amp;")")</f>
        <v>AR15267-BANYU CELL(MV)</v>
      </c>
      <c r="I993" s="15" t="str">
        <f>VLOOKUP(Tb_Reseller[[#This Row],[Agen id]],Mapping_Agen!A:D,4,0)</f>
        <v>Limit</v>
      </c>
      <c r="J993" s="7" t="str">
        <f>VLOOKUP(Tb_Reseller[[#This Row],[Agen id]],Mapping_Agen!A:C,3,0)</f>
        <v>PRG</v>
      </c>
      <c r="K993" s="17" t="str">
        <f>TRIM(LEFT(Tb_Reseller[[#This Row],[Group]],2))</f>
        <v>MV</v>
      </c>
      <c r="L993" s="17" t="str">
        <f>VLOOKUP(Tb_Reseller[[#This Row],[Agen id]],Mapping_Agen!A:E,5,0)</f>
        <v>Khoirul Anan</v>
      </c>
      <c r="M993" s="64">
        <v>0.80645161290322531</v>
      </c>
      <c r="N993" s="65">
        <v>1.5333333333333348</v>
      </c>
      <c r="O993" s="65">
        <f>IFERROR(VLOOKUP(Tb_Reseller[[#This Row],[Kode Reseller]],[1]Sheet1!$A:$B,2,0),0)</f>
        <v>2.25</v>
      </c>
    </row>
    <row r="994" spans="1:15" x14ac:dyDescent="0.25">
      <c r="A994" s="13" t="s">
        <v>1461</v>
      </c>
      <c r="B994" s="14" t="s">
        <v>9757</v>
      </c>
      <c r="C994" s="15" t="s">
        <v>8208</v>
      </c>
      <c r="D994" s="15" t="s">
        <v>8248</v>
      </c>
      <c r="E994" s="16">
        <v>43537.524305555547</v>
      </c>
      <c r="F994" s="7" t="s">
        <v>8204</v>
      </c>
      <c r="G994" s="13" t="s">
        <v>1461</v>
      </c>
      <c r="H994" s="15" t="str">
        <f>UPPER(Tb_Reseller[[#This Row],[Agen id]]&amp;"-"&amp;VLOOKUP(Tb_Reseller[[#This Row],[Agen id]],A:B,2,0)&amp;"("&amp;Tb_Reseller[[#This Row],[Short]]&amp;")")</f>
        <v>AR15268-TIA CELL(R)</v>
      </c>
      <c r="I994" s="15" t="str">
        <f>VLOOKUP(Tb_Reseller[[#This Row],[Agen id]],Mapping_Agen!A:D,4,0)</f>
        <v>No Limit</v>
      </c>
      <c r="J994" s="7" t="str">
        <f>VLOOKUP(Tb_Reseller[[#This Row],[Agen id]],Mapping_Agen!A:C,3,0)</f>
        <v>PP</v>
      </c>
      <c r="K994" s="17" t="str">
        <f>TRIM(LEFT(Tb_Reseller[[#This Row],[Group]],2))</f>
        <v>R</v>
      </c>
      <c r="L994" s="17" t="str">
        <f>VLOOKUP(Tb_Reseller[[#This Row],[Agen id]],Mapping_Agen!A:E,5,0)</f>
        <v>NON SCO</v>
      </c>
      <c r="M994" s="64">
        <v>0</v>
      </c>
      <c r="N994" s="65">
        <v>0</v>
      </c>
      <c r="O994" s="65">
        <f>IFERROR(VLOOKUP(Tb_Reseller[[#This Row],[Kode Reseller]],[1]Sheet1!$A:$B,2,0),0)</f>
        <v>0</v>
      </c>
    </row>
    <row r="995" spans="1:15" x14ac:dyDescent="0.25">
      <c r="A995" s="13" t="s">
        <v>1463</v>
      </c>
      <c r="B995" s="14" t="s">
        <v>9758</v>
      </c>
      <c r="C995" s="15" t="s">
        <v>8210</v>
      </c>
      <c r="D995" s="15" t="s">
        <v>8369</v>
      </c>
      <c r="E995" s="16">
        <v>43537.699305555558</v>
      </c>
      <c r="F995" s="7" t="s">
        <v>8204</v>
      </c>
      <c r="G995" s="13" t="s">
        <v>1463</v>
      </c>
      <c r="H995" s="15" t="str">
        <f>UPPER(Tb_Reseller[[#This Row],[Agen id]]&amp;"-"&amp;VLOOKUP(Tb_Reseller[[#This Row],[Agen id]],A:B,2,0)&amp;"("&amp;Tb_Reseller[[#This Row],[Short]]&amp;")")</f>
        <v>AR15272-ROHANI CELL(RV)</v>
      </c>
      <c r="I995" s="15" t="str">
        <f>VLOOKUP(Tb_Reseller[[#This Row],[Agen id]],Mapping_Agen!A:D,4,0)</f>
        <v>No Limit</v>
      </c>
      <c r="J995" s="7" t="str">
        <f>VLOOKUP(Tb_Reseller[[#This Row],[Agen id]],Mapping_Agen!A:C,3,0)</f>
        <v>PRG</v>
      </c>
      <c r="K995" s="17" t="str">
        <f>TRIM(LEFT(Tb_Reseller[[#This Row],[Group]],2))</f>
        <v>RV</v>
      </c>
      <c r="L995" s="17" t="str">
        <f>VLOOKUP(Tb_Reseller[[#This Row],[Agen id]],Mapping_Agen!A:E,5,0)</f>
        <v>NON SCO</v>
      </c>
      <c r="M995" s="64">
        <v>0</v>
      </c>
      <c r="N995" s="65">
        <v>0</v>
      </c>
      <c r="O995" s="65">
        <f>IFERROR(VLOOKUP(Tb_Reseller[[#This Row],[Kode Reseller]],[1]Sheet1!$A:$B,2,0),0)</f>
        <v>0</v>
      </c>
    </row>
    <row r="996" spans="1:15" x14ac:dyDescent="0.25">
      <c r="A996" s="13" t="s">
        <v>9759</v>
      </c>
      <c r="B996" s="14" t="s">
        <v>9760</v>
      </c>
      <c r="C996" s="15" t="s">
        <v>8495</v>
      </c>
      <c r="D996" s="15" t="s">
        <v>8545</v>
      </c>
      <c r="E996" s="16">
        <v>43537.740972222222</v>
      </c>
      <c r="F996" s="7" t="s">
        <v>8268</v>
      </c>
      <c r="G996" s="13" t="s">
        <v>491</v>
      </c>
      <c r="H996" s="15" t="str">
        <f>UPPER(Tb_Reseller[[#This Row],[Agen id]]&amp;"-"&amp;VLOOKUP(Tb_Reseller[[#This Row],[Agen id]],A:B,2,0)&amp;"("&amp;Tb_Reseller[[#This Row],[Short]]&amp;")")</f>
        <v>AR01874-LANGIT CELL(M1)</v>
      </c>
      <c r="I996" s="15" t="str">
        <f>VLOOKUP(Tb_Reseller[[#This Row],[Agen id]],Mapping_Agen!A:D,4,0)</f>
        <v>No Limit</v>
      </c>
      <c r="J996" s="7" t="str">
        <f>VLOOKUP(Tb_Reseller[[#This Row],[Agen id]],Mapping_Agen!A:C,3,0)</f>
        <v>BSD</v>
      </c>
      <c r="K996" s="17" t="str">
        <f>TRIM(LEFT(Tb_Reseller[[#This Row],[Group]],2))</f>
        <v>M1</v>
      </c>
      <c r="L996" s="17" t="str">
        <f>VLOOKUP(Tb_Reseller[[#This Row],[Agen id]],Mapping_Agen!A:E,5,0)</f>
        <v>NON SCO</v>
      </c>
      <c r="M996" s="64">
        <v>0</v>
      </c>
      <c r="N996" s="65">
        <v>0</v>
      </c>
      <c r="O996" s="65">
        <f>IFERROR(VLOOKUP(Tb_Reseller[[#This Row],[Kode Reseller]],[1]Sheet1!$A:$B,2,0),0)</f>
        <v>0</v>
      </c>
    </row>
    <row r="997" spans="1:15" x14ac:dyDescent="0.25">
      <c r="A997" s="13" t="s">
        <v>1465</v>
      </c>
      <c r="B997" s="14" t="s">
        <v>9761</v>
      </c>
      <c r="C997" s="15" t="s">
        <v>8210</v>
      </c>
      <c r="D997" s="15" t="s">
        <v>8369</v>
      </c>
      <c r="E997" s="16">
        <v>43537.757638888892</v>
      </c>
      <c r="F997" s="7" t="s">
        <v>8204</v>
      </c>
      <c r="G997" s="13" t="s">
        <v>1465</v>
      </c>
      <c r="H997" s="15" t="str">
        <f>UPPER(Tb_Reseller[[#This Row],[Agen id]]&amp;"-"&amp;VLOOKUP(Tb_Reseller[[#This Row],[Agen id]],A:B,2,0)&amp;"("&amp;Tb_Reseller[[#This Row],[Short]]&amp;")")</f>
        <v>AR15274-QIARA(RV)</v>
      </c>
      <c r="I997" s="15" t="str">
        <f>VLOOKUP(Tb_Reseller[[#This Row],[Agen id]],Mapping_Agen!A:D,4,0)</f>
        <v>No Limit</v>
      </c>
      <c r="J997" s="7" t="str">
        <f>VLOOKUP(Tb_Reseller[[#This Row],[Agen id]],Mapping_Agen!A:C,3,0)</f>
        <v>PRG</v>
      </c>
      <c r="K997" s="17" t="str">
        <f>TRIM(LEFT(Tb_Reseller[[#This Row],[Group]],2))</f>
        <v>RV</v>
      </c>
      <c r="L997" s="17" t="str">
        <f>VLOOKUP(Tb_Reseller[[#This Row],[Agen id]],Mapping_Agen!A:E,5,0)</f>
        <v>NON SCO</v>
      </c>
      <c r="M997" s="64">
        <v>0</v>
      </c>
      <c r="N997" s="65">
        <v>0</v>
      </c>
      <c r="O997" s="65">
        <f>IFERROR(VLOOKUP(Tb_Reseller[[#This Row],[Kode Reseller]],[1]Sheet1!$A:$B,2,0),0)</f>
        <v>0</v>
      </c>
    </row>
    <row r="998" spans="1:15" x14ac:dyDescent="0.25">
      <c r="A998" s="13" t="s">
        <v>4091</v>
      </c>
      <c r="B998" s="14" t="s">
        <v>9244</v>
      </c>
      <c r="C998" s="15" t="s">
        <v>8213</v>
      </c>
      <c r="D998" s="15" t="s">
        <v>8203</v>
      </c>
      <c r="E998" s="16">
        <v>43539.604166666657</v>
      </c>
      <c r="F998" s="7" t="s">
        <v>8204</v>
      </c>
      <c r="G998" s="13" t="s">
        <v>4091</v>
      </c>
      <c r="H998" s="15" t="str">
        <f>UPPER(Tb_Reseller[[#This Row],[Agen id]]&amp;"-"&amp;VLOOKUP(Tb_Reseller[[#This Row],[Agen id]],A:B,2,0)&amp;"("&amp;Tb_Reseller[[#This Row],[Short]]&amp;")")</f>
        <v>AR15292-MEGA CELL(P)</v>
      </c>
      <c r="I998" s="15" t="str">
        <f>VLOOKUP(Tb_Reseller[[#This Row],[Agen id]],Mapping_Agen!A:D,4,0)</f>
        <v>Prima</v>
      </c>
      <c r="J998" s="7" t="str">
        <f>VLOOKUP(Tb_Reseller[[#This Row],[Agen id]],Mapping_Agen!A:C,3,0)</f>
        <v>BSD</v>
      </c>
      <c r="K998" s="17" t="str">
        <f>TRIM(LEFT(Tb_Reseller[[#This Row],[Group]],2))</f>
        <v>P</v>
      </c>
      <c r="L998" s="17" t="str">
        <f>VLOOKUP(Tb_Reseller[[#This Row],[Agen id]],Mapping_Agen!A:E,5,0)</f>
        <v>NON SCO</v>
      </c>
      <c r="M998" s="64">
        <v>0.64516129032258029</v>
      </c>
      <c r="N998" s="65">
        <v>0.66666666666666663</v>
      </c>
      <c r="O998" s="65">
        <f>IFERROR(VLOOKUP(Tb_Reseller[[#This Row],[Kode Reseller]],[1]Sheet1!$A:$B,2,0),0)</f>
        <v>0.25</v>
      </c>
    </row>
    <row r="999" spans="1:15" x14ac:dyDescent="0.25">
      <c r="A999" s="13" t="s">
        <v>656</v>
      </c>
      <c r="B999" s="14" t="s">
        <v>9762</v>
      </c>
      <c r="C999" s="15" t="s">
        <v>8213</v>
      </c>
      <c r="D999" s="15" t="s">
        <v>8203</v>
      </c>
      <c r="E999" s="16">
        <v>43539.62777777778</v>
      </c>
      <c r="F999" s="7" t="s">
        <v>8204</v>
      </c>
      <c r="G999" s="13" t="s">
        <v>656</v>
      </c>
      <c r="H999" s="15" t="str">
        <f>UPPER(Tb_Reseller[[#This Row],[Agen id]]&amp;"-"&amp;VLOOKUP(Tb_Reseller[[#This Row],[Agen id]],A:B,2,0)&amp;"("&amp;Tb_Reseller[[#This Row],[Short]]&amp;")")</f>
        <v>AR15293-FATIH CELL(P)</v>
      </c>
      <c r="I999" s="15" t="str">
        <f>VLOOKUP(Tb_Reseller[[#This Row],[Agen id]],Mapping_Agen!A:D,4,0)</f>
        <v>Prima</v>
      </c>
      <c r="J999" s="7" t="str">
        <f>VLOOKUP(Tb_Reseller[[#This Row],[Agen id]],Mapping_Agen!A:C,3,0)</f>
        <v>BSD</v>
      </c>
      <c r="K999" s="17" t="str">
        <f>TRIM(LEFT(Tb_Reseller[[#This Row],[Group]],2))</f>
        <v>P</v>
      </c>
      <c r="L999" s="17" t="str">
        <f>VLOOKUP(Tb_Reseller[[#This Row],[Agen id]],Mapping_Agen!A:E,5,0)</f>
        <v>NON SCO</v>
      </c>
      <c r="M999" s="64">
        <v>0</v>
      </c>
      <c r="N999" s="65">
        <v>0.7</v>
      </c>
      <c r="O999" s="65">
        <f>IFERROR(VLOOKUP(Tb_Reseller[[#This Row],[Kode Reseller]],[1]Sheet1!$A:$B,2,0),0)</f>
        <v>2.25</v>
      </c>
    </row>
    <row r="1000" spans="1:15" x14ac:dyDescent="0.25">
      <c r="A1000" s="13" t="s">
        <v>1471</v>
      </c>
      <c r="B1000" s="14" t="s">
        <v>9763</v>
      </c>
      <c r="C1000" s="15" t="s">
        <v>8208</v>
      </c>
      <c r="D1000" s="15" t="s">
        <v>8248</v>
      </c>
      <c r="E1000" s="16">
        <v>43539.720833333333</v>
      </c>
      <c r="F1000" s="7" t="s">
        <v>8204</v>
      </c>
      <c r="G1000" s="13" t="s">
        <v>1471</v>
      </c>
      <c r="H1000" s="15" t="str">
        <f>UPPER(Tb_Reseller[[#This Row],[Agen id]]&amp;"-"&amp;VLOOKUP(Tb_Reseller[[#This Row],[Agen id]],A:B,2,0)&amp;"("&amp;Tb_Reseller[[#This Row],[Short]]&amp;")")</f>
        <v>AR15296-VITA CELL(R)</v>
      </c>
      <c r="I1000" s="15" t="str">
        <f>VLOOKUP(Tb_Reseller[[#This Row],[Agen id]],Mapping_Agen!A:D,4,0)</f>
        <v>No Limit</v>
      </c>
      <c r="J1000" s="7" t="str">
        <f>VLOOKUP(Tb_Reseller[[#This Row],[Agen id]],Mapping_Agen!A:C,3,0)</f>
        <v>PP</v>
      </c>
      <c r="K1000" s="17" t="str">
        <f>TRIM(LEFT(Tb_Reseller[[#This Row],[Group]],2))</f>
        <v>R</v>
      </c>
      <c r="L1000" s="17" t="str">
        <f>VLOOKUP(Tb_Reseller[[#This Row],[Agen id]],Mapping_Agen!A:E,5,0)</f>
        <v>NON SCO</v>
      </c>
      <c r="M1000" s="64">
        <v>0</v>
      </c>
      <c r="N1000" s="65">
        <v>0</v>
      </c>
      <c r="O1000" s="65">
        <f>IFERROR(VLOOKUP(Tb_Reseller[[#This Row],[Kode Reseller]],[1]Sheet1!$A:$B,2,0),0)</f>
        <v>0</v>
      </c>
    </row>
    <row r="1001" spans="1:15" x14ac:dyDescent="0.25">
      <c r="A1001" s="13" t="s">
        <v>9764</v>
      </c>
      <c r="B1001" s="14" t="s">
        <v>9765</v>
      </c>
      <c r="C1001" s="15" t="s">
        <v>8213</v>
      </c>
      <c r="D1001" s="15" t="s">
        <v>9766</v>
      </c>
      <c r="E1001" s="16">
        <v>43539.890277777777</v>
      </c>
      <c r="F1001" s="7" t="s">
        <v>8268</v>
      </c>
      <c r="G1001" s="13" t="s">
        <v>656</v>
      </c>
      <c r="H1001" s="15" t="str">
        <f>UPPER(Tb_Reseller[[#This Row],[Agen id]]&amp;"-"&amp;VLOOKUP(Tb_Reseller[[#This Row],[Agen id]],A:B,2,0)&amp;"("&amp;Tb_Reseller[[#This Row],[Short]]&amp;")")</f>
        <v>AR15293-FATIH CELL(P)</v>
      </c>
      <c r="I1001" s="15" t="str">
        <f>VLOOKUP(Tb_Reseller[[#This Row],[Agen id]],Mapping_Agen!A:D,4,0)</f>
        <v>Prima</v>
      </c>
      <c r="J1001" s="7" t="str">
        <f>VLOOKUP(Tb_Reseller[[#This Row],[Agen id]],Mapping_Agen!A:C,3,0)</f>
        <v>BSD</v>
      </c>
      <c r="K1001" s="17" t="str">
        <f>TRIM(LEFT(Tb_Reseller[[#This Row],[Group]],2))</f>
        <v>P</v>
      </c>
      <c r="L1001" s="17" t="str">
        <f>VLOOKUP(Tb_Reseller[[#This Row],[Agen id]],Mapping_Agen!A:E,5,0)</f>
        <v>NON SCO</v>
      </c>
      <c r="M1001" s="64">
        <v>0</v>
      </c>
      <c r="N1001" s="65">
        <v>0</v>
      </c>
      <c r="O1001" s="65">
        <f>IFERROR(VLOOKUP(Tb_Reseller[[#This Row],[Kode Reseller]],[1]Sheet1!$A:$B,2,0),0)</f>
        <v>0</v>
      </c>
    </row>
    <row r="1002" spans="1:15" x14ac:dyDescent="0.25">
      <c r="A1002" s="13" t="s">
        <v>1473</v>
      </c>
      <c r="B1002" s="14" t="s">
        <v>9767</v>
      </c>
      <c r="C1002" s="15" t="s">
        <v>8213</v>
      </c>
      <c r="D1002" s="15" t="s">
        <v>8369</v>
      </c>
      <c r="E1002" s="16">
        <v>43540.62777777778</v>
      </c>
      <c r="F1002" s="7" t="s">
        <v>8204</v>
      </c>
      <c r="G1002" s="13" t="s">
        <v>1473</v>
      </c>
      <c r="H1002" s="15" t="str">
        <f>UPPER(Tb_Reseller[[#This Row],[Agen id]]&amp;"-"&amp;VLOOKUP(Tb_Reseller[[#This Row],[Agen id]],A:B,2,0)&amp;"("&amp;Tb_Reseller[[#This Row],[Short]]&amp;")")</f>
        <v>AR15310-KAYLA CELL(P)</v>
      </c>
      <c r="I1002" s="15" t="str">
        <f>VLOOKUP(Tb_Reseller[[#This Row],[Agen id]],Mapping_Agen!A:D,4,0)</f>
        <v>Prima</v>
      </c>
      <c r="J1002" s="7" t="str">
        <f>VLOOKUP(Tb_Reseller[[#This Row],[Agen id]],Mapping_Agen!A:C,3,0)</f>
        <v>PRG</v>
      </c>
      <c r="K1002" s="17" t="str">
        <f>TRIM(LEFT(Tb_Reseller[[#This Row],[Group]],2))</f>
        <v>P</v>
      </c>
      <c r="L1002" s="17" t="str">
        <f>VLOOKUP(Tb_Reseller[[#This Row],[Agen id]],Mapping_Agen!A:E,5,0)</f>
        <v>NON SCO</v>
      </c>
      <c r="M1002" s="64">
        <v>0</v>
      </c>
      <c r="N1002" s="65">
        <v>0</v>
      </c>
      <c r="O1002" s="65">
        <f>IFERROR(VLOOKUP(Tb_Reseller[[#This Row],[Kode Reseller]],[1]Sheet1!$A:$B,2,0),0)</f>
        <v>0</v>
      </c>
    </row>
    <row r="1003" spans="1:15" x14ac:dyDescent="0.25">
      <c r="A1003" s="13" t="s">
        <v>9768</v>
      </c>
      <c r="B1003" s="14" t="s">
        <v>9769</v>
      </c>
      <c r="C1003" s="15" t="s">
        <v>8213</v>
      </c>
      <c r="D1003" s="15" t="s">
        <v>8960</v>
      </c>
      <c r="E1003" s="16">
        <v>43541.379166666673</v>
      </c>
      <c r="F1003" s="7" t="s">
        <v>8268</v>
      </c>
      <c r="G1003" s="13" t="s">
        <v>432</v>
      </c>
      <c r="H1003" s="15" t="str">
        <f>UPPER(Tb_Reseller[[#This Row],[Agen id]]&amp;"-"&amp;VLOOKUP(Tb_Reseller[[#This Row],[Agen id]],A:B,2,0)&amp;"("&amp;Tb_Reseller[[#This Row],[Short]]&amp;")")</f>
        <v>AR01800-FARID CELL(P)</v>
      </c>
      <c r="I1003" s="15" t="str">
        <f>VLOOKUP(Tb_Reseller[[#This Row],[Agen id]],Mapping_Agen!A:D,4,0)</f>
        <v>Prima</v>
      </c>
      <c r="J1003" s="7" t="str">
        <f>VLOOKUP(Tb_Reseller[[#This Row],[Agen id]],Mapping_Agen!A:C,3,0)</f>
        <v>BSD</v>
      </c>
      <c r="K1003" s="17" t="str">
        <f>TRIM(LEFT(Tb_Reseller[[#This Row],[Group]],2))</f>
        <v>P</v>
      </c>
      <c r="L1003" s="17" t="str">
        <f>VLOOKUP(Tb_Reseller[[#This Row],[Agen id]],Mapping_Agen!A:E,5,0)</f>
        <v>NON SCO</v>
      </c>
      <c r="M1003" s="64">
        <v>0</v>
      </c>
      <c r="N1003" s="65">
        <v>0</v>
      </c>
      <c r="O1003" s="65">
        <f>IFERROR(VLOOKUP(Tb_Reseller[[#This Row],[Kode Reseller]],[1]Sheet1!$A:$B,2,0),0)</f>
        <v>0</v>
      </c>
    </row>
    <row r="1004" spans="1:15" x14ac:dyDescent="0.25">
      <c r="A1004" s="13" t="s">
        <v>9770</v>
      </c>
      <c r="B1004" s="14" t="s">
        <v>9771</v>
      </c>
      <c r="C1004" s="15" t="s">
        <v>8213</v>
      </c>
      <c r="D1004" s="15" t="s">
        <v>9766</v>
      </c>
      <c r="E1004" s="16">
        <v>43541.395138888889</v>
      </c>
      <c r="F1004" s="7" t="s">
        <v>8268</v>
      </c>
      <c r="G1004" s="13" t="s">
        <v>656</v>
      </c>
      <c r="H1004" s="15" t="str">
        <f>UPPER(Tb_Reseller[[#This Row],[Agen id]]&amp;"-"&amp;VLOOKUP(Tb_Reseller[[#This Row],[Agen id]],A:B,2,0)&amp;"("&amp;Tb_Reseller[[#This Row],[Short]]&amp;")")</f>
        <v>AR15293-FATIH CELL(P)</v>
      </c>
      <c r="I1004" s="15" t="str">
        <f>VLOOKUP(Tb_Reseller[[#This Row],[Agen id]],Mapping_Agen!A:D,4,0)</f>
        <v>Prima</v>
      </c>
      <c r="J1004" s="7" t="str">
        <f>VLOOKUP(Tb_Reseller[[#This Row],[Agen id]],Mapping_Agen!A:C,3,0)</f>
        <v>BSD</v>
      </c>
      <c r="K1004" s="17" t="str">
        <f>TRIM(LEFT(Tb_Reseller[[#This Row],[Group]],2))</f>
        <v>P</v>
      </c>
      <c r="L1004" s="17" t="str">
        <f>VLOOKUP(Tb_Reseller[[#This Row],[Agen id]],Mapping_Agen!A:E,5,0)</f>
        <v>NON SCO</v>
      </c>
      <c r="M1004" s="64">
        <v>0</v>
      </c>
      <c r="N1004" s="65">
        <v>0</v>
      </c>
      <c r="O1004" s="65">
        <f>IFERROR(VLOOKUP(Tb_Reseller[[#This Row],[Kode Reseller]],[1]Sheet1!$A:$B,2,0),0)</f>
        <v>0</v>
      </c>
    </row>
    <row r="1005" spans="1:15" x14ac:dyDescent="0.25">
      <c r="A1005" s="13" t="s">
        <v>9772</v>
      </c>
      <c r="B1005" s="14" t="s">
        <v>9773</v>
      </c>
      <c r="C1005" s="15" t="s">
        <v>8447</v>
      </c>
      <c r="D1005" s="15" t="s">
        <v>9277</v>
      </c>
      <c r="E1005" s="16">
        <v>43541.720833333333</v>
      </c>
      <c r="F1005" s="7" t="s">
        <v>8268</v>
      </c>
      <c r="G1005" s="13" t="s">
        <v>1051</v>
      </c>
      <c r="H1005" s="15" t="str">
        <f>UPPER(Tb_Reseller[[#This Row],[Agen id]]&amp;"-"&amp;VLOOKUP(Tb_Reseller[[#This Row],[Agen id]],A:B,2,0)&amp;"("&amp;Tb_Reseller[[#This Row],[Short]]&amp;")")</f>
        <v>AR10854-WRONGWAY CELL(M4)</v>
      </c>
      <c r="I1005" s="15" t="str">
        <f>VLOOKUP(Tb_Reseller[[#This Row],[Agen id]],Mapping_Agen!A:D,4,0)</f>
        <v>No Limit</v>
      </c>
      <c r="J1005" s="7" t="str">
        <f>VLOOKUP(Tb_Reseller[[#This Row],[Agen id]],Mapping_Agen!A:C,3,0)</f>
        <v>BSD</v>
      </c>
      <c r="K1005" s="17" t="str">
        <f>TRIM(LEFT(Tb_Reseller[[#This Row],[Group]],2))</f>
        <v>M4</v>
      </c>
      <c r="L1005" s="17" t="str">
        <f>VLOOKUP(Tb_Reseller[[#This Row],[Agen id]],Mapping_Agen!A:E,5,0)</f>
        <v>NON SCO</v>
      </c>
      <c r="M1005" s="64">
        <v>0.64516129032258029</v>
      </c>
      <c r="N1005" s="65">
        <v>0.6</v>
      </c>
      <c r="O1005" s="65">
        <f>IFERROR(VLOOKUP(Tb_Reseller[[#This Row],[Kode Reseller]],[1]Sheet1!$A:$B,2,0),0)</f>
        <v>0.5</v>
      </c>
    </row>
    <row r="1006" spans="1:15" x14ac:dyDescent="0.25">
      <c r="A1006" s="13" t="s">
        <v>9774</v>
      </c>
      <c r="B1006" s="14" t="s">
        <v>9775</v>
      </c>
      <c r="C1006" s="15" t="s">
        <v>8213</v>
      </c>
      <c r="D1006" s="15" t="s">
        <v>8829</v>
      </c>
      <c r="E1006" s="16">
        <v>43542.511111111111</v>
      </c>
      <c r="F1006" s="7" t="s">
        <v>8268</v>
      </c>
      <c r="G1006" s="13" t="s">
        <v>886</v>
      </c>
      <c r="H1006" s="15" t="str">
        <f>UPPER(Tb_Reseller[[#This Row],[Agen id]]&amp;"-"&amp;VLOOKUP(Tb_Reseller[[#This Row],[Agen id]],A:B,2,0)&amp;"("&amp;Tb_Reseller[[#This Row],[Short]]&amp;")")</f>
        <v>AR08869-BAROKAH CELL 2(P)</v>
      </c>
      <c r="I1006" s="15" t="str">
        <f>VLOOKUP(Tb_Reseller[[#This Row],[Agen id]],Mapping_Agen!A:D,4,0)</f>
        <v>Prima</v>
      </c>
      <c r="J1006" s="7" t="str">
        <f>VLOOKUP(Tb_Reseller[[#This Row],[Agen id]],Mapping_Agen!A:C,3,0)</f>
        <v>BSD</v>
      </c>
      <c r="K1006" s="17" t="str">
        <f>TRIM(LEFT(Tb_Reseller[[#This Row],[Group]],2))</f>
        <v>P</v>
      </c>
      <c r="L1006" s="17" t="str">
        <f>VLOOKUP(Tb_Reseller[[#This Row],[Agen id]],Mapping_Agen!A:E,5,0)</f>
        <v>NON SCO</v>
      </c>
      <c r="M1006" s="64">
        <v>0</v>
      </c>
      <c r="N1006" s="65">
        <v>0</v>
      </c>
      <c r="O1006" s="65">
        <f>IFERROR(VLOOKUP(Tb_Reseller[[#This Row],[Kode Reseller]],[1]Sheet1!$A:$B,2,0),0)</f>
        <v>0</v>
      </c>
    </row>
    <row r="1007" spans="1:15" x14ac:dyDescent="0.25">
      <c r="A1007" s="13" t="s">
        <v>3188</v>
      </c>
      <c r="B1007" s="14" t="s">
        <v>9776</v>
      </c>
      <c r="C1007" s="15" t="s">
        <v>8213</v>
      </c>
      <c r="D1007" s="15" t="s">
        <v>8248</v>
      </c>
      <c r="E1007" s="16">
        <v>43543.520138888889</v>
      </c>
      <c r="F1007" s="7" t="s">
        <v>8204</v>
      </c>
      <c r="G1007" s="13" t="s">
        <v>3188</v>
      </c>
      <c r="H1007" s="15" t="str">
        <f>UPPER(Tb_Reseller[[#This Row],[Agen id]]&amp;"-"&amp;VLOOKUP(Tb_Reseller[[#This Row],[Agen id]],A:B,2,0)&amp;"("&amp;Tb_Reseller[[#This Row],[Short]]&amp;")")</f>
        <v>AR15337-PJM CELL(P)</v>
      </c>
      <c r="I1007" s="15" t="str">
        <f>VLOOKUP(Tb_Reseller[[#This Row],[Agen id]],Mapping_Agen!A:D,4,0)</f>
        <v>Prima</v>
      </c>
      <c r="J1007" s="7" t="str">
        <f>VLOOKUP(Tb_Reseller[[#This Row],[Agen id]],Mapping_Agen!A:C,3,0)</f>
        <v>PP</v>
      </c>
      <c r="K1007" s="17" t="str">
        <f>TRIM(LEFT(Tb_Reseller[[#This Row],[Group]],2))</f>
        <v>P</v>
      </c>
      <c r="L1007" s="17" t="str">
        <f>VLOOKUP(Tb_Reseller[[#This Row],[Agen id]],Mapping_Agen!A:E,5,0)</f>
        <v>NON SCO</v>
      </c>
      <c r="M1007" s="64">
        <v>0.35483870967741926</v>
      </c>
      <c r="N1007" s="65">
        <v>0.46666666666666662</v>
      </c>
      <c r="O1007" s="65">
        <f>IFERROR(VLOOKUP(Tb_Reseller[[#This Row],[Kode Reseller]],[1]Sheet1!$A:$B,2,0),0)</f>
        <v>0</v>
      </c>
    </row>
    <row r="1008" spans="1:15" x14ac:dyDescent="0.25">
      <c r="A1008" s="13" t="s">
        <v>9777</v>
      </c>
      <c r="B1008" s="14" t="s">
        <v>9778</v>
      </c>
      <c r="C1008" s="15" t="s">
        <v>8213</v>
      </c>
      <c r="D1008" s="15" t="s">
        <v>9766</v>
      </c>
      <c r="E1008" s="16">
        <v>43543.724305555559</v>
      </c>
      <c r="F1008" s="7" t="s">
        <v>8268</v>
      </c>
      <c r="G1008" s="13" t="s">
        <v>656</v>
      </c>
      <c r="H1008" s="15" t="str">
        <f>UPPER(Tb_Reseller[[#This Row],[Agen id]]&amp;"-"&amp;VLOOKUP(Tb_Reseller[[#This Row],[Agen id]],A:B,2,0)&amp;"("&amp;Tb_Reseller[[#This Row],[Short]]&amp;")")</f>
        <v>AR15293-FATIH CELL(P)</v>
      </c>
      <c r="I1008" s="15" t="str">
        <f>VLOOKUP(Tb_Reseller[[#This Row],[Agen id]],Mapping_Agen!A:D,4,0)</f>
        <v>Prima</v>
      </c>
      <c r="J1008" s="7" t="str">
        <f>VLOOKUP(Tb_Reseller[[#This Row],[Agen id]],Mapping_Agen!A:C,3,0)</f>
        <v>BSD</v>
      </c>
      <c r="K1008" s="17" t="str">
        <f>TRIM(LEFT(Tb_Reseller[[#This Row],[Group]],2))</f>
        <v>P</v>
      </c>
      <c r="L1008" s="17" t="str">
        <f>VLOOKUP(Tb_Reseller[[#This Row],[Agen id]],Mapping_Agen!A:E,5,0)</f>
        <v>NON SCO</v>
      </c>
      <c r="M1008" s="64">
        <v>0</v>
      </c>
      <c r="N1008" s="65">
        <v>0</v>
      </c>
      <c r="O1008" s="65">
        <f>IFERROR(VLOOKUP(Tb_Reseller[[#This Row],[Kode Reseller]],[1]Sheet1!$A:$B,2,0),0)</f>
        <v>0</v>
      </c>
    </row>
    <row r="1009" spans="1:15" x14ac:dyDescent="0.25">
      <c r="A1009" s="13" t="s">
        <v>9779</v>
      </c>
      <c r="B1009" s="14" t="s">
        <v>9780</v>
      </c>
      <c r="C1009" s="15" t="s">
        <v>8213</v>
      </c>
      <c r="D1009" s="15" t="s">
        <v>8829</v>
      </c>
      <c r="E1009" s="16">
        <v>43544.632638888892</v>
      </c>
      <c r="F1009" s="7" t="s">
        <v>8268</v>
      </c>
      <c r="G1009" s="13" t="s">
        <v>886</v>
      </c>
      <c r="H1009" s="15" t="str">
        <f>UPPER(Tb_Reseller[[#This Row],[Agen id]]&amp;"-"&amp;VLOOKUP(Tb_Reseller[[#This Row],[Agen id]],A:B,2,0)&amp;"("&amp;Tb_Reseller[[#This Row],[Short]]&amp;")")</f>
        <v>AR08869-BAROKAH CELL 2(P)</v>
      </c>
      <c r="I1009" s="15" t="str">
        <f>VLOOKUP(Tb_Reseller[[#This Row],[Agen id]],Mapping_Agen!A:D,4,0)</f>
        <v>Prima</v>
      </c>
      <c r="J1009" s="7" t="str">
        <f>VLOOKUP(Tb_Reseller[[#This Row],[Agen id]],Mapping_Agen!A:C,3,0)</f>
        <v>BSD</v>
      </c>
      <c r="K1009" s="17" t="str">
        <f>TRIM(LEFT(Tb_Reseller[[#This Row],[Group]],2))</f>
        <v>P</v>
      </c>
      <c r="L1009" s="17" t="str">
        <f>VLOOKUP(Tb_Reseller[[#This Row],[Agen id]],Mapping_Agen!A:E,5,0)</f>
        <v>NON SCO</v>
      </c>
      <c r="M1009" s="64">
        <v>0.19354838709677419</v>
      </c>
      <c r="N1009" s="65">
        <v>0</v>
      </c>
      <c r="O1009" s="65">
        <f>IFERROR(VLOOKUP(Tb_Reseller[[#This Row],[Kode Reseller]],[1]Sheet1!$A:$B,2,0),0)</f>
        <v>0</v>
      </c>
    </row>
    <row r="1010" spans="1:15" x14ac:dyDescent="0.25">
      <c r="A1010" s="13" t="s">
        <v>2148</v>
      </c>
      <c r="B1010" s="14" t="s">
        <v>9781</v>
      </c>
      <c r="C1010" s="15" t="s">
        <v>8208</v>
      </c>
      <c r="D1010" s="15" t="s">
        <v>8248</v>
      </c>
      <c r="E1010" s="16">
        <v>43545.705555555563</v>
      </c>
      <c r="F1010" s="7" t="s">
        <v>8204</v>
      </c>
      <c r="G1010" s="13" t="s">
        <v>2148</v>
      </c>
      <c r="H1010" s="15" t="str">
        <f>UPPER(Tb_Reseller[[#This Row],[Agen id]]&amp;"-"&amp;VLOOKUP(Tb_Reseller[[#This Row],[Agen id]],A:B,2,0)&amp;"("&amp;Tb_Reseller[[#This Row],[Short]]&amp;")")</f>
        <v>AR15367-HOLID CELL(R)</v>
      </c>
      <c r="I1010" s="15" t="str">
        <f>VLOOKUP(Tb_Reseller[[#This Row],[Agen id]],Mapping_Agen!A:D,4,0)</f>
        <v>No Limit</v>
      </c>
      <c r="J1010" s="7" t="str">
        <f>VLOOKUP(Tb_Reseller[[#This Row],[Agen id]],Mapping_Agen!A:C,3,0)</f>
        <v>PP</v>
      </c>
      <c r="K1010" s="17" t="str">
        <f>TRIM(LEFT(Tb_Reseller[[#This Row],[Group]],2))</f>
        <v>R</v>
      </c>
      <c r="L1010" s="17" t="str">
        <f>VLOOKUP(Tb_Reseller[[#This Row],[Agen id]],Mapping_Agen!A:E,5,0)</f>
        <v>NON SCO</v>
      </c>
      <c r="M1010" s="64">
        <v>0.93548387096774133</v>
      </c>
      <c r="N1010" s="65">
        <v>0.79999999999999993</v>
      </c>
      <c r="O1010" s="65">
        <f>IFERROR(VLOOKUP(Tb_Reseller[[#This Row],[Kode Reseller]],[1]Sheet1!$A:$B,2,0),0)</f>
        <v>1.25</v>
      </c>
    </row>
    <row r="1011" spans="1:15" x14ac:dyDescent="0.25">
      <c r="A1011" s="13" t="s">
        <v>9782</v>
      </c>
      <c r="B1011" s="14" t="s">
        <v>9783</v>
      </c>
      <c r="C1011" s="15" t="s">
        <v>8807</v>
      </c>
      <c r="D1011" s="15" t="s">
        <v>9784</v>
      </c>
      <c r="E1011" s="16">
        <v>43545.982638888891</v>
      </c>
      <c r="F1011" s="7" t="s">
        <v>8268</v>
      </c>
      <c r="G1011" s="13" t="s">
        <v>677</v>
      </c>
      <c r="H1011" s="15" t="str">
        <f>UPPER(Tb_Reseller[[#This Row],[Agen id]]&amp;"-"&amp;VLOOKUP(Tb_Reseller[[#This Row],[Agen id]],A:B,2,0)&amp;"("&amp;Tb_Reseller[[#This Row],[Short]]&amp;")")</f>
        <v>AR13043-ASILAH CALL(M1)</v>
      </c>
      <c r="I1011" s="15" t="str">
        <f>VLOOKUP(Tb_Reseller[[#This Row],[Agen id]],Mapping_Agen!A:D,4,0)</f>
        <v>No Limit</v>
      </c>
      <c r="J1011" s="7" t="str">
        <f>VLOOKUP(Tb_Reseller[[#This Row],[Agen id]],Mapping_Agen!A:C,3,0)</f>
        <v>ICON</v>
      </c>
      <c r="K1011" s="17" t="str">
        <f>TRIM(LEFT(Tb_Reseller[[#This Row],[Group]],2))</f>
        <v>M1</v>
      </c>
      <c r="L1011" s="17" t="str">
        <f>VLOOKUP(Tb_Reseller[[#This Row],[Agen id]],Mapping_Agen!A:E,5,0)</f>
        <v>NON SCO</v>
      </c>
      <c r="M1011" s="64">
        <v>1.5161290322580634</v>
      </c>
      <c r="N1011" s="65">
        <v>1.3666666666666676</v>
      </c>
      <c r="O1011" s="65">
        <f>IFERROR(VLOOKUP(Tb_Reseller[[#This Row],[Kode Reseller]],[1]Sheet1!$A:$B,2,0),0)</f>
        <v>1</v>
      </c>
    </row>
    <row r="1012" spans="1:15" x14ac:dyDescent="0.25">
      <c r="A1012" s="13" t="s">
        <v>9785</v>
      </c>
      <c r="B1012" s="14" t="s">
        <v>9786</v>
      </c>
      <c r="C1012" s="15" t="s">
        <v>8213</v>
      </c>
      <c r="D1012" s="15" t="s">
        <v>9766</v>
      </c>
      <c r="E1012" s="16">
        <v>43546.430555555547</v>
      </c>
      <c r="F1012" s="7" t="s">
        <v>8268</v>
      </c>
      <c r="G1012" s="13" t="s">
        <v>656</v>
      </c>
      <c r="H1012" s="15" t="str">
        <f>UPPER(Tb_Reseller[[#This Row],[Agen id]]&amp;"-"&amp;VLOOKUP(Tb_Reseller[[#This Row],[Agen id]],A:B,2,0)&amp;"("&amp;Tb_Reseller[[#This Row],[Short]]&amp;")")</f>
        <v>AR15293-FATIH CELL(P)</v>
      </c>
      <c r="I1012" s="15" t="str">
        <f>VLOOKUP(Tb_Reseller[[#This Row],[Agen id]],Mapping_Agen!A:D,4,0)</f>
        <v>Prima</v>
      </c>
      <c r="J1012" s="7" t="str">
        <f>VLOOKUP(Tb_Reseller[[#This Row],[Agen id]],Mapping_Agen!A:C,3,0)</f>
        <v>BSD</v>
      </c>
      <c r="K1012" s="17" t="str">
        <f>TRIM(LEFT(Tb_Reseller[[#This Row],[Group]],2))</f>
        <v>P</v>
      </c>
      <c r="L1012" s="17" t="str">
        <f>VLOOKUP(Tb_Reseller[[#This Row],[Agen id]],Mapping_Agen!A:E,5,0)</f>
        <v>NON SCO</v>
      </c>
      <c r="M1012" s="64">
        <v>4.1290322580645133</v>
      </c>
      <c r="N1012" s="65">
        <v>4.4666666666666606</v>
      </c>
      <c r="O1012" s="65">
        <f>IFERROR(VLOOKUP(Tb_Reseller[[#This Row],[Kode Reseller]],[1]Sheet1!$A:$B,2,0),0)</f>
        <v>2.75</v>
      </c>
    </row>
    <row r="1013" spans="1:15" x14ac:dyDescent="0.25">
      <c r="A1013" s="13" t="s">
        <v>9787</v>
      </c>
      <c r="B1013" s="14" t="s">
        <v>9788</v>
      </c>
      <c r="C1013" s="15" t="s">
        <v>8213</v>
      </c>
      <c r="D1013" s="15" t="s">
        <v>8308</v>
      </c>
      <c r="E1013" s="16">
        <v>43550.73333333333</v>
      </c>
      <c r="F1013" s="7" t="s">
        <v>8268</v>
      </c>
      <c r="G1013" s="13" t="s">
        <v>550</v>
      </c>
      <c r="H1013" s="15" t="str">
        <f>UPPER(Tb_Reseller[[#This Row],[Agen id]]&amp;"-"&amp;VLOOKUP(Tb_Reseller[[#This Row],[Agen id]],A:B,2,0)&amp;"("&amp;Tb_Reseller[[#This Row],[Short]]&amp;")")</f>
        <v>AR03027-NOMEN CELL(P)</v>
      </c>
      <c r="I1013" s="15" t="str">
        <f>VLOOKUP(Tb_Reseller[[#This Row],[Agen id]],Mapping_Agen!A:D,4,0)</f>
        <v>Prima</v>
      </c>
      <c r="J1013" s="7" t="str">
        <f>VLOOKUP(Tb_Reseller[[#This Row],[Agen id]],Mapping_Agen!A:C,3,0)</f>
        <v>PP</v>
      </c>
      <c r="K1013" s="17" t="str">
        <f>TRIM(LEFT(Tb_Reseller[[#This Row],[Group]],2))</f>
        <v>P</v>
      </c>
      <c r="L1013" s="17" t="str">
        <f>VLOOKUP(Tb_Reseller[[#This Row],[Agen id]],Mapping_Agen!A:E,5,0)</f>
        <v>Febri Kurniawan</v>
      </c>
      <c r="M1013" s="64">
        <v>0</v>
      </c>
      <c r="N1013" s="65">
        <v>0</v>
      </c>
      <c r="O1013" s="65">
        <f>IFERROR(VLOOKUP(Tb_Reseller[[#This Row],[Kode Reseller]],[1]Sheet1!$A:$B,2,0),0)</f>
        <v>0</v>
      </c>
    </row>
    <row r="1014" spans="1:15" x14ac:dyDescent="0.25">
      <c r="A1014" s="13" t="s">
        <v>1479</v>
      </c>
      <c r="B1014" s="14" t="s">
        <v>9789</v>
      </c>
      <c r="C1014" s="15" t="s">
        <v>8208</v>
      </c>
      <c r="D1014" s="15" t="s">
        <v>8203</v>
      </c>
      <c r="E1014" s="16">
        <v>43551.431250000001</v>
      </c>
      <c r="F1014" s="7" t="s">
        <v>8204</v>
      </c>
      <c r="G1014" s="13" t="s">
        <v>1479</v>
      </c>
      <c r="H1014" s="15" t="str">
        <f>UPPER(Tb_Reseller[[#This Row],[Agen id]]&amp;"-"&amp;VLOOKUP(Tb_Reseller[[#This Row],[Agen id]],A:B,2,0)&amp;"("&amp;Tb_Reseller[[#This Row],[Short]]&amp;")")</f>
        <v>AR15408-RAFA(R)</v>
      </c>
      <c r="I1014" s="15" t="str">
        <f>VLOOKUP(Tb_Reseller[[#This Row],[Agen id]],Mapping_Agen!A:D,4,0)</f>
        <v>No Limit</v>
      </c>
      <c r="J1014" s="7" t="str">
        <f>VLOOKUP(Tb_Reseller[[#This Row],[Agen id]],Mapping_Agen!A:C,3,0)</f>
        <v>BSD</v>
      </c>
      <c r="K1014" s="17" t="str">
        <f>TRIM(LEFT(Tb_Reseller[[#This Row],[Group]],2))</f>
        <v>R</v>
      </c>
      <c r="L1014" s="17" t="str">
        <f>VLOOKUP(Tb_Reseller[[#This Row],[Agen id]],Mapping_Agen!A:E,5,0)</f>
        <v>NON SCO</v>
      </c>
      <c r="M1014" s="64">
        <v>0</v>
      </c>
      <c r="N1014" s="65">
        <v>0</v>
      </c>
      <c r="O1014" s="65">
        <f>IFERROR(VLOOKUP(Tb_Reseller[[#This Row],[Kode Reseller]],[1]Sheet1!$A:$B,2,0),0)</f>
        <v>0</v>
      </c>
    </row>
    <row r="1015" spans="1:15" x14ac:dyDescent="0.25">
      <c r="A1015" s="13" t="s">
        <v>9790</v>
      </c>
      <c r="B1015" s="14" t="s">
        <v>9791</v>
      </c>
      <c r="C1015" s="15" t="s">
        <v>8213</v>
      </c>
      <c r="D1015" s="15" t="s">
        <v>8829</v>
      </c>
      <c r="E1015" s="16">
        <v>43552.695138888892</v>
      </c>
      <c r="F1015" s="7" t="s">
        <v>8268</v>
      </c>
      <c r="G1015" s="13" t="s">
        <v>886</v>
      </c>
      <c r="H1015" s="15" t="str">
        <f>UPPER(Tb_Reseller[[#This Row],[Agen id]]&amp;"-"&amp;VLOOKUP(Tb_Reseller[[#This Row],[Agen id]],A:B,2,0)&amp;"("&amp;Tb_Reseller[[#This Row],[Short]]&amp;")")</f>
        <v>AR08869-BAROKAH CELL 2(P)</v>
      </c>
      <c r="I1015" s="15" t="str">
        <f>VLOOKUP(Tb_Reseller[[#This Row],[Agen id]],Mapping_Agen!A:D,4,0)</f>
        <v>Prima</v>
      </c>
      <c r="J1015" s="7" t="str">
        <f>VLOOKUP(Tb_Reseller[[#This Row],[Agen id]],Mapping_Agen!A:C,3,0)</f>
        <v>BSD</v>
      </c>
      <c r="K1015" s="17" t="str">
        <f>TRIM(LEFT(Tb_Reseller[[#This Row],[Group]],2))</f>
        <v>P</v>
      </c>
      <c r="L1015" s="17" t="str">
        <f>VLOOKUP(Tb_Reseller[[#This Row],[Agen id]],Mapping_Agen!A:E,5,0)</f>
        <v>NON SCO</v>
      </c>
      <c r="M1015" s="64">
        <v>0</v>
      </c>
      <c r="N1015" s="65">
        <v>0</v>
      </c>
      <c r="O1015" s="65">
        <f>IFERROR(VLOOKUP(Tb_Reseller[[#This Row],[Kode Reseller]],[1]Sheet1!$A:$B,2,0),0)</f>
        <v>0</v>
      </c>
    </row>
    <row r="1016" spans="1:15" x14ac:dyDescent="0.25">
      <c r="A1016" s="13" t="s">
        <v>1338</v>
      </c>
      <c r="B1016" s="14" t="s">
        <v>9792</v>
      </c>
      <c r="C1016" s="15" t="s">
        <v>8222</v>
      </c>
      <c r="D1016" s="15" t="s">
        <v>8231</v>
      </c>
      <c r="E1016" s="16">
        <v>43552.743750000001</v>
      </c>
      <c r="F1016" s="7" t="s">
        <v>8204</v>
      </c>
      <c r="G1016" s="13" t="s">
        <v>1338</v>
      </c>
      <c r="H1016" s="15" t="str">
        <f>UPPER(Tb_Reseller[[#This Row],[Agen id]]&amp;"-"&amp;VLOOKUP(Tb_Reseller[[#This Row],[Agen id]],A:B,2,0)&amp;"("&amp;Tb_Reseller[[#This Row],[Short]]&amp;")")</f>
        <v>AR15422-ANGGA CELL(MV)</v>
      </c>
      <c r="I1016" s="15" t="str">
        <f>VLOOKUP(Tb_Reseller[[#This Row],[Agen id]],Mapping_Agen!A:D,4,0)</f>
        <v>Limit</v>
      </c>
      <c r="J1016" s="7" t="str">
        <f>VLOOKUP(Tb_Reseller[[#This Row],[Agen id]],Mapping_Agen!A:C,3,0)</f>
        <v>ICON</v>
      </c>
      <c r="K1016" s="17" t="str">
        <f>TRIM(LEFT(Tb_Reseller[[#This Row],[Group]],2))</f>
        <v>MV</v>
      </c>
      <c r="L1016" s="17" t="str">
        <f>VLOOKUP(Tb_Reseller[[#This Row],[Agen id]],Mapping_Agen!A:E,5,0)</f>
        <v>Abdul Harris</v>
      </c>
      <c r="M1016" s="64">
        <v>8.6451612903225907</v>
      </c>
      <c r="N1016" s="65">
        <v>7.9666666666666481</v>
      </c>
      <c r="O1016" s="65">
        <f>IFERROR(VLOOKUP(Tb_Reseller[[#This Row],[Kode Reseller]],[1]Sheet1!$A:$B,2,0),0)</f>
        <v>12</v>
      </c>
    </row>
    <row r="1017" spans="1:15" x14ac:dyDescent="0.25">
      <c r="A1017" s="13" t="s">
        <v>1484</v>
      </c>
      <c r="B1017" s="14" t="s">
        <v>9793</v>
      </c>
      <c r="C1017" s="15" t="s">
        <v>8213</v>
      </c>
      <c r="D1017" s="15" t="s">
        <v>8203</v>
      </c>
      <c r="E1017" s="16">
        <v>43554.452777777777</v>
      </c>
      <c r="F1017" s="7" t="s">
        <v>8204</v>
      </c>
      <c r="G1017" s="13" t="s">
        <v>1484</v>
      </c>
      <c r="H1017" s="15" t="str">
        <f>UPPER(Tb_Reseller[[#This Row],[Agen id]]&amp;"-"&amp;VLOOKUP(Tb_Reseller[[#This Row],[Agen id]],A:B,2,0)&amp;"("&amp;Tb_Reseller[[#This Row],[Short]]&amp;")")</f>
        <v>AR15453-GLENN(P)</v>
      </c>
      <c r="I1017" s="15" t="str">
        <f>VLOOKUP(Tb_Reseller[[#This Row],[Agen id]],Mapping_Agen!A:D,4,0)</f>
        <v>Prima</v>
      </c>
      <c r="J1017" s="7" t="str">
        <f>VLOOKUP(Tb_Reseller[[#This Row],[Agen id]],Mapping_Agen!A:C,3,0)</f>
        <v>BSD</v>
      </c>
      <c r="K1017" s="17" t="str">
        <f>TRIM(LEFT(Tb_Reseller[[#This Row],[Group]],2))</f>
        <v>P</v>
      </c>
      <c r="L1017" s="17" t="str">
        <f>VLOOKUP(Tb_Reseller[[#This Row],[Agen id]],Mapping_Agen!A:E,5,0)</f>
        <v>NON SCO</v>
      </c>
      <c r="M1017" s="64">
        <v>0</v>
      </c>
      <c r="N1017" s="65">
        <v>0</v>
      </c>
      <c r="O1017" s="65">
        <f>IFERROR(VLOOKUP(Tb_Reseller[[#This Row],[Kode Reseller]],[1]Sheet1!$A:$B,2,0),0)</f>
        <v>0</v>
      </c>
    </row>
    <row r="1018" spans="1:15" x14ac:dyDescent="0.25">
      <c r="A1018" s="13" t="s">
        <v>1486</v>
      </c>
      <c r="B1018" s="14" t="s">
        <v>9794</v>
      </c>
      <c r="C1018" s="15" t="s">
        <v>8210</v>
      </c>
      <c r="D1018" s="15" t="s">
        <v>8369</v>
      </c>
      <c r="E1018" s="16">
        <v>43556.481944444437</v>
      </c>
      <c r="F1018" s="7" t="s">
        <v>8204</v>
      </c>
      <c r="G1018" s="13" t="s">
        <v>1486</v>
      </c>
      <c r="H1018" s="15" t="str">
        <f>UPPER(Tb_Reseller[[#This Row],[Agen id]]&amp;"-"&amp;VLOOKUP(Tb_Reseller[[#This Row],[Agen id]],A:B,2,0)&amp;"("&amp;Tb_Reseller[[#This Row],[Short]]&amp;")")</f>
        <v>AR15479-WARUNG FARID(RV)</v>
      </c>
      <c r="I1018" s="15" t="str">
        <f>VLOOKUP(Tb_Reseller[[#This Row],[Agen id]],Mapping_Agen!A:D,4,0)</f>
        <v>No Limit</v>
      </c>
      <c r="J1018" s="7" t="str">
        <f>VLOOKUP(Tb_Reseller[[#This Row],[Agen id]],Mapping_Agen!A:C,3,0)</f>
        <v>PRG</v>
      </c>
      <c r="K1018" s="17" t="str">
        <f>TRIM(LEFT(Tb_Reseller[[#This Row],[Group]],2))</f>
        <v>RV</v>
      </c>
      <c r="L1018" s="17" t="str">
        <f>VLOOKUP(Tb_Reseller[[#This Row],[Agen id]],Mapping_Agen!A:E,5,0)</f>
        <v>NON SCO</v>
      </c>
      <c r="M1018" s="64">
        <v>0</v>
      </c>
      <c r="N1018" s="65">
        <v>0</v>
      </c>
      <c r="O1018" s="65">
        <f>IFERROR(VLOOKUP(Tb_Reseller[[#This Row],[Kode Reseller]],[1]Sheet1!$A:$B,2,0),0)</f>
        <v>0</v>
      </c>
    </row>
    <row r="1019" spans="1:15" x14ac:dyDescent="0.25">
      <c r="A1019" s="13" t="s">
        <v>1831</v>
      </c>
      <c r="B1019" s="14" t="s">
        <v>9795</v>
      </c>
      <c r="C1019" s="15" t="s">
        <v>8213</v>
      </c>
      <c r="D1019" s="15" t="s">
        <v>8369</v>
      </c>
      <c r="E1019" s="16">
        <v>43556.660416666673</v>
      </c>
      <c r="F1019" s="7" t="s">
        <v>8204</v>
      </c>
      <c r="G1019" s="13" t="s">
        <v>1831</v>
      </c>
      <c r="H1019" s="15" t="str">
        <f>UPPER(Tb_Reseller[[#This Row],[Agen id]]&amp;"-"&amp;VLOOKUP(Tb_Reseller[[#This Row],[Agen id]],A:B,2,0)&amp;"("&amp;Tb_Reseller[[#This Row],[Short]]&amp;")")</f>
        <v>AR15482-NOVI CELL(P)</v>
      </c>
      <c r="I1019" s="15" t="str">
        <f>VLOOKUP(Tb_Reseller[[#This Row],[Agen id]],Mapping_Agen!A:D,4,0)</f>
        <v>Prima</v>
      </c>
      <c r="J1019" s="7" t="str">
        <f>VLOOKUP(Tb_Reseller[[#This Row],[Agen id]],Mapping_Agen!A:C,3,0)</f>
        <v>PRG</v>
      </c>
      <c r="K1019" s="17" t="str">
        <f>TRIM(LEFT(Tb_Reseller[[#This Row],[Group]],2))</f>
        <v>P</v>
      </c>
      <c r="L1019" s="17" t="str">
        <f>VLOOKUP(Tb_Reseller[[#This Row],[Agen id]],Mapping_Agen!A:E,5,0)</f>
        <v>NON SCO</v>
      </c>
      <c r="M1019" s="64">
        <v>9.6774193548387094E-2</v>
      </c>
      <c r="N1019" s="65">
        <v>0.13333333333333333</v>
      </c>
      <c r="O1019" s="65">
        <f>IFERROR(VLOOKUP(Tb_Reseller[[#This Row],[Kode Reseller]],[1]Sheet1!$A:$B,2,0),0)</f>
        <v>0.25</v>
      </c>
    </row>
    <row r="1020" spans="1:15" x14ac:dyDescent="0.25">
      <c r="A1020" s="13" t="s">
        <v>590</v>
      </c>
      <c r="B1020" s="14" t="s">
        <v>9796</v>
      </c>
      <c r="C1020" s="15" t="s">
        <v>8213</v>
      </c>
      <c r="D1020" s="15" t="s">
        <v>8203</v>
      </c>
      <c r="E1020" s="16">
        <v>43557.554861111108</v>
      </c>
      <c r="F1020" s="7" t="s">
        <v>8204</v>
      </c>
      <c r="G1020" s="13" t="s">
        <v>590</v>
      </c>
      <c r="H1020" s="15" t="str">
        <f>UPPER(Tb_Reseller[[#This Row],[Agen id]]&amp;"-"&amp;VLOOKUP(Tb_Reseller[[#This Row],[Agen id]],A:B,2,0)&amp;"("&amp;Tb_Reseller[[#This Row],[Short]]&amp;")")</f>
        <v>AR15495-KOPKAR PT DNP(P)</v>
      </c>
      <c r="I1020" s="15" t="str">
        <f>VLOOKUP(Tb_Reseller[[#This Row],[Agen id]],Mapping_Agen!A:D,4,0)</f>
        <v>Prima</v>
      </c>
      <c r="J1020" s="7" t="str">
        <f>VLOOKUP(Tb_Reseller[[#This Row],[Agen id]],Mapping_Agen!A:C,3,0)</f>
        <v>BSD</v>
      </c>
      <c r="K1020" s="17" t="str">
        <f>TRIM(LEFT(Tb_Reseller[[#This Row],[Group]],2))</f>
        <v>P</v>
      </c>
      <c r="L1020" s="17" t="str">
        <f>VLOOKUP(Tb_Reseller[[#This Row],[Agen id]],Mapping_Agen!A:E,5,0)</f>
        <v>NON SCO</v>
      </c>
      <c r="M1020" s="64">
        <v>3.7741935483870939</v>
      </c>
      <c r="N1020" s="65">
        <v>4.7999999999999927</v>
      </c>
      <c r="O1020" s="65">
        <f>IFERROR(VLOOKUP(Tb_Reseller[[#This Row],[Kode Reseller]],[1]Sheet1!$A:$B,2,0),0)</f>
        <v>7.25</v>
      </c>
    </row>
    <row r="1021" spans="1:15" x14ac:dyDescent="0.25">
      <c r="A1021" s="13" t="s">
        <v>9797</v>
      </c>
      <c r="B1021" s="14" t="s">
        <v>9798</v>
      </c>
      <c r="C1021" s="15" t="s">
        <v>8213</v>
      </c>
      <c r="D1021" s="15" t="s">
        <v>9691</v>
      </c>
      <c r="E1021" s="16">
        <v>43557.836111111108</v>
      </c>
      <c r="F1021" s="7" t="s">
        <v>8268</v>
      </c>
      <c r="G1021" s="13" t="s">
        <v>4547</v>
      </c>
      <c r="H1021" s="15" t="str">
        <f>UPPER(Tb_Reseller[[#This Row],[Agen id]]&amp;"-"&amp;VLOOKUP(Tb_Reseller[[#This Row],[Agen id]],A:B,2,0)&amp;"("&amp;Tb_Reseller[[#This Row],[Short]]&amp;")")</f>
        <v>AR14867-MIKO CELL(P)</v>
      </c>
      <c r="I1021" s="15" t="str">
        <f>VLOOKUP(Tb_Reseller[[#This Row],[Agen id]],Mapping_Agen!A:D,4,0)</f>
        <v>Prima</v>
      </c>
      <c r="J1021" s="7" t="str">
        <f>VLOOKUP(Tb_Reseller[[#This Row],[Agen id]],Mapping_Agen!A:C,3,0)</f>
        <v>BSD</v>
      </c>
      <c r="K1021" s="17" t="str">
        <f>TRIM(LEFT(Tb_Reseller[[#This Row],[Group]],2))</f>
        <v>P</v>
      </c>
      <c r="L1021" s="17" t="str">
        <f>VLOOKUP(Tb_Reseller[[#This Row],[Agen id]],Mapping_Agen!A:E,5,0)</f>
        <v>NON SCO</v>
      </c>
      <c r="M1021" s="64">
        <v>0</v>
      </c>
      <c r="N1021" s="65">
        <v>0</v>
      </c>
      <c r="O1021" s="65">
        <f>IFERROR(VLOOKUP(Tb_Reseller[[#This Row],[Kode Reseller]],[1]Sheet1!$A:$B,2,0),0)</f>
        <v>0</v>
      </c>
    </row>
    <row r="1022" spans="1:15" x14ac:dyDescent="0.25">
      <c r="A1022" s="13" t="s">
        <v>9799</v>
      </c>
      <c r="B1022" s="14" t="s">
        <v>9800</v>
      </c>
      <c r="C1022" s="15" t="s">
        <v>8213</v>
      </c>
      <c r="D1022" s="15" t="s">
        <v>9002</v>
      </c>
      <c r="E1022" s="16">
        <v>43557.999305555553</v>
      </c>
      <c r="F1022" s="7" t="s">
        <v>8268</v>
      </c>
      <c r="G1022" s="13" t="s">
        <v>432</v>
      </c>
      <c r="H1022" s="15" t="str">
        <f>UPPER(Tb_Reseller[[#This Row],[Agen id]]&amp;"-"&amp;VLOOKUP(Tb_Reseller[[#This Row],[Agen id]],A:B,2,0)&amp;"("&amp;Tb_Reseller[[#This Row],[Short]]&amp;")")</f>
        <v>AR01800-FARID CELL(P)</v>
      </c>
      <c r="I1022" s="15" t="str">
        <f>VLOOKUP(Tb_Reseller[[#This Row],[Agen id]],Mapping_Agen!A:D,4,0)</f>
        <v>Prima</v>
      </c>
      <c r="J1022" s="7" t="str">
        <f>VLOOKUP(Tb_Reseller[[#This Row],[Agen id]],Mapping_Agen!A:C,3,0)</f>
        <v>BSD</v>
      </c>
      <c r="K1022" s="17" t="str">
        <f>TRIM(LEFT(Tb_Reseller[[#This Row],[Group]],2))</f>
        <v>P</v>
      </c>
      <c r="L1022" s="17" t="str">
        <f>VLOOKUP(Tb_Reseller[[#This Row],[Agen id]],Mapping_Agen!A:E,5,0)</f>
        <v>NON SCO</v>
      </c>
      <c r="M1022" s="64">
        <v>17.290322580645331</v>
      </c>
      <c r="N1022" s="65">
        <v>16.299999999999969</v>
      </c>
      <c r="O1022" s="65">
        <f>IFERROR(VLOOKUP(Tb_Reseller[[#This Row],[Kode Reseller]],[1]Sheet1!$A:$B,2,0),0)</f>
        <v>17.5</v>
      </c>
    </row>
    <row r="1023" spans="1:15" x14ac:dyDescent="0.25">
      <c r="A1023" s="13" t="s">
        <v>9801</v>
      </c>
      <c r="B1023" s="14" t="s">
        <v>9802</v>
      </c>
      <c r="C1023" s="15" t="s">
        <v>8571</v>
      </c>
      <c r="D1023" s="15" t="s">
        <v>9803</v>
      </c>
      <c r="E1023" s="16">
        <v>43559.646527777782</v>
      </c>
      <c r="F1023" s="7" t="s">
        <v>8268</v>
      </c>
      <c r="G1023" s="13" t="s">
        <v>1545</v>
      </c>
      <c r="H1023" s="15" t="str">
        <f>UPPER(Tb_Reseller[[#This Row],[Agen id]]&amp;"-"&amp;VLOOKUP(Tb_Reseller[[#This Row],[Agen id]],A:B,2,0)&amp;"("&amp;Tb_Reseller[[#This Row],[Short]]&amp;")")</f>
        <v>AR14203-INDOPONSEL(M6)</v>
      </c>
      <c r="I1023" s="15" t="str">
        <f>VLOOKUP(Tb_Reseller[[#This Row],[Agen id]],Mapping_Agen!A:D,4,0)</f>
        <v>No Limit</v>
      </c>
      <c r="J1023" s="7" t="str">
        <f>VLOOKUP(Tb_Reseller[[#This Row],[Agen id]],Mapping_Agen!A:C,3,0)</f>
        <v>ICON</v>
      </c>
      <c r="K1023" s="17" t="str">
        <f>TRIM(LEFT(Tb_Reseller[[#This Row],[Group]],2))</f>
        <v>M6</v>
      </c>
      <c r="L1023" s="17" t="str">
        <f>VLOOKUP(Tb_Reseller[[#This Row],[Agen id]],Mapping_Agen!A:E,5,0)</f>
        <v>NON SCO</v>
      </c>
      <c r="M1023" s="64">
        <v>0</v>
      </c>
      <c r="N1023" s="65">
        <v>0</v>
      </c>
      <c r="O1023" s="65">
        <f>IFERROR(VLOOKUP(Tb_Reseller[[#This Row],[Kode Reseller]],[1]Sheet1!$A:$B,2,0),0)</f>
        <v>0</v>
      </c>
    </row>
    <row r="1024" spans="1:15" x14ac:dyDescent="0.25">
      <c r="A1024" s="13" t="s">
        <v>1078</v>
      </c>
      <c r="B1024" s="14" t="s">
        <v>9804</v>
      </c>
      <c r="C1024" s="15" t="s">
        <v>8213</v>
      </c>
      <c r="D1024" s="15" t="s">
        <v>8231</v>
      </c>
      <c r="E1024" s="16">
        <v>43559.681944444441</v>
      </c>
      <c r="F1024" s="7" t="s">
        <v>8204</v>
      </c>
      <c r="G1024" s="13" t="s">
        <v>1078</v>
      </c>
      <c r="H1024" s="15" t="str">
        <f>UPPER(Tb_Reseller[[#This Row],[Agen id]]&amp;"-"&amp;VLOOKUP(Tb_Reseller[[#This Row],[Agen id]],A:B,2,0)&amp;"("&amp;Tb_Reseller[[#This Row],[Short]]&amp;")")</f>
        <v>AR15536-ACOY(P)</v>
      </c>
      <c r="I1024" s="15" t="str">
        <f>VLOOKUP(Tb_Reseller[[#This Row],[Agen id]],Mapping_Agen!A:D,4,0)</f>
        <v>Prima</v>
      </c>
      <c r="J1024" s="7" t="str">
        <f>VLOOKUP(Tb_Reseller[[#This Row],[Agen id]],Mapping_Agen!A:C,3,0)</f>
        <v>ICON</v>
      </c>
      <c r="K1024" s="17" t="str">
        <f>TRIM(LEFT(Tb_Reseller[[#This Row],[Group]],2))</f>
        <v>P</v>
      </c>
      <c r="L1024" s="17" t="str">
        <f>VLOOKUP(Tb_Reseller[[#This Row],[Agen id]],Mapping_Agen!A:E,5,0)</f>
        <v>NON SCO</v>
      </c>
      <c r="M1024" s="64">
        <v>2.4193548387096757</v>
      </c>
      <c r="N1024" s="65">
        <v>2.200000000000002</v>
      </c>
      <c r="O1024" s="65">
        <f>IFERROR(VLOOKUP(Tb_Reseller[[#This Row],[Kode Reseller]],[1]Sheet1!$A:$B,2,0),0)</f>
        <v>2</v>
      </c>
    </row>
    <row r="1025" spans="1:15" x14ac:dyDescent="0.25">
      <c r="A1025" s="13" t="s">
        <v>1494</v>
      </c>
      <c r="B1025" s="14" t="s">
        <v>9805</v>
      </c>
      <c r="C1025" s="15" t="s">
        <v>8213</v>
      </c>
      <c r="D1025" s="15" t="s">
        <v>8203</v>
      </c>
      <c r="E1025" s="16">
        <v>43559.753472222219</v>
      </c>
      <c r="F1025" s="7" t="s">
        <v>8204</v>
      </c>
      <c r="G1025" s="13" t="s">
        <v>1494</v>
      </c>
      <c r="H1025" s="15" t="str">
        <f>UPPER(Tb_Reseller[[#This Row],[Agen id]]&amp;"-"&amp;VLOOKUP(Tb_Reseller[[#This Row],[Agen id]],A:B,2,0)&amp;"("&amp;Tb_Reseller[[#This Row],[Short]]&amp;")")</f>
        <v>AR15542-INIRUDICS(P)</v>
      </c>
      <c r="I1025" s="15" t="str">
        <f>VLOOKUP(Tb_Reseller[[#This Row],[Agen id]],Mapping_Agen!A:D,4,0)</f>
        <v>Prima</v>
      </c>
      <c r="J1025" s="7" t="str">
        <f>VLOOKUP(Tb_Reseller[[#This Row],[Agen id]],Mapping_Agen!A:C,3,0)</f>
        <v>BSD</v>
      </c>
      <c r="K1025" s="17" t="str">
        <f>TRIM(LEFT(Tb_Reseller[[#This Row],[Group]],2))</f>
        <v>P</v>
      </c>
      <c r="L1025" s="17" t="str">
        <f>VLOOKUP(Tb_Reseller[[#This Row],[Agen id]],Mapping_Agen!A:E,5,0)</f>
        <v>NON SCO</v>
      </c>
      <c r="M1025" s="64">
        <v>0</v>
      </c>
      <c r="N1025" s="65">
        <v>0</v>
      </c>
      <c r="O1025" s="65">
        <f>IFERROR(VLOOKUP(Tb_Reseller[[#This Row],[Kode Reseller]],[1]Sheet1!$A:$B,2,0),0)</f>
        <v>0</v>
      </c>
    </row>
    <row r="1026" spans="1:15" x14ac:dyDescent="0.25">
      <c r="A1026" s="13" t="s">
        <v>1496</v>
      </c>
      <c r="B1026" s="14" t="s">
        <v>9806</v>
      </c>
      <c r="C1026" s="15" t="s">
        <v>8208</v>
      </c>
      <c r="D1026" s="15" t="s">
        <v>8203</v>
      </c>
      <c r="E1026" s="16">
        <v>43560.732638888891</v>
      </c>
      <c r="F1026" s="7" t="s">
        <v>8204</v>
      </c>
      <c r="G1026" s="13" t="s">
        <v>1496</v>
      </c>
      <c r="H1026" s="15" t="str">
        <f>UPPER(Tb_Reseller[[#This Row],[Agen id]]&amp;"-"&amp;VLOOKUP(Tb_Reseller[[#This Row],[Agen id]],A:B,2,0)&amp;"("&amp;Tb_Reseller[[#This Row],[Short]]&amp;")")</f>
        <v>AR15550-GAZA CELL(R)</v>
      </c>
      <c r="I1026" s="15" t="str">
        <f>VLOOKUP(Tb_Reseller[[#This Row],[Agen id]],Mapping_Agen!A:D,4,0)</f>
        <v>No Limit</v>
      </c>
      <c r="J1026" s="7" t="str">
        <f>VLOOKUP(Tb_Reseller[[#This Row],[Agen id]],Mapping_Agen!A:C,3,0)</f>
        <v>BSD</v>
      </c>
      <c r="K1026" s="17" t="str">
        <f>TRIM(LEFT(Tb_Reseller[[#This Row],[Group]],2))</f>
        <v>R</v>
      </c>
      <c r="L1026" s="17" t="str">
        <f>VLOOKUP(Tb_Reseller[[#This Row],[Agen id]],Mapping_Agen!A:E,5,0)</f>
        <v>NON SCO</v>
      </c>
      <c r="M1026" s="64">
        <v>0</v>
      </c>
      <c r="N1026" s="65">
        <v>0</v>
      </c>
      <c r="O1026" s="65">
        <f>IFERROR(VLOOKUP(Tb_Reseller[[#This Row],[Kode Reseller]],[1]Sheet1!$A:$B,2,0),0)</f>
        <v>0</v>
      </c>
    </row>
    <row r="1027" spans="1:15" x14ac:dyDescent="0.25">
      <c r="A1027" s="13" t="s">
        <v>9807</v>
      </c>
      <c r="B1027" s="14" t="s">
        <v>9808</v>
      </c>
      <c r="C1027" s="15" t="s">
        <v>8213</v>
      </c>
      <c r="D1027" s="15" t="s">
        <v>9809</v>
      </c>
      <c r="E1027" s="16">
        <v>43562.479861111111</v>
      </c>
      <c r="F1027" s="7" t="s">
        <v>8268</v>
      </c>
      <c r="G1027" s="13" t="s">
        <v>4946</v>
      </c>
      <c r="H1027" s="15" t="str">
        <f>UPPER(Tb_Reseller[[#This Row],[Agen id]]&amp;"-"&amp;VLOOKUP(Tb_Reseller[[#This Row],[Agen id]],A:B,2,0)&amp;"("&amp;Tb_Reseller[[#This Row],[Short]]&amp;")")</f>
        <v>AR13645-MAJU CELL(P)</v>
      </c>
      <c r="I1027" s="15" t="str">
        <f>VLOOKUP(Tb_Reseller[[#This Row],[Agen id]],Mapping_Agen!A:D,4,0)</f>
        <v>Prima</v>
      </c>
      <c r="J1027" s="7" t="str">
        <f>VLOOKUP(Tb_Reseller[[#This Row],[Agen id]],Mapping_Agen!A:C,3,0)</f>
        <v>BSD</v>
      </c>
      <c r="K1027" s="17" t="str">
        <f>TRIM(LEFT(Tb_Reseller[[#This Row],[Group]],2))</f>
        <v>P</v>
      </c>
      <c r="L1027" s="17" t="str">
        <f>VLOOKUP(Tb_Reseller[[#This Row],[Agen id]],Mapping_Agen!A:E,5,0)</f>
        <v>NON SCO</v>
      </c>
      <c r="M1027" s="64">
        <v>0</v>
      </c>
      <c r="N1027" s="65">
        <v>0</v>
      </c>
      <c r="O1027" s="65">
        <f>IFERROR(VLOOKUP(Tb_Reseller[[#This Row],[Kode Reseller]],[1]Sheet1!$A:$B,2,0),0)</f>
        <v>0</v>
      </c>
    </row>
    <row r="1028" spans="1:15" x14ac:dyDescent="0.25">
      <c r="A1028" s="13" t="s">
        <v>9810</v>
      </c>
      <c r="B1028" s="14" t="s">
        <v>9811</v>
      </c>
      <c r="C1028" s="15" t="s">
        <v>8213</v>
      </c>
      <c r="D1028" s="15" t="s">
        <v>9575</v>
      </c>
      <c r="E1028" s="16">
        <v>43562.836111111108</v>
      </c>
      <c r="F1028" s="7" t="s">
        <v>8268</v>
      </c>
      <c r="G1028" s="13" t="s">
        <v>684</v>
      </c>
      <c r="H1028" s="15" t="str">
        <f>UPPER(Tb_Reseller[[#This Row],[Agen id]]&amp;"-"&amp;VLOOKUP(Tb_Reseller[[#This Row],[Agen id]],A:B,2,0)&amp;"("&amp;Tb_Reseller[[#This Row],[Short]]&amp;")")</f>
        <v>AR05458-DEWI FATHIR CELL(P)</v>
      </c>
      <c r="I1028" s="15" t="str">
        <f>VLOOKUP(Tb_Reseller[[#This Row],[Agen id]],Mapping_Agen!A:D,4,0)</f>
        <v>Prima</v>
      </c>
      <c r="J1028" s="7" t="str">
        <f>VLOOKUP(Tb_Reseller[[#This Row],[Agen id]],Mapping_Agen!A:C,3,0)</f>
        <v>PP</v>
      </c>
      <c r="K1028" s="17" t="str">
        <f>TRIM(LEFT(Tb_Reseller[[#This Row],[Group]],2))</f>
        <v>P</v>
      </c>
      <c r="L1028" s="17" t="str">
        <f>VLOOKUP(Tb_Reseller[[#This Row],[Agen id]],Mapping_Agen!A:E,5,0)</f>
        <v>Febri Kurniawan</v>
      </c>
      <c r="M1028" s="64">
        <v>0</v>
      </c>
      <c r="N1028" s="65">
        <v>0</v>
      </c>
      <c r="O1028" s="65">
        <f>IFERROR(VLOOKUP(Tb_Reseller[[#This Row],[Kode Reseller]],[1]Sheet1!$A:$B,2,0),0)</f>
        <v>0</v>
      </c>
    </row>
    <row r="1029" spans="1:15" x14ac:dyDescent="0.25">
      <c r="A1029" s="13" t="s">
        <v>9812</v>
      </c>
      <c r="B1029" s="14" t="s">
        <v>9813</v>
      </c>
      <c r="C1029" s="15" t="s">
        <v>8628</v>
      </c>
      <c r="D1029" s="15" t="s">
        <v>9803</v>
      </c>
      <c r="E1029" s="16">
        <v>43563.543055555558</v>
      </c>
      <c r="F1029" s="7" t="s">
        <v>8268</v>
      </c>
      <c r="G1029" s="13" t="s">
        <v>1545</v>
      </c>
      <c r="H1029" s="15" t="str">
        <f>UPPER(Tb_Reseller[[#This Row],[Agen id]]&amp;"-"&amp;VLOOKUP(Tb_Reseller[[#This Row],[Agen id]],A:B,2,0)&amp;"("&amp;Tb_Reseller[[#This Row],[Short]]&amp;")")</f>
        <v>AR14203-INDOPONSEL(M5)</v>
      </c>
      <c r="I1029" s="15" t="str">
        <f>VLOOKUP(Tb_Reseller[[#This Row],[Agen id]],Mapping_Agen!A:D,4,0)</f>
        <v>No Limit</v>
      </c>
      <c r="J1029" s="7" t="str">
        <f>VLOOKUP(Tb_Reseller[[#This Row],[Agen id]],Mapping_Agen!A:C,3,0)</f>
        <v>ICON</v>
      </c>
      <c r="K1029" s="17" t="str">
        <f>TRIM(LEFT(Tb_Reseller[[#This Row],[Group]],2))</f>
        <v>M5</v>
      </c>
      <c r="L1029" s="17" t="str">
        <f>VLOOKUP(Tb_Reseller[[#This Row],[Agen id]],Mapping_Agen!A:E,5,0)</f>
        <v>NON SCO</v>
      </c>
      <c r="M1029" s="64">
        <v>0</v>
      </c>
      <c r="N1029" s="65">
        <v>0</v>
      </c>
      <c r="O1029" s="65">
        <f>IFERROR(VLOOKUP(Tb_Reseller[[#This Row],[Kode Reseller]],[1]Sheet1!$A:$B,2,0),0)</f>
        <v>0</v>
      </c>
    </row>
    <row r="1030" spans="1:15" x14ac:dyDescent="0.25">
      <c r="A1030" s="13" t="s">
        <v>9814</v>
      </c>
      <c r="B1030" s="14" t="s">
        <v>9815</v>
      </c>
      <c r="C1030" s="15" t="s">
        <v>8262</v>
      </c>
      <c r="D1030" s="15" t="s">
        <v>9816</v>
      </c>
      <c r="E1030" s="16">
        <v>43563.734722222223</v>
      </c>
      <c r="F1030" s="7" t="s">
        <v>8268</v>
      </c>
      <c r="G1030" s="13" t="s">
        <v>545</v>
      </c>
      <c r="H1030" s="15" t="str">
        <f>UPPER(Tb_Reseller[[#This Row],[Agen id]]&amp;"-"&amp;VLOOKUP(Tb_Reseller[[#This Row],[Agen id]],A:B,2,0)&amp;"("&amp;Tb_Reseller[[#This Row],[Short]]&amp;")")</f>
        <v>AR03006-WILLY CELL(RL)</v>
      </c>
      <c r="I1030" s="15" t="str">
        <f>VLOOKUP(Tb_Reseller[[#This Row],[Agen id]],Mapping_Agen!A:D,4,0)</f>
        <v>Limit</v>
      </c>
      <c r="J1030" s="7" t="str">
        <f>VLOOKUP(Tb_Reseller[[#This Row],[Agen id]],Mapping_Agen!A:C,3,0)</f>
        <v>PP</v>
      </c>
      <c r="K1030" s="17" t="str">
        <f>TRIM(LEFT(Tb_Reseller[[#This Row],[Group]],2))</f>
        <v>RL</v>
      </c>
      <c r="L1030" s="17" t="str">
        <f>VLOOKUP(Tb_Reseller[[#This Row],[Agen id]],Mapping_Agen!A:E,5,0)</f>
        <v>Febri Kurniawan</v>
      </c>
      <c r="M1030" s="64">
        <v>3.1290322580645138</v>
      </c>
      <c r="N1030" s="65">
        <v>2.9333333333333327</v>
      </c>
      <c r="O1030" s="65">
        <f>IFERROR(VLOOKUP(Tb_Reseller[[#This Row],[Kode Reseller]],[1]Sheet1!$A:$B,2,0),0)</f>
        <v>4.25</v>
      </c>
    </row>
    <row r="1031" spans="1:15" x14ac:dyDescent="0.25">
      <c r="A1031" s="13" t="s">
        <v>9817</v>
      </c>
      <c r="B1031" s="14" t="s">
        <v>9818</v>
      </c>
      <c r="C1031" s="15" t="s">
        <v>8571</v>
      </c>
      <c r="D1031" s="15" t="s">
        <v>9819</v>
      </c>
      <c r="E1031" s="16">
        <v>43564.65</v>
      </c>
      <c r="F1031" s="7" t="s">
        <v>8268</v>
      </c>
      <c r="G1031" s="13" t="s">
        <v>1545</v>
      </c>
      <c r="H1031" s="15" t="str">
        <f>UPPER(Tb_Reseller[[#This Row],[Agen id]]&amp;"-"&amp;VLOOKUP(Tb_Reseller[[#This Row],[Agen id]],A:B,2,0)&amp;"("&amp;Tb_Reseller[[#This Row],[Short]]&amp;")")</f>
        <v>AR14203-INDOPONSEL(M6)</v>
      </c>
      <c r="I1031" s="15" t="str">
        <f>VLOOKUP(Tb_Reseller[[#This Row],[Agen id]],Mapping_Agen!A:D,4,0)</f>
        <v>No Limit</v>
      </c>
      <c r="J1031" s="7" t="str">
        <f>VLOOKUP(Tb_Reseller[[#This Row],[Agen id]],Mapping_Agen!A:C,3,0)</f>
        <v>ICON</v>
      </c>
      <c r="K1031" s="17" t="str">
        <f>TRIM(LEFT(Tb_Reseller[[#This Row],[Group]],2))</f>
        <v>M6</v>
      </c>
      <c r="L1031" s="17" t="str">
        <f>VLOOKUP(Tb_Reseller[[#This Row],[Agen id]],Mapping_Agen!A:E,5,0)</f>
        <v>NON SCO</v>
      </c>
      <c r="M1031" s="64">
        <v>0</v>
      </c>
      <c r="N1031" s="65">
        <v>0</v>
      </c>
      <c r="O1031" s="65">
        <f>IFERROR(VLOOKUP(Tb_Reseller[[#This Row],[Kode Reseller]],[1]Sheet1!$A:$B,2,0),0)</f>
        <v>0</v>
      </c>
    </row>
    <row r="1032" spans="1:15" x14ac:dyDescent="0.25">
      <c r="A1032" s="13" t="s">
        <v>9820</v>
      </c>
      <c r="B1032" s="14" t="s">
        <v>9821</v>
      </c>
      <c r="C1032" s="15" t="s">
        <v>8571</v>
      </c>
      <c r="D1032" s="15" t="s">
        <v>9819</v>
      </c>
      <c r="E1032" s="16">
        <v>43564.697222222218</v>
      </c>
      <c r="F1032" s="7" t="s">
        <v>8268</v>
      </c>
      <c r="G1032" s="13" t="s">
        <v>1545</v>
      </c>
      <c r="H1032" s="15" t="str">
        <f>UPPER(Tb_Reseller[[#This Row],[Agen id]]&amp;"-"&amp;VLOOKUP(Tb_Reseller[[#This Row],[Agen id]],A:B,2,0)&amp;"("&amp;Tb_Reseller[[#This Row],[Short]]&amp;")")</f>
        <v>AR14203-INDOPONSEL(M6)</v>
      </c>
      <c r="I1032" s="15" t="str">
        <f>VLOOKUP(Tb_Reseller[[#This Row],[Agen id]],Mapping_Agen!A:D,4,0)</f>
        <v>No Limit</v>
      </c>
      <c r="J1032" s="7" t="str">
        <f>VLOOKUP(Tb_Reseller[[#This Row],[Agen id]],Mapping_Agen!A:C,3,0)</f>
        <v>ICON</v>
      </c>
      <c r="K1032" s="17" t="str">
        <f>TRIM(LEFT(Tb_Reseller[[#This Row],[Group]],2))</f>
        <v>M6</v>
      </c>
      <c r="L1032" s="17" t="str">
        <f>VLOOKUP(Tb_Reseller[[#This Row],[Agen id]],Mapping_Agen!A:E,5,0)</f>
        <v>NON SCO</v>
      </c>
      <c r="M1032" s="64">
        <v>0</v>
      </c>
      <c r="N1032" s="65">
        <v>0</v>
      </c>
      <c r="O1032" s="65">
        <f>IFERROR(VLOOKUP(Tb_Reseller[[#This Row],[Kode Reseller]],[1]Sheet1!$A:$B,2,0),0)</f>
        <v>0</v>
      </c>
    </row>
    <row r="1033" spans="1:15" x14ac:dyDescent="0.25">
      <c r="A1033" s="13" t="s">
        <v>9822</v>
      </c>
      <c r="B1033" s="14" t="s">
        <v>9823</v>
      </c>
      <c r="C1033" s="15" t="s">
        <v>8571</v>
      </c>
      <c r="D1033" s="15" t="s">
        <v>9819</v>
      </c>
      <c r="E1033" s="16">
        <v>43565.461805555547</v>
      </c>
      <c r="F1033" s="7" t="s">
        <v>8268</v>
      </c>
      <c r="G1033" s="13" t="s">
        <v>1545</v>
      </c>
      <c r="H1033" s="15" t="str">
        <f>UPPER(Tb_Reseller[[#This Row],[Agen id]]&amp;"-"&amp;VLOOKUP(Tb_Reseller[[#This Row],[Agen id]],A:B,2,0)&amp;"("&amp;Tb_Reseller[[#This Row],[Short]]&amp;")")</f>
        <v>AR14203-INDOPONSEL(M6)</v>
      </c>
      <c r="I1033" s="15" t="str">
        <f>VLOOKUP(Tb_Reseller[[#This Row],[Agen id]],Mapping_Agen!A:D,4,0)</f>
        <v>No Limit</v>
      </c>
      <c r="J1033" s="7" t="str">
        <f>VLOOKUP(Tb_Reseller[[#This Row],[Agen id]],Mapping_Agen!A:C,3,0)</f>
        <v>ICON</v>
      </c>
      <c r="K1033" s="17" t="str">
        <f>TRIM(LEFT(Tb_Reseller[[#This Row],[Group]],2))</f>
        <v>M6</v>
      </c>
      <c r="L1033" s="17" t="str">
        <f>VLOOKUP(Tb_Reseller[[#This Row],[Agen id]],Mapping_Agen!A:E,5,0)</f>
        <v>NON SCO</v>
      </c>
      <c r="M1033" s="64">
        <v>0</v>
      </c>
      <c r="N1033" s="65">
        <v>0</v>
      </c>
      <c r="O1033" s="65">
        <f>IFERROR(VLOOKUP(Tb_Reseller[[#This Row],[Kode Reseller]],[1]Sheet1!$A:$B,2,0),0)</f>
        <v>0</v>
      </c>
    </row>
    <row r="1034" spans="1:15" x14ac:dyDescent="0.25">
      <c r="A1034" s="13" t="s">
        <v>1498</v>
      </c>
      <c r="B1034" s="14" t="s">
        <v>9824</v>
      </c>
      <c r="C1034" s="15" t="s">
        <v>8208</v>
      </c>
      <c r="D1034" s="15" t="s">
        <v>8203</v>
      </c>
      <c r="E1034" s="16">
        <v>43565.572916666657</v>
      </c>
      <c r="F1034" s="7" t="s">
        <v>8204</v>
      </c>
      <c r="G1034" s="13" t="s">
        <v>1498</v>
      </c>
      <c r="H1034" s="15" t="str">
        <f>UPPER(Tb_Reseller[[#This Row],[Agen id]]&amp;"-"&amp;VLOOKUP(Tb_Reseller[[#This Row],[Agen id]],A:B,2,0)&amp;"("&amp;Tb_Reseller[[#This Row],[Short]]&amp;")")</f>
        <v>AR15652-JAYA CELL(R)</v>
      </c>
      <c r="I1034" s="15" t="str">
        <f>VLOOKUP(Tb_Reseller[[#This Row],[Agen id]],Mapping_Agen!A:D,4,0)</f>
        <v>No Limit</v>
      </c>
      <c r="J1034" s="7" t="str">
        <f>VLOOKUP(Tb_Reseller[[#This Row],[Agen id]],Mapping_Agen!A:C,3,0)</f>
        <v>BSD</v>
      </c>
      <c r="K1034" s="17" t="str">
        <f>TRIM(LEFT(Tb_Reseller[[#This Row],[Group]],2))</f>
        <v>R</v>
      </c>
      <c r="L1034" s="17" t="str">
        <f>VLOOKUP(Tb_Reseller[[#This Row],[Agen id]],Mapping_Agen!A:E,5,0)</f>
        <v>NON SCO</v>
      </c>
      <c r="M1034" s="64">
        <v>0</v>
      </c>
      <c r="N1034" s="65">
        <v>0</v>
      </c>
      <c r="O1034" s="65">
        <f>IFERROR(VLOOKUP(Tb_Reseller[[#This Row],[Kode Reseller]],[1]Sheet1!$A:$B,2,0),0)</f>
        <v>0</v>
      </c>
    </row>
    <row r="1035" spans="1:15" x14ac:dyDescent="0.25">
      <c r="A1035" s="13" t="s">
        <v>1500</v>
      </c>
      <c r="B1035" s="14" t="s">
        <v>9825</v>
      </c>
      <c r="C1035" s="15" t="s">
        <v>8213</v>
      </c>
      <c r="D1035" s="15" t="s">
        <v>8231</v>
      </c>
      <c r="E1035" s="16">
        <v>43565.619444444441</v>
      </c>
      <c r="F1035" s="7" t="s">
        <v>8204</v>
      </c>
      <c r="G1035" s="13" t="s">
        <v>1500</v>
      </c>
      <c r="H1035" s="15" t="str">
        <f>UPPER(Tb_Reseller[[#This Row],[Agen id]]&amp;"-"&amp;VLOOKUP(Tb_Reseller[[#This Row],[Agen id]],A:B,2,0)&amp;"("&amp;Tb_Reseller[[#This Row],[Short]]&amp;")")</f>
        <v>AR15654-RIVAAL(P)</v>
      </c>
      <c r="I1035" s="15" t="str">
        <f>VLOOKUP(Tb_Reseller[[#This Row],[Agen id]],Mapping_Agen!A:D,4,0)</f>
        <v>Prima</v>
      </c>
      <c r="J1035" s="7" t="str">
        <f>VLOOKUP(Tb_Reseller[[#This Row],[Agen id]],Mapping_Agen!A:C,3,0)</f>
        <v>ICON</v>
      </c>
      <c r="K1035" s="17" t="str">
        <f>TRIM(LEFT(Tb_Reseller[[#This Row],[Group]],2))</f>
        <v>P</v>
      </c>
      <c r="L1035" s="17" t="str">
        <f>VLOOKUP(Tb_Reseller[[#This Row],[Agen id]],Mapping_Agen!A:E,5,0)</f>
        <v>NON SCO</v>
      </c>
      <c r="M1035" s="64">
        <v>0</v>
      </c>
      <c r="N1035" s="65">
        <v>0</v>
      </c>
      <c r="O1035" s="65">
        <f>IFERROR(VLOOKUP(Tb_Reseller[[#This Row],[Kode Reseller]],[1]Sheet1!$A:$B,2,0),0)</f>
        <v>0</v>
      </c>
    </row>
    <row r="1036" spans="1:15" x14ac:dyDescent="0.25">
      <c r="A1036" s="13" t="s">
        <v>9826</v>
      </c>
      <c r="B1036" s="14" t="s">
        <v>9827</v>
      </c>
      <c r="C1036" s="15" t="s">
        <v>8571</v>
      </c>
      <c r="D1036" s="15" t="s">
        <v>9819</v>
      </c>
      <c r="E1036" s="16">
        <v>43566.351388888892</v>
      </c>
      <c r="F1036" s="7" t="s">
        <v>8268</v>
      </c>
      <c r="G1036" s="13" t="s">
        <v>1545</v>
      </c>
      <c r="H1036" s="15" t="str">
        <f>UPPER(Tb_Reseller[[#This Row],[Agen id]]&amp;"-"&amp;VLOOKUP(Tb_Reseller[[#This Row],[Agen id]],A:B,2,0)&amp;"("&amp;Tb_Reseller[[#This Row],[Short]]&amp;")")</f>
        <v>AR14203-INDOPONSEL(M6)</v>
      </c>
      <c r="I1036" s="15" t="str">
        <f>VLOOKUP(Tb_Reseller[[#This Row],[Agen id]],Mapping_Agen!A:D,4,0)</f>
        <v>No Limit</v>
      </c>
      <c r="J1036" s="7" t="str">
        <f>VLOOKUP(Tb_Reseller[[#This Row],[Agen id]],Mapping_Agen!A:C,3,0)</f>
        <v>ICON</v>
      </c>
      <c r="K1036" s="17" t="str">
        <f>TRIM(LEFT(Tb_Reseller[[#This Row],[Group]],2))</f>
        <v>M6</v>
      </c>
      <c r="L1036" s="17" t="str">
        <f>VLOOKUP(Tb_Reseller[[#This Row],[Agen id]],Mapping_Agen!A:E,5,0)</f>
        <v>NON SCO</v>
      </c>
      <c r="M1036" s="64">
        <v>0</v>
      </c>
      <c r="N1036" s="65">
        <v>0</v>
      </c>
      <c r="O1036" s="65">
        <f>IFERROR(VLOOKUP(Tb_Reseller[[#This Row],[Kode Reseller]],[1]Sheet1!$A:$B,2,0),0)</f>
        <v>0</v>
      </c>
    </row>
    <row r="1037" spans="1:15" x14ac:dyDescent="0.25">
      <c r="A1037" s="13" t="s">
        <v>9828</v>
      </c>
      <c r="B1037" s="14" t="s">
        <v>9088</v>
      </c>
      <c r="C1037" s="15" t="s">
        <v>8325</v>
      </c>
      <c r="D1037" s="15" t="s">
        <v>9829</v>
      </c>
      <c r="E1037" s="16">
        <v>43566.441666666673</v>
      </c>
      <c r="F1037" s="7" t="s">
        <v>8268</v>
      </c>
      <c r="G1037" s="13" t="s">
        <v>562</v>
      </c>
      <c r="H1037" s="15" t="str">
        <f>UPPER(Tb_Reseller[[#This Row],[Agen id]]&amp;"-"&amp;VLOOKUP(Tb_Reseller[[#This Row],[Agen id]],A:B,2,0)&amp;"("&amp;Tb_Reseller[[#This Row],[Short]]&amp;")")</f>
        <v>AR12710-NOVA CELL(MV)</v>
      </c>
      <c r="I1037" s="15" t="str">
        <f>VLOOKUP(Tb_Reseller[[#This Row],[Agen id]],Mapping_Agen!A:D,4,0)</f>
        <v>No Limit</v>
      </c>
      <c r="J1037" s="7" t="str">
        <f>VLOOKUP(Tb_Reseller[[#This Row],[Agen id]],Mapping_Agen!A:C,3,0)</f>
        <v>PP</v>
      </c>
      <c r="K1037" s="17" t="str">
        <f>TRIM(LEFT(Tb_Reseller[[#This Row],[Group]],2))</f>
        <v>MV</v>
      </c>
      <c r="L1037" s="17" t="str">
        <f>VLOOKUP(Tb_Reseller[[#This Row],[Agen id]],Mapping_Agen!A:E,5,0)</f>
        <v>NON SCO</v>
      </c>
      <c r="M1037" s="64">
        <v>0</v>
      </c>
      <c r="N1037" s="65">
        <v>0</v>
      </c>
      <c r="O1037" s="65">
        <f>IFERROR(VLOOKUP(Tb_Reseller[[#This Row],[Kode Reseller]],[1]Sheet1!$A:$B,2,0),0)</f>
        <v>0</v>
      </c>
    </row>
    <row r="1038" spans="1:15" x14ac:dyDescent="0.25">
      <c r="A1038" s="13" t="s">
        <v>9830</v>
      </c>
      <c r="B1038" s="14" t="s">
        <v>9831</v>
      </c>
      <c r="C1038" s="15" t="s">
        <v>8213</v>
      </c>
      <c r="D1038" s="15" t="s">
        <v>9832</v>
      </c>
      <c r="E1038" s="16">
        <v>43566.881249999999</v>
      </c>
      <c r="F1038" s="7" t="s">
        <v>8268</v>
      </c>
      <c r="G1038" s="13" t="s">
        <v>5218</v>
      </c>
      <c r="H1038" s="15" t="str">
        <f>UPPER(Tb_Reseller[[#This Row],[Agen id]]&amp;"-"&amp;VLOOKUP(Tb_Reseller[[#This Row],[Agen id]],A:B,2,0)&amp;"("&amp;Tb_Reseller[[#This Row],[Short]]&amp;")")</f>
        <v>AR12873-FADILAH CELL(P)</v>
      </c>
      <c r="I1038" s="15" t="str">
        <f>VLOOKUP(Tb_Reseller[[#This Row],[Agen id]],Mapping_Agen!A:D,4,0)</f>
        <v>Prima</v>
      </c>
      <c r="J1038" s="7" t="str">
        <f>VLOOKUP(Tb_Reseller[[#This Row],[Agen id]],Mapping_Agen!A:C,3,0)</f>
        <v>BSD</v>
      </c>
      <c r="K1038" s="17" t="str">
        <f>TRIM(LEFT(Tb_Reseller[[#This Row],[Group]],2))</f>
        <v>P</v>
      </c>
      <c r="L1038" s="17" t="str">
        <f>VLOOKUP(Tb_Reseller[[#This Row],[Agen id]],Mapping_Agen!A:E,5,0)</f>
        <v>NON SCO</v>
      </c>
      <c r="M1038" s="64">
        <v>0</v>
      </c>
      <c r="N1038" s="65">
        <v>0</v>
      </c>
      <c r="O1038" s="65">
        <f>IFERROR(VLOOKUP(Tb_Reseller[[#This Row],[Kode Reseller]],[1]Sheet1!$A:$B,2,0),0)</f>
        <v>0</v>
      </c>
    </row>
    <row r="1039" spans="1:15" x14ac:dyDescent="0.25">
      <c r="A1039" s="13" t="s">
        <v>9833</v>
      </c>
      <c r="B1039" s="14" t="s">
        <v>9834</v>
      </c>
      <c r="C1039" s="15" t="s">
        <v>8213</v>
      </c>
      <c r="D1039" s="15" t="s">
        <v>8829</v>
      </c>
      <c r="E1039" s="16">
        <v>43567.670138888891</v>
      </c>
      <c r="F1039" s="7" t="s">
        <v>8268</v>
      </c>
      <c r="G1039" s="13" t="s">
        <v>886</v>
      </c>
      <c r="H1039" s="15" t="str">
        <f>UPPER(Tb_Reseller[[#This Row],[Agen id]]&amp;"-"&amp;VLOOKUP(Tb_Reseller[[#This Row],[Agen id]],A:B,2,0)&amp;"("&amp;Tb_Reseller[[#This Row],[Short]]&amp;")")</f>
        <v>AR08869-BAROKAH CELL 2(P)</v>
      </c>
      <c r="I1039" s="15" t="str">
        <f>VLOOKUP(Tb_Reseller[[#This Row],[Agen id]],Mapping_Agen!A:D,4,0)</f>
        <v>Prima</v>
      </c>
      <c r="J1039" s="7" t="str">
        <f>VLOOKUP(Tb_Reseller[[#This Row],[Agen id]],Mapping_Agen!A:C,3,0)</f>
        <v>BSD</v>
      </c>
      <c r="K1039" s="17" t="str">
        <f>TRIM(LEFT(Tb_Reseller[[#This Row],[Group]],2))</f>
        <v>P</v>
      </c>
      <c r="L1039" s="17" t="str">
        <f>VLOOKUP(Tb_Reseller[[#This Row],[Agen id]],Mapping_Agen!A:E,5,0)</f>
        <v>NON SCO</v>
      </c>
      <c r="M1039" s="64">
        <v>0</v>
      </c>
      <c r="N1039" s="65">
        <v>0</v>
      </c>
      <c r="O1039" s="65">
        <f>IFERROR(VLOOKUP(Tb_Reseller[[#This Row],[Kode Reseller]],[1]Sheet1!$A:$B,2,0),0)</f>
        <v>0</v>
      </c>
    </row>
    <row r="1040" spans="1:15" x14ac:dyDescent="0.25">
      <c r="A1040" s="13" t="s">
        <v>9835</v>
      </c>
      <c r="B1040" s="14" t="s">
        <v>9836</v>
      </c>
      <c r="C1040" s="15" t="s">
        <v>8213</v>
      </c>
      <c r="D1040" s="15" t="s">
        <v>8829</v>
      </c>
      <c r="E1040" s="16">
        <v>43569.375</v>
      </c>
      <c r="F1040" s="7" t="s">
        <v>8268</v>
      </c>
      <c r="G1040" s="13" t="s">
        <v>886</v>
      </c>
      <c r="H1040" s="15" t="str">
        <f>UPPER(Tb_Reseller[[#This Row],[Agen id]]&amp;"-"&amp;VLOOKUP(Tb_Reseller[[#This Row],[Agen id]],A:B,2,0)&amp;"("&amp;Tb_Reseller[[#This Row],[Short]]&amp;")")</f>
        <v>AR08869-BAROKAH CELL 2(P)</v>
      </c>
      <c r="I1040" s="15" t="str">
        <f>VLOOKUP(Tb_Reseller[[#This Row],[Agen id]],Mapping_Agen!A:D,4,0)</f>
        <v>Prima</v>
      </c>
      <c r="J1040" s="7" t="str">
        <f>VLOOKUP(Tb_Reseller[[#This Row],[Agen id]],Mapping_Agen!A:C,3,0)</f>
        <v>BSD</v>
      </c>
      <c r="K1040" s="17" t="str">
        <f>TRIM(LEFT(Tb_Reseller[[#This Row],[Group]],2))</f>
        <v>P</v>
      </c>
      <c r="L1040" s="17" t="str">
        <f>VLOOKUP(Tb_Reseller[[#This Row],[Agen id]],Mapping_Agen!A:E,5,0)</f>
        <v>NON SCO</v>
      </c>
      <c r="M1040" s="64">
        <v>0</v>
      </c>
      <c r="N1040" s="65">
        <v>0</v>
      </c>
      <c r="O1040" s="65">
        <f>IFERROR(VLOOKUP(Tb_Reseller[[#This Row],[Kode Reseller]],[1]Sheet1!$A:$B,2,0),0)</f>
        <v>0</v>
      </c>
    </row>
    <row r="1041" spans="1:15" x14ac:dyDescent="0.25">
      <c r="A1041" s="13" t="s">
        <v>9837</v>
      </c>
      <c r="B1041" s="14" t="s">
        <v>9838</v>
      </c>
      <c r="C1041" s="15" t="s">
        <v>8357</v>
      </c>
      <c r="D1041" s="15" t="s">
        <v>9698</v>
      </c>
      <c r="E1041" s="16">
        <v>43571.79583333333</v>
      </c>
      <c r="F1041" s="7" t="s">
        <v>8268</v>
      </c>
      <c r="G1041" s="13" t="s">
        <v>1528</v>
      </c>
      <c r="H1041" s="15" t="str">
        <f>UPPER(Tb_Reseller[[#This Row],[Agen id]]&amp;"-"&amp;VLOOKUP(Tb_Reseller[[#This Row],[Agen id]],A:B,2,0)&amp;"("&amp;Tb_Reseller[[#This Row],[Short]]&amp;")")</f>
        <v>AR14801-OLSER CELL(M3)</v>
      </c>
      <c r="I1041" s="15" t="str">
        <f>VLOOKUP(Tb_Reseller[[#This Row],[Agen id]],Mapping_Agen!A:D,4,0)</f>
        <v>Limit</v>
      </c>
      <c r="J1041" s="7" t="str">
        <f>VLOOKUP(Tb_Reseller[[#This Row],[Agen id]],Mapping_Agen!A:C,3,0)</f>
        <v>PRG</v>
      </c>
      <c r="K1041" s="17" t="str">
        <f>TRIM(LEFT(Tb_Reseller[[#This Row],[Group]],2))</f>
        <v>M3</v>
      </c>
      <c r="L1041" s="17" t="str">
        <f>VLOOKUP(Tb_Reseller[[#This Row],[Agen id]],Mapping_Agen!A:E,5,0)</f>
        <v>NON SCO</v>
      </c>
      <c r="M1041" s="64">
        <v>0</v>
      </c>
      <c r="N1041" s="65">
        <v>0</v>
      </c>
      <c r="O1041" s="65">
        <f>IFERROR(VLOOKUP(Tb_Reseller[[#This Row],[Kode Reseller]],[1]Sheet1!$A:$B,2,0),0)</f>
        <v>0</v>
      </c>
    </row>
    <row r="1042" spans="1:15" x14ac:dyDescent="0.25">
      <c r="A1042" s="13" t="s">
        <v>9839</v>
      </c>
      <c r="B1042" s="14" t="s">
        <v>9840</v>
      </c>
      <c r="C1042" s="15" t="s">
        <v>8379</v>
      </c>
      <c r="D1042" s="15" t="s">
        <v>8800</v>
      </c>
      <c r="E1042" s="16">
        <v>43576.413888888892</v>
      </c>
      <c r="F1042" s="7" t="s">
        <v>8268</v>
      </c>
      <c r="G1042" s="13" t="s">
        <v>363</v>
      </c>
      <c r="H1042" s="15" t="str">
        <f>UPPER(Tb_Reseller[[#This Row],[Agen id]]&amp;"-"&amp;VLOOKUP(Tb_Reseller[[#This Row],[Agen id]],A:B,2,0)&amp;"("&amp;Tb_Reseller[[#This Row],[Short]]&amp;")")</f>
        <v>AR01359-BRAVO PULSA(D3)</v>
      </c>
      <c r="I1042" s="15" t="str">
        <f>VLOOKUP(Tb_Reseller[[#This Row],[Agen id]],Mapping_Agen!A:D,4,0)</f>
        <v>Limit</v>
      </c>
      <c r="J1042" s="7" t="str">
        <f>VLOOKUP(Tb_Reseller[[#This Row],[Agen id]],Mapping_Agen!A:C,3,0)</f>
        <v>ICON</v>
      </c>
      <c r="K1042" s="17" t="str">
        <f>TRIM(LEFT(Tb_Reseller[[#This Row],[Group]],2))</f>
        <v>D3</v>
      </c>
      <c r="L1042" s="17" t="str">
        <f>VLOOKUP(Tb_Reseller[[#This Row],[Agen id]],Mapping_Agen!A:E,5,0)</f>
        <v>NON SCO</v>
      </c>
      <c r="M1042" s="64">
        <v>9.6774193548387094E-2</v>
      </c>
      <c r="N1042" s="65">
        <v>6.6666666666666666E-2</v>
      </c>
      <c r="O1042" s="65">
        <f>IFERROR(VLOOKUP(Tb_Reseller[[#This Row],[Kode Reseller]],[1]Sheet1!$A:$B,2,0),0)</f>
        <v>0.25</v>
      </c>
    </row>
    <row r="1043" spans="1:15" x14ac:dyDescent="0.25">
      <c r="A1043" s="13" t="s">
        <v>9841</v>
      </c>
      <c r="B1043" s="14" t="s">
        <v>9842</v>
      </c>
      <c r="C1043" s="15" t="s">
        <v>8213</v>
      </c>
      <c r="D1043" s="15" t="s">
        <v>9843</v>
      </c>
      <c r="E1043" s="16">
        <v>43578.823611111111</v>
      </c>
      <c r="F1043" s="7" t="s">
        <v>8268</v>
      </c>
      <c r="G1043" s="13" t="s">
        <v>2323</v>
      </c>
      <c r="H1043" s="15" t="str">
        <f>UPPER(Tb_Reseller[[#This Row],[Agen id]]&amp;"-"&amp;VLOOKUP(Tb_Reseller[[#This Row],[Agen id]],A:B,2,0)&amp;"("&amp;Tb_Reseller[[#This Row],[Short]]&amp;")")</f>
        <v>AR26368-IBNU PRIMA(P)</v>
      </c>
      <c r="I1043" s="15" t="str">
        <f>VLOOKUP(Tb_Reseller[[#This Row],[Agen id]],Mapping_Agen!A:D,4,0)</f>
        <v>Prima</v>
      </c>
      <c r="J1043" s="7" t="str">
        <f>VLOOKUP(Tb_Reseller[[#This Row],[Agen id]],Mapping_Agen!A:C,3,0)</f>
        <v>PP</v>
      </c>
      <c r="K1043" s="17" t="str">
        <f>TRIM(LEFT(Tb_Reseller[[#This Row],[Group]],2))</f>
        <v>P</v>
      </c>
      <c r="L1043" s="17" t="str">
        <f>VLOOKUP(Tb_Reseller[[#This Row],[Agen id]],Mapping_Agen!A:E,5,0)</f>
        <v>Febri Kurniawan</v>
      </c>
      <c r="M1043" s="64">
        <v>0.6774193548387093</v>
      </c>
      <c r="N1043" s="65">
        <v>0.66666666666666663</v>
      </c>
      <c r="O1043" s="65">
        <f>IFERROR(VLOOKUP(Tb_Reseller[[#This Row],[Kode Reseller]],[1]Sheet1!$A:$B,2,0),0)</f>
        <v>1</v>
      </c>
    </row>
    <row r="1044" spans="1:15" x14ac:dyDescent="0.25">
      <c r="A1044" s="13" t="s">
        <v>9844</v>
      </c>
      <c r="B1044" s="14" t="s">
        <v>9845</v>
      </c>
      <c r="C1044" s="15" t="s">
        <v>8495</v>
      </c>
      <c r="D1044" s="15" t="s">
        <v>9846</v>
      </c>
      <c r="E1044" s="16">
        <v>43580.838888888888</v>
      </c>
      <c r="F1044" s="13" t="s">
        <v>8268</v>
      </c>
      <c r="G1044" s="13" t="s">
        <v>1617</v>
      </c>
      <c r="H1044" s="15" t="str">
        <f>UPPER(Tb_Reseller[[#This Row],[Agen id]]&amp;"-"&amp;VLOOKUP(Tb_Reseller[[#This Row],[Agen id]],A:B,2,0)&amp;"("&amp;Tb_Reseller[[#This Row],[Short]]&amp;")")</f>
        <v>AR17741-YUDI CELL 2(M1)</v>
      </c>
      <c r="I1044" s="15" t="str">
        <f>VLOOKUP(Tb_Reseller[[#This Row],[Agen id]],Mapping_Agen!A:D,4,0)</f>
        <v>No Limit</v>
      </c>
      <c r="J1044" s="7" t="str">
        <f>VLOOKUP(Tb_Reseller[[#This Row],[Agen id]],Mapping_Agen!A:C,3,0)</f>
        <v>PP</v>
      </c>
      <c r="K1044" s="17" t="str">
        <f>TRIM(LEFT(Tb_Reseller[[#This Row],[Group]],2))</f>
        <v>M1</v>
      </c>
      <c r="L1044" s="17" t="str">
        <f>VLOOKUP(Tb_Reseller[[#This Row],[Agen id]],Mapping_Agen!A:E,5,0)</f>
        <v>NON SCO</v>
      </c>
      <c r="M1044" s="64">
        <v>0</v>
      </c>
      <c r="N1044" s="65">
        <v>0</v>
      </c>
      <c r="O1044" s="65">
        <f>IFERROR(VLOOKUP(Tb_Reseller[[#This Row],[Kode Reseller]],[1]Sheet1!$A:$B,2,0),0)</f>
        <v>0</v>
      </c>
    </row>
    <row r="1045" spans="1:15" x14ac:dyDescent="0.25">
      <c r="A1045" s="13" t="s">
        <v>9847</v>
      </c>
      <c r="B1045" s="14" t="s">
        <v>9848</v>
      </c>
      <c r="C1045" s="15" t="s">
        <v>8213</v>
      </c>
      <c r="D1045" s="15" t="s">
        <v>8829</v>
      </c>
      <c r="E1045" s="16">
        <v>43581.45416666667</v>
      </c>
      <c r="F1045" s="7" t="s">
        <v>8268</v>
      </c>
      <c r="G1045" s="13" t="s">
        <v>886</v>
      </c>
      <c r="H1045" s="15" t="str">
        <f>UPPER(Tb_Reseller[[#This Row],[Agen id]]&amp;"-"&amp;VLOOKUP(Tb_Reseller[[#This Row],[Agen id]],A:B,2,0)&amp;"("&amp;Tb_Reseller[[#This Row],[Short]]&amp;")")</f>
        <v>AR08869-BAROKAH CELL 2(P)</v>
      </c>
      <c r="I1045" s="15" t="str">
        <f>VLOOKUP(Tb_Reseller[[#This Row],[Agen id]],Mapping_Agen!A:D,4,0)</f>
        <v>Prima</v>
      </c>
      <c r="J1045" s="7" t="str">
        <f>VLOOKUP(Tb_Reseller[[#This Row],[Agen id]],Mapping_Agen!A:C,3,0)</f>
        <v>BSD</v>
      </c>
      <c r="K1045" s="17" t="str">
        <f>TRIM(LEFT(Tb_Reseller[[#This Row],[Group]],2))</f>
        <v>P</v>
      </c>
      <c r="L1045" s="17" t="str">
        <f>VLOOKUP(Tb_Reseller[[#This Row],[Agen id]],Mapping_Agen!A:E,5,0)</f>
        <v>NON SCO</v>
      </c>
      <c r="M1045" s="64">
        <v>0</v>
      </c>
      <c r="N1045" s="65">
        <v>0</v>
      </c>
      <c r="O1045" s="65">
        <f>IFERROR(VLOOKUP(Tb_Reseller[[#This Row],[Kode Reseller]],[1]Sheet1!$A:$B,2,0),0)</f>
        <v>0</v>
      </c>
    </row>
    <row r="1046" spans="1:15" x14ac:dyDescent="0.25">
      <c r="A1046" s="13" t="s">
        <v>9849</v>
      </c>
      <c r="B1046" s="14" t="s">
        <v>8935</v>
      </c>
      <c r="C1046" s="15" t="s">
        <v>8571</v>
      </c>
      <c r="D1046" s="15" t="s">
        <v>9850</v>
      </c>
      <c r="E1046" s="16">
        <v>43583.275694444441</v>
      </c>
      <c r="F1046" s="7" t="s">
        <v>8268</v>
      </c>
      <c r="G1046" s="13" t="s">
        <v>529</v>
      </c>
      <c r="H1046" s="15" t="str">
        <f>UPPER(Tb_Reseller[[#This Row],[Agen id]]&amp;"-"&amp;VLOOKUP(Tb_Reseller[[#This Row],[Agen id]],A:B,2,0)&amp;"("&amp;Tb_Reseller[[#This Row],[Short]]&amp;")")</f>
        <v>AR02672-ESA RELOAD(M6)</v>
      </c>
      <c r="I1046" s="15" t="str">
        <f>VLOOKUP(Tb_Reseller[[#This Row],[Agen id]],Mapping_Agen!A:D,4,0)</f>
        <v>Limit</v>
      </c>
      <c r="J1046" s="7" t="str">
        <f>VLOOKUP(Tb_Reseller[[#This Row],[Agen id]],Mapping_Agen!A:C,3,0)</f>
        <v>BSD</v>
      </c>
      <c r="K1046" s="17" t="str">
        <f>TRIM(LEFT(Tb_Reseller[[#This Row],[Group]],2))</f>
        <v>M6</v>
      </c>
      <c r="L1046" s="17" t="str">
        <f>VLOOKUP(Tb_Reseller[[#This Row],[Agen id]],Mapping_Agen!A:E,5,0)</f>
        <v>Hupron</v>
      </c>
      <c r="M1046" s="64">
        <v>0</v>
      </c>
      <c r="N1046" s="65">
        <v>0</v>
      </c>
      <c r="O1046" s="65">
        <f>IFERROR(VLOOKUP(Tb_Reseller[[#This Row],[Kode Reseller]],[1]Sheet1!$A:$B,2,0),0)</f>
        <v>0</v>
      </c>
    </row>
    <row r="1047" spans="1:15" x14ac:dyDescent="0.25">
      <c r="A1047" s="13" t="s">
        <v>9851</v>
      </c>
      <c r="B1047" s="14" t="s">
        <v>9852</v>
      </c>
      <c r="C1047" s="15" t="s">
        <v>8379</v>
      </c>
      <c r="D1047" s="15" t="s">
        <v>8385</v>
      </c>
      <c r="E1047" s="16">
        <v>43583.820138888892</v>
      </c>
      <c r="F1047" s="7" t="s">
        <v>8268</v>
      </c>
      <c r="G1047" s="13" t="s">
        <v>363</v>
      </c>
      <c r="H1047" s="15" t="str">
        <f>UPPER(Tb_Reseller[[#This Row],[Agen id]]&amp;"-"&amp;VLOOKUP(Tb_Reseller[[#This Row],[Agen id]],A:B,2,0)&amp;"("&amp;Tb_Reseller[[#This Row],[Short]]&amp;")")</f>
        <v>AR01359-BRAVO PULSA(D3)</v>
      </c>
      <c r="I1047" s="15" t="str">
        <f>VLOOKUP(Tb_Reseller[[#This Row],[Agen id]],Mapping_Agen!A:D,4,0)</f>
        <v>Limit</v>
      </c>
      <c r="J1047" s="7" t="str">
        <f>VLOOKUP(Tb_Reseller[[#This Row],[Agen id]],Mapping_Agen!A:C,3,0)</f>
        <v>ICON</v>
      </c>
      <c r="K1047" s="17" t="str">
        <f>TRIM(LEFT(Tb_Reseller[[#This Row],[Group]],2))</f>
        <v>D3</v>
      </c>
      <c r="L1047" s="17" t="str">
        <f>VLOOKUP(Tb_Reseller[[#This Row],[Agen id]],Mapping_Agen!A:E,5,0)</f>
        <v>NON SCO</v>
      </c>
      <c r="M1047" s="64">
        <v>1.8387096774193534</v>
      </c>
      <c r="N1047" s="65">
        <v>1.6666666666666685</v>
      </c>
      <c r="O1047" s="65">
        <f>IFERROR(VLOOKUP(Tb_Reseller[[#This Row],[Kode Reseller]],[1]Sheet1!$A:$B,2,0),0)</f>
        <v>2.25</v>
      </c>
    </row>
    <row r="1048" spans="1:15" x14ac:dyDescent="0.25">
      <c r="A1048" s="13" t="s">
        <v>9853</v>
      </c>
      <c r="B1048" s="14" t="s">
        <v>9854</v>
      </c>
      <c r="C1048" s="15" t="s">
        <v>8544</v>
      </c>
      <c r="D1048" s="15" t="s">
        <v>9698</v>
      </c>
      <c r="E1048" s="16">
        <v>43584.356249999997</v>
      </c>
      <c r="F1048" s="7" t="s">
        <v>8268</v>
      </c>
      <c r="G1048" s="13" t="s">
        <v>1528</v>
      </c>
      <c r="H1048" s="15" t="str">
        <f>UPPER(Tb_Reseller[[#This Row],[Agen id]]&amp;"-"&amp;VLOOKUP(Tb_Reseller[[#This Row],[Agen id]],A:B,2,0)&amp;"("&amp;Tb_Reseller[[#This Row],[Short]]&amp;")")</f>
        <v>AR14801-OLSER CELL(M2)</v>
      </c>
      <c r="I1048" s="15" t="str">
        <f>VLOOKUP(Tb_Reseller[[#This Row],[Agen id]],Mapping_Agen!A:D,4,0)</f>
        <v>Limit</v>
      </c>
      <c r="J1048" s="7" t="str">
        <f>VLOOKUP(Tb_Reseller[[#This Row],[Agen id]],Mapping_Agen!A:C,3,0)</f>
        <v>PRG</v>
      </c>
      <c r="K1048" s="17" t="str">
        <f>TRIM(LEFT(Tb_Reseller[[#This Row],[Group]],2))</f>
        <v>M2</v>
      </c>
      <c r="L1048" s="17" t="str">
        <f>VLOOKUP(Tb_Reseller[[#This Row],[Agen id]],Mapping_Agen!A:E,5,0)</f>
        <v>NON SCO</v>
      </c>
      <c r="M1048" s="64">
        <v>0</v>
      </c>
      <c r="N1048" s="65">
        <v>0</v>
      </c>
      <c r="O1048" s="65">
        <f>IFERROR(VLOOKUP(Tb_Reseller[[#This Row],[Kode Reseller]],[1]Sheet1!$A:$B,2,0),0)</f>
        <v>0</v>
      </c>
    </row>
    <row r="1049" spans="1:15" x14ac:dyDescent="0.25">
      <c r="A1049" s="13" t="s">
        <v>2094</v>
      </c>
      <c r="B1049" s="14" t="s">
        <v>9855</v>
      </c>
      <c r="C1049" s="15" t="s">
        <v>8213</v>
      </c>
      <c r="D1049" s="15" t="s">
        <v>8203</v>
      </c>
      <c r="E1049" s="16">
        <v>43584.472222222219</v>
      </c>
      <c r="F1049" s="7" t="s">
        <v>8204</v>
      </c>
      <c r="G1049" s="13" t="s">
        <v>2094</v>
      </c>
      <c r="H1049" s="15" t="str">
        <f>UPPER(Tb_Reseller[[#This Row],[Agen id]]&amp;"-"&amp;VLOOKUP(Tb_Reseller[[#This Row],[Agen id]],A:B,2,0)&amp;"("&amp;Tb_Reseller[[#This Row],[Short]]&amp;")")</f>
        <v>AR15920-MAMA RIAN(P)</v>
      </c>
      <c r="I1049" s="15" t="str">
        <f>VLOOKUP(Tb_Reseller[[#This Row],[Agen id]],Mapping_Agen!A:D,4,0)</f>
        <v>Prima</v>
      </c>
      <c r="J1049" s="7" t="str">
        <f>VLOOKUP(Tb_Reseller[[#This Row],[Agen id]],Mapping_Agen!A:C,3,0)</f>
        <v>BSD</v>
      </c>
      <c r="K1049" s="17" t="str">
        <f>TRIM(LEFT(Tb_Reseller[[#This Row],[Group]],2))</f>
        <v>P</v>
      </c>
      <c r="L1049" s="17" t="str">
        <f>VLOOKUP(Tb_Reseller[[#This Row],[Agen id]],Mapping_Agen!A:E,5,0)</f>
        <v>NON SCO</v>
      </c>
      <c r="M1049" s="64">
        <v>0.99999999999999933</v>
      </c>
      <c r="N1049" s="65">
        <v>1.3666666666666676</v>
      </c>
      <c r="O1049" s="65">
        <f>IFERROR(VLOOKUP(Tb_Reseller[[#This Row],[Kode Reseller]],[1]Sheet1!$A:$B,2,0),0)</f>
        <v>1.25</v>
      </c>
    </row>
    <row r="1050" spans="1:15" x14ac:dyDescent="0.25">
      <c r="A1050" s="13" t="s">
        <v>185</v>
      </c>
      <c r="B1050" s="14" t="s">
        <v>8851</v>
      </c>
      <c r="C1050" s="15" t="s">
        <v>8213</v>
      </c>
      <c r="D1050" s="15" t="s">
        <v>8248</v>
      </c>
      <c r="E1050" s="16">
        <v>43586.325694444437</v>
      </c>
      <c r="F1050" s="7" t="s">
        <v>8204</v>
      </c>
      <c r="G1050" s="13" t="s">
        <v>185</v>
      </c>
      <c r="H1050" s="15" t="str">
        <f>UPPER(Tb_Reseller[[#This Row],[Agen id]]&amp;"-"&amp;VLOOKUP(Tb_Reseller[[#This Row],[Agen id]],A:B,2,0)&amp;"("&amp;Tb_Reseller[[#This Row],[Short]]&amp;")")</f>
        <v>AR15944-ZAIDAN CELL(P)</v>
      </c>
      <c r="I1050" s="15" t="str">
        <f>VLOOKUP(Tb_Reseller[[#This Row],[Agen id]],Mapping_Agen!A:D,4,0)</f>
        <v>Prima</v>
      </c>
      <c r="J1050" s="7" t="str">
        <f>VLOOKUP(Tb_Reseller[[#This Row],[Agen id]],Mapping_Agen!A:C,3,0)</f>
        <v>PP</v>
      </c>
      <c r="K1050" s="17" t="str">
        <f>TRIM(LEFT(Tb_Reseller[[#This Row],[Group]],2))</f>
        <v>P</v>
      </c>
      <c r="L1050" s="17" t="str">
        <f>VLOOKUP(Tb_Reseller[[#This Row],[Agen id]],Mapping_Agen!A:E,5,0)</f>
        <v>NON SCO</v>
      </c>
      <c r="M1050" s="64">
        <v>8.5161290322580712</v>
      </c>
      <c r="N1050" s="65">
        <v>10.699999999999973</v>
      </c>
      <c r="O1050" s="65">
        <f>IFERROR(VLOOKUP(Tb_Reseller[[#This Row],[Kode Reseller]],[1]Sheet1!$A:$B,2,0),0)</f>
        <v>9.75</v>
      </c>
    </row>
    <row r="1051" spans="1:15" x14ac:dyDescent="0.25">
      <c r="A1051" s="13" t="s">
        <v>9856</v>
      </c>
      <c r="B1051" s="14" t="s">
        <v>9399</v>
      </c>
      <c r="C1051" s="15" t="s">
        <v>8213</v>
      </c>
      <c r="D1051" s="15" t="s">
        <v>8749</v>
      </c>
      <c r="E1051" s="16">
        <v>43586.838888888888</v>
      </c>
      <c r="F1051" s="7" t="s">
        <v>8268</v>
      </c>
      <c r="G1051" s="13" t="s">
        <v>432</v>
      </c>
      <c r="H1051" s="15" t="str">
        <f>UPPER(Tb_Reseller[[#This Row],[Agen id]]&amp;"-"&amp;VLOOKUP(Tb_Reseller[[#This Row],[Agen id]],A:B,2,0)&amp;"("&amp;Tb_Reseller[[#This Row],[Short]]&amp;")")</f>
        <v>AR01800-FARID CELL(P)</v>
      </c>
      <c r="I1051" s="15" t="str">
        <f>VLOOKUP(Tb_Reseller[[#This Row],[Agen id]],Mapping_Agen!A:D,4,0)</f>
        <v>Prima</v>
      </c>
      <c r="J1051" s="7" t="str">
        <f>VLOOKUP(Tb_Reseller[[#This Row],[Agen id]],Mapping_Agen!A:C,3,0)</f>
        <v>BSD</v>
      </c>
      <c r="K1051" s="17" t="str">
        <f>TRIM(LEFT(Tb_Reseller[[#This Row],[Group]],2))</f>
        <v>P</v>
      </c>
      <c r="L1051" s="17" t="str">
        <f>VLOOKUP(Tb_Reseller[[#This Row],[Agen id]],Mapping_Agen!A:E,5,0)</f>
        <v>NON SCO</v>
      </c>
      <c r="M1051" s="64">
        <v>0</v>
      </c>
      <c r="N1051" s="65">
        <v>0</v>
      </c>
      <c r="O1051" s="65">
        <f>IFERROR(VLOOKUP(Tb_Reseller[[#This Row],[Kode Reseller]],[1]Sheet1!$A:$B,2,0),0)</f>
        <v>0</v>
      </c>
    </row>
    <row r="1052" spans="1:15" x14ac:dyDescent="0.25">
      <c r="A1052" s="13" t="s">
        <v>9857</v>
      </c>
      <c r="B1052" s="14" t="s">
        <v>9858</v>
      </c>
      <c r="C1052" s="15" t="s">
        <v>8495</v>
      </c>
      <c r="D1052" s="15" t="s">
        <v>9859</v>
      </c>
      <c r="E1052" s="16">
        <v>43588.682638888888</v>
      </c>
      <c r="F1052" s="7" t="s">
        <v>8268</v>
      </c>
      <c r="G1052" s="13" t="s">
        <v>1316</v>
      </c>
      <c r="H1052" s="15" t="str">
        <f>UPPER(Tb_Reseller[[#This Row],[Agen id]]&amp;"-"&amp;VLOOKUP(Tb_Reseller[[#This Row],[Agen id]],A:B,2,0)&amp;"("&amp;Tb_Reseller[[#This Row],[Short]]&amp;")")</f>
        <v>AR13990-ADAM CELL(M1)</v>
      </c>
      <c r="I1052" s="15" t="str">
        <f>VLOOKUP(Tb_Reseller[[#This Row],[Agen id]],Mapping_Agen!A:D,4,0)</f>
        <v>No Limit</v>
      </c>
      <c r="J1052" s="7" t="str">
        <f>VLOOKUP(Tb_Reseller[[#This Row],[Agen id]],Mapping_Agen!A:C,3,0)</f>
        <v>BSD</v>
      </c>
      <c r="K1052" s="17" t="str">
        <f>TRIM(LEFT(Tb_Reseller[[#This Row],[Group]],2))</f>
        <v>M1</v>
      </c>
      <c r="L1052" s="17" t="str">
        <f>VLOOKUP(Tb_Reseller[[#This Row],[Agen id]],Mapping_Agen!A:E,5,0)</f>
        <v>NON SCO</v>
      </c>
      <c r="M1052" s="64">
        <v>0</v>
      </c>
      <c r="N1052" s="65">
        <v>0</v>
      </c>
      <c r="O1052" s="65">
        <f>IFERROR(VLOOKUP(Tb_Reseller[[#This Row],[Kode Reseller]],[1]Sheet1!$A:$B,2,0),0)</f>
        <v>0</v>
      </c>
    </row>
    <row r="1053" spans="1:15" x14ac:dyDescent="0.25">
      <c r="A1053" s="13" t="s">
        <v>9860</v>
      </c>
      <c r="B1053" s="14" t="s">
        <v>9861</v>
      </c>
      <c r="C1053" s="15" t="s">
        <v>8325</v>
      </c>
      <c r="D1053" s="15" t="s">
        <v>9829</v>
      </c>
      <c r="E1053" s="16">
        <v>43588.811111111107</v>
      </c>
      <c r="F1053" s="7" t="s">
        <v>8268</v>
      </c>
      <c r="G1053" s="13" t="s">
        <v>562</v>
      </c>
      <c r="H1053" s="15" t="str">
        <f>UPPER(Tb_Reseller[[#This Row],[Agen id]]&amp;"-"&amp;VLOOKUP(Tb_Reseller[[#This Row],[Agen id]],A:B,2,0)&amp;"("&amp;Tb_Reseller[[#This Row],[Short]]&amp;")")</f>
        <v>AR12710-NOVA CELL(MV)</v>
      </c>
      <c r="I1053" s="15" t="str">
        <f>VLOOKUP(Tb_Reseller[[#This Row],[Agen id]],Mapping_Agen!A:D,4,0)</f>
        <v>No Limit</v>
      </c>
      <c r="J1053" s="7" t="str">
        <f>VLOOKUP(Tb_Reseller[[#This Row],[Agen id]],Mapping_Agen!A:C,3,0)</f>
        <v>PP</v>
      </c>
      <c r="K1053" s="17" t="str">
        <f>TRIM(LEFT(Tb_Reseller[[#This Row],[Group]],2))</f>
        <v>MV</v>
      </c>
      <c r="L1053" s="17" t="str">
        <f>VLOOKUP(Tb_Reseller[[#This Row],[Agen id]],Mapping_Agen!A:E,5,0)</f>
        <v>NON SCO</v>
      </c>
      <c r="M1053" s="64">
        <v>4.2258064516129004</v>
      </c>
      <c r="N1053" s="65">
        <v>3.7333333333333298</v>
      </c>
      <c r="O1053" s="65">
        <f>IFERROR(VLOOKUP(Tb_Reseller[[#This Row],[Kode Reseller]],[1]Sheet1!$A:$B,2,0),0)</f>
        <v>3.5</v>
      </c>
    </row>
    <row r="1054" spans="1:15" x14ac:dyDescent="0.25">
      <c r="A1054" s="13" t="s">
        <v>4957</v>
      </c>
      <c r="B1054" s="14" t="s">
        <v>9862</v>
      </c>
      <c r="C1054" s="15" t="s">
        <v>8213</v>
      </c>
      <c r="D1054" s="15" t="s">
        <v>8203</v>
      </c>
      <c r="E1054" s="16">
        <v>43589.717361111107</v>
      </c>
      <c r="F1054" s="7" t="s">
        <v>8204</v>
      </c>
      <c r="G1054" s="13" t="s">
        <v>4957</v>
      </c>
      <c r="H1054" s="15" t="str">
        <f>UPPER(Tb_Reseller[[#This Row],[Agen id]]&amp;"-"&amp;VLOOKUP(Tb_Reseller[[#This Row],[Agen id]],A:B,2,0)&amp;"("&amp;Tb_Reseller[[#This Row],[Short]]&amp;")")</f>
        <v>AR15989-SASHA CELL(P)</v>
      </c>
      <c r="I1054" s="15" t="str">
        <f>VLOOKUP(Tb_Reseller[[#This Row],[Agen id]],Mapping_Agen!A:D,4,0)</f>
        <v>Prima</v>
      </c>
      <c r="J1054" s="7" t="str">
        <f>VLOOKUP(Tb_Reseller[[#This Row],[Agen id]],Mapping_Agen!A:C,3,0)</f>
        <v>BSD</v>
      </c>
      <c r="K1054" s="17" t="str">
        <f>TRIM(LEFT(Tb_Reseller[[#This Row],[Group]],2))</f>
        <v>P</v>
      </c>
      <c r="L1054" s="17" t="str">
        <f>VLOOKUP(Tb_Reseller[[#This Row],[Agen id]],Mapping_Agen!A:E,5,0)</f>
        <v>NON SCO</v>
      </c>
      <c r="M1054" s="64">
        <v>6.4516129032258063E-2</v>
      </c>
      <c r="N1054" s="65">
        <v>0.13333333333333333</v>
      </c>
      <c r="O1054" s="65">
        <f>IFERROR(VLOOKUP(Tb_Reseller[[#This Row],[Kode Reseller]],[1]Sheet1!$A:$B,2,0),0)</f>
        <v>0.5</v>
      </c>
    </row>
    <row r="1055" spans="1:15" x14ac:dyDescent="0.25">
      <c r="A1055" s="13" t="s">
        <v>9863</v>
      </c>
      <c r="B1055" s="14" t="s">
        <v>9864</v>
      </c>
      <c r="C1055" s="15" t="s">
        <v>8361</v>
      </c>
      <c r="D1055" s="15" t="s">
        <v>8890</v>
      </c>
      <c r="E1055" s="16">
        <v>43590.595138888893</v>
      </c>
      <c r="F1055" s="7" t="s">
        <v>8268</v>
      </c>
      <c r="G1055" s="13" t="s">
        <v>457</v>
      </c>
      <c r="H1055" s="15" t="str">
        <f>UPPER(Tb_Reseller[[#This Row],[Agen id]]&amp;"-"&amp;VLOOKUP(Tb_Reseller[[#This Row],[Agen id]],A:B,2,0)&amp;"("&amp;Tb_Reseller[[#This Row],[Short]]&amp;")")</f>
        <v>AR01843-FAQIH CELL(MV)</v>
      </c>
      <c r="I1055" s="15" t="str">
        <f>VLOOKUP(Tb_Reseller[[#This Row],[Agen id]],Mapping_Agen!A:D,4,0)</f>
        <v>Limit</v>
      </c>
      <c r="J1055" s="7" t="str">
        <f>VLOOKUP(Tb_Reseller[[#This Row],[Agen id]],Mapping_Agen!A:C,3,0)</f>
        <v>PP</v>
      </c>
      <c r="K1055" s="17" t="str">
        <f>TRIM(LEFT(Tb_Reseller[[#This Row],[Group]],2))</f>
        <v>MV</v>
      </c>
      <c r="L1055" s="17" t="str">
        <f>VLOOKUP(Tb_Reseller[[#This Row],[Agen id]],Mapping_Agen!A:E,5,0)</f>
        <v>Febri Kurniawan</v>
      </c>
      <c r="M1055" s="64">
        <v>0.64516129032258029</v>
      </c>
      <c r="N1055" s="65">
        <v>0</v>
      </c>
      <c r="O1055" s="65">
        <f>IFERROR(VLOOKUP(Tb_Reseller[[#This Row],[Kode Reseller]],[1]Sheet1!$A:$B,2,0),0)</f>
        <v>0</v>
      </c>
    </row>
    <row r="1056" spans="1:15" x14ac:dyDescent="0.25">
      <c r="A1056" s="13" t="s">
        <v>9865</v>
      </c>
      <c r="B1056" s="14" t="s">
        <v>9866</v>
      </c>
      <c r="C1056" s="15" t="s">
        <v>8361</v>
      </c>
      <c r="D1056" s="15" t="s">
        <v>8701</v>
      </c>
      <c r="E1056" s="16">
        <v>43590.790972222218</v>
      </c>
      <c r="F1056" s="7" t="s">
        <v>8268</v>
      </c>
      <c r="G1056" s="13" t="s">
        <v>1877</v>
      </c>
      <c r="H1056" s="15" t="str">
        <f>UPPER(Tb_Reseller[[#This Row],[Agen id]]&amp;"-"&amp;VLOOKUP(Tb_Reseller[[#This Row],[Agen id]],A:B,2,0)&amp;"("&amp;Tb_Reseller[[#This Row],[Short]]&amp;")")</f>
        <v>AR01482-EXCELL(MV)</v>
      </c>
      <c r="I1056" s="15" t="str">
        <f>VLOOKUP(Tb_Reseller[[#This Row],[Agen id]],Mapping_Agen!A:D,4,0)</f>
        <v>Limit</v>
      </c>
      <c r="J1056" s="7" t="str">
        <f>VLOOKUP(Tb_Reseller[[#This Row],[Agen id]],Mapping_Agen!A:C,3,0)</f>
        <v>ICON</v>
      </c>
      <c r="K1056" s="17" t="str">
        <f>TRIM(LEFT(Tb_Reseller[[#This Row],[Group]],2))</f>
        <v>MV</v>
      </c>
      <c r="L1056" s="17" t="str">
        <f>VLOOKUP(Tb_Reseller[[#This Row],[Agen id]],Mapping_Agen!A:E,5,0)</f>
        <v>Abdul Harris</v>
      </c>
      <c r="M1056" s="64">
        <v>0</v>
      </c>
      <c r="N1056" s="65">
        <v>0</v>
      </c>
      <c r="O1056" s="65">
        <f>IFERROR(VLOOKUP(Tb_Reseller[[#This Row],[Kode Reseller]],[1]Sheet1!$A:$B,2,0),0)</f>
        <v>0</v>
      </c>
    </row>
    <row r="1057" spans="1:15" x14ac:dyDescent="0.25">
      <c r="A1057" s="13" t="s">
        <v>6151</v>
      </c>
      <c r="B1057" s="14" t="s">
        <v>9867</v>
      </c>
      <c r="C1057" s="15" t="s">
        <v>8208</v>
      </c>
      <c r="D1057" s="15" t="s">
        <v>8248</v>
      </c>
      <c r="E1057" s="16">
        <v>43591.640972222223</v>
      </c>
      <c r="F1057" s="7" t="s">
        <v>8204</v>
      </c>
      <c r="G1057" s="13" t="s">
        <v>6151</v>
      </c>
      <c r="H1057" s="15" t="str">
        <f>UPPER(Tb_Reseller[[#This Row],[Agen id]]&amp;"-"&amp;VLOOKUP(Tb_Reseller[[#This Row],[Agen id]],A:B,2,0)&amp;"("&amp;Tb_Reseller[[#This Row],[Short]]&amp;")")</f>
        <v>AR16022-KOMALA CELL(R)</v>
      </c>
      <c r="I1057" s="15" t="str">
        <f>VLOOKUP(Tb_Reseller[[#This Row],[Agen id]],Mapping_Agen!A:D,4,0)</f>
        <v>No Limit</v>
      </c>
      <c r="J1057" s="7" t="str">
        <f>VLOOKUP(Tb_Reseller[[#This Row],[Agen id]],Mapping_Agen!A:C,3,0)</f>
        <v>PP</v>
      </c>
      <c r="K1057" s="17" t="str">
        <f>TRIM(LEFT(Tb_Reseller[[#This Row],[Group]],2))</f>
        <v>R</v>
      </c>
      <c r="L1057" s="17" t="str">
        <f>VLOOKUP(Tb_Reseller[[#This Row],[Agen id]],Mapping_Agen!A:E,5,0)</f>
        <v>NON SCO</v>
      </c>
      <c r="M1057" s="64">
        <v>0</v>
      </c>
      <c r="N1057" s="65">
        <v>0</v>
      </c>
      <c r="O1057" s="65">
        <f>IFERROR(VLOOKUP(Tb_Reseller[[#This Row],[Kode Reseller]],[1]Sheet1!$A:$B,2,0),0)</f>
        <v>0</v>
      </c>
    </row>
    <row r="1058" spans="1:15" x14ac:dyDescent="0.25">
      <c r="A1058" s="13" t="s">
        <v>1510</v>
      </c>
      <c r="B1058" s="14" t="s">
        <v>9868</v>
      </c>
      <c r="C1058" s="15" t="s">
        <v>8210</v>
      </c>
      <c r="D1058" s="15" t="s">
        <v>8203</v>
      </c>
      <c r="E1058" s="16">
        <v>43591.87222222222</v>
      </c>
      <c r="F1058" s="7" t="s">
        <v>8204</v>
      </c>
      <c r="G1058" s="13" t="s">
        <v>1510</v>
      </c>
      <c r="H1058" s="15" t="str">
        <f>UPPER(Tb_Reseller[[#This Row],[Agen id]]&amp;"-"&amp;VLOOKUP(Tb_Reseller[[#This Row],[Agen id]],A:B,2,0)&amp;"("&amp;Tb_Reseller[[#This Row],[Short]]&amp;")")</f>
        <v>AR16025-IHSAN CELL(RV)</v>
      </c>
      <c r="I1058" s="15" t="str">
        <f>VLOOKUP(Tb_Reseller[[#This Row],[Agen id]],Mapping_Agen!A:D,4,0)</f>
        <v>Limit</v>
      </c>
      <c r="J1058" s="7" t="str">
        <f>VLOOKUP(Tb_Reseller[[#This Row],[Agen id]],Mapping_Agen!A:C,3,0)</f>
        <v>BSD</v>
      </c>
      <c r="K1058" s="17" t="str">
        <f>TRIM(LEFT(Tb_Reseller[[#This Row],[Group]],2))</f>
        <v>RV</v>
      </c>
      <c r="L1058" s="17" t="str">
        <f>VLOOKUP(Tb_Reseller[[#This Row],[Agen id]],Mapping_Agen!A:E,5,0)</f>
        <v>Hupron</v>
      </c>
      <c r="M1058" s="64">
        <v>12.290322580645269</v>
      </c>
      <c r="N1058" s="65">
        <v>10.933333333333305</v>
      </c>
      <c r="O1058" s="65">
        <f>IFERROR(VLOOKUP(Tb_Reseller[[#This Row],[Kode Reseller]],[1]Sheet1!$A:$B,2,0),0)</f>
        <v>8.75</v>
      </c>
    </row>
    <row r="1059" spans="1:15" x14ac:dyDescent="0.25">
      <c r="A1059" s="13" t="s">
        <v>9869</v>
      </c>
      <c r="B1059" s="14" t="s">
        <v>9870</v>
      </c>
      <c r="C1059" s="15" t="s">
        <v>8213</v>
      </c>
      <c r="D1059" s="15" t="s">
        <v>9294</v>
      </c>
      <c r="E1059" s="16">
        <v>43597.55</v>
      </c>
      <c r="F1059" s="7" t="s">
        <v>8268</v>
      </c>
      <c r="G1059" s="13" t="s">
        <v>432</v>
      </c>
      <c r="H1059" s="15" t="str">
        <f>UPPER(Tb_Reseller[[#This Row],[Agen id]]&amp;"-"&amp;VLOOKUP(Tb_Reseller[[#This Row],[Agen id]],A:B,2,0)&amp;"("&amp;Tb_Reseller[[#This Row],[Short]]&amp;")")</f>
        <v>AR01800-FARID CELL(P)</v>
      </c>
      <c r="I1059" s="15" t="str">
        <f>VLOOKUP(Tb_Reseller[[#This Row],[Agen id]],Mapping_Agen!A:D,4,0)</f>
        <v>Prima</v>
      </c>
      <c r="J1059" s="7" t="str">
        <f>VLOOKUP(Tb_Reseller[[#This Row],[Agen id]],Mapping_Agen!A:C,3,0)</f>
        <v>BSD</v>
      </c>
      <c r="K1059" s="17" t="str">
        <f>TRIM(LEFT(Tb_Reseller[[#This Row],[Group]],2))</f>
        <v>P</v>
      </c>
      <c r="L1059" s="17" t="str">
        <f>VLOOKUP(Tb_Reseller[[#This Row],[Agen id]],Mapping_Agen!A:E,5,0)</f>
        <v>NON SCO</v>
      </c>
      <c r="M1059" s="64">
        <v>0</v>
      </c>
      <c r="N1059" s="65">
        <v>0</v>
      </c>
      <c r="O1059" s="65">
        <f>IFERROR(VLOOKUP(Tb_Reseller[[#This Row],[Kode Reseller]],[1]Sheet1!$A:$B,2,0),0)</f>
        <v>0</v>
      </c>
    </row>
    <row r="1060" spans="1:15" x14ac:dyDescent="0.25">
      <c r="A1060" s="13" t="s">
        <v>1513</v>
      </c>
      <c r="B1060" s="14" t="s">
        <v>8243</v>
      </c>
      <c r="C1060" s="15" t="s">
        <v>8210</v>
      </c>
      <c r="D1060" s="15" t="s">
        <v>8203</v>
      </c>
      <c r="E1060" s="16">
        <v>43600.625694444447</v>
      </c>
      <c r="F1060" s="7" t="s">
        <v>8204</v>
      </c>
      <c r="G1060" s="13" t="s">
        <v>1513</v>
      </c>
      <c r="H1060" s="15" t="str">
        <f>UPPER(Tb_Reseller[[#This Row],[Agen id]]&amp;"-"&amp;VLOOKUP(Tb_Reseller[[#This Row],[Agen id]],A:B,2,0)&amp;"("&amp;Tb_Reseller[[#This Row],[Short]]&amp;")")</f>
        <v>AR16122-FIRDAUS CELL(RV)</v>
      </c>
      <c r="I1060" s="15" t="str">
        <f>VLOOKUP(Tb_Reseller[[#This Row],[Agen id]],Mapping_Agen!A:D,4,0)</f>
        <v>Limit</v>
      </c>
      <c r="J1060" s="7" t="str">
        <f>VLOOKUP(Tb_Reseller[[#This Row],[Agen id]],Mapping_Agen!A:C,3,0)</f>
        <v>BSD</v>
      </c>
      <c r="K1060" s="17" t="str">
        <f>TRIM(LEFT(Tb_Reseller[[#This Row],[Group]],2))</f>
        <v>RV</v>
      </c>
      <c r="L1060" s="17" t="str">
        <f>VLOOKUP(Tb_Reseller[[#This Row],[Agen id]],Mapping_Agen!A:E,5,0)</f>
        <v>Hupron</v>
      </c>
      <c r="M1060" s="64">
        <v>0.16129032258064516</v>
      </c>
      <c r="N1060" s="65">
        <v>0</v>
      </c>
      <c r="O1060" s="65">
        <f>IFERROR(VLOOKUP(Tb_Reseller[[#This Row],[Kode Reseller]],[1]Sheet1!$A:$B,2,0),0)</f>
        <v>0</v>
      </c>
    </row>
    <row r="1061" spans="1:15" x14ac:dyDescent="0.25">
      <c r="A1061" s="13" t="s">
        <v>1516</v>
      </c>
      <c r="B1061" s="14" t="s">
        <v>9871</v>
      </c>
      <c r="C1061" s="15" t="s">
        <v>8210</v>
      </c>
      <c r="D1061" s="15" t="s">
        <v>8231</v>
      </c>
      <c r="E1061" s="16">
        <v>43601.893055555563</v>
      </c>
      <c r="F1061" s="7" t="s">
        <v>8204</v>
      </c>
      <c r="G1061" s="13" t="s">
        <v>1516</v>
      </c>
      <c r="H1061" s="15" t="str">
        <f>UPPER(Tb_Reseller[[#This Row],[Agen id]]&amp;"-"&amp;VLOOKUP(Tb_Reseller[[#This Row],[Agen id]],A:B,2,0)&amp;"("&amp;Tb_Reseller[[#This Row],[Short]]&amp;")")</f>
        <v>AR16129-AURA CELL(RV)</v>
      </c>
      <c r="I1061" s="15" t="str">
        <f>VLOOKUP(Tb_Reseller[[#This Row],[Agen id]],Mapping_Agen!A:D,4,0)</f>
        <v>No Limit</v>
      </c>
      <c r="J1061" s="7" t="str">
        <f>VLOOKUP(Tb_Reseller[[#This Row],[Agen id]],Mapping_Agen!A:C,3,0)</f>
        <v>ICON</v>
      </c>
      <c r="K1061" s="17" t="str">
        <f>TRIM(LEFT(Tb_Reseller[[#This Row],[Group]],2))</f>
        <v>RV</v>
      </c>
      <c r="L1061" s="17" t="str">
        <f>VLOOKUP(Tb_Reseller[[#This Row],[Agen id]],Mapping_Agen!A:E,5,0)</f>
        <v>NON SCO</v>
      </c>
      <c r="M1061" s="64">
        <v>0</v>
      </c>
      <c r="N1061" s="65">
        <v>0</v>
      </c>
      <c r="O1061" s="65">
        <f>IFERROR(VLOOKUP(Tb_Reseller[[#This Row],[Kode Reseller]],[1]Sheet1!$A:$B,2,0),0)</f>
        <v>0</v>
      </c>
    </row>
    <row r="1062" spans="1:15" x14ac:dyDescent="0.25">
      <c r="A1062" s="13" t="s">
        <v>9872</v>
      </c>
      <c r="B1062" s="14" t="s">
        <v>9873</v>
      </c>
      <c r="C1062" s="15" t="s">
        <v>8571</v>
      </c>
      <c r="D1062" s="15" t="s">
        <v>8623</v>
      </c>
      <c r="E1062" s="16">
        <v>43602.461805555547</v>
      </c>
      <c r="F1062" s="7" t="s">
        <v>8268</v>
      </c>
      <c r="G1062" s="13" t="s">
        <v>410</v>
      </c>
      <c r="H1062" s="15" t="str">
        <f>UPPER(Tb_Reseller[[#This Row],[Agen id]]&amp;"-"&amp;VLOOKUP(Tb_Reseller[[#This Row],[Agen id]],A:B,2,0)&amp;"("&amp;Tb_Reseller[[#This Row],[Short]]&amp;")")</f>
        <v>AR01782-BANGKIT CELL(M6)</v>
      </c>
      <c r="I1062" s="15" t="str">
        <f>VLOOKUP(Tb_Reseller[[#This Row],[Agen id]],Mapping_Agen!A:D,4,0)</f>
        <v>Limit</v>
      </c>
      <c r="J1062" s="7" t="str">
        <f>VLOOKUP(Tb_Reseller[[#This Row],[Agen id]],Mapping_Agen!A:C,3,0)</f>
        <v>BSD</v>
      </c>
      <c r="K1062" s="17" t="str">
        <f>TRIM(LEFT(Tb_Reseller[[#This Row],[Group]],2))</f>
        <v>M6</v>
      </c>
      <c r="L1062" s="17" t="str">
        <f>VLOOKUP(Tb_Reseller[[#This Row],[Agen id]],Mapping_Agen!A:E,5,0)</f>
        <v>Hupron</v>
      </c>
      <c r="M1062" s="64">
        <v>0</v>
      </c>
      <c r="N1062" s="65">
        <v>0</v>
      </c>
      <c r="O1062" s="65">
        <f>IFERROR(VLOOKUP(Tb_Reseller[[#This Row],[Kode Reseller]],[1]Sheet1!$A:$B,2,0),0)</f>
        <v>0</v>
      </c>
    </row>
    <row r="1063" spans="1:15" x14ac:dyDescent="0.25">
      <c r="A1063" s="13" t="s">
        <v>9874</v>
      </c>
      <c r="B1063" s="14" t="s">
        <v>9875</v>
      </c>
      <c r="C1063" s="15" t="s">
        <v>8213</v>
      </c>
      <c r="D1063" s="15" t="s">
        <v>9876</v>
      </c>
      <c r="E1063" s="16">
        <v>43610.636805555558</v>
      </c>
      <c r="F1063" s="7" t="s">
        <v>8268</v>
      </c>
      <c r="G1063" s="13" t="s">
        <v>6146</v>
      </c>
      <c r="H1063" s="15" t="str">
        <f>UPPER(Tb_Reseller[[#This Row],[Agen id]]&amp;"-"&amp;VLOOKUP(Tb_Reseller[[#This Row],[Agen id]],A:B,2,0)&amp;"("&amp;Tb_Reseller[[#This Row],[Short]]&amp;")")</f>
        <v>AR15098-KHOZEX CELL(P)</v>
      </c>
      <c r="I1063" s="15" t="str">
        <f>VLOOKUP(Tb_Reseller[[#This Row],[Agen id]],Mapping_Agen!A:D,4,0)</f>
        <v>Prima</v>
      </c>
      <c r="J1063" s="7" t="str">
        <f>VLOOKUP(Tb_Reseller[[#This Row],[Agen id]],Mapping_Agen!A:C,3,0)</f>
        <v>PRG</v>
      </c>
      <c r="K1063" s="17" t="str">
        <f>TRIM(LEFT(Tb_Reseller[[#This Row],[Group]],2))</f>
        <v>P</v>
      </c>
      <c r="L1063" s="17" t="str">
        <f>VLOOKUP(Tb_Reseller[[#This Row],[Agen id]],Mapping_Agen!A:E,5,0)</f>
        <v>NON SCO</v>
      </c>
      <c r="M1063" s="64">
        <v>0</v>
      </c>
      <c r="N1063" s="65">
        <v>0</v>
      </c>
      <c r="O1063" s="65">
        <f>IFERROR(VLOOKUP(Tb_Reseller[[#This Row],[Kode Reseller]],[1]Sheet1!$A:$B,2,0),0)</f>
        <v>0</v>
      </c>
    </row>
    <row r="1064" spans="1:15" x14ac:dyDescent="0.25">
      <c r="A1064" s="13" t="s">
        <v>9877</v>
      </c>
      <c r="B1064" s="14" t="s">
        <v>9878</v>
      </c>
      <c r="C1064" s="15" t="s">
        <v>8361</v>
      </c>
      <c r="D1064" s="15" t="s">
        <v>8890</v>
      </c>
      <c r="E1064" s="16">
        <v>43611.731944444437</v>
      </c>
      <c r="F1064" s="7" t="s">
        <v>8268</v>
      </c>
      <c r="G1064" s="13" t="s">
        <v>457</v>
      </c>
      <c r="H1064" s="15" t="str">
        <f>UPPER(Tb_Reseller[[#This Row],[Agen id]]&amp;"-"&amp;VLOOKUP(Tb_Reseller[[#This Row],[Agen id]],A:B,2,0)&amp;"("&amp;Tb_Reseller[[#This Row],[Short]]&amp;")")</f>
        <v>AR01843-FAQIH CELL(MV)</v>
      </c>
      <c r="I1064" s="15" t="str">
        <f>VLOOKUP(Tb_Reseller[[#This Row],[Agen id]],Mapping_Agen!A:D,4,0)</f>
        <v>Limit</v>
      </c>
      <c r="J1064" s="7" t="str">
        <f>VLOOKUP(Tb_Reseller[[#This Row],[Agen id]],Mapping_Agen!A:C,3,0)</f>
        <v>PP</v>
      </c>
      <c r="K1064" s="17" t="str">
        <f>TRIM(LEFT(Tb_Reseller[[#This Row],[Group]],2))</f>
        <v>MV</v>
      </c>
      <c r="L1064" s="17" t="str">
        <f>VLOOKUP(Tb_Reseller[[#This Row],[Agen id]],Mapping_Agen!A:E,5,0)</f>
        <v>Febri Kurniawan</v>
      </c>
      <c r="M1064" s="64">
        <v>0</v>
      </c>
      <c r="N1064" s="65">
        <v>0</v>
      </c>
      <c r="O1064" s="65">
        <f>IFERROR(VLOOKUP(Tb_Reseller[[#This Row],[Kode Reseller]],[1]Sheet1!$A:$B,2,0),0)</f>
        <v>0</v>
      </c>
    </row>
    <row r="1065" spans="1:15" x14ac:dyDescent="0.25">
      <c r="A1065" s="13" t="s">
        <v>9879</v>
      </c>
      <c r="B1065" s="14" t="s">
        <v>9880</v>
      </c>
      <c r="C1065" s="15" t="s">
        <v>8571</v>
      </c>
      <c r="D1065" s="15" t="s">
        <v>8568</v>
      </c>
      <c r="E1065" s="16">
        <v>43612.700694444437</v>
      </c>
      <c r="F1065" s="7" t="s">
        <v>8268</v>
      </c>
      <c r="G1065" s="13" t="s">
        <v>1944</v>
      </c>
      <c r="H1065" s="15" t="str">
        <f>UPPER(Tb_Reseller[[#This Row],[Agen id]]&amp;"-"&amp;VLOOKUP(Tb_Reseller[[#This Row],[Agen id]],A:B,2,0)&amp;"("&amp;Tb_Reseller[[#This Row],[Short]]&amp;")")</f>
        <v>AR01857-JEJE CELL(M6)</v>
      </c>
      <c r="I1065" s="15" t="str">
        <f>VLOOKUP(Tb_Reseller[[#This Row],[Agen id]],Mapping_Agen!A:D,4,0)</f>
        <v>Limit</v>
      </c>
      <c r="J1065" s="7" t="str">
        <f>VLOOKUP(Tb_Reseller[[#This Row],[Agen id]],Mapping_Agen!A:C,3,0)</f>
        <v>ICON</v>
      </c>
      <c r="K1065" s="17" t="str">
        <f>TRIM(LEFT(Tb_Reseller[[#This Row],[Group]],2))</f>
        <v>M6</v>
      </c>
      <c r="L1065" s="17" t="str">
        <f>VLOOKUP(Tb_Reseller[[#This Row],[Agen id]],Mapping_Agen!A:E,5,0)</f>
        <v>Abdul Harris</v>
      </c>
      <c r="M1065" s="64">
        <v>0</v>
      </c>
      <c r="N1065" s="65">
        <v>0</v>
      </c>
      <c r="O1065" s="65">
        <f>IFERROR(VLOOKUP(Tb_Reseller[[#This Row],[Kode Reseller]],[1]Sheet1!$A:$B,2,0),0)</f>
        <v>0</v>
      </c>
    </row>
    <row r="1066" spans="1:15" x14ac:dyDescent="0.25">
      <c r="A1066" s="13" t="s">
        <v>1519</v>
      </c>
      <c r="B1066" s="14" t="s">
        <v>9881</v>
      </c>
      <c r="C1066" s="15" t="s">
        <v>8210</v>
      </c>
      <c r="D1066" s="15" t="s">
        <v>8203</v>
      </c>
      <c r="E1066" s="16">
        <v>43613.880555555559</v>
      </c>
      <c r="F1066" s="7" t="s">
        <v>8204</v>
      </c>
      <c r="G1066" s="13" t="s">
        <v>1519</v>
      </c>
      <c r="H1066" s="15" t="str">
        <f>UPPER(Tb_Reseller[[#This Row],[Agen id]]&amp;"-"&amp;VLOOKUP(Tb_Reseller[[#This Row],[Agen id]],A:B,2,0)&amp;"("&amp;Tb_Reseller[[#This Row],[Short]]&amp;")")</f>
        <v>AR16235-FARRIL CELL(RV)</v>
      </c>
      <c r="I1066" s="15" t="str">
        <f>VLOOKUP(Tb_Reseller[[#This Row],[Agen id]],Mapping_Agen!A:D,4,0)</f>
        <v>Limit</v>
      </c>
      <c r="J1066" s="7" t="str">
        <f>VLOOKUP(Tb_Reseller[[#This Row],[Agen id]],Mapping_Agen!A:C,3,0)</f>
        <v>BSD</v>
      </c>
      <c r="K1066" s="17" t="str">
        <f>TRIM(LEFT(Tb_Reseller[[#This Row],[Group]],2))</f>
        <v>RV</v>
      </c>
      <c r="L1066" s="17" t="str">
        <f>VLOOKUP(Tb_Reseller[[#This Row],[Agen id]],Mapping_Agen!A:E,5,0)</f>
        <v>Hupron</v>
      </c>
      <c r="M1066" s="64">
        <v>4.0967741935483843</v>
      </c>
      <c r="N1066" s="65">
        <v>2.9666666666666659</v>
      </c>
      <c r="O1066" s="65">
        <f>IFERROR(VLOOKUP(Tb_Reseller[[#This Row],[Kode Reseller]],[1]Sheet1!$A:$B,2,0),0)</f>
        <v>3</v>
      </c>
    </row>
    <row r="1067" spans="1:15" x14ac:dyDescent="0.25">
      <c r="A1067" s="13" t="s">
        <v>9882</v>
      </c>
      <c r="B1067" s="14" t="s">
        <v>9883</v>
      </c>
      <c r="C1067" s="15" t="s">
        <v>8325</v>
      </c>
      <c r="D1067" s="15" t="s">
        <v>8933</v>
      </c>
      <c r="E1067" s="16">
        <v>43615.723611111112</v>
      </c>
      <c r="F1067" s="7" t="s">
        <v>8268</v>
      </c>
      <c r="G1067" s="13" t="s">
        <v>5762</v>
      </c>
      <c r="H1067" s="15" t="str">
        <f>UPPER(Tb_Reseller[[#This Row],[Agen id]]&amp;"-"&amp;VLOOKUP(Tb_Reseller[[#This Row],[Agen id]],A:B,2,0)&amp;"("&amp;Tb_Reseller[[#This Row],[Short]]&amp;")")</f>
        <v>AR01459-VALENTIN RELOAD(MV)</v>
      </c>
      <c r="I1067" s="15" t="str">
        <f>VLOOKUP(Tb_Reseller[[#This Row],[Agen id]],Mapping_Agen!A:D,4,0)</f>
        <v>No Limit</v>
      </c>
      <c r="J1067" s="7" t="str">
        <f>VLOOKUP(Tb_Reseller[[#This Row],[Agen id]],Mapping_Agen!A:C,3,0)</f>
        <v>ICON</v>
      </c>
      <c r="K1067" s="17" t="str">
        <f>TRIM(LEFT(Tb_Reseller[[#This Row],[Group]],2))</f>
        <v>MV</v>
      </c>
      <c r="L1067" s="17" t="str">
        <f>VLOOKUP(Tb_Reseller[[#This Row],[Agen id]],Mapping_Agen!A:E,5,0)</f>
        <v>NON SCO</v>
      </c>
      <c r="M1067" s="64">
        <v>0</v>
      </c>
      <c r="N1067" s="65">
        <v>0</v>
      </c>
      <c r="O1067" s="65">
        <f>IFERROR(VLOOKUP(Tb_Reseller[[#This Row],[Kode Reseller]],[1]Sheet1!$A:$B,2,0),0)</f>
        <v>0</v>
      </c>
    </row>
    <row r="1068" spans="1:15" x14ac:dyDescent="0.25">
      <c r="A1068" s="13" t="s">
        <v>9884</v>
      </c>
      <c r="B1068" s="14" t="s">
        <v>9885</v>
      </c>
      <c r="C1068" s="15" t="s">
        <v>8213</v>
      </c>
      <c r="D1068" s="15" t="s">
        <v>8829</v>
      </c>
      <c r="E1068" s="16">
        <v>43616.652777777781</v>
      </c>
      <c r="F1068" s="7" t="s">
        <v>8268</v>
      </c>
      <c r="G1068" s="13" t="s">
        <v>886</v>
      </c>
      <c r="H1068" s="15" t="str">
        <f>UPPER(Tb_Reseller[[#This Row],[Agen id]]&amp;"-"&amp;VLOOKUP(Tb_Reseller[[#This Row],[Agen id]],A:B,2,0)&amp;"("&amp;Tb_Reseller[[#This Row],[Short]]&amp;")")</f>
        <v>AR08869-BAROKAH CELL 2(P)</v>
      </c>
      <c r="I1068" s="15" t="str">
        <f>VLOOKUP(Tb_Reseller[[#This Row],[Agen id]],Mapping_Agen!A:D,4,0)</f>
        <v>Prima</v>
      </c>
      <c r="J1068" s="7" t="str">
        <f>VLOOKUP(Tb_Reseller[[#This Row],[Agen id]],Mapping_Agen!A:C,3,0)</f>
        <v>BSD</v>
      </c>
      <c r="K1068" s="17" t="str">
        <f>TRIM(LEFT(Tb_Reseller[[#This Row],[Group]],2))</f>
        <v>P</v>
      </c>
      <c r="L1068" s="17" t="str">
        <f>VLOOKUP(Tb_Reseller[[#This Row],[Agen id]],Mapping_Agen!A:E,5,0)</f>
        <v>NON SCO</v>
      </c>
      <c r="M1068" s="64">
        <v>1.2580645161290314</v>
      </c>
      <c r="N1068" s="65">
        <v>1.3333333333333341</v>
      </c>
      <c r="O1068" s="65">
        <f>IFERROR(VLOOKUP(Tb_Reseller[[#This Row],[Kode Reseller]],[1]Sheet1!$A:$B,2,0),0)</f>
        <v>1.25</v>
      </c>
    </row>
    <row r="1069" spans="1:15" x14ac:dyDescent="0.25">
      <c r="A1069" s="13" t="s">
        <v>9886</v>
      </c>
      <c r="B1069" s="14" t="s">
        <v>9887</v>
      </c>
      <c r="C1069" s="15" t="s">
        <v>8325</v>
      </c>
      <c r="D1069" s="15" t="s">
        <v>8936</v>
      </c>
      <c r="E1069" s="16">
        <v>43617.796527777777</v>
      </c>
      <c r="F1069" s="7" t="s">
        <v>8268</v>
      </c>
      <c r="G1069" s="13" t="s">
        <v>703</v>
      </c>
      <c r="H1069" s="15" t="str">
        <f>UPPER(Tb_Reseller[[#This Row],[Agen id]]&amp;"-"&amp;VLOOKUP(Tb_Reseller[[#This Row],[Agen id]],A:B,2,0)&amp;"("&amp;Tb_Reseller[[#This Row],[Short]]&amp;")")</f>
        <v>AR07289-MOLEK CELL(MV)</v>
      </c>
      <c r="I1069" s="15" t="str">
        <f>VLOOKUP(Tb_Reseller[[#This Row],[Agen id]],Mapping_Agen!A:D,4,0)</f>
        <v>No Limit</v>
      </c>
      <c r="J1069" s="7" t="str">
        <f>VLOOKUP(Tb_Reseller[[#This Row],[Agen id]],Mapping_Agen!A:C,3,0)</f>
        <v>PP</v>
      </c>
      <c r="K1069" s="17" t="str">
        <f>TRIM(LEFT(Tb_Reseller[[#This Row],[Group]],2))</f>
        <v>MV</v>
      </c>
      <c r="L1069" s="17" t="str">
        <f>VLOOKUP(Tb_Reseller[[#This Row],[Agen id]],Mapping_Agen!A:E,5,0)</f>
        <v>NON SCO</v>
      </c>
      <c r="M1069" s="64">
        <v>0</v>
      </c>
      <c r="N1069" s="65">
        <v>0</v>
      </c>
      <c r="O1069" s="65">
        <f>IFERROR(VLOOKUP(Tb_Reseller[[#This Row],[Kode Reseller]],[1]Sheet1!$A:$B,2,0),0)</f>
        <v>0</v>
      </c>
    </row>
    <row r="1070" spans="1:15" x14ac:dyDescent="0.25">
      <c r="A1070" s="13" t="s">
        <v>9888</v>
      </c>
      <c r="B1070" s="14" t="s">
        <v>9889</v>
      </c>
      <c r="C1070" s="15" t="s">
        <v>8325</v>
      </c>
      <c r="D1070" s="15" t="s">
        <v>8936</v>
      </c>
      <c r="E1070" s="16">
        <v>43617.798611111109</v>
      </c>
      <c r="F1070" s="7" t="s">
        <v>8268</v>
      </c>
      <c r="G1070" s="13" t="s">
        <v>703</v>
      </c>
      <c r="H1070" s="15" t="str">
        <f>UPPER(Tb_Reseller[[#This Row],[Agen id]]&amp;"-"&amp;VLOOKUP(Tb_Reseller[[#This Row],[Agen id]],A:B,2,0)&amp;"("&amp;Tb_Reseller[[#This Row],[Short]]&amp;")")</f>
        <v>AR07289-MOLEK CELL(MV)</v>
      </c>
      <c r="I1070" s="15" t="str">
        <f>VLOOKUP(Tb_Reseller[[#This Row],[Agen id]],Mapping_Agen!A:D,4,0)</f>
        <v>No Limit</v>
      </c>
      <c r="J1070" s="7" t="str">
        <f>VLOOKUP(Tb_Reseller[[#This Row],[Agen id]],Mapping_Agen!A:C,3,0)</f>
        <v>PP</v>
      </c>
      <c r="K1070" s="17" t="str">
        <f>TRIM(LEFT(Tb_Reseller[[#This Row],[Group]],2))</f>
        <v>MV</v>
      </c>
      <c r="L1070" s="17" t="str">
        <f>VLOOKUP(Tb_Reseller[[#This Row],[Agen id]],Mapping_Agen!A:E,5,0)</f>
        <v>NON SCO</v>
      </c>
      <c r="M1070" s="64">
        <v>0</v>
      </c>
      <c r="N1070" s="65">
        <v>0</v>
      </c>
      <c r="O1070" s="65">
        <f>IFERROR(VLOOKUP(Tb_Reseller[[#This Row],[Kode Reseller]],[1]Sheet1!$A:$B,2,0),0)</f>
        <v>0</v>
      </c>
    </row>
    <row r="1071" spans="1:15" x14ac:dyDescent="0.25">
      <c r="A1071" s="13" t="s">
        <v>6161</v>
      </c>
      <c r="B1071" s="14" t="s">
        <v>9890</v>
      </c>
      <c r="C1071" s="15" t="s">
        <v>8210</v>
      </c>
      <c r="D1071" s="15" t="s">
        <v>8231</v>
      </c>
      <c r="E1071" s="16">
        <v>43619.527083333327</v>
      </c>
      <c r="F1071" s="7" t="s">
        <v>8204</v>
      </c>
      <c r="G1071" s="13" t="s">
        <v>6161</v>
      </c>
      <c r="H1071" s="15" t="str">
        <f>UPPER(Tb_Reseller[[#This Row],[Agen id]]&amp;"-"&amp;VLOOKUP(Tb_Reseller[[#This Row],[Agen id]],A:B,2,0)&amp;"("&amp;Tb_Reseller[[#This Row],[Short]]&amp;")")</f>
        <v>AR16293-BRILIANT CELL(RV)</v>
      </c>
      <c r="I1071" s="15" t="str">
        <f>VLOOKUP(Tb_Reseller[[#This Row],[Agen id]],Mapping_Agen!A:D,4,0)</f>
        <v>No Limit</v>
      </c>
      <c r="J1071" s="7" t="str">
        <f>VLOOKUP(Tb_Reseller[[#This Row],[Agen id]],Mapping_Agen!A:C,3,0)</f>
        <v>ICON</v>
      </c>
      <c r="K1071" s="17" t="str">
        <f>TRIM(LEFT(Tb_Reseller[[#This Row],[Group]],2))</f>
        <v>RV</v>
      </c>
      <c r="L1071" s="17" t="str">
        <f>VLOOKUP(Tb_Reseller[[#This Row],[Agen id]],Mapping_Agen!A:E,5,0)</f>
        <v>NON SCO</v>
      </c>
      <c r="M1071" s="64">
        <v>0</v>
      </c>
      <c r="N1071" s="65">
        <v>0</v>
      </c>
      <c r="O1071" s="65">
        <f>IFERROR(VLOOKUP(Tb_Reseller[[#This Row],[Kode Reseller]],[1]Sheet1!$A:$B,2,0),0)</f>
        <v>0</v>
      </c>
    </row>
    <row r="1072" spans="1:15" x14ac:dyDescent="0.25">
      <c r="A1072" s="13" t="s">
        <v>9891</v>
      </c>
      <c r="B1072" s="14" t="s">
        <v>9892</v>
      </c>
      <c r="C1072" s="15" t="s">
        <v>8325</v>
      </c>
      <c r="D1072" s="15" t="s">
        <v>8967</v>
      </c>
      <c r="E1072" s="16">
        <v>43622.78125</v>
      </c>
      <c r="F1072" s="7" t="s">
        <v>8268</v>
      </c>
      <c r="G1072" s="13" t="s">
        <v>799</v>
      </c>
      <c r="H1072" s="15" t="str">
        <f>UPPER(Tb_Reseller[[#This Row],[Agen id]]&amp;"-"&amp;VLOOKUP(Tb_Reseller[[#This Row],[Agen id]],A:B,2,0)&amp;"("&amp;Tb_Reseller[[#This Row],[Short]]&amp;")")</f>
        <v>AR07907-AZAHRA CELL(MV)</v>
      </c>
      <c r="I1072" s="15" t="str">
        <f>VLOOKUP(Tb_Reseller[[#This Row],[Agen id]],Mapping_Agen!A:D,4,0)</f>
        <v>Limit</v>
      </c>
      <c r="J1072" s="7" t="str">
        <f>VLOOKUP(Tb_Reseller[[#This Row],[Agen id]],Mapping_Agen!A:C,3,0)</f>
        <v>PP</v>
      </c>
      <c r="K1072" s="17" t="str">
        <f>TRIM(LEFT(Tb_Reseller[[#This Row],[Group]],2))</f>
        <v>MV</v>
      </c>
      <c r="L1072" s="17" t="str">
        <f>VLOOKUP(Tb_Reseller[[#This Row],[Agen id]],Mapping_Agen!A:E,5,0)</f>
        <v>NON SCO</v>
      </c>
      <c r="M1072" s="64">
        <v>0</v>
      </c>
      <c r="N1072" s="65">
        <v>0</v>
      </c>
      <c r="O1072" s="65">
        <f>IFERROR(VLOOKUP(Tb_Reseller[[#This Row],[Kode Reseller]],[1]Sheet1!$A:$B,2,0),0)</f>
        <v>0</v>
      </c>
    </row>
    <row r="1073" spans="1:15" x14ac:dyDescent="0.25">
      <c r="A1073" s="13" t="s">
        <v>9893</v>
      </c>
      <c r="B1073" s="14" t="s">
        <v>9894</v>
      </c>
      <c r="C1073" s="15" t="s">
        <v>8213</v>
      </c>
      <c r="D1073" s="15" t="s">
        <v>9895</v>
      </c>
      <c r="E1073" s="16">
        <v>43628.417361111111</v>
      </c>
      <c r="F1073" s="7" t="s">
        <v>8268</v>
      </c>
      <c r="G1073" s="13" t="s">
        <v>1808</v>
      </c>
      <c r="H1073" s="15" t="str">
        <f>UPPER(Tb_Reseller[[#This Row],[Agen id]]&amp;"-"&amp;VLOOKUP(Tb_Reseller[[#This Row],[Agen id]],A:B,2,0)&amp;"("&amp;Tb_Reseller[[#This Row],[Short]]&amp;")")</f>
        <v>AR33814-STAR CELL 2(P)</v>
      </c>
      <c r="I1073" s="15" t="str">
        <f>VLOOKUP(Tb_Reseller[[#This Row],[Agen id]],Mapping_Agen!A:D,4,0)</f>
        <v>Prima</v>
      </c>
      <c r="J1073" s="7" t="str">
        <f>VLOOKUP(Tb_Reseller[[#This Row],[Agen id]],Mapping_Agen!A:C,3,0)</f>
        <v>ICON</v>
      </c>
      <c r="K1073" s="17" t="str">
        <f>TRIM(LEFT(Tb_Reseller[[#This Row],[Group]],2))</f>
        <v>P</v>
      </c>
      <c r="L1073" s="17" t="str">
        <f>VLOOKUP(Tb_Reseller[[#This Row],[Agen id]],Mapping_Agen!A:E,5,0)</f>
        <v>NON SCO</v>
      </c>
      <c r="M1073" s="64">
        <v>0</v>
      </c>
      <c r="N1073" s="65">
        <v>0</v>
      </c>
      <c r="O1073" s="65">
        <f>IFERROR(VLOOKUP(Tb_Reseller[[#This Row],[Kode Reseller]],[1]Sheet1!$A:$B,2,0),0)</f>
        <v>0</v>
      </c>
    </row>
    <row r="1074" spans="1:15" x14ac:dyDescent="0.25">
      <c r="A1074" s="13" t="s">
        <v>9896</v>
      </c>
      <c r="B1074" s="14" t="s">
        <v>9897</v>
      </c>
      <c r="C1074" s="15" t="s">
        <v>8213</v>
      </c>
      <c r="D1074" s="15" t="s">
        <v>9898</v>
      </c>
      <c r="E1074" s="16">
        <v>43628.644444444442</v>
      </c>
      <c r="F1074" s="7" t="s">
        <v>8268</v>
      </c>
      <c r="G1074" s="13" t="s">
        <v>1121</v>
      </c>
      <c r="H1074" s="15" t="str">
        <f>UPPER(Tb_Reseller[[#This Row],[Agen id]]&amp;"-"&amp;VLOOKUP(Tb_Reseller[[#This Row],[Agen id]],A:B,2,0)&amp;"("&amp;Tb_Reseller[[#This Row],[Short]]&amp;")")</f>
        <v>AR11542-CISADANE CELL(P)</v>
      </c>
      <c r="I1074" s="15" t="str">
        <f>VLOOKUP(Tb_Reseller[[#This Row],[Agen id]],Mapping_Agen!A:D,4,0)</f>
        <v>Prima</v>
      </c>
      <c r="J1074" s="7" t="str">
        <f>VLOOKUP(Tb_Reseller[[#This Row],[Agen id]],Mapping_Agen!A:C,3,0)</f>
        <v>BSD</v>
      </c>
      <c r="K1074" s="17" t="str">
        <f>TRIM(LEFT(Tb_Reseller[[#This Row],[Group]],2))</f>
        <v>P</v>
      </c>
      <c r="L1074" s="17" t="str">
        <f>VLOOKUP(Tb_Reseller[[#This Row],[Agen id]],Mapping_Agen!A:E,5,0)</f>
        <v>Hupron</v>
      </c>
      <c r="M1074" s="64">
        <v>0</v>
      </c>
      <c r="N1074" s="65">
        <v>0</v>
      </c>
      <c r="O1074" s="65">
        <f>IFERROR(VLOOKUP(Tb_Reseller[[#This Row],[Kode Reseller]],[1]Sheet1!$A:$B,2,0),0)</f>
        <v>0</v>
      </c>
    </row>
    <row r="1075" spans="1:15" x14ac:dyDescent="0.25">
      <c r="A1075" s="13" t="s">
        <v>9899</v>
      </c>
      <c r="B1075" s="14" t="s">
        <v>9900</v>
      </c>
      <c r="C1075" s="15" t="s">
        <v>8213</v>
      </c>
      <c r="D1075" s="15" t="s">
        <v>9898</v>
      </c>
      <c r="E1075" s="16">
        <v>43628.701388888891</v>
      </c>
      <c r="F1075" s="7" t="s">
        <v>8268</v>
      </c>
      <c r="G1075" s="13" t="s">
        <v>1121</v>
      </c>
      <c r="H1075" s="15" t="str">
        <f>UPPER(Tb_Reseller[[#This Row],[Agen id]]&amp;"-"&amp;VLOOKUP(Tb_Reseller[[#This Row],[Agen id]],A:B,2,0)&amp;"("&amp;Tb_Reseller[[#This Row],[Short]]&amp;")")</f>
        <v>AR11542-CISADANE CELL(P)</v>
      </c>
      <c r="I1075" s="15" t="str">
        <f>VLOOKUP(Tb_Reseller[[#This Row],[Agen id]],Mapping_Agen!A:D,4,0)</f>
        <v>Prima</v>
      </c>
      <c r="J1075" s="7" t="str">
        <f>VLOOKUP(Tb_Reseller[[#This Row],[Agen id]],Mapping_Agen!A:C,3,0)</f>
        <v>BSD</v>
      </c>
      <c r="K1075" s="17" t="str">
        <f>TRIM(LEFT(Tb_Reseller[[#This Row],[Group]],2))</f>
        <v>P</v>
      </c>
      <c r="L1075" s="17" t="str">
        <f>VLOOKUP(Tb_Reseller[[#This Row],[Agen id]],Mapping_Agen!A:E,5,0)</f>
        <v>Hupron</v>
      </c>
      <c r="M1075" s="64">
        <v>0</v>
      </c>
      <c r="N1075" s="65">
        <v>0</v>
      </c>
      <c r="O1075" s="65">
        <f>IFERROR(VLOOKUP(Tb_Reseller[[#This Row],[Kode Reseller]],[1]Sheet1!$A:$B,2,0),0)</f>
        <v>0</v>
      </c>
    </row>
    <row r="1076" spans="1:15" x14ac:dyDescent="0.25">
      <c r="A1076" s="13" t="s">
        <v>1524</v>
      </c>
      <c r="B1076" s="14" t="s">
        <v>9901</v>
      </c>
      <c r="C1076" s="15" t="s">
        <v>8213</v>
      </c>
      <c r="D1076" s="15" t="s">
        <v>8203</v>
      </c>
      <c r="E1076" s="16">
        <v>43629.513888888891</v>
      </c>
      <c r="F1076" s="7" t="s">
        <v>8204</v>
      </c>
      <c r="G1076" s="13" t="s">
        <v>1524</v>
      </c>
      <c r="H1076" s="15" t="str">
        <f>UPPER(Tb_Reseller[[#This Row],[Agen id]]&amp;"-"&amp;VLOOKUP(Tb_Reseller[[#This Row],[Agen id]],A:B,2,0)&amp;"("&amp;Tb_Reseller[[#This Row],[Short]]&amp;")")</f>
        <v>AR16393-AYUDHIRA(P)</v>
      </c>
      <c r="I1076" s="15" t="str">
        <f>VLOOKUP(Tb_Reseller[[#This Row],[Agen id]],Mapping_Agen!A:D,4,0)</f>
        <v>Prima</v>
      </c>
      <c r="J1076" s="7" t="str">
        <f>VLOOKUP(Tb_Reseller[[#This Row],[Agen id]],Mapping_Agen!A:C,3,0)</f>
        <v>BSD</v>
      </c>
      <c r="K1076" s="17" t="str">
        <f>TRIM(LEFT(Tb_Reseller[[#This Row],[Group]],2))</f>
        <v>P</v>
      </c>
      <c r="L1076" s="17" t="str">
        <f>VLOOKUP(Tb_Reseller[[#This Row],[Agen id]],Mapping_Agen!A:E,5,0)</f>
        <v>NON SCO</v>
      </c>
      <c r="M1076" s="64">
        <v>0</v>
      </c>
      <c r="N1076" s="65">
        <v>0</v>
      </c>
      <c r="O1076" s="65">
        <f>IFERROR(VLOOKUP(Tb_Reseller[[#This Row],[Kode Reseller]],[1]Sheet1!$A:$B,2,0),0)</f>
        <v>0</v>
      </c>
    </row>
    <row r="1077" spans="1:15" x14ac:dyDescent="0.25">
      <c r="A1077" s="13" t="s">
        <v>9902</v>
      </c>
      <c r="B1077" s="14" t="s">
        <v>9903</v>
      </c>
      <c r="C1077" s="15" t="s">
        <v>8325</v>
      </c>
      <c r="D1077" s="15" t="s">
        <v>8936</v>
      </c>
      <c r="E1077" s="16">
        <v>43629.540277777778</v>
      </c>
      <c r="F1077" s="7" t="s">
        <v>8268</v>
      </c>
      <c r="G1077" s="13" t="s">
        <v>703</v>
      </c>
      <c r="H1077" s="15" t="str">
        <f>UPPER(Tb_Reseller[[#This Row],[Agen id]]&amp;"-"&amp;VLOOKUP(Tb_Reseller[[#This Row],[Agen id]],A:B,2,0)&amp;"("&amp;Tb_Reseller[[#This Row],[Short]]&amp;")")</f>
        <v>AR07289-MOLEK CELL(MV)</v>
      </c>
      <c r="I1077" s="15" t="str">
        <f>VLOOKUP(Tb_Reseller[[#This Row],[Agen id]],Mapping_Agen!A:D,4,0)</f>
        <v>No Limit</v>
      </c>
      <c r="J1077" s="7" t="str">
        <f>VLOOKUP(Tb_Reseller[[#This Row],[Agen id]],Mapping_Agen!A:C,3,0)</f>
        <v>PP</v>
      </c>
      <c r="K1077" s="17" t="str">
        <f>TRIM(LEFT(Tb_Reseller[[#This Row],[Group]],2))</f>
        <v>MV</v>
      </c>
      <c r="L1077" s="17" t="str">
        <f>VLOOKUP(Tb_Reseller[[#This Row],[Agen id]],Mapping_Agen!A:E,5,0)</f>
        <v>NON SCO</v>
      </c>
      <c r="M1077" s="64">
        <v>0</v>
      </c>
      <c r="N1077" s="65">
        <v>0</v>
      </c>
      <c r="O1077" s="65">
        <f>IFERROR(VLOOKUP(Tb_Reseller[[#This Row],[Kode Reseller]],[1]Sheet1!$A:$B,2,0),0)</f>
        <v>0</v>
      </c>
    </row>
    <row r="1078" spans="1:15" x14ac:dyDescent="0.25">
      <c r="A1078" s="13" t="s">
        <v>1526</v>
      </c>
      <c r="B1078" s="14" t="s">
        <v>9904</v>
      </c>
      <c r="C1078" s="15" t="s">
        <v>8213</v>
      </c>
      <c r="D1078" s="15" t="s">
        <v>8248</v>
      </c>
      <c r="E1078" s="16">
        <v>43631.615277777782</v>
      </c>
      <c r="F1078" s="7" t="s">
        <v>8204</v>
      </c>
      <c r="G1078" s="13" t="s">
        <v>1526</v>
      </c>
      <c r="H1078" s="15" t="str">
        <f>UPPER(Tb_Reseller[[#This Row],[Agen id]]&amp;"-"&amp;VLOOKUP(Tb_Reseller[[#This Row],[Agen id]],A:B,2,0)&amp;"("&amp;Tb_Reseller[[#This Row],[Short]]&amp;")")</f>
        <v>AR16416-MELISA CELL(P)</v>
      </c>
      <c r="I1078" s="15" t="str">
        <f>VLOOKUP(Tb_Reseller[[#This Row],[Agen id]],Mapping_Agen!A:D,4,0)</f>
        <v>Prima</v>
      </c>
      <c r="J1078" s="7" t="str">
        <f>VLOOKUP(Tb_Reseller[[#This Row],[Agen id]],Mapping_Agen!A:C,3,0)</f>
        <v>PP</v>
      </c>
      <c r="K1078" s="17" t="str">
        <f>TRIM(LEFT(Tb_Reseller[[#This Row],[Group]],2))</f>
        <v>P</v>
      </c>
      <c r="L1078" s="17" t="str">
        <f>VLOOKUP(Tb_Reseller[[#This Row],[Agen id]],Mapping_Agen!A:E,5,0)</f>
        <v>NON SCO</v>
      </c>
      <c r="M1078" s="64">
        <v>0</v>
      </c>
      <c r="N1078" s="65">
        <v>0</v>
      </c>
      <c r="O1078" s="65">
        <f>IFERROR(VLOOKUP(Tb_Reseller[[#This Row],[Kode Reseller]],[1]Sheet1!$A:$B,2,0),0)</f>
        <v>0</v>
      </c>
    </row>
    <row r="1079" spans="1:15" x14ac:dyDescent="0.25">
      <c r="A1079" s="13" t="s">
        <v>9905</v>
      </c>
      <c r="B1079" s="14" t="s">
        <v>9906</v>
      </c>
      <c r="C1079" s="15" t="s">
        <v>8213</v>
      </c>
      <c r="D1079" s="15" t="s">
        <v>9294</v>
      </c>
      <c r="E1079" s="16">
        <v>43632.830555555563</v>
      </c>
      <c r="F1079" s="7" t="s">
        <v>8268</v>
      </c>
      <c r="G1079" s="13" t="s">
        <v>432</v>
      </c>
      <c r="H1079" s="15" t="str">
        <f>UPPER(Tb_Reseller[[#This Row],[Agen id]]&amp;"-"&amp;VLOOKUP(Tb_Reseller[[#This Row],[Agen id]],A:B,2,0)&amp;"("&amp;Tb_Reseller[[#This Row],[Short]]&amp;")")</f>
        <v>AR01800-FARID CELL(P)</v>
      </c>
      <c r="I1079" s="15" t="str">
        <f>VLOOKUP(Tb_Reseller[[#This Row],[Agen id]],Mapping_Agen!A:D,4,0)</f>
        <v>Prima</v>
      </c>
      <c r="J1079" s="7" t="str">
        <f>VLOOKUP(Tb_Reseller[[#This Row],[Agen id]],Mapping_Agen!A:C,3,0)</f>
        <v>BSD</v>
      </c>
      <c r="K1079" s="17" t="str">
        <f>TRIM(LEFT(Tb_Reseller[[#This Row],[Group]],2))</f>
        <v>P</v>
      </c>
      <c r="L1079" s="17" t="str">
        <f>VLOOKUP(Tb_Reseller[[#This Row],[Agen id]],Mapping_Agen!A:E,5,0)</f>
        <v>NON SCO</v>
      </c>
      <c r="M1079" s="64">
        <v>0.12903225806451613</v>
      </c>
      <c r="N1079" s="65">
        <v>0.1</v>
      </c>
      <c r="O1079" s="65">
        <f>IFERROR(VLOOKUP(Tb_Reseller[[#This Row],[Kode Reseller]],[1]Sheet1!$A:$B,2,0),0)</f>
        <v>0</v>
      </c>
    </row>
    <row r="1080" spans="1:15" x14ac:dyDescent="0.25">
      <c r="A1080" s="13" t="s">
        <v>6179</v>
      </c>
      <c r="B1080" s="14" t="s">
        <v>9907</v>
      </c>
      <c r="C1080" s="15" t="s">
        <v>8213</v>
      </c>
      <c r="D1080" s="15" t="s">
        <v>8203</v>
      </c>
      <c r="E1080" s="16">
        <v>43634.454861111109</v>
      </c>
      <c r="F1080" s="7" t="s">
        <v>8204</v>
      </c>
      <c r="G1080" s="13" t="s">
        <v>6179</v>
      </c>
      <c r="H1080" s="15" t="str">
        <f>UPPER(Tb_Reseller[[#This Row],[Agen id]]&amp;"-"&amp;VLOOKUP(Tb_Reseller[[#This Row],[Agen id]],A:B,2,0)&amp;"("&amp;Tb_Reseller[[#This Row],[Short]]&amp;")")</f>
        <v>AR16460-ANWAR CELL(P)</v>
      </c>
      <c r="I1080" s="15" t="str">
        <f>VLOOKUP(Tb_Reseller[[#This Row],[Agen id]],Mapping_Agen!A:D,4,0)</f>
        <v>Prima</v>
      </c>
      <c r="J1080" s="7" t="str">
        <f>VLOOKUP(Tb_Reseller[[#This Row],[Agen id]],Mapping_Agen!A:C,3,0)</f>
        <v>BSD</v>
      </c>
      <c r="K1080" s="17" t="str">
        <f>TRIM(LEFT(Tb_Reseller[[#This Row],[Group]],2))</f>
        <v>P</v>
      </c>
      <c r="L1080" s="17" t="str">
        <f>VLOOKUP(Tb_Reseller[[#This Row],[Agen id]],Mapping_Agen!A:E,5,0)</f>
        <v>NON SCO</v>
      </c>
      <c r="M1080" s="64">
        <v>0</v>
      </c>
      <c r="N1080" s="65">
        <v>0.1</v>
      </c>
      <c r="O1080" s="65">
        <f>IFERROR(VLOOKUP(Tb_Reseller[[#This Row],[Kode Reseller]],[1]Sheet1!$A:$B,2,0),0)</f>
        <v>0</v>
      </c>
    </row>
    <row r="1081" spans="1:15" x14ac:dyDescent="0.25">
      <c r="A1081" s="13" t="s">
        <v>1695</v>
      </c>
      <c r="B1081" s="14" t="s">
        <v>9908</v>
      </c>
      <c r="C1081" s="15" t="s">
        <v>8208</v>
      </c>
      <c r="D1081" s="15" t="s">
        <v>8248</v>
      </c>
      <c r="E1081" s="16">
        <v>43635.460416666669</v>
      </c>
      <c r="F1081" s="7" t="s">
        <v>8204</v>
      </c>
      <c r="G1081" s="13" t="s">
        <v>1695</v>
      </c>
      <c r="H1081" s="15" t="str">
        <f>UPPER(Tb_Reseller[[#This Row],[Agen id]]&amp;"-"&amp;VLOOKUP(Tb_Reseller[[#This Row],[Agen id]],A:B,2,0)&amp;"("&amp;Tb_Reseller[[#This Row],[Short]]&amp;")")</f>
        <v>AR16476-MEMEY CELL(R)</v>
      </c>
      <c r="I1081" s="15" t="str">
        <f>VLOOKUP(Tb_Reseller[[#This Row],[Agen id]],Mapping_Agen!A:D,4,0)</f>
        <v>No Limit</v>
      </c>
      <c r="J1081" s="7" t="str">
        <f>VLOOKUP(Tb_Reseller[[#This Row],[Agen id]],Mapping_Agen!A:C,3,0)</f>
        <v>PP</v>
      </c>
      <c r="K1081" s="17" t="str">
        <f>TRIM(LEFT(Tb_Reseller[[#This Row],[Group]],2))</f>
        <v>R</v>
      </c>
      <c r="L1081" s="17" t="str">
        <f>VLOOKUP(Tb_Reseller[[#This Row],[Agen id]],Mapping_Agen!A:E,5,0)</f>
        <v>NON SCO</v>
      </c>
      <c r="M1081" s="64">
        <v>1.4838709677419344</v>
      </c>
      <c r="N1081" s="65">
        <v>1.1000000000000001</v>
      </c>
      <c r="O1081" s="65">
        <f>IFERROR(VLOOKUP(Tb_Reseller[[#This Row],[Kode Reseller]],[1]Sheet1!$A:$B,2,0),0)</f>
        <v>0.5</v>
      </c>
    </row>
    <row r="1082" spans="1:15" x14ac:dyDescent="0.25">
      <c r="A1082" s="13" t="s">
        <v>9909</v>
      </c>
      <c r="B1082" s="14" t="s">
        <v>9910</v>
      </c>
      <c r="C1082" s="15" t="s">
        <v>8562</v>
      </c>
      <c r="D1082" s="15" t="s">
        <v>8591</v>
      </c>
      <c r="E1082" s="16">
        <v>43635.705555555563</v>
      </c>
      <c r="F1082" s="7" t="s">
        <v>8268</v>
      </c>
      <c r="G1082" s="13" t="s">
        <v>418</v>
      </c>
      <c r="H1082" s="15" t="str">
        <f>UPPER(Tb_Reseller[[#This Row],[Agen id]]&amp;"-"&amp;VLOOKUP(Tb_Reseller[[#This Row],[Agen id]],A:B,2,0)&amp;"("&amp;Tb_Reseller[[#This Row],[Short]]&amp;")")</f>
        <v>AR01786-DAFA CELL(MV)</v>
      </c>
      <c r="I1082" s="15" t="str">
        <f>VLOOKUP(Tb_Reseller[[#This Row],[Agen id]],Mapping_Agen!A:D,4,0)</f>
        <v>Limit</v>
      </c>
      <c r="J1082" s="7" t="str">
        <f>VLOOKUP(Tb_Reseller[[#This Row],[Agen id]],Mapping_Agen!A:C,3,0)</f>
        <v>PP</v>
      </c>
      <c r="K1082" s="17" t="str">
        <f>TRIM(LEFT(Tb_Reseller[[#This Row],[Group]],2))</f>
        <v>MV</v>
      </c>
      <c r="L1082" s="17" t="str">
        <f>VLOOKUP(Tb_Reseller[[#This Row],[Agen id]],Mapping_Agen!A:E,5,0)</f>
        <v>Febri Kurniawan</v>
      </c>
      <c r="M1082" s="64">
        <v>0</v>
      </c>
      <c r="N1082" s="65">
        <v>0</v>
      </c>
      <c r="O1082" s="65">
        <f>IFERROR(VLOOKUP(Tb_Reseller[[#This Row],[Kode Reseller]],[1]Sheet1!$A:$B,2,0),0)</f>
        <v>0</v>
      </c>
    </row>
    <row r="1083" spans="1:15" x14ac:dyDescent="0.25">
      <c r="A1083" s="13" t="s">
        <v>9911</v>
      </c>
      <c r="B1083" s="14" t="s">
        <v>9912</v>
      </c>
      <c r="C1083" s="15" t="s">
        <v>8213</v>
      </c>
      <c r="D1083" s="15" t="s">
        <v>9913</v>
      </c>
      <c r="E1083" s="16">
        <v>43635.734027777777</v>
      </c>
      <c r="F1083" s="7" t="s">
        <v>8268</v>
      </c>
      <c r="G1083" s="13" t="s">
        <v>1348</v>
      </c>
      <c r="H1083" s="15" t="str">
        <f>UPPER(Tb_Reseller[[#This Row],[Agen id]]&amp;"-"&amp;VLOOKUP(Tb_Reseller[[#This Row],[Agen id]],A:B,2,0)&amp;"("&amp;Tb_Reseller[[#This Row],[Short]]&amp;")")</f>
        <v>AR14369-UBAY CELL(P)</v>
      </c>
      <c r="I1083" s="15" t="str">
        <f>VLOOKUP(Tb_Reseller[[#This Row],[Agen id]],Mapping_Agen!A:D,4,0)</f>
        <v>Prima</v>
      </c>
      <c r="J1083" s="7" t="str">
        <f>VLOOKUP(Tb_Reseller[[#This Row],[Agen id]],Mapping_Agen!A:C,3,0)</f>
        <v>ICON</v>
      </c>
      <c r="K1083" s="17" t="str">
        <f>TRIM(LEFT(Tb_Reseller[[#This Row],[Group]],2))</f>
        <v>P</v>
      </c>
      <c r="L1083" s="17" t="str">
        <f>VLOOKUP(Tb_Reseller[[#This Row],[Agen id]],Mapping_Agen!A:E,5,0)</f>
        <v>NON SCO</v>
      </c>
      <c r="M1083" s="64">
        <v>0</v>
      </c>
      <c r="N1083" s="65">
        <v>0</v>
      </c>
      <c r="O1083" s="65">
        <f>IFERROR(VLOOKUP(Tb_Reseller[[#This Row],[Kode Reseller]],[1]Sheet1!$A:$B,2,0),0)</f>
        <v>0</v>
      </c>
    </row>
    <row r="1084" spans="1:15" x14ac:dyDescent="0.25">
      <c r="A1084" s="13" t="s">
        <v>9914</v>
      </c>
      <c r="B1084" s="14" t="s">
        <v>9915</v>
      </c>
      <c r="C1084" s="15" t="s">
        <v>8213</v>
      </c>
      <c r="D1084" s="15" t="s">
        <v>9898</v>
      </c>
      <c r="E1084" s="16">
        <v>43635.747916666667</v>
      </c>
      <c r="F1084" s="7" t="s">
        <v>8268</v>
      </c>
      <c r="G1084" s="13" t="s">
        <v>1121</v>
      </c>
      <c r="H1084" s="15" t="str">
        <f>UPPER(Tb_Reseller[[#This Row],[Agen id]]&amp;"-"&amp;VLOOKUP(Tb_Reseller[[#This Row],[Agen id]],A:B,2,0)&amp;"("&amp;Tb_Reseller[[#This Row],[Short]]&amp;")")</f>
        <v>AR11542-CISADANE CELL(P)</v>
      </c>
      <c r="I1084" s="15" t="str">
        <f>VLOOKUP(Tb_Reseller[[#This Row],[Agen id]],Mapping_Agen!A:D,4,0)</f>
        <v>Prima</v>
      </c>
      <c r="J1084" s="7" t="str">
        <f>VLOOKUP(Tb_Reseller[[#This Row],[Agen id]],Mapping_Agen!A:C,3,0)</f>
        <v>BSD</v>
      </c>
      <c r="K1084" s="17" t="str">
        <f>TRIM(LEFT(Tb_Reseller[[#This Row],[Group]],2))</f>
        <v>P</v>
      </c>
      <c r="L1084" s="17" t="str">
        <f>VLOOKUP(Tb_Reseller[[#This Row],[Agen id]],Mapping_Agen!A:E,5,0)</f>
        <v>Hupron</v>
      </c>
      <c r="M1084" s="64">
        <v>0.96774193548387033</v>
      </c>
      <c r="N1084" s="65">
        <v>1.7333333333333354</v>
      </c>
      <c r="O1084" s="65">
        <f>IFERROR(VLOOKUP(Tb_Reseller[[#This Row],[Kode Reseller]],[1]Sheet1!$A:$B,2,0),0)</f>
        <v>1</v>
      </c>
    </row>
    <row r="1085" spans="1:15" x14ac:dyDescent="0.25">
      <c r="A1085" s="13" t="s">
        <v>9916</v>
      </c>
      <c r="B1085" s="14" t="s">
        <v>9917</v>
      </c>
      <c r="C1085" s="15" t="s">
        <v>8213</v>
      </c>
      <c r="D1085" s="15" t="s">
        <v>9918</v>
      </c>
      <c r="E1085" s="16">
        <v>43635.797222222223</v>
      </c>
      <c r="F1085" s="7" t="s">
        <v>8268</v>
      </c>
      <c r="G1085" s="13" t="s">
        <v>1082</v>
      </c>
      <c r="H1085" s="15" t="str">
        <f>UPPER(Tb_Reseller[[#This Row],[Agen id]]&amp;"-"&amp;VLOOKUP(Tb_Reseller[[#This Row],[Agen id]],A:B,2,0)&amp;"("&amp;Tb_Reseller[[#This Row],[Short]]&amp;")")</f>
        <v>AR11185-NUAWA CELL(P)</v>
      </c>
      <c r="I1085" s="15" t="str">
        <f>VLOOKUP(Tb_Reseller[[#This Row],[Agen id]],Mapping_Agen!A:D,4,0)</f>
        <v>Prima</v>
      </c>
      <c r="J1085" s="7" t="str">
        <f>VLOOKUP(Tb_Reseller[[#This Row],[Agen id]],Mapping_Agen!A:C,3,0)</f>
        <v>ICON</v>
      </c>
      <c r="K1085" s="17" t="str">
        <f>TRIM(LEFT(Tb_Reseller[[#This Row],[Group]],2))</f>
        <v>P</v>
      </c>
      <c r="L1085" s="17" t="str">
        <f>VLOOKUP(Tb_Reseller[[#This Row],[Agen id]],Mapping_Agen!A:E,5,0)</f>
        <v>Abdul Harris</v>
      </c>
      <c r="M1085" s="64">
        <v>7.1612903225806397</v>
      </c>
      <c r="N1085" s="65">
        <v>6.2666666666666542</v>
      </c>
      <c r="O1085" s="65">
        <f>IFERROR(VLOOKUP(Tb_Reseller[[#This Row],[Kode Reseller]],[1]Sheet1!$A:$B,2,0),0)</f>
        <v>7</v>
      </c>
    </row>
    <row r="1086" spans="1:15" x14ac:dyDescent="0.25">
      <c r="A1086" s="13" t="s">
        <v>9919</v>
      </c>
      <c r="B1086" s="14" t="s">
        <v>9920</v>
      </c>
      <c r="C1086" s="15" t="s">
        <v>8562</v>
      </c>
      <c r="D1086" s="15" t="s">
        <v>9921</v>
      </c>
      <c r="E1086" s="16">
        <v>43635.857638888891</v>
      </c>
      <c r="F1086" s="7" t="s">
        <v>8268</v>
      </c>
      <c r="G1086" s="13" t="s">
        <v>6112</v>
      </c>
      <c r="H1086" s="15" t="str">
        <f>UPPER(Tb_Reseller[[#This Row],[Agen id]]&amp;"-"&amp;VLOOKUP(Tb_Reseller[[#This Row],[Agen id]],A:B,2,0)&amp;"("&amp;Tb_Reseller[[#This Row],[Short]]&amp;")")</f>
        <v>AR13337-RANGGA CELL(MV)</v>
      </c>
      <c r="I1086" s="15" t="str">
        <f>VLOOKUP(Tb_Reseller[[#This Row],[Agen id]],Mapping_Agen!A:D,4,0)</f>
        <v>No Limit</v>
      </c>
      <c r="J1086" s="7" t="str">
        <f>VLOOKUP(Tb_Reseller[[#This Row],[Agen id]],Mapping_Agen!A:C,3,0)</f>
        <v>BSD</v>
      </c>
      <c r="K1086" s="17" t="str">
        <f>TRIM(LEFT(Tb_Reseller[[#This Row],[Group]],2))</f>
        <v>MV</v>
      </c>
      <c r="L1086" s="17" t="str">
        <f>VLOOKUP(Tb_Reseller[[#This Row],[Agen id]],Mapping_Agen!A:E,5,0)</f>
        <v>NON SCO</v>
      </c>
      <c r="M1086" s="64">
        <v>0</v>
      </c>
      <c r="N1086" s="65">
        <v>0</v>
      </c>
      <c r="O1086" s="65">
        <f>IFERROR(VLOOKUP(Tb_Reseller[[#This Row],[Kode Reseller]],[1]Sheet1!$A:$B,2,0),0)</f>
        <v>0</v>
      </c>
    </row>
    <row r="1087" spans="1:15" x14ac:dyDescent="0.25">
      <c r="A1087" s="13" t="s">
        <v>9922</v>
      </c>
      <c r="B1087" s="14" t="s">
        <v>9923</v>
      </c>
      <c r="C1087" s="15" t="s">
        <v>8213</v>
      </c>
      <c r="D1087" s="15" t="s">
        <v>9423</v>
      </c>
      <c r="E1087" s="16">
        <v>43637.706250000003</v>
      </c>
      <c r="F1087" s="7" t="s">
        <v>8268</v>
      </c>
      <c r="G1087" s="13" t="s">
        <v>1010</v>
      </c>
      <c r="H1087" s="15" t="str">
        <f>UPPER(Tb_Reseller[[#This Row],[Agen id]]&amp;"-"&amp;VLOOKUP(Tb_Reseller[[#This Row],[Agen id]],A:B,2,0)&amp;"("&amp;Tb_Reseller[[#This Row],[Short]]&amp;")")</f>
        <v>AR10353-RAMACELL(P)</v>
      </c>
      <c r="I1087" s="15" t="str">
        <f>VLOOKUP(Tb_Reseller[[#This Row],[Agen id]],Mapping_Agen!A:D,4,0)</f>
        <v>Prima</v>
      </c>
      <c r="J1087" s="7" t="str">
        <f>VLOOKUP(Tb_Reseller[[#This Row],[Agen id]],Mapping_Agen!A:C,3,0)</f>
        <v>ICON</v>
      </c>
      <c r="K1087" s="17" t="str">
        <f>TRIM(LEFT(Tb_Reseller[[#This Row],[Group]],2))</f>
        <v>P</v>
      </c>
      <c r="L1087" s="17" t="str">
        <f>VLOOKUP(Tb_Reseller[[#This Row],[Agen id]],Mapping_Agen!A:E,5,0)</f>
        <v>NON SCO</v>
      </c>
      <c r="M1087" s="64">
        <v>0.96774193548387033</v>
      </c>
      <c r="N1087" s="65">
        <v>0.19999999999999998</v>
      </c>
      <c r="O1087" s="65">
        <f>IFERROR(VLOOKUP(Tb_Reseller[[#This Row],[Kode Reseller]],[1]Sheet1!$A:$B,2,0),0)</f>
        <v>0</v>
      </c>
    </row>
    <row r="1088" spans="1:15" x14ac:dyDescent="0.25">
      <c r="A1088" s="13" t="s">
        <v>9924</v>
      </c>
      <c r="B1088" s="14" t="s">
        <v>9925</v>
      </c>
      <c r="C1088" s="15" t="s">
        <v>8213</v>
      </c>
      <c r="D1088" s="15" t="s">
        <v>9294</v>
      </c>
      <c r="E1088" s="16">
        <v>43639.467361111107</v>
      </c>
      <c r="F1088" s="7" t="s">
        <v>8268</v>
      </c>
      <c r="G1088" s="13" t="s">
        <v>432</v>
      </c>
      <c r="H1088" s="15" t="str">
        <f>UPPER(Tb_Reseller[[#This Row],[Agen id]]&amp;"-"&amp;VLOOKUP(Tb_Reseller[[#This Row],[Agen id]],A:B,2,0)&amp;"("&amp;Tb_Reseller[[#This Row],[Short]]&amp;")")</f>
        <v>AR01800-FARID CELL(P)</v>
      </c>
      <c r="I1088" s="15" t="str">
        <f>VLOOKUP(Tb_Reseller[[#This Row],[Agen id]],Mapping_Agen!A:D,4,0)</f>
        <v>Prima</v>
      </c>
      <c r="J1088" s="7" t="str">
        <f>VLOOKUP(Tb_Reseller[[#This Row],[Agen id]],Mapping_Agen!A:C,3,0)</f>
        <v>BSD</v>
      </c>
      <c r="K1088" s="17" t="str">
        <f>TRIM(LEFT(Tb_Reseller[[#This Row],[Group]],2))</f>
        <v>P</v>
      </c>
      <c r="L1088" s="17" t="str">
        <f>VLOOKUP(Tb_Reseller[[#This Row],[Agen id]],Mapping_Agen!A:E,5,0)</f>
        <v>NON SCO</v>
      </c>
      <c r="M1088" s="64">
        <v>1.3548387096774184</v>
      </c>
      <c r="N1088" s="65">
        <v>1.166666666666667</v>
      </c>
      <c r="O1088" s="65">
        <f>IFERROR(VLOOKUP(Tb_Reseller[[#This Row],[Kode Reseller]],[1]Sheet1!$A:$B,2,0),0)</f>
        <v>2.25</v>
      </c>
    </row>
    <row r="1089" spans="1:15" x14ac:dyDescent="0.25">
      <c r="A1089" s="13" t="s">
        <v>9926</v>
      </c>
      <c r="B1089" s="14" t="s">
        <v>9927</v>
      </c>
      <c r="C1089" s="15" t="s">
        <v>8213</v>
      </c>
      <c r="D1089" s="15" t="s">
        <v>9928</v>
      </c>
      <c r="E1089" s="16">
        <v>43641.692361111112</v>
      </c>
      <c r="F1089" s="7" t="s">
        <v>8268</v>
      </c>
      <c r="G1089" s="13" t="s">
        <v>1255</v>
      </c>
      <c r="H1089" s="15" t="str">
        <f>UPPER(Tb_Reseller[[#This Row],[Agen id]]&amp;"-"&amp;VLOOKUP(Tb_Reseller[[#This Row],[Agen id]],A:B,2,0)&amp;"("&amp;Tb_Reseller[[#This Row],[Short]]&amp;")")</f>
        <v>AR13290-IBNU CELL(P)</v>
      </c>
      <c r="I1089" s="15" t="str">
        <f>VLOOKUP(Tb_Reseller[[#This Row],[Agen id]],Mapping_Agen!A:D,4,0)</f>
        <v>Prima</v>
      </c>
      <c r="J1089" s="7" t="str">
        <f>VLOOKUP(Tb_Reseller[[#This Row],[Agen id]],Mapping_Agen!A:C,3,0)</f>
        <v>ICON</v>
      </c>
      <c r="K1089" s="17" t="str">
        <f>TRIM(LEFT(Tb_Reseller[[#This Row],[Group]],2))</f>
        <v>P</v>
      </c>
      <c r="L1089" s="17" t="str">
        <f>VLOOKUP(Tb_Reseller[[#This Row],[Agen id]],Mapping_Agen!A:E,5,0)</f>
        <v>NON SCO</v>
      </c>
      <c r="M1089" s="64">
        <v>1.4516129032258054</v>
      </c>
      <c r="N1089" s="65">
        <v>1.400000000000001</v>
      </c>
      <c r="O1089" s="65">
        <f>IFERROR(VLOOKUP(Tb_Reseller[[#This Row],[Kode Reseller]],[1]Sheet1!$A:$B,2,0),0)</f>
        <v>2.5</v>
      </c>
    </row>
    <row r="1090" spans="1:15" x14ac:dyDescent="0.25">
      <c r="A1090" s="13" t="s">
        <v>9929</v>
      </c>
      <c r="B1090" s="14" t="s">
        <v>9930</v>
      </c>
      <c r="C1090" s="15" t="s">
        <v>8262</v>
      </c>
      <c r="D1090" s="15" t="s">
        <v>9931</v>
      </c>
      <c r="E1090" s="16">
        <v>43643.670138888891</v>
      </c>
      <c r="F1090" s="7" t="s">
        <v>8268</v>
      </c>
      <c r="G1090" s="13" t="s">
        <v>824</v>
      </c>
      <c r="H1090" s="15" t="str">
        <f>UPPER(Tb_Reseller[[#This Row],[Agen id]]&amp;"-"&amp;VLOOKUP(Tb_Reseller[[#This Row],[Agen id]],A:B,2,0)&amp;"("&amp;Tb_Reseller[[#This Row],[Short]]&amp;")")</f>
        <v>AR08214-AHMAD YASIRR CELL(RL)</v>
      </c>
      <c r="I1090" s="15" t="str">
        <f>VLOOKUP(Tb_Reseller[[#This Row],[Agen id]],Mapping_Agen!A:D,4,0)</f>
        <v>No Limit</v>
      </c>
      <c r="J1090" s="7" t="str">
        <f>VLOOKUP(Tb_Reseller[[#This Row],[Agen id]],Mapping_Agen!A:C,3,0)</f>
        <v>BSD</v>
      </c>
      <c r="K1090" s="17" t="str">
        <f>TRIM(LEFT(Tb_Reseller[[#This Row],[Group]],2))</f>
        <v>RL</v>
      </c>
      <c r="L1090" s="17" t="str">
        <f>VLOOKUP(Tb_Reseller[[#This Row],[Agen id]],Mapping_Agen!A:E,5,0)</f>
        <v>NON SCO</v>
      </c>
      <c r="M1090" s="64">
        <v>0</v>
      </c>
      <c r="N1090" s="65">
        <v>0</v>
      </c>
      <c r="O1090" s="65">
        <f>IFERROR(VLOOKUP(Tb_Reseller[[#This Row],[Kode Reseller]],[1]Sheet1!$A:$B,2,0),0)</f>
        <v>0</v>
      </c>
    </row>
    <row r="1091" spans="1:15" x14ac:dyDescent="0.25">
      <c r="A1091" s="13" t="s">
        <v>9932</v>
      </c>
      <c r="B1091" s="14" t="s">
        <v>9933</v>
      </c>
      <c r="C1091" s="15" t="s">
        <v>8495</v>
      </c>
      <c r="D1091" s="15" t="s">
        <v>8545</v>
      </c>
      <c r="E1091" s="16">
        <v>43643.775694444441</v>
      </c>
      <c r="F1091" s="7" t="s">
        <v>8268</v>
      </c>
      <c r="G1091" s="13" t="s">
        <v>491</v>
      </c>
      <c r="H1091" s="15" t="str">
        <f>UPPER(Tb_Reseller[[#This Row],[Agen id]]&amp;"-"&amp;VLOOKUP(Tb_Reseller[[#This Row],[Agen id]],A:B,2,0)&amp;"("&amp;Tb_Reseller[[#This Row],[Short]]&amp;")")</f>
        <v>AR01874-LANGIT CELL(M1)</v>
      </c>
      <c r="I1091" s="15" t="str">
        <f>VLOOKUP(Tb_Reseller[[#This Row],[Agen id]],Mapping_Agen!A:D,4,0)</f>
        <v>No Limit</v>
      </c>
      <c r="J1091" s="7" t="str">
        <f>VLOOKUP(Tb_Reseller[[#This Row],[Agen id]],Mapping_Agen!A:C,3,0)</f>
        <v>BSD</v>
      </c>
      <c r="K1091" s="17" t="str">
        <f>TRIM(LEFT(Tb_Reseller[[#This Row],[Group]],2))</f>
        <v>M1</v>
      </c>
      <c r="L1091" s="17" t="str">
        <f>VLOOKUP(Tb_Reseller[[#This Row],[Agen id]],Mapping_Agen!A:E,5,0)</f>
        <v>NON SCO</v>
      </c>
      <c r="M1091" s="64">
        <v>0</v>
      </c>
      <c r="N1091" s="65">
        <v>0</v>
      </c>
      <c r="O1091" s="65">
        <f>IFERROR(VLOOKUP(Tb_Reseller[[#This Row],[Kode Reseller]],[1]Sheet1!$A:$B,2,0),0)</f>
        <v>0</v>
      </c>
    </row>
    <row r="1092" spans="1:15" x14ac:dyDescent="0.25">
      <c r="A1092" s="13" t="s">
        <v>9934</v>
      </c>
      <c r="B1092" s="14" t="s">
        <v>9935</v>
      </c>
      <c r="C1092" s="15" t="s">
        <v>8213</v>
      </c>
      <c r="D1092" s="15" t="s">
        <v>9345</v>
      </c>
      <c r="E1092" s="16">
        <v>43646.699305555558</v>
      </c>
      <c r="F1092" s="7" t="s">
        <v>8268</v>
      </c>
      <c r="G1092" s="13" t="s">
        <v>1101</v>
      </c>
      <c r="H1092" s="15" t="str">
        <f>UPPER(Tb_Reseller[[#This Row],[Agen id]]&amp;"-"&amp;VLOOKUP(Tb_Reseller[[#This Row],[Agen id]],A:B,2,0)&amp;"("&amp;Tb_Reseller[[#This Row],[Short]]&amp;")")</f>
        <v>AR11329-DUTA PONSEL(P)</v>
      </c>
      <c r="I1092" s="15" t="str">
        <f>VLOOKUP(Tb_Reseller[[#This Row],[Agen id]],Mapping_Agen!A:D,4,0)</f>
        <v>Prima</v>
      </c>
      <c r="J1092" s="7" t="str">
        <f>VLOOKUP(Tb_Reseller[[#This Row],[Agen id]],Mapping_Agen!A:C,3,0)</f>
        <v>PP</v>
      </c>
      <c r="K1092" s="17" t="str">
        <f>TRIM(LEFT(Tb_Reseller[[#This Row],[Group]],2))</f>
        <v>P</v>
      </c>
      <c r="L1092" s="17" t="str">
        <f>VLOOKUP(Tb_Reseller[[#This Row],[Agen id]],Mapping_Agen!A:E,5,0)</f>
        <v>NON SCO</v>
      </c>
      <c r="M1092" s="64">
        <v>0</v>
      </c>
      <c r="N1092" s="65">
        <v>0</v>
      </c>
      <c r="O1092" s="65">
        <f>IFERROR(VLOOKUP(Tb_Reseller[[#This Row],[Kode Reseller]],[1]Sheet1!$A:$B,2,0),0)</f>
        <v>0</v>
      </c>
    </row>
    <row r="1093" spans="1:15" x14ac:dyDescent="0.25">
      <c r="A1093" s="13" t="s">
        <v>921</v>
      </c>
      <c r="B1093" s="14" t="s">
        <v>9936</v>
      </c>
      <c r="C1093" s="15" t="s">
        <v>8208</v>
      </c>
      <c r="D1093" s="15" t="s">
        <v>8248</v>
      </c>
      <c r="E1093" s="16">
        <v>43647.740972222222</v>
      </c>
      <c r="F1093" s="7" t="s">
        <v>8204</v>
      </c>
      <c r="G1093" s="13" t="s">
        <v>921</v>
      </c>
      <c r="H1093" s="15" t="str">
        <f>UPPER(Tb_Reseller[[#This Row],[Agen id]]&amp;"-"&amp;VLOOKUP(Tb_Reseller[[#This Row],[Agen id]],A:B,2,0)&amp;"("&amp;Tb_Reseller[[#This Row],[Short]]&amp;")")</f>
        <v>AR16661-MUNI(R)</v>
      </c>
      <c r="I1093" s="15" t="str">
        <f>VLOOKUP(Tb_Reseller[[#This Row],[Agen id]],Mapping_Agen!A:D,4,0)</f>
        <v>No Limit</v>
      </c>
      <c r="J1093" s="7" t="str">
        <f>VLOOKUP(Tb_Reseller[[#This Row],[Agen id]],Mapping_Agen!A:C,3,0)</f>
        <v>PP</v>
      </c>
      <c r="K1093" s="17" t="str">
        <f>TRIM(LEFT(Tb_Reseller[[#This Row],[Group]],2))</f>
        <v>R</v>
      </c>
      <c r="L1093" s="17" t="str">
        <f>VLOOKUP(Tb_Reseller[[#This Row],[Agen id]],Mapping_Agen!A:E,5,0)</f>
        <v>NON SCO</v>
      </c>
      <c r="M1093" s="64">
        <v>2.9999999999999978</v>
      </c>
      <c r="N1093" s="65">
        <v>3.1999999999999984</v>
      </c>
      <c r="O1093" s="65">
        <f>IFERROR(VLOOKUP(Tb_Reseller[[#This Row],[Kode Reseller]],[1]Sheet1!$A:$B,2,0),0)</f>
        <v>3.75</v>
      </c>
    </row>
    <row r="1094" spans="1:15" x14ac:dyDescent="0.25">
      <c r="A1094" s="13" t="s">
        <v>9937</v>
      </c>
      <c r="B1094" s="14" t="s">
        <v>9938</v>
      </c>
      <c r="C1094" s="15" t="s">
        <v>8361</v>
      </c>
      <c r="D1094" s="15" t="s">
        <v>9939</v>
      </c>
      <c r="E1094" s="16">
        <v>43647.796527777777</v>
      </c>
      <c r="F1094" s="7" t="s">
        <v>8268</v>
      </c>
      <c r="G1094" s="13" t="s">
        <v>8029</v>
      </c>
      <c r="H1094" s="15" t="str">
        <f>UPPER(Tb_Reseller[[#This Row],[Agen id]]&amp;"-"&amp;VLOOKUP(Tb_Reseller[[#This Row],[Agen id]],A:B,2,0)&amp;"("&amp;Tb_Reseller[[#This Row],[Short]]&amp;")")</f>
        <v>AR15154-LINA CELL(MV)</v>
      </c>
      <c r="I1094" s="15" t="str">
        <f>VLOOKUP(Tb_Reseller[[#This Row],[Agen id]],Mapping_Agen!A:D,4,0)</f>
        <v>Limit</v>
      </c>
      <c r="J1094" s="7" t="str">
        <f>VLOOKUP(Tb_Reseller[[#This Row],[Agen id]],Mapping_Agen!A:C,3,0)</f>
        <v>ICON</v>
      </c>
      <c r="K1094" s="17" t="str">
        <f>TRIM(LEFT(Tb_Reseller[[#This Row],[Group]],2))</f>
        <v>MV</v>
      </c>
      <c r="L1094" s="17" t="str">
        <f>VLOOKUP(Tb_Reseller[[#This Row],[Agen id]],Mapping_Agen!A:E,5,0)</f>
        <v>Abdul Harris</v>
      </c>
      <c r="M1094" s="64">
        <v>0</v>
      </c>
      <c r="N1094" s="65">
        <v>0</v>
      </c>
      <c r="O1094" s="65">
        <f>IFERROR(VLOOKUP(Tb_Reseller[[#This Row],[Kode Reseller]],[1]Sheet1!$A:$B,2,0),0)</f>
        <v>0</v>
      </c>
    </row>
    <row r="1095" spans="1:15" x14ac:dyDescent="0.25">
      <c r="A1095" s="13" t="s">
        <v>1534</v>
      </c>
      <c r="B1095" s="14" t="s">
        <v>9940</v>
      </c>
      <c r="C1095" s="15" t="s">
        <v>8222</v>
      </c>
      <c r="D1095" s="15" t="s">
        <v>8369</v>
      </c>
      <c r="E1095" s="16">
        <v>43648.492361111108</v>
      </c>
      <c r="F1095" s="7" t="s">
        <v>8204</v>
      </c>
      <c r="G1095" s="13" t="s">
        <v>1534</v>
      </c>
      <c r="H1095" s="15" t="str">
        <f>UPPER(Tb_Reseller[[#This Row],[Agen id]]&amp;"-"&amp;VLOOKUP(Tb_Reseller[[#This Row],[Agen id]],A:B,2,0)&amp;"("&amp;Tb_Reseller[[#This Row],[Short]]&amp;")")</f>
        <v>AR16671-SARI CELL(MV)</v>
      </c>
      <c r="I1095" s="15" t="str">
        <f>VLOOKUP(Tb_Reseller[[#This Row],[Agen id]],Mapping_Agen!A:D,4,0)</f>
        <v>Limit</v>
      </c>
      <c r="J1095" s="7" t="str">
        <f>VLOOKUP(Tb_Reseller[[#This Row],[Agen id]],Mapping_Agen!A:C,3,0)</f>
        <v>PRG</v>
      </c>
      <c r="K1095" s="17" t="str">
        <f>TRIM(LEFT(Tb_Reseller[[#This Row],[Group]],2))</f>
        <v>MV</v>
      </c>
      <c r="L1095" s="17" t="str">
        <f>VLOOKUP(Tb_Reseller[[#This Row],[Agen id]],Mapping_Agen!A:E,5,0)</f>
        <v>Khoirul Anan</v>
      </c>
      <c r="M1095" s="64">
        <v>17.193548387096946</v>
      </c>
      <c r="N1095" s="65">
        <v>17.233333333333348</v>
      </c>
      <c r="O1095" s="65">
        <f>IFERROR(VLOOKUP(Tb_Reseller[[#This Row],[Kode Reseller]],[1]Sheet1!$A:$B,2,0),0)</f>
        <v>11.5</v>
      </c>
    </row>
    <row r="1096" spans="1:15" x14ac:dyDescent="0.25">
      <c r="A1096" s="13" t="s">
        <v>9941</v>
      </c>
      <c r="B1096" s="14" t="s">
        <v>9602</v>
      </c>
      <c r="C1096" s="15" t="s">
        <v>8325</v>
      </c>
      <c r="D1096" s="15" t="s">
        <v>9080</v>
      </c>
      <c r="E1096" s="16">
        <v>43650.55</v>
      </c>
      <c r="F1096" s="7" t="s">
        <v>8268</v>
      </c>
      <c r="G1096" s="13" t="s">
        <v>832</v>
      </c>
      <c r="H1096" s="15" t="str">
        <f>UPPER(Tb_Reseller[[#This Row],[Agen id]]&amp;"-"&amp;VLOOKUP(Tb_Reseller[[#This Row],[Agen id]],A:B,2,0)&amp;"("&amp;Tb_Reseller[[#This Row],[Short]]&amp;")")</f>
        <v>AR08300-HENDI CELL(MV)</v>
      </c>
      <c r="I1096" s="15" t="str">
        <f>VLOOKUP(Tb_Reseller[[#This Row],[Agen id]],Mapping_Agen!A:D,4,0)</f>
        <v>Limit</v>
      </c>
      <c r="J1096" s="7" t="str">
        <f>VLOOKUP(Tb_Reseller[[#This Row],[Agen id]],Mapping_Agen!A:C,3,0)</f>
        <v>BSD</v>
      </c>
      <c r="K1096" s="17" t="str">
        <f>TRIM(LEFT(Tb_Reseller[[#This Row],[Group]],2))</f>
        <v>MV</v>
      </c>
      <c r="L1096" s="17" t="str">
        <f>VLOOKUP(Tb_Reseller[[#This Row],[Agen id]],Mapping_Agen!A:E,5,0)</f>
        <v>Hupron</v>
      </c>
      <c r="M1096" s="64">
        <v>0.12903225806451613</v>
      </c>
      <c r="N1096" s="65">
        <v>0.1</v>
      </c>
      <c r="O1096" s="65">
        <f>IFERROR(VLOOKUP(Tb_Reseller[[#This Row],[Kode Reseller]],[1]Sheet1!$A:$B,2,0),0)</f>
        <v>0.5</v>
      </c>
    </row>
    <row r="1097" spans="1:15" x14ac:dyDescent="0.25">
      <c r="A1097" s="13" t="s">
        <v>1537</v>
      </c>
      <c r="B1097" s="14" t="s">
        <v>8286</v>
      </c>
      <c r="C1097" s="15" t="s">
        <v>8213</v>
      </c>
      <c r="D1097" s="15" t="s">
        <v>8248</v>
      </c>
      <c r="E1097" s="16">
        <v>43653.75</v>
      </c>
      <c r="F1097" s="7" t="s">
        <v>8204</v>
      </c>
      <c r="G1097" s="13" t="s">
        <v>1537</v>
      </c>
      <c r="H1097" s="15" t="str">
        <f>UPPER(Tb_Reseller[[#This Row],[Agen id]]&amp;"-"&amp;VLOOKUP(Tb_Reseller[[#This Row],[Agen id]],A:B,2,0)&amp;"("&amp;Tb_Reseller[[#This Row],[Short]]&amp;")")</f>
        <v>AR16766-HENDRA CELL(P)</v>
      </c>
      <c r="I1097" s="15" t="str">
        <f>VLOOKUP(Tb_Reseller[[#This Row],[Agen id]],Mapping_Agen!A:D,4,0)</f>
        <v>Prima</v>
      </c>
      <c r="J1097" s="7" t="str">
        <f>VLOOKUP(Tb_Reseller[[#This Row],[Agen id]],Mapping_Agen!A:C,3,0)</f>
        <v>PP</v>
      </c>
      <c r="K1097" s="17" t="str">
        <f>TRIM(LEFT(Tb_Reseller[[#This Row],[Group]],2))</f>
        <v>P</v>
      </c>
      <c r="L1097" s="17" t="str">
        <f>VLOOKUP(Tb_Reseller[[#This Row],[Agen id]],Mapping_Agen!A:E,5,0)</f>
        <v>NON SCO</v>
      </c>
      <c r="M1097" s="64">
        <v>0</v>
      </c>
      <c r="N1097" s="65">
        <v>0</v>
      </c>
      <c r="O1097" s="65">
        <f>IFERROR(VLOOKUP(Tb_Reseller[[#This Row],[Kode Reseller]],[1]Sheet1!$A:$B,2,0),0)</f>
        <v>0</v>
      </c>
    </row>
    <row r="1098" spans="1:15" x14ac:dyDescent="0.25">
      <c r="A1098" s="13" t="s">
        <v>1539</v>
      </c>
      <c r="B1098" s="14" t="s">
        <v>9942</v>
      </c>
      <c r="C1098" s="15" t="s">
        <v>8208</v>
      </c>
      <c r="D1098" s="15" t="s">
        <v>8203</v>
      </c>
      <c r="E1098" s="16">
        <v>43655.337500000001</v>
      </c>
      <c r="F1098" s="7" t="s">
        <v>8204</v>
      </c>
      <c r="G1098" s="13" t="s">
        <v>1539</v>
      </c>
      <c r="H1098" s="15" t="str">
        <f>UPPER(Tb_Reseller[[#This Row],[Agen id]]&amp;"-"&amp;VLOOKUP(Tb_Reseller[[#This Row],[Agen id]],A:B,2,0)&amp;"("&amp;Tb_Reseller[[#This Row],[Short]]&amp;")")</f>
        <v>AR16788-GIOVINCO CELULER(R)</v>
      </c>
      <c r="I1098" s="15" t="str">
        <f>VLOOKUP(Tb_Reseller[[#This Row],[Agen id]],Mapping_Agen!A:D,4,0)</f>
        <v>No Limit</v>
      </c>
      <c r="J1098" s="7" t="str">
        <f>VLOOKUP(Tb_Reseller[[#This Row],[Agen id]],Mapping_Agen!A:C,3,0)</f>
        <v>BSD</v>
      </c>
      <c r="K1098" s="17" t="str">
        <f>TRIM(LEFT(Tb_Reseller[[#This Row],[Group]],2))</f>
        <v>R</v>
      </c>
      <c r="L1098" s="17" t="str">
        <f>VLOOKUP(Tb_Reseller[[#This Row],[Agen id]],Mapping_Agen!A:E,5,0)</f>
        <v>NON SCO</v>
      </c>
      <c r="M1098" s="64">
        <v>0</v>
      </c>
      <c r="N1098" s="65">
        <v>0</v>
      </c>
      <c r="O1098" s="65">
        <f>IFERROR(VLOOKUP(Tb_Reseller[[#This Row],[Kode Reseller]],[1]Sheet1!$A:$B,2,0),0)</f>
        <v>0</v>
      </c>
    </row>
    <row r="1099" spans="1:15" x14ac:dyDescent="0.25">
      <c r="A1099" s="13" t="s">
        <v>9943</v>
      </c>
      <c r="B1099" s="14" t="s">
        <v>9944</v>
      </c>
      <c r="C1099" s="15" t="s">
        <v>8213</v>
      </c>
      <c r="D1099" s="15" t="s">
        <v>8779</v>
      </c>
      <c r="E1099" s="16">
        <v>43656.361111111109</v>
      </c>
      <c r="F1099" s="7" t="s">
        <v>8268</v>
      </c>
      <c r="G1099" s="13" t="s">
        <v>413</v>
      </c>
      <c r="H1099" s="15" t="str">
        <f>UPPER(Tb_Reseller[[#This Row],[Agen id]]&amp;"-"&amp;VLOOKUP(Tb_Reseller[[#This Row],[Agen id]],A:B,2,0)&amp;"("&amp;Tb_Reseller[[#This Row],[Short]]&amp;")")</f>
        <v>AR01783-MRP LIDYA MASTER(P)</v>
      </c>
      <c r="I1099" s="15" t="str">
        <f>VLOOKUP(Tb_Reseller[[#This Row],[Agen id]],Mapping_Agen!A:D,4,0)</f>
        <v>Prima</v>
      </c>
      <c r="J1099" s="7" t="str">
        <f>VLOOKUP(Tb_Reseller[[#This Row],[Agen id]],Mapping_Agen!A:C,3,0)</f>
        <v>BSD</v>
      </c>
      <c r="K1099" s="17" t="str">
        <f>TRIM(LEFT(Tb_Reseller[[#This Row],[Group]],2))</f>
        <v>P</v>
      </c>
      <c r="L1099" s="17" t="str">
        <f>VLOOKUP(Tb_Reseller[[#This Row],[Agen id]],Mapping_Agen!A:E,5,0)</f>
        <v>NON SCO</v>
      </c>
      <c r="M1099" s="64">
        <v>0.51612903225806428</v>
      </c>
      <c r="N1099" s="65">
        <v>0.49999999999999994</v>
      </c>
      <c r="O1099" s="65">
        <f>IFERROR(VLOOKUP(Tb_Reseller[[#This Row],[Kode Reseller]],[1]Sheet1!$A:$B,2,0),0)</f>
        <v>0.75</v>
      </c>
    </row>
    <row r="1100" spans="1:15" x14ac:dyDescent="0.25">
      <c r="A1100" s="13" t="s">
        <v>3061</v>
      </c>
      <c r="B1100" s="14" t="s">
        <v>9945</v>
      </c>
      <c r="C1100" s="15" t="s">
        <v>8213</v>
      </c>
      <c r="D1100" s="15" t="s">
        <v>8203</v>
      </c>
      <c r="E1100" s="16">
        <v>43656.624305555553</v>
      </c>
      <c r="F1100" s="7" t="s">
        <v>8204</v>
      </c>
      <c r="G1100" s="13" t="s">
        <v>3061</v>
      </c>
      <c r="H1100" s="15" t="str">
        <f>UPPER(Tb_Reseller[[#This Row],[Agen id]]&amp;"-"&amp;VLOOKUP(Tb_Reseller[[#This Row],[Agen id]],A:B,2,0)&amp;"("&amp;Tb_Reseller[[#This Row],[Short]]&amp;")")</f>
        <v>AR16815-SDY CELULER(P)</v>
      </c>
      <c r="I1100" s="15" t="str">
        <f>VLOOKUP(Tb_Reseller[[#This Row],[Agen id]],Mapping_Agen!A:D,4,0)</f>
        <v>Prima</v>
      </c>
      <c r="J1100" s="7" t="str">
        <f>VLOOKUP(Tb_Reseller[[#This Row],[Agen id]],Mapping_Agen!A:C,3,0)</f>
        <v>BSD</v>
      </c>
      <c r="K1100" s="17" t="str">
        <f>TRIM(LEFT(Tb_Reseller[[#This Row],[Group]],2))</f>
        <v>P</v>
      </c>
      <c r="L1100" s="17" t="str">
        <f>VLOOKUP(Tb_Reseller[[#This Row],[Agen id]],Mapping_Agen!A:E,5,0)</f>
        <v>NON SCO</v>
      </c>
      <c r="M1100" s="64">
        <v>0.54838709677419328</v>
      </c>
      <c r="N1100" s="65">
        <v>0.49999999999999994</v>
      </c>
      <c r="O1100" s="65">
        <f>IFERROR(VLOOKUP(Tb_Reseller[[#This Row],[Kode Reseller]],[1]Sheet1!$A:$B,2,0),0)</f>
        <v>0.75</v>
      </c>
    </row>
    <row r="1101" spans="1:15" x14ac:dyDescent="0.25">
      <c r="A1101" s="13" t="s">
        <v>1543</v>
      </c>
      <c r="B1101" s="14" t="s">
        <v>9946</v>
      </c>
      <c r="C1101" s="15" t="s">
        <v>8213</v>
      </c>
      <c r="D1101" s="15" t="s">
        <v>8369</v>
      </c>
      <c r="E1101" s="16">
        <v>43656.677083333343</v>
      </c>
      <c r="F1101" s="7" t="s">
        <v>8204</v>
      </c>
      <c r="G1101" s="13" t="s">
        <v>1543</v>
      </c>
      <c r="H1101" s="15" t="str">
        <f>UPPER(Tb_Reseller[[#This Row],[Agen id]]&amp;"-"&amp;VLOOKUP(Tb_Reseller[[#This Row],[Agen id]],A:B,2,0)&amp;"("&amp;Tb_Reseller[[#This Row],[Short]]&amp;")")</f>
        <v>AR16818-WR CELL(P)</v>
      </c>
      <c r="I1101" s="15" t="str">
        <f>VLOOKUP(Tb_Reseller[[#This Row],[Agen id]],Mapping_Agen!A:D,4,0)</f>
        <v>Prima</v>
      </c>
      <c r="J1101" s="7" t="str">
        <f>VLOOKUP(Tb_Reseller[[#This Row],[Agen id]],Mapping_Agen!A:C,3,0)</f>
        <v>PRG</v>
      </c>
      <c r="K1101" s="17" t="str">
        <f>TRIM(LEFT(Tb_Reseller[[#This Row],[Group]],2))</f>
        <v>P</v>
      </c>
      <c r="L1101" s="17" t="str">
        <f>VLOOKUP(Tb_Reseller[[#This Row],[Agen id]],Mapping_Agen!A:E,5,0)</f>
        <v>NON SCO</v>
      </c>
      <c r="M1101" s="64">
        <v>0</v>
      </c>
      <c r="N1101" s="65">
        <v>0</v>
      </c>
      <c r="O1101" s="65">
        <f>IFERROR(VLOOKUP(Tb_Reseller[[#This Row],[Kode Reseller]],[1]Sheet1!$A:$B,2,0),0)</f>
        <v>0</v>
      </c>
    </row>
    <row r="1102" spans="1:15" x14ac:dyDescent="0.25">
      <c r="A1102" s="13" t="s">
        <v>9947</v>
      </c>
      <c r="B1102" s="14" t="s">
        <v>9871</v>
      </c>
      <c r="C1102" s="15" t="s">
        <v>8213</v>
      </c>
      <c r="D1102" s="15" t="s">
        <v>9928</v>
      </c>
      <c r="E1102" s="16">
        <v>43656.72152777778</v>
      </c>
      <c r="F1102" s="7" t="s">
        <v>8268</v>
      </c>
      <c r="G1102" s="13" t="s">
        <v>1255</v>
      </c>
      <c r="H1102" s="15" t="str">
        <f>UPPER(Tb_Reseller[[#This Row],[Agen id]]&amp;"-"&amp;VLOOKUP(Tb_Reseller[[#This Row],[Agen id]],A:B,2,0)&amp;"("&amp;Tb_Reseller[[#This Row],[Short]]&amp;")")</f>
        <v>AR13290-IBNU CELL(P)</v>
      </c>
      <c r="I1102" s="15" t="str">
        <f>VLOOKUP(Tb_Reseller[[#This Row],[Agen id]],Mapping_Agen!A:D,4,0)</f>
        <v>Prima</v>
      </c>
      <c r="J1102" s="7" t="str">
        <f>VLOOKUP(Tb_Reseller[[#This Row],[Agen id]],Mapping_Agen!A:C,3,0)</f>
        <v>ICON</v>
      </c>
      <c r="K1102" s="17" t="str">
        <f>TRIM(LEFT(Tb_Reseller[[#This Row],[Group]],2))</f>
        <v>P</v>
      </c>
      <c r="L1102" s="17" t="str">
        <f>VLOOKUP(Tb_Reseller[[#This Row],[Agen id]],Mapping_Agen!A:E,5,0)</f>
        <v>NON SCO</v>
      </c>
      <c r="M1102" s="64">
        <v>13.516129032258204</v>
      </c>
      <c r="N1102" s="65">
        <v>9.9999999999999751</v>
      </c>
      <c r="O1102" s="65">
        <f>IFERROR(VLOOKUP(Tb_Reseller[[#This Row],[Kode Reseller]],[1]Sheet1!$A:$B,2,0),0)</f>
        <v>9.5</v>
      </c>
    </row>
    <row r="1103" spans="1:15" x14ac:dyDescent="0.25">
      <c r="A1103" s="13" t="s">
        <v>6210</v>
      </c>
      <c r="B1103" s="14" t="s">
        <v>9329</v>
      </c>
      <c r="C1103" s="15" t="s">
        <v>8208</v>
      </c>
      <c r="D1103" s="15" t="s">
        <v>8248</v>
      </c>
      <c r="E1103" s="16">
        <v>43657.461805555547</v>
      </c>
      <c r="F1103" s="7" t="s">
        <v>8204</v>
      </c>
      <c r="G1103" s="13" t="s">
        <v>6210</v>
      </c>
      <c r="H1103" s="15" t="str">
        <f>UPPER(Tb_Reseller[[#This Row],[Agen id]]&amp;"-"&amp;VLOOKUP(Tb_Reseller[[#This Row],[Agen id]],A:B,2,0)&amp;"("&amp;Tb_Reseller[[#This Row],[Short]]&amp;")")</f>
        <v>AR16831-NICO CELL(R)</v>
      </c>
      <c r="I1103" s="15" t="str">
        <f>VLOOKUP(Tb_Reseller[[#This Row],[Agen id]],Mapping_Agen!A:D,4,0)</f>
        <v>No Limit</v>
      </c>
      <c r="J1103" s="7" t="str">
        <f>VLOOKUP(Tb_Reseller[[#This Row],[Agen id]],Mapping_Agen!A:C,3,0)</f>
        <v>PP</v>
      </c>
      <c r="K1103" s="17" t="str">
        <f>TRIM(LEFT(Tb_Reseller[[#This Row],[Group]],2))</f>
        <v>R</v>
      </c>
      <c r="L1103" s="17" t="str">
        <f>VLOOKUP(Tb_Reseller[[#This Row],[Agen id]],Mapping_Agen!A:E,5,0)</f>
        <v>NON SCO</v>
      </c>
      <c r="M1103" s="64">
        <v>0</v>
      </c>
      <c r="N1103" s="65">
        <v>0</v>
      </c>
      <c r="O1103" s="65">
        <f>IFERROR(VLOOKUP(Tb_Reseller[[#This Row],[Kode Reseller]],[1]Sheet1!$A:$B,2,0),0)</f>
        <v>0</v>
      </c>
    </row>
    <row r="1104" spans="1:15" x14ac:dyDescent="0.25">
      <c r="A1104" s="13" t="s">
        <v>1547</v>
      </c>
      <c r="B1104" s="14" t="s">
        <v>9948</v>
      </c>
      <c r="C1104" s="15" t="s">
        <v>8222</v>
      </c>
      <c r="D1104" s="15" t="s">
        <v>8248</v>
      </c>
      <c r="E1104" s="16">
        <v>43658.720138888893</v>
      </c>
      <c r="F1104" s="7" t="s">
        <v>8204</v>
      </c>
      <c r="G1104" s="13" t="s">
        <v>1547</v>
      </c>
      <c r="H1104" s="15" t="str">
        <f>UPPER(Tb_Reseller[[#This Row],[Agen id]]&amp;"-"&amp;VLOOKUP(Tb_Reseller[[#This Row],[Agen id]],A:B,2,0)&amp;"("&amp;Tb_Reseller[[#This Row],[Short]]&amp;")")</f>
        <v>AR16861-PONEL CELL(MV)</v>
      </c>
      <c r="I1104" s="15" t="str">
        <f>VLOOKUP(Tb_Reseller[[#This Row],[Agen id]],Mapping_Agen!A:D,4,0)</f>
        <v>Limit</v>
      </c>
      <c r="J1104" s="7" t="str">
        <f>VLOOKUP(Tb_Reseller[[#This Row],[Agen id]],Mapping_Agen!A:C,3,0)</f>
        <v>PP</v>
      </c>
      <c r="K1104" s="17" t="str">
        <f>TRIM(LEFT(Tb_Reseller[[#This Row],[Group]],2))</f>
        <v>MV</v>
      </c>
      <c r="L1104" s="17" t="str">
        <f>VLOOKUP(Tb_Reseller[[#This Row],[Agen id]],Mapping_Agen!A:E,5,0)</f>
        <v>Mas Komarjaya</v>
      </c>
      <c r="M1104" s="64">
        <v>1.4516129032258054</v>
      </c>
      <c r="N1104" s="65">
        <v>0.99999999999999989</v>
      </c>
      <c r="O1104" s="65">
        <f>IFERROR(VLOOKUP(Tb_Reseller[[#This Row],[Kode Reseller]],[1]Sheet1!$A:$B,2,0),0)</f>
        <v>0.5</v>
      </c>
    </row>
    <row r="1105" spans="1:15" x14ac:dyDescent="0.25">
      <c r="A1105" s="13" t="s">
        <v>9949</v>
      </c>
      <c r="B1105" s="14" t="s">
        <v>9950</v>
      </c>
      <c r="C1105" s="15" t="s">
        <v>8361</v>
      </c>
      <c r="D1105" s="15" t="s">
        <v>9951</v>
      </c>
      <c r="E1105" s="16">
        <v>43659.484722222223</v>
      </c>
      <c r="F1105" s="7" t="s">
        <v>8268</v>
      </c>
      <c r="G1105" s="13" t="s">
        <v>1547</v>
      </c>
      <c r="H1105" s="15" t="str">
        <f>UPPER(Tb_Reseller[[#This Row],[Agen id]]&amp;"-"&amp;VLOOKUP(Tb_Reseller[[#This Row],[Agen id]],A:B,2,0)&amp;"("&amp;Tb_Reseller[[#This Row],[Short]]&amp;")")</f>
        <v>AR16861-PONEL CELL(MV)</v>
      </c>
      <c r="I1105" s="15" t="str">
        <f>VLOOKUP(Tb_Reseller[[#This Row],[Agen id]],Mapping_Agen!A:D,4,0)</f>
        <v>Limit</v>
      </c>
      <c r="J1105" s="7" t="str">
        <f>VLOOKUP(Tb_Reseller[[#This Row],[Agen id]],Mapping_Agen!A:C,3,0)</f>
        <v>PP</v>
      </c>
      <c r="K1105" s="17" t="str">
        <f>TRIM(LEFT(Tb_Reseller[[#This Row],[Group]],2))</f>
        <v>MV</v>
      </c>
      <c r="L1105" s="17" t="str">
        <f>VLOOKUP(Tb_Reseller[[#This Row],[Agen id]],Mapping_Agen!A:E,5,0)</f>
        <v>Mas Komarjaya</v>
      </c>
      <c r="M1105" s="64">
        <v>0</v>
      </c>
      <c r="N1105" s="65">
        <v>0</v>
      </c>
      <c r="O1105" s="65">
        <f>IFERROR(VLOOKUP(Tb_Reseller[[#This Row],[Kode Reseller]],[1]Sheet1!$A:$B,2,0),0)</f>
        <v>0</v>
      </c>
    </row>
    <row r="1106" spans="1:15" x14ac:dyDescent="0.25">
      <c r="A1106" s="13" t="s">
        <v>9952</v>
      </c>
      <c r="B1106" s="14" t="s">
        <v>9953</v>
      </c>
      <c r="C1106" s="15" t="s">
        <v>8495</v>
      </c>
      <c r="D1106" s="15" t="s">
        <v>9954</v>
      </c>
      <c r="E1106" s="16">
        <v>43661.743055555547</v>
      </c>
      <c r="F1106" s="7" t="s">
        <v>8268</v>
      </c>
      <c r="G1106" s="13" t="s">
        <v>6060</v>
      </c>
      <c r="H1106" s="15" t="str">
        <f>UPPER(Tb_Reseller[[#This Row],[Agen id]]&amp;"-"&amp;VLOOKUP(Tb_Reseller[[#This Row],[Agen id]],A:B,2,0)&amp;"("&amp;Tb_Reseller[[#This Row],[Short]]&amp;")")</f>
        <v>AR11109-SOFIAN CELL(M1)</v>
      </c>
      <c r="I1106" s="15" t="str">
        <f>VLOOKUP(Tb_Reseller[[#This Row],[Agen id]],Mapping_Agen!A:D,4,0)</f>
        <v>No Limit</v>
      </c>
      <c r="J1106" s="7" t="str">
        <f>VLOOKUP(Tb_Reseller[[#This Row],[Agen id]],Mapping_Agen!A:C,3,0)</f>
        <v>PRG</v>
      </c>
      <c r="K1106" s="17" t="str">
        <f>TRIM(LEFT(Tb_Reseller[[#This Row],[Group]],2))</f>
        <v>M1</v>
      </c>
      <c r="L1106" s="17" t="str">
        <f>VLOOKUP(Tb_Reseller[[#This Row],[Agen id]],Mapping_Agen!A:E,5,0)</f>
        <v>NON SCO</v>
      </c>
      <c r="M1106" s="64">
        <v>0</v>
      </c>
      <c r="N1106" s="65">
        <v>0</v>
      </c>
      <c r="O1106" s="65">
        <f>IFERROR(VLOOKUP(Tb_Reseller[[#This Row],[Kode Reseller]],[1]Sheet1!$A:$B,2,0),0)</f>
        <v>0</v>
      </c>
    </row>
    <row r="1107" spans="1:15" x14ac:dyDescent="0.25">
      <c r="A1107" s="13" t="s">
        <v>9955</v>
      </c>
      <c r="B1107" s="14" t="s">
        <v>8743</v>
      </c>
      <c r="C1107" s="15" t="s">
        <v>8361</v>
      </c>
      <c r="D1107" s="15" t="s">
        <v>9951</v>
      </c>
      <c r="E1107" s="16">
        <v>43663.327777777777</v>
      </c>
      <c r="F1107" s="7" t="s">
        <v>8268</v>
      </c>
      <c r="G1107" s="13" t="s">
        <v>1547</v>
      </c>
      <c r="H1107" s="15" t="str">
        <f>UPPER(Tb_Reseller[[#This Row],[Agen id]]&amp;"-"&amp;VLOOKUP(Tb_Reseller[[#This Row],[Agen id]],A:B,2,0)&amp;"("&amp;Tb_Reseller[[#This Row],[Short]]&amp;")")</f>
        <v>AR16861-PONEL CELL(MV)</v>
      </c>
      <c r="I1107" s="15" t="str">
        <f>VLOOKUP(Tb_Reseller[[#This Row],[Agen id]],Mapping_Agen!A:D,4,0)</f>
        <v>Limit</v>
      </c>
      <c r="J1107" s="7" t="str">
        <f>VLOOKUP(Tb_Reseller[[#This Row],[Agen id]],Mapping_Agen!A:C,3,0)</f>
        <v>PP</v>
      </c>
      <c r="K1107" s="17" t="str">
        <f>TRIM(LEFT(Tb_Reseller[[#This Row],[Group]],2))</f>
        <v>MV</v>
      </c>
      <c r="L1107" s="17" t="str">
        <f>VLOOKUP(Tb_Reseller[[#This Row],[Agen id]],Mapping_Agen!A:E,5,0)</f>
        <v>Mas Komarjaya</v>
      </c>
      <c r="M1107" s="64">
        <v>10.677419354838774</v>
      </c>
      <c r="N1107" s="65">
        <v>10.36666666666664</v>
      </c>
      <c r="O1107" s="65">
        <f>IFERROR(VLOOKUP(Tb_Reseller[[#This Row],[Kode Reseller]],[1]Sheet1!$A:$B,2,0),0)</f>
        <v>9.75</v>
      </c>
    </row>
    <row r="1108" spans="1:15" x14ac:dyDescent="0.25">
      <c r="A1108" s="13" t="s">
        <v>9956</v>
      </c>
      <c r="B1108" s="14" t="s">
        <v>9957</v>
      </c>
      <c r="C1108" s="15" t="s">
        <v>8213</v>
      </c>
      <c r="D1108" s="15" t="s">
        <v>9072</v>
      </c>
      <c r="E1108" s="16">
        <v>43663.395833333343</v>
      </c>
      <c r="F1108" s="7" t="s">
        <v>8268</v>
      </c>
      <c r="G1108" s="13" t="s">
        <v>454</v>
      </c>
      <c r="H1108" s="15" t="str">
        <f>UPPER(Tb_Reseller[[#This Row],[Agen id]]&amp;"-"&amp;VLOOKUP(Tb_Reseller[[#This Row],[Agen id]],A:B,2,0)&amp;"("&amp;Tb_Reseller[[#This Row],[Short]]&amp;")")</f>
        <v>AR01840-SHALSA CELL (2)(P)</v>
      </c>
      <c r="I1108" s="15" t="str">
        <f>VLOOKUP(Tb_Reseller[[#This Row],[Agen id]],Mapping_Agen!A:D,4,0)</f>
        <v>Prima</v>
      </c>
      <c r="J1108" s="7" t="str">
        <f>VLOOKUP(Tb_Reseller[[#This Row],[Agen id]],Mapping_Agen!A:C,3,0)</f>
        <v>PP</v>
      </c>
      <c r="K1108" s="17" t="str">
        <f>TRIM(LEFT(Tb_Reseller[[#This Row],[Group]],2))</f>
        <v>P</v>
      </c>
      <c r="L1108" s="17" t="str">
        <f>VLOOKUP(Tb_Reseller[[#This Row],[Agen id]],Mapping_Agen!A:E,5,0)</f>
        <v>Febri Kurniawan</v>
      </c>
      <c r="M1108" s="64">
        <v>1.7741935483870954</v>
      </c>
      <c r="N1108" s="65">
        <v>1.8000000000000023</v>
      </c>
      <c r="O1108" s="65">
        <f>IFERROR(VLOOKUP(Tb_Reseller[[#This Row],[Kode Reseller]],[1]Sheet1!$A:$B,2,0),0)</f>
        <v>1</v>
      </c>
    </row>
    <row r="1109" spans="1:15" x14ac:dyDescent="0.25">
      <c r="A1109" s="13" t="s">
        <v>1551</v>
      </c>
      <c r="B1109" s="14" t="s">
        <v>9958</v>
      </c>
      <c r="C1109" s="15" t="s">
        <v>8213</v>
      </c>
      <c r="D1109" s="15" t="s">
        <v>8231</v>
      </c>
      <c r="E1109" s="16">
        <v>43664.479861111111</v>
      </c>
      <c r="F1109" s="7" t="s">
        <v>8204</v>
      </c>
      <c r="G1109" s="13" t="s">
        <v>1551</v>
      </c>
      <c r="H1109" s="15" t="str">
        <f>UPPER(Tb_Reseller[[#This Row],[Agen id]]&amp;"-"&amp;VLOOKUP(Tb_Reseller[[#This Row],[Agen id]],A:B,2,0)&amp;"("&amp;Tb_Reseller[[#This Row],[Short]]&amp;")")</f>
        <v>AR16960-REYHAN CELL(P)</v>
      </c>
      <c r="I1109" s="15" t="str">
        <f>VLOOKUP(Tb_Reseller[[#This Row],[Agen id]],Mapping_Agen!A:D,4,0)</f>
        <v>Prima</v>
      </c>
      <c r="J1109" s="7" t="str">
        <f>VLOOKUP(Tb_Reseller[[#This Row],[Agen id]],Mapping_Agen!A:C,3,0)</f>
        <v>ICON</v>
      </c>
      <c r="K1109" s="17" t="str">
        <f>TRIM(LEFT(Tb_Reseller[[#This Row],[Group]],2))</f>
        <v>P</v>
      </c>
      <c r="L1109" s="17" t="str">
        <f>VLOOKUP(Tb_Reseller[[#This Row],[Agen id]],Mapping_Agen!A:E,5,0)</f>
        <v>NON SCO</v>
      </c>
      <c r="M1109" s="64">
        <v>0</v>
      </c>
      <c r="N1109" s="65">
        <v>0</v>
      </c>
      <c r="O1109" s="65">
        <f>IFERROR(VLOOKUP(Tb_Reseller[[#This Row],[Kode Reseller]],[1]Sheet1!$A:$B,2,0),0)</f>
        <v>0</v>
      </c>
    </row>
    <row r="1110" spans="1:15" x14ac:dyDescent="0.25">
      <c r="A1110" s="13" t="s">
        <v>1553</v>
      </c>
      <c r="B1110" s="14" t="s">
        <v>9959</v>
      </c>
      <c r="C1110" s="15" t="s">
        <v>8210</v>
      </c>
      <c r="D1110" s="15" t="s">
        <v>8231</v>
      </c>
      <c r="E1110" s="16">
        <v>43664.563888888893</v>
      </c>
      <c r="F1110" s="7" t="s">
        <v>8204</v>
      </c>
      <c r="G1110" s="13" t="s">
        <v>1553</v>
      </c>
      <c r="H1110" s="15" t="str">
        <f>UPPER(Tb_Reseller[[#This Row],[Agen id]]&amp;"-"&amp;VLOOKUP(Tb_Reseller[[#This Row],[Agen id]],A:B,2,0)&amp;"("&amp;Tb_Reseller[[#This Row],[Short]]&amp;")")</f>
        <v>AR16964-IWAN PHONE CELL(RV)</v>
      </c>
      <c r="I1110" s="15" t="str">
        <f>VLOOKUP(Tb_Reseller[[#This Row],[Agen id]],Mapping_Agen!A:D,4,0)</f>
        <v>Limit</v>
      </c>
      <c r="J1110" s="7" t="str">
        <f>VLOOKUP(Tb_Reseller[[#This Row],[Agen id]],Mapping_Agen!A:C,3,0)</f>
        <v>ICON</v>
      </c>
      <c r="K1110" s="17" t="str">
        <f>TRIM(LEFT(Tb_Reseller[[#This Row],[Group]],2))</f>
        <v>RV</v>
      </c>
      <c r="L1110" s="17" t="str">
        <f>VLOOKUP(Tb_Reseller[[#This Row],[Agen id]],Mapping_Agen!A:E,5,0)</f>
        <v>NON SCO</v>
      </c>
      <c r="M1110" s="64">
        <v>0</v>
      </c>
      <c r="N1110" s="65">
        <v>0</v>
      </c>
      <c r="O1110" s="65">
        <f>IFERROR(VLOOKUP(Tb_Reseller[[#This Row],[Kode Reseller]],[1]Sheet1!$A:$B,2,0),0)</f>
        <v>0</v>
      </c>
    </row>
    <row r="1111" spans="1:15" x14ac:dyDescent="0.25">
      <c r="A1111" s="13" t="s">
        <v>9960</v>
      </c>
      <c r="B1111" s="14" t="s">
        <v>9961</v>
      </c>
      <c r="C1111" s="15" t="s">
        <v>8325</v>
      </c>
      <c r="D1111" s="15" t="s">
        <v>9080</v>
      </c>
      <c r="E1111" s="16">
        <v>43664.75</v>
      </c>
      <c r="F1111" s="7" t="s">
        <v>8268</v>
      </c>
      <c r="G1111" s="13" t="s">
        <v>832</v>
      </c>
      <c r="H1111" s="15" t="str">
        <f>UPPER(Tb_Reseller[[#This Row],[Agen id]]&amp;"-"&amp;VLOOKUP(Tb_Reseller[[#This Row],[Agen id]],A:B,2,0)&amp;"("&amp;Tb_Reseller[[#This Row],[Short]]&amp;")")</f>
        <v>AR08300-HENDI CELL(MV)</v>
      </c>
      <c r="I1111" s="15" t="str">
        <f>VLOOKUP(Tb_Reseller[[#This Row],[Agen id]],Mapping_Agen!A:D,4,0)</f>
        <v>Limit</v>
      </c>
      <c r="J1111" s="7" t="str">
        <f>VLOOKUP(Tb_Reseller[[#This Row],[Agen id]],Mapping_Agen!A:C,3,0)</f>
        <v>BSD</v>
      </c>
      <c r="K1111" s="17" t="str">
        <f>TRIM(LEFT(Tb_Reseller[[#This Row],[Group]],2))</f>
        <v>MV</v>
      </c>
      <c r="L1111" s="17" t="str">
        <f>VLOOKUP(Tb_Reseller[[#This Row],[Agen id]],Mapping_Agen!A:E,5,0)</f>
        <v>Hupron</v>
      </c>
      <c r="M1111" s="64">
        <v>0</v>
      </c>
      <c r="N1111" s="65">
        <v>0</v>
      </c>
      <c r="O1111" s="65">
        <f>IFERROR(VLOOKUP(Tb_Reseller[[#This Row],[Kode Reseller]],[1]Sheet1!$A:$B,2,0),0)</f>
        <v>0</v>
      </c>
    </row>
    <row r="1112" spans="1:15" x14ac:dyDescent="0.25">
      <c r="A1112" s="13" t="s">
        <v>1556</v>
      </c>
      <c r="B1112" s="14" t="s">
        <v>9962</v>
      </c>
      <c r="C1112" s="15" t="s">
        <v>8208</v>
      </c>
      <c r="D1112" s="15" t="s">
        <v>8248</v>
      </c>
      <c r="E1112" s="16">
        <v>43665.588888888888</v>
      </c>
      <c r="F1112" s="7" t="s">
        <v>8204</v>
      </c>
      <c r="G1112" s="13" t="s">
        <v>1556</v>
      </c>
      <c r="H1112" s="15" t="str">
        <f>UPPER(Tb_Reseller[[#This Row],[Agen id]]&amp;"-"&amp;VLOOKUP(Tb_Reseller[[#This Row],[Agen id]],A:B,2,0)&amp;"("&amp;Tb_Reseller[[#This Row],[Short]]&amp;")")</f>
        <v>AR16982-SHOFA CELL(R)</v>
      </c>
      <c r="I1112" s="15" t="str">
        <f>VLOOKUP(Tb_Reseller[[#This Row],[Agen id]],Mapping_Agen!A:D,4,0)</f>
        <v>No Limit</v>
      </c>
      <c r="J1112" s="7" t="str">
        <f>VLOOKUP(Tb_Reseller[[#This Row],[Agen id]],Mapping_Agen!A:C,3,0)</f>
        <v>PP</v>
      </c>
      <c r="K1112" s="17" t="str">
        <f>TRIM(LEFT(Tb_Reseller[[#This Row],[Group]],2))</f>
        <v>R</v>
      </c>
      <c r="L1112" s="17" t="str">
        <f>VLOOKUP(Tb_Reseller[[#This Row],[Agen id]],Mapping_Agen!A:E,5,0)</f>
        <v>NON SCO</v>
      </c>
      <c r="M1112" s="64">
        <v>0</v>
      </c>
      <c r="N1112" s="65">
        <v>0</v>
      </c>
      <c r="O1112" s="65">
        <f>IFERROR(VLOOKUP(Tb_Reseller[[#This Row],[Kode Reseller]],[1]Sheet1!$A:$B,2,0),0)</f>
        <v>0</v>
      </c>
    </row>
    <row r="1113" spans="1:15" x14ac:dyDescent="0.25">
      <c r="A1113" s="13" t="s">
        <v>1419</v>
      </c>
      <c r="B1113" s="14" t="s">
        <v>9963</v>
      </c>
      <c r="C1113" s="15" t="s">
        <v>8210</v>
      </c>
      <c r="D1113" s="15" t="s">
        <v>8231</v>
      </c>
      <c r="E1113" s="16">
        <v>43666.579861111109</v>
      </c>
      <c r="F1113" s="7" t="s">
        <v>8204</v>
      </c>
      <c r="G1113" s="13" t="s">
        <v>1419</v>
      </c>
      <c r="H1113" s="15" t="str">
        <f>UPPER(Tb_Reseller[[#This Row],[Agen id]]&amp;"-"&amp;VLOOKUP(Tb_Reseller[[#This Row],[Agen id]],A:B,2,0)&amp;"("&amp;Tb_Reseller[[#This Row],[Short]]&amp;")")</f>
        <v>AR16995-AMEYL CELL(RV)</v>
      </c>
      <c r="I1113" s="15" t="str">
        <f>VLOOKUP(Tb_Reseller[[#This Row],[Agen id]],Mapping_Agen!A:D,4,0)</f>
        <v>Limit</v>
      </c>
      <c r="J1113" s="7" t="str">
        <f>VLOOKUP(Tb_Reseller[[#This Row],[Agen id]],Mapping_Agen!A:C,3,0)</f>
        <v>ICON</v>
      </c>
      <c r="K1113" s="17" t="str">
        <f>TRIM(LEFT(Tb_Reseller[[#This Row],[Group]],2))</f>
        <v>RV</v>
      </c>
      <c r="L1113" s="17" t="str">
        <f>VLOOKUP(Tb_Reseller[[#This Row],[Agen id]],Mapping_Agen!A:E,5,0)</f>
        <v>Abdul Harris</v>
      </c>
      <c r="M1113" s="64">
        <v>1.5806451612903214</v>
      </c>
      <c r="N1113" s="65">
        <v>1.1000000000000001</v>
      </c>
      <c r="O1113" s="65">
        <f>IFERROR(VLOOKUP(Tb_Reseller[[#This Row],[Kode Reseller]],[1]Sheet1!$A:$B,2,0),0)</f>
        <v>2.5</v>
      </c>
    </row>
    <row r="1114" spans="1:15" x14ac:dyDescent="0.25">
      <c r="A1114" s="13" t="s">
        <v>9964</v>
      </c>
      <c r="B1114" s="14" t="s">
        <v>9965</v>
      </c>
      <c r="C1114" s="15" t="s">
        <v>8213</v>
      </c>
      <c r="D1114" s="15" t="s">
        <v>8749</v>
      </c>
      <c r="E1114" s="16">
        <v>43667.607638888891</v>
      </c>
      <c r="F1114" s="7" t="s">
        <v>8268</v>
      </c>
      <c r="G1114" s="13" t="s">
        <v>432</v>
      </c>
      <c r="H1114" s="15" t="str">
        <f>UPPER(Tb_Reseller[[#This Row],[Agen id]]&amp;"-"&amp;VLOOKUP(Tb_Reseller[[#This Row],[Agen id]],A:B,2,0)&amp;"("&amp;Tb_Reseller[[#This Row],[Short]]&amp;")")</f>
        <v>AR01800-FARID CELL(P)</v>
      </c>
      <c r="I1114" s="15" t="str">
        <f>VLOOKUP(Tb_Reseller[[#This Row],[Agen id]],Mapping_Agen!A:D,4,0)</f>
        <v>Prima</v>
      </c>
      <c r="J1114" s="7" t="str">
        <f>VLOOKUP(Tb_Reseller[[#This Row],[Agen id]],Mapping_Agen!A:C,3,0)</f>
        <v>BSD</v>
      </c>
      <c r="K1114" s="17" t="str">
        <f>TRIM(LEFT(Tb_Reseller[[#This Row],[Group]],2))</f>
        <v>P</v>
      </c>
      <c r="L1114" s="17" t="str">
        <f>VLOOKUP(Tb_Reseller[[#This Row],[Agen id]],Mapping_Agen!A:E,5,0)</f>
        <v>NON SCO</v>
      </c>
      <c r="M1114" s="64">
        <v>1.5483870967741924</v>
      </c>
      <c r="N1114" s="65">
        <v>1.5666666666666682</v>
      </c>
      <c r="O1114" s="65">
        <f>IFERROR(VLOOKUP(Tb_Reseller[[#This Row],[Kode Reseller]],[1]Sheet1!$A:$B,2,0),0)</f>
        <v>1.5</v>
      </c>
    </row>
    <row r="1115" spans="1:15" x14ac:dyDescent="0.25">
      <c r="A1115" s="13" t="s">
        <v>9966</v>
      </c>
      <c r="B1115" s="14" t="s">
        <v>9967</v>
      </c>
      <c r="C1115" s="15" t="s">
        <v>8213</v>
      </c>
      <c r="D1115" s="15" t="s">
        <v>9898</v>
      </c>
      <c r="E1115" s="16">
        <v>43670.578472222223</v>
      </c>
      <c r="F1115" s="7" t="s">
        <v>8268</v>
      </c>
      <c r="G1115" s="13" t="s">
        <v>1121</v>
      </c>
      <c r="H1115" s="15" t="str">
        <f>UPPER(Tb_Reseller[[#This Row],[Agen id]]&amp;"-"&amp;VLOOKUP(Tb_Reseller[[#This Row],[Agen id]],A:B,2,0)&amp;"("&amp;Tb_Reseller[[#This Row],[Short]]&amp;")")</f>
        <v>AR11542-CISADANE CELL(P)</v>
      </c>
      <c r="I1115" s="15" t="str">
        <f>VLOOKUP(Tb_Reseller[[#This Row],[Agen id]],Mapping_Agen!A:D,4,0)</f>
        <v>Prima</v>
      </c>
      <c r="J1115" s="7" t="str">
        <f>VLOOKUP(Tb_Reseller[[#This Row],[Agen id]],Mapping_Agen!A:C,3,0)</f>
        <v>BSD</v>
      </c>
      <c r="K1115" s="17" t="str">
        <f>TRIM(LEFT(Tb_Reseller[[#This Row],[Group]],2))</f>
        <v>P</v>
      </c>
      <c r="L1115" s="17" t="str">
        <f>VLOOKUP(Tb_Reseller[[#This Row],[Agen id]],Mapping_Agen!A:E,5,0)</f>
        <v>Hupron</v>
      </c>
      <c r="M1115" s="64">
        <v>9.6774193548387094E-2</v>
      </c>
      <c r="N1115" s="65">
        <v>0.23333333333333331</v>
      </c>
      <c r="O1115" s="65">
        <f>IFERROR(VLOOKUP(Tb_Reseller[[#This Row],[Kode Reseller]],[1]Sheet1!$A:$B,2,0),0)</f>
        <v>0.5</v>
      </c>
    </row>
    <row r="1116" spans="1:15" x14ac:dyDescent="0.25">
      <c r="A1116" s="13" t="s">
        <v>906</v>
      </c>
      <c r="B1116" s="14" t="s">
        <v>9968</v>
      </c>
      <c r="C1116" s="15" t="s">
        <v>8222</v>
      </c>
      <c r="D1116" s="15" t="s">
        <v>8231</v>
      </c>
      <c r="E1116" s="16">
        <v>43671.490277777782</v>
      </c>
      <c r="F1116" s="7" t="s">
        <v>8204</v>
      </c>
      <c r="G1116" s="13" t="s">
        <v>906</v>
      </c>
      <c r="H1116" s="15" t="str">
        <f>UPPER(Tb_Reseller[[#This Row],[Agen id]]&amp;"-"&amp;VLOOKUP(Tb_Reseller[[#This Row],[Agen id]],A:B,2,0)&amp;"("&amp;Tb_Reseller[[#This Row],[Short]]&amp;")")</f>
        <v>AR17076-GALAXY CELL(MV)</v>
      </c>
      <c r="I1116" s="15" t="str">
        <f>VLOOKUP(Tb_Reseller[[#This Row],[Agen id]],Mapping_Agen!A:D,4,0)</f>
        <v>Limit</v>
      </c>
      <c r="J1116" s="7" t="str">
        <f>VLOOKUP(Tb_Reseller[[#This Row],[Agen id]],Mapping_Agen!A:C,3,0)</f>
        <v>ICON</v>
      </c>
      <c r="K1116" s="17" t="str">
        <f>TRIM(LEFT(Tb_Reseller[[#This Row],[Group]],2))</f>
        <v>MV</v>
      </c>
      <c r="L1116" s="17" t="str">
        <f>VLOOKUP(Tb_Reseller[[#This Row],[Agen id]],Mapping_Agen!A:E,5,0)</f>
        <v>Abdul Harris</v>
      </c>
      <c r="M1116" s="64">
        <v>0</v>
      </c>
      <c r="N1116" s="65">
        <v>0</v>
      </c>
      <c r="O1116" s="65">
        <f>IFERROR(VLOOKUP(Tb_Reseller[[#This Row],[Kode Reseller]],[1]Sheet1!$A:$B,2,0),0)</f>
        <v>0</v>
      </c>
    </row>
    <row r="1117" spans="1:15" x14ac:dyDescent="0.25">
      <c r="A1117" s="13" t="s">
        <v>1564</v>
      </c>
      <c r="B1117" s="14" t="s">
        <v>9969</v>
      </c>
      <c r="C1117" s="15" t="s">
        <v>8222</v>
      </c>
      <c r="D1117" s="15" t="s">
        <v>8231</v>
      </c>
      <c r="E1117" s="16">
        <v>43671.588888888888</v>
      </c>
      <c r="F1117" s="7" t="s">
        <v>8204</v>
      </c>
      <c r="G1117" s="13" t="s">
        <v>1564</v>
      </c>
      <c r="H1117" s="15" t="str">
        <f>UPPER(Tb_Reseller[[#This Row],[Agen id]]&amp;"-"&amp;VLOOKUP(Tb_Reseller[[#This Row],[Agen id]],A:B,2,0)&amp;"("&amp;Tb_Reseller[[#This Row],[Short]]&amp;")")</f>
        <v>AR17081-NOVAL CELL(MV)</v>
      </c>
      <c r="I1117" s="15" t="str">
        <f>VLOOKUP(Tb_Reseller[[#This Row],[Agen id]],Mapping_Agen!A:D,4,0)</f>
        <v>No Limit</v>
      </c>
      <c r="J1117" s="7" t="str">
        <f>VLOOKUP(Tb_Reseller[[#This Row],[Agen id]],Mapping_Agen!A:C,3,0)</f>
        <v>ICON</v>
      </c>
      <c r="K1117" s="17" t="str">
        <f>TRIM(LEFT(Tb_Reseller[[#This Row],[Group]],2))</f>
        <v>MV</v>
      </c>
      <c r="L1117" s="17" t="str">
        <f>VLOOKUP(Tb_Reseller[[#This Row],[Agen id]],Mapping_Agen!A:E,5,0)</f>
        <v>NON SCO</v>
      </c>
      <c r="M1117" s="64">
        <v>0</v>
      </c>
      <c r="N1117" s="65">
        <v>0</v>
      </c>
      <c r="O1117" s="65">
        <f>IFERROR(VLOOKUP(Tb_Reseller[[#This Row],[Kode Reseller]],[1]Sheet1!$A:$B,2,0),0)</f>
        <v>0</v>
      </c>
    </row>
    <row r="1118" spans="1:15" x14ac:dyDescent="0.25">
      <c r="A1118" s="13" t="s">
        <v>9970</v>
      </c>
      <c r="B1118" s="14" t="s">
        <v>9971</v>
      </c>
      <c r="C1118" s="15" t="s">
        <v>8213</v>
      </c>
      <c r="D1118" s="15" t="s">
        <v>8829</v>
      </c>
      <c r="E1118" s="16">
        <v>43673.874305555553</v>
      </c>
      <c r="F1118" s="7" t="s">
        <v>8268</v>
      </c>
      <c r="G1118" s="13" t="s">
        <v>886</v>
      </c>
      <c r="H1118" s="15" t="str">
        <f>UPPER(Tb_Reseller[[#This Row],[Agen id]]&amp;"-"&amp;VLOOKUP(Tb_Reseller[[#This Row],[Agen id]],A:B,2,0)&amp;"("&amp;Tb_Reseller[[#This Row],[Short]]&amp;")")</f>
        <v>AR08869-BAROKAH CELL 2(P)</v>
      </c>
      <c r="I1118" s="15" t="str">
        <f>VLOOKUP(Tb_Reseller[[#This Row],[Agen id]],Mapping_Agen!A:D,4,0)</f>
        <v>Prima</v>
      </c>
      <c r="J1118" s="7" t="str">
        <f>VLOOKUP(Tb_Reseller[[#This Row],[Agen id]],Mapping_Agen!A:C,3,0)</f>
        <v>BSD</v>
      </c>
      <c r="K1118" s="17" t="str">
        <f>TRIM(LEFT(Tb_Reseller[[#This Row],[Group]],2))</f>
        <v>P</v>
      </c>
      <c r="L1118" s="17" t="str">
        <f>VLOOKUP(Tb_Reseller[[#This Row],[Agen id]],Mapping_Agen!A:E,5,0)</f>
        <v>NON SCO</v>
      </c>
      <c r="M1118" s="64">
        <v>0.58064516129032229</v>
      </c>
      <c r="N1118" s="65">
        <v>0.49999999999999994</v>
      </c>
      <c r="O1118" s="65">
        <f>IFERROR(VLOOKUP(Tb_Reseller[[#This Row],[Kode Reseller]],[1]Sheet1!$A:$B,2,0),0)</f>
        <v>1</v>
      </c>
    </row>
    <row r="1119" spans="1:15" x14ac:dyDescent="0.25">
      <c r="A1119" s="13" t="s">
        <v>9972</v>
      </c>
      <c r="B1119" s="14" t="s">
        <v>9973</v>
      </c>
      <c r="C1119" s="15" t="s">
        <v>8325</v>
      </c>
      <c r="D1119" s="15" t="s">
        <v>9974</v>
      </c>
      <c r="E1119" s="16">
        <v>43674.661805555559</v>
      </c>
      <c r="F1119" s="7" t="s">
        <v>8268</v>
      </c>
      <c r="G1119" s="13" t="s">
        <v>906</v>
      </c>
      <c r="H1119" s="15" t="str">
        <f>UPPER(Tb_Reseller[[#This Row],[Agen id]]&amp;"-"&amp;VLOOKUP(Tb_Reseller[[#This Row],[Agen id]],A:B,2,0)&amp;"("&amp;Tb_Reseller[[#This Row],[Short]]&amp;")")</f>
        <v>AR17076-GALAXY CELL(MV)</v>
      </c>
      <c r="I1119" s="15" t="str">
        <f>VLOOKUP(Tb_Reseller[[#This Row],[Agen id]],Mapping_Agen!A:D,4,0)</f>
        <v>Limit</v>
      </c>
      <c r="J1119" s="7" t="str">
        <f>VLOOKUP(Tb_Reseller[[#This Row],[Agen id]],Mapping_Agen!A:C,3,0)</f>
        <v>ICON</v>
      </c>
      <c r="K1119" s="17" t="str">
        <f>TRIM(LEFT(Tb_Reseller[[#This Row],[Group]],2))</f>
        <v>MV</v>
      </c>
      <c r="L1119" s="17" t="str">
        <f>VLOOKUP(Tb_Reseller[[#This Row],[Agen id]],Mapping_Agen!A:E,5,0)</f>
        <v>Abdul Harris</v>
      </c>
      <c r="M1119" s="64">
        <v>0</v>
      </c>
      <c r="N1119" s="65">
        <v>0</v>
      </c>
      <c r="O1119" s="65">
        <f>IFERROR(VLOOKUP(Tb_Reseller[[#This Row],[Kode Reseller]],[1]Sheet1!$A:$B,2,0),0)</f>
        <v>0</v>
      </c>
    </row>
    <row r="1120" spans="1:15" x14ac:dyDescent="0.25">
      <c r="A1120" s="13" t="s">
        <v>9975</v>
      </c>
      <c r="B1120" s="14" t="s">
        <v>9976</v>
      </c>
      <c r="C1120" s="15" t="s">
        <v>8213</v>
      </c>
      <c r="D1120" s="15" t="s">
        <v>9575</v>
      </c>
      <c r="E1120" s="16">
        <v>43675.814583333333</v>
      </c>
      <c r="F1120" s="7" t="s">
        <v>8268</v>
      </c>
      <c r="G1120" s="13" t="s">
        <v>684</v>
      </c>
      <c r="H1120" s="15" t="str">
        <f>UPPER(Tb_Reseller[[#This Row],[Agen id]]&amp;"-"&amp;VLOOKUP(Tb_Reseller[[#This Row],[Agen id]],A:B,2,0)&amp;"("&amp;Tb_Reseller[[#This Row],[Short]]&amp;")")</f>
        <v>AR05458-DEWI FATHIR CELL(P)</v>
      </c>
      <c r="I1120" s="15" t="str">
        <f>VLOOKUP(Tb_Reseller[[#This Row],[Agen id]],Mapping_Agen!A:D,4,0)</f>
        <v>Prima</v>
      </c>
      <c r="J1120" s="7" t="str">
        <f>VLOOKUP(Tb_Reseller[[#This Row],[Agen id]],Mapping_Agen!A:C,3,0)</f>
        <v>PP</v>
      </c>
      <c r="K1120" s="17" t="str">
        <f>TRIM(LEFT(Tb_Reseller[[#This Row],[Group]],2))</f>
        <v>P</v>
      </c>
      <c r="L1120" s="17" t="str">
        <f>VLOOKUP(Tb_Reseller[[#This Row],[Agen id]],Mapping_Agen!A:E,5,0)</f>
        <v>Febri Kurniawan</v>
      </c>
      <c r="M1120" s="64">
        <v>5.8709677419354795</v>
      </c>
      <c r="N1120" s="65">
        <v>5.7333333333333227</v>
      </c>
      <c r="O1120" s="65">
        <f>IFERROR(VLOOKUP(Tb_Reseller[[#This Row],[Kode Reseller]],[1]Sheet1!$A:$B,2,0),0)</f>
        <v>6</v>
      </c>
    </row>
    <row r="1121" spans="1:15" x14ac:dyDescent="0.25">
      <c r="A1121" s="13" t="s">
        <v>9977</v>
      </c>
      <c r="B1121" s="14" t="s">
        <v>9978</v>
      </c>
      <c r="C1121" s="15" t="s">
        <v>8379</v>
      </c>
      <c r="D1121" s="15" t="s">
        <v>8835</v>
      </c>
      <c r="E1121" s="16">
        <v>43677.493055555547</v>
      </c>
      <c r="F1121" s="7" t="s">
        <v>8268</v>
      </c>
      <c r="G1121" s="13" t="s">
        <v>699</v>
      </c>
      <c r="H1121" s="15" t="str">
        <f>UPPER(Tb_Reseller[[#This Row],[Agen id]]&amp;"-"&amp;VLOOKUP(Tb_Reseller[[#This Row],[Agen id]],A:B,2,0)&amp;"("&amp;Tb_Reseller[[#This Row],[Short]]&amp;")")</f>
        <v>AR05693-BAROKAHCELL(D3)</v>
      </c>
      <c r="I1121" s="15" t="str">
        <f>VLOOKUP(Tb_Reseller[[#This Row],[Agen id]],Mapping_Agen!A:D,4,0)</f>
        <v>No Limit</v>
      </c>
      <c r="J1121" s="7" t="str">
        <f>VLOOKUP(Tb_Reseller[[#This Row],[Agen id]],Mapping_Agen!A:C,3,0)</f>
        <v>BSD</v>
      </c>
      <c r="K1121" s="17" t="str">
        <f>TRIM(LEFT(Tb_Reseller[[#This Row],[Group]],2))</f>
        <v>D3</v>
      </c>
      <c r="L1121" s="17" t="str">
        <f>VLOOKUP(Tb_Reseller[[#This Row],[Agen id]],Mapping_Agen!A:E,5,0)</f>
        <v>NON SCO</v>
      </c>
      <c r="M1121" s="64">
        <v>0</v>
      </c>
      <c r="N1121" s="65">
        <v>0</v>
      </c>
      <c r="O1121" s="65">
        <f>IFERROR(VLOOKUP(Tb_Reseller[[#This Row],[Kode Reseller]],[1]Sheet1!$A:$B,2,0),0)</f>
        <v>0</v>
      </c>
    </row>
    <row r="1122" spans="1:15" x14ac:dyDescent="0.25">
      <c r="A1122" s="13" t="s">
        <v>9979</v>
      </c>
      <c r="B1122" s="14" t="s">
        <v>9980</v>
      </c>
      <c r="C1122" s="15" t="s">
        <v>8382</v>
      </c>
      <c r="D1122" s="15" t="s">
        <v>8373</v>
      </c>
      <c r="E1122" s="16">
        <v>43677.65</v>
      </c>
      <c r="F1122" s="7" t="s">
        <v>8268</v>
      </c>
      <c r="G1122" s="13" t="s">
        <v>363</v>
      </c>
      <c r="H1122" s="15" t="str">
        <f>UPPER(Tb_Reseller[[#This Row],[Agen id]]&amp;"-"&amp;VLOOKUP(Tb_Reseller[[#This Row],[Agen id]],A:B,2,0)&amp;"("&amp;Tb_Reseller[[#This Row],[Short]]&amp;")")</f>
        <v>AR01359-BRAVO PULSA(D2)</v>
      </c>
      <c r="I1122" s="15" t="str">
        <f>VLOOKUP(Tb_Reseller[[#This Row],[Agen id]],Mapping_Agen!A:D,4,0)</f>
        <v>Limit</v>
      </c>
      <c r="J1122" s="7" t="str">
        <f>VLOOKUP(Tb_Reseller[[#This Row],[Agen id]],Mapping_Agen!A:C,3,0)</f>
        <v>ICON</v>
      </c>
      <c r="K1122" s="17" t="str">
        <f>TRIM(LEFT(Tb_Reseller[[#This Row],[Group]],2))</f>
        <v>D2</v>
      </c>
      <c r="L1122" s="17" t="str">
        <f>VLOOKUP(Tb_Reseller[[#This Row],[Agen id]],Mapping_Agen!A:E,5,0)</f>
        <v>NON SCO</v>
      </c>
      <c r="M1122" s="64">
        <v>0</v>
      </c>
      <c r="N1122" s="65">
        <v>0</v>
      </c>
      <c r="O1122" s="65">
        <f>IFERROR(VLOOKUP(Tb_Reseller[[#This Row],[Kode Reseller]],[1]Sheet1!$A:$B,2,0),0)</f>
        <v>0</v>
      </c>
    </row>
    <row r="1123" spans="1:15" x14ac:dyDescent="0.25">
      <c r="A1123" s="13" t="s">
        <v>1566</v>
      </c>
      <c r="B1123" s="14" t="s">
        <v>9981</v>
      </c>
      <c r="C1123" s="15" t="s">
        <v>8210</v>
      </c>
      <c r="D1123" s="15" t="s">
        <v>8203</v>
      </c>
      <c r="E1123" s="16">
        <v>43679.644444444442</v>
      </c>
      <c r="F1123" s="7" t="s">
        <v>8204</v>
      </c>
      <c r="G1123" s="13" t="s">
        <v>1566</v>
      </c>
      <c r="H1123" s="15" t="str">
        <f>UPPER(Tb_Reseller[[#This Row],[Agen id]]&amp;"-"&amp;VLOOKUP(Tb_Reseller[[#This Row],[Agen id]],A:B,2,0)&amp;"("&amp;Tb_Reseller[[#This Row],[Short]]&amp;")")</f>
        <v>AR17211-BARAKALLAH CELL(RV)</v>
      </c>
      <c r="I1123" s="15" t="str">
        <f>VLOOKUP(Tb_Reseller[[#This Row],[Agen id]],Mapping_Agen!A:D,4,0)</f>
        <v>Limit</v>
      </c>
      <c r="J1123" s="7" t="str">
        <f>VLOOKUP(Tb_Reseller[[#This Row],[Agen id]],Mapping_Agen!A:C,3,0)</f>
        <v>BSD</v>
      </c>
      <c r="K1123" s="17" t="str">
        <f>TRIM(LEFT(Tb_Reseller[[#This Row],[Group]],2))</f>
        <v>RV</v>
      </c>
      <c r="L1123" s="17" t="str">
        <f>VLOOKUP(Tb_Reseller[[#This Row],[Agen id]],Mapping_Agen!A:E,5,0)</f>
        <v>Hupron</v>
      </c>
      <c r="M1123" s="64">
        <v>3.0322580645161268</v>
      </c>
      <c r="N1123" s="65">
        <v>3.133333333333332</v>
      </c>
      <c r="O1123" s="65">
        <f>IFERROR(VLOOKUP(Tb_Reseller[[#This Row],[Kode Reseller]],[1]Sheet1!$A:$B,2,0),0)</f>
        <v>3.5</v>
      </c>
    </row>
    <row r="1124" spans="1:15" x14ac:dyDescent="0.25">
      <c r="A1124" s="13" t="s">
        <v>3674</v>
      </c>
      <c r="B1124" s="14" t="s">
        <v>9982</v>
      </c>
      <c r="C1124" s="15" t="s">
        <v>8222</v>
      </c>
      <c r="D1124" s="15" t="s">
        <v>8231</v>
      </c>
      <c r="E1124" s="16">
        <v>43683.534722222219</v>
      </c>
      <c r="F1124" s="7" t="s">
        <v>8204</v>
      </c>
      <c r="G1124" s="13" t="s">
        <v>3674</v>
      </c>
      <c r="H1124" s="15" t="str">
        <f>UPPER(Tb_Reseller[[#This Row],[Agen id]]&amp;"-"&amp;VLOOKUP(Tb_Reseller[[#This Row],[Agen id]],A:B,2,0)&amp;"("&amp;Tb_Reseller[[#This Row],[Short]]&amp;")")</f>
        <v>AR17265-KAPUK CELL(MV)</v>
      </c>
      <c r="I1124" s="15" t="str">
        <f>VLOOKUP(Tb_Reseller[[#This Row],[Agen id]],Mapping_Agen!A:D,4,0)</f>
        <v>Limit</v>
      </c>
      <c r="J1124" s="7" t="str">
        <f>VLOOKUP(Tb_Reseller[[#This Row],[Agen id]],Mapping_Agen!A:C,3,0)</f>
        <v>ICON</v>
      </c>
      <c r="K1124" s="17" t="str">
        <f>TRIM(LEFT(Tb_Reseller[[#This Row],[Group]],2))</f>
        <v>MV</v>
      </c>
      <c r="L1124" s="17" t="str">
        <f>VLOOKUP(Tb_Reseller[[#This Row],[Agen id]],Mapping_Agen!A:E,5,0)</f>
        <v>Abdul Harris</v>
      </c>
      <c r="M1124" s="64">
        <v>11.129032258064592</v>
      </c>
      <c r="N1124" s="65">
        <v>11.699999999999969</v>
      </c>
      <c r="O1124" s="65">
        <f>IFERROR(VLOOKUP(Tb_Reseller[[#This Row],[Kode Reseller]],[1]Sheet1!$A:$B,2,0),0)</f>
        <v>12.25</v>
      </c>
    </row>
    <row r="1125" spans="1:15" x14ac:dyDescent="0.25">
      <c r="A1125" s="13" t="s">
        <v>1572</v>
      </c>
      <c r="B1125" s="14" t="s">
        <v>9983</v>
      </c>
      <c r="C1125" s="15" t="s">
        <v>8208</v>
      </c>
      <c r="D1125" s="15" t="s">
        <v>8231</v>
      </c>
      <c r="E1125" s="16">
        <v>43683.634027777778</v>
      </c>
      <c r="F1125" s="7" t="s">
        <v>8204</v>
      </c>
      <c r="G1125" s="13" t="s">
        <v>1572</v>
      </c>
      <c r="H1125" s="15" t="str">
        <f>UPPER(Tb_Reseller[[#This Row],[Agen id]]&amp;"-"&amp;VLOOKUP(Tb_Reseller[[#This Row],[Agen id]],A:B,2,0)&amp;"("&amp;Tb_Reseller[[#This Row],[Short]]&amp;")")</f>
        <v>AR17274-KA CELL 2(R)</v>
      </c>
      <c r="I1125" s="15" t="str">
        <f>VLOOKUP(Tb_Reseller[[#This Row],[Agen id]],Mapping_Agen!A:D,4,0)</f>
        <v>No Limit</v>
      </c>
      <c r="J1125" s="7" t="str">
        <f>VLOOKUP(Tb_Reseller[[#This Row],[Agen id]],Mapping_Agen!A:C,3,0)</f>
        <v>ICON</v>
      </c>
      <c r="K1125" s="17" t="str">
        <f>TRIM(LEFT(Tb_Reseller[[#This Row],[Group]],2))</f>
        <v>R</v>
      </c>
      <c r="L1125" s="17" t="str">
        <f>VLOOKUP(Tb_Reseller[[#This Row],[Agen id]],Mapping_Agen!A:E,5,0)</f>
        <v>NON SCO</v>
      </c>
      <c r="M1125" s="64">
        <v>0</v>
      </c>
      <c r="N1125" s="65">
        <v>0</v>
      </c>
      <c r="O1125" s="65">
        <f>IFERROR(VLOOKUP(Tb_Reseller[[#This Row],[Kode Reseller]],[1]Sheet1!$A:$B,2,0),0)</f>
        <v>0</v>
      </c>
    </row>
    <row r="1126" spans="1:15" x14ac:dyDescent="0.25">
      <c r="A1126" s="13" t="s">
        <v>9984</v>
      </c>
      <c r="B1126" s="14" t="s">
        <v>9985</v>
      </c>
      <c r="C1126" s="15" t="s">
        <v>8213</v>
      </c>
      <c r="D1126" s="15" t="s">
        <v>9443</v>
      </c>
      <c r="E1126" s="16">
        <v>43683.893055555563</v>
      </c>
      <c r="F1126" s="7" t="s">
        <v>8268</v>
      </c>
      <c r="G1126" s="13" t="s">
        <v>1082</v>
      </c>
      <c r="H1126" s="15" t="str">
        <f>UPPER(Tb_Reseller[[#This Row],[Agen id]]&amp;"-"&amp;VLOOKUP(Tb_Reseller[[#This Row],[Agen id]],A:B,2,0)&amp;"("&amp;Tb_Reseller[[#This Row],[Short]]&amp;")")</f>
        <v>AR11185-NUAWA CELL(P)</v>
      </c>
      <c r="I1126" s="15" t="str">
        <f>VLOOKUP(Tb_Reseller[[#This Row],[Agen id]],Mapping_Agen!A:D,4,0)</f>
        <v>Prima</v>
      </c>
      <c r="J1126" s="7" t="str">
        <f>VLOOKUP(Tb_Reseller[[#This Row],[Agen id]],Mapping_Agen!A:C,3,0)</f>
        <v>ICON</v>
      </c>
      <c r="K1126" s="17" t="str">
        <f>TRIM(LEFT(Tb_Reseller[[#This Row],[Group]],2))</f>
        <v>P</v>
      </c>
      <c r="L1126" s="17" t="str">
        <f>VLOOKUP(Tb_Reseller[[#This Row],[Agen id]],Mapping_Agen!A:E,5,0)</f>
        <v>Abdul Harris</v>
      </c>
      <c r="M1126" s="64">
        <v>0</v>
      </c>
      <c r="N1126" s="65">
        <v>0</v>
      </c>
      <c r="O1126" s="65">
        <f>IFERROR(VLOOKUP(Tb_Reseller[[#This Row],[Kode Reseller]],[1]Sheet1!$A:$B,2,0),0)</f>
        <v>0</v>
      </c>
    </row>
    <row r="1127" spans="1:15" x14ac:dyDescent="0.25">
      <c r="A1127" s="13" t="s">
        <v>9986</v>
      </c>
      <c r="B1127" s="14" t="s">
        <v>9987</v>
      </c>
      <c r="C1127" s="15" t="s">
        <v>8213</v>
      </c>
      <c r="D1127" s="15" t="s">
        <v>9766</v>
      </c>
      <c r="E1127" s="16">
        <v>43684.352083333331</v>
      </c>
      <c r="F1127" s="7" t="s">
        <v>8268</v>
      </c>
      <c r="G1127" s="13" t="s">
        <v>656</v>
      </c>
      <c r="H1127" s="15" t="str">
        <f>UPPER(Tb_Reseller[[#This Row],[Agen id]]&amp;"-"&amp;VLOOKUP(Tb_Reseller[[#This Row],[Agen id]],A:B,2,0)&amp;"("&amp;Tb_Reseller[[#This Row],[Short]]&amp;")")</f>
        <v>AR15293-FATIH CELL(P)</v>
      </c>
      <c r="I1127" s="15" t="str">
        <f>VLOOKUP(Tb_Reseller[[#This Row],[Agen id]],Mapping_Agen!A:D,4,0)</f>
        <v>Prima</v>
      </c>
      <c r="J1127" s="7" t="str">
        <f>VLOOKUP(Tb_Reseller[[#This Row],[Agen id]],Mapping_Agen!A:C,3,0)</f>
        <v>BSD</v>
      </c>
      <c r="K1127" s="17" t="str">
        <f>TRIM(LEFT(Tb_Reseller[[#This Row],[Group]],2))</f>
        <v>P</v>
      </c>
      <c r="L1127" s="17" t="str">
        <f>VLOOKUP(Tb_Reseller[[#This Row],[Agen id]],Mapping_Agen!A:E,5,0)</f>
        <v>NON SCO</v>
      </c>
      <c r="M1127" s="64">
        <v>0</v>
      </c>
      <c r="N1127" s="65">
        <v>0</v>
      </c>
      <c r="O1127" s="65">
        <f>IFERROR(VLOOKUP(Tb_Reseller[[#This Row],[Kode Reseller]],[1]Sheet1!$A:$B,2,0),0)</f>
        <v>0</v>
      </c>
    </row>
    <row r="1128" spans="1:15" x14ac:dyDescent="0.25">
      <c r="A1128" s="13" t="s">
        <v>1574</v>
      </c>
      <c r="B1128" s="14" t="s">
        <v>9362</v>
      </c>
      <c r="C1128" s="15" t="s">
        <v>8208</v>
      </c>
      <c r="D1128" s="15" t="s">
        <v>8203</v>
      </c>
      <c r="E1128" s="16">
        <v>43684.854166666657</v>
      </c>
      <c r="F1128" s="7" t="s">
        <v>8204</v>
      </c>
      <c r="G1128" s="13" t="s">
        <v>1574</v>
      </c>
      <c r="H1128" s="15" t="str">
        <f>UPPER(Tb_Reseller[[#This Row],[Agen id]]&amp;"-"&amp;VLOOKUP(Tb_Reseller[[#This Row],[Agen id]],A:B,2,0)&amp;"("&amp;Tb_Reseller[[#This Row],[Short]]&amp;")")</f>
        <v>AR17310-NOVI(R)</v>
      </c>
      <c r="I1128" s="15" t="str">
        <f>VLOOKUP(Tb_Reseller[[#This Row],[Agen id]],Mapping_Agen!A:D,4,0)</f>
        <v>No Limit</v>
      </c>
      <c r="J1128" s="7" t="str">
        <f>VLOOKUP(Tb_Reseller[[#This Row],[Agen id]],Mapping_Agen!A:C,3,0)</f>
        <v>BSD</v>
      </c>
      <c r="K1128" s="17" t="str">
        <f>TRIM(LEFT(Tb_Reseller[[#This Row],[Group]],2))</f>
        <v>R</v>
      </c>
      <c r="L1128" s="17" t="str">
        <f>VLOOKUP(Tb_Reseller[[#This Row],[Agen id]],Mapping_Agen!A:E,5,0)</f>
        <v>NON SCO</v>
      </c>
      <c r="M1128" s="64">
        <v>0</v>
      </c>
      <c r="N1128" s="65">
        <v>0</v>
      </c>
      <c r="O1128" s="65">
        <f>IFERROR(VLOOKUP(Tb_Reseller[[#This Row],[Kode Reseller]],[1]Sheet1!$A:$B,2,0),0)</f>
        <v>0</v>
      </c>
    </row>
    <row r="1129" spans="1:15" x14ac:dyDescent="0.25">
      <c r="A1129" s="13" t="s">
        <v>1448</v>
      </c>
      <c r="B1129" s="14" t="s">
        <v>9988</v>
      </c>
      <c r="C1129" s="15" t="s">
        <v>8222</v>
      </c>
      <c r="D1129" s="15" t="s">
        <v>8231</v>
      </c>
      <c r="E1129" s="16">
        <v>43685.648611111108</v>
      </c>
      <c r="F1129" s="7" t="s">
        <v>8204</v>
      </c>
      <c r="G1129" s="13" t="s">
        <v>1448</v>
      </c>
      <c r="H1129" s="15" t="str">
        <f>UPPER(Tb_Reseller[[#This Row],[Agen id]]&amp;"-"&amp;VLOOKUP(Tb_Reseller[[#This Row],[Agen id]],A:B,2,0)&amp;"("&amp;Tb_Reseller[[#This Row],[Short]]&amp;")")</f>
        <v>AR17317-KHAIRA CELL(MV)</v>
      </c>
      <c r="I1129" s="15" t="str">
        <f>VLOOKUP(Tb_Reseller[[#This Row],[Agen id]],Mapping_Agen!A:D,4,0)</f>
        <v>Limit</v>
      </c>
      <c r="J1129" s="7" t="str">
        <f>VLOOKUP(Tb_Reseller[[#This Row],[Agen id]],Mapping_Agen!A:C,3,0)</f>
        <v>ICON</v>
      </c>
      <c r="K1129" s="17" t="str">
        <f>TRIM(LEFT(Tb_Reseller[[#This Row],[Group]],2))</f>
        <v>MV</v>
      </c>
      <c r="L1129" s="17" t="str">
        <f>VLOOKUP(Tb_Reseller[[#This Row],[Agen id]],Mapping_Agen!A:E,5,0)</f>
        <v>Abdul Harris</v>
      </c>
      <c r="M1129" s="64">
        <v>7.2580645161290267</v>
      </c>
      <c r="N1129" s="65">
        <v>5.9666666666666552</v>
      </c>
      <c r="O1129" s="65">
        <f>IFERROR(VLOOKUP(Tb_Reseller[[#This Row],[Kode Reseller]],[1]Sheet1!$A:$B,2,0),0)</f>
        <v>7.75</v>
      </c>
    </row>
    <row r="1130" spans="1:15" x14ac:dyDescent="0.25">
      <c r="A1130" s="13" t="s">
        <v>1579</v>
      </c>
      <c r="B1130" s="14" t="s">
        <v>9989</v>
      </c>
      <c r="C1130" s="15" t="s">
        <v>8222</v>
      </c>
      <c r="D1130" s="15" t="s">
        <v>8369</v>
      </c>
      <c r="E1130" s="16">
        <v>43685.722222222219</v>
      </c>
      <c r="F1130" s="7" t="s">
        <v>8204</v>
      </c>
      <c r="G1130" s="13" t="s">
        <v>1579</v>
      </c>
      <c r="H1130" s="15" t="str">
        <f>UPPER(Tb_Reseller[[#This Row],[Agen id]]&amp;"-"&amp;VLOOKUP(Tb_Reseller[[#This Row],[Agen id]],A:B,2,0)&amp;"("&amp;Tb_Reseller[[#This Row],[Short]]&amp;")")</f>
        <v>AR17321-ALIF CELL(MV)</v>
      </c>
      <c r="I1130" s="15" t="str">
        <f>VLOOKUP(Tb_Reseller[[#This Row],[Agen id]],Mapping_Agen!A:D,4,0)</f>
        <v>Limit</v>
      </c>
      <c r="J1130" s="7" t="str">
        <f>VLOOKUP(Tb_Reseller[[#This Row],[Agen id]],Mapping_Agen!A:C,3,0)</f>
        <v>PRG</v>
      </c>
      <c r="K1130" s="17" t="str">
        <f>TRIM(LEFT(Tb_Reseller[[#This Row],[Group]],2))</f>
        <v>MV</v>
      </c>
      <c r="L1130" s="17" t="str">
        <f>VLOOKUP(Tb_Reseller[[#This Row],[Agen id]],Mapping_Agen!A:E,5,0)</f>
        <v>NON SCO</v>
      </c>
      <c r="M1130" s="64">
        <v>0</v>
      </c>
      <c r="N1130" s="65">
        <v>0</v>
      </c>
      <c r="O1130" s="65">
        <f>IFERROR(VLOOKUP(Tb_Reseller[[#This Row],[Kode Reseller]],[1]Sheet1!$A:$B,2,0),0)</f>
        <v>0</v>
      </c>
    </row>
    <row r="1131" spans="1:15" x14ac:dyDescent="0.25">
      <c r="A1131" s="13" t="s">
        <v>9990</v>
      </c>
      <c r="B1131" s="14" t="s">
        <v>9991</v>
      </c>
      <c r="C1131" s="15" t="s">
        <v>8447</v>
      </c>
      <c r="D1131" s="15" t="s">
        <v>9992</v>
      </c>
      <c r="E1131" s="16">
        <v>43686.388888888891</v>
      </c>
      <c r="F1131" s="7" t="s">
        <v>8268</v>
      </c>
      <c r="G1131" s="13" t="s">
        <v>6098</v>
      </c>
      <c r="H1131" s="15" t="str">
        <f>UPPER(Tb_Reseller[[#This Row],[Agen id]]&amp;"-"&amp;VLOOKUP(Tb_Reseller[[#This Row],[Agen id]],A:B,2,0)&amp;"("&amp;Tb_Reseller[[#This Row],[Short]]&amp;")")</f>
        <v>AR12353-DANDI RELOAD(M4)</v>
      </c>
      <c r="I1131" s="15" t="str">
        <f>VLOOKUP(Tb_Reseller[[#This Row],[Agen id]],Mapping_Agen!A:D,4,0)</f>
        <v>Limit</v>
      </c>
      <c r="J1131" s="7" t="str">
        <f>VLOOKUP(Tb_Reseller[[#This Row],[Agen id]],Mapping_Agen!A:C,3,0)</f>
        <v>PP</v>
      </c>
      <c r="K1131" s="17" t="str">
        <f>TRIM(LEFT(Tb_Reseller[[#This Row],[Group]],2))</f>
        <v>M4</v>
      </c>
      <c r="L1131" s="17" t="str">
        <f>VLOOKUP(Tb_Reseller[[#This Row],[Agen id]],Mapping_Agen!A:E,5,0)</f>
        <v>NON SCO</v>
      </c>
      <c r="M1131" s="64">
        <v>0</v>
      </c>
      <c r="N1131" s="65">
        <v>0</v>
      </c>
      <c r="O1131" s="65">
        <f>IFERROR(VLOOKUP(Tb_Reseller[[#This Row],[Kode Reseller]],[1]Sheet1!$A:$B,2,0),0)</f>
        <v>0</v>
      </c>
    </row>
    <row r="1132" spans="1:15" x14ac:dyDescent="0.25">
      <c r="A1132" s="13" t="s">
        <v>6167</v>
      </c>
      <c r="B1132" s="14" t="s">
        <v>9993</v>
      </c>
      <c r="C1132" s="15" t="s">
        <v>8262</v>
      </c>
      <c r="D1132" s="15" t="s">
        <v>8231</v>
      </c>
      <c r="E1132" s="16">
        <v>43686.57916666667</v>
      </c>
      <c r="F1132" s="7" t="s">
        <v>8204</v>
      </c>
      <c r="G1132" s="13" t="s">
        <v>6167</v>
      </c>
      <c r="H1132" s="15" t="str">
        <f>UPPER(Tb_Reseller[[#This Row],[Agen id]]&amp;"-"&amp;VLOOKUP(Tb_Reseller[[#This Row],[Agen id]],A:B,2,0)&amp;"("&amp;Tb_Reseller[[#This Row],[Short]]&amp;")")</f>
        <v>AR17339-PURIY CELL(RL)</v>
      </c>
      <c r="I1132" s="15" t="str">
        <f>VLOOKUP(Tb_Reseller[[#This Row],[Agen id]],Mapping_Agen!A:D,4,0)</f>
        <v>Limit</v>
      </c>
      <c r="J1132" s="7" t="str">
        <f>VLOOKUP(Tb_Reseller[[#This Row],[Agen id]],Mapping_Agen!A:C,3,0)</f>
        <v>ICON</v>
      </c>
      <c r="K1132" s="17" t="str">
        <f>TRIM(LEFT(Tb_Reseller[[#This Row],[Group]],2))</f>
        <v>RL</v>
      </c>
      <c r="L1132" s="17" t="str">
        <f>VLOOKUP(Tb_Reseller[[#This Row],[Agen id]],Mapping_Agen!A:E,5,0)</f>
        <v>Abdul Harris</v>
      </c>
      <c r="M1132" s="64">
        <v>3.6451612903225779</v>
      </c>
      <c r="N1132" s="65">
        <v>2.4000000000000012</v>
      </c>
      <c r="O1132" s="65">
        <f>IFERROR(VLOOKUP(Tb_Reseller[[#This Row],[Kode Reseller]],[1]Sheet1!$A:$B,2,0),0)</f>
        <v>5</v>
      </c>
    </row>
    <row r="1133" spans="1:15" x14ac:dyDescent="0.25">
      <c r="A1133" s="13" t="s">
        <v>1584</v>
      </c>
      <c r="B1133" s="14" t="s">
        <v>9994</v>
      </c>
      <c r="C1133" s="15" t="s">
        <v>8210</v>
      </c>
      <c r="D1133" s="15" t="s">
        <v>8203</v>
      </c>
      <c r="E1133" s="16">
        <v>43686.65</v>
      </c>
      <c r="F1133" s="7" t="s">
        <v>8204</v>
      </c>
      <c r="G1133" s="13" t="s">
        <v>1584</v>
      </c>
      <c r="H1133" s="15" t="str">
        <f>UPPER(Tb_Reseller[[#This Row],[Agen id]]&amp;"-"&amp;VLOOKUP(Tb_Reseller[[#This Row],[Agen id]],A:B,2,0)&amp;"("&amp;Tb_Reseller[[#This Row],[Short]]&amp;")")</f>
        <v>AR17343-LAWE CELL(RV)</v>
      </c>
      <c r="I1133" s="15" t="str">
        <f>VLOOKUP(Tb_Reseller[[#This Row],[Agen id]],Mapping_Agen!A:D,4,0)</f>
        <v>No Limit</v>
      </c>
      <c r="J1133" s="7" t="str">
        <f>VLOOKUP(Tb_Reseller[[#This Row],[Agen id]],Mapping_Agen!A:C,3,0)</f>
        <v>BSD</v>
      </c>
      <c r="K1133" s="17" t="str">
        <f>TRIM(LEFT(Tb_Reseller[[#This Row],[Group]],2))</f>
        <v>RV</v>
      </c>
      <c r="L1133" s="17" t="str">
        <f>VLOOKUP(Tb_Reseller[[#This Row],[Agen id]],Mapping_Agen!A:E,5,0)</f>
        <v>NON SCO</v>
      </c>
      <c r="M1133" s="64">
        <v>0</v>
      </c>
      <c r="N1133" s="65">
        <v>0</v>
      </c>
      <c r="O1133" s="65">
        <f>IFERROR(VLOOKUP(Tb_Reseller[[#This Row],[Kode Reseller]],[1]Sheet1!$A:$B,2,0),0)</f>
        <v>0</v>
      </c>
    </row>
    <row r="1134" spans="1:15" x14ac:dyDescent="0.25">
      <c r="A1134" s="13" t="s">
        <v>226</v>
      </c>
      <c r="B1134" s="14" t="s">
        <v>9995</v>
      </c>
      <c r="C1134" s="15" t="s">
        <v>8213</v>
      </c>
      <c r="D1134" s="15" t="s">
        <v>8248</v>
      </c>
      <c r="E1134" s="16">
        <v>43687.559027777781</v>
      </c>
      <c r="F1134" s="7" t="s">
        <v>8204</v>
      </c>
      <c r="G1134" s="13" t="s">
        <v>226</v>
      </c>
      <c r="H1134" s="15" t="str">
        <f>UPPER(Tb_Reseller[[#This Row],[Agen id]]&amp;"-"&amp;VLOOKUP(Tb_Reseller[[#This Row],[Agen id]],A:B,2,0)&amp;"("&amp;Tb_Reseller[[#This Row],[Short]]&amp;")")</f>
        <v>AR17350-HANY CELL(P)</v>
      </c>
      <c r="I1134" s="15" t="str">
        <f>VLOOKUP(Tb_Reseller[[#This Row],[Agen id]],Mapping_Agen!A:D,4,0)</f>
        <v>Prima</v>
      </c>
      <c r="J1134" s="7" t="str">
        <f>VLOOKUP(Tb_Reseller[[#This Row],[Agen id]],Mapping_Agen!A:C,3,0)</f>
        <v>PP</v>
      </c>
      <c r="K1134" s="17" t="str">
        <f>TRIM(LEFT(Tb_Reseller[[#This Row],[Group]],2))</f>
        <v>P</v>
      </c>
      <c r="L1134" s="17" t="str">
        <f>VLOOKUP(Tb_Reseller[[#This Row],[Agen id]],Mapping_Agen!A:E,5,0)</f>
        <v>NON SCO</v>
      </c>
      <c r="M1134" s="64">
        <v>8.5161290322580712</v>
      </c>
      <c r="N1134" s="65">
        <v>9.4666666666666437</v>
      </c>
      <c r="O1134" s="65">
        <f>IFERROR(VLOOKUP(Tb_Reseller[[#This Row],[Kode Reseller]],[1]Sheet1!$A:$B,2,0),0)</f>
        <v>14.25</v>
      </c>
    </row>
    <row r="1135" spans="1:15" x14ac:dyDescent="0.25">
      <c r="A1135" s="13" t="s">
        <v>1588</v>
      </c>
      <c r="B1135" s="14" t="s">
        <v>9996</v>
      </c>
      <c r="C1135" s="15" t="s">
        <v>8213</v>
      </c>
      <c r="D1135" s="15" t="s">
        <v>8203</v>
      </c>
      <c r="E1135" s="16">
        <v>43687.661805555559</v>
      </c>
      <c r="F1135" s="7" t="s">
        <v>8204</v>
      </c>
      <c r="G1135" s="13" t="s">
        <v>1588</v>
      </c>
      <c r="H1135" s="15" t="str">
        <f>UPPER(Tb_Reseller[[#This Row],[Agen id]]&amp;"-"&amp;VLOOKUP(Tb_Reseller[[#This Row],[Agen id]],A:B,2,0)&amp;"("&amp;Tb_Reseller[[#This Row],[Short]]&amp;")")</f>
        <v>AR17353-Q CELL(P)</v>
      </c>
      <c r="I1135" s="15" t="str">
        <f>VLOOKUP(Tb_Reseller[[#This Row],[Agen id]],Mapping_Agen!A:D,4,0)</f>
        <v>Prima</v>
      </c>
      <c r="J1135" s="7" t="str">
        <f>VLOOKUP(Tb_Reseller[[#This Row],[Agen id]],Mapping_Agen!A:C,3,0)</f>
        <v>BSD</v>
      </c>
      <c r="K1135" s="17" t="str">
        <f>TRIM(LEFT(Tb_Reseller[[#This Row],[Group]],2))</f>
        <v>P</v>
      </c>
      <c r="L1135" s="17" t="str">
        <f>VLOOKUP(Tb_Reseller[[#This Row],[Agen id]],Mapping_Agen!A:E,5,0)</f>
        <v>NON SCO</v>
      </c>
      <c r="M1135" s="64">
        <v>0</v>
      </c>
      <c r="N1135" s="65">
        <v>0</v>
      </c>
      <c r="O1135" s="65">
        <f>IFERROR(VLOOKUP(Tb_Reseller[[#This Row],[Kode Reseller]],[1]Sheet1!$A:$B,2,0),0)</f>
        <v>0</v>
      </c>
    </row>
    <row r="1136" spans="1:15" x14ac:dyDescent="0.25">
      <c r="A1136" s="13" t="s">
        <v>9997</v>
      </c>
      <c r="B1136" s="14" t="s">
        <v>9998</v>
      </c>
      <c r="C1136" s="15" t="s">
        <v>8325</v>
      </c>
      <c r="D1136" s="15" t="s">
        <v>9974</v>
      </c>
      <c r="E1136" s="16">
        <v>43689.90902777778</v>
      </c>
      <c r="F1136" s="7" t="s">
        <v>8268</v>
      </c>
      <c r="G1136" s="13" t="s">
        <v>906</v>
      </c>
      <c r="H1136" s="15" t="str">
        <f>UPPER(Tb_Reseller[[#This Row],[Agen id]]&amp;"-"&amp;VLOOKUP(Tb_Reseller[[#This Row],[Agen id]],A:B,2,0)&amp;"("&amp;Tb_Reseller[[#This Row],[Short]]&amp;")")</f>
        <v>AR17076-GALAXY CELL(MV)</v>
      </c>
      <c r="I1136" s="15" t="str">
        <f>VLOOKUP(Tb_Reseller[[#This Row],[Agen id]],Mapping_Agen!A:D,4,0)</f>
        <v>Limit</v>
      </c>
      <c r="J1136" s="7" t="str">
        <f>VLOOKUP(Tb_Reseller[[#This Row],[Agen id]],Mapping_Agen!A:C,3,0)</f>
        <v>ICON</v>
      </c>
      <c r="K1136" s="17" t="str">
        <f>TRIM(LEFT(Tb_Reseller[[#This Row],[Group]],2))</f>
        <v>MV</v>
      </c>
      <c r="L1136" s="17" t="str">
        <f>VLOOKUP(Tb_Reseller[[#This Row],[Agen id]],Mapping_Agen!A:E,5,0)</f>
        <v>Abdul Harris</v>
      </c>
      <c r="M1136" s="64">
        <v>6.4516129032258063E-2</v>
      </c>
      <c r="N1136" s="65">
        <v>6.6666666666666666E-2</v>
      </c>
      <c r="O1136" s="65">
        <f>IFERROR(VLOOKUP(Tb_Reseller[[#This Row],[Kode Reseller]],[1]Sheet1!$A:$B,2,0),0)</f>
        <v>0</v>
      </c>
    </row>
    <row r="1137" spans="1:15" x14ac:dyDescent="0.25">
      <c r="A1137" s="13" t="s">
        <v>9999</v>
      </c>
      <c r="B1137" s="14" t="s">
        <v>10000</v>
      </c>
      <c r="C1137" s="15" t="s">
        <v>8495</v>
      </c>
      <c r="D1137" s="15" t="s">
        <v>10001</v>
      </c>
      <c r="E1137" s="16">
        <v>43690.373611111107</v>
      </c>
      <c r="F1137" s="7" t="s">
        <v>8268</v>
      </c>
      <c r="G1137" s="13" t="s">
        <v>485</v>
      </c>
      <c r="H1137" s="15" t="str">
        <f>UPPER(Tb_Reseller[[#This Row],[Agen id]]&amp;"-"&amp;VLOOKUP(Tb_Reseller[[#This Row],[Agen id]],A:B,2,0)&amp;"("&amp;Tb_Reseller[[#This Row],[Short]]&amp;")")</f>
        <v>AR01872-NICK CELL(M1)</v>
      </c>
      <c r="I1137" s="15" t="str">
        <f>VLOOKUP(Tb_Reseller[[#This Row],[Agen id]],Mapping_Agen!A:D,4,0)</f>
        <v>Limit</v>
      </c>
      <c r="J1137" s="7" t="str">
        <f>VLOOKUP(Tb_Reseller[[#This Row],[Agen id]],Mapping_Agen!A:C,3,0)</f>
        <v>PP</v>
      </c>
      <c r="K1137" s="17" t="str">
        <f>TRIM(LEFT(Tb_Reseller[[#This Row],[Group]],2))</f>
        <v>M1</v>
      </c>
      <c r="L1137" s="17" t="str">
        <f>VLOOKUP(Tb_Reseller[[#This Row],[Agen id]],Mapping_Agen!A:E,5,0)</f>
        <v>Mas Komarjaya</v>
      </c>
      <c r="M1137" s="64">
        <v>0.90322580645161232</v>
      </c>
      <c r="N1137" s="65">
        <v>0.86666666666666659</v>
      </c>
      <c r="O1137" s="65">
        <f>IFERROR(VLOOKUP(Tb_Reseller[[#This Row],[Kode Reseller]],[1]Sheet1!$A:$B,2,0),0)</f>
        <v>1</v>
      </c>
    </row>
    <row r="1138" spans="1:15" x14ac:dyDescent="0.25">
      <c r="A1138" s="13" t="s">
        <v>1590</v>
      </c>
      <c r="B1138" s="14" t="s">
        <v>10002</v>
      </c>
      <c r="C1138" s="15" t="s">
        <v>8237</v>
      </c>
      <c r="D1138" s="15" t="s">
        <v>8369</v>
      </c>
      <c r="E1138" s="16">
        <v>43690.423611111109</v>
      </c>
      <c r="F1138" s="7" t="s">
        <v>8204</v>
      </c>
      <c r="G1138" s="13" t="s">
        <v>1590</v>
      </c>
      <c r="H1138" s="15" t="str">
        <f>UPPER(Tb_Reseller[[#This Row],[Agen id]]&amp;"-"&amp;VLOOKUP(Tb_Reseller[[#This Row],[Agen id]],A:B,2,0)&amp;"("&amp;Tb_Reseller[[#This Row],[Short]]&amp;")")</f>
        <v>AR17385-MEIKY CELL(M)</v>
      </c>
      <c r="I1138" s="15" t="str">
        <f>VLOOKUP(Tb_Reseller[[#This Row],[Agen id]],Mapping_Agen!A:D,4,0)</f>
        <v>No Limit</v>
      </c>
      <c r="J1138" s="7" t="str">
        <f>VLOOKUP(Tb_Reseller[[#This Row],[Agen id]],Mapping_Agen!A:C,3,0)</f>
        <v>PRG</v>
      </c>
      <c r="K1138" s="17" t="str">
        <f>TRIM(LEFT(Tb_Reseller[[#This Row],[Group]],2))</f>
        <v>M</v>
      </c>
      <c r="L1138" s="17" t="str">
        <f>VLOOKUP(Tb_Reseller[[#This Row],[Agen id]],Mapping_Agen!A:E,5,0)</f>
        <v>NON SCO</v>
      </c>
      <c r="M1138" s="64">
        <v>0</v>
      </c>
      <c r="N1138" s="65">
        <v>0</v>
      </c>
      <c r="O1138" s="65">
        <f>IFERROR(VLOOKUP(Tb_Reseller[[#This Row],[Kode Reseller]],[1]Sheet1!$A:$B,2,0),0)</f>
        <v>0</v>
      </c>
    </row>
    <row r="1139" spans="1:15" x14ac:dyDescent="0.25">
      <c r="A1139" s="13" t="s">
        <v>1592</v>
      </c>
      <c r="B1139" s="14" t="s">
        <v>8429</v>
      </c>
      <c r="C1139" s="15" t="s">
        <v>8210</v>
      </c>
      <c r="D1139" s="15" t="s">
        <v>8231</v>
      </c>
      <c r="E1139" s="16">
        <v>43690.549305555563</v>
      </c>
      <c r="F1139" s="7" t="s">
        <v>8204</v>
      </c>
      <c r="G1139" s="13" t="s">
        <v>1592</v>
      </c>
      <c r="H1139" s="15" t="str">
        <f>UPPER(Tb_Reseller[[#This Row],[Agen id]]&amp;"-"&amp;VLOOKUP(Tb_Reseller[[#This Row],[Agen id]],A:B,2,0)&amp;"("&amp;Tb_Reseller[[#This Row],[Short]]&amp;")")</f>
        <v>AR17387-AZKA CELL(RV)</v>
      </c>
      <c r="I1139" s="15" t="str">
        <f>VLOOKUP(Tb_Reseller[[#This Row],[Agen id]],Mapping_Agen!A:D,4,0)</f>
        <v>No Limit</v>
      </c>
      <c r="J1139" s="7" t="str">
        <f>VLOOKUP(Tb_Reseller[[#This Row],[Agen id]],Mapping_Agen!A:C,3,0)</f>
        <v>ICON</v>
      </c>
      <c r="K1139" s="17" t="str">
        <f>TRIM(LEFT(Tb_Reseller[[#This Row],[Group]],2))</f>
        <v>RV</v>
      </c>
      <c r="L1139" s="17" t="str">
        <f>VLOOKUP(Tb_Reseller[[#This Row],[Agen id]],Mapping_Agen!A:E,5,0)</f>
        <v>NON SCO</v>
      </c>
      <c r="M1139" s="64">
        <v>0</v>
      </c>
      <c r="N1139" s="65">
        <v>0</v>
      </c>
      <c r="O1139" s="65">
        <f>IFERROR(VLOOKUP(Tb_Reseller[[#This Row],[Kode Reseller]],[1]Sheet1!$A:$B,2,0),0)</f>
        <v>0</v>
      </c>
    </row>
    <row r="1140" spans="1:15" x14ac:dyDescent="0.25">
      <c r="A1140" s="13" t="s">
        <v>1594</v>
      </c>
      <c r="B1140" s="14" t="s">
        <v>10003</v>
      </c>
      <c r="C1140" s="15" t="s">
        <v>8213</v>
      </c>
      <c r="D1140" s="15" t="s">
        <v>8231</v>
      </c>
      <c r="E1140" s="16">
        <v>43692.52847222222</v>
      </c>
      <c r="F1140" s="7" t="s">
        <v>8204</v>
      </c>
      <c r="G1140" s="13" t="s">
        <v>1594</v>
      </c>
      <c r="H1140" s="15" t="str">
        <f>UPPER(Tb_Reseller[[#This Row],[Agen id]]&amp;"-"&amp;VLOOKUP(Tb_Reseller[[#This Row],[Agen id]],A:B,2,0)&amp;"("&amp;Tb_Reseller[[#This Row],[Short]]&amp;")")</f>
        <v>AR17424-AWAY YANTI CELL(P)</v>
      </c>
      <c r="I1140" s="15" t="str">
        <f>VLOOKUP(Tb_Reseller[[#This Row],[Agen id]],Mapping_Agen!A:D,4,0)</f>
        <v>Prima</v>
      </c>
      <c r="J1140" s="7" t="str">
        <f>VLOOKUP(Tb_Reseller[[#This Row],[Agen id]],Mapping_Agen!A:C,3,0)</f>
        <v>ICON</v>
      </c>
      <c r="K1140" s="17" t="str">
        <f>TRIM(LEFT(Tb_Reseller[[#This Row],[Group]],2))</f>
        <v>P</v>
      </c>
      <c r="L1140" s="17" t="str">
        <f>VLOOKUP(Tb_Reseller[[#This Row],[Agen id]],Mapping_Agen!A:E,5,0)</f>
        <v>NON SCO</v>
      </c>
      <c r="M1140" s="64">
        <v>0</v>
      </c>
      <c r="N1140" s="65">
        <v>0</v>
      </c>
      <c r="O1140" s="65">
        <f>IFERROR(VLOOKUP(Tb_Reseller[[#This Row],[Kode Reseller]],[1]Sheet1!$A:$B,2,0),0)</f>
        <v>0</v>
      </c>
    </row>
    <row r="1141" spans="1:15" x14ac:dyDescent="0.25">
      <c r="A1141" s="13" t="s">
        <v>1596</v>
      </c>
      <c r="B1141" s="14" t="s">
        <v>10004</v>
      </c>
      <c r="C1141" s="15" t="s">
        <v>8210</v>
      </c>
      <c r="D1141" s="15" t="s">
        <v>8203</v>
      </c>
      <c r="E1141" s="16">
        <v>43693.506944444453</v>
      </c>
      <c r="F1141" s="7" t="s">
        <v>8204</v>
      </c>
      <c r="G1141" s="13" t="s">
        <v>1596</v>
      </c>
      <c r="H1141" s="15" t="str">
        <f>UPPER(Tb_Reseller[[#This Row],[Agen id]]&amp;"-"&amp;VLOOKUP(Tb_Reseller[[#This Row],[Agen id]],A:B,2,0)&amp;"("&amp;Tb_Reseller[[#This Row],[Short]]&amp;")")</f>
        <v>AR17441-WARUNG RUBIAH CELL(RV)</v>
      </c>
      <c r="I1141" s="15" t="str">
        <f>VLOOKUP(Tb_Reseller[[#This Row],[Agen id]],Mapping_Agen!A:D,4,0)</f>
        <v>No Limit</v>
      </c>
      <c r="J1141" s="7" t="str">
        <f>VLOOKUP(Tb_Reseller[[#This Row],[Agen id]],Mapping_Agen!A:C,3,0)</f>
        <v>BSD</v>
      </c>
      <c r="K1141" s="17" t="str">
        <f>TRIM(LEFT(Tb_Reseller[[#This Row],[Group]],2))</f>
        <v>RV</v>
      </c>
      <c r="L1141" s="17" t="str">
        <f>VLOOKUP(Tb_Reseller[[#This Row],[Agen id]],Mapping_Agen!A:E,5,0)</f>
        <v>NON SCO</v>
      </c>
      <c r="M1141" s="64">
        <v>0</v>
      </c>
      <c r="N1141" s="65">
        <v>0</v>
      </c>
      <c r="O1141" s="65">
        <f>IFERROR(VLOOKUP(Tb_Reseller[[#This Row],[Kode Reseller]],[1]Sheet1!$A:$B,2,0),0)</f>
        <v>0</v>
      </c>
    </row>
    <row r="1142" spans="1:15" x14ac:dyDescent="0.25">
      <c r="A1142" s="13" t="s">
        <v>1963</v>
      </c>
      <c r="B1142" s="14" t="s">
        <v>10005</v>
      </c>
      <c r="C1142" s="15" t="s">
        <v>8210</v>
      </c>
      <c r="D1142" s="15" t="s">
        <v>8231</v>
      </c>
      <c r="E1142" s="16">
        <v>43693.646527777782</v>
      </c>
      <c r="F1142" s="7" t="s">
        <v>8204</v>
      </c>
      <c r="G1142" s="13" t="s">
        <v>1963</v>
      </c>
      <c r="H1142" s="15" t="str">
        <f>UPPER(Tb_Reseller[[#This Row],[Agen id]]&amp;"-"&amp;VLOOKUP(Tb_Reseller[[#This Row],[Agen id]],A:B,2,0)&amp;"("&amp;Tb_Reseller[[#This Row],[Short]]&amp;")")</f>
        <v>AR17448-TITIN(RV)</v>
      </c>
      <c r="I1142" s="15" t="str">
        <f>VLOOKUP(Tb_Reseller[[#This Row],[Agen id]],Mapping_Agen!A:D,4,0)</f>
        <v>Limit</v>
      </c>
      <c r="J1142" s="7" t="str">
        <f>VLOOKUP(Tb_Reseller[[#This Row],[Agen id]],Mapping_Agen!A:C,3,0)</f>
        <v>ICON</v>
      </c>
      <c r="K1142" s="17" t="str">
        <f>TRIM(LEFT(Tb_Reseller[[#This Row],[Group]],2))</f>
        <v>RV</v>
      </c>
      <c r="L1142" s="17" t="str">
        <f>VLOOKUP(Tb_Reseller[[#This Row],[Agen id]],Mapping_Agen!A:E,5,0)</f>
        <v>Abdul Harris</v>
      </c>
      <c r="M1142" s="64">
        <v>2.2580645161290307</v>
      </c>
      <c r="N1142" s="65">
        <v>2.4666666666666677</v>
      </c>
      <c r="O1142" s="65">
        <f>IFERROR(VLOOKUP(Tb_Reseller[[#This Row],[Kode Reseller]],[1]Sheet1!$A:$B,2,0),0)</f>
        <v>1.5</v>
      </c>
    </row>
    <row r="1143" spans="1:15" x14ac:dyDescent="0.25">
      <c r="A1143" s="13" t="s">
        <v>10006</v>
      </c>
      <c r="B1143" s="14" t="s">
        <v>10007</v>
      </c>
      <c r="C1143" s="15" t="s">
        <v>8447</v>
      </c>
      <c r="D1143" s="15" t="s">
        <v>9277</v>
      </c>
      <c r="E1143" s="16">
        <v>43695.746527777781</v>
      </c>
      <c r="F1143" s="7" t="s">
        <v>8268</v>
      </c>
      <c r="G1143" s="13" t="s">
        <v>1051</v>
      </c>
      <c r="H1143" s="15" t="str">
        <f>UPPER(Tb_Reseller[[#This Row],[Agen id]]&amp;"-"&amp;VLOOKUP(Tb_Reseller[[#This Row],[Agen id]],A:B,2,0)&amp;"("&amp;Tb_Reseller[[#This Row],[Short]]&amp;")")</f>
        <v>AR10854-WRONGWAY CELL(M4)</v>
      </c>
      <c r="I1143" s="15" t="str">
        <f>VLOOKUP(Tb_Reseller[[#This Row],[Agen id]],Mapping_Agen!A:D,4,0)</f>
        <v>No Limit</v>
      </c>
      <c r="J1143" s="7" t="str">
        <f>VLOOKUP(Tb_Reseller[[#This Row],[Agen id]],Mapping_Agen!A:C,3,0)</f>
        <v>BSD</v>
      </c>
      <c r="K1143" s="17" t="str">
        <f>TRIM(LEFT(Tb_Reseller[[#This Row],[Group]],2))</f>
        <v>M4</v>
      </c>
      <c r="L1143" s="17" t="str">
        <f>VLOOKUP(Tb_Reseller[[#This Row],[Agen id]],Mapping_Agen!A:E,5,0)</f>
        <v>NON SCO</v>
      </c>
      <c r="M1143" s="64">
        <v>0</v>
      </c>
      <c r="N1143" s="65">
        <v>0</v>
      </c>
      <c r="O1143" s="65">
        <f>IFERROR(VLOOKUP(Tb_Reseller[[#This Row],[Kode Reseller]],[1]Sheet1!$A:$B,2,0),0)</f>
        <v>0</v>
      </c>
    </row>
    <row r="1144" spans="1:15" x14ac:dyDescent="0.25">
      <c r="A1144" s="13" t="s">
        <v>10008</v>
      </c>
      <c r="B1144" s="14" t="s">
        <v>10009</v>
      </c>
      <c r="C1144" s="15" t="s">
        <v>10010</v>
      </c>
      <c r="D1144" s="15" t="s">
        <v>10011</v>
      </c>
      <c r="E1144" s="16">
        <v>43696.44027777778</v>
      </c>
      <c r="F1144" s="7" t="s">
        <v>8268</v>
      </c>
      <c r="G1144" s="13" t="s">
        <v>363</v>
      </c>
      <c r="H1144" s="15" t="str">
        <f>UPPER(Tb_Reseller[[#This Row],[Agen id]]&amp;"-"&amp;VLOOKUP(Tb_Reseller[[#This Row],[Agen id]],A:B,2,0)&amp;"("&amp;Tb_Reseller[[#This Row],[Short]]&amp;")")</f>
        <v>AR01359-BRAVO PULSA(D6)</v>
      </c>
      <c r="I1144" s="15" t="str">
        <f>VLOOKUP(Tb_Reseller[[#This Row],[Agen id]],Mapping_Agen!A:D,4,0)</f>
        <v>Limit</v>
      </c>
      <c r="J1144" s="7" t="str">
        <f>VLOOKUP(Tb_Reseller[[#This Row],[Agen id]],Mapping_Agen!A:C,3,0)</f>
        <v>ICON</v>
      </c>
      <c r="K1144" s="17" t="str">
        <f>TRIM(LEFT(Tb_Reseller[[#This Row],[Group]],2))</f>
        <v>D6</v>
      </c>
      <c r="L1144" s="17" t="str">
        <f>VLOOKUP(Tb_Reseller[[#This Row],[Agen id]],Mapping_Agen!A:E,5,0)</f>
        <v>NON SCO</v>
      </c>
      <c r="M1144" s="64">
        <v>0.12903225806451613</v>
      </c>
      <c r="N1144" s="65">
        <v>0.19999999999999998</v>
      </c>
      <c r="O1144" s="65">
        <f>IFERROR(VLOOKUP(Tb_Reseller[[#This Row],[Kode Reseller]],[1]Sheet1!$A:$B,2,0),0)</f>
        <v>0</v>
      </c>
    </row>
    <row r="1145" spans="1:15" x14ac:dyDescent="0.25">
      <c r="A1145" s="13" t="s">
        <v>1601</v>
      </c>
      <c r="B1145" s="14" t="s">
        <v>10012</v>
      </c>
      <c r="C1145" s="15" t="s">
        <v>8262</v>
      </c>
      <c r="D1145" s="15" t="s">
        <v>8248</v>
      </c>
      <c r="E1145" s="16">
        <v>43696.561805555553</v>
      </c>
      <c r="F1145" s="7" t="s">
        <v>8204</v>
      </c>
      <c r="G1145" s="13" t="s">
        <v>1601</v>
      </c>
      <c r="H1145" s="15" t="str">
        <f>UPPER(Tb_Reseller[[#This Row],[Agen id]]&amp;"-"&amp;VLOOKUP(Tb_Reseller[[#This Row],[Agen id]],A:B,2,0)&amp;"("&amp;Tb_Reseller[[#This Row],[Short]]&amp;")")</f>
        <v>AR17491-MADURA INDAH(RL)</v>
      </c>
      <c r="I1145" s="15" t="str">
        <f>VLOOKUP(Tb_Reseller[[#This Row],[Agen id]],Mapping_Agen!A:D,4,0)</f>
        <v>No Limit</v>
      </c>
      <c r="J1145" s="7" t="str">
        <f>VLOOKUP(Tb_Reseller[[#This Row],[Agen id]],Mapping_Agen!A:C,3,0)</f>
        <v>PP</v>
      </c>
      <c r="K1145" s="17" t="str">
        <f>TRIM(LEFT(Tb_Reseller[[#This Row],[Group]],2))</f>
        <v>RL</v>
      </c>
      <c r="L1145" s="17" t="str">
        <f>VLOOKUP(Tb_Reseller[[#This Row],[Agen id]],Mapping_Agen!A:E,5,0)</f>
        <v>NON SCO</v>
      </c>
      <c r="M1145" s="64">
        <v>0</v>
      </c>
      <c r="N1145" s="65">
        <v>0</v>
      </c>
      <c r="O1145" s="65">
        <f>IFERROR(VLOOKUP(Tb_Reseller[[#This Row],[Kode Reseller]],[1]Sheet1!$A:$B,2,0),0)</f>
        <v>0</v>
      </c>
    </row>
    <row r="1146" spans="1:15" x14ac:dyDescent="0.25">
      <c r="A1146" s="13" t="s">
        <v>10013</v>
      </c>
      <c r="B1146" s="14" t="s">
        <v>10014</v>
      </c>
      <c r="C1146" s="15" t="s">
        <v>8213</v>
      </c>
      <c r="D1146" s="15" t="s">
        <v>8521</v>
      </c>
      <c r="E1146" s="16">
        <v>43697.392361111109</v>
      </c>
      <c r="F1146" s="7" t="s">
        <v>8268</v>
      </c>
      <c r="G1146" s="13" t="s">
        <v>432</v>
      </c>
      <c r="H1146" s="15" t="str">
        <f>UPPER(Tb_Reseller[[#This Row],[Agen id]]&amp;"-"&amp;VLOOKUP(Tb_Reseller[[#This Row],[Agen id]],A:B,2,0)&amp;"("&amp;Tb_Reseller[[#This Row],[Short]]&amp;")")</f>
        <v>AR01800-FARID CELL(P)</v>
      </c>
      <c r="I1146" s="15" t="str">
        <f>VLOOKUP(Tb_Reseller[[#This Row],[Agen id]],Mapping_Agen!A:D,4,0)</f>
        <v>Prima</v>
      </c>
      <c r="J1146" s="7" t="str">
        <f>VLOOKUP(Tb_Reseller[[#This Row],[Agen id]],Mapping_Agen!A:C,3,0)</f>
        <v>BSD</v>
      </c>
      <c r="K1146" s="17" t="str">
        <f>TRIM(LEFT(Tb_Reseller[[#This Row],[Group]],2))</f>
        <v>P</v>
      </c>
      <c r="L1146" s="17" t="str">
        <f>VLOOKUP(Tb_Reseller[[#This Row],[Agen id]],Mapping_Agen!A:E,5,0)</f>
        <v>NON SCO</v>
      </c>
      <c r="M1146" s="64">
        <v>0</v>
      </c>
      <c r="N1146" s="65">
        <v>0</v>
      </c>
      <c r="O1146" s="65">
        <f>IFERROR(VLOOKUP(Tb_Reseller[[#This Row],[Kode Reseller]],[1]Sheet1!$A:$B,2,0),0)</f>
        <v>0</v>
      </c>
    </row>
    <row r="1147" spans="1:15" x14ac:dyDescent="0.25">
      <c r="A1147" s="13" t="s">
        <v>1604</v>
      </c>
      <c r="B1147" s="14" t="s">
        <v>10015</v>
      </c>
      <c r="C1147" s="15" t="s">
        <v>8237</v>
      </c>
      <c r="D1147" s="15" t="s">
        <v>8203</v>
      </c>
      <c r="E1147" s="16">
        <v>43697.662499999999</v>
      </c>
      <c r="F1147" s="7" t="s">
        <v>8204</v>
      </c>
      <c r="G1147" s="13" t="s">
        <v>1604</v>
      </c>
      <c r="H1147" s="15" t="str">
        <f>UPPER(Tb_Reseller[[#This Row],[Agen id]]&amp;"-"&amp;VLOOKUP(Tb_Reseller[[#This Row],[Agen id]],A:B,2,0)&amp;"("&amp;Tb_Reseller[[#This Row],[Short]]&amp;")")</f>
        <v>AR17511-SUKU ARGO(M)</v>
      </c>
      <c r="I1147" s="15" t="str">
        <f>VLOOKUP(Tb_Reseller[[#This Row],[Agen id]],Mapping_Agen!A:D,4,0)</f>
        <v>No Limit</v>
      </c>
      <c r="J1147" s="7" t="str">
        <f>VLOOKUP(Tb_Reseller[[#This Row],[Agen id]],Mapping_Agen!A:C,3,0)</f>
        <v>BSD</v>
      </c>
      <c r="K1147" s="17" t="str">
        <f>TRIM(LEFT(Tb_Reseller[[#This Row],[Group]],2))</f>
        <v>M</v>
      </c>
      <c r="L1147" s="17" t="str">
        <f>VLOOKUP(Tb_Reseller[[#This Row],[Agen id]],Mapping_Agen!A:E,5,0)</f>
        <v>NON SCO</v>
      </c>
      <c r="M1147" s="64">
        <v>0</v>
      </c>
      <c r="N1147" s="65">
        <v>0</v>
      </c>
      <c r="O1147" s="65">
        <f>IFERROR(VLOOKUP(Tb_Reseller[[#This Row],[Kode Reseller]],[1]Sheet1!$A:$B,2,0),0)</f>
        <v>0</v>
      </c>
    </row>
    <row r="1148" spans="1:15" x14ac:dyDescent="0.25">
      <c r="A1148" s="13" t="s">
        <v>1606</v>
      </c>
      <c r="B1148" s="14" t="s">
        <v>10016</v>
      </c>
      <c r="C1148" s="15" t="s">
        <v>8213</v>
      </c>
      <c r="D1148" s="15" t="s">
        <v>8248</v>
      </c>
      <c r="E1148" s="16">
        <v>43698.395138888889</v>
      </c>
      <c r="F1148" s="7" t="s">
        <v>8204</v>
      </c>
      <c r="G1148" s="13" t="s">
        <v>1606</v>
      </c>
      <c r="H1148" s="15" t="str">
        <f>UPPER(Tb_Reseller[[#This Row],[Agen id]]&amp;"-"&amp;VLOOKUP(Tb_Reseller[[#This Row],[Agen id]],A:B,2,0)&amp;"("&amp;Tb_Reseller[[#This Row],[Short]]&amp;")")</f>
        <v>AR17529-TRIYA CELL(P)</v>
      </c>
      <c r="I1148" s="15" t="str">
        <f>VLOOKUP(Tb_Reseller[[#This Row],[Agen id]],Mapping_Agen!A:D,4,0)</f>
        <v>Prima</v>
      </c>
      <c r="J1148" s="7" t="str">
        <f>VLOOKUP(Tb_Reseller[[#This Row],[Agen id]],Mapping_Agen!A:C,3,0)</f>
        <v>PP</v>
      </c>
      <c r="K1148" s="17" t="str">
        <f>TRIM(LEFT(Tb_Reseller[[#This Row],[Group]],2))</f>
        <v>P</v>
      </c>
      <c r="L1148" s="17" t="str">
        <f>VLOOKUP(Tb_Reseller[[#This Row],[Agen id]],Mapping_Agen!A:E,5,0)</f>
        <v>Febri Kurniawan</v>
      </c>
      <c r="M1148" s="64">
        <v>1.9999999999999984</v>
      </c>
      <c r="N1148" s="65">
        <v>2.0333333333333359</v>
      </c>
      <c r="O1148" s="65">
        <f>IFERROR(VLOOKUP(Tb_Reseller[[#This Row],[Kode Reseller]],[1]Sheet1!$A:$B,2,0),0)</f>
        <v>1.75</v>
      </c>
    </row>
    <row r="1149" spans="1:15" x14ac:dyDescent="0.25">
      <c r="A1149" s="13" t="s">
        <v>10017</v>
      </c>
      <c r="B1149" s="14" t="s">
        <v>10018</v>
      </c>
      <c r="C1149" s="15" t="s">
        <v>8213</v>
      </c>
      <c r="D1149" s="15" t="s">
        <v>9345</v>
      </c>
      <c r="E1149" s="16">
        <v>43699.656944444447</v>
      </c>
      <c r="F1149" s="7" t="s">
        <v>8268</v>
      </c>
      <c r="G1149" s="13" t="s">
        <v>1101</v>
      </c>
      <c r="H1149" s="15" t="str">
        <f>UPPER(Tb_Reseller[[#This Row],[Agen id]]&amp;"-"&amp;VLOOKUP(Tb_Reseller[[#This Row],[Agen id]],A:B,2,0)&amp;"("&amp;Tb_Reseller[[#This Row],[Short]]&amp;")")</f>
        <v>AR11329-DUTA PONSEL(P)</v>
      </c>
      <c r="I1149" s="15" t="str">
        <f>VLOOKUP(Tb_Reseller[[#This Row],[Agen id]],Mapping_Agen!A:D,4,0)</f>
        <v>Prima</v>
      </c>
      <c r="J1149" s="7" t="str">
        <f>VLOOKUP(Tb_Reseller[[#This Row],[Agen id]],Mapping_Agen!A:C,3,0)</f>
        <v>PP</v>
      </c>
      <c r="K1149" s="17" t="str">
        <f>TRIM(LEFT(Tb_Reseller[[#This Row],[Group]],2))</f>
        <v>P</v>
      </c>
      <c r="L1149" s="17" t="str">
        <f>VLOOKUP(Tb_Reseller[[#This Row],[Agen id]],Mapping_Agen!A:E,5,0)</f>
        <v>NON SCO</v>
      </c>
      <c r="M1149" s="64">
        <v>0</v>
      </c>
      <c r="N1149" s="65">
        <v>0</v>
      </c>
      <c r="O1149" s="65">
        <f>IFERROR(VLOOKUP(Tb_Reseller[[#This Row],[Kode Reseller]],[1]Sheet1!$A:$B,2,0),0)</f>
        <v>0</v>
      </c>
    </row>
    <row r="1150" spans="1:15" x14ac:dyDescent="0.25">
      <c r="A1150" s="13" t="s">
        <v>10019</v>
      </c>
      <c r="B1150" s="14" t="s">
        <v>10020</v>
      </c>
      <c r="C1150" s="15" t="s">
        <v>8447</v>
      </c>
      <c r="D1150" s="15" t="s">
        <v>8623</v>
      </c>
      <c r="E1150" s="16">
        <v>43700.40347222222</v>
      </c>
      <c r="F1150" s="7" t="s">
        <v>8268</v>
      </c>
      <c r="G1150" s="13" t="s">
        <v>410</v>
      </c>
      <c r="H1150" s="15" t="str">
        <f>UPPER(Tb_Reseller[[#This Row],[Agen id]]&amp;"-"&amp;VLOOKUP(Tb_Reseller[[#This Row],[Agen id]],A:B,2,0)&amp;"("&amp;Tb_Reseller[[#This Row],[Short]]&amp;")")</f>
        <v>AR01782-BANGKIT CELL(M4)</v>
      </c>
      <c r="I1150" s="15" t="str">
        <f>VLOOKUP(Tb_Reseller[[#This Row],[Agen id]],Mapping_Agen!A:D,4,0)</f>
        <v>Limit</v>
      </c>
      <c r="J1150" s="7" t="str">
        <f>VLOOKUP(Tb_Reseller[[#This Row],[Agen id]],Mapping_Agen!A:C,3,0)</f>
        <v>BSD</v>
      </c>
      <c r="K1150" s="17" t="str">
        <f>TRIM(LEFT(Tb_Reseller[[#This Row],[Group]],2))</f>
        <v>M4</v>
      </c>
      <c r="L1150" s="17" t="str">
        <f>VLOOKUP(Tb_Reseller[[#This Row],[Agen id]],Mapping_Agen!A:E,5,0)</f>
        <v>Hupron</v>
      </c>
      <c r="M1150" s="64">
        <v>0</v>
      </c>
      <c r="N1150" s="65">
        <v>0</v>
      </c>
      <c r="O1150" s="65">
        <f>IFERROR(VLOOKUP(Tb_Reseller[[#This Row],[Kode Reseller]],[1]Sheet1!$A:$B,2,0),0)</f>
        <v>0</v>
      </c>
    </row>
    <row r="1151" spans="1:15" x14ac:dyDescent="0.25">
      <c r="A1151" s="13" t="s">
        <v>1609</v>
      </c>
      <c r="B1151" s="14" t="s">
        <v>10021</v>
      </c>
      <c r="C1151" s="15" t="s">
        <v>8208</v>
      </c>
      <c r="D1151" s="15" t="s">
        <v>8203</v>
      </c>
      <c r="E1151" s="16">
        <v>43700.746527777781</v>
      </c>
      <c r="F1151" s="7" t="s">
        <v>8204</v>
      </c>
      <c r="G1151" s="13" t="s">
        <v>1609</v>
      </c>
      <c r="H1151" s="15" t="str">
        <f>UPPER(Tb_Reseller[[#This Row],[Agen id]]&amp;"-"&amp;VLOOKUP(Tb_Reseller[[#This Row],[Agen id]],A:B,2,0)&amp;"("&amp;Tb_Reseller[[#This Row],[Short]]&amp;")")</f>
        <v>AR17567-ALVACELL(R)</v>
      </c>
      <c r="I1151" s="15" t="str">
        <f>VLOOKUP(Tb_Reseller[[#This Row],[Agen id]],Mapping_Agen!A:D,4,0)</f>
        <v>No Limit</v>
      </c>
      <c r="J1151" s="7" t="str">
        <f>VLOOKUP(Tb_Reseller[[#This Row],[Agen id]],Mapping_Agen!A:C,3,0)</f>
        <v>BSD</v>
      </c>
      <c r="K1151" s="17" t="str">
        <f>TRIM(LEFT(Tb_Reseller[[#This Row],[Group]],2))</f>
        <v>R</v>
      </c>
      <c r="L1151" s="17" t="str">
        <f>VLOOKUP(Tb_Reseller[[#This Row],[Agen id]],Mapping_Agen!A:E,5,0)</f>
        <v>NON SCO</v>
      </c>
      <c r="M1151" s="64">
        <v>0</v>
      </c>
      <c r="N1151" s="65">
        <v>0</v>
      </c>
      <c r="O1151" s="65">
        <f>IFERROR(VLOOKUP(Tb_Reseller[[#This Row],[Kode Reseller]],[1]Sheet1!$A:$B,2,0),0)</f>
        <v>0</v>
      </c>
    </row>
    <row r="1152" spans="1:15" x14ac:dyDescent="0.25">
      <c r="A1152" s="13" t="s">
        <v>6251</v>
      </c>
      <c r="B1152" s="14" t="s">
        <v>10022</v>
      </c>
      <c r="C1152" s="15" t="s">
        <v>8208</v>
      </c>
      <c r="D1152" s="15" t="s">
        <v>8248</v>
      </c>
      <c r="E1152" s="16">
        <v>43701.419444444437</v>
      </c>
      <c r="F1152" s="7" t="s">
        <v>8204</v>
      </c>
      <c r="G1152" s="13" t="s">
        <v>6251</v>
      </c>
      <c r="H1152" s="15" t="str">
        <f>UPPER(Tb_Reseller[[#This Row],[Agen id]]&amp;"-"&amp;VLOOKUP(Tb_Reseller[[#This Row],[Agen id]],A:B,2,0)&amp;"("&amp;Tb_Reseller[[#This Row],[Short]]&amp;")")</f>
        <v>AR17573-MARISA CELL(R)</v>
      </c>
      <c r="I1152" s="15" t="str">
        <f>VLOOKUP(Tb_Reseller[[#This Row],[Agen id]],Mapping_Agen!A:D,4,0)</f>
        <v>No Limit</v>
      </c>
      <c r="J1152" s="7" t="str">
        <f>VLOOKUP(Tb_Reseller[[#This Row],[Agen id]],Mapping_Agen!A:C,3,0)</f>
        <v>PP</v>
      </c>
      <c r="K1152" s="17" t="str">
        <f>TRIM(LEFT(Tb_Reseller[[#This Row],[Group]],2))</f>
        <v>R</v>
      </c>
      <c r="L1152" s="17" t="str">
        <f>VLOOKUP(Tb_Reseller[[#This Row],[Agen id]],Mapping_Agen!A:E,5,0)</f>
        <v>NON SCO</v>
      </c>
      <c r="M1152" s="64">
        <v>3.2258064516129031E-2</v>
      </c>
      <c r="N1152" s="65">
        <v>3.3333333333333333E-2</v>
      </c>
      <c r="O1152" s="65">
        <f>IFERROR(VLOOKUP(Tb_Reseller[[#This Row],[Kode Reseller]],[1]Sheet1!$A:$B,2,0),0)</f>
        <v>0</v>
      </c>
    </row>
    <row r="1153" spans="1:15" x14ac:dyDescent="0.25">
      <c r="A1153" s="13" t="s">
        <v>1613</v>
      </c>
      <c r="B1153" s="14" t="s">
        <v>9216</v>
      </c>
      <c r="C1153" s="15" t="s">
        <v>8208</v>
      </c>
      <c r="D1153" s="15" t="s">
        <v>8203</v>
      </c>
      <c r="E1153" s="16">
        <v>43701.570833333331</v>
      </c>
      <c r="F1153" s="7" t="s">
        <v>8204</v>
      </c>
      <c r="G1153" s="13" t="s">
        <v>1613</v>
      </c>
      <c r="H1153" s="15" t="str">
        <f>UPPER(Tb_Reseller[[#This Row],[Agen id]]&amp;"-"&amp;VLOOKUP(Tb_Reseller[[#This Row],[Agen id]],A:B,2,0)&amp;"("&amp;Tb_Reseller[[#This Row],[Short]]&amp;")")</f>
        <v>AR17578-KIA CELL(R)</v>
      </c>
      <c r="I1153" s="15" t="str">
        <f>VLOOKUP(Tb_Reseller[[#This Row],[Agen id]],Mapping_Agen!A:D,4,0)</f>
        <v>No Limit</v>
      </c>
      <c r="J1153" s="7" t="str">
        <f>VLOOKUP(Tb_Reseller[[#This Row],[Agen id]],Mapping_Agen!A:C,3,0)</f>
        <v>BSD</v>
      </c>
      <c r="K1153" s="17" t="str">
        <f>TRIM(LEFT(Tb_Reseller[[#This Row],[Group]],2))</f>
        <v>R</v>
      </c>
      <c r="L1153" s="17" t="str">
        <f>VLOOKUP(Tb_Reseller[[#This Row],[Agen id]],Mapping_Agen!A:E,5,0)</f>
        <v>NON SCO</v>
      </c>
      <c r="M1153" s="64">
        <v>0</v>
      </c>
      <c r="N1153" s="65">
        <v>0</v>
      </c>
      <c r="O1153" s="65">
        <f>IFERROR(VLOOKUP(Tb_Reseller[[#This Row],[Kode Reseller]],[1]Sheet1!$A:$B,2,0),0)</f>
        <v>0</v>
      </c>
    </row>
    <row r="1154" spans="1:15" x14ac:dyDescent="0.25">
      <c r="A1154" s="13" t="s">
        <v>10023</v>
      </c>
      <c r="B1154" s="14" t="s">
        <v>10024</v>
      </c>
      <c r="C1154" s="15" t="s">
        <v>8213</v>
      </c>
      <c r="D1154" s="15" t="s">
        <v>8829</v>
      </c>
      <c r="E1154" s="16">
        <v>43701.665972222218</v>
      </c>
      <c r="F1154" s="7" t="s">
        <v>8268</v>
      </c>
      <c r="G1154" s="13" t="s">
        <v>886</v>
      </c>
      <c r="H1154" s="15" t="str">
        <f>UPPER(Tb_Reseller[[#This Row],[Agen id]]&amp;"-"&amp;VLOOKUP(Tb_Reseller[[#This Row],[Agen id]],A:B,2,0)&amp;"("&amp;Tb_Reseller[[#This Row],[Short]]&amp;")")</f>
        <v>AR08869-BAROKAH CELL 2(P)</v>
      </c>
      <c r="I1154" s="15" t="str">
        <f>VLOOKUP(Tb_Reseller[[#This Row],[Agen id]],Mapping_Agen!A:D,4,0)</f>
        <v>Prima</v>
      </c>
      <c r="J1154" s="7" t="str">
        <f>VLOOKUP(Tb_Reseller[[#This Row],[Agen id]],Mapping_Agen!A:C,3,0)</f>
        <v>BSD</v>
      </c>
      <c r="K1154" s="17" t="str">
        <f>TRIM(LEFT(Tb_Reseller[[#This Row],[Group]],2))</f>
        <v>P</v>
      </c>
      <c r="L1154" s="17" t="str">
        <f>VLOOKUP(Tb_Reseller[[#This Row],[Agen id]],Mapping_Agen!A:E,5,0)</f>
        <v>NON SCO</v>
      </c>
      <c r="M1154" s="64">
        <v>2.7419354838709658</v>
      </c>
      <c r="N1154" s="65">
        <v>1.5666666666666682</v>
      </c>
      <c r="O1154" s="65">
        <f>IFERROR(VLOOKUP(Tb_Reseller[[#This Row],[Kode Reseller]],[1]Sheet1!$A:$B,2,0),0)</f>
        <v>0.25</v>
      </c>
    </row>
    <row r="1155" spans="1:15" x14ac:dyDescent="0.25">
      <c r="A1155" s="13" t="s">
        <v>10025</v>
      </c>
      <c r="B1155" s="14" t="s">
        <v>10026</v>
      </c>
      <c r="C1155" s="15" t="s">
        <v>8213</v>
      </c>
      <c r="D1155" s="15" t="s">
        <v>8829</v>
      </c>
      <c r="E1155" s="16">
        <v>43701.845138888893</v>
      </c>
      <c r="F1155" s="7" t="s">
        <v>8268</v>
      </c>
      <c r="G1155" s="13" t="s">
        <v>886</v>
      </c>
      <c r="H1155" s="15" t="str">
        <f>UPPER(Tb_Reseller[[#This Row],[Agen id]]&amp;"-"&amp;VLOOKUP(Tb_Reseller[[#This Row],[Agen id]],A:B,2,0)&amp;"("&amp;Tb_Reseller[[#This Row],[Short]]&amp;")")</f>
        <v>AR08869-BAROKAH CELL 2(P)</v>
      </c>
      <c r="I1155" s="15" t="str">
        <f>VLOOKUP(Tb_Reseller[[#This Row],[Agen id]],Mapping_Agen!A:D,4,0)</f>
        <v>Prima</v>
      </c>
      <c r="J1155" s="7" t="str">
        <f>VLOOKUP(Tb_Reseller[[#This Row],[Agen id]],Mapping_Agen!A:C,3,0)</f>
        <v>BSD</v>
      </c>
      <c r="K1155" s="17" t="str">
        <f>TRIM(LEFT(Tb_Reseller[[#This Row],[Group]],2))</f>
        <v>P</v>
      </c>
      <c r="L1155" s="17" t="str">
        <f>VLOOKUP(Tb_Reseller[[#This Row],[Agen id]],Mapping_Agen!A:E,5,0)</f>
        <v>NON SCO</v>
      </c>
      <c r="M1155" s="64">
        <v>0</v>
      </c>
      <c r="N1155" s="65">
        <v>0</v>
      </c>
      <c r="O1155" s="65">
        <f>IFERROR(VLOOKUP(Tb_Reseller[[#This Row],[Kode Reseller]],[1]Sheet1!$A:$B,2,0),0)</f>
        <v>0</v>
      </c>
    </row>
    <row r="1156" spans="1:15" x14ac:dyDescent="0.25">
      <c r="A1156" s="13" t="s">
        <v>10027</v>
      </c>
      <c r="B1156" s="14" t="s">
        <v>9923</v>
      </c>
      <c r="C1156" s="15" t="s">
        <v>8447</v>
      </c>
      <c r="D1156" s="15" t="s">
        <v>10028</v>
      </c>
      <c r="E1156" s="16">
        <v>43702.414583333331</v>
      </c>
      <c r="F1156" s="7" t="s">
        <v>8268</v>
      </c>
      <c r="G1156" s="13" t="s">
        <v>1412</v>
      </c>
      <c r="H1156" s="15" t="str">
        <f>UPPER(Tb_Reseller[[#This Row],[Agen id]]&amp;"-"&amp;VLOOKUP(Tb_Reseller[[#This Row],[Agen id]],A:B,2,0)&amp;"("&amp;Tb_Reseller[[#This Row],[Short]]&amp;")")</f>
        <v>AR14951-NURMA CELL(M4)</v>
      </c>
      <c r="I1156" s="15" t="str">
        <f>VLOOKUP(Tb_Reseller[[#This Row],[Agen id]],Mapping_Agen!A:D,4,0)</f>
        <v>No Limit</v>
      </c>
      <c r="J1156" s="7" t="str">
        <f>VLOOKUP(Tb_Reseller[[#This Row],[Agen id]],Mapping_Agen!A:C,3,0)</f>
        <v>ICON</v>
      </c>
      <c r="K1156" s="17" t="str">
        <f>TRIM(LEFT(Tb_Reseller[[#This Row],[Group]],2))</f>
        <v>M4</v>
      </c>
      <c r="L1156" s="17" t="str">
        <f>VLOOKUP(Tb_Reseller[[#This Row],[Agen id]],Mapping_Agen!A:E,5,0)</f>
        <v>NON SCO</v>
      </c>
      <c r="M1156" s="64">
        <v>0</v>
      </c>
      <c r="N1156" s="65">
        <v>0</v>
      </c>
      <c r="O1156" s="65">
        <f>IFERROR(VLOOKUP(Tb_Reseller[[#This Row],[Kode Reseller]],[1]Sheet1!$A:$B,2,0),0)</f>
        <v>0</v>
      </c>
    </row>
    <row r="1157" spans="1:15" x14ac:dyDescent="0.25">
      <c r="A1157" s="13" t="s">
        <v>10029</v>
      </c>
      <c r="B1157" s="14" t="s">
        <v>10030</v>
      </c>
      <c r="C1157" s="15" t="s">
        <v>8357</v>
      </c>
      <c r="D1157" s="15" t="s">
        <v>8929</v>
      </c>
      <c r="E1157" s="16">
        <v>43704.993750000001</v>
      </c>
      <c r="F1157" s="7" t="s">
        <v>8268</v>
      </c>
      <c r="G1157" s="13" t="s">
        <v>1522</v>
      </c>
      <c r="H1157" s="15" t="str">
        <f>UPPER(Tb_Reseller[[#This Row],[Agen id]]&amp;"-"&amp;VLOOKUP(Tb_Reseller[[#This Row],[Agen id]],A:B,2,0)&amp;"("&amp;Tb_Reseller[[#This Row],[Short]]&amp;")")</f>
        <v>AR01828-ABANG CELL(M3)</v>
      </c>
      <c r="I1157" s="15" t="str">
        <f>VLOOKUP(Tb_Reseller[[#This Row],[Agen id]],Mapping_Agen!A:D,4,0)</f>
        <v>No Limit</v>
      </c>
      <c r="J1157" s="7" t="str">
        <f>VLOOKUP(Tb_Reseller[[#This Row],[Agen id]],Mapping_Agen!A:C,3,0)</f>
        <v>PP</v>
      </c>
      <c r="K1157" s="17" t="str">
        <f>TRIM(LEFT(Tb_Reseller[[#This Row],[Group]],2))</f>
        <v>M3</v>
      </c>
      <c r="L1157" s="17" t="str">
        <f>VLOOKUP(Tb_Reseller[[#This Row],[Agen id]],Mapping_Agen!A:E,5,0)</f>
        <v>NON SCO</v>
      </c>
      <c r="M1157" s="64">
        <v>0.96774193548387033</v>
      </c>
      <c r="N1157" s="65">
        <v>0.83333333333333326</v>
      </c>
      <c r="O1157" s="65">
        <f>IFERROR(VLOOKUP(Tb_Reseller[[#This Row],[Kode Reseller]],[1]Sheet1!$A:$B,2,0),0)</f>
        <v>2</v>
      </c>
    </row>
    <row r="1158" spans="1:15" x14ac:dyDescent="0.25">
      <c r="A1158" s="13" t="s">
        <v>10031</v>
      </c>
      <c r="B1158" s="14" t="s">
        <v>10032</v>
      </c>
      <c r="C1158" s="15" t="s">
        <v>8213</v>
      </c>
      <c r="D1158" s="15" t="s">
        <v>10033</v>
      </c>
      <c r="E1158" s="16">
        <v>43706.729166666657</v>
      </c>
      <c r="F1158" s="7" t="s">
        <v>8268</v>
      </c>
      <c r="G1158" s="13" t="s">
        <v>5190</v>
      </c>
      <c r="H1158" s="15" t="str">
        <f>UPPER(Tb_Reseller[[#This Row],[Agen id]]&amp;"-"&amp;VLOOKUP(Tb_Reseller[[#This Row],[Agen id]],A:B,2,0)&amp;"("&amp;Tb_Reseller[[#This Row],[Short]]&amp;")")</f>
        <v>AR07725-ADHIE CELL(P)</v>
      </c>
      <c r="I1158" s="15" t="str">
        <f>VLOOKUP(Tb_Reseller[[#This Row],[Agen id]],Mapping_Agen!A:D,4,0)</f>
        <v>Prima</v>
      </c>
      <c r="J1158" s="7" t="str">
        <f>VLOOKUP(Tb_Reseller[[#This Row],[Agen id]],Mapping_Agen!A:C,3,0)</f>
        <v>BSD</v>
      </c>
      <c r="K1158" s="17" t="str">
        <f>TRIM(LEFT(Tb_Reseller[[#This Row],[Group]],2))</f>
        <v>P</v>
      </c>
      <c r="L1158" s="17" t="str">
        <f>VLOOKUP(Tb_Reseller[[#This Row],[Agen id]],Mapping_Agen!A:E,5,0)</f>
        <v>NON SCO</v>
      </c>
      <c r="M1158" s="64">
        <v>0</v>
      </c>
      <c r="N1158" s="65">
        <v>0</v>
      </c>
      <c r="O1158" s="65">
        <f>IFERROR(VLOOKUP(Tb_Reseller[[#This Row],[Kode Reseller]],[1]Sheet1!$A:$B,2,0),0)</f>
        <v>0</v>
      </c>
    </row>
    <row r="1159" spans="1:15" x14ac:dyDescent="0.25">
      <c r="A1159" s="13" t="s">
        <v>10034</v>
      </c>
      <c r="B1159" s="14" t="s">
        <v>10035</v>
      </c>
      <c r="C1159" s="15" t="s">
        <v>8642</v>
      </c>
      <c r="D1159" s="15" t="s">
        <v>9939</v>
      </c>
      <c r="E1159" s="16">
        <v>43709.827777777777</v>
      </c>
      <c r="F1159" s="7" t="s">
        <v>8268</v>
      </c>
      <c r="G1159" s="13" t="s">
        <v>8029</v>
      </c>
      <c r="H1159" s="15" t="str">
        <f>UPPER(Tb_Reseller[[#This Row],[Agen id]]&amp;"-"&amp;VLOOKUP(Tb_Reseller[[#This Row],[Agen id]],A:B,2,0)&amp;"("&amp;Tb_Reseller[[#This Row],[Short]]&amp;")")</f>
        <v>AR15154-LINA CELL(MV)</v>
      </c>
      <c r="I1159" s="15" t="str">
        <f>VLOOKUP(Tb_Reseller[[#This Row],[Agen id]],Mapping_Agen!A:D,4,0)</f>
        <v>Limit</v>
      </c>
      <c r="J1159" s="7" t="str">
        <f>VLOOKUP(Tb_Reseller[[#This Row],[Agen id]],Mapping_Agen!A:C,3,0)</f>
        <v>ICON</v>
      </c>
      <c r="K1159" s="17" t="str">
        <f>TRIM(LEFT(Tb_Reseller[[#This Row],[Group]],2))</f>
        <v>MV</v>
      </c>
      <c r="L1159" s="17" t="str">
        <f>VLOOKUP(Tb_Reseller[[#This Row],[Agen id]],Mapping_Agen!A:E,5,0)</f>
        <v>Abdul Harris</v>
      </c>
      <c r="M1159" s="64">
        <v>0.51612903225806428</v>
      </c>
      <c r="N1159" s="65">
        <v>0.36666666666666664</v>
      </c>
      <c r="O1159" s="65">
        <f>IFERROR(VLOOKUP(Tb_Reseller[[#This Row],[Kode Reseller]],[1]Sheet1!$A:$B,2,0),0)</f>
        <v>0.5</v>
      </c>
    </row>
    <row r="1160" spans="1:15" x14ac:dyDescent="0.25">
      <c r="A1160" s="13" t="s">
        <v>6253</v>
      </c>
      <c r="B1160" s="14" t="s">
        <v>10036</v>
      </c>
      <c r="C1160" s="15" t="s">
        <v>8237</v>
      </c>
      <c r="D1160" s="15" t="s">
        <v>8231</v>
      </c>
      <c r="E1160" s="16">
        <v>43711.49722222222</v>
      </c>
      <c r="F1160" s="7" t="s">
        <v>8204</v>
      </c>
      <c r="G1160" s="13" t="s">
        <v>6253</v>
      </c>
      <c r="H1160" s="15" t="str">
        <f>UPPER(Tb_Reseller[[#This Row],[Agen id]]&amp;"-"&amp;VLOOKUP(Tb_Reseller[[#This Row],[Agen id]],A:B,2,0)&amp;"("&amp;Tb_Reseller[[#This Row],[Short]]&amp;")")</f>
        <v>AR17728-WARUNG AUFAA CELL(M)</v>
      </c>
      <c r="I1160" s="15" t="str">
        <f>VLOOKUP(Tb_Reseller[[#This Row],[Agen id]],Mapping_Agen!A:D,4,0)</f>
        <v>No Limit</v>
      </c>
      <c r="J1160" s="7" t="str">
        <f>VLOOKUP(Tb_Reseller[[#This Row],[Agen id]],Mapping_Agen!A:C,3,0)</f>
        <v>ICON</v>
      </c>
      <c r="K1160" s="17" t="str">
        <f>TRIM(LEFT(Tb_Reseller[[#This Row],[Group]],2))</f>
        <v>M</v>
      </c>
      <c r="L1160" s="17" t="str">
        <f>VLOOKUP(Tb_Reseller[[#This Row],[Agen id]],Mapping_Agen!A:E,5,0)</f>
        <v>NON SCO</v>
      </c>
      <c r="M1160" s="64">
        <v>0</v>
      </c>
      <c r="N1160" s="65">
        <v>0</v>
      </c>
      <c r="O1160" s="65">
        <f>IFERROR(VLOOKUP(Tb_Reseller[[#This Row],[Kode Reseller]],[1]Sheet1!$A:$B,2,0),0)</f>
        <v>0</v>
      </c>
    </row>
    <row r="1161" spans="1:15" x14ac:dyDescent="0.25">
      <c r="A1161" s="13" t="s">
        <v>1617</v>
      </c>
      <c r="B1161" s="14" t="s">
        <v>10037</v>
      </c>
      <c r="C1161" s="15" t="s">
        <v>8237</v>
      </c>
      <c r="D1161" s="15" t="s">
        <v>8248</v>
      </c>
      <c r="E1161" s="16">
        <v>43711.738194444442</v>
      </c>
      <c r="F1161" s="13" t="s">
        <v>8204</v>
      </c>
      <c r="G1161" s="13" t="s">
        <v>1617</v>
      </c>
      <c r="H1161" s="15" t="str">
        <f>UPPER(Tb_Reseller[[#This Row],[Agen id]]&amp;"-"&amp;VLOOKUP(Tb_Reseller[[#This Row],[Agen id]],A:B,2,0)&amp;"("&amp;Tb_Reseller[[#This Row],[Short]]&amp;")")</f>
        <v>AR17741-YUDI CELL 2(M)</v>
      </c>
      <c r="I1161" s="15" t="str">
        <f>VLOOKUP(Tb_Reseller[[#This Row],[Agen id]],Mapping_Agen!A:D,4,0)</f>
        <v>No Limit</v>
      </c>
      <c r="J1161" s="7" t="str">
        <f>VLOOKUP(Tb_Reseller[[#This Row],[Agen id]],Mapping_Agen!A:C,3,0)</f>
        <v>PP</v>
      </c>
      <c r="K1161" s="17" t="str">
        <f>TRIM(LEFT(Tb_Reseller[[#This Row],[Group]],2))</f>
        <v>M</v>
      </c>
      <c r="L1161" s="17" t="str">
        <f>VLOOKUP(Tb_Reseller[[#This Row],[Agen id]],Mapping_Agen!A:E,5,0)</f>
        <v>NON SCO</v>
      </c>
      <c r="M1161" s="64">
        <v>0</v>
      </c>
      <c r="N1161" s="65">
        <v>0</v>
      </c>
      <c r="O1161" s="65">
        <f>IFERROR(VLOOKUP(Tb_Reseller[[#This Row],[Kode Reseller]],[1]Sheet1!$A:$B,2,0),0)</f>
        <v>0</v>
      </c>
    </row>
    <row r="1162" spans="1:15" x14ac:dyDescent="0.25">
      <c r="A1162" s="13" t="s">
        <v>10038</v>
      </c>
      <c r="B1162" s="14" t="s">
        <v>10039</v>
      </c>
      <c r="C1162" s="15" t="s">
        <v>8213</v>
      </c>
      <c r="D1162" s="15" t="s">
        <v>10040</v>
      </c>
      <c r="E1162" s="16">
        <v>43711.852777777778</v>
      </c>
      <c r="F1162" s="7" t="s">
        <v>8268</v>
      </c>
      <c r="G1162" s="13" t="s">
        <v>1229</v>
      </c>
      <c r="H1162" s="15" t="str">
        <f>UPPER(Tb_Reseller[[#This Row],[Agen id]]&amp;"-"&amp;VLOOKUP(Tb_Reseller[[#This Row],[Agen id]],A:B,2,0)&amp;"("&amp;Tb_Reseller[[#This Row],[Short]]&amp;")")</f>
        <v>AR12875-NAMIRA CELL(P)</v>
      </c>
      <c r="I1162" s="15" t="str">
        <f>VLOOKUP(Tb_Reseller[[#This Row],[Agen id]],Mapping_Agen!A:D,4,0)</f>
        <v>Prima</v>
      </c>
      <c r="J1162" s="7" t="str">
        <f>VLOOKUP(Tb_Reseller[[#This Row],[Agen id]],Mapping_Agen!A:C,3,0)</f>
        <v>ICON</v>
      </c>
      <c r="K1162" s="17" t="str">
        <f>TRIM(LEFT(Tb_Reseller[[#This Row],[Group]],2))</f>
        <v>P</v>
      </c>
      <c r="L1162" s="17" t="str">
        <f>VLOOKUP(Tb_Reseller[[#This Row],[Agen id]],Mapping_Agen!A:E,5,0)</f>
        <v>Abdul Harris</v>
      </c>
      <c r="M1162" s="64">
        <v>0</v>
      </c>
      <c r="N1162" s="65">
        <v>0</v>
      </c>
      <c r="O1162" s="65">
        <f>IFERROR(VLOOKUP(Tb_Reseller[[#This Row],[Kode Reseller]],[1]Sheet1!$A:$B,2,0),0)</f>
        <v>0</v>
      </c>
    </row>
    <row r="1163" spans="1:15" x14ac:dyDescent="0.25">
      <c r="A1163" s="13" t="s">
        <v>10041</v>
      </c>
      <c r="B1163" s="14" t="s">
        <v>10042</v>
      </c>
      <c r="C1163" s="15" t="s">
        <v>8325</v>
      </c>
      <c r="D1163" s="15" t="s">
        <v>9974</v>
      </c>
      <c r="E1163" s="16">
        <v>43711.870138888888</v>
      </c>
      <c r="F1163" s="7" t="s">
        <v>8268</v>
      </c>
      <c r="G1163" s="13" t="s">
        <v>906</v>
      </c>
      <c r="H1163" s="15" t="str">
        <f>UPPER(Tb_Reseller[[#This Row],[Agen id]]&amp;"-"&amp;VLOOKUP(Tb_Reseller[[#This Row],[Agen id]],A:B,2,0)&amp;"("&amp;Tb_Reseller[[#This Row],[Short]]&amp;")")</f>
        <v>AR17076-GALAXY CELL(MV)</v>
      </c>
      <c r="I1163" s="15" t="str">
        <f>VLOOKUP(Tb_Reseller[[#This Row],[Agen id]],Mapping_Agen!A:D,4,0)</f>
        <v>Limit</v>
      </c>
      <c r="J1163" s="7" t="str">
        <f>VLOOKUP(Tb_Reseller[[#This Row],[Agen id]],Mapping_Agen!A:C,3,0)</f>
        <v>ICON</v>
      </c>
      <c r="K1163" s="17" t="str">
        <f>TRIM(LEFT(Tb_Reseller[[#This Row],[Group]],2))</f>
        <v>MV</v>
      </c>
      <c r="L1163" s="17" t="str">
        <f>VLOOKUP(Tb_Reseller[[#This Row],[Agen id]],Mapping_Agen!A:E,5,0)</f>
        <v>Abdul Harris</v>
      </c>
      <c r="M1163" s="64">
        <v>3.6774193548387069</v>
      </c>
      <c r="N1163" s="65">
        <v>4.7333333333333263</v>
      </c>
      <c r="O1163" s="65">
        <f>IFERROR(VLOOKUP(Tb_Reseller[[#This Row],[Kode Reseller]],[1]Sheet1!$A:$B,2,0),0)</f>
        <v>5.5</v>
      </c>
    </row>
    <row r="1164" spans="1:15" x14ac:dyDescent="0.25">
      <c r="A1164" s="13" t="s">
        <v>10043</v>
      </c>
      <c r="B1164" s="14" t="s">
        <v>10044</v>
      </c>
      <c r="C1164" s="15" t="s">
        <v>8213</v>
      </c>
      <c r="D1164" s="15" t="s">
        <v>8559</v>
      </c>
      <c r="E1164" s="16">
        <v>43711.902083333327</v>
      </c>
      <c r="F1164" s="7" t="s">
        <v>8268</v>
      </c>
      <c r="G1164" s="13" t="s">
        <v>153</v>
      </c>
      <c r="H1164" s="15" t="str">
        <f>UPPER(Tb_Reseller[[#This Row],[Agen id]]&amp;"-"&amp;VLOOKUP(Tb_Reseller[[#This Row],[Agen id]],A:B,2,0)&amp;"("&amp;Tb_Reseller[[#This Row],[Short]]&amp;")")</f>
        <v>AR01792-DINA CELL(P)</v>
      </c>
      <c r="I1164" s="15" t="str">
        <f>VLOOKUP(Tb_Reseller[[#This Row],[Agen id]],Mapping_Agen!A:D,4,0)</f>
        <v>Prima</v>
      </c>
      <c r="J1164" s="7" t="str">
        <f>VLOOKUP(Tb_Reseller[[#This Row],[Agen id]],Mapping_Agen!A:C,3,0)</f>
        <v>ICON</v>
      </c>
      <c r="K1164" s="17" t="str">
        <f>TRIM(LEFT(Tb_Reseller[[#This Row],[Group]],2))</f>
        <v>P</v>
      </c>
      <c r="L1164" s="17" t="str">
        <f>VLOOKUP(Tb_Reseller[[#This Row],[Agen id]],Mapping_Agen!A:E,5,0)</f>
        <v>NON SCO</v>
      </c>
      <c r="M1164" s="64">
        <v>0</v>
      </c>
      <c r="N1164" s="65">
        <v>0</v>
      </c>
      <c r="O1164" s="65">
        <f>IFERROR(VLOOKUP(Tb_Reseller[[#This Row],[Kode Reseller]],[1]Sheet1!$A:$B,2,0),0)</f>
        <v>0</v>
      </c>
    </row>
    <row r="1165" spans="1:15" x14ac:dyDescent="0.25">
      <c r="A1165" s="13" t="s">
        <v>1619</v>
      </c>
      <c r="B1165" s="14" t="s">
        <v>10045</v>
      </c>
      <c r="C1165" s="15" t="s">
        <v>8213</v>
      </c>
      <c r="D1165" s="15" t="s">
        <v>8203</v>
      </c>
      <c r="E1165" s="16">
        <v>43712.408333333333</v>
      </c>
      <c r="F1165" s="7" t="s">
        <v>8204</v>
      </c>
      <c r="G1165" s="13" t="s">
        <v>1619</v>
      </c>
      <c r="H1165" s="15" t="str">
        <f>UPPER(Tb_Reseller[[#This Row],[Agen id]]&amp;"-"&amp;VLOOKUP(Tb_Reseller[[#This Row],[Agen id]],A:B,2,0)&amp;"("&amp;Tb_Reseller[[#This Row],[Short]]&amp;")")</f>
        <v>AR17752-TOKO DINI(P)</v>
      </c>
      <c r="I1165" s="15" t="str">
        <f>VLOOKUP(Tb_Reseller[[#This Row],[Agen id]],Mapping_Agen!A:D,4,0)</f>
        <v>Prima</v>
      </c>
      <c r="J1165" s="7" t="str">
        <f>VLOOKUP(Tb_Reseller[[#This Row],[Agen id]],Mapping_Agen!A:C,3,0)</f>
        <v>BSD</v>
      </c>
      <c r="K1165" s="17" t="str">
        <f>TRIM(LEFT(Tb_Reseller[[#This Row],[Group]],2))</f>
        <v>P</v>
      </c>
      <c r="L1165" s="17" t="str">
        <f>VLOOKUP(Tb_Reseller[[#This Row],[Agen id]],Mapping_Agen!A:E,5,0)</f>
        <v>NON SCO</v>
      </c>
      <c r="M1165" s="64">
        <v>0</v>
      </c>
      <c r="N1165" s="65">
        <v>0</v>
      </c>
      <c r="O1165" s="65">
        <f>IFERROR(VLOOKUP(Tb_Reseller[[#This Row],[Kode Reseller]],[1]Sheet1!$A:$B,2,0),0)</f>
        <v>0</v>
      </c>
    </row>
    <row r="1166" spans="1:15" x14ac:dyDescent="0.25">
      <c r="A1166" s="13" t="s">
        <v>1621</v>
      </c>
      <c r="B1166" s="14" t="s">
        <v>10046</v>
      </c>
      <c r="C1166" s="15" t="s">
        <v>8210</v>
      </c>
      <c r="D1166" s="15" t="s">
        <v>8369</v>
      </c>
      <c r="E1166" s="16">
        <v>43712.56527777778</v>
      </c>
      <c r="F1166" s="7" t="s">
        <v>8204</v>
      </c>
      <c r="G1166" s="13" t="s">
        <v>1621</v>
      </c>
      <c r="H1166" s="15" t="str">
        <f>UPPER(Tb_Reseller[[#This Row],[Agen id]]&amp;"-"&amp;VLOOKUP(Tb_Reseller[[#This Row],[Agen id]],A:B,2,0)&amp;"("&amp;Tb_Reseller[[#This Row],[Short]]&amp;")")</f>
        <v>AR17761-A2L CELL(RV)</v>
      </c>
      <c r="I1166" s="15" t="str">
        <f>VLOOKUP(Tb_Reseller[[#This Row],[Agen id]],Mapping_Agen!A:D,4,0)</f>
        <v>Limit</v>
      </c>
      <c r="J1166" s="7" t="str">
        <f>VLOOKUP(Tb_Reseller[[#This Row],[Agen id]],Mapping_Agen!A:C,3,0)</f>
        <v>PRG</v>
      </c>
      <c r="K1166" s="17" t="str">
        <f>TRIM(LEFT(Tb_Reseller[[#This Row],[Group]],2))</f>
        <v>RV</v>
      </c>
      <c r="L1166" s="17" t="str">
        <f>VLOOKUP(Tb_Reseller[[#This Row],[Agen id]],Mapping_Agen!A:E,5,0)</f>
        <v>Khoirul Anan</v>
      </c>
      <c r="M1166" s="64">
        <v>2.9677419354838688</v>
      </c>
      <c r="N1166" s="65">
        <v>2.8999999999999995</v>
      </c>
      <c r="O1166" s="65">
        <f>IFERROR(VLOOKUP(Tb_Reseller[[#This Row],[Kode Reseller]],[1]Sheet1!$A:$B,2,0),0)</f>
        <v>3.5</v>
      </c>
    </row>
    <row r="1167" spans="1:15" x14ac:dyDescent="0.25">
      <c r="A1167" s="13" t="s">
        <v>1625</v>
      </c>
      <c r="B1167" s="14" t="s">
        <v>8751</v>
      </c>
      <c r="C1167" s="15" t="s">
        <v>8210</v>
      </c>
      <c r="D1167" s="15" t="s">
        <v>8369</v>
      </c>
      <c r="E1167" s="16">
        <v>43712.633333333331</v>
      </c>
      <c r="F1167" s="7" t="s">
        <v>8204</v>
      </c>
      <c r="G1167" s="13" t="s">
        <v>1625</v>
      </c>
      <c r="H1167" s="15" t="str">
        <f>UPPER(Tb_Reseller[[#This Row],[Agen id]]&amp;"-"&amp;VLOOKUP(Tb_Reseller[[#This Row],[Agen id]],A:B,2,0)&amp;"("&amp;Tb_Reseller[[#This Row],[Short]]&amp;")")</f>
        <v>AR17765-VERA CELL(RV)</v>
      </c>
      <c r="I1167" s="15" t="str">
        <f>VLOOKUP(Tb_Reseller[[#This Row],[Agen id]],Mapping_Agen!A:D,4,0)</f>
        <v>Limit</v>
      </c>
      <c r="J1167" s="7" t="str">
        <f>VLOOKUP(Tb_Reseller[[#This Row],[Agen id]],Mapping_Agen!A:C,3,0)</f>
        <v>PRG</v>
      </c>
      <c r="K1167" s="17" t="str">
        <f>TRIM(LEFT(Tb_Reseller[[#This Row],[Group]],2))</f>
        <v>RV</v>
      </c>
      <c r="L1167" s="17" t="str">
        <f>VLOOKUP(Tb_Reseller[[#This Row],[Agen id]],Mapping_Agen!A:E,5,0)</f>
        <v>Khoirul Anan</v>
      </c>
      <c r="M1167" s="64">
        <v>3.0967741935483848</v>
      </c>
      <c r="N1167" s="65">
        <v>2.5666666666666673</v>
      </c>
      <c r="O1167" s="65">
        <f>IFERROR(VLOOKUP(Tb_Reseller[[#This Row],[Kode Reseller]],[1]Sheet1!$A:$B,2,0),0)</f>
        <v>4.75</v>
      </c>
    </row>
    <row r="1168" spans="1:15" x14ac:dyDescent="0.25">
      <c r="A1168" s="13" t="s">
        <v>1628</v>
      </c>
      <c r="B1168" s="14" t="s">
        <v>10047</v>
      </c>
      <c r="C1168" s="15" t="s">
        <v>8222</v>
      </c>
      <c r="D1168" s="15" t="s">
        <v>8203</v>
      </c>
      <c r="E1168" s="16">
        <v>43713.487500000003</v>
      </c>
      <c r="F1168" s="7" t="s">
        <v>8204</v>
      </c>
      <c r="G1168" s="13" t="s">
        <v>1628</v>
      </c>
      <c r="H1168" s="15" t="str">
        <f>UPPER(Tb_Reseller[[#This Row],[Agen id]]&amp;"-"&amp;VLOOKUP(Tb_Reseller[[#This Row],[Agen id]],A:B,2,0)&amp;"("&amp;Tb_Reseller[[#This Row],[Short]]&amp;")")</f>
        <v>AR17783-ENDAH CELL(MV)</v>
      </c>
      <c r="I1168" s="15" t="str">
        <f>VLOOKUP(Tb_Reseller[[#This Row],[Agen id]],Mapping_Agen!A:D,4,0)</f>
        <v>Limit</v>
      </c>
      <c r="J1168" s="7" t="str">
        <f>VLOOKUP(Tb_Reseller[[#This Row],[Agen id]],Mapping_Agen!A:C,3,0)</f>
        <v>BSD</v>
      </c>
      <c r="K1168" s="17" t="str">
        <f>TRIM(LEFT(Tb_Reseller[[#This Row],[Group]],2))</f>
        <v>MV</v>
      </c>
      <c r="L1168" s="17" t="str">
        <f>VLOOKUP(Tb_Reseller[[#This Row],[Agen id]],Mapping_Agen!A:E,5,0)</f>
        <v>Hupron</v>
      </c>
      <c r="M1168" s="64">
        <v>0.54838709677419328</v>
      </c>
      <c r="N1168" s="65">
        <v>0.53333333333333333</v>
      </c>
      <c r="O1168" s="65">
        <f>IFERROR(VLOOKUP(Tb_Reseller[[#This Row],[Kode Reseller]],[1]Sheet1!$A:$B,2,0),0)</f>
        <v>0.5</v>
      </c>
    </row>
    <row r="1169" spans="1:15" x14ac:dyDescent="0.25">
      <c r="A1169" s="13" t="s">
        <v>10048</v>
      </c>
      <c r="B1169" s="14" t="s">
        <v>10049</v>
      </c>
      <c r="C1169" s="15" t="s">
        <v>8210</v>
      </c>
      <c r="D1169" s="15" t="s">
        <v>10040</v>
      </c>
      <c r="E1169" s="16">
        <v>43713.654861111107</v>
      </c>
      <c r="F1169" s="7" t="s">
        <v>8268</v>
      </c>
      <c r="G1169" s="13" t="s">
        <v>1229</v>
      </c>
      <c r="H1169" s="15" t="str">
        <f>UPPER(Tb_Reseller[[#This Row],[Agen id]]&amp;"-"&amp;VLOOKUP(Tb_Reseller[[#This Row],[Agen id]],A:B,2,0)&amp;"("&amp;Tb_Reseller[[#This Row],[Short]]&amp;")")</f>
        <v>AR12875-NAMIRA CELL(RV)</v>
      </c>
      <c r="I1169" s="15" t="str">
        <f>VLOOKUP(Tb_Reseller[[#This Row],[Agen id]],Mapping_Agen!A:D,4,0)</f>
        <v>Prima</v>
      </c>
      <c r="J1169" s="7" t="str">
        <f>VLOOKUP(Tb_Reseller[[#This Row],[Agen id]],Mapping_Agen!A:C,3,0)</f>
        <v>ICON</v>
      </c>
      <c r="K1169" s="17" t="str">
        <f>TRIM(LEFT(Tb_Reseller[[#This Row],[Group]],2))</f>
        <v>RV</v>
      </c>
      <c r="L1169" s="17" t="str">
        <f>VLOOKUP(Tb_Reseller[[#This Row],[Agen id]],Mapping_Agen!A:E,5,0)</f>
        <v>Abdul Harris</v>
      </c>
      <c r="M1169" s="64">
        <v>0</v>
      </c>
      <c r="N1169" s="65">
        <v>0</v>
      </c>
      <c r="O1169" s="65">
        <f>IFERROR(VLOOKUP(Tb_Reseller[[#This Row],[Kode Reseller]],[1]Sheet1!$A:$B,2,0),0)</f>
        <v>0</v>
      </c>
    </row>
    <row r="1170" spans="1:15" x14ac:dyDescent="0.25">
      <c r="A1170" s="13" t="s">
        <v>1631</v>
      </c>
      <c r="B1170" s="14" t="s">
        <v>10050</v>
      </c>
      <c r="C1170" s="15" t="s">
        <v>8210</v>
      </c>
      <c r="D1170" s="15" t="s">
        <v>8203</v>
      </c>
      <c r="E1170" s="16">
        <v>43713.654861111107</v>
      </c>
      <c r="F1170" s="7" t="s">
        <v>8204</v>
      </c>
      <c r="G1170" s="13" t="s">
        <v>1631</v>
      </c>
      <c r="H1170" s="15" t="str">
        <f>UPPER(Tb_Reseller[[#This Row],[Agen id]]&amp;"-"&amp;VLOOKUP(Tb_Reseller[[#This Row],[Agen id]],A:B,2,0)&amp;"("&amp;Tb_Reseller[[#This Row],[Short]]&amp;")")</f>
        <v>AR17790-GEMILANG CELL(RV)</v>
      </c>
      <c r="I1170" s="15" t="str">
        <f>VLOOKUP(Tb_Reseller[[#This Row],[Agen id]],Mapping_Agen!A:D,4,0)</f>
        <v>No Limit</v>
      </c>
      <c r="J1170" s="7" t="str">
        <f>VLOOKUP(Tb_Reseller[[#This Row],[Agen id]],Mapping_Agen!A:C,3,0)</f>
        <v>BSD</v>
      </c>
      <c r="K1170" s="17" t="str">
        <f>TRIM(LEFT(Tb_Reseller[[#This Row],[Group]],2))</f>
        <v>RV</v>
      </c>
      <c r="L1170" s="17" t="str">
        <f>VLOOKUP(Tb_Reseller[[#This Row],[Agen id]],Mapping_Agen!A:E,5,0)</f>
        <v>NON SCO</v>
      </c>
      <c r="M1170" s="64">
        <v>0</v>
      </c>
      <c r="N1170" s="65">
        <v>0</v>
      </c>
      <c r="O1170" s="65">
        <f>IFERROR(VLOOKUP(Tb_Reseller[[#This Row],[Kode Reseller]],[1]Sheet1!$A:$B,2,0),0)</f>
        <v>0</v>
      </c>
    </row>
    <row r="1171" spans="1:15" x14ac:dyDescent="0.25">
      <c r="A1171" s="13" t="s">
        <v>10051</v>
      </c>
      <c r="B1171" s="14" t="s">
        <v>10052</v>
      </c>
      <c r="C1171" s="15" t="s">
        <v>8213</v>
      </c>
      <c r="D1171" s="15" t="s">
        <v>9072</v>
      </c>
      <c r="E1171" s="16">
        <v>43713.740972222222</v>
      </c>
      <c r="F1171" s="7" t="s">
        <v>8268</v>
      </c>
      <c r="G1171" s="13" t="s">
        <v>454</v>
      </c>
      <c r="H1171" s="15" t="str">
        <f>UPPER(Tb_Reseller[[#This Row],[Agen id]]&amp;"-"&amp;VLOOKUP(Tb_Reseller[[#This Row],[Agen id]],A:B,2,0)&amp;"("&amp;Tb_Reseller[[#This Row],[Short]]&amp;")")</f>
        <v>AR01840-SHALSA CELL (2)(P)</v>
      </c>
      <c r="I1171" s="15" t="str">
        <f>VLOOKUP(Tb_Reseller[[#This Row],[Agen id]],Mapping_Agen!A:D,4,0)</f>
        <v>Prima</v>
      </c>
      <c r="J1171" s="7" t="str">
        <f>VLOOKUP(Tb_Reseller[[#This Row],[Agen id]],Mapping_Agen!A:C,3,0)</f>
        <v>PP</v>
      </c>
      <c r="K1171" s="17" t="str">
        <f>TRIM(LEFT(Tb_Reseller[[#This Row],[Group]],2))</f>
        <v>P</v>
      </c>
      <c r="L1171" s="17" t="str">
        <f>VLOOKUP(Tb_Reseller[[#This Row],[Agen id]],Mapping_Agen!A:E,5,0)</f>
        <v>Febri Kurniawan</v>
      </c>
      <c r="M1171" s="64">
        <v>0</v>
      </c>
      <c r="N1171" s="65">
        <v>0</v>
      </c>
      <c r="O1171" s="65">
        <f>IFERROR(VLOOKUP(Tb_Reseller[[#This Row],[Kode Reseller]],[1]Sheet1!$A:$B,2,0),0)</f>
        <v>0</v>
      </c>
    </row>
    <row r="1172" spans="1:15" x14ac:dyDescent="0.25">
      <c r="A1172" s="13" t="s">
        <v>1633</v>
      </c>
      <c r="B1172" s="14" t="s">
        <v>10053</v>
      </c>
      <c r="C1172" s="15" t="s">
        <v>8208</v>
      </c>
      <c r="D1172" s="15" t="s">
        <v>8369</v>
      </c>
      <c r="E1172" s="16">
        <v>43714.585416666669</v>
      </c>
      <c r="F1172" s="7" t="s">
        <v>8204</v>
      </c>
      <c r="G1172" s="13" t="s">
        <v>1633</v>
      </c>
      <c r="H1172" s="15" t="str">
        <f>UPPER(Tb_Reseller[[#This Row],[Agen id]]&amp;"-"&amp;VLOOKUP(Tb_Reseller[[#This Row],[Agen id]],A:B,2,0)&amp;"("&amp;Tb_Reseller[[#This Row],[Short]]&amp;")")</f>
        <v>AR17798-REGINA CELL(R)</v>
      </c>
      <c r="I1172" s="15" t="str">
        <f>VLOOKUP(Tb_Reseller[[#This Row],[Agen id]],Mapping_Agen!A:D,4,0)</f>
        <v>No Limit</v>
      </c>
      <c r="J1172" s="7" t="str">
        <f>VLOOKUP(Tb_Reseller[[#This Row],[Agen id]],Mapping_Agen!A:C,3,0)</f>
        <v>PRG</v>
      </c>
      <c r="K1172" s="17" t="str">
        <f>TRIM(LEFT(Tb_Reseller[[#This Row],[Group]],2))</f>
        <v>R</v>
      </c>
      <c r="L1172" s="17" t="str">
        <f>VLOOKUP(Tb_Reseller[[#This Row],[Agen id]],Mapping_Agen!A:E,5,0)</f>
        <v>NON SCO</v>
      </c>
      <c r="M1172" s="64">
        <v>0</v>
      </c>
      <c r="N1172" s="65">
        <v>0</v>
      </c>
      <c r="O1172" s="65">
        <f>IFERROR(VLOOKUP(Tb_Reseller[[#This Row],[Kode Reseller]],[1]Sheet1!$A:$B,2,0),0)</f>
        <v>0</v>
      </c>
    </row>
    <row r="1173" spans="1:15" x14ac:dyDescent="0.25">
      <c r="A1173" s="13" t="s">
        <v>1635</v>
      </c>
      <c r="B1173" s="14" t="s">
        <v>10054</v>
      </c>
      <c r="C1173" s="15" t="s">
        <v>8210</v>
      </c>
      <c r="D1173" s="15" t="s">
        <v>8369</v>
      </c>
      <c r="E1173" s="16">
        <v>43714.673611111109</v>
      </c>
      <c r="F1173" s="7" t="s">
        <v>8204</v>
      </c>
      <c r="G1173" s="13" t="s">
        <v>1635</v>
      </c>
      <c r="H1173" s="15" t="str">
        <f>UPPER(Tb_Reseller[[#This Row],[Agen id]]&amp;"-"&amp;VLOOKUP(Tb_Reseller[[#This Row],[Agen id]],A:B,2,0)&amp;"("&amp;Tb_Reseller[[#This Row],[Short]]&amp;")")</f>
        <v>AR17801-DK CELLEKTRICAL(RV)</v>
      </c>
      <c r="I1173" s="15" t="str">
        <f>VLOOKUP(Tb_Reseller[[#This Row],[Agen id]],Mapping_Agen!A:D,4,0)</f>
        <v>No Limit</v>
      </c>
      <c r="J1173" s="7" t="str">
        <f>VLOOKUP(Tb_Reseller[[#This Row],[Agen id]],Mapping_Agen!A:C,3,0)</f>
        <v>PRG</v>
      </c>
      <c r="K1173" s="17" t="str">
        <f>TRIM(LEFT(Tb_Reseller[[#This Row],[Group]],2))</f>
        <v>RV</v>
      </c>
      <c r="L1173" s="17" t="str">
        <f>VLOOKUP(Tb_Reseller[[#This Row],[Agen id]],Mapping_Agen!A:E,5,0)</f>
        <v>NON SCO</v>
      </c>
      <c r="M1173" s="64">
        <v>0</v>
      </c>
      <c r="N1173" s="65">
        <v>0</v>
      </c>
      <c r="O1173" s="65">
        <f>IFERROR(VLOOKUP(Tb_Reseller[[#This Row],[Kode Reseller]],[1]Sheet1!$A:$B,2,0),0)</f>
        <v>0</v>
      </c>
    </row>
    <row r="1174" spans="1:15" x14ac:dyDescent="0.25">
      <c r="A1174" s="13" t="s">
        <v>1637</v>
      </c>
      <c r="B1174" s="14" t="s">
        <v>10055</v>
      </c>
      <c r="C1174" s="15" t="s">
        <v>8213</v>
      </c>
      <c r="D1174" s="15" t="s">
        <v>8369</v>
      </c>
      <c r="E1174" s="16">
        <v>43715.527083333327</v>
      </c>
      <c r="F1174" s="7" t="s">
        <v>8204</v>
      </c>
      <c r="G1174" s="13" t="s">
        <v>1637</v>
      </c>
      <c r="H1174" s="15" t="str">
        <f>UPPER(Tb_Reseller[[#This Row],[Agen id]]&amp;"-"&amp;VLOOKUP(Tb_Reseller[[#This Row],[Agen id]],A:B,2,0)&amp;"("&amp;Tb_Reseller[[#This Row],[Short]]&amp;")")</f>
        <v>AR17822-WIENS CELL(P)</v>
      </c>
      <c r="I1174" s="15" t="str">
        <f>VLOOKUP(Tb_Reseller[[#This Row],[Agen id]],Mapping_Agen!A:D,4,0)</f>
        <v>Prima</v>
      </c>
      <c r="J1174" s="7" t="str">
        <f>VLOOKUP(Tb_Reseller[[#This Row],[Agen id]],Mapping_Agen!A:C,3,0)</f>
        <v>PRG</v>
      </c>
      <c r="K1174" s="17" t="str">
        <f>TRIM(LEFT(Tb_Reseller[[#This Row],[Group]],2))</f>
        <v>P</v>
      </c>
      <c r="L1174" s="17" t="str">
        <f>VLOOKUP(Tb_Reseller[[#This Row],[Agen id]],Mapping_Agen!A:E,5,0)</f>
        <v>NON SCO</v>
      </c>
      <c r="M1174" s="64">
        <v>0</v>
      </c>
      <c r="N1174" s="65">
        <v>0</v>
      </c>
      <c r="O1174" s="65">
        <f>IFERROR(VLOOKUP(Tb_Reseller[[#This Row],[Kode Reseller]],[1]Sheet1!$A:$B,2,0),0)</f>
        <v>0</v>
      </c>
    </row>
    <row r="1175" spans="1:15" x14ac:dyDescent="0.25">
      <c r="A1175" s="13" t="s">
        <v>10056</v>
      </c>
      <c r="B1175" s="14" t="s">
        <v>10057</v>
      </c>
      <c r="C1175" s="15" t="s">
        <v>8213</v>
      </c>
      <c r="D1175" s="15" t="s">
        <v>9691</v>
      </c>
      <c r="E1175" s="16">
        <v>43715.561111111107</v>
      </c>
      <c r="F1175" s="7" t="s">
        <v>8268</v>
      </c>
      <c r="G1175" s="13" t="s">
        <v>4547</v>
      </c>
      <c r="H1175" s="15" t="str">
        <f>UPPER(Tb_Reseller[[#This Row],[Agen id]]&amp;"-"&amp;VLOOKUP(Tb_Reseller[[#This Row],[Agen id]],A:B,2,0)&amp;"("&amp;Tb_Reseller[[#This Row],[Short]]&amp;")")</f>
        <v>AR14867-MIKO CELL(P)</v>
      </c>
      <c r="I1175" s="15" t="str">
        <f>VLOOKUP(Tb_Reseller[[#This Row],[Agen id]],Mapping_Agen!A:D,4,0)</f>
        <v>Prima</v>
      </c>
      <c r="J1175" s="7" t="str">
        <f>VLOOKUP(Tb_Reseller[[#This Row],[Agen id]],Mapping_Agen!A:C,3,0)</f>
        <v>BSD</v>
      </c>
      <c r="K1175" s="17" t="str">
        <f>TRIM(LEFT(Tb_Reseller[[#This Row],[Group]],2))</f>
        <v>P</v>
      </c>
      <c r="L1175" s="17" t="str">
        <f>VLOOKUP(Tb_Reseller[[#This Row],[Agen id]],Mapping_Agen!A:E,5,0)</f>
        <v>NON SCO</v>
      </c>
      <c r="M1175" s="64">
        <v>0.19354838709677419</v>
      </c>
      <c r="N1175" s="65">
        <v>0.13333333333333333</v>
      </c>
      <c r="O1175" s="65">
        <f>IFERROR(VLOOKUP(Tb_Reseller[[#This Row],[Kode Reseller]],[1]Sheet1!$A:$B,2,0),0)</f>
        <v>0</v>
      </c>
    </row>
    <row r="1176" spans="1:15" x14ac:dyDescent="0.25">
      <c r="A1176" s="13" t="s">
        <v>1639</v>
      </c>
      <c r="B1176" s="14" t="s">
        <v>10058</v>
      </c>
      <c r="C1176" s="15" t="s">
        <v>8210</v>
      </c>
      <c r="D1176" s="15" t="s">
        <v>8369</v>
      </c>
      <c r="E1176" s="16">
        <v>43717.48541666667</v>
      </c>
      <c r="F1176" s="7" t="s">
        <v>8204</v>
      </c>
      <c r="G1176" s="13" t="s">
        <v>1639</v>
      </c>
      <c r="H1176" s="15" t="str">
        <f>UPPER(Tb_Reseller[[#This Row],[Agen id]]&amp;"-"&amp;VLOOKUP(Tb_Reseller[[#This Row],[Agen id]],A:B,2,0)&amp;"("&amp;Tb_Reseller[[#This Row],[Short]]&amp;")")</f>
        <v>AR17849-AIDIL CELL(RV)</v>
      </c>
      <c r="I1176" s="15" t="str">
        <f>VLOOKUP(Tb_Reseller[[#This Row],[Agen id]],Mapping_Agen!A:D,4,0)</f>
        <v>Limit</v>
      </c>
      <c r="J1176" s="7" t="str">
        <f>VLOOKUP(Tb_Reseller[[#This Row],[Agen id]],Mapping_Agen!A:C,3,0)</f>
        <v>PRG</v>
      </c>
      <c r="K1176" s="17" t="str">
        <f>TRIM(LEFT(Tb_Reseller[[#This Row],[Group]],2))</f>
        <v>RV</v>
      </c>
      <c r="L1176" s="17" t="str">
        <f>VLOOKUP(Tb_Reseller[[#This Row],[Agen id]],Mapping_Agen!A:E,5,0)</f>
        <v>Khoirul Anan</v>
      </c>
      <c r="M1176" s="64">
        <v>0.25806451612903225</v>
      </c>
      <c r="N1176" s="65">
        <v>0.23333333333333331</v>
      </c>
      <c r="O1176" s="65">
        <f>IFERROR(VLOOKUP(Tb_Reseller[[#This Row],[Kode Reseller]],[1]Sheet1!$A:$B,2,0),0)</f>
        <v>0.25</v>
      </c>
    </row>
    <row r="1177" spans="1:15" x14ac:dyDescent="0.25">
      <c r="A1177" s="13" t="s">
        <v>1642</v>
      </c>
      <c r="B1177" s="14" t="s">
        <v>10059</v>
      </c>
      <c r="C1177" s="15" t="s">
        <v>8208</v>
      </c>
      <c r="D1177" s="15" t="s">
        <v>8203</v>
      </c>
      <c r="E1177" s="16">
        <v>43717.649305555547</v>
      </c>
      <c r="F1177" s="7" t="s">
        <v>8204</v>
      </c>
      <c r="G1177" s="13" t="s">
        <v>1642</v>
      </c>
      <c r="H1177" s="15" t="str">
        <f>UPPER(Tb_Reseller[[#This Row],[Agen id]]&amp;"-"&amp;VLOOKUP(Tb_Reseller[[#This Row],[Agen id]],A:B,2,0)&amp;"("&amp;Tb_Reseller[[#This Row],[Short]]&amp;")")</f>
        <v>AR17855-AURIZ CELL(R)</v>
      </c>
      <c r="I1177" s="15" t="str">
        <f>VLOOKUP(Tb_Reseller[[#This Row],[Agen id]],Mapping_Agen!A:D,4,0)</f>
        <v>No Limit</v>
      </c>
      <c r="J1177" s="7" t="str">
        <f>VLOOKUP(Tb_Reseller[[#This Row],[Agen id]],Mapping_Agen!A:C,3,0)</f>
        <v>BSD</v>
      </c>
      <c r="K1177" s="17" t="str">
        <f>TRIM(LEFT(Tb_Reseller[[#This Row],[Group]],2))</f>
        <v>R</v>
      </c>
      <c r="L1177" s="17" t="str">
        <f>VLOOKUP(Tb_Reseller[[#This Row],[Agen id]],Mapping_Agen!A:E,5,0)</f>
        <v>NON SCO</v>
      </c>
      <c r="M1177" s="64">
        <v>0</v>
      </c>
      <c r="N1177" s="65">
        <v>0</v>
      </c>
      <c r="O1177" s="65">
        <f>IFERROR(VLOOKUP(Tb_Reseller[[#This Row],[Kode Reseller]],[1]Sheet1!$A:$B,2,0),0)</f>
        <v>0</v>
      </c>
    </row>
    <row r="1178" spans="1:15" x14ac:dyDescent="0.25">
      <c r="A1178" s="13" t="s">
        <v>1644</v>
      </c>
      <c r="B1178" s="14" t="s">
        <v>10060</v>
      </c>
      <c r="C1178" s="15" t="s">
        <v>8210</v>
      </c>
      <c r="D1178" s="15" t="s">
        <v>8369</v>
      </c>
      <c r="E1178" s="16">
        <v>43718.518750000003</v>
      </c>
      <c r="F1178" s="7" t="s">
        <v>8204</v>
      </c>
      <c r="G1178" s="13" t="s">
        <v>1644</v>
      </c>
      <c r="H1178" s="15" t="str">
        <f>UPPER(Tb_Reseller[[#This Row],[Agen id]]&amp;"-"&amp;VLOOKUP(Tb_Reseller[[#This Row],[Agen id]],A:B,2,0)&amp;"("&amp;Tb_Reseller[[#This Row],[Short]]&amp;")")</f>
        <v>AR17871-PERMATA CELL(RV)</v>
      </c>
      <c r="I1178" s="15" t="str">
        <f>VLOOKUP(Tb_Reseller[[#This Row],[Agen id]],Mapping_Agen!A:D,4,0)</f>
        <v>Limit</v>
      </c>
      <c r="J1178" s="7" t="str">
        <f>VLOOKUP(Tb_Reseller[[#This Row],[Agen id]],Mapping_Agen!A:C,3,0)</f>
        <v>PRG</v>
      </c>
      <c r="K1178" s="17" t="str">
        <f>TRIM(LEFT(Tb_Reseller[[#This Row],[Group]],2))</f>
        <v>RV</v>
      </c>
      <c r="L1178" s="17" t="str">
        <f>VLOOKUP(Tb_Reseller[[#This Row],[Agen id]],Mapping_Agen!A:E,5,0)</f>
        <v>Khoirul Anan</v>
      </c>
      <c r="M1178" s="64">
        <v>3.6774193548387069</v>
      </c>
      <c r="N1178" s="65">
        <v>1.933333333333336</v>
      </c>
      <c r="O1178" s="65">
        <f>IFERROR(VLOOKUP(Tb_Reseller[[#This Row],[Kode Reseller]],[1]Sheet1!$A:$B,2,0),0)</f>
        <v>1</v>
      </c>
    </row>
    <row r="1179" spans="1:15" x14ac:dyDescent="0.25">
      <c r="A1179" s="13" t="s">
        <v>6255</v>
      </c>
      <c r="B1179" s="14" t="s">
        <v>10061</v>
      </c>
      <c r="C1179" s="15" t="s">
        <v>8213</v>
      </c>
      <c r="D1179" s="15" t="s">
        <v>8369</v>
      </c>
      <c r="E1179" s="16">
        <v>43718.693055555559</v>
      </c>
      <c r="F1179" s="7" t="s">
        <v>8204</v>
      </c>
      <c r="G1179" s="13" t="s">
        <v>6255</v>
      </c>
      <c r="H1179" s="15" t="str">
        <f>UPPER(Tb_Reseller[[#This Row],[Agen id]]&amp;"-"&amp;VLOOKUP(Tb_Reseller[[#This Row],[Agen id]],A:B,2,0)&amp;"("&amp;Tb_Reseller[[#This Row],[Short]]&amp;")")</f>
        <v>AR17880-NOER CELL(P)</v>
      </c>
      <c r="I1179" s="15" t="str">
        <f>VLOOKUP(Tb_Reseller[[#This Row],[Agen id]],Mapping_Agen!A:D,4,0)</f>
        <v>Prima</v>
      </c>
      <c r="J1179" s="7" t="str">
        <f>VLOOKUP(Tb_Reseller[[#This Row],[Agen id]],Mapping_Agen!A:C,3,0)</f>
        <v>PRG</v>
      </c>
      <c r="K1179" s="17" t="str">
        <f>TRIM(LEFT(Tb_Reseller[[#This Row],[Group]],2))</f>
        <v>P</v>
      </c>
      <c r="L1179" s="17" t="str">
        <f>VLOOKUP(Tb_Reseller[[#This Row],[Agen id]],Mapping_Agen!A:E,5,0)</f>
        <v>NON SCO</v>
      </c>
      <c r="M1179" s="64">
        <v>0</v>
      </c>
      <c r="N1179" s="65">
        <v>0</v>
      </c>
      <c r="O1179" s="65">
        <f>IFERROR(VLOOKUP(Tb_Reseller[[#This Row],[Kode Reseller]],[1]Sheet1!$A:$B,2,0),0)</f>
        <v>0</v>
      </c>
    </row>
    <row r="1180" spans="1:15" x14ac:dyDescent="0.25">
      <c r="A1180" s="13" t="s">
        <v>3261</v>
      </c>
      <c r="B1180" s="14" t="s">
        <v>9514</v>
      </c>
      <c r="C1180" s="15" t="s">
        <v>8213</v>
      </c>
      <c r="D1180" s="15" t="s">
        <v>8203</v>
      </c>
      <c r="E1180" s="16">
        <v>43718.98541666667</v>
      </c>
      <c r="F1180" s="7" t="s">
        <v>8204</v>
      </c>
      <c r="G1180" s="13" t="s">
        <v>3261</v>
      </c>
      <c r="H1180" s="15" t="str">
        <f>UPPER(Tb_Reseller[[#This Row],[Agen id]]&amp;"-"&amp;VLOOKUP(Tb_Reseller[[#This Row],[Agen id]],A:B,2,0)&amp;"("&amp;Tb_Reseller[[#This Row],[Short]]&amp;")")</f>
        <v>AR17892-IKA(P)</v>
      </c>
      <c r="I1180" s="15" t="str">
        <f>VLOOKUP(Tb_Reseller[[#This Row],[Agen id]],Mapping_Agen!A:D,4,0)</f>
        <v>Prima</v>
      </c>
      <c r="J1180" s="7" t="str">
        <f>VLOOKUP(Tb_Reseller[[#This Row],[Agen id]],Mapping_Agen!A:C,3,0)</f>
        <v>BSD</v>
      </c>
      <c r="K1180" s="17" t="str">
        <f>TRIM(LEFT(Tb_Reseller[[#This Row],[Group]],2))</f>
        <v>P</v>
      </c>
      <c r="L1180" s="17" t="str">
        <f>VLOOKUP(Tb_Reseller[[#This Row],[Agen id]],Mapping_Agen!A:E,5,0)</f>
        <v>NON SCO</v>
      </c>
      <c r="M1180" s="64">
        <v>0.35483870967741926</v>
      </c>
      <c r="N1180" s="65">
        <v>0.3</v>
      </c>
      <c r="O1180" s="65">
        <f>IFERROR(VLOOKUP(Tb_Reseller[[#This Row],[Kode Reseller]],[1]Sheet1!$A:$B,2,0),0)</f>
        <v>0.5</v>
      </c>
    </row>
    <row r="1181" spans="1:15" x14ac:dyDescent="0.25">
      <c r="A1181" s="13" t="s">
        <v>10062</v>
      </c>
      <c r="B1181" s="14" t="s">
        <v>10063</v>
      </c>
      <c r="C1181" s="15" t="s">
        <v>8213</v>
      </c>
      <c r="D1181" s="15" t="s">
        <v>8653</v>
      </c>
      <c r="E1181" s="16">
        <v>43719.647222222222</v>
      </c>
      <c r="F1181" s="7" t="s">
        <v>8268</v>
      </c>
      <c r="G1181" s="13" t="s">
        <v>132</v>
      </c>
      <c r="H1181" s="15" t="str">
        <f>UPPER(Tb_Reseller[[#This Row],[Agen id]]&amp;"-"&amp;VLOOKUP(Tb_Reseller[[#This Row],[Agen id]],A:B,2,0)&amp;"("&amp;Tb_Reseller[[#This Row],[Short]]&amp;")")</f>
        <v>AR00179-FABIAN CELL(P)</v>
      </c>
      <c r="I1181" s="15" t="str">
        <f>VLOOKUP(Tb_Reseller[[#This Row],[Agen id]],Mapping_Agen!A:D,4,0)</f>
        <v>Prima</v>
      </c>
      <c r="J1181" s="7" t="str">
        <f>VLOOKUP(Tb_Reseller[[#This Row],[Agen id]],Mapping_Agen!A:C,3,0)</f>
        <v>BSD</v>
      </c>
      <c r="K1181" s="17" t="str">
        <f>TRIM(LEFT(Tb_Reseller[[#This Row],[Group]],2))</f>
        <v>P</v>
      </c>
      <c r="L1181" s="17" t="str">
        <f>VLOOKUP(Tb_Reseller[[#This Row],[Agen id]],Mapping_Agen!A:E,5,0)</f>
        <v>Hupron</v>
      </c>
      <c r="M1181" s="64">
        <v>0</v>
      </c>
      <c r="N1181" s="65">
        <v>0</v>
      </c>
      <c r="O1181" s="65">
        <f>IFERROR(VLOOKUP(Tb_Reseller[[#This Row],[Kode Reseller]],[1]Sheet1!$A:$B,2,0),0)</f>
        <v>0</v>
      </c>
    </row>
    <row r="1182" spans="1:15" x14ac:dyDescent="0.25">
      <c r="A1182" s="13" t="s">
        <v>10064</v>
      </c>
      <c r="B1182" s="14" t="s">
        <v>10065</v>
      </c>
      <c r="C1182" s="15" t="s">
        <v>8325</v>
      </c>
      <c r="D1182" s="15" t="s">
        <v>9974</v>
      </c>
      <c r="E1182" s="16">
        <v>43720.504166666673</v>
      </c>
      <c r="F1182" s="7" t="s">
        <v>8268</v>
      </c>
      <c r="G1182" s="13" t="s">
        <v>906</v>
      </c>
      <c r="H1182" s="15" t="str">
        <f>UPPER(Tb_Reseller[[#This Row],[Agen id]]&amp;"-"&amp;VLOOKUP(Tb_Reseller[[#This Row],[Agen id]],A:B,2,0)&amp;"("&amp;Tb_Reseller[[#This Row],[Short]]&amp;")")</f>
        <v>AR17076-GALAXY CELL(MV)</v>
      </c>
      <c r="I1182" s="15" t="str">
        <f>VLOOKUP(Tb_Reseller[[#This Row],[Agen id]],Mapping_Agen!A:D,4,0)</f>
        <v>Limit</v>
      </c>
      <c r="J1182" s="7" t="str">
        <f>VLOOKUP(Tb_Reseller[[#This Row],[Agen id]],Mapping_Agen!A:C,3,0)</f>
        <v>ICON</v>
      </c>
      <c r="K1182" s="17" t="str">
        <f>TRIM(LEFT(Tb_Reseller[[#This Row],[Group]],2))</f>
        <v>MV</v>
      </c>
      <c r="L1182" s="17" t="str">
        <f>VLOOKUP(Tb_Reseller[[#This Row],[Agen id]],Mapping_Agen!A:E,5,0)</f>
        <v>Abdul Harris</v>
      </c>
      <c r="M1182" s="64">
        <v>1.9032258064516114</v>
      </c>
      <c r="N1182" s="65">
        <v>1.8333333333333357</v>
      </c>
      <c r="O1182" s="65">
        <f>IFERROR(VLOOKUP(Tb_Reseller[[#This Row],[Kode Reseller]],[1]Sheet1!$A:$B,2,0),0)</f>
        <v>2.75</v>
      </c>
    </row>
    <row r="1183" spans="1:15" x14ac:dyDescent="0.25">
      <c r="A1183" s="13" t="s">
        <v>1651</v>
      </c>
      <c r="B1183" s="14" t="s">
        <v>10066</v>
      </c>
      <c r="C1183" s="15" t="s">
        <v>8262</v>
      </c>
      <c r="D1183" s="15" t="s">
        <v>8369</v>
      </c>
      <c r="E1183" s="16">
        <v>43720.515972222223</v>
      </c>
      <c r="F1183" s="7" t="s">
        <v>8204</v>
      </c>
      <c r="G1183" s="13" t="s">
        <v>1651</v>
      </c>
      <c r="H1183" s="15" t="str">
        <f>UPPER(Tb_Reseller[[#This Row],[Agen id]]&amp;"-"&amp;VLOOKUP(Tb_Reseller[[#This Row],[Agen id]],A:B,2,0)&amp;"("&amp;Tb_Reseller[[#This Row],[Short]]&amp;")")</f>
        <v>AR17924-NADIRA CELL(RL)</v>
      </c>
      <c r="I1183" s="15" t="str">
        <f>VLOOKUP(Tb_Reseller[[#This Row],[Agen id]],Mapping_Agen!A:D,4,0)</f>
        <v>Limit</v>
      </c>
      <c r="J1183" s="7" t="str">
        <f>VLOOKUP(Tb_Reseller[[#This Row],[Agen id]],Mapping_Agen!A:C,3,0)</f>
        <v>PRG</v>
      </c>
      <c r="K1183" s="17" t="str">
        <f>TRIM(LEFT(Tb_Reseller[[#This Row],[Group]],2))</f>
        <v>RL</v>
      </c>
      <c r="L1183" s="17" t="str">
        <f>VLOOKUP(Tb_Reseller[[#This Row],[Agen id]],Mapping_Agen!A:E,5,0)</f>
        <v>Khoirul Anan</v>
      </c>
      <c r="M1183" s="64">
        <v>0.45161290322580627</v>
      </c>
      <c r="N1183" s="65">
        <v>0</v>
      </c>
      <c r="O1183" s="65">
        <f>IFERROR(VLOOKUP(Tb_Reseller[[#This Row],[Kode Reseller]],[1]Sheet1!$A:$B,2,0),0)</f>
        <v>0</v>
      </c>
    </row>
    <row r="1184" spans="1:15" x14ac:dyDescent="0.25">
      <c r="A1184" s="13" t="s">
        <v>10067</v>
      </c>
      <c r="B1184" s="14" t="s">
        <v>10068</v>
      </c>
      <c r="C1184" s="15" t="s">
        <v>8262</v>
      </c>
      <c r="D1184" s="15" t="s">
        <v>10069</v>
      </c>
      <c r="E1184" s="16">
        <v>43720.517361111109</v>
      </c>
      <c r="F1184" s="7" t="s">
        <v>8268</v>
      </c>
      <c r="G1184" s="13" t="s">
        <v>1651</v>
      </c>
      <c r="H1184" s="15" t="str">
        <f>UPPER(Tb_Reseller[[#This Row],[Agen id]]&amp;"-"&amp;VLOOKUP(Tb_Reseller[[#This Row],[Agen id]],A:B,2,0)&amp;"("&amp;Tb_Reseller[[#This Row],[Short]]&amp;")")</f>
        <v>AR17924-NADIRA CELL(RL)</v>
      </c>
      <c r="I1184" s="15" t="str">
        <f>VLOOKUP(Tb_Reseller[[#This Row],[Agen id]],Mapping_Agen!A:D,4,0)</f>
        <v>Limit</v>
      </c>
      <c r="J1184" s="7" t="str">
        <f>VLOOKUP(Tb_Reseller[[#This Row],[Agen id]],Mapping_Agen!A:C,3,0)</f>
        <v>PRG</v>
      </c>
      <c r="K1184" s="17" t="str">
        <f>TRIM(LEFT(Tb_Reseller[[#This Row],[Group]],2))</f>
        <v>RL</v>
      </c>
      <c r="L1184" s="17" t="str">
        <f>VLOOKUP(Tb_Reseller[[#This Row],[Agen id]],Mapping_Agen!A:E,5,0)</f>
        <v>Khoirul Anan</v>
      </c>
      <c r="M1184" s="64">
        <v>0</v>
      </c>
      <c r="N1184" s="65">
        <v>0</v>
      </c>
      <c r="O1184" s="65">
        <f>IFERROR(VLOOKUP(Tb_Reseller[[#This Row],[Kode Reseller]],[1]Sheet1!$A:$B,2,0),0)</f>
        <v>0</v>
      </c>
    </row>
    <row r="1185" spans="1:15" x14ac:dyDescent="0.25">
      <c r="A1185" s="13" t="s">
        <v>10070</v>
      </c>
      <c r="B1185" s="14" t="s">
        <v>10071</v>
      </c>
      <c r="C1185" s="15" t="s">
        <v>8361</v>
      </c>
      <c r="D1185" s="15" t="s">
        <v>9939</v>
      </c>
      <c r="E1185" s="16">
        <v>43720.865972222222</v>
      </c>
      <c r="F1185" s="7" t="s">
        <v>8268</v>
      </c>
      <c r="G1185" s="13" t="s">
        <v>8029</v>
      </c>
      <c r="H1185" s="15" t="str">
        <f>UPPER(Tb_Reseller[[#This Row],[Agen id]]&amp;"-"&amp;VLOOKUP(Tb_Reseller[[#This Row],[Agen id]],A:B,2,0)&amp;"("&amp;Tb_Reseller[[#This Row],[Short]]&amp;")")</f>
        <v>AR15154-LINA CELL(MV)</v>
      </c>
      <c r="I1185" s="15" t="str">
        <f>VLOOKUP(Tb_Reseller[[#This Row],[Agen id]],Mapping_Agen!A:D,4,0)</f>
        <v>Limit</v>
      </c>
      <c r="J1185" s="7" t="str">
        <f>VLOOKUP(Tb_Reseller[[#This Row],[Agen id]],Mapping_Agen!A:C,3,0)</f>
        <v>ICON</v>
      </c>
      <c r="K1185" s="17" t="str">
        <f>TRIM(LEFT(Tb_Reseller[[#This Row],[Group]],2))</f>
        <v>MV</v>
      </c>
      <c r="L1185" s="17" t="str">
        <f>VLOOKUP(Tb_Reseller[[#This Row],[Agen id]],Mapping_Agen!A:E,5,0)</f>
        <v>Abdul Harris</v>
      </c>
      <c r="M1185" s="64">
        <v>0</v>
      </c>
      <c r="N1185" s="65">
        <v>0</v>
      </c>
      <c r="O1185" s="65">
        <f>IFERROR(VLOOKUP(Tb_Reseller[[#This Row],[Kode Reseller]],[1]Sheet1!$A:$B,2,0),0)</f>
        <v>0</v>
      </c>
    </row>
    <row r="1186" spans="1:15" x14ac:dyDescent="0.25">
      <c r="A1186" s="13" t="s">
        <v>1655</v>
      </c>
      <c r="B1186" s="14" t="s">
        <v>10072</v>
      </c>
      <c r="C1186" s="15" t="s">
        <v>8213</v>
      </c>
      <c r="D1186" s="15" t="s">
        <v>8203</v>
      </c>
      <c r="E1186" s="16">
        <v>43721.418749999997</v>
      </c>
      <c r="F1186" s="7" t="s">
        <v>8204</v>
      </c>
      <c r="G1186" s="13" t="s">
        <v>1655</v>
      </c>
      <c r="H1186" s="15" t="str">
        <f>UPPER(Tb_Reseller[[#This Row],[Agen id]]&amp;"-"&amp;VLOOKUP(Tb_Reseller[[#This Row],[Agen id]],A:B,2,0)&amp;"("&amp;Tb_Reseller[[#This Row],[Short]]&amp;")")</f>
        <v>AR17948-MOH.MUHRIDIN(P)</v>
      </c>
      <c r="I1186" s="15" t="str">
        <f>VLOOKUP(Tb_Reseller[[#This Row],[Agen id]],Mapping_Agen!A:D,4,0)</f>
        <v>Prima</v>
      </c>
      <c r="J1186" s="7" t="str">
        <f>VLOOKUP(Tb_Reseller[[#This Row],[Agen id]],Mapping_Agen!A:C,3,0)</f>
        <v>BSD</v>
      </c>
      <c r="K1186" s="17" t="str">
        <f>TRIM(LEFT(Tb_Reseller[[#This Row],[Group]],2))</f>
        <v>P</v>
      </c>
      <c r="L1186" s="17" t="str">
        <f>VLOOKUP(Tb_Reseller[[#This Row],[Agen id]],Mapping_Agen!A:E,5,0)</f>
        <v>NON SCO</v>
      </c>
      <c r="M1186" s="64">
        <v>8.8064516129032402</v>
      </c>
      <c r="N1186" s="65">
        <v>5.4999999999999902</v>
      </c>
      <c r="O1186" s="65">
        <f>IFERROR(VLOOKUP(Tb_Reseller[[#This Row],[Kode Reseller]],[1]Sheet1!$A:$B,2,0),0)</f>
        <v>3.75</v>
      </c>
    </row>
    <row r="1187" spans="1:15" x14ac:dyDescent="0.25">
      <c r="A1187" s="13" t="s">
        <v>1658</v>
      </c>
      <c r="B1187" s="14" t="s">
        <v>10073</v>
      </c>
      <c r="C1187" s="15" t="s">
        <v>8210</v>
      </c>
      <c r="D1187" s="15" t="s">
        <v>8369</v>
      </c>
      <c r="E1187" s="16">
        <v>43721.606249999997</v>
      </c>
      <c r="F1187" s="7" t="s">
        <v>8204</v>
      </c>
      <c r="G1187" s="13" t="s">
        <v>1658</v>
      </c>
      <c r="H1187" s="15" t="str">
        <f>UPPER(Tb_Reseller[[#This Row],[Agen id]]&amp;"-"&amp;VLOOKUP(Tb_Reseller[[#This Row],[Agen id]],A:B,2,0)&amp;"("&amp;Tb_Reseller[[#This Row],[Short]]&amp;")")</f>
        <v>AR17955-BM CELL(RV)</v>
      </c>
      <c r="I1187" s="15" t="str">
        <f>VLOOKUP(Tb_Reseller[[#This Row],[Agen id]],Mapping_Agen!A:D,4,0)</f>
        <v>Limit</v>
      </c>
      <c r="J1187" s="7" t="str">
        <f>VLOOKUP(Tb_Reseller[[#This Row],[Agen id]],Mapping_Agen!A:C,3,0)</f>
        <v>PRG</v>
      </c>
      <c r="K1187" s="17" t="str">
        <f>TRIM(LEFT(Tb_Reseller[[#This Row],[Group]],2))</f>
        <v>RV</v>
      </c>
      <c r="L1187" s="17" t="str">
        <f>VLOOKUP(Tb_Reseller[[#This Row],[Agen id]],Mapping_Agen!A:E,5,0)</f>
        <v>Khoirul Anan</v>
      </c>
      <c r="M1187" s="64">
        <v>8.1290322580645125</v>
      </c>
      <c r="N1187" s="65">
        <v>7.5333333333333163</v>
      </c>
      <c r="O1187" s="65">
        <f>IFERROR(VLOOKUP(Tb_Reseller[[#This Row],[Kode Reseller]],[1]Sheet1!$A:$B,2,0),0)</f>
        <v>6.5</v>
      </c>
    </row>
    <row r="1188" spans="1:15" x14ac:dyDescent="0.25">
      <c r="A1188" s="13" t="s">
        <v>10074</v>
      </c>
      <c r="B1188" s="14" t="s">
        <v>10075</v>
      </c>
      <c r="C1188" s="15" t="s">
        <v>8213</v>
      </c>
      <c r="D1188" s="15" t="s">
        <v>8829</v>
      </c>
      <c r="E1188" s="16">
        <v>43722.367361111108</v>
      </c>
      <c r="F1188" s="7" t="s">
        <v>8268</v>
      </c>
      <c r="G1188" s="13" t="s">
        <v>886</v>
      </c>
      <c r="H1188" s="15" t="str">
        <f>UPPER(Tb_Reseller[[#This Row],[Agen id]]&amp;"-"&amp;VLOOKUP(Tb_Reseller[[#This Row],[Agen id]],A:B,2,0)&amp;"("&amp;Tb_Reseller[[#This Row],[Short]]&amp;")")</f>
        <v>AR08869-BAROKAH CELL 2(P)</v>
      </c>
      <c r="I1188" s="15" t="str">
        <f>VLOOKUP(Tb_Reseller[[#This Row],[Agen id]],Mapping_Agen!A:D,4,0)</f>
        <v>Prima</v>
      </c>
      <c r="J1188" s="7" t="str">
        <f>VLOOKUP(Tb_Reseller[[#This Row],[Agen id]],Mapping_Agen!A:C,3,0)</f>
        <v>BSD</v>
      </c>
      <c r="K1188" s="17" t="str">
        <f>TRIM(LEFT(Tb_Reseller[[#This Row],[Group]],2))</f>
        <v>P</v>
      </c>
      <c r="L1188" s="17" t="str">
        <f>VLOOKUP(Tb_Reseller[[#This Row],[Agen id]],Mapping_Agen!A:E,5,0)</f>
        <v>NON SCO</v>
      </c>
      <c r="M1188" s="64">
        <v>0</v>
      </c>
      <c r="N1188" s="65">
        <v>0</v>
      </c>
      <c r="O1188" s="65">
        <f>IFERROR(VLOOKUP(Tb_Reseller[[#This Row],[Kode Reseller]],[1]Sheet1!$A:$B,2,0),0)</f>
        <v>0</v>
      </c>
    </row>
    <row r="1189" spans="1:15" x14ac:dyDescent="0.25">
      <c r="A1189" s="13" t="s">
        <v>1662</v>
      </c>
      <c r="B1189" s="14" t="s">
        <v>10076</v>
      </c>
      <c r="C1189" s="15" t="s">
        <v>8210</v>
      </c>
      <c r="D1189" s="15" t="s">
        <v>8369</v>
      </c>
      <c r="E1189" s="16">
        <v>43722.664583333331</v>
      </c>
      <c r="F1189" s="7" t="s">
        <v>8204</v>
      </c>
      <c r="G1189" s="13" t="s">
        <v>1662</v>
      </c>
      <c r="H1189" s="15" t="str">
        <f>UPPER(Tb_Reseller[[#This Row],[Agen id]]&amp;"-"&amp;VLOOKUP(Tb_Reseller[[#This Row],[Agen id]],A:B,2,0)&amp;"("&amp;Tb_Reseller[[#This Row],[Short]]&amp;")")</f>
        <v>AR17976-DUTA CELL 89(RV)</v>
      </c>
      <c r="I1189" s="15" t="str">
        <f>VLOOKUP(Tb_Reseller[[#This Row],[Agen id]],Mapping_Agen!A:D,4,0)</f>
        <v>No Limit</v>
      </c>
      <c r="J1189" s="7" t="str">
        <f>VLOOKUP(Tb_Reseller[[#This Row],[Agen id]],Mapping_Agen!A:C,3,0)</f>
        <v>PRG</v>
      </c>
      <c r="K1189" s="17" t="str">
        <f>TRIM(LEFT(Tb_Reseller[[#This Row],[Group]],2))</f>
        <v>RV</v>
      </c>
      <c r="L1189" s="17" t="str">
        <f>VLOOKUP(Tb_Reseller[[#This Row],[Agen id]],Mapping_Agen!A:E,5,0)</f>
        <v>NON SCO</v>
      </c>
      <c r="M1189" s="64">
        <v>0</v>
      </c>
      <c r="N1189" s="65">
        <v>0</v>
      </c>
      <c r="O1189" s="65">
        <f>IFERROR(VLOOKUP(Tb_Reseller[[#This Row],[Kode Reseller]],[1]Sheet1!$A:$B,2,0),0)</f>
        <v>0</v>
      </c>
    </row>
    <row r="1190" spans="1:15" x14ac:dyDescent="0.25">
      <c r="A1190" s="13" t="s">
        <v>10077</v>
      </c>
      <c r="B1190" s="14" t="s">
        <v>10078</v>
      </c>
      <c r="C1190" s="15" t="s">
        <v>8213</v>
      </c>
      <c r="D1190" s="15" t="s">
        <v>8308</v>
      </c>
      <c r="E1190" s="16">
        <v>43722.78402777778</v>
      </c>
      <c r="F1190" s="7" t="s">
        <v>8268</v>
      </c>
      <c r="G1190" s="13" t="s">
        <v>550</v>
      </c>
      <c r="H1190" s="15" t="str">
        <f>UPPER(Tb_Reseller[[#This Row],[Agen id]]&amp;"-"&amp;VLOOKUP(Tb_Reseller[[#This Row],[Agen id]],A:B,2,0)&amp;"("&amp;Tb_Reseller[[#This Row],[Short]]&amp;")")</f>
        <v>AR03027-NOMEN CELL(P)</v>
      </c>
      <c r="I1190" s="15" t="str">
        <f>VLOOKUP(Tb_Reseller[[#This Row],[Agen id]],Mapping_Agen!A:D,4,0)</f>
        <v>Prima</v>
      </c>
      <c r="J1190" s="7" t="str">
        <f>VLOOKUP(Tb_Reseller[[#This Row],[Agen id]],Mapping_Agen!A:C,3,0)</f>
        <v>PP</v>
      </c>
      <c r="K1190" s="17" t="str">
        <f>TRIM(LEFT(Tb_Reseller[[#This Row],[Group]],2))</f>
        <v>P</v>
      </c>
      <c r="L1190" s="17" t="str">
        <f>VLOOKUP(Tb_Reseller[[#This Row],[Agen id]],Mapping_Agen!A:E,5,0)</f>
        <v>Febri Kurniawan</v>
      </c>
      <c r="M1190" s="64">
        <v>0</v>
      </c>
      <c r="N1190" s="65">
        <v>0</v>
      </c>
      <c r="O1190" s="65">
        <f>IFERROR(VLOOKUP(Tb_Reseller[[#This Row],[Kode Reseller]],[1]Sheet1!$A:$B,2,0),0)</f>
        <v>0</v>
      </c>
    </row>
    <row r="1191" spans="1:15" x14ac:dyDescent="0.25">
      <c r="A1191" s="13" t="s">
        <v>10079</v>
      </c>
      <c r="B1191" s="14" t="s">
        <v>10080</v>
      </c>
      <c r="C1191" s="15" t="s">
        <v>8262</v>
      </c>
      <c r="D1191" s="15" t="s">
        <v>10081</v>
      </c>
      <c r="E1191" s="16">
        <v>43723.688888888893</v>
      </c>
      <c r="F1191" s="7" t="s">
        <v>8268</v>
      </c>
      <c r="G1191" s="13" t="s">
        <v>1186</v>
      </c>
      <c r="H1191" s="15" t="str">
        <f>UPPER(Tb_Reseller[[#This Row],[Agen id]]&amp;"-"&amp;VLOOKUP(Tb_Reseller[[#This Row],[Agen id]],A:B,2,0)&amp;"("&amp;Tb_Reseller[[#This Row],[Short]]&amp;")")</f>
        <v>AR12074-IMAS AR CELL(RL)</v>
      </c>
      <c r="I1191" s="15" t="str">
        <f>VLOOKUP(Tb_Reseller[[#This Row],[Agen id]],Mapping_Agen!A:D,4,0)</f>
        <v>Limit</v>
      </c>
      <c r="J1191" s="7" t="str">
        <f>VLOOKUP(Tb_Reseller[[#This Row],[Agen id]],Mapping_Agen!A:C,3,0)</f>
        <v>PP</v>
      </c>
      <c r="K1191" s="17" t="str">
        <f>TRIM(LEFT(Tb_Reseller[[#This Row],[Group]],2))</f>
        <v>RL</v>
      </c>
      <c r="L1191" s="17" t="str">
        <f>VLOOKUP(Tb_Reseller[[#This Row],[Agen id]],Mapping_Agen!A:E,5,0)</f>
        <v>Mas Komarjaya</v>
      </c>
      <c r="M1191" s="64">
        <v>0.64516129032258029</v>
      </c>
      <c r="N1191" s="65">
        <v>0.46666666666666662</v>
      </c>
      <c r="O1191" s="65">
        <f>IFERROR(VLOOKUP(Tb_Reseller[[#This Row],[Kode Reseller]],[1]Sheet1!$A:$B,2,0),0)</f>
        <v>0</v>
      </c>
    </row>
    <row r="1192" spans="1:15" x14ac:dyDescent="0.25">
      <c r="A1192" s="13" t="s">
        <v>2812</v>
      </c>
      <c r="B1192" s="14" t="s">
        <v>9695</v>
      </c>
      <c r="C1192" s="15" t="s">
        <v>8213</v>
      </c>
      <c r="D1192" s="15" t="s">
        <v>8369</v>
      </c>
      <c r="E1192" s="16">
        <v>43725.469444444447</v>
      </c>
      <c r="F1192" s="7" t="s">
        <v>8204</v>
      </c>
      <c r="G1192" s="13" t="s">
        <v>2812</v>
      </c>
      <c r="H1192" s="15" t="str">
        <f>UPPER(Tb_Reseller[[#This Row],[Agen id]]&amp;"-"&amp;VLOOKUP(Tb_Reseller[[#This Row],[Agen id]],A:B,2,0)&amp;"("&amp;Tb_Reseller[[#This Row],[Short]]&amp;")")</f>
        <v>AR18035-AULIA CELL(P)</v>
      </c>
      <c r="I1192" s="15" t="str">
        <f>VLOOKUP(Tb_Reseller[[#This Row],[Agen id]],Mapping_Agen!A:D,4,0)</f>
        <v>Prima</v>
      </c>
      <c r="J1192" s="7" t="str">
        <f>VLOOKUP(Tb_Reseller[[#This Row],[Agen id]],Mapping_Agen!A:C,3,0)</f>
        <v>PRG</v>
      </c>
      <c r="K1192" s="17" t="str">
        <f>TRIM(LEFT(Tb_Reseller[[#This Row],[Group]],2))</f>
        <v>P</v>
      </c>
      <c r="L1192" s="17" t="str">
        <f>VLOOKUP(Tb_Reseller[[#This Row],[Agen id]],Mapping_Agen!A:E,5,0)</f>
        <v>NON SCO</v>
      </c>
      <c r="M1192" s="64">
        <v>0.35483870967741926</v>
      </c>
      <c r="N1192" s="65">
        <v>0.43333333333333329</v>
      </c>
      <c r="O1192" s="65">
        <f>IFERROR(VLOOKUP(Tb_Reseller[[#This Row],[Kode Reseller]],[1]Sheet1!$A:$B,2,0),0)</f>
        <v>0.25</v>
      </c>
    </row>
    <row r="1193" spans="1:15" x14ac:dyDescent="0.25">
      <c r="A1193" s="13" t="s">
        <v>1666</v>
      </c>
      <c r="B1193" s="14" t="s">
        <v>10082</v>
      </c>
      <c r="C1193" s="15" t="s">
        <v>8208</v>
      </c>
      <c r="D1193" s="15" t="s">
        <v>8203</v>
      </c>
      <c r="E1193" s="16">
        <v>43726.194444444453</v>
      </c>
      <c r="F1193" s="7" t="s">
        <v>8204</v>
      </c>
      <c r="G1193" s="13" t="s">
        <v>1666</v>
      </c>
      <c r="H1193" s="15" t="str">
        <f>UPPER(Tb_Reseller[[#This Row],[Agen id]]&amp;"-"&amp;VLOOKUP(Tb_Reseller[[#This Row],[Agen id]],A:B,2,0)&amp;"("&amp;Tb_Reseller[[#This Row],[Short]]&amp;")")</f>
        <v>AR18053-RFK RELOAD(R)</v>
      </c>
      <c r="I1193" s="15" t="str">
        <f>VLOOKUP(Tb_Reseller[[#This Row],[Agen id]],Mapping_Agen!A:D,4,0)</f>
        <v>No Limit</v>
      </c>
      <c r="J1193" s="7" t="str">
        <f>VLOOKUP(Tb_Reseller[[#This Row],[Agen id]],Mapping_Agen!A:C,3,0)</f>
        <v>BSD</v>
      </c>
      <c r="K1193" s="17" t="str">
        <f>TRIM(LEFT(Tb_Reseller[[#This Row],[Group]],2))</f>
        <v>R</v>
      </c>
      <c r="L1193" s="17" t="str">
        <f>VLOOKUP(Tb_Reseller[[#This Row],[Agen id]],Mapping_Agen!A:E,5,0)</f>
        <v>NON SCO</v>
      </c>
      <c r="M1193" s="64">
        <v>0</v>
      </c>
      <c r="N1193" s="65">
        <v>0</v>
      </c>
      <c r="O1193" s="65">
        <f>IFERROR(VLOOKUP(Tb_Reseller[[#This Row],[Kode Reseller]],[1]Sheet1!$A:$B,2,0),0)</f>
        <v>0</v>
      </c>
    </row>
    <row r="1194" spans="1:15" x14ac:dyDescent="0.25">
      <c r="A1194" s="13" t="s">
        <v>1848</v>
      </c>
      <c r="B1194" s="14" t="s">
        <v>10083</v>
      </c>
      <c r="C1194" s="15" t="s">
        <v>8208</v>
      </c>
      <c r="D1194" s="15" t="s">
        <v>8203</v>
      </c>
      <c r="E1194" s="16">
        <v>43727.690972222219</v>
      </c>
      <c r="F1194" s="7" t="s">
        <v>8204</v>
      </c>
      <c r="G1194" s="13" t="s">
        <v>1848</v>
      </c>
      <c r="H1194" s="15" t="str">
        <f>UPPER(Tb_Reseller[[#This Row],[Agen id]]&amp;"-"&amp;VLOOKUP(Tb_Reseller[[#This Row],[Agen id]],A:B,2,0)&amp;"("&amp;Tb_Reseller[[#This Row],[Short]]&amp;")")</f>
        <v>AR18091-KHAYLA09 CELL(R)</v>
      </c>
      <c r="I1194" s="15" t="str">
        <f>VLOOKUP(Tb_Reseller[[#This Row],[Agen id]],Mapping_Agen!A:D,4,0)</f>
        <v>No Limit</v>
      </c>
      <c r="J1194" s="7" t="str">
        <f>VLOOKUP(Tb_Reseller[[#This Row],[Agen id]],Mapping_Agen!A:C,3,0)</f>
        <v>BSD</v>
      </c>
      <c r="K1194" s="17" t="str">
        <f>TRIM(LEFT(Tb_Reseller[[#This Row],[Group]],2))</f>
        <v>R</v>
      </c>
      <c r="L1194" s="17" t="str">
        <f>VLOOKUP(Tb_Reseller[[#This Row],[Agen id]],Mapping_Agen!A:E,5,0)</f>
        <v>NON SCO</v>
      </c>
      <c r="M1194" s="64">
        <v>1.5483870967741924</v>
      </c>
      <c r="N1194" s="65">
        <v>1.8333333333333357</v>
      </c>
      <c r="O1194" s="65">
        <f>IFERROR(VLOOKUP(Tb_Reseller[[#This Row],[Kode Reseller]],[1]Sheet1!$A:$B,2,0),0)</f>
        <v>1.75</v>
      </c>
    </row>
    <row r="1195" spans="1:15" x14ac:dyDescent="0.25">
      <c r="A1195" s="13" t="s">
        <v>1670</v>
      </c>
      <c r="B1195" s="14" t="s">
        <v>10084</v>
      </c>
      <c r="C1195" s="15" t="s">
        <v>8213</v>
      </c>
      <c r="D1195" s="15" t="s">
        <v>8369</v>
      </c>
      <c r="E1195" s="16">
        <v>43728.56527777778</v>
      </c>
      <c r="F1195" s="7" t="s">
        <v>8204</v>
      </c>
      <c r="G1195" s="13" t="s">
        <v>1670</v>
      </c>
      <c r="H1195" s="15" t="str">
        <f>UPPER(Tb_Reseller[[#This Row],[Agen id]]&amp;"-"&amp;VLOOKUP(Tb_Reseller[[#This Row],[Agen id]],A:B,2,0)&amp;"("&amp;Tb_Reseller[[#This Row],[Short]]&amp;")")</f>
        <v>AR18107-LIEN CELL(P)</v>
      </c>
      <c r="I1195" s="15" t="str">
        <f>VLOOKUP(Tb_Reseller[[#This Row],[Agen id]],Mapping_Agen!A:D,4,0)</f>
        <v>Prima</v>
      </c>
      <c r="J1195" s="7" t="str">
        <f>VLOOKUP(Tb_Reseller[[#This Row],[Agen id]],Mapping_Agen!A:C,3,0)</f>
        <v>PRG</v>
      </c>
      <c r="K1195" s="17" t="str">
        <f>TRIM(LEFT(Tb_Reseller[[#This Row],[Group]],2))</f>
        <v>P</v>
      </c>
      <c r="L1195" s="17" t="str">
        <f>VLOOKUP(Tb_Reseller[[#This Row],[Agen id]],Mapping_Agen!A:E,5,0)</f>
        <v>NON SCO</v>
      </c>
      <c r="M1195" s="64">
        <v>0</v>
      </c>
      <c r="N1195" s="65">
        <v>0</v>
      </c>
      <c r="O1195" s="65">
        <f>IFERROR(VLOOKUP(Tb_Reseller[[#This Row],[Kode Reseller]],[1]Sheet1!$A:$B,2,0),0)</f>
        <v>0</v>
      </c>
    </row>
    <row r="1196" spans="1:15" x14ac:dyDescent="0.25">
      <c r="A1196" s="13" t="s">
        <v>10085</v>
      </c>
      <c r="B1196" s="14" t="s">
        <v>10086</v>
      </c>
      <c r="C1196" s="15" t="s">
        <v>8325</v>
      </c>
      <c r="D1196" s="15" t="s">
        <v>9974</v>
      </c>
      <c r="E1196" s="16">
        <v>43729.376388888893</v>
      </c>
      <c r="F1196" s="7" t="s">
        <v>8268</v>
      </c>
      <c r="G1196" s="13" t="s">
        <v>906</v>
      </c>
      <c r="H1196" s="15" t="str">
        <f>UPPER(Tb_Reseller[[#This Row],[Agen id]]&amp;"-"&amp;VLOOKUP(Tb_Reseller[[#This Row],[Agen id]],A:B,2,0)&amp;"("&amp;Tb_Reseller[[#This Row],[Short]]&amp;")")</f>
        <v>AR17076-GALAXY CELL(MV)</v>
      </c>
      <c r="I1196" s="15" t="str">
        <f>VLOOKUP(Tb_Reseller[[#This Row],[Agen id]],Mapping_Agen!A:D,4,0)</f>
        <v>Limit</v>
      </c>
      <c r="J1196" s="7" t="str">
        <f>VLOOKUP(Tb_Reseller[[#This Row],[Agen id]],Mapping_Agen!A:C,3,0)</f>
        <v>ICON</v>
      </c>
      <c r="K1196" s="17" t="str">
        <f>TRIM(LEFT(Tb_Reseller[[#This Row],[Group]],2))</f>
        <v>MV</v>
      </c>
      <c r="L1196" s="17" t="str">
        <f>VLOOKUP(Tb_Reseller[[#This Row],[Agen id]],Mapping_Agen!A:E,5,0)</f>
        <v>Abdul Harris</v>
      </c>
      <c r="M1196" s="64">
        <v>0</v>
      </c>
      <c r="N1196" s="65">
        <v>0</v>
      </c>
      <c r="O1196" s="65">
        <f>IFERROR(VLOOKUP(Tb_Reseller[[#This Row],[Kode Reseller]],[1]Sheet1!$A:$B,2,0),0)</f>
        <v>0</v>
      </c>
    </row>
    <row r="1197" spans="1:15" x14ac:dyDescent="0.25">
      <c r="A1197" s="13" t="s">
        <v>1672</v>
      </c>
      <c r="B1197" s="14" t="s">
        <v>10087</v>
      </c>
      <c r="C1197" s="15" t="s">
        <v>8262</v>
      </c>
      <c r="D1197" s="15" t="s">
        <v>8369</v>
      </c>
      <c r="E1197" s="16">
        <v>43731.49722222222</v>
      </c>
      <c r="F1197" s="7" t="s">
        <v>8204</v>
      </c>
      <c r="G1197" s="13" t="s">
        <v>1672</v>
      </c>
      <c r="H1197" s="15" t="str">
        <f>UPPER(Tb_Reseller[[#This Row],[Agen id]]&amp;"-"&amp;VLOOKUP(Tb_Reseller[[#This Row],[Agen id]],A:B,2,0)&amp;"("&amp;Tb_Reseller[[#This Row],[Short]]&amp;")")</f>
        <v>AR18171-NCA29(RL)</v>
      </c>
      <c r="I1197" s="15" t="str">
        <f>VLOOKUP(Tb_Reseller[[#This Row],[Agen id]],Mapping_Agen!A:D,4,0)</f>
        <v>Limit</v>
      </c>
      <c r="J1197" s="7" t="str">
        <f>VLOOKUP(Tb_Reseller[[#This Row],[Agen id]],Mapping_Agen!A:C,3,0)</f>
        <v>PRG</v>
      </c>
      <c r="K1197" s="17" t="str">
        <f>TRIM(LEFT(Tb_Reseller[[#This Row],[Group]],2))</f>
        <v>RL</v>
      </c>
      <c r="L1197" s="17" t="str">
        <f>VLOOKUP(Tb_Reseller[[#This Row],[Agen id]],Mapping_Agen!A:E,5,0)</f>
        <v>Khoirul Anan</v>
      </c>
      <c r="M1197" s="64">
        <v>20.290322580645245</v>
      </c>
      <c r="N1197" s="65">
        <v>23.366666666666987</v>
      </c>
      <c r="O1197" s="65">
        <f>IFERROR(VLOOKUP(Tb_Reseller[[#This Row],[Kode Reseller]],[1]Sheet1!$A:$B,2,0),0)</f>
        <v>23.25</v>
      </c>
    </row>
    <row r="1198" spans="1:15" x14ac:dyDescent="0.25">
      <c r="A1198" s="13" t="s">
        <v>1675</v>
      </c>
      <c r="B1198" s="14" t="s">
        <v>10088</v>
      </c>
      <c r="C1198" s="15" t="s">
        <v>8222</v>
      </c>
      <c r="D1198" s="15" t="s">
        <v>8369</v>
      </c>
      <c r="E1198" s="16">
        <v>43731.509027777778</v>
      </c>
      <c r="F1198" s="7" t="s">
        <v>8204</v>
      </c>
      <c r="G1198" s="13" t="s">
        <v>1675</v>
      </c>
      <c r="H1198" s="15" t="str">
        <f>UPPER(Tb_Reseller[[#This Row],[Agen id]]&amp;"-"&amp;VLOOKUP(Tb_Reseller[[#This Row],[Agen id]],A:B,2,0)&amp;"("&amp;Tb_Reseller[[#This Row],[Short]]&amp;")")</f>
        <v>AR18172-AMRINA CELL(MV)</v>
      </c>
      <c r="I1198" s="15" t="str">
        <f>VLOOKUP(Tb_Reseller[[#This Row],[Agen id]],Mapping_Agen!A:D,4,0)</f>
        <v>Limit</v>
      </c>
      <c r="J1198" s="7" t="str">
        <f>VLOOKUP(Tb_Reseller[[#This Row],[Agen id]],Mapping_Agen!A:C,3,0)</f>
        <v>PRG</v>
      </c>
      <c r="K1198" s="17" t="str">
        <f>TRIM(LEFT(Tb_Reseller[[#This Row],[Group]],2))</f>
        <v>MV</v>
      </c>
      <c r="L1198" s="17" t="str">
        <f>VLOOKUP(Tb_Reseller[[#This Row],[Agen id]],Mapping_Agen!A:E,5,0)</f>
        <v>Khoirul Anan</v>
      </c>
      <c r="M1198" s="64">
        <v>2.2258064516129017</v>
      </c>
      <c r="N1198" s="65">
        <v>1.9666666666666694</v>
      </c>
      <c r="O1198" s="65">
        <f>IFERROR(VLOOKUP(Tb_Reseller[[#This Row],[Kode Reseller]],[1]Sheet1!$A:$B,2,0),0)</f>
        <v>2.5</v>
      </c>
    </row>
    <row r="1199" spans="1:15" x14ac:dyDescent="0.25">
      <c r="A1199" s="13" t="s">
        <v>10089</v>
      </c>
      <c r="B1199" s="14" t="s">
        <v>10090</v>
      </c>
      <c r="C1199" s="15" t="s">
        <v>8325</v>
      </c>
      <c r="D1199" s="15" t="s">
        <v>9498</v>
      </c>
      <c r="E1199" s="16">
        <v>43732.444444444453</v>
      </c>
      <c r="F1199" s="7" t="s">
        <v>8268</v>
      </c>
      <c r="G1199" s="13" t="s">
        <v>715</v>
      </c>
      <c r="H1199" s="15" t="str">
        <f>UPPER(Tb_Reseller[[#This Row],[Agen id]]&amp;"-"&amp;VLOOKUP(Tb_Reseller[[#This Row],[Agen id]],A:B,2,0)&amp;"("&amp;Tb_Reseller[[#This Row],[Short]]&amp;")")</f>
        <v>AR06044-ADEM CELL(MV)</v>
      </c>
      <c r="I1199" s="15" t="str">
        <f>VLOOKUP(Tb_Reseller[[#This Row],[Agen id]],Mapping_Agen!A:D,4,0)</f>
        <v>Limit</v>
      </c>
      <c r="J1199" s="7" t="str">
        <f>VLOOKUP(Tb_Reseller[[#This Row],[Agen id]],Mapping_Agen!A:C,3,0)</f>
        <v>BSD</v>
      </c>
      <c r="K1199" s="17" t="str">
        <f>TRIM(LEFT(Tb_Reseller[[#This Row],[Group]],2))</f>
        <v>MV</v>
      </c>
      <c r="L1199" s="17" t="str">
        <f>VLOOKUP(Tb_Reseller[[#This Row],[Agen id]],Mapping_Agen!A:E,5,0)</f>
        <v>NON SCO</v>
      </c>
      <c r="M1199" s="64">
        <v>0</v>
      </c>
      <c r="N1199" s="65">
        <v>0</v>
      </c>
      <c r="O1199" s="65">
        <f>IFERROR(VLOOKUP(Tb_Reseller[[#This Row],[Kode Reseller]],[1]Sheet1!$A:$B,2,0),0)</f>
        <v>0</v>
      </c>
    </row>
    <row r="1200" spans="1:15" x14ac:dyDescent="0.25">
      <c r="A1200" s="13" t="s">
        <v>1679</v>
      </c>
      <c r="B1200" s="14" t="s">
        <v>10091</v>
      </c>
      <c r="C1200" s="15" t="s">
        <v>8262</v>
      </c>
      <c r="D1200" s="15" t="s">
        <v>8369</v>
      </c>
      <c r="E1200" s="16">
        <v>43732.622916666667</v>
      </c>
      <c r="F1200" s="7" t="s">
        <v>8204</v>
      </c>
      <c r="G1200" s="13" t="s">
        <v>1679</v>
      </c>
      <c r="H1200" s="15" t="str">
        <f>UPPER(Tb_Reseller[[#This Row],[Agen id]]&amp;"-"&amp;VLOOKUP(Tb_Reseller[[#This Row],[Agen id]],A:B,2,0)&amp;"("&amp;Tb_Reseller[[#This Row],[Short]]&amp;")")</f>
        <v>AR18196-SALUT CELL(RL)</v>
      </c>
      <c r="I1200" s="15" t="str">
        <f>VLOOKUP(Tb_Reseller[[#This Row],[Agen id]],Mapping_Agen!A:D,4,0)</f>
        <v>Limit</v>
      </c>
      <c r="J1200" s="7" t="str">
        <f>VLOOKUP(Tb_Reseller[[#This Row],[Agen id]],Mapping_Agen!A:C,3,0)</f>
        <v>PRG</v>
      </c>
      <c r="K1200" s="17" t="str">
        <f>TRIM(LEFT(Tb_Reseller[[#This Row],[Group]],2))</f>
        <v>RL</v>
      </c>
      <c r="L1200" s="17" t="str">
        <f>VLOOKUP(Tb_Reseller[[#This Row],[Agen id]],Mapping_Agen!A:E,5,0)</f>
        <v>Khoirul Anan</v>
      </c>
      <c r="M1200" s="64">
        <v>9.8387096774193967</v>
      </c>
      <c r="N1200" s="65">
        <v>7.2666666666666506</v>
      </c>
      <c r="O1200" s="65">
        <f>IFERROR(VLOOKUP(Tb_Reseller[[#This Row],[Kode Reseller]],[1]Sheet1!$A:$B,2,0),0)</f>
        <v>7.75</v>
      </c>
    </row>
    <row r="1201" spans="1:15" x14ac:dyDescent="0.25">
      <c r="A1201" s="13" t="s">
        <v>10092</v>
      </c>
      <c r="B1201" s="14" t="s">
        <v>10093</v>
      </c>
      <c r="C1201" s="15" t="s">
        <v>8361</v>
      </c>
      <c r="D1201" s="15" t="s">
        <v>9939</v>
      </c>
      <c r="E1201" s="16">
        <v>43732.82708333333</v>
      </c>
      <c r="F1201" s="7" t="s">
        <v>8268</v>
      </c>
      <c r="G1201" s="13" t="s">
        <v>8029</v>
      </c>
      <c r="H1201" s="15" t="str">
        <f>UPPER(Tb_Reseller[[#This Row],[Agen id]]&amp;"-"&amp;VLOOKUP(Tb_Reseller[[#This Row],[Agen id]],A:B,2,0)&amp;"("&amp;Tb_Reseller[[#This Row],[Short]]&amp;")")</f>
        <v>AR15154-LINA CELL(MV)</v>
      </c>
      <c r="I1201" s="15" t="str">
        <f>VLOOKUP(Tb_Reseller[[#This Row],[Agen id]],Mapping_Agen!A:D,4,0)</f>
        <v>Limit</v>
      </c>
      <c r="J1201" s="7" t="str">
        <f>VLOOKUP(Tb_Reseller[[#This Row],[Agen id]],Mapping_Agen!A:C,3,0)</f>
        <v>ICON</v>
      </c>
      <c r="K1201" s="17" t="str">
        <f>TRIM(LEFT(Tb_Reseller[[#This Row],[Group]],2))</f>
        <v>MV</v>
      </c>
      <c r="L1201" s="17" t="str">
        <f>VLOOKUP(Tb_Reseller[[#This Row],[Agen id]],Mapping_Agen!A:E,5,0)</f>
        <v>Abdul Harris</v>
      </c>
      <c r="M1201" s="64">
        <v>0</v>
      </c>
      <c r="N1201" s="65">
        <v>0</v>
      </c>
      <c r="O1201" s="65">
        <f>IFERROR(VLOOKUP(Tb_Reseller[[#This Row],[Kode Reseller]],[1]Sheet1!$A:$B,2,0),0)</f>
        <v>0</v>
      </c>
    </row>
    <row r="1202" spans="1:15" x14ac:dyDescent="0.25">
      <c r="A1202" s="13" t="s">
        <v>1683</v>
      </c>
      <c r="B1202" s="14" t="s">
        <v>10094</v>
      </c>
      <c r="C1202" s="15" t="s">
        <v>8213</v>
      </c>
      <c r="D1202" s="15" t="s">
        <v>8369</v>
      </c>
      <c r="E1202" s="16">
        <v>43733.609722222223</v>
      </c>
      <c r="F1202" s="7" t="s">
        <v>8204</v>
      </c>
      <c r="G1202" s="13" t="s">
        <v>1683</v>
      </c>
      <c r="H1202" s="15" t="str">
        <f>UPPER(Tb_Reseller[[#This Row],[Agen id]]&amp;"-"&amp;VLOOKUP(Tb_Reseller[[#This Row],[Agen id]],A:B,2,0)&amp;"("&amp;Tb_Reseller[[#This Row],[Short]]&amp;")")</f>
        <v>AR18217-RISMA CELL(P)</v>
      </c>
      <c r="I1202" s="15" t="str">
        <f>VLOOKUP(Tb_Reseller[[#This Row],[Agen id]],Mapping_Agen!A:D,4,0)</f>
        <v>Prima</v>
      </c>
      <c r="J1202" s="7" t="str">
        <f>VLOOKUP(Tb_Reseller[[#This Row],[Agen id]],Mapping_Agen!A:C,3,0)</f>
        <v>PRG</v>
      </c>
      <c r="K1202" s="17" t="str">
        <f>TRIM(LEFT(Tb_Reseller[[#This Row],[Group]],2))</f>
        <v>P</v>
      </c>
      <c r="L1202" s="17" t="str">
        <f>VLOOKUP(Tb_Reseller[[#This Row],[Agen id]],Mapping_Agen!A:E,5,0)</f>
        <v>NON SCO</v>
      </c>
      <c r="M1202" s="64">
        <v>0</v>
      </c>
      <c r="N1202" s="65">
        <v>0</v>
      </c>
      <c r="O1202" s="65">
        <f>IFERROR(VLOOKUP(Tb_Reseller[[#This Row],[Kode Reseller]],[1]Sheet1!$A:$B,2,0),0)</f>
        <v>0</v>
      </c>
    </row>
    <row r="1203" spans="1:15" x14ac:dyDescent="0.25">
      <c r="A1203" s="13" t="s">
        <v>10095</v>
      </c>
      <c r="B1203" s="14" t="s">
        <v>10096</v>
      </c>
      <c r="C1203" s="15" t="s">
        <v>8213</v>
      </c>
      <c r="D1203" s="15" t="s">
        <v>8829</v>
      </c>
      <c r="E1203" s="16">
        <v>43733.788194444453</v>
      </c>
      <c r="F1203" s="7" t="s">
        <v>8268</v>
      </c>
      <c r="G1203" s="13" t="s">
        <v>886</v>
      </c>
      <c r="H1203" s="15" t="str">
        <f>UPPER(Tb_Reseller[[#This Row],[Agen id]]&amp;"-"&amp;VLOOKUP(Tb_Reseller[[#This Row],[Agen id]],A:B,2,0)&amp;"("&amp;Tb_Reseller[[#This Row],[Short]]&amp;")")</f>
        <v>AR08869-BAROKAH CELL 2(P)</v>
      </c>
      <c r="I1203" s="15" t="str">
        <f>VLOOKUP(Tb_Reseller[[#This Row],[Agen id]],Mapping_Agen!A:D,4,0)</f>
        <v>Prima</v>
      </c>
      <c r="J1203" s="7" t="str">
        <f>VLOOKUP(Tb_Reseller[[#This Row],[Agen id]],Mapping_Agen!A:C,3,0)</f>
        <v>BSD</v>
      </c>
      <c r="K1203" s="17" t="str">
        <f>TRIM(LEFT(Tb_Reseller[[#This Row],[Group]],2))</f>
        <v>P</v>
      </c>
      <c r="L1203" s="17" t="str">
        <f>VLOOKUP(Tb_Reseller[[#This Row],[Agen id]],Mapping_Agen!A:E,5,0)</f>
        <v>NON SCO</v>
      </c>
      <c r="M1203" s="64">
        <v>0</v>
      </c>
      <c r="N1203" s="65">
        <v>0</v>
      </c>
      <c r="O1203" s="65">
        <f>IFERROR(VLOOKUP(Tb_Reseller[[#This Row],[Kode Reseller]],[1]Sheet1!$A:$B,2,0),0)</f>
        <v>0</v>
      </c>
    </row>
    <row r="1204" spans="1:15" x14ac:dyDescent="0.25">
      <c r="A1204" s="13" t="s">
        <v>10097</v>
      </c>
      <c r="B1204" s="14" t="s">
        <v>10098</v>
      </c>
      <c r="C1204" s="15" t="s">
        <v>8213</v>
      </c>
      <c r="D1204" s="15" t="s">
        <v>10099</v>
      </c>
      <c r="E1204" s="16">
        <v>43736.843055555553</v>
      </c>
      <c r="F1204" s="7" t="s">
        <v>8268</v>
      </c>
      <c r="G1204" s="13" t="s">
        <v>1594</v>
      </c>
      <c r="H1204" s="15" t="str">
        <f>UPPER(Tb_Reseller[[#This Row],[Agen id]]&amp;"-"&amp;VLOOKUP(Tb_Reseller[[#This Row],[Agen id]],A:B,2,0)&amp;"("&amp;Tb_Reseller[[#This Row],[Short]]&amp;")")</f>
        <v>AR17424-AWAY YANTI CELL(P)</v>
      </c>
      <c r="I1204" s="15" t="str">
        <f>VLOOKUP(Tb_Reseller[[#This Row],[Agen id]],Mapping_Agen!A:D,4,0)</f>
        <v>Prima</v>
      </c>
      <c r="J1204" s="7" t="str">
        <f>VLOOKUP(Tb_Reseller[[#This Row],[Agen id]],Mapping_Agen!A:C,3,0)</f>
        <v>ICON</v>
      </c>
      <c r="K1204" s="17" t="str">
        <f>TRIM(LEFT(Tb_Reseller[[#This Row],[Group]],2))</f>
        <v>P</v>
      </c>
      <c r="L1204" s="17" t="str">
        <f>VLOOKUP(Tb_Reseller[[#This Row],[Agen id]],Mapping_Agen!A:E,5,0)</f>
        <v>NON SCO</v>
      </c>
      <c r="M1204" s="64">
        <v>0</v>
      </c>
      <c r="N1204" s="65">
        <v>0</v>
      </c>
      <c r="O1204" s="65">
        <f>IFERROR(VLOOKUP(Tb_Reseller[[#This Row],[Kode Reseller]],[1]Sheet1!$A:$B,2,0),0)</f>
        <v>0</v>
      </c>
    </row>
    <row r="1205" spans="1:15" x14ac:dyDescent="0.25">
      <c r="A1205" s="13" t="s">
        <v>10100</v>
      </c>
      <c r="B1205" s="14" t="s">
        <v>10101</v>
      </c>
      <c r="C1205" s="15" t="s">
        <v>8213</v>
      </c>
      <c r="D1205" s="15" t="s">
        <v>9443</v>
      </c>
      <c r="E1205" s="16">
        <v>43738.441666666673</v>
      </c>
      <c r="F1205" s="7" t="s">
        <v>8268</v>
      </c>
      <c r="G1205" s="13" t="s">
        <v>1082</v>
      </c>
      <c r="H1205" s="15" t="str">
        <f>UPPER(Tb_Reseller[[#This Row],[Agen id]]&amp;"-"&amp;VLOOKUP(Tb_Reseller[[#This Row],[Agen id]],A:B,2,0)&amp;"("&amp;Tb_Reseller[[#This Row],[Short]]&amp;")")</f>
        <v>AR11185-NUAWA CELL(P)</v>
      </c>
      <c r="I1205" s="15" t="str">
        <f>VLOOKUP(Tb_Reseller[[#This Row],[Agen id]],Mapping_Agen!A:D,4,0)</f>
        <v>Prima</v>
      </c>
      <c r="J1205" s="7" t="str">
        <f>VLOOKUP(Tb_Reseller[[#This Row],[Agen id]],Mapping_Agen!A:C,3,0)</f>
        <v>ICON</v>
      </c>
      <c r="K1205" s="17" t="str">
        <f>TRIM(LEFT(Tb_Reseller[[#This Row],[Group]],2))</f>
        <v>P</v>
      </c>
      <c r="L1205" s="17" t="str">
        <f>VLOOKUP(Tb_Reseller[[#This Row],[Agen id]],Mapping_Agen!A:E,5,0)</f>
        <v>Abdul Harris</v>
      </c>
      <c r="M1205" s="64">
        <v>0</v>
      </c>
      <c r="N1205" s="65">
        <v>0</v>
      </c>
      <c r="O1205" s="65">
        <f>IFERROR(VLOOKUP(Tb_Reseller[[#This Row],[Kode Reseller]],[1]Sheet1!$A:$B,2,0),0)</f>
        <v>0</v>
      </c>
    </row>
    <row r="1206" spans="1:15" x14ac:dyDescent="0.25">
      <c r="A1206" s="13" t="s">
        <v>10102</v>
      </c>
      <c r="B1206" s="14" t="s">
        <v>10103</v>
      </c>
      <c r="C1206" s="15" t="s">
        <v>8213</v>
      </c>
      <c r="D1206" s="15" t="s">
        <v>8960</v>
      </c>
      <c r="E1206" s="16">
        <v>43738.763194444437</v>
      </c>
      <c r="F1206" s="7" t="s">
        <v>8268</v>
      </c>
      <c r="G1206" s="13" t="s">
        <v>432</v>
      </c>
      <c r="H1206" s="15" t="str">
        <f>UPPER(Tb_Reseller[[#This Row],[Agen id]]&amp;"-"&amp;VLOOKUP(Tb_Reseller[[#This Row],[Agen id]],A:B,2,0)&amp;"("&amp;Tb_Reseller[[#This Row],[Short]]&amp;")")</f>
        <v>AR01800-FARID CELL(P)</v>
      </c>
      <c r="I1206" s="15" t="str">
        <f>VLOOKUP(Tb_Reseller[[#This Row],[Agen id]],Mapping_Agen!A:D,4,0)</f>
        <v>Prima</v>
      </c>
      <c r="J1206" s="7" t="str">
        <f>VLOOKUP(Tb_Reseller[[#This Row],[Agen id]],Mapping_Agen!A:C,3,0)</f>
        <v>BSD</v>
      </c>
      <c r="K1206" s="17" t="str">
        <f>TRIM(LEFT(Tb_Reseller[[#This Row],[Group]],2))</f>
        <v>P</v>
      </c>
      <c r="L1206" s="17" t="str">
        <f>VLOOKUP(Tb_Reseller[[#This Row],[Agen id]],Mapping_Agen!A:E,5,0)</f>
        <v>NON SCO</v>
      </c>
      <c r="M1206" s="64">
        <v>0</v>
      </c>
      <c r="N1206" s="65">
        <v>0</v>
      </c>
      <c r="O1206" s="65">
        <f>IFERROR(VLOOKUP(Tb_Reseller[[#This Row],[Kode Reseller]],[1]Sheet1!$A:$B,2,0),0)</f>
        <v>0</v>
      </c>
    </row>
    <row r="1207" spans="1:15" x14ac:dyDescent="0.25">
      <c r="A1207" s="13" t="s">
        <v>6262</v>
      </c>
      <c r="B1207" s="14" t="s">
        <v>10104</v>
      </c>
      <c r="C1207" s="15" t="s">
        <v>8237</v>
      </c>
      <c r="D1207" s="15" t="s">
        <v>8248</v>
      </c>
      <c r="E1207" s="16">
        <v>43739.440972222219</v>
      </c>
      <c r="F1207" s="7" t="s">
        <v>8204</v>
      </c>
      <c r="G1207" s="13" t="s">
        <v>6262</v>
      </c>
      <c r="H1207" s="15" t="str">
        <f>UPPER(Tb_Reseller[[#This Row],[Agen id]]&amp;"-"&amp;VLOOKUP(Tb_Reseller[[#This Row],[Agen id]],A:B,2,0)&amp;"("&amp;Tb_Reseller[[#This Row],[Short]]&amp;")")</f>
        <v>AR18320-MAHDA CELL(M)</v>
      </c>
      <c r="I1207" s="15" t="str">
        <f>VLOOKUP(Tb_Reseller[[#This Row],[Agen id]],Mapping_Agen!A:D,4,0)</f>
        <v>No Limit</v>
      </c>
      <c r="J1207" s="7" t="str">
        <f>VLOOKUP(Tb_Reseller[[#This Row],[Agen id]],Mapping_Agen!A:C,3,0)</f>
        <v>PP</v>
      </c>
      <c r="K1207" s="17" t="str">
        <f>TRIM(LEFT(Tb_Reseller[[#This Row],[Group]],2))</f>
        <v>M</v>
      </c>
      <c r="L1207" s="17" t="str">
        <f>VLOOKUP(Tb_Reseller[[#This Row],[Agen id]],Mapping_Agen!A:E,5,0)</f>
        <v>NON SCO</v>
      </c>
      <c r="M1207" s="64">
        <v>0</v>
      </c>
      <c r="N1207" s="65">
        <v>0</v>
      </c>
      <c r="O1207" s="65">
        <f>IFERROR(VLOOKUP(Tb_Reseller[[#This Row],[Kode Reseller]],[1]Sheet1!$A:$B,2,0),0)</f>
        <v>0</v>
      </c>
    </row>
    <row r="1208" spans="1:15" x14ac:dyDescent="0.25">
      <c r="A1208" s="13" t="s">
        <v>1687</v>
      </c>
      <c r="B1208" s="14" t="s">
        <v>10105</v>
      </c>
      <c r="C1208" s="15" t="s">
        <v>8210</v>
      </c>
      <c r="D1208" s="15" t="s">
        <v>8369</v>
      </c>
      <c r="E1208" s="16">
        <v>43739.495138888888</v>
      </c>
      <c r="F1208" s="7" t="s">
        <v>8204</v>
      </c>
      <c r="G1208" s="13" t="s">
        <v>1687</v>
      </c>
      <c r="H1208" s="15" t="str">
        <f>UPPER(Tb_Reseller[[#This Row],[Agen id]]&amp;"-"&amp;VLOOKUP(Tb_Reseller[[#This Row],[Agen id]],A:B,2,0)&amp;"("&amp;Tb_Reseller[[#This Row],[Short]]&amp;")")</f>
        <v>AR18324-DUDY CELL(RV)</v>
      </c>
      <c r="I1208" s="15" t="str">
        <f>VLOOKUP(Tb_Reseller[[#This Row],[Agen id]],Mapping_Agen!A:D,4,0)</f>
        <v>Limit</v>
      </c>
      <c r="J1208" s="7" t="str">
        <f>VLOOKUP(Tb_Reseller[[#This Row],[Agen id]],Mapping_Agen!A:C,3,0)</f>
        <v>PRG</v>
      </c>
      <c r="K1208" s="17" t="str">
        <f>TRIM(LEFT(Tb_Reseller[[#This Row],[Group]],2))</f>
        <v>RV</v>
      </c>
      <c r="L1208" s="17" t="str">
        <f>VLOOKUP(Tb_Reseller[[#This Row],[Agen id]],Mapping_Agen!A:E,5,0)</f>
        <v>Khoirul Anan</v>
      </c>
      <c r="M1208" s="64">
        <v>5.6774193548387055</v>
      </c>
      <c r="N1208" s="65">
        <v>5.466666666666657</v>
      </c>
      <c r="O1208" s="65">
        <f>IFERROR(VLOOKUP(Tb_Reseller[[#This Row],[Kode Reseller]],[1]Sheet1!$A:$B,2,0),0)</f>
        <v>6.25</v>
      </c>
    </row>
    <row r="1209" spans="1:15" x14ac:dyDescent="0.25">
      <c r="A1209" s="13" t="s">
        <v>1691</v>
      </c>
      <c r="B1209" s="14" t="s">
        <v>10106</v>
      </c>
      <c r="C1209" s="15" t="s">
        <v>8222</v>
      </c>
      <c r="D1209" s="15" t="s">
        <v>8369</v>
      </c>
      <c r="E1209" s="16">
        <v>43739.555555555547</v>
      </c>
      <c r="F1209" s="7" t="s">
        <v>8204</v>
      </c>
      <c r="G1209" s="13" t="s">
        <v>1691</v>
      </c>
      <c r="H1209" s="15" t="str">
        <f>UPPER(Tb_Reseller[[#This Row],[Agen id]]&amp;"-"&amp;VLOOKUP(Tb_Reseller[[#This Row],[Agen id]],A:B,2,0)&amp;"("&amp;Tb_Reseller[[#This Row],[Short]]&amp;")")</f>
        <v>AR18326-ELA CELL(MV)</v>
      </c>
      <c r="I1209" s="15" t="str">
        <f>VLOOKUP(Tb_Reseller[[#This Row],[Agen id]],Mapping_Agen!A:D,4,0)</f>
        <v>Limit</v>
      </c>
      <c r="J1209" s="7" t="str">
        <f>VLOOKUP(Tb_Reseller[[#This Row],[Agen id]],Mapping_Agen!A:C,3,0)</f>
        <v>PRG</v>
      </c>
      <c r="K1209" s="17" t="str">
        <f>TRIM(LEFT(Tb_Reseller[[#This Row],[Group]],2))</f>
        <v>MV</v>
      </c>
      <c r="L1209" s="17" t="str">
        <f>VLOOKUP(Tb_Reseller[[#This Row],[Agen id]],Mapping_Agen!A:E,5,0)</f>
        <v>Khoirul Anan</v>
      </c>
      <c r="M1209" s="64">
        <v>19.000000000000121</v>
      </c>
      <c r="N1209" s="65">
        <v>8.733333333333313</v>
      </c>
      <c r="O1209" s="65">
        <f>IFERROR(VLOOKUP(Tb_Reseller[[#This Row],[Kode Reseller]],[1]Sheet1!$A:$B,2,0),0)</f>
        <v>2.25</v>
      </c>
    </row>
    <row r="1210" spans="1:15" x14ac:dyDescent="0.25">
      <c r="A1210" s="13" t="s">
        <v>10107</v>
      </c>
      <c r="B1210" s="14" t="s">
        <v>10108</v>
      </c>
      <c r="C1210" s="15" t="s">
        <v>8210</v>
      </c>
      <c r="D1210" s="15" t="s">
        <v>8985</v>
      </c>
      <c r="E1210" s="16">
        <v>43739.781944444447</v>
      </c>
      <c r="F1210" s="7" t="s">
        <v>8268</v>
      </c>
      <c r="G1210" s="13" t="s">
        <v>829</v>
      </c>
      <c r="H1210" s="15" t="str">
        <f>UPPER(Tb_Reseller[[#This Row],[Agen id]]&amp;"-"&amp;VLOOKUP(Tb_Reseller[[#This Row],[Agen id]],A:B,2,0)&amp;"("&amp;Tb_Reseller[[#This Row],[Short]]&amp;")")</f>
        <v>AR08245-BOY CELL(RV)</v>
      </c>
      <c r="I1210" s="15" t="str">
        <f>VLOOKUP(Tb_Reseller[[#This Row],[Agen id]],Mapping_Agen!A:D,4,0)</f>
        <v>Limit</v>
      </c>
      <c r="J1210" s="7" t="str">
        <f>VLOOKUP(Tb_Reseller[[#This Row],[Agen id]],Mapping_Agen!A:C,3,0)</f>
        <v>BSD</v>
      </c>
      <c r="K1210" s="17" t="str">
        <f>TRIM(LEFT(Tb_Reseller[[#This Row],[Group]],2))</f>
        <v>RV</v>
      </c>
      <c r="L1210" s="17" t="str">
        <f>VLOOKUP(Tb_Reseller[[#This Row],[Agen id]],Mapping_Agen!A:E,5,0)</f>
        <v>Hupron</v>
      </c>
      <c r="M1210" s="64">
        <v>0.16129032258064516</v>
      </c>
      <c r="N1210" s="65">
        <v>0</v>
      </c>
      <c r="O1210" s="65">
        <f>IFERROR(VLOOKUP(Tb_Reseller[[#This Row],[Kode Reseller]],[1]Sheet1!$A:$B,2,0),0)</f>
        <v>0</v>
      </c>
    </row>
    <row r="1211" spans="1:15" x14ac:dyDescent="0.25">
      <c r="A1211" s="13" t="s">
        <v>6281</v>
      </c>
      <c r="B1211" s="14" t="s">
        <v>10109</v>
      </c>
      <c r="C1211" s="15" t="s">
        <v>8208</v>
      </c>
      <c r="D1211" s="15" t="s">
        <v>8248</v>
      </c>
      <c r="E1211" s="16">
        <v>43740.440972222219</v>
      </c>
      <c r="F1211" s="7" t="s">
        <v>8204</v>
      </c>
      <c r="G1211" s="13" t="s">
        <v>6281</v>
      </c>
      <c r="H1211" s="15" t="str">
        <f>UPPER(Tb_Reseller[[#This Row],[Agen id]]&amp;"-"&amp;VLOOKUP(Tb_Reseller[[#This Row],[Agen id]],A:B,2,0)&amp;"("&amp;Tb_Reseller[[#This Row],[Short]]&amp;")")</f>
        <v>AR18339-DUMENG CELL(R)</v>
      </c>
      <c r="I1211" s="15" t="str">
        <f>VLOOKUP(Tb_Reseller[[#This Row],[Agen id]],Mapping_Agen!A:D,4,0)</f>
        <v>No Limit</v>
      </c>
      <c r="J1211" s="7" t="str">
        <f>VLOOKUP(Tb_Reseller[[#This Row],[Agen id]],Mapping_Agen!A:C,3,0)</f>
        <v>PP</v>
      </c>
      <c r="K1211" s="17" t="str">
        <f>TRIM(LEFT(Tb_Reseller[[#This Row],[Group]],2))</f>
        <v>R</v>
      </c>
      <c r="L1211" s="17" t="str">
        <f>VLOOKUP(Tb_Reseller[[#This Row],[Agen id]],Mapping_Agen!A:E,5,0)</f>
        <v>NON SCO</v>
      </c>
      <c r="M1211" s="64">
        <v>0</v>
      </c>
      <c r="N1211" s="65">
        <v>0</v>
      </c>
      <c r="O1211" s="65">
        <f>IFERROR(VLOOKUP(Tb_Reseller[[#This Row],[Kode Reseller]],[1]Sheet1!$A:$B,2,0),0)</f>
        <v>0</v>
      </c>
    </row>
    <row r="1212" spans="1:15" x14ac:dyDescent="0.25">
      <c r="A1212" s="13" t="s">
        <v>1697</v>
      </c>
      <c r="B1212" s="14" t="s">
        <v>10110</v>
      </c>
      <c r="C1212" s="15" t="s">
        <v>8210</v>
      </c>
      <c r="D1212" s="15" t="s">
        <v>8248</v>
      </c>
      <c r="E1212" s="16">
        <v>43740.440972222219</v>
      </c>
      <c r="F1212" s="7" t="s">
        <v>8204</v>
      </c>
      <c r="G1212" s="13" t="s">
        <v>1697</v>
      </c>
      <c r="H1212" s="15" t="str">
        <f>UPPER(Tb_Reseller[[#This Row],[Agen id]]&amp;"-"&amp;VLOOKUP(Tb_Reseller[[#This Row],[Agen id]],A:B,2,0)&amp;"("&amp;Tb_Reseller[[#This Row],[Short]]&amp;")")</f>
        <v>AR18340-AMELIA CELL(RV)</v>
      </c>
      <c r="I1212" s="15" t="str">
        <f>VLOOKUP(Tb_Reseller[[#This Row],[Agen id]],Mapping_Agen!A:D,4,0)</f>
        <v>Limit</v>
      </c>
      <c r="J1212" s="7" t="str">
        <f>VLOOKUP(Tb_Reseller[[#This Row],[Agen id]],Mapping_Agen!A:C,3,0)</f>
        <v>PP</v>
      </c>
      <c r="K1212" s="17" t="str">
        <f>TRIM(LEFT(Tb_Reseller[[#This Row],[Group]],2))</f>
        <v>RV</v>
      </c>
      <c r="L1212" s="17" t="str">
        <f>VLOOKUP(Tb_Reseller[[#This Row],[Agen id]],Mapping_Agen!A:E,5,0)</f>
        <v>NON SCO</v>
      </c>
      <c r="M1212" s="64">
        <v>0</v>
      </c>
      <c r="N1212" s="65">
        <v>0</v>
      </c>
      <c r="O1212" s="65">
        <f>IFERROR(VLOOKUP(Tb_Reseller[[#This Row],[Kode Reseller]],[1]Sheet1!$A:$B,2,0),0)</f>
        <v>0</v>
      </c>
    </row>
    <row r="1213" spans="1:15" x14ac:dyDescent="0.25">
      <c r="A1213" s="13" t="s">
        <v>10111</v>
      </c>
      <c r="B1213" s="14" t="s">
        <v>9818</v>
      </c>
      <c r="C1213" s="15" t="s">
        <v>8562</v>
      </c>
      <c r="D1213" s="15" t="s">
        <v>10112</v>
      </c>
      <c r="E1213" s="16">
        <v>43740.481944444437</v>
      </c>
      <c r="F1213" s="7" t="s">
        <v>8268</v>
      </c>
      <c r="G1213" s="13" t="s">
        <v>607</v>
      </c>
      <c r="H1213" s="15" t="str">
        <f>UPPER(Tb_Reseller[[#This Row],[Agen id]]&amp;"-"&amp;VLOOKUP(Tb_Reseller[[#This Row],[Agen id]],A:B,2,0)&amp;"("&amp;Tb_Reseller[[#This Row],[Short]]&amp;")")</f>
        <v>AR04050-RIVA CELL(MV)</v>
      </c>
      <c r="I1213" s="15" t="str">
        <f>VLOOKUP(Tb_Reseller[[#This Row],[Agen id]],Mapping_Agen!A:D,4,0)</f>
        <v>Limit</v>
      </c>
      <c r="J1213" s="7" t="str">
        <f>VLOOKUP(Tb_Reseller[[#This Row],[Agen id]],Mapping_Agen!A:C,3,0)</f>
        <v>PP</v>
      </c>
      <c r="K1213" s="17" t="str">
        <f>TRIM(LEFT(Tb_Reseller[[#This Row],[Group]],2))</f>
        <v>MV</v>
      </c>
      <c r="L1213" s="17" t="str">
        <f>VLOOKUP(Tb_Reseller[[#This Row],[Agen id]],Mapping_Agen!A:E,5,0)</f>
        <v>Mas Komarjaya</v>
      </c>
      <c r="M1213" s="64">
        <v>0.41935483870967727</v>
      </c>
      <c r="N1213" s="65">
        <v>0.83333333333333326</v>
      </c>
      <c r="O1213" s="65">
        <f>IFERROR(VLOOKUP(Tb_Reseller[[#This Row],[Kode Reseller]],[1]Sheet1!$A:$B,2,0),0)</f>
        <v>0.75</v>
      </c>
    </row>
    <row r="1214" spans="1:15" x14ac:dyDescent="0.25">
      <c r="A1214" s="13" t="s">
        <v>1699</v>
      </c>
      <c r="B1214" s="14" t="s">
        <v>10113</v>
      </c>
      <c r="C1214" s="15" t="s">
        <v>8208</v>
      </c>
      <c r="D1214" s="15" t="s">
        <v>8248</v>
      </c>
      <c r="E1214" s="16">
        <v>43740.632638888892</v>
      </c>
      <c r="F1214" s="7" t="s">
        <v>8204</v>
      </c>
      <c r="G1214" s="13" t="s">
        <v>1699</v>
      </c>
      <c r="H1214" s="15" t="str">
        <f>UPPER(Tb_Reseller[[#This Row],[Agen id]]&amp;"-"&amp;VLOOKUP(Tb_Reseller[[#This Row],[Agen id]],A:B,2,0)&amp;"("&amp;Tb_Reseller[[#This Row],[Short]]&amp;")")</f>
        <v>AR18352-MUHAMAD BAIM CELL(R)</v>
      </c>
      <c r="I1214" s="15" t="str">
        <f>VLOOKUP(Tb_Reseller[[#This Row],[Agen id]],Mapping_Agen!A:D,4,0)</f>
        <v>No Limit</v>
      </c>
      <c r="J1214" s="7" t="str">
        <f>VLOOKUP(Tb_Reseller[[#This Row],[Agen id]],Mapping_Agen!A:C,3,0)</f>
        <v>PP</v>
      </c>
      <c r="K1214" s="17" t="str">
        <f>TRIM(LEFT(Tb_Reseller[[#This Row],[Group]],2))</f>
        <v>R</v>
      </c>
      <c r="L1214" s="17" t="str">
        <f>VLOOKUP(Tb_Reseller[[#This Row],[Agen id]],Mapping_Agen!A:E,5,0)</f>
        <v>NON SCO</v>
      </c>
      <c r="M1214" s="64">
        <v>0</v>
      </c>
      <c r="N1214" s="65">
        <v>0</v>
      </c>
      <c r="O1214" s="65">
        <f>IFERROR(VLOOKUP(Tb_Reseller[[#This Row],[Kode Reseller]],[1]Sheet1!$A:$B,2,0),0)</f>
        <v>0</v>
      </c>
    </row>
    <row r="1215" spans="1:15" x14ac:dyDescent="0.25">
      <c r="A1215" s="13" t="s">
        <v>1701</v>
      </c>
      <c r="B1215" s="14" t="s">
        <v>10114</v>
      </c>
      <c r="C1215" s="15" t="s">
        <v>8208</v>
      </c>
      <c r="D1215" s="15" t="s">
        <v>8231</v>
      </c>
      <c r="E1215" s="16">
        <v>43742.505555555559</v>
      </c>
      <c r="F1215" s="7" t="s">
        <v>8204</v>
      </c>
      <c r="G1215" s="13" t="s">
        <v>1701</v>
      </c>
      <c r="H1215" s="15" t="str">
        <f>UPPER(Tb_Reseller[[#This Row],[Agen id]]&amp;"-"&amp;VLOOKUP(Tb_Reseller[[#This Row],[Agen id]],A:B,2,0)&amp;"("&amp;Tb_Reseller[[#This Row],[Short]]&amp;")")</f>
        <v>AR18394-CAHAYA CELL(R)</v>
      </c>
      <c r="I1215" s="15" t="str">
        <f>VLOOKUP(Tb_Reseller[[#This Row],[Agen id]],Mapping_Agen!A:D,4,0)</f>
        <v>No Limit</v>
      </c>
      <c r="J1215" s="7" t="str">
        <f>VLOOKUP(Tb_Reseller[[#This Row],[Agen id]],Mapping_Agen!A:C,3,0)</f>
        <v>ICON</v>
      </c>
      <c r="K1215" s="17" t="str">
        <f>TRIM(LEFT(Tb_Reseller[[#This Row],[Group]],2))</f>
        <v>R</v>
      </c>
      <c r="L1215" s="17" t="str">
        <f>VLOOKUP(Tb_Reseller[[#This Row],[Agen id]],Mapping_Agen!A:E,5,0)</f>
        <v>NON SCO</v>
      </c>
      <c r="M1215" s="64">
        <v>0</v>
      </c>
      <c r="N1215" s="65">
        <v>0</v>
      </c>
      <c r="O1215" s="65">
        <f>IFERROR(VLOOKUP(Tb_Reseller[[#This Row],[Kode Reseller]],[1]Sheet1!$A:$B,2,0),0)</f>
        <v>0</v>
      </c>
    </row>
    <row r="1216" spans="1:15" x14ac:dyDescent="0.25">
      <c r="A1216" s="13" t="s">
        <v>1703</v>
      </c>
      <c r="B1216" s="14" t="s">
        <v>10115</v>
      </c>
      <c r="C1216" s="15" t="s">
        <v>8210</v>
      </c>
      <c r="D1216" s="15" t="s">
        <v>8369</v>
      </c>
      <c r="E1216" s="16">
        <v>43742.543055555558</v>
      </c>
      <c r="F1216" s="7" t="s">
        <v>8204</v>
      </c>
      <c r="G1216" s="13" t="s">
        <v>1703</v>
      </c>
      <c r="H1216" s="15" t="str">
        <f>UPPER(Tb_Reseller[[#This Row],[Agen id]]&amp;"-"&amp;VLOOKUP(Tb_Reseller[[#This Row],[Agen id]],A:B,2,0)&amp;"("&amp;Tb_Reseller[[#This Row],[Short]]&amp;")")</f>
        <v>AR18395-KJ CELL(RV)</v>
      </c>
      <c r="I1216" s="15" t="str">
        <f>VLOOKUP(Tb_Reseller[[#This Row],[Agen id]],Mapping_Agen!A:D,4,0)</f>
        <v>Limit</v>
      </c>
      <c r="J1216" s="7" t="str">
        <f>VLOOKUP(Tb_Reseller[[#This Row],[Agen id]],Mapping_Agen!A:C,3,0)</f>
        <v>PRG</v>
      </c>
      <c r="K1216" s="17" t="str">
        <f>TRIM(LEFT(Tb_Reseller[[#This Row],[Group]],2))</f>
        <v>RV</v>
      </c>
      <c r="L1216" s="17" t="str">
        <f>VLOOKUP(Tb_Reseller[[#This Row],[Agen id]],Mapping_Agen!A:E,5,0)</f>
        <v>Khoirul Anan</v>
      </c>
      <c r="M1216" s="64">
        <v>6.1290322580645116</v>
      </c>
      <c r="N1216" s="65">
        <v>6.8333333333333188</v>
      </c>
      <c r="O1216" s="65">
        <f>IFERROR(VLOOKUP(Tb_Reseller[[#This Row],[Kode Reseller]],[1]Sheet1!$A:$B,2,0),0)</f>
        <v>7.75</v>
      </c>
    </row>
    <row r="1217" spans="1:15" x14ac:dyDescent="0.25">
      <c r="A1217" s="13" t="s">
        <v>1706</v>
      </c>
      <c r="B1217" s="14" t="s">
        <v>10116</v>
      </c>
      <c r="C1217" s="15" t="s">
        <v>8262</v>
      </c>
      <c r="D1217" s="15" t="s">
        <v>8369</v>
      </c>
      <c r="E1217" s="16">
        <v>43742.599305555559</v>
      </c>
      <c r="F1217" s="7" t="s">
        <v>8204</v>
      </c>
      <c r="G1217" s="13" t="s">
        <v>1706</v>
      </c>
      <c r="H1217" s="15" t="str">
        <f>UPPER(Tb_Reseller[[#This Row],[Agen id]]&amp;"-"&amp;VLOOKUP(Tb_Reseller[[#This Row],[Agen id]],A:B,2,0)&amp;"("&amp;Tb_Reseller[[#This Row],[Short]]&amp;")")</f>
        <v>AR18398-RIO CELL(RL)</v>
      </c>
      <c r="I1217" s="15" t="str">
        <f>VLOOKUP(Tb_Reseller[[#This Row],[Agen id]],Mapping_Agen!A:D,4,0)</f>
        <v>No Limit</v>
      </c>
      <c r="J1217" s="7" t="str">
        <f>VLOOKUP(Tb_Reseller[[#This Row],[Agen id]],Mapping_Agen!A:C,3,0)</f>
        <v>PRG</v>
      </c>
      <c r="K1217" s="17" t="str">
        <f>TRIM(LEFT(Tb_Reseller[[#This Row],[Group]],2))</f>
        <v>RL</v>
      </c>
      <c r="L1217" s="17" t="str">
        <f>VLOOKUP(Tb_Reseller[[#This Row],[Agen id]],Mapping_Agen!A:E,5,0)</f>
        <v>NON SCO</v>
      </c>
      <c r="M1217" s="64">
        <v>0</v>
      </c>
      <c r="N1217" s="65">
        <v>0</v>
      </c>
      <c r="O1217" s="65">
        <f>IFERROR(VLOOKUP(Tb_Reseller[[#This Row],[Kode Reseller]],[1]Sheet1!$A:$B,2,0),0)</f>
        <v>0</v>
      </c>
    </row>
    <row r="1218" spans="1:15" x14ac:dyDescent="0.25">
      <c r="A1218" s="13" t="s">
        <v>1708</v>
      </c>
      <c r="B1218" s="14" t="s">
        <v>10117</v>
      </c>
      <c r="C1218" s="15" t="s">
        <v>8210</v>
      </c>
      <c r="D1218" s="15" t="s">
        <v>8369</v>
      </c>
      <c r="E1218" s="16">
        <v>43742.618750000001</v>
      </c>
      <c r="F1218" s="7" t="s">
        <v>8204</v>
      </c>
      <c r="G1218" s="13" t="s">
        <v>1708</v>
      </c>
      <c r="H1218" s="15" t="str">
        <f>UPPER(Tb_Reseller[[#This Row],[Agen id]]&amp;"-"&amp;VLOOKUP(Tb_Reseller[[#This Row],[Agen id]],A:B,2,0)&amp;"("&amp;Tb_Reseller[[#This Row],[Short]]&amp;")")</f>
        <v>AR18399-ONLEN CELL(RV)</v>
      </c>
      <c r="I1218" s="15" t="str">
        <f>VLOOKUP(Tb_Reseller[[#This Row],[Agen id]],Mapping_Agen!A:D,4,0)</f>
        <v>Limit</v>
      </c>
      <c r="J1218" s="7" t="str">
        <f>VLOOKUP(Tb_Reseller[[#This Row],[Agen id]],Mapping_Agen!A:C,3,0)</f>
        <v>PRG</v>
      </c>
      <c r="K1218" s="17" t="str">
        <f>TRIM(LEFT(Tb_Reseller[[#This Row],[Group]],2))</f>
        <v>RV</v>
      </c>
      <c r="L1218" s="17" t="str">
        <f>VLOOKUP(Tb_Reseller[[#This Row],[Agen id]],Mapping_Agen!A:E,5,0)</f>
        <v>Khoirul Anan</v>
      </c>
      <c r="M1218" s="64">
        <v>4.9032258064516094</v>
      </c>
      <c r="N1218" s="65">
        <v>4.4999999999999938</v>
      </c>
      <c r="O1218" s="65">
        <f>IFERROR(VLOOKUP(Tb_Reseller[[#This Row],[Kode Reseller]],[1]Sheet1!$A:$B,2,0),0)</f>
        <v>2.25</v>
      </c>
    </row>
    <row r="1219" spans="1:15" x14ac:dyDescent="0.25">
      <c r="A1219" s="13" t="s">
        <v>1712</v>
      </c>
      <c r="B1219" s="14" t="s">
        <v>10118</v>
      </c>
      <c r="C1219" s="15" t="s">
        <v>8213</v>
      </c>
      <c r="D1219" s="15" t="s">
        <v>8369</v>
      </c>
      <c r="E1219" s="16">
        <v>43742.624305555553</v>
      </c>
      <c r="F1219" s="7" t="s">
        <v>8204</v>
      </c>
      <c r="G1219" s="13" t="s">
        <v>1712</v>
      </c>
      <c r="H1219" s="15" t="str">
        <f>UPPER(Tb_Reseller[[#This Row],[Agen id]]&amp;"-"&amp;VLOOKUP(Tb_Reseller[[#This Row],[Agen id]],A:B,2,0)&amp;"("&amp;Tb_Reseller[[#This Row],[Short]]&amp;")")</f>
        <v>AR18400-SALSABILA CELL(P)</v>
      </c>
      <c r="I1219" s="15" t="str">
        <f>VLOOKUP(Tb_Reseller[[#This Row],[Agen id]],Mapping_Agen!A:D,4,0)</f>
        <v>Prima</v>
      </c>
      <c r="J1219" s="7" t="str">
        <f>VLOOKUP(Tb_Reseller[[#This Row],[Agen id]],Mapping_Agen!A:C,3,0)</f>
        <v>PRG</v>
      </c>
      <c r="K1219" s="17" t="str">
        <f>TRIM(LEFT(Tb_Reseller[[#This Row],[Group]],2))</f>
        <v>P</v>
      </c>
      <c r="L1219" s="17" t="str">
        <f>VLOOKUP(Tb_Reseller[[#This Row],[Agen id]],Mapping_Agen!A:E,5,0)</f>
        <v>NON SCO</v>
      </c>
      <c r="M1219" s="64">
        <v>0</v>
      </c>
      <c r="N1219" s="65">
        <v>0</v>
      </c>
      <c r="O1219" s="65">
        <f>IFERROR(VLOOKUP(Tb_Reseller[[#This Row],[Kode Reseller]],[1]Sheet1!$A:$B,2,0),0)</f>
        <v>0</v>
      </c>
    </row>
    <row r="1220" spans="1:15" x14ac:dyDescent="0.25">
      <c r="A1220" s="13" t="s">
        <v>10119</v>
      </c>
      <c r="B1220" s="14" t="s">
        <v>10120</v>
      </c>
      <c r="C1220" s="15" t="s">
        <v>8544</v>
      </c>
      <c r="D1220" s="15" t="s">
        <v>9603</v>
      </c>
      <c r="E1220" s="16">
        <v>43743.52847222222</v>
      </c>
      <c r="F1220" s="7" t="s">
        <v>8268</v>
      </c>
      <c r="G1220" s="13" t="s">
        <v>1651</v>
      </c>
      <c r="H1220" s="15" t="str">
        <f>UPPER(Tb_Reseller[[#This Row],[Agen id]]&amp;"-"&amp;VLOOKUP(Tb_Reseller[[#This Row],[Agen id]],A:B,2,0)&amp;"("&amp;Tb_Reseller[[#This Row],[Short]]&amp;")")</f>
        <v>AR17924-NADIRA CELL(M2)</v>
      </c>
      <c r="I1220" s="15" t="str">
        <f>VLOOKUP(Tb_Reseller[[#This Row],[Agen id]],Mapping_Agen!A:D,4,0)</f>
        <v>Limit</v>
      </c>
      <c r="J1220" s="7" t="str">
        <f>VLOOKUP(Tb_Reseller[[#This Row],[Agen id]],Mapping_Agen!A:C,3,0)</f>
        <v>PRG</v>
      </c>
      <c r="K1220" s="17" t="str">
        <f>TRIM(LEFT(Tb_Reseller[[#This Row],[Group]],2))</f>
        <v>M2</v>
      </c>
      <c r="L1220" s="17" t="str">
        <f>VLOOKUP(Tb_Reseller[[#This Row],[Agen id]],Mapping_Agen!A:E,5,0)</f>
        <v>Khoirul Anan</v>
      </c>
      <c r="M1220" s="64">
        <v>0</v>
      </c>
      <c r="N1220" s="65">
        <v>0</v>
      </c>
      <c r="O1220" s="65">
        <f>IFERROR(VLOOKUP(Tb_Reseller[[#This Row],[Kode Reseller]],[1]Sheet1!$A:$B,2,0),0)</f>
        <v>0</v>
      </c>
    </row>
    <row r="1221" spans="1:15" x14ac:dyDescent="0.25">
      <c r="A1221" s="13" t="s">
        <v>10121</v>
      </c>
      <c r="B1221" s="14" t="s">
        <v>10122</v>
      </c>
      <c r="C1221" s="15" t="s">
        <v>8213</v>
      </c>
      <c r="D1221" s="15" t="s">
        <v>9426</v>
      </c>
      <c r="E1221" s="16">
        <v>43744.797222222223</v>
      </c>
      <c r="F1221" s="7" t="s">
        <v>8268</v>
      </c>
      <c r="G1221" s="13" t="s">
        <v>432</v>
      </c>
      <c r="H1221" s="15" t="str">
        <f>UPPER(Tb_Reseller[[#This Row],[Agen id]]&amp;"-"&amp;VLOOKUP(Tb_Reseller[[#This Row],[Agen id]],A:B,2,0)&amp;"("&amp;Tb_Reseller[[#This Row],[Short]]&amp;")")</f>
        <v>AR01800-FARID CELL(P)</v>
      </c>
      <c r="I1221" s="15" t="str">
        <f>VLOOKUP(Tb_Reseller[[#This Row],[Agen id]],Mapping_Agen!A:D,4,0)</f>
        <v>Prima</v>
      </c>
      <c r="J1221" s="7" t="str">
        <f>VLOOKUP(Tb_Reseller[[#This Row],[Agen id]],Mapping_Agen!A:C,3,0)</f>
        <v>BSD</v>
      </c>
      <c r="K1221" s="17" t="str">
        <f>TRIM(LEFT(Tb_Reseller[[#This Row],[Group]],2))</f>
        <v>P</v>
      </c>
      <c r="L1221" s="17" t="str">
        <f>VLOOKUP(Tb_Reseller[[#This Row],[Agen id]],Mapping_Agen!A:E,5,0)</f>
        <v>NON SCO</v>
      </c>
      <c r="M1221" s="64">
        <v>0</v>
      </c>
      <c r="N1221" s="65">
        <v>0</v>
      </c>
      <c r="O1221" s="65">
        <f>IFERROR(VLOOKUP(Tb_Reseller[[#This Row],[Kode Reseller]],[1]Sheet1!$A:$B,2,0),0)</f>
        <v>0</v>
      </c>
    </row>
    <row r="1222" spans="1:15" x14ac:dyDescent="0.25">
      <c r="A1222" s="13" t="s">
        <v>1714</v>
      </c>
      <c r="B1222" s="14" t="s">
        <v>10123</v>
      </c>
      <c r="C1222" s="15" t="s">
        <v>8208</v>
      </c>
      <c r="D1222" s="15" t="s">
        <v>8369</v>
      </c>
      <c r="E1222" s="16">
        <v>43745.473611111112</v>
      </c>
      <c r="F1222" s="7" t="s">
        <v>8204</v>
      </c>
      <c r="G1222" s="13" t="s">
        <v>1714</v>
      </c>
      <c r="H1222" s="15" t="str">
        <f>UPPER(Tb_Reseller[[#This Row],[Agen id]]&amp;"-"&amp;VLOOKUP(Tb_Reseller[[#This Row],[Agen id]],A:B,2,0)&amp;"("&amp;Tb_Reseller[[#This Row],[Short]]&amp;")")</f>
        <v>AR18450-IFAN CELL(R)</v>
      </c>
      <c r="I1222" s="15" t="str">
        <f>VLOOKUP(Tb_Reseller[[#This Row],[Agen id]],Mapping_Agen!A:D,4,0)</f>
        <v>No Limit</v>
      </c>
      <c r="J1222" s="7" t="str">
        <f>VLOOKUP(Tb_Reseller[[#This Row],[Agen id]],Mapping_Agen!A:C,3,0)</f>
        <v>PRG</v>
      </c>
      <c r="K1222" s="17" t="str">
        <f>TRIM(LEFT(Tb_Reseller[[#This Row],[Group]],2))</f>
        <v>R</v>
      </c>
      <c r="L1222" s="17" t="str">
        <f>VLOOKUP(Tb_Reseller[[#This Row],[Agen id]],Mapping_Agen!A:E,5,0)</f>
        <v>NON SCO</v>
      </c>
      <c r="M1222" s="64">
        <v>0</v>
      </c>
      <c r="N1222" s="65">
        <v>0</v>
      </c>
      <c r="O1222" s="65">
        <f>IFERROR(VLOOKUP(Tb_Reseller[[#This Row],[Kode Reseller]],[1]Sheet1!$A:$B,2,0),0)</f>
        <v>0</v>
      </c>
    </row>
    <row r="1223" spans="1:15" x14ac:dyDescent="0.25">
      <c r="A1223" s="13" t="s">
        <v>10124</v>
      </c>
      <c r="B1223" s="14" t="s">
        <v>10125</v>
      </c>
      <c r="C1223" s="15" t="s">
        <v>8222</v>
      </c>
      <c r="D1223" s="15" t="s">
        <v>10126</v>
      </c>
      <c r="E1223" s="16">
        <v>43745.817361111112</v>
      </c>
      <c r="F1223" s="7" t="s">
        <v>8268</v>
      </c>
      <c r="G1223" s="13" t="s">
        <v>1448</v>
      </c>
      <c r="H1223" s="15" t="str">
        <f>UPPER(Tb_Reseller[[#This Row],[Agen id]]&amp;"-"&amp;VLOOKUP(Tb_Reseller[[#This Row],[Agen id]],A:B,2,0)&amp;"("&amp;Tb_Reseller[[#This Row],[Short]]&amp;")")</f>
        <v>AR17317-KHAIRA CELL(MV)</v>
      </c>
      <c r="I1223" s="15" t="str">
        <f>VLOOKUP(Tb_Reseller[[#This Row],[Agen id]],Mapping_Agen!A:D,4,0)</f>
        <v>Limit</v>
      </c>
      <c r="J1223" s="7" t="str">
        <f>VLOOKUP(Tb_Reseller[[#This Row],[Agen id]],Mapping_Agen!A:C,3,0)</f>
        <v>ICON</v>
      </c>
      <c r="K1223" s="17" t="str">
        <f>TRIM(LEFT(Tb_Reseller[[#This Row],[Group]],2))</f>
        <v>MV</v>
      </c>
      <c r="L1223" s="17" t="str">
        <f>VLOOKUP(Tb_Reseller[[#This Row],[Agen id]],Mapping_Agen!A:E,5,0)</f>
        <v>Abdul Harris</v>
      </c>
      <c r="M1223" s="64">
        <v>0</v>
      </c>
      <c r="N1223" s="65">
        <v>0</v>
      </c>
      <c r="O1223" s="65">
        <f>IFERROR(VLOOKUP(Tb_Reseller[[#This Row],[Kode Reseller]],[1]Sheet1!$A:$B,2,0),0)</f>
        <v>0</v>
      </c>
    </row>
    <row r="1224" spans="1:15" x14ac:dyDescent="0.25">
      <c r="A1224" s="13" t="s">
        <v>1716</v>
      </c>
      <c r="B1224" s="14" t="s">
        <v>10127</v>
      </c>
      <c r="C1224" s="15" t="s">
        <v>8213</v>
      </c>
      <c r="D1224" s="15" t="s">
        <v>8203</v>
      </c>
      <c r="E1224" s="16">
        <v>43746.236805555563</v>
      </c>
      <c r="F1224" s="7" t="s">
        <v>8204</v>
      </c>
      <c r="G1224" s="13" t="s">
        <v>1716</v>
      </c>
      <c r="H1224" s="15" t="str">
        <f>UPPER(Tb_Reseller[[#This Row],[Agen id]]&amp;"-"&amp;VLOOKUP(Tb_Reseller[[#This Row],[Agen id]],A:B,2,0)&amp;"("&amp;Tb_Reseller[[#This Row],[Short]]&amp;")")</f>
        <v>AR18470-ARFIN MALIK CELL(P)</v>
      </c>
      <c r="I1224" s="15" t="str">
        <f>VLOOKUP(Tb_Reseller[[#This Row],[Agen id]],Mapping_Agen!A:D,4,0)</f>
        <v>Prima</v>
      </c>
      <c r="J1224" s="7" t="str">
        <f>VLOOKUP(Tb_Reseller[[#This Row],[Agen id]],Mapping_Agen!A:C,3,0)</f>
        <v>BSD</v>
      </c>
      <c r="K1224" s="17" t="str">
        <f>TRIM(LEFT(Tb_Reseller[[#This Row],[Group]],2))</f>
        <v>P</v>
      </c>
      <c r="L1224" s="17" t="str">
        <f>VLOOKUP(Tb_Reseller[[#This Row],[Agen id]],Mapping_Agen!A:E,5,0)</f>
        <v>NON SCO</v>
      </c>
      <c r="M1224" s="64">
        <v>0</v>
      </c>
      <c r="N1224" s="65">
        <v>0</v>
      </c>
      <c r="O1224" s="65">
        <f>IFERROR(VLOOKUP(Tb_Reseller[[#This Row],[Kode Reseller]],[1]Sheet1!$A:$B,2,0),0)</f>
        <v>0</v>
      </c>
    </row>
    <row r="1225" spans="1:15" x14ac:dyDescent="0.25">
      <c r="A1225" s="13" t="s">
        <v>10128</v>
      </c>
      <c r="B1225" s="14" t="s">
        <v>8549</v>
      </c>
      <c r="C1225" s="15" t="s">
        <v>8357</v>
      </c>
      <c r="D1225" s="15" t="s">
        <v>9603</v>
      </c>
      <c r="E1225" s="16">
        <v>43746.572916666657</v>
      </c>
      <c r="F1225" s="7" t="s">
        <v>8268</v>
      </c>
      <c r="G1225" s="13" t="s">
        <v>1651</v>
      </c>
      <c r="H1225" s="15" t="str">
        <f>UPPER(Tb_Reseller[[#This Row],[Agen id]]&amp;"-"&amp;VLOOKUP(Tb_Reseller[[#This Row],[Agen id]],A:B,2,0)&amp;"("&amp;Tb_Reseller[[#This Row],[Short]]&amp;")")</f>
        <v>AR17924-NADIRA CELL(M3)</v>
      </c>
      <c r="I1225" s="15" t="str">
        <f>VLOOKUP(Tb_Reseller[[#This Row],[Agen id]],Mapping_Agen!A:D,4,0)</f>
        <v>Limit</v>
      </c>
      <c r="J1225" s="7" t="str">
        <f>VLOOKUP(Tb_Reseller[[#This Row],[Agen id]],Mapping_Agen!A:C,3,0)</f>
        <v>PRG</v>
      </c>
      <c r="K1225" s="17" t="str">
        <f>TRIM(LEFT(Tb_Reseller[[#This Row],[Group]],2))</f>
        <v>M3</v>
      </c>
      <c r="L1225" s="17" t="str">
        <f>VLOOKUP(Tb_Reseller[[#This Row],[Agen id]],Mapping_Agen!A:E,5,0)</f>
        <v>Khoirul Anan</v>
      </c>
      <c r="M1225" s="64">
        <v>0</v>
      </c>
      <c r="N1225" s="65">
        <v>0</v>
      </c>
      <c r="O1225" s="65">
        <f>IFERROR(VLOOKUP(Tb_Reseller[[#This Row],[Kode Reseller]],[1]Sheet1!$A:$B,2,0),0)</f>
        <v>0</v>
      </c>
    </row>
    <row r="1226" spans="1:15" x14ac:dyDescent="0.25">
      <c r="A1226" s="13" t="s">
        <v>1718</v>
      </c>
      <c r="B1226" s="14" t="s">
        <v>10129</v>
      </c>
      <c r="C1226" s="15" t="s">
        <v>8208</v>
      </c>
      <c r="D1226" s="15" t="s">
        <v>8369</v>
      </c>
      <c r="E1226" s="16">
        <v>43746.63958333333</v>
      </c>
      <c r="F1226" s="7" t="s">
        <v>8204</v>
      </c>
      <c r="G1226" s="13" t="s">
        <v>1718</v>
      </c>
      <c r="H1226" s="15" t="str">
        <f>UPPER(Tb_Reseller[[#This Row],[Agen id]]&amp;"-"&amp;VLOOKUP(Tb_Reseller[[#This Row],[Agen id]],A:B,2,0)&amp;"("&amp;Tb_Reseller[[#This Row],[Short]]&amp;")")</f>
        <v>AR18488-TOKO SRC MUNARA(R)</v>
      </c>
      <c r="I1226" s="15" t="str">
        <f>VLOOKUP(Tb_Reseller[[#This Row],[Agen id]],Mapping_Agen!A:D,4,0)</f>
        <v>No Limit</v>
      </c>
      <c r="J1226" s="7" t="str">
        <f>VLOOKUP(Tb_Reseller[[#This Row],[Agen id]],Mapping_Agen!A:C,3,0)</f>
        <v>PRG</v>
      </c>
      <c r="K1226" s="17" t="str">
        <f>TRIM(LEFT(Tb_Reseller[[#This Row],[Group]],2))</f>
        <v>R</v>
      </c>
      <c r="L1226" s="17" t="str">
        <f>VLOOKUP(Tb_Reseller[[#This Row],[Agen id]],Mapping_Agen!A:E,5,0)</f>
        <v>NON SCO</v>
      </c>
      <c r="M1226" s="64">
        <v>0</v>
      </c>
      <c r="N1226" s="65">
        <v>0</v>
      </c>
      <c r="O1226" s="65">
        <f>IFERROR(VLOOKUP(Tb_Reseller[[#This Row],[Kode Reseller]],[1]Sheet1!$A:$B,2,0),0)</f>
        <v>0</v>
      </c>
    </row>
    <row r="1227" spans="1:15" x14ac:dyDescent="0.25">
      <c r="A1227" s="13" t="s">
        <v>1720</v>
      </c>
      <c r="B1227" s="14" t="s">
        <v>10130</v>
      </c>
      <c r="C1227" s="15" t="s">
        <v>8208</v>
      </c>
      <c r="D1227" s="15" t="s">
        <v>8369</v>
      </c>
      <c r="E1227" s="16">
        <v>43747.62777777778</v>
      </c>
      <c r="F1227" s="13" t="s">
        <v>8204</v>
      </c>
      <c r="G1227" s="13" t="s">
        <v>1720</v>
      </c>
      <c r="H1227" s="15" t="str">
        <f>UPPER(Tb_Reseller[[#This Row],[Agen id]]&amp;"-"&amp;VLOOKUP(Tb_Reseller[[#This Row],[Agen id]],A:B,2,0)&amp;"("&amp;Tb_Reseller[[#This Row],[Short]]&amp;")")</f>
        <v>AR18508-TOKO IBU TITI(R)</v>
      </c>
      <c r="I1227" s="15" t="str">
        <f>VLOOKUP(Tb_Reseller[[#This Row],[Agen id]],Mapping_Agen!A:D,4,0)</f>
        <v>No Limit</v>
      </c>
      <c r="J1227" s="7" t="str">
        <f>VLOOKUP(Tb_Reseller[[#This Row],[Agen id]],Mapping_Agen!A:C,3,0)</f>
        <v>PRG</v>
      </c>
      <c r="K1227" s="17" t="str">
        <f>TRIM(LEFT(Tb_Reseller[[#This Row],[Group]],2))</f>
        <v>R</v>
      </c>
      <c r="L1227" s="17" t="str">
        <f>VLOOKUP(Tb_Reseller[[#This Row],[Agen id]],Mapping_Agen!A:E,5,0)</f>
        <v>NON SCO</v>
      </c>
      <c r="M1227" s="64">
        <v>0</v>
      </c>
      <c r="N1227" s="65">
        <v>0</v>
      </c>
      <c r="O1227" s="65">
        <f>IFERROR(VLOOKUP(Tb_Reseller[[#This Row],[Kode Reseller]],[1]Sheet1!$A:$B,2,0),0)</f>
        <v>0</v>
      </c>
    </row>
    <row r="1228" spans="1:15" x14ac:dyDescent="0.25">
      <c r="A1228" s="13" t="s">
        <v>1722</v>
      </c>
      <c r="B1228" s="14" t="s">
        <v>10131</v>
      </c>
      <c r="C1228" s="15" t="s">
        <v>8210</v>
      </c>
      <c r="D1228" s="15" t="s">
        <v>8248</v>
      </c>
      <c r="E1228" s="16">
        <v>43747.732638888891</v>
      </c>
      <c r="F1228" s="7" t="s">
        <v>8204</v>
      </c>
      <c r="G1228" s="13" t="s">
        <v>1722</v>
      </c>
      <c r="H1228" s="15" t="str">
        <f>UPPER(Tb_Reseller[[#This Row],[Agen id]]&amp;"-"&amp;VLOOKUP(Tb_Reseller[[#This Row],[Agen id]],A:B,2,0)&amp;"("&amp;Tb_Reseller[[#This Row],[Short]]&amp;")")</f>
        <v>AR18511-TOKO YOGA(RV)</v>
      </c>
      <c r="I1228" s="15" t="str">
        <f>VLOOKUP(Tb_Reseller[[#This Row],[Agen id]],Mapping_Agen!A:D,4,0)</f>
        <v>Limit</v>
      </c>
      <c r="J1228" s="7" t="str">
        <f>VLOOKUP(Tb_Reseller[[#This Row],[Agen id]],Mapping_Agen!A:C,3,0)</f>
        <v>PP</v>
      </c>
      <c r="K1228" s="17" t="str">
        <f>TRIM(LEFT(Tb_Reseller[[#This Row],[Group]],2))</f>
        <v>RV</v>
      </c>
      <c r="L1228" s="17" t="str">
        <f>VLOOKUP(Tb_Reseller[[#This Row],[Agen id]],Mapping_Agen!A:E,5,0)</f>
        <v>Febri Kurniawan</v>
      </c>
      <c r="M1228" s="64">
        <v>16.193548387096975</v>
      </c>
      <c r="N1228" s="65">
        <v>18.133333333333393</v>
      </c>
      <c r="O1228" s="65">
        <f>IFERROR(VLOOKUP(Tb_Reseller[[#This Row],[Kode Reseller]],[1]Sheet1!$A:$B,2,0),0)</f>
        <v>17.75</v>
      </c>
    </row>
    <row r="1229" spans="1:15" x14ac:dyDescent="0.25">
      <c r="A1229" s="13" t="s">
        <v>10132</v>
      </c>
      <c r="B1229" s="14" t="s">
        <v>10133</v>
      </c>
      <c r="C1229" s="15" t="s">
        <v>8213</v>
      </c>
      <c r="D1229" s="15" t="s">
        <v>10134</v>
      </c>
      <c r="E1229" s="16">
        <v>43748.570138888892</v>
      </c>
      <c r="F1229" s="7" t="s">
        <v>8268</v>
      </c>
      <c r="G1229" s="13" t="s">
        <v>3188</v>
      </c>
      <c r="H1229" s="15" t="str">
        <f>UPPER(Tb_Reseller[[#This Row],[Agen id]]&amp;"-"&amp;VLOOKUP(Tb_Reseller[[#This Row],[Agen id]],A:B,2,0)&amp;"("&amp;Tb_Reseller[[#This Row],[Short]]&amp;")")</f>
        <v>AR15337-PJM CELL(P)</v>
      </c>
      <c r="I1229" s="15" t="str">
        <f>VLOOKUP(Tb_Reseller[[#This Row],[Agen id]],Mapping_Agen!A:D,4,0)</f>
        <v>Prima</v>
      </c>
      <c r="J1229" s="7" t="str">
        <f>VLOOKUP(Tb_Reseller[[#This Row],[Agen id]],Mapping_Agen!A:C,3,0)</f>
        <v>PP</v>
      </c>
      <c r="K1229" s="17" t="str">
        <f>TRIM(LEFT(Tb_Reseller[[#This Row],[Group]],2))</f>
        <v>P</v>
      </c>
      <c r="L1229" s="17" t="str">
        <f>VLOOKUP(Tb_Reseller[[#This Row],[Agen id]],Mapping_Agen!A:E,5,0)</f>
        <v>NON SCO</v>
      </c>
      <c r="M1229" s="64">
        <v>0</v>
      </c>
      <c r="N1229" s="65">
        <v>0</v>
      </c>
      <c r="O1229" s="65">
        <f>IFERROR(VLOOKUP(Tb_Reseller[[#This Row],[Kode Reseller]],[1]Sheet1!$A:$B,2,0),0)</f>
        <v>0</v>
      </c>
    </row>
    <row r="1230" spans="1:15" x14ac:dyDescent="0.25">
      <c r="A1230" s="13" t="s">
        <v>10135</v>
      </c>
      <c r="B1230" s="14" t="s">
        <v>10136</v>
      </c>
      <c r="C1230" s="15" t="s">
        <v>8544</v>
      </c>
      <c r="D1230" s="15" t="s">
        <v>10137</v>
      </c>
      <c r="E1230" s="16">
        <v>43748.807638888888</v>
      </c>
      <c r="F1230" s="7" t="s">
        <v>8268</v>
      </c>
      <c r="G1230" s="13" t="s">
        <v>6253</v>
      </c>
      <c r="H1230" s="15" t="str">
        <f>UPPER(Tb_Reseller[[#This Row],[Agen id]]&amp;"-"&amp;VLOOKUP(Tb_Reseller[[#This Row],[Agen id]],A:B,2,0)&amp;"("&amp;Tb_Reseller[[#This Row],[Short]]&amp;")")</f>
        <v>AR17728-WARUNG AUFAA CELL(M2)</v>
      </c>
      <c r="I1230" s="15" t="str">
        <f>VLOOKUP(Tb_Reseller[[#This Row],[Agen id]],Mapping_Agen!A:D,4,0)</f>
        <v>No Limit</v>
      </c>
      <c r="J1230" s="7" t="str">
        <f>VLOOKUP(Tb_Reseller[[#This Row],[Agen id]],Mapping_Agen!A:C,3,0)</f>
        <v>ICON</v>
      </c>
      <c r="K1230" s="17" t="str">
        <f>TRIM(LEFT(Tb_Reseller[[#This Row],[Group]],2))</f>
        <v>M2</v>
      </c>
      <c r="L1230" s="17" t="str">
        <f>VLOOKUP(Tb_Reseller[[#This Row],[Agen id]],Mapping_Agen!A:E,5,0)</f>
        <v>NON SCO</v>
      </c>
      <c r="M1230" s="64">
        <v>0</v>
      </c>
      <c r="N1230" s="65">
        <v>0</v>
      </c>
      <c r="O1230" s="65">
        <f>IFERROR(VLOOKUP(Tb_Reseller[[#This Row],[Kode Reseller]],[1]Sheet1!$A:$B,2,0),0)</f>
        <v>0</v>
      </c>
    </row>
    <row r="1231" spans="1:15" x14ac:dyDescent="0.25">
      <c r="A1231" s="13" t="s">
        <v>10138</v>
      </c>
      <c r="B1231" s="14" t="s">
        <v>10139</v>
      </c>
      <c r="C1231" s="15" t="s">
        <v>8628</v>
      </c>
      <c r="D1231" s="15" t="s">
        <v>10140</v>
      </c>
      <c r="E1231" s="16">
        <v>43749.381944444453</v>
      </c>
      <c r="F1231" s="7" t="s">
        <v>8268</v>
      </c>
      <c r="G1231" s="13" t="s">
        <v>832</v>
      </c>
      <c r="H1231" s="15" t="str">
        <f>UPPER(Tb_Reseller[[#This Row],[Agen id]]&amp;"-"&amp;VLOOKUP(Tb_Reseller[[#This Row],[Agen id]],A:B,2,0)&amp;"("&amp;Tb_Reseller[[#This Row],[Short]]&amp;")")</f>
        <v>AR08300-HENDI CELL(M5)</v>
      </c>
      <c r="I1231" s="15" t="str">
        <f>VLOOKUP(Tb_Reseller[[#This Row],[Agen id]],Mapping_Agen!A:D,4,0)</f>
        <v>Limit</v>
      </c>
      <c r="J1231" s="7" t="str">
        <f>VLOOKUP(Tb_Reseller[[#This Row],[Agen id]],Mapping_Agen!A:C,3,0)</f>
        <v>BSD</v>
      </c>
      <c r="K1231" s="17" t="str">
        <f>TRIM(LEFT(Tb_Reseller[[#This Row],[Group]],2))</f>
        <v>M5</v>
      </c>
      <c r="L1231" s="17" t="str">
        <f>VLOOKUP(Tb_Reseller[[#This Row],[Agen id]],Mapping_Agen!A:E,5,0)</f>
        <v>Hupron</v>
      </c>
      <c r="M1231" s="64">
        <v>0</v>
      </c>
      <c r="N1231" s="65">
        <v>0</v>
      </c>
      <c r="O1231" s="65">
        <f>IFERROR(VLOOKUP(Tb_Reseller[[#This Row],[Kode Reseller]],[1]Sheet1!$A:$B,2,0),0)</f>
        <v>0</v>
      </c>
    </row>
    <row r="1232" spans="1:15" x14ac:dyDescent="0.25">
      <c r="A1232" s="13" t="s">
        <v>1726</v>
      </c>
      <c r="B1232" s="14" t="s">
        <v>10141</v>
      </c>
      <c r="C1232" s="15" t="s">
        <v>8262</v>
      </c>
      <c r="D1232" s="15" t="s">
        <v>8369</v>
      </c>
      <c r="E1232" s="16">
        <v>43752.602777777778</v>
      </c>
      <c r="F1232" s="7" t="s">
        <v>8204</v>
      </c>
      <c r="G1232" s="13" t="s">
        <v>1726</v>
      </c>
      <c r="H1232" s="15" t="str">
        <f>UPPER(Tb_Reseller[[#This Row],[Agen id]]&amp;"-"&amp;VLOOKUP(Tb_Reseller[[#This Row],[Agen id]],A:B,2,0)&amp;"("&amp;Tb_Reseller[[#This Row],[Short]]&amp;")")</f>
        <v>AR18601-TOKO IBU ENDANG(RL)</v>
      </c>
      <c r="I1232" s="15" t="str">
        <f>VLOOKUP(Tb_Reseller[[#This Row],[Agen id]],Mapping_Agen!A:D,4,0)</f>
        <v>Limit</v>
      </c>
      <c r="J1232" s="7" t="str">
        <f>VLOOKUP(Tb_Reseller[[#This Row],[Agen id]],Mapping_Agen!A:C,3,0)</f>
        <v>PRG</v>
      </c>
      <c r="K1232" s="17" t="str">
        <f>TRIM(LEFT(Tb_Reseller[[#This Row],[Group]],2))</f>
        <v>RL</v>
      </c>
      <c r="L1232" s="17" t="str">
        <f>VLOOKUP(Tb_Reseller[[#This Row],[Agen id]],Mapping_Agen!A:E,5,0)</f>
        <v>Khoirul Anan</v>
      </c>
      <c r="M1232" s="64">
        <v>6.9032258064516077</v>
      </c>
      <c r="N1232" s="65">
        <v>4.9666666666666588</v>
      </c>
      <c r="O1232" s="65">
        <f>IFERROR(VLOOKUP(Tb_Reseller[[#This Row],[Kode Reseller]],[1]Sheet1!$A:$B,2,0),0)</f>
        <v>1</v>
      </c>
    </row>
    <row r="1233" spans="1:15" x14ac:dyDescent="0.25">
      <c r="A1233" s="13" t="s">
        <v>1931</v>
      </c>
      <c r="B1233" s="14" t="s">
        <v>10142</v>
      </c>
      <c r="C1233" s="15" t="s">
        <v>8213</v>
      </c>
      <c r="D1233" s="15" t="s">
        <v>8203</v>
      </c>
      <c r="E1233" s="16">
        <v>43752.800000000003</v>
      </c>
      <c r="F1233" s="7" t="s">
        <v>8204</v>
      </c>
      <c r="G1233" s="13" t="s">
        <v>1931</v>
      </c>
      <c r="H1233" s="15" t="str">
        <f>UPPER(Tb_Reseller[[#This Row],[Agen id]]&amp;"-"&amp;VLOOKUP(Tb_Reseller[[#This Row],[Agen id]],A:B,2,0)&amp;"("&amp;Tb_Reseller[[#This Row],[Short]]&amp;")")</f>
        <v>AR18607-ARFAN CELL(P)</v>
      </c>
      <c r="I1233" s="15" t="str">
        <f>VLOOKUP(Tb_Reseller[[#This Row],[Agen id]],Mapping_Agen!A:D,4,0)</f>
        <v>Prima</v>
      </c>
      <c r="J1233" s="7" t="str">
        <f>VLOOKUP(Tb_Reseller[[#This Row],[Agen id]],Mapping_Agen!A:C,3,0)</f>
        <v>BSD</v>
      </c>
      <c r="K1233" s="17" t="str">
        <f>TRIM(LEFT(Tb_Reseller[[#This Row],[Group]],2))</f>
        <v>P</v>
      </c>
      <c r="L1233" s="17" t="str">
        <f>VLOOKUP(Tb_Reseller[[#This Row],[Agen id]],Mapping_Agen!A:E,5,0)</f>
        <v>NON SCO</v>
      </c>
      <c r="M1233" s="64">
        <v>1.1935483870967734</v>
      </c>
      <c r="N1233" s="65">
        <v>0.99999999999999989</v>
      </c>
      <c r="O1233" s="65">
        <f>IFERROR(VLOOKUP(Tb_Reseller[[#This Row],[Kode Reseller]],[1]Sheet1!$A:$B,2,0),0)</f>
        <v>0.5</v>
      </c>
    </row>
    <row r="1234" spans="1:15" x14ac:dyDescent="0.25">
      <c r="A1234" s="13" t="s">
        <v>10143</v>
      </c>
      <c r="B1234" s="14" t="s">
        <v>9985</v>
      </c>
      <c r="C1234" s="15" t="s">
        <v>8213</v>
      </c>
      <c r="D1234" s="15" t="s">
        <v>8829</v>
      </c>
      <c r="E1234" s="16">
        <v>43753.563194444447</v>
      </c>
      <c r="F1234" s="7" t="s">
        <v>8268</v>
      </c>
      <c r="G1234" s="13" t="s">
        <v>886</v>
      </c>
      <c r="H1234" s="15" t="str">
        <f>UPPER(Tb_Reseller[[#This Row],[Agen id]]&amp;"-"&amp;VLOOKUP(Tb_Reseller[[#This Row],[Agen id]],A:B,2,0)&amp;"("&amp;Tb_Reseller[[#This Row],[Short]]&amp;")")</f>
        <v>AR08869-BAROKAH CELL 2(P)</v>
      </c>
      <c r="I1234" s="15" t="str">
        <f>VLOOKUP(Tb_Reseller[[#This Row],[Agen id]],Mapping_Agen!A:D,4,0)</f>
        <v>Prima</v>
      </c>
      <c r="J1234" s="7" t="str">
        <f>VLOOKUP(Tb_Reseller[[#This Row],[Agen id]],Mapping_Agen!A:C,3,0)</f>
        <v>BSD</v>
      </c>
      <c r="K1234" s="17" t="str">
        <f>TRIM(LEFT(Tb_Reseller[[#This Row],[Group]],2))</f>
        <v>P</v>
      </c>
      <c r="L1234" s="17" t="str">
        <f>VLOOKUP(Tb_Reseller[[#This Row],[Agen id]],Mapping_Agen!A:E,5,0)</f>
        <v>NON SCO</v>
      </c>
      <c r="M1234" s="64">
        <v>0</v>
      </c>
      <c r="N1234" s="65">
        <v>0</v>
      </c>
      <c r="O1234" s="65">
        <f>IFERROR(VLOOKUP(Tb_Reseller[[#This Row],[Kode Reseller]],[1]Sheet1!$A:$B,2,0),0)</f>
        <v>0</v>
      </c>
    </row>
    <row r="1235" spans="1:15" x14ac:dyDescent="0.25">
      <c r="A1235" s="13" t="s">
        <v>10144</v>
      </c>
      <c r="B1235" s="14" t="s">
        <v>10145</v>
      </c>
      <c r="C1235" s="15" t="s">
        <v>8361</v>
      </c>
      <c r="D1235" s="15" t="s">
        <v>9473</v>
      </c>
      <c r="E1235" s="16">
        <v>43753.715277777781</v>
      </c>
      <c r="F1235" s="7" t="s">
        <v>8268</v>
      </c>
      <c r="G1235" s="13" t="s">
        <v>385</v>
      </c>
      <c r="H1235" s="15" t="str">
        <f>UPPER(Tb_Reseller[[#This Row],[Agen id]]&amp;"-"&amp;VLOOKUP(Tb_Reseller[[#This Row],[Agen id]],A:B,2,0)&amp;"("&amp;Tb_Reseller[[#This Row],[Short]]&amp;")")</f>
        <v>AR13166-MINGGA CELL(MV)</v>
      </c>
      <c r="I1235" s="15" t="str">
        <f>VLOOKUP(Tb_Reseller[[#This Row],[Agen id]],Mapping_Agen!A:D,4,0)</f>
        <v>Limit</v>
      </c>
      <c r="J1235" s="7" t="str">
        <f>VLOOKUP(Tb_Reseller[[#This Row],[Agen id]],Mapping_Agen!A:C,3,0)</f>
        <v>ICON</v>
      </c>
      <c r="K1235" s="17" t="str">
        <f>TRIM(LEFT(Tb_Reseller[[#This Row],[Group]],2))</f>
        <v>MV</v>
      </c>
      <c r="L1235" s="17" t="str">
        <f>VLOOKUP(Tb_Reseller[[#This Row],[Agen id]],Mapping_Agen!A:E,5,0)</f>
        <v>Abdul Harris</v>
      </c>
      <c r="M1235" s="64">
        <v>1.3548387096774184</v>
      </c>
      <c r="N1235" s="65">
        <v>1.4333333333333345</v>
      </c>
      <c r="O1235" s="65">
        <f>IFERROR(VLOOKUP(Tb_Reseller[[#This Row],[Kode Reseller]],[1]Sheet1!$A:$B,2,0),0)</f>
        <v>2</v>
      </c>
    </row>
    <row r="1236" spans="1:15" x14ac:dyDescent="0.25">
      <c r="A1236" s="13" t="s">
        <v>10146</v>
      </c>
      <c r="B1236" s="14" t="s">
        <v>10147</v>
      </c>
      <c r="C1236" s="15" t="s">
        <v>8447</v>
      </c>
      <c r="D1236" s="15" t="s">
        <v>10148</v>
      </c>
      <c r="E1236" s="16">
        <v>43754.297222222223</v>
      </c>
      <c r="F1236" s="7" t="s">
        <v>8268</v>
      </c>
      <c r="G1236" s="13" t="s">
        <v>3051</v>
      </c>
      <c r="H1236" s="15" t="str">
        <f>UPPER(Tb_Reseller[[#This Row],[Agen id]]&amp;"-"&amp;VLOOKUP(Tb_Reseller[[#This Row],[Agen id]],A:B,2,0)&amp;"("&amp;Tb_Reseller[[#This Row],[Short]]&amp;")")</f>
        <v>AR11375-NAHDA CELL(M4)</v>
      </c>
      <c r="I1236" s="15" t="str">
        <f>VLOOKUP(Tb_Reseller[[#This Row],[Agen id]],Mapping_Agen!A:D,4,0)</f>
        <v>No Limit</v>
      </c>
      <c r="J1236" s="7" t="str">
        <f>VLOOKUP(Tb_Reseller[[#This Row],[Agen id]],Mapping_Agen!A:C,3,0)</f>
        <v>PP</v>
      </c>
      <c r="K1236" s="17" t="str">
        <f>TRIM(LEFT(Tb_Reseller[[#This Row],[Group]],2))</f>
        <v>M4</v>
      </c>
      <c r="L1236" s="17" t="str">
        <f>VLOOKUP(Tb_Reseller[[#This Row],[Agen id]],Mapping_Agen!A:E,5,0)</f>
        <v>NON SCO</v>
      </c>
      <c r="M1236" s="64">
        <v>0</v>
      </c>
      <c r="N1236" s="65">
        <v>0</v>
      </c>
      <c r="O1236" s="65">
        <f>IFERROR(VLOOKUP(Tb_Reseller[[#This Row],[Kode Reseller]],[1]Sheet1!$A:$B,2,0),0)</f>
        <v>0</v>
      </c>
    </row>
    <row r="1237" spans="1:15" x14ac:dyDescent="0.25">
      <c r="A1237" s="13" t="s">
        <v>6334</v>
      </c>
      <c r="B1237" s="14" t="s">
        <v>8232</v>
      </c>
      <c r="C1237" s="15" t="s">
        <v>8222</v>
      </c>
      <c r="D1237" s="15" t="s">
        <v>8369</v>
      </c>
      <c r="E1237" s="16">
        <v>43755.495833333327</v>
      </c>
      <c r="F1237" s="7" t="s">
        <v>8204</v>
      </c>
      <c r="G1237" s="13" t="s">
        <v>6334</v>
      </c>
      <c r="H1237" s="15" t="str">
        <f>UPPER(Tb_Reseller[[#This Row],[Agen id]]&amp;"-"&amp;VLOOKUP(Tb_Reseller[[#This Row],[Agen id]],A:B,2,0)&amp;"("&amp;Tb_Reseller[[#This Row],[Short]]&amp;")")</f>
        <v>AR18660-LUCKY CELL(MV)</v>
      </c>
      <c r="I1237" s="15" t="str">
        <f>VLOOKUP(Tb_Reseller[[#This Row],[Agen id]],Mapping_Agen!A:D,4,0)</f>
        <v>Limit</v>
      </c>
      <c r="J1237" s="7" t="str">
        <f>VLOOKUP(Tb_Reseller[[#This Row],[Agen id]],Mapping_Agen!A:C,3,0)</f>
        <v>PRG</v>
      </c>
      <c r="K1237" s="17" t="str">
        <f>TRIM(LEFT(Tb_Reseller[[#This Row],[Group]],2))</f>
        <v>MV</v>
      </c>
      <c r="L1237" s="17" t="str">
        <f>VLOOKUP(Tb_Reseller[[#This Row],[Agen id]],Mapping_Agen!A:E,5,0)</f>
        <v>NON SCO</v>
      </c>
      <c r="M1237" s="64">
        <v>0</v>
      </c>
      <c r="N1237" s="65">
        <v>0</v>
      </c>
      <c r="O1237" s="65">
        <f>IFERROR(VLOOKUP(Tb_Reseller[[#This Row],[Kode Reseller]],[1]Sheet1!$A:$B,2,0),0)</f>
        <v>0</v>
      </c>
    </row>
    <row r="1238" spans="1:15" x14ac:dyDescent="0.25">
      <c r="A1238" s="13" t="s">
        <v>10149</v>
      </c>
      <c r="B1238" s="14" t="s">
        <v>10150</v>
      </c>
      <c r="C1238" s="15" t="s">
        <v>8325</v>
      </c>
      <c r="D1238" s="15" t="s">
        <v>9080</v>
      </c>
      <c r="E1238" s="16">
        <v>43755.64166666667</v>
      </c>
      <c r="F1238" s="7" t="s">
        <v>8268</v>
      </c>
      <c r="G1238" s="13" t="s">
        <v>832</v>
      </c>
      <c r="H1238" s="15" t="str">
        <f>UPPER(Tb_Reseller[[#This Row],[Agen id]]&amp;"-"&amp;VLOOKUP(Tb_Reseller[[#This Row],[Agen id]],A:B,2,0)&amp;"("&amp;Tb_Reseller[[#This Row],[Short]]&amp;")")</f>
        <v>AR08300-HENDI CELL(MV)</v>
      </c>
      <c r="I1238" s="15" t="str">
        <f>VLOOKUP(Tb_Reseller[[#This Row],[Agen id]],Mapping_Agen!A:D,4,0)</f>
        <v>Limit</v>
      </c>
      <c r="J1238" s="7" t="str">
        <f>VLOOKUP(Tb_Reseller[[#This Row],[Agen id]],Mapping_Agen!A:C,3,0)</f>
        <v>BSD</v>
      </c>
      <c r="K1238" s="17" t="str">
        <f>TRIM(LEFT(Tb_Reseller[[#This Row],[Group]],2))</f>
        <v>MV</v>
      </c>
      <c r="L1238" s="17" t="str">
        <f>VLOOKUP(Tb_Reseller[[#This Row],[Agen id]],Mapping_Agen!A:E,5,0)</f>
        <v>Hupron</v>
      </c>
      <c r="M1238" s="64">
        <v>3.4193548387096748</v>
      </c>
      <c r="N1238" s="65">
        <v>2.9666666666666659</v>
      </c>
      <c r="O1238" s="65">
        <f>IFERROR(VLOOKUP(Tb_Reseller[[#This Row],[Kode Reseller]],[1]Sheet1!$A:$B,2,0),0)</f>
        <v>3.75</v>
      </c>
    </row>
    <row r="1239" spans="1:15" x14ac:dyDescent="0.25">
      <c r="A1239" s="13" t="s">
        <v>1734</v>
      </c>
      <c r="B1239" s="14" t="s">
        <v>10151</v>
      </c>
      <c r="C1239" s="15" t="s">
        <v>8222</v>
      </c>
      <c r="D1239" s="15" t="s">
        <v>8248</v>
      </c>
      <c r="E1239" s="16">
        <v>43756.481249999997</v>
      </c>
      <c r="F1239" s="7" t="s">
        <v>8204</v>
      </c>
      <c r="G1239" s="13" t="s">
        <v>1734</v>
      </c>
      <c r="H1239" s="15" t="str">
        <f>UPPER(Tb_Reseller[[#This Row],[Agen id]]&amp;"-"&amp;VLOOKUP(Tb_Reseller[[#This Row],[Agen id]],A:B,2,0)&amp;"("&amp;Tb_Reseller[[#This Row],[Short]]&amp;")")</f>
        <v>AR18679-CM CELL(MV)</v>
      </c>
      <c r="I1239" s="15" t="str">
        <f>VLOOKUP(Tb_Reseller[[#This Row],[Agen id]],Mapping_Agen!A:D,4,0)</f>
        <v>Limit</v>
      </c>
      <c r="J1239" s="7" t="str">
        <f>VLOOKUP(Tb_Reseller[[#This Row],[Agen id]],Mapping_Agen!A:C,3,0)</f>
        <v>PP</v>
      </c>
      <c r="K1239" s="17" t="str">
        <f>TRIM(LEFT(Tb_Reseller[[#This Row],[Group]],2))</f>
        <v>MV</v>
      </c>
      <c r="L1239" s="17" t="str">
        <f>VLOOKUP(Tb_Reseller[[#This Row],[Agen id]],Mapping_Agen!A:E,5,0)</f>
        <v>Febri Kurniawan</v>
      </c>
      <c r="M1239" s="64">
        <v>1.7741935483870954</v>
      </c>
      <c r="N1239" s="65">
        <v>1.6000000000000016</v>
      </c>
      <c r="O1239" s="65">
        <f>IFERROR(VLOOKUP(Tb_Reseller[[#This Row],[Kode Reseller]],[1]Sheet1!$A:$B,2,0),0)</f>
        <v>0.5</v>
      </c>
    </row>
    <row r="1240" spans="1:15" x14ac:dyDescent="0.25">
      <c r="A1240" s="13" t="s">
        <v>10152</v>
      </c>
      <c r="B1240" s="14" t="s">
        <v>10153</v>
      </c>
      <c r="C1240" s="15" t="s">
        <v>8562</v>
      </c>
      <c r="D1240" s="15" t="s">
        <v>10112</v>
      </c>
      <c r="E1240" s="16">
        <v>43758.809027777781</v>
      </c>
      <c r="F1240" s="7" t="s">
        <v>8268</v>
      </c>
      <c r="G1240" s="13" t="s">
        <v>607</v>
      </c>
      <c r="H1240" s="15" t="str">
        <f>UPPER(Tb_Reseller[[#This Row],[Agen id]]&amp;"-"&amp;VLOOKUP(Tb_Reseller[[#This Row],[Agen id]],A:B,2,0)&amp;"("&amp;Tb_Reseller[[#This Row],[Short]]&amp;")")</f>
        <v>AR04050-RIVA CELL(MV)</v>
      </c>
      <c r="I1240" s="15" t="str">
        <f>VLOOKUP(Tb_Reseller[[#This Row],[Agen id]],Mapping_Agen!A:D,4,0)</f>
        <v>Limit</v>
      </c>
      <c r="J1240" s="7" t="str">
        <f>VLOOKUP(Tb_Reseller[[#This Row],[Agen id]],Mapping_Agen!A:C,3,0)</f>
        <v>PP</v>
      </c>
      <c r="K1240" s="17" t="str">
        <f>TRIM(LEFT(Tb_Reseller[[#This Row],[Group]],2))</f>
        <v>MV</v>
      </c>
      <c r="L1240" s="17" t="str">
        <f>VLOOKUP(Tb_Reseller[[#This Row],[Agen id]],Mapping_Agen!A:E,5,0)</f>
        <v>Mas Komarjaya</v>
      </c>
      <c r="M1240" s="64">
        <v>0</v>
      </c>
      <c r="N1240" s="65">
        <v>0</v>
      </c>
      <c r="O1240" s="65">
        <f>IFERROR(VLOOKUP(Tb_Reseller[[#This Row],[Kode Reseller]],[1]Sheet1!$A:$B,2,0),0)</f>
        <v>0</v>
      </c>
    </row>
    <row r="1241" spans="1:15" x14ac:dyDescent="0.25">
      <c r="A1241" s="13" t="s">
        <v>10154</v>
      </c>
      <c r="B1241" s="14" t="s">
        <v>10155</v>
      </c>
      <c r="C1241" s="15" t="s">
        <v>8213</v>
      </c>
      <c r="D1241" s="15" t="s">
        <v>9294</v>
      </c>
      <c r="E1241" s="16">
        <v>43761.747916666667</v>
      </c>
      <c r="F1241" s="7" t="s">
        <v>8268</v>
      </c>
      <c r="G1241" s="13" t="s">
        <v>432</v>
      </c>
      <c r="H1241" s="15" t="str">
        <f>UPPER(Tb_Reseller[[#This Row],[Agen id]]&amp;"-"&amp;VLOOKUP(Tb_Reseller[[#This Row],[Agen id]],A:B,2,0)&amp;"("&amp;Tb_Reseller[[#This Row],[Short]]&amp;")")</f>
        <v>AR01800-FARID CELL(P)</v>
      </c>
      <c r="I1241" s="15" t="str">
        <f>VLOOKUP(Tb_Reseller[[#This Row],[Agen id]],Mapping_Agen!A:D,4,0)</f>
        <v>Prima</v>
      </c>
      <c r="J1241" s="7" t="str">
        <f>VLOOKUP(Tb_Reseller[[#This Row],[Agen id]],Mapping_Agen!A:C,3,0)</f>
        <v>BSD</v>
      </c>
      <c r="K1241" s="17" t="str">
        <f>TRIM(LEFT(Tb_Reseller[[#This Row],[Group]],2))</f>
        <v>P</v>
      </c>
      <c r="L1241" s="17" t="str">
        <f>VLOOKUP(Tb_Reseller[[#This Row],[Agen id]],Mapping_Agen!A:E,5,0)</f>
        <v>NON SCO</v>
      </c>
      <c r="M1241" s="64">
        <v>1.9677419354838694</v>
      </c>
      <c r="N1241" s="65">
        <v>1.8333333333333357</v>
      </c>
      <c r="O1241" s="65">
        <f>IFERROR(VLOOKUP(Tb_Reseller[[#This Row],[Kode Reseller]],[1]Sheet1!$A:$B,2,0),0)</f>
        <v>2.5</v>
      </c>
    </row>
    <row r="1242" spans="1:15" x14ac:dyDescent="0.25">
      <c r="A1242" s="13" t="s">
        <v>1738</v>
      </c>
      <c r="B1242" s="14" t="s">
        <v>10156</v>
      </c>
      <c r="C1242" s="15" t="s">
        <v>8213</v>
      </c>
      <c r="D1242" s="15" t="s">
        <v>8203</v>
      </c>
      <c r="E1242" s="16">
        <v>43762.775694444441</v>
      </c>
      <c r="F1242" s="7" t="s">
        <v>8204</v>
      </c>
      <c r="G1242" s="13" t="s">
        <v>1738</v>
      </c>
      <c r="H1242" s="15" t="str">
        <f>UPPER(Tb_Reseller[[#This Row],[Agen id]]&amp;"-"&amp;VLOOKUP(Tb_Reseller[[#This Row],[Agen id]],A:B,2,0)&amp;"("&amp;Tb_Reseller[[#This Row],[Short]]&amp;")")</f>
        <v>AR18782-DYTA RELOAD(P)</v>
      </c>
      <c r="I1242" s="15" t="str">
        <f>VLOOKUP(Tb_Reseller[[#This Row],[Agen id]],Mapping_Agen!A:D,4,0)</f>
        <v>Prima</v>
      </c>
      <c r="J1242" s="7" t="str">
        <f>VLOOKUP(Tb_Reseller[[#This Row],[Agen id]],Mapping_Agen!A:C,3,0)</f>
        <v>BSD</v>
      </c>
      <c r="K1242" s="17" t="str">
        <f>TRIM(LEFT(Tb_Reseller[[#This Row],[Group]],2))</f>
        <v>P</v>
      </c>
      <c r="L1242" s="17" t="str">
        <f>VLOOKUP(Tb_Reseller[[#This Row],[Agen id]],Mapping_Agen!A:E,5,0)</f>
        <v>NON SCO</v>
      </c>
      <c r="M1242" s="64">
        <v>0</v>
      </c>
      <c r="N1242" s="65">
        <v>0</v>
      </c>
      <c r="O1242" s="65">
        <f>IFERROR(VLOOKUP(Tb_Reseller[[#This Row],[Kode Reseller]],[1]Sheet1!$A:$B,2,0),0)</f>
        <v>0</v>
      </c>
    </row>
    <row r="1243" spans="1:15" x14ac:dyDescent="0.25">
      <c r="A1243" s="13" t="s">
        <v>1740</v>
      </c>
      <c r="B1243" s="14" t="s">
        <v>10157</v>
      </c>
      <c r="C1243" s="15" t="s">
        <v>8210</v>
      </c>
      <c r="D1243" s="15" t="s">
        <v>8369</v>
      </c>
      <c r="E1243" s="16">
        <v>43763.585416666669</v>
      </c>
      <c r="F1243" s="7" t="s">
        <v>8204</v>
      </c>
      <c r="G1243" s="13" t="s">
        <v>1740</v>
      </c>
      <c r="H1243" s="15" t="str">
        <f>UPPER(Tb_Reseller[[#This Row],[Agen id]]&amp;"-"&amp;VLOOKUP(Tb_Reseller[[#This Row],[Agen id]],A:B,2,0)&amp;"("&amp;Tb_Reseller[[#This Row],[Short]]&amp;")")</f>
        <v>AR18791-NOUVAL CELL(RV)</v>
      </c>
      <c r="I1243" s="15" t="str">
        <f>VLOOKUP(Tb_Reseller[[#This Row],[Agen id]],Mapping_Agen!A:D,4,0)</f>
        <v>Limit</v>
      </c>
      <c r="J1243" s="7" t="str">
        <f>VLOOKUP(Tb_Reseller[[#This Row],[Agen id]],Mapping_Agen!A:C,3,0)</f>
        <v>PRG</v>
      </c>
      <c r="K1243" s="17" t="str">
        <f>TRIM(LEFT(Tb_Reseller[[#This Row],[Group]],2))</f>
        <v>RV</v>
      </c>
      <c r="L1243" s="17" t="str">
        <f>VLOOKUP(Tb_Reseller[[#This Row],[Agen id]],Mapping_Agen!A:E,5,0)</f>
        <v>Khoirul Anan</v>
      </c>
      <c r="M1243" s="64">
        <v>9.8064516129032668</v>
      </c>
      <c r="N1243" s="65">
        <v>10.533333333333307</v>
      </c>
      <c r="O1243" s="65">
        <f>IFERROR(VLOOKUP(Tb_Reseller[[#This Row],[Kode Reseller]],[1]Sheet1!$A:$B,2,0),0)</f>
        <v>10.25</v>
      </c>
    </row>
    <row r="1244" spans="1:15" x14ac:dyDescent="0.25">
      <c r="A1244" s="13" t="s">
        <v>10158</v>
      </c>
      <c r="B1244" s="14" t="s">
        <v>10159</v>
      </c>
      <c r="C1244" s="15" t="s">
        <v>8262</v>
      </c>
      <c r="D1244" s="15" t="s">
        <v>10160</v>
      </c>
      <c r="E1244" s="16">
        <v>43763.864583333343</v>
      </c>
      <c r="F1244" s="7" t="s">
        <v>8268</v>
      </c>
      <c r="G1244" s="13" t="s">
        <v>1672</v>
      </c>
      <c r="H1244" s="15" t="str">
        <f>UPPER(Tb_Reseller[[#This Row],[Agen id]]&amp;"-"&amp;VLOOKUP(Tb_Reseller[[#This Row],[Agen id]],A:B,2,0)&amp;"("&amp;Tb_Reseller[[#This Row],[Short]]&amp;")")</f>
        <v>AR18171-NCA29(RL)</v>
      </c>
      <c r="I1244" s="15" t="str">
        <f>VLOOKUP(Tb_Reseller[[#This Row],[Agen id]],Mapping_Agen!A:D,4,0)</f>
        <v>Limit</v>
      </c>
      <c r="J1244" s="7" t="str">
        <f>VLOOKUP(Tb_Reseller[[#This Row],[Agen id]],Mapping_Agen!A:C,3,0)</f>
        <v>PRG</v>
      </c>
      <c r="K1244" s="17" t="str">
        <f>TRIM(LEFT(Tb_Reseller[[#This Row],[Group]],2))</f>
        <v>RL</v>
      </c>
      <c r="L1244" s="17" t="str">
        <f>VLOOKUP(Tb_Reseller[[#This Row],[Agen id]],Mapping_Agen!A:E,5,0)</f>
        <v>Khoirul Anan</v>
      </c>
      <c r="M1244" s="64">
        <v>0</v>
      </c>
      <c r="N1244" s="65">
        <v>0</v>
      </c>
      <c r="O1244" s="65">
        <f>IFERROR(VLOOKUP(Tb_Reseller[[#This Row],[Kode Reseller]],[1]Sheet1!$A:$B,2,0),0)</f>
        <v>0</v>
      </c>
    </row>
    <row r="1245" spans="1:15" x14ac:dyDescent="0.25">
      <c r="A1245" s="13" t="s">
        <v>10161</v>
      </c>
      <c r="B1245" s="14" t="s">
        <v>10162</v>
      </c>
      <c r="C1245" s="15" t="s">
        <v>8213</v>
      </c>
      <c r="D1245" s="15" t="s">
        <v>10163</v>
      </c>
      <c r="E1245" s="16">
        <v>43764.270138888889</v>
      </c>
      <c r="F1245" s="7" t="s">
        <v>8268</v>
      </c>
      <c r="G1245" s="13" t="s">
        <v>444</v>
      </c>
      <c r="H1245" s="15" t="str">
        <f>UPPER(Tb_Reseller[[#This Row],[Agen id]]&amp;"-"&amp;VLOOKUP(Tb_Reseller[[#This Row],[Agen id]],A:B,2,0)&amp;"("&amp;Tb_Reseller[[#This Row],[Short]]&amp;")")</f>
        <v>AR01826-OMANG CELL(P)</v>
      </c>
      <c r="I1245" s="15" t="str">
        <f>VLOOKUP(Tb_Reseller[[#This Row],[Agen id]],Mapping_Agen!A:D,4,0)</f>
        <v>Prima</v>
      </c>
      <c r="J1245" s="7" t="str">
        <f>VLOOKUP(Tb_Reseller[[#This Row],[Agen id]],Mapping_Agen!A:C,3,0)</f>
        <v>PP</v>
      </c>
      <c r="K1245" s="17" t="str">
        <f>TRIM(LEFT(Tb_Reseller[[#This Row],[Group]],2))</f>
        <v>P</v>
      </c>
      <c r="L1245" s="17" t="str">
        <f>VLOOKUP(Tb_Reseller[[#This Row],[Agen id]],Mapping_Agen!A:E,5,0)</f>
        <v>NON SCO</v>
      </c>
      <c r="M1245" s="64">
        <v>0</v>
      </c>
      <c r="N1245" s="65">
        <v>0</v>
      </c>
      <c r="O1245" s="65">
        <f>IFERROR(VLOOKUP(Tb_Reseller[[#This Row],[Kode Reseller]],[1]Sheet1!$A:$B,2,0),0)</f>
        <v>0</v>
      </c>
    </row>
    <row r="1246" spans="1:15" x14ac:dyDescent="0.25">
      <c r="A1246" s="13" t="s">
        <v>10164</v>
      </c>
      <c r="B1246" s="14" t="s">
        <v>9328</v>
      </c>
      <c r="C1246" s="15" t="s">
        <v>8361</v>
      </c>
      <c r="D1246" s="15" t="s">
        <v>9951</v>
      </c>
      <c r="E1246" s="16">
        <v>43764.719444444447</v>
      </c>
      <c r="F1246" s="7" t="s">
        <v>8268</v>
      </c>
      <c r="G1246" s="13" t="s">
        <v>1547</v>
      </c>
      <c r="H1246" s="15" t="str">
        <f>UPPER(Tb_Reseller[[#This Row],[Agen id]]&amp;"-"&amp;VLOOKUP(Tb_Reseller[[#This Row],[Agen id]],A:B,2,0)&amp;"("&amp;Tb_Reseller[[#This Row],[Short]]&amp;")")</f>
        <v>AR16861-PONEL CELL(MV)</v>
      </c>
      <c r="I1246" s="15" t="str">
        <f>VLOOKUP(Tb_Reseller[[#This Row],[Agen id]],Mapping_Agen!A:D,4,0)</f>
        <v>Limit</v>
      </c>
      <c r="J1246" s="7" t="str">
        <f>VLOOKUP(Tb_Reseller[[#This Row],[Agen id]],Mapping_Agen!A:C,3,0)</f>
        <v>PP</v>
      </c>
      <c r="K1246" s="17" t="str">
        <f>TRIM(LEFT(Tb_Reseller[[#This Row],[Group]],2))</f>
        <v>MV</v>
      </c>
      <c r="L1246" s="17" t="str">
        <f>VLOOKUP(Tb_Reseller[[#This Row],[Agen id]],Mapping_Agen!A:E,5,0)</f>
        <v>Mas Komarjaya</v>
      </c>
      <c r="M1246" s="64">
        <v>0</v>
      </c>
      <c r="N1246" s="65">
        <v>0</v>
      </c>
      <c r="O1246" s="65">
        <f>IFERROR(VLOOKUP(Tb_Reseller[[#This Row],[Kode Reseller]],[1]Sheet1!$A:$B,2,0),0)</f>
        <v>0</v>
      </c>
    </row>
    <row r="1247" spans="1:15" x14ac:dyDescent="0.25">
      <c r="A1247" s="13" t="s">
        <v>1743</v>
      </c>
      <c r="B1247" s="14" t="s">
        <v>10165</v>
      </c>
      <c r="C1247" s="15" t="s">
        <v>8213</v>
      </c>
      <c r="D1247" s="15" t="s">
        <v>8203</v>
      </c>
      <c r="E1247" s="16">
        <v>43764.734722222223</v>
      </c>
      <c r="F1247" s="7" t="s">
        <v>8204</v>
      </c>
      <c r="G1247" s="13" t="s">
        <v>1743</v>
      </c>
      <c r="H1247" s="15" t="str">
        <f>UPPER(Tb_Reseller[[#This Row],[Agen id]]&amp;"-"&amp;VLOOKUP(Tb_Reseller[[#This Row],[Agen id]],A:B,2,0)&amp;"("&amp;Tb_Reseller[[#This Row],[Short]]&amp;")")</f>
        <v>AR18818-TIZNA CELL(P)</v>
      </c>
      <c r="I1247" s="15" t="str">
        <f>VLOOKUP(Tb_Reseller[[#This Row],[Agen id]],Mapping_Agen!A:D,4,0)</f>
        <v>Prima</v>
      </c>
      <c r="J1247" s="7" t="str">
        <f>VLOOKUP(Tb_Reseller[[#This Row],[Agen id]],Mapping_Agen!A:C,3,0)</f>
        <v>BSD</v>
      </c>
      <c r="K1247" s="17" t="str">
        <f>TRIM(LEFT(Tb_Reseller[[#This Row],[Group]],2))</f>
        <v>P</v>
      </c>
      <c r="L1247" s="17" t="str">
        <f>VLOOKUP(Tb_Reseller[[#This Row],[Agen id]],Mapping_Agen!A:E,5,0)</f>
        <v>NON SCO</v>
      </c>
      <c r="M1247" s="64">
        <v>0</v>
      </c>
      <c r="N1247" s="65">
        <v>0</v>
      </c>
      <c r="O1247" s="65">
        <f>IFERROR(VLOOKUP(Tb_Reseller[[#This Row],[Kode Reseller]],[1]Sheet1!$A:$B,2,0),0)</f>
        <v>0</v>
      </c>
    </row>
    <row r="1248" spans="1:15" x14ac:dyDescent="0.25">
      <c r="A1248" s="13" t="s">
        <v>899</v>
      </c>
      <c r="B1248" s="14" t="s">
        <v>10166</v>
      </c>
      <c r="C1248" s="15" t="s">
        <v>8213</v>
      </c>
      <c r="D1248" s="15" t="s">
        <v>8203</v>
      </c>
      <c r="E1248" s="16">
        <v>43765.6875</v>
      </c>
      <c r="F1248" s="7" t="s">
        <v>8204</v>
      </c>
      <c r="G1248" s="13" t="s">
        <v>899</v>
      </c>
      <c r="H1248" s="15" t="str">
        <f>UPPER(Tb_Reseller[[#This Row],[Agen id]]&amp;"-"&amp;VLOOKUP(Tb_Reseller[[#This Row],[Agen id]],A:B,2,0)&amp;"("&amp;Tb_Reseller[[#This Row],[Short]]&amp;")")</f>
        <v>AR18835-ANDRIE MAPAN(P)</v>
      </c>
      <c r="I1248" s="15" t="str">
        <f>VLOOKUP(Tb_Reseller[[#This Row],[Agen id]],Mapping_Agen!A:D,4,0)</f>
        <v>Prima</v>
      </c>
      <c r="J1248" s="7" t="str">
        <f>VLOOKUP(Tb_Reseller[[#This Row],[Agen id]],Mapping_Agen!A:C,3,0)</f>
        <v>BSD</v>
      </c>
      <c r="K1248" s="17" t="str">
        <f>TRIM(LEFT(Tb_Reseller[[#This Row],[Group]],2))</f>
        <v>P</v>
      </c>
      <c r="L1248" s="17" t="str">
        <f>VLOOKUP(Tb_Reseller[[#This Row],[Agen id]],Mapping_Agen!A:E,5,0)</f>
        <v>NON SCO</v>
      </c>
      <c r="M1248" s="64">
        <v>3.3225806451612878</v>
      </c>
      <c r="N1248" s="65">
        <v>3.0999999999999988</v>
      </c>
      <c r="O1248" s="65">
        <f>IFERROR(VLOOKUP(Tb_Reseller[[#This Row],[Kode Reseller]],[1]Sheet1!$A:$B,2,0),0)</f>
        <v>6.25</v>
      </c>
    </row>
    <row r="1249" spans="1:15" x14ac:dyDescent="0.25">
      <c r="A1249" s="13" t="s">
        <v>1747</v>
      </c>
      <c r="B1249" s="14" t="s">
        <v>10167</v>
      </c>
      <c r="C1249" s="15" t="s">
        <v>8210</v>
      </c>
      <c r="D1249" s="15" t="s">
        <v>8369</v>
      </c>
      <c r="E1249" s="16">
        <v>43766.426388888889</v>
      </c>
      <c r="F1249" s="7" t="s">
        <v>8204</v>
      </c>
      <c r="G1249" s="13" t="s">
        <v>1747</v>
      </c>
      <c r="H1249" s="15" t="str">
        <f>UPPER(Tb_Reseller[[#This Row],[Agen id]]&amp;"-"&amp;VLOOKUP(Tb_Reseller[[#This Row],[Agen id]],A:B,2,0)&amp;"("&amp;Tb_Reseller[[#This Row],[Short]]&amp;")")</f>
        <v>AR18844-KEKEY CELL(RV)</v>
      </c>
      <c r="I1249" s="15" t="str">
        <f>VLOOKUP(Tb_Reseller[[#This Row],[Agen id]],Mapping_Agen!A:D,4,0)</f>
        <v>Limit</v>
      </c>
      <c r="J1249" s="7" t="str">
        <f>VLOOKUP(Tb_Reseller[[#This Row],[Agen id]],Mapping_Agen!A:C,3,0)</f>
        <v>PRG</v>
      </c>
      <c r="K1249" s="17" t="str">
        <f>TRIM(LEFT(Tb_Reseller[[#This Row],[Group]],2))</f>
        <v>RV</v>
      </c>
      <c r="L1249" s="17" t="str">
        <f>VLOOKUP(Tb_Reseller[[#This Row],[Agen id]],Mapping_Agen!A:E,5,0)</f>
        <v>Khoirul Anan</v>
      </c>
      <c r="M1249" s="64">
        <v>3.9999999999999969</v>
      </c>
      <c r="N1249" s="65">
        <v>2.7666666666666666</v>
      </c>
      <c r="O1249" s="65">
        <f>IFERROR(VLOOKUP(Tb_Reseller[[#This Row],[Kode Reseller]],[1]Sheet1!$A:$B,2,0),0)</f>
        <v>1</v>
      </c>
    </row>
    <row r="1250" spans="1:15" x14ac:dyDescent="0.25">
      <c r="A1250" s="13" t="s">
        <v>10168</v>
      </c>
      <c r="B1250" s="14" t="s">
        <v>9917</v>
      </c>
      <c r="C1250" s="15" t="s">
        <v>8495</v>
      </c>
      <c r="D1250" s="15" t="s">
        <v>9297</v>
      </c>
      <c r="E1250" s="16">
        <v>43766.980555555558</v>
      </c>
      <c r="F1250" s="7" t="s">
        <v>8268</v>
      </c>
      <c r="G1250" s="13" t="s">
        <v>1127</v>
      </c>
      <c r="H1250" s="15" t="str">
        <f>UPPER(Tb_Reseller[[#This Row],[Agen id]]&amp;"-"&amp;VLOOKUP(Tb_Reseller[[#This Row],[Agen id]],A:B,2,0)&amp;"("&amp;Tb_Reseller[[#This Row],[Short]]&amp;")")</f>
        <v>AR11610-DEPOSIT95(M1)</v>
      </c>
      <c r="I1250" s="15" t="str">
        <f>VLOOKUP(Tb_Reseller[[#This Row],[Agen id]],Mapping_Agen!A:D,4,0)</f>
        <v>No Limit</v>
      </c>
      <c r="J1250" s="7" t="str">
        <f>VLOOKUP(Tb_Reseller[[#This Row],[Agen id]],Mapping_Agen!A:C,3,0)</f>
        <v>PP</v>
      </c>
      <c r="K1250" s="17" t="str">
        <f>TRIM(LEFT(Tb_Reseller[[#This Row],[Group]],2))</f>
        <v>M1</v>
      </c>
      <c r="L1250" s="17" t="str">
        <f>VLOOKUP(Tb_Reseller[[#This Row],[Agen id]],Mapping_Agen!A:E,5,0)</f>
        <v>NON SCO</v>
      </c>
      <c r="M1250" s="64">
        <v>3.1935483870967718</v>
      </c>
      <c r="N1250" s="65">
        <v>2.8999999999999995</v>
      </c>
      <c r="O1250" s="65">
        <f>IFERROR(VLOOKUP(Tb_Reseller[[#This Row],[Kode Reseller]],[1]Sheet1!$A:$B,2,0),0)</f>
        <v>3.25</v>
      </c>
    </row>
    <row r="1251" spans="1:15" x14ac:dyDescent="0.25">
      <c r="A1251" s="13" t="s">
        <v>10169</v>
      </c>
      <c r="B1251" s="14" t="s">
        <v>10170</v>
      </c>
      <c r="C1251" s="15" t="s">
        <v>8213</v>
      </c>
      <c r="D1251" s="15" t="s">
        <v>8829</v>
      </c>
      <c r="E1251" s="16">
        <v>43769.410416666673</v>
      </c>
      <c r="F1251" s="7" t="s">
        <v>8268</v>
      </c>
      <c r="G1251" s="13" t="s">
        <v>886</v>
      </c>
      <c r="H1251" s="15" t="str">
        <f>UPPER(Tb_Reseller[[#This Row],[Agen id]]&amp;"-"&amp;VLOOKUP(Tb_Reseller[[#This Row],[Agen id]],A:B,2,0)&amp;"("&amp;Tb_Reseller[[#This Row],[Short]]&amp;")")</f>
        <v>AR08869-BAROKAH CELL 2(P)</v>
      </c>
      <c r="I1251" s="15" t="str">
        <f>VLOOKUP(Tb_Reseller[[#This Row],[Agen id]],Mapping_Agen!A:D,4,0)</f>
        <v>Prima</v>
      </c>
      <c r="J1251" s="7" t="str">
        <f>VLOOKUP(Tb_Reseller[[#This Row],[Agen id]],Mapping_Agen!A:C,3,0)</f>
        <v>BSD</v>
      </c>
      <c r="K1251" s="17" t="str">
        <f>TRIM(LEFT(Tb_Reseller[[#This Row],[Group]],2))</f>
        <v>P</v>
      </c>
      <c r="L1251" s="17" t="str">
        <f>VLOOKUP(Tb_Reseller[[#This Row],[Agen id]],Mapping_Agen!A:E,5,0)</f>
        <v>NON SCO</v>
      </c>
      <c r="M1251" s="64">
        <v>9.6774193548387094E-2</v>
      </c>
      <c r="N1251" s="65">
        <v>0.1</v>
      </c>
      <c r="O1251" s="65">
        <f>IFERROR(VLOOKUP(Tb_Reseller[[#This Row],[Kode Reseller]],[1]Sheet1!$A:$B,2,0),0)</f>
        <v>0</v>
      </c>
    </row>
    <row r="1252" spans="1:15" x14ac:dyDescent="0.25">
      <c r="A1252" s="13" t="s">
        <v>1750</v>
      </c>
      <c r="B1252" s="14" t="s">
        <v>8932</v>
      </c>
      <c r="C1252" s="15" t="s">
        <v>8210</v>
      </c>
      <c r="D1252" s="15" t="s">
        <v>8369</v>
      </c>
      <c r="E1252" s="16">
        <v>43770.644444444442</v>
      </c>
      <c r="F1252" s="7" t="s">
        <v>8204</v>
      </c>
      <c r="G1252" s="13" t="s">
        <v>1750</v>
      </c>
      <c r="H1252" s="15" t="str">
        <f>UPPER(Tb_Reseller[[#This Row],[Agen id]]&amp;"-"&amp;VLOOKUP(Tb_Reseller[[#This Row],[Agen id]],A:B,2,0)&amp;"("&amp;Tb_Reseller[[#This Row],[Short]]&amp;")")</f>
        <v>AR18922-WIWIN CELL(RV)</v>
      </c>
      <c r="I1252" s="15" t="str">
        <f>VLOOKUP(Tb_Reseller[[#This Row],[Agen id]],Mapping_Agen!A:D,4,0)</f>
        <v>Limit</v>
      </c>
      <c r="J1252" s="7" t="str">
        <f>VLOOKUP(Tb_Reseller[[#This Row],[Agen id]],Mapping_Agen!A:C,3,0)</f>
        <v>PRG</v>
      </c>
      <c r="K1252" s="17" t="str">
        <f>TRIM(LEFT(Tb_Reseller[[#This Row],[Group]],2))</f>
        <v>RV</v>
      </c>
      <c r="L1252" s="17" t="str">
        <f>VLOOKUP(Tb_Reseller[[#This Row],[Agen id]],Mapping_Agen!A:E,5,0)</f>
        <v>Khoirul Anan</v>
      </c>
      <c r="M1252" s="64">
        <v>8.7741935483871103</v>
      </c>
      <c r="N1252" s="65">
        <v>6.8333333333333188</v>
      </c>
      <c r="O1252" s="65">
        <f>IFERROR(VLOOKUP(Tb_Reseller[[#This Row],[Kode Reseller]],[1]Sheet1!$A:$B,2,0),0)</f>
        <v>6.75</v>
      </c>
    </row>
    <row r="1253" spans="1:15" x14ac:dyDescent="0.25">
      <c r="A1253" s="13" t="s">
        <v>2818</v>
      </c>
      <c r="B1253" s="14" t="s">
        <v>10171</v>
      </c>
      <c r="C1253" s="15" t="s">
        <v>8208</v>
      </c>
      <c r="D1253" s="15" t="s">
        <v>8231</v>
      </c>
      <c r="E1253" s="16">
        <v>43771.345833333333</v>
      </c>
      <c r="F1253" s="7" t="s">
        <v>8204</v>
      </c>
      <c r="G1253" s="13" t="s">
        <v>2818</v>
      </c>
      <c r="H1253" s="15" t="str">
        <f>UPPER(Tb_Reseller[[#This Row],[Agen id]]&amp;"-"&amp;VLOOKUP(Tb_Reseller[[#This Row],[Agen id]],A:B,2,0)&amp;"("&amp;Tb_Reseller[[#This Row],[Short]]&amp;")")</f>
        <v>AR18933-PUTRI ALINA(R)</v>
      </c>
      <c r="I1253" s="15" t="str">
        <f>VLOOKUP(Tb_Reseller[[#This Row],[Agen id]],Mapping_Agen!A:D,4,0)</f>
        <v>No Limit</v>
      </c>
      <c r="J1253" s="7" t="str">
        <f>VLOOKUP(Tb_Reseller[[#This Row],[Agen id]],Mapping_Agen!A:C,3,0)</f>
        <v>ICON</v>
      </c>
      <c r="K1253" s="17" t="str">
        <f>TRIM(LEFT(Tb_Reseller[[#This Row],[Group]],2))</f>
        <v>R</v>
      </c>
      <c r="L1253" s="17" t="str">
        <f>VLOOKUP(Tb_Reseller[[#This Row],[Agen id]],Mapping_Agen!A:E,5,0)</f>
        <v>NON SCO</v>
      </c>
      <c r="M1253" s="64">
        <v>0.61290322580645129</v>
      </c>
      <c r="N1253" s="65">
        <v>0.49999999999999994</v>
      </c>
      <c r="O1253" s="65">
        <f>IFERROR(VLOOKUP(Tb_Reseller[[#This Row],[Kode Reseller]],[1]Sheet1!$A:$B,2,0),0)</f>
        <v>0.75</v>
      </c>
    </row>
    <row r="1254" spans="1:15" x14ac:dyDescent="0.25">
      <c r="A1254" s="13" t="s">
        <v>1755</v>
      </c>
      <c r="B1254" s="14" t="s">
        <v>10172</v>
      </c>
      <c r="C1254" s="15" t="s">
        <v>8213</v>
      </c>
      <c r="D1254" s="15" t="s">
        <v>8203</v>
      </c>
      <c r="E1254" s="16">
        <v>43772.652083333327</v>
      </c>
      <c r="F1254" s="7" t="s">
        <v>8204</v>
      </c>
      <c r="G1254" s="13" t="s">
        <v>1755</v>
      </c>
      <c r="H1254" s="15" t="str">
        <f>UPPER(Tb_Reseller[[#This Row],[Agen id]]&amp;"-"&amp;VLOOKUP(Tb_Reseller[[#This Row],[Agen id]],A:B,2,0)&amp;"("&amp;Tb_Reseller[[#This Row],[Short]]&amp;")")</f>
        <v>AR18961-NOMNOM CELL(P)</v>
      </c>
      <c r="I1254" s="15" t="str">
        <f>VLOOKUP(Tb_Reseller[[#This Row],[Agen id]],Mapping_Agen!A:D,4,0)</f>
        <v>Prima</v>
      </c>
      <c r="J1254" s="7" t="str">
        <f>VLOOKUP(Tb_Reseller[[#This Row],[Agen id]],Mapping_Agen!A:C,3,0)</f>
        <v>BSD</v>
      </c>
      <c r="K1254" s="17" t="str">
        <f>TRIM(LEFT(Tb_Reseller[[#This Row],[Group]],2))</f>
        <v>P</v>
      </c>
      <c r="L1254" s="17" t="str">
        <f>VLOOKUP(Tb_Reseller[[#This Row],[Agen id]],Mapping_Agen!A:E,5,0)</f>
        <v>NON SCO</v>
      </c>
      <c r="M1254" s="64">
        <v>0</v>
      </c>
      <c r="N1254" s="65">
        <v>0</v>
      </c>
      <c r="O1254" s="65">
        <f>IFERROR(VLOOKUP(Tb_Reseller[[#This Row],[Kode Reseller]],[1]Sheet1!$A:$B,2,0),0)</f>
        <v>0</v>
      </c>
    </row>
    <row r="1255" spans="1:15" x14ac:dyDescent="0.25">
      <c r="A1255" s="13" t="s">
        <v>10173</v>
      </c>
      <c r="B1255" s="14" t="s">
        <v>10174</v>
      </c>
      <c r="C1255" s="15" t="s">
        <v>8213</v>
      </c>
      <c r="D1255" s="15" t="s">
        <v>8829</v>
      </c>
      <c r="E1255" s="16">
        <v>43773.878472222219</v>
      </c>
      <c r="F1255" s="7" t="s">
        <v>8268</v>
      </c>
      <c r="G1255" s="13" t="s">
        <v>886</v>
      </c>
      <c r="H1255" s="15" t="str">
        <f>UPPER(Tb_Reseller[[#This Row],[Agen id]]&amp;"-"&amp;VLOOKUP(Tb_Reseller[[#This Row],[Agen id]],A:B,2,0)&amp;"("&amp;Tb_Reseller[[#This Row],[Short]]&amp;")")</f>
        <v>AR08869-BAROKAH CELL 2(P)</v>
      </c>
      <c r="I1255" s="15" t="str">
        <f>VLOOKUP(Tb_Reseller[[#This Row],[Agen id]],Mapping_Agen!A:D,4,0)</f>
        <v>Prima</v>
      </c>
      <c r="J1255" s="7" t="str">
        <f>VLOOKUP(Tb_Reseller[[#This Row],[Agen id]],Mapping_Agen!A:C,3,0)</f>
        <v>BSD</v>
      </c>
      <c r="K1255" s="17" t="str">
        <f>TRIM(LEFT(Tb_Reseller[[#This Row],[Group]],2))</f>
        <v>P</v>
      </c>
      <c r="L1255" s="17" t="str">
        <f>VLOOKUP(Tb_Reseller[[#This Row],[Agen id]],Mapping_Agen!A:E,5,0)</f>
        <v>NON SCO</v>
      </c>
      <c r="M1255" s="64">
        <v>0.58064516129032229</v>
      </c>
      <c r="N1255" s="65">
        <v>0.26666666666666666</v>
      </c>
      <c r="O1255" s="65">
        <f>IFERROR(VLOOKUP(Tb_Reseller[[#This Row],[Kode Reseller]],[1]Sheet1!$A:$B,2,0),0)</f>
        <v>0.5</v>
      </c>
    </row>
    <row r="1256" spans="1:15" x14ac:dyDescent="0.25">
      <c r="A1256" s="13" t="s">
        <v>10175</v>
      </c>
      <c r="B1256" s="14" t="s">
        <v>10176</v>
      </c>
      <c r="C1256" s="15" t="s">
        <v>8325</v>
      </c>
      <c r="D1256" s="15" t="s">
        <v>9080</v>
      </c>
      <c r="E1256" s="16">
        <v>43774.716666666667</v>
      </c>
      <c r="F1256" s="7" t="s">
        <v>8268</v>
      </c>
      <c r="G1256" s="13" t="s">
        <v>832</v>
      </c>
      <c r="H1256" s="15" t="str">
        <f>UPPER(Tb_Reseller[[#This Row],[Agen id]]&amp;"-"&amp;VLOOKUP(Tb_Reseller[[#This Row],[Agen id]],A:B,2,0)&amp;"("&amp;Tb_Reseller[[#This Row],[Short]]&amp;")")</f>
        <v>AR08300-HENDI CELL(MV)</v>
      </c>
      <c r="I1256" s="15" t="str">
        <f>VLOOKUP(Tb_Reseller[[#This Row],[Agen id]],Mapping_Agen!A:D,4,0)</f>
        <v>Limit</v>
      </c>
      <c r="J1256" s="7" t="str">
        <f>VLOOKUP(Tb_Reseller[[#This Row],[Agen id]],Mapping_Agen!A:C,3,0)</f>
        <v>BSD</v>
      </c>
      <c r="K1256" s="17" t="str">
        <f>TRIM(LEFT(Tb_Reseller[[#This Row],[Group]],2))</f>
        <v>MV</v>
      </c>
      <c r="L1256" s="17" t="str">
        <f>VLOOKUP(Tb_Reseller[[#This Row],[Agen id]],Mapping_Agen!A:E,5,0)</f>
        <v>Hupron</v>
      </c>
      <c r="M1256" s="64">
        <v>1.6774193548387084</v>
      </c>
      <c r="N1256" s="65">
        <v>1.1333333333333335</v>
      </c>
      <c r="O1256" s="65">
        <f>IFERROR(VLOOKUP(Tb_Reseller[[#This Row],[Kode Reseller]],[1]Sheet1!$A:$B,2,0),0)</f>
        <v>2</v>
      </c>
    </row>
    <row r="1257" spans="1:15" x14ac:dyDescent="0.25">
      <c r="A1257" s="13" t="s">
        <v>77</v>
      </c>
      <c r="B1257" s="14" t="s">
        <v>10177</v>
      </c>
      <c r="C1257" s="15" t="s">
        <v>8213</v>
      </c>
      <c r="D1257" s="15" t="s">
        <v>8369</v>
      </c>
      <c r="E1257" s="16">
        <v>43775.529861111107</v>
      </c>
      <c r="F1257" s="7" t="s">
        <v>8204</v>
      </c>
      <c r="G1257" s="13" t="s">
        <v>77</v>
      </c>
      <c r="H1257" s="15" t="str">
        <f>UPPER(Tb_Reseller[[#This Row],[Agen id]]&amp;"-"&amp;VLOOKUP(Tb_Reseller[[#This Row],[Agen id]],A:B,2,0)&amp;"("&amp;Tb_Reseller[[#This Row],[Short]]&amp;")")</f>
        <v>AR19018-ANGGUN CELLULAR(P)</v>
      </c>
      <c r="I1257" s="15" t="str">
        <f>VLOOKUP(Tb_Reseller[[#This Row],[Agen id]],Mapping_Agen!A:D,4,0)</f>
        <v>Prima</v>
      </c>
      <c r="J1257" s="7" t="str">
        <f>VLOOKUP(Tb_Reseller[[#This Row],[Agen id]],Mapping_Agen!A:C,3,0)</f>
        <v>PRG</v>
      </c>
      <c r="K1257" s="17" t="str">
        <f>TRIM(LEFT(Tb_Reseller[[#This Row],[Group]],2))</f>
        <v>P</v>
      </c>
      <c r="L1257" s="17" t="str">
        <f>VLOOKUP(Tb_Reseller[[#This Row],[Agen id]],Mapping_Agen!A:E,5,0)</f>
        <v>NON SCO</v>
      </c>
      <c r="M1257" s="64">
        <v>0.16129032258064516</v>
      </c>
      <c r="N1257" s="65">
        <v>0.16666666666666666</v>
      </c>
      <c r="O1257" s="65">
        <f>IFERROR(VLOOKUP(Tb_Reseller[[#This Row],[Kode Reseller]],[1]Sheet1!$A:$B,2,0),0)</f>
        <v>0</v>
      </c>
    </row>
    <row r="1258" spans="1:15" x14ac:dyDescent="0.25">
      <c r="A1258" s="13" t="s">
        <v>1759</v>
      </c>
      <c r="B1258" s="14" t="s">
        <v>9366</v>
      </c>
      <c r="C1258" s="15" t="s">
        <v>8213</v>
      </c>
      <c r="D1258" s="15" t="s">
        <v>8369</v>
      </c>
      <c r="E1258" s="16">
        <v>43775.57916666667</v>
      </c>
      <c r="F1258" s="7" t="s">
        <v>8204</v>
      </c>
      <c r="G1258" s="13" t="s">
        <v>1759</v>
      </c>
      <c r="H1258" s="15" t="str">
        <f>UPPER(Tb_Reseller[[#This Row],[Agen id]]&amp;"-"&amp;VLOOKUP(Tb_Reseller[[#This Row],[Agen id]],A:B,2,0)&amp;"("&amp;Tb_Reseller[[#This Row],[Short]]&amp;")")</f>
        <v>AR19022-DEWI CELL(P)</v>
      </c>
      <c r="I1258" s="15" t="str">
        <f>VLOOKUP(Tb_Reseller[[#This Row],[Agen id]],Mapping_Agen!A:D,4,0)</f>
        <v>Prima</v>
      </c>
      <c r="J1258" s="7" t="str">
        <f>VLOOKUP(Tb_Reseller[[#This Row],[Agen id]],Mapping_Agen!A:C,3,0)</f>
        <v>PRG</v>
      </c>
      <c r="K1258" s="17" t="str">
        <f>TRIM(LEFT(Tb_Reseller[[#This Row],[Group]],2))</f>
        <v>P</v>
      </c>
      <c r="L1258" s="17" t="str">
        <f>VLOOKUP(Tb_Reseller[[#This Row],[Agen id]],Mapping_Agen!A:E,5,0)</f>
        <v>Khoirul Anan</v>
      </c>
      <c r="M1258" s="64">
        <v>0</v>
      </c>
      <c r="N1258" s="65">
        <v>3.3333333333333333E-2</v>
      </c>
      <c r="O1258" s="65">
        <f>IFERROR(VLOOKUP(Tb_Reseller[[#This Row],[Kode Reseller]],[1]Sheet1!$A:$B,2,0),0)</f>
        <v>0</v>
      </c>
    </row>
    <row r="1259" spans="1:15" x14ac:dyDescent="0.25">
      <c r="A1259" s="13" t="s">
        <v>1763</v>
      </c>
      <c r="B1259" s="14" t="s">
        <v>10178</v>
      </c>
      <c r="C1259" s="15" t="s">
        <v>8210</v>
      </c>
      <c r="D1259" s="15" t="s">
        <v>8203</v>
      </c>
      <c r="E1259" s="16">
        <v>43776.630555555559</v>
      </c>
      <c r="F1259" s="7" t="s">
        <v>8204</v>
      </c>
      <c r="G1259" s="13" t="s">
        <v>1763</v>
      </c>
      <c r="H1259" s="15" t="str">
        <f>UPPER(Tb_Reseller[[#This Row],[Agen id]]&amp;"-"&amp;VLOOKUP(Tb_Reseller[[#This Row],[Agen id]],A:B,2,0)&amp;"("&amp;Tb_Reseller[[#This Row],[Short]]&amp;")")</f>
        <v>AR19049-BAIM CELL(RV)</v>
      </c>
      <c r="I1259" s="15" t="str">
        <f>VLOOKUP(Tb_Reseller[[#This Row],[Agen id]],Mapping_Agen!A:D,4,0)</f>
        <v>No Limit</v>
      </c>
      <c r="J1259" s="7" t="str">
        <f>VLOOKUP(Tb_Reseller[[#This Row],[Agen id]],Mapping_Agen!A:C,3,0)</f>
        <v>BSD</v>
      </c>
      <c r="K1259" s="17" t="str">
        <f>TRIM(LEFT(Tb_Reseller[[#This Row],[Group]],2))</f>
        <v>RV</v>
      </c>
      <c r="L1259" s="17" t="str">
        <f>VLOOKUP(Tb_Reseller[[#This Row],[Agen id]],Mapping_Agen!A:E,5,0)</f>
        <v>NON SCO</v>
      </c>
      <c r="M1259" s="64">
        <v>0</v>
      </c>
      <c r="N1259" s="65">
        <v>0</v>
      </c>
      <c r="O1259" s="65">
        <f>IFERROR(VLOOKUP(Tb_Reseller[[#This Row],[Kode Reseller]],[1]Sheet1!$A:$B,2,0),0)</f>
        <v>0</v>
      </c>
    </row>
    <row r="1260" spans="1:15" x14ac:dyDescent="0.25">
      <c r="A1260" s="13" t="s">
        <v>1765</v>
      </c>
      <c r="B1260" s="14" t="s">
        <v>10179</v>
      </c>
      <c r="C1260" s="15" t="s">
        <v>8213</v>
      </c>
      <c r="D1260" s="15" t="s">
        <v>8203</v>
      </c>
      <c r="E1260" s="16">
        <v>43776.660416666673</v>
      </c>
      <c r="F1260" s="7" t="s">
        <v>8204</v>
      </c>
      <c r="G1260" s="13" t="s">
        <v>1765</v>
      </c>
      <c r="H1260" s="15" t="str">
        <f>UPPER(Tb_Reseller[[#This Row],[Agen id]]&amp;"-"&amp;VLOOKUP(Tb_Reseller[[#This Row],[Agen id]],A:B,2,0)&amp;"("&amp;Tb_Reseller[[#This Row],[Short]]&amp;")")</f>
        <v>AR19051-19 CELL(P)</v>
      </c>
      <c r="I1260" s="15" t="str">
        <f>VLOOKUP(Tb_Reseller[[#This Row],[Agen id]],Mapping_Agen!A:D,4,0)</f>
        <v>Prima</v>
      </c>
      <c r="J1260" s="7" t="str">
        <f>VLOOKUP(Tb_Reseller[[#This Row],[Agen id]],Mapping_Agen!A:C,3,0)</f>
        <v>BSD</v>
      </c>
      <c r="K1260" s="17" t="str">
        <f>TRIM(LEFT(Tb_Reseller[[#This Row],[Group]],2))</f>
        <v>P</v>
      </c>
      <c r="L1260" s="17" t="str">
        <f>VLOOKUP(Tb_Reseller[[#This Row],[Agen id]],Mapping_Agen!A:E,5,0)</f>
        <v>NON SCO</v>
      </c>
      <c r="M1260" s="64">
        <v>0</v>
      </c>
      <c r="N1260" s="65">
        <v>0</v>
      </c>
      <c r="O1260" s="65">
        <f>IFERROR(VLOOKUP(Tb_Reseller[[#This Row],[Kode Reseller]],[1]Sheet1!$A:$B,2,0),0)</f>
        <v>0</v>
      </c>
    </row>
    <row r="1261" spans="1:15" x14ac:dyDescent="0.25">
      <c r="A1261" s="13" t="s">
        <v>10180</v>
      </c>
      <c r="B1261" s="14" t="s">
        <v>10181</v>
      </c>
      <c r="C1261" s="15" t="s">
        <v>8213</v>
      </c>
      <c r="D1261" s="15" t="s">
        <v>8521</v>
      </c>
      <c r="E1261" s="16">
        <v>43776.818749999999</v>
      </c>
      <c r="F1261" s="7" t="s">
        <v>8268</v>
      </c>
      <c r="G1261" s="13" t="s">
        <v>432</v>
      </c>
      <c r="H1261" s="15" t="str">
        <f>UPPER(Tb_Reseller[[#This Row],[Agen id]]&amp;"-"&amp;VLOOKUP(Tb_Reseller[[#This Row],[Agen id]],A:B,2,0)&amp;"("&amp;Tb_Reseller[[#This Row],[Short]]&amp;")")</f>
        <v>AR01800-FARID CELL(P)</v>
      </c>
      <c r="I1261" s="15" t="str">
        <f>VLOOKUP(Tb_Reseller[[#This Row],[Agen id]],Mapping_Agen!A:D,4,0)</f>
        <v>Prima</v>
      </c>
      <c r="J1261" s="7" t="str">
        <f>VLOOKUP(Tb_Reseller[[#This Row],[Agen id]],Mapping_Agen!A:C,3,0)</f>
        <v>BSD</v>
      </c>
      <c r="K1261" s="17" t="str">
        <f>TRIM(LEFT(Tb_Reseller[[#This Row],[Group]],2))</f>
        <v>P</v>
      </c>
      <c r="L1261" s="17" t="str">
        <f>VLOOKUP(Tb_Reseller[[#This Row],[Agen id]],Mapping_Agen!A:E,5,0)</f>
        <v>NON SCO</v>
      </c>
      <c r="M1261" s="64">
        <v>0</v>
      </c>
      <c r="N1261" s="65">
        <v>0</v>
      </c>
      <c r="O1261" s="65">
        <f>IFERROR(VLOOKUP(Tb_Reseller[[#This Row],[Kode Reseller]],[1]Sheet1!$A:$B,2,0),0)</f>
        <v>0</v>
      </c>
    </row>
    <row r="1262" spans="1:15" x14ac:dyDescent="0.25">
      <c r="A1262" s="13" t="s">
        <v>10182</v>
      </c>
      <c r="B1262" s="14" t="s">
        <v>10183</v>
      </c>
      <c r="C1262" s="15" t="s">
        <v>8495</v>
      </c>
      <c r="D1262" s="15" t="s">
        <v>9297</v>
      </c>
      <c r="E1262" s="16">
        <v>43778.532638888893</v>
      </c>
      <c r="F1262" s="7" t="s">
        <v>8268</v>
      </c>
      <c r="G1262" s="13" t="s">
        <v>1127</v>
      </c>
      <c r="H1262" s="15" t="str">
        <f>UPPER(Tb_Reseller[[#This Row],[Agen id]]&amp;"-"&amp;VLOOKUP(Tb_Reseller[[#This Row],[Agen id]],A:B,2,0)&amp;"("&amp;Tb_Reseller[[#This Row],[Short]]&amp;")")</f>
        <v>AR11610-DEPOSIT95(M1)</v>
      </c>
      <c r="I1262" s="15" t="str">
        <f>VLOOKUP(Tb_Reseller[[#This Row],[Agen id]],Mapping_Agen!A:D,4,0)</f>
        <v>No Limit</v>
      </c>
      <c r="J1262" s="7" t="str">
        <f>VLOOKUP(Tb_Reseller[[#This Row],[Agen id]],Mapping_Agen!A:C,3,0)</f>
        <v>PP</v>
      </c>
      <c r="K1262" s="17" t="str">
        <f>TRIM(LEFT(Tb_Reseller[[#This Row],[Group]],2))</f>
        <v>M1</v>
      </c>
      <c r="L1262" s="17" t="str">
        <f>VLOOKUP(Tb_Reseller[[#This Row],[Agen id]],Mapping_Agen!A:E,5,0)</f>
        <v>NON SCO</v>
      </c>
      <c r="M1262" s="64">
        <v>0</v>
      </c>
      <c r="N1262" s="65">
        <v>0</v>
      </c>
      <c r="O1262" s="65">
        <f>IFERROR(VLOOKUP(Tb_Reseller[[#This Row],[Kode Reseller]],[1]Sheet1!$A:$B,2,0),0)</f>
        <v>0</v>
      </c>
    </row>
    <row r="1263" spans="1:15" x14ac:dyDescent="0.25">
      <c r="A1263" s="13" t="s">
        <v>10184</v>
      </c>
      <c r="B1263" s="14" t="s">
        <v>10185</v>
      </c>
      <c r="C1263" s="15" t="s">
        <v>8357</v>
      </c>
      <c r="D1263" s="15" t="s">
        <v>9054</v>
      </c>
      <c r="E1263" s="16">
        <v>43780.386805555558</v>
      </c>
      <c r="F1263" s="7" t="s">
        <v>8268</v>
      </c>
      <c r="G1263" s="13" t="s">
        <v>3246</v>
      </c>
      <c r="H1263" s="15" t="str">
        <f>UPPER(Tb_Reseller[[#This Row],[Agen id]]&amp;"-"&amp;VLOOKUP(Tb_Reseller[[#This Row],[Agen id]],A:B,2,0)&amp;"("&amp;Tb_Reseller[[#This Row],[Short]]&amp;")")</f>
        <v>AR08872-TEGUH PRIYATNA01 CELL(M3)</v>
      </c>
      <c r="I1263" s="15" t="str">
        <f>VLOOKUP(Tb_Reseller[[#This Row],[Agen id]],Mapping_Agen!A:D,4,0)</f>
        <v>Limit</v>
      </c>
      <c r="J1263" s="7" t="str">
        <f>VLOOKUP(Tb_Reseller[[#This Row],[Agen id]],Mapping_Agen!A:C,3,0)</f>
        <v>ICON</v>
      </c>
      <c r="K1263" s="17" t="str">
        <f>TRIM(LEFT(Tb_Reseller[[#This Row],[Group]],2))</f>
        <v>M3</v>
      </c>
      <c r="L1263" s="17" t="str">
        <f>VLOOKUP(Tb_Reseller[[#This Row],[Agen id]],Mapping_Agen!A:E,5,0)</f>
        <v>Abdul Harris</v>
      </c>
      <c r="M1263" s="64">
        <v>0</v>
      </c>
      <c r="N1263" s="65">
        <v>0</v>
      </c>
      <c r="O1263" s="65">
        <f>IFERROR(VLOOKUP(Tb_Reseller[[#This Row],[Kode Reseller]],[1]Sheet1!$A:$B,2,0),0)</f>
        <v>0</v>
      </c>
    </row>
    <row r="1264" spans="1:15" x14ac:dyDescent="0.25">
      <c r="A1264" s="13" t="s">
        <v>10186</v>
      </c>
      <c r="B1264" s="14" t="s">
        <v>10187</v>
      </c>
      <c r="C1264" s="15" t="s">
        <v>8427</v>
      </c>
      <c r="D1264" s="15" t="s">
        <v>8385</v>
      </c>
      <c r="E1264" s="16">
        <v>43780.604166666657</v>
      </c>
      <c r="F1264" s="7" t="s">
        <v>8268</v>
      </c>
      <c r="G1264" s="13" t="s">
        <v>363</v>
      </c>
      <c r="H1264" s="15" t="str">
        <f>UPPER(Tb_Reseller[[#This Row],[Agen id]]&amp;"-"&amp;VLOOKUP(Tb_Reseller[[#This Row],[Agen id]],A:B,2,0)&amp;"("&amp;Tb_Reseller[[#This Row],[Short]]&amp;")")</f>
        <v>AR01359-BRAVO PULSA(D4)</v>
      </c>
      <c r="I1264" s="15" t="str">
        <f>VLOOKUP(Tb_Reseller[[#This Row],[Agen id]],Mapping_Agen!A:D,4,0)</f>
        <v>Limit</v>
      </c>
      <c r="J1264" s="7" t="str">
        <f>VLOOKUP(Tb_Reseller[[#This Row],[Agen id]],Mapping_Agen!A:C,3,0)</f>
        <v>ICON</v>
      </c>
      <c r="K1264" s="17" t="str">
        <f>TRIM(LEFT(Tb_Reseller[[#This Row],[Group]],2))</f>
        <v>D4</v>
      </c>
      <c r="L1264" s="17" t="str">
        <f>VLOOKUP(Tb_Reseller[[#This Row],[Agen id]],Mapping_Agen!A:E,5,0)</f>
        <v>NON SCO</v>
      </c>
      <c r="M1264" s="64">
        <v>12.258064516129139</v>
      </c>
      <c r="N1264" s="65">
        <v>13.099999999999964</v>
      </c>
      <c r="O1264" s="65">
        <f>IFERROR(VLOOKUP(Tb_Reseller[[#This Row],[Kode Reseller]],[1]Sheet1!$A:$B,2,0),0)</f>
        <v>11.75</v>
      </c>
    </row>
    <row r="1265" spans="1:15" x14ac:dyDescent="0.25">
      <c r="A1265" s="13" t="s">
        <v>1767</v>
      </c>
      <c r="B1265" s="14" t="s">
        <v>10188</v>
      </c>
      <c r="C1265" s="15" t="s">
        <v>8208</v>
      </c>
      <c r="D1265" s="15" t="s">
        <v>8248</v>
      </c>
      <c r="E1265" s="16">
        <v>43781.646527777782</v>
      </c>
      <c r="F1265" s="7" t="s">
        <v>8204</v>
      </c>
      <c r="G1265" s="13" t="s">
        <v>1767</v>
      </c>
      <c r="H1265" s="15" t="str">
        <f>UPPER(Tb_Reseller[[#This Row],[Agen id]]&amp;"-"&amp;VLOOKUP(Tb_Reseller[[#This Row],[Agen id]],A:B,2,0)&amp;"("&amp;Tb_Reseller[[#This Row],[Short]]&amp;")")</f>
        <v>AR19136-LAST CELL(R)</v>
      </c>
      <c r="I1265" s="15" t="str">
        <f>VLOOKUP(Tb_Reseller[[#This Row],[Agen id]],Mapping_Agen!A:D,4,0)</f>
        <v>No Limit</v>
      </c>
      <c r="J1265" s="7" t="str">
        <f>VLOOKUP(Tb_Reseller[[#This Row],[Agen id]],Mapping_Agen!A:C,3,0)</f>
        <v>PP</v>
      </c>
      <c r="K1265" s="17" t="str">
        <f>TRIM(LEFT(Tb_Reseller[[#This Row],[Group]],2))</f>
        <v>R</v>
      </c>
      <c r="L1265" s="17" t="str">
        <f>VLOOKUP(Tb_Reseller[[#This Row],[Agen id]],Mapping_Agen!A:E,5,0)</f>
        <v>NON SCO</v>
      </c>
      <c r="M1265" s="64">
        <v>0</v>
      </c>
      <c r="N1265" s="65">
        <v>0</v>
      </c>
      <c r="O1265" s="65">
        <f>IFERROR(VLOOKUP(Tb_Reseller[[#This Row],[Kode Reseller]],[1]Sheet1!$A:$B,2,0),0)</f>
        <v>0</v>
      </c>
    </row>
    <row r="1266" spans="1:15" x14ac:dyDescent="0.25">
      <c r="A1266" s="13" t="s">
        <v>10189</v>
      </c>
      <c r="B1266" s="14" t="s">
        <v>8940</v>
      </c>
      <c r="C1266" s="15" t="s">
        <v>8325</v>
      </c>
      <c r="D1266" s="15" t="s">
        <v>9660</v>
      </c>
      <c r="E1266" s="16">
        <v>43783.826388888891</v>
      </c>
      <c r="F1266" s="7" t="s">
        <v>8268</v>
      </c>
      <c r="G1266" s="13" t="s">
        <v>4903</v>
      </c>
      <c r="H1266" s="15" t="str">
        <f>UPPER(Tb_Reseller[[#This Row],[Agen id]]&amp;"-"&amp;VLOOKUP(Tb_Reseller[[#This Row],[Agen id]],A:B,2,0)&amp;"("&amp;Tb_Reseller[[#This Row],[Short]]&amp;")")</f>
        <v>AR14474-GHINA CELL(MV)</v>
      </c>
      <c r="I1266" s="15" t="str">
        <f>VLOOKUP(Tb_Reseller[[#This Row],[Agen id]],Mapping_Agen!A:D,4,0)</f>
        <v>No Limit</v>
      </c>
      <c r="J1266" s="7" t="str">
        <f>VLOOKUP(Tb_Reseller[[#This Row],[Agen id]],Mapping_Agen!A:C,3,0)</f>
        <v>ICON</v>
      </c>
      <c r="K1266" s="17" t="str">
        <f>TRIM(LEFT(Tb_Reseller[[#This Row],[Group]],2))</f>
        <v>MV</v>
      </c>
      <c r="L1266" s="17" t="str">
        <f>VLOOKUP(Tb_Reseller[[#This Row],[Agen id]],Mapping_Agen!A:E,5,0)</f>
        <v>Abdul Harris</v>
      </c>
      <c r="M1266" s="64">
        <v>1.4516129032258054</v>
      </c>
      <c r="N1266" s="65">
        <v>1.8333333333333357</v>
      </c>
      <c r="O1266" s="65">
        <f>IFERROR(VLOOKUP(Tb_Reseller[[#This Row],[Kode Reseller]],[1]Sheet1!$A:$B,2,0),0)</f>
        <v>2.25</v>
      </c>
    </row>
    <row r="1267" spans="1:15" x14ac:dyDescent="0.25">
      <c r="A1267" s="13" t="s">
        <v>1769</v>
      </c>
      <c r="B1267" s="14" t="s">
        <v>10190</v>
      </c>
      <c r="C1267" s="15" t="s">
        <v>8210</v>
      </c>
      <c r="D1267" s="15" t="s">
        <v>8203</v>
      </c>
      <c r="E1267" s="16">
        <v>43785.572916666657</v>
      </c>
      <c r="F1267" s="7" t="s">
        <v>8204</v>
      </c>
      <c r="G1267" s="13" t="s">
        <v>1769</v>
      </c>
      <c r="H1267" s="15" t="str">
        <f>UPPER(Tb_Reseller[[#This Row],[Agen id]]&amp;"-"&amp;VLOOKUP(Tb_Reseller[[#This Row],[Agen id]],A:B,2,0)&amp;"("&amp;Tb_Reseller[[#This Row],[Short]]&amp;")")</f>
        <v>AR19198-NANA CELL(RV)</v>
      </c>
      <c r="I1267" s="15" t="str">
        <f>VLOOKUP(Tb_Reseller[[#This Row],[Agen id]],Mapping_Agen!A:D,4,0)</f>
        <v>Limit</v>
      </c>
      <c r="J1267" s="7" t="str">
        <f>VLOOKUP(Tb_Reseller[[#This Row],[Agen id]],Mapping_Agen!A:C,3,0)</f>
        <v>BSD</v>
      </c>
      <c r="K1267" s="17" t="str">
        <f>TRIM(LEFT(Tb_Reseller[[#This Row],[Group]],2))</f>
        <v>RV</v>
      </c>
      <c r="L1267" s="17" t="str">
        <f>VLOOKUP(Tb_Reseller[[#This Row],[Agen id]],Mapping_Agen!A:E,5,0)</f>
        <v>Hupron</v>
      </c>
      <c r="M1267" s="64">
        <v>3.4838709677419328</v>
      </c>
      <c r="N1267" s="65">
        <v>4.1666666666666616</v>
      </c>
      <c r="O1267" s="65">
        <f>IFERROR(VLOOKUP(Tb_Reseller[[#This Row],[Kode Reseller]],[1]Sheet1!$A:$B,2,0),0)</f>
        <v>3</v>
      </c>
    </row>
    <row r="1268" spans="1:15" x14ac:dyDescent="0.25">
      <c r="A1268" s="13" t="s">
        <v>10191</v>
      </c>
      <c r="B1268" s="14" t="s">
        <v>10192</v>
      </c>
      <c r="C1268" s="15" t="s">
        <v>8361</v>
      </c>
      <c r="D1268" s="15" t="s">
        <v>10193</v>
      </c>
      <c r="E1268" s="16">
        <v>43787.460416666669</v>
      </c>
      <c r="F1268" s="7" t="s">
        <v>8268</v>
      </c>
      <c r="G1268" s="13" t="s">
        <v>1564</v>
      </c>
      <c r="H1268" s="15" t="str">
        <f>UPPER(Tb_Reseller[[#This Row],[Agen id]]&amp;"-"&amp;VLOOKUP(Tb_Reseller[[#This Row],[Agen id]],A:B,2,0)&amp;"("&amp;Tb_Reseller[[#This Row],[Short]]&amp;")")</f>
        <v>AR17081-NOVAL CELL(MV)</v>
      </c>
      <c r="I1268" s="15" t="str">
        <f>VLOOKUP(Tb_Reseller[[#This Row],[Agen id]],Mapping_Agen!A:D,4,0)</f>
        <v>No Limit</v>
      </c>
      <c r="J1268" s="7" t="str">
        <f>VLOOKUP(Tb_Reseller[[#This Row],[Agen id]],Mapping_Agen!A:C,3,0)</f>
        <v>ICON</v>
      </c>
      <c r="K1268" s="17" t="str">
        <f>TRIM(LEFT(Tb_Reseller[[#This Row],[Group]],2))</f>
        <v>MV</v>
      </c>
      <c r="L1268" s="17" t="str">
        <f>VLOOKUP(Tb_Reseller[[#This Row],[Agen id]],Mapping_Agen!A:E,5,0)</f>
        <v>NON SCO</v>
      </c>
      <c r="M1268" s="64">
        <v>0</v>
      </c>
      <c r="N1268" s="65">
        <v>0</v>
      </c>
      <c r="O1268" s="65">
        <f>IFERROR(VLOOKUP(Tb_Reseller[[#This Row],[Kode Reseller]],[1]Sheet1!$A:$B,2,0),0)</f>
        <v>0</v>
      </c>
    </row>
    <row r="1269" spans="1:15" x14ac:dyDescent="0.25">
      <c r="A1269" s="13" t="s">
        <v>6352</v>
      </c>
      <c r="B1269" s="14" t="s">
        <v>10194</v>
      </c>
      <c r="C1269" s="15" t="s">
        <v>8208</v>
      </c>
      <c r="D1269" s="15" t="s">
        <v>8248</v>
      </c>
      <c r="E1269" s="16">
        <v>43787.475694444453</v>
      </c>
      <c r="F1269" s="7" t="s">
        <v>8204</v>
      </c>
      <c r="G1269" s="13" t="s">
        <v>6352</v>
      </c>
      <c r="H1269" s="15" t="str">
        <f>UPPER(Tb_Reseller[[#This Row],[Agen id]]&amp;"-"&amp;VLOOKUP(Tb_Reseller[[#This Row],[Agen id]],A:B,2,0)&amp;"("&amp;Tb_Reseller[[#This Row],[Short]]&amp;")")</f>
        <v>AR19228-YUSNIA CELL(R)</v>
      </c>
      <c r="I1269" s="15" t="str">
        <f>VLOOKUP(Tb_Reseller[[#This Row],[Agen id]],Mapping_Agen!A:D,4,0)</f>
        <v>No Limit</v>
      </c>
      <c r="J1269" s="7" t="str">
        <f>VLOOKUP(Tb_Reseller[[#This Row],[Agen id]],Mapping_Agen!A:C,3,0)</f>
        <v>PP</v>
      </c>
      <c r="K1269" s="17" t="str">
        <f>TRIM(LEFT(Tb_Reseller[[#This Row],[Group]],2))</f>
        <v>R</v>
      </c>
      <c r="L1269" s="17" t="str">
        <f>VLOOKUP(Tb_Reseller[[#This Row],[Agen id]],Mapping_Agen!A:E,5,0)</f>
        <v>NON SCO</v>
      </c>
      <c r="M1269" s="64">
        <v>0</v>
      </c>
      <c r="N1269" s="65">
        <v>0</v>
      </c>
      <c r="O1269" s="65">
        <f>IFERROR(VLOOKUP(Tb_Reseller[[#This Row],[Kode Reseller]],[1]Sheet1!$A:$B,2,0),0)</f>
        <v>0</v>
      </c>
    </row>
    <row r="1270" spans="1:15" x14ac:dyDescent="0.25">
      <c r="A1270" s="13" t="s">
        <v>1774</v>
      </c>
      <c r="B1270" s="14" t="s">
        <v>10195</v>
      </c>
      <c r="C1270" s="15" t="s">
        <v>8213</v>
      </c>
      <c r="D1270" s="15" t="s">
        <v>8203</v>
      </c>
      <c r="E1270" s="16">
        <v>43787.523611111108</v>
      </c>
      <c r="F1270" s="7" t="s">
        <v>8204</v>
      </c>
      <c r="G1270" s="13" t="s">
        <v>1774</v>
      </c>
      <c r="H1270" s="15" t="str">
        <f>UPPER(Tb_Reseller[[#This Row],[Agen id]]&amp;"-"&amp;VLOOKUP(Tb_Reseller[[#This Row],[Agen id]],A:B,2,0)&amp;"("&amp;Tb_Reseller[[#This Row],[Short]]&amp;")")</f>
        <v>AR19230-WARUNG LISA(P)</v>
      </c>
      <c r="I1270" s="15" t="str">
        <f>VLOOKUP(Tb_Reseller[[#This Row],[Agen id]],Mapping_Agen!A:D,4,0)</f>
        <v>Prima</v>
      </c>
      <c r="J1270" s="7" t="str">
        <f>VLOOKUP(Tb_Reseller[[#This Row],[Agen id]],Mapping_Agen!A:C,3,0)</f>
        <v>BSD</v>
      </c>
      <c r="K1270" s="17" t="str">
        <f>TRIM(LEFT(Tb_Reseller[[#This Row],[Group]],2))</f>
        <v>P</v>
      </c>
      <c r="L1270" s="17" t="str">
        <f>VLOOKUP(Tb_Reseller[[#This Row],[Agen id]],Mapping_Agen!A:E,5,0)</f>
        <v>NON SCO</v>
      </c>
      <c r="M1270" s="64">
        <v>0</v>
      </c>
      <c r="N1270" s="65">
        <v>0</v>
      </c>
      <c r="O1270" s="65">
        <f>IFERROR(VLOOKUP(Tb_Reseller[[#This Row],[Kode Reseller]],[1]Sheet1!$A:$B,2,0),0)</f>
        <v>0</v>
      </c>
    </row>
    <row r="1271" spans="1:15" x14ac:dyDescent="0.25">
      <c r="A1271" s="13" t="s">
        <v>1776</v>
      </c>
      <c r="B1271" s="14" t="s">
        <v>10196</v>
      </c>
      <c r="C1271" s="15" t="s">
        <v>8208</v>
      </c>
      <c r="D1271" s="15" t="s">
        <v>8203</v>
      </c>
      <c r="E1271" s="16">
        <v>43787.550694444442</v>
      </c>
      <c r="F1271" s="7" t="s">
        <v>8204</v>
      </c>
      <c r="G1271" s="13" t="s">
        <v>1776</v>
      </c>
      <c r="H1271" s="15" t="str">
        <f>UPPER(Tb_Reseller[[#This Row],[Agen id]]&amp;"-"&amp;VLOOKUP(Tb_Reseller[[#This Row],[Agen id]],A:B,2,0)&amp;"("&amp;Tb_Reseller[[#This Row],[Short]]&amp;")")</f>
        <v>AR19231-ODY CELL(R)</v>
      </c>
      <c r="I1271" s="15" t="str">
        <f>VLOOKUP(Tb_Reseller[[#This Row],[Agen id]],Mapping_Agen!A:D,4,0)</f>
        <v>No Limit</v>
      </c>
      <c r="J1271" s="7" t="str">
        <f>VLOOKUP(Tb_Reseller[[#This Row],[Agen id]],Mapping_Agen!A:C,3,0)</f>
        <v>BSD</v>
      </c>
      <c r="K1271" s="17" t="str">
        <f>TRIM(LEFT(Tb_Reseller[[#This Row],[Group]],2))</f>
        <v>R</v>
      </c>
      <c r="L1271" s="17" t="str">
        <f>VLOOKUP(Tb_Reseller[[#This Row],[Agen id]],Mapping_Agen!A:E,5,0)</f>
        <v>NON SCO</v>
      </c>
      <c r="M1271" s="64">
        <v>0</v>
      </c>
      <c r="N1271" s="65">
        <v>0</v>
      </c>
      <c r="O1271" s="65">
        <f>IFERROR(VLOOKUP(Tb_Reseller[[#This Row],[Kode Reseller]],[1]Sheet1!$A:$B,2,0),0)</f>
        <v>0</v>
      </c>
    </row>
    <row r="1272" spans="1:15" x14ac:dyDescent="0.25">
      <c r="A1272" s="13" t="s">
        <v>10197</v>
      </c>
      <c r="B1272" s="14" t="s">
        <v>10198</v>
      </c>
      <c r="C1272" s="15" t="s">
        <v>8357</v>
      </c>
      <c r="D1272" s="15" t="s">
        <v>10199</v>
      </c>
      <c r="E1272" s="16">
        <v>43787.913194444453</v>
      </c>
      <c r="F1272" s="7" t="s">
        <v>8268</v>
      </c>
      <c r="G1272" s="13" t="s">
        <v>6128</v>
      </c>
      <c r="H1272" s="15" t="str">
        <f>UPPER(Tb_Reseller[[#This Row],[Agen id]]&amp;"-"&amp;VLOOKUP(Tb_Reseller[[#This Row],[Agen id]],A:B,2,0)&amp;"("&amp;Tb_Reseller[[#This Row],[Short]]&amp;")")</f>
        <v>AR14220-ARI CELL(M3)</v>
      </c>
      <c r="I1272" s="15" t="str">
        <f>VLOOKUP(Tb_Reseller[[#This Row],[Agen id]],Mapping_Agen!A:D,4,0)</f>
        <v>No Limit</v>
      </c>
      <c r="J1272" s="7" t="str">
        <f>VLOOKUP(Tb_Reseller[[#This Row],[Agen id]],Mapping_Agen!A:C,3,0)</f>
        <v>PP</v>
      </c>
      <c r="K1272" s="17" t="str">
        <f>TRIM(LEFT(Tb_Reseller[[#This Row],[Group]],2))</f>
        <v>M3</v>
      </c>
      <c r="L1272" s="17" t="str">
        <f>VLOOKUP(Tb_Reseller[[#This Row],[Agen id]],Mapping_Agen!A:E,5,0)</f>
        <v>NON SCO</v>
      </c>
      <c r="M1272" s="64">
        <v>0</v>
      </c>
      <c r="N1272" s="65">
        <v>0</v>
      </c>
      <c r="O1272" s="65">
        <f>IFERROR(VLOOKUP(Tb_Reseller[[#This Row],[Kode Reseller]],[1]Sheet1!$A:$B,2,0),0)</f>
        <v>0</v>
      </c>
    </row>
    <row r="1273" spans="1:15" x14ac:dyDescent="0.25">
      <c r="A1273" s="13" t="s">
        <v>10200</v>
      </c>
      <c r="B1273" s="14" t="s">
        <v>10201</v>
      </c>
      <c r="C1273" s="15" t="s">
        <v>8357</v>
      </c>
      <c r="D1273" s="15" t="s">
        <v>10202</v>
      </c>
      <c r="E1273" s="16">
        <v>43789.395833333343</v>
      </c>
      <c r="F1273" s="7" t="s">
        <v>8268</v>
      </c>
      <c r="G1273" s="13" t="s">
        <v>4475</v>
      </c>
      <c r="H1273" s="15" t="str">
        <f>UPPER(Tb_Reseller[[#This Row],[Agen id]]&amp;"-"&amp;VLOOKUP(Tb_Reseller[[#This Row],[Agen id]],A:B,2,0)&amp;"("&amp;Tb_Reseller[[#This Row],[Short]]&amp;")")</f>
        <v>AR08837-ROBBY CELL(M3)</v>
      </c>
      <c r="I1273" s="15" t="str">
        <f>VLOOKUP(Tb_Reseller[[#This Row],[Agen id]],Mapping_Agen!A:D,4,0)</f>
        <v>No Limit</v>
      </c>
      <c r="J1273" s="7" t="str">
        <f>VLOOKUP(Tb_Reseller[[#This Row],[Agen id]],Mapping_Agen!A:C,3,0)</f>
        <v>PP</v>
      </c>
      <c r="K1273" s="17" t="str">
        <f>TRIM(LEFT(Tb_Reseller[[#This Row],[Group]],2))</f>
        <v>M3</v>
      </c>
      <c r="L1273" s="17" t="str">
        <f>VLOOKUP(Tb_Reseller[[#This Row],[Agen id]],Mapping_Agen!A:E,5,0)</f>
        <v>NON SCO</v>
      </c>
      <c r="M1273" s="64">
        <v>9.6774193548387094E-2</v>
      </c>
      <c r="N1273" s="65">
        <v>0</v>
      </c>
      <c r="O1273" s="65">
        <f>IFERROR(VLOOKUP(Tb_Reseller[[#This Row],[Kode Reseller]],[1]Sheet1!$A:$B,2,0),0)</f>
        <v>0</v>
      </c>
    </row>
    <row r="1274" spans="1:15" x14ac:dyDescent="0.25">
      <c r="A1274" s="13" t="s">
        <v>10203</v>
      </c>
      <c r="B1274" s="14" t="s">
        <v>10204</v>
      </c>
      <c r="C1274" s="15" t="s">
        <v>8571</v>
      </c>
      <c r="D1274" s="15" t="s">
        <v>10205</v>
      </c>
      <c r="E1274" s="16">
        <v>43789.743750000001</v>
      </c>
      <c r="F1274" s="7" t="s">
        <v>8268</v>
      </c>
      <c r="G1274" s="13" t="s">
        <v>1522</v>
      </c>
      <c r="H1274" s="15" t="str">
        <f>UPPER(Tb_Reseller[[#This Row],[Agen id]]&amp;"-"&amp;VLOOKUP(Tb_Reseller[[#This Row],[Agen id]],A:B,2,0)&amp;"("&amp;Tb_Reseller[[#This Row],[Short]]&amp;")")</f>
        <v>AR01828-ABANG CELL(M6)</v>
      </c>
      <c r="I1274" s="15" t="str">
        <f>VLOOKUP(Tb_Reseller[[#This Row],[Agen id]],Mapping_Agen!A:D,4,0)</f>
        <v>No Limit</v>
      </c>
      <c r="J1274" s="7" t="str">
        <f>VLOOKUP(Tb_Reseller[[#This Row],[Agen id]],Mapping_Agen!A:C,3,0)</f>
        <v>PP</v>
      </c>
      <c r="K1274" s="17" t="str">
        <f>TRIM(LEFT(Tb_Reseller[[#This Row],[Group]],2))</f>
        <v>M6</v>
      </c>
      <c r="L1274" s="17" t="str">
        <f>VLOOKUP(Tb_Reseller[[#This Row],[Agen id]],Mapping_Agen!A:E,5,0)</f>
        <v>NON SCO</v>
      </c>
      <c r="M1274" s="64">
        <v>0</v>
      </c>
      <c r="N1274" s="65">
        <v>0</v>
      </c>
      <c r="O1274" s="65">
        <f>IFERROR(VLOOKUP(Tb_Reseller[[#This Row],[Kode Reseller]],[1]Sheet1!$A:$B,2,0),0)</f>
        <v>0</v>
      </c>
    </row>
    <row r="1275" spans="1:15" x14ac:dyDescent="0.25">
      <c r="A1275" s="13" t="s">
        <v>10206</v>
      </c>
      <c r="B1275" s="14" t="s">
        <v>10207</v>
      </c>
      <c r="C1275" s="15" t="s">
        <v>8213</v>
      </c>
      <c r="D1275" s="15" t="s">
        <v>8960</v>
      </c>
      <c r="E1275" s="16">
        <v>43791.92083333333</v>
      </c>
      <c r="F1275" s="7" t="s">
        <v>8268</v>
      </c>
      <c r="G1275" s="13" t="s">
        <v>432</v>
      </c>
      <c r="H1275" s="15" t="str">
        <f>UPPER(Tb_Reseller[[#This Row],[Agen id]]&amp;"-"&amp;VLOOKUP(Tb_Reseller[[#This Row],[Agen id]],A:B,2,0)&amp;"("&amp;Tb_Reseller[[#This Row],[Short]]&amp;")")</f>
        <v>AR01800-FARID CELL(P)</v>
      </c>
      <c r="I1275" s="15" t="str">
        <f>VLOOKUP(Tb_Reseller[[#This Row],[Agen id]],Mapping_Agen!A:D,4,0)</f>
        <v>Prima</v>
      </c>
      <c r="J1275" s="7" t="str">
        <f>VLOOKUP(Tb_Reseller[[#This Row],[Agen id]],Mapping_Agen!A:C,3,0)</f>
        <v>BSD</v>
      </c>
      <c r="K1275" s="17" t="str">
        <f>TRIM(LEFT(Tb_Reseller[[#This Row],[Group]],2))</f>
        <v>P</v>
      </c>
      <c r="L1275" s="17" t="str">
        <f>VLOOKUP(Tb_Reseller[[#This Row],[Agen id]],Mapping_Agen!A:E,5,0)</f>
        <v>NON SCO</v>
      </c>
      <c r="M1275" s="64">
        <v>0</v>
      </c>
      <c r="N1275" s="65">
        <v>0</v>
      </c>
      <c r="O1275" s="65">
        <f>IFERROR(VLOOKUP(Tb_Reseller[[#This Row],[Kode Reseller]],[1]Sheet1!$A:$B,2,0),0)</f>
        <v>0</v>
      </c>
    </row>
    <row r="1276" spans="1:15" x14ac:dyDescent="0.25">
      <c r="A1276" s="13" t="s">
        <v>10208</v>
      </c>
      <c r="B1276" s="14" t="s">
        <v>10209</v>
      </c>
      <c r="C1276" s="15" t="s">
        <v>8325</v>
      </c>
      <c r="D1276" s="15" t="s">
        <v>9660</v>
      </c>
      <c r="E1276" s="16">
        <v>43794.42083333333</v>
      </c>
      <c r="F1276" s="7" t="s">
        <v>8268</v>
      </c>
      <c r="G1276" s="13" t="s">
        <v>4903</v>
      </c>
      <c r="H1276" s="15" t="str">
        <f>UPPER(Tb_Reseller[[#This Row],[Agen id]]&amp;"-"&amp;VLOOKUP(Tb_Reseller[[#This Row],[Agen id]],A:B,2,0)&amp;"("&amp;Tb_Reseller[[#This Row],[Short]]&amp;")")</f>
        <v>AR14474-GHINA CELL(MV)</v>
      </c>
      <c r="I1276" s="15" t="str">
        <f>VLOOKUP(Tb_Reseller[[#This Row],[Agen id]],Mapping_Agen!A:D,4,0)</f>
        <v>No Limit</v>
      </c>
      <c r="J1276" s="7" t="str">
        <f>VLOOKUP(Tb_Reseller[[#This Row],[Agen id]],Mapping_Agen!A:C,3,0)</f>
        <v>ICON</v>
      </c>
      <c r="K1276" s="17" t="str">
        <f>TRIM(LEFT(Tb_Reseller[[#This Row],[Group]],2))</f>
        <v>MV</v>
      </c>
      <c r="L1276" s="17" t="str">
        <f>VLOOKUP(Tb_Reseller[[#This Row],[Agen id]],Mapping_Agen!A:E,5,0)</f>
        <v>Abdul Harris</v>
      </c>
      <c r="M1276" s="64">
        <v>2.0322580645161277</v>
      </c>
      <c r="N1276" s="65">
        <v>2.0000000000000027</v>
      </c>
      <c r="O1276" s="65">
        <f>IFERROR(VLOOKUP(Tb_Reseller[[#This Row],[Kode Reseller]],[1]Sheet1!$A:$B,2,0),0)</f>
        <v>1.5</v>
      </c>
    </row>
    <row r="1277" spans="1:15" x14ac:dyDescent="0.25">
      <c r="A1277" s="13" t="s">
        <v>10210</v>
      </c>
      <c r="B1277" s="14" t="s">
        <v>10211</v>
      </c>
      <c r="C1277" s="15" t="s">
        <v>8213</v>
      </c>
      <c r="D1277" s="15" t="s">
        <v>9294</v>
      </c>
      <c r="E1277" s="16">
        <v>43794.530555555553</v>
      </c>
      <c r="F1277" s="7" t="s">
        <v>8268</v>
      </c>
      <c r="G1277" s="13" t="s">
        <v>432</v>
      </c>
      <c r="H1277" s="15" t="str">
        <f>UPPER(Tb_Reseller[[#This Row],[Agen id]]&amp;"-"&amp;VLOOKUP(Tb_Reseller[[#This Row],[Agen id]],A:B,2,0)&amp;"("&amp;Tb_Reseller[[#This Row],[Short]]&amp;")")</f>
        <v>AR01800-FARID CELL(P)</v>
      </c>
      <c r="I1277" s="15" t="str">
        <f>VLOOKUP(Tb_Reseller[[#This Row],[Agen id]],Mapping_Agen!A:D,4,0)</f>
        <v>Prima</v>
      </c>
      <c r="J1277" s="7" t="str">
        <f>VLOOKUP(Tb_Reseller[[#This Row],[Agen id]],Mapping_Agen!A:C,3,0)</f>
        <v>BSD</v>
      </c>
      <c r="K1277" s="17" t="str">
        <f>TRIM(LEFT(Tb_Reseller[[#This Row],[Group]],2))</f>
        <v>P</v>
      </c>
      <c r="L1277" s="17" t="str">
        <f>VLOOKUP(Tb_Reseller[[#This Row],[Agen id]],Mapping_Agen!A:E,5,0)</f>
        <v>NON SCO</v>
      </c>
      <c r="M1277" s="64">
        <v>1.4516129032258054</v>
      </c>
      <c r="N1277" s="65">
        <v>2.7333333333333334</v>
      </c>
      <c r="O1277" s="65">
        <f>IFERROR(VLOOKUP(Tb_Reseller[[#This Row],[Kode Reseller]],[1]Sheet1!$A:$B,2,0),0)</f>
        <v>1.5</v>
      </c>
    </row>
    <row r="1278" spans="1:15" x14ac:dyDescent="0.25">
      <c r="A1278" s="13" t="s">
        <v>1778</v>
      </c>
      <c r="B1278" s="14" t="s">
        <v>10212</v>
      </c>
      <c r="C1278" s="15" t="s">
        <v>8208</v>
      </c>
      <c r="D1278" s="15" t="s">
        <v>8369</v>
      </c>
      <c r="E1278" s="16">
        <v>43796.563194444447</v>
      </c>
      <c r="F1278" s="7" t="s">
        <v>8204</v>
      </c>
      <c r="G1278" s="13" t="s">
        <v>1778</v>
      </c>
      <c r="H1278" s="15" t="str">
        <f>UPPER(Tb_Reseller[[#This Row],[Agen id]]&amp;"-"&amp;VLOOKUP(Tb_Reseller[[#This Row],[Agen id]],A:B,2,0)&amp;"("&amp;Tb_Reseller[[#This Row],[Short]]&amp;")")</f>
        <v>AR19367-SRC MUNARA 2(R)</v>
      </c>
      <c r="I1278" s="15" t="str">
        <f>VLOOKUP(Tb_Reseller[[#This Row],[Agen id]],Mapping_Agen!A:D,4,0)</f>
        <v>No Limit</v>
      </c>
      <c r="J1278" s="7" t="str">
        <f>VLOOKUP(Tb_Reseller[[#This Row],[Agen id]],Mapping_Agen!A:C,3,0)</f>
        <v>PRG</v>
      </c>
      <c r="K1278" s="17" t="str">
        <f>TRIM(LEFT(Tb_Reseller[[#This Row],[Group]],2))</f>
        <v>R</v>
      </c>
      <c r="L1278" s="17" t="str">
        <f>VLOOKUP(Tb_Reseller[[#This Row],[Agen id]],Mapping_Agen!A:E,5,0)</f>
        <v>NON SCO</v>
      </c>
      <c r="M1278" s="64">
        <v>1.4838709677419344</v>
      </c>
      <c r="N1278" s="65">
        <v>0.83333333333333326</v>
      </c>
      <c r="O1278" s="65">
        <f>IFERROR(VLOOKUP(Tb_Reseller[[#This Row],[Kode Reseller]],[1]Sheet1!$A:$B,2,0),0)</f>
        <v>1.25</v>
      </c>
    </row>
    <row r="1279" spans="1:15" x14ac:dyDescent="0.25">
      <c r="A1279" s="13" t="s">
        <v>10213</v>
      </c>
      <c r="B1279" s="14" t="s">
        <v>10214</v>
      </c>
      <c r="C1279" s="15" t="s">
        <v>8213</v>
      </c>
      <c r="D1279" s="15" t="s">
        <v>10215</v>
      </c>
      <c r="E1279" s="16">
        <v>43797.503472222219</v>
      </c>
      <c r="F1279" s="7" t="s">
        <v>8268</v>
      </c>
      <c r="G1279" s="13" t="s">
        <v>653</v>
      </c>
      <c r="H1279" s="15" t="str">
        <f>UPPER(Tb_Reseller[[#This Row],[Agen id]]&amp;"-"&amp;VLOOKUP(Tb_Reseller[[#This Row],[Agen id]],A:B,2,0)&amp;"("&amp;Tb_Reseller[[#This Row],[Short]]&amp;")")</f>
        <v>AR04747-SAKIT JIWA CELL(P)</v>
      </c>
      <c r="I1279" s="15" t="str">
        <f>VLOOKUP(Tb_Reseller[[#This Row],[Agen id]],Mapping_Agen!A:D,4,0)</f>
        <v>Prima</v>
      </c>
      <c r="J1279" s="7" t="str">
        <f>VLOOKUP(Tb_Reseller[[#This Row],[Agen id]],Mapping_Agen!A:C,3,0)</f>
        <v>PP</v>
      </c>
      <c r="K1279" s="17" t="str">
        <f>TRIM(LEFT(Tb_Reseller[[#This Row],[Group]],2))</f>
        <v>P</v>
      </c>
      <c r="L1279" s="17" t="str">
        <f>VLOOKUP(Tb_Reseller[[#This Row],[Agen id]],Mapping_Agen!A:E,5,0)</f>
        <v>Febri Kurniawan</v>
      </c>
      <c r="M1279" s="64">
        <v>0</v>
      </c>
      <c r="N1279" s="65">
        <v>0</v>
      </c>
      <c r="O1279" s="65">
        <f>IFERROR(VLOOKUP(Tb_Reseller[[#This Row],[Kode Reseller]],[1]Sheet1!$A:$B,2,0),0)</f>
        <v>0</v>
      </c>
    </row>
    <row r="1280" spans="1:15" x14ac:dyDescent="0.25">
      <c r="A1280" s="13" t="s">
        <v>10216</v>
      </c>
      <c r="B1280" s="14" t="s">
        <v>10217</v>
      </c>
      <c r="C1280" s="15" t="s">
        <v>8213</v>
      </c>
      <c r="D1280" s="15" t="s">
        <v>9423</v>
      </c>
      <c r="E1280" s="16">
        <v>43799.397916666669</v>
      </c>
      <c r="F1280" s="7" t="s">
        <v>8268</v>
      </c>
      <c r="G1280" s="13" t="s">
        <v>1010</v>
      </c>
      <c r="H1280" s="15" t="str">
        <f>UPPER(Tb_Reseller[[#This Row],[Agen id]]&amp;"-"&amp;VLOOKUP(Tb_Reseller[[#This Row],[Agen id]],A:B,2,0)&amp;"("&amp;Tb_Reseller[[#This Row],[Short]]&amp;")")</f>
        <v>AR10353-RAMACELL(P)</v>
      </c>
      <c r="I1280" s="15" t="str">
        <f>VLOOKUP(Tb_Reseller[[#This Row],[Agen id]],Mapping_Agen!A:D,4,0)</f>
        <v>Prima</v>
      </c>
      <c r="J1280" s="7" t="str">
        <f>VLOOKUP(Tb_Reseller[[#This Row],[Agen id]],Mapping_Agen!A:C,3,0)</f>
        <v>ICON</v>
      </c>
      <c r="K1280" s="17" t="str">
        <f>TRIM(LEFT(Tb_Reseller[[#This Row],[Group]],2))</f>
        <v>P</v>
      </c>
      <c r="L1280" s="17" t="str">
        <f>VLOOKUP(Tb_Reseller[[#This Row],[Agen id]],Mapping_Agen!A:E,5,0)</f>
        <v>NON SCO</v>
      </c>
      <c r="M1280" s="64">
        <v>0</v>
      </c>
      <c r="N1280" s="65">
        <v>0</v>
      </c>
      <c r="O1280" s="65">
        <f>IFERROR(VLOOKUP(Tb_Reseller[[#This Row],[Kode Reseller]],[1]Sheet1!$A:$B,2,0),0)</f>
        <v>0</v>
      </c>
    </row>
    <row r="1281" spans="1:15" x14ac:dyDescent="0.25">
      <c r="A1281" s="13" t="s">
        <v>10218</v>
      </c>
      <c r="B1281" s="14" t="s">
        <v>10219</v>
      </c>
      <c r="C1281" s="15" t="s">
        <v>8213</v>
      </c>
      <c r="D1281" s="15" t="s">
        <v>8829</v>
      </c>
      <c r="E1281" s="16">
        <v>43800.629861111112</v>
      </c>
      <c r="F1281" s="7" t="s">
        <v>8268</v>
      </c>
      <c r="G1281" s="13" t="s">
        <v>886</v>
      </c>
      <c r="H1281" s="15" t="str">
        <f>UPPER(Tb_Reseller[[#This Row],[Agen id]]&amp;"-"&amp;VLOOKUP(Tb_Reseller[[#This Row],[Agen id]],A:B,2,0)&amp;"("&amp;Tb_Reseller[[#This Row],[Short]]&amp;")")</f>
        <v>AR08869-BAROKAH CELL 2(P)</v>
      </c>
      <c r="I1281" s="15" t="str">
        <f>VLOOKUP(Tb_Reseller[[#This Row],[Agen id]],Mapping_Agen!A:D,4,0)</f>
        <v>Prima</v>
      </c>
      <c r="J1281" s="7" t="str">
        <f>VLOOKUP(Tb_Reseller[[#This Row],[Agen id]],Mapping_Agen!A:C,3,0)</f>
        <v>BSD</v>
      </c>
      <c r="K1281" s="17" t="str">
        <f>TRIM(LEFT(Tb_Reseller[[#This Row],[Group]],2))</f>
        <v>P</v>
      </c>
      <c r="L1281" s="17" t="str">
        <f>VLOOKUP(Tb_Reseller[[#This Row],[Agen id]],Mapping_Agen!A:E,5,0)</f>
        <v>NON SCO</v>
      </c>
      <c r="M1281" s="64">
        <v>0</v>
      </c>
      <c r="N1281" s="65">
        <v>0</v>
      </c>
      <c r="O1281" s="65">
        <f>IFERROR(VLOOKUP(Tb_Reseller[[#This Row],[Kode Reseller]],[1]Sheet1!$A:$B,2,0),0)</f>
        <v>0</v>
      </c>
    </row>
    <row r="1282" spans="1:15" x14ac:dyDescent="0.25">
      <c r="A1282" s="13" t="s">
        <v>1781</v>
      </c>
      <c r="B1282" s="14" t="s">
        <v>10220</v>
      </c>
      <c r="C1282" s="15" t="s">
        <v>8213</v>
      </c>
      <c r="D1282" s="15" t="s">
        <v>8369</v>
      </c>
      <c r="E1282" s="16">
        <v>43800.673611111109</v>
      </c>
      <c r="F1282" s="7" t="s">
        <v>8204</v>
      </c>
      <c r="G1282" s="13" t="s">
        <v>1781</v>
      </c>
      <c r="H1282" s="15" t="str">
        <f>UPPER(Tb_Reseller[[#This Row],[Agen id]]&amp;"-"&amp;VLOOKUP(Tb_Reseller[[#This Row],[Agen id]],A:B,2,0)&amp;"("&amp;Tb_Reseller[[#This Row],[Short]]&amp;")")</f>
        <v>AR19430-KAKA CELL(P)</v>
      </c>
      <c r="I1282" s="15" t="str">
        <f>VLOOKUP(Tb_Reseller[[#This Row],[Agen id]],Mapping_Agen!A:D,4,0)</f>
        <v>Prima</v>
      </c>
      <c r="J1282" s="7" t="str">
        <f>VLOOKUP(Tb_Reseller[[#This Row],[Agen id]],Mapping_Agen!A:C,3,0)</f>
        <v>PRG</v>
      </c>
      <c r="K1282" s="17" t="str">
        <f>TRIM(LEFT(Tb_Reseller[[#This Row],[Group]],2))</f>
        <v>P</v>
      </c>
      <c r="L1282" s="17" t="str">
        <f>VLOOKUP(Tb_Reseller[[#This Row],[Agen id]],Mapping_Agen!A:E,5,0)</f>
        <v>Khoirul Anan</v>
      </c>
      <c r="M1282" s="64">
        <v>11.87096774193558</v>
      </c>
      <c r="N1282" s="65">
        <v>12.233333333333301</v>
      </c>
      <c r="O1282" s="65">
        <f>IFERROR(VLOOKUP(Tb_Reseller[[#This Row],[Kode Reseller]],[1]Sheet1!$A:$B,2,0),0)</f>
        <v>14.25</v>
      </c>
    </row>
    <row r="1283" spans="1:15" x14ac:dyDescent="0.25">
      <c r="A1283" s="13" t="s">
        <v>1784</v>
      </c>
      <c r="B1283" s="14" t="s">
        <v>10221</v>
      </c>
      <c r="C1283" s="15" t="s">
        <v>8210</v>
      </c>
      <c r="D1283" s="15" t="s">
        <v>8369</v>
      </c>
      <c r="E1283" s="16">
        <v>43801.601388888892</v>
      </c>
      <c r="F1283" s="7" t="s">
        <v>8204</v>
      </c>
      <c r="G1283" s="13" t="s">
        <v>1784</v>
      </c>
      <c r="H1283" s="15" t="str">
        <f>UPPER(Tb_Reseller[[#This Row],[Agen id]]&amp;"-"&amp;VLOOKUP(Tb_Reseller[[#This Row],[Agen id]],A:B,2,0)&amp;"("&amp;Tb_Reseller[[#This Row],[Short]]&amp;")")</f>
        <v>AR19453-BUNDA SEKAR CELL(RV)</v>
      </c>
      <c r="I1283" s="15" t="str">
        <f>VLOOKUP(Tb_Reseller[[#This Row],[Agen id]],Mapping_Agen!A:D,4,0)</f>
        <v>No Limit</v>
      </c>
      <c r="J1283" s="7" t="str">
        <f>VLOOKUP(Tb_Reseller[[#This Row],[Agen id]],Mapping_Agen!A:C,3,0)</f>
        <v>PRG</v>
      </c>
      <c r="K1283" s="17" t="str">
        <f>TRIM(LEFT(Tb_Reseller[[#This Row],[Group]],2))</f>
        <v>RV</v>
      </c>
      <c r="L1283" s="17" t="str">
        <f>VLOOKUP(Tb_Reseller[[#This Row],[Agen id]],Mapping_Agen!A:E,5,0)</f>
        <v>NON SCO</v>
      </c>
      <c r="M1283" s="64">
        <v>0</v>
      </c>
      <c r="N1283" s="65">
        <v>0</v>
      </c>
      <c r="O1283" s="65">
        <f>IFERROR(VLOOKUP(Tb_Reseller[[#This Row],[Kode Reseller]],[1]Sheet1!$A:$B,2,0),0)</f>
        <v>0</v>
      </c>
    </row>
    <row r="1284" spans="1:15" x14ac:dyDescent="0.25">
      <c r="A1284" s="13" t="s">
        <v>10222</v>
      </c>
      <c r="B1284" s="14" t="s">
        <v>10223</v>
      </c>
      <c r="C1284" s="15" t="s">
        <v>8266</v>
      </c>
      <c r="D1284" s="15" t="s">
        <v>9607</v>
      </c>
      <c r="E1284" s="16">
        <v>43802.550694444442</v>
      </c>
      <c r="F1284" s="7" t="s">
        <v>8268</v>
      </c>
      <c r="G1284" s="13" t="s">
        <v>1306</v>
      </c>
      <c r="H1284" s="15" t="str">
        <f>UPPER(Tb_Reseller[[#This Row],[Agen id]]&amp;"-"&amp;VLOOKUP(Tb_Reseller[[#This Row],[Agen id]],A:B,2,0)&amp;"("&amp;Tb_Reseller[[#This Row],[Short]]&amp;")")</f>
        <v>AR14274-NAYA CELL(MV)</v>
      </c>
      <c r="I1284" s="15" t="str">
        <f>VLOOKUP(Tb_Reseller[[#This Row],[Agen id]],Mapping_Agen!A:D,4,0)</f>
        <v>Limit</v>
      </c>
      <c r="J1284" s="7" t="str">
        <f>VLOOKUP(Tb_Reseller[[#This Row],[Agen id]],Mapping_Agen!A:C,3,0)</f>
        <v>ICON</v>
      </c>
      <c r="K1284" s="17" t="str">
        <f>TRIM(LEFT(Tb_Reseller[[#This Row],[Group]],2))</f>
        <v>MV</v>
      </c>
      <c r="L1284" s="17" t="str">
        <f>VLOOKUP(Tb_Reseller[[#This Row],[Agen id]],Mapping_Agen!A:E,5,0)</f>
        <v>Abdul Harris</v>
      </c>
      <c r="M1284" s="64">
        <v>0.29032258064516125</v>
      </c>
      <c r="N1284" s="65">
        <v>0.16666666666666666</v>
      </c>
      <c r="O1284" s="65">
        <f>IFERROR(VLOOKUP(Tb_Reseller[[#This Row],[Kode Reseller]],[1]Sheet1!$A:$B,2,0),0)</f>
        <v>0</v>
      </c>
    </row>
    <row r="1285" spans="1:15" x14ac:dyDescent="0.25">
      <c r="A1285" s="13" t="s">
        <v>10224</v>
      </c>
      <c r="B1285" s="14" t="s">
        <v>10225</v>
      </c>
      <c r="C1285" s="15" t="s">
        <v>8571</v>
      </c>
      <c r="D1285" s="15" t="s">
        <v>9417</v>
      </c>
      <c r="E1285" s="16">
        <v>43802.554166666669</v>
      </c>
      <c r="F1285" s="7" t="s">
        <v>8268</v>
      </c>
      <c r="G1285" s="13" t="s">
        <v>1049</v>
      </c>
      <c r="H1285" s="15" t="str">
        <f>UPPER(Tb_Reseller[[#This Row],[Agen id]]&amp;"-"&amp;VLOOKUP(Tb_Reseller[[#This Row],[Agen id]],A:B,2,0)&amp;"("&amp;Tb_Reseller[[#This Row],[Short]]&amp;")")</f>
        <v>AR08915-SABANA CELL(M6)</v>
      </c>
      <c r="I1285" s="15" t="str">
        <f>VLOOKUP(Tb_Reseller[[#This Row],[Agen id]],Mapping_Agen!A:D,4,0)</f>
        <v>No Limit</v>
      </c>
      <c r="J1285" s="7" t="str">
        <f>VLOOKUP(Tb_Reseller[[#This Row],[Agen id]],Mapping_Agen!A:C,3,0)</f>
        <v>ICON</v>
      </c>
      <c r="K1285" s="17" t="str">
        <f>TRIM(LEFT(Tb_Reseller[[#This Row],[Group]],2))</f>
        <v>M6</v>
      </c>
      <c r="L1285" s="17" t="str">
        <f>VLOOKUP(Tb_Reseller[[#This Row],[Agen id]],Mapping_Agen!A:E,5,0)</f>
        <v>NON SCO</v>
      </c>
      <c r="M1285" s="64">
        <v>0</v>
      </c>
      <c r="N1285" s="65">
        <v>0</v>
      </c>
      <c r="O1285" s="65">
        <f>IFERROR(VLOOKUP(Tb_Reseller[[#This Row],[Kode Reseller]],[1]Sheet1!$A:$B,2,0),0)</f>
        <v>0</v>
      </c>
    </row>
    <row r="1286" spans="1:15" x14ac:dyDescent="0.25">
      <c r="A1286" s="13" t="s">
        <v>1786</v>
      </c>
      <c r="B1286" s="14" t="s">
        <v>10226</v>
      </c>
      <c r="C1286" s="15" t="s">
        <v>8210</v>
      </c>
      <c r="D1286" s="15" t="s">
        <v>8369</v>
      </c>
      <c r="E1286" s="16">
        <v>43803.588888888888</v>
      </c>
      <c r="F1286" s="7" t="s">
        <v>8204</v>
      </c>
      <c r="G1286" s="13" t="s">
        <v>1786</v>
      </c>
      <c r="H1286" s="15" t="str">
        <f>UPPER(Tb_Reseller[[#This Row],[Agen id]]&amp;"-"&amp;VLOOKUP(Tb_Reseller[[#This Row],[Agen id]],A:B,2,0)&amp;"("&amp;Tb_Reseller[[#This Row],[Short]]&amp;")")</f>
        <v>AR19489-MARS CELL(RV)</v>
      </c>
      <c r="I1286" s="15" t="str">
        <f>VLOOKUP(Tb_Reseller[[#This Row],[Agen id]],Mapping_Agen!A:D,4,0)</f>
        <v>No Limit</v>
      </c>
      <c r="J1286" s="7" t="str">
        <f>VLOOKUP(Tb_Reseller[[#This Row],[Agen id]],Mapping_Agen!A:C,3,0)</f>
        <v>PRG</v>
      </c>
      <c r="K1286" s="17" t="str">
        <f>TRIM(LEFT(Tb_Reseller[[#This Row],[Group]],2))</f>
        <v>RV</v>
      </c>
      <c r="L1286" s="17" t="str">
        <f>VLOOKUP(Tb_Reseller[[#This Row],[Agen id]],Mapping_Agen!A:E,5,0)</f>
        <v>NON SCO</v>
      </c>
      <c r="M1286" s="64">
        <v>0</v>
      </c>
      <c r="N1286" s="65">
        <v>0</v>
      </c>
      <c r="O1286" s="65">
        <f>IFERROR(VLOOKUP(Tb_Reseller[[#This Row],[Kode Reseller]],[1]Sheet1!$A:$B,2,0),0)</f>
        <v>0</v>
      </c>
    </row>
    <row r="1287" spans="1:15" x14ac:dyDescent="0.25">
      <c r="A1287" s="13" t="s">
        <v>1788</v>
      </c>
      <c r="B1287" s="14" t="s">
        <v>10227</v>
      </c>
      <c r="C1287" s="15" t="s">
        <v>8213</v>
      </c>
      <c r="D1287" s="15" t="s">
        <v>8248</v>
      </c>
      <c r="E1287" s="16">
        <v>43803.624305555553</v>
      </c>
      <c r="F1287" s="7" t="s">
        <v>8204</v>
      </c>
      <c r="G1287" s="13" t="s">
        <v>1788</v>
      </c>
      <c r="H1287" s="15" t="str">
        <f>UPPER(Tb_Reseller[[#This Row],[Agen id]]&amp;"-"&amp;VLOOKUP(Tb_Reseller[[#This Row],[Agen id]],A:B,2,0)&amp;"("&amp;Tb_Reseller[[#This Row],[Short]]&amp;")")</f>
        <v>AR19491-ALIFA(P)</v>
      </c>
      <c r="I1287" s="15" t="str">
        <f>VLOOKUP(Tb_Reseller[[#This Row],[Agen id]],Mapping_Agen!A:D,4,0)</f>
        <v>Prima</v>
      </c>
      <c r="J1287" s="7" t="str">
        <f>VLOOKUP(Tb_Reseller[[#This Row],[Agen id]],Mapping_Agen!A:C,3,0)</f>
        <v>PP</v>
      </c>
      <c r="K1287" s="17" t="str">
        <f>TRIM(LEFT(Tb_Reseller[[#This Row],[Group]],2))</f>
        <v>P</v>
      </c>
      <c r="L1287" s="17" t="str">
        <f>VLOOKUP(Tb_Reseller[[#This Row],[Agen id]],Mapping_Agen!A:E,5,0)</f>
        <v>NON SCO</v>
      </c>
      <c r="M1287" s="64">
        <v>0</v>
      </c>
      <c r="N1287" s="65">
        <v>0</v>
      </c>
      <c r="O1287" s="65">
        <f>IFERROR(VLOOKUP(Tb_Reseller[[#This Row],[Kode Reseller]],[1]Sheet1!$A:$B,2,0),0)</f>
        <v>0</v>
      </c>
    </row>
    <row r="1288" spans="1:15" x14ac:dyDescent="0.25">
      <c r="A1288" s="13" t="s">
        <v>1790</v>
      </c>
      <c r="B1288" s="14" t="s">
        <v>10228</v>
      </c>
      <c r="C1288" s="15" t="s">
        <v>8208</v>
      </c>
      <c r="D1288" s="15" t="s">
        <v>8203</v>
      </c>
      <c r="E1288" s="16">
        <v>43804.74722222222</v>
      </c>
      <c r="F1288" s="7" t="s">
        <v>8204</v>
      </c>
      <c r="G1288" s="13" t="s">
        <v>1790</v>
      </c>
      <c r="H1288" s="15" t="str">
        <f>UPPER(Tb_Reseller[[#This Row],[Agen id]]&amp;"-"&amp;VLOOKUP(Tb_Reseller[[#This Row],[Agen id]],A:B,2,0)&amp;"("&amp;Tb_Reseller[[#This Row],[Short]]&amp;")")</f>
        <v>AR19519-SHERA CELL(R)</v>
      </c>
      <c r="I1288" s="15" t="str">
        <f>VLOOKUP(Tb_Reseller[[#This Row],[Agen id]],Mapping_Agen!A:D,4,0)</f>
        <v>No Limit</v>
      </c>
      <c r="J1288" s="7" t="str">
        <f>VLOOKUP(Tb_Reseller[[#This Row],[Agen id]],Mapping_Agen!A:C,3,0)</f>
        <v>BSD</v>
      </c>
      <c r="K1288" s="17" t="str">
        <f>TRIM(LEFT(Tb_Reseller[[#This Row],[Group]],2))</f>
        <v>R</v>
      </c>
      <c r="L1288" s="17" t="str">
        <f>VLOOKUP(Tb_Reseller[[#This Row],[Agen id]],Mapping_Agen!A:E,5,0)</f>
        <v>NON SCO</v>
      </c>
      <c r="M1288" s="64">
        <v>0</v>
      </c>
      <c r="N1288" s="65">
        <v>0</v>
      </c>
      <c r="O1288" s="65">
        <f>IFERROR(VLOOKUP(Tb_Reseller[[#This Row],[Kode Reseller]],[1]Sheet1!$A:$B,2,0),0)</f>
        <v>0</v>
      </c>
    </row>
    <row r="1289" spans="1:15" x14ac:dyDescent="0.25">
      <c r="A1289" s="13" t="s">
        <v>10229</v>
      </c>
      <c r="B1289" s="14" t="s">
        <v>10230</v>
      </c>
      <c r="C1289" s="15" t="s">
        <v>8213</v>
      </c>
      <c r="D1289" s="15" t="s">
        <v>9520</v>
      </c>
      <c r="E1289" s="16">
        <v>43805.507638888892</v>
      </c>
      <c r="F1289" s="7" t="s">
        <v>8268</v>
      </c>
      <c r="G1289" s="13" t="s">
        <v>1446</v>
      </c>
      <c r="H1289" s="15" t="str">
        <f>UPPER(Tb_Reseller[[#This Row],[Agen id]]&amp;"-"&amp;VLOOKUP(Tb_Reseller[[#This Row],[Agen id]],A:B,2,0)&amp;"("&amp;Tb_Reseller[[#This Row],[Short]]&amp;")")</f>
        <v>AR02157-YOSSI CELL(P)</v>
      </c>
      <c r="I1289" s="15" t="str">
        <f>VLOOKUP(Tb_Reseller[[#This Row],[Agen id]],Mapping_Agen!A:D,4,0)</f>
        <v>Prima</v>
      </c>
      <c r="J1289" s="7" t="str">
        <f>VLOOKUP(Tb_Reseller[[#This Row],[Agen id]],Mapping_Agen!A:C,3,0)</f>
        <v>BSD</v>
      </c>
      <c r="K1289" s="17" t="str">
        <f>TRIM(LEFT(Tb_Reseller[[#This Row],[Group]],2))</f>
        <v>P</v>
      </c>
      <c r="L1289" s="17" t="str">
        <f>VLOOKUP(Tb_Reseller[[#This Row],[Agen id]],Mapping_Agen!A:E,5,0)</f>
        <v>NON SCO</v>
      </c>
      <c r="M1289" s="64">
        <v>1.9677419354838694</v>
      </c>
      <c r="N1289" s="65">
        <v>1.2666666666666673</v>
      </c>
      <c r="O1289" s="65">
        <f>IFERROR(VLOOKUP(Tb_Reseller[[#This Row],[Kode Reseller]],[1]Sheet1!$A:$B,2,0),0)</f>
        <v>0.5</v>
      </c>
    </row>
    <row r="1290" spans="1:15" x14ac:dyDescent="0.25">
      <c r="A1290" s="13" t="s">
        <v>1792</v>
      </c>
      <c r="B1290" s="14" t="s">
        <v>10231</v>
      </c>
      <c r="C1290" s="15" t="s">
        <v>8237</v>
      </c>
      <c r="D1290" s="15" t="s">
        <v>8369</v>
      </c>
      <c r="E1290" s="16">
        <v>43805.578472222223</v>
      </c>
      <c r="F1290" s="7" t="s">
        <v>8204</v>
      </c>
      <c r="G1290" s="13" t="s">
        <v>1792</v>
      </c>
      <c r="H1290" s="15" t="str">
        <f>UPPER(Tb_Reseller[[#This Row],[Agen id]]&amp;"-"&amp;VLOOKUP(Tb_Reseller[[#This Row],[Agen id]],A:B,2,0)&amp;"("&amp;Tb_Reseller[[#This Row],[Short]]&amp;")")</f>
        <v>AR19532-CANG BENY(M)</v>
      </c>
      <c r="I1290" s="15" t="str">
        <f>VLOOKUP(Tb_Reseller[[#This Row],[Agen id]],Mapping_Agen!A:D,4,0)</f>
        <v>Limit</v>
      </c>
      <c r="J1290" s="7" t="str">
        <f>VLOOKUP(Tb_Reseller[[#This Row],[Agen id]],Mapping_Agen!A:C,3,0)</f>
        <v>PRG</v>
      </c>
      <c r="K1290" s="17" t="str">
        <f>TRIM(LEFT(Tb_Reseller[[#This Row],[Group]],2))</f>
        <v>M</v>
      </c>
      <c r="L1290" s="17" t="str">
        <f>VLOOKUP(Tb_Reseller[[#This Row],[Agen id]],Mapping_Agen!A:E,5,0)</f>
        <v>NON SCO</v>
      </c>
      <c r="M1290" s="64">
        <v>0</v>
      </c>
      <c r="N1290" s="65">
        <v>0</v>
      </c>
      <c r="O1290" s="65">
        <f>IFERROR(VLOOKUP(Tb_Reseller[[#This Row],[Kode Reseller]],[1]Sheet1!$A:$B,2,0),0)</f>
        <v>0</v>
      </c>
    </row>
    <row r="1291" spans="1:15" x14ac:dyDescent="0.25">
      <c r="A1291" s="13" t="s">
        <v>10232</v>
      </c>
      <c r="B1291" s="14" t="s">
        <v>10233</v>
      </c>
      <c r="C1291" s="15" t="s">
        <v>8213</v>
      </c>
      <c r="D1291" s="15" t="s">
        <v>10234</v>
      </c>
      <c r="E1291" s="16">
        <v>43805.694444444453</v>
      </c>
      <c r="F1291" s="7" t="s">
        <v>8268</v>
      </c>
      <c r="G1291" s="13" t="s">
        <v>1207</v>
      </c>
      <c r="H1291" s="15" t="str">
        <f>UPPER(Tb_Reseller[[#This Row],[Agen id]]&amp;"-"&amp;VLOOKUP(Tb_Reseller[[#This Row],[Agen id]],A:B,2,0)&amp;"("&amp;Tb_Reseller[[#This Row],[Short]]&amp;")")</f>
        <v>AR14543-HENDRAPERDANA CELL(P)</v>
      </c>
      <c r="I1291" s="15" t="str">
        <f>VLOOKUP(Tb_Reseller[[#This Row],[Agen id]],Mapping_Agen!A:D,4,0)</f>
        <v>Prima</v>
      </c>
      <c r="J1291" s="7" t="str">
        <f>VLOOKUP(Tb_Reseller[[#This Row],[Agen id]],Mapping_Agen!A:C,3,0)</f>
        <v>PRG</v>
      </c>
      <c r="K1291" s="17" t="str">
        <f>TRIM(LEFT(Tb_Reseller[[#This Row],[Group]],2))</f>
        <v>P</v>
      </c>
      <c r="L1291" s="17" t="str">
        <f>VLOOKUP(Tb_Reseller[[#This Row],[Agen id]],Mapping_Agen!A:E,5,0)</f>
        <v>NON SCO</v>
      </c>
      <c r="M1291" s="64">
        <v>2.3548387096774177</v>
      </c>
      <c r="N1291" s="65">
        <v>2.7333333333333334</v>
      </c>
      <c r="O1291" s="65">
        <f>IFERROR(VLOOKUP(Tb_Reseller[[#This Row],[Kode Reseller]],[1]Sheet1!$A:$B,2,0),0)</f>
        <v>1.5</v>
      </c>
    </row>
    <row r="1292" spans="1:15" x14ac:dyDescent="0.25">
      <c r="A1292" s="13" t="s">
        <v>10235</v>
      </c>
      <c r="B1292" s="14" t="s">
        <v>10236</v>
      </c>
      <c r="C1292" s="15" t="s">
        <v>10237</v>
      </c>
      <c r="D1292" s="15" t="s">
        <v>9277</v>
      </c>
      <c r="E1292" s="16">
        <v>43805.898611111108</v>
      </c>
      <c r="F1292" s="7" t="s">
        <v>8268</v>
      </c>
      <c r="G1292" s="13" t="s">
        <v>1051</v>
      </c>
      <c r="H1292" s="15" t="str">
        <f>UPPER(Tb_Reseller[[#This Row],[Agen id]]&amp;"-"&amp;VLOOKUP(Tb_Reseller[[#This Row],[Agen id]],A:B,2,0)&amp;"("&amp;Tb_Reseller[[#This Row],[Short]]&amp;")")</f>
        <v>AR10854-WRONGWAY CELL(M8)</v>
      </c>
      <c r="I1292" s="15" t="str">
        <f>VLOOKUP(Tb_Reseller[[#This Row],[Agen id]],Mapping_Agen!A:D,4,0)</f>
        <v>No Limit</v>
      </c>
      <c r="J1292" s="7" t="str">
        <f>VLOOKUP(Tb_Reseller[[#This Row],[Agen id]],Mapping_Agen!A:C,3,0)</f>
        <v>BSD</v>
      </c>
      <c r="K1292" s="17" t="str">
        <f>TRIM(LEFT(Tb_Reseller[[#This Row],[Group]],2))</f>
        <v>M8</v>
      </c>
      <c r="L1292" s="17" t="str">
        <f>VLOOKUP(Tb_Reseller[[#This Row],[Agen id]],Mapping_Agen!A:E,5,0)</f>
        <v>NON SCO</v>
      </c>
      <c r="M1292" s="64">
        <v>0.54838709677419328</v>
      </c>
      <c r="N1292" s="65">
        <v>0.43333333333333329</v>
      </c>
      <c r="O1292" s="65">
        <f>IFERROR(VLOOKUP(Tb_Reseller[[#This Row],[Kode Reseller]],[1]Sheet1!$A:$B,2,0),0)</f>
        <v>1.5</v>
      </c>
    </row>
    <row r="1293" spans="1:15" x14ac:dyDescent="0.25">
      <c r="A1293" s="13" t="s">
        <v>10238</v>
      </c>
      <c r="B1293" s="14" t="s">
        <v>10239</v>
      </c>
      <c r="C1293" s="15" t="s">
        <v>8208</v>
      </c>
      <c r="D1293" s="15" t="s">
        <v>10240</v>
      </c>
      <c r="E1293" s="16">
        <v>43806.515277777777</v>
      </c>
      <c r="F1293" s="7" t="s">
        <v>8268</v>
      </c>
      <c r="G1293" s="13" t="s">
        <v>1720</v>
      </c>
      <c r="H1293" s="15" t="str">
        <f>UPPER(Tb_Reseller[[#This Row],[Agen id]]&amp;"-"&amp;VLOOKUP(Tb_Reseller[[#This Row],[Agen id]],A:B,2,0)&amp;"("&amp;Tb_Reseller[[#This Row],[Short]]&amp;")")</f>
        <v>AR18508-TOKO IBU TITI(R)</v>
      </c>
      <c r="I1293" s="15" t="str">
        <f>VLOOKUP(Tb_Reseller[[#This Row],[Agen id]],Mapping_Agen!A:D,4,0)</f>
        <v>No Limit</v>
      </c>
      <c r="J1293" s="7" t="str">
        <f>VLOOKUP(Tb_Reseller[[#This Row],[Agen id]],Mapping_Agen!A:C,3,0)</f>
        <v>PRG</v>
      </c>
      <c r="K1293" s="17" t="str">
        <f>TRIM(LEFT(Tb_Reseller[[#This Row],[Group]],2))</f>
        <v>R</v>
      </c>
      <c r="L1293" s="17" t="str">
        <f>VLOOKUP(Tb_Reseller[[#This Row],[Agen id]],Mapping_Agen!A:E,5,0)</f>
        <v>NON SCO</v>
      </c>
      <c r="M1293" s="64">
        <v>0</v>
      </c>
      <c r="N1293" s="65">
        <v>0</v>
      </c>
      <c r="O1293" s="65">
        <f>IFERROR(VLOOKUP(Tb_Reseller[[#This Row],[Kode Reseller]],[1]Sheet1!$A:$B,2,0),0)</f>
        <v>0</v>
      </c>
    </row>
    <row r="1294" spans="1:15" x14ac:dyDescent="0.25">
      <c r="A1294" s="13" t="s">
        <v>10241</v>
      </c>
      <c r="B1294" s="14" t="s">
        <v>10242</v>
      </c>
      <c r="C1294" s="15" t="s">
        <v>8361</v>
      </c>
      <c r="D1294" s="15" t="s">
        <v>10243</v>
      </c>
      <c r="E1294" s="16">
        <v>43806.716666666667</v>
      </c>
      <c r="F1294" s="7" t="s">
        <v>8268</v>
      </c>
      <c r="G1294" s="13" t="s">
        <v>1792</v>
      </c>
      <c r="H1294" s="15" t="str">
        <f>UPPER(Tb_Reseller[[#This Row],[Agen id]]&amp;"-"&amp;VLOOKUP(Tb_Reseller[[#This Row],[Agen id]],A:B,2,0)&amp;"("&amp;Tb_Reseller[[#This Row],[Short]]&amp;")")</f>
        <v>AR19532-CANG BENY(MV)</v>
      </c>
      <c r="I1294" s="15" t="str">
        <f>VLOOKUP(Tb_Reseller[[#This Row],[Agen id]],Mapping_Agen!A:D,4,0)</f>
        <v>Limit</v>
      </c>
      <c r="J1294" s="7" t="str">
        <f>VLOOKUP(Tb_Reseller[[#This Row],[Agen id]],Mapping_Agen!A:C,3,0)</f>
        <v>PRG</v>
      </c>
      <c r="K1294" s="17" t="str">
        <f>TRIM(LEFT(Tb_Reseller[[#This Row],[Group]],2))</f>
        <v>MV</v>
      </c>
      <c r="L1294" s="17" t="str">
        <f>VLOOKUP(Tb_Reseller[[#This Row],[Agen id]],Mapping_Agen!A:E,5,0)</f>
        <v>NON SCO</v>
      </c>
      <c r="M1294" s="64">
        <v>0</v>
      </c>
      <c r="N1294" s="65">
        <v>0</v>
      </c>
      <c r="O1294" s="65">
        <f>IFERROR(VLOOKUP(Tb_Reseller[[#This Row],[Kode Reseller]],[1]Sheet1!$A:$B,2,0),0)</f>
        <v>0</v>
      </c>
    </row>
    <row r="1295" spans="1:15" x14ac:dyDescent="0.25">
      <c r="A1295" s="13" t="s">
        <v>10244</v>
      </c>
      <c r="B1295" s="14" t="s">
        <v>10245</v>
      </c>
      <c r="C1295" s="15" t="s">
        <v>8213</v>
      </c>
      <c r="D1295" s="15" t="s">
        <v>8730</v>
      </c>
      <c r="E1295" s="16">
        <v>43807.818749999999</v>
      </c>
      <c r="F1295" s="7" t="s">
        <v>8268</v>
      </c>
      <c r="G1295" s="13" t="s">
        <v>775</v>
      </c>
      <c r="H1295" s="15" t="str">
        <f>UPPER(Tb_Reseller[[#This Row],[Agen id]]&amp;"-"&amp;VLOOKUP(Tb_Reseller[[#This Row],[Agen id]],A:B,2,0)&amp;"("&amp;Tb_Reseller[[#This Row],[Short]]&amp;")")</f>
        <v>AR01844-HERMAN CELL(P)</v>
      </c>
      <c r="I1295" s="15" t="str">
        <f>VLOOKUP(Tb_Reseller[[#This Row],[Agen id]],Mapping_Agen!A:D,4,0)</f>
        <v>Prima</v>
      </c>
      <c r="J1295" s="7" t="str">
        <f>VLOOKUP(Tb_Reseller[[#This Row],[Agen id]],Mapping_Agen!A:C,3,0)</f>
        <v>PP</v>
      </c>
      <c r="K1295" s="17" t="str">
        <f>TRIM(LEFT(Tb_Reseller[[#This Row],[Group]],2))</f>
        <v>P</v>
      </c>
      <c r="L1295" s="17" t="str">
        <f>VLOOKUP(Tb_Reseller[[#This Row],[Agen id]],Mapping_Agen!A:E,5,0)</f>
        <v>NON SCO</v>
      </c>
      <c r="M1295" s="64">
        <v>0</v>
      </c>
      <c r="N1295" s="65">
        <v>0</v>
      </c>
      <c r="O1295" s="65">
        <f>IFERROR(VLOOKUP(Tb_Reseller[[#This Row],[Kode Reseller]],[1]Sheet1!$A:$B,2,0),0)</f>
        <v>0</v>
      </c>
    </row>
    <row r="1296" spans="1:15" x14ac:dyDescent="0.25">
      <c r="A1296" s="13" t="s">
        <v>10246</v>
      </c>
      <c r="B1296" s="14" t="s">
        <v>10247</v>
      </c>
      <c r="C1296" s="15" t="s">
        <v>8379</v>
      </c>
      <c r="D1296" s="15" t="s">
        <v>8835</v>
      </c>
      <c r="E1296" s="16">
        <v>43807.896527777782</v>
      </c>
      <c r="F1296" s="7" t="s">
        <v>8268</v>
      </c>
      <c r="G1296" s="13" t="s">
        <v>699</v>
      </c>
      <c r="H1296" s="15" t="str">
        <f>UPPER(Tb_Reseller[[#This Row],[Agen id]]&amp;"-"&amp;VLOOKUP(Tb_Reseller[[#This Row],[Agen id]],A:B,2,0)&amp;"("&amp;Tb_Reseller[[#This Row],[Short]]&amp;")")</f>
        <v>AR05693-BAROKAHCELL(D3)</v>
      </c>
      <c r="I1296" s="15" t="str">
        <f>VLOOKUP(Tb_Reseller[[#This Row],[Agen id]],Mapping_Agen!A:D,4,0)</f>
        <v>No Limit</v>
      </c>
      <c r="J1296" s="7" t="str">
        <f>VLOOKUP(Tb_Reseller[[#This Row],[Agen id]],Mapping_Agen!A:C,3,0)</f>
        <v>BSD</v>
      </c>
      <c r="K1296" s="17" t="str">
        <f>TRIM(LEFT(Tb_Reseller[[#This Row],[Group]],2))</f>
        <v>D3</v>
      </c>
      <c r="L1296" s="17" t="str">
        <f>VLOOKUP(Tb_Reseller[[#This Row],[Agen id]],Mapping_Agen!A:E,5,0)</f>
        <v>NON SCO</v>
      </c>
      <c r="M1296" s="64">
        <v>0</v>
      </c>
      <c r="N1296" s="65">
        <v>0</v>
      </c>
      <c r="O1296" s="65">
        <f>IFERROR(VLOOKUP(Tb_Reseller[[#This Row],[Kode Reseller]],[1]Sheet1!$A:$B,2,0),0)</f>
        <v>0</v>
      </c>
    </row>
    <row r="1297" spans="1:15" x14ac:dyDescent="0.25">
      <c r="A1297" s="13" t="s">
        <v>10248</v>
      </c>
      <c r="B1297" s="14" t="s">
        <v>10249</v>
      </c>
      <c r="C1297" s="15" t="s">
        <v>8213</v>
      </c>
      <c r="D1297" s="15" t="s">
        <v>10250</v>
      </c>
      <c r="E1297" s="16">
        <v>43808.415277777778</v>
      </c>
      <c r="F1297" s="7" t="s">
        <v>8268</v>
      </c>
      <c r="G1297" s="13" t="s">
        <v>1831</v>
      </c>
      <c r="H1297" s="15" t="str">
        <f>UPPER(Tb_Reseller[[#This Row],[Agen id]]&amp;"-"&amp;VLOOKUP(Tb_Reseller[[#This Row],[Agen id]],A:B,2,0)&amp;"("&amp;Tb_Reseller[[#This Row],[Short]]&amp;")")</f>
        <v>AR15482-NOVI CELL(P)</v>
      </c>
      <c r="I1297" s="15" t="str">
        <f>VLOOKUP(Tb_Reseller[[#This Row],[Agen id]],Mapping_Agen!A:D,4,0)</f>
        <v>Prima</v>
      </c>
      <c r="J1297" s="7" t="str">
        <f>VLOOKUP(Tb_Reseller[[#This Row],[Agen id]],Mapping_Agen!A:C,3,0)</f>
        <v>PRG</v>
      </c>
      <c r="K1297" s="17" t="str">
        <f>TRIM(LEFT(Tb_Reseller[[#This Row],[Group]],2))</f>
        <v>P</v>
      </c>
      <c r="L1297" s="17" t="str">
        <f>VLOOKUP(Tb_Reseller[[#This Row],[Agen id]],Mapping_Agen!A:E,5,0)</f>
        <v>NON SCO</v>
      </c>
      <c r="M1297" s="64">
        <v>0</v>
      </c>
      <c r="N1297" s="65">
        <v>0</v>
      </c>
      <c r="O1297" s="65">
        <f>IFERROR(VLOOKUP(Tb_Reseller[[#This Row],[Kode Reseller]],[1]Sheet1!$A:$B,2,0),0)</f>
        <v>0</v>
      </c>
    </row>
    <row r="1298" spans="1:15" x14ac:dyDescent="0.25">
      <c r="A1298" s="13" t="s">
        <v>1794</v>
      </c>
      <c r="B1298" s="14" t="s">
        <v>8700</v>
      </c>
      <c r="C1298" s="15" t="s">
        <v>8213</v>
      </c>
      <c r="D1298" s="15" t="s">
        <v>8369</v>
      </c>
      <c r="E1298" s="16">
        <v>43809.472916666673</v>
      </c>
      <c r="F1298" s="7" t="s">
        <v>8204</v>
      </c>
      <c r="G1298" s="13" t="s">
        <v>1794</v>
      </c>
      <c r="H1298" s="15" t="str">
        <f>UPPER(Tb_Reseller[[#This Row],[Agen id]]&amp;"-"&amp;VLOOKUP(Tb_Reseller[[#This Row],[Agen id]],A:B,2,0)&amp;"("&amp;Tb_Reseller[[#This Row],[Short]]&amp;")")</f>
        <v>AR19595-RIZKY CELL(P)</v>
      </c>
      <c r="I1298" s="15" t="str">
        <f>VLOOKUP(Tb_Reseller[[#This Row],[Agen id]],Mapping_Agen!A:D,4,0)</f>
        <v>Prima</v>
      </c>
      <c r="J1298" s="7" t="str">
        <f>VLOOKUP(Tb_Reseller[[#This Row],[Agen id]],Mapping_Agen!A:C,3,0)</f>
        <v>PRG</v>
      </c>
      <c r="K1298" s="17" t="str">
        <f>TRIM(LEFT(Tb_Reseller[[#This Row],[Group]],2))</f>
        <v>P</v>
      </c>
      <c r="L1298" s="17" t="str">
        <f>VLOOKUP(Tb_Reseller[[#This Row],[Agen id]],Mapping_Agen!A:E,5,0)</f>
        <v>NON SCO</v>
      </c>
      <c r="M1298" s="64">
        <v>24.354838709677388</v>
      </c>
      <c r="N1298" s="65">
        <v>21.100000000000207</v>
      </c>
      <c r="O1298" s="65">
        <f>IFERROR(VLOOKUP(Tb_Reseller[[#This Row],[Kode Reseller]],[1]Sheet1!$A:$B,2,0),0)</f>
        <v>27.25</v>
      </c>
    </row>
    <row r="1299" spans="1:15" x14ac:dyDescent="0.25">
      <c r="A1299" s="13" t="s">
        <v>10251</v>
      </c>
      <c r="B1299" s="14" t="s">
        <v>8700</v>
      </c>
      <c r="C1299" s="15" t="s">
        <v>8213</v>
      </c>
      <c r="D1299" s="15" t="s">
        <v>10252</v>
      </c>
      <c r="E1299" s="16">
        <v>43809.477083333331</v>
      </c>
      <c r="F1299" s="7" t="s">
        <v>8268</v>
      </c>
      <c r="G1299" s="13" t="s">
        <v>1794</v>
      </c>
      <c r="H1299" s="15" t="str">
        <f>UPPER(Tb_Reseller[[#This Row],[Agen id]]&amp;"-"&amp;VLOOKUP(Tb_Reseller[[#This Row],[Agen id]],A:B,2,0)&amp;"("&amp;Tb_Reseller[[#This Row],[Short]]&amp;")")</f>
        <v>AR19595-RIZKY CELL(P)</v>
      </c>
      <c r="I1299" s="15" t="str">
        <f>VLOOKUP(Tb_Reseller[[#This Row],[Agen id]],Mapping_Agen!A:D,4,0)</f>
        <v>Prima</v>
      </c>
      <c r="J1299" s="7" t="str">
        <f>VLOOKUP(Tb_Reseller[[#This Row],[Agen id]],Mapping_Agen!A:C,3,0)</f>
        <v>PRG</v>
      </c>
      <c r="K1299" s="17" t="str">
        <f>TRIM(LEFT(Tb_Reseller[[#This Row],[Group]],2))</f>
        <v>P</v>
      </c>
      <c r="L1299" s="17" t="str">
        <f>VLOOKUP(Tb_Reseller[[#This Row],[Agen id]],Mapping_Agen!A:E,5,0)</f>
        <v>NON SCO</v>
      </c>
      <c r="M1299" s="64">
        <v>0</v>
      </c>
      <c r="N1299" s="65">
        <v>0</v>
      </c>
      <c r="O1299" s="65">
        <f>IFERROR(VLOOKUP(Tb_Reseller[[#This Row],[Kode Reseller]],[1]Sheet1!$A:$B,2,0),0)</f>
        <v>0</v>
      </c>
    </row>
    <row r="1300" spans="1:15" x14ac:dyDescent="0.25">
      <c r="A1300" s="13" t="s">
        <v>10253</v>
      </c>
      <c r="B1300" s="14" t="s">
        <v>10254</v>
      </c>
      <c r="C1300" s="15" t="s">
        <v>8262</v>
      </c>
      <c r="D1300" s="15" t="s">
        <v>8518</v>
      </c>
      <c r="E1300" s="16">
        <v>43809.609027777777</v>
      </c>
      <c r="F1300" s="7" t="s">
        <v>8268</v>
      </c>
      <c r="G1300" s="13" t="s">
        <v>427</v>
      </c>
      <c r="H1300" s="15" t="str">
        <f>UPPER(Tb_Reseller[[#This Row],[Agen id]]&amp;"-"&amp;VLOOKUP(Tb_Reseller[[#This Row],[Agen id]],A:B,2,0)&amp;"("&amp;Tb_Reseller[[#This Row],[Short]]&amp;")")</f>
        <v>AR01795-KRIBO CELL(RL)</v>
      </c>
      <c r="I1300" s="15" t="str">
        <f>VLOOKUP(Tb_Reseller[[#This Row],[Agen id]],Mapping_Agen!A:D,4,0)</f>
        <v>Limit</v>
      </c>
      <c r="J1300" s="7" t="str">
        <f>VLOOKUP(Tb_Reseller[[#This Row],[Agen id]],Mapping_Agen!A:C,3,0)</f>
        <v>PP</v>
      </c>
      <c r="K1300" s="17" t="str">
        <f>TRIM(LEFT(Tb_Reseller[[#This Row],[Group]],2))</f>
        <v>RL</v>
      </c>
      <c r="L1300" s="17" t="str">
        <f>VLOOKUP(Tb_Reseller[[#This Row],[Agen id]],Mapping_Agen!A:E,5,0)</f>
        <v>Febri Kurniawan</v>
      </c>
      <c r="M1300" s="64">
        <v>0</v>
      </c>
      <c r="N1300" s="65">
        <v>0</v>
      </c>
      <c r="O1300" s="65">
        <f>IFERROR(VLOOKUP(Tb_Reseller[[#This Row],[Kode Reseller]],[1]Sheet1!$A:$B,2,0),0)</f>
        <v>0</v>
      </c>
    </row>
    <row r="1301" spans="1:15" x14ac:dyDescent="0.25">
      <c r="A1301" s="13" t="s">
        <v>10255</v>
      </c>
      <c r="B1301" s="14" t="s">
        <v>10256</v>
      </c>
      <c r="C1301" s="15" t="s">
        <v>8213</v>
      </c>
      <c r="D1301" s="15" t="s">
        <v>9423</v>
      </c>
      <c r="E1301" s="16">
        <v>43810.506249999999</v>
      </c>
      <c r="F1301" s="7" t="s">
        <v>8268</v>
      </c>
      <c r="G1301" s="13" t="s">
        <v>1010</v>
      </c>
      <c r="H1301" s="15" t="str">
        <f>UPPER(Tb_Reseller[[#This Row],[Agen id]]&amp;"-"&amp;VLOOKUP(Tb_Reseller[[#This Row],[Agen id]],A:B,2,0)&amp;"("&amp;Tb_Reseller[[#This Row],[Short]]&amp;")")</f>
        <v>AR10353-RAMACELL(P)</v>
      </c>
      <c r="I1301" s="15" t="str">
        <f>VLOOKUP(Tb_Reseller[[#This Row],[Agen id]],Mapping_Agen!A:D,4,0)</f>
        <v>Prima</v>
      </c>
      <c r="J1301" s="7" t="str">
        <f>VLOOKUP(Tb_Reseller[[#This Row],[Agen id]],Mapping_Agen!A:C,3,0)</f>
        <v>ICON</v>
      </c>
      <c r="K1301" s="17" t="str">
        <f>TRIM(LEFT(Tb_Reseller[[#This Row],[Group]],2))</f>
        <v>P</v>
      </c>
      <c r="L1301" s="17" t="str">
        <f>VLOOKUP(Tb_Reseller[[#This Row],[Agen id]],Mapping_Agen!A:E,5,0)</f>
        <v>NON SCO</v>
      </c>
      <c r="M1301" s="64">
        <v>0</v>
      </c>
      <c r="N1301" s="65">
        <v>0</v>
      </c>
      <c r="O1301" s="65">
        <f>IFERROR(VLOOKUP(Tb_Reseller[[#This Row],[Kode Reseller]],[1]Sheet1!$A:$B,2,0),0)</f>
        <v>0</v>
      </c>
    </row>
    <row r="1302" spans="1:15" x14ac:dyDescent="0.25">
      <c r="A1302" s="13" t="s">
        <v>10257</v>
      </c>
      <c r="B1302" s="14" t="s">
        <v>10258</v>
      </c>
      <c r="C1302" s="15" t="s">
        <v>8213</v>
      </c>
      <c r="D1302" s="15" t="s">
        <v>9294</v>
      </c>
      <c r="E1302" s="16">
        <v>43813.659722222219</v>
      </c>
      <c r="F1302" s="7" t="s">
        <v>8268</v>
      </c>
      <c r="G1302" s="13" t="s">
        <v>432</v>
      </c>
      <c r="H1302" s="15" t="str">
        <f>UPPER(Tb_Reseller[[#This Row],[Agen id]]&amp;"-"&amp;VLOOKUP(Tb_Reseller[[#This Row],[Agen id]],A:B,2,0)&amp;"("&amp;Tb_Reseller[[#This Row],[Short]]&amp;")")</f>
        <v>AR01800-FARID CELL(P)</v>
      </c>
      <c r="I1302" s="15" t="str">
        <f>VLOOKUP(Tb_Reseller[[#This Row],[Agen id]],Mapping_Agen!A:D,4,0)</f>
        <v>Prima</v>
      </c>
      <c r="J1302" s="7" t="str">
        <f>VLOOKUP(Tb_Reseller[[#This Row],[Agen id]],Mapping_Agen!A:C,3,0)</f>
        <v>BSD</v>
      </c>
      <c r="K1302" s="17" t="str">
        <f>TRIM(LEFT(Tb_Reseller[[#This Row],[Group]],2))</f>
        <v>P</v>
      </c>
      <c r="L1302" s="17" t="str">
        <f>VLOOKUP(Tb_Reseller[[#This Row],[Agen id]],Mapping_Agen!A:E,5,0)</f>
        <v>NON SCO</v>
      </c>
      <c r="M1302" s="64">
        <v>17.096774193548562</v>
      </c>
      <c r="N1302" s="65">
        <v>17.433333333333358</v>
      </c>
      <c r="O1302" s="65">
        <f>IFERROR(VLOOKUP(Tb_Reseller[[#This Row],[Kode Reseller]],[1]Sheet1!$A:$B,2,0),0)</f>
        <v>17</v>
      </c>
    </row>
    <row r="1303" spans="1:15" x14ac:dyDescent="0.25">
      <c r="A1303" s="13" t="s">
        <v>10259</v>
      </c>
      <c r="B1303" s="14" t="s">
        <v>10260</v>
      </c>
      <c r="C1303" s="15" t="s">
        <v>8562</v>
      </c>
      <c r="D1303" s="15" t="s">
        <v>10261</v>
      </c>
      <c r="E1303" s="16">
        <v>43814.438888888893</v>
      </c>
      <c r="F1303" s="7" t="s">
        <v>8268</v>
      </c>
      <c r="G1303" s="13" t="s">
        <v>1628</v>
      </c>
      <c r="H1303" s="15" t="str">
        <f>UPPER(Tb_Reseller[[#This Row],[Agen id]]&amp;"-"&amp;VLOOKUP(Tb_Reseller[[#This Row],[Agen id]],A:B,2,0)&amp;"("&amp;Tb_Reseller[[#This Row],[Short]]&amp;")")</f>
        <v>AR17783-ENDAH CELL(MV)</v>
      </c>
      <c r="I1303" s="15" t="str">
        <f>VLOOKUP(Tb_Reseller[[#This Row],[Agen id]],Mapping_Agen!A:D,4,0)</f>
        <v>Limit</v>
      </c>
      <c r="J1303" s="7" t="str">
        <f>VLOOKUP(Tb_Reseller[[#This Row],[Agen id]],Mapping_Agen!A:C,3,0)</f>
        <v>BSD</v>
      </c>
      <c r="K1303" s="17" t="str">
        <f>TRIM(LEFT(Tb_Reseller[[#This Row],[Group]],2))</f>
        <v>MV</v>
      </c>
      <c r="L1303" s="17" t="str">
        <f>VLOOKUP(Tb_Reseller[[#This Row],[Agen id]],Mapping_Agen!A:E,5,0)</f>
        <v>Hupron</v>
      </c>
      <c r="M1303" s="64">
        <v>0.80645161290322531</v>
      </c>
      <c r="N1303" s="65">
        <v>0.6</v>
      </c>
      <c r="O1303" s="65">
        <f>IFERROR(VLOOKUP(Tb_Reseller[[#This Row],[Kode Reseller]],[1]Sheet1!$A:$B,2,0),0)</f>
        <v>1.75</v>
      </c>
    </row>
    <row r="1304" spans="1:15" x14ac:dyDescent="0.25">
      <c r="A1304" s="13" t="s">
        <v>10262</v>
      </c>
      <c r="B1304" s="14" t="s">
        <v>9239</v>
      </c>
      <c r="C1304" s="15" t="s">
        <v>8357</v>
      </c>
      <c r="D1304" s="15" t="s">
        <v>8941</v>
      </c>
      <c r="E1304" s="16">
        <v>43814.811805555553</v>
      </c>
      <c r="F1304" s="7" t="s">
        <v>8268</v>
      </c>
      <c r="G1304" s="13" t="s">
        <v>773</v>
      </c>
      <c r="H1304" s="15" t="str">
        <f>UPPER(Tb_Reseller[[#This Row],[Agen id]]&amp;"-"&amp;VLOOKUP(Tb_Reseller[[#This Row],[Agen id]],A:B,2,0)&amp;"("&amp;Tb_Reseller[[#This Row],[Short]]&amp;")")</f>
        <v>AR07470-BAMB CELL(M3)</v>
      </c>
      <c r="I1304" s="15" t="str">
        <f>VLOOKUP(Tb_Reseller[[#This Row],[Agen id]],Mapping_Agen!A:D,4,0)</f>
        <v>No Limit</v>
      </c>
      <c r="J1304" s="7" t="str">
        <f>VLOOKUP(Tb_Reseller[[#This Row],[Agen id]],Mapping_Agen!A:C,3,0)</f>
        <v>BSD</v>
      </c>
      <c r="K1304" s="17" t="str">
        <f>TRIM(LEFT(Tb_Reseller[[#This Row],[Group]],2))</f>
        <v>M3</v>
      </c>
      <c r="L1304" s="17" t="str">
        <f>VLOOKUP(Tb_Reseller[[#This Row],[Agen id]],Mapping_Agen!A:E,5,0)</f>
        <v>NON SCO</v>
      </c>
      <c r="M1304" s="64">
        <v>0</v>
      </c>
      <c r="N1304" s="65">
        <v>0</v>
      </c>
      <c r="O1304" s="65">
        <f>IFERROR(VLOOKUP(Tb_Reseller[[#This Row],[Kode Reseller]],[1]Sheet1!$A:$B,2,0),0)</f>
        <v>0</v>
      </c>
    </row>
    <row r="1305" spans="1:15" x14ac:dyDescent="0.25">
      <c r="A1305" s="13" t="s">
        <v>1797</v>
      </c>
      <c r="B1305" s="14" t="s">
        <v>10263</v>
      </c>
      <c r="C1305" s="15" t="s">
        <v>8208</v>
      </c>
      <c r="D1305" s="15" t="s">
        <v>8369</v>
      </c>
      <c r="E1305" s="16">
        <v>43815.474999999999</v>
      </c>
      <c r="F1305" s="7" t="s">
        <v>8204</v>
      </c>
      <c r="G1305" s="13" t="s">
        <v>1797</v>
      </c>
      <c r="H1305" s="15" t="str">
        <f>UPPER(Tb_Reseller[[#This Row],[Agen id]]&amp;"-"&amp;VLOOKUP(Tb_Reseller[[#This Row],[Agen id]],A:B,2,0)&amp;"("&amp;Tb_Reseller[[#This Row],[Short]]&amp;")")</f>
        <v>AR19682-ARKHAN CELL(R)</v>
      </c>
      <c r="I1305" s="15" t="str">
        <f>VLOOKUP(Tb_Reseller[[#This Row],[Agen id]],Mapping_Agen!A:D,4,0)</f>
        <v>Limit</v>
      </c>
      <c r="J1305" s="7" t="str">
        <f>VLOOKUP(Tb_Reseller[[#This Row],[Agen id]],Mapping_Agen!A:C,3,0)</f>
        <v>PRG</v>
      </c>
      <c r="K1305" s="17" t="str">
        <f>TRIM(LEFT(Tb_Reseller[[#This Row],[Group]],2))</f>
        <v>R</v>
      </c>
      <c r="L1305" s="17" t="str">
        <f>VLOOKUP(Tb_Reseller[[#This Row],[Agen id]],Mapping_Agen!A:E,5,0)</f>
        <v>Khoirul Anan</v>
      </c>
      <c r="M1305" s="64">
        <v>24.451612903225772</v>
      </c>
      <c r="N1305" s="65">
        <v>23.900000000000347</v>
      </c>
      <c r="O1305" s="65">
        <f>IFERROR(VLOOKUP(Tb_Reseller[[#This Row],[Kode Reseller]],[1]Sheet1!$A:$B,2,0),0)</f>
        <v>26</v>
      </c>
    </row>
    <row r="1306" spans="1:15" x14ac:dyDescent="0.25">
      <c r="A1306" s="13" t="s">
        <v>1801</v>
      </c>
      <c r="B1306" s="14" t="s">
        <v>10264</v>
      </c>
      <c r="C1306" s="15" t="s">
        <v>8213</v>
      </c>
      <c r="D1306" s="15" t="s">
        <v>8248</v>
      </c>
      <c r="E1306" s="16">
        <v>43815.508333333331</v>
      </c>
      <c r="F1306" s="7" t="s">
        <v>8204</v>
      </c>
      <c r="G1306" s="13" t="s">
        <v>1801</v>
      </c>
      <c r="H1306" s="15" t="str">
        <f>UPPER(Tb_Reseller[[#This Row],[Agen id]]&amp;"-"&amp;VLOOKUP(Tb_Reseller[[#This Row],[Agen id]],A:B,2,0)&amp;"("&amp;Tb_Reseller[[#This Row],[Short]]&amp;")")</f>
        <v>AR19684-ZAHRA CELL(P)</v>
      </c>
      <c r="I1306" s="15" t="str">
        <f>VLOOKUP(Tb_Reseller[[#This Row],[Agen id]],Mapping_Agen!A:D,4,0)</f>
        <v>Prima</v>
      </c>
      <c r="J1306" s="7" t="str">
        <f>VLOOKUP(Tb_Reseller[[#This Row],[Agen id]],Mapping_Agen!A:C,3,0)</f>
        <v>PP</v>
      </c>
      <c r="K1306" s="17" t="str">
        <f>TRIM(LEFT(Tb_Reseller[[#This Row],[Group]],2))</f>
        <v>P</v>
      </c>
      <c r="L1306" s="17" t="str">
        <f>VLOOKUP(Tb_Reseller[[#This Row],[Agen id]],Mapping_Agen!A:E,5,0)</f>
        <v>NON SCO</v>
      </c>
      <c r="M1306" s="64">
        <v>13.903225806451763</v>
      </c>
      <c r="N1306" s="65">
        <v>12.733333333333299</v>
      </c>
      <c r="O1306" s="65">
        <f>IFERROR(VLOOKUP(Tb_Reseller[[#This Row],[Kode Reseller]],[1]Sheet1!$A:$B,2,0),0)</f>
        <v>15.5</v>
      </c>
    </row>
    <row r="1307" spans="1:15" x14ac:dyDescent="0.25">
      <c r="A1307" s="13" t="s">
        <v>425</v>
      </c>
      <c r="B1307" s="14" t="s">
        <v>10265</v>
      </c>
      <c r="C1307" s="15" t="s">
        <v>8208</v>
      </c>
      <c r="D1307" s="15" t="s">
        <v>8231</v>
      </c>
      <c r="E1307" s="16">
        <v>43815.647222222222</v>
      </c>
      <c r="F1307" s="7" t="s">
        <v>8204</v>
      </c>
      <c r="G1307" s="13" t="s">
        <v>425</v>
      </c>
      <c r="H1307" s="15" t="str">
        <f>UPPER(Tb_Reseller[[#This Row],[Agen id]]&amp;"-"&amp;VLOOKUP(Tb_Reseller[[#This Row],[Agen id]],A:B,2,0)&amp;"("&amp;Tb_Reseller[[#This Row],[Short]]&amp;")")</f>
        <v>AR19687-KENZO ROMAULI(R)</v>
      </c>
      <c r="I1307" s="15" t="str">
        <f>VLOOKUP(Tb_Reseller[[#This Row],[Agen id]],Mapping_Agen!A:D,4,0)</f>
        <v>No Limit</v>
      </c>
      <c r="J1307" s="7" t="str">
        <f>VLOOKUP(Tb_Reseller[[#This Row],[Agen id]],Mapping_Agen!A:C,3,0)</f>
        <v>ICON</v>
      </c>
      <c r="K1307" s="17" t="str">
        <f>TRIM(LEFT(Tb_Reseller[[#This Row],[Group]],2))</f>
        <v>R</v>
      </c>
      <c r="L1307" s="17" t="str">
        <f>VLOOKUP(Tb_Reseller[[#This Row],[Agen id]],Mapping_Agen!A:E,5,0)</f>
        <v>NON SCO</v>
      </c>
      <c r="M1307" s="64">
        <v>5.0967741935483835</v>
      </c>
      <c r="N1307" s="65">
        <v>5.2999999999999909</v>
      </c>
      <c r="O1307" s="65">
        <f>IFERROR(VLOOKUP(Tb_Reseller[[#This Row],[Kode Reseller]],[1]Sheet1!$A:$B,2,0),0)</f>
        <v>6.25</v>
      </c>
    </row>
    <row r="1308" spans="1:15" x14ac:dyDescent="0.25">
      <c r="A1308" s="13" t="s">
        <v>10266</v>
      </c>
      <c r="B1308" s="14" t="s">
        <v>9154</v>
      </c>
      <c r="C1308" s="15" t="s">
        <v>8447</v>
      </c>
      <c r="D1308" s="15" t="s">
        <v>10028</v>
      </c>
      <c r="E1308" s="16">
        <v>43816.351388888892</v>
      </c>
      <c r="F1308" s="7" t="s">
        <v>8268</v>
      </c>
      <c r="G1308" s="13" t="s">
        <v>1412</v>
      </c>
      <c r="H1308" s="15" t="str">
        <f>UPPER(Tb_Reseller[[#This Row],[Agen id]]&amp;"-"&amp;VLOOKUP(Tb_Reseller[[#This Row],[Agen id]],A:B,2,0)&amp;"("&amp;Tb_Reseller[[#This Row],[Short]]&amp;")")</f>
        <v>AR14951-NURMA CELL(M4)</v>
      </c>
      <c r="I1308" s="15" t="str">
        <f>VLOOKUP(Tb_Reseller[[#This Row],[Agen id]],Mapping_Agen!A:D,4,0)</f>
        <v>No Limit</v>
      </c>
      <c r="J1308" s="7" t="str">
        <f>VLOOKUP(Tb_Reseller[[#This Row],[Agen id]],Mapping_Agen!A:C,3,0)</f>
        <v>ICON</v>
      </c>
      <c r="K1308" s="17" t="str">
        <f>TRIM(LEFT(Tb_Reseller[[#This Row],[Group]],2))</f>
        <v>M4</v>
      </c>
      <c r="L1308" s="17" t="str">
        <f>VLOOKUP(Tb_Reseller[[#This Row],[Agen id]],Mapping_Agen!A:E,5,0)</f>
        <v>NON SCO</v>
      </c>
      <c r="M1308" s="64">
        <v>0</v>
      </c>
      <c r="N1308" s="65">
        <v>0</v>
      </c>
      <c r="O1308" s="65">
        <f>IFERROR(VLOOKUP(Tb_Reseller[[#This Row],[Kode Reseller]],[1]Sheet1!$A:$B,2,0),0)</f>
        <v>0</v>
      </c>
    </row>
    <row r="1309" spans="1:15" x14ac:dyDescent="0.25">
      <c r="A1309" s="13" t="s">
        <v>10267</v>
      </c>
      <c r="B1309" s="14" t="s">
        <v>10268</v>
      </c>
      <c r="C1309" s="15" t="s">
        <v>8266</v>
      </c>
      <c r="D1309" s="15" t="s">
        <v>10269</v>
      </c>
      <c r="E1309" s="16">
        <v>43816.412499999999</v>
      </c>
      <c r="F1309" s="7" t="s">
        <v>8268</v>
      </c>
      <c r="G1309" s="13" t="s">
        <v>97</v>
      </c>
      <c r="H1309" s="15" t="str">
        <f>UPPER(Tb_Reseller[[#This Row],[Agen id]]&amp;"-"&amp;VLOOKUP(Tb_Reseller[[#This Row],[Agen id]],A:B,2,0)&amp;"("&amp;Tb_Reseller[[#This Row],[Short]]&amp;")")</f>
        <v>AR00092-RAHMA SANIA(MV)</v>
      </c>
      <c r="I1309" s="15" t="str">
        <f>VLOOKUP(Tb_Reseller[[#This Row],[Agen id]],Mapping_Agen!A:D,4,0)</f>
        <v>Limit</v>
      </c>
      <c r="J1309" s="7" t="str">
        <f>VLOOKUP(Tb_Reseller[[#This Row],[Agen id]],Mapping_Agen!A:C,3,0)</f>
        <v>BSD</v>
      </c>
      <c r="K1309" s="17" t="str">
        <f>TRIM(LEFT(Tb_Reseller[[#This Row],[Group]],2))</f>
        <v>MV</v>
      </c>
      <c r="L1309" s="17" t="str">
        <f>VLOOKUP(Tb_Reseller[[#This Row],[Agen id]],Mapping_Agen!A:E,5,0)</f>
        <v>Hupron</v>
      </c>
      <c r="M1309" s="64">
        <v>0</v>
      </c>
      <c r="N1309" s="65">
        <v>0</v>
      </c>
      <c r="O1309" s="65">
        <f>IFERROR(VLOOKUP(Tb_Reseller[[#This Row],[Kode Reseller]],[1]Sheet1!$A:$B,2,0),0)</f>
        <v>0</v>
      </c>
    </row>
    <row r="1310" spans="1:15" x14ac:dyDescent="0.25">
      <c r="A1310" s="13" t="s">
        <v>10270</v>
      </c>
      <c r="B1310" s="14" t="s">
        <v>10271</v>
      </c>
      <c r="C1310" s="15" t="s">
        <v>8266</v>
      </c>
      <c r="D1310" s="15" t="s">
        <v>9939</v>
      </c>
      <c r="E1310" s="16">
        <v>43816.571527777778</v>
      </c>
      <c r="F1310" s="7" t="s">
        <v>8268</v>
      </c>
      <c r="G1310" s="13" t="s">
        <v>8029</v>
      </c>
      <c r="H1310" s="15" t="str">
        <f>UPPER(Tb_Reseller[[#This Row],[Agen id]]&amp;"-"&amp;VLOOKUP(Tb_Reseller[[#This Row],[Agen id]],A:B,2,0)&amp;"("&amp;Tb_Reseller[[#This Row],[Short]]&amp;")")</f>
        <v>AR15154-LINA CELL(MV)</v>
      </c>
      <c r="I1310" s="15" t="str">
        <f>VLOOKUP(Tb_Reseller[[#This Row],[Agen id]],Mapping_Agen!A:D,4,0)</f>
        <v>Limit</v>
      </c>
      <c r="J1310" s="7" t="str">
        <f>VLOOKUP(Tb_Reseller[[#This Row],[Agen id]],Mapping_Agen!A:C,3,0)</f>
        <v>ICON</v>
      </c>
      <c r="K1310" s="17" t="str">
        <f>TRIM(LEFT(Tb_Reseller[[#This Row],[Group]],2))</f>
        <v>MV</v>
      </c>
      <c r="L1310" s="17" t="str">
        <f>VLOOKUP(Tb_Reseller[[#This Row],[Agen id]],Mapping_Agen!A:E,5,0)</f>
        <v>Abdul Harris</v>
      </c>
      <c r="M1310" s="64">
        <v>0</v>
      </c>
      <c r="N1310" s="65">
        <v>0</v>
      </c>
      <c r="O1310" s="65">
        <f>IFERROR(VLOOKUP(Tb_Reseller[[#This Row],[Kode Reseller]],[1]Sheet1!$A:$B,2,0),0)</f>
        <v>0</v>
      </c>
    </row>
    <row r="1311" spans="1:15" x14ac:dyDescent="0.25">
      <c r="A1311" s="13" t="s">
        <v>10272</v>
      </c>
      <c r="B1311" s="14" t="s">
        <v>10273</v>
      </c>
      <c r="C1311" s="15" t="s">
        <v>8213</v>
      </c>
      <c r="D1311" s="15" t="s">
        <v>8829</v>
      </c>
      <c r="E1311" s="16">
        <v>43817.352777777778</v>
      </c>
      <c r="F1311" s="7" t="s">
        <v>8268</v>
      </c>
      <c r="G1311" s="13" t="s">
        <v>886</v>
      </c>
      <c r="H1311" s="15" t="str">
        <f>UPPER(Tb_Reseller[[#This Row],[Agen id]]&amp;"-"&amp;VLOOKUP(Tb_Reseller[[#This Row],[Agen id]],A:B,2,0)&amp;"("&amp;Tb_Reseller[[#This Row],[Short]]&amp;")")</f>
        <v>AR08869-BAROKAH CELL 2(P)</v>
      </c>
      <c r="I1311" s="15" t="str">
        <f>VLOOKUP(Tb_Reseller[[#This Row],[Agen id]],Mapping_Agen!A:D,4,0)</f>
        <v>Prima</v>
      </c>
      <c r="J1311" s="7" t="str">
        <f>VLOOKUP(Tb_Reseller[[#This Row],[Agen id]],Mapping_Agen!A:C,3,0)</f>
        <v>BSD</v>
      </c>
      <c r="K1311" s="17" t="str">
        <f>TRIM(LEFT(Tb_Reseller[[#This Row],[Group]],2))</f>
        <v>P</v>
      </c>
      <c r="L1311" s="17" t="str">
        <f>VLOOKUP(Tb_Reseller[[#This Row],[Agen id]],Mapping_Agen!A:E,5,0)</f>
        <v>NON SCO</v>
      </c>
      <c r="M1311" s="64">
        <v>0.29032258064516125</v>
      </c>
      <c r="N1311" s="65">
        <v>0.16666666666666666</v>
      </c>
      <c r="O1311" s="65">
        <f>IFERROR(VLOOKUP(Tb_Reseller[[#This Row],[Kode Reseller]],[1]Sheet1!$A:$B,2,0),0)</f>
        <v>0.25</v>
      </c>
    </row>
    <row r="1312" spans="1:15" x14ac:dyDescent="0.25">
      <c r="A1312" s="13" t="s">
        <v>10274</v>
      </c>
      <c r="B1312" s="14" t="s">
        <v>8928</v>
      </c>
      <c r="C1312" s="15" t="s">
        <v>8213</v>
      </c>
      <c r="D1312" s="15" t="s">
        <v>10275</v>
      </c>
      <c r="E1312" s="16">
        <v>43817.823611111111</v>
      </c>
      <c r="F1312" s="7" t="s">
        <v>8268</v>
      </c>
      <c r="G1312" s="13" t="s">
        <v>6255</v>
      </c>
      <c r="H1312" s="15" t="str">
        <f>UPPER(Tb_Reseller[[#This Row],[Agen id]]&amp;"-"&amp;VLOOKUP(Tb_Reseller[[#This Row],[Agen id]],A:B,2,0)&amp;"("&amp;Tb_Reseller[[#This Row],[Short]]&amp;")")</f>
        <v>AR17880-NOER CELL(P)</v>
      </c>
      <c r="I1312" s="15" t="str">
        <f>VLOOKUP(Tb_Reseller[[#This Row],[Agen id]],Mapping_Agen!A:D,4,0)</f>
        <v>Prima</v>
      </c>
      <c r="J1312" s="7" t="str">
        <f>VLOOKUP(Tb_Reseller[[#This Row],[Agen id]],Mapping_Agen!A:C,3,0)</f>
        <v>PRG</v>
      </c>
      <c r="K1312" s="17" t="str">
        <f>TRIM(LEFT(Tb_Reseller[[#This Row],[Group]],2))</f>
        <v>P</v>
      </c>
      <c r="L1312" s="17" t="str">
        <f>VLOOKUP(Tb_Reseller[[#This Row],[Agen id]],Mapping_Agen!A:E,5,0)</f>
        <v>NON SCO</v>
      </c>
      <c r="M1312" s="64">
        <v>0</v>
      </c>
      <c r="N1312" s="65">
        <v>0</v>
      </c>
      <c r="O1312" s="65">
        <f>IFERROR(VLOOKUP(Tb_Reseller[[#This Row],[Kode Reseller]],[1]Sheet1!$A:$B,2,0),0)</f>
        <v>0</v>
      </c>
    </row>
    <row r="1313" spans="1:15" x14ac:dyDescent="0.25">
      <c r="A1313" s="13" t="s">
        <v>10276</v>
      </c>
      <c r="B1313" s="14" t="s">
        <v>9584</v>
      </c>
      <c r="C1313" s="15" t="s">
        <v>8379</v>
      </c>
      <c r="D1313" s="15" t="s">
        <v>8385</v>
      </c>
      <c r="E1313" s="16">
        <v>43822.912499999999</v>
      </c>
      <c r="F1313" s="7" t="s">
        <v>8268</v>
      </c>
      <c r="G1313" s="13" t="s">
        <v>363</v>
      </c>
      <c r="H1313" s="15" t="str">
        <f>UPPER(Tb_Reseller[[#This Row],[Agen id]]&amp;"-"&amp;VLOOKUP(Tb_Reseller[[#This Row],[Agen id]],A:B,2,0)&amp;"("&amp;Tb_Reseller[[#This Row],[Short]]&amp;")")</f>
        <v>AR01359-BRAVO PULSA(D3)</v>
      </c>
      <c r="I1313" s="15" t="str">
        <f>VLOOKUP(Tb_Reseller[[#This Row],[Agen id]],Mapping_Agen!A:D,4,0)</f>
        <v>Limit</v>
      </c>
      <c r="J1313" s="7" t="str">
        <f>VLOOKUP(Tb_Reseller[[#This Row],[Agen id]],Mapping_Agen!A:C,3,0)</f>
        <v>ICON</v>
      </c>
      <c r="K1313" s="17" t="str">
        <f>TRIM(LEFT(Tb_Reseller[[#This Row],[Group]],2))</f>
        <v>D3</v>
      </c>
      <c r="L1313" s="17" t="str">
        <f>VLOOKUP(Tb_Reseller[[#This Row],[Agen id]],Mapping_Agen!A:E,5,0)</f>
        <v>NON SCO</v>
      </c>
      <c r="M1313" s="64">
        <v>0</v>
      </c>
      <c r="N1313" s="65">
        <v>0</v>
      </c>
      <c r="O1313" s="65">
        <f>IFERROR(VLOOKUP(Tb_Reseller[[#This Row],[Kode Reseller]],[1]Sheet1!$A:$B,2,0),0)</f>
        <v>0</v>
      </c>
    </row>
    <row r="1314" spans="1:15" x14ac:dyDescent="0.25">
      <c r="A1314" s="13" t="s">
        <v>10277</v>
      </c>
      <c r="B1314" s="14" t="s">
        <v>10278</v>
      </c>
      <c r="C1314" s="15" t="s">
        <v>8325</v>
      </c>
      <c r="D1314" s="15" t="s">
        <v>9974</v>
      </c>
      <c r="E1314" s="16">
        <v>43824.563194444447</v>
      </c>
      <c r="F1314" s="7" t="s">
        <v>8268</v>
      </c>
      <c r="G1314" s="13" t="s">
        <v>906</v>
      </c>
      <c r="H1314" s="15" t="str">
        <f>UPPER(Tb_Reseller[[#This Row],[Agen id]]&amp;"-"&amp;VLOOKUP(Tb_Reseller[[#This Row],[Agen id]],A:B,2,0)&amp;"("&amp;Tb_Reseller[[#This Row],[Short]]&amp;")")</f>
        <v>AR17076-GALAXY CELL(MV)</v>
      </c>
      <c r="I1314" s="15" t="str">
        <f>VLOOKUP(Tb_Reseller[[#This Row],[Agen id]],Mapping_Agen!A:D,4,0)</f>
        <v>Limit</v>
      </c>
      <c r="J1314" s="7" t="str">
        <f>VLOOKUP(Tb_Reseller[[#This Row],[Agen id]],Mapping_Agen!A:C,3,0)</f>
        <v>ICON</v>
      </c>
      <c r="K1314" s="17" t="str">
        <f>TRIM(LEFT(Tb_Reseller[[#This Row],[Group]],2))</f>
        <v>MV</v>
      </c>
      <c r="L1314" s="17" t="str">
        <f>VLOOKUP(Tb_Reseller[[#This Row],[Agen id]],Mapping_Agen!A:E,5,0)</f>
        <v>Abdul Harris</v>
      </c>
      <c r="M1314" s="64">
        <v>0</v>
      </c>
      <c r="N1314" s="65">
        <v>0</v>
      </c>
      <c r="O1314" s="65">
        <f>IFERROR(VLOOKUP(Tb_Reseller[[#This Row],[Kode Reseller]],[1]Sheet1!$A:$B,2,0),0)</f>
        <v>0</v>
      </c>
    </row>
    <row r="1315" spans="1:15" x14ac:dyDescent="0.25">
      <c r="A1315" s="13" t="s">
        <v>10279</v>
      </c>
      <c r="B1315" s="14" t="s">
        <v>10280</v>
      </c>
      <c r="C1315" s="15" t="s">
        <v>8213</v>
      </c>
      <c r="D1315" s="15" t="s">
        <v>10275</v>
      </c>
      <c r="E1315" s="16">
        <v>43831.68472222222</v>
      </c>
      <c r="F1315" s="7" t="s">
        <v>8268</v>
      </c>
      <c r="G1315" s="13" t="s">
        <v>6255</v>
      </c>
      <c r="H1315" s="15" t="str">
        <f>UPPER(Tb_Reseller[[#This Row],[Agen id]]&amp;"-"&amp;VLOOKUP(Tb_Reseller[[#This Row],[Agen id]],A:B,2,0)&amp;"("&amp;Tb_Reseller[[#This Row],[Short]]&amp;")")</f>
        <v>AR17880-NOER CELL(P)</v>
      </c>
      <c r="I1315" s="15" t="str">
        <f>VLOOKUP(Tb_Reseller[[#This Row],[Agen id]],Mapping_Agen!A:D,4,0)</f>
        <v>Prima</v>
      </c>
      <c r="J1315" s="7" t="str">
        <f>VLOOKUP(Tb_Reseller[[#This Row],[Agen id]],Mapping_Agen!A:C,3,0)</f>
        <v>PRG</v>
      </c>
      <c r="K1315" s="17" t="str">
        <f>TRIM(LEFT(Tb_Reseller[[#This Row],[Group]],2))</f>
        <v>P</v>
      </c>
      <c r="L1315" s="17" t="str">
        <f>VLOOKUP(Tb_Reseller[[#This Row],[Agen id]],Mapping_Agen!A:E,5,0)</f>
        <v>NON SCO</v>
      </c>
      <c r="M1315" s="64">
        <v>0</v>
      </c>
      <c r="N1315" s="65">
        <v>0</v>
      </c>
      <c r="O1315" s="65">
        <f>IFERROR(VLOOKUP(Tb_Reseller[[#This Row],[Kode Reseller]],[1]Sheet1!$A:$B,2,0),0)</f>
        <v>0</v>
      </c>
    </row>
    <row r="1316" spans="1:15" x14ac:dyDescent="0.25">
      <c r="A1316" s="13" t="s">
        <v>1806</v>
      </c>
      <c r="B1316" s="14" t="s">
        <v>10281</v>
      </c>
      <c r="C1316" s="15" t="s">
        <v>8210</v>
      </c>
      <c r="D1316" s="15" t="s">
        <v>8369</v>
      </c>
      <c r="E1316" s="16">
        <v>43832.493055555547</v>
      </c>
      <c r="F1316" s="7" t="s">
        <v>8204</v>
      </c>
      <c r="G1316" s="13" t="s">
        <v>1806</v>
      </c>
      <c r="H1316" s="15" t="str">
        <f>UPPER(Tb_Reseller[[#This Row],[Agen id]]&amp;"-"&amp;VLOOKUP(Tb_Reseller[[#This Row],[Agen id]],A:B,2,0)&amp;"("&amp;Tb_Reseller[[#This Row],[Short]]&amp;")")</f>
        <v>AR19901-CONG LADI(RV)</v>
      </c>
      <c r="I1316" s="15" t="str">
        <f>VLOOKUP(Tb_Reseller[[#This Row],[Agen id]],Mapping_Agen!A:D,4,0)</f>
        <v>No Limit</v>
      </c>
      <c r="J1316" s="7" t="str">
        <f>VLOOKUP(Tb_Reseller[[#This Row],[Agen id]],Mapping_Agen!A:C,3,0)</f>
        <v>PRG</v>
      </c>
      <c r="K1316" s="17" t="str">
        <f>TRIM(LEFT(Tb_Reseller[[#This Row],[Group]],2))</f>
        <v>RV</v>
      </c>
      <c r="L1316" s="17" t="str">
        <f>VLOOKUP(Tb_Reseller[[#This Row],[Agen id]],Mapping_Agen!A:E,5,0)</f>
        <v>NON SCO</v>
      </c>
      <c r="M1316" s="64">
        <v>0</v>
      </c>
      <c r="N1316" s="65">
        <v>0</v>
      </c>
      <c r="O1316" s="65">
        <f>IFERROR(VLOOKUP(Tb_Reseller[[#This Row],[Kode Reseller]],[1]Sheet1!$A:$B,2,0),0)</f>
        <v>0</v>
      </c>
    </row>
    <row r="1317" spans="1:15" x14ac:dyDescent="0.25">
      <c r="A1317" s="13" t="s">
        <v>671</v>
      </c>
      <c r="B1317" s="14" t="s">
        <v>9718</v>
      </c>
      <c r="C1317" s="15" t="s">
        <v>8213</v>
      </c>
      <c r="D1317" s="15" t="s">
        <v>8248</v>
      </c>
      <c r="E1317" s="16">
        <v>43833.463194444441</v>
      </c>
      <c r="F1317" s="7" t="s">
        <v>8204</v>
      </c>
      <c r="G1317" s="13" t="s">
        <v>671</v>
      </c>
      <c r="H1317" s="15" t="str">
        <f>UPPER(Tb_Reseller[[#This Row],[Agen id]]&amp;"-"&amp;VLOOKUP(Tb_Reseller[[#This Row],[Agen id]],A:B,2,0)&amp;"("&amp;Tb_Reseller[[#This Row],[Short]]&amp;")")</f>
        <v>AR19913-NIZAR CELL(P)</v>
      </c>
      <c r="I1317" s="15" t="str">
        <f>VLOOKUP(Tb_Reseller[[#This Row],[Agen id]],Mapping_Agen!A:D,4,0)</f>
        <v>Prima</v>
      </c>
      <c r="J1317" s="7" t="str">
        <f>VLOOKUP(Tb_Reseller[[#This Row],[Agen id]],Mapping_Agen!A:C,3,0)</f>
        <v>PP</v>
      </c>
      <c r="K1317" s="17" t="str">
        <f>TRIM(LEFT(Tb_Reseller[[#This Row],[Group]],2))</f>
        <v>P</v>
      </c>
      <c r="L1317" s="17" t="str">
        <f>VLOOKUP(Tb_Reseller[[#This Row],[Agen id]],Mapping_Agen!A:E,5,0)</f>
        <v>NON SCO</v>
      </c>
      <c r="M1317" s="64">
        <v>3.4838709677419328</v>
      </c>
      <c r="N1317" s="65">
        <v>3.0333333333333323</v>
      </c>
      <c r="O1317" s="65">
        <f>IFERROR(VLOOKUP(Tb_Reseller[[#This Row],[Kode Reseller]],[1]Sheet1!$A:$B,2,0),0)</f>
        <v>3.75</v>
      </c>
    </row>
    <row r="1318" spans="1:15" x14ac:dyDescent="0.25">
      <c r="A1318" s="13" t="s">
        <v>1810</v>
      </c>
      <c r="B1318" s="14" t="s">
        <v>10116</v>
      </c>
      <c r="C1318" s="15" t="s">
        <v>8210</v>
      </c>
      <c r="D1318" s="15" t="s">
        <v>8369</v>
      </c>
      <c r="E1318" s="16">
        <v>43833.586111111108</v>
      </c>
      <c r="F1318" s="7" t="s">
        <v>8204</v>
      </c>
      <c r="G1318" s="13" t="s">
        <v>1810</v>
      </c>
      <c r="H1318" s="15" t="str">
        <f>UPPER(Tb_Reseller[[#This Row],[Agen id]]&amp;"-"&amp;VLOOKUP(Tb_Reseller[[#This Row],[Agen id]],A:B,2,0)&amp;"("&amp;Tb_Reseller[[#This Row],[Short]]&amp;")")</f>
        <v>AR19920-RIO CELL(RV)</v>
      </c>
      <c r="I1318" s="15" t="str">
        <f>VLOOKUP(Tb_Reseller[[#This Row],[Agen id]],Mapping_Agen!A:D,4,0)</f>
        <v>Limit</v>
      </c>
      <c r="J1318" s="7" t="str">
        <f>VLOOKUP(Tb_Reseller[[#This Row],[Agen id]],Mapping_Agen!A:C,3,0)</f>
        <v>PRG</v>
      </c>
      <c r="K1318" s="17" t="str">
        <f>TRIM(LEFT(Tb_Reseller[[#This Row],[Group]],2))</f>
        <v>RV</v>
      </c>
      <c r="L1318" s="17" t="str">
        <f>VLOOKUP(Tb_Reseller[[#This Row],[Agen id]],Mapping_Agen!A:E,5,0)</f>
        <v>Khoirul Anan</v>
      </c>
      <c r="M1318" s="64">
        <v>1.5806451612903214</v>
      </c>
      <c r="N1318" s="65">
        <v>1.400000000000001</v>
      </c>
      <c r="O1318" s="65">
        <f>IFERROR(VLOOKUP(Tb_Reseller[[#This Row],[Kode Reseller]],[1]Sheet1!$A:$B,2,0),0)</f>
        <v>4</v>
      </c>
    </row>
    <row r="1319" spans="1:15" x14ac:dyDescent="0.25">
      <c r="A1319" s="13" t="s">
        <v>1813</v>
      </c>
      <c r="B1319" s="14" t="s">
        <v>10282</v>
      </c>
      <c r="C1319" s="15" t="s">
        <v>8208</v>
      </c>
      <c r="D1319" s="15" t="s">
        <v>8369</v>
      </c>
      <c r="E1319" s="16">
        <v>43834.553472222222</v>
      </c>
      <c r="F1319" s="7" t="s">
        <v>8204</v>
      </c>
      <c r="G1319" s="13" t="s">
        <v>1813</v>
      </c>
      <c r="H1319" s="15" t="str">
        <f>UPPER(Tb_Reseller[[#This Row],[Agen id]]&amp;"-"&amp;VLOOKUP(Tb_Reseller[[#This Row],[Agen id]],A:B,2,0)&amp;"("&amp;Tb_Reseller[[#This Row],[Short]]&amp;")")</f>
        <v>AR19935-ALFAN CELL(R)</v>
      </c>
      <c r="I1319" s="15" t="str">
        <f>VLOOKUP(Tb_Reseller[[#This Row],[Agen id]],Mapping_Agen!A:D,4,0)</f>
        <v>Limit</v>
      </c>
      <c r="J1319" s="7" t="str">
        <f>VLOOKUP(Tb_Reseller[[#This Row],[Agen id]],Mapping_Agen!A:C,3,0)</f>
        <v>PRG</v>
      </c>
      <c r="K1319" s="17" t="str">
        <f>TRIM(LEFT(Tb_Reseller[[#This Row],[Group]],2))</f>
        <v>R</v>
      </c>
      <c r="L1319" s="17" t="str">
        <f>VLOOKUP(Tb_Reseller[[#This Row],[Agen id]],Mapping_Agen!A:E,5,0)</f>
        <v>Khoirul Anan</v>
      </c>
      <c r="M1319" s="64">
        <v>3.4838709677419328</v>
      </c>
      <c r="N1319" s="65">
        <v>2.200000000000002</v>
      </c>
      <c r="O1319" s="65">
        <f>IFERROR(VLOOKUP(Tb_Reseller[[#This Row],[Kode Reseller]],[1]Sheet1!$A:$B,2,0),0)</f>
        <v>0</v>
      </c>
    </row>
    <row r="1320" spans="1:15" x14ac:dyDescent="0.25">
      <c r="A1320" s="13" t="s">
        <v>1815</v>
      </c>
      <c r="B1320" s="14" t="s">
        <v>10283</v>
      </c>
      <c r="C1320" s="15" t="s">
        <v>8208</v>
      </c>
      <c r="D1320" s="15" t="s">
        <v>8203</v>
      </c>
      <c r="E1320" s="16">
        <v>43836.426388888889</v>
      </c>
      <c r="F1320" s="7" t="s">
        <v>8204</v>
      </c>
      <c r="G1320" s="13" t="s">
        <v>1815</v>
      </c>
      <c r="H1320" s="15" t="str">
        <f>UPPER(Tb_Reseller[[#This Row],[Agen id]]&amp;"-"&amp;VLOOKUP(Tb_Reseller[[#This Row],[Agen id]],A:B,2,0)&amp;"("&amp;Tb_Reseller[[#This Row],[Short]]&amp;")")</f>
        <v>AR19959-TRIOS CELL(R)</v>
      </c>
      <c r="I1320" s="15" t="str">
        <f>VLOOKUP(Tb_Reseller[[#This Row],[Agen id]],Mapping_Agen!A:D,4,0)</f>
        <v>No Limit</v>
      </c>
      <c r="J1320" s="7" t="str">
        <f>VLOOKUP(Tb_Reseller[[#This Row],[Agen id]],Mapping_Agen!A:C,3,0)</f>
        <v>BSD</v>
      </c>
      <c r="K1320" s="17" t="str">
        <f>TRIM(LEFT(Tb_Reseller[[#This Row],[Group]],2))</f>
        <v>R</v>
      </c>
      <c r="L1320" s="17" t="str">
        <f>VLOOKUP(Tb_Reseller[[#This Row],[Agen id]],Mapping_Agen!A:E,5,0)</f>
        <v>NON SCO</v>
      </c>
      <c r="M1320" s="64">
        <v>0</v>
      </c>
      <c r="N1320" s="65">
        <v>0</v>
      </c>
      <c r="O1320" s="65">
        <f>IFERROR(VLOOKUP(Tb_Reseller[[#This Row],[Kode Reseller]],[1]Sheet1!$A:$B,2,0),0)</f>
        <v>0</v>
      </c>
    </row>
    <row r="1321" spans="1:15" x14ac:dyDescent="0.25">
      <c r="A1321" s="13" t="s">
        <v>1817</v>
      </c>
      <c r="B1321" s="14" t="s">
        <v>10284</v>
      </c>
      <c r="C1321" s="15" t="s">
        <v>8208</v>
      </c>
      <c r="D1321" s="15" t="s">
        <v>8248</v>
      </c>
      <c r="E1321" s="16">
        <v>43836.567361111112</v>
      </c>
      <c r="F1321" s="7" t="s">
        <v>8204</v>
      </c>
      <c r="G1321" s="13" t="s">
        <v>1817</v>
      </c>
      <c r="H1321" s="15" t="str">
        <f>UPPER(Tb_Reseller[[#This Row],[Agen id]]&amp;"-"&amp;VLOOKUP(Tb_Reseller[[#This Row],[Agen id]],A:B,2,0)&amp;"("&amp;Tb_Reseller[[#This Row],[Short]]&amp;")")</f>
        <v>AR19967-RINDU ORDER(R)</v>
      </c>
      <c r="I1321" s="15" t="str">
        <f>VLOOKUP(Tb_Reseller[[#This Row],[Agen id]],Mapping_Agen!A:D,4,0)</f>
        <v>No Limit</v>
      </c>
      <c r="J1321" s="7" t="str">
        <f>VLOOKUP(Tb_Reseller[[#This Row],[Agen id]],Mapping_Agen!A:C,3,0)</f>
        <v>PP</v>
      </c>
      <c r="K1321" s="17" t="str">
        <f>TRIM(LEFT(Tb_Reseller[[#This Row],[Group]],2))</f>
        <v>R</v>
      </c>
      <c r="L1321" s="17" t="str">
        <f>VLOOKUP(Tb_Reseller[[#This Row],[Agen id]],Mapping_Agen!A:E,5,0)</f>
        <v>NON SCO</v>
      </c>
      <c r="M1321" s="64">
        <v>0</v>
      </c>
      <c r="N1321" s="65">
        <v>0</v>
      </c>
      <c r="O1321" s="65">
        <f>IFERROR(VLOOKUP(Tb_Reseller[[#This Row],[Kode Reseller]],[1]Sheet1!$A:$B,2,0),0)</f>
        <v>0</v>
      </c>
    </row>
    <row r="1322" spans="1:15" x14ac:dyDescent="0.25">
      <c r="A1322" s="13" t="s">
        <v>10285</v>
      </c>
      <c r="B1322" s="14" t="s">
        <v>10286</v>
      </c>
      <c r="C1322" s="15" t="s">
        <v>8447</v>
      </c>
      <c r="D1322" s="15" t="s">
        <v>8623</v>
      </c>
      <c r="E1322" s="16">
        <v>43836.6875</v>
      </c>
      <c r="F1322" s="7" t="s">
        <v>8268</v>
      </c>
      <c r="G1322" s="13" t="s">
        <v>410</v>
      </c>
      <c r="H1322" s="15" t="str">
        <f>UPPER(Tb_Reseller[[#This Row],[Agen id]]&amp;"-"&amp;VLOOKUP(Tb_Reseller[[#This Row],[Agen id]],A:B,2,0)&amp;"("&amp;Tb_Reseller[[#This Row],[Short]]&amp;")")</f>
        <v>AR01782-BANGKIT CELL(M4)</v>
      </c>
      <c r="I1322" s="15" t="str">
        <f>VLOOKUP(Tb_Reseller[[#This Row],[Agen id]],Mapping_Agen!A:D,4,0)</f>
        <v>Limit</v>
      </c>
      <c r="J1322" s="7" t="str">
        <f>VLOOKUP(Tb_Reseller[[#This Row],[Agen id]],Mapping_Agen!A:C,3,0)</f>
        <v>BSD</v>
      </c>
      <c r="K1322" s="17" t="str">
        <f>TRIM(LEFT(Tb_Reseller[[#This Row],[Group]],2))</f>
        <v>M4</v>
      </c>
      <c r="L1322" s="17" t="str">
        <f>VLOOKUP(Tb_Reseller[[#This Row],[Agen id]],Mapping_Agen!A:E,5,0)</f>
        <v>Hupron</v>
      </c>
      <c r="M1322" s="64">
        <v>0.45161290322580627</v>
      </c>
      <c r="N1322" s="65">
        <v>0.43333333333333329</v>
      </c>
      <c r="O1322" s="65">
        <f>IFERROR(VLOOKUP(Tb_Reseller[[#This Row],[Kode Reseller]],[1]Sheet1!$A:$B,2,0),0)</f>
        <v>0.25</v>
      </c>
    </row>
    <row r="1323" spans="1:15" x14ac:dyDescent="0.25">
      <c r="A1323" s="13" t="s">
        <v>1819</v>
      </c>
      <c r="B1323" s="14" t="s">
        <v>10287</v>
      </c>
      <c r="C1323" s="15" t="s">
        <v>8213</v>
      </c>
      <c r="D1323" s="15" t="s">
        <v>8231</v>
      </c>
      <c r="E1323" s="16">
        <v>43838.489583333343</v>
      </c>
      <c r="F1323" s="7" t="s">
        <v>8204</v>
      </c>
      <c r="G1323" s="13" t="s">
        <v>1819</v>
      </c>
      <c r="H1323" s="15" t="str">
        <f>UPPER(Tb_Reseller[[#This Row],[Agen id]]&amp;"-"&amp;VLOOKUP(Tb_Reseller[[#This Row],[Agen id]],A:B,2,0)&amp;"("&amp;Tb_Reseller[[#This Row],[Short]]&amp;")")</f>
        <v>AR19996-IZAN CELL(P)</v>
      </c>
      <c r="I1323" s="15" t="str">
        <f>VLOOKUP(Tb_Reseller[[#This Row],[Agen id]],Mapping_Agen!A:D,4,0)</f>
        <v>Prima</v>
      </c>
      <c r="J1323" s="7" t="str">
        <f>VLOOKUP(Tb_Reseller[[#This Row],[Agen id]],Mapping_Agen!A:C,3,0)</f>
        <v>ICON</v>
      </c>
      <c r="K1323" s="17" t="str">
        <f>TRIM(LEFT(Tb_Reseller[[#This Row],[Group]],2))</f>
        <v>P</v>
      </c>
      <c r="L1323" s="17" t="str">
        <f>VLOOKUP(Tb_Reseller[[#This Row],[Agen id]],Mapping_Agen!A:E,5,0)</f>
        <v>NON SCO</v>
      </c>
      <c r="M1323" s="64">
        <v>8.5806451612903309</v>
      </c>
      <c r="N1323" s="65">
        <v>9.3999999999999773</v>
      </c>
      <c r="O1323" s="65">
        <f>IFERROR(VLOOKUP(Tb_Reseller[[#This Row],[Kode Reseller]],[1]Sheet1!$A:$B,2,0),0)</f>
        <v>11.75</v>
      </c>
    </row>
    <row r="1324" spans="1:15" x14ac:dyDescent="0.25">
      <c r="A1324" s="13" t="s">
        <v>1822</v>
      </c>
      <c r="B1324" s="14" t="s">
        <v>10288</v>
      </c>
      <c r="C1324" s="15" t="s">
        <v>8262</v>
      </c>
      <c r="D1324" s="15" t="s">
        <v>8369</v>
      </c>
      <c r="E1324" s="16">
        <v>43838.664583333331</v>
      </c>
      <c r="F1324" s="7" t="s">
        <v>8204</v>
      </c>
      <c r="G1324" s="13" t="s">
        <v>1822</v>
      </c>
      <c r="H1324" s="15" t="str">
        <f>UPPER(Tb_Reseller[[#This Row],[Agen id]]&amp;"-"&amp;VLOOKUP(Tb_Reseller[[#This Row],[Agen id]],A:B,2,0)&amp;"("&amp;Tb_Reseller[[#This Row],[Short]]&amp;")")</f>
        <v>AR20001-AZLAN CELL(RL)</v>
      </c>
      <c r="I1324" s="15" t="str">
        <f>VLOOKUP(Tb_Reseller[[#This Row],[Agen id]],Mapping_Agen!A:D,4,0)</f>
        <v>Limit</v>
      </c>
      <c r="J1324" s="7" t="str">
        <f>VLOOKUP(Tb_Reseller[[#This Row],[Agen id]],Mapping_Agen!A:C,3,0)</f>
        <v>PRG</v>
      </c>
      <c r="K1324" s="17" t="str">
        <f>TRIM(LEFT(Tb_Reseller[[#This Row],[Group]],2))</f>
        <v>RL</v>
      </c>
      <c r="L1324" s="17" t="str">
        <f>VLOOKUP(Tb_Reseller[[#This Row],[Agen id]],Mapping_Agen!A:E,5,0)</f>
        <v>Khoirul Anan</v>
      </c>
      <c r="M1324" s="64">
        <v>10.741935483871034</v>
      </c>
      <c r="N1324" s="65">
        <v>8.1333333333333151</v>
      </c>
      <c r="O1324" s="65">
        <f>IFERROR(VLOOKUP(Tb_Reseller[[#This Row],[Kode Reseller]],[1]Sheet1!$A:$B,2,0),0)</f>
        <v>11.75</v>
      </c>
    </row>
    <row r="1325" spans="1:15" x14ac:dyDescent="0.25">
      <c r="A1325" s="13" t="s">
        <v>10289</v>
      </c>
      <c r="B1325" s="14" t="s">
        <v>10290</v>
      </c>
      <c r="C1325" s="15" t="s">
        <v>8262</v>
      </c>
      <c r="D1325" s="15" t="s">
        <v>10081</v>
      </c>
      <c r="E1325" s="16">
        <v>43839.611111111109</v>
      </c>
      <c r="F1325" s="7" t="s">
        <v>8268</v>
      </c>
      <c r="G1325" s="13" t="s">
        <v>1186</v>
      </c>
      <c r="H1325" s="15" t="str">
        <f>UPPER(Tb_Reseller[[#This Row],[Agen id]]&amp;"-"&amp;VLOOKUP(Tb_Reseller[[#This Row],[Agen id]],A:B,2,0)&amp;"("&amp;Tb_Reseller[[#This Row],[Short]]&amp;")")</f>
        <v>AR12074-IMAS AR CELL(RL)</v>
      </c>
      <c r="I1325" s="15" t="str">
        <f>VLOOKUP(Tb_Reseller[[#This Row],[Agen id]],Mapping_Agen!A:D,4,0)</f>
        <v>Limit</v>
      </c>
      <c r="J1325" s="7" t="str">
        <f>VLOOKUP(Tb_Reseller[[#This Row],[Agen id]],Mapping_Agen!A:C,3,0)</f>
        <v>PP</v>
      </c>
      <c r="K1325" s="17" t="str">
        <f>TRIM(LEFT(Tb_Reseller[[#This Row],[Group]],2))</f>
        <v>RL</v>
      </c>
      <c r="L1325" s="17" t="str">
        <f>VLOOKUP(Tb_Reseller[[#This Row],[Agen id]],Mapping_Agen!A:E,5,0)</f>
        <v>Mas Komarjaya</v>
      </c>
      <c r="M1325" s="64">
        <v>0</v>
      </c>
      <c r="N1325" s="65">
        <v>0</v>
      </c>
      <c r="O1325" s="65">
        <f>IFERROR(VLOOKUP(Tb_Reseller[[#This Row],[Kode Reseller]],[1]Sheet1!$A:$B,2,0),0)</f>
        <v>0</v>
      </c>
    </row>
    <row r="1326" spans="1:15" x14ac:dyDescent="0.25">
      <c r="A1326" s="13" t="s">
        <v>10291</v>
      </c>
      <c r="B1326" s="14" t="s">
        <v>10292</v>
      </c>
      <c r="C1326" s="15" t="s">
        <v>8562</v>
      </c>
      <c r="D1326" s="15" t="s">
        <v>8848</v>
      </c>
      <c r="E1326" s="16">
        <v>43840.400694444441</v>
      </c>
      <c r="F1326" s="7" t="s">
        <v>8268</v>
      </c>
      <c r="G1326" s="13" t="s">
        <v>711</v>
      </c>
      <c r="H1326" s="15" t="str">
        <f>UPPER(Tb_Reseller[[#This Row],[Agen id]]&amp;"-"&amp;VLOOKUP(Tb_Reseller[[#This Row],[Agen id]],A:B,2,0)&amp;"("&amp;Tb_Reseller[[#This Row],[Short]]&amp;")")</f>
        <v>AR06033-ILMI CELL(MV)</v>
      </c>
      <c r="I1326" s="15" t="str">
        <f>VLOOKUP(Tb_Reseller[[#This Row],[Agen id]],Mapping_Agen!A:D,4,0)</f>
        <v>No Limit</v>
      </c>
      <c r="J1326" s="7" t="str">
        <f>VLOOKUP(Tb_Reseller[[#This Row],[Agen id]],Mapping_Agen!A:C,3,0)</f>
        <v>ICON</v>
      </c>
      <c r="K1326" s="17" t="str">
        <f>TRIM(LEFT(Tb_Reseller[[#This Row],[Group]],2))</f>
        <v>MV</v>
      </c>
      <c r="L1326" s="17" t="str">
        <f>VLOOKUP(Tb_Reseller[[#This Row],[Agen id]],Mapping_Agen!A:E,5,0)</f>
        <v>NON SCO</v>
      </c>
      <c r="M1326" s="64">
        <v>0</v>
      </c>
      <c r="N1326" s="65">
        <v>0</v>
      </c>
      <c r="O1326" s="65">
        <f>IFERROR(VLOOKUP(Tb_Reseller[[#This Row],[Kode Reseller]],[1]Sheet1!$A:$B,2,0),0)</f>
        <v>0</v>
      </c>
    </row>
    <row r="1327" spans="1:15" x14ac:dyDescent="0.25">
      <c r="A1327" s="13" t="s">
        <v>6375</v>
      </c>
      <c r="B1327" s="14" t="s">
        <v>10293</v>
      </c>
      <c r="C1327" s="15" t="s">
        <v>8208</v>
      </c>
      <c r="D1327" s="15" t="s">
        <v>8248</v>
      </c>
      <c r="E1327" s="16">
        <v>43840.427083333343</v>
      </c>
      <c r="F1327" s="7" t="s">
        <v>8204</v>
      </c>
      <c r="G1327" s="13" t="s">
        <v>6375</v>
      </c>
      <c r="H1327" s="15" t="str">
        <f>UPPER(Tb_Reseller[[#This Row],[Agen id]]&amp;"-"&amp;VLOOKUP(Tb_Reseller[[#This Row],[Agen id]],A:B,2,0)&amp;"("&amp;Tb_Reseller[[#This Row],[Short]]&amp;")")</f>
        <v>AR20034-DECA CELL(R)</v>
      </c>
      <c r="I1327" s="15" t="str">
        <f>VLOOKUP(Tb_Reseller[[#This Row],[Agen id]],Mapping_Agen!A:D,4,0)</f>
        <v>No Limit</v>
      </c>
      <c r="J1327" s="7" t="str">
        <f>VLOOKUP(Tb_Reseller[[#This Row],[Agen id]],Mapping_Agen!A:C,3,0)</f>
        <v>PP</v>
      </c>
      <c r="K1327" s="17" t="str">
        <f>TRIM(LEFT(Tb_Reseller[[#This Row],[Group]],2))</f>
        <v>R</v>
      </c>
      <c r="L1327" s="17" t="str">
        <f>VLOOKUP(Tb_Reseller[[#This Row],[Agen id]],Mapping_Agen!A:E,5,0)</f>
        <v>NON SCO</v>
      </c>
      <c r="M1327" s="64">
        <v>0</v>
      </c>
      <c r="N1327" s="65">
        <v>0</v>
      </c>
      <c r="O1327" s="65">
        <f>IFERROR(VLOOKUP(Tb_Reseller[[#This Row],[Kode Reseller]],[1]Sheet1!$A:$B,2,0),0)</f>
        <v>0</v>
      </c>
    </row>
    <row r="1328" spans="1:15" x14ac:dyDescent="0.25">
      <c r="A1328" s="13" t="s">
        <v>1282</v>
      </c>
      <c r="B1328" s="14" t="s">
        <v>10294</v>
      </c>
      <c r="C1328" s="15" t="s">
        <v>8213</v>
      </c>
      <c r="D1328" s="15" t="s">
        <v>8231</v>
      </c>
      <c r="E1328" s="16">
        <v>43841.536805555559</v>
      </c>
      <c r="F1328" s="7" t="s">
        <v>8204</v>
      </c>
      <c r="G1328" s="13" t="s">
        <v>1282</v>
      </c>
      <c r="H1328" s="15" t="str">
        <f>UPPER(Tb_Reseller[[#This Row],[Agen id]]&amp;"-"&amp;VLOOKUP(Tb_Reseller[[#This Row],[Agen id]],A:B,2,0)&amp;"("&amp;Tb_Reseller[[#This Row],[Short]]&amp;")")</f>
        <v>AR20056-HAJI HASAN(P)</v>
      </c>
      <c r="I1328" s="15" t="str">
        <f>VLOOKUP(Tb_Reseller[[#This Row],[Agen id]],Mapping_Agen!A:D,4,0)</f>
        <v>Prima</v>
      </c>
      <c r="J1328" s="7" t="str">
        <f>VLOOKUP(Tb_Reseller[[#This Row],[Agen id]],Mapping_Agen!A:C,3,0)</f>
        <v>ICON</v>
      </c>
      <c r="K1328" s="17" t="str">
        <f>TRIM(LEFT(Tb_Reseller[[#This Row],[Group]],2))</f>
        <v>P</v>
      </c>
      <c r="L1328" s="17" t="str">
        <f>VLOOKUP(Tb_Reseller[[#This Row],[Agen id]],Mapping_Agen!A:E,5,0)</f>
        <v>NON SCO</v>
      </c>
      <c r="M1328" s="64">
        <v>3.2258064516129031E-2</v>
      </c>
      <c r="N1328" s="65">
        <v>6.6666666666666666E-2</v>
      </c>
      <c r="O1328" s="65">
        <f>IFERROR(VLOOKUP(Tb_Reseller[[#This Row],[Kode Reseller]],[1]Sheet1!$A:$B,2,0),0)</f>
        <v>0</v>
      </c>
    </row>
    <row r="1329" spans="1:15" x14ac:dyDescent="0.25">
      <c r="A1329" s="13" t="s">
        <v>10295</v>
      </c>
      <c r="B1329" s="14" t="s">
        <v>10296</v>
      </c>
      <c r="C1329" s="15" t="s">
        <v>8213</v>
      </c>
      <c r="D1329" s="15" t="s">
        <v>10297</v>
      </c>
      <c r="E1329" s="16">
        <v>43842.542361111111</v>
      </c>
      <c r="F1329" s="7" t="s">
        <v>8268</v>
      </c>
      <c r="G1329" s="13" t="s">
        <v>3901</v>
      </c>
      <c r="H1329" s="15" t="str">
        <f>UPPER(Tb_Reseller[[#This Row],[Agen id]]&amp;"-"&amp;VLOOKUP(Tb_Reseller[[#This Row],[Agen id]],A:B,2,0)&amp;"("&amp;Tb_Reseller[[#This Row],[Short]]&amp;")")</f>
        <v>AR35016-RASENDRIA(P)</v>
      </c>
      <c r="I1329" s="15" t="str">
        <f>VLOOKUP(Tb_Reseller[[#This Row],[Agen id]],Mapping_Agen!A:D,4,0)</f>
        <v>Prima</v>
      </c>
      <c r="J1329" s="7" t="str">
        <f>VLOOKUP(Tb_Reseller[[#This Row],[Agen id]],Mapping_Agen!A:C,3,0)</f>
        <v>PRG</v>
      </c>
      <c r="K1329" s="17" t="str">
        <f>TRIM(LEFT(Tb_Reseller[[#This Row],[Group]],2))</f>
        <v>P</v>
      </c>
      <c r="L1329" s="17" t="str">
        <f>VLOOKUP(Tb_Reseller[[#This Row],[Agen id]],Mapping_Agen!A:E,5,0)</f>
        <v>NON SCO</v>
      </c>
      <c r="M1329" s="64">
        <v>0</v>
      </c>
      <c r="N1329" s="65">
        <v>0</v>
      </c>
      <c r="O1329" s="65">
        <f>IFERROR(VLOOKUP(Tb_Reseller[[#This Row],[Kode Reseller]],[1]Sheet1!$A:$B,2,0),0)</f>
        <v>0</v>
      </c>
    </row>
    <row r="1330" spans="1:15" x14ac:dyDescent="0.25">
      <c r="A1330" s="13" t="s">
        <v>1829</v>
      </c>
      <c r="B1330" s="14" t="s">
        <v>10298</v>
      </c>
      <c r="C1330" s="15" t="s">
        <v>8208</v>
      </c>
      <c r="D1330" s="15" t="s">
        <v>8248</v>
      </c>
      <c r="E1330" s="16">
        <v>43843.783333333333</v>
      </c>
      <c r="F1330" s="7" t="s">
        <v>8204</v>
      </c>
      <c r="G1330" s="13" t="s">
        <v>1829</v>
      </c>
      <c r="H1330" s="15" t="str">
        <f>UPPER(Tb_Reseller[[#This Row],[Agen id]]&amp;"-"&amp;VLOOKUP(Tb_Reseller[[#This Row],[Agen id]],A:B,2,0)&amp;"("&amp;Tb_Reseller[[#This Row],[Short]]&amp;")")</f>
        <v>AR20101-MUIZ CELL(R)</v>
      </c>
      <c r="I1330" s="15" t="str">
        <f>VLOOKUP(Tb_Reseller[[#This Row],[Agen id]],Mapping_Agen!A:D,4,0)</f>
        <v>No Limit</v>
      </c>
      <c r="J1330" s="7" t="str">
        <f>VLOOKUP(Tb_Reseller[[#This Row],[Agen id]],Mapping_Agen!A:C,3,0)</f>
        <v>PP</v>
      </c>
      <c r="K1330" s="17" t="str">
        <f>TRIM(LEFT(Tb_Reseller[[#This Row],[Group]],2))</f>
        <v>R</v>
      </c>
      <c r="L1330" s="17" t="str">
        <f>VLOOKUP(Tb_Reseller[[#This Row],[Agen id]],Mapping_Agen!A:E,5,0)</f>
        <v>NON SCO</v>
      </c>
      <c r="M1330" s="64">
        <v>0</v>
      </c>
      <c r="N1330" s="65">
        <v>0</v>
      </c>
      <c r="O1330" s="65">
        <f>IFERROR(VLOOKUP(Tb_Reseller[[#This Row],[Kode Reseller]],[1]Sheet1!$A:$B,2,0),0)</f>
        <v>0</v>
      </c>
    </row>
    <row r="1331" spans="1:15" x14ac:dyDescent="0.25">
      <c r="A1331" s="13" t="s">
        <v>5224</v>
      </c>
      <c r="B1331" s="14" t="s">
        <v>10299</v>
      </c>
      <c r="C1331" s="15" t="s">
        <v>8213</v>
      </c>
      <c r="D1331" s="15" t="s">
        <v>8248</v>
      </c>
      <c r="E1331" s="16">
        <v>43844.042361111111</v>
      </c>
      <c r="F1331" s="7" t="s">
        <v>8204</v>
      </c>
      <c r="G1331" s="13" t="s">
        <v>5224</v>
      </c>
      <c r="H1331" s="15" t="str">
        <f>UPPER(Tb_Reseller[[#This Row],[Agen id]]&amp;"-"&amp;VLOOKUP(Tb_Reseller[[#This Row],[Agen id]],A:B,2,0)&amp;"("&amp;Tb_Reseller[[#This Row],[Short]]&amp;")")</f>
        <v>AR20106-D2 CELL(P)</v>
      </c>
      <c r="I1331" s="15" t="str">
        <f>VLOOKUP(Tb_Reseller[[#This Row],[Agen id]],Mapping_Agen!A:D,4,0)</f>
        <v>Prima</v>
      </c>
      <c r="J1331" s="7" t="str">
        <f>VLOOKUP(Tb_Reseller[[#This Row],[Agen id]],Mapping_Agen!A:C,3,0)</f>
        <v>PP</v>
      </c>
      <c r="K1331" s="17" t="str">
        <f>TRIM(LEFT(Tb_Reseller[[#This Row],[Group]],2))</f>
        <v>P</v>
      </c>
      <c r="L1331" s="17" t="str">
        <f>VLOOKUP(Tb_Reseller[[#This Row],[Agen id]],Mapping_Agen!A:E,5,0)</f>
        <v>NON SCO</v>
      </c>
      <c r="M1331" s="64">
        <v>3.2258064516129031E-2</v>
      </c>
      <c r="N1331" s="65">
        <v>6.6666666666666666E-2</v>
      </c>
      <c r="O1331" s="65">
        <f>IFERROR(VLOOKUP(Tb_Reseller[[#This Row],[Kode Reseller]],[1]Sheet1!$A:$B,2,0),0)</f>
        <v>0</v>
      </c>
    </row>
    <row r="1332" spans="1:15" x14ac:dyDescent="0.25">
      <c r="A1332" s="13" t="s">
        <v>1833</v>
      </c>
      <c r="B1332" s="14" t="s">
        <v>10300</v>
      </c>
      <c r="C1332" s="15" t="s">
        <v>8210</v>
      </c>
      <c r="D1332" s="15" t="s">
        <v>8369</v>
      </c>
      <c r="E1332" s="16">
        <v>43844.490277777782</v>
      </c>
      <c r="F1332" s="7" t="s">
        <v>8204</v>
      </c>
      <c r="G1332" s="13" t="s">
        <v>1833</v>
      </c>
      <c r="H1332" s="15" t="str">
        <f>UPPER(Tb_Reseller[[#This Row],[Agen id]]&amp;"-"&amp;VLOOKUP(Tb_Reseller[[#This Row],[Agen id]],A:B,2,0)&amp;"("&amp;Tb_Reseller[[#This Row],[Short]]&amp;")")</f>
        <v>AR20115-WULAN CELL(RV)</v>
      </c>
      <c r="I1332" s="15" t="str">
        <f>VLOOKUP(Tb_Reseller[[#This Row],[Agen id]],Mapping_Agen!A:D,4,0)</f>
        <v>No Limit</v>
      </c>
      <c r="J1332" s="7" t="str">
        <f>VLOOKUP(Tb_Reseller[[#This Row],[Agen id]],Mapping_Agen!A:C,3,0)</f>
        <v>PRG</v>
      </c>
      <c r="K1332" s="17" t="str">
        <f>TRIM(LEFT(Tb_Reseller[[#This Row],[Group]],2))</f>
        <v>RV</v>
      </c>
      <c r="L1332" s="17" t="str">
        <f>VLOOKUP(Tb_Reseller[[#This Row],[Agen id]],Mapping_Agen!A:E,5,0)</f>
        <v>NON SCO</v>
      </c>
      <c r="M1332" s="64">
        <v>0</v>
      </c>
      <c r="N1332" s="65">
        <v>0</v>
      </c>
      <c r="O1332" s="65">
        <f>IFERROR(VLOOKUP(Tb_Reseller[[#This Row],[Kode Reseller]],[1]Sheet1!$A:$B,2,0),0)</f>
        <v>0</v>
      </c>
    </row>
    <row r="1333" spans="1:15" x14ac:dyDescent="0.25">
      <c r="A1333" s="13" t="s">
        <v>1835</v>
      </c>
      <c r="B1333" s="14" t="s">
        <v>10301</v>
      </c>
      <c r="C1333" s="15" t="s">
        <v>8210</v>
      </c>
      <c r="D1333" s="15" t="s">
        <v>8369</v>
      </c>
      <c r="E1333" s="16">
        <v>43845.57916666667</v>
      </c>
      <c r="F1333" s="7" t="s">
        <v>8204</v>
      </c>
      <c r="G1333" s="13" t="s">
        <v>1835</v>
      </c>
      <c r="H1333" s="15" t="str">
        <f>UPPER(Tb_Reseller[[#This Row],[Agen id]]&amp;"-"&amp;VLOOKUP(Tb_Reseller[[#This Row],[Agen id]],A:B,2,0)&amp;"("&amp;Tb_Reseller[[#This Row],[Short]]&amp;")")</f>
        <v>AR20140-UYA CELL(RV)</v>
      </c>
      <c r="I1333" s="15" t="str">
        <f>VLOOKUP(Tb_Reseller[[#This Row],[Agen id]],Mapping_Agen!A:D,4,0)</f>
        <v>Limit</v>
      </c>
      <c r="J1333" s="7" t="str">
        <f>VLOOKUP(Tb_Reseller[[#This Row],[Agen id]],Mapping_Agen!A:C,3,0)</f>
        <v>PRG</v>
      </c>
      <c r="K1333" s="17" t="str">
        <f>TRIM(LEFT(Tb_Reseller[[#This Row],[Group]],2))</f>
        <v>RV</v>
      </c>
      <c r="L1333" s="17" t="str">
        <f>VLOOKUP(Tb_Reseller[[#This Row],[Agen id]],Mapping_Agen!A:E,5,0)</f>
        <v>Khoirul Anan</v>
      </c>
      <c r="M1333" s="64">
        <v>10.967741935483943</v>
      </c>
      <c r="N1333" s="65">
        <v>9.2999999999999776</v>
      </c>
      <c r="O1333" s="65">
        <f>IFERROR(VLOOKUP(Tb_Reseller[[#This Row],[Kode Reseller]],[1]Sheet1!$A:$B,2,0),0)</f>
        <v>6.5</v>
      </c>
    </row>
    <row r="1334" spans="1:15" x14ac:dyDescent="0.25">
      <c r="A1334" s="13" t="s">
        <v>10302</v>
      </c>
      <c r="B1334" s="14" t="s">
        <v>9393</v>
      </c>
      <c r="C1334" s="15" t="s">
        <v>8357</v>
      </c>
      <c r="D1334" s="15" t="s">
        <v>9054</v>
      </c>
      <c r="E1334" s="16">
        <v>43848.431250000001</v>
      </c>
      <c r="F1334" s="7" t="s">
        <v>8268</v>
      </c>
      <c r="G1334" s="13" t="s">
        <v>3246</v>
      </c>
      <c r="H1334" s="15" t="str">
        <f>UPPER(Tb_Reseller[[#This Row],[Agen id]]&amp;"-"&amp;VLOOKUP(Tb_Reseller[[#This Row],[Agen id]],A:B,2,0)&amp;"("&amp;Tb_Reseller[[#This Row],[Short]]&amp;")")</f>
        <v>AR08872-TEGUH PRIYATNA01 CELL(M3)</v>
      </c>
      <c r="I1334" s="15" t="str">
        <f>VLOOKUP(Tb_Reseller[[#This Row],[Agen id]],Mapping_Agen!A:D,4,0)</f>
        <v>Limit</v>
      </c>
      <c r="J1334" s="7" t="str">
        <f>VLOOKUP(Tb_Reseller[[#This Row],[Agen id]],Mapping_Agen!A:C,3,0)</f>
        <v>ICON</v>
      </c>
      <c r="K1334" s="17" t="str">
        <f>TRIM(LEFT(Tb_Reseller[[#This Row],[Group]],2))</f>
        <v>M3</v>
      </c>
      <c r="L1334" s="17" t="str">
        <f>VLOOKUP(Tb_Reseller[[#This Row],[Agen id]],Mapping_Agen!A:E,5,0)</f>
        <v>Abdul Harris</v>
      </c>
      <c r="M1334" s="64">
        <v>0</v>
      </c>
      <c r="N1334" s="65">
        <v>0</v>
      </c>
      <c r="O1334" s="65">
        <f>IFERROR(VLOOKUP(Tb_Reseller[[#This Row],[Kode Reseller]],[1]Sheet1!$A:$B,2,0),0)</f>
        <v>0</v>
      </c>
    </row>
    <row r="1335" spans="1:15" x14ac:dyDescent="0.25">
      <c r="A1335" s="13" t="s">
        <v>1838</v>
      </c>
      <c r="B1335" s="14" t="s">
        <v>10303</v>
      </c>
      <c r="C1335" s="15" t="s">
        <v>8213</v>
      </c>
      <c r="D1335" s="15" t="s">
        <v>8231</v>
      </c>
      <c r="E1335" s="16">
        <v>43848.6</v>
      </c>
      <c r="F1335" s="7" t="s">
        <v>8204</v>
      </c>
      <c r="G1335" s="13" t="s">
        <v>1838</v>
      </c>
      <c r="H1335" s="15" t="str">
        <f>UPPER(Tb_Reseller[[#This Row],[Agen id]]&amp;"-"&amp;VLOOKUP(Tb_Reseller[[#This Row],[Agen id]],A:B,2,0)&amp;"("&amp;Tb_Reseller[[#This Row],[Short]]&amp;")")</f>
        <v>AR20206-LILIS CELL(P)</v>
      </c>
      <c r="I1335" s="15" t="str">
        <f>VLOOKUP(Tb_Reseller[[#This Row],[Agen id]],Mapping_Agen!A:D,4,0)</f>
        <v>Prima</v>
      </c>
      <c r="J1335" s="7" t="str">
        <f>VLOOKUP(Tb_Reseller[[#This Row],[Agen id]],Mapping_Agen!A:C,3,0)</f>
        <v>ICON</v>
      </c>
      <c r="K1335" s="17" t="str">
        <f>TRIM(LEFT(Tb_Reseller[[#This Row],[Group]],2))</f>
        <v>P</v>
      </c>
      <c r="L1335" s="17" t="str">
        <f>VLOOKUP(Tb_Reseller[[#This Row],[Agen id]],Mapping_Agen!A:E,5,0)</f>
        <v>NON SCO</v>
      </c>
      <c r="M1335" s="64">
        <v>0</v>
      </c>
      <c r="N1335" s="65">
        <v>0</v>
      </c>
      <c r="O1335" s="65">
        <f>IFERROR(VLOOKUP(Tb_Reseller[[#This Row],[Kode Reseller]],[1]Sheet1!$A:$B,2,0),0)</f>
        <v>0</v>
      </c>
    </row>
    <row r="1336" spans="1:15" x14ac:dyDescent="0.25">
      <c r="A1336" s="13" t="s">
        <v>10304</v>
      </c>
      <c r="B1336" s="14" t="s">
        <v>10305</v>
      </c>
      <c r="C1336" s="15" t="s">
        <v>8213</v>
      </c>
      <c r="D1336" s="15" t="s">
        <v>9294</v>
      </c>
      <c r="E1336" s="16">
        <v>43849.831944444442</v>
      </c>
      <c r="F1336" s="7" t="s">
        <v>8268</v>
      </c>
      <c r="G1336" s="13" t="s">
        <v>432</v>
      </c>
      <c r="H1336" s="15" t="str">
        <f>UPPER(Tb_Reseller[[#This Row],[Agen id]]&amp;"-"&amp;VLOOKUP(Tb_Reseller[[#This Row],[Agen id]],A:B,2,0)&amp;"("&amp;Tb_Reseller[[#This Row],[Short]]&amp;")")</f>
        <v>AR01800-FARID CELL(P)</v>
      </c>
      <c r="I1336" s="15" t="str">
        <f>VLOOKUP(Tb_Reseller[[#This Row],[Agen id]],Mapping_Agen!A:D,4,0)</f>
        <v>Prima</v>
      </c>
      <c r="J1336" s="7" t="str">
        <f>VLOOKUP(Tb_Reseller[[#This Row],[Agen id]],Mapping_Agen!A:C,3,0)</f>
        <v>BSD</v>
      </c>
      <c r="K1336" s="17" t="str">
        <f>TRIM(LEFT(Tb_Reseller[[#This Row],[Group]],2))</f>
        <v>P</v>
      </c>
      <c r="L1336" s="17" t="str">
        <f>VLOOKUP(Tb_Reseller[[#This Row],[Agen id]],Mapping_Agen!A:E,5,0)</f>
        <v>NON SCO</v>
      </c>
      <c r="M1336" s="64">
        <v>3.1290322580645138</v>
      </c>
      <c r="N1336" s="65">
        <v>3.6999999999999966</v>
      </c>
      <c r="O1336" s="65">
        <f>IFERROR(VLOOKUP(Tb_Reseller[[#This Row],[Kode Reseller]],[1]Sheet1!$A:$B,2,0),0)</f>
        <v>5</v>
      </c>
    </row>
    <row r="1337" spans="1:15" x14ac:dyDescent="0.25">
      <c r="A1337" s="13" t="s">
        <v>1840</v>
      </c>
      <c r="B1337" s="14" t="s">
        <v>10306</v>
      </c>
      <c r="C1337" s="15" t="s">
        <v>8213</v>
      </c>
      <c r="D1337" s="15" t="s">
        <v>8203</v>
      </c>
      <c r="E1337" s="16">
        <v>43850.29791666667</v>
      </c>
      <c r="F1337" s="7" t="s">
        <v>8204</v>
      </c>
      <c r="G1337" s="13" t="s">
        <v>1840</v>
      </c>
      <c r="H1337" s="15" t="str">
        <f>UPPER(Tb_Reseller[[#This Row],[Agen id]]&amp;"-"&amp;VLOOKUP(Tb_Reseller[[#This Row],[Agen id]],A:B,2,0)&amp;"("&amp;Tb_Reseller[[#This Row],[Short]]&amp;")")</f>
        <v>AR20236-RUNIKA CELL(P)</v>
      </c>
      <c r="I1337" s="15" t="str">
        <f>VLOOKUP(Tb_Reseller[[#This Row],[Agen id]],Mapping_Agen!A:D,4,0)</f>
        <v>Prima</v>
      </c>
      <c r="J1337" s="7" t="str">
        <f>VLOOKUP(Tb_Reseller[[#This Row],[Agen id]],Mapping_Agen!A:C,3,0)</f>
        <v>BSD</v>
      </c>
      <c r="K1337" s="17" t="str">
        <f>TRIM(LEFT(Tb_Reseller[[#This Row],[Group]],2))</f>
        <v>P</v>
      </c>
      <c r="L1337" s="17" t="str">
        <f>VLOOKUP(Tb_Reseller[[#This Row],[Agen id]],Mapping_Agen!A:E,5,0)</f>
        <v>NON SCO</v>
      </c>
      <c r="M1337" s="64">
        <v>0</v>
      </c>
      <c r="N1337" s="65">
        <v>0</v>
      </c>
      <c r="O1337" s="65">
        <f>IFERROR(VLOOKUP(Tb_Reseller[[#This Row],[Kode Reseller]],[1]Sheet1!$A:$B,2,0),0)</f>
        <v>0</v>
      </c>
    </row>
    <row r="1338" spans="1:15" x14ac:dyDescent="0.25">
      <c r="A1338" s="13" t="s">
        <v>673</v>
      </c>
      <c r="B1338" s="14" t="s">
        <v>10307</v>
      </c>
      <c r="C1338" s="15" t="s">
        <v>8213</v>
      </c>
      <c r="D1338" s="15" t="s">
        <v>8203</v>
      </c>
      <c r="E1338" s="16">
        <v>43850.379861111112</v>
      </c>
      <c r="F1338" s="7" t="s">
        <v>8204</v>
      </c>
      <c r="G1338" s="13" t="s">
        <v>673</v>
      </c>
      <c r="H1338" s="15" t="str">
        <f>UPPER(Tb_Reseller[[#This Row],[Agen id]]&amp;"-"&amp;VLOOKUP(Tb_Reseller[[#This Row],[Agen id]],A:B,2,0)&amp;"("&amp;Tb_Reseller[[#This Row],[Short]]&amp;")")</f>
        <v>AR20239-MAMAN SUPARMAN(P)</v>
      </c>
      <c r="I1338" s="15" t="str">
        <f>VLOOKUP(Tb_Reseller[[#This Row],[Agen id]],Mapping_Agen!A:D,4,0)</f>
        <v>Prima</v>
      </c>
      <c r="J1338" s="7" t="str">
        <f>VLOOKUP(Tb_Reseller[[#This Row],[Agen id]],Mapping_Agen!A:C,3,0)</f>
        <v>BSD</v>
      </c>
      <c r="K1338" s="17" t="str">
        <f>TRIM(LEFT(Tb_Reseller[[#This Row],[Group]],2))</f>
        <v>P</v>
      </c>
      <c r="L1338" s="17" t="str">
        <f>VLOOKUP(Tb_Reseller[[#This Row],[Agen id]],Mapping_Agen!A:E,5,0)</f>
        <v>NON SCO</v>
      </c>
      <c r="M1338" s="64">
        <v>3.9032258064516099</v>
      </c>
      <c r="N1338" s="65">
        <v>3.0666666666666655</v>
      </c>
      <c r="O1338" s="65">
        <f>IFERROR(VLOOKUP(Tb_Reseller[[#This Row],[Kode Reseller]],[1]Sheet1!$A:$B,2,0),0)</f>
        <v>4.5</v>
      </c>
    </row>
    <row r="1339" spans="1:15" x14ac:dyDescent="0.25">
      <c r="A1339" s="13" t="s">
        <v>10308</v>
      </c>
      <c r="B1339" s="14" t="s">
        <v>10309</v>
      </c>
      <c r="C1339" s="15" t="s">
        <v>8325</v>
      </c>
      <c r="D1339" s="15" t="s">
        <v>9660</v>
      </c>
      <c r="E1339" s="16">
        <v>43850.382638888892</v>
      </c>
      <c r="F1339" s="7" t="s">
        <v>8268</v>
      </c>
      <c r="G1339" s="13" t="s">
        <v>4903</v>
      </c>
      <c r="H1339" s="15" t="str">
        <f>UPPER(Tb_Reseller[[#This Row],[Agen id]]&amp;"-"&amp;VLOOKUP(Tb_Reseller[[#This Row],[Agen id]],A:B,2,0)&amp;"("&amp;Tb_Reseller[[#This Row],[Short]]&amp;")")</f>
        <v>AR14474-GHINA CELL(MV)</v>
      </c>
      <c r="I1339" s="15" t="str">
        <f>VLOOKUP(Tb_Reseller[[#This Row],[Agen id]],Mapping_Agen!A:D,4,0)</f>
        <v>No Limit</v>
      </c>
      <c r="J1339" s="7" t="str">
        <f>VLOOKUP(Tb_Reseller[[#This Row],[Agen id]],Mapping_Agen!A:C,3,0)</f>
        <v>ICON</v>
      </c>
      <c r="K1339" s="17" t="str">
        <f>TRIM(LEFT(Tb_Reseller[[#This Row],[Group]],2))</f>
        <v>MV</v>
      </c>
      <c r="L1339" s="17" t="str">
        <f>VLOOKUP(Tb_Reseller[[#This Row],[Agen id]],Mapping_Agen!A:E,5,0)</f>
        <v>Abdul Harris</v>
      </c>
      <c r="M1339" s="64">
        <v>1.3548387096774184</v>
      </c>
      <c r="N1339" s="65">
        <v>0.99999999999999989</v>
      </c>
      <c r="O1339" s="65">
        <f>IFERROR(VLOOKUP(Tb_Reseller[[#This Row],[Kode Reseller]],[1]Sheet1!$A:$B,2,0),0)</f>
        <v>1.5</v>
      </c>
    </row>
    <row r="1340" spans="1:15" x14ac:dyDescent="0.25">
      <c r="A1340" s="13" t="s">
        <v>10310</v>
      </c>
      <c r="B1340" s="14" t="s">
        <v>10311</v>
      </c>
      <c r="C1340" s="15" t="s">
        <v>8562</v>
      </c>
      <c r="D1340" s="15" t="s">
        <v>9660</v>
      </c>
      <c r="E1340" s="16">
        <v>43850.42083333333</v>
      </c>
      <c r="F1340" s="7" t="s">
        <v>8268</v>
      </c>
      <c r="G1340" s="13" t="s">
        <v>4903</v>
      </c>
      <c r="H1340" s="15" t="str">
        <f>UPPER(Tb_Reseller[[#This Row],[Agen id]]&amp;"-"&amp;VLOOKUP(Tb_Reseller[[#This Row],[Agen id]],A:B,2,0)&amp;"("&amp;Tb_Reseller[[#This Row],[Short]]&amp;")")</f>
        <v>AR14474-GHINA CELL(MV)</v>
      </c>
      <c r="I1340" s="15" t="str">
        <f>VLOOKUP(Tb_Reseller[[#This Row],[Agen id]],Mapping_Agen!A:D,4,0)</f>
        <v>No Limit</v>
      </c>
      <c r="J1340" s="7" t="str">
        <f>VLOOKUP(Tb_Reseller[[#This Row],[Agen id]],Mapping_Agen!A:C,3,0)</f>
        <v>ICON</v>
      </c>
      <c r="K1340" s="17" t="str">
        <f>TRIM(LEFT(Tb_Reseller[[#This Row],[Group]],2))</f>
        <v>MV</v>
      </c>
      <c r="L1340" s="17" t="str">
        <f>VLOOKUP(Tb_Reseller[[#This Row],[Agen id]],Mapping_Agen!A:E,5,0)</f>
        <v>Abdul Harris</v>
      </c>
      <c r="M1340" s="64">
        <v>0</v>
      </c>
      <c r="N1340" s="65">
        <v>0</v>
      </c>
      <c r="O1340" s="65">
        <f>IFERROR(VLOOKUP(Tb_Reseller[[#This Row],[Kode Reseller]],[1]Sheet1!$A:$B,2,0),0)</f>
        <v>0</v>
      </c>
    </row>
    <row r="1341" spans="1:15" x14ac:dyDescent="0.25">
      <c r="A1341" s="13" t="s">
        <v>6379</v>
      </c>
      <c r="B1341" s="14" t="s">
        <v>10312</v>
      </c>
      <c r="C1341" s="15" t="s">
        <v>8208</v>
      </c>
      <c r="D1341" s="15" t="s">
        <v>8203</v>
      </c>
      <c r="E1341" s="16">
        <v>43850.68472222222</v>
      </c>
      <c r="F1341" s="7" t="s">
        <v>8204</v>
      </c>
      <c r="G1341" s="13" t="s">
        <v>6379</v>
      </c>
      <c r="H1341" s="15" t="str">
        <f>UPPER(Tb_Reseller[[#This Row],[Agen id]]&amp;"-"&amp;VLOOKUP(Tb_Reseller[[#This Row],[Agen id]],A:B,2,0)&amp;"("&amp;Tb_Reseller[[#This Row],[Short]]&amp;")")</f>
        <v>AR20249-ERK CELL(R)</v>
      </c>
      <c r="I1341" s="15" t="str">
        <f>VLOOKUP(Tb_Reseller[[#This Row],[Agen id]],Mapping_Agen!A:D,4,0)</f>
        <v>No Limit</v>
      </c>
      <c r="J1341" s="7" t="str">
        <f>VLOOKUP(Tb_Reseller[[#This Row],[Agen id]],Mapping_Agen!A:C,3,0)</f>
        <v>BSD</v>
      </c>
      <c r="K1341" s="17" t="str">
        <f>TRIM(LEFT(Tb_Reseller[[#This Row],[Group]],2))</f>
        <v>R</v>
      </c>
      <c r="L1341" s="17" t="str">
        <f>VLOOKUP(Tb_Reseller[[#This Row],[Agen id]],Mapping_Agen!A:E,5,0)</f>
        <v>NON SCO</v>
      </c>
      <c r="M1341" s="64">
        <v>3.2258064516129031E-2</v>
      </c>
      <c r="N1341" s="65">
        <v>0</v>
      </c>
      <c r="O1341" s="65">
        <f>IFERROR(VLOOKUP(Tb_Reseller[[#This Row],[Kode Reseller]],[1]Sheet1!$A:$B,2,0),0)</f>
        <v>0</v>
      </c>
    </row>
    <row r="1342" spans="1:15" x14ac:dyDescent="0.25">
      <c r="A1342" s="13" t="s">
        <v>10313</v>
      </c>
      <c r="B1342" s="14" t="s">
        <v>10314</v>
      </c>
      <c r="C1342" s="15" t="s">
        <v>8213</v>
      </c>
      <c r="D1342" s="15" t="s">
        <v>10252</v>
      </c>
      <c r="E1342" s="16">
        <v>43853.695138888892</v>
      </c>
      <c r="F1342" s="7" t="s">
        <v>8268</v>
      </c>
      <c r="G1342" s="13" t="s">
        <v>1794</v>
      </c>
      <c r="H1342" s="15" t="str">
        <f>UPPER(Tb_Reseller[[#This Row],[Agen id]]&amp;"-"&amp;VLOOKUP(Tb_Reseller[[#This Row],[Agen id]],A:B,2,0)&amp;"("&amp;Tb_Reseller[[#This Row],[Short]]&amp;")")</f>
        <v>AR19595-RIZKY CELL(P)</v>
      </c>
      <c r="I1342" s="15" t="str">
        <f>VLOOKUP(Tb_Reseller[[#This Row],[Agen id]],Mapping_Agen!A:D,4,0)</f>
        <v>Prima</v>
      </c>
      <c r="J1342" s="7" t="str">
        <f>VLOOKUP(Tb_Reseller[[#This Row],[Agen id]],Mapping_Agen!A:C,3,0)</f>
        <v>PRG</v>
      </c>
      <c r="K1342" s="17" t="str">
        <f>TRIM(LEFT(Tb_Reseller[[#This Row],[Group]],2))</f>
        <v>P</v>
      </c>
      <c r="L1342" s="17" t="str">
        <f>VLOOKUP(Tb_Reseller[[#This Row],[Agen id]],Mapping_Agen!A:E,5,0)</f>
        <v>NON SCO</v>
      </c>
      <c r="M1342" s="64">
        <v>0</v>
      </c>
      <c r="N1342" s="65">
        <v>0</v>
      </c>
      <c r="O1342" s="65">
        <f>IFERROR(VLOOKUP(Tb_Reseller[[#This Row],[Kode Reseller]],[1]Sheet1!$A:$B,2,0),0)</f>
        <v>0</v>
      </c>
    </row>
    <row r="1343" spans="1:15" x14ac:dyDescent="0.25">
      <c r="A1343" s="13" t="s">
        <v>10315</v>
      </c>
      <c r="B1343" s="14" t="s">
        <v>10316</v>
      </c>
      <c r="C1343" s="15" t="s">
        <v>8213</v>
      </c>
      <c r="D1343" s="15" t="s">
        <v>10297</v>
      </c>
      <c r="E1343" s="16">
        <v>43854.377083333333</v>
      </c>
      <c r="F1343" s="7" t="s">
        <v>8268</v>
      </c>
      <c r="G1343" s="13" t="s">
        <v>3901</v>
      </c>
      <c r="H1343" s="15" t="str">
        <f>UPPER(Tb_Reseller[[#This Row],[Agen id]]&amp;"-"&amp;VLOOKUP(Tb_Reseller[[#This Row],[Agen id]],A:B,2,0)&amp;"("&amp;Tb_Reseller[[#This Row],[Short]]&amp;")")</f>
        <v>AR35016-RASENDRIA(P)</v>
      </c>
      <c r="I1343" s="15" t="str">
        <f>VLOOKUP(Tb_Reseller[[#This Row],[Agen id]],Mapping_Agen!A:D,4,0)</f>
        <v>Prima</v>
      </c>
      <c r="J1343" s="7" t="str">
        <f>VLOOKUP(Tb_Reseller[[#This Row],[Agen id]],Mapping_Agen!A:C,3,0)</f>
        <v>PRG</v>
      </c>
      <c r="K1343" s="17" t="str">
        <f>TRIM(LEFT(Tb_Reseller[[#This Row],[Group]],2))</f>
        <v>P</v>
      </c>
      <c r="L1343" s="17" t="str">
        <f>VLOOKUP(Tb_Reseller[[#This Row],[Agen id]],Mapping_Agen!A:E,5,0)</f>
        <v>NON SCO</v>
      </c>
      <c r="M1343" s="64">
        <v>0.19354838709677419</v>
      </c>
      <c r="N1343" s="65">
        <v>0.19999999999999998</v>
      </c>
      <c r="O1343" s="65">
        <f>IFERROR(VLOOKUP(Tb_Reseller[[#This Row],[Kode Reseller]],[1]Sheet1!$A:$B,2,0),0)</f>
        <v>0.25</v>
      </c>
    </row>
    <row r="1344" spans="1:15" x14ac:dyDescent="0.25">
      <c r="A1344" s="13" t="s">
        <v>1846</v>
      </c>
      <c r="B1344" s="14" t="s">
        <v>10317</v>
      </c>
      <c r="C1344" s="15" t="s">
        <v>8210</v>
      </c>
      <c r="D1344" s="15" t="s">
        <v>8369</v>
      </c>
      <c r="E1344" s="16">
        <v>43855.477777777778</v>
      </c>
      <c r="F1344" s="7" t="s">
        <v>8204</v>
      </c>
      <c r="G1344" s="13" t="s">
        <v>1846</v>
      </c>
      <c r="H1344" s="15" t="str">
        <f>UPPER(Tb_Reseller[[#This Row],[Agen id]]&amp;"-"&amp;VLOOKUP(Tb_Reseller[[#This Row],[Agen id]],A:B,2,0)&amp;"("&amp;Tb_Reseller[[#This Row],[Short]]&amp;")")</f>
        <v>AR20306-OKI(RV)</v>
      </c>
      <c r="I1344" s="15" t="str">
        <f>VLOOKUP(Tb_Reseller[[#This Row],[Agen id]],Mapping_Agen!A:D,4,0)</f>
        <v>No Limit</v>
      </c>
      <c r="J1344" s="7" t="str">
        <f>VLOOKUP(Tb_Reseller[[#This Row],[Agen id]],Mapping_Agen!A:C,3,0)</f>
        <v>PRG</v>
      </c>
      <c r="K1344" s="17" t="str">
        <f>TRIM(LEFT(Tb_Reseller[[#This Row],[Group]],2))</f>
        <v>RV</v>
      </c>
      <c r="L1344" s="17" t="str">
        <f>VLOOKUP(Tb_Reseller[[#This Row],[Agen id]],Mapping_Agen!A:E,5,0)</f>
        <v>NON SCO</v>
      </c>
      <c r="M1344" s="64">
        <v>0</v>
      </c>
      <c r="N1344" s="65">
        <v>0</v>
      </c>
      <c r="O1344" s="65">
        <f>IFERROR(VLOOKUP(Tb_Reseller[[#This Row],[Kode Reseller]],[1]Sheet1!$A:$B,2,0),0)</f>
        <v>0</v>
      </c>
    </row>
    <row r="1345" spans="1:15" x14ac:dyDescent="0.25">
      <c r="A1345" s="13" t="s">
        <v>10318</v>
      </c>
      <c r="B1345" s="14" t="s">
        <v>10319</v>
      </c>
      <c r="C1345" s="15" t="s">
        <v>8213</v>
      </c>
      <c r="D1345" s="15" t="s">
        <v>9531</v>
      </c>
      <c r="E1345" s="16">
        <v>43855.676388888889</v>
      </c>
      <c r="F1345" s="7" t="s">
        <v>8268</v>
      </c>
      <c r="G1345" s="13" t="s">
        <v>1274</v>
      </c>
      <c r="H1345" s="15" t="str">
        <f>UPPER(Tb_Reseller[[#This Row],[Agen id]]&amp;"-"&amp;VLOOKUP(Tb_Reseller[[#This Row],[Agen id]],A:B,2,0)&amp;"("&amp;Tb_Reseller[[#This Row],[Short]]&amp;")")</f>
        <v>AR13505-AGS CELL(P)</v>
      </c>
      <c r="I1345" s="15" t="str">
        <f>VLOOKUP(Tb_Reseller[[#This Row],[Agen id]],Mapping_Agen!A:D,4,0)</f>
        <v>Prima</v>
      </c>
      <c r="J1345" s="7" t="str">
        <f>VLOOKUP(Tb_Reseller[[#This Row],[Agen id]],Mapping_Agen!A:C,3,0)</f>
        <v>BSD</v>
      </c>
      <c r="K1345" s="17" t="str">
        <f>TRIM(LEFT(Tb_Reseller[[#This Row],[Group]],2))</f>
        <v>P</v>
      </c>
      <c r="L1345" s="17" t="str">
        <f>VLOOKUP(Tb_Reseller[[#This Row],[Agen id]],Mapping_Agen!A:E,5,0)</f>
        <v>NON SCO</v>
      </c>
      <c r="M1345" s="64">
        <v>0.87096774193548332</v>
      </c>
      <c r="N1345" s="65">
        <v>0.73333333333333328</v>
      </c>
      <c r="O1345" s="65">
        <f>IFERROR(VLOOKUP(Tb_Reseller[[#This Row],[Kode Reseller]],[1]Sheet1!$A:$B,2,0),0)</f>
        <v>0.5</v>
      </c>
    </row>
    <row r="1346" spans="1:15" x14ac:dyDescent="0.25">
      <c r="A1346" s="13" t="s">
        <v>10320</v>
      </c>
      <c r="B1346" s="14" t="s">
        <v>10321</v>
      </c>
      <c r="C1346" s="15" t="s">
        <v>8325</v>
      </c>
      <c r="D1346" s="15" t="s">
        <v>9660</v>
      </c>
      <c r="E1346" s="16">
        <v>43856.507638888892</v>
      </c>
      <c r="F1346" s="7" t="s">
        <v>8268</v>
      </c>
      <c r="G1346" s="13" t="s">
        <v>4903</v>
      </c>
      <c r="H1346" s="15" t="str">
        <f>UPPER(Tb_Reseller[[#This Row],[Agen id]]&amp;"-"&amp;VLOOKUP(Tb_Reseller[[#This Row],[Agen id]],A:B,2,0)&amp;"("&amp;Tb_Reseller[[#This Row],[Short]]&amp;")")</f>
        <v>AR14474-GHINA CELL(MV)</v>
      </c>
      <c r="I1346" s="15" t="str">
        <f>VLOOKUP(Tb_Reseller[[#This Row],[Agen id]],Mapping_Agen!A:D,4,0)</f>
        <v>No Limit</v>
      </c>
      <c r="J1346" s="7" t="str">
        <f>VLOOKUP(Tb_Reseller[[#This Row],[Agen id]],Mapping_Agen!A:C,3,0)</f>
        <v>ICON</v>
      </c>
      <c r="K1346" s="17" t="str">
        <f>TRIM(LEFT(Tb_Reseller[[#This Row],[Group]],2))</f>
        <v>MV</v>
      </c>
      <c r="L1346" s="17" t="str">
        <f>VLOOKUP(Tb_Reseller[[#This Row],[Agen id]],Mapping_Agen!A:E,5,0)</f>
        <v>Abdul Harris</v>
      </c>
      <c r="M1346" s="64">
        <v>0</v>
      </c>
      <c r="N1346" s="65">
        <v>0</v>
      </c>
      <c r="O1346" s="65">
        <f>IFERROR(VLOOKUP(Tb_Reseller[[#This Row],[Kode Reseller]],[1]Sheet1!$A:$B,2,0),0)</f>
        <v>0</v>
      </c>
    </row>
    <row r="1347" spans="1:15" x14ac:dyDescent="0.25">
      <c r="A1347" s="13" t="s">
        <v>10322</v>
      </c>
      <c r="B1347" s="14" t="s">
        <v>10323</v>
      </c>
      <c r="C1347" s="15" t="s">
        <v>8213</v>
      </c>
      <c r="D1347" s="15" t="s">
        <v>10324</v>
      </c>
      <c r="E1347" s="16">
        <v>43857.652777777781</v>
      </c>
      <c r="F1347" s="7" t="s">
        <v>8268</v>
      </c>
      <c r="G1347" s="13" t="s">
        <v>432</v>
      </c>
      <c r="H1347" s="15" t="str">
        <f>UPPER(Tb_Reseller[[#This Row],[Agen id]]&amp;"-"&amp;VLOOKUP(Tb_Reseller[[#This Row],[Agen id]],A:B,2,0)&amp;"("&amp;Tb_Reseller[[#This Row],[Short]]&amp;")")</f>
        <v>AR01800-FARID CELL(P)</v>
      </c>
      <c r="I1347" s="15" t="str">
        <f>VLOOKUP(Tb_Reseller[[#This Row],[Agen id]],Mapping_Agen!A:D,4,0)</f>
        <v>Prima</v>
      </c>
      <c r="J1347" s="7" t="str">
        <f>VLOOKUP(Tb_Reseller[[#This Row],[Agen id]],Mapping_Agen!A:C,3,0)</f>
        <v>BSD</v>
      </c>
      <c r="K1347" s="17" t="str">
        <f>TRIM(LEFT(Tb_Reseller[[#This Row],[Group]],2))</f>
        <v>P</v>
      </c>
      <c r="L1347" s="17" t="str">
        <f>VLOOKUP(Tb_Reseller[[#This Row],[Agen id]],Mapping_Agen!A:E,5,0)</f>
        <v>NON SCO</v>
      </c>
      <c r="M1347" s="64">
        <v>0</v>
      </c>
      <c r="N1347" s="65">
        <v>0</v>
      </c>
      <c r="O1347" s="65">
        <f>IFERROR(VLOOKUP(Tb_Reseller[[#This Row],[Kode Reseller]],[1]Sheet1!$A:$B,2,0),0)</f>
        <v>0</v>
      </c>
    </row>
    <row r="1348" spans="1:15" x14ac:dyDescent="0.25">
      <c r="A1348" s="13" t="s">
        <v>6381</v>
      </c>
      <c r="B1348" s="14" t="s">
        <v>10325</v>
      </c>
      <c r="C1348" s="15" t="s">
        <v>8208</v>
      </c>
      <c r="D1348" s="15" t="s">
        <v>8203</v>
      </c>
      <c r="E1348" s="16">
        <v>43858.544444444437</v>
      </c>
      <c r="F1348" s="7" t="s">
        <v>8204</v>
      </c>
      <c r="G1348" s="13" t="s">
        <v>6381</v>
      </c>
      <c r="H1348" s="15" t="str">
        <f>UPPER(Tb_Reseller[[#This Row],[Agen id]]&amp;"-"&amp;VLOOKUP(Tb_Reseller[[#This Row],[Agen id]],A:B,2,0)&amp;"("&amp;Tb_Reseller[[#This Row],[Short]]&amp;")")</f>
        <v>AR20369-PURWANTINI(R)</v>
      </c>
      <c r="I1348" s="15" t="str">
        <f>VLOOKUP(Tb_Reseller[[#This Row],[Agen id]],Mapping_Agen!A:D,4,0)</f>
        <v>No Limit</v>
      </c>
      <c r="J1348" s="7" t="str">
        <f>VLOOKUP(Tb_Reseller[[#This Row],[Agen id]],Mapping_Agen!A:C,3,0)</f>
        <v>BSD</v>
      </c>
      <c r="K1348" s="17" t="str">
        <f>TRIM(LEFT(Tb_Reseller[[#This Row],[Group]],2))</f>
        <v>R</v>
      </c>
      <c r="L1348" s="17" t="str">
        <f>VLOOKUP(Tb_Reseller[[#This Row],[Agen id]],Mapping_Agen!A:E,5,0)</f>
        <v>NON SCO</v>
      </c>
      <c r="M1348" s="64">
        <v>0</v>
      </c>
      <c r="N1348" s="65">
        <v>0</v>
      </c>
      <c r="O1348" s="65">
        <f>IFERROR(VLOOKUP(Tb_Reseller[[#This Row],[Kode Reseller]],[1]Sheet1!$A:$B,2,0),0)</f>
        <v>0</v>
      </c>
    </row>
    <row r="1349" spans="1:15" x14ac:dyDescent="0.25">
      <c r="A1349" s="13" t="s">
        <v>1850</v>
      </c>
      <c r="B1349" s="14" t="s">
        <v>10326</v>
      </c>
      <c r="C1349" s="15" t="s">
        <v>8213</v>
      </c>
      <c r="D1349" s="15" t="s">
        <v>8203</v>
      </c>
      <c r="E1349" s="16">
        <v>43859.959722222222</v>
      </c>
      <c r="F1349" s="7" t="s">
        <v>8204</v>
      </c>
      <c r="G1349" s="13" t="s">
        <v>1850</v>
      </c>
      <c r="H1349" s="15" t="str">
        <f>UPPER(Tb_Reseller[[#This Row],[Agen id]]&amp;"-"&amp;VLOOKUP(Tb_Reseller[[#This Row],[Agen id]],A:B,2,0)&amp;"("&amp;Tb_Reseller[[#This Row],[Short]]&amp;")")</f>
        <v>AR20384-HAYATI(P)</v>
      </c>
      <c r="I1349" s="15" t="str">
        <f>VLOOKUP(Tb_Reseller[[#This Row],[Agen id]],Mapping_Agen!A:D,4,0)</f>
        <v>Prima</v>
      </c>
      <c r="J1349" s="7" t="str">
        <f>VLOOKUP(Tb_Reseller[[#This Row],[Agen id]],Mapping_Agen!A:C,3,0)</f>
        <v>BSD</v>
      </c>
      <c r="K1349" s="17" t="str">
        <f>TRIM(LEFT(Tb_Reseller[[#This Row],[Group]],2))</f>
        <v>P</v>
      </c>
      <c r="L1349" s="17" t="str">
        <f>VLOOKUP(Tb_Reseller[[#This Row],[Agen id]],Mapping_Agen!A:E,5,0)</f>
        <v>NON SCO</v>
      </c>
      <c r="M1349" s="64">
        <v>0</v>
      </c>
      <c r="N1349" s="65">
        <v>0</v>
      </c>
      <c r="O1349" s="65">
        <f>IFERROR(VLOOKUP(Tb_Reseller[[#This Row],[Kode Reseller]],[1]Sheet1!$A:$B,2,0),0)</f>
        <v>0</v>
      </c>
    </row>
    <row r="1350" spans="1:15" x14ac:dyDescent="0.25">
      <c r="A1350" s="13" t="s">
        <v>2195</v>
      </c>
      <c r="B1350" s="14" t="s">
        <v>10327</v>
      </c>
      <c r="C1350" s="15" t="s">
        <v>8206</v>
      </c>
      <c r="D1350" s="15" t="s">
        <v>8203</v>
      </c>
      <c r="E1350" s="16">
        <v>43861.71597222222</v>
      </c>
      <c r="F1350" s="7" t="s">
        <v>8204</v>
      </c>
      <c r="G1350" s="13" t="s">
        <v>2195</v>
      </c>
      <c r="H1350" s="15" t="str">
        <f>UPPER(Tb_Reseller[[#This Row],[Agen id]]&amp;"-"&amp;VLOOKUP(Tb_Reseller[[#This Row],[Agen id]],A:B,2,0)&amp;"("&amp;Tb_Reseller[[#This Row],[Short]]&amp;")")</f>
        <v>AR20408-FINANCE DMS(B)</v>
      </c>
      <c r="I1350" s="15" t="str">
        <f>VLOOKUP(Tb_Reseller[[#This Row],[Agen id]],Mapping_Agen!A:D,4,0)</f>
        <v>INTERNAL</v>
      </c>
      <c r="J1350" s="7" t="str">
        <f>VLOOKUP(Tb_Reseller[[#This Row],[Agen id]],Mapping_Agen!A:C,3,0)</f>
        <v>ICON</v>
      </c>
      <c r="K1350" s="17" t="str">
        <f>TRIM(LEFT(Tb_Reseller[[#This Row],[Group]],2))</f>
        <v>B</v>
      </c>
      <c r="L1350" s="17" t="str">
        <f>VLOOKUP(Tb_Reseller[[#This Row],[Agen id]],Mapping_Agen!A:E,5,0)</f>
        <v>NON SCO</v>
      </c>
      <c r="M1350" s="64">
        <v>0.61290322580645129</v>
      </c>
      <c r="N1350" s="65">
        <v>0.86666666666666659</v>
      </c>
      <c r="O1350" s="65">
        <f>IFERROR(VLOOKUP(Tb_Reseller[[#This Row],[Kode Reseller]],[1]Sheet1!$A:$B,2,0),0)</f>
        <v>0.25</v>
      </c>
    </row>
    <row r="1351" spans="1:15" x14ac:dyDescent="0.25">
      <c r="A1351" s="13" t="s">
        <v>1854</v>
      </c>
      <c r="B1351" s="14" t="s">
        <v>10328</v>
      </c>
      <c r="C1351" s="15" t="s">
        <v>8208</v>
      </c>
      <c r="D1351" s="15" t="s">
        <v>8231</v>
      </c>
      <c r="E1351" s="16">
        <v>43862.474999999999</v>
      </c>
      <c r="F1351" s="7" t="s">
        <v>8204</v>
      </c>
      <c r="G1351" s="13" t="s">
        <v>1854</v>
      </c>
      <c r="H1351" s="15" t="str">
        <f>UPPER(Tb_Reseller[[#This Row],[Agen id]]&amp;"-"&amp;VLOOKUP(Tb_Reseller[[#This Row],[Agen id]],A:B,2,0)&amp;"("&amp;Tb_Reseller[[#This Row],[Short]]&amp;")")</f>
        <v>AR20414-WARUNG TANG CELL(R)</v>
      </c>
      <c r="I1351" s="15" t="str">
        <f>VLOOKUP(Tb_Reseller[[#This Row],[Agen id]],Mapping_Agen!A:D,4,0)</f>
        <v>No Limit</v>
      </c>
      <c r="J1351" s="7" t="str">
        <f>VLOOKUP(Tb_Reseller[[#This Row],[Agen id]],Mapping_Agen!A:C,3,0)</f>
        <v>ICON</v>
      </c>
      <c r="K1351" s="17" t="str">
        <f>TRIM(LEFT(Tb_Reseller[[#This Row],[Group]],2))</f>
        <v>R</v>
      </c>
      <c r="L1351" s="17" t="str">
        <f>VLOOKUP(Tb_Reseller[[#This Row],[Agen id]],Mapping_Agen!A:E,5,0)</f>
        <v>NON SCO</v>
      </c>
      <c r="M1351" s="64">
        <v>0</v>
      </c>
      <c r="N1351" s="65">
        <v>0</v>
      </c>
      <c r="O1351" s="65">
        <f>IFERROR(VLOOKUP(Tb_Reseller[[#This Row],[Kode Reseller]],[1]Sheet1!$A:$B,2,0),0)</f>
        <v>0</v>
      </c>
    </row>
    <row r="1352" spans="1:15" x14ac:dyDescent="0.25">
      <c r="A1352" s="13" t="s">
        <v>1856</v>
      </c>
      <c r="B1352" s="14" t="s">
        <v>10329</v>
      </c>
      <c r="C1352" s="15" t="s">
        <v>8210</v>
      </c>
      <c r="D1352" s="15" t="s">
        <v>8231</v>
      </c>
      <c r="E1352" s="16">
        <v>43862.739583333343</v>
      </c>
      <c r="F1352" s="7" t="s">
        <v>8204</v>
      </c>
      <c r="G1352" s="13" t="s">
        <v>1856</v>
      </c>
      <c r="H1352" s="15" t="str">
        <f>UPPER(Tb_Reseller[[#This Row],[Agen id]]&amp;"-"&amp;VLOOKUP(Tb_Reseller[[#This Row],[Agen id]],A:B,2,0)&amp;"("&amp;Tb_Reseller[[#This Row],[Short]]&amp;")")</f>
        <v>AR20430-FFF CELL(RV)</v>
      </c>
      <c r="I1352" s="15" t="str">
        <f>VLOOKUP(Tb_Reseller[[#This Row],[Agen id]],Mapping_Agen!A:D,4,0)</f>
        <v>No Limit</v>
      </c>
      <c r="J1352" s="7" t="str">
        <f>VLOOKUP(Tb_Reseller[[#This Row],[Agen id]],Mapping_Agen!A:C,3,0)</f>
        <v>ICON</v>
      </c>
      <c r="K1352" s="17" t="str">
        <f>TRIM(LEFT(Tb_Reseller[[#This Row],[Group]],2))</f>
        <v>RV</v>
      </c>
      <c r="L1352" s="17" t="str">
        <f>VLOOKUP(Tb_Reseller[[#This Row],[Agen id]],Mapping_Agen!A:E,5,0)</f>
        <v>NON SCO</v>
      </c>
      <c r="M1352" s="64">
        <v>0</v>
      </c>
      <c r="N1352" s="65">
        <v>0</v>
      </c>
      <c r="O1352" s="65">
        <f>IFERROR(VLOOKUP(Tb_Reseller[[#This Row],[Kode Reseller]],[1]Sheet1!$A:$B,2,0),0)</f>
        <v>0</v>
      </c>
    </row>
    <row r="1353" spans="1:15" x14ac:dyDescent="0.25">
      <c r="A1353" s="13" t="s">
        <v>10330</v>
      </c>
      <c r="B1353" s="14" t="s">
        <v>10331</v>
      </c>
      <c r="C1353" s="15" t="s">
        <v>8213</v>
      </c>
      <c r="D1353" s="15" t="s">
        <v>9294</v>
      </c>
      <c r="E1353" s="16">
        <v>43862.822222222218</v>
      </c>
      <c r="F1353" s="7" t="s">
        <v>8268</v>
      </c>
      <c r="G1353" s="13" t="s">
        <v>432</v>
      </c>
      <c r="H1353" s="15" t="str">
        <f>UPPER(Tb_Reseller[[#This Row],[Agen id]]&amp;"-"&amp;VLOOKUP(Tb_Reseller[[#This Row],[Agen id]],A:B,2,0)&amp;"("&amp;Tb_Reseller[[#This Row],[Short]]&amp;")")</f>
        <v>AR01800-FARID CELL(P)</v>
      </c>
      <c r="I1353" s="15" t="str">
        <f>VLOOKUP(Tb_Reseller[[#This Row],[Agen id]],Mapping_Agen!A:D,4,0)</f>
        <v>Prima</v>
      </c>
      <c r="J1353" s="7" t="str">
        <f>VLOOKUP(Tb_Reseller[[#This Row],[Agen id]],Mapping_Agen!A:C,3,0)</f>
        <v>BSD</v>
      </c>
      <c r="K1353" s="17" t="str">
        <f>TRIM(LEFT(Tb_Reseller[[#This Row],[Group]],2))</f>
        <v>P</v>
      </c>
      <c r="L1353" s="17" t="str">
        <f>VLOOKUP(Tb_Reseller[[#This Row],[Agen id]],Mapping_Agen!A:E,5,0)</f>
        <v>NON SCO</v>
      </c>
      <c r="M1353" s="64">
        <v>0</v>
      </c>
      <c r="N1353" s="65">
        <v>0</v>
      </c>
      <c r="O1353" s="65">
        <f>IFERROR(VLOOKUP(Tb_Reseller[[#This Row],[Kode Reseller]],[1]Sheet1!$A:$B,2,0),0)</f>
        <v>0</v>
      </c>
    </row>
    <row r="1354" spans="1:15" x14ac:dyDescent="0.25">
      <c r="A1354" s="13" t="s">
        <v>10332</v>
      </c>
      <c r="B1354" s="14" t="s">
        <v>8688</v>
      </c>
      <c r="C1354" s="15" t="s">
        <v>8213</v>
      </c>
      <c r="D1354" s="15" t="s">
        <v>9294</v>
      </c>
      <c r="E1354" s="16">
        <v>43863.420138888891</v>
      </c>
      <c r="F1354" s="7" t="s">
        <v>8268</v>
      </c>
      <c r="G1354" s="13" t="s">
        <v>432</v>
      </c>
      <c r="H1354" s="15" t="str">
        <f>UPPER(Tb_Reseller[[#This Row],[Agen id]]&amp;"-"&amp;VLOOKUP(Tb_Reseller[[#This Row],[Agen id]],A:B,2,0)&amp;"("&amp;Tb_Reseller[[#This Row],[Short]]&amp;")")</f>
        <v>AR01800-FARID CELL(P)</v>
      </c>
      <c r="I1354" s="15" t="str">
        <f>VLOOKUP(Tb_Reseller[[#This Row],[Agen id]],Mapping_Agen!A:D,4,0)</f>
        <v>Prima</v>
      </c>
      <c r="J1354" s="7" t="str">
        <f>VLOOKUP(Tb_Reseller[[#This Row],[Agen id]],Mapping_Agen!A:C,3,0)</f>
        <v>BSD</v>
      </c>
      <c r="K1354" s="17" t="str">
        <f>TRIM(LEFT(Tb_Reseller[[#This Row],[Group]],2))</f>
        <v>P</v>
      </c>
      <c r="L1354" s="17" t="str">
        <f>VLOOKUP(Tb_Reseller[[#This Row],[Agen id]],Mapping_Agen!A:E,5,0)</f>
        <v>NON SCO</v>
      </c>
      <c r="M1354" s="64">
        <v>0</v>
      </c>
      <c r="N1354" s="65">
        <v>0</v>
      </c>
      <c r="O1354" s="65">
        <f>IFERROR(VLOOKUP(Tb_Reseller[[#This Row],[Kode Reseller]],[1]Sheet1!$A:$B,2,0),0)</f>
        <v>0</v>
      </c>
    </row>
    <row r="1355" spans="1:15" x14ac:dyDescent="0.25">
      <c r="A1355" s="13" t="s">
        <v>1858</v>
      </c>
      <c r="B1355" s="14" t="s">
        <v>10333</v>
      </c>
      <c r="C1355" s="15" t="s">
        <v>8208</v>
      </c>
      <c r="D1355" s="15" t="s">
        <v>8203</v>
      </c>
      <c r="E1355" s="16">
        <v>43863.492361111108</v>
      </c>
      <c r="F1355" s="13" t="s">
        <v>8204</v>
      </c>
      <c r="G1355" s="13" t="s">
        <v>1858</v>
      </c>
      <c r="H1355" s="15" t="str">
        <f>UPPER(Tb_Reseller[[#This Row],[Agen id]]&amp;"-"&amp;VLOOKUP(Tb_Reseller[[#This Row],[Agen id]],A:B,2,0)&amp;"("&amp;Tb_Reseller[[#This Row],[Short]]&amp;")")</f>
        <v>AR20437-OKTA CELL(R)</v>
      </c>
      <c r="I1355" s="15" t="str">
        <f>VLOOKUP(Tb_Reseller[[#This Row],[Agen id]],Mapping_Agen!A:D,4,0)</f>
        <v>No Limit</v>
      </c>
      <c r="J1355" s="7" t="str">
        <f>VLOOKUP(Tb_Reseller[[#This Row],[Agen id]],Mapping_Agen!A:C,3,0)</f>
        <v>BSD</v>
      </c>
      <c r="K1355" s="17" t="str">
        <f>TRIM(LEFT(Tb_Reseller[[#This Row],[Group]],2))</f>
        <v>R</v>
      </c>
      <c r="L1355" s="17" t="str">
        <f>VLOOKUP(Tb_Reseller[[#This Row],[Agen id]],Mapping_Agen!A:E,5,0)</f>
        <v>NON SCO</v>
      </c>
      <c r="M1355" s="64">
        <v>0</v>
      </c>
      <c r="N1355" s="65">
        <v>0</v>
      </c>
      <c r="O1355" s="65">
        <f>IFERROR(VLOOKUP(Tb_Reseller[[#This Row],[Kode Reseller]],[1]Sheet1!$A:$B,2,0),0)</f>
        <v>0</v>
      </c>
    </row>
    <row r="1356" spans="1:15" x14ac:dyDescent="0.25">
      <c r="A1356" s="13" t="s">
        <v>10334</v>
      </c>
      <c r="B1356" s="14" t="s">
        <v>10335</v>
      </c>
      <c r="C1356" s="15" t="s">
        <v>8213</v>
      </c>
      <c r="D1356" s="15" t="s">
        <v>9898</v>
      </c>
      <c r="E1356" s="16">
        <v>43864.564583333333</v>
      </c>
      <c r="F1356" s="7" t="s">
        <v>8268</v>
      </c>
      <c r="G1356" s="13" t="s">
        <v>1121</v>
      </c>
      <c r="H1356" s="15" t="str">
        <f>UPPER(Tb_Reseller[[#This Row],[Agen id]]&amp;"-"&amp;VLOOKUP(Tb_Reseller[[#This Row],[Agen id]],A:B,2,0)&amp;"("&amp;Tb_Reseller[[#This Row],[Short]]&amp;")")</f>
        <v>AR11542-CISADANE CELL(P)</v>
      </c>
      <c r="I1356" s="15" t="str">
        <f>VLOOKUP(Tb_Reseller[[#This Row],[Agen id]],Mapping_Agen!A:D,4,0)</f>
        <v>Prima</v>
      </c>
      <c r="J1356" s="7" t="str">
        <f>VLOOKUP(Tb_Reseller[[#This Row],[Agen id]],Mapping_Agen!A:C,3,0)</f>
        <v>BSD</v>
      </c>
      <c r="K1356" s="17" t="str">
        <f>TRIM(LEFT(Tb_Reseller[[#This Row],[Group]],2))</f>
        <v>P</v>
      </c>
      <c r="L1356" s="17" t="str">
        <f>VLOOKUP(Tb_Reseller[[#This Row],[Agen id]],Mapping_Agen!A:E,5,0)</f>
        <v>Hupron</v>
      </c>
      <c r="M1356" s="64">
        <v>0</v>
      </c>
      <c r="N1356" s="65">
        <v>0</v>
      </c>
      <c r="O1356" s="65">
        <f>IFERROR(VLOOKUP(Tb_Reseller[[#This Row],[Kode Reseller]],[1]Sheet1!$A:$B,2,0),0)</f>
        <v>0</v>
      </c>
    </row>
    <row r="1357" spans="1:15" x14ac:dyDescent="0.25">
      <c r="A1357" s="13" t="s">
        <v>10336</v>
      </c>
      <c r="B1357" s="14" t="s">
        <v>10337</v>
      </c>
      <c r="C1357" s="15" t="s">
        <v>8562</v>
      </c>
      <c r="D1357" s="15" t="s">
        <v>10338</v>
      </c>
      <c r="E1357" s="16">
        <v>43864.615972222222</v>
      </c>
      <c r="F1357" s="7" t="s">
        <v>8268</v>
      </c>
      <c r="G1357" s="13" t="s">
        <v>3674</v>
      </c>
      <c r="H1357" s="15" t="str">
        <f>UPPER(Tb_Reseller[[#This Row],[Agen id]]&amp;"-"&amp;VLOOKUP(Tb_Reseller[[#This Row],[Agen id]],A:B,2,0)&amp;"("&amp;Tb_Reseller[[#This Row],[Short]]&amp;")")</f>
        <v>AR17265-KAPUK CELL(MV)</v>
      </c>
      <c r="I1357" s="15" t="str">
        <f>VLOOKUP(Tb_Reseller[[#This Row],[Agen id]],Mapping_Agen!A:D,4,0)</f>
        <v>Limit</v>
      </c>
      <c r="J1357" s="7" t="str">
        <f>VLOOKUP(Tb_Reseller[[#This Row],[Agen id]],Mapping_Agen!A:C,3,0)</f>
        <v>ICON</v>
      </c>
      <c r="K1357" s="17" t="str">
        <f>TRIM(LEFT(Tb_Reseller[[#This Row],[Group]],2))</f>
        <v>MV</v>
      </c>
      <c r="L1357" s="17" t="str">
        <f>VLOOKUP(Tb_Reseller[[#This Row],[Agen id]],Mapping_Agen!A:E,5,0)</f>
        <v>Abdul Harris</v>
      </c>
      <c r="M1357" s="64">
        <v>0</v>
      </c>
      <c r="N1357" s="65">
        <v>0</v>
      </c>
      <c r="O1357" s="65">
        <f>IFERROR(VLOOKUP(Tb_Reseller[[#This Row],[Kode Reseller]],[1]Sheet1!$A:$B,2,0),0)</f>
        <v>0</v>
      </c>
    </row>
    <row r="1358" spans="1:15" x14ac:dyDescent="0.25">
      <c r="A1358" s="13" t="s">
        <v>10339</v>
      </c>
      <c r="B1358" s="14" t="s">
        <v>10340</v>
      </c>
      <c r="C1358" s="15" t="s">
        <v>8213</v>
      </c>
      <c r="D1358" s="15" t="s">
        <v>9423</v>
      </c>
      <c r="E1358" s="16">
        <v>43864.70416666667</v>
      </c>
      <c r="F1358" s="7" t="s">
        <v>8268</v>
      </c>
      <c r="G1358" s="13" t="s">
        <v>1010</v>
      </c>
      <c r="H1358" s="15" t="str">
        <f>UPPER(Tb_Reseller[[#This Row],[Agen id]]&amp;"-"&amp;VLOOKUP(Tb_Reseller[[#This Row],[Agen id]],A:B,2,0)&amp;"("&amp;Tb_Reseller[[#This Row],[Short]]&amp;")")</f>
        <v>AR10353-RAMACELL(P)</v>
      </c>
      <c r="I1358" s="15" t="str">
        <f>VLOOKUP(Tb_Reseller[[#This Row],[Agen id]],Mapping_Agen!A:D,4,0)</f>
        <v>Prima</v>
      </c>
      <c r="J1358" s="7" t="str">
        <f>VLOOKUP(Tb_Reseller[[#This Row],[Agen id]],Mapping_Agen!A:C,3,0)</f>
        <v>ICON</v>
      </c>
      <c r="K1358" s="17" t="str">
        <f>TRIM(LEFT(Tb_Reseller[[#This Row],[Group]],2))</f>
        <v>P</v>
      </c>
      <c r="L1358" s="17" t="str">
        <f>VLOOKUP(Tb_Reseller[[#This Row],[Agen id]],Mapping_Agen!A:E,5,0)</f>
        <v>NON SCO</v>
      </c>
      <c r="M1358" s="64">
        <v>0</v>
      </c>
      <c r="N1358" s="65">
        <v>0</v>
      </c>
      <c r="O1358" s="65">
        <f>IFERROR(VLOOKUP(Tb_Reseller[[#This Row],[Kode Reseller]],[1]Sheet1!$A:$B,2,0),0)</f>
        <v>0</v>
      </c>
    </row>
    <row r="1359" spans="1:15" x14ac:dyDescent="0.25">
      <c r="A1359" s="13" t="s">
        <v>10341</v>
      </c>
      <c r="B1359" s="14" t="s">
        <v>10342</v>
      </c>
      <c r="C1359" s="15" t="s">
        <v>8213</v>
      </c>
      <c r="D1359" s="15" t="s">
        <v>8829</v>
      </c>
      <c r="E1359" s="16">
        <v>43864.821527777778</v>
      </c>
      <c r="F1359" s="7" t="s">
        <v>8268</v>
      </c>
      <c r="G1359" s="13" t="s">
        <v>886</v>
      </c>
      <c r="H1359" s="15" t="str">
        <f>UPPER(Tb_Reseller[[#This Row],[Agen id]]&amp;"-"&amp;VLOOKUP(Tb_Reseller[[#This Row],[Agen id]],A:B,2,0)&amp;"("&amp;Tb_Reseller[[#This Row],[Short]]&amp;")")</f>
        <v>AR08869-BAROKAH CELL 2(P)</v>
      </c>
      <c r="I1359" s="15" t="str">
        <f>VLOOKUP(Tb_Reseller[[#This Row],[Agen id]],Mapping_Agen!A:D,4,0)</f>
        <v>Prima</v>
      </c>
      <c r="J1359" s="7" t="str">
        <f>VLOOKUP(Tb_Reseller[[#This Row],[Agen id]],Mapping_Agen!A:C,3,0)</f>
        <v>BSD</v>
      </c>
      <c r="K1359" s="17" t="str">
        <f>TRIM(LEFT(Tb_Reseller[[#This Row],[Group]],2))</f>
        <v>P</v>
      </c>
      <c r="L1359" s="17" t="str">
        <f>VLOOKUP(Tb_Reseller[[#This Row],[Agen id]],Mapping_Agen!A:E,5,0)</f>
        <v>NON SCO</v>
      </c>
      <c r="M1359" s="64">
        <v>2.9677419354838688</v>
      </c>
      <c r="N1359" s="65">
        <v>2.7333333333333334</v>
      </c>
      <c r="O1359" s="65">
        <f>IFERROR(VLOOKUP(Tb_Reseller[[#This Row],[Kode Reseller]],[1]Sheet1!$A:$B,2,0),0)</f>
        <v>5.5</v>
      </c>
    </row>
    <row r="1360" spans="1:15" x14ac:dyDescent="0.25">
      <c r="A1360" s="13" t="s">
        <v>5232</v>
      </c>
      <c r="B1360" s="14" t="s">
        <v>10343</v>
      </c>
      <c r="C1360" s="15" t="s">
        <v>8213</v>
      </c>
      <c r="D1360" s="15" t="s">
        <v>8203</v>
      </c>
      <c r="E1360" s="16">
        <v>43864.9</v>
      </c>
      <c r="F1360" s="13" t="s">
        <v>8204</v>
      </c>
      <c r="G1360" s="13" t="s">
        <v>5232</v>
      </c>
      <c r="H1360" s="15" t="str">
        <f>UPPER(Tb_Reseller[[#This Row],[Agen id]]&amp;"-"&amp;VLOOKUP(Tb_Reseller[[#This Row],[Agen id]],A:B,2,0)&amp;"("&amp;Tb_Reseller[[#This Row],[Short]]&amp;")")</f>
        <v>AR20475-WAHIDAH CELL(P)</v>
      </c>
      <c r="I1360" s="15" t="str">
        <f>VLOOKUP(Tb_Reseller[[#This Row],[Agen id]],Mapping_Agen!A:D,4,0)</f>
        <v>Prima</v>
      </c>
      <c r="J1360" s="7" t="str">
        <f>VLOOKUP(Tb_Reseller[[#This Row],[Agen id]],Mapping_Agen!A:C,3,0)</f>
        <v>BSD</v>
      </c>
      <c r="K1360" s="17" t="str">
        <f>TRIM(LEFT(Tb_Reseller[[#This Row],[Group]],2))</f>
        <v>P</v>
      </c>
      <c r="L1360" s="17" t="str">
        <f>VLOOKUP(Tb_Reseller[[#This Row],[Agen id]],Mapping_Agen!A:E,5,0)</f>
        <v>NON SCO</v>
      </c>
      <c r="M1360" s="64">
        <v>3.2258064516129031E-2</v>
      </c>
      <c r="N1360" s="65">
        <v>0.1</v>
      </c>
      <c r="O1360" s="65">
        <f>IFERROR(VLOOKUP(Tb_Reseller[[#This Row],[Kode Reseller]],[1]Sheet1!$A:$B,2,0),0)</f>
        <v>0</v>
      </c>
    </row>
    <row r="1361" spans="1:15" x14ac:dyDescent="0.25">
      <c r="A1361" s="13" t="s">
        <v>10344</v>
      </c>
      <c r="B1361" s="14" t="s">
        <v>10345</v>
      </c>
      <c r="C1361" s="15" t="s">
        <v>8361</v>
      </c>
      <c r="D1361" s="15" t="s">
        <v>8936</v>
      </c>
      <c r="E1361" s="16">
        <v>43865.60833333333</v>
      </c>
      <c r="F1361" s="7" t="s">
        <v>8268</v>
      </c>
      <c r="G1361" s="13" t="s">
        <v>703</v>
      </c>
      <c r="H1361" s="15" t="str">
        <f>UPPER(Tb_Reseller[[#This Row],[Agen id]]&amp;"-"&amp;VLOOKUP(Tb_Reseller[[#This Row],[Agen id]],A:B,2,0)&amp;"("&amp;Tb_Reseller[[#This Row],[Short]]&amp;")")</f>
        <v>AR07289-MOLEK CELL(MV)</v>
      </c>
      <c r="I1361" s="15" t="str">
        <f>VLOOKUP(Tb_Reseller[[#This Row],[Agen id]],Mapping_Agen!A:D,4,0)</f>
        <v>No Limit</v>
      </c>
      <c r="J1361" s="7" t="str">
        <f>VLOOKUP(Tb_Reseller[[#This Row],[Agen id]],Mapping_Agen!A:C,3,0)</f>
        <v>PP</v>
      </c>
      <c r="K1361" s="17" t="str">
        <f>TRIM(LEFT(Tb_Reseller[[#This Row],[Group]],2))</f>
        <v>MV</v>
      </c>
      <c r="L1361" s="17" t="str">
        <f>VLOOKUP(Tb_Reseller[[#This Row],[Agen id]],Mapping_Agen!A:E,5,0)</f>
        <v>NON SCO</v>
      </c>
      <c r="M1361" s="64">
        <v>0</v>
      </c>
      <c r="N1361" s="65">
        <v>0</v>
      </c>
      <c r="O1361" s="65">
        <f>IFERROR(VLOOKUP(Tb_Reseller[[#This Row],[Kode Reseller]],[1]Sheet1!$A:$B,2,0),0)</f>
        <v>0</v>
      </c>
    </row>
    <row r="1362" spans="1:15" x14ac:dyDescent="0.25">
      <c r="A1362" s="13" t="s">
        <v>1070</v>
      </c>
      <c r="B1362" s="14" t="s">
        <v>10346</v>
      </c>
      <c r="C1362" s="15" t="s">
        <v>8210</v>
      </c>
      <c r="D1362" s="15" t="s">
        <v>8231</v>
      </c>
      <c r="E1362" s="16">
        <v>43867.498611111107</v>
      </c>
      <c r="F1362" s="7" t="s">
        <v>8204</v>
      </c>
      <c r="G1362" s="13" t="s">
        <v>1070</v>
      </c>
      <c r="H1362" s="15" t="str">
        <f>UPPER(Tb_Reseller[[#This Row],[Agen id]]&amp;"-"&amp;VLOOKUP(Tb_Reseller[[#This Row],[Agen id]],A:B,2,0)&amp;"("&amp;Tb_Reseller[[#This Row],[Short]]&amp;")")</f>
        <v>AR20505-WARUNG INTAN(RV)</v>
      </c>
      <c r="I1362" s="15" t="str">
        <f>VLOOKUP(Tb_Reseller[[#This Row],[Agen id]],Mapping_Agen!A:D,4,0)</f>
        <v>Limit</v>
      </c>
      <c r="J1362" s="7" t="str">
        <f>VLOOKUP(Tb_Reseller[[#This Row],[Agen id]],Mapping_Agen!A:C,3,0)</f>
        <v>ICON</v>
      </c>
      <c r="K1362" s="17" t="str">
        <f>TRIM(LEFT(Tb_Reseller[[#This Row],[Group]],2))</f>
        <v>RV</v>
      </c>
      <c r="L1362" s="17" t="str">
        <f>VLOOKUP(Tb_Reseller[[#This Row],[Agen id]],Mapping_Agen!A:E,5,0)</f>
        <v>Abdul Harris</v>
      </c>
      <c r="M1362" s="64">
        <v>1.9354838709677404</v>
      </c>
      <c r="N1362" s="65">
        <v>2.4666666666666677</v>
      </c>
      <c r="O1362" s="65">
        <f>IFERROR(VLOOKUP(Tb_Reseller[[#This Row],[Kode Reseller]],[1]Sheet1!$A:$B,2,0),0)</f>
        <v>3.25</v>
      </c>
    </row>
    <row r="1363" spans="1:15" x14ac:dyDescent="0.25">
      <c r="A1363" s="13" t="s">
        <v>1865</v>
      </c>
      <c r="B1363" s="14" t="s">
        <v>10347</v>
      </c>
      <c r="C1363" s="15" t="s">
        <v>8213</v>
      </c>
      <c r="D1363" s="15" t="s">
        <v>8231</v>
      </c>
      <c r="E1363" s="16">
        <v>43868.554166666669</v>
      </c>
      <c r="F1363" s="7" t="s">
        <v>8204</v>
      </c>
      <c r="G1363" s="13" t="s">
        <v>1865</v>
      </c>
      <c r="H1363" s="15" t="str">
        <f>UPPER(Tb_Reseller[[#This Row],[Agen id]]&amp;"-"&amp;VLOOKUP(Tb_Reseller[[#This Row],[Agen id]],A:B,2,0)&amp;"("&amp;Tb_Reseller[[#This Row],[Short]]&amp;")")</f>
        <v>AR20522-FAZILA CELL(P)</v>
      </c>
      <c r="I1363" s="15" t="str">
        <f>VLOOKUP(Tb_Reseller[[#This Row],[Agen id]],Mapping_Agen!A:D,4,0)</f>
        <v>Prima</v>
      </c>
      <c r="J1363" s="7" t="str">
        <f>VLOOKUP(Tb_Reseller[[#This Row],[Agen id]],Mapping_Agen!A:C,3,0)</f>
        <v>ICON</v>
      </c>
      <c r="K1363" s="17" t="str">
        <f>TRIM(LEFT(Tb_Reseller[[#This Row],[Group]],2))</f>
        <v>P</v>
      </c>
      <c r="L1363" s="17" t="str">
        <f>VLOOKUP(Tb_Reseller[[#This Row],[Agen id]],Mapping_Agen!A:E,5,0)</f>
        <v>NON SCO</v>
      </c>
      <c r="M1363" s="64">
        <v>0</v>
      </c>
      <c r="N1363" s="65">
        <v>0</v>
      </c>
      <c r="O1363" s="65">
        <f>IFERROR(VLOOKUP(Tb_Reseller[[#This Row],[Kode Reseller]],[1]Sheet1!$A:$B,2,0),0)</f>
        <v>0</v>
      </c>
    </row>
    <row r="1364" spans="1:15" x14ac:dyDescent="0.25">
      <c r="A1364" s="13" t="s">
        <v>10348</v>
      </c>
      <c r="B1364" s="14" t="s">
        <v>10349</v>
      </c>
      <c r="C1364" s="15" t="s">
        <v>8213</v>
      </c>
      <c r="D1364" s="15" t="s">
        <v>9531</v>
      </c>
      <c r="E1364" s="16">
        <v>43868.843055555553</v>
      </c>
      <c r="F1364" s="7" t="s">
        <v>8268</v>
      </c>
      <c r="G1364" s="13" t="s">
        <v>1274</v>
      </c>
      <c r="H1364" s="15" t="str">
        <f>UPPER(Tb_Reseller[[#This Row],[Agen id]]&amp;"-"&amp;VLOOKUP(Tb_Reseller[[#This Row],[Agen id]],A:B,2,0)&amp;"("&amp;Tb_Reseller[[#This Row],[Short]]&amp;")")</f>
        <v>AR13505-AGS CELL(P)</v>
      </c>
      <c r="I1364" s="15" t="str">
        <f>VLOOKUP(Tb_Reseller[[#This Row],[Agen id]],Mapping_Agen!A:D,4,0)</f>
        <v>Prima</v>
      </c>
      <c r="J1364" s="7" t="str">
        <f>VLOOKUP(Tb_Reseller[[#This Row],[Agen id]],Mapping_Agen!A:C,3,0)</f>
        <v>BSD</v>
      </c>
      <c r="K1364" s="17" t="str">
        <f>TRIM(LEFT(Tb_Reseller[[#This Row],[Group]],2))</f>
        <v>P</v>
      </c>
      <c r="L1364" s="17" t="str">
        <f>VLOOKUP(Tb_Reseller[[#This Row],[Agen id]],Mapping_Agen!A:E,5,0)</f>
        <v>NON SCO</v>
      </c>
      <c r="M1364" s="64">
        <v>1.1290322580645153</v>
      </c>
      <c r="N1364" s="65">
        <v>0.96666666666666656</v>
      </c>
      <c r="O1364" s="65">
        <f>IFERROR(VLOOKUP(Tb_Reseller[[#This Row],[Kode Reseller]],[1]Sheet1!$A:$B,2,0),0)</f>
        <v>1.75</v>
      </c>
    </row>
    <row r="1365" spans="1:15" x14ac:dyDescent="0.25">
      <c r="A1365" s="13" t="s">
        <v>10350</v>
      </c>
      <c r="B1365" s="14" t="s">
        <v>10351</v>
      </c>
      <c r="C1365" s="15" t="s">
        <v>8447</v>
      </c>
      <c r="D1365" s="15" t="s">
        <v>8597</v>
      </c>
      <c r="E1365" s="16">
        <v>43870.352083333331</v>
      </c>
      <c r="F1365" s="7" t="s">
        <v>8268</v>
      </c>
      <c r="G1365" s="13" t="s">
        <v>396</v>
      </c>
      <c r="H1365" s="15" t="str">
        <f>UPPER(Tb_Reseller[[#This Row],[Agen id]]&amp;"-"&amp;VLOOKUP(Tb_Reseller[[#This Row],[Agen id]],A:B,2,0)&amp;"("&amp;Tb_Reseller[[#This Row],[Short]]&amp;")")</f>
        <v>AR01772-ANISSA MASTER(M4)</v>
      </c>
      <c r="I1365" s="15" t="str">
        <f>VLOOKUP(Tb_Reseller[[#This Row],[Agen id]],Mapping_Agen!A:D,4,0)</f>
        <v>Limit</v>
      </c>
      <c r="J1365" s="7" t="str">
        <f>VLOOKUP(Tb_Reseller[[#This Row],[Agen id]],Mapping_Agen!A:C,3,0)</f>
        <v>BSD</v>
      </c>
      <c r="K1365" s="17" t="str">
        <f>TRIM(LEFT(Tb_Reseller[[#This Row],[Group]],2))</f>
        <v>M4</v>
      </c>
      <c r="L1365" s="17" t="str">
        <f>VLOOKUP(Tb_Reseller[[#This Row],[Agen id]],Mapping_Agen!A:E,5,0)</f>
        <v>Hupron</v>
      </c>
      <c r="M1365" s="64">
        <v>0</v>
      </c>
      <c r="N1365" s="65">
        <v>0</v>
      </c>
      <c r="O1365" s="65">
        <f>IFERROR(VLOOKUP(Tb_Reseller[[#This Row],[Kode Reseller]],[1]Sheet1!$A:$B,2,0),0)</f>
        <v>0</v>
      </c>
    </row>
    <row r="1366" spans="1:15" x14ac:dyDescent="0.25">
      <c r="A1366" s="13" t="s">
        <v>10352</v>
      </c>
      <c r="B1366" s="14" t="s">
        <v>10353</v>
      </c>
      <c r="C1366" s="15" t="s">
        <v>8361</v>
      </c>
      <c r="D1366" s="15" t="s">
        <v>10243</v>
      </c>
      <c r="E1366" s="16">
        <v>43870.414583333331</v>
      </c>
      <c r="F1366" s="7" t="s">
        <v>8268</v>
      </c>
      <c r="G1366" s="13" t="s">
        <v>1792</v>
      </c>
      <c r="H1366" s="15" t="str">
        <f>UPPER(Tb_Reseller[[#This Row],[Agen id]]&amp;"-"&amp;VLOOKUP(Tb_Reseller[[#This Row],[Agen id]],A:B,2,0)&amp;"("&amp;Tb_Reseller[[#This Row],[Short]]&amp;")")</f>
        <v>AR19532-CANG BENY(MV)</v>
      </c>
      <c r="I1366" s="15" t="str">
        <f>VLOOKUP(Tb_Reseller[[#This Row],[Agen id]],Mapping_Agen!A:D,4,0)</f>
        <v>Limit</v>
      </c>
      <c r="J1366" s="7" t="str">
        <f>VLOOKUP(Tb_Reseller[[#This Row],[Agen id]],Mapping_Agen!A:C,3,0)</f>
        <v>PRG</v>
      </c>
      <c r="K1366" s="17" t="str">
        <f>TRIM(LEFT(Tb_Reseller[[#This Row],[Group]],2))</f>
        <v>MV</v>
      </c>
      <c r="L1366" s="17" t="str">
        <f>VLOOKUP(Tb_Reseller[[#This Row],[Agen id]],Mapping_Agen!A:E,5,0)</f>
        <v>NON SCO</v>
      </c>
      <c r="M1366" s="64">
        <v>0</v>
      </c>
      <c r="N1366" s="65">
        <v>0</v>
      </c>
      <c r="O1366" s="65">
        <f>IFERROR(VLOOKUP(Tb_Reseller[[#This Row],[Kode Reseller]],[1]Sheet1!$A:$B,2,0),0)</f>
        <v>0</v>
      </c>
    </row>
    <row r="1367" spans="1:15" x14ac:dyDescent="0.25">
      <c r="A1367" s="13" t="s">
        <v>10354</v>
      </c>
      <c r="B1367" s="14" t="s">
        <v>10355</v>
      </c>
      <c r="C1367" s="15" t="s">
        <v>8325</v>
      </c>
      <c r="D1367" s="15" t="s">
        <v>9748</v>
      </c>
      <c r="E1367" s="16">
        <v>43870.49722222222</v>
      </c>
      <c r="F1367" s="7" t="s">
        <v>8268</v>
      </c>
      <c r="G1367" s="13" t="s">
        <v>1862</v>
      </c>
      <c r="H1367" s="15" t="str">
        <f>UPPER(Tb_Reseller[[#This Row],[Agen id]]&amp;"-"&amp;VLOOKUP(Tb_Reseller[[#This Row],[Agen id]],A:B,2,0)&amp;"("&amp;Tb_Reseller[[#This Row],[Short]]&amp;")")</f>
        <v>AR01018-SALMA CELL (4)(MV)</v>
      </c>
      <c r="I1367" s="15" t="str">
        <f>VLOOKUP(Tb_Reseller[[#This Row],[Agen id]],Mapping_Agen!A:D,4,0)</f>
        <v>Limit</v>
      </c>
      <c r="J1367" s="7" t="str">
        <f>VLOOKUP(Tb_Reseller[[#This Row],[Agen id]],Mapping_Agen!A:C,3,0)</f>
        <v>ICON</v>
      </c>
      <c r="K1367" s="17" t="str">
        <f>TRIM(LEFT(Tb_Reseller[[#This Row],[Group]],2))</f>
        <v>MV</v>
      </c>
      <c r="L1367" s="17" t="str">
        <f>VLOOKUP(Tb_Reseller[[#This Row],[Agen id]],Mapping_Agen!A:E,5,0)</f>
        <v>Abdul Harris</v>
      </c>
      <c r="M1367" s="64">
        <v>0</v>
      </c>
      <c r="N1367" s="65">
        <v>0</v>
      </c>
      <c r="O1367" s="65">
        <f>IFERROR(VLOOKUP(Tb_Reseller[[#This Row],[Kode Reseller]],[1]Sheet1!$A:$B,2,0),0)</f>
        <v>0</v>
      </c>
    </row>
    <row r="1368" spans="1:15" x14ac:dyDescent="0.25">
      <c r="A1368" s="13" t="s">
        <v>10356</v>
      </c>
      <c r="B1368" s="14" t="s">
        <v>10357</v>
      </c>
      <c r="C1368" s="15" t="s">
        <v>8562</v>
      </c>
      <c r="D1368" s="15" t="s">
        <v>8591</v>
      </c>
      <c r="E1368" s="16">
        <v>43872.849305555559</v>
      </c>
      <c r="F1368" s="7" t="s">
        <v>8268</v>
      </c>
      <c r="G1368" s="13" t="s">
        <v>418</v>
      </c>
      <c r="H1368" s="15" t="str">
        <f>UPPER(Tb_Reseller[[#This Row],[Agen id]]&amp;"-"&amp;VLOOKUP(Tb_Reseller[[#This Row],[Agen id]],A:B,2,0)&amp;"("&amp;Tb_Reseller[[#This Row],[Short]]&amp;")")</f>
        <v>AR01786-DAFA CELL(MV)</v>
      </c>
      <c r="I1368" s="15" t="str">
        <f>VLOOKUP(Tb_Reseller[[#This Row],[Agen id]],Mapping_Agen!A:D,4,0)</f>
        <v>Limit</v>
      </c>
      <c r="J1368" s="7" t="str">
        <f>VLOOKUP(Tb_Reseller[[#This Row],[Agen id]],Mapping_Agen!A:C,3,0)</f>
        <v>PP</v>
      </c>
      <c r="K1368" s="17" t="str">
        <f>TRIM(LEFT(Tb_Reseller[[#This Row],[Group]],2))</f>
        <v>MV</v>
      </c>
      <c r="L1368" s="17" t="str">
        <f>VLOOKUP(Tb_Reseller[[#This Row],[Agen id]],Mapping_Agen!A:E,5,0)</f>
        <v>Febri Kurniawan</v>
      </c>
      <c r="M1368" s="64">
        <v>6.5806451612903176</v>
      </c>
      <c r="N1368" s="65">
        <v>6.0999999999999881</v>
      </c>
      <c r="O1368" s="65">
        <f>IFERROR(VLOOKUP(Tb_Reseller[[#This Row],[Kode Reseller]],[1]Sheet1!$A:$B,2,0),0)</f>
        <v>5</v>
      </c>
    </row>
    <row r="1369" spans="1:15" x14ac:dyDescent="0.25">
      <c r="A1369" s="13" t="s">
        <v>10358</v>
      </c>
      <c r="B1369" s="14" t="s">
        <v>10359</v>
      </c>
      <c r="C1369" s="15" t="s">
        <v>8262</v>
      </c>
      <c r="D1369" s="15" t="s">
        <v>8518</v>
      </c>
      <c r="E1369" s="16">
        <v>43877.887499999997</v>
      </c>
      <c r="F1369" s="7" t="s">
        <v>8268</v>
      </c>
      <c r="G1369" s="13" t="s">
        <v>427</v>
      </c>
      <c r="H1369" s="15" t="str">
        <f>UPPER(Tb_Reseller[[#This Row],[Agen id]]&amp;"-"&amp;VLOOKUP(Tb_Reseller[[#This Row],[Agen id]],A:B,2,0)&amp;"("&amp;Tb_Reseller[[#This Row],[Short]]&amp;")")</f>
        <v>AR01795-KRIBO CELL(RL)</v>
      </c>
      <c r="I1369" s="15" t="str">
        <f>VLOOKUP(Tb_Reseller[[#This Row],[Agen id]],Mapping_Agen!A:D,4,0)</f>
        <v>Limit</v>
      </c>
      <c r="J1369" s="7" t="str">
        <f>VLOOKUP(Tb_Reseller[[#This Row],[Agen id]],Mapping_Agen!A:C,3,0)</f>
        <v>PP</v>
      </c>
      <c r="K1369" s="17" t="str">
        <f>TRIM(LEFT(Tb_Reseller[[#This Row],[Group]],2))</f>
        <v>RL</v>
      </c>
      <c r="L1369" s="17" t="str">
        <f>VLOOKUP(Tb_Reseller[[#This Row],[Agen id]],Mapping_Agen!A:E,5,0)</f>
        <v>Febri Kurniawan</v>
      </c>
      <c r="M1369" s="64">
        <v>0</v>
      </c>
      <c r="N1369" s="65">
        <v>0</v>
      </c>
      <c r="O1369" s="65">
        <f>IFERROR(VLOOKUP(Tb_Reseller[[#This Row],[Kode Reseller]],[1]Sheet1!$A:$B,2,0),0)</f>
        <v>0</v>
      </c>
    </row>
    <row r="1370" spans="1:15" x14ac:dyDescent="0.25">
      <c r="A1370" s="13" t="s">
        <v>1867</v>
      </c>
      <c r="B1370" s="14" t="s">
        <v>10360</v>
      </c>
      <c r="C1370" s="15" t="s">
        <v>8213</v>
      </c>
      <c r="D1370" s="15" t="s">
        <v>8203</v>
      </c>
      <c r="E1370" s="16">
        <v>43878.369444444441</v>
      </c>
      <c r="F1370" s="13" t="s">
        <v>8204</v>
      </c>
      <c r="G1370" s="13" t="s">
        <v>1867</v>
      </c>
      <c r="H1370" s="15" t="str">
        <f>UPPER(Tb_Reseller[[#This Row],[Agen id]]&amp;"-"&amp;VLOOKUP(Tb_Reseller[[#This Row],[Agen id]],A:B,2,0)&amp;"("&amp;Tb_Reseller[[#This Row],[Short]]&amp;")")</f>
        <v>AR20650-WINDA CELL(P)</v>
      </c>
      <c r="I1370" s="15" t="str">
        <f>VLOOKUP(Tb_Reseller[[#This Row],[Agen id]],Mapping_Agen!A:D,4,0)</f>
        <v>Prima</v>
      </c>
      <c r="J1370" s="7" t="str">
        <f>VLOOKUP(Tb_Reseller[[#This Row],[Agen id]],Mapping_Agen!A:C,3,0)</f>
        <v>BSD</v>
      </c>
      <c r="K1370" s="17" t="str">
        <f>TRIM(LEFT(Tb_Reseller[[#This Row],[Group]],2))</f>
        <v>P</v>
      </c>
      <c r="L1370" s="17" t="str">
        <f>VLOOKUP(Tb_Reseller[[#This Row],[Agen id]],Mapping_Agen!A:E,5,0)</f>
        <v>NON SCO</v>
      </c>
      <c r="M1370" s="64">
        <v>0</v>
      </c>
      <c r="N1370" s="65">
        <v>0</v>
      </c>
      <c r="O1370" s="65">
        <f>IFERROR(VLOOKUP(Tb_Reseller[[#This Row],[Kode Reseller]],[1]Sheet1!$A:$B,2,0),0)</f>
        <v>0</v>
      </c>
    </row>
    <row r="1371" spans="1:15" x14ac:dyDescent="0.25">
      <c r="A1371" s="13" t="s">
        <v>1869</v>
      </c>
      <c r="B1371" s="14" t="s">
        <v>8338</v>
      </c>
      <c r="C1371" s="15" t="s">
        <v>8210</v>
      </c>
      <c r="D1371" s="15" t="s">
        <v>8369</v>
      </c>
      <c r="E1371" s="16">
        <v>43878.456250000003</v>
      </c>
      <c r="F1371" s="7" t="s">
        <v>8204</v>
      </c>
      <c r="G1371" s="13" t="s">
        <v>1869</v>
      </c>
      <c r="H1371" s="15" t="str">
        <f>UPPER(Tb_Reseller[[#This Row],[Agen id]]&amp;"-"&amp;VLOOKUP(Tb_Reseller[[#This Row],[Agen id]],A:B,2,0)&amp;"("&amp;Tb_Reseller[[#This Row],[Short]]&amp;")")</f>
        <v>AR20651-FARHAN CELL(RV)</v>
      </c>
      <c r="I1371" s="15" t="str">
        <f>VLOOKUP(Tb_Reseller[[#This Row],[Agen id]],Mapping_Agen!A:D,4,0)</f>
        <v>No Limit</v>
      </c>
      <c r="J1371" s="7" t="str">
        <f>VLOOKUP(Tb_Reseller[[#This Row],[Agen id]],Mapping_Agen!A:C,3,0)</f>
        <v>PRG</v>
      </c>
      <c r="K1371" s="17" t="str">
        <f>TRIM(LEFT(Tb_Reseller[[#This Row],[Group]],2))</f>
        <v>RV</v>
      </c>
      <c r="L1371" s="17" t="str">
        <f>VLOOKUP(Tb_Reseller[[#This Row],[Agen id]],Mapping_Agen!A:E,5,0)</f>
        <v>NON SCO</v>
      </c>
      <c r="M1371" s="64">
        <v>0</v>
      </c>
      <c r="N1371" s="65">
        <v>0</v>
      </c>
      <c r="O1371" s="65">
        <f>IFERROR(VLOOKUP(Tb_Reseller[[#This Row],[Kode Reseller]],[1]Sheet1!$A:$B,2,0),0)</f>
        <v>0</v>
      </c>
    </row>
    <row r="1372" spans="1:15" x14ac:dyDescent="0.25">
      <c r="A1372" s="13" t="s">
        <v>10361</v>
      </c>
      <c r="B1372" s="14" t="s">
        <v>10362</v>
      </c>
      <c r="C1372" s="15" t="s">
        <v>8544</v>
      </c>
      <c r="D1372" s="15" t="s">
        <v>8941</v>
      </c>
      <c r="E1372" s="16">
        <v>43878.607638888891</v>
      </c>
      <c r="F1372" s="7" t="s">
        <v>8268</v>
      </c>
      <c r="G1372" s="13" t="s">
        <v>773</v>
      </c>
      <c r="H1372" s="15" t="str">
        <f>UPPER(Tb_Reseller[[#This Row],[Agen id]]&amp;"-"&amp;VLOOKUP(Tb_Reseller[[#This Row],[Agen id]],A:B,2,0)&amp;"("&amp;Tb_Reseller[[#This Row],[Short]]&amp;")")</f>
        <v>AR07470-BAMB CELL(M2)</v>
      </c>
      <c r="I1372" s="15" t="str">
        <f>VLOOKUP(Tb_Reseller[[#This Row],[Agen id]],Mapping_Agen!A:D,4,0)</f>
        <v>No Limit</v>
      </c>
      <c r="J1372" s="7" t="str">
        <f>VLOOKUP(Tb_Reseller[[#This Row],[Agen id]],Mapping_Agen!A:C,3,0)</f>
        <v>BSD</v>
      </c>
      <c r="K1372" s="17" t="str">
        <f>TRIM(LEFT(Tb_Reseller[[#This Row],[Group]],2))</f>
        <v>M2</v>
      </c>
      <c r="L1372" s="17" t="str">
        <f>VLOOKUP(Tb_Reseller[[#This Row],[Agen id]],Mapping_Agen!A:E,5,0)</f>
        <v>NON SCO</v>
      </c>
      <c r="M1372" s="64">
        <v>0</v>
      </c>
      <c r="N1372" s="65">
        <v>0</v>
      </c>
      <c r="O1372" s="65">
        <f>IFERROR(VLOOKUP(Tb_Reseller[[#This Row],[Kode Reseller]],[1]Sheet1!$A:$B,2,0),0)</f>
        <v>0</v>
      </c>
    </row>
    <row r="1373" spans="1:15" x14ac:dyDescent="0.25">
      <c r="A1373" s="13" t="s">
        <v>1871</v>
      </c>
      <c r="B1373" s="14" t="s">
        <v>10363</v>
      </c>
      <c r="C1373" s="15" t="s">
        <v>8222</v>
      </c>
      <c r="D1373" s="15" t="s">
        <v>8203</v>
      </c>
      <c r="E1373" s="16">
        <v>43879.501388888893</v>
      </c>
      <c r="F1373" s="7" t="s">
        <v>8204</v>
      </c>
      <c r="G1373" s="13" t="s">
        <v>1871</v>
      </c>
      <c r="H1373" s="15" t="str">
        <f>UPPER(Tb_Reseller[[#This Row],[Agen id]]&amp;"-"&amp;VLOOKUP(Tb_Reseller[[#This Row],[Agen id]],A:B,2,0)&amp;"("&amp;Tb_Reseller[[#This Row],[Short]]&amp;")")</f>
        <v>AR20668-LINGGAR JATI 2 CELL(MV)</v>
      </c>
      <c r="I1373" s="15" t="str">
        <f>VLOOKUP(Tb_Reseller[[#This Row],[Agen id]],Mapping_Agen!A:D,4,0)</f>
        <v>No Limit</v>
      </c>
      <c r="J1373" s="7" t="str">
        <f>VLOOKUP(Tb_Reseller[[#This Row],[Agen id]],Mapping_Agen!A:C,3,0)</f>
        <v>BSD</v>
      </c>
      <c r="K1373" s="17" t="str">
        <f>TRIM(LEFT(Tb_Reseller[[#This Row],[Group]],2))</f>
        <v>MV</v>
      </c>
      <c r="L1373" s="17" t="str">
        <f>VLOOKUP(Tb_Reseller[[#This Row],[Agen id]],Mapping_Agen!A:E,5,0)</f>
        <v>NON SCO</v>
      </c>
      <c r="M1373" s="64">
        <v>0</v>
      </c>
      <c r="N1373" s="65">
        <v>0</v>
      </c>
      <c r="O1373" s="65">
        <f>IFERROR(VLOOKUP(Tb_Reseller[[#This Row],[Kode Reseller]],[1]Sheet1!$A:$B,2,0),0)</f>
        <v>0</v>
      </c>
    </row>
    <row r="1374" spans="1:15" x14ac:dyDescent="0.25">
      <c r="A1374" s="13" t="s">
        <v>10364</v>
      </c>
      <c r="B1374" s="14" t="s">
        <v>10365</v>
      </c>
      <c r="C1374" s="15" t="s">
        <v>8213</v>
      </c>
      <c r="D1374" s="15" t="s">
        <v>8906</v>
      </c>
      <c r="E1374" s="16">
        <v>43881.896527777782</v>
      </c>
      <c r="F1374" s="7" t="s">
        <v>8268</v>
      </c>
      <c r="G1374" s="13" t="s">
        <v>2452</v>
      </c>
      <c r="H1374" s="15" t="str">
        <f>UPPER(Tb_Reseller[[#This Row],[Agen id]]&amp;"-"&amp;VLOOKUP(Tb_Reseller[[#This Row],[Agen id]],A:B,2,0)&amp;"("&amp;Tb_Reseller[[#This Row],[Short]]&amp;")")</f>
        <v>AR01781-CJJ CELL(P)</v>
      </c>
      <c r="I1374" s="15" t="str">
        <f>VLOOKUP(Tb_Reseller[[#This Row],[Agen id]],Mapping_Agen!A:D,4,0)</f>
        <v>Prima</v>
      </c>
      <c r="J1374" s="7" t="str">
        <f>VLOOKUP(Tb_Reseller[[#This Row],[Agen id]],Mapping_Agen!A:C,3,0)</f>
        <v>BSD</v>
      </c>
      <c r="K1374" s="17" t="str">
        <f>TRIM(LEFT(Tb_Reseller[[#This Row],[Group]],2))</f>
        <v>P</v>
      </c>
      <c r="L1374" s="17" t="str">
        <f>VLOOKUP(Tb_Reseller[[#This Row],[Agen id]],Mapping_Agen!A:E,5,0)</f>
        <v>NON SCO</v>
      </c>
      <c r="M1374" s="64">
        <v>0.61290322580645129</v>
      </c>
      <c r="N1374" s="65">
        <v>0.79999999999999993</v>
      </c>
      <c r="O1374" s="65">
        <f>IFERROR(VLOOKUP(Tb_Reseller[[#This Row],[Kode Reseller]],[1]Sheet1!$A:$B,2,0),0)</f>
        <v>1.75</v>
      </c>
    </row>
    <row r="1375" spans="1:15" x14ac:dyDescent="0.25">
      <c r="A1375" s="13" t="s">
        <v>10366</v>
      </c>
      <c r="B1375" s="14" t="s">
        <v>10367</v>
      </c>
      <c r="C1375" s="15" t="s">
        <v>8325</v>
      </c>
      <c r="D1375" s="15" t="s">
        <v>9498</v>
      </c>
      <c r="E1375" s="16">
        <v>43882.40625</v>
      </c>
      <c r="F1375" s="7" t="s">
        <v>8268</v>
      </c>
      <c r="G1375" s="13" t="s">
        <v>715</v>
      </c>
      <c r="H1375" s="15" t="str">
        <f>UPPER(Tb_Reseller[[#This Row],[Agen id]]&amp;"-"&amp;VLOOKUP(Tb_Reseller[[#This Row],[Agen id]],A:B,2,0)&amp;"("&amp;Tb_Reseller[[#This Row],[Short]]&amp;")")</f>
        <v>AR06044-ADEM CELL(MV)</v>
      </c>
      <c r="I1375" s="15" t="str">
        <f>VLOOKUP(Tb_Reseller[[#This Row],[Agen id]],Mapping_Agen!A:D,4,0)</f>
        <v>Limit</v>
      </c>
      <c r="J1375" s="7" t="str">
        <f>VLOOKUP(Tb_Reseller[[#This Row],[Agen id]],Mapping_Agen!A:C,3,0)</f>
        <v>BSD</v>
      </c>
      <c r="K1375" s="17" t="str">
        <f>TRIM(LEFT(Tb_Reseller[[#This Row],[Group]],2))</f>
        <v>MV</v>
      </c>
      <c r="L1375" s="17" t="str">
        <f>VLOOKUP(Tb_Reseller[[#This Row],[Agen id]],Mapping_Agen!A:E,5,0)</f>
        <v>NON SCO</v>
      </c>
      <c r="M1375" s="64">
        <v>0</v>
      </c>
      <c r="N1375" s="65">
        <v>0</v>
      </c>
      <c r="O1375" s="65">
        <f>IFERROR(VLOOKUP(Tb_Reseller[[#This Row],[Kode Reseller]],[1]Sheet1!$A:$B,2,0),0)</f>
        <v>0</v>
      </c>
    </row>
    <row r="1376" spans="1:15" x14ac:dyDescent="0.25">
      <c r="A1376" s="13" t="s">
        <v>10368</v>
      </c>
      <c r="B1376" s="14" t="s">
        <v>10369</v>
      </c>
      <c r="C1376" s="15" t="s">
        <v>8213</v>
      </c>
      <c r="D1376" s="15" t="s">
        <v>8749</v>
      </c>
      <c r="E1376" s="16">
        <v>43883.724999999999</v>
      </c>
      <c r="F1376" s="7" t="s">
        <v>8268</v>
      </c>
      <c r="G1376" s="13" t="s">
        <v>432</v>
      </c>
      <c r="H1376" s="15" t="str">
        <f>UPPER(Tb_Reseller[[#This Row],[Agen id]]&amp;"-"&amp;VLOOKUP(Tb_Reseller[[#This Row],[Agen id]],A:B,2,0)&amp;"("&amp;Tb_Reseller[[#This Row],[Short]]&amp;")")</f>
        <v>AR01800-FARID CELL(P)</v>
      </c>
      <c r="I1376" s="15" t="str">
        <f>VLOOKUP(Tb_Reseller[[#This Row],[Agen id]],Mapping_Agen!A:D,4,0)</f>
        <v>Prima</v>
      </c>
      <c r="J1376" s="7" t="str">
        <f>VLOOKUP(Tb_Reseller[[#This Row],[Agen id]],Mapping_Agen!A:C,3,0)</f>
        <v>BSD</v>
      </c>
      <c r="K1376" s="17" t="str">
        <f>TRIM(LEFT(Tb_Reseller[[#This Row],[Group]],2))</f>
        <v>P</v>
      </c>
      <c r="L1376" s="17" t="str">
        <f>VLOOKUP(Tb_Reseller[[#This Row],[Agen id]],Mapping_Agen!A:E,5,0)</f>
        <v>NON SCO</v>
      </c>
      <c r="M1376" s="64">
        <v>0</v>
      </c>
      <c r="N1376" s="65">
        <v>0</v>
      </c>
      <c r="O1376" s="65">
        <f>IFERROR(VLOOKUP(Tb_Reseller[[#This Row],[Kode Reseller]],[1]Sheet1!$A:$B,2,0),0)</f>
        <v>0</v>
      </c>
    </row>
    <row r="1377" spans="1:15" x14ac:dyDescent="0.25">
      <c r="A1377" s="13" t="s">
        <v>1873</v>
      </c>
      <c r="B1377" s="14" t="s">
        <v>10370</v>
      </c>
      <c r="C1377" s="15" t="s">
        <v>8213</v>
      </c>
      <c r="D1377" s="15" t="s">
        <v>8231</v>
      </c>
      <c r="E1377" s="16">
        <v>43883.743055555547</v>
      </c>
      <c r="F1377" s="13" t="s">
        <v>8204</v>
      </c>
      <c r="G1377" s="13" t="s">
        <v>1873</v>
      </c>
      <c r="H1377" s="15" t="str">
        <f>UPPER(Tb_Reseller[[#This Row],[Agen id]]&amp;"-"&amp;VLOOKUP(Tb_Reseller[[#This Row],[Agen id]],A:B,2,0)&amp;"("&amp;Tb_Reseller[[#This Row],[Short]]&amp;")")</f>
        <v>AR20716-RADENCELLSHOP CISAUK(P)</v>
      </c>
      <c r="I1377" s="15" t="str">
        <f>VLOOKUP(Tb_Reseller[[#This Row],[Agen id]],Mapping_Agen!A:D,4,0)</f>
        <v>Prima</v>
      </c>
      <c r="J1377" s="7" t="str">
        <f>VLOOKUP(Tb_Reseller[[#This Row],[Agen id]],Mapping_Agen!A:C,3,0)</f>
        <v>ICON</v>
      </c>
      <c r="K1377" s="17" t="str">
        <f>TRIM(LEFT(Tb_Reseller[[#This Row],[Group]],2))</f>
        <v>P</v>
      </c>
      <c r="L1377" s="17" t="str">
        <f>VLOOKUP(Tb_Reseller[[#This Row],[Agen id]],Mapping_Agen!A:E,5,0)</f>
        <v>NON SCO</v>
      </c>
      <c r="M1377" s="64">
        <v>0</v>
      </c>
      <c r="N1377" s="65">
        <v>0</v>
      </c>
      <c r="O1377" s="65">
        <f>IFERROR(VLOOKUP(Tb_Reseller[[#This Row],[Kode Reseller]],[1]Sheet1!$A:$B,2,0),0)</f>
        <v>0</v>
      </c>
    </row>
    <row r="1378" spans="1:15" x14ac:dyDescent="0.25">
      <c r="A1378" s="13" t="s">
        <v>1875</v>
      </c>
      <c r="B1378" s="14" t="s">
        <v>10371</v>
      </c>
      <c r="C1378" s="15" t="s">
        <v>8208</v>
      </c>
      <c r="D1378" s="15" t="s">
        <v>8248</v>
      </c>
      <c r="E1378" s="16">
        <v>43886.350694444453</v>
      </c>
      <c r="F1378" s="7" t="s">
        <v>8204</v>
      </c>
      <c r="G1378" s="13" t="s">
        <v>1875</v>
      </c>
      <c r="H1378" s="15" t="str">
        <f>UPPER(Tb_Reseller[[#This Row],[Agen id]]&amp;"-"&amp;VLOOKUP(Tb_Reseller[[#This Row],[Agen id]],A:B,2,0)&amp;"("&amp;Tb_Reseller[[#This Row],[Short]]&amp;")")</f>
        <v>AR20745-ATIFAH CELL(R)</v>
      </c>
      <c r="I1378" s="15" t="str">
        <f>VLOOKUP(Tb_Reseller[[#This Row],[Agen id]],Mapping_Agen!A:D,4,0)</f>
        <v>No Limit</v>
      </c>
      <c r="J1378" s="7" t="str">
        <f>VLOOKUP(Tb_Reseller[[#This Row],[Agen id]],Mapping_Agen!A:C,3,0)</f>
        <v>PP</v>
      </c>
      <c r="K1378" s="17" t="str">
        <f>TRIM(LEFT(Tb_Reseller[[#This Row],[Group]],2))</f>
        <v>R</v>
      </c>
      <c r="L1378" s="17" t="str">
        <f>VLOOKUP(Tb_Reseller[[#This Row],[Agen id]],Mapping_Agen!A:E,5,0)</f>
        <v>NON SCO</v>
      </c>
      <c r="M1378" s="64">
        <v>0</v>
      </c>
      <c r="N1378" s="65">
        <v>0</v>
      </c>
      <c r="O1378" s="65">
        <f>IFERROR(VLOOKUP(Tb_Reseller[[#This Row],[Kode Reseller]],[1]Sheet1!$A:$B,2,0),0)</f>
        <v>0</v>
      </c>
    </row>
    <row r="1379" spans="1:15" x14ac:dyDescent="0.25">
      <c r="A1379" s="13" t="s">
        <v>6158</v>
      </c>
      <c r="B1379" s="14" t="s">
        <v>10372</v>
      </c>
      <c r="C1379" s="15" t="s">
        <v>8210</v>
      </c>
      <c r="D1379" s="15" t="s">
        <v>8231</v>
      </c>
      <c r="E1379" s="16">
        <v>43886.85</v>
      </c>
      <c r="F1379" s="7" t="s">
        <v>8204</v>
      </c>
      <c r="G1379" s="13" t="s">
        <v>6158</v>
      </c>
      <c r="H1379" s="15" t="str">
        <f>UPPER(Tb_Reseller[[#This Row],[Agen id]]&amp;"-"&amp;VLOOKUP(Tb_Reseller[[#This Row],[Agen id]],A:B,2,0)&amp;"("&amp;Tb_Reseller[[#This Row],[Short]]&amp;")")</f>
        <v>AR20752-ICA(RV)</v>
      </c>
      <c r="I1379" s="15" t="str">
        <f>VLOOKUP(Tb_Reseller[[#This Row],[Agen id]],Mapping_Agen!A:D,4,0)</f>
        <v>No Limit</v>
      </c>
      <c r="J1379" s="7" t="str">
        <f>VLOOKUP(Tb_Reseller[[#This Row],[Agen id]],Mapping_Agen!A:C,3,0)</f>
        <v>ICON</v>
      </c>
      <c r="K1379" s="17" t="str">
        <f>TRIM(LEFT(Tb_Reseller[[#This Row],[Group]],2))</f>
        <v>RV</v>
      </c>
      <c r="L1379" s="17" t="str">
        <f>VLOOKUP(Tb_Reseller[[#This Row],[Agen id]],Mapping_Agen!A:E,5,0)</f>
        <v>Abdul Harris</v>
      </c>
      <c r="M1379" s="64">
        <v>6.4516129032258063E-2</v>
      </c>
      <c r="N1379" s="65">
        <v>0</v>
      </c>
      <c r="O1379" s="65">
        <f>IFERROR(VLOOKUP(Tb_Reseller[[#This Row],[Kode Reseller]],[1]Sheet1!$A:$B,2,0),0)</f>
        <v>0</v>
      </c>
    </row>
    <row r="1380" spans="1:15" x14ac:dyDescent="0.25">
      <c r="A1380" s="13" t="s">
        <v>10373</v>
      </c>
      <c r="B1380" s="14" t="s">
        <v>10374</v>
      </c>
      <c r="C1380" s="15" t="s">
        <v>8213</v>
      </c>
      <c r="D1380" s="15" t="s">
        <v>9314</v>
      </c>
      <c r="E1380" s="16">
        <v>43887.407638888893</v>
      </c>
      <c r="F1380" s="7" t="s">
        <v>8268</v>
      </c>
      <c r="G1380" s="13" t="s">
        <v>1145</v>
      </c>
      <c r="H1380" s="15" t="str">
        <f>UPPER(Tb_Reseller[[#This Row],[Agen id]]&amp;"-"&amp;VLOOKUP(Tb_Reseller[[#This Row],[Agen id]],A:B,2,0)&amp;"("&amp;Tb_Reseller[[#This Row],[Short]]&amp;")")</f>
        <v>AR11704-ARIS CICANGKAL(P)</v>
      </c>
      <c r="I1380" s="15" t="str">
        <f>VLOOKUP(Tb_Reseller[[#This Row],[Agen id]],Mapping_Agen!A:D,4,0)</f>
        <v>Prima</v>
      </c>
      <c r="J1380" s="7" t="str">
        <f>VLOOKUP(Tb_Reseller[[#This Row],[Agen id]],Mapping_Agen!A:C,3,0)</f>
        <v>ICON</v>
      </c>
      <c r="K1380" s="17" t="str">
        <f>TRIM(LEFT(Tb_Reseller[[#This Row],[Group]],2))</f>
        <v>P</v>
      </c>
      <c r="L1380" s="17" t="str">
        <f>VLOOKUP(Tb_Reseller[[#This Row],[Agen id]],Mapping_Agen!A:E,5,0)</f>
        <v>Abdul Harris</v>
      </c>
      <c r="M1380" s="64">
        <v>1.8709677419354824</v>
      </c>
      <c r="N1380" s="65">
        <v>1.933333333333336</v>
      </c>
      <c r="O1380" s="65">
        <f>IFERROR(VLOOKUP(Tb_Reseller[[#This Row],[Kode Reseller]],[1]Sheet1!$A:$B,2,0),0)</f>
        <v>1</v>
      </c>
    </row>
    <row r="1381" spans="1:15" x14ac:dyDescent="0.25">
      <c r="A1381" s="13" t="s">
        <v>10375</v>
      </c>
      <c r="B1381" s="14" t="s">
        <v>10376</v>
      </c>
      <c r="C1381" s="15" t="s">
        <v>10237</v>
      </c>
      <c r="D1381" s="15" t="s">
        <v>8929</v>
      </c>
      <c r="E1381" s="16">
        <v>43893.493055555547</v>
      </c>
      <c r="F1381" s="7" t="s">
        <v>8268</v>
      </c>
      <c r="G1381" s="13" t="s">
        <v>1522</v>
      </c>
      <c r="H1381" s="15" t="str">
        <f>UPPER(Tb_Reseller[[#This Row],[Agen id]]&amp;"-"&amp;VLOOKUP(Tb_Reseller[[#This Row],[Agen id]],A:B,2,0)&amp;"("&amp;Tb_Reseller[[#This Row],[Short]]&amp;")")</f>
        <v>AR01828-ABANG CELL(M8)</v>
      </c>
      <c r="I1381" s="15" t="str">
        <f>VLOOKUP(Tb_Reseller[[#This Row],[Agen id]],Mapping_Agen!A:D,4,0)</f>
        <v>No Limit</v>
      </c>
      <c r="J1381" s="7" t="str">
        <f>VLOOKUP(Tb_Reseller[[#This Row],[Agen id]],Mapping_Agen!A:C,3,0)</f>
        <v>PP</v>
      </c>
      <c r="K1381" s="17" t="str">
        <f>TRIM(LEFT(Tb_Reseller[[#This Row],[Group]],2))</f>
        <v>M8</v>
      </c>
      <c r="L1381" s="17" t="str">
        <f>VLOOKUP(Tb_Reseller[[#This Row],[Agen id]],Mapping_Agen!A:E,5,0)</f>
        <v>NON SCO</v>
      </c>
      <c r="M1381" s="64">
        <v>0.12903225806451613</v>
      </c>
      <c r="N1381" s="65">
        <v>6.6666666666666666E-2</v>
      </c>
      <c r="O1381" s="65">
        <f>IFERROR(VLOOKUP(Tb_Reseller[[#This Row],[Kode Reseller]],[1]Sheet1!$A:$B,2,0),0)</f>
        <v>0</v>
      </c>
    </row>
    <row r="1382" spans="1:15" x14ac:dyDescent="0.25">
      <c r="A1382" s="13" t="s">
        <v>1881</v>
      </c>
      <c r="B1382" s="14" t="s">
        <v>10377</v>
      </c>
      <c r="C1382" s="15" t="s">
        <v>8208</v>
      </c>
      <c r="D1382" s="15" t="s">
        <v>8248</v>
      </c>
      <c r="E1382" s="16">
        <v>43894.463194444441</v>
      </c>
      <c r="F1382" s="7" t="s">
        <v>8204</v>
      </c>
      <c r="G1382" s="13" t="s">
        <v>1881</v>
      </c>
      <c r="H1382" s="15" t="str">
        <f>UPPER(Tb_Reseller[[#This Row],[Agen id]]&amp;"-"&amp;VLOOKUP(Tb_Reseller[[#This Row],[Agen id]],A:B,2,0)&amp;"("&amp;Tb_Reseller[[#This Row],[Short]]&amp;")")</f>
        <v>AR20869-SRI RAHAYU CELL(R)</v>
      </c>
      <c r="I1382" s="15" t="str">
        <f>VLOOKUP(Tb_Reseller[[#This Row],[Agen id]],Mapping_Agen!A:D,4,0)</f>
        <v>No Limit</v>
      </c>
      <c r="J1382" s="7" t="str">
        <f>VLOOKUP(Tb_Reseller[[#This Row],[Agen id]],Mapping_Agen!A:C,3,0)</f>
        <v>PP</v>
      </c>
      <c r="K1382" s="17" t="str">
        <f>TRIM(LEFT(Tb_Reseller[[#This Row],[Group]],2))</f>
        <v>R</v>
      </c>
      <c r="L1382" s="17" t="str">
        <f>VLOOKUP(Tb_Reseller[[#This Row],[Agen id]],Mapping_Agen!A:E,5,0)</f>
        <v>NON SCO</v>
      </c>
      <c r="M1382" s="64">
        <v>0</v>
      </c>
      <c r="N1382" s="65">
        <v>0</v>
      </c>
      <c r="O1382" s="65">
        <f>IFERROR(VLOOKUP(Tb_Reseller[[#This Row],[Kode Reseller]],[1]Sheet1!$A:$B,2,0),0)</f>
        <v>0</v>
      </c>
    </row>
    <row r="1383" spans="1:15" x14ac:dyDescent="0.25">
      <c r="A1383" s="13" t="s">
        <v>10378</v>
      </c>
      <c r="B1383" s="14" t="s">
        <v>10379</v>
      </c>
      <c r="C1383" s="15" t="s">
        <v>8213</v>
      </c>
      <c r="D1383" s="15" t="s">
        <v>10380</v>
      </c>
      <c r="E1383" s="16">
        <v>43895.361111111109</v>
      </c>
      <c r="F1383" s="7" t="s">
        <v>8268</v>
      </c>
      <c r="G1383" s="13" t="s">
        <v>392</v>
      </c>
      <c r="H1383" s="15" t="str">
        <f>UPPER(Tb_Reseller[[#This Row],[Agen id]]&amp;"-"&amp;VLOOKUP(Tb_Reseller[[#This Row],[Agen id]],A:B,2,0)&amp;"("&amp;Tb_Reseller[[#This Row],[Short]]&amp;")")</f>
        <v>AR00976-SULIES CELL(P)</v>
      </c>
      <c r="I1383" s="15" t="str">
        <f>VLOOKUP(Tb_Reseller[[#This Row],[Agen id]],Mapping_Agen!A:D,4,0)</f>
        <v>Prima</v>
      </c>
      <c r="J1383" s="7" t="str">
        <f>VLOOKUP(Tb_Reseller[[#This Row],[Agen id]],Mapping_Agen!A:C,3,0)</f>
        <v>PP</v>
      </c>
      <c r="K1383" s="17" t="str">
        <f>TRIM(LEFT(Tb_Reseller[[#This Row],[Group]],2))</f>
        <v>P</v>
      </c>
      <c r="L1383" s="17" t="str">
        <f>VLOOKUP(Tb_Reseller[[#This Row],[Agen id]],Mapping_Agen!A:E,5,0)</f>
        <v>NON SCO</v>
      </c>
      <c r="M1383" s="64">
        <v>0</v>
      </c>
      <c r="N1383" s="65">
        <v>0</v>
      </c>
      <c r="O1383" s="65">
        <f>IFERROR(VLOOKUP(Tb_Reseller[[#This Row],[Kode Reseller]],[1]Sheet1!$A:$B,2,0),0)</f>
        <v>0</v>
      </c>
    </row>
    <row r="1384" spans="1:15" x14ac:dyDescent="0.25">
      <c r="A1384" s="13" t="s">
        <v>1883</v>
      </c>
      <c r="B1384" s="14" t="s">
        <v>10381</v>
      </c>
      <c r="C1384" s="15" t="s">
        <v>8213</v>
      </c>
      <c r="D1384" s="15" t="s">
        <v>8369</v>
      </c>
      <c r="E1384" s="16">
        <v>43895.476388888892</v>
      </c>
      <c r="F1384" s="7" t="s">
        <v>8204</v>
      </c>
      <c r="G1384" s="13" t="s">
        <v>1883</v>
      </c>
      <c r="H1384" s="15" t="str">
        <f>UPPER(Tb_Reseller[[#This Row],[Agen id]]&amp;"-"&amp;VLOOKUP(Tb_Reseller[[#This Row],[Agen id]],A:B,2,0)&amp;"("&amp;Tb_Reseller[[#This Row],[Short]]&amp;")")</f>
        <v>AR20882-ZIDANE CELL(P)</v>
      </c>
      <c r="I1384" s="15" t="str">
        <f>VLOOKUP(Tb_Reseller[[#This Row],[Agen id]],Mapping_Agen!A:D,4,0)</f>
        <v>Prima</v>
      </c>
      <c r="J1384" s="7" t="str">
        <f>VLOOKUP(Tb_Reseller[[#This Row],[Agen id]],Mapping_Agen!A:C,3,0)</f>
        <v>PRG</v>
      </c>
      <c r="K1384" s="17" t="str">
        <f>TRIM(LEFT(Tb_Reseller[[#This Row],[Group]],2))</f>
        <v>P</v>
      </c>
      <c r="L1384" s="17" t="str">
        <f>VLOOKUP(Tb_Reseller[[#This Row],[Agen id]],Mapping_Agen!A:E,5,0)</f>
        <v>NON SCO</v>
      </c>
      <c r="M1384" s="64">
        <v>0</v>
      </c>
      <c r="N1384" s="65">
        <v>0</v>
      </c>
      <c r="O1384" s="65">
        <f>IFERROR(VLOOKUP(Tb_Reseller[[#This Row],[Kode Reseller]],[1]Sheet1!$A:$B,2,0),0)</f>
        <v>0</v>
      </c>
    </row>
    <row r="1385" spans="1:15" x14ac:dyDescent="0.25">
      <c r="A1385" s="13" t="s">
        <v>10382</v>
      </c>
      <c r="B1385" s="14" t="s">
        <v>10383</v>
      </c>
      <c r="C1385" s="15" t="s">
        <v>8325</v>
      </c>
      <c r="D1385" s="15" t="s">
        <v>10384</v>
      </c>
      <c r="E1385" s="16">
        <v>43895.711805555547</v>
      </c>
      <c r="F1385" s="7" t="s">
        <v>8268</v>
      </c>
      <c r="G1385" s="13" t="s">
        <v>309</v>
      </c>
      <c r="H1385" s="15" t="str">
        <f>UPPER(Tb_Reseller[[#This Row],[Agen id]]&amp;"-"&amp;VLOOKUP(Tb_Reseller[[#This Row],[Agen id]],A:B,2,0)&amp;"("&amp;Tb_Reseller[[#This Row],[Short]]&amp;")")</f>
        <v>AR00832-RASYA CELL (3)(MV)</v>
      </c>
      <c r="I1385" s="15" t="str">
        <f>VLOOKUP(Tb_Reseller[[#This Row],[Agen id]],Mapping_Agen!A:D,4,0)</f>
        <v>No Limit</v>
      </c>
      <c r="J1385" s="7" t="str">
        <f>VLOOKUP(Tb_Reseller[[#This Row],[Agen id]],Mapping_Agen!A:C,3,0)</f>
        <v>ICON</v>
      </c>
      <c r="K1385" s="17" t="str">
        <f>TRIM(LEFT(Tb_Reseller[[#This Row],[Group]],2))</f>
        <v>MV</v>
      </c>
      <c r="L1385" s="17" t="str">
        <f>VLOOKUP(Tb_Reseller[[#This Row],[Agen id]],Mapping_Agen!A:E,5,0)</f>
        <v>NON SCO</v>
      </c>
      <c r="M1385" s="64">
        <v>0</v>
      </c>
      <c r="N1385" s="65">
        <v>0</v>
      </c>
      <c r="O1385" s="65">
        <f>IFERROR(VLOOKUP(Tb_Reseller[[#This Row],[Kode Reseller]],[1]Sheet1!$A:$B,2,0),0)</f>
        <v>0</v>
      </c>
    </row>
    <row r="1386" spans="1:15" x14ac:dyDescent="0.25">
      <c r="A1386" s="13" t="s">
        <v>1885</v>
      </c>
      <c r="B1386" s="14" t="s">
        <v>10385</v>
      </c>
      <c r="C1386" s="15" t="s">
        <v>8210</v>
      </c>
      <c r="D1386" s="15" t="s">
        <v>8369</v>
      </c>
      <c r="E1386" s="16">
        <v>43895.740972222222</v>
      </c>
      <c r="F1386" s="7" t="s">
        <v>8204</v>
      </c>
      <c r="G1386" s="13" t="s">
        <v>1885</v>
      </c>
      <c r="H1386" s="15" t="str">
        <f>UPPER(Tb_Reseller[[#This Row],[Agen id]]&amp;"-"&amp;VLOOKUP(Tb_Reseller[[#This Row],[Agen id]],A:B,2,0)&amp;"("&amp;Tb_Reseller[[#This Row],[Short]]&amp;")")</f>
        <v>AR20893-CERREN CELL(RV)</v>
      </c>
      <c r="I1386" s="15" t="str">
        <f>VLOOKUP(Tb_Reseller[[#This Row],[Agen id]],Mapping_Agen!A:D,4,0)</f>
        <v>No Limit</v>
      </c>
      <c r="J1386" s="7" t="str">
        <f>VLOOKUP(Tb_Reseller[[#This Row],[Agen id]],Mapping_Agen!A:C,3,0)</f>
        <v>PRG</v>
      </c>
      <c r="K1386" s="17" t="str">
        <f>TRIM(LEFT(Tb_Reseller[[#This Row],[Group]],2))</f>
        <v>RV</v>
      </c>
      <c r="L1386" s="17" t="str">
        <f>VLOOKUP(Tb_Reseller[[#This Row],[Agen id]],Mapping_Agen!A:E,5,0)</f>
        <v>NON SCO</v>
      </c>
      <c r="M1386" s="64">
        <v>0</v>
      </c>
      <c r="N1386" s="65">
        <v>0</v>
      </c>
      <c r="O1386" s="65">
        <f>IFERROR(VLOOKUP(Tb_Reseller[[#This Row],[Kode Reseller]],[1]Sheet1!$A:$B,2,0),0)</f>
        <v>0</v>
      </c>
    </row>
    <row r="1387" spans="1:15" x14ac:dyDescent="0.25">
      <c r="A1387" s="13" t="s">
        <v>4959</v>
      </c>
      <c r="B1387" s="14" t="s">
        <v>10386</v>
      </c>
      <c r="C1387" s="15" t="s">
        <v>8213</v>
      </c>
      <c r="D1387" s="15" t="s">
        <v>8203</v>
      </c>
      <c r="E1387" s="16">
        <v>43895.748611111107</v>
      </c>
      <c r="F1387" s="7" t="s">
        <v>8204</v>
      </c>
      <c r="G1387" s="13" t="s">
        <v>4959</v>
      </c>
      <c r="H1387" s="15" t="str">
        <f>UPPER(Tb_Reseller[[#This Row],[Agen id]]&amp;"-"&amp;VLOOKUP(Tb_Reseller[[#This Row],[Agen id]],A:B,2,0)&amp;"("&amp;Tb_Reseller[[#This Row],[Short]]&amp;")")</f>
        <v>AR20894-PUSPITASARI(P)</v>
      </c>
      <c r="I1387" s="15" t="str">
        <f>VLOOKUP(Tb_Reseller[[#This Row],[Agen id]],Mapping_Agen!A:D,4,0)</f>
        <v>Prima</v>
      </c>
      <c r="J1387" s="7" t="str">
        <f>VLOOKUP(Tb_Reseller[[#This Row],[Agen id]],Mapping_Agen!A:C,3,0)</f>
        <v>BSD</v>
      </c>
      <c r="K1387" s="17" t="str">
        <f>TRIM(LEFT(Tb_Reseller[[#This Row],[Group]],2))</f>
        <v>P</v>
      </c>
      <c r="L1387" s="17" t="str">
        <f>VLOOKUP(Tb_Reseller[[#This Row],[Agen id]],Mapping_Agen!A:E,5,0)</f>
        <v>NON SCO</v>
      </c>
      <c r="M1387" s="64">
        <v>6.4516129032258063E-2</v>
      </c>
      <c r="N1387" s="65">
        <v>0</v>
      </c>
      <c r="O1387" s="65">
        <f>IFERROR(VLOOKUP(Tb_Reseller[[#This Row],[Kode Reseller]],[1]Sheet1!$A:$B,2,0),0)</f>
        <v>0</v>
      </c>
    </row>
    <row r="1388" spans="1:15" x14ac:dyDescent="0.25">
      <c r="A1388" s="13" t="s">
        <v>5239</v>
      </c>
      <c r="B1388" s="14" t="s">
        <v>10387</v>
      </c>
      <c r="C1388" s="15" t="s">
        <v>8213</v>
      </c>
      <c r="D1388" s="15" t="s">
        <v>8203</v>
      </c>
      <c r="E1388" s="16">
        <v>43895.855555555558</v>
      </c>
      <c r="F1388" s="7" t="s">
        <v>8204</v>
      </c>
      <c r="G1388" s="13" t="s">
        <v>5239</v>
      </c>
      <c r="H1388" s="15" t="str">
        <f>UPPER(Tb_Reseller[[#This Row],[Agen id]]&amp;"-"&amp;VLOOKUP(Tb_Reseller[[#This Row],[Agen id]],A:B,2,0)&amp;"("&amp;Tb_Reseller[[#This Row],[Short]]&amp;")")</f>
        <v>AR20896-AWIT SURYATI(P)</v>
      </c>
      <c r="I1388" s="15" t="str">
        <f>VLOOKUP(Tb_Reseller[[#This Row],[Agen id]],Mapping_Agen!A:D,4,0)</f>
        <v>Prima</v>
      </c>
      <c r="J1388" s="7" t="str">
        <f>VLOOKUP(Tb_Reseller[[#This Row],[Agen id]],Mapping_Agen!A:C,3,0)</f>
        <v>BSD</v>
      </c>
      <c r="K1388" s="17" t="str">
        <f>TRIM(LEFT(Tb_Reseller[[#This Row],[Group]],2))</f>
        <v>P</v>
      </c>
      <c r="L1388" s="17" t="str">
        <f>VLOOKUP(Tb_Reseller[[#This Row],[Agen id]],Mapping_Agen!A:E,5,0)</f>
        <v>NON SCO</v>
      </c>
      <c r="M1388" s="64">
        <v>3.2258064516129031E-2</v>
      </c>
      <c r="N1388" s="65">
        <v>0</v>
      </c>
      <c r="O1388" s="65">
        <f>IFERROR(VLOOKUP(Tb_Reseller[[#This Row],[Kode Reseller]],[1]Sheet1!$A:$B,2,0),0)</f>
        <v>0</v>
      </c>
    </row>
    <row r="1389" spans="1:15" x14ac:dyDescent="0.25">
      <c r="A1389" s="13" t="s">
        <v>1892</v>
      </c>
      <c r="B1389" s="14" t="s">
        <v>10388</v>
      </c>
      <c r="C1389" s="15" t="s">
        <v>8213</v>
      </c>
      <c r="D1389" s="15" t="s">
        <v>8203</v>
      </c>
      <c r="E1389" s="16">
        <v>43896.769444444442</v>
      </c>
      <c r="F1389" s="7" t="s">
        <v>8204</v>
      </c>
      <c r="G1389" s="13" t="s">
        <v>1892</v>
      </c>
      <c r="H1389" s="15" t="str">
        <f>UPPER(Tb_Reseller[[#This Row],[Agen id]]&amp;"-"&amp;VLOOKUP(Tb_Reseller[[#This Row],[Agen id]],A:B,2,0)&amp;"("&amp;Tb_Reseller[[#This Row],[Short]]&amp;")")</f>
        <v>AR20910-LALANG CELL(P)</v>
      </c>
      <c r="I1389" s="15" t="str">
        <f>VLOOKUP(Tb_Reseller[[#This Row],[Agen id]],Mapping_Agen!A:D,4,0)</f>
        <v>Prima</v>
      </c>
      <c r="J1389" s="7" t="str">
        <f>VLOOKUP(Tb_Reseller[[#This Row],[Agen id]],Mapping_Agen!A:C,3,0)</f>
        <v>BSD</v>
      </c>
      <c r="K1389" s="17" t="str">
        <f>TRIM(LEFT(Tb_Reseller[[#This Row],[Group]],2))</f>
        <v>P</v>
      </c>
      <c r="L1389" s="17" t="str">
        <f>VLOOKUP(Tb_Reseller[[#This Row],[Agen id]],Mapping_Agen!A:E,5,0)</f>
        <v>NON SCO</v>
      </c>
      <c r="M1389" s="64">
        <v>0</v>
      </c>
      <c r="N1389" s="65">
        <v>0</v>
      </c>
      <c r="O1389" s="65">
        <f>IFERROR(VLOOKUP(Tb_Reseller[[#This Row],[Kode Reseller]],[1]Sheet1!$A:$B,2,0),0)</f>
        <v>0</v>
      </c>
    </row>
    <row r="1390" spans="1:15" x14ac:dyDescent="0.25">
      <c r="A1390" s="13" t="s">
        <v>10389</v>
      </c>
      <c r="B1390" s="14" t="s">
        <v>10390</v>
      </c>
      <c r="C1390" s="15" t="s">
        <v>8361</v>
      </c>
      <c r="D1390" s="15" t="s">
        <v>10391</v>
      </c>
      <c r="E1390" s="16">
        <v>43897.678472222222</v>
      </c>
      <c r="F1390" s="7" t="s">
        <v>8268</v>
      </c>
      <c r="G1390" s="13" t="s">
        <v>3894</v>
      </c>
      <c r="H1390" s="15" t="str">
        <f>UPPER(Tb_Reseller[[#This Row],[Agen id]]&amp;"-"&amp;VLOOKUP(Tb_Reseller[[#This Row],[Agen id]],A:B,2,0)&amp;"("&amp;Tb_Reseller[[#This Row],[Short]]&amp;")")</f>
        <v>AR14287-DUNIA PONSEL(MV)</v>
      </c>
      <c r="I1390" s="15" t="str">
        <f>VLOOKUP(Tb_Reseller[[#This Row],[Agen id]],Mapping_Agen!A:D,4,0)</f>
        <v>Limit</v>
      </c>
      <c r="J1390" s="7" t="str">
        <f>VLOOKUP(Tb_Reseller[[#This Row],[Agen id]],Mapping_Agen!A:C,3,0)</f>
        <v>ICON</v>
      </c>
      <c r="K1390" s="17" t="str">
        <f>TRIM(LEFT(Tb_Reseller[[#This Row],[Group]],2))</f>
        <v>MV</v>
      </c>
      <c r="L1390" s="17" t="str">
        <f>VLOOKUP(Tb_Reseller[[#This Row],[Agen id]],Mapping_Agen!A:E,5,0)</f>
        <v>Abdul Harris</v>
      </c>
      <c r="M1390" s="64">
        <v>0</v>
      </c>
      <c r="N1390" s="65">
        <v>0</v>
      </c>
      <c r="O1390" s="65">
        <f>IFERROR(VLOOKUP(Tb_Reseller[[#This Row],[Kode Reseller]],[1]Sheet1!$A:$B,2,0),0)</f>
        <v>0</v>
      </c>
    </row>
    <row r="1391" spans="1:15" x14ac:dyDescent="0.25">
      <c r="A1391" s="13" t="s">
        <v>10392</v>
      </c>
      <c r="B1391" s="14" t="s">
        <v>10393</v>
      </c>
      <c r="C1391" s="15" t="s">
        <v>8213</v>
      </c>
      <c r="D1391" s="15" t="s">
        <v>10394</v>
      </c>
      <c r="E1391" s="16">
        <v>43897.757638888892</v>
      </c>
      <c r="F1391" s="7" t="s">
        <v>8268</v>
      </c>
      <c r="G1391" s="13" t="s">
        <v>886</v>
      </c>
      <c r="H1391" s="15" t="str">
        <f>UPPER(Tb_Reseller[[#This Row],[Agen id]]&amp;"-"&amp;VLOOKUP(Tb_Reseller[[#This Row],[Agen id]],A:B,2,0)&amp;"("&amp;Tb_Reseller[[#This Row],[Short]]&amp;")")</f>
        <v>AR08869-BAROKAH CELL 2(P)</v>
      </c>
      <c r="I1391" s="15" t="str">
        <f>VLOOKUP(Tb_Reseller[[#This Row],[Agen id]],Mapping_Agen!A:D,4,0)</f>
        <v>Prima</v>
      </c>
      <c r="J1391" s="7" t="str">
        <f>VLOOKUP(Tb_Reseller[[#This Row],[Agen id]],Mapping_Agen!A:C,3,0)</f>
        <v>BSD</v>
      </c>
      <c r="K1391" s="17" t="str">
        <f>TRIM(LEFT(Tb_Reseller[[#This Row],[Group]],2))</f>
        <v>P</v>
      </c>
      <c r="L1391" s="17" t="str">
        <f>VLOOKUP(Tb_Reseller[[#This Row],[Agen id]],Mapping_Agen!A:E,5,0)</f>
        <v>NON SCO</v>
      </c>
      <c r="M1391" s="64">
        <v>0</v>
      </c>
      <c r="N1391" s="65">
        <v>0</v>
      </c>
      <c r="O1391" s="65">
        <f>IFERROR(VLOOKUP(Tb_Reseller[[#This Row],[Kode Reseller]],[1]Sheet1!$A:$B,2,0),0)</f>
        <v>0</v>
      </c>
    </row>
    <row r="1392" spans="1:15" x14ac:dyDescent="0.25">
      <c r="A1392" s="13" t="s">
        <v>10395</v>
      </c>
      <c r="B1392" s="14" t="s">
        <v>8810</v>
      </c>
      <c r="C1392" s="15" t="s">
        <v>8571</v>
      </c>
      <c r="D1392" s="15" t="s">
        <v>8568</v>
      </c>
      <c r="E1392" s="16">
        <v>43899.34097222222</v>
      </c>
      <c r="F1392" s="7" t="s">
        <v>8268</v>
      </c>
      <c r="G1392" s="13" t="s">
        <v>1944</v>
      </c>
      <c r="H1392" s="15" t="str">
        <f>UPPER(Tb_Reseller[[#This Row],[Agen id]]&amp;"-"&amp;VLOOKUP(Tb_Reseller[[#This Row],[Agen id]],A:B,2,0)&amp;"("&amp;Tb_Reseller[[#This Row],[Short]]&amp;")")</f>
        <v>AR01857-JEJE CELL(M6)</v>
      </c>
      <c r="I1392" s="15" t="str">
        <f>VLOOKUP(Tb_Reseller[[#This Row],[Agen id]],Mapping_Agen!A:D,4,0)</f>
        <v>Limit</v>
      </c>
      <c r="J1392" s="7" t="str">
        <f>VLOOKUP(Tb_Reseller[[#This Row],[Agen id]],Mapping_Agen!A:C,3,0)</f>
        <v>ICON</v>
      </c>
      <c r="K1392" s="17" t="str">
        <f>TRIM(LEFT(Tb_Reseller[[#This Row],[Group]],2))</f>
        <v>M6</v>
      </c>
      <c r="L1392" s="17" t="str">
        <f>VLOOKUP(Tb_Reseller[[#This Row],[Agen id]],Mapping_Agen!A:E,5,0)</f>
        <v>Abdul Harris</v>
      </c>
      <c r="M1392" s="64">
        <v>0</v>
      </c>
      <c r="N1392" s="65">
        <v>0</v>
      </c>
      <c r="O1392" s="65">
        <f>IFERROR(VLOOKUP(Tb_Reseller[[#This Row],[Kode Reseller]],[1]Sheet1!$A:$B,2,0),0)</f>
        <v>0</v>
      </c>
    </row>
    <row r="1393" spans="1:15" x14ac:dyDescent="0.25">
      <c r="A1393" s="13" t="s">
        <v>1894</v>
      </c>
      <c r="B1393" s="14" t="s">
        <v>10396</v>
      </c>
      <c r="C1393" s="15" t="s">
        <v>8213</v>
      </c>
      <c r="D1393" s="15" t="s">
        <v>8248</v>
      </c>
      <c r="E1393" s="16">
        <v>43899.634027777778</v>
      </c>
      <c r="F1393" s="7" t="s">
        <v>8204</v>
      </c>
      <c r="G1393" s="13" t="s">
        <v>1894</v>
      </c>
      <c r="H1393" s="15" t="str">
        <f>UPPER(Tb_Reseller[[#This Row],[Agen id]]&amp;"-"&amp;VLOOKUP(Tb_Reseller[[#This Row],[Agen id]],A:B,2,0)&amp;"("&amp;Tb_Reseller[[#This Row],[Short]]&amp;")")</f>
        <v>AR20947-USNA CELL(P)</v>
      </c>
      <c r="I1393" s="15" t="str">
        <f>VLOOKUP(Tb_Reseller[[#This Row],[Agen id]],Mapping_Agen!A:D,4,0)</f>
        <v>Prima</v>
      </c>
      <c r="J1393" s="7" t="str">
        <f>VLOOKUP(Tb_Reseller[[#This Row],[Agen id]],Mapping_Agen!A:C,3,0)</f>
        <v>PP</v>
      </c>
      <c r="K1393" s="17" t="str">
        <f>TRIM(LEFT(Tb_Reseller[[#This Row],[Group]],2))</f>
        <v>P</v>
      </c>
      <c r="L1393" s="17" t="str">
        <f>VLOOKUP(Tb_Reseller[[#This Row],[Agen id]],Mapping_Agen!A:E,5,0)</f>
        <v>NON SCO</v>
      </c>
      <c r="M1393" s="64">
        <v>31.935483870967495</v>
      </c>
      <c r="N1393" s="65">
        <v>30.366666666667335</v>
      </c>
      <c r="O1393" s="65">
        <f>IFERROR(VLOOKUP(Tb_Reseller[[#This Row],[Kode Reseller]],[1]Sheet1!$A:$B,2,0),0)</f>
        <v>25.75</v>
      </c>
    </row>
    <row r="1394" spans="1:15" x14ac:dyDescent="0.25">
      <c r="A1394" s="13" t="s">
        <v>5259</v>
      </c>
      <c r="B1394" s="14" t="s">
        <v>10397</v>
      </c>
      <c r="C1394" s="15" t="s">
        <v>8208</v>
      </c>
      <c r="D1394" s="15" t="s">
        <v>8203</v>
      </c>
      <c r="E1394" s="16">
        <v>43899.67291666667</v>
      </c>
      <c r="F1394" s="7" t="s">
        <v>8204</v>
      </c>
      <c r="G1394" s="13" t="s">
        <v>5259</v>
      </c>
      <c r="H1394" s="15" t="str">
        <f>UPPER(Tb_Reseller[[#This Row],[Agen id]]&amp;"-"&amp;VLOOKUP(Tb_Reseller[[#This Row],[Agen id]],A:B,2,0)&amp;"("&amp;Tb_Reseller[[#This Row],[Short]]&amp;")")</f>
        <v>AR20948-JDB(R)</v>
      </c>
      <c r="I1394" s="15" t="str">
        <f>VLOOKUP(Tb_Reseller[[#This Row],[Agen id]],Mapping_Agen!A:D,4,0)</f>
        <v>No Limit</v>
      </c>
      <c r="J1394" s="7" t="str">
        <f>VLOOKUP(Tb_Reseller[[#This Row],[Agen id]],Mapping_Agen!A:C,3,0)</f>
        <v>BSD</v>
      </c>
      <c r="K1394" s="17" t="str">
        <f>TRIM(LEFT(Tb_Reseller[[#This Row],[Group]],2))</f>
        <v>R</v>
      </c>
      <c r="L1394" s="17" t="str">
        <f>VLOOKUP(Tb_Reseller[[#This Row],[Agen id]],Mapping_Agen!A:E,5,0)</f>
        <v>NON SCO</v>
      </c>
      <c r="M1394" s="64">
        <v>6.4516129032258063E-2</v>
      </c>
      <c r="N1394" s="65">
        <v>0</v>
      </c>
      <c r="O1394" s="65">
        <f>IFERROR(VLOOKUP(Tb_Reseller[[#This Row],[Kode Reseller]],[1]Sheet1!$A:$B,2,0),0)</f>
        <v>0</v>
      </c>
    </row>
    <row r="1395" spans="1:15" x14ac:dyDescent="0.25">
      <c r="A1395" s="13" t="s">
        <v>1899</v>
      </c>
      <c r="B1395" s="14" t="s">
        <v>10398</v>
      </c>
      <c r="C1395" s="15" t="s">
        <v>8213</v>
      </c>
      <c r="D1395" s="15" t="s">
        <v>8203</v>
      </c>
      <c r="E1395" s="16">
        <v>43899.790972222218</v>
      </c>
      <c r="F1395" s="7" t="s">
        <v>8204</v>
      </c>
      <c r="G1395" s="13" t="s">
        <v>1899</v>
      </c>
      <c r="H1395" s="15" t="str">
        <f>UPPER(Tb_Reseller[[#This Row],[Agen id]]&amp;"-"&amp;VLOOKUP(Tb_Reseller[[#This Row],[Agen id]],A:B,2,0)&amp;"("&amp;Tb_Reseller[[#This Row],[Short]]&amp;")")</f>
        <v>AR20951-NURSIDI(P)</v>
      </c>
      <c r="I1395" s="15" t="str">
        <f>VLOOKUP(Tb_Reseller[[#This Row],[Agen id]],Mapping_Agen!A:D,4,0)</f>
        <v>Prima</v>
      </c>
      <c r="J1395" s="7" t="str">
        <f>VLOOKUP(Tb_Reseller[[#This Row],[Agen id]],Mapping_Agen!A:C,3,0)</f>
        <v>BSD</v>
      </c>
      <c r="K1395" s="17" t="str">
        <f>TRIM(LEFT(Tb_Reseller[[#This Row],[Group]],2))</f>
        <v>P</v>
      </c>
      <c r="L1395" s="17" t="str">
        <f>VLOOKUP(Tb_Reseller[[#This Row],[Agen id]],Mapping_Agen!A:E,5,0)</f>
        <v>NON SCO</v>
      </c>
      <c r="M1395" s="64">
        <v>0</v>
      </c>
      <c r="N1395" s="65">
        <v>0</v>
      </c>
      <c r="O1395" s="65">
        <f>IFERROR(VLOOKUP(Tb_Reseller[[#This Row],[Kode Reseller]],[1]Sheet1!$A:$B,2,0),0)</f>
        <v>0</v>
      </c>
    </row>
    <row r="1396" spans="1:15" x14ac:dyDescent="0.25">
      <c r="A1396" s="13" t="s">
        <v>10399</v>
      </c>
      <c r="B1396" s="14" t="s">
        <v>10400</v>
      </c>
      <c r="C1396" s="15" t="s">
        <v>8213</v>
      </c>
      <c r="D1396" s="15" t="s">
        <v>10401</v>
      </c>
      <c r="E1396" s="16">
        <v>43900.581250000003</v>
      </c>
      <c r="F1396" s="7" t="s">
        <v>8268</v>
      </c>
      <c r="G1396" s="13" t="s">
        <v>1759</v>
      </c>
      <c r="H1396" s="15" t="str">
        <f>UPPER(Tb_Reseller[[#This Row],[Agen id]]&amp;"-"&amp;VLOOKUP(Tb_Reseller[[#This Row],[Agen id]],A:B,2,0)&amp;"("&amp;Tb_Reseller[[#This Row],[Short]]&amp;")")</f>
        <v>AR19022-DEWI CELL(P)</v>
      </c>
      <c r="I1396" s="15" t="str">
        <f>VLOOKUP(Tb_Reseller[[#This Row],[Agen id]],Mapping_Agen!A:D,4,0)</f>
        <v>Prima</v>
      </c>
      <c r="J1396" s="7" t="str">
        <f>VLOOKUP(Tb_Reseller[[#This Row],[Agen id]],Mapping_Agen!A:C,3,0)</f>
        <v>PRG</v>
      </c>
      <c r="K1396" s="17" t="str">
        <f>TRIM(LEFT(Tb_Reseller[[#This Row],[Group]],2))</f>
        <v>P</v>
      </c>
      <c r="L1396" s="17" t="str">
        <f>VLOOKUP(Tb_Reseller[[#This Row],[Agen id]],Mapping_Agen!A:E,5,0)</f>
        <v>Khoirul Anan</v>
      </c>
      <c r="M1396" s="64">
        <v>0</v>
      </c>
      <c r="N1396" s="65">
        <v>0</v>
      </c>
      <c r="O1396" s="65">
        <f>IFERROR(VLOOKUP(Tb_Reseller[[#This Row],[Kode Reseller]],[1]Sheet1!$A:$B,2,0),0)</f>
        <v>0</v>
      </c>
    </row>
    <row r="1397" spans="1:15" x14ac:dyDescent="0.25">
      <c r="A1397" s="13" t="s">
        <v>10402</v>
      </c>
      <c r="B1397" s="14" t="s">
        <v>10403</v>
      </c>
      <c r="C1397" s="15" t="s">
        <v>8213</v>
      </c>
      <c r="D1397" s="15" t="s">
        <v>9294</v>
      </c>
      <c r="E1397" s="16">
        <v>43902.625</v>
      </c>
      <c r="F1397" s="7" t="s">
        <v>8268</v>
      </c>
      <c r="G1397" s="13" t="s">
        <v>432</v>
      </c>
      <c r="H1397" s="15" t="str">
        <f>UPPER(Tb_Reseller[[#This Row],[Agen id]]&amp;"-"&amp;VLOOKUP(Tb_Reseller[[#This Row],[Agen id]],A:B,2,0)&amp;"("&amp;Tb_Reseller[[#This Row],[Short]]&amp;")")</f>
        <v>AR01800-FARID CELL(P)</v>
      </c>
      <c r="I1397" s="15" t="str">
        <f>VLOOKUP(Tb_Reseller[[#This Row],[Agen id]],Mapping_Agen!A:D,4,0)</f>
        <v>Prima</v>
      </c>
      <c r="J1397" s="7" t="str">
        <f>VLOOKUP(Tb_Reseller[[#This Row],[Agen id]],Mapping_Agen!A:C,3,0)</f>
        <v>BSD</v>
      </c>
      <c r="K1397" s="17" t="str">
        <f>TRIM(LEFT(Tb_Reseller[[#This Row],[Group]],2))</f>
        <v>P</v>
      </c>
      <c r="L1397" s="17" t="str">
        <f>VLOOKUP(Tb_Reseller[[#This Row],[Agen id]],Mapping_Agen!A:E,5,0)</f>
        <v>NON SCO</v>
      </c>
      <c r="M1397" s="64">
        <v>0</v>
      </c>
      <c r="N1397" s="65">
        <v>0</v>
      </c>
      <c r="O1397" s="65">
        <f>IFERROR(VLOOKUP(Tb_Reseller[[#This Row],[Kode Reseller]],[1]Sheet1!$A:$B,2,0),0)</f>
        <v>0</v>
      </c>
    </row>
    <row r="1398" spans="1:15" x14ac:dyDescent="0.25">
      <c r="A1398" s="13" t="s">
        <v>1901</v>
      </c>
      <c r="B1398" s="14" t="s">
        <v>10404</v>
      </c>
      <c r="C1398" s="15" t="s">
        <v>8208</v>
      </c>
      <c r="D1398" s="15" t="s">
        <v>8231</v>
      </c>
      <c r="E1398" s="16">
        <v>43904.37222222222</v>
      </c>
      <c r="F1398" s="7" t="s">
        <v>8204</v>
      </c>
      <c r="G1398" s="13" t="s">
        <v>1901</v>
      </c>
      <c r="H1398" s="15" t="str">
        <f>UPPER(Tb_Reseller[[#This Row],[Agen id]]&amp;"-"&amp;VLOOKUP(Tb_Reseller[[#This Row],[Agen id]],A:B,2,0)&amp;"("&amp;Tb_Reseller[[#This Row],[Short]]&amp;")")</f>
        <v>AR21022-SHERYL CELL(R)</v>
      </c>
      <c r="I1398" s="15" t="str">
        <f>VLOOKUP(Tb_Reseller[[#This Row],[Agen id]],Mapping_Agen!A:D,4,0)</f>
        <v>No Limit</v>
      </c>
      <c r="J1398" s="7" t="str">
        <f>VLOOKUP(Tb_Reseller[[#This Row],[Agen id]],Mapping_Agen!A:C,3,0)</f>
        <v>ICON</v>
      </c>
      <c r="K1398" s="17" t="str">
        <f>TRIM(LEFT(Tb_Reseller[[#This Row],[Group]],2))</f>
        <v>R</v>
      </c>
      <c r="L1398" s="17" t="str">
        <f>VLOOKUP(Tb_Reseller[[#This Row],[Agen id]],Mapping_Agen!A:E,5,0)</f>
        <v>NON SCO</v>
      </c>
      <c r="M1398" s="64">
        <v>0</v>
      </c>
      <c r="N1398" s="65">
        <v>0</v>
      </c>
      <c r="O1398" s="65">
        <f>IFERROR(VLOOKUP(Tb_Reseller[[#This Row],[Kode Reseller]],[1]Sheet1!$A:$B,2,0),0)</f>
        <v>0</v>
      </c>
    </row>
    <row r="1399" spans="1:15" x14ac:dyDescent="0.25">
      <c r="A1399" s="13" t="s">
        <v>10405</v>
      </c>
      <c r="B1399" s="14" t="s">
        <v>10406</v>
      </c>
      <c r="C1399" s="15" t="s">
        <v>8357</v>
      </c>
      <c r="D1399" s="15" t="s">
        <v>10407</v>
      </c>
      <c r="E1399" s="16">
        <v>43904.397916666669</v>
      </c>
      <c r="F1399" s="7" t="s">
        <v>8268</v>
      </c>
      <c r="G1399" s="13" t="s">
        <v>474</v>
      </c>
      <c r="H1399" s="15" t="str">
        <f>UPPER(Tb_Reseller[[#This Row],[Agen id]]&amp;"-"&amp;VLOOKUP(Tb_Reseller[[#This Row],[Agen id]],A:B,2,0)&amp;"("&amp;Tb_Reseller[[#This Row],[Short]]&amp;")")</f>
        <v>AR01856-SABDA CELL(M3)</v>
      </c>
      <c r="I1399" s="15" t="str">
        <f>VLOOKUP(Tb_Reseller[[#This Row],[Agen id]],Mapping_Agen!A:D,4,0)</f>
        <v>No Limit</v>
      </c>
      <c r="J1399" s="7" t="str">
        <f>VLOOKUP(Tb_Reseller[[#This Row],[Agen id]],Mapping_Agen!A:C,3,0)</f>
        <v>PP</v>
      </c>
      <c r="K1399" s="17" t="str">
        <f>TRIM(LEFT(Tb_Reseller[[#This Row],[Group]],2))</f>
        <v>M3</v>
      </c>
      <c r="L1399" s="17" t="str">
        <f>VLOOKUP(Tb_Reseller[[#This Row],[Agen id]],Mapping_Agen!A:E,5,0)</f>
        <v>NON SCO</v>
      </c>
      <c r="M1399" s="64">
        <v>0</v>
      </c>
      <c r="N1399" s="65">
        <v>0</v>
      </c>
      <c r="O1399" s="65">
        <f>IFERROR(VLOOKUP(Tb_Reseller[[#This Row],[Kode Reseller]],[1]Sheet1!$A:$B,2,0),0)</f>
        <v>0</v>
      </c>
    </row>
    <row r="1400" spans="1:15" x14ac:dyDescent="0.25">
      <c r="A1400" s="13" t="s">
        <v>10408</v>
      </c>
      <c r="B1400" s="14" t="s">
        <v>10409</v>
      </c>
      <c r="C1400" s="15" t="s">
        <v>8262</v>
      </c>
      <c r="D1400" s="15" t="s">
        <v>9931</v>
      </c>
      <c r="E1400" s="16">
        <v>43905.906944444447</v>
      </c>
      <c r="F1400" s="7" t="s">
        <v>8268</v>
      </c>
      <c r="G1400" s="13" t="s">
        <v>824</v>
      </c>
      <c r="H1400" s="15" t="str">
        <f>UPPER(Tb_Reseller[[#This Row],[Agen id]]&amp;"-"&amp;VLOOKUP(Tb_Reseller[[#This Row],[Agen id]],A:B,2,0)&amp;"("&amp;Tb_Reseller[[#This Row],[Short]]&amp;")")</f>
        <v>AR08214-AHMAD YASIRR CELL(RL)</v>
      </c>
      <c r="I1400" s="15" t="str">
        <f>VLOOKUP(Tb_Reseller[[#This Row],[Agen id]],Mapping_Agen!A:D,4,0)</f>
        <v>No Limit</v>
      </c>
      <c r="J1400" s="7" t="str">
        <f>VLOOKUP(Tb_Reseller[[#This Row],[Agen id]],Mapping_Agen!A:C,3,0)</f>
        <v>BSD</v>
      </c>
      <c r="K1400" s="17" t="str">
        <f>TRIM(LEFT(Tb_Reseller[[#This Row],[Group]],2))</f>
        <v>RL</v>
      </c>
      <c r="L1400" s="17" t="str">
        <f>VLOOKUP(Tb_Reseller[[#This Row],[Agen id]],Mapping_Agen!A:E,5,0)</f>
        <v>NON SCO</v>
      </c>
      <c r="M1400" s="64">
        <v>0</v>
      </c>
      <c r="N1400" s="65">
        <v>0</v>
      </c>
      <c r="O1400" s="65">
        <f>IFERROR(VLOOKUP(Tb_Reseller[[#This Row],[Kode Reseller]],[1]Sheet1!$A:$B,2,0),0)</f>
        <v>0</v>
      </c>
    </row>
    <row r="1401" spans="1:15" x14ac:dyDescent="0.25">
      <c r="A1401" s="13" t="s">
        <v>2378</v>
      </c>
      <c r="B1401" s="14" t="s">
        <v>10410</v>
      </c>
      <c r="C1401" s="15" t="s">
        <v>8213</v>
      </c>
      <c r="D1401" s="15" t="s">
        <v>8203</v>
      </c>
      <c r="E1401" s="16">
        <v>43906.438194444447</v>
      </c>
      <c r="F1401" s="7" t="s">
        <v>8204</v>
      </c>
      <c r="G1401" s="13" t="s">
        <v>2378</v>
      </c>
      <c r="H1401" s="15" t="str">
        <f>UPPER(Tb_Reseller[[#This Row],[Agen id]]&amp;"-"&amp;VLOOKUP(Tb_Reseller[[#This Row],[Agen id]],A:B,2,0)&amp;"("&amp;Tb_Reseller[[#This Row],[Short]]&amp;")")</f>
        <v>AR21041-FITO CELL(P)</v>
      </c>
      <c r="I1401" s="15" t="str">
        <f>VLOOKUP(Tb_Reseller[[#This Row],[Agen id]],Mapping_Agen!A:D,4,0)</f>
        <v>Prima</v>
      </c>
      <c r="J1401" s="7" t="str">
        <f>VLOOKUP(Tb_Reseller[[#This Row],[Agen id]],Mapping_Agen!A:C,3,0)</f>
        <v>BSD</v>
      </c>
      <c r="K1401" s="17" t="str">
        <f>TRIM(LEFT(Tb_Reseller[[#This Row],[Group]],2))</f>
        <v>P</v>
      </c>
      <c r="L1401" s="17" t="str">
        <f>VLOOKUP(Tb_Reseller[[#This Row],[Agen id]],Mapping_Agen!A:E,5,0)</f>
        <v>NON SCO</v>
      </c>
      <c r="M1401" s="64">
        <v>0.61290322580645129</v>
      </c>
      <c r="N1401" s="65">
        <v>1.166666666666667</v>
      </c>
      <c r="O1401" s="65">
        <f>IFERROR(VLOOKUP(Tb_Reseller[[#This Row],[Kode Reseller]],[1]Sheet1!$A:$B,2,0),0)</f>
        <v>1</v>
      </c>
    </row>
    <row r="1402" spans="1:15" x14ac:dyDescent="0.25">
      <c r="A1402" s="13" t="s">
        <v>10411</v>
      </c>
      <c r="B1402" s="14" t="s">
        <v>10412</v>
      </c>
      <c r="C1402" s="15" t="s">
        <v>8562</v>
      </c>
      <c r="D1402" s="15" t="s">
        <v>9660</v>
      </c>
      <c r="E1402" s="16">
        <v>43907.469444444447</v>
      </c>
      <c r="F1402" s="7" t="s">
        <v>8268</v>
      </c>
      <c r="G1402" s="13" t="s">
        <v>4903</v>
      </c>
      <c r="H1402" s="15" t="str">
        <f>UPPER(Tb_Reseller[[#This Row],[Agen id]]&amp;"-"&amp;VLOOKUP(Tb_Reseller[[#This Row],[Agen id]],A:B,2,0)&amp;"("&amp;Tb_Reseller[[#This Row],[Short]]&amp;")")</f>
        <v>AR14474-GHINA CELL(MV)</v>
      </c>
      <c r="I1402" s="15" t="str">
        <f>VLOOKUP(Tb_Reseller[[#This Row],[Agen id]],Mapping_Agen!A:D,4,0)</f>
        <v>No Limit</v>
      </c>
      <c r="J1402" s="7" t="str">
        <f>VLOOKUP(Tb_Reseller[[#This Row],[Agen id]],Mapping_Agen!A:C,3,0)</f>
        <v>ICON</v>
      </c>
      <c r="K1402" s="17" t="str">
        <f>TRIM(LEFT(Tb_Reseller[[#This Row],[Group]],2))</f>
        <v>MV</v>
      </c>
      <c r="L1402" s="17" t="str">
        <f>VLOOKUP(Tb_Reseller[[#This Row],[Agen id]],Mapping_Agen!A:E,5,0)</f>
        <v>Abdul Harris</v>
      </c>
      <c r="M1402" s="64">
        <v>0</v>
      </c>
      <c r="N1402" s="65">
        <v>0</v>
      </c>
      <c r="O1402" s="65">
        <f>IFERROR(VLOOKUP(Tb_Reseller[[#This Row],[Kode Reseller]],[1]Sheet1!$A:$B,2,0),0)</f>
        <v>0</v>
      </c>
    </row>
    <row r="1403" spans="1:15" x14ac:dyDescent="0.25">
      <c r="A1403" s="13" t="s">
        <v>10413</v>
      </c>
      <c r="B1403" s="14" t="s">
        <v>10414</v>
      </c>
      <c r="C1403" s="15" t="s">
        <v>8325</v>
      </c>
      <c r="D1403" s="15" t="s">
        <v>9660</v>
      </c>
      <c r="E1403" s="16">
        <v>43907.472916666673</v>
      </c>
      <c r="F1403" s="7" t="s">
        <v>8268</v>
      </c>
      <c r="G1403" s="13" t="s">
        <v>4903</v>
      </c>
      <c r="H1403" s="15" t="str">
        <f>UPPER(Tb_Reseller[[#This Row],[Agen id]]&amp;"-"&amp;VLOOKUP(Tb_Reseller[[#This Row],[Agen id]],A:B,2,0)&amp;"("&amp;Tb_Reseller[[#This Row],[Short]]&amp;")")</f>
        <v>AR14474-GHINA CELL(MV)</v>
      </c>
      <c r="I1403" s="15" t="str">
        <f>VLOOKUP(Tb_Reseller[[#This Row],[Agen id]],Mapping_Agen!A:D,4,0)</f>
        <v>No Limit</v>
      </c>
      <c r="J1403" s="7" t="str">
        <f>VLOOKUP(Tb_Reseller[[#This Row],[Agen id]],Mapping_Agen!A:C,3,0)</f>
        <v>ICON</v>
      </c>
      <c r="K1403" s="17" t="str">
        <f>TRIM(LEFT(Tb_Reseller[[#This Row],[Group]],2))</f>
        <v>MV</v>
      </c>
      <c r="L1403" s="17" t="str">
        <f>VLOOKUP(Tb_Reseller[[#This Row],[Agen id]],Mapping_Agen!A:E,5,0)</f>
        <v>Abdul Harris</v>
      </c>
      <c r="M1403" s="64">
        <v>0.48387096774193528</v>
      </c>
      <c r="N1403" s="65">
        <v>0</v>
      </c>
      <c r="O1403" s="65">
        <f>IFERROR(VLOOKUP(Tb_Reseller[[#This Row],[Kode Reseller]],[1]Sheet1!$A:$B,2,0),0)</f>
        <v>0</v>
      </c>
    </row>
    <row r="1404" spans="1:15" x14ac:dyDescent="0.25">
      <c r="A1404" s="13" t="s">
        <v>1905</v>
      </c>
      <c r="B1404" s="14" t="s">
        <v>10415</v>
      </c>
      <c r="C1404" s="15" t="s">
        <v>8210</v>
      </c>
      <c r="D1404" s="15" t="s">
        <v>8248</v>
      </c>
      <c r="E1404" s="16">
        <v>43907.502083333333</v>
      </c>
      <c r="F1404" s="7" t="s">
        <v>8204</v>
      </c>
      <c r="G1404" s="13" t="s">
        <v>1905</v>
      </c>
      <c r="H1404" s="15" t="str">
        <f>UPPER(Tb_Reseller[[#This Row],[Agen id]]&amp;"-"&amp;VLOOKUP(Tb_Reseller[[#This Row],[Agen id]],A:B,2,0)&amp;"("&amp;Tb_Reseller[[#This Row],[Short]]&amp;")")</f>
        <v>AR21058-TOKO JUANDA(RV)</v>
      </c>
      <c r="I1404" s="15" t="str">
        <f>VLOOKUP(Tb_Reseller[[#This Row],[Agen id]],Mapping_Agen!A:D,4,0)</f>
        <v>Limit</v>
      </c>
      <c r="J1404" s="7" t="str">
        <f>VLOOKUP(Tb_Reseller[[#This Row],[Agen id]],Mapping_Agen!A:C,3,0)</f>
        <v>PP</v>
      </c>
      <c r="K1404" s="17" t="str">
        <f>TRIM(LEFT(Tb_Reseller[[#This Row],[Group]],2))</f>
        <v>RV</v>
      </c>
      <c r="L1404" s="17" t="str">
        <f>VLOOKUP(Tb_Reseller[[#This Row],[Agen id]],Mapping_Agen!A:E,5,0)</f>
        <v>Mas Komarjaya</v>
      </c>
      <c r="M1404" s="64">
        <v>0.61290322580645129</v>
      </c>
      <c r="N1404" s="65">
        <v>0.49999999999999994</v>
      </c>
      <c r="O1404" s="65">
        <f>IFERROR(VLOOKUP(Tb_Reseller[[#This Row],[Kode Reseller]],[1]Sheet1!$A:$B,2,0),0)</f>
        <v>0.75</v>
      </c>
    </row>
    <row r="1405" spans="1:15" x14ac:dyDescent="0.25">
      <c r="A1405" s="13" t="s">
        <v>10416</v>
      </c>
      <c r="B1405" s="14" t="s">
        <v>10417</v>
      </c>
      <c r="C1405" s="15" t="s">
        <v>8361</v>
      </c>
      <c r="D1405" s="15" t="s">
        <v>9939</v>
      </c>
      <c r="E1405" s="16">
        <v>43907.53125</v>
      </c>
      <c r="F1405" s="7" t="s">
        <v>8268</v>
      </c>
      <c r="G1405" s="13" t="s">
        <v>8029</v>
      </c>
      <c r="H1405" s="15" t="str">
        <f>UPPER(Tb_Reseller[[#This Row],[Agen id]]&amp;"-"&amp;VLOOKUP(Tb_Reseller[[#This Row],[Agen id]],A:B,2,0)&amp;"("&amp;Tb_Reseller[[#This Row],[Short]]&amp;")")</f>
        <v>AR15154-LINA CELL(MV)</v>
      </c>
      <c r="I1405" s="15" t="str">
        <f>VLOOKUP(Tb_Reseller[[#This Row],[Agen id]],Mapping_Agen!A:D,4,0)</f>
        <v>Limit</v>
      </c>
      <c r="J1405" s="7" t="str">
        <f>VLOOKUP(Tb_Reseller[[#This Row],[Agen id]],Mapping_Agen!A:C,3,0)</f>
        <v>ICON</v>
      </c>
      <c r="K1405" s="17" t="str">
        <f>TRIM(LEFT(Tb_Reseller[[#This Row],[Group]],2))</f>
        <v>MV</v>
      </c>
      <c r="L1405" s="17" t="str">
        <f>VLOOKUP(Tb_Reseller[[#This Row],[Agen id]],Mapping_Agen!A:E,5,0)</f>
        <v>Abdul Harris</v>
      </c>
      <c r="M1405" s="64">
        <v>0</v>
      </c>
      <c r="N1405" s="65">
        <v>0</v>
      </c>
      <c r="O1405" s="65">
        <f>IFERROR(VLOOKUP(Tb_Reseller[[#This Row],[Kode Reseller]],[1]Sheet1!$A:$B,2,0),0)</f>
        <v>0</v>
      </c>
    </row>
    <row r="1406" spans="1:15" x14ac:dyDescent="0.25">
      <c r="A1406" s="13" t="s">
        <v>10418</v>
      </c>
      <c r="B1406" s="14" t="s">
        <v>10116</v>
      </c>
      <c r="C1406" s="15" t="s">
        <v>8325</v>
      </c>
      <c r="D1406" s="15" t="s">
        <v>9660</v>
      </c>
      <c r="E1406" s="16">
        <v>43908.43472222222</v>
      </c>
      <c r="F1406" s="7" t="s">
        <v>8268</v>
      </c>
      <c r="G1406" s="13" t="s">
        <v>4903</v>
      </c>
      <c r="H1406" s="15" t="str">
        <f>UPPER(Tb_Reseller[[#This Row],[Agen id]]&amp;"-"&amp;VLOOKUP(Tb_Reseller[[#This Row],[Agen id]],A:B,2,0)&amp;"("&amp;Tb_Reseller[[#This Row],[Short]]&amp;")")</f>
        <v>AR14474-GHINA CELL(MV)</v>
      </c>
      <c r="I1406" s="15" t="str">
        <f>VLOOKUP(Tb_Reseller[[#This Row],[Agen id]],Mapping_Agen!A:D,4,0)</f>
        <v>No Limit</v>
      </c>
      <c r="J1406" s="7" t="str">
        <f>VLOOKUP(Tb_Reseller[[#This Row],[Agen id]],Mapping_Agen!A:C,3,0)</f>
        <v>ICON</v>
      </c>
      <c r="K1406" s="17" t="str">
        <f>TRIM(LEFT(Tb_Reseller[[#This Row],[Group]],2))</f>
        <v>MV</v>
      </c>
      <c r="L1406" s="17" t="str">
        <f>VLOOKUP(Tb_Reseller[[#This Row],[Agen id]],Mapping_Agen!A:E,5,0)</f>
        <v>Abdul Harris</v>
      </c>
      <c r="M1406" s="64">
        <v>0</v>
      </c>
      <c r="N1406" s="65">
        <v>0</v>
      </c>
      <c r="O1406" s="65">
        <f>IFERROR(VLOOKUP(Tb_Reseller[[#This Row],[Kode Reseller]],[1]Sheet1!$A:$B,2,0),0)</f>
        <v>0</v>
      </c>
    </row>
    <row r="1407" spans="1:15" x14ac:dyDescent="0.25">
      <c r="A1407" s="13" t="s">
        <v>10419</v>
      </c>
      <c r="B1407" s="14" t="s">
        <v>10420</v>
      </c>
      <c r="C1407" s="15" t="s">
        <v>8361</v>
      </c>
      <c r="D1407" s="15" t="s">
        <v>8967</v>
      </c>
      <c r="E1407" s="16">
        <v>43908.585416666669</v>
      </c>
      <c r="F1407" s="7" t="s">
        <v>8268</v>
      </c>
      <c r="G1407" s="13" t="s">
        <v>799</v>
      </c>
      <c r="H1407" s="15" t="str">
        <f>UPPER(Tb_Reseller[[#This Row],[Agen id]]&amp;"-"&amp;VLOOKUP(Tb_Reseller[[#This Row],[Agen id]],A:B,2,0)&amp;"("&amp;Tb_Reseller[[#This Row],[Short]]&amp;")")</f>
        <v>AR07907-AZAHRA CELL(MV)</v>
      </c>
      <c r="I1407" s="15" t="str">
        <f>VLOOKUP(Tb_Reseller[[#This Row],[Agen id]],Mapping_Agen!A:D,4,0)</f>
        <v>Limit</v>
      </c>
      <c r="J1407" s="7" t="str">
        <f>VLOOKUP(Tb_Reseller[[#This Row],[Agen id]],Mapping_Agen!A:C,3,0)</f>
        <v>PP</v>
      </c>
      <c r="K1407" s="17" t="str">
        <f>TRIM(LEFT(Tb_Reseller[[#This Row],[Group]],2))</f>
        <v>MV</v>
      </c>
      <c r="L1407" s="17" t="str">
        <f>VLOOKUP(Tb_Reseller[[#This Row],[Agen id]],Mapping_Agen!A:E,5,0)</f>
        <v>NON SCO</v>
      </c>
      <c r="M1407" s="64">
        <v>0</v>
      </c>
      <c r="N1407" s="65">
        <v>0</v>
      </c>
      <c r="O1407" s="65">
        <f>IFERROR(VLOOKUP(Tb_Reseller[[#This Row],[Kode Reseller]],[1]Sheet1!$A:$B,2,0),0)</f>
        <v>0</v>
      </c>
    </row>
    <row r="1408" spans="1:15" x14ac:dyDescent="0.25">
      <c r="A1408" s="13" t="s">
        <v>10421</v>
      </c>
      <c r="B1408" s="14" t="s">
        <v>10422</v>
      </c>
      <c r="C1408" s="15" t="s">
        <v>8213</v>
      </c>
      <c r="D1408" s="15" t="s">
        <v>8960</v>
      </c>
      <c r="E1408" s="16">
        <v>43910.545138888891</v>
      </c>
      <c r="F1408" s="7" t="s">
        <v>8268</v>
      </c>
      <c r="G1408" s="13" t="s">
        <v>432</v>
      </c>
      <c r="H1408" s="15" t="str">
        <f>UPPER(Tb_Reseller[[#This Row],[Agen id]]&amp;"-"&amp;VLOOKUP(Tb_Reseller[[#This Row],[Agen id]],A:B,2,0)&amp;"("&amp;Tb_Reseller[[#This Row],[Short]]&amp;")")</f>
        <v>AR01800-FARID CELL(P)</v>
      </c>
      <c r="I1408" s="15" t="str">
        <f>VLOOKUP(Tb_Reseller[[#This Row],[Agen id]],Mapping_Agen!A:D,4,0)</f>
        <v>Prima</v>
      </c>
      <c r="J1408" s="7" t="str">
        <f>VLOOKUP(Tb_Reseller[[#This Row],[Agen id]],Mapping_Agen!A:C,3,0)</f>
        <v>BSD</v>
      </c>
      <c r="K1408" s="17" t="str">
        <f>TRIM(LEFT(Tb_Reseller[[#This Row],[Group]],2))</f>
        <v>P</v>
      </c>
      <c r="L1408" s="17" t="str">
        <f>VLOOKUP(Tb_Reseller[[#This Row],[Agen id]],Mapping_Agen!A:E,5,0)</f>
        <v>NON SCO</v>
      </c>
      <c r="M1408" s="64">
        <v>0.48387096774193528</v>
      </c>
      <c r="N1408" s="65">
        <v>0.56666666666666665</v>
      </c>
      <c r="O1408" s="65">
        <f>IFERROR(VLOOKUP(Tb_Reseller[[#This Row],[Kode Reseller]],[1]Sheet1!$A:$B,2,0),0)</f>
        <v>0.5</v>
      </c>
    </row>
    <row r="1409" spans="1:15" x14ac:dyDescent="0.25">
      <c r="A1409" s="13" t="s">
        <v>10423</v>
      </c>
      <c r="B1409" s="14" t="s">
        <v>10424</v>
      </c>
      <c r="C1409" s="15" t="s">
        <v>8447</v>
      </c>
      <c r="D1409" s="15" t="s">
        <v>10028</v>
      </c>
      <c r="E1409" s="16">
        <v>43910.697222222218</v>
      </c>
      <c r="F1409" s="7" t="s">
        <v>8268</v>
      </c>
      <c r="G1409" s="13" t="s">
        <v>1412</v>
      </c>
      <c r="H1409" s="15" t="str">
        <f>UPPER(Tb_Reseller[[#This Row],[Agen id]]&amp;"-"&amp;VLOOKUP(Tb_Reseller[[#This Row],[Agen id]],A:B,2,0)&amp;"("&amp;Tb_Reseller[[#This Row],[Short]]&amp;")")</f>
        <v>AR14951-NURMA CELL(M4)</v>
      </c>
      <c r="I1409" s="15" t="str">
        <f>VLOOKUP(Tb_Reseller[[#This Row],[Agen id]],Mapping_Agen!A:D,4,0)</f>
        <v>No Limit</v>
      </c>
      <c r="J1409" s="7" t="str">
        <f>VLOOKUP(Tb_Reseller[[#This Row],[Agen id]],Mapping_Agen!A:C,3,0)</f>
        <v>ICON</v>
      </c>
      <c r="K1409" s="17" t="str">
        <f>TRIM(LEFT(Tb_Reseller[[#This Row],[Group]],2))</f>
        <v>M4</v>
      </c>
      <c r="L1409" s="17" t="str">
        <f>VLOOKUP(Tb_Reseller[[#This Row],[Agen id]],Mapping_Agen!A:E,5,0)</f>
        <v>NON SCO</v>
      </c>
      <c r="M1409" s="64">
        <v>0</v>
      </c>
      <c r="N1409" s="65">
        <v>0</v>
      </c>
      <c r="O1409" s="65">
        <f>IFERROR(VLOOKUP(Tb_Reseller[[#This Row],[Kode Reseller]],[1]Sheet1!$A:$B,2,0),0)</f>
        <v>0</v>
      </c>
    </row>
    <row r="1410" spans="1:15" x14ac:dyDescent="0.25">
      <c r="A1410" s="13" t="s">
        <v>1908</v>
      </c>
      <c r="B1410" s="14" t="s">
        <v>10425</v>
      </c>
      <c r="C1410" s="15" t="s">
        <v>8213</v>
      </c>
      <c r="D1410" s="15" t="s">
        <v>8203</v>
      </c>
      <c r="E1410" s="16">
        <v>43911.615277777782</v>
      </c>
      <c r="F1410" s="7" t="s">
        <v>8204</v>
      </c>
      <c r="G1410" s="13" t="s">
        <v>1908</v>
      </c>
      <c r="H1410" s="15" t="str">
        <f>UPPER(Tb_Reseller[[#This Row],[Agen id]]&amp;"-"&amp;VLOOKUP(Tb_Reseller[[#This Row],[Agen id]],A:B,2,0)&amp;"("&amp;Tb_Reseller[[#This Row],[Short]]&amp;")")</f>
        <v>AR21112-MURIDI(P)</v>
      </c>
      <c r="I1410" s="15" t="str">
        <f>VLOOKUP(Tb_Reseller[[#This Row],[Agen id]],Mapping_Agen!A:D,4,0)</f>
        <v>Prima</v>
      </c>
      <c r="J1410" s="7" t="str">
        <f>VLOOKUP(Tb_Reseller[[#This Row],[Agen id]],Mapping_Agen!A:C,3,0)</f>
        <v>BSD</v>
      </c>
      <c r="K1410" s="17" t="str">
        <f>TRIM(LEFT(Tb_Reseller[[#This Row],[Group]],2))</f>
        <v>P</v>
      </c>
      <c r="L1410" s="17" t="str">
        <f>VLOOKUP(Tb_Reseller[[#This Row],[Agen id]],Mapping_Agen!A:E,5,0)</f>
        <v>NON SCO</v>
      </c>
      <c r="M1410" s="64">
        <v>0</v>
      </c>
      <c r="N1410" s="65">
        <v>0</v>
      </c>
      <c r="O1410" s="65">
        <f>IFERROR(VLOOKUP(Tb_Reseller[[#This Row],[Kode Reseller]],[1]Sheet1!$A:$B,2,0),0)</f>
        <v>0</v>
      </c>
    </row>
    <row r="1411" spans="1:15" x14ac:dyDescent="0.25">
      <c r="A1411" s="13" t="s">
        <v>2871</v>
      </c>
      <c r="B1411" s="14" t="s">
        <v>10426</v>
      </c>
      <c r="C1411" s="15" t="s">
        <v>8213</v>
      </c>
      <c r="D1411" s="15" t="s">
        <v>8248</v>
      </c>
      <c r="E1411" s="16">
        <v>43913.415277777778</v>
      </c>
      <c r="F1411" s="7" t="s">
        <v>8204</v>
      </c>
      <c r="G1411" s="13" t="s">
        <v>2871</v>
      </c>
      <c r="H1411" s="15" t="str">
        <f>UPPER(Tb_Reseller[[#This Row],[Agen id]]&amp;"-"&amp;VLOOKUP(Tb_Reseller[[#This Row],[Agen id]],A:B,2,0)&amp;"("&amp;Tb_Reseller[[#This Row],[Short]]&amp;")")</f>
        <v>AR21126-HER CELL(P)</v>
      </c>
      <c r="I1411" s="15" t="str">
        <f>VLOOKUP(Tb_Reseller[[#This Row],[Agen id]],Mapping_Agen!A:D,4,0)</f>
        <v>Prima</v>
      </c>
      <c r="J1411" s="7" t="str">
        <f>VLOOKUP(Tb_Reseller[[#This Row],[Agen id]],Mapping_Agen!A:C,3,0)</f>
        <v>PP</v>
      </c>
      <c r="K1411" s="17" t="str">
        <f>TRIM(LEFT(Tb_Reseller[[#This Row],[Group]],2))</f>
        <v>P</v>
      </c>
      <c r="L1411" s="17" t="str">
        <f>VLOOKUP(Tb_Reseller[[#This Row],[Agen id]],Mapping_Agen!A:E,5,0)</f>
        <v>NON SCO</v>
      </c>
      <c r="M1411" s="64">
        <v>0.61290322580645129</v>
      </c>
      <c r="N1411" s="65">
        <v>0.79999999999999993</v>
      </c>
      <c r="O1411" s="65">
        <f>IFERROR(VLOOKUP(Tb_Reseller[[#This Row],[Kode Reseller]],[1]Sheet1!$A:$B,2,0),0)</f>
        <v>0.75</v>
      </c>
    </row>
    <row r="1412" spans="1:15" x14ac:dyDescent="0.25">
      <c r="A1412" s="13" t="s">
        <v>10427</v>
      </c>
      <c r="B1412" s="14" t="s">
        <v>10428</v>
      </c>
      <c r="C1412" s="15" t="s">
        <v>8213</v>
      </c>
      <c r="D1412" s="15" t="s">
        <v>9832</v>
      </c>
      <c r="E1412" s="16">
        <v>43913.798611111109</v>
      </c>
      <c r="F1412" s="7" t="s">
        <v>8268</v>
      </c>
      <c r="G1412" s="13" t="s">
        <v>5218</v>
      </c>
      <c r="H1412" s="15" t="str">
        <f>UPPER(Tb_Reseller[[#This Row],[Agen id]]&amp;"-"&amp;VLOOKUP(Tb_Reseller[[#This Row],[Agen id]],A:B,2,0)&amp;"("&amp;Tb_Reseller[[#This Row],[Short]]&amp;")")</f>
        <v>AR12873-FADILAH CELL(P)</v>
      </c>
      <c r="I1412" s="15" t="str">
        <f>VLOOKUP(Tb_Reseller[[#This Row],[Agen id]],Mapping_Agen!A:D,4,0)</f>
        <v>Prima</v>
      </c>
      <c r="J1412" s="7" t="str">
        <f>VLOOKUP(Tb_Reseller[[#This Row],[Agen id]],Mapping_Agen!A:C,3,0)</f>
        <v>BSD</v>
      </c>
      <c r="K1412" s="17" t="str">
        <f>TRIM(LEFT(Tb_Reseller[[#This Row],[Group]],2))</f>
        <v>P</v>
      </c>
      <c r="L1412" s="17" t="str">
        <f>VLOOKUP(Tb_Reseller[[#This Row],[Agen id]],Mapping_Agen!A:E,5,0)</f>
        <v>NON SCO</v>
      </c>
      <c r="M1412" s="64">
        <v>0</v>
      </c>
      <c r="N1412" s="65">
        <v>0</v>
      </c>
      <c r="O1412" s="65">
        <f>IFERROR(VLOOKUP(Tb_Reseller[[#This Row],[Kode Reseller]],[1]Sheet1!$A:$B,2,0),0)</f>
        <v>0</v>
      </c>
    </row>
    <row r="1413" spans="1:15" x14ac:dyDescent="0.25">
      <c r="A1413" s="13" t="s">
        <v>10429</v>
      </c>
      <c r="B1413" s="14" t="s">
        <v>10430</v>
      </c>
      <c r="C1413" s="15" t="s">
        <v>8357</v>
      </c>
      <c r="D1413" s="15" t="s">
        <v>10407</v>
      </c>
      <c r="E1413" s="16">
        <v>43914.479166666657</v>
      </c>
      <c r="F1413" s="7" t="s">
        <v>8268</v>
      </c>
      <c r="G1413" s="13" t="s">
        <v>474</v>
      </c>
      <c r="H1413" s="15" t="str">
        <f>UPPER(Tb_Reseller[[#This Row],[Agen id]]&amp;"-"&amp;VLOOKUP(Tb_Reseller[[#This Row],[Agen id]],A:B,2,0)&amp;"("&amp;Tb_Reseller[[#This Row],[Short]]&amp;")")</f>
        <v>AR01856-SABDA CELL(M3)</v>
      </c>
      <c r="I1413" s="15" t="str">
        <f>VLOOKUP(Tb_Reseller[[#This Row],[Agen id]],Mapping_Agen!A:D,4,0)</f>
        <v>No Limit</v>
      </c>
      <c r="J1413" s="7" t="str">
        <f>VLOOKUP(Tb_Reseller[[#This Row],[Agen id]],Mapping_Agen!A:C,3,0)</f>
        <v>PP</v>
      </c>
      <c r="K1413" s="17" t="str">
        <f>TRIM(LEFT(Tb_Reseller[[#This Row],[Group]],2))</f>
        <v>M3</v>
      </c>
      <c r="L1413" s="17" t="str">
        <f>VLOOKUP(Tb_Reseller[[#This Row],[Agen id]],Mapping_Agen!A:E,5,0)</f>
        <v>NON SCO</v>
      </c>
      <c r="M1413" s="64">
        <v>0</v>
      </c>
      <c r="N1413" s="65">
        <v>0</v>
      </c>
      <c r="O1413" s="65">
        <f>IFERROR(VLOOKUP(Tb_Reseller[[#This Row],[Kode Reseller]],[1]Sheet1!$A:$B,2,0),0)</f>
        <v>0</v>
      </c>
    </row>
    <row r="1414" spans="1:15" x14ac:dyDescent="0.25">
      <c r="A1414" s="13" t="s">
        <v>1912</v>
      </c>
      <c r="B1414" s="14" t="s">
        <v>10431</v>
      </c>
      <c r="C1414" s="15" t="s">
        <v>8213</v>
      </c>
      <c r="D1414" s="15" t="s">
        <v>8203</v>
      </c>
      <c r="E1414" s="16">
        <v>43914.78125</v>
      </c>
      <c r="F1414" s="7" t="s">
        <v>8204</v>
      </c>
      <c r="G1414" s="13" t="s">
        <v>1912</v>
      </c>
      <c r="H1414" s="15" t="str">
        <f>UPPER(Tb_Reseller[[#This Row],[Agen id]]&amp;"-"&amp;VLOOKUP(Tb_Reseller[[#This Row],[Agen id]],A:B,2,0)&amp;"("&amp;Tb_Reseller[[#This Row],[Short]]&amp;")")</f>
        <v>AR21148-RODIAH(P)</v>
      </c>
      <c r="I1414" s="15" t="str">
        <f>VLOOKUP(Tb_Reseller[[#This Row],[Agen id]],Mapping_Agen!A:D,4,0)</f>
        <v>Prima</v>
      </c>
      <c r="J1414" s="7" t="str">
        <f>VLOOKUP(Tb_Reseller[[#This Row],[Agen id]],Mapping_Agen!A:C,3,0)</f>
        <v>BSD</v>
      </c>
      <c r="K1414" s="17" t="str">
        <f>TRIM(LEFT(Tb_Reseller[[#This Row],[Group]],2))</f>
        <v>P</v>
      </c>
      <c r="L1414" s="17" t="str">
        <f>VLOOKUP(Tb_Reseller[[#This Row],[Agen id]],Mapping_Agen!A:E,5,0)</f>
        <v>NON SCO</v>
      </c>
      <c r="M1414" s="64">
        <v>0</v>
      </c>
      <c r="N1414" s="65">
        <v>0</v>
      </c>
      <c r="O1414" s="65">
        <f>IFERROR(VLOOKUP(Tb_Reseller[[#This Row],[Kode Reseller]],[1]Sheet1!$A:$B,2,0),0)</f>
        <v>0</v>
      </c>
    </row>
    <row r="1415" spans="1:15" x14ac:dyDescent="0.25">
      <c r="A1415" s="13" t="s">
        <v>10432</v>
      </c>
      <c r="B1415" s="14" t="s">
        <v>10433</v>
      </c>
      <c r="C1415" s="15" t="s">
        <v>8213</v>
      </c>
      <c r="D1415" s="15" t="s">
        <v>9345</v>
      </c>
      <c r="E1415" s="16">
        <v>43914.947222222218</v>
      </c>
      <c r="F1415" s="7" t="s">
        <v>8268</v>
      </c>
      <c r="G1415" s="13" t="s">
        <v>1101</v>
      </c>
      <c r="H1415" s="15" t="str">
        <f>UPPER(Tb_Reseller[[#This Row],[Agen id]]&amp;"-"&amp;VLOOKUP(Tb_Reseller[[#This Row],[Agen id]],A:B,2,0)&amp;"("&amp;Tb_Reseller[[#This Row],[Short]]&amp;")")</f>
        <v>AR11329-DUTA PONSEL(P)</v>
      </c>
      <c r="I1415" s="15" t="str">
        <f>VLOOKUP(Tb_Reseller[[#This Row],[Agen id]],Mapping_Agen!A:D,4,0)</f>
        <v>Prima</v>
      </c>
      <c r="J1415" s="7" t="str">
        <f>VLOOKUP(Tb_Reseller[[#This Row],[Agen id]],Mapping_Agen!A:C,3,0)</f>
        <v>PP</v>
      </c>
      <c r="K1415" s="17" t="str">
        <f>TRIM(LEFT(Tb_Reseller[[#This Row],[Group]],2))</f>
        <v>P</v>
      </c>
      <c r="L1415" s="17" t="str">
        <f>VLOOKUP(Tb_Reseller[[#This Row],[Agen id]],Mapping_Agen!A:E,5,0)</f>
        <v>NON SCO</v>
      </c>
      <c r="M1415" s="64">
        <v>0</v>
      </c>
      <c r="N1415" s="65">
        <v>0</v>
      </c>
      <c r="O1415" s="65">
        <f>IFERROR(VLOOKUP(Tb_Reseller[[#This Row],[Kode Reseller]],[1]Sheet1!$A:$B,2,0),0)</f>
        <v>0</v>
      </c>
    </row>
    <row r="1416" spans="1:15" x14ac:dyDescent="0.25">
      <c r="A1416" s="13" t="s">
        <v>1914</v>
      </c>
      <c r="B1416" s="14" t="s">
        <v>10434</v>
      </c>
      <c r="C1416" s="15" t="s">
        <v>8213</v>
      </c>
      <c r="D1416" s="15" t="s">
        <v>8248</v>
      </c>
      <c r="E1416" s="16">
        <v>43916.507638888892</v>
      </c>
      <c r="F1416" s="7" t="s">
        <v>8204</v>
      </c>
      <c r="G1416" s="13" t="s">
        <v>1914</v>
      </c>
      <c r="H1416" s="15" t="str">
        <f>UPPER(Tb_Reseller[[#This Row],[Agen id]]&amp;"-"&amp;VLOOKUP(Tb_Reseller[[#This Row],[Agen id]],A:B,2,0)&amp;"("&amp;Tb_Reseller[[#This Row],[Short]]&amp;")")</f>
        <v>AR21176-SITI ROHMAH CELL(P)</v>
      </c>
      <c r="I1416" s="15" t="str">
        <f>VLOOKUP(Tb_Reseller[[#This Row],[Agen id]],Mapping_Agen!A:D,4,0)</f>
        <v>Prima</v>
      </c>
      <c r="J1416" s="7" t="str">
        <f>VLOOKUP(Tb_Reseller[[#This Row],[Agen id]],Mapping_Agen!A:C,3,0)</f>
        <v>PP</v>
      </c>
      <c r="K1416" s="17" t="str">
        <f>TRIM(LEFT(Tb_Reseller[[#This Row],[Group]],2))</f>
        <v>P</v>
      </c>
      <c r="L1416" s="17" t="str">
        <f>VLOOKUP(Tb_Reseller[[#This Row],[Agen id]],Mapping_Agen!A:E,5,0)</f>
        <v>Febri Kurniawan</v>
      </c>
      <c r="M1416" s="64">
        <v>13.419354838709815</v>
      </c>
      <c r="N1416" s="65">
        <v>14.899999999999958</v>
      </c>
      <c r="O1416" s="65">
        <f>IFERROR(VLOOKUP(Tb_Reseller[[#This Row],[Kode Reseller]],[1]Sheet1!$A:$B,2,0),0)</f>
        <v>10.75</v>
      </c>
    </row>
    <row r="1417" spans="1:15" x14ac:dyDescent="0.25">
      <c r="A1417" s="13" t="s">
        <v>10435</v>
      </c>
      <c r="B1417" s="14" t="s">
        <v>10436</v>
      </c>
      <c r="C1417" s="15" t="s">
        <v>8571</v>
      </c>
      <c r="D1417" s="15" t="s">
        <v>8568</v>
      </c>
      <c r="E1417" s="16">
        <v>43918.274305555547</v>
      </c>
      <c r="F1417" s="7" t="s">
        <v>8268</v>
      </c>
      <c r="G1417" s="13" t="s">
        <v>1944</v>
      </c>
      <c r="H1417" s="15" t="str">
        <f>UPPER(Tb_Reseller[[#This Row],[Agen id]]&amp;"-"&amp;VLOOKUP(Tb_Reseller[[#This Row],[Agen id]],A:B,2,0)&amp;"("&amp;Tb_Reseller[[#This Row],[Short]]&amp;")")</f>
        <v>AR01857-JEJE CELL(M6)</v>
      </c>
      <c r="I1417" s="15" t="str">
        <f>VLOOKUP(Tb_Reseller[[#This Row],[Agen id]],Mapping_Agen!A:D,4,0)</f>
        <v>Limit</v>
      </c>
      <c r="J1417" s="7" t="str">
        <f>VLOOKUP(Tb_Reseller[[#This Row],[Agen id]],Mapping_Agen!A:C,3,0)</f>
        <v>ICON</v>
      </c>
      <c r="K1417" s="17" t="str">
        <f>TRIM(LEFT(Tb_Reseller[[#This Row],[Group]],2))</f>
        <v>M6</v>
      </c>
      <c r="L1417" s="17" t="str">
        <f>VLOOKUP(Tb_Reseller[[#This Row],[Agen id]],Mapping_Agen!A:E,5,0)</f>
        <v>Abdul Harris</v>
      </c>
      <c r="M1417" s="64">
        <v>6.4516129032258063E-2</v>
      </c>
      <c r="N1417" s="65">
        <v>0.19999999999999998</v>
      </c>
      <c r="O1417" s="65">
        <f>IFERROR(VLOOKUP(Tb_Reseller[[#This Row],[Kode Reseller]],[1]Sheet1!$A:$B,2,0),0)</f>
        <v>0</v>
      </c>
    </row>
    <row r="1418" spans="1:15" x14ac:dyDescent="0.25">
      <c r="A1418" s="13" t="s">
        <v>10437</v>
      </c>
      <c r="B1418" s="14" t="s">
        <v>10438</v>
      </c>
      <c r="C1418" s="15" t="s">
        <v>8213</v>
      </c>
      <c r="D1418" s="15" t="s">
        <v>10439</v>
      </c>
      <c r="E1418" s="16">
        <v>43918.640972222223</v>
      </c>
      <c r="F1418" s="7" t="s">
        <v>8268</v>
      </c>
      <c r="G1418" s="13" t="s">
        <v>1191</v>
      </c>
      <c r="H1418" s="15" t="str">
        <f>UPPER(Tb_Reseller[[#This Row],[Agen id]]&amp;"-"&amp;VLOOKUP(Tb_Reseller[[#This Row],[Agen id]],A:B,2,0)&amp;"("&amp;Tb_Reseller[[#This Row],[Short]]&amp;")")</f>
        <v>AR12141-LUBIS CELL(P)</v>
      </c>
      <c r="I1418" s="15" t="str">
        <f>VLOOKUP(Tb_Reseller[[#This Row],[Agen id]],Mapping_Agen!A:D,4,0)</f>
        <v>Prima</v>
      </c>
      <c r="J1418" s="7" t="str">
        <f>VLOOKUP(Tb_Reseller[[#This Row],[Agen id]],Mapping_Agen!A:C,3,0)</f>
        <v>ICON</v>
      </c>
      <c r="K1418" s="17" t="str">
        <f>TRIM(LEFT(Tb_Reseller[[#This Row],[Group]],2))</f>
        <v>P</v>
      </c>
      <c r="L1418" s="17" t="str">
        <f>VLOOKUP(Tb_Reseller[[#This Row],[Agen id]],Mapping_Agen!A:E,5,0)</f>
        <v>Abdul Harris</v>
      </c>
      <c r="M1418" s="64">
        <v>0</v>
      </c>
      <c r="N1418" s="65">
        <v>0</v>
      </c>
      <c r="O1418" s="65">
        <f>IFERROR(VLOOKUP(Tb_Reseller[[#This Row],[Kode Reseller]],[1]Sheet1!$A:$B,2,0),0)</f>
        <v>0</v>
      </c>
    </row>
    <row r="1419" spans="1:15" x14ac:dyDescent="0.25">
      <c r="A1419" s="13" t="s">
        <v>10440</v>
      </c>
      <c r="B1419" s="14" t="s">
        <v>10441</v>
      </c>
      <c r="C1419" s="15" t="s">
        <v>8213</v>
      </c>
      <c r="D1419" s="15" t="s">
        <v>9426</v>
      </c>
      <c r="E1419" s="16">
        <v>43919.425000000003</v>
      </c>
      <c r="F1419" s="7" t="s">
        <v>8268</v>
      </c>
      <c r="G1419" s="13" t="s">
        <v>432</v>
      </c>
      <c r="H1419" s="15" t="str">
        <f>UPPER(Tb_Reseller[[#This Row],[Agen id]]&amp;"-"&amp;VLOOKUP(Tb_Reseller[[#This Row],[Agen id]],A:B,2,0)&amp;"("&amp;Tb_Reseller[[#This Row],[Short]]&amp;")")</f>
        <v>AR01800-FARID CELL(P)</v>
      </c>
      <c r="I1419" s="15" t="str">
        <f>VLOOKUP(Tb_Reseller[[#This Row],[Agen id]],Mapping_Agen!A:D,4,0)</f>
        <v>Prima</v>
      </c>
      <c r="J1419" s="7" t="str">
        <f>VLOOKUP(Tb_Reseller[[#This Row],[Agen id]],Mapping_Agen!A:C,3,0)</f>
        <v>BSD</v>
      </c>
      <c r="K1419" s="17" t="str">
        <f>TRIM(LEFT(Tb_Reseller[[#This Row],[Group]],2))</f>
        <v>P</v>
      </c>
      <c r="L1419" s="17" t="str">
        <f>VLOOKUP(Tb_Reseller[[#This Row],[Agen id]],Mapping_Agen!A:E,5,0)</f>
        <v>NON SCO</v>
      </c>
      <c r="M1419" s="64">
        <v>0.25806451612903225</v>
      </c>
      <c r="N1419" s="65">
        <v>3.3333333333333333E-2</v>
      </c>
      <c r="O1419" s="65">
        <f>IFERROR(VLOOKUP(Tb_Reseller[[#This Row],[Kode Reseller]],[1]Sheet1!$A:$B,2,0),0)</f>
        <v>0</v>
      </c>
    </row>
    <row r="1420" spans="1:15" x14ac:dyDescent="0.25">
      <c r="A1420" s="13" t="s">
        <v>1917</v>
      </c>
      <c r="B1420" s="14" t="s">
        <v>10442</v>
      </c>
      <c r="C1420" s="15" t="s">
        <v>8213</v>
      </c>
      <c r="D1420" s="15" t="s">
        <v>8203</v>
      </c>
      <c r="E1420" s="16">
        <v>43919.852777777778</v>
      </c>
      <c r="F1420" s="7" t="s">
        <v>8204</v>
      </c>
      <c r="G1420" s="13" t="s">
        <v>1917</v>
      </c>
      <c r="H1420" s="15" t="str">
        <f>UPPER(Tb_Reseller[[#This Row],[Agen id]]&amp;"-"&amp;VLOOKUP(Tb_Reseller[[#This Row],[Agen id]],A:B,2,0)&amp;"("&amp;Tb_Reseller[[#This Row],[Short]]&amp;")")</f>
        <v>AR21221-ECHO CELL(P)</v>
      </c>
      <c r="I1420" s="15" t="str">
        <f>VLOOKUP(Tb_Reseller[[#This Row],[Agen id]],Mapping_Agen!A:D,4,0)</f>
        <v>Prima</v>
      </c>
      <c r="J1420" s="7" t="str">
        <f>VLOOKUP(Tb_Reseller[[#This Row],[Agen id]],Mapping_Agen!A:C,3,0)</f>
        <v>BSD</v>
      </c>
      <c r="K1420" s="17" t="str">
        <f>TRIM(LEFT(Tb_Reseller[[#This Row],[Group]],2))</f>
        <v>P</v>
      </c>
      <c r="L1420" s="17" t="str">
        <f>VLOOKUP(Tb_Reseller[[#This Row],[Agen id]],Mapping_Agen!A:E,5,0)</f>
        <v>NON SCO</v>
      </c>
      <c r="M1420" s="64">
        <v>0</v>
      </c>
      <c r="N1420" s="65">
        <v>0</v>
      </c>
      <c r="O1420" s="65">
        <f>IFERROR(VLOOKUP(Tb_Reseller[[#This Row],[Kode Reseller]],[1]Sheet1!$A:$B,2,0),0)</f>
        <v>0</v>
      </c>
    </row>
    <row r="1421" spans="1:15" x14ac:dyDescent="0.25">
      <c r="A1421" s="13" t="s">
        <v>1919</v>
      </c>
      <c r="B1421" s="14" t="s">
        <v>10443</v>
      </c>
      <c r="C1421" s="15" t="s">
        <v>8208</v>
      </c>
      <c r="D1421" s="15" t="s">
        <v>8248</v>
      </c>
      <c r="E1421" s="16">
        <v>43921.449305555558</v>
      </c>
      <c r="F1421" s="7" t="s">
        <v>8204</v>
      </c>
      <c r="G1421" s="13" t="s">
        <v>1919</v>
      </c>
      <c r="H1421" s="15" t="str">
        <f>UPPER(Tb_Reseller[[#This Row],[Agen id]]&amp;"-"&amp;VLOOKUP(Tb_Reseller[[#This Row],[Agen id]],A:B,2,0)&amp;"("&amp;Tb_Reseller[[#This Row],[Short]]&amp;")")</f>
        <v>AR21237-AFZAL(R)</v>
      </c>
      <c r="I1421" s="15" t="str">
        <f>VLOOKUP(Tb_Reseller[[#This Row],[Agen id]],Mapping_Agen!A:D,4,0)</f>
        <v>No Limit</v>
      </c>
      <c r="J1421" s="7" t="str">
        <f>VLOOKUP(Tb_Reseller[[#This Row],[Agen id]],Mapping_Agen!A:C,3,0)</f>
        <v>PP</v>
      </c>
      <c r="K1421" s="17" t="str">
        <f>TRIM(LEFT(Tb_Reseller[[#This Row],[Group]],2))</f>
        <v>R</v>
      </c>
      <c r="L1421" s="17" t="str">
        <f>VLOOKUP(Tb_Reseller[[#This Row],[Agen id]],Mapping_Agen!A:E,5,0)</f>
        <v>NON SCO</v>
      </c>
      <c r="M1421" s="64">
        <v>0</v>
      </c>
      <c r="N1421" s="65">
        <v>0</v>
      </c>
      <c r="O1421" s="65">
        <f>IFERROR(VLOOKUP(Tb_Reseller[[#This Row],[Kode Reseller]],[1]Sheet1!$A:$B,2,0),0)</f>
        <v>0</v>
      </c>
    </row>
    <row r="1422" spans="1:15" x14ac:dyDescent="0.25">
      <c r="A1422" s="13" t="s">
        <v>10444</v>
      </c>
      <c r="B1422" s="14" t="s">
        <v>10445</v>
      </c>
      <c r="C1422" s="15" t="s">
        <v>8544</v>
      </c>
      <c r="D1422" s="15" t="s">
        <v>10446</v>
      </c>
      <c r="E1422" s="16">
        <v>43921.489583333343</v>
      </c>
      <c r="F1422" s="7" t="s">
        <v>8268</v>
      </c>
      <c r="G1422" s="13" t="s">
        <v>894</v>
      </c>
      <c r="H1422" s="15" t="str">
        <f>UPPER(Tb_Reseller[[#This Row],[Agen id]]&amp;"-"&amp;VLOOKUP(Tb_Reseller[[#This Row],[Agen id]],A:B,2,0)&amp;"("&amp;Tb_Reseller[[#This Row],[Short]]&amp;")")</f>
        <v>AR08896-STAR CELL(M2)</v>
      </c>
      <c r="I1422" s="15" t="str">
        <f>VLOOKUP(Tb_Reseller[[#This Row],[Agen id]],Mapping_Agen!A:D,4,0)</f>
        <v>Limit</v>
      </c>
      <c r="J1422" s="7" t="str">
        <f>VLOOKUP(Tb_Reseller[[#This Row],[Agen id]],Mapping_Agen!A:C,3,0)</f>
        <v>ICON</v>
      </c>
      <c r="K1422" s="17" t="str">
        <f>TRIM(LEFT(Tb_Reseller[[#This Row],[Group]],2))</f>
        <v>M2</v>
      </c>
      <c r="L1422" s="17" t="str">
        <f>VLOOKUP(Tb_Reseller[[#This Row],[Agen id]],Mapping_Agen!A:E,5,0)</f>
        <v>Abdul Harris</v>
      </c>
      <c r="M1422" s="64">
        <v>0</v>
      </c>
      <c r="N1422" s="65">
        <v>0</v>
      </c>
      <c r="O1422" s="65">
        <f>IFERROR(VLOOKUP(Tb_Reseller[[#This Row],[Kode Reseller]],[1]Sheet1!$A:$B,2,0),0)</f>
        <v>0</v>
      </c>
    </row>
    <row r="1423" spans="1:15" x14ac:dyDescent="0.25">
      <c r="A1423" s="13" t="s">
        <v>10447</v>
      </c>
      <c r="B1423" s="14" t="s">
        <v>10448</v>
      </c>
      <c r="C1423" s="15" t="s">
        <v>8325</v>
      </c>
      <c r="D1423" s="15" t="s">
        <v>9974</v>
      </c>
      <c r="E1423" s="16">
        <v>43921.515972222223</v>
      </c>
      <c r="F1423" s="7" t="s">
        <v>8268</v>
      </c>
      <c r="G1423" s="13" t="s">
        <v>906</v>
      </c>
      <c r="H1423" s="15" t="str">
        <f>UPPER(Tb_Reseller[[#This Row],[Agen id]]&amp;"-"&amp;VLOOKUP(Tb_Reseller[[#This Row],[Agen id]],A:B,2,0)&amp;"("&amp;Tb_Reseller[[#This Row],[Short]]&amp;")")</f>
        <v>AR17076-GALAXY CELL(MV)</v>
      </c>
      <c r="I1423" s="15" t="str">
        <f>VLOOKUP(Tb_Reseller[[#This Row],[Agen id]],Mapping_Agen!A:D,4,0)</f>
        <v>Limit</v>
      </c>
      <c r="J1423" s="7" t="str">
        <f>VLOOKUP(Tb_Reseller[[#This Row],[Agen id]],Mapping_Agen!A:C,3,0)</f>
        <v>ICON</v>
      </c>
      <c r="K1423" s="17" t="str">
        <f>TRIM(LEFT(Tb_Reseller[[#This Row],[Group]],2))</f>
        <v>MV</v>
      </c>
      <c r="L1423" s="17" t="str">
        <f>VLOOKUP(Tb_Reseller[[#This Row],[Agen id]],Mapping_Agen!A:E,5,0)</f>
        <v>Abdul Harris</v>
      </c>
      <c r="M1423" s="64">
        <v>1.3870967741935474</v>
      </c>
      <c r="N1423" s="65">
        <v>1.400000000000001</v>
      </c>
      <c r="O1423" s="65">
        <f>IFERROR(VLOOKUP(Tb_Reseller[[#This Row],[Kode Reseller]],[1]Sheet1!$A:$B,2,0),0)</f>
        <v>1</v>
      </c>
    </row>
    <row r="1424" spans="1:15" x14ac:dyDescent="0.25">
      <c r="A1424" s="13" t="s">
        <v>1921</v>
      </c>
      <c r="B1424" s="14" t="s">
        <v>8812</v>
      </c>
      <c r="C1424" s="15" t="s">
        <v>8210</v>
      </c>
      <c r="D1424" s="15" t="s">
        <v>8369</v>
      </c>
      <c r="E1424" s="16">
        <v>43922.670138888891</v>
      </c>
      <c r="F1424" s="7" t="s">
        <v>8204</v>
      </c>
      <c r="G1424" s="13" t="s">
        <v>1921</v>
      </c>
      <c r="H1424" s="15" t="str">
        <f>UPPER(Tb_Reseller[[#This Row],[Agen id]]&amp;"-"&amp;VLOOKUP(Tb_Reseller[[#This Row],[Agen id]],A:B,2,0)&amp;"("&amp;Tb_Reseller[[#This Row],[Short]]&amp;")")</f>
        <v>AR21260-AZMI CELL(RV)</v>
      </c>
      <c r="I1424" s="15" t="str">
        <f>VLOOKUP(Tb_Reseller[[#This Row],[Agen id]],Mapping_Agen!A:D,4,0)</f>
        <v>Limit</v>
      </c>
      <c r="J1424" s="7" t="str">
        <f>VLOOKUP(Tb_Reseller[[#This Row],[Agen id]],Mapping_Agen!A:C,3,0)</f>
        <v>PRG</v>
      </c>
      <c r="K1424" s="17" t="str">
        <f>TRIM(LEFT(Tb_Reseller[[#This Row],[Group]],2))</f>
        <v>RV</v>
      </c>
      <c r="L1424" s="17" t="str">
        <f>VLOOKUP(Tb_Reseller[[#This Row],[Agen id]],Mapping_Agen!A:E,5,0)</f>
        <v>Khoirul Anan</v>
      </c>
      <c r="M1424" s="64">
        <v>0.54838709677419328</v>
      </c>
      <c r="N1424" s="65">
        <v>0.89999999999999991</v>
      </c>
      <c r="O1424" s="65">
        <f>IFERROR(VLOOKUP(Tb_Reseller[[#This Row],[Kode Reseller]],[1]Sheet1!$A:$B,2,0),0)</f>
        <v>1</v>
      </c>
    </row>
    <row r="1425" spans="1:15" x14ac:dyDescent="0.25">
      <c r="A1425" s="13" t="s">
        <v>1477</v>
      </c>
      <c r="B1425" s="14" t="s">
        <v>10449</v>
      </c>
      <c r="C1425" s="15" t="s">
        <v>8213</v>
      </c>
      <c r="D1425" s="15" t="s">
        <v>8203</v>
      </c>
      <c r="E1425" s="16">
        <v>43922.837500000001</v>
      </c>
      <c r="F1425" s="7" t="s">
        <v>8204</v>
      </c>
      <c r="G1425" s="13" t="s">
        <v>1477</v>
      </c>
      <c r="H1425" s="15" t="str">
        <f>UPPER(Tb_Reseller[[#This Row],[Agen id]]&amp;"-"&amp;VLOOKUP(Tb_Reseller[[#This Row],[Agen id]],A:B,2,0)&amp;"("&amp;Tb_Reseller[[#This Row],[Short]]&amp;")")</f>
        <v>AR21267-KARTI(P)</v>
      </c>
      <c r="I1425" s="15" t="str">
        <f>VLOOKUP(Tb_Reseller[[#This Row],[Agen id]],Mapping_Agen!A:D,4,0)</f>
        <v>Prima</v>
      </c>
      <c r="J1425" s="7" t="str">
        <f>VLOOKUP(Tb_Reseller[[#This Row],[Agen id]],Mapping_Agen!A:C,3,0)</f>
        <v>BSD</v>
      </c>
      <c r="K1425" s="17" t="str">
        <f>TRIM(LEFT(Tb_Reseller[[#This Row],[Group]],2))</f>
        <v>P</v>
      </c>
      <c r="L1425" s="17" t="str">
        <f>VLOOKUP(Tb_Reseller[[#This Row],[Agen id]],Mapping_Agen!A:E,5,0)</f>
        <v>NON SCO</v>
      </c>
      <c r="M1425" s="64">
        <v>2.2903225806451597</v>
      </c>
      <c r="N1425" s="65">
        <v>2.7333333333333334</v>
      </c>
      <c r="O1425" s="65">
        <f>IFERROR(VLOOKUP(Tb_Reseller[[#This Row],[Kode Reseller]],[1]Sheet1!$A:$B,2,0),0)</f>
        <v>1.25</v>
      </c>
    </row>
    <row r="1426" spans="1:15" x14ac:dyDescent="0.25">
      <c r="A1426" s="13" t="s">
        <v>10450</v>
      </c>
      <c r="B1426" s="14" t="s">
        <v>10451</v>
      </c>
      <c r="C1426" s="15" t="s">
        <v>8213</v>
      </c>
      <c r="D1426" s="15" t="s">
        <v>9294</v>
      </c>
      <c r="E1426" s="16">
        <v>43923.601388888892</v>
      </c>
      <c r="F1426" s="7" t="s">
        <v>8268</v>
      </c>
      <c r="G1426" s="13" t="s">
        <v>432</v>
      </c>
      <c r="H1426" s="15" t="str">
        <f>UPPER(Tb_Reseller[[#This Row],[Agen id]]&amp;"-"&amp;VLOOKUP(Tb_Reseller[[#This Row],[Agen id]],A:B,2,0)&amp;"("&amp;Tb_Reseller[[#This Row],[Short]]&amp;")")</f>
        <v>AR01800-FARID CELL(P)</v>
      </c>
      <c r="I1426" s="15" t="str">
        <f>VLOOKUP(Tb_Reseller[[#This Row],[Agen id]],Mapping_Agen!A:D,4,0)</f>
        <v>Prima</v>
      </c>
      <c r="J1426" s="7" t="str">
        <f>VLOOKUP(Tb_Reseller[[#This Row],[Agen id]],Mapping_Agen!A:C,3,0)</f>
        <v>BSD</v>
      </c>
      <c r="K1426" s="17" t="str">
        <f>TRIM(LEFT(Tb_Reseller[[#This Row],[Group]],2))</f>
        <v>P</v>
      </c>
      <c r="L1426" s="17" t="str">
        <f>VLOOKUP(Tb_Reseller[[#This Row],[Agen id]],Mapping_Agen!A:E,5,0)</f>
        <v>NON SCO</v>
      </c>
      <c r="M1426" s="64">
        <v>0</v>
      </c>
      <c r="N1426" s="65">
        <v>0</v>
      </c>
      <c r="O1426" s="65">
        <f>IFERROR(VLOOKUP(Tb_Reseller[[#This Row],[Kode Reseller]],[1]Sheet1!$A:$B,2,0),0)</f>
        <v>0</v>
      </c>
    </row>
    <row r="1427" spans="1:15" x14ac:dyDescent="0.25">
      <c r="A1427" s="13" t="s">
        <v>10452</v>
      </c>
      <c r="B1427" s="14" t="s">
        <v>9621</v>
      </c>
      <c r="C1427" s="15" t="s">
        <v>8213</v>
      </c>
      <c r="D1427" s="15" t="s">
        <v>10134</v>
      </c>
      <c r="E1427" s="16">
        <v>43924.579861111109</v>
      </c>
      <c r="F1427" s="7" t="s">
        <v>8268</v>
      </c>
      <c r="G1427" s="13" t="s">
        <v>3188</v>
      </c>
      <c r="H1427" s="15" t="str">
        <f>UPPER(Tb_Reseller[[#This Row],[Agen id]]&amp;"-"&amp;VLOOKUP(Tb_Reseller[[#This Row],[Agen id]],A:B,2,0)&amp;"("&amp;Tb_Reseller[[#This Row],[Short]]&amp;")")</f>
        <v>AR15337-PJM CELL(P)</v>
      </c>
      <c r="I1427" s="15" t="str">
        <f>VLOOKUP(Tb_Reseller[[#This Row],[Agen id]],Mapping_Agen!A:D,4,0)</f>
        <v>Prima</v>
      </c>
      <c r="J1427" s="7" t="str">
        <f>VLOOKUP(Tb_Reseller[[#This Row],[Agen id]],Mapping_Agen!A:C,3,0)</f>
        <v>PP</v>
      </c>
      <c r="K1427" s="17" t="str">
        <f>TRIM(LEFT(Tb_Reseller[[#This Row],[Group]],2))</f>
        <v>P</v>
      </c>
      <c r="L1427" s="17" t="str">
        <f>VLOOKUP(Tb_Reseller[[#This Row],[Agen id]],Mapping_Agen!A:E,5,0)</f>
        <v>NON SCO</v>
      </c>
      <c r="M1427" s="64">
        <v>0</v>
      </c>
      <c r="N1427" s="65">
        <v>0</v>
      </c>
      <c r="O1427" s="65">
        <f>IFERROR(VLOOKUP(Tb_Reseller[[#This Row],[Kode Reseller]],[1]Sheet1!$A:$B,2,0),0)</f>
        <v>0</v>
      </c>
    </row>
    <row r="1428" spans="1:15" x14ac:dyDescent="0.25">
      <c r="A1428" s="13" t="s">
        <v>10453</v>
      </c>
      <c r="B1428" s="14" t="s">
        <v>10454</v>
      </c>
      <c r="C1428" s="15" t="s">
        <v>8544</v>
      </c>
      <c r="D1428" s="15" t="s">
        <v>10455</v>
      </c>
      <c r="E1428" s="16">
        <v>43925.349305555559</v>
      </c>
      <c r="F1428" s="7" t="s">
        <v>8268</v>
      </c>
      <c r="G1428" s="13" t="s">
        <v>3051</v>
      </c>
      <c r="H1428" s="15" t="str">
        <f>UPPER(Tb_Reseller[[#This Row],[Agen id]]&amp;"-"&amp;VLOOKUP(Tb_Reseller[[#This Row],[Agen id]],A:B,2,0)&amp;"("&amp;Tb_Reseller[[#This Row],[Short]]&amp;")")</f>
        <v>AR11375-NAHDA CELL(M2)</v>
      </c>
      <c r="I1428" s="15" t="str">
        <f>VLOOKUP(Tb_Reseller[[#This Row],[Agen id]],Mapping_Agen!A:D,4,0)</f>
        <v>No Limit</v>
      </c>
      <c r="J1428" s="7" t="str">
        <f>VLOOKUP(Tb_Reseller[[#This Row],[Agen id]],Mapping_Agen!A:C,3,0)</f>
        <v>PP</v>
      </c>
      <c r="K1428" s="17" t="str">
        <f>TRIM(LEFT(Tb_Reseller[[#This Row],[Group]],2))</f>
        <v>M2</v>
      </c>
      <c r="L1428" s="17" t="str">
        <f>VLOOKUP(Tb_Reseller[[#This Row],[Agen id]],Mapping_Agen!A:E,5,0)</f>
        <v>NON SCO</v>
      </c>
      <c r="M1428" s="64">
        <v>0</v>
      </c>
      <c r="N1428" s="65">
        <v>0</v>
      </c>
      <c r="O1428" s="65">
        <f>IFERROR(VLOOKUP(Tb_Reseller[[#This Row],[Kode Reseller]],[1]Sheet1!$A:$B,2,0),0)</f>
        <v>0</v>
      </c>
    </row>
    <row r="1429" spans="1:15" x14ac:dyDescent="0.25">
      <c r="A1429" s="13" t="s">
        <v>10456</v>
      </c>
      <c r="B1429" s="14" t="s">
        <v>10457</v>
      </c>
      <c r="C1429" s="15" t="s">
        <v>8817</v>
      </c>
      <c r="D1429" s="15" t="s">
        <v>10458</v>
      </c>
      <c r="E1429" s="16">
        <v>43925.356249999997</v>
      </c>
      <c r="F1429" s="7" t="s">
        <v>8268</v>
      </c>
      <c r="G1429" s="13" t="s">
        <v>3051</v>
      </c>
      <c r="H1429" s="15" t="str">
        <f>UPPER(Tb_Reseller[[#This Row],[Agen id]]&amp;"-"&amp;VLOOKUP(Tb_Reseller[[#This Row],[Agen id]],A:B,2,0)&amp;"("&amp;Tb_Reseller[[#This Row],[Short]]&amp;")")</f>
        <v>AR11375-NAHDA CELL(M7)</v>
      </c>
      <c r="I1429" s="15" t="str">
        <f>VLOOKUP(Tb_Reseller[[#This Row],[Agen id]],Mapping_Agen!A:D,4,0)</f>
        <v>No Limit</v>
      </c>
      <c r="J1429" s="7" t="str">
        <f>VLOOKUP(Tb_Reseller[[#This Row],[Agen id]],Mapping_Agen!A:C,3,0)</f>
        <v>PP</v>
      </c>
      <c r="K1429" s="17" t="str">
        <f>TRIM(LEFT(Tb_Reseller[[#This Row],[Group]],2))</f>
        <v>M7</v>
      </c>
      <c r="L1429" s="17" t="str">
        <f>VLOOKUP(Tb_Reseller[[#This Row],[Agen id]],Mapping_Agen!A:E,5,0)</f>
        <v>NON SCO</v>
      </c>
      <c r="M1429" s="64">
        <v>0</v>
      </c>
      <c r="N1429" s="65">
        <v>0</v>
      </c>
      <c r="O1429" s="65">
        <f>IFERROR(VLOOKUP(Tb_Reseller[[#This Row],[Kode Reseller]],[1]Sheet1!$A:$B,2,0),0)</f>
        <v>0</v>
      </c>
    </row>
    <row r="1430" spans="1:15" x14ac:dyDescent="0.25">
      <c r="A1430" s="13" t="s">
        <v>10459</v>
      </c>
      <c r="B1430" s="14" t="s">
        <v>10460</v>
      </c>
      <c r="C1430" s="15" t="s">
        <v>8447</v>
      </c>
      <c r="D1430" s="15" t="s">
        <v>10458</v>
      </c>
      <c r="E1430" s="16">
        <v>43925.54583333333</v>
      </c>
      <c r="F1430" s="7" t="s">
        <v>8268</v>
      </c>
      <c r="G1430" s="13" t="s">
        <v>3051</v>
      </c>
      <c r="H1430" s="15" t="str">
        <f>UPPER(Tb_Reseller[[#This Row],[Agen id]]&amp;"-"&amp;VLOOKUP(Tb_Reseller[[#This Row],[Agen id]],A:B,2,0)&amp;"("&amp;Tb_Reseller[[#This Row],[Short]]&amp;")")</f>
        <v>AR11375-NAHDA CELL(M4)</v>
      </c>
      <c r="I1430" s="15" t="str">
        <f>VLOOKUP(Tb_Reseller[[#This Row],[Agen id]],Mapping_Agen!A:D,4,0)</f>
        <v>No Limit</v>
      </c>
      <c r="J1430" s="7" t="str">
        <f>VLOOKUP(Tb_Reseller[[#This Row],[Agen id]],Mapping_Agen!A:C,3,0)</f>
        <v>PP</v>
      </c>
      <c r="K1430" s="17" t="str">
        <f>TRIM(LEFT(Tb_Reseller[[#This Row],[Group]],2))</f>
        <v>M4</v>
      </c>
      <c r="L1430" s="17" t="str">
        <f>VLOOKUP(Tb_Reseller[[#This Row],[Agen id]],Mapping_Agen!A:E,5,0)</f>
        <v>NON SCO</v>
      </c>
      <c r="M1430" s="64">
        <v>0</v>
      </c>
      <c r="N1430" s="65">
        <v>0</v>
      </c>
      <c r="O1430" s="65">
        <f>IFERROR(VLOOKUP(Tb_Reseller[[#This Row],[Kode Reseller]],[1]Sheet1!$A:$B,2,0),0)</f>
        <v>0</v>
      </c>
    </row>
    <row r="1431" spans="1:15" x14ac:dyDescent="0.25">
      <c r="A1431" s="13" t="s">
        <v>10461</v>
      </c>
      <c r="B1431" s="14" t="s">
        <v>8999</v>
      </c>
      <c r="C1431" s="15" t="s">
        <v>8447</v>
      </c>
      <c r="D1431" s="15" t="s">
        <v>10462</v>
      </c>
      <c r="E1431" s="16">
        <v>43928.314583333333</v>
      </c>
      <c r="F1431" s="7" t="s">
        <v>8268</v>
      </c>
      <c r="G1431" s="13" t="s">
        <v>474</v>
      </c>
      <c r="H1431" s="15" t="str">
        <f>UPPER(Tb_Reseller[[#This Row],[Agen id]]&amp;"-"&amp;VLOOKUP(Tb_Reseller[[#This Row],[Agen id]],A:B,2,0)&amp;"("&amp;Tb_Reseller[[#This Row],[Short]]&amp;")")</f>
        <v>AR01856-SABDA CELL(M4)</v>
      </c>
      <c r="I1431" s="15" t="str">
        <f>VLOOKUP(Tb_Reseller[[#This Row],[Agen id]],Mapping_Agen!A:D,4,0)</f>
        <v>No Limit</v>
      </c>
      <c r="J1431" s="7" t="str">
        <f>VLOOKUP(Tb_Reseller[[#This Row],[Agen id]],Mapping_Agen!A:C,3,0)</f>
        <v>PP</v>
      </c>
      <c r="K1431" s="17" t="str">
        <f>TRIM(LEFT(Tb_Reseller[[#This Row],[Group]],2))</f>
        <v>M4</v>
      </c>
      <c r="L1431" s="17" t="str">
        <f>VLOOKUP(Tb_Reseller[[#This Row],[Agen id]],Mapping_Agen!A:E,5,0)</f>
        <v>NON SCO</v>
      </c>
      <c r="M1431" s="64">
        <v>0</v>
      </c>
      <c r="N1431" s="65">
        <v>0</v>
      </c>
      <c r="O1431" s="65">
        <f>IFERROR(VLOOKUP(Tb_Reseller[[#This Row],[Kode Reseller]],[1]Sheet1!$A:$B,2,0),0)</f>
        <v>0</v>
      </c>
    </row>
    <row r="1432" spans="1:15" x14ac:dyDescent="0.25">
      <c r="A1432" s="13" t="s">
        <v>10463</v>
      </c>
      <c r="B1432" s="14" t="s">
        <v>10464</v>
      </c>
      <c r="C1432" s="15" t="s">
        <v>8817</v>
      </c>
      <c r="D1432" s="15" t="s">
        <v>10458</v>
      </c>
      <c r="E1432" s="16">
        <v>43931.637499999997</v>
      </c>
      <c r="F1432" s="7" t="s">
        <v>8268</v>
      </c>
      <c r="G1432" s="13" t="s">
        <v>3051</v>
      </c>
      <c r="H1432" s="15" t="str">
        <f>UPPER(Tb_Reseller[[#This Row],[Agen id]]&amp;"-"&amp;VLOOKUP(Tb_Reseller[[#This Row],[Agen id]],A:B,2,0)&amp;"("&amp;Tb_Reseller[[#This Row],[Short]]&amp;")")</f>
        <v>AR11375-NAHDA CELL(M7)</v>
      </c>
      <c r="I1432" s="15" t="str">
        <f>VLOOKUP(Tb_Reseller[[#This Row],[Agen id]],Mapping_Agen!A:D,4,0)</f>
        <v>No Limit</v>
      </c>
      <c r="J1432" s="7" t="str">
        <f>VLOOKUP(Tb_Reseller[[#This Row],[Agen id]],Mapping_Agen!A:C,3,0)</f>
        <v>PP</v>
      </c>
      <c r="K1432" s="17" t="str">
        <f>TRIM(LEFT(Tb_Reseller[[#This Row],[Group]],2))</f>
        <v>M7</v>
      </c>
      <c r="L1432" s="17" t="str">
        <f>VLOOKUP(Tb_Reseller[[#This Row],[Agen id]],Mapping_Agen!A:E,5,0)</f>
        <v>NON SCO</v>
      </c>
      <c r="M1432" s="64">
        <v>0</v>
      </c>
      <c r="N1432" s="65">
        <v>0</v>
      </c>
      <c r="O1432" s="65">
        <f>IFERROR(VLOOKUP(Tb_Reseller[[#This Row],[Kode Reseller]],[1]Sheet1!$A:$B,2,0),0)</f>
        <v>0</v>
      </c>
    </row>
    <row r="1433" spans="1:15" x14ac:dyDescent="0.25">
      <c r="A1433" s="13" t="s">
        <v>10465</v>
      </c>
      <c r="B1433" s="14" t="s">
        <v>10466</v>
      </c>
      <c r="C1433" s="15" t="s">
        <v>8213</v>
      </c>
      <c r="D1433" s="15" t="s">
        <v>9766</v>
      </c>
      <c r="E1433" s="16">
        <v>43931.638194444437</v>
      </c>
      <c r="F1433" s="7" t="s">
        <v>8268</v>
      </c>
      <c r="G1433" s="13" t="s">
        <v>656</v>
      </c>
      <c r="H1433" s="15" t="str">
        <f>UPPER(Tb_Reseller[[#This Row],[Agen id]]&amp;"-"&amp;VLOOKUP(Tb_Reseller[[#This Row],[Agen id]],A:B,2,0)&amp;"("&amp;Tb_Reseller[[#This Row],[Short]]&amp;")")</f>
        <v>AR15293-FATIH CELL(P)</v>
      </c>
      <c r="I1433" s="15" t="str">
        <f>VLOOKUP(Tb_Reseller[[#This Row],[Agen id]],Mapping_Agen!A:D,4,0)</f>
        <v>Prima</v>
      </c>
      <c r="J1433" s="7" t="str">
        <f>VLOOKUP(Tb_Reseller[[#This Row],[Agen id]],Mapping_Agen!A:C,3,0)</f>
        <v>BSD</v>
      </c>
      <c r="K1433" s="17" t="str">
        <f>TRIM(LEFT(Tb_Reseller[[#This Row],[Group]],2))</f>
        <v>P</v>
      </c>
      <c r="L1433" s="17" t="str">
        <f>VLOOKUP(Tb_Reseller[[#This Row],[Agen id]],Mapping_Agen!A:E,5,0)</f>
        <v>NON SCO</v>
      </c>
      <c r="M1433" s="64">
        <v>0</v>
      </c>
      <c r="N1433" s="65">
        <v>0</v>
      </c>
      <c r="O1433" s="65">
        <f>IFERROR(VLOOKUP(Tb_Reseller[[#This Row],[Kode Reseller]],[1]Sheet1!$A:$B,2,0),0)</f>
        <v>0</v>
      </c>
    </row>
    <row r="1434" spans="1:15" x14ac:dyDescent="0.25">
      <c r="A1434" s="13" t="s">
        <v>10467</v>
      </c>
      <c r="B1434" s="14" t="s">
        <v>10468</v>
      </c>
      <c r="C1434" s="15" t="s">
        <v>8213</v>
      </c>
      <c r="D1434" s="15" t="s">
        <v>10469</v>
      </c>
      <c r="E1434" s="16">
        <v>43936.628472222219</v>
      </c>
      <c r="F1434" s="7" t="s">
        <v>8268</v>
      </c>
      <c r="G1434" s="13" t="s">
        <v>77</v>
      </c>
      <c r="H1434" s="15" t="str">
        <f>UPPER(Tb_Reseller[[#This Row],[Agen id]]&amp;"-"&amp;VLOOKUP(Tb_Reseller[[#This Row],[Agen id]],A:B,2,0)&amp;"("&amp;Tb_Reseller[[#This Row],[Short]]&amp;")")</f>
        <v>AR19018-ANGGUN CELLULAR(P)</v>
      </c>
      <c r="I1434" s="15" t="str">
        <f>VLOOKUP(Tb_Reseller[[#This Row],[Agen id]],Mapping_Agen!A:D,4,0)</f>
        <v>Prima</v>
      </c>
      <c r="J1434" s="7" t="str">
        <f>VLOOKUP(Tb_Reseller[[#This Row],[Agen id]],Mapping_Agen!A:C,3,0)</f>
        <v>PRG</v>
      </c>
      <c r="K1434" s="17" t="str">
        <f>TRIM(LEFT(Tb_Reseller[[#This Row],[Group]],2))</f>
        <v>P</v>
      </c>
      <c r="L1434" s="17" t="str">
        <f>VLOOKUP(Tb_Reseller[[#This Row],[Agen id]],Mapping_Agen!A:E,5,0)</f>
        <v>NON SCO</v>
      </c>
      <c r="M1434" s="64">
        <v>0.38709677419354827</v>
      </c>
      <c r="N1434" s="65">
        <v>0.13333333333333333</v>
      </c>
      <c r="O1434" s="65">
        <f>IFERROR(VLOOKUP(Tb_Reseller[[#This Row],[Kode Reseller]],[1]Sheet1!$A:$B,2,0),0)</f>
        <v>0.75</v>
      </c>
    </row>
    <row r="1435" spans="1:15" x14ac:dyDescent="0.25">
      <c r="A1435" s="13" t="s">
        <v>1926</v>
      </c>
      <c r="B1435" s="14" t="s">
        <v>10470</v>
      </c>
      <c r="C1435" s="15" t="s">
        <v>8213</v>
      </c>
      <c r="D1435" s="15" t="s">
        <v>8369</v>
      </c>
      <c r="E1435" s="16">
        <v>43939.490972222222</v>
      </c>
      <c r="F1435" s="7" t="s">
        <v>8204</v>
      </c>
      <c r="G1435" s="13" t="s">
        <v>1926</v>
      </c>
      <c r="H1435" s="15" t="str">
        <f>UPPER(Tb_Reseller[[#This Row],[Agen id]]&amp;"-"&amp;VLOOKUP(Tb_Reseller[[#This Row],[Agen id]],A:B,2,0)&amp;"("&amp;Tb_Reseller[[#This Row],[Short]]&amp;")")</f>
        <v>AR21552-FATHIR CELL(P)</v>
      </c>
      <c r="I1435" s="15" t="str">
        <f>VLOOKUP(Tb_Reseller[[#This Row],[Agen id]],Mapping_Agen!A:D,4,0)</f>
        <v>Prima</v>
      </c>
      <c r="J1435" s="7" t="str">
        <f>VLOOKUP(Tb_Reseller[[#This Row],[Agen id]],Mapping_Agen!A:C,3,0)</f>
        <v>PRG</v>
      </c>
      <c r="K1435" s="17" t="str">
        <f>TRIM(LEFT(Tb_Reseller[[#This Row],[Group]],2))</f>
        <v>P</v>
      </c>
      <c r="L1435" s="17" t="str">
        <f>VLOOKUP(Tb_Reseller[[#This Row],[Agen id]],Mapping_Agen!A:E,5,0)</f>
        <v>Khoirul Anan</v>
      </c>
      <c r="M1435" s="64">
        <v>40.58064516128983</v>
      </c>
      <c r="N1435" s="65">
        <v>39.233333333333668</v>
      </c>
      <c r="O1435" s="65">
        <f>IFERROR(VLOOKUP(Tb_Reseller[[#This Row],[Kode Reseller]],[1]Sheet1!$A:$B,2,0),0)</f>
        <v>42</v>
      </c>
    </row>
    <row r="1436" spans="1:15" x14ac:dyDescent="0.25">
      <c r="A1436" s="13" t="s">
        <v>1929</v>
      </c>
      <c r="B1436" s="14" t="s">
        <v>10471</v>
      </c>
      <c r="C1436" s="15" t="s">
        <v>8210</v>
      </c>
      <c r="D1436" s="15" t="s">
        <v>8369</v>
      </c>
      <c r="E1436" s="16">
        <v>43939.603472222218</v>
      </c>
      <c r="F1436" s="7" t="s">
        <v>8204</v>
      </c>
      <c r="G1436" s="13" t="s">
        <v>1929</v>
      </c>
      <c r="H1436" s="15" t="str">
        <f>UPPER(Tb_Reseller[[#This Row],[Agen id]]&amp;"-"&amp;VLOOKUP(Tb_Reseller[[#This Row],[Agen id]],A:B,2,0)&amp;"("&amp;Tb_Reseller[[#This Row],[Short]]&amp;")")</f>
        <v>AR21556-WARUNG KEMBAR(RV)</v>
      </c>
      <c r="I1436" s="15" t="str">
        <f>VLOOKUP(Tb_Reseller[[#This Row],[Agen id]],Mapping_Agen!A:D,4,0)</f>
        <v>No Limit</v>
      </c>
      <c r="J1436" s="7" t="str">
        <f>VLOOKUP(Tb_Reseller[[#This Row],[Agen id]],Mapping_Agen!A:C,3,0)</f>
        <v>PRG</v>
      </c>
      <c r="K1436" s="17" t="str">
        <f>TRIM(LEFT(Tb_Reseller[[#This Row],[Group]],2))</f>
        <v>RV</v>
      </c>
      <c r="L1436" s="17" t="str">
        <f>VLOOKUP(Tb_Reseller[[#This Row],[Agen id]],Mapping_Agen!A:E,5,0)</f>
        <v>NON SCO</v>
      </c>
      <c r="M1436" s="64">
        <v>0</v>
      </c>
      <c r="N1436" s="65">
        <v>0</v>
      </c>
      <c r="O1436" s="65">
        <f>IFERROR(VLOOKUP(Tb_Reseller[[#This Row],[Kode Reseller]],[1]Sheet1!$A:$B,2,0),0)</f>
        <v>0</v>
      </c>
    </row>
    <row r="1437" spans="1:15" x14ac:dyDescent="0.25">
      <c r="A1437" s="13" t="s">
        <v>10472</v>
      </c>
      <c r="B1437" s="14" t="s">
        <v>10473</v>
      </c>
      <c r="C1437" s="15" t="s">
        <v>8213</v>
      </c>
      <c r="D1437" s="15" t="s">
        <v>10439</v>
      </c>
      <c r="E1437" s="16">
        <v>43942.938888888893</v>
      </c>
      <c r="F1437" s="7" t="s">
        <v>8268</v>
      </c>
      <c r="G1437" s="13" t="s">
        <v>1191</v>
      </c>
      <c r="H1437" s="15" t="str">
        <f>UPPER(Tb_Reseller[[#This Row],[Agen id]]&amp;"-"&amp;VLOOKUP(Tb_Reseller[[#This Row],[Agen id]],A:B,2,0)&amp;"("&amp;Tb_Reseller[[#This Row],[Short]]&amp;")")</f>
        <v>AR12141-LUBIS CELL(P)</v>
      </c>
      <c r="I1437" s="15" t="str">
        <f>VLOOKUP(Tb_Reseller[[#This Row],[Agen id]],Mapping_Agen!A:D,4,0)</f>
        <v>Prima</v>
      </c>
      <c r="J1437" s="7" t="str">
        <f>VLOOKUP(Tb_Reseller[[#This Row],[Agen id]],Mapping_Agen!A:C,3,0)</f>
        <v>ICON</v>
      </c>
      <c r="K1437" s="17" t="str">
        <f>TRIM(LEFT(Tb_Reseller[[#This Row],[Group]],2))</f>
        <v>P</v>
      </c>
      <c r="L1437" s="17" t="str">
        <f>VLOOKUP(Tb_Reseller[[#This Row],[Agen id]],Mapping_Agen!A:E,5,0)</f>
        <v>Abdul Harris</v>
      </c>
      <c r="M1437" s="64">
        <v>0</v>
      </c>
      <c r="N1437" s="65">
        <v>0</v>
      </c>
      <c r="O1437" s="65">
        <f>IFERROR(VLOOKUP(Tb_Reseller[[#This Row],[Kode Reseller]],[1]Sheet1!$A:$B,2,0),0)</f>
        <v>0</v>
      </c>
    </row>
    <row r="1438" spans="1:15" x14ac:dyDescent="0.25">
      <c r="A1438" s="13" t="s">
        <v>2667</v>
      </c>
      <c r="B1438" s="14" t="s">
        <v>10474</v>
      </c>
      <c r="C1438" s="15" t="s">
        <v>8213</v>
      </c>
      <c r="D1438" s="15" t="s">
        <v>8203</v>
      </c>
      <c r="E1438" s="16">
        <v>43943.769444444442</v>
      </c>
      <c r="F1438" s="7" t="s">
        <v>8204</v>
      </c>
      <c r="G1438" s="13" t="s">
        <v>2667</v>
      </c>
      <c r="H1438" s="15" t="str">
        <f>UPPER(Tb_Reseller[[#This Row],[Agen id]]&amp;"-"&amp;VLOOKUP(Tb_Reseller[[#This Row],[Agen id]],A:B,2,0)&amp;"("&amp;Tb_Reseller[[#This Row],[Short]]&amp;")")</f>
        <v>AR21625-SITI ROHMAH MUHAPILAH(P)</v>
      </c>
      <c r="I1438" s="15" t="str">
        <f>VLOOKUP(Tb_Reseller[[#This Row],[Agen id]],Mapping_Agen!A:D,4,0)</f>
        <v>Prima</v>
      </c>
      <c r="J1438" s="7" t="str">
        <f>VLOOKUP(Tb_Reseller[[#This Row],[Agen id]],Mapping_Agen!A:C,3,0)</f>
        <v>BSD</v>
      </c>
      <c r="K1438" s="17" t="str">
        <f>TRIM(LEFT(Tb_Reseller[[#This Row],[Group]],2))</f>
        <v>P</v>
      </c>
      <c r="L1438" s="17" t="str">
        <f>VLOOKUP(Tb_Reseller[[#This Row],[Agen id]],Mapping_Agen!A:E,5,0)</f>
        <v>NON SCO</v>
      </c>
      <c r="M1438" s="64">
        <v>0.6774193548387093</v>
      </c>
      <c r="N1438" s="65">
        <v>0.7</v>
      </c>
      <c r="O1438" s="65">
        <f>IFERROR(VLOOKUP(Tb_Reseller[[#This Row],[Kode Reseller]],[1]Sheet1!$A:$B,2,0),0)</f>
        <v>0.25</v>
      </c>
    </row>
    <row r="1439" spans="1:15" x14ac:dyDescent="0.25">
      <c r="A1439" s="13" t="s">
        <v>10475</v>
      </c>
      <c r="B1439" s="14" t="s">
        <v>10476</v>
      </c>
      <c r="C1439" s="15" t="s">
        <v>8325</v>
      </c>
      <c r="D1439" s="15" t="s">
        <v>9660</v>
      </c>
      <c r="E1439" s="16">
        <v>43944.522222222222</v>
      </c>
      <c r="F1439" s="7" t="s">
        <v>8268</v>
      </c>
      <c r="G1439" s="13" t="s">
        <v>4903</v>
      </c>
      <c r="H1439" s="15" t="str">
        <f>UPPER(Tb_Reseller[[#This Row],[Agen id]]&amp;"-"&amp;VLOOKUP(Tb_Reseller[[#This Row],[Agen id]],A:B,2,0)&amp;"("&amp;Tb_Reseller[[#This Row],[Short]]&amp;")")</f>
        <v>AR14474-GHINA CELL(MV)</v>
      </c>
      <c r="I1439" s="15" t="str">
        <f>VLOOKUP(Tb_Reseller[[#This Row],[Agen id]],Mapping_Agen!A:D,4,0)</f>
        <v>No Limit</v>
      </c>
      <c r="J1439" s="7" t="str">
        <f>VLOOKUP(Tb_Reseller[[#This Row],[Agen id]],Mapping_Agen!A:C,3,0)</f>
        <v>ICON</v>
      </c>
      <c r="K1439" s="17" t="str">
        <f>TRIM(LEFT(Tb_Reseller[[#This Row],[Group]],2))</f>
        <v>MV</v>
      </c>
      <c r="L1439" s="17" t="str">
        <f>VLOOKUP(Tb_Reseller[[#This Row],[Agen id]],Mapping_Agen!A:E,5,0)</f>
        <v>Abdul Harris</v>
      </c>
      <c r="M1439" s="64">
        <v>0</v>
      </c>
      <c r="N1439" s="65">
        <v>0</v>
      </c>
      <c r="O1439" s="65">
        <f>IFERROR(VLOOKUP(Tb_Reseller[[#This Row],[Kode Reseller]],[1]Sheet1!$A:$B,2,0),0)</f>
        <v>0</v>
      </c>
    </row>
    <row r="1440" spans="1:15" x14ac:dyDescent="0.25">
      <c r="A1440" s="13" t="s">
        <v>10477</v>
      </c>
      <c r="B1440" s="14" t="s">
        <v>10478</v>
      </c>
      <c r="C1440" s="15" t="s">
        <v>8544</v>
      </c>
      <c r="D1440" s="15" t="s">
        <v>9603</v>
      </c>
      <c r="E1440" s="16">
        <v>43944.718055555553</v>
      </c>
      <c r="F1440" s="7" t="s">
        <v>8268</v>
      </c>
      <c r="G1440" s="13" t="s">
        <v>1651</v>
      </c>
      <c r="H1440" s="15" t="str">
        <f>UPPER(Tb_Reseller[[#This Row],[Agen id]]&amp;"-"&amp;VLOOKUP(Tb_Reseller[[#This Row],[Agen id]],A:B,2,0)&amp;"("&amp;Tb_Reseller[[#This Row],[Short]]&amp;")")</f>
        <v>AR17924-NADIRA CELL(M2)</v>
      </c>
      <c r="I1440" s="15" t="str">
        <f>VLOOKUP(Tb_Reseller[[#This Row],[Agen id]],Mapping_Agen!A:D,4,0)</f>
        <v>Limit</v>
      </c>
      <c r="J1440" s="7" t="str">
        <f>VLOOKUP(Tb_Reseller[[#This Row],[Agen id]],Mapping_Agen!A:C,3,0)</f>
        <v>PRG</v>
      </c>
      <c r="K1440" s="17" t="str">
        <f>TRIM(LEFT(Tb_Reseller[[#This Row],[Group]],2))</f>
        <v>M2</v>
      </c>
      <c r="L1440" s="17" t="str">
        <f>VLOOKUP(Tb_Reseller[[#This Row],[Agen id]],Mapping_Agen!A:E,5,0)</f>
        <v>Khoirul Anan</v>
      </c>
      <c r="M1440" s="64">
        <v>0</v>
      </c>
      <c r="N1440" s="65">
        <v>0</v>
      </c>
      <c r="O1440" s="65">
        <f>IFERROR(VLOOKUP(Tb_Reseller[[#This Row],[Kode Reseller]],[1]Sheet1!$A:$B,2,0),0)</f>
        <v>0</v>
      </c>
    </row>
    <row r="1441" spans="1:15" x14ac:dyDescent="0.25">
      <c r="A1441" s="13" t="s">
        <v>10479</v>
      </c>
      <c r="B1441" s="14" t="s">
        <v>10480</v>
      </c>
      <c r="C1441" s="15" t="s">
        <v>8325</v>
      </c>
      <c r="D1441" s="15" t="s">
        <v>9660</v>
      </c>
      <c r="E1441" s="16">
        <v>43946.578472222223</v>
      </c>
      <c r="F1441" s="7" t="s">
        <v>8268</v>
      </c>
      <c r="G1441" s="13" t="s">
        <v>4903</v>
      </c>
      <c r="H1441" s="15" t="str">
        <f>UPPER(Tb_Reseller[[#This Row],[Agen id]]&amp;"-"&amp;VLOOKUP(Tb_Reseller[[#This Row],[Agen id]],A:B,2,0)&amp;"("&amp;Tb_Reseller[[#This Row],[Short]]&amp;")")</f>
        <v>AR14474-GHINA CELL(MV)</v>
      </c>
      <c r="I1441" s="15" t="str">
        <f>VLOOKUP(Tb_Reseller[[#This Row],[Agen id]],Mapping_Agen!A:D,4,0)</f>
        <v>No Limit</v>
      </c>
      <c r="J1441" s="7" t="str">
        <f>VLOOKUP(Tb_Reseller[[#This Row],[Agen id]],Mapping_Agen!A:C,3,0)</f>
        <v>ICON</v>
      </c>
      <c r="K1441" s="17" t="str">
        <f>TRIM(LEFT(Tb_Reseller[[#This Row],[Group]],2))</f>
        <v>MV</v>
      </c>
      <c r="L1441" s="17" t="str">
        <f>VLOOKUP(Tb_Reseller[[#This Row],[Agen id]],Mapping_Agen!A:E,5,0)</f>
        <v>Abdul Harris</v>
      </c>
      <c r="M1441" s="64">
        <v>0.83870967741935432</v>
      </c>
      <c r="N1441" s="65">
        <v>0.7</v>
      </c>
      <c r="O1441" s="65">
        <f>IFERROR(VLOOKUP(Tb_Reseller[[#This Row],[Kode Reseller]],[1]Sheet1!$A:$B,2,0),0)</f>
        <v>2.5</v>
      </c>
    </row>
    <row r="1442" spans="1:15" x14ac:dyDescent="0.25">
      <c r="A1442" s="13" t="s">
        <v>10481</v>
      </c>
      <c r="B1442" s="14" t="s">
        <v>10482</v>
      </c>
      <c r="C1442" s="15" t="s">
        <v>8562</v>
      </c>
      <c r="D1442" s="15" t="s">
        <v>9660</v>
      </c>
      <c r="E1442" s="16">
        <v>43946.722916666673</v>
      </c>
      <c r="F1442" s="7" t="s">
        <v>8268</v>
      </c>
      <c r="G1442" s="13" t="s">
        <v>4903</v>
      </c>
      <c r="H1442" s="15" t="str">
        <f>UPPER(Tb_Reseller[[#This Row],[Agen id]]&amp;"-"&amp;VLOOKUP(Tb_Reseller[[#This Row],[Agen id]],A:B,2,0)&amp;"("&amp;Tb_Reseller[[#This Row],[Short]]&amp;")")</f>
        <v>AR14474-GHINA CELL(MV)</v>
      </c>
      <c r="I1442" s="15" t="str">
        <f>VLOOKUP(Tb_Reseller[[#This Row],[Agen id]],Mapping_Agen!A:D,4,0)</f>
        <v>No Limit</v>
      </c>
      <c r="J1442" s="7" t="str">
        <f>VLOOKUP(Tb_Reseller[[#This Row],[Agen id]],Mapping_Agen!A:C,3,0)</f>
        <v>ICON</v>
      </c>
      <c r="K1442" s="17" t="str">
        <f>TRIM(LEFT(Tb_Reseller[[#This Row],[Group]],2))</f>
        <v>MV</v>
      </c>
      <c r="L1442" s="17" t="str">
        <f>VLOOKUP(Tb_Reseller[[#This Row],[Agen id]],Mapping_Agen!A:E,5,0)</f>
        <v>Abdul Harris</v>
      </c>
      <c r="M1442" s="64">
        <v>1.8064516129032244</v>
      </c>
      <c r="N1442" s="65">
        <v>1.3000000000000007</v>
      </c>
      <c r="O1442" s="65">
        <f>IFERROR(VLOOKUP(Tb_Reseller[[#This Row],[Kode Reseller]],[1]Sheet1!$A:$B,2,0),0)</f>
        <v>0.5</v>
      </c>
    </row>
    <row r="1443" spans="1:15" x14ac:dyDescent="0.25">
      <c r="A1443" s="13" t="s">
        <v>1933</v>
      </c>
      <c r="B1443" s="14" t="s">
        <v>10483</v>
      </c>
      <c r="C1443" s="15" t="s">
        <v>8213</v>
      </c>
      <c r="D1443" s="15" t="s">
        <v>8231</v>
      </c>
      <c r="E1443" s="16">
        <v>43947.75277777778</v>
      </c>
      <c r="F1443" s="7" t="s">
        <v>8204</v>
      </c>
      <c r="G1443" s="13" t="s">
        <v>1933</v>
      </c>
      <c r="H1443" s="15" t="str">
        <f>UPPER(Tb_Reseller[[#This Row],[Agen id]]&amp;"-"&amp;VLOOKUP(Tb_Reseller[[#This Row],[Agen id]],A:B,2,0)&amp;"("&amp;Tb_Reseller[[#This Row],[Short]]&amp;")")</f>
        <v>AR21678-NICOLAS CELL(P)</v>
      </c>
      <c r="I1443" s="15" t="str">
        <f>VLOOKUP(Tb_Reseller[[#This Row],[Agen id]],Mapping_Agen!A:D,4,0)</f>
        <v>Prima</v>
      </c>
      <c r="J1443" s="7" t="str">
        <f>VLOOKUP(Tb_Reseller[[#This Row],[Agen id]],Mapping_Agen!A:C,3,0)</f>
        <v>ICON</v>
      </c>
      <c r="K1443" s="17" t="str">
        <f>TRIM(LEFT(Tb_Reseller[[#This Row],[Group]],2))</f>
        <v>P</v>
      </c>
      <c r="L1443" s="17" t="str">
        <f>VLOOKUP(Tb_Reseller[[#This Row],[Agen id]],Mapping_Agen!A:E,5,0)</f>
        <v>NON SCO</v>
      </c>
      <c r="M1443" s="64">
        <v>0</v>
      </c>
      <c r="N1443" s="65">
        <v>0</v>
      </c>
      <c r="O1443" s="65">
        <f>IFERROR(VLOOKUP(Tb_Reseller[[#This Row],[Kode Reseller]],[1]Sheet1!$A:$B,2,0),0)</f>
        <v>0</v>
      </c>
    </row>
    <row r="1444" spans="1:15" x14ac:dyDescent="0.25">
      <c r="A1444" s="13" t="s">
        <v>10484</v>
      </c>
      <c r="B1444" s="14" t="s">
        <v>10485</v>
      </c>
      <c r="C1444" s="15" t="s">
        <v>8213</v>
      </c>
      <c r="D1444" s="15" t="s">
        <v>10486</v>
      </c>
      <c r="E1444" s="16">
        <v>43947.954861111109</v>
      </c>
      <c r="F1444" s="7" t="s">
        <v>8268</v>
      </c>
      <c r="G1444" s="13" t="s">
        <v>1312</v>
      </c>
      <c r="H1444" s="15" t="str">
        <f>UPPER(Tb_Reseller[[#This Row],[Agen id]]&amp;"-"&amp;VLOOKUP(Tb_Reseller[[#This Row],[Agen id]],A:B,2,0)&amp;"("&amp;Tb_Reseller[[#This Row],[Short]]&amp;")")</f>
        <v>AR13956-PUTRI CELL(P)</v>
      </c>
      <c r="I1444" s="15" t="str">
        <f>VLOOKUP(Tb_Reseller[[#This Row],[Agen id]],Mapping_Agen!A:D,4,0)</f>
        <v>Prima</v>
      </c>
      <c r="J1444" s="7" t="str">
        <f>VLOOKUP(Tb_Reseller[[#This Row],[Agen id]],Mapping_Agen!A:C,3,0)</f>
        <v>ICON</v>
      </c>
      <c r="K1444" s="17" t="str">
        <f>TRIM(LEFT(Tb_Reseller[[#This Row],[Group]],2))</f>
        <v>P</v>
      </c>
      <c r="L1444" s="17" t="str">
        <f>VLOOKUP(Tb_Reseller[[#This Row],[Agen id]],Mapping_Agen!A:E,5,0)</f>
        <v>NON SCO</v>
      </c>
      <c r="M1444" s="64">
        <v>0.38709677419354827</v>
      </c>
      <c r="N1444" s="65">
        <v>3.3333333333333333E-2</v>
      </c>
      <c r="O1444" s="65">
        <f>IFERROR(VLOOKUP(Tb_Reseller[[#This Row],[Kode Reseller]],[1]Sheet1!$A:$B,2,0),0)</f>
        <v>0.25</v>
      </c>
    </row>
    <row r="1445" spans="1:15" x14ac:dyDescent="0.25">
      <c r="A1445" s="13" t="s">
        <v>10487</v>
      </c>
      <c r="B1445" s="14" t="s">
        <v>10488</v>
      </c>
      <c r="C1445" s="15" t="s">
        <v>8325</v>
      </c>
      <c r="D1445" s="15" t="s">
        <v>9660</v>
      </c>
      <c r="E1445" s="16">
        <v>43948.775000000001</v>
      </c>
      <c r="F1445" s="7" t="s">
        <v>8268</v>
      </c>
      <c r="G1445" s="13" t="s">
        <v>4903</v>
      </c>
      <c r="H1445" s="15" t="str">
        <f>UPPER(Tb_Reseller[[#This Row],[Agen id]]&amp;"-"&amp;VLOOKUP(Tb_Reseller[[#This Row],[Agen id]],A:B,2,0)&amp;"("&amp;Tb_Reseller[[#This Row],[Short]]&amp;")")</f>
        <v>AR14474-GHINA CELL(MV)</v>
      </c>
      <c r="I1445" s="15" t="str">
        <f>VLOOKUP(Tb_Reseller[[#This Row],[Agen id]],Mapping_Agen!A:D,4,0)</f>
        <v>No Limit</v>
      </c>
      <c r="J1445" s="7" t="str">
        <f>VLOOKUP(Tb_Reseller[[#This Row],[Agen id]],Mapping_Agen!A:C,3,0)</f>
        <v>ICON</v>
      </c>
      <c r="K1445" s="17" t="str">
        <f>TRIM(LEFT(Tb_Reseller[[#This Row],[Group]],2))</f>
        <v>MV</v>
      </c>
      <c r="L1445" s="17" t="str">
        <f>VLOOKUP(Tb_Reseller[[#This Row],[Agen id]],Mapping_Agen!A:E,5,0)</f>
        <v>Abdul Harris</v>
      </c>
      <c r="M1445" s="64">
        <v>2.6129032258064497</v>
      </c>
      <c r="N1445" s="65">
        <v>2.7333333333333334</v>
      </c>
      <c r="O1445" s="65">
        <f>IFERROR(VLOOKUP(Tb_Reseller[[#This Row],[Kode Reseller]],[1]Sheet1!$A:$B,2,0),0)</f>
        <v>4.75</v>
      </c>
    </row>
    <row r="1446" spans="1:15" x14ac:dyDescent="0.25">
      <c r="A1446" s="13" t="s">
        <v>10489</v>
      </c>
      <c r="B1446" s="14" t="s">
        <v>10490</v>
      </c>
      <c r="C1446" s="15" t="s">
        <v>8213</v>
      </c>
      <c r="D1446" s="15" t="s">
        <v>9876</v>
      </c>
      <c r="E1446" s="16">
        <v>43949.723611111112</v>
      </c>
      <c r="F1446" s="7" t="s">
        <v>8268</v>
      </c>
      <c r="G1446" s="13" t="s">
        <v>6146</v>
      </c>
      <c r="H1446" s="15" t="str">
        <f>UPPER(Tb_Reseller[[#This Row],[Agen id]]&amp;"-"&amp;VLOOKUP(Tb_Reseller[[#This Row],[Agen id]],A:B,2,0)&amp;"("&amp;Tb_Reseller[[#This Row],[Short]]&amp;")")</f>
        <v>AR15098-KHOZEX CELL(P)</v>
      </c>
      <c r="I1446" s="15" t="str">
        <f>VLOOKUP(Tb_Reseller[[#This Row],[Agen id]],Mapping_Agen!A:D,4,0)</f>
        <v>Prima</v>
      </c>
      <c r="J1446" s="7" t="str">
        <f>VLOOKUP(Tb_Reseller[[#This Row],[Agen id]],Mapping_Agen!A:C,3,0)</f>
        <v>PRG</v>
      </c>
      <c r="K1446" s="17" t="str">
        <f>TRIM(LEFT(Tb_Reseller[[#This Row],[Group]],2))</f>
        <v>P</v>
      </c>
      <c r="L1446" s="17" t="str">
        <f>VLOOKUP(Tb_Reseller[[#This Row],[Agen id]],Mapping_Agen!A:E,5,0)</f>
        <v>NON SCO</v>
      </c>
      <c r="M1446" s="64">
        <v>0</v>
      </c>
      <c r="N1446" s="65">
        <v>0</v>
      </c>
      <c r="O1446" s="65">
        <f>IFERROR(VLOOKUP(Tb_Reseller[[#This Row],[Kode Reseller]],[1]Sheet1!$A:$B,2,0),0)</f>
        <v>0</v>
      </c>
    </row>
    <row r="1447" spans="1:15" x14ac:dyDescent="0.25">
      <c r="A1447" s="13" t="s">
        <v>10491</v>
      </c>
      <c r="B1447" s="14" t="s">
        <v>10492</v>
      </c>
      <c r="C1447" s="15" t="s">
        <v>8562</v>
      </c>
      <c r="D1447" s="15" t="s">
        <v>9660</v>
      </c>
      <c r="E1447" s="16">
        <v>43949.932638888888</v>
      </c>
      <c r="F1447" s="7" t="s">
        <v>8268</v>
      </c>
      <c r="G1447" s="13" t="s">
        <v>4903</v>
      </c>
      <c r="H1447" s="15" t="str">
        <f>UPPER(Tb_Reseller[[#This Row],[Agen id]]&amp;"-"&amp;VLOOKUP(Tb_Reseller[[#This Row],[Agen id]],A:B,2,0)&amp;"("&amp;Tb_Reseller[[#This Row],[Short]]&amp;")")</f>
        <v>AR14474-GHINA CELL(MV)</v>
      </c>
      <c r="I1447" s="15" t="str">
        <f>VLOOKUP(Tb_Reseller[[#This Row],[Agen id]],Mapping_Agen!A:D,4,0)</f>
        <v>No Limit</v>
      </c>
      <c r="J1447" s="7" t="str">
        <f>VLOOKUP(Tb_Reseller[[#This Row],[Agen id]],Mapping_Agen!A:C,3,0)</f>
        <v>ICON</v>
      </c>
      <c r="K1447" s="17" t="str">
        <f>TRIM(LEFT(Tb_Reseller[[#This Row],[Group]],2))</f>
        <v>MV</v>
      </c>
      <c r="L1447" s="17" t="str">
        <f>VLOOKUP(Tb_Reseller[[#This Row],[Agen id]],Mapping_Agen!A:E,5,0)</f>
        <v>Abdul Harris</v>
      </c>
      <c r="M1447" s="64">
        <v>2.0645161290322567</v>
      </c>
      <c r="N1447" s="65">
        <v>1.7333333333333354</v>
      </c>
      <c r="O1447" s="65">
        <f>IFERROR(VLOOKUP(Tb_Reseller[[#This Row],[Kode Reseller]],[1]Sheet1!$A:$B,2,0),0)</f>
        <v>0.5</v>
      </c>
    </row>
    <row r="1448" spans="1:15" x14ac:dyDescent="0.25">
      <c r="A1448" s="13" t="s">
        <v>1935</v>
      </c>
      <c r="B1448" s="14" t="s">
        <v>10493</v>
      </c>
      <c r="C1448" s="15" t="s">
        <v>8213</v>
      </c>
      <c r="D1448" s="15" t="s">
        <v>8203</v>
      </c>
      <c r="E1448" s="16">
        <v>43950.331944444442</v>
      </c>
      <c r="F1448" s="7" t="s">
        <v>8204</v>
      </c>
      <c r="G1448" s="13" t="s">
        <v>1935</v>
      </c>
      <c r="H1448" s="15" t="str">
        <f>UPPER(Tb_Reseller[[#This Row],[Agen id]]&amp;"-"&amp;VLOOKUP(Tb_Reseller[[#This Row],[Agen id]],A:B,2,0)&amp;"("&amp;Tb_Reseller[[#This Row],[Short]]&amp;")")</f>
        <v>AR21732-RAHMATULLAH SIDIK(P)</v>
      </c>
      <c r="I1448" s="15" t="str">
        <f>VLOOKUP(Tb_Reseller[[#This Row],[Agen id]],Mapping_Agen!A:D,4,0)</f>
        <v>Prima</v>
      </c>
      <c r="J1448" s="7" t="str">
        <f>VLOOKUP(Tb_Reseller[[#This Row],[Agen id]],Mapping_Agen!A:C,3,0)</f>
        <v>BSD</v>
      </c>
      <c r="K1448" s="17" t="str">
        <f>TRIM(LEFT(Tb_Reseller[[#This Row],[Group]],2))</f>
        <v>P</v>
      </c>
      <c r="L1448" s="17" t="str">
        <f>VLOOKUP(Tb_Reseller[[#This Row],[Agen id]],Mapping_Agen!A:E,5,0)</f>
        <v>NON SCO</v>
      </c>
      <c r="M1448" s="64">
        <v>0</v>
      </c>
      <c r="N1448" s="65">
        <v>0</v>
      </c>
      <c r="O1448" s="65">
        <f>IFERROR(VLOOKUP(Tb_Reseller[[#This Row],[Kode Reseller]],[1]Sheet1!$A:$B,2,0),0)</f>
        <v>0</v>
      </c>
    </row>
    <row r="1449" spans="1:15" x14ac:dyDescent="0.25">
      <c r="A1449" s="13" t="s">
        <v>10494</v>
      </c>
      <c r="B1449" s="14" t="s">
        <v>10495</v>
      </c>
      <c r="C1449" s="15" t="s">
        <v>8213</v>
      </c>
      <c r="D1449" s="15" t="s">
        <v>9018</v>
      </c>
      <c r="E1449" s="16">
        <v>43950.628472222219</v>
      </c>
      <c r="F1449" s="7" t="s">
        <v>8268</v>
      </c>
      <c r="G1449" s="13" t="s">
        <v>806</v>
      </c>
      <c r="H1449" s="15" t="str">
        <f>UPPER(Tb_Reseller[[#This Row],[Agen id]]&amp;"-"&amp;VLOOKUP(Tb_Reseller[[#This Row],[Agen id]],A:B,2,0)&amp;"("&amp;Tb_Reseller[[#This Row],[Short]]&amp;")")</f>
        <v>AR08006-TJ CELL(P)</v>
      </c>
      <c r="I1449" s="15" t="str">
        <f>VLOOKUP(Tb_Reseller[[#This Row],[Agen id]],Mapping_Agen!A:D,4,0)</f>
        <v>Prima</v>
      </c>
      <c r="J1449" s="7" t="str">
        <f>VLOOKUP(Tb_Reseller[[#This Row],[Agen id]],Mapping_Agen!A:C,3,0)</f>
        <v>ICON</v>
      </c>
      <c r="K1449" s="17" t="str">
        <f>TRIM(LEFT(Tb_Reseller[[#This Row],[Group]],2))</f>
        <v>P</v>
      </c>
      <c r="L1449" s="17" t="str">
        <f>VLOOKUP(Tb_Reseller[[#This Row],[Agen id]],Mapping_Agen!A:E,5,0)</f>
        <v>Abdul Harris</v>
      </c>
      <c r="M1449" s="64">
        <v>2.5161290322580627</v>
      </c>
      <c r="N1449" s="65">
        <v>2.0666666666666691</v>
      </c>
      <c r="O1449" s="65">
        <f>IFERROR(VLOOKUP(Tb_Reseller[[#This Row],[Kode Reseller]],[1]Sheet1!$A:$B,2,0),0)</f>
        <v>0.5</v>
      </c>
    </row>
    <row r="1450" spans="1:15" x14ac:dyDescent="0.25">
      <c r="A1450" s="13" t="s">
        <v>10496</v>
      </c>
      <c r="B1450" s="14" t="s">
        <v>10497</v>
      </c>
      <c r="C1450" s="15" t="s">
        <v>8213</v>
      </c>
      <c r="D1450" s="15" t="s">
        <v>9018</v>
      </c>
      <c r="E1450" s="16">
        <v>43950.654861111107</v>
      </c>
      <c r="F1450" s="7" t="s">
        <v>8268</v>
      </c>
      <c r="G1450" s="13" t="s">
        <v>806</v>
      </c>
      <c r="H1450" s="15" t="str">
        <f>UPPER(Tb_Reseller[[#This Row],[Agen id]]&amp;"-"&amp;VLOOKUP(Tb_Reseller[[#This Row],[Agen id]],A:B,2,0)&amp;"("&amp;Tb_Reseller[[#This Row],[Short]]&amp;")")</f>
        <v>AR08006-TJ CELL(P)</v>
      </c>
      <c r="I1450" s="15" t="str">
        <f>VLOOKUP(Tb_Reseller[[#This Row],[Agen id]],Mapping_Agen!A:D,4,0)</f>
        <v>Prima</v>
      </c>
      <c r="J1450" s="7" t="str">
        <f>VLOOKUP(Tb_Reseller[[#This Row],[Agen id]],Mapping_Agen!A:C,3,0)</f>
        <v>ICON</v>
      </c>
      <c r="K1450" s="17" t="str">
        <f>TRIM(LEFT(Tb_Reseller[[#This Row],[Group]],2))</f>
        <v>P</v>
      </c>
      <c r="L1450" s="17" t="str">
        <f>VLOOKUP(Tb_Reseller[[#This Row],[Agen id]],Mapping_Agen!A:E,5,0)</f>
        <v>Abdul Harris</v>
      </c>
      <c r="M1450" s="64">
        <v>2.5161290322580627</v>
      </c>
      <c r="N1450" s="65">
        <v>1.8333333333333357</v>
      </c>
      <c r="O1450" s="65">
        <f>IFERROR(VLOOKUP(Tb_Reseller[[#This Row],[Kode Reseller]],[1]Sheet1!$A:$B,2,0),0)</f>
        <v>2.5</v>
      </c>
    </row>
    <row r="1451" spans="1:15" x14ac:dyDescent="0.25">
      <c r="A1451" s="13" t="s">
        <v>10498</v>
      </c>
      <c r="B1451" s="14" t="s">
        <v>10499</v>
      </c>
      <c r="C1451" s="15" t="s">
        <v>8213</v>
      </c>
      <c r="D1451" s="15" t="s">
        <v>10439</v>
      </c>
      <c r="E1451" s="16">
        <v>43950.802083333343</v>
      </c>
      <c r="F1451" s="7" t="s">
        <v>8268</v>
      </c>
      <c r="G1451" s="13" t="s">
        <v>1191</v>
      </c>
      <c r="H1451" s="15" t="str">
        <f>UPPER(Tb_Reseller[[#This Row],[Agen id]]&amp;"-"&amp;VLOOKUP(Tb_Reseller[[#This Row],[Agen id]],A:B,2,0)&amp;"("&amp;Tb_Reseller[[#This Row],[Short]]&amp;")")</f>
        <v>AR12141-LUBIS CELL(P)</v>
      </c>
      <c r="I1451" s="15" t="str">
        <f>VLOOKUP(Tb_Reseller[[#This Row],[Agen id]],Mapping_Agen!A:D,4,0)</f>
        <v>Prima</v>
      </c>
      <c r="J1451" s="7" t="str">
        <f>VLOOKUP(Tb_Reseller[[#This Row],[Agen id]],Mapping_Agen!A:C,3,0)</f>
        <v>ICON</v>
      </c>
      <c r="K1451" s="17" t="str">
        <f>TRIM(LEFT(Tb_Reseller[[#This Row],[Group]],2))</f>
        <v>P</v>
      </c>
      <c r="L1451" s="17" t="str">
        <f>VLOOKUP(Tb_Reseller[[#This Row],[Agen id]],Mapping_Agen!A:E,5,0)</f>
        <v>Abdul Harris</v>
      </c>
      <c r="M1451" s="64">
        <v>0</v>
      </c>
      <c r="N1451" s="65">
        <v>0</v>
      </c>
      <c r="O1451" s="65">
        <f>IFERROR(VLOOKUP(Tb_Reseller[[#This Row],[Kode Reseller]],[1]Sheet1!$A:$B,2,0),0)</f>
        <v>0</v>
      </c>
    </row>
    <row r="1452" spans="1:15" x14ac:dyDescent="0.25">
      <c r="A1452" s="13" t="s">
        <v>10500</v>
      </c>
      <c r="B1452" s="14" t="s">
        <v>10501</v>
      </c>
      <c r="C1452" s="15" t="s">
        <v>8213</v>
      </c>
      <c r="D1452" s="15" t="s">
        <v>10486</v>
      </c>
      <c r="E1452" s="16">
        <v>43950.876388888893</v>
      </c>
      <c r="F1452" s="7" t="s">
        <v>8268</v>
      </c>
      <c r="G1452" s="13" t="s">
        <v>1312</v>
      </c>
      <c r="H1452" s="15" t="str">
        <f>UPPER(Tb_Reseller[[#This Row],[Agen id]]&amp;"-"&amp;VLOOKUP(Tb_Reseller[[#This Row],[Agen id]],A:B,2,0)&amp;"("&amp;Tb_Reseller[[#This Row],[Short]]&amp;")")</f>
        <v>AR13956-PUTRI CELL(P)</v>
      </c>
      <c r="I1452" s="15" t="str">
        <f>VLOOKUP(Tb_Reseller[[#This Row],[Agen id]],Mapping_Agen!A:D,4,0)</f>
        <v>Prima</v>
      </c>
      <c r="J1452" s="7" t="str">
        <f>VLOOKUP(Tb_Reseller[[#This Row],[Agen id]],Mapping_Agen!A:C,3,0)</f>
        <v>ICON</v>
      </c>
      <c r="K1452" s="17" t="str">
        <f>TRIM(LEFT(Tb_Reseller[[#This Row],[Group]],2))</f>
        <v>P</v>
      </c>
      <c r="L1452" s="17" t="str">
        <f>VLOOKUP(Tb_Reseller[[#This Row],[Agen id]],Mapping_Agen!A:E,5,0)</f>
        <v>NON SCO</v>
      </c>
      <c r="M1452" s="64">
        <v>0</v>
      </c>
      <c r="N1452" s="65">
        <v>0</v>
      </c>
      <c r="O1452" s="65">
        <f>IFERROR(VLOOKUP(Tb_Reseller[[#This Row],[Kode Reseller]],[1]Sheet1!$A:$B,2,0),0)</f>
        <v>0</v>
      </c>
    </row>
    <row r="1453" spans="1:15" x14ac:dyDescent="0.25">
      <c r="A1453" s="13" t="s">
        <v>10502</v>
      </c>
      <c r="B1453" s="14" t="s">
        <v>10503</v>
      </c>
      <c r="C1453" s="15" t="s">
        <v>8213</v>
      </c>
      <c r="D1453" s="15" t="s">
        <v>9018</v>
      </c>
      <c r="E1453" s="16">
        <v>43951.506944444453</v>
      </c>
      <c r="F1453" s="7" t="s">
        <v>8268</v>
      </c>
      <c r="G1453" s="13" t="s">
        <v>806</v>
      </c>
      <c r="H1453" s="15" t="str">
        <f>UPPER(Tb_Reseller[[#This Row],[Agen id]]&amp;"-"&amp;VLOOKUP(Tb_Reseller[[#This Row],[Agen id]],A:B,2,0)&amp;"("&amp;Tb_Reseller[[#This Row],[Short]]&amp;")")</f>
        <v>AR08006-TJ CELL(P)</v>
      </c>
      <c r="I1453" s="15" t="str">
        <f>VLOOKUP(Tb_Reseller[[#This Row],[Agen id]],Mapping_Agen!A:D,4,0)</f>
        <v>Prima</v>
      </c>
      <c r="J1453" s="7" t="str">
        <f>VLOOKUP(Tb_Reseller[[#This Row],[Agen id]],Mapping_Agen!A:C,3,0)</f>
        <v>ICON</v>
      </c>
      <c r="K1453" s="17" t="str">
        <f>TRIM(LEFT(Tb_Reseller[[#This Row],[Group]],2))</f>
        <v>P</v>
      </c>
      <c r="L1453" s="17" t="str">
        <f>VLOOKUP(Tb_Reseller[[#This Row],[Agen id]],Mapping_Agen!A:E,5,0)</f>
        <v>Abdul Harris</v>
      </c>
      <c r="M1453" s="64">
        <v>0.83870967741935432</v>
      </c>
      <c r="N1453" s="65">
        <v>0.39999999999999997</v>
      </c>
      <c r="O1453" s="65">
        <f>IFERROR(VLOOKUP(Tb_Reseller[[#This Row],[Kode Reseller]],[1]Sheet1!$A:$B,2,0),0)</f>
        <v>1.25</v>
      </c>
    </row>
    <row r="1454" spans="1:15" x14ac:dyDescent="0.25">
      <c r="A1454" s="13" t="s">
        <v>10504</v>
      </c>
      <c r="B1454" s="14" t="s">
        <v>8743</v>
      </c>
      <c r="C1454" s="15" t="s">
        <v>8562</v>
      </c>
      <c r="D1454" s="15" t="s">
        <v>9660</v>
      </c>
      <c r="E1454" s="16">
        <v>43951.520833333343</v>
      </c>
      <c r="F1454" s="7" t="s">
        <v>8268</v>
      </c>
      <c r="G1454" s="13" t="s">
        <v>4903</v>
      </c>
      <c r="H1454" s="15" t="str">
        <f>UPPER(Tb_Reseller[[#This Row],[Agen id]]&amp;"-"&amp;VLOOKUP(Tb_Reseller[[#This Row],[Agen id]],A:B,2,0)&amp;"("&amp;Tb_Reseller[[#This Row],[Short]]&amp;")")</f>
        <v>AR14474-GHINA CELL(MV)</v>
      </c>
      <c r="I1454" s="15" t="str">
        <f>VLOOKUP(Tb_Reseller[[#This Row],[Agen id]],Mapping_Agen!A:D,4,0)</f>
        <v>No Limit</v>
      </c>
      <c r="J1454" s="7" t="str">
        <f>VLOOKUP(Tb_Reseller[[#This Row],[Agen id]],Mapping_Agen!A:C,3,0)</f>
        <v>ICON</v>
      </c>
      <c r="K1454" s="17" t="str">
        <f>TRIM(LEFT(Tb_Reseller[[#This Row],[Group]],2))</f>
        <v>MV</v>
      </c>
      <c r="L1454" s="17" t="str">
        <f>VLOOKUP(Tb_Reseller[[#This Row],[Agen id]],Mapping_Agen!A:E,5,0)</f>
        <v>Abdul Harris</v>
      </c>
      <c r="M1454" s="64">
        <v>0</v>
      </c>
      <c r="N1454" s="65">
        <v>0</v>
      </c>
      <c r="O1454" s="65">
        <f>IFERROR(VLOOKUP(Tb_Reseller[[#This Row],[Kode Reseller]],[1]Sheet1!$A:$B,2,0),0)</f>
        <v>0</v>
      </c>
    </row>
    <row r="1455" spans="1:15" x14ac:dyDescent="0.25">
      <c r="A1455" s="13" t="s">
        <v>1937</v>
      </c>
      <c r="B1455" s="14" t="s">
        <v>10505</v>
      </c>
      <c r="C1455" s="15" t="s">
        <v>8208</v>
      </c>
      <c r="D1455" s="15" t="s">
        <v>8231</v>
      </c>
      <c r="E1455" s="16">
        <v>43951.554166666669</v>
      </c>
      <c r="F1455" s="7" t="s">
        <v>8204</v>
      </c>
      <c r="G1455" s="13" t="s">
        <v>1937</v>
      </c>
      <c r="H1455" s="15" t="str">
        <f>UPPER(Tb_Reseller[[#This Row],[Agen id]]&amp;"-"&amp;VLOOKUP(Tb_Reseller[[#This Row],[Agen id]],A:B,2,0)&amp;"("&amp;Tb_Reseller[[#This Row],[Short]]&amp;")")</f>
        <v>AR21778-ISMI CELLULER(R)</v>
      </c>
      <c r="I1455" s="15" t="str">
        <f>VLOOKUP(Tb_Reseller[[#This Row],[Agen id]],Mapping_Agen!A:D,4,0)</f>
        <v>No Limit</v>
      </c>
      <c r="J1455" s="7" t="str">
        <f>VLOOKUP(Tb_Reseller[[#This Row],[Agen id]],Mapping_Agen!A:C,3,0)</f>
        <v>ICON</v>
      </c>
      <c r="K1455" s="17" t="str">
        <f>TRIM(LEFT(Tb_Reseller[[#This Row],[Group]],2))</f>
        <v>R</v>
      </c>
      <c r="L1455" s="17" t="str">
        <f>VLOOKUP(Tb_Reseller[[#This Row],[Agen id]],Mapping_Agen!A:E,5,0)</f>
        <v>NON SCO</v>
      </c>
      <c r="M1455" s="64">
        <v>8.6451612903225907</v>
      </c>
      <c r="N1455" s="65">
        <v>8.5333333333333137</v>
      </c>
      <c r="O1455" s="65">
        <f>IFERROR(VLOOKUP(Tb_Reseller[[#This Row],[Kode Reseller]],[1]Sheet1!$A:$B,2,0),0)</f>
        <v>8.75</v>
      </c>
    </row>
    <row r="1456" spans="1:15" x14ac:dyDescent="0.25">
      <c r="A1456" s="13" t="s">
        <v>10506</v>
      </c>
      <c r="B1456" s="14" t="s">
        <v>10507</v>
      </c>
      <c r="C1456" s="15" t="s">
        <v>8213</v>
      </c>
      <c r="D1456" s="15" t="s">
        <v>10508</v>
      </c>
      <c r="E1456" s="16">
        <v>43951.650694444441</v>
      </c>
      <c r="F1456" s="7" t="s">
        <v>8268</v>
      </c>
      <c r="G1456" s="13" t="s">
        <v>806</v>
      </c>
      <c r="H1456" s="15" t="str">
        <f>UPPER(Tb_Reseller[[#This Row],[Agen id]]&amp;"-"&amp;VLOOKUP(Tb_Reseller[[#This Row],[Agen id]],A:B,2,0)&amp;"("&amp;Tb_Reseller[[#This Row],[Short]]&amp;")")</f>
        <v>AR08006-TJ CELL(P)</v>
      </c>
      <c r="I1456" s="15" t="str">
        <f>VLOOKUP(Tb_Reseller[[#This Row],[Agen id]],Mapping_Agen!A:D,4,0)</f>
        <v>Prima</v>
      </c>
      <c r="J1456" s="7" t="str">
        <f>VLOOKUP(Tb_Reseller[[#This Row],[Agen id]],Mapping_Agen!A:C,3,0)</f>
        <v>ICON</v>
      </c>
      <c r="K1456" s="17" t="str">
        <f>TRIM(LEFT(Tb_Reseller[[#This Row],[Group]],2))</f>
        <v>P</v>
      </c>
      <c r="L1456" s="17" t="str">
        <f>VLOOKUP(Tb_Reseller[[#This Row],[Agen id]],Mapping_Agen!A:E,5,0)</f>
        <v>Abdul Harris</v>
      </c>
      <c r="M1456" s="64">
        <v>0</v>
      </c>
      <c r="N1456" s="65">
        <v>0</v>
      </c>
      <c r="O1456" s="65">
        <f>IFERROR(VLOOKUP(Tb_Reseller[[#This Row],[Kode Reseller]],[1]Sheet1!$A:$B,2,0),0)</f>
        <v>0</v>
      </c>
    </row>
    <row r="1457" spans="1:15" x14ac:dyDescent="0.25">
      <c r="A1457" s="13" t="s">
        <v>10509</v>
      </c>
      <c r="B1457" s="14" t="s">
        <v>10510</v>
      </c>
      <c r="C1457" s="15" t="s">
        <v>8628</v>
      </c>
      <c r="D1457" s="15" t="s">
        <v>10511</v>
      </c>
      <c r="E1457" s="16">
        <v>43951.836805555547</v>
      </c>
      <c r="F1457" s="7" t="s">
        <v>8268</v>
      </c>
      <c r="G1457" s="13" t="s">
        <v>4903</v>
      </c>
      <c r="H1457" s="15" t="str">
        <f>UPPER(Tb_Reseller[[#This Row],[Agen id]]&amp;"-"&amp;VLOOKUP(Tb_Reseller[[#This Row],[Agen id]],A:B,2,0)&amp;"("&amp;Tb_Reseller[[#This Row],[Short]]&amp;")")</f>
        <v>AR14474-GHINA CELL(M5)</v>
      </c>
      <c r="I1457" s="15" t="str">
        <f>VLOOKUP(Tb_Reseller[[#This Row],[Agen id]],Mapping_Agen!A:D,4,0)</f>
        <v>No Limit</v>
      </c>
      <c r="J1457" s="7" t="str">
        <f>VLOOKUP(Tb_Reseller[[#This Row],[Agen id]],Mapping_Agen!A:C,3,0)</f>
        <v>ICON</v>
      </c>
      <c r="K1457" s="17" t="str">
        <f>TRIM(LEFT(Tb_Reseller[[#This Row],[Group]],2))</f>
        <v>M5</v>
      </c>
      <c r="L1457" s="17" t="str">
        <f>VLOOKUP(Tb_Reseller[[#This Row],[Agen id]],Mapping_Agen!A:E,5,0)</f>
        <v>Abdul Harris</v>
      </c>
      <c r="M1457" s="64">
        <v>0.25806451612903225</v>
      </c>
      <c r="N1457" s="65">
        <v>0.19999999999999998</v>
      </c>
      <c r="O1457" s="65">
        <f>IFERROR(VLOOKUP(Tb_Reseller[[#This Row],[Kode Reseller]],[1]Sheet1!$A:$B,2,0),0)</f>
        <v>0.75</v>
      </c>
    </row>
    <row r="1458" spans="1:15" x14ac:dyDescent="0.25">
      <c r="A1458" s="13" t="s">
        <v>10512</v>
      </c>
      <c r="B1458" s="14" t="s">
        <v>10513</v>
      </c>
      <c r="C1458" s="15" t="s">
        <v>8213</v>
      </c>
      <c r="D1458" s="15" t="s">
        <v>9294</v>
      </c>
      <c r="E1458" s="16">
        <v>43951.853472222218</v>
      </c>
      <c r="F1458" s="7" t="s">
        <v>8268</v>
      </c>
      <c r="G1458" s="13" t="s">
        <v>432</v>
      </c>
      <c r="H1458" s="15" t="str">
        <f>UPPER(Tb_Reseller[[#This Row],[Agen id]]&amp;"-"&amp;VLOOKUP(Tb_Reseller[[#This Row],[Agen id]],A:B,2,0)&amp;"("&amp;Tb_Reseller[[#This Row],[Short]]&amp;")")</f>
        <v>AR01800-FARID CELL(P)</v>
      </c>
      <c r="I1458" s="15" t="str">
        <f>VLOOKUP(Tb_Reseller[[#This Row],[Agen id]],Mapping_Agen!A:D,4,0)</f>
        <v>Prima</v>
      </c>
      <c r="J1458" s="7" t="str">
        <f>VLOOKUP(Tb_Reseller[[#This Row],[Agen id]],Mapping_Agen!A:C,3,0)</f>
        <v>BSD</v>
      </c>
      <c r="K1458" s="17" t="str">
        <f>TRIM(LEFT(Tb_Reseller[[#This Row],[Group]],2))</f>
        <v>P</v>
      </c>
      <c r="L1458" s="17" t="str">
        <f>VLOOKUP(Tb_Reseller[[#This Row],[Agen id]],Mapping_Agen!A:E,5,0)</f>
        <v>NON SCO</v>
      </c>
      <c r="M1458" s="64">
        <v>1.9354838709677404</v>
      </c>
      <c r="N1458" s="65">
        <v>1.9000000000000026</v>
      </c>
      <c r="O1458" s="65">
        <f>IFERROR(VLOOKUP(Tb_Reseller[[#This Row],[Kode Reseller]],[1]Sheet1!$A:$B,2,0),0)</f>
        <v>2.25</v>
      </c>
    </row>
    <row r="1459" spans="1:15" x14ac:dyDescent="0.25">
      <c r="A1459" s="13" t="s">
        <v>10514</v>
      </c>
      <c r="B1459" s="14" t="s">
        <v>9050</v>
      </c>
      <c r="C1459" s="15" t="s">
        <v>8562</v>
      </c>
      <c r="D1459" s="15" t="s">
        <v>9660</v>
      </c>
      <c r="E1459" s="16">
        <v>43952.412499999999</v>
      </c>
      <c r="F1459" s="7" t="s">
        <v>8268</v>
      </c>
      <c r="G1459" s="13" t="s">
        <v>4903</v>
      </c>
      <c r="H1459" s="15" t="str">
        <f>UPPER(Tb_Reseller[[#This Row],[Agen id]]&amp;"-"&amp;VLOOKUP(Tb_Reseller[[#This Row],[Agen id]],A:B,2,0)&amp;"("&amp;Tb_Reseller[[#This Row],[Short]]&amp;")")</f>
        <v>AR14474-GHINA CELL(MV)</v>
      </c>
      <c r="I1459" s="15" t="str">
        <f>VLOOKUP(Tb_Reseller[[#This Row],[Agen id]],Mapping_Agen!A:D,4,0)</f>
        <v>No Limit</v>
      </c>
      <c r="J1459" s="7" t="str">
        <f>VLOOKUP(Tb_Reseller[[#This Row],[Agen id]],Mapping_Agen!A:C,3,0)</f>
        <v>ICON</v>
      </c>
      <c r="K1459" s="17" t="str">
        <f>TRIM(LEFT(Tb_Reseller[[#This Row],[Group]],2))</f>
        <v>MV</v>
      </c>
      <c r="L1459" s="17" t="str">
        <f>VLOOKUP(Tb_Reseller[[#This Row],[Agen id]],Mapping_Agen!A:E,5,0)</f>
        <v>Abdul Harris</v>
      </c>
      <c r="M1459" s="64">
        <v>0</v>
      </c>
      <c r="N1459" s="65">
        <v>0</v>
      </c>
      <c r="O1459" s="65">
        <f>IFERROR(VLOOKUP(Tb_Reseller[[#This Row],[Kode Reseller]],[1]Sheet1!$A:$B,2,0),0)</f>
        <v>0</v>
      </c>
    </row>
    <row r="1460" spans="1:15" x14ac:dyDescent="0.25">
      <c r="A1460" s="13" t="s">
        <v>10515</v>
      </c>
      <c r="B1460" s="14" t="s">
        <v>10516</v>
      </c>
      <c r="C1460" s="15" t="s">
        <v>8213</v>
      </c>
      <c r="D1460" s="15" t="s">
        <v>9018</v>
      </c>
      <c r="E1460" s="16">
        <v>43952.59652777778</v>
      </c>
      <c r="F1460" s="7" t="s">
        <v>8268</v>
      </c>
      <c r="G1460" s="13" t="s">
        <v>806</v>
      </c>
      <c r="H1460" s="15" t="str">
        <f>UPPER(Tb_Reseller[[#This Row],[Agen id]]&amp;"-"&amp;VLOOKUP(Tb_Reseller[[#This Row],[Agen id]],A:B,2,0)&amp;"("&amp;Tb_Reseller[[#This Row],[Short]]&amp;")")</f>
        <v>AR08006-TJ CELL(P)</v>
      </c>
      <c r="I1460" s="15" t="str">
        <f>VLOOKUP(Tb_Reseller[[#This Row],[Agen id]],Mapping_Agen!A:D,4,0)</f>
        <v>Prima</v>
      </c>
      <c r="J1460" s="7" t="str">
        <f>VLOOKUP(Tb_Reseller[[#This Row],[Agen id]],Mapping_Agen!A:C,3,0)</f>
        <v>ICON</v>
      </c>
      <c r="K1460" s="17" t="str">
        <f>TRIM(LEFT(Tb_Reseller[[#This Row],[Group]],2))</f>
        <v>P</v>
      </c>
      <c r="L1460" s="17" t="str">
        <f>VLOOKUP(Tb_Reseller[[#This Row],[Agen id]],Mapping_Agen!A:E,5,0)</f>
        <v>Abdul Harris</v>
      </c>
      <c r="M1460" s="64">
        <v>5.2580645161290285</v>
      </c>
      <c r="N1460" s="65">
        <v>5.1666666666666581</v>
      </c>
      <c r="O1460" s="65">
        <f>IFERROR(VLOOKUP(Tb_Reseller[[#This Row],[Kode Reseller]],[1]Sheet1!$A:$B,2,0),0)</f>
        <v>6</v>
      </c>
    </row>
    <row r="1461" spans="1:15" x14ac:dyDescent="0.25">
      <c r="A1461" s="13" t="s">
        <v>10517</v>
      </c>
      <c r="B1461" s="14" t="s">
        <v>10518</v>
      </c>
      <c r="C1461" s="15" t="s">
        <v>8562</v>
      </c>
      <c r="D1461" s="15" t="s">
        <v>9660</v>
      </c>
      <c r="E1461" s="16">
        <v>43953.440972222219</v>
      </c>
      <c r="F1461" s="7" t="s">
        <v>8268</v>
      </c>
      <c r="G1461" s="13" t="s">
        <v>4903</v>
      </c>
      <c r="H1461" s="15" t="str">
        <f>UPPER(Tb_Reseller[[#This Row],[Agen id]]&amp;"-"&amp;VLOOKUP(Tb_Reseller[[#This Row],[Agen id]],A:B,2,0)&amp;"("&amp;Tb_Reseller[[#This Row],[Short]]&amp;")")</f>
        <v>AR14474-GHINA CELL(MV)</v>
      </c>
      <c r="I1461" s="15" t="str">
        <f>VLOOKUP(Tb_Reseller[[#This Row],[Agen id]],Mapping_Agen!A:D,4,0)</f>
        <v>No Limit</v>
      </c>
      <c r="J1461" s="7" t="str">
        <f>VLOOKUP(Tb_Reseller[[#This Row],[Agen id]],Mapping_Agen!A:C,3,0)</f>
        <v>ICON</v>
      </c>
      <c r="K1461" s="17" t="str">
        <f>TRIM(LEFT(Tb_Reseller[[#This Row],[Group]],2))</f>
        <v>MV</v>
      </c>
      <c r="L1461" s="17" t="str">
        <f>VLOOKUP(Tb_Reseller[[#This Row],[Agen id]],Mapping_Agen!A:E,5,0)</f>
        <v>Abdul Harris</v>
      </c>
      <c r="M1461" s="64">
        <v>0</v>
      </c>
      <c r="N1461" s="65">
        <v>0</v>
      </c>
      <c r="O1461" s="65">
        <f>IFERROR(VLOOKUP(Tb_Reseller[[#This Row],[Kode Reseller]],[1]Sheet1!$A:$B,2,0),0)</f>
        <v>0</v>
      </c>
    </row>
    <row r="1462" spans="1:15" x14ac:dyDescent="0.25">
      <c r="A1462" s="13" t="s">
        <v>10519</v>
      </c>
      <c r="B1462" s="14" t="s">
        <v>10520</v>
      </c>
      <c r="C1462" s="15" t="s">
        <v>8213</v>
      </c>
      <c r="D1462" s="15" t="s">
        <v>9314</v>
      </c>
      <c r="E1462" s="16">
        <v>43953.564583333333</v>
      </c>
      <c r="F1462" s="7" t="s">
        <v>8268</v>
      </c>
      <c r="G1462" s="13" t="s">
        <v>1145</v>
      </c>
      <c r="H1462" s="15" t="str">
        <f>UPPER(Tb_Reseller[[#This Row],[Agen id]]&amp;"-"&amp;VLOOKUP(Tb_Reseller[[#This Row],[Agen id]],A:B,2,0)&amp;"("&amp;Tb_Reseller[[#This Row],[Short]]&amp;")")</f>
        <v>AR11704-ARIS CICANGKAL(P)</v>
      </c>
      <c r="I1462" s="15" t="str">
        <f>VLOOKUP(Tb_Reseller[[#This Row],[Agen id]],Mapping_Agen!A:D,4,0)</f>
        <v>Prima</v>
      </c>
      <c r="J1462" s="7" t="str">
        <f>VLOOKUP(Tb_Reseller[[#This Row],[Agen id]],Mapping_Agen!A:C,3,0)</f>
        <v>ICON</v>
      </c>
      <c r="K1462" s="17" t="str">
        <f>TRIM(LEFT(Tb_Reseller[[#This Row],[Group]],2))</f>
        <v>P</v>
      </c>
      <c r="L1462" s="17" t="str">
        <f>VLOOKUP(Tb_Reseller[[#This Row],[Agen id]],Mapping_Agen!A:E,5,0)</f>
        <v>Abdul Harris</v>
      </c>
      <c r="M1462" s="64">
        <v>0</v>
      </c>
      <c r="N1462" s="65">
        <v>0</v>
      </c>
      <c r="O1462" s="65">
        <f>IFERROR(VLOOKUP(Tb_Reseller[[#This Row],[Kode Reseller]],[1]Sheet1!$A:$B,2,0),0)</f>
        <v>0</v>
      </c>
    </row>
    <row r="1463" spans="1:15" x14ac:dyDescent="0.25">
      <c r="A1463" s="13" t="s">
        <v>10521</v>
      </c>
      <c r="B1463" s="14" t="s">
        <v>10522</v>
      </c>
      <c r="C1463" s="15" t="s">
        <v>8562</v>
      </c>
      <c r="D1463" s="15" t="s">
        <v>9660</v>
      </c>
      <c r="E1463" s="16">
        <v>43954.34097222222</v>
      </c>
      <c r="F1463" s="7" t="s">
        <v>8268</v>
      </c>
      <c r="G1463" s="13" t="s">
        <v>4903</v>
      </c>
      <c r="H1463" s="15" t="str">
        <f>UPPER(Tb_Reseller[[#This Row],[Agen id]]&amp;"-"&amp;VLOOKUP(Tb_Reseller[[#This Row],[Agen id]],A:B,2,0)&amp;"("&amp;Tb_Reseller[[#This Row],[Short]]&amp;")")</f>
        <v>AR14474-GHINA CELL(MV)</v>
      </c>
      <c r="I1463" s="15" t="str">
        <f>VLOOKUP(Tb_Reseller[[#This Row],[Agen id]],Mapping_Agen!A:D,4,0)</f>
        <v>No Limit</v>
      </c>
      <c r="J1463" s="7" t="str">
        <f>VLOOKUP(Tb_Reseller[[#This Row],[Agen id]],Mapping_Agen!A:C,3,0)</f>
        <v>ICON</v>
      </c>
      <c r="K1463" s="17" t="str">
        <f>TRIM(LEFT(Tb_Reseller[[#This Row],[Group]],2))</f>
        <v>MV</v>
      </c>
      <c r="L1463" s="17" t="str">
        <f>VLOOKUP(Tb_Reseller[[#This Row],[Agen id]],Mapping_Agen!A:E,5,0)</f>
        <v>Abdul Harris</v>
      </c>
      <c r="M1463" s="64">
        <v>3.2258064516129031E-2</v>
      </c>
      <c r="N1463" s="65">
        <v>0</v>
      </c>
      <c r="O1463" s="65">
        <f>IFERROR(VLOOKUP(Tb_Reseller[[#This Row],[Kode Reseller]],[1]Sheet1!$A:$B,2,0),0)</f>
        <v>0</v>
      </c>
    </row>
    <row r="1464" spans="1:15" x14ac:dyDescent="0.25">
      <c r="A1464" s="13" t="s">
        <v>10523</v>
      </c>
      <c r="B1464" s="14" t="s">
        <v>10524</v>
      </c>
      <c r="C1464" s="15" t="s">
        <v>8213</v>
      </c>
      <c r="D1464" s="15" t="s">
        <v>9898</v>
      </c>
      <c r="E1464" s="16">
        <v>43954.530555555553</v>
      </c>
      <c r="F1464" s="7" t="s">
        <v>8268</v>
      </c>
      <c r="G1464" s="13" t="s">
        <v>1121</v>
      </c>
      <c r="H1464" s="15" t="str">
        <f>UPPER(Tb_Reseller[[#This Row],[Agen id]]&amp;"-"&amp;VLOOKUP(Tb_Reseller[[#This Row],[Agen id]],A:B,2,0)&amp;"("&amp;Tb_Reseller[[#This Row],[Short]]&amp;")")</f>
        <v>AR11542-CISADANE CELL(P)</v>
      </c>
      <c r="I1464" s="15" t="str">
        <f>VLOOKUP(Tb_Reseller[[#This Row],[Agen id]],Mapping_Agen!A:D,4,0)</f>
        <v>Prima</v>
      </c>
      <c r="J1464" s="7" t="str">
        <f>VLOOKUP(Tb_Reseller[[#This Row],[Agen id]],Mapping_Agen!A:C,3,0)</f>
        <v>BSD</v>
      </c>
      <c r="K1464" s="17" t="str">
        <f>TRIM(LEFT(Tb_Reseller[[#This Row],[Group]],2))</f>
        <v>P</v>
      </c>
      <c r="L1464" s="17" t="str">
        <f>VLOOKUP(Tb_Reseller[[#This Row],[Agen id]],Mapping_Agen!A:E,5,0)</f>
        <v>Hupron</v>
      </c>
      <c r="M1464" s="64">
        <v>0</v>
      </c>
      <c r="N1464" s="65">
        <v>0</v>
      </c>
      <c r="O1464" s="65">
        <f>IFERROR(VLOOKUP(Tb_Reseller[[#This Row],[Kode Reseller]],[1]Sheet1!$A:$B,2,0),0)</f>
        <v>0</v>
      </c>
    </row>
    <row r="1465" spans="1:15" x14ac:dyDescent="0.25">
      <c r="A1465" s="13" t="s">
        <v>10525</v>
      </c>
      <c r="B1465" s="14" t="s">
        <v>10526</v>
      </c>
      <c r="C1465" s="15" t="s">
        <v>8213</v>
      </c>
      <c r="D1465" s="15" t="s">
        <v>9423</v>
      </c>
      <c r="E1465" s="16">
        <v>43954.589583333327</v>
      </c>
      <c r="F1465" s="7" t="s">
        <v>8268</v>
      </c>
      <c r="G1465" s="13" t="s">
        <v>1010</v>
      </c>
      <c r="H1465" s="15" t="str">
        <f>UPPER(Tb_Reseller[[#This Row],[Agen id]]&amp;"-"&amp;VLOOKUP(Tb_Reseller[[#This Row],[Agen id]],A:B,2,0)&amp;"("&amp;Tb_Reseller[[#This Row],[Short]]&amp;")")</f>
        <v>AR10353-RAMACELL(P)</v>
      </c>
      <c r="I1465" s="15" t="str">
        <f>VLOOKUP(Tb_Reseller[[#This Row],[Agen id]],Mapping_Agen!A:D,4,0)</f>
        <v>Prima</v>
      </c>
      <c r="J1465" s="7" t="str">
        <f>VLOOKUP(Tb_Reseller[[#This Row],[Agen id]],Mapping_Agen!A:C,3,0)</f>
        <v>ICON</v>
      </c>
      <c r="K1465" s="17" t="str">
        <f>TRIM(LEFT(Tb_Reseller[[#This Row],[Group]],2))</f>
        <v>P</v>
      </c>
      <c r="L1465" s="17" t="str">
        <f>VLOOKUP(Tb_Reseller[[#This Row],[Agen id]],Mapping_Agen!A:E,5,0)</f>
        <v>NON SCO</v>
      </c>
      <c r="M1465" s="64">
        <v>0</v>
      </c>
      <c r="N1465" s="65">
        <v>0</v>
      </c>
      <c r="O1465" s="65">
        <f>IFERROR(VLOOKUP(Tb_Reseller[[#This Row],[Kode Reseller]],[1]Sheet1!$A:$B,2,0),0)</f>
        <v>0</v>
      </c>
    </row>
    <row r="1466" spans="1:15" x14ac:dyDescent="0.25">
      <c r="A1466" s="13" t="s">
        <v>10527</v>
      </c>
      <c r="B1466" s="14" t="s">
        <v>10528</v>
      </c>
      <c r="C1466" s="15" t="s">
        <v>8562</v>
      </c>
      <c r="D1466" s="15" t="s">
        <v>9660</v>
      </c>
      <c r="E1466" s="16">
        <v>43954.667361111111</v>
      </c>
      <c r="F1466" s="7" t="s">
        <v>8268</v>
      </c>
      <c r="G1466" s="13" t="s">
        <v>4903</v>
      </c>
      <c r="H1466" s="15" t="str">
        <f>UPPER(Tb_Reseller[[#This Row],[Agen id]]&amp;"-"&amp;VLOOKUP(Tb_Reseller[[#This Row],[Agen id]],A:B,2,0)&amp;"("&amp;Tb_Reseller[[#This Row],[Short]]&amp;")")</f>
        <v>AR14474-GHINA CELL(MV)</v>
      </c>
      <c r="I1466" s="15" t="str">
        <f>VLOOKUP(Tb_Reseller[[#This Row],[Agen id]],Mapping_Agen!A:D,4,0)</f>
        <v>No Limit</v>
      </c>
      <c r="J1466" s="7" t="str">
        <f>VLOOKUP(Tb_Reseller[[#This Row],[Agen id]],Mapping_Agen!A:C,3,0)</f>
        <v>ICON</v>
      </c>
      <c r="K1466" s="17" t="str">
        <f>TRIM(LEFT(Tb_Reseller[[#This Row],[Group]],2))</f>
        <v>MV</v>
      </c>
      <c r="L1466" s="17" t="str">
        <f>VLOOKUP(Tb_Reseller[[#This Row],[Agen id]],Mapping_Agen!A:E,5,0)</f>
        <v>Abdul Harris</v>
      </c>
      <c r="M1466" s="64">
        <v>0.19354838709677419</v>
      </c>
      <c r="N1466" s="65">
        <v>0.13333333333333333</v>
      </c>
      <c r="O1466" s="65">
        <f>IFERROR(VLOOKUP(Tb_Reseller[[#This Row],[Kode Reseller]],[1]Sheet1!$A:$B,2,0),0)</f>
        <v>0</v>
      </c>
    </row>
    <row r="1467" spans="1:15" x14ac:dyDescent="0.25">
      <c r="A1467" s="13" t="s">
        <v>1940</v>
      </c>
      <c r="B1467" s="14" t="s">
        <v>10529</v>
      </c>
      <c r="C1467" s="15" t="s">
        <v>8213</v>
      </c>
      <c r="D1467" s="15" t="s">
        <v>8203</v>
      </c>
      <c r="E1467" s="16">
        <v>43954.800694444442</v>
      </c>
      <c r="F1467" s="7" t="s">
        <v>8204</v>
      </c>
      <c r="G1467" s="13" t="s">
        <v>1940</v>
      </c>
      <c r="H1467" s="15" t="str">
        <f>UPPER(Tb_Reseller[[#This Row],[Agen id]]&amp;"-"&amp;VLOOKUP(Tb_Reseller[[#This Row],[Agen id]],A:B,2,0)&amp;"("&amp;Tb_Reseller[[#This Row],[Short]]&amp;")")</f>
        <v>AR21857-ESIH(P)</v>
      </c>
      <c r="I1467" s="15" t="str">
        <f>VLOOKUP(Tb_Reseller[[#This Row],[Agen id]],Mapping_Agen!A:D,4,0)</f>
        <v>Prima</v>
      </c>
      <c r="J1467" s="7" t="str">
        <f>VLOOKUP(Tb_Reseller[[#This Row],[Agen id]],Mapping_Agen!A:C,3,0)</f>
        <v>BSD</v>
      </c>
      <c r="K1467" s="17" t="str">
        <f>TRIM(LEFT(Tb_Reseller[[#This Row],[Group]],2))</f>
        <v>P</v>
      </c>
      <c r="L1467" s="17" t="str">
        <f>VLOOKUP(Tb_Reseller[[#This Row],[Agen id]],Mapping_Agen!A:E,5,0)</f>
        <v>NON SCO</v>
      </c>
      <c r="M1467" s="64">
        <v>0</v>
      </c>
      <c r="N1467" s="65">
        <v>0</v>
      </c>
      <c r="O1467" s="65">
        <f>IFERROR(VLOOKUP(Tb_Reseller[[#This Row],[Kode Reseller]],[1]Sheet1!$A:$B,2,0),0)</f>
        <v>0</v>
      </c>
    </row>
    <row r="1468" spans="1:15" x14ac:dyDescent="0.25">
      <c r="A1468" s="13" t="s">
        <v>10530</v>
      </c>
      <c r="B1468" s="14" t="s">
        <v>8734</v>
      </c>
      <c r="C1468" s="15" t="s">
        <v>8562</v>
      </c>
      <c r="D1468" s="15" t="s">
        <v>9660</v>
      </c>
      <c r="E1468" s="16">
        <v>43956.397916666669</v>
      </c>
      <c r="F1468" s="7" t="s">
        <v>8268</v>
      </c>
      <c r="G1468" s="13" t="s">
        <v>4903</v>
      </c>
      <c r="H1468" s="15" t="str">
        <f>UPPER(Tb_Reseller[[#This Row],[Agen id]]&amp;"-"&amp;VLOOKUP(Tb_Reseller[[#This Row],[Agen id]],A:B,2,0)&amp;"("&amp;Tb_Reseller[[#This Row],[Short]]&amp;")")</f>
        <v>AR14474-GHINA CELL(MV)</v>
      </c>
      <c r="I1468" s="15" t="str">
        <f>VLOOKUP(Tb_Reseller[[#This Row],[Agen id]],Mapping_Agen!A:D,4,0)</f>
        <v>No Limit</v>
      </c>
      <c r="J1468" s="7" t="str">
        <f>VLOOKUP(Tb_Reseller[[#This Row],[Agen id]],Mapping_Agen!A:C,3,0)</f>
        <v>ICON</v>
      </c>
      <c r="K1468" s="17" t="str">
        <f>TRIM(LEFT(Tb_Reseller[[#This Row],[Group]],2))</f>
        <v>MV</v>
      </c>
      <c r="L1468" s="17" t="str">
        <f>VLOOKUP(Tb_Reseller[[#This Row],[Agen id]],Mapping_Agen!A:E,5,0)</f>
        <v>Abdul Harris</v>
      </c>
      <c r="M1468" s="64">
        <v>0.58064516129032229</v>
      </c>
      <c r="N1468" s="65">
        <v>0.39999999999999997</v>
      </c>
      <c r="O1468" s="65">
        <f>IFERROR(VLOOKUP(Tb_Reseller[[#This Row],[Kode Reseller]],[1]Sheet1!$A:$B,2,0),0)</f>
        <v>0.25</v>
      </c>
    </row>
    <row r="1469" spans="1:15" x14ac:dyDescent="0.25">
      <c r="A1469" s="13" t="s">
        <v>10531</v>
      </c>
      <c r="B1469" s="14" t="s">
        <v>10532</v>
      </c>
      <c r="C1469" s="15" t="s">
        <v>8213</v>
      </c>
      <c r="D1469" s="15" t="s">
        <v>10439</v>
      </c>
      <c r="E1469" s="16">
        <v>43956.811805555553</v>
      </c>
      <c r="F1469" s="7" t="s">
        <v>8268</v>
      </c>
      <c r="G1469" s="13" t="s">
        <v>1191</v>
      </c>
      <c r="H1469" s="15" t="str">
        <f>UPPER(Tb_Reseller[[#This Row],[Agen id]]&amp;"-"&amp;VLOOKUP(Tb_Reseller[[#This Row],[Agen id]],A:B,2,0)&amp;"("&amp;Tb_Reseller[[#This Row],[Short]]&amp;")")</f>
        <v>AR12141-LUBIS CELL(P)</v>
      </c>
      <c r="I1469" s="15" t="str">
        <f>VLOOKUP(Tb_Reseller[[#This Row],[Agen id]],Mapping_Agen!A:D,4,0)</f>
        <v>Prima</v>
      </c>
      <c r="J1469" s="7" t="str">
        <f>VLOOKUP(Tb_Reseller[[#This Row],[Agen id]],Mapping_Agen!A:C,3,0)</f>
        <v>ICON</v>
      </c>
      <c r="K1469" s="17" t="str">
        <f>TRIM(LEFT(Tb_Reseller[[#This Row],[Group]],2))</f>
        <v>P</v>
      </c>
      <c r="L1469" s="17" t="str">
        <f>VLOOKUP(Tb_Reseller[[#This Row],[Agen id]],Mapping_Agen!A:E,5,0)</f>
        <v>Abdul Harris</v>
      </c>
      <c r="M1469" s="64">
        <v>0</v>
      </c>
      <c r="N1469" s="65">
        <v>0</v>
      </c>
      <c r="O1469" s="65">
        <f>IFERROR(VLOOKUP(Tb_Reseller[[#This Row],[Kode Reseller]],[1]Sheet1!$A:$B,2,0),0)</f>
        <v>0</v>
      </c>
    </row>
    <row r="1470" spans="1:15" x14ac:dyDescent="0.25">
      <c r="A1470" s="13" t="s">
        <v>1942</v>
      </c>
      <c r="B1470" s="14" t="s">
        <v>10533</v>
      </c>
      <c r="C1470" s="15" t="s">
        <v>8210</v>
      </c>
      <c r="D1470" s="15" t="s">
        <v>8203</v>
      </c>
      <c r="E1470" s="16">
        <v>43957.45416666667</v>
      </c>
      <c r="F1470" s="7" t="s">
        <v>8204</v>
      </c>
      <c r="G1470" s="13" t="s">
        <v>1942</v>
      </c>
      <c r="H1470" s="15" t="str">
        <f>UPPER(Tb_Reseller[[#This Row],[Agen id]]&amp;"-"&amp;VLOOKUP(Tb_Reseller[[#This Row],[Agen id]],A:B,2,0)&amp;"("&amp;Tb_Reseller[[#This Row],[Short]]&amp;")")</f>
        <v>AR21901-WARUNG DEWI CELL(RV)</v>
      </c>
      <c r="I1470" s="15" t="str">
        <f>VLOOKUP(Tb_Reseller[[#This Row],[Agen id]],Mapping_Agen!A:D,4,0)</f>
        <v>No Limit</v>
      </c>
      <c r="J1470" s="7" t="str">
        <f>VLOOKUP(Tb_Reseller[[#This Row],[Agen id]],Mapping_Agen!A:C,3,0)</f>
        <v>BSD</v>
      </c>
      <c r="K1470" s="17" t="str">
        <f>TRIM(LEFT(Tb_Reseller[[#This Row],[Group]],2))</f>
        <v>RV</v>
      </c>
      <c r="L1470" s="17" t="str">
        <f>VLOOKUP(Tb_Reseller[[#This Row],[Agen id]],Mapping_Agen!A:E,5,0)</f>
        <v>NON SCO</v>
      </c>
      <c r="M1470" s="64">
        <v>0</v>
      </c>
      <c r="N1470" s="65">
        <v>0</v>
      </c>
      <c r="O1470" s="65">
        <f>IFERROR(VLOOKUP(Tb_Reseller[[#This Row],[Kode Reseller]],[1]Sheet1!$A:$B,2,0),0)</f>
        <v>0</v>
      </c>
    </row>
    <row r="1471" spans="1:15" x14ac:dyDescent="0.25">
      <c r="A1471" s="13" t="s">
        <v>10534</v>
      </c>
      <c r="B1471" s="14" t="s">
        <v>10535</v>
      </c>
      <c r="C1471" s="15" t="s">
        <v>8213</v>
      </c>
      <c r="D1471" s="15" t="s">
        <v>10508</v>
      </c>
      <c r="E1471" s="16">
        <v>43958.476388888892</v>
      </c>
      <c r="F1471" s="7" t="s">
        <v>8268</v>
      </c>
      <c r="G1471" s="13" t="s">
        <v>806</v>
      </c>
      <c r="H1471" s="15" t="str">
        <f>UPPER(Tb_Reseller[[#This Row],[Agen id]]&amp;"-"&amp;VLOOKUP(Tb_Reseller[[#This Row],[Agen id]],A:B,2,0)&amp;"("&amp;Tb_Reseller[[#This Row],[Short]]&amp;")")</f>
        <v>AR08006-TJ CELL(P)</v>
      </c>
      <c r="I1471" s="15" t="str">
        <f>VLOOKUP(Tb_Reseller[[#This Row],[Agen id]],Mapping_Agen!A:D,4,0)</f>
        <v>Prima</v>
      </c>
      <c r="J1471" s="7" t="str">
        <f>VLOOKUP(Tb_Reseller[[#This Row],[Agen id]],Mapping_Agen!A:C,3,0)</f>
        <v>ICON</v>
      </c>
      <c r="K1471" s="17" t="str">
        <f>TRIM(LEFT(Tb_Reseller[[#This Row],[Group]],2))</f>
        <v>P</v>
      </c>
      <c r="L1471" s="17" t="str">
        <f>VLOOKUP(Tb_Reseller[[#This Row],[Agen id]],Mapping_Agen!A:E,5,0)</f>
        <v>Abdul Harris</v>
      </c>
      <c r="M1471" s="64">
        <v>0</v>
      </c>
      <c r="N1471" s="65">
        <v>0</v>
      </c>
      <c r="O1471" s="65">
        <f>IFERROR(VLOOKUP(Tb_Reseller[[#This Row],[Kode Reseller]],[1]Sheet1!$A:$B,2,0),0)</f>
        <v>0</v>
      </c>
    </row>
    <row r="1472" spans="1:15" x14ac:dyDescent="0.25">
      <c r="A1472" s="13" t="s">
        <v>10536</v>
      </c>
      <c r="B1472" s="14" t="s">
        <v>10537</v>
      </c>
      <c r="C1472" s="15" t="s">
        <v>8213</v>
      </c>
      <c r="D1472" s="15" t="s">
        <v>9018</v>
      </c>
      <c r="E1472" s="16">
        <v>43958.692361111112</v>
      </c>
      <c r="F1472" s="7" t="s">
        <v>8268</v>
      </c>
      <c r="G1472" s="13" t="s">
        <v>806</v>
      </c>
      <c r="H1472" s="15" t="str">
        <f>UPPER(Tb_Reseller[[#This Row],[Agen id]]&amp;"-"&amp;VLOOKUP(Tb_Reseller[[#This Row],[Agen id]],A:B,2,0)&amp;"("&amp;Tb_Reseller[[#This Row],[Short]]&amp;")")</f>
        <v>AR08006-TJ CELL(P)</v>
      </c>
      <c r="I1472" s="15" t="str">
        <f>VLOOKUP(Tb_Reseller[[#This Row],[Agen id]],Mapping_Agen!A:D,4,0)</f>
        <v>Prima</v>
      </c>
      <c r="J1472" s="7" t="str">
        <f>VLOOKUP(Tb_Reseller[[#This Row],[Agen id]],Mapping_Agen!A:C,3,0)</f>
        <v>ICON</v>
      </c>
      <c r="K1472" s="17" t="str">
        <f>TRIM(LEFT(Tb_Reseller[[#This Row],[Group]],2))</f>
        <v>P</v>
      </c>
      <c r="L1472" s="17" t="str">
        <f>VLOOKUP(Tb_Reseller[[#This Row],[Agen id]],Mapping_Agen!A:E,5,0)</f>
        <v>Abdul Harris</v>
      </c>
      <c r="M1472" s="64">
        <v>0</v>
      </c>
      <c r="N1472" s="65">
        <v>0</v>
      </c>
      <c r="O1472" s="65">
        <f>IFERROR(VLOOKUP(Tb_Reseller[[#This Row],[Kode Reseller]],[1]Sheet1!$A:$B,2,0),0)</f>
        <v>0</v>
      </c>
    </row>
    <row r="1473" spans="1:15" x14ac:dyDescent="0.25">
      <c r="A1473" s="13" t="s">
        <v>10538</v>
      </c>
      <c r="B1473" s="14" t="s">
        <v>10539</v>
      </c>
      <c r="C1473" s="15" t="s">
        <v>8562</v>
      </c>
      <c r="D1473" s="15" t="s">
        <v>9660</v>
      </c>
      <c r="E1473" s="16">
        <v>43958.722222222219</v>
      </c>
      <c r="F1473" s="7" t="s">
        <v>8268</v>
      </c>
      <c r="G1473" s="13" t="s">
        <v>4903</v>
      </c>
      <c r="H1473" s="15" t="str">
        <f>UPPER(Tb_Reseller[[#This Row],[Agen id]]&amp;"-"&amp;VLOOKUP(Tb_Reseller[[#This Row],[Agen id]],A:B,2,0)&amp;"("&amp;Tb_Reseller[[#This Row],[Short]]&amp;")")</f>
        <v>AR14474-GHINA CELL(MV)</v>
      </c>
      <c r="I1473" s="15" t="str">
        <f>VLOOKUP(Tb_Reseller[[#This Row],[Agen id]],Mapping_Agen!A:D,4,0)</f>
        <v>No Limit</v>
      </c>
      <c r="J1473" s="7" t="str">
        <f>VLOOKUP(Tb_Reseller[[#This Row],[Agen id]],Mapping_Agen!A:C,3,0)</f>
        <v>ICON</v>
      </c>
      <c r="K1473" s="17" t="str">
        <f>TRIM(LEFT(Tb_Reseller[[#This Row],[Group]],2))</f>
        <v>MV</v>
      </c>
      <c r="L1473" s="17" t="str">
        <f>VLOOKUP(Tb_Reseller[[#This Row],[Agen id]],Mapping_Agen!A:E,5,0)</f>
        <v>Abdul Harris</v>
      </c>
      <c r="M1473" s="64">
        <v>0.35483870967741926</v>
      </c>
      <c r="N1473" s="65">
        <v>0.6333333333333333</v>
      </c>
      <c r="O1473" s="65">
        <f>IFERROR(VLOOKUP(Tb_Reseller[[#This Row],[Kode Reseller]],[1]Sheet1!$A:$B,2,0),0)</f>
        <v>0.25</v>
      </c>
    </row>
    <row r="1474" spans="1:15" x14ac:dyDescent="0.25">
      <c r="A1474" s="13" t="s">
        <v>7006</v>
      </c>
      <c r="B1474" s="14" t="s">
        <v>10540</v>
      </c>
      <c r="C1474" s="15" t="s">
        <v>8262</v>
      </c>
      <c r="D1474" s="15" t="s">
        <v>8231</v>
      </c>
      <c r="E1474" s="16">
        <v>43959.404166666667</v>
      </c>
      <c r="F1474" s="7" t="s">
        <v>8204</v>
      </c>
      <c r="G1474" s="13" t="s">
        <v>7006</v>
      </c>
      <c r="H1474" s="15" t="str">
        <f>UPPER(Tb_Reseller[[#This Row],[Agen id]]&amp;"-"&amp;VLOOKUP(Tb_Reseller[[#This Row],[Agen id]],A:B,2,0)&amp;"("&amp;Tb_Reseller[[#This Row],[Short]]&amp;")")</f>
        <v>AR21932-SARAH CELL(RL)</v>
      </c>
      <c r="I1474" s="15" t="str">
        <f>VLOOKUP(Tb_Reseller[[#This Row],[Agen id]],Mapping_Agen!A:D,4,0)</f>
        <v>Limit</v>
      </c>
      <c r="J1474" s="7" t="str">
        <f>VLOOKUP(Tb_Reseller[[#This Row],[Agen id]],Mapping_Agen!A:C,3,0)</f>
        <v>ICON</v>
      </c>
      <c r="K1474" s="17" t="str">
        <f>TRIM(LEFT(Tb_Reseller[[#This Row],[Group]],2))</f>
        <v>RL</v>
      </c>
      <c r="L1474" s="17" t="str">
        <f>VLOOKUP(Tb_Reseller[[#This Row],[Agen id]],Mapping_Agen!A:E,5,0)</f>
        <v>Abdul Harris</v>
      </c>
      <c r="M1474" s="64">
        <v>3.0322580645161268</v>
      </c>
      <c r="N1474" s="65">
        <v>3.9333333333333291</v>
      </c>
      <c r="O1474" s="65">
        <f>IFERROR(VLOOKUP(Tb_Reseller[[#This Row],[Kode Reseller]],[1]Sheet1!$A:$B,2,0),0)</f>
        <v>3.5</v>
      </c>
    </row>
    <row r="1475" spans="1:15" x14ac:dyDescent="0.25">
      <c r="A1475" s="13" t="s">
        <v>10541</v>
      </c>
      <c r="B1475" s="14" t="s">
        <v>10542</v>
      </c>
      <c r="C1475" s="15" t="s">
        <v>8562</v>
      </c>
      <c r="D1475" s="15" t="s">
        <v>9660</v>
      </c>
      <c r="E1475" s="16">
        <v>43959.536805555559</v>
      </c>
      <c r="F1475" s="7" t="s">
        <v>8268</v>
      </c>
      <c r="G1475" s="13" t="s">
        <v>4903</v>
      </c>
      <c r="H1475" s="15" t="str">
        <f>UPPER(Tb_Reseller[[#This Row],[Agen id]]&amp;"-"&amp;VLOOKUP(Tb_Reseller[[#This Row],[Agen id]],A:B,2,0)&amp;"("&amp;Tb_Reseller[[#This Row],[Short]]&amp;")")</f>
        <v>AR14474-GHINA CELL(MV)</v>
      </c>
      <c r="I1475" s="15" t="str">
        <f>VLOOKUP(Tb_Reseller[[#This Row],[Agen id]],Mapping_Agen!A:D,4,0)</f>
        <v>No Limit</v>
      </c>
      <c r="J1475" s="7" t="str">
        <f>VLOOKUP(Tb_Reseller[[#This Row],[Agen id]],Mapping_Agen!A:C,3,0)</f>
        <v>ICON</v>
      </c>
      <c r="K1475" s="17" t="str">
        <f>TRIM(LEFT(Tb_Reseller[[#This Row],[Group]],2))</f>
        <v>MV</v>
      </c>
      <c r="L1475" s="17" t="str">
        <f>VLOOKUP(Tb_Reseller[[#This Row],[Agen id]],Mapping_Agen!A:E,5,0)</f>
        <v>Abdul Harris</v>
      </c>
      <c r="M1475" s="64">
        <v>0</v>
      </c>
      <c r="N1475" s="65">
        <v>0</v>
      </c>
      <c r="O1475" s="65">
        <f>IFERROR(VLOOKUP(Tb_Reseller[[#This Row],[Kode Reseller]],[1]Sheet1!$A:$B,2,0),0)</f>
        <v>0</v>
      </c>
    </row>
    <row r="1476" spans="1:15" x14ac:dyDescent="0.25">
      <c r="A1476" s="13" t="s">
        <v>10543</v>
      </c>
      <c r="B1476" s="14" t="s">
        <v>10544</v>
      </c>
      <c r="C1476" s="15" t="s">
        <v>8213</v>
      </c>
      <c r="D1476" s="15" t="s">
        <v>10508</v>
      </c>
      <c r="E1476" s="16">
        <v>43959.809027777781</v>
      </c>
      <c r="F1476" s="7" t="s">
        <v>8268</v>
      </c>
      <c r="G1476" s="13" t="s">
        <v>806</v>
      </c>
      <c r="H1476" s="15" t="str">
        <f>UPPER(Tb_Reseller[[#This Row],[Agen id]]&amp;"-"&amp;VLOOKUP(Tb_Reseller[[#This Row],[Agen id]],A:B,2,0)&amp;"("&amp;Tb_Reseller[[#This Row],[Short]]&amp;")")</f>
        <v>AR08006-TJ CELL(P)</v>
      </c>
      <c r="I1476" s="15" t="str">
        <f>VLOOKUP(Tb_Reseller[[#This Row],[Agen id]],Mapping_Agen!A:D,4,0)</f>
        <v>Prima</v>
      </c>
      <c r="J1476" s="7" t="str">
        <f>VLOOKUP(Tb_Reseller[[#This Row],[Agen id]],Mapping_Agen!A:C,3,0)</f>
        <v>ICON</v>
      </c>
      <c r="K1476" s="17" t="str">
        <f>TRIM(LEFT(Tb_Reseller[[#This Row],[Group]],2))</f>
        <v>P</v>
      </c>
      <c r="L1476" s="17" t="str">
        <f>VLOOKUP(Tb_Reseller[[#This Row],[Agen id]],Mapping_Agen!A:E,5,0)</f>
        <v>Abdul Harris</v>
      </c>
      <c r="M1476" s="64">
        <v>0</v>
      </c>
      <c r="N1476" s="65">
        <v>0</v>
      </c>
      <c r="O1476" s="65">
        <f>IFERROR(VLOOKUP(Tb_Reseller[[#This Row],[Kode Reseller]],[1]Sheet1!$A:$B,2,0),0)</f>
        <v>0</v>
      </c>
    </row>
    <row r="1477" spans="1:15" x14ac:dyDescent="0.25">
      <c r="A1477" s="13" t="s">
        <v>10545</v>
      </c>
      <c r="B1477" s="14" t="s">
        <v>10546</v>
      </c>
      <c r="C1477" s="15" t="s">
        <v>8562</v>
      </c>
      <c r="D1477" s="15" t="s">
        <v>9660</v>
      </c>
      <c r="E1477" s="16">
        <v>43959.871527777781</v>
      </c>
      <c r="F1477" s="7" t="s">
        <v>8268</v>
      </c>
      <c r="G1477" s="13" t="s">
        <v>4903</v>
      </c>
      <c r="H1477" s="15" t="str">
        <f>UPPER(Tb_Reseller[[#This Row],[Agen id]]&amp;"-"&amp;VLOOKUP(Tb_Reseller[[#This Row],[Agen id]],A:B,2,0)&amp;"("&amp;Tb_Reseller[[#This Row],[Short]]&amp;")")</f>
        <v>AR14474-GHINA CELL(MV)</v>
      </c>
      <c r="I1477" s="15" t="str">
        <f>VLOOKUP(Tb_Reseller[[#This Row],[Agen id]],Mapping_Agen!A:D,4,0)</f>
        <v>No Limit</v>
      </c>
      <c r="J1477" s="7" t="str">
        <f>VLOOKUP(Tb_Reseller[[#This Row],[Agen id]],Mapping_Agen!A:C,3,0)</f>
        <v>ICON</v>
      </c>
      <c r="K1477" s="17" t="str">
        <f>TRIM(LEFT(Tb_Reseller[[#This Row],[Group]],2))</f>
        <v>MV</v>
      </c>
      <c r="L1477" s="17" t="str">
        <f>VLOOKUP(Tb_Reseller[[#This Row],[Agen id]],Mapping_Agen!A:E,5,0)</f>
        <v>Abdul Harris</v>
      </c>
      <c r="M1477" s="64">
        <v>0</v>
      </c>
      <c r="N1477" s="65">
        <v>0</v>
      </c>
      <c r="O1477" s="65">
        <f>IFERROR(VLOOKUP(Tb_Reseller[[#This Row],[Kode Reseller]],[1]Sheet1!$A:$B,2,0),0)</f>
        <v>0</v>
      </c>
    </row>
    <row r="1478" spans="1:15" x14ac:dyDescent="0.25">
      <c r="A1478" s="13" t="s">
        <v>2526</v>
      </c>
      <c r="B1478" s="14" t="s">
        <v>10547</v>
      </c>
      <c r="C1478" s="15" t="s">
        <v>8213</v>
      </c>
      <c r="D1478" s="15" t="s">
        <v>8203</v>
      </c>
      <c r="E1478" s="16">
        <v>43960.424305555563</v>
      </c>
      <c r="F1478" s="13" t="s">
        <v>8204</v>
      </c>
      <c r="G1478" s="13" t="s">
        <v>2526</v>
      </c>
      <c r="H1478" s="15" t="str">
        <f>UPPER(Tb_Reseller[[#This Row],[Agen id]]&amp;"-"&amp;VLOOKUP(Tb_Reseller[[#This Row],[Agen id]],A:B,2,0)&amp;"("&amp;Tb_Reseller[[#This Row],[Short]]&amp;")")</f>
        <v>AR21952-MISBAH(P)</v>
      </c>
      <c r="I1478" s="15" t="str">
        <f>VLOOKUP(Tb_Reseller[[#This Row],[Agen id]],Mapping_Agen!A:D,4,0)</f>
        <v>Prima</v>
      </c>
      <c r="J1478" s="7" t="str">
        <f>VLOOKUP(Tb_Reseller[[#This Row],[Agen id]],Mapping_Agen!A:C,3,0)</f>
        <v>BSD</v>
      </c>
      <c r="K1478" s="17" t="str">
        <f>TRIM(LEFT(Tb_Reseller[[#This Row],[Group]],2))</f>
        <v>P</v>
      </c>
      <c r="L1478" s="17" t="str">
        <f>VLOOKUP(Tb_Reseller[[#This Row],[Agen id]],Mapping_Agen!A:E,5,0)</f>
        <v>NON SCO</v>
      </c>
      <c r="M1478" s="64">
        <v>0.45161290322580627</v>
      </c>
      <c r="N1478" s="65">
        <v>0.39999999999999997</v>
      </c>
      <c r="O1478" s="65">
        <f>IFERROR(VLOOKUP(Tb_Reseller[[#This Row],[Kode Reseller]],[1]Sheet1!$A:$B,2,0),0)</f>
        <v>0.75</v>
      </c>
    </row>
    <row r="1479" spans="1:15" x14ac:dyDescent="0.25">
      <c r="A1479" s="13" t="s">
        <v>10548</v>
      </c>
      <c r="B1479" s="14" t="s">
        <v>10549</v>
      </c>
      <c r="C1479" s="15" t="s">
        <v>8213</v>
      </c>
      <c r="D1479" s="15" t="s">
        <v>9018</v>
      </c>
      <c r="E1479" s="16">
        <v>43960.429861111108</v>
      </c>
      <c r="F1479" s="7" t="s">
        <v>8268</v>
      </c>
      <c r="G1479" s="13" t="s">
        <v>806</v>
      </c>
      <c r="H1479" s="15" t="str">
        <f>UPPER(Tb_Reseller[[#This Row],[Agen id]]&amp;"-"&amp;VLOOKUP(Tb_Reseller[[#This Row],[Agen id]],A:B,2,0)&amp;"("&amp;Tb_Reseller[[#This Row],[Short]]&amp;")")</f>
        <v>AR08006-TJ CELL(P)</v>
      </c>
      <c r="I1479" s="15" t="str">
        <f>VLOOKUP(Tb_Reseller[[#This Row],[Agen id]],Mapping_Agen!A:D,4,0)</f>
        <v>Prima</v>
      </c>
      <c r="J1479" s="7" t="str">
        <f>VLOOKUP(Tb_Reseller[[#This Row],[Agen id]],Mapping_Agen!A:C,3,0)</f>
        <v>ICON</v>
      </c>
      <c r="K1479" s="17" t="str">
        <f>TRIM(LEFT(Tb_Reseller[[#This Row],[Group]],2))</f>
        <v>P</v>
      </c>
      <c r="L1479" s="17" t="str">
        <f>VLOOKUP(Tb_Reseller[[#This Row],[Agen id]],Mapping_Agen!A:E,5,0)</f>
        <v>Abdul Harris</v>
      </c>
      <c r="M1479" s="64">
        <v>0</v>
      </c>
      <c r="N1479" s="65">
        <v>0</v>
      </c>
      <c r="O1479" s="65">
        <f>IFERROR(VLOOKUP(Tb_Reseller[[#This Row],[Kode Reseller]],[1]Sheet1!$A:$B,2,0),0)</f>
        <v>0</v>
      </c>
    </row>
    <row r="1480" spans="1:15" x14ac:dyDescent="0.25">
      <c r="A1480" s="13" t="s">
        <v>10550</v>
      </c>
      <c r="B1480" s="14" t="s">
        <v>10551</v>
      </c>
      <c r="C1480" s="15" t="s">
        <v>8213</v>
      </c>
      <c r="D1480" s="15" t="s">
        <v>9018</v>
      </c>
      <c r="E1480" s="16">
        <v>43960.432638888888</v>
      </c>
      <c r="F1480" s="7" t="s">
        <v>8268</v>
      </c>
      <c r="G1480" s="13" t="s">
        <v>806</v>
      </c>
      <c r="H1480" s="15" t="str">
        <f>UPPER(Tb_Reseller[[#This Row],[Agen id]]&amp;"-"&amp;VLOOKUP(Tb_Reseller[[#This Row],[Agen id]],A:B,2,0)&amp;"("&amp;Tb_Reseller[[#This Row],[Short]]&amp;")")</f>
        <v>AR08006-TJ CELL(P)</v>
      </c>
      <c r="I1480" s="15" t="str">
        <f>VLOOKUP(Tb_Reseller[[#This Row],[Agen id]],Mapping_Agen!A:D,4,0)</f>
        <v>Prima</v>
      </c>
      <c r="J1480" s="7" t="str">
        <f>VLOOKUP(Tb_Reseller[[#This Row],[Agen id]],Mapping_Agen!A:C,3,0)</f>
        <v>ICON</v>
      </c>
      <c r="K1480" s="17" t="str">
        <f>TRIM(LEFT(Tb_Reseller[[#This Row],[Group]],2))</f>
        <v>P</v>
      </c>
      <c r="L1480" s="17" t="str">
        <f>VLOOKUP(Tb_Reseller[[#This Row],[Agen id]],Mapping_Agen!A:E,5,0)</f>
        <v>Abdul Harris</v>
      </c>
      <c r="M1480" s="64">
        <v>2.5806451612903207</v>
      </c>
      <c r="N1480" s="65">
        <v>2.366666666666668</v>
      </c>
      <c r="O1480" s="65">
        <f>IFERROR(VLOOKUP(Tb_Reseller[[#This Row],[Kode Reseller]],[1]Sheet1!$A:$B,2,0),0)</f>
        <v>3.75</v>
      </c>
    </row>
    <row r="1481" spans="1:15" x14ac:dyDescent="0.25">
      <c r="A1481" s="13" t="s">
        <v>10552</v>
      </c>
      <c r="B1481" s="14" t="s">
        <v>10553</v>
      </c>
      <c r="C1481" s="15" t="s">
        <v>8213</v>
      </c>
      <c r="D1481" s="15" t="s">
        <v>9018</v>
      </c>
      <c r="E1481" s="16">
        <v>43960.435416666667</v>
      </c>
      <c r="F1481" s="7" t="s">
        <v>8268</v>
      </c>
      <c r="G1481" s="13" t="s">
        <v>806</v>
      </c>
      <c r="H1481" s="15" t="str">
        <f>UPPER(Tb_Reseller[[#This Row],[Agen id]]&amp;"-"&amp;VLOOKUP(Tb_Reseller[[#This Row],[Agen id]],A:B,2,0)&amp;"("&amp;Tb_Reseller[[#This Row],[Short]]&amp;")")</f>
        <v>AR08006-TJ CELL(P)</v>
      </c>
      <c r="I1481" s="15" t="str">
        <f>VLOOKUP(Tb_Reseller[[#This Row],[Agen id]],Mapping_Agen!A:D,4,0)</f>
        <v>Prima</v>
      </c>
      <c r="J1481" s="7" t="str">
        <f>VLOOKUP(Tb_Reseller[[#This Row],[Agen id]],Mapping_Agen!A:C,3,0)</f>
        <v>ICON</v>
      </c>
      <c r="K1481" s="17" t="str">
        <f>TRIM(LEFT(Tb_Reseller[[#This Row],[Group]],2))</f>
        <v>P</v>
      </c>
      <c r="L1481" s="17" t="str">
        <f>VLOOKUP(Tb_Reseller[[#This Row],[Agen id]],Mapping_Agen!A:E,5,0)</f>
        <v>Abdul Harris</v>
      </c>
      <c r="M1481" s="64">
        <v>0</v>
      </c>
      <c r="N1481" s="65">
        <v>0</v>
      </c>
      <c r="O1481" s="65">
        <f>IFERROR(VLOOKUP(Tb_Reseller[[#This Row],[Kode Reseller]],[1]Sheet1!$A:$B,2,0),0)</f>
        <v>0</v>
      </c>
    </row>
    <row r="1482" spans="1:15" x14ac:dyDescent="0.25">
      <c r="A1482" s="13" t="s">
        <v>10554</v>
      </c>
      <c r="B1482" s="14" t="s">
        <v>10555</v>
      </c>
      <c r="C1482" s="15" t="s">
        <v>8213</v>
      </c>
      <c r="D1482" s="15" t="s">
        <v>9018</v>
      </c>
      <c r="E1482" s="16">
        <v>43960.561111111107</v>
      </c>
      <c r="F1482" s="7" t="s">
        <v>8268</v>
      </c>
      <c r="G1482" s="13" t="s">
        <v>806</v>
      </c>
      <c r="H1482" s="15" t="str">
        <f>UPPER(Tb_Reseller[[#This Row],[Agen id]]&amp;"-"&amp;VLOOKUP(Tb_Reseller[[#This Row],[Agen id]],A:B,2,0)&amp;"("&amp;Tb_Reseller[[#This Row],[Short]]&amp;")")</f>
        <v>AR08006-TJ CELL(P)</v>
      </c>
      <c r="I1482" s="15" t="str">
        <f>VLOOKUP(Tb_Reseller[[#This Row],[Agen id]],Mapping_Agen!A:D,4,0)</f>
        <v>Prima</v>
      </c>
      <c r="J1482" s="7" t="str">
        <f>VLOOKUP(Tb_Reseller[[#This Row],[Agen id]],Mapping_Agen!A:C,3,0)</f>
        <v>ICON</v>
      </c>
      <c r="K1482" s="17" t="str">
        <f>TRIM(LEFT(Tb_Reseller[[#This Row],[Group]],2))</f>
        <v>P</v>
      </c>
      <c r="L1482" s="17" t="str">
        <f>VLOOKUP(Tb_Reseller[[#This Row],[Agen id]],Mapping_Agen!A:E,5,0)</f>
        <v>Abdul Harris</v>
      </c>
      <c r="M1482" s="64">
        <v>0.83870967741935432</v>
      </c>
      <c r="N1482" s="65">
        <v>0.86666666666666659</v>
      </c>
      <c r="O1482" s="65">
        <f>IFERROR(VLOOKUP(Tb_Reseller[[#This Row],[Kode Reseller]],[1]Sheet1!$A:$B,2,0),0)</f>
        <v>1.25</v>
      </c>
    </row>
    <row r="1483" spans="1:15" x14ac:dyDescent="0.25">
      <c r="A1483" s="13" t="s">
        <v>10556</v>
      </c>
      <c r="B1483" s="14" t="s">
        <v>10557</v>
      </c>
      <c r="C1483" s="15" t="s">
        <v>8213</v>
      </c>
      <c r="D1483" s="15" t="s">
        <v>9018</v>
      </c>
      <c r="E1483" s="16">
        <v>43960.674305555563</v>
      </c>
      <c r="F1483" s="7" t="s">
        <v>8268</v>
      </c>
      <c r="G1483" s="13" t="s">
        <v>806</v>
      </c>
      <c r="H1483" s="15" t="str">
        <f>UPPER(Tb_Reseller[[#This Row],[Agen id]]&amp;"-"&amp;VLOOKUP(Tb_Reseller[[#This Row],[Agen id]],A:B,2,0)&amp;"("&amp;Tb_Reseller[[#This Row],[Short]]&amp;")")</f>
        <v>AR08006-TJ CELL(P)</v>
      </c>
      <c r="I1483" s="15" t="str">
        <f>VLOOKUP(Tb_Reseller[[#This Row],[Agen id]],Mapping_Agen!A:D,4,0)</f>
        <v>Prima</v>
      </c>
      <c r="J1483" s="7" t="str">
        <f>VLOOKUP(Tb_Reseller[[#This Row],[Agen id]],Mapping_Agen!A:C,3,0)</f>
        <v>ICON</v>
      </c>
      <c r="K1483" s="17" t="str">
        <f>TRIM(LEFT(Tb_Reseller[[#This Row],[Group]],2))</f>
        <v>P</v>
      </c>
      <c r="L1483" s="17" t="str">
        <f>VLOOKUP(Tb_Reseller[[#This Row],[Agen id]],Mapping_Agen!A:E,5,0)</f>
        <v>Abdul Harris</v>
      </c>
      <c r="M1483" s="64">
        <v>0</v>
      </c>
      <c r="N1483" s="65">
        <v>0</v>
      </c>
      <c r="O1483" s="65">
        <f>IFERROR(VLOOKUP(Tb_Reseller[[#This Row],[Kode Reseller]],[1]Sheet1!$A:$B,2,0),0)</f>
        <v>0</v>
      </c>
    </row>
    <row r="1484" spans="1:15" x14ac:dyDescent="0.25">
      <c r="A1484" s="13" t="s">
        <v>10558</v>
      </c>
      <c r="B1484" s="14" t="s">
        <v>10559</v>
      </c>
      <c r="C1484" s="15" t="s">
        <v>8213</v>
      </c>
      <c r="D1484" s="15" t="s">
        <v>9895</v>
      </c>
      <c r="E1484" s="16">
        <v>43960.852777777778</v>
      </c>
      <c r="F1484" s="7" t="s">
        <v>8268</v>
      </c>
      <c r="G1484" s="13" t="s">
        <v>1808</v>
      </c>
      <c r="H1484" s="15" t="str">
        <f>UPPER(Tb_Reseller[[#This Row],[Agen id]]&amp;"-"&amp;VLOOKUP(Tb_Reseller[[#This Row],[Agen id]],A:B,2,0)&amp;"("&amp;Tb_Reseller[[#This Row],[Short]]&amp;")")</f>
        <v>AR33814-STAR CELL 2(P)</v>
      </c>
      <c r="I1484" s="15" t="str">
        <f>VLOOKUP(Tb_Reseller[[#This Row],[Agen id]],Mapping_Agen!A:D,4,0)</f>
        <v>Prima</v>
      </c>
      <c r="J1484" s="7" t="str">
        <f>VLOOKUP(Tb_Reseller[[#This Row],[Agen id]],Mapping_Agen!A:C,3,0)</f>
        <v>ICON</v>
      </c>
      <c r="K1484" s="17" t="str">
        <f>TRIM(LEFT(Tb_Reseller[[#This Row],[Group]],2))</f>
        <v>P</v>
      </c>
      <c r="L1484" s="17" t="str">
        <f>VLOOKUP(Tb_Reseller[[#This Row],[Agen id]],Mapping_Agen!A:E,5,0)</f>
        <v>NON SCO</v>
      </c>
      <c r="M1484" s="64">
        <v>1.4838709677419344</v>
      </c>
      <c r="N1484" s="65">
        <v>1.4666666666666679</v>
      </c>
      <c r="O1484" s="65">
        <f>IFERROR(VLOOKUP(Tb_Reseller[[#This Row],[Kode Reseller]],[1]Sheet1!$A:$B,2,0),0)</f>
        <v>1.5</v>
      </c>
    </row>
    <row r="1485" spans="1:15" x14ac:dyDescent="0.25">
      <c r="A1485" s="13" t="s">
        <v>10560</v>
      </c>
      <c r="B1485" s="14" t="s">
        <v>10561</v>
      </c>
      <c r="C1485" s="15" t="s">
        <v>8213</v>
      </c>
      <c r="D1485" s="15" t="s">
        <v>9018</v>
      </c>
      <c r="E1485" s="16">
        <v>43962.388888888891</v>
      </c>
      <c r="F1485" s="7" t="s">
        <v>8268</v>
      </c>
      <c r="G1485" s="13" t="s">
        <v>806</v>
      </c>
      <c r="H1485" s="15" t="str">
        <f>UPPER(Tb_Reseller[[#This Row],[Agen id]]&amp;"-"&amp;VLOOKUP(Tb_Reseller[[#This Row],[Agen id]],A:B,2,0)&amp;"("&amp;Tb_Reseller[[#This Row],[Short]]&amp;")")</f>
        <v>AR08006-TJ CELL(P)</v>
      </c>
      <c r="I1485" s="15" t="str">
        <f>VLOOKUP(Tb_Reseller[[#This Row],[Agen id]],Mapping_Agen!A:D,4,0)</f>
        <v>Prima</v>
      </c>
      <c r="J1485" s="7" t="str">
        <f>VLOOKUP(Tb_Reseller[[#This Row],[Agen id]],Mapping_Agen!A:C,3,0)</f>
        <v>ICON</v>
      </c>
      <c r="K1485" s="17" t="str">
        <f>TRIM(LEFT(Tb_Reseller[[#This Row],[Group]],2))</f>
        <v>P</v>
      </c>
      <c r="L1485" s="17" t="str">
        <f>VLOOKUP(Tb_Reseller[[#This Row],[Agen id]],Mapping_Agen!A:E,5,0)</f>
        <v>Abdul Harris</v>
      </c>
      <c r="M1485" s="64">
        <v>7.4516129032258007</v>
      </c>
      <c r="N1485" s="65">
        <v>7.7999999999999821</v>
      </c>
      <c r="O1485" s="65">
        <f>IFERROR(VLOOKUP(Tb_Reseller[[#This Row],[Kode Reseller]],[1]Sheet1!$A:$B,2,0),0)</f>
        <v>7</v>
      </c>
    </row>
    <row r="1486" spans="1:15" x14ac:dyDescent="0.25">
      <c r="A1486" s="13" t="s">
        <v>10562</v>
      </c>
      <c r="B1486" s="14" t="s">
        <v>10563</v>
      </c>
      <c r="C1486" s="15" t="s">
        <v>8213</v>
      </c>
      <c r="D1486" s="15" t="s">
        <v>9018</v>
      </c>
      <c r="E1486" s="16">
        <v>43962.431250000001</v>
      </c>
      <c r="F1486" s="7" t="s">
        <v>8268</v>
      </c>
      <c r="G1486" s="13" t="s">
        <v>806</v>
      </c>
      <c r="H1486" s="15" t="str">
        <f>UPPER(Tb_Reseller[[#This Row],[Agen id]]&amp;"-"&amp;VLOOKUP(Tb_Reseller[[#This Row],[Agen id]],A:B,2,0)&amp;"("&amp;Tb_Reseller[[#This Row],[Short]]&amp;")")</f>
        <v>AR08006-TJ CELL(P)</v>
      </c>
      <c r="I1486" s="15" t="str">
        <f>VLOOKUP(Tb_Reseller[[#This Row],[Agen id]],Mapping_Agen!A:D,4,0)</f>
        <v>Prima</v>
      </c>
      <c r="J1486" s="7" t="str">
        <f>VLOOKUP(Tb_Reseller[[#This Row],[Agen id]],Mapping_Agen!A:C,3,0)</f>
        <v>ICON</v>
      </c>
      <c r="K1486" s="17" t="str">
        <f>TRIM(LEFT(Tb_Reseller[[#This Row],[Group]],2))</f>
        <v>P</v>
      </c>
      <c r="L1486" s="17" t="str">
        <f>VLOOKUP(Tb_Reseller[[#This Row],[Agen id]],Mapping_Agen!A:E,5,0)</f>
        <v>Abdul Harris</v>
      </c>
      <c r="M1486" s="64">
        <v>3.9999999999999969</v>
      </c>
      <c r="N1486" s="65">
        <v>4.1999999999999948</v>
      </c>
      <c r="O1486" s="65">
        <f>IFERROR(VLOOKUP(Tb_Reseller[[#This Row],[Kode Reseller]],[1]Sheet1!$A:$B,2,0),0)</f>
        <v>3.5</v>
      </c>
    </row>
    <row r="1487" spans="1:15" x14ac:dyDescent="0.25">
      <c r="A1487" s="13" t="s">
        <v>10564</v>
      </c>
      <c r="B1487" s="14" t="s">
        <v>10565</v>
      </c>
      <c r="C1487" s="15" t="s">
        <v>8213</v>
      </c>
      <c r="D1487" s="15" t="s">
        <v>9018</v>
      </c>
      <c r="E1487" s="16">
        <v>43962.451388888891</v>
      </c>
      <c r="F1487" s="7" t="s">
        <v>8268</v>
      </c>
      <c r="G1487" s="13" t="s">
        <v>806</v>
      </c>
      <c r="H1487" s="15" t="str">
        <f>UPPER(Tb_Reseller[[#This Row],[Agen id]]&amp;"-"&amp;VLOOKUP(Tb_Reseller[[#This Row],[Agen id]],A:B,2,0)&amp;"("&amp;Tb_Reseller[[#This Row],[Short]]&amp;")")</f>
        <v>AR08006-TJ CELL(P)</v>
      </c>
      <c r="I1487" s="15" t="str">
        <f>VLOOKUP(Tb_Reseller[[#This Row],[Agen id]],Mapping_Agen!A:D,4,0)</f>
        <v>Prima</v>
      </c>
      <c r="J1487" s="7" t="str">
        <f>VLOOKUP(Tb_Reseller[[#This Row],[Agen id]],Mapping_Agen!A:C,3,0)</f>
        <v>ICON</v>
      </c>
      <c r="K1487" s="17" t="str">
        <f>TRIM(LEFT(Tb_Reseller[[#This Row],[Group]],2))</f>
        <v>P</v>
      </c>
      <c r="L1487" s="17" t="str">
        <f>VLOOKUP(Tb_Reseller[[#This Row],[Agen id]],Mapping_Agen!A:E,5,0)</f>
        <v>Abdul Harris</v>
      </c>
      <c r="M1487" s="64">
        <v>6.0322580645161246</v>
      </c>
      <c r="N1487" s="65">
        <v>4.3666666666666609</v>
      </c>
      <c r="O1487" s="65">
        <f>IFERROR(VLOOKUP(Tb_Reseller[[#This Row],[Kode Reseller]],[1]Sheet1!$A:$B,2,0),0)</f>
        <v>3.25</v>
      </c>
    </row>
    <row r="1488" spans="1:15" x14ac:dyDescent="0.25">
      <c r="A1488" s="13" t="s">
        <v>10566</v>
      </c>
      <c r="B1488" s="14" t="s">
        <v>10567</v>
      </c>
      <c r="C1488" s="15" t="s">
        <v>8213</v>
      </c>
      <c r="D1488" s="15" t="s">
        <v>9018</v>
      </c>
      <c r="E1488" s="16">
        <v>43962.490972222222</v>
      </c>
      <c r="F1488" s="7" t="s">
        <v>8268</v>
      </c>
      <c r="G1488" s="13" t="s">
        <v>806</v>
      </c>
      <c r="H1488" s="15" t="str">
        <f>UPPER(Tb_Reseller[[#This Row],[Agen id]]&amp;"-"&amp;VLOOKUP(Tb_Reseller[[#This Row],[Agen id]],A:B,2,0)&amp;"("&amp;Tb_Reseller[[#This Row],[Short]]&amp;")")</f>
        <v>AR08006-TJ CELL(P)</v>
      </c>
      <c r="I1488" s="15" t="str">
        <f>VLOOKUP(Tb_Reseller[[#This Row],[Agen id]],Mapping_Agen!A:D,4,0)</f>
        <v>Prima</v>
      </c>
      <c r="J1488" s="7" t="str">
        <f>VLOOKUP(Tb_Reseller[[#This Row],[Agen id]],Mapping_Agen!A:C,3,0)</f>
        <v>ICON</v>
      </c>
      <c r="K1488" s="17" t="str">
        <f>TRIM(LEFT(Tb_Reseller[[#This Row],[Group]],2))</f>
        <v>P</v>
      </c>
      <c r="L1488" s="17" t="str">
        <f>VLOOKUP(Tb_Reseller[[#This Row],[Agen id]],Mapping_Agen!A:E,5,0)</f>
        <v>Abdul Harris</v>
      </c>
      <c r="M1488" s="64">
        <v>0</v>
      </c>
      <c r="N1488" s="65">
        <v>0</v>
      </c>
      <c r="O1488" s="65">
        <f>IFERROR(VLOOKUP(Tb_Reseller[[#This Row],[Kode Reseller]],[1]Sheet1!$A:$B,2,0),0)</f>
        <v>0</v>
      </c>
    </row>
    <row r="1489" spans="1:15" x14ac:dyDescent="0.25">
      <c r="A1489" s="13" t="s">
        <v>10568</v>
      </c>
      <c r="B1489" s="14" t="s">
        <v>10569</v>
      </c>
      <c r="C1489" s="15" t="s">
        <v>8213</v>
      </c>
      <c r="D1489" s="15" t="s">
        <v>8993</v>
      </c>
      <c r="E1489" s="16">
        <v>43962.503472222219</v>
      </c>
      <c r="F1489" s="7" t="s">
        <v>8268</v>
      </c>
      <c r="G1489" s="13" t="s">
        <v>3045</v>
      </c>
      <c r="H1489" s="15" t="str">
        <f>UPPER(Tb_Reseller[[#This Row],[Agen id]]&amp;"-"&amp;VLOOKUP(Tb_Reseller[[#This Row],[Agen id]],A:B,2,0)&amp;"("&amp;Tb_Reseller[[#This Row],[Short]]&amp;")")</f>
        <v>AR08304-BOY RELOAD(P)</v>
      </c>
      <c r="I1489" s="15" t="str">
        <f>VLOOKUP(Tb_Reseller[[#This Row],[Agen id]],Mapping_Agen!A:D,4,0)</f>
        <v>Prima</v>
      </c>
      <c r="J1489" s="7" t="str">
        <f>VLOOKUP(Tb_Reseller[[#This Row],[Agen id]],Mapping_Agen!A:C,3,0)</f>
        <v>BSD</v>
      </c>
      <c r="K1489" s="17" t="str">
        <f>TRIM(LEFT(Tb_Reseller[[#This Row],[Group]],2))</f>
        <v>P</v>
      </c>
      <c r="L1489" s="17" t="str">
        <f>VLOOKUP(Tb_Reseller[[#This Row],[Agen id]],Mapping_Agen!A:E,5,0)</f>
        <v>NON SCO</v>
      </c>
      <c r="M1489" s="64">
        <v>0</v>
      </c>
      <c r="N1489" s="65">
        <v>0</v>
      </c>
      <c r="O1489" s="65">
        <f>IFERROR(VLOOKUP(Tb_Reseller[[#This Row],[Kode Reseller]],[1]Sheet1!$A:$B,2,0),0)</f>
        <v>0</v>
      </c>
    </row>
    <row r="1490" spans="1:15" x14ac:dyDescent="0.25">
      <c r="A1490" s="13" t="s">
        <v>2386</v>
      </c>
      <c r="B1490" s="14" t="s">
        <v>10570</v>
      </c>
      <c r="C1490" s="15" t="s">
        <v>8208</v>
      </c>
      <c r="D1490" s="15" t="s">
        <v>8203</v>
      </c>
      <c r="E1490" s="16">
        <v>43962.561111111107</v>
      </c>
      <c r="F1490" s="7" t="s">
        <v>8204</v>
      </c>
      <c r="G1490" s="13" t="s">
        <v>2386</v>
      </c>
      <c r="H1490" s="15" t="str">
        <f>UPPER(Tb_Reseller[[#This Row],[Agen id]]&amp;"-"&amp;VLOOKUP(Tb_Reseller[[#This Row],[Agen id]],A:B,2,0)&amp;"("&amp;Tb_Reseller[[#This Row],[Short]]&amp;")")</f>
        <v>AR22002-OPIE CELL(R)</v>
      </c>
      <c r="I1490" s="15" t="str">
        <f>VLOOKUP(Tb_Reseller[[#This Row],[Agen id]],Mapping_Agen!A:D,4,0)</f>
        <v>No Limit</v>
      </c>
      <c r="J1490" s="7" t="str">
        <f>VLOOKUP(Tb_Reseller[[#This Row],[Agen id]],Mapping_Agen!A:C,3,0)</f>
        <v>BSD</v>
      </c>
      <c r="K1490" s="17" t="str">
        <f>TRIM(LEFT(Tb_Reseller[[#This Row],[Group]],2))</f>
        <v>R</v>
      </c>
      <c r="L1490" s="17" t="str">
        <f>VLOOKUP(Tb_Reseller[[#This Row],[Agen id]],Mapping_Agen!A:E,5,0)</f>
        <v>NON SCO</v>
      </c>
      <c r="M1490" s="64">
        <v>0.90322580645161232</v>
      </c>
      <c r="N1490" s="65">
        <v>0.96666666666666656</v>
      </c>
      <c r="O1490" s="65">
        <f>IFERROR(VLOOKUP(Tb_Reseller[[#This Row],[Kode Reseller]],[1]Sheet1!$A:$B,2,0),0)</f>
        <v>0.75</v>
      </c>
    </row>
    <row r="1491" spans="1:15" x14ac:dyDescent="0.25">
      <c r="A1491" s="13" t="s">
        <v>10571</v>
      </c>
      <c r="B1491" s="14" t="s">
        <v>10572</v>
      </c>
      <c r="C1491" s="15" t="s">
        <v>8213</v>
      </c>
      <c r="D1491" s="15" t="s">
        <v>9018</v>
      </c>
      <c r="E1491" s="16">
        <v>43962.587500000001</v>
      </c>
      <c r="F1491" s="7" t="s">
        <v>8268</v>
      </c>
      <c r="G1491" s="13" t="s">
        <v>806</v>
      </c>
      <c r="H1491" s="15" t="str">
        <f>UPPER(Tb_Reseller[[#This Row],[Agen id]]&amp;"-"&amp;VLOOKUP(Tb_Reseller[[#This Row],[Agen id]],A:B,2,0)&amp;"("&amp;Tb_Reseller[[#This Row],[Short]]&amp;")")</f>
        <v>AR08006-TJ CELL(P)</v>
      </c>
      <c r="I1491" s="15" t="str">
        <f>VLOOKUP(Tb_Reseller[[#This Row],[Agen id]],Mapping_Agen!A:D,4,0)</f>
        <v>Prima</v>
      </c>
      <c r="J1491" s="7" t="str">
        <f>VLOOKUP(Tb_Reseller[[#This Row],[Agen id]],Mapping_Agen!A:C,3,0)</f>
        <v>ICON</v>
      </c>
      <c r="K1491" s="17" t="str">
        <f>TRIM(LEFT(Tb_Reseller[[#This Row],[Group]],2))</f>
        <v>P</v>
      </c>
      <c r="L1491" s="17" t="str">
        <f>VLOOKUP(Tb_Reseller[[#This Row],[Agen id]],Mapping_Agen!A:E,5,0)</f>
        <v>Abdul Harris</v>
      </c>
      <c r="M1491" s="64">
        <v>0</v>
      </c>
      <c r="N1491" s="65">
        <v>0</v>
      </c>
      <c r="O1491" s="65">
        <f>IFERROR(VLOOKUP(Tb_Reseller[[#This Row],[Kode Reseller]],[1]Sheet1!$A:$B,2,0),0)</f>
        <v>0</v>
      </c>
    </row>
    <row r="1492" spans="1:15" x14ac:dyDescent="0.25">
      <c r="A1492" s="13" t="s">
        <v>10573</v>
      </c>
      <c r="B1492" s="14" t="s">
        <v>10574</v>
      </c>
      <c r="C1492" s="15" t="s">
        <v>8213</v>
      </c>
      <c r="D1492" s="15" t="s">
        <v>9018</v>
      </c>
      <c r="E1492" s="16">
        <v>43962.643750000003</v>
      </c>
      <c r="F1492" s="7" t="s">
        <v>8268</v>
      </c>
      <c r="G1492" s="13" t="s">
        <v>806</v>
      </c>
      <c r="H1492" s="15" t="str">
        <f>UPPER(Tb_Reseller[[#This Row],[Agen id]]&amp;"-"&amp;VLOOKUP(Tb_Reseller[[#This Row],[Agen id]],A:B,2,0)&amp;"("&amp;Tb_Reseller[[#This Row],[Short]]&amp;")")</f>
        <v>AR08006-TJ CELL(P)</v>
      </c>
      <c r="I1492" s="15" t="str">
        <f>VLOOKUP(Tb_Reseller[[#This Row],[Agen id]],Mapping_Agen!A:D,4,0)</f>
        <v>Prima</v>
      </c>
      <c r="J1492" s="7" t="str">
        <f>VLOOKUP(Tb_Reseller[[#This Row],[Agen id]],Mapping_Agen!A:C,3,0)</f>
        <v>ICON</v>
      </c>
      <c r="K1492" s="17" t="str">
        <f>TRIM(LEFT(Tb_Reseller[[#This Row],[Group]],2))</f>
        <v>P</v>
      </c>
      <c r="L1492" s="17" t="str">
        <f>VLOOKUP(Tb_Reseller[[#This Row],[Agen id]],Mapping_Agen!A:E,5,0)</f>
        <v>Abdul Harris</v>
      </c>
      <c r="M1492" s="64">
        <v>0</v>
      </c>
      <c r="N1492" s="65">
        <v>0</v>
      </c>
      <c r="O1492" s="65">
        <f>IFERROR(VLOOKUP(Tb_Reseller[[#This Row],[Kode Reseller]],[1]Sheet1!$A:$B,2,0),0)</f>
        <v>0</v>
      </c>
    </row>
    <row r="1493" spans="1:15" x14ac:dyDescent="0.25">
      <c r="A1493" s="13" t="s">
        <v>10575</v>
      </c>
      <c r="B1493" s="14" t="s">
        <v>9157</v>
      </c>
      <c r="C1493" s="15" t="s">
        <v>8562</v>
      </c>
      <c r="D1493" s="15" t="s">
        <v>9660</v>
      </c>
      <c r="E1493" s="16">
        <v>43962.6875</v>
      </c>
      <c r="F1493" s="7" t="s">
        <v>8268</v>
      </c>
      <c r="G1493" s="13" t="s">
        <v>4903</v>
      </c>
      <c r="H1493" s="15" t="str">
        <f>UPPER(Tb_Reseller[[#This Row],[Agen id]]&amp;"-"&amp;VLOOKUP(Tb_Reseller[[#This Row],[Agen id]],A:B,2,0)&amp;"("&amp;Tb_Reseller[[#This Row],[Short]]&amp;")")</f>
        <v>AR14474-GHINA CELL(MV)</v>
      </c>
      <c r="I1493" s="15" t="str">
        <f>VLOOKUP(Tb_Reseller[[#This Row],[Agen id]],Mapping_Agen!A:D,4,0)</f>
        <v>No Limit</v>
      </c>
      <c r="J1493" s="7" t="str">
        <f>VLOOKUP(Tb_Reseller[[#This Row],[Agen id]],Mapping_Agen!A:C,3,0)</f>
        <v>ICON</v>
      </c>
      <c r="K1493" s="17" t="str">
        <f>TRIM(LEFT(Tb_Reseller[[#This Row],[Group]],2))</f>
        <v>MV</v>
      </c>
      <c r="L1493" s="17" t="str">
        <f>VLOOKUP(Tb_Reseller[[#This Row],[Agen id]],Mapping_Agen!A:E,5,0)</f>
        <v>Abdul Harris</v>
      </c>
      <c r="M1493" s="64">
        <v>1.1290322580645153</v>
      </c>
      <c r="N1493" s="65">
        <v>0.76666666666666661</v>
      </c>
      <c r="O1493" s="65">
        <f>IFERROR(VLOOKUP(Tb_Reseller[[#This Row],[Kode Reseller]],[1]Sheet1!$A:$B,2,0),0)</f>
        <v>2.25</v>
      </c>
    </row>
    <row r="1494" spans="1:15" x14ac:dyDescent="0.25">
      <c r="A1494" s="13" t="s">
        <v>10576</v>
      </c>
      <c r="B1494" s="14" t="s">
        <v>10577</v>
      </c>
      <c r="C1494" s="15" t="s">
        <v>8213</v>
      </c>
      <c r="D1494" s="15" t="s">
        <v>9018</v>
      </c>
      <c r="E1494" s="16">
        <v>43963.445138888892</v>
      </c>
      <c r="F1494" s="7" t="s">
        <v>8268</v>
      </c>
      <c r="G1494" s="13" t="s">
        <v>806</v>
      </c>
      <c r="H1494" s="15" t="str">
        <f>UPPER(Tb_Reseller[[#This Row],[Agen id]]&amp;"-"&amp;VLOOKUP(Tb_Reseller[[#This Row],[Agen id]],A:B,2,0)&amp;"("&amp;Tb_Reseller[[#This Row],[Short]]&amp;")")</f>
        <v>AR08006-TJ CELL(P)</v>
      </c>
      <c r="I1494" s="15" t="str">
        <f>VLOOKUP(Tb_Reseller[[#This Row],[Agen id]],Mapping_Agen!A:D,4,0)</f>
        <v>Prima</v>
      </c>
      <c r="J1494" s="7" t="str">
        <f>VLOOKUP(Tb_Reseller[[#This Row],[Agen id]],Mapping_Agen!A:C,3,0)</f>
        <v>ICON</v>
      </c>
      <c r="K1494" s="17" t="str">
        <f>TRIM(LEFT(Tb_Reseller[[#This Row],[Group]],2))</f>
        <v>P</v>
      </c>
      <c r="L1494" s="17" t="str">
        <f>VLOOKUP(Tb_Reseller[[#This Row],[Agen id]],Mapping_Agen!A:E,5,0)</f>
        <v>Abdul Harris</v>
      </c>
      <c r="M1494" s="64">
        <v>0</v>
      </c>
      <c r="N1494" s="65">
        <v>0</v>
      </c>
      <c r="O1494" s="65">
        <f>IFERROR(VLOOKUP(Tb_Reseller[[#This Row],[Kode Reseller]],[1]Sheet1!$A:$B,2,0),0)</f>
        <v>0</v>
      </c>
    </row>
    <row r="1495" spans="1:15" x14ac:dyDescent="0.25">
      <c r="A1495" s="13" t="s">
        <v>10578</v>
      </c>
      <c r="B1495" s="14" t="s">
        <v>10579</v>
      </c>
      <c r="C1495" s="15" t="s">
        <v>8213</v>
      </c>
      <c r="D1495" s="15" t="s">
        <v>9018</v>
      </c>
      <c r="E1495" s="16">
        <v>43963.447916666657</v>
      </c>
      <c r="F1495" s="7" t="s">
        <v>8268</v>
      </c>
      <c r="G1495" s="13" t="s">
        <v>806</v>
      </c>
      <c r="H1495" s="15" t="str">
        <f>UPPER(Tb_Reseller[[#This Row],[Agen id]]&amp;"-"&amp;VLOOKUP(Tb_Reseller[[#This Row],[Agen id]],A:B,2,0)&amp;"("&amp;Tb_Reseller[[#This Row],[Short]]&amp;")")</f>
        <v>AR08006-TJ CELL(P)</v>
      </c>
      <c r="I1495" s="15" t="str">
        <f>VLOOKUP(Tb_Reseller[[#This Row],[Agen id]],Mapping_Agen!A:D,4,0)</f>
        <v>Prima</v>
      </c>
      <c r="J1495" s="7" t="str">
        <f>VLOOKUP(Tb_Reseller[[#This Row],[Agen id]],Mapping_Agen!A:C,3,0)</f>
        <v>ICON</v>
      </c>
      <c r="K1495" s="17" t="str">
        <f>TRIM(LEFT(Tb_Reseller[[#This Row],[Group]],2))</f>
        <v>P</v>
      </c>
      <c r="L1495" s="17" t="str">
        <f>VLOOKUP(Tb_Reseller[[#This Row],[Agen id]],Mapping_Agen!A:E,5,0)</f>
        <v>Abdul Harris</v>
      </c>
      <c r="M1495" s="64">
        <v>0.19354838709677419</v>
      </c>
      <c r="N1495" s="65">
        <v>0.36666666666666664</v>
      </c>
      <c r="O1495" s="65">
        <f>IFERROR(VLOOKUP(Tb_Reseller[[#This Row],[Kode Reseller]],[1]Sheet1!$A:$B,2,0),0)</f>
        <v>0.25</v>
      </c>
    </row>
    <row r="1496" spans="1:15" x14ac:dyDescent="0.25">
      <c r="A1496" s="13" t="s">
        <v>10580</v>
      </c>
      <c r="B1496" s="14" t="s">
        <v>10581</v>
      </c>
      <c r="C1496" s="15" t="s">
        <v>8213</v>
      </c>
      <c r="D1496" s="15" t="s">
        <v>9018</v>
      </c>
      <c r="E1496" s="16">
        <v>43964.402083333327</v>
      </c>
      <c r="F1496" s="7" t="s">
        <v>8268</v>
      </c>
      <c r="G1496" s="13" t="s">
        <v>806</v>
      </c>
      <c r="H1496" s="15" t="str">
        <f>UPPER(Tb_Reseller[[#This Row],[Agen id]]&amp;"-"&amp;VLOOKUP(Tb_Reseller[[#This Row],[Agen id]],A:B,2,0)&amp;"("&amp;Tb_Reseller[[#This Row],[Short]]&amp;")")</f>
        <v>AR08006-TJ CELL(P)</v>
      </c>
      <c r="I1496" s="15" t="str">
        <f>VLOOKUP(Tb_Reseller[[#This Row],[Agen id]],Mapping_Agen!A:D,4,0)</f>
        <v>Prima</v>
      </c>
      <c r="J1496" s="7" t="str">
        <f>VLOOKUP(Tb_Reseller[[#This Row],[Agen id]],Mapping_Agen!A:C,3,0)</f>
        <v>ICON</v>
      </c>
      <c r="K1496" s="17" t="str">
        <f>TRIM(LEFT(Tb_Reseller[[#This Row],[Group]],2))</f>
        <v>P</v>
      </c>
      <c r="L1496" s="17" t="str">
        <f>VLOOKUP(Tb_Reseller[[#This Row],[Agen id]],Mapping_Agen!A:E,5,0)</f>
        <v>Abdul Harris</v>
      </c>
      <c r="M1496" s="64">
        <v>0</v>
      </c>
      <c r="N1496" s="65">
        <v>0</v>
      </c>
      <c r="O1496" s="65">
        <f>IFERROR(VLOOKUP(Tb_Reseller[[#This Row],[Kode Reseller]],[1]Sheet1!$A:$B,2,0),0)</f>
        <v>0</v>
      </c>
    </row>
    <row r="1497" spans="1:15" x14ac:dyDescent="0.25">
      <c r="A1497" s="13" t="s">
        <v>10582</v>
      </c>
      <c r="B1497" s="14" t="s">
        <v>10583</v>
      </c>
      <c r="C1497" s="15" t="s">
        <v>8562</v>
      </c>
      <c r="D1497" s="15" t="s">
        <v>9660</v>
      </c>
      <c r="E1497" s="16">
        <v>43964.790972222218</v>
      </c>
      <c r="F1497" s="7" t="s">
        <v>8268</v>
      </c>
      <c r="G1497" s="13" t="s">
        <v>4903</v>
      </c>
      <c r="H1497" s="15" t="str">
        <f>UPPER(Tb_Reseller[[#This Row],[Agen id]]&amp;"-"&amp;VLOOKUP(Tb_Reseller[[#This Row],[Agen id]],A:B,2,0)&amp;"("&amp;Tb_Reseller[[#This Row],[Short]]&amp;")")</f>
        <v>AR14474-GHINA CELL(MV)</v>
      </c>
      <c r="I1497" s="15" t="str">
        <f>VLOOKUP(Tb_Reseller[[#This Row],[Agen id]],Mapping_Agen!A:D,4,0)</f>
        <v>No Limit</v>
      </c>
      <c r="J1497" s="7" t="str">
        <f>VLOOKUP(Tb_Reseller[[#This Row],[Agen id]],Mapping_Agen!A:C,3,0)</f>
        <v>ICON</v>
      </c>
      <c r="K1497" s="17" t="str">
        <f>TRIM(LEFT(Tb_Reseller[[#This Row],[Group]],2))</f>
        <v>MV</v>
      </c>
      <c r="L1497" s="17" t="str">
        <f>VLOOKUP(Tb_Reseller[[#This Row],[Agen id]],Mapping_Agen!A:E,5,0)</f>
        <v>Abdul Harris</v>
      </c>
      <c r="M1497" s="64">
        <v>0</v>
      </c>
      <c r="N1497" s="65">
        <v>0</v>
      </c>
      <c r="O1497" s="65">
        <f>IFERROR(VLOOKUP(Tb_Reseller[[#This Row],[Kode Reseller]],[1]Sheet1!$A:$B,2,0),0)</f>
        <v>0</v>
      </c>
    </row>
    <row r="1498" spans="1:15" x14ac:dyDescent="0.25">
      <c r="A1498" s="13" t="s">
        <v>6387</v>
      </c>
      <c r="B1498" s="14" t="s">
        <v>10584</v>
      </c>
      <c r="C1498" s="15" t="s">
        <v>8213</v>
      </c>
      <c r="D1498" s="15" t="s">
        <v>8203</v>
      </c>
      <c r="E1498" s="16">
        <v>43964.806250000001</v>
      </c>
      <c r="F1498" s="7" t="s">
        <v>8204</v>
      </c>
      <c r="G1498" s="13" t="s">
        <v>6387</v>
      </c>
      <c r="H1498" s="15" t="str">
        <f>UPPER(Tb_Reseller[[#This Row],[Agen id]]&amp;"-"&amp;VLOOKUP(Tb_Reseller[[#This Row],[Agen id]],A:B,2,0)&amp;"("&amp;Tb_Reseller[[#This Row],[Short]]&amp;")")</f>
        <v>AR22045-SRI SUNDARI(P)</v>
      </c>
      <c r="I1498" s="15" t="str">
        <f>VLOOKUP(Tb_Reseller[[#This Row],[Agen id]],Mapping_Agen!A:D,4,0)</f>
        <v>Prima</v>
      </c>
      <c r="J1498" s="7" t="str">
        <f>VLOOKUP(Tb_Reseller[[#This Row],[Agen id]],Mapping_Agen!A:C,3,0)</f>
        <v>BSD</v>
      </c>
      <c r="K1498" s="17" t="str">
        <f>TRIM(LEFT(Tb_Reseller[[#This Row],[Group]],2))</f>
        <v>P</v>
      </c>
      <c r="L1498" s="17" t="str">
        <f>VLOOKUP(Tb_Reseller[[#This Row],[Agen id]],Mapping_Agen!A:E,5,0)</f>
        <v>NON SCO</v>
      </c>
      <c r="M1498" s="64">
        <v>0</v>
      </c>
      <c r="N1498" s="65">
        <v>0</v>
      </c>
      <c r="O1498" s="65">
        <f>IFERROR(VLOOKUP(Tb_Reseller[[#This Row],[Kode Reseller]],[1]Sheet1!$A:$B,2,0),0)</f>
        <v>0</v>
      </c>
    </row>
    <row r="1499" spans="1:15" x14ac:dyDescent="0.25">
      <c r="A1499" s="13" t="s">
        <v>10585</v>
      </c>
      <c r="B1499" s="14" t="s">
        <v>10586</v>
      </c>
      <c r="C1499" s="15" t="s">
        <v>8213</v>
      </c>
      <c r="D1499" s="15" t="s">
        <v>10439</v>
      </c>
      <c r="E1499" s="16">
        <v>43965.881944444453</v>
      </c>
      <c r="F1499" s="7" t="s">
        <v>8268</v>
      </c>
      <c r="G1499" s="13" t="s">
        <v>1191</v>
      </c>
      <c r="H1499" s="15" t="str">
        <f>UPPER(Tb_Reseller[[#This Row],[Agen id]]&amp;"-"&amp;VLOOKUP(Tb_Reseller[[#This Row],[Agen id]],A:B,2,0)&amp;"("&amp;Tb_Reseller[[#This Row],[Short]]&amp;")")</f>
        <v>AR12141-LUBIS CELL(P)</v>
      </c>
      <c r="I1499" s="15" t="str">
        <f>VLOOKUP(Tb_Reseller[[#This Row],[Agen id]],Mapping_Agen!A:D,4,0)</f>
        <v>Prima</v>
      </c>
      <c r="J1499" s="7" t="str">
        <f>VLOOKUP(Tb_Reseller[[#This Row],[Agen id]],Mapping_Agen!A:C,3,0)</f>
        <v>ICON</v>
      </c>
      <c r="K1499" s="17" t="str">
        <f>TRIM(LEFT(Tb_Reseller[[#This Row],[Group]],2))</f>
        <v>P</v>
      </c>
      <c r="L1499" s="17" t="str">
        <f>VLOOKUP(Tb_Reseller[[#This Row],[Agen id]],Mapping_Agen!A:E,5,0)</f>
        <v>Abdul Harris</v>
      </c>
      <c r="M1499" s="64">
        <v>0</v>
      </c>
      <c r="N1499" s="65">
        <v>0</v>
      </c>
      <c r="O1499" s="65">
        <f>IFERROR(VLOOKUP(Tb_Reseller[[#This Row],[Kode Reseller]],[1]Sheet1!$A:$B,2,0),0)</f>
        <v>0</v>
      </c>
    </row>
    <row r="1500" spans="1:15" x14ac:dyDescent="0.25">
      <c r="A1500" s="13" t="s">
        <v>1174</v>
      </c>
      <c r="B1500" s="14" t="s">
        <v>10587</v>
      </c>
      <c r="C1500" s="15" t="s">
        <v>8210</v>
      </c>
      <c r="D1500" s="15" t="s">
        <v>8231</v>
      </c>
      <c r="E1500" s="16">
        <v>43966.568749999999</v>
      </c>
      <c r="F1500" s="7" t="s">
        <v>8204</v>
      </c>
      <c r="G1500" s="13" t="s">
        <v>1174</v>
      </c>
      <c r="H1500" s="15" t="str">
        <f>UPPER(Tb_Reseller[[#This Row],[Agen id]]&amp;"-"&amp;VLOOKUP(Tb_Reseller[[#This Row],[Agen id]],A:B,2,0)&amp;"("&amp;Tb_Reseller[[#This Row],[Short]]&amp;")")</f>
        <v>AR22076-GOLDEN CELL(RV)</v>
      </c>
      <c r="I1500" s="15" t="str">
        <f>VLOOKUP(Tb_Reseller[[#This Row],[Agen id]],Mapping_Agen!A:D,4,0)</f>
        <v>Limit</v>
      </c>
      <c r="J1500" s="7" t="str">
        <f>VLOOKUP(Tb_Reseller[[#This Row],[Agen id]],Mapping_Agen!A:C,3,0)</f>
        <v>ICON</v>
      </c>
      <c r="K1500" s="17" t="str">
        <f>TRIM(LEFT(Tb_Reseller[[#This Row],[Group]],2))</f>
        <v>RV</v>
      </c>
      <c r="L1500" s="17" t="str">
        <f>VLOOKUP(Tb_Reseller[[#This Row],[Agen id]],Mapping_Agen!A:E,5,0)</f>
        <v>Abdul Harris</v>
      </c>
      <c r="M1500" s="64">
        <v>13.290322580645295</v>
      </c>
      <c r="N1500" s="65">
        <v>14.399999999999959</v>
      </c>
      <c r="O1500" s="65">
        <f>IFERROR(VLOOKUP(Tb_Reseller[[#This Row],[Kode Reseller]],[1]Sheet1!$A:$B,2,0),0)</f>
        <v>17</v>
      </c>
    </row>
    <row r="1501" spans="1:15" x14ac:dyDescent="0.25">
      <c r="A1501" s="13" t="s">
        <v>10588</v>
      </c>
      <c r="B1501" s="14" t="s">
        <v>10589</v>
      </c>
      <c r="C1501" s="15" t="s">
        <v>8213</v>
      </c>
      <c r="D1501" s="15" t="s">
        <v>9294</v>
      </c>
      <c r="E1501" s="16">
        <v>43967.338194444441</v>
      </c>
      <c r="F1501" s="7" t="s">
        <v>8268</v>
      </c>
      <c r="G1501" s="13" t="s">
        <v>432</v>
      </c>
      <c r="H1501" s="15" t="str">
        <f>UPPER(Tb_Reseller[[#This Row],[Agen id]]&amp;"-"&amp;VLOOKUP(Tb_Reseller[[#This Row],[Agen id]],A:B,2,0)&amp;"("&amp;Tb_Reseller[[#This Row],[Short]]&amp;")")</f>
        <v>AR01800-FARID CELL(P)</v>
      </c>
      <c r="I1501" s="15" t="str">
        <f>VLOOKUP(Tb_Reseller[[#This Row],[Agen id]],Mapping_Agen!A:D,4,0)</f>
        <v>Prima</v>
      </c>
      <c r="J1501" s="7" t="str">
        <f>VLOOKUP(Tb_Reseller[[#This Row],[Agen id]],Mapping_Agen!A:C,3,0)</f>
        <v>BSD</v>
      </c>
      <c r="K1501" s="17" t="str">
        <f>TRIM(LEFT(Tb_Reseller[[#This Row],[Group]],2))</f>
        <v>P</v>
      </c>
      <c r="L1501" s="17" t="str">
        <f>VLOOKUP(Tb_Reseller[[#This Row],[Agen id]],Mapping_Agen!A:E,5,0)</f>
        <v>NON SCO</v>
      </c>
      <c r="M1501" s="64">
        <v>1.0645161290322573</v>
      </c>
      <c r="N1501" s="65">
        <v>0.66666666666666663</v>
      </c>
      <c r="O1501" s="65">
        <f>IFERROR(VLOOKUP(Tb_Reseller[[#This Row],[Kode Reseller]],[1]Sheet1!$A:$B,2,0),0)</f>
        <v>0</v>
      </c>
    </row>
    <row r="1502" spans="1:15" x14ac:dyDescent="0.25">
      <c r="A1502" s="13" t="s">
        <v>1958</v>
      </c>
      <c r="B1502" s="14" t="s">
        <v>10590</v>
      </c>
      <c r="C1502" s="15" t="s">
        <v>8208</v>
      </c>
      <c r="D1502" s="15" t="s">
        <v>8203</v>
      </c>
      <c r="E1502" s="16">
        <v>43967.400694444441</v>
      </c>
      <c r="F1502" s="7" t="s">
        <v>8204</v>
      </c>
      <c r="G1502" s="13" t="s">
        <v>1958</v>
      </c>
      <c r="H1502" s="15" t="str">
        <f>UPPER(Tb_Reseller[[#This Row],[Agen id]]&amp;"-"&amp;VLOOKUP(Tb_Reseller[[#This Row],[Agen id]],A:B,2,0)&amp;"("&amp;Tb_Reseller[[#This Row],[Short]]&amp;")")</f>
        <v>AR22086-WARUNG CING SAWIH(R)</v>
      </c>
      <c r="I1502" s="15" t="str">
        <f>VLOOKUP(Tb_Reseller[[#This Row],[Agen id]],Mapping_Agen!A:D,4,0)</f>
        <v>No Limit</v>
      </c>
      <c r="J1502" s="7" t="str">
        <f>VLOOKUP(Tb_Reseller[[#This Row],[Agen id]],Mapping_Agen!A:C,3,0)</f>
        <v>BSD</v>
      </c>
      <c r="K1502" s="17" t="str">
        <f>TRIM(LEFT(Tb_Reseller[[#This Row],[Group]],2))</f>
        <v>R</v>
      </c>
      <c r="L1502" s="17" t="str">
        <f>VLOOKUP(Tb_Reseller[[#This Row],[Agen id]],Mapping_Agen!A:E,5,0)</f>
        <v>NON SCO</v>
      </c>
      <c r="M1502" s="64">
        <v>0</v>
      </c>
      <c r="N1502" s="65">
        <v>0</v>
      </c>
      <c r="O1502" s="65">
        <f>IFERROR(VLOOKUP(Tb_Reseller[[#This Row],[Kode Reseller]],[1]Sheet1!$A:$B,2,0),0)</f>
        <v>0</v>
      </c>
    </row>
    <row r="1503" spans="1:15" x14ac:dyDescent="0.25">
      <c r="A1503" s="13" t="s">
        <v>1233</v>
      </c>
      <c r="B1503" s="14" t="s">
        <v>10591</v>
      </c>
      <c r="C1503" s="15" t="s">
        <v>8210</v>
      </c>
      <c r="D1503" s="15" t="s">
        <v>8231</v>
      </c>
      <c r="E1503" s="16">
        <v>43967.504166666673</v>
      </c>
      <c r="F1503" s="7" t="s">
        <v>8204</v>
      </c>
      <c r="G1503" s="13" t="s">
        <v>1233</v>
      </c>
      <c r="H1503" s="15" t="str">
        <f>UPPER(Tb_Reseller[[#This Row],[Agen id]]&amp;"-"&amp;VLOOKUP(Tb_Reseller[[#This Row],[Agen id]],A:B,2,0)&amp;"("&amp;Tb_Reseller[[#This Row],[Short]]&amp;")")</f>
        <v>AR22087-GOLDEN STAR(RV)</v>
      </c>
      <c r="I1503" s="15" t="str">
        <f>VLOOKUP(Tb_Reseller[[#This Row],[Agen id]],Mapping_Agen!A:D,4,0)</f>
        <v>Limit</v>
      </c>
      <c r="J1503" s="7" t="str">
        <f>VLOOKUP(Tb_Reseller[[#This Row],[Agen id]],Mapping_Agen!A:C,3,0)</f>
        <v>ICON</v>
      </c>
      <c r="K1503" s="17" t="str">
        <f>TRIM(LEFT(Tb_Reseller[[#This Row],[Group]],2))</f>
        <v>RV</v>
      </c>
      <c r="L1503" s="17" t="str">
        <f>VLOOKUP(Tb_Reseller[[#This Row],[Agen id]],Mapping_Agen!A:E,5,0)</f>
        <v>Abdul Harris</v>
      </c>
      <c r="M1503" s="64">
        <v>7.9032258064516068</v>
      </c>
      <c r="N1503" s="65">
        <v>10.36666666666664</v>
      </c>
      <c r="O1503" s="65">
        <f>IFERROR(VLOOKUP(Tb_Reseller[[#This Row],[Kode Reseller]],[1]Sheet1!$A:$B,2,0),0)</f>
        <v>12</v>
      </c>
    </row>
    <row r="1504" spans="1:15" x14ac:dyDescent="0.25">
      <c r="A1504" s="13" t="s">
        <v>2119</v>
      </c>
      <c r="B1504" s="14" t="s">
        <v>10592</v>
      </c>
      <c r="C1504" s="15" t="s">
        <v>8210</v>
      </c>
      <c r="D1504" s="15" t="s">
        <v>8231</v>
      </c>
      <c r="E1504" s="16">
        <v>43967.539583333331</v>
      </c>
      <c r="F1504" s="7" t="s">
        <v>8204</v>
      </c>
      <c r="G1504" s="13" t="s">
        <v>2119</v>
      </c>
      <c r="H1504" s="15" t="str">
        <f>UPPER(Tb_Reseller[[#This Row],[Agen id]]&amp;"-"&amp;VLOOKUP(Tb_Reseller[[#This Row],[Agen id]],A:B,2,0)&amp;"("&amp;Tb_Reseller[[#This Row],[Short]]&amp;")")</f>
        <v>AR22089-PANGKALAN JAYA 2(RV)</v>
      </c>
      <c r="I1504" s="15" t="str">
        <f>VLOOKUP(Tb_Reseller[[#This Row],[Agen id]],Mapping_Agen!A:D,4,0)</f>
        <v>Limit</v>
      </c>
      <c r="J1504" s="7" t="str">
        <f>VLOOKUP(Tb_Reseller[[#This Row],[Agen id]],Mapping_Agen!A:C,3,0)</f>
        <v>ICON</v>
      </c>
      <c r="K1504" s="17" t="str">
        <f>TRIM(LEFT(Tb_Reseller[[#This Row],[Group]],2))</f>
        <v>RV</v>
      </c>
      <c r="L1504" s="17" t="str">
        <f>VLOOKUP(Tb_Reseller[[#This Row],[Agen id]],Mapping_Agen!A:E,5,0)</f>
        <v>Abdul Harris</v>
      </c>
      <c r="M1504" s="64">
        <v>4.6774193548387064</v>
      </c>
      <c r="N1504" s="65">
        <v>3.9999999999999956</v>
      </c>
      <c r="O1504" s="65">
        <f>IFERROR(VLOOKUP(Tb_Reseller[[#This Row],[Kode Reseller]],[1]Sheet1!$A:$B,2,0),0)</f>
        <v>5.25</v>
      </c>
    </row>
    <row r="1505" spans="1:15" x14ac:dyDescent="0.25">
      <c r="A1505" s="13" t="s">
        <v>10593</v>
      </c>
      <c r="B1505" s="14" t="s">
        <v>10594</v>
      </c>
      <c r="C1505" s="15" t="s">
        <v>8213</v>
      </c>
      <c r="D1505" s="15" t="s">
        <v>9423</v>
      </c>
      <c r="E1505" s="16">
        <v>43967.546527777777</v>
      </c>
      <c r="F1505" s="7" t="s">
        <v>8268</v>
      </c>
      <c r="G1505" s="13" t="s">
        <v>1010</v>
      </c>
      <c r="H1505" s="15" t="str">
        <f>UPPER(Tb_Reseller[[#This Row],[Agen id]]&amp;"-"&amp;VLOOKUP(Tb_Reseller[[#This Row],[Agen id]],A:B,2,0)&amp;"("&amp;Tb_Reseller[[#This Row],[Short]]&amp;")")</f>
        <v>AR10353-RAMACELL(P)</v>
      </c>
      <c r="I1505" s="15" t="str">
        <f>VLOOKUP(Tb_Reseller[[#This Row],[Agen id]],Mapping_Agen!A:D,4,0)</f>
        <v>Prima</v>
      </c>
      <c r="J1505" s="7" t="str">
        <f>VLOOKUP(Tb_Reseller[[#This Row],[Agen id]],Mapping_Agen!A:C,3,0)</f>
        <v>ICON</v>
      </c>
      <c r="K1505" s="17" t="str">
        <f>TRIM(LEFT(Tb_Reseller[[#This Row],[Group]],2))</f>
        <v>P</v>
      </c>
      <c r="L1505" s="17" t="str">
        <f>VLOOKUP(Tb_Reseller[[#This Row],[Agen id]],Mapping_Agen!A:E,5,0)</f>
        <v>NON SCO</v>
      </c>
      <c r="M1505" s="64">
        <v>0</v>
      </c>
      <c r="N1505" s="65">
        <v>0</v>
      </c>
      <c r="O1505" s="65">
        <f>IFERROR(VLOOKUP(Tb_Reseller[[#This Row],[Kode Reseller]],[1]Sheet1!$A:$B,2,0),0)</f>
        <v>0</v>
      </c>
    </row>
    <row r="1506" spans="1:15" x14ac:dyDescent="0.25">
      <c r="A1506" s="13" t="s">
        <v>1481</v>
      </c>
      <c r="B1506" s="14" t="s">
        <v>10595</v>
      </c>
      <c r="C1506" s="15" t="s">
        <v>8210</v>
      </c>
      <c r="D1506" s="15" t="s">
        <v>8231</v>
      </c>
      <c r="E1506" s="16">
        <v>43967.595833333333</v>
      </c>
      <c r="F1506" s="7" t="s">
        <v>8204</v>
      </c>
      <c r="G1506" s="13" t="s">
        <v>1481</v>
      </c>
      <c r="H1506" s="15" t="str">
        <f>UPPER(Tb_Reseller[[#This Row],[Agen id]]&amp;"-"&amp;VLOOKUP(Tb_Reseller[[#This Row],[Agen id]],A:B,2,0)&amp;"("&amp;Tb_Reseller[[#This Row],[Short]]&amp;")")</f>
        <v>AR22100-PANGKALAN JAYA 1(RV)</v>
      </c>
      <c r="I1506" s="15" t="str">
        <f>VLOOKUP(Tb_Reseller[[#This Row],[Agen id]],Mapping_Agen!A:D,4,0)</f>
        <v>Limit</v>
      </c>
      <c r="J1506" s="7" t="str">
        <f>VLOOKUP(Tb_Reseller[[#This Row],[Agen id]],Mapping_Agen!A:C,3,0)</f>
        <v>ICON</v>
      </c>
      <c r="K1506" s="17" t="str">
        <f>TRIM(LEFT(Tb_Reseller[[#This Row],[Group]],2))</f>
        <v>RV</v>
      </c>
      <c r="L1506" s="17" t="str">
        <f>VLOOKUP(Tb_Reseller[[#This Row],[Agen id]],Mapping_Agen!A:E,5,0)</f>
        <v>Abdul Harris</v>
      </c>
      <c r="M1506" s="64">
        <v>6.6774193548387046</v>
      </c>
      <c r="N1506" s="65">
        <v>4.4666666666666606</v>
      </c>
      <c r="O1506" s="65">
        <f>IFERROR(VLOOKUP(Tb_Reseller[[#This Row],[Kode Reseller]],[1]Sheet1!$A:$B,2,0),0)</f>
        <v>4.5</v>
      </c>
    </row>
    <row r="1507" spans="1:15" x14ac:dyDescent="0.25">
      <c r="A1507" s="13" t="s">
        <v>10596</v>
      </c>
      <c r="B1507" s="14" t="s">
        <v>10597</v>
      </c>
      <c r="C1507" s="15" t="s">
        <v>8222</v>
      </c>
      <c r="D1507" s="15" t="s">
        <v>9289</v>
      </c>
      <c r="E1507" s="16">
        <v>43970.463888888888</v>
      </c>
      <c r="F1507" s="7" t="s">
        <v>8268</v>
      </c>
      <c r="G1507" s="13" t="s">
        <v>71</v>
      </c>
      <c r="H1507" s="15" t="str">
        <f>UPPER(Tb_Reseller[[#This Row],[Agen id]]&amp;"-"&amp;VLOOKUP(Tb_Reseller[[#This Row],[Agen id]],A:B,2,0)&amp;"("&amp;Tb_Reseller[[#This Row],[Short]]&amp;")")</f>
        <v>AR00048-SUMMERSIX CELL(MV)</v>
      </c>
      <c r="I1507" s="15" t="str">
        <f>VLOOKUP(Tb_Reseller[[#This Row],[Agen id]],Mapping_Agen!A:D,4,0)</f>
        <v>No Limit</v>
      </c>
      <c r="J1507" s="7" t="str">
        <f>VLOOKUP(Tb_Reseller[[#This Row],[Agen id]],Mapping_Agen!A:C,3,0)</f>
        <v>BSD</v>
      </c>
      <c r="K1507" s="17" t="str">
        <f>TRIM(LEFT(Tb_Reseller[[#This Row],[Group]],2))</f>
        <v>MV</v>
      </c>
      <c r="L1507" s="17" t="str">
        <f>VLOOKUP(Tb_Reseller[[#This Row],[Agen id]],Mapping_Agen!A:E,5,0)</f>
        <v>NON SCO</v>
      </c>
      <c r="M1507" s="64">
        <v>0</v>
      </c>
      <c r="N1507" s="65">
        <v>0</v>
      </c>
      <c r="O1507" s="65">
        <f>IFERROR(VLOOKUP(Tb_Reseller[[#This Row],[Kode Reseller]],[1]Sheet1!$A:$B,2,0),0)</f>
        <v>0</v>
      </c>
    </row>
    <row r="1508" spans="1:15" x14ac:dyDescent="0.25">
      <c r="A1508" s="13" t="s">
        <v>10598</v>
      </c>
      <c r="B1508" s="14" t="s">
        <v>10599</v>
      </c>
      <c r="C1508" s="15" t="s">
        <v>8213</v>
      </c>
      <c r="D1508" s="15" t="s">
        <v>9018</v>
      </c>
      <c r="E1508" s="16">
        <v>43972.456250000003</v>
      </c>
      <c r="F1508" s="7" t="s">
        <v>8268</v>
      </c>
      <c r="G1508" s="13" t="s">
        <v>806</v>
      </c>
      <c r="H1508" s="15" t="str">
        <f>UPPER(Tb_Reseller[[#This Row],[Agen id]]&amp;"-"&amp;VLOOKUP(Tb_Reseller[[#This Row],[Agen id]],A:B,2,0)&amp;"("&amp;Tb_Reseller[[#This Row],[Short]]&amp;")")</f>
        <v>AR08006-TJ CELL(P)</v>
      </c>
      <c r="I1508" s="15" t="str">
        <f>VLOOKUP(Tb_Reseller[[#This Row],[Agen id]],Mapping_Agen!A:D,4,0)</f>
        <v>Prima</v>
      </c>
      <c r="J1508" s="7" t="str">
        <f>VLOOKUP(Tb_Reseller[[#This Row],[Agen id]],Mapping_Agen!A:C,3,0)</f>
        <v>ICON</v>
      </c>
      <c r="K1508" s="17" t="str">
        <f>TRIM(LEFT(Tb_Reseller[[#This Row],[Group]],2))</f>
        <v>P</v>
      </c>
      <c r="L1508" s="17" t="str">
        <f>VLOOKUP(Tb_Reseller[[#This Row],[Agen id]],Mapping_Agen!A:E,5,0)</f>
        <v>Abdul Harris</v>
      </c>
      <c r="M1508" s="64">
        <v>0</v>
      </c>
      <c r="N1508" s="65">
        <v>0</v>
      </c>
      <c r="O1508" s="65">
        <f>IFERROR(VLOOKUP(Tb_Reseller[[#This Row],[Kode Reseller]],[1]Sheet1!$A:$B,2,0),0)</f>
        <v>0</v>
      </c>
    </row>
    <row r="1509" spans="1:15" x14ac:dyDescent="0.25">
      <c r="A1509" s="13" t="s">
        <v>10600</v>
      </c>
      <c r="B1509" s="14" t="s">
        <v>10601</v>
      </c>
      <c r="C1509" s="15" t="s">
        <v>8213</v>
      </c>
      <c r="D1509" s="15" t="s">
        <v>9018</v>
      </c>
      <c r="E1509" s="16">
        <v>43973.615972222222</v>
      </c>
      <c r="F1509" s="7" t="s">
        <v>8268</v>
      </c>
      <c r="G1509" s="13" t="s">
        <v>806</v>
      </c>
      <c r="H1509" s="15" t="str">
        <f>UPPER(Tb_Reseller[[#This Row],[Agen id]]&amp;"-"&amp;VLOOKUP(Tb_Reseller[[#This Row],[Agen id]],A:B,2,0)&amp;"("&amp;Tb_Reseller[[#This Row],[Short]]&amp;")")</f>
        <v>AR08006-TJ CELL(P)</v>
      </c>
      <c r="I1509" s="15" t="str">
        <f>VLOOKUP(Tb_Reseller[[#This Row],[Agen id]],Mapping_Agen!A:D,4,0)</f>
        <v>Prima</v>
      </c>
      <c r="J1509" s="7" t="str">
        <f>VLOOKUP(Tb_Reseller[[#This Row],[Agen id]],Mapping_Agen!A:C,3,0)</f>
        <v>ICON</v>
      </c>
      <c r="K1509" s="17" t="str">
        <f>TRIM(LEFT(Tb_Reseller[[#This Row],[Group]],2))</f>
        <v>P</v>
      </c>
      <c r="L1509" s="17" t="str">
        <f>VLOOKUP(Tb_Reseller[[#This Row],[Agen id]],Mapping_Agen!A:E,5,0)</f>
        <v>Abdul Harris</v>
      </c>
      <c r="M1509" s="64">
        <v>0</v>
      </c>
      <c r="N1509" s="65">
        <v>0</v>
      </c>
      <c r="O1509" s="65">
        <f>IFERROR(VLOOKUP(Tb_Reseller[[#This Row],[Kode Reseller]],[1]Sheet1!$A:$B,2,0),0)</f>
        <v>0</v>
      </c>
    </row>
    <row r="1510" spans="1:15" x14ac:dyDescent="0.25">
      <c r="A1510" s="13" t="s">
        <v>10602</v>
      </c>
      <c r="B1510" s="14" t="s">
        <v>10264</v>
      </c>
      <c r="C1510" s="15" t="s">
        <v>8562</v>
      </c>
      <c r="D1510" s="15" t="s">
        <v>9660</v>
      </c>
      <c r="E1510" s="16">
        <v>43974.413888888892</v>
      </c>
      <c r="F1510" s="7" t="s">
        <v>8268</v>
      </c>
      <c r="G1510" s="13" t="s">
        <v>4903</v>
      </c>
      <c r="H1510" s="15" t="str">
        <f>UPPER(Tb_Reseller[[#This Row],[Agen id]]&amp;"-"&amp;VLOOKUP(Tb_Reseller[[#This Row],[Agen id]],A:B,2,0)&amp;"("&amp;Tb_Reseller[[#This Row],[Short]]&amp;")")</f>
        <v>AR14474-GHINA CELL(MV)</v>
      </c>
      <c r="I1510" s="15" t="str">
        <f>VLOOKUP(Tb_Reseller[[#This Row],[Agen id]],Mapping_Agen!A:D,4,0)</f>
        <v>No Limit</v>
      </c>
      <c r="J1510" s="7" t="str">
        <f>VLOOKUP(Tb_Reseller[[#This Row],[Agen id]],Mapping_Agen!A:C,3,0)</f>
        <v>ICON</v>
      </c>
      <c r="K1510" s="17" t="str">
        <f>TRIM(LEFT(Tb_Reseller[[#This Row],[Group]],2))</f>
        <v>MV</v>
      </c>
      <c r="L1510" s="17" t="str">
        <f>VLOOKUP(Tb_Reseller[[#This Row],[Agen id]],Mapping_Agen!A:E,5,0)</f>
        <v>Abdul Harris</v>
      </c>
      <c r="M1510" s="64">
        <v>0</v>
      </c>
      <c r="N1510" s="65">
        <v>0</v>
      </c>
      <c r="O1510" s="65">
        <f>IFERROR(VLOOKUP(Tb_Reseller[[#This Row],[Kode Reseller]],[1]Sheet1!$A:$B,2,0),0)</f>
        <v>0</v>
      </c>
    </row>
    <row r="1511" spans="1:15" x14ac:dyDescent="0.25">
      <c r="A1511" s="13" t="s">
        <v>10603</v>
      </c>
      <c r="B1511" s="14" t="s">
        <v>10604</v>
      </c>
      <c r="C1511" s="15" t="s">
        <v>8213</v>
      </c>
      <c r="D1511" s="15" t="s">
        <v>9349</v>
      </c>
      <c r="E1511" s="16">
        <v>43975.511111111111</v>
      </c>
      <c r="F1511" s="7" t="s">
        <v>8268</v>
      </c>
      <c r="G1511" s="13" t="s">
        <v>814</v>
      </c>
      <c r="H1511" s="15" t="str">
        <f>UPPER(Tb_Reseller[[#This Row],[Agen id]]&amp;"-"&amp;VLOOKUP(Tb_Reseller[[#This Row],[Agen id]],A:B,2,0)&amp;"("&amp;Tb_Reseller[[#This Row],[Short]]&amp;")")</f>
        <v>AR08127-COPEQ CELL(P)</v>
      </c>
      <c r="I1511" s="15" t="str">
        <f>VLOOKUP(Tb_Reseller[[#This Row],[Agen id]],Mapping_Agen!A:D,4,0)</f>
        <v>Prima</v>
      </c>
      <c r="J1511" s="7" t="str">
        <f>VLOOKUP(Tb_Reseller[[#This Row],[Agen id]],Mapping_Agen!A:C,3,0)</f>
        <v>ICON</v>
      </c>
      <c r="K1511" s="17" t="str">
        <f>TRIM(LEFT(Tb_Reseller[[#This Row],[Group]],2))</f>
        <v>P</v>
      </c>
      <c r="L1511" s="17" t="str">
        <f>VLOOKUP(Tb_Reseller[[#This Row],[Agen id]],Mapping_Agen!A:E,5,0)</f>
        <v>NON SCO</v>
      </c>
      <c r="M1511" s="64">
        <v>0</v>
      </c>
      <c r="N1511" s="65">
        <v>0</v>
      </c>
      <c r="O1511" s="65">
        <f>IFERROR(VLOOKUP(Tb_Reseller[[#This Row],[Kode Reseller]],[1]Sheet1!$A:$B,2,0),0)</f>
        <v>0</v>
      </c>
    </row>
    <row r="1512" spans="1:15" x14ac:dyDescent="0.25">
      <c r="A1512" s="13" t="s">
        <v>1969</v>
      </c>
      <c r="B1512" s="14" t="s">
        <v>10605</v>
      </c>
      <c r="C1512" s="15" t="s">
        <v>8213</v>
      </c>
      <c r="D1512" s="15" t="s">
        <v>8203</v>
      </c>
      <c r="E1512" s="16">
        <v>43975.979861111111</v>
      </c>
      <c r="F1512" s="7" t="s">
        <v>8204</v>
      </c>
      <c r="G1512" s="13" t="s">
        <v>1969</v>
      </c>
      <c r="H1512" s="15" t="str">
        <f>UPPER(Tb_Reseller[[#This Row],[Agen id]]&amp;"-"&amp;VLOOKUP(Tb_Reseller[[#This Row],[Agen id]],A:B,2,0)&amp;"("&amp;Tb_Reseller[[#This Row],[Short]]&amp;")")</f>
        <v>AR22224-DELTA CELL(P)</v>
      </c>
      <c r="I1512" s="15" t="str">
        <f>VLOOKUP(Tb_Reseller[[#This Row],[Agen id]],Mapping_Agen!A:D,4,0)</f>
        <v>Prima</v>
      </c>
      <c r="J1512" s="7" t="str">
        <f>VLOOKUP(Tb_Reseller[[#This Row],[Agen id]],Mapping_Agen!A:C,3,0)</f>
        <v>BSD</v>
      </c>
      <c r="K1512" s="17" t="str">
        <f>TRIM(LEFT(Tb_Reseller[[#This Row],[Group]],2))</f>
        <v>P</v>
      </c>
      <c r="L1512" s="17" t="str">
        <f>VLOOKUP(Tb_Reseller[[#This Row],[Agen id]],Mapping_Agen!A:E,5,0)</f>
        <v>NON SCO</v>
      </c>
      <c r="M1512" s="64">
        <v>0</v>
      </c>
      <c r="N1512" s="65">
        <v>0</v>
      </c>
      <c r="O1512" s="65">
        <f>IFERROR(VLOOKUP(Tb_Reseller[[#This Row],[Kode Reseller]],[1]Sheet1!$A:$B,2,0),0)</f>
        <v>0</v>
      </c>
    </row>
    <row r="1513" spans="1:15" x14ac:dyDescent="0.25">
      <c r="A1513" s="13" t="s">
        <v>10606</v>
      </c>
      <c r="B1513" s="14" t="s">
        <v>9157</v>
      </c>
      <c r="C1513" s="15" t="s">
        <v>8361</v>
      </c>
      <c r="D1513" s="15" t="s">
        <v>9951</v>
      </c>
      <c r="E1513" s="16">
        <v>43976.504166666673</v>
      </c>
      <c r="F1513" s="7" t="s">
        <v>8268</v>
      </c>
      <c r="G1513" s="13" t="s">
        <v>1547</v>
      </c>
      <c r="H1513" s="15" t="str">
        <f>UPPER(Tb_Reseller[[#This Row],[Agen id]]&amp;"-"&amp;VLOOKUP(Tb_Reseller[[#This Row],[Agen id]],A:B,2,0)&amp;"("&amp;Tb_Reseller[[#This Row],[Short]]&amp;")")</f>
        <v>AR16861-PONEL CELL(MV)</v>
      </c>
      <c r="I1513" s="15" t="str">
        <f>VLOOKUP(Tb_Reseller[[#This Row],[Agen id]],Mapping_Agen!A:D,4,0)</f>
        <v>Limit</v>
      </c>
      <c r="J1513" s="7" t="str">
        <f>VLOOKUP(Tb_Reseller[[#This Row],[Agen id]],Mapping_Agen!A:C,3,0)</f>
        <v>PP</v>
      </c>
      <c r="K1513" s="17" t="str">
        <f>TRIM(LEFT(Tb_Reseller[[#This Row],[Group]],2))</f>
        <v>MV</v>
      </c>
      <c r="L1513" s="17" t="str">
        <f>VLOOKUP(Tb_Reseller[[#This Row],[Agen id]],Mapping_Agen!A:E,5,0)</f>
        <v>Mas Komarjaya</v>
      </c>
      <c r="M1513" s="64">
        <v>0</v>
      </c>
      <c r="N1513" s="65">
        <v>0</v>
      </c>
      <c r="O1513" s="65">
        <f>IFERROR(VLOOKUP(Tb_Reseller[[#This Row],[Kode Reseller]],[1]Sheet1!$A:$B,2,0),0)</f>
        <v>0</v>
      </c>
    </row>
    <row r="1514" spans="1:15" x14ac:dyDescent="0.25">
      <c r="A1514" s="13" t="s">
        <v>10607</v>
      </c>
      <c r="B1514" s="14" t="s">
        <v>10608</v>
      </c>
      <c r="C1514" s="15" t="s">
        <v>8447</v>
      </c>
      <c r="D1514" s="15" t="s">
        <v>10609</v>
      </c>
      <c r="E1514" s="16">
        <v>43976.745138888888</v>
      </c>
      <c r="F1514" s="7" t="s">
        <v>8268</v>
      </c>
      <c r="G1514" s="13" t="s">
        <v>3051</v>
      </c>
      <c r="H1514" s="15" t="str">
        <f>UPPER(Tb_Reseller[[#This Row],[Agen id]]&amp;"-"&amp;VLOOKUP(Tb_Reseller[[#This Row],[Agen id]],A:B,2,0)&amp;"("&amp;Tb_Reseller[[#This Row],[Short]]&amp;")")</f>
        <v>AR11375-NAHDA CELL(M4)</v>
      </c>
      <c r="I1514" s="15" t="str">
        <f>VLOOKUP(Tb_Reseller[[#This Row],[Agen id]],Mapping_Agen!A:D,4,0)</f>
        <v>No Limit</v>
      </c>
      <c r="J1514" s="7" t="str">
        <f>VLOOKUP(Tb_Reseller[[#This Row],[Agen id]],Mapping_Agen!A:C,3,0)</f>
        <v>PP</v>
      </c>
      <c r="K1514" s="17" t="str">
        <f>TRIM(LEFT(Tb_Reseller[[#This Row],[Group]],2))</f>
        <v>M4</v>
      </c>
      <c r="L1514" s="17" t="str">
        <f>VLOOKUP(Tb_Reseller[[#This Row],[Agen id]],Mapping_Agen!A:E,5,0)</f>
        <v>NON SCO</v>
      </c>
      <c r="M1514" s="64">
        <v>0</v>
      </c>
      <c r="N1514" s="65">
        <v>0</v>
      </c>
      <c r="O1514" s="65">
        <f>IFERROR(VLOOKUP(Tb_Reseller[[#This Row],[Kode Reseller]],[1]Sheet1!$A:$B,2,0),0)</f>
        <v>0</v>
      </c>
    </row>
    <row r="1515" spans="1:15" x14ac:dyDescent="0.25">
      <c r="A1515" s="13" t="s">
        <v>1971</v>
      </c>
      <c r="B1515" s="14" t="s">
        <v>10610</v>
      </c>
      <c r="C1515" s="15" t="s">
        <v>8213</v>
      </c>
      <c r="D1515" s="15" t="s">
        <v>8248</v>
      </c>
      <c r="E1515" s="16">
        <v>43977.463194444441</v>
      </c>
      <c r="F1515" s="7" t="s">
        <v>8204</v>
      </c>
      <c r="G1515" s="13" t="s">
        <v>1971</v>
      </c>
      <c r="H1515" s="15" t="str">
        <f>UPPER(Tb_Reseller[[#This Row],[Agen id]]&amp;"-"&amp;VLOOKUP(Tb_Reseller[[#This Row],[Agen id]],A:B,2,0)&amp;"("&amp;Tb_Reseller[[#This Row],[Short]]&amp;")")</f>
        <v>AR22254-PANDIANGAN CELL(P)</v>
      </c>
      <c r="I1515" s="15" t="str">
        <f>VLOOKUP(Tb_Reseller[[#This Row],[Agen id]],Mapping_Agen!A:D,4,0)</f>
        <v>Prima</v>
      </c>
      <c r="J1515" s="7" t="str">
        <f>VLOOKUP(Tb_Reseller[[#This Row],[Agen id]],Mapping_Agen!A:C,3,0)</f>
        <v>PP</v>
      </c>
      <c r="K1515" s="17" t="str">
        <f>TRIM(LEFT(Tb_Reseller[[#This Row],[Group]],2))</f>
        <v>P</v>
      </c>
      <c r="L1515" s="17" t="str">
        <f>VLOOKUP(Tb_Reseller[[#This Row],[Agen id]],Mapping_Agen!A:E,5,0)</f>
        <v>NON SCO</v>
      </c>
      <c r="M1515" s="64">
        <v>0</v>
      </c>
      <c r="N1515" s="65">
        <v>0</v>
      </c>
      <c r="O1515" s="65">
        <f>IFERROR(VLOOKUP(Tb_Reseller[[#This Row],[Kode Reseller]],[1]Sheet1!$A:$B,2,0),0)</f>
        <v>0</v>
      </c>
    </row>
    <row r="1516" spans="1:15" x14ac:dyDescent="0.25">
      <c r="A1516" s="13" t="s">
        <v>10611</v>
      </c>
      <c r="B1516" s="14" t="s">
        <v>10612</v>
      </c>
      <c r="C1516" s="15" t="s">
        <v>8213</v>
      </c>
      <c r="D1516" s="15" t="s">
        <v>10439</v>
      </c>
      <c r="E1516" s="16">
        <v>43978.464583333327</v>
      </c>
      <c r="F1516" s="7" t="s">
        <v>8268</v>
      </c>
      <c r="G1516" s="13" t="s">
        <v>1191</v>
      </c>
      <c r="H1516" s="15" t="str">
        <f>UPPER(Tb_Reseller[[#This Row],[Agen id]]&amp;"-"&amp;VLOOKUP(Tb_Reseller[[#This Row],[Agen id]],A:B,2,0)&amp;"("&amp;Tb_Reseller[[#This Row],[Short]]&amp;")")</f>
        <v>AR12141-LUBIS CELL(P)</v>
      </c>
      <c r="I1516" s="15" t="str">
        <f>VLOOKUP(Tb_Reseller[[#This Row],[Agen id]],Mapping_Agen!A:D,4,0)</f>
        <v>Prima</v>
      </c>
      <c r="J1516" s="7" t="str">
        <f>VLOOKUP(Tb_Reseller[[#This Row],[Agen id]],Mapping_Agen!A:C,3,0)</f>
        <v>ICON</v>
      </c>
      <c r="K1516" s="17" t="str">
        <f>TRIM(LEFT(Tb_Reseller[[#This Row],[Group]],2))</f>
        <v>P</v>
      </c>
      <c r="L1516" s="17" t="str">
        <f>VLOOKUP(Tb_Reseller[[#This Row],[Agen id]],Mapping_Agen!A:E,5,0)</f>
        <v>Abdul Harris</v>
      </c>
      <c r="M1516" s="64">
        <v>3.8064516129032229</v>
      </c>
      <c r="N1516" s="65">
        <v>5.7999999999999892</v>
      </c>
      <c r="O1516" s="65">
        <f>IFERROR(VLOOKUP(Tb_Reseller[[#This Row],[Kode Reseller]],[1]Sheet1!$A:$B,2,0),0)</f>
        <v>4.5</v>
      </c>
    </row>
    <row r="1517" spans="1:15" x14ac:dyDescent="0.25">
      <c r="A1517" s="13" t="s">
        <v>10613</v>
      </c>
      <c r="B1517" s="14" t="s">
        <v>10443</v>
      </c>
      <c r="C1517" s="15" t="s">
        <v>8213</v>
      </c>
      <c r="D1517" s="15" t="s">
        <v>9018</v>
      </c>
      <c r="E1517" s="16">
        <v>43978.486805555563</v>
      </c>
      <c r="F1517" s="7" t="s">
        <v>8268</v>
      </c>
      <c r="G1517" s="13" t="s">
        <v>806</v>
      </c>
      <c r="H1517" s="15" t="str">
        <f>UPPER(Tb_Reseller[[#This Row],[Agen id]]&amp;"-"&amp;VLOOKUP(Tb_Reseller[[#This Row],[Agen id]],A:B,2,0)&amp;"("&amp;Tb_Reseller[[#This Row],[Short]]&amp;")")</f>
        <v>AR08006-TJ CELL(P)</v>
      </c>
      <c r="I1517" s="15" t="str">
        <f>VLOOKUP(Tb_Reseller[[#This Row],[Agen id]],Mapping_Agen!A:D,4,0)</f>
        <v>Prima</v>
      </c>
      <c r="J1517" s="7" t="str">
        <f>VLOOKUP(Tb_Reseller[[#This Row],[Agen id]],Mapping_Agen!A:C,3,0)</f>
        <v>ICON</v>
      </c>
      <c r="K1517" s="17" t="str">
        <f>TRIM(LEFT(Tb_Reseller[[#This Row],[Group]],2))</f>
        <v>P</v>
      </c>
      <c r="L1517" s="17" t="str">
        <f>VLOOKUP(Tb_Reseller[[#This Row],[Agen id]],Mapping_Agen!A:E,5,0)</f>
        <v>Abdul Harris</v>
      </c>
      <c r="M1517" s="64">
        <v>3.7096774193548359</v>
      </c>
      <c r="N1517" s="65">
        <v>4.4999999999999938</v>
      </c>
      <c r="O1517" s="65">
        <f>IFERROR(VLOOKUP(Tb_Reseller[[#This Row],[Kode Reseller]],[1]Sheet1!$A:$B,2,0),0)</f>
        <v>5.5</v>
      </c>
    </row>
    <row r="1518" spans="1:15" x14ac:dyDescent="0.25">
      <c r="A1518" s="13" t="s">
        <v>10614</v>
      </c>
      <c r="B1518" s="14" t="s">
        <v>8459</v>
      </c>
      <c r="C1518" s="15" t="s">
        <v>8213</v>
      </c>
      <c r="D1518" s="15" t="s">
        <v>8749</v>
      </c>
      <c r="E1518" s="16">
        <v>43979.511805555558</v>
      </c>
      <c r="F1518" s="7" t="s">
        <v>8268</v>
      </c>
      <c r="G1518" s="13" t="s">
        <v>432</v>
      </c>
      <c r="H1518" s="15" t="str">
        <f>UPPER(Tb_Reseller[[#This Row],[Agen id]]&amp;"-"&amp;VLOOKUP(Tb_Reseller[[#This Row],[Agen id]],A:B,2,0)&amp;"("&amp;Tb_Reseller[[#This Row],[Short]]&amp;")")</f>
        <v>AR01800-FARID CELL(P)</v>
      </c>
      <c r="I1518" s="15" t="str">
        <f>VLOOKUP(Tb_Reseller[[#This Row],[Agen id]],Mapping_Agen!A:D,4,0)</f>
        <v>Prima</v>
      </c>
      <c r="J1518" s="7" t="str">
        <f>VLOOKUP(Tb_Reseller[[#This Row],[Agen id]],Mapping_Agen!A:C,3,0)</f>
        <v>BSD</v>
      </c>
      <c r="K1518" s="17" t="str">
        <f>TRIM(LEFT(Tb_Reseller[[#This Row],[Group]],2))</f>
        <v>P</v>
      </c>
      <c r="L1518" s="17" t="str">
        <f>VLOOKUP(Tb_Reseller[[#This Row],[Agen id]],Mapping_Agen!A:E,5,0)</f>
        <v>NON SCO</v>
      </c>
      <c r="M1518" s="64">
        <v>0</v>
      </c>
      <c r="N1518" s="65">
        <v>0</v>
      </c>
      <c r="O1518" s="65">
        <f>IFERROR(VLOOKUP(Tb_Reseller[[#This Row],[Kode Reseller]],[1]Sheet1!$A:$B,2,0),0)</f>
        <v>0</v>
      </c>
    </row>
    <row r="1519" spans="1:15" x14ac:dyDescent="0.25">
      <c r="A1519" s="13" t="s">
        <v>10615</v>
      </c>
      <c r="B1519" s="14" t="s">
        <v>10616</v>
      </c>
      <c r="C1519" s="15" t="s">
        <v>8571</v>
      </c>
      <c r="D1519" s="15" t="s">
        <v>10458</v>
      </c>
      <c r="E1519" s="16">
        <v>43979.678472222222</v>
      </c>
      <c r="F1519" s="7" t="s">
        <v>8268</v>
      </c>
      <c r="G1519" s="13" t="s">
        <v>3051</v>
      </c>
      <c r="H1519" s="15" t="str">
        <f>UPPER(Tb_Reseller[[#This Row],[Agen id]]&amp;"-"&amp;VLOOKUP(Tb_Reseller[[#This Row],[Agen id]],A:B,2,0)&amp;"("&amp;Tb_Reseller[[#This Row],[Short]]&amp;")")</f>
        <v>AR11375-NAHDA CELL(M6)</v>
      </c>
      <c r="I1519" s="15" t="str">
        <f>VLOOKUP(Tb_Reseller[[#This Row],[Agen id]],Mapping_Agen!A:D,4,0)</f>
        <v>No Limit</v>
      </c>
      <c r="J1519" s="7" t="str">
        <f>VLOOKUP(Tb_Reseller[[#This Row],[Agen id]],Mapping_Agen!A:C,3,0)</f>
        <v>PP</v>
      </c>
      <c r="K1519" s="17" t="str">
        <f>TRIM(LEFT(Tb_Reseller[[#This Row],[Group]],2))</f>
        <v>M6</v>
      </c>
      <c r="L1519" s="17" t="str">
        <f>VLOOKUP(Tb_Reseller[[#This Row],[Agen id]],Mapping_Agen!A:E,5,0)</f>
        <v>NON SCO</v>
      </c>
      <c r="M1519" s="64">
        <v>0</v>
      </c>
      <c r="N1519" s="65">
        <v>0</v>
      </c>
      <c r="O1519" s="65">
        <f>IFERROR(VLOOKUP(Tb_Reseller[[#This Row],[Kode Reseller]],[1]Sheet1!$A:$B,2,0),0)</f>
        <v>0</v>
      </c>
    </row>
    <row r="1520" spans="1:15" x14ac:dyDescent="0.25">
      <c r="A1520" s="13" t="s">
        <v>10617</v>
      </c>
      <c r="B1520" s="14" t="s">
        <v>10618</v>
      </c>
      <c r="C1520" s="15" t="s">
        <v>8262</v>
      </c>
      <c r="D1520" s="15" t="s">
        <v>10160</v>
      </c>
      <c r="E1520" s="16">
        <v>43979.831944444442</v>
      </c>
      <c r="F1520" s="7" t="s">
        <v>8268</v>
      </c>
      <c r="G1520" s="13" t="s">
        <v>1672</v>
      </c>
      <c r="H1520" s="15" t="str">
        <f>UPPER(Tb_Reseller[[#This Row],[Agen id]]&amp;"-"&amp;VLOOKUP(Tb_Reseller[[#This Row],[Agen id]],A:B,2,0)&amp;"("&amp;Tb_Reseller[[#This Row],[Short]]&amp;")")</f>
        <v>AR18171-NCA29(RL)</v>
      </c>
      <c r="I1520" s="15" t="str">
        <f>VLOOKUP(Tb_Reseller[[#This Row],[Agen id]],Mapping_Agen!A:D,4,0)</f>
        <v>Limit</v>
      </c>
      <c r="J1520" s="7" t="str">
        <f>VLOOKUP(Tb_Reseller[[#This Row],[Agen id]],Mapping_Agen!A:C,3,0)</f>
        <v>PRG</v>
      </c>
      <c r="K1520" s="17" t="str">
        <f>TRIM(LEFT(Tb_Reseller[[#This Row],[Group]],2))</f>
        <v>RL</v>
      </c>
      <c r="L1520" s="17" t="str">
        <f>VLOOKUP(Tb_Reseller[[#This Row],[Agen id]],Mapping_Agen!A:E,5,0)</f>
        <v>Khoirul Anan</v>
      </c>
      <c r="M1520" s="64">
        <v>0</v>
      </c>
      <c r="N1520" s="65">
        <v>0</v>
      </c>
      <c r="O1520" s="65">
        <f>IFERROR(VLOOKUP(Tb_Reseller[[#This Row],[Kode Reseller]],[1]Sheet1!$A:$B,2,0),0)</f>
        <v>0</v>
      </c>
    </row>
    <row r="1521" spans="1:15" x14ac:dyDescent="0.25">
      <c r="A1521" s="13" t="s">
        <v>1973</v>
      </c>
      <c r="B1521" s="14" t="s">
        <v>10619</v>
      </c>
      <c r="C1521" s="15" t="s">
        <v>8213</v>
      </c>
      <c r="D1521" s="15" t="s">
        <v>8203</v>
      </c>
      <c r="E1521" s="16">
        <v>43980.847222222219</v>
      </c>
      <c r="F1521" s="7" t="s">
        <v>8204</v>
      </c>
      <c r="G1521" s="13" t="s">
        <v>1973</v>
      </c>
      <c r="H1521" s="15" t="str">
        <f>UPPER(Tb_Reseller[[#This Row],[Agen id]]&amp;"-"&amp;VLOOKUP(Tb_Reseller[[#This Row],[Agen id]],A:B,2,0)&amp;"("&amp;Tb_Reseller[[#This Row],[Short]]&amp;")")</f>
        <v>AR22323-SUHERIAH(P)</v>
      </c>
      <c r="I1521" s="15" t="str">
        <f>VLOOKUP(Tb_Reseller[[#This Row],[Agen id]],Mapping_Agen!A:D,4,0)</f>
        <v>Prima</v>
      </c>
      <c r="J1521" s="7" t="str">
        <f>VLOOKUP(Tb_Reseller[[#This Row],[Agen id]],Mapping_Agen!A:C,3,0)</f>
        <v>BSD</v>
      </c>
      <c r="K1521" s="17" t="str">
        <f>TRIM(LEFT(Tb_Reseller[[#This Row],[Group]],2))</f>
        <v>P</v>
      </c>
      <c r="L1521" s="17" t="str">
        <f>VLOOKUP(Tb_Reseller[[#This Row],[Agen id]],Mapping_Agen!A:E,5,0)</f>
        <v>NON SCO</v>
      </c>
      <c r="M1521" s="64">
        <v>0</v>
      </c>
      <c r="N1521" s="65">
        <v>0</v>
      </c>
      <c r="O1521" s="65">
        <f>IFERROR(VLOOKUP(Tb_Reseller[[#This Row],[Kode Reseller]],[1]Sheet1!$A:$B,2,0),0)</f>
        <v>0</v>
      </c>
    </row>
    <row r="1522" spans="1:15" x14ac:dyDescent="0.25">
      <c r="A1522" s="13" t="s">
        <v>10620</v>
      </c>
      <c r="B1522" s="14" t="s">
        <v>10480</v>
      </c>
      <c r="C1522" s="15" t="s">
        <v>8361</v>
      </c>
      <c r="D1522" s="15" t="s">
        <v>10621</v>
      </c>
      <c r="E1522" s="16">
        <v>43981.618750000001</v>
      </c>
      <c r="F1522" s="7" t="s">
        <v>8268</v>
      </c>
      <c r="G1522" s="13" t="s">
        <v>633</v>
      </c>
      <c r="H1522" s="15" t="str">
        <f>UPPER(Tb_Reseller[[#This Row],[Agen id]]&amp;"-"&amp;VLOOKUP(Tb_Reseller[[#This Row],[Agen id]],A:B,2,0)&amp;"("&amp;Tb_Reseller[[#This Row],[Short]]&amp;")")</f>
        <v>AR04273-RASYA CELL(MV)</v>
      </c>
      <c r="I1522" s="15" t="str">
        <f>VLOOKUP(Tb_Reseller[[#This Row],[Agen id]],Mapping_Agen!A:D,4,0)</f>
        <v>No Limit</v>
      </c>
      <c r="J1522" s="7" t="str">
        <f>VLOOKUP(Tb_Reseller[[#This Row],[Agen id]],Mapping_Agen!A:C,3,0)</f>
        <v>PRG</v>
      </c>
      <c r="K1522" s="17" t="str">
        <f>TRIM(LEFT(Tb_Reseller[[#This Row],[Group]],2))</f>
        <v>MV</v>
      </c>
      <c r="L1522" s="17" t="str">
        <f>VLOOKUP(Tb_Reseller[[#This Row],[Agen id]],Mapping_Agen!A:E,5,0)</f>
        <v>NON SCO</v>
      </c>
      <c r="M1522" s="64">
        <v>0</v>
      </c>
      <c r="N1522" s="65">
        <v>0</v>
      </c>
      <c r="O1522" s="65">
        <f>IFERROR(VLOOKUP(Tb_Reseller[[#This Row],[Kode Reseller]],[1]Sheet1!$A:$B,2,0),0)</f>
        <v>0</v>
      </c>
    </row>
    <row r="1523" spans="1:15" x14ac:dyDescent="0.25">
      <c r="A1523" s="13" t="s">
        <v>10622</v>
      </c>
      <c r="B1523" s="14" t="s">
        <v>10623</v>
      </c>
      <c r="C1523" s="15" t="s">
        <v>8361</v>
      </c>
      <c r="D1523" s="15" t="s">
        <v>10243</v>
      </c>
      <c r="E1523" s="16">
        <v>43982.73541666667</v>
      </c>
      <c r="F1523" s="7" t="s">
        <v>8268</v>
      </c>
      <c r="G1523" s="13" t="s">
        <v>1792</v>
      </c>
      <c r="H1523" s="15" t="str">
        <f>UPPER(Tb_Reseller[[#This Row],[Agen id]]&amp;"-"&amp;VLOOKUP(Tb_Reseller[[#This Row],[Agen id]],A:B,2,0)&amp;"("&amp;Tb_Reseller[[#This Row],[Short]]&amp;")")</f>
        <v>AR19532-CANG BENY(MV)</v>
      </c>
      <c r="I1523" s="15" t="str">
        <f>VLOOKUP(Tb_Reseller[[#This Row],[Agen id]],Mapping_Agen!A:D,4,0)</f>
        <v>Limit</v>
      </c>
      <c r="J1523" s="7" t="str">
        <f>VLOOKUP(Tb_Reseller[[#This Row],[Agen id]],Mapping_Agen!A:C,3,0)</f>
        <v>PRG</v>
      </c>
      <c r="K1523" s="17" t="str">
        <f>TRIM(LEFT(Tb_Reseller[[#This Row],[Group]],2))</f>
        <v>MV</v>
      </c>
      <c r="L1523" s="17" t="str">
        <f>VLOOKUP(Tb_Reseller[[#This Row],[Agen id]],Mapping_Agen!A:E,5,0)</f>
        <v>NON SCO</v>
      </c>
      <c r="M1523" s="64">
        <v>0</v>
      </c>
      <c r="N1523" s="65">
        <v>0</v>
      </c>
      <c r="O1523" s="65">
        <f>IFERROR(VLOOKUP(Tb_Reseller[[#This Row],[Kode Reseller]],[1]Sheet1!$A:$B,2,0),0)</f>
        <v>0</v>
      </c>
    </row>
    <row r="1524" spans="1:15" x14ac:dyDescent="0.25">
      <c r="A1524" s="13" t="s">
        <v>1586</v>
      </c>
      <c r="B1524" s="14" t="s">
        <v>10624</v>
      </c>
      <c r="C1524" s="15" t="s">
        <v>8213</v>
      </c>
      <c r="D1524" s="15" t="s">
        <v>8248</v>
      </c>
      <c r="E1524" s="16">
        <v>43984.487500000003</v>
      </c>
      <c r="F1524" s="7" t="s">
        <v>8204</v>
      </c>
      <c r="G1524" s="13" t="s">
        <v>1586</v>
      </c>
      <c r="H1524" s="15" t="str">
        <f>UPPER(Tb_Reseller[[#This Row],[Agen id]]&amp;"-"&amp;VLOOKUP(Tb_Reseller[[#This Row],[Agen id]],A:B,2,0)&amp;"("&amp;Tb_Reseller[[#This Row],[Short]]&amp;")")</f>
        <v>AR22378-RINI ASPIANI CELL(P)</v>
      </c>
      <c r="I1524" s="15" t="str">
        <f>VLOOKUP(Tb_Reseller[[#This Row],[Agen id]],Mapping_Agen!A:D,4,0)</f>
        <v>Prima</v>
      </c>
      <c r="J1524" s="7" t="str">
        <f>VLOOKUP(Tb_Reseller[[#This Row],[Agen id]],Mapping_Agen!A:C,3,0)</f>
        <v>PP</v>
      </c>
      <c r="K1524" s="17" t="str">
        <f>TRIM(LEFT(Tb_Reseller[[#This Row],[Group]],2))</f>
        <v>P</v>
      </c>
      <c r="L1524" s="17" t="str">
        <f>VLOOKUP(Tb_Reseller[[#This Row],[Agen id]],Mapping_Agen!A:E,5,0)</f>
        <v>NON SCO</v>
      </c>
      <c r="M1524" s="64">
        <v>1.4516129032258054</v>
      </c>
      <c r="N1524" s="65">
        <v>1.2333333333333338</v>
      </c>
      <c r="O1524" s="65">
        <f>IFERROR(VLOOKUP(Tb_Reseller[[#This Row],[Kode Reseller]],[1]Sheet1!$A:$B,2,0),0)</f>
        <v>1.25</v>
      </c>
    </row>
    <row r="1525" spans="1:15" x14ac:dyDescent="0.25">
      <c r="A1525" s="13" t="s">
        <v>1977</v>
      </c>
      <c r="B1525" s="14" t="s">
        <v>10625</v>
      </c>
      <c r="C1525" s="15" t="s">
        <v>8210</v>
      </c>
      <c r="D1525" s="15" t="s">
        <v>8369</v>
      </c>
      <c r="E1525" s="16">
        <v>43984.576388888891</v>
      </c>
      <c r="F1525" s="7" t="s">
        <v>8204</v>
      </c>
      <c r="G1525" s="13" t="s">
        <v>1977</v>
      </c>
      <c r="H1525" s="15" t="str">
        <f>UPPER(Tb_Reseller[[#This Row],[Agen id]]&amp;"-"&amp;VLOOKUP(Tb_Reseller[[#This Row],[Agen id]],A:B,2,0)&amp;"("&amp;Tb_Reseller[[#This Row],[Short]]&amp;")")</f>
        <v>AR22382-FEAYZA CELL(RV)</v>
      </c>
      <c r="I1525" s="15" t="str">
        <f>VLOOKUP(Tb_Reseller[[#This Row],[Agen id]],Mapping_Agen!A:D,4,0)</f>
        <v>No Limit</v>
      </c>
      <c r="J1525" s="7" t="str">
        <f>VLOOKUP(Tb_Reseller[[#This Row],[Agen id]],Mapping_Agen!A:C,3,0)</f>
        <v>PRG</v>
      </c>
      <c r="K1525" s="17" t="str">
        <f>TRIM(LEFT(Tb_Reseller[[#This Row],[Group]],2))</f>
        <v>RV</v>
      </c>
      <c r="L1525" s="17" t="str">
        <f>VLOOKUP(Tb_Reseller[[#This Row],[Agen id]],Mapping_Agen!A:E,5,0)</f>
        <v>NON SCO</v>
      </c>
      <c r="M1525" s="64">
        <v>0</v>
      </c>
      <c r="N1525" s="65">
        <v>0</v>
      </c>
      <c r="O1525" s="65">
        <f>IFERROR(VLOOKUP(Tb_Reseller[[#This Row],[Kode Reseller]],[1]Sheet1!$A:$B,2,0),0)</f>
        <v>0</v>
      </c>
    </row>
    <row r="1526" spans="1:15" x14ac:dyDescent="0.25">
      <c r="A1526" s="13" t="s">
        <v>6389</v>
      </c>
      <c r="B1526" s="14" t="s">
        <v>10626</v>
      </c>
      <c r="C1526" s="15" t="s">
        <v>8208</v>
      </c>
      <c r="D1526" s="15" t="s">
        <v>8203</v>
      </c>
      <c r="E1526" s="16">
        <v>43984.62777777778</v>
      </c>
      <c r="F1526" s="7" t="s">
        <v>8204</v>
      </c>
      <c r="G1526" s="13" t="s">
        <v>6389</v>
      </c>
      <c r="H1526" s="15" t="str">
        <f>UPPER(Tb_Reseller[[#This Row],[Agen id]]&amp;"-"&amp;VLOOKUP(Tb_Reseller[[#This Row],[Agen id]],A:B,2,0)&amp;"("&amp;Tb_Reseller[[#This Row],[Short]]&amp;")")</f>
        <v>AR22385-SITI MUSYAWAROH(R)</v>
      </c>
      <c r="I1526" s="15" t="str">
        <f>VLOOKUP(Tb_Reseller[[#This Row],[Agen id]],Mapping_Agen!A:D,4,0)</f>
        <v>No Limit</v>
      </c>
      <c r="J1526" s="7" t="str">
        <f>VLOOKUP(Tb_Reseller[[#This Row],[Agen id]],Mapping_Agen!A:C,3,0)</f>
        <v>BSD</v>
      </c>
      <c r="K1526" s="17" t="str">
        <f>TRIM(LEFT(Tb_Reseller[[#This Row],[Group]],2))</f>
        <v>R</v>
      </c>
      <c r="L1526" s="17" t="str">
        <f>VLOOKUP(Tb_Reseller[[#This Row],[Agen id]],Mapping_Agen!A:E,5,0)</f>
        <v>NON SCO</v>
      </c>
      <c r="M1526" s="64">
        <v>3.2258064516129031E-2</v>
      </c>
      <c r="N1526" s="65">
        <v>0</v>
      </c>
      <c r="O1526" s="65">
        <f>IFERROR(VLOOKUP(Tb_Reseller[[#This Row],[Kode Reseller]],[1]Sheet1!$A:$B,2,0),0)</f>
        <v>0</v>
      </c>
    </row>
    <row r="1527" spans="1:15" x14ac:dyDescent="0.25">
      <c r="A1527" s="13" t="s">
        <v>1981</v>
      </c>
      <c r="B1527" s="14" t="s">
        <v>8703</v>
      </c>
      <c r="C1527" s="15" t="s">
        <v>8262</v>
      </c>
      <c r="D1527" s="15" t="s">
        <v>8203</v>
      </c>
      <c r="E1527" s="16">
        <v>43985.520138888889</v>
      </c>
      <c r="F1527" s="7" t="s">
        <v>8204</v>
      </c>
      <c r="G1527" s="13" t="s">
        <v>1981</v>
      </c>
      <c r="H1527" s="15" t="str">
        <f>UPPER(Tb_Reseller[[#This Row],[Agen id]]&amp;"-"&amp;VLOOKUP(Tb_Reseller[[#This Row],[Agen id]],A:B,2,0)&amp;"("&amp;Tb_Reseller[[#This Row],[Short]]&amp;")")</f>
        <v>AR22403-VIA CELL(RL)</v>
      </c>
      <c r="I1527" s="15" t="str">
        <f>VLOOKUP(Tb_Reseller[[#This Row],[Agen id]],Mapping_Agen!A:D,4,0)</f>
        <v>Limit</v>
      </c>
      <c r="J1527" s="7" t="str">
        <f>VLOOKUP(Tb_Reseller[[#This Row],[Agen id]],Mapping_Agen!A:C,3,0)</f>
        <v>BSD</v>
      </c>
      <c r="K1527" s="17" t="str">
        <f>TRIM(LEFT(Tb_Reseller[[#This Row],[Group]],2))</f>
        <v>RL</v>
      </c>
      <c r="L1527" s="17" t="str">
        <f>VLOOKUP(Tb_Reseller[[#This Row],[Agen id]],Mapping_Agen!A:E,5,0)</f>
        <v>Hupron</v>
      </c>
      <c r="M1527" s="64">
        <v>2.6774193548387077</v>
      </c>
      <c r="N1527" s="65">
        <v>2.9999999999999991</v>
      </c>
      <c r="O1527" s="65">
        <f>IFERROR(VLOOKUP(Tb_Reseller[[#This Row],[Kode Reseller]],[1]Sheet1!$A:$B,2,0),0)</f>
        <v>2.75</v>
      </c>
    </row>
    <row r="1528" spans="1:15" x14ac:dyDescent="0.25">
      <c r="A1528" s="13" t="s">
        <v>1984</v>
      </c>
      <c r="B1528" s="14" t="s">
        <v>10627</v>
      </c>
      <c r="C1528" s="15" t="s">
        <v>8222</v>
      </c>
      <c r="D1528" s="15" t="s">
        <v>8369</v>
      </c>
      <c r="E1528" s="16">
        <v>43985.594444444447</v>
      </c>
      <c r="F1528" s="7" t="s">
        <v>8204</v>
      </c>
      <c r="G1528" s="13" t="s">
        <v>1984</v>
      </c>
      <c r="H1528" s="15" t="str">
        <f>UPPER(Tb_Reseller[[#This Row],[Agen id]]&amp;"-"&amp;VLOOKUP(Tb_Reseller[[#This Row],[Agen id]],A:B,2,0)&amp;"("&amp;Tb_Reseller[[#This Row],[Short]]&amp;")")</f>
        <v>AR22409-KENTOENK(MV)</v>
      </c>
      <c r="I1528" s="15" t="str">
        <f>VLOOKUP(Tb_Reseller[[#This Row],[Agen id]],Mapping_Agen!A:D,4,0)</f>
        <v>No Limit</v>
      </c>
      <c r="J1528" s="7" t="str">
        <f>VLOOKUP(Tb_Reseller[[#This Row],[Agen id]],Mapping_Agen!A:C,3,0)</f>
        <v>PRG</v>
      </c>
      <c r="K1528" s="17" t="str">
        <f>TRIM(LEFT(Tb_Reseller[[#This Row],[Group]],2))</f>
        <v>MV</v>
      </c>
      <c r="L1528" s="17" t="str">
        <f>VLOOKUP(Tb_Reseller[[#This Row],[Agen id]],Mapping_Agen!A:E,5,0)</f>
        <v>NON SCO</v>
      </c>
      <c r="M1528" s="64">
        <v>0</v>
      </c>
      <c r="N1528" s="65">
        <v>0</v>
      </c>
      <c r="O1528" s="65">
        <f>IFERROR(VLOOKUP(Tb_Reseller[[#This Row],[Kode Reseller]],[1]Sheet1!$A:$B,2,0),0)</f>
        <v>0</v>
      </c>
    </row>
    <row r="1529" spans="1:15" x14ac:dyDescent="0.25">
      <c r="A1529" s="13" t="s">
        <v>1986</v>
      </c>
      <c r="B1529" s="14" t="s">
        <v>10628</v>
      </c>
      <c r="C1529" s="15" t="s">
        <v>8213</v>
      </c>
      <c r="D1529" s="15" t="s">
        <v>8203</v>
      </c>
      <c r="E1529" s="16">
        <v>43985.609027777777</v>
      </c>
      <c r="F1529" s="7" t="s">
        <v>8204</v>
      </c>
      <c r="G1529" s="13" t="s">
        <v>1986</v>
      </c>
      <c r="H1529" s="15" t="str">
        <f>UPPER(Tb_Reseller[[#This Row],[Agen id]]&amp;"-"&amp;VLOOKUP(Tb_Reseller[[#This Row],[Agen id]],A:B,2,0)&amp;"("&amp;Tb_Reseller[[#This Row],[Short]]&amp;")")</f>
        <v>AR22410-AMI CELL(P)</v>
      </c>
      <c r="I1529" s="15" t="str">
        <f>VLOOKUP(Tb_Reseller[[#This Row],[Agen id]],Mapping_Agen!A:D,4,0)</f>
        <v>Prima</v>
      </c>
      <c r="J1529" s="7" t="str">
        <f>VLOOKUP(Tb_Reseller[[#This Row],[Agen id]],Mapping_Agen!A:C,3,0)</f>
        <v>BSD</v>
      </c>
      <c r="K1529" s="17" t="str">
        <f>TRIM(LEFT(Tb_Reseller[[#This Row],[Group]],2))</f>
        <v>P</v>
      </c>
      <c r="L1529" s="17" t="str">
        <f>VLOOKUP(Tb_Reseller[[#This Row],[Agen id]],Mapping_Agen!A:E,5,0)</f>
        <v>NON SCO</v>
      </c>
      <c r="M1529" s="64">
        <v>0</v>
      </c>
      <c r="N1529" s="65">
        <v>0</v>
      </c>
      <c r="O1529" s="65">
        <f>IFERROR(VLOOKUP(Tb_Reseller[[#This Row],[Kode Reseller]],[1]Sheet1!$A:$B,2,0),0)</f>
        <v>0</v>
      </c>
    </row>
    <row r="1530" spans="1:15" x14ac:dyDescent="0.25">
      <c r="A1530" s="13" t="s">
        <v>1988</v>
      </c>
      <c r="B1530" s="14" t="s">
        <v>10629</v>
      </c>
      <c r="C1530" s="15" t="s">
        <v>8213</v>
      </c>
      <c r="D1530" s="15" t="s">
        <v>8248</v>
      </c>
      <c r="E1530" s="16">
        <v>43986.547222222223</v>
      </c>
      <c r="F1530" s="7" t="s">
        <v>8204</v>
      </c>
      <c r="G1530" s="13" t="s">
        <v>1988</v>
      </c>
      <c r="H1530" s="15" t="str">
        <f>UPPER(Tb_Reseller[[#This Row],[Agen id]]&amp;"-"&amp;VLOOKUP(Tb_Reseller[[#This Row],[Agen id]],A:B,2,0)&amp;"("&amp;Tb_Reseller[[#This Row],[Short]]&amp;")")</f>
        <v>AR22427-SIFA CELL(P)</v>
      </c>
      <c r="I1530" s="15" t="str">
        <f>VLOOKUP(Tb_Reseller[[#This Row],[Agen id]],Mapping_Agen!A:D,4,0)</f>
        <v>Prima</v>
      </c>
      <c r="J1530" s="7" t="str">
        <f>VLOOKUP(Tb_Reseller[[#This Row],[Agen id]],Mapping_Agen!A:C,3,0)</f>
        <v>PP</v>
      </c>
      <c r="K1530" s="17" t="str">
        <f>TRIM(LEFT(Tb_Reseller[[#This Row],[Group]],2))</f>
        <v>P</v>
      </c>
      <c r="L1530" s="17" t="str">
        <f>VLOOKUP(Tb_Reseller[[#This Row],[Agen id]],Mapping_Agen!A:E,5,0)</f>
        <v>Febri Kurniawan</v>
      </c>
      <c r="M1530" s="64">
        <v>1.8709677419354824</v>
      </c>
      <c r="N1530" s="65">
        <v>1.5333333333333348</v>
      </c>
      <c r="O1530" s="65">
        <f>IFERROR(VLOOKUP(Tb_Reseller[[#This Row],[Kode Reseller]],[1]Sheet1!$A:$B,2,0),0)</f>
        <v>1.5</v>
      </c>
    </row>
    <row r="1531" spans="1:15" x14ac:dyDescent="0.25">
      <c r="A1531" s="13" t="s">
        <v>10630</v>
      </c>
      <c r="B1531" s="14" t="s">
        <v>10631</v>
      </c>
      <c r="C1531" s="15" t="s">
        <v>8213</v>
      </c>
      <c r="D1531" s="15" t="s">
        <v>10632</v>
      </c>
      <c r="E1531" s="16">
        <v>43986.664583333331</v>
      </c>
      <c r="F1531" s="7" t="s">
        <v>8268</v>
      </c>
      <c r="G1531" s="13" t="s">
        <v>2077</v>
      </c>
      <c r="H1531" s="15" t="str">
        <f>UPPER(Tb_Reseller[[#This Row],[Agen id]]&amp;"-"&amp;VLOOKUP(Tb_Reseller[[#This Row],[Agen id]],A:B,2,0)&amp;"("&amp;Tb_Reseller[[#This Row],[Short]]&amp;")")</f>
        <v>AR04359-KOMENG CELL(P)</v>
      </c>
      <c r="I1531" s="15" t="str">
        <f>VLOOKUP(Tb_Reseller[[#This Row],[Agen id]],Mapping_Agen!A:D,4,0)</f>
        <v>Prima</v>
      </c>
      <c r="J1531" s="7" t="str">
        <f>VLOOKUP(Tb_Reseller[[#This Row],[Agen id]],Mapping_Agen!A:C,3,0)</f>
        <v>PP</v>
      </c>
      <c r="K1531" s="17" t="str">
        <f>TRIM(LEFT(Tb_Reseller[[#This Row],[Group]],2))</f>
        <v>P</v>
      </c>
      <c r="L1531" s="17" t="str">
        <f>VLOOKUP(Tb_Reseller[[#This Row],[Agen id]],Mapping_Agen!A:E,5,0)</f>
        <v>NON SCO</v>
      </c>
      <c r="M1531" s="64">
        <v>0</v>
      </c>
      <c r="N1531" s="65">
        <v>0</v>
      </c>
      <c r="O1531" s="65">
        <f>IFERROR(VLOOKUP(Tb_Reseller[[#This Row],[Kode Reseller]],[1]Sheet1!$A:$B,2,0),0)</f>
        <v>0</v>
      </c>
    </row>
    <row r="1532" spans="1:15" x14ac:dyDescent="0.25">
      <c r="A1532" s="13" t="s">
        <v>1991</v>
      </c>
      <c r="B1532" s="14" t="s">
        <v>10633</v>
      </c>
      <c r="C1532" s="15" t="s">
        <v>8210</v>
      </c>
      <c r="D1532" s="15" t="s">
        <v>8203</v>
      </c>
      <c r="E1532" s="16">
        <v>43988.607638888891</v>
      </c>
      <c r="F1532" s="7" t="s">
        <v>8204</v>
      </c>
      <c r="G1532" s="13" t="s">
        <v>1991</v>
      </c>
      <c r="H1532" s="15" t="str">
        <f>UPPER(Tb_Reseller[[#This Row],[Agen id]]&amp;"-"&amp;VLOOKUP(Tb_Reseller[[#This Row],[Agen id]],A:B,2,0)&amp;"("&amp;Tb_Reseller[[#This Row],[Short]]&amp;")")</f>
        <v>AR22470-WANDA CELL(RV)</v>
      </c>
      <c r="I1532" s="15" t="str">
        <f>VLOOKUP(Tb_Reseller[[#This Row],[Agen id]],Mapping_Agen!A:D,4,0)</f>
        <v>Limit</v>
      </c>
      <c r="J1532" s="7" t="str">
        <f>VLOOKUP(Tb_Reseller[[#This Row],[Agen id]],Mapping_Agen!A:C,3,0)</f>
        <v>BSD</v>
      </c>
      <c r="K1532" s="17" t="str">
        <f>TRIM(LEFT(Tb_Reseller[[#This Row],[Group]],2))</f>
        <v>RV</v>
      </c>
      <c r="L1532" s="17" t="str">
        <f>VLOOKUP(Tb_Reseller[[#This Row],[Agen id]],Mapping_Agen!A:E,5,0)</f>
        <v>Hupron</v>
      </c>
      <c r="M1532" s="64">
        <v>9.1935483870967989</v>
      </c>
      <c r="N1532" s="65">
        <v>8.4999999999999805</v>
      </c>
      <c r="O1532" s="65">
        <f>IFERROR(VLOOKUP(Tb_Reseller[[#This Row],[Kode Reseller]],[1]Sheet1!$A:$B,2,0),0)</f>
        <v>15</v>
      </c>
    </row>
    <row r="1533" spans="1:15" x14ac:dyDescent="0.25">
      <c r="A1533" s="13" t="s">
        <v>10634</v>
      </c>
      <c r="B1533" s="14" t="s">
        <v>8928</v>
      </c>
      <c r="C1533" s="15" t="s">
        <v>8447</v>
      </c>
      <c r="D1533" s="15" t="s">
        <v>8568</v>
      </c>
      <c r="E1533" s="16">
        <v>43989.872916666667</v>
      </c>
      <c r="F1533" s="7" t="s">
        <v>8268</v>
      </c>
      <c r="G1533" s="13" t="s">
        <v>1944</v>
      </c>
      <c r="H1533" s="15" t="str">
        <f>UPPER(Tb_Reseller[[#This Row],[Agen id]]&amp;"-"&amp;VLOOKUP(Tb_Reseller[[#This Row],[Agen id]],A:B,2,0)&amp;"("&amp;Tb_Reseller[[#This Row],[Short]]&amp;")")</f>
        <v>AR01857-JEJE CELL(M4)</v>
      </c>
      <c r="I1533" s="15" t="str">
        <f>VLOOKUP(Tb_Reseller[[#This Row],[Agen id]],Mapping_Agen!A:D,4,0)</f>
        <v>Limit</v>
      </c>
      <c r="J1533" s="7" t="str">
        <f>VLOOKUP(Tb_Reseller[[#This Row],[Agen id]],Mapping_Agen!A:C,3,0)</f>
        <v>ICON</v>
      </c>
      <c r="K1533" s="17" t="str">
        <f>TRIM(LEFT(Tb_Reseller[[#This Row],[Group]],2))</f>
        <v>M4</v>
      </c>
      <c r="L1533" s="17" t="str">
        <f>VLOOKUP(Tb_Reseller[[#This Row],[Agen id]],Mapping_Agen!A:E,5,0)</f>
        <v>Abdul Harris</v>
      </c>
      <c r="M1533" s="64">
        <v>0.45161290322580627</v>
      </c>
      <c r="N1533" s="65">
        <v>0.39999999999999997</v>
      </c>
      <c r="O1533" s="65">
        <f>IFERROR(VLOOKUP(Tb_Reseller[[#This Row],[Kode Reseller]],[1]Sheet1!$A:$B,2,0),0)</f>
        <v>0.75</v>
      </c>
    </row>
    <row r="1534" spans="1:15" x14ac:dyDescent="0.25">
      <c r="A1534" s="13" t="s">
        <v>10635</v>
      </c>
      <c r="B1534" s="14" t="s">
        <v>10636</v>
      </c>
      <c r="C1534" s="15" t="s">
        <v>8213</v>
      </c>
      <c r="D1534" s="15" t="s">
        <v>8602</v>
      </c>
      <c r="E1534" s="16">
        <v>43990.429861111108</v>
      </c>
      <c r="F1534" s="7" t="s">
        <v>8268</v>
      </c>
      <c r="G1534" s="13" t="s">
        <v>435</v>
      </c>
      <c r="H1534" s="15" t="str">
        <f>UPPER(Tb_Reseller[[#This Row],[Agen id]]&amp;"-"&amp;VLOOKUP(Tb_Reseller[[#This Row],[Agen id]],A:B,2,0)&amp;"("&amp;Tb_Reseller[[#This Row],[Short]]&amp;")")</f>
        <v>AR01805-FIKRI CELL(P)</v>
      </c>
      <c r="I1534" s="15" t="str">
        <f>VLOOKUP(Tb_Reseller[[#This Row],[Agen id]],Mapping_Agen!A:D,4,0)</f>
        <v>Prima</v>
      </c>
      <c r="J1534" s="7" t="str">
        <f>VLOOKUP(Tb_Reseller[[#This Row],[Agen id]],Mapping_Agen!A:C,3,0)</f>
        <v>BSD</v>
      </c>
      <c r="K1534" s="17" t="str">
        <f>TRIM(LEFT(Tb_Reseller[[#This Row],[Group]],2))</f>
        <v>P</v>
      </c>
      <c r="L1534" s="17" t="str">
        <f>VLOOKUP(Tb_Reseller[[#This Row],[Agen id]],Mapping_Agen!A:E,5,0)</f>
        <v>Hupron</v>
      </c>
      <c r="M1534" s="64">
        <v>0.54838709677419328</v>
      </c>
      <c r="N1534" s="65">
        <v>0.79999999999999993</v>
      </c>
      <c r="O1534" s="65">
        <f>IFERROR(VLOOKUP(Tb_Reseller[[#This Row],[Kode Reseller]],[1]Sheet1!$A:$B,2,0),0)</f>
        <v>0.5</v>
      </c>
    </row>
    <row r="1535" spans="1:15" x14ac:dyDescent="0.25">
      <c r="A1535" s="13" t="s">
        <v>1994</v>
      </c>
      <c r="B1535" s="14" t="s">
        <v>10637</v>
      </c>
      <c r="C1535" s="15" t="s">
        <v>8262</v>
      </c>
      <c r="D1535" s="15" t="s">
        <v>8369</v>
      </c>
      <c r="E1535" s="16">
        <v>43990.649305555547</v>
      </c>
      <c r="F1535" s="7" t="s">
        <v>8204</v>
      </c>
      <c r="G1535" s="13" t="s">
        <v>1994</v>
      </c>
      <c r="H1535" s="15" t="str">
        <f>UPPER(Tb_Reseller[[#This Row],[Agen id]]&amp;"-"&amp;VLOOKUP(Tb_Reseller[[#This Row],[Agen id]],A:B,2,0)&amp;"("&amp;Tb_Reseller[[#This Row],[Short]]&amp;")")</f>
        <v>AR22514-FAIZCELL(RL)</v>
      </c>
      <c r="I1535" s="15" t="str">
        <f>VLOOKUP(Tb_Reseller[[#This Row],[Agen id]],Mapping_Agen!A:D,4,0)</f>
        <v>Limit</v>
      </c>
      <c r="J1535" s="7" t="str">
        <f>VLOOKUP(Tb_Reseller[[#This Row],[Agen id]],Mapping_Agen!A:C,3,0)</f>
        <v>PRG</v>
      </c>
      <c r="K1535" s="17" t="str">
        <f>TRIM(LEFT(Tb_Reseller[[#This Row],[Group]],2))</f>
        <v>RL</v>
      </c>
      <c r="L1535" s="17" t="str">
        <f>VLOOKUP(Tb_Reseller[[#This Row],[Agen id]],Mapping_Agen!A:E,5,0)</f>
        <v>Khoirul Anan</v>
      </c>
      <c r="M1535" s="64">
        <v>3.6774193548387069</v>
      </c>
      <c r="N1535" s="65">
        <v>3.5666666666666638</v>
      </c>
      <c r="O1535" s="65">
        <f>IFERROR(VLOOKUP(Tb_Reseller[[#This Row],[Kode Reseller]],[1]Sheet1!$A:$B,2,0),0)</f>
        <v>4.5</v>
      </c>
    </row>
    <row r="1536" spans="1:15" x14ac:dyDescent="0.25">
      <c r="A1536" s="13" t="s">
        <v>10638</v>
      </c>
      <c r="B1536" s="14" t="s">
        <v>10639</v>
      </c>
      <c r="C1536" s="15" t="s">
        <v>8325</v>
      </c>
      <c r="D1536" s="15" t="s">
        <v>9080</v>
      </c>
      <c r="E1536" s="16">
        <v>43991.363194444442</v>
      </c>
      <c r="F1536" s="7" t="s">
        <v>8268</v>
      </c>
      <c r="G1536" s="13" t="s">
        <v>832</v>
      </c>
      <c r="H1536" s="15" t="str">
        <f>UPPER(Tb_Reseller[[#This Row],[Agen id]]&amp;"-"&amp;VLOOKUP(Tb_Reseller[[#This Row],[Agen id]],A:B,2,0)&amp;"("&amp;Tb_Reseller[[#This Row],[Short]]&amp;")")</f>
        <v>AR08300-HENDI CELL(MV)</v>
      </c>
      <c r="I1536" s="15" t="str">
        <f>VLOOKUP(Tb_Reseller[[#This Row],[Agen id]],Mapping_Agen!A:D,4,0)</f>
        <v>Limit</v>
      </c>
      <c r="J1536" s="7" t="str">
        <f>VLOOKUP(Tb_Reseller[[#This Row],[Agen id]],Mapping_Agen!A:C,3,0)</f>
        <v>BSD</v>
      </c>
      <c r="K1536" s="17" t="str">
        <f>TRIM(LEFT(Tb_Reseller[[#This Row],[Group]],2))</f>
        <v>MV</v>
      </c>
      <c r="L1536" s="17" t="str">
        <f>VLOOKUP(Tb_Reseller[[#This Row],[Agen id]],Mapping_Agen!A:E,5,0)</f>
        <v>Hupron</v>
      </c>
      <c r="M1536" s="64">
        <v>2.9677419354838688</v>
      </c>
      <c r="N1536" s="65">
        <v>3.1999999999999984</v>
      </c>
      <c r="O1536" s="65">
        <f>IFERROR(VLOOKUP(Tb_Reseller[[#This Row],[Kode Reseller]],[1]Sheet1!$A:$B,2,0),0)</f>
        <v>3.25</v>
      </c>
    </row>
    <row r="1537" spans="1:15" x14ac:dyDescent="0.25">
      <c r="A1537" s="13" t="s">
        <v>10640</v>
      </c>
      <c r="B1537" s="14" t="s">
        <v>10641</v>
      </c>
      <c r="C1537" s="15" t="s">
        <v>8213</v>
      </c>
      <c r="D1537" s="15" t="s">
        <v>8946</v>
      </c>
      <c r="E1537" s="16">
        <v>43991.440972222219</v>
      </c>
      <c r="F1537" s="7" t="s">
        <v>8268</v>
      </c>
      <c r="G1537" s="13" t="s">
        <v>622</v>
      </c>
      <c r="H1537" s="15" t="str">
        <f>UPPER(Tb_Reseller[[#This Row],[Agen id]]&amp;"-"&amp;VLOOKUP(Tb_Reseller[[#This Row],[Agen id]],A:B,2,0)&amp;"("&amp;Tb_Reseller[[#This Row],[Short]]&amp;")")</f>
        <v>AR04196-SANTI CELL(P)</v>
      </c>
      <c r="I1537" s="15" t="str">
        <f>VLOOKUP(Tb_Reseller[[#This Row],[Agen id]],Mapping_Agen!A:D,4,0)</f>
        <v>Prima</v>
      </c>
      <c r="J1537" s="7" t="str">
        <f>VLOOKUP(Tb_Reseller[[#This Row],[Agen id]],Mapping_Agen!A:C,3,0)</f>
        <v>PP</v>
      </c>
      <c r="K1537" s="17" t="str">
        <f>TRIM(LEFT(Tb_Reseller[[#This Row],[Group]],2))</f>
        <v>P</v>
      </c>
      <c r="L1537" s="17" t="str">
        <f>VLOOKUP(Tb_Reseller[[#This Row],[Agen id]],Mapping_Agen!A:E,5,0)</f>
        <v>NON SCO</v>
      </c>
      <c r="M1537" s="64">
        <v>0</v>
      </c>
      <c r="N1537" s="65">
        <v>0</v>
      </c>
      <c r="O1537" s="65">
        <f>IFERROR(VLOOKUP(Tb_Reseller[[#This Row],[Kode Reseller]],[1]Sheet1!$A:$B,2,0),0)</f>
        <v>0</v>
      </c>
    </row>
    <row r="1538" spans="1:15" x14ac:dyDescent="0.25">
      <c r="A1538" s="13" t="s">
        <v>10642</v>
      </c>
      <c r="B1538" s="14" t="s">
        <v>10643</v>
      </c>
      <c r="C1538" s="15" t="s">
        <v>8213</v>
      </c>
      <c r="D1538" s="15" t="s">
        <v>10486</v>
      </c>
      <c r="E1538" s="16">
        <v>43991.931944444441</v>
      </c>
      <c r="F1538" s="7" t="s">
        <v>8268</v>
      </c>
      <c r="G1538" s="13" t="s">
        <v>1312</v>
      </c>
      <c r="H1538" s="15" t="str">
        <f>UPPER(Tb_Reseller[[#This Row],[Agen id]]&amp;"-"&amp;VLOOKUP(Tb_Reseller[[#This Row],[Agen id]],A:B,2,0)&amp;"("&amp;Tb_Reseller[[#This Row],[Short]]&amp;")")</f>
        <v>AR13956-PUTRI CELL(P)</v>
      </c>
      <c r="I1538" s="15" t="str">
        <f>VLOOKUP(Tb_Reseller[[#This Row],[Agen id]],Mapping_Agen!A:D,4,0)</f>
        <v>Prima</v>
      </c>
      <c r="J1538" s="7" t="str">
        <f>VLOOKUP(Tb_Reseller[[#This Row],[Agen id]],Mapping_Agen!A:C,3,0)</f>
        <v>ICON</v>
      </c>
      <c r="K1538" s="17" t="str">
        <f>TRIM(LEFT(Tb_Reseller[[#This Row],[Group]],2))</f>
        <v>P</v>
      </c>
      <c r="L1538" s="17" t="str">
        <f>VLOOKUP(Tb_Reseller[[#This Row],[Agen id]],Mapping_Agen!A:E,5,0)</f>
        <v>NON SCO</v>
      </c>
      <c r="M1538" s="64">
        <v>7.7419354838709618</v>
      </c>
      <c r="N1538" s="65">
        <v>8.2999999999999812</v>
      </c>
      <c r="O1538" s="65">
        <f>IFERROR(VLOOKUP(Tb_Reseller[[#This Row],[Kode Reseller]],[1]Sheet1!$A:$B,2,0),0)</f>
        <v>4</v>
      </c>
    </row>
    <row r="1539" spans="1:15" x14ac:dyDescent="0.25">
      <c r="A1539" s="13" t="s">
        <v>2672</v>
      </c>
      <c r="B1539" s="14" t="s">
        <v>10644</v>
      </c>
      <c r="C1539" s="15" t="s">
        <v>8208</v>
      </c>
      <c r="D1539" s="15" t="s">
        <v>8203</v>
      </c>
      <c r="E1539" s="16">
        <v>43992.429166666669</v>
      </c>
      <c r="F1539" s="7" t="s">
        <v>8204</v>
      </c>
      <c r="G1539" s="13" t="s">
        <v>2672</v>
      </c>
      <c r="H1539" s="15" t="str">
        <f>UPPER(Tb_Reseller[[#This Row],[Agen id]]&amp;"-"&amp;VLOOKUP(Tb_Reseller[[#This Row],[Agen id]],A:B,2,0)&amp;"("&amp;Tb_Reseller[[#This Row],[Short]]&amp;")")</f>
        <v>AR22546-RADEN CELL(R)</v>
      </c>
      <c r="I1539" s="15" t="str">
        <f>VLOOKUP(Tb_Reseller[[#This Row],[Agen id]],Mapping_Agen!A:D,4,0)</f>
        <v>No Limit</v>
      </c>
      <c r="J1539" s="7" t="str">
        <f>VLOOKUP(Tb_Reseller[[#This Row],[Agen id]],Mapping_Agen!A:C,3,0)</f>
        <v>BSD</v>
      </c>
      <c r="K1539" s="17" t="str">
        <f>TRIM(LEFT(Tb_Reseller[[#This Row],[Group]],2))</f>
        <v>R</v>
      </c>
      <c r="L1539" s="17" t="str">
        <f>VLOOKUP(Tb_Reseller[[#This Row],[Agen id]],Mapping_Agen!A:E,5,0)</f>
        <v>NON SCO</v>
      </c>
      <c r="M1539" s="64">
        <v>0.64516129032258029</v>
      </c>
      <c r="N1539" s="65">
        <v>0.66666666666666663</v>
      </c>
      <c r="O1539" s="65">
        <f>IFERROR(VLOOKUP(Tb_Reseller[[#This Row],[Kode Reseller]],[1]Sheet1!$A:$B,2,0),0)</f>
        <v>1</v>
      </c>
    </row>
    <row r="1540" spans="1:15" x14ac:dyDescent="0.25">
      <c r="A1540" s="13" t="s">
        <v>10645</v>
      </c>
      <c r="B1540" s="14" t="s">
        <v>10646</v>
      </c>
      <c r="C1540" s="15" t="s">
        <v>8213</v>
      </c>
      <c r="D1540" s="15" t="s">
        <v>10647</v>
      </c>
      <c r="E1540" s="16">
        <v>43992.488194444442</v>
      </c>
      <c r="F1540" s="7" t="s">
        <v>8268</v>
      </c>
      <c r="G1540" s="13" t="s">
        <v>5224</v>
      </c>
      <c r="H1540" s="15" t="str">
        <f>UPPER(Tb_Reseller[[#This Row],[Agen id]]&amp;"-"&amp;VLOOKUP(Tb_Reseller[[#This Row],[Agen id]],A:B,2,0)&amp;"("&amp;Tb_Reseller[[#This Row],[Short]]&amp;")")</f>
        <v>AR20106-D2 CELL(P)</v>
      </c>
      <c r="I1540" s="15" t="str">
        <f>VLOOKUP(Tb_Reseller[[#This Row],[Agen id]],Mapping_Agen!A:D,4,0)</f>
        <v>Prima</v>
      </c>
      <c r="J1540" s="7" t="str">
        <f>VLOOKUP(Tb_Reseller[[#This Row],[Agen id]],Mapping_Agen!A:C,3,0)</f>
        <v>PP</v>
      </c>
      <c r="K1540" s="17" t="str">
        <f>TRIM(LEFT(Tb_Reseller[[#This Row],[Group]],2))</f>
        <v>P</v>
      </c>
      <c r="L1540" s="17" t="str">
        <f>VLOOKUP(Tb_Reseller[[#This Row],[Agen id]],Mapping_Agen!A:E,5,0)</f>
        <v>NON SCO</v>
      </c>
      <c r="M1540" s="64">
        <v>0</v>
      </c>
      <c r="N1540" s="65">
        <v>0</v>
      </c>
      <c r="O1540" s="65">
        <f>IFERROR(VLOOKUP(Tb_Reseller[[#This Row],[Kode Reseller]],[1]Sheet1!$A:$B,2,0),0)</f>
        <v>0</v>
      </c>
    </row>
    <row r="1541" spans="1:15" x14ac:dyDescent="0.25">
      <c r="A1541" s="13" t="s">
        <v>10648</v>
      </c>
      <c r="B1541" s="14" t="s">
        <v>10649</v>
      </c>
      <c r="C1541" s="15" t="s">
        <v>8213</v>
      </c>
      <c r="D1541" s="15" t="s">
        <v>10647</v>
      </c>
      <c r="E1541" s="16">
        <v>43993.443055555559</v>
      </c>
      <c r="F1541" s="7" t="s">
        <v>8268</v>
      </c>
      <c r="G1541" s="13" t="s">
        <v>5224</v>
      </c>
      <c r="H1541" s="15" t="str">
        <f>UPPER(Tb_Reseller[[#This Row],[Agen id]]&amp;"-"&amp;VLOOKUP(Tb_Reseller[[#This Row],[Agen id]],A:B,2,0)&amp;"("&amp;Tb_Reseller[[#This Row],[Short]]&amp;")")</f>
        <v>AR20106-D2 CELL(P)</v>
      </c>
      <c r="I1541" s="15" t="str">
        <f>VLOOKUP(Tb_Reseller[[#This Row],[Agen id]],Mapping_Agen!A:D,4,0)</f>
        <v>Prima</v>
      </c>
      <c r="J1541" s="7" t="str">
        <f>VLOOKUP(Tb_Reseller[[#This Row],[Agen id]],Mapping_Agen!A:C,3,0)</f>
        <v>PP</v>
      </c>
      <c r="K1541" s="17" t="str">
        <f>TRIM(LEFT(Tb_Reseller[[#This Row],[Group]],2))</f>
        <v>P</v>
      </c>
      <c r="L1541" s="17" t="str">
        <f>VLOOKUP(Tb_Reseller[[#This Row],[Agen id]],Mapping_Agen!A:E,5,0)</f>
        <v>NON SCO</v>
      </c>
      <c r="M1541" s="64">
        <v>0</v>
      </c>
      <c r="N1541" s="65">
        <v>0</v>
      </c>
      <c r="O1541" s="65">
        <f>IFERROR(VLOOKUP(Tb_Reseller[[#This Row],[Kode Reseller]],[1]Sheet1!$A:$B,2,0),0)</f>
        <v>0</v>
      </c>
    </row>
    <row r="1542" spans="1:15" x14ac:dyDescent="0.25">
      <c r="A1542" s="13" t="s">
        <v>10650</v>
      </c>
      <c r="B1542" s="14" t="s">
        <v>10651</v>
      </c>
      <c r="C1542" s="15" t="s">
        <v>8361</v>
      </c>
      <c r="D1542" s="15" t="s">
        <v>9951</v>
      </c>
      <c r="E1542" s="16">
        <v>43993.501388888893</v>
      </c>
      <c r="F1542" s="7" t="s">
        <v>8268</v>
      </c>
      <c r="G1542" s="13" t="s">
        <v>1547</v>
      </c>
      <c r="H1542" s="15" t="str">
        <f>UPPER(Tb_Reseller[[#This Row],[Agen id]]&amp;"-"&amp;VLOOKUP(Tb_Reseller[[#This Row],[Agen id]],A:B,2,0)&amp;"("&amp;Tb_Reseller[[#This Row],[Short]]&amp;")")</f>
        <v>AR16861-PONEL CELL(MV)</v>
      </c>
      <c r="I1542" s="15" t="str">
        <f>VLOOKUP(Tb_Reseller[[#This Row],[Agen id]],Mapping_Agen!A:D,4,0)</f>
        <v>Limit</v>
      </c>
      <c r="J1542" s="7" t="str">
        <f>VLOOKUP(Tb_Reseller[[#This Row],[Agen id]],Mapping_Agen!A:C,3,0)</f>
        <v>PP</v>
      </c>
      <c r="K1542" s="17" t="str">
        <f>TRIM(LEFT(Tb_Reseller[[#This Row],[Group]],2))</f>
        <v>MV</v>
      </c>
      <c r="L1542" s="17" t="str">
        <f>VLOOKUP(Tb_Reseller[[#This Row],[Agen id]],Mapping_Agen!A:E,5,0)</f>
        <v>Mas Komarjaya</v>
      </c>
      <c r="M1542" s="64">
        <v>0</v>
      </c>
      <c r="N1542" s="65">
        <v>0</v>
      </c>
      <c r="O1542" s="65">
        <f>IFERROR(VLOOKUP(Tb_Reseller[[#This Row],[Kode Reseller]],[1]Sheet1!$A:$B,2,0),0)</f>
        <v>0</v>
      </c>
    </row>
    <row r="1543" spans="1:15" x14ac:dyDescent="0.25">
      <c r="A1543" s="13" t="s">
        <v>10652</v>
      </c>
      <c r="B1543" s="14" t="s">
        <v>10653</v>
      </c>
      <c r="C1543" s="15" t="s">
        <v>8361</v>
      </c>
      <c r="D1543" s="15" t="s">
        <v>9607</v>
      </c>
      <c r="E1543" s="16">
        <v>43994.386805555558</v>
      </c>
      <c r="F1543" s="7" t="s">
        <v>8268</v>
      </c>
      <c r="G1543" s="13" t="s">
        <v>1306</v>
      </c>
      <c r="H1543" s="15" t="str">
        <f>UPPER(Tb_Reseller[[#This Row],[Agen id]]&amp;"-"&amp;VLOOKUP(Tb_Reseller[[#This Row],[Agen id]],A:B,2,0)&amp;"("&amp;Tb_Reseller[[#This Row],[Short]]&amp;")")</f>
        <v>AR14274-NAYA CELL(MV)</v>
      </c>
      <c r="I1543" s="15" t="str">
        <f>VLOOKUP(Tb_Reseller[[#This Row],[Agen id]],Mapping_Agen!A:D,4,0)</f>
        <v>Limit</v>
      </c>
      <c r="J1543" s="7" t="str">
        <f>VLOOKUP(Tb_Reseller[[#This Row],[Agen id]],Mapping_Agen!A:C,3,0)</f>
        <v>ICON</v>
      </c>
      <c r="K1543" s="17" t="str">
        <f>TRIM(LEFT(Tb_Reseller[[#This Row],[Group]],2))</f>
        <v>MV</v>
      </c>
      <c r="L1543" s="17" t="str">
        <f>VLOOKUP(Tb_Reseller[[#This Row],[Agen id]],Mapping_Agen!A:E,5,0)</f>
        <v>Abdul Harris</v>
      </c>
      <c r="M1543" s="64">
        <v>1.2258064516129024</v>
      </c>
      <c r="N1543" s="65">
        <v>1.5333333333333348</v>
      </c>
      <c r="O1543" s="65">
        <f>IFERROR(VLOOKUP(Tb_Reseller[[#This Row],[Kode Reseller]],[1]Sheet1!$A:$B,2,0),0)</f>
        <v>0.5</v>
      </c>
    </row>
    <row r="1544" spans="1:15" x14ac:dyDescent="0.25">
      <c r="A1544" s="13" t="s">
        <v>3745</v>
      </c>
      <c r="B1544" s="14" t="s">
        <v>10654</v>
      </c>
      <c r="C1544" s="15" t="s">
        <v>8213</v>
      </c>
      <c r="D1544" s="15" t="s">
        <v>8248</v>
      </c>
      <c r="E1544" s="16">
        <v>43994.392361111109</v>
      </c>
      <c r="F1544" s="7" t="s">
        <v>8204</v>
      </c>
      <c r="G1544" s="13" t="s">
        <v>3745</v>
      </c>
      <c r="H1544" s="15" t="str">
        <f>UPPER(Tb_Reseller[[#This Row],[Agen id]]&amp;"-"&amp;VLOOKUP(Tb_Reseller[[#This Row],[Agen id]],A:B,2,0)&amp;"("&amp;Tb_Reseller[[#This Row],[Short]]&amp;")")</f>
        <v>AR22583-FIT CELL(P)</v>
      </c>
      <c r="I1544" s="15" t="str">
        <f>VLOOKUP(Tb_Reseller[[#This Row],[Agen id]],Mapping_Agen!A:D,4,0)</f>
        <v>Prima</v>
      </c>
      <c r="J1544" s="7" t="str">
        <f>VLOOKUP(Tb_Reseller[[#This Row],[Agen id]],Mapping_Agen!A:C,3,0)</f>
        <v>PP</v>
      </c>
      <c r="K1544" s="17" t="str">
        <f>TRIM(LEFT(Tb_Reseller[[#This Row],[Group]],2))</f>
        <v>P</v>
      </c>
      <c r="L1544" s="17" t="str">
        <f>VLOOKUP(Tb_Reseller[[#This Row],[Agen id]],Mapping_Agen!A:E,5,0)</f>
        <v>NON SCO</v>
      </c>
      <c r="M1544" s="64">
        <v>0</v>
      </c>
      <c r="N1544" s="65">
        <v>0</v>
      </c>
      <c r="O1544" s="65">
        <f>IFERROR(VLOOKUP(Tb_Reseller[[#This Row],[Kode Reseller]],[1]Sheet1!$A:$B,2,0),0)</f>
        <v>0</v>
      </c>
    </row>
    <row r="1545" spans="1:15" x14ac:dyDescent="0.25">
      <c r="A1545" s="13" t="s">
        <v>2001</v>
      </c>
      <c r="B1545" s="14" t="s">
        <v>10653</v>
      </c>
      <c r="C1545" s="15" t="s">
        <v>8208</v>
      </c>
      <c r="D1545" s="15" t="s">
        <v>8369</v>
      </c>
      <c r="E1545" s="16">
        <v>43994.46597222222</v>
      </c>
      <c r="F1545" s="7" t="s">
        <v>8204</v>
      </c>
      <c r="G1545" s="13" t="s">
        <v>2001</v>
      </c>
      <c r="H1545" s="15" t="str">
        <f>UPPER(Tb_Reseller[[#This Row],[Agen id]]&amp;"-"&amp;VLOOKUP(Tb_Reseller[[#This Row],[Agen id]],A:B,2,0)&amp;"("&amp;Tb_Reseller[[#This Row],[Short]]&amp;")")</f>
        <v>AR22585-DARA CELL(R)</v>
      </c>
      <c r="I1545" s="15" t="str">
        <f>VLOOKUP(Tb_Reseller[[#This Row],[Agen id]],Mapping_Agen!A:D,4,0)</f>
        <v>Limit</v>
      </c>
      <c r="J1545" s="7" t="str">
        <f>VLOOKUP(Tb_Reseller[[#This Row],[Agen id]],Mapping_Agen!A:C,3,0)</f>
        <v>PRG</v>
      </c>
      <c r="K1545" s="17" t="str">
        <f>TRIM(LEFT(Tb_Reseller[[#This Row],[Group]],2))</f>
        <v>R</v>
      </c>
      <c r="L1545" s="17" t="str">
        <f>VLOOKUP(Tb_Reseller[[#This Row],[Agen id]],Mapping_Agen!A:E,5,0)</f>
        <v>Khoirul Anan</v>
      </c>
      <c r="M1545" s="64">
        <v>1.5806451612903214</v>
      </c>
      <c r="N1545" s="65">
        <v>1.2666666666666673</v>
      </c>
      <c r="O1545" s="65">
        <f>IFERROR(VLOOKUP(Tb_Reseller[[#This Row],[Kode Reseller]],[1]Sheet1!$A:$B,2,0),0)</f>
        <v>2</v>
      </c>
    </row>
    <row r="1546" spans="1:15" x14ac:dyDescent="0.25">
      <c r="A1546" s="13" t="s">
        <v>10655</v>
      </c>
      <c r="B1546" s="14" t="s">
        <v>10656</v>
      </c>
      <c r="C1546" s="15" t="s">
        <v>8213</v>
      </c>
      <c r="D1546" s="15" t="s">
        <v>10486</v>
      </c>
      <c r="E1546" s="16">
        <v>43994.914583333331</v>
      </c>
      <c r="F1546" s="7" t="s">
        <v>8268</v>
      </c>
      <c r="G1546" s="13" t="s">
        <v>1312</v>
      </c>
      <c r="H1546" s="15" t="str">
        <f>UPPER(Tb_Reseller[[#This Row],[Agen id]]&amp;"-"&amp;VLOOKUP(Tb_Reseller[[#This Row],[Agen id]],A:B,2,0)&amp;"("&amp;Tb_Reseller[[#This Row],[Short]]&amp;")")</f>
        <v>AR13956-PUTRI CELL(P)</v>
      </c>
      <c r="I1546" s="15" t="str">
        <f>VLOOKUP(Tb_Reseller[[#This Row],[Agen id]],Mapping_Agen!A:D,4,0)</f>
        <v>Prima</v>
      </c>
      <c r="J1546" s="7" t="str">
        <f>VLOOKUP(Tb_Reseller[[#This Row],[Agen id]],Mapping_Agen!A:C,3,0)</f>
        <v>ICON</v>
      </c>
      <c r="K1546" s="17" t="str">
        <f>TRIM(LEFT(Tb_Reseller[[#This Row],[Group]],2))</f>
        <v>P</v>
      </c>
      <c r="L1546" s="17" t="str">
        <f>VLOOKUP(Tb_Reseller[[#This Row],[Agen id]],Mapping_Agen!A:E,5,0)</f>
        <v>NON SCO</v>
      </c>
      <c r="M1546" s="64">
        <v>0</v>
      </c>
      <c r="N1546" s="65">
        <v>0</v>
      </c>
      <c r="O1546" s="65">
        <f>IFERROR(VLOOKUP(Tb_Reseller[[#This Row],[Kode Reseller]],[1]Sheet1!$A:$B,2,0),0)</f>
        <v>0</v>
      </c>
    </row>
    <row r="1547" spans="1:15" x14ac:dyDescent="0.25">
      <c r="A1547" s="13" t="s">
        <v>2006</v>
      </c>
      <c r="B1547" s="14" t="s">
        <v>10657</v>
      </c>
      <c r="C1547" s="15" t="s">
        <v>8213</v>
      </c>
      <c r="D1547" s="15" t="s">
        <v>8203</v>
      </c>
      <c r="E1547" s="16">
        <v>43996.308333333327</v>
      </c>
      <c r="F1547" s="7" t="s">
        <v>8204</v>
      </c>
      <c r="G1547" s="13" t="s">
        <v>2006</v>
      </c>
      <c r="H1547" s="15" t="str">
        <f>UPPER(Tb_Reseller[[#This Row],[Agen id]]&amp;"-"&amp;VLOOKUP(Tb_Reseller[[#This Row],[Agen id]],A:B,2,0)&amp;"("&amp;Tb_Reseller[[#This Row],[Short]]&amp;")")</f>
        <v>AR22618-LINA FAULINA(P)</v>
      </c>
      <c r="I1547" s="15" t="str">
        <f>VLOOKUP(Tb_Reseller[[#This Row],[Agen id]],Mapping_Agen!A:D,4,0)</f>
        <v>Prima</v>
      </c>
      <c r="J1547" s="7" t="str">
        <f>VLOOKUP(Tb_Reseller[[#This Row],[Agen id]],Mapping_Agen!A:C,3,0)</f>
        <v>BSD</v>
      </c>
      <c r="K1547" s="17" t="str">
        <f>TRIM(LEFT(Tb_Reseller[[#This Row],[Group]],2))</f>
        <v>P</v>
      </c>
      <c r="L1547" s="17" t="str">
        <f>VLOOKUP(Tb_Reseller[[#This Row],[Agen id]],Mapping_Agen!A:E,5,0)</f>
        <v>NON SCO</v>
      </c>
      <c r="M1547" s="64">
        <v>0</v>
      </c>
      <c r="N1547" s="65">
        <v>0</v>
      </c>
      <c r="O1547" s="65">
        <f>IFERROR(VLOOKUP(Tb_Reseller[[#This Row],[Kode Reseller]],[1]Sheet1!$A:$B,2,0),0)</f>
        <v>0</v>
      </c>
    </row>
    <row r="1548" spans="1:15" x14ac:dyDescent="0.25">
      <c r="A1548" s="13" t="s">
        <v>10658</v>
      </c>
      <c r="B1548" s="14" t="s">
        <v>10659</v>
      </c>
      <c r="C1548" s="15" t="s">
        <v>8361</v>
      </c>
      <c r="D1548" s="15" t="s">
        <v>9939</v>
      </c>
      <c r="E1548" s="16">
        <v>43996.800000000003</v>
      </c>
      <c r="F1548" s="7" t="s">
        <v>8268</v>
      </c>
      <c r="G1548" s="13" t="s">
        <v>8029</v>
      </c>
      <c r="H1548" s="15" t="str">
        <f>UPPER(Tb_Reseller[[#This Row],[Agen id]]&amp;"-"&amp;VLOOKUP(Tb_Reseller[[#This Row],[Agen id]],A:B,2,0)&amp;"("&amp;Tb_Reseller[[#This Row],[Short]]&amp;")")</f>
        <v>AR15154-LINA CELL(MV)</v>
      </c>
      <c r="I1548" s="15" t="str">
        <f>VLOOKUP(Tb_Reseller[[#This Row],[Agen id]],Mapping_Agen!A:D,4,0)</f>
        <v>Limit</v>
      </c>
      <c r="J1548" s="7" t="str">
        <f>VLOOKUP(Tb_Reseller[[#This Row],[Agen id]],Mapping_Agen!A:C,3,0)</f>
        <v>ICON</v>
      </c>
      <c r="K1548" s="17" t="str">
        <f>TRIM(LEFT(Tb_Reseller[[#This Row],[Group]],2))</f>
        <v>MV</v>
      </c>
      <c r="L1548" s="17" t="str">
        <f>VLOOKUP(Tb_Reseller[[#This Row],[Agen id]],Mapping_Agen!A:E,5,0)</f>
        <v>Abdul Harris</v>
      </c>
      <c r="M1548" s="64">
        <v>0</v>
      </c>
      <c r="N1548" s="65">
        <v>0</v>
      </c>
      <c r="O1548" s="65">
        <f>IFERROR(VLOOKUP(Tb_Reseller[[#This Row],[Kode Reseller]],[1]Sheet1!$A:$B,2,0),0)</f>
        <v>0</v>
      </c>
    </row>
    <row r="1549" spans="1:15" x14ac:dyDescent="0.25">
      <c r="A1549" s="13" t="s">
        <v>10660</v>
      </c>
      <c r="B1549" s="21" t="s">
        <v>10661</v>
      </c>
      <c r="C1549" s="15" t="s">
        <v>8213</v>
      </c>
      <c r="D1549" s="15" t="s">
        <v>10439</v>
      </c>
      <c r="E1549" s="16">
        <v>43996.911111111112</v>
      </c>
      <c r="F1549" s="7" t="s">
        <v>8268</v>
      </c>
      <c r="G1549" s="13" t="s">
        <v>1191</v>
      </c>
      <c r="H1549" s="15" t="str">
        <f>UPPER(Tb_Reseller[[#This Row],[Agen id]]&amp;"-"&amp;VLOOKUP(Tb_Reseller[[#This Row],[Agen id]],A:B,2,0)&amp;"("&amp;Tb_Reseller[[#This Row],[Short]]&amp;")")</f>
        <v>AR12141-LUBIS CELL(P)</v>
      </c>
      <c r="I1549" s="15" t="str">
        <f>VLOOKUP(Tb_Reseller[[#This Row],[Agen id]],Mapping_Agen!A:D,4,0)</f>
        <v>Prima</v>
      </c>
      <c r="J1549" s="7" t="str">
        <f>VLOOKUP(Tb_Reseller[[#This Row],[Agen id]],Mapping_Agen!A:C,3,0)</f>
        <v>ICON</v>
      </c>
      <c r="K1549" s="17" t="str">
        <f>TRIM(LEFT(Tb_Reseller[[#This Row],[Group]],2))</f>
        <v>P</v>
      </c>
      <c r="L1549" s="17" t="str">
        <f>VLOOKUP(Tb_Reseller[[#This Row],[Agen id]],Mapping_Agen!A:E,5,0)</f>
        <v>Abdul Harris</v>
      </c>
      <c r="M1549" s="64">
        <v>0</v>
      </c>
      <c r="N1549" s="65">
        <v>0</v>
      </c>
      <c r="O1549" s="65">
        <f>IFERROR(VLOOKUP(Tb_Reseller[[#This Row],[Kode Reseller]],[1]Sheet1!$A:$B,2,0),0)</f>
        <v>0</v>
      </c>
    </row>
    <row r="1550" spans="1:15" x14ac:dyDescent="0.25">
      <c r="A1550" s="13" t="s">
        <v>10662</v>
      </c>
      <c r="B1550" s="14" t="s">
        <v>10663</v>
      </c>
      <c r="C1550" s="15" t="s">
        <v>8213</v>
      </c>
      <c r="D1550" s="15" t="s">
        <v>10486</v>
      </c>
      <c r="E1550" s="16">
        <v>43997.321527777778</v>
      </c>
      <c r="F1550" s="7" t="s">
        <v>8268</v>
      </c>
      <c r="G1550" s="13" t="s">
        <v>1312</v>
      </c>
      <c r="H1550" s="15" t="str">
        <f>UPPER(Tb_Reseller[[#This Row],[Agen id]]&amp;"-"&amp;VLOOKUP(Tb_Reseller[[#This Row],[Agen id]],A:B,2,0)&amp;"("&amp;Tb_Reseller[[#This Row],[Short]]&amp;")")</f>
        <v>AR13956-PUTRI CELL(P)</v>
      </c>
      <c r="I1550" s="15" t="str">
        <f>VLOOKUP(Tb_Reseller[[#This Row],[Agen id]],Mapping_Agen!A:D,4,0)</f>
        <v>Prima</v>
      </c>
      <c r="J1550" s="7" t="str">
        <f>VLOOKUP(Tb_Reseller[[#This Row],[Agen id]],Mapping_Agen!A:C,3,0)</f>
        <v>ICON</v>
      </c>
      <c r="K1550" s="17" t="str">
        <f>TRIM(LEFT(Tb_Reseller[[#This Row],[Group]],2))</f>
        <v>P</v>
      </c>
      <c r="L1550" s="17" t="str">
        <f>VLOOKUP(Tb_Reseller[[#This Row],[Agen id]],Mapping_Agen!A:E,5,0)</f>
        <v>NON SCO</v>
      </c>
      <c r="M1550" s="64">
        <v>0</v>
      </c>
      <c r="N1550" s="65">
        <v>0</v>
      </c>
      <c r="O1550" s="65">
        <f>IFERROR(VLOOKUP(Tb_Reseller[[#This Row],[Kode Reseller]],[1]Sheet1!$A:$B,2,0),0)</f>
        <v>0</v>
      </c>
    </row>
    <row r="1551" spans="1:15" x14ac:dyDescent="0.25">
      <c r="A1551" s="13" t="s">
        <v>10664</v>
      </c>
      <c r="B1551" s="14" t="s">
        <v>10665</v>
      </c>
      <c r="C1551" s="15" t="s">
        <v>8213</v>
      </c>
      <c r="D1551" s="15" t="s">
        <v>10647</v>
      </c>
      <c r="E1551" s="16">
        <v>43997.45</v>
      </c>
      <c r="F1551" s="7" t="s">
        <v>8268</v>
      </c>
      <c r="G1551" s="13" t="s">
        <v>5224</v>
      </c>
      <c r="H1551" s="15" t="str">
        <f>UPPER(Tb_Reseller[[#This Row],[Agen id]]&amp;"-"&amp;VLOOKUP(Tb_Reseller[[#This Row],[Agen id]],A:B,2,0)&amp;"("&amp;Tb_Reseller[[#This Row],[Short]]&amp;")")</f>
        <v>AR20106-D2 CELL(P)</v>
      </c>
      <c r="I1551" s="15" t="str">
        <f>VLOOKUP(Tb_Reseller[[#This Row],[Agen id]],Mapping_Agen!A:D,4,0)</f>
        <v>Prima</v>
      </c>
      <c r="J1551" s="7" t="str">
        <f>VLOOKUP(Tb_Reseller[[#This Row],[Agen id]],Mapping_Agen!A:C,3,0)</f>
        <v>PP</v>
      </c>
      <c r="K1551" s="17" t="str">
        <f>TRIM(LEFT(Tb_Reseller[[#This Row],[Group]],2))</f>
        <v>P</v>
      </c>
      <c r="L1551" s="17" t="str">
        <f>VLOOKUP(Tb_Reseller[[#This Row],[Agen id]],Mapping_Agen!A:E,5,0)</f>
        <v>NON SCO</v>
      </c>
      <c r="M1551" s="64">
        <v>0</v>
      </c>
      <c r="N1551" s="65">
        <v>0</v>
      </c>
      <c r="O1551" s="65">
        <f>IFERROR(VLOOKUP(Tb_Reseller[[#This Row],[Kode Reseller]],[1]Sheet1!$A:$B,2,0),0)</f>
        <v>0</v>
      </c>
    </row>
    <row r="1552" spans="1:15" x14ac:dyDescent="0.25">
      <c r="A1552" s="13" t="s">
        <v>10666</v>
      </c>
      <c r="B1552" s="14" t="s">
        <v>10667</v>
      </c>
      <c r="C1552" s="15" t="s">
        <v>8807</v>
      </c>
      <c r="D1552" s="15" t="s">
        <v>9731</v>
      </c>
      <c r="E1552" s="16">
        <v>43997.536111111112</v>
      </c>
      <c r="F1552" s="7" t="s">
        <v>8268</v>
      </c>
      <c r="G1552" s="13" t="s">
        <v>2472</v>
      </c>
      <c r="H1552" s="15" t="str">
        <f>UPPER(Tb_Reseller[[#This Row],[Agen id]]&amp;"-"&amp;VLOOKUP(Tb_Reseller[[#This Row],[Agen id]],A:B,2,0)&amp;"("&amp;Tb_Reseller[[#This Row],[Short]]&amp;")")</f>
        <v>AR05289-MUT CELL(M1)</v>
      </c>
      <c r="I1552" s="15" t="str">
        <f>VLOOKUP(Tb_Reseller[[#This Row],[Agen id]],Mapping_Agen!A:D,4,0)</f>
        <v>No Limit</v>
      </c>
      <c r="J1552" s="7" t="str">
        <f>VLOOKUP(Tb_Reseller[[#This Row],[Agen id]],Mapping_Agen!A:C,3,0)</f>
        <v>BSD</v>
      </c>
      <c r="K1552" s="17" t="str">
        <f>TRIM(LEFT(Tb_Reseller[[#This Row],[Group]],2))</f>
        <v>M1</v>
      </c>
      <c r="L1552" s="17" t="str">
        <f>VLOOKUP(Tb_Reseller[[#This Row],[Agen id]],Mapping_Agen!A:E,5,0)</f>
        <v>NON SCO</v>
      </c>
      <c r="M1552" s="64">
        <v>0</v>
      </c>
      <c r="N1552" s="65">
        <v>0</v>
      </c>
      <c r="O1552" s="65">
        <f>IFERROR(VLOOKUP(Tb_Reseller[[#This Row],[Kode Reseller]],[1]Sheet1!$A:$B,2,0),0)</f>
        <v>0</v>
      </c>
    </row>
    <row r="1553" spans="1:15" x14ac:dyDescent="0.25">
      <c r="A1553" s="13" t="s">
        <v>10668</v>
      </c>
      <c r="B1553" s="14" t="s">
        <v>10669</v>
      </c>
      <c r="C1553" s="15" t="s">
        <v>8562</v>
      </c>
      <c r="D1553" s="15" t="s">
        <v>8591</v>
      </c>
      <c r="E1553" s="16">
        <v>43998.404861111107</v>
      </c>
      <c r="F1553" s="7" t="s">
        <v>8268</v>
      </c>
      <c r="G1553" s="13" t="s">
        <v>418</v>
      </c>
      <c r="H1553" s="15" t="str">
        <f>UPPER(Tb_Reseller[[#This Row],[Agen id]]&amp;"-"&amp;VLOOKUP(Tb_Reseller[[#This Row],[Agen id]],A:B,2,0)&amp;"("&amp;Tb_Reseller[[#This Row],[Short]]&amp;")")</f>
        <v>AR01786-DAFA CELL(MV)</v>
      </c>
      <c r="I1553" s="15" t="str">
        <f>VLOOKUP(Tb_Reseller[[#This Row],[Agen id]],Mapping_Agen!A:D,4,0)</f>
        <v>Limit</v>
      </c>
      <c r="J1553" s="7" t="str">
        <f>VLOOKUP(Tb_Reseller[[#This Row],[Agen id]],Mapping_Agen!A:C,3,0)</f>
        <v>PP</v>
      </c>
      <c r="K1553" s="17" t="str">
        <f>TRIM(LEFT(Tb_Reseller[[#This Row],[Group]],2))</f>
        <v>MV</v>
      </c>
      <c r="L1553" s="17" t="str">
        <f>VLOOKUP(Tb_Reseller[[#This Row],[Agen id]],Mapping_Agen!A:E,5,0)</f>
        <v>Febri Kurniawan</v>
      </c>
      <c r="M1553" s="64">
        <v>1.3548387096774184</v>
      </c>
      <c r="N1553" s="65">
        <v>1.3333333333333341</v>
      </c>
      <c r="O1553" s="65">
        <f>IFERROR(VLOOKUP(Tb_Reseller[[#This Row],[Kode Reseller]],[1]Sheet1!$A:$B,2,0),0)</f>
        <v>1</v>
      </c>
    </row>
    <row r="1554" spans="1:15" x14ac:dyDescent="0.25">
      <c r="A1554" s="13" t="s">
        <v>10670</v>
      </c>
      <c r="B1554" s="14" t="s">
        <v>10671</v>
      </c>
      <c r="C1554" s="15" t="s">
        <v>8562</v>
      </c>
      <c r="D1554" s="15" t="s">
        <v>8591</v>
      </c>
      <c r="E1554" s="16">
        <v>43998.494444444441</v>
      </c>
      <c r="F1554" s="7" t="s">
        <v>8268</v>
      </c>
      <c r="G1554" s="13" t="s">
        <v>418</v>
      </c>
      <c r="H1554" s="15" t="str">
        <f>UPPER(Tb_Reseller[[#This Row],[Agen id]]&amp;"-"&amp;VLOOKUP(Tb_Reseller[[#This Row],[Agen id]],A:B,2,0)&amp;"("&amp;Tb_Reseller[[#This Row],[Short]]&amp;")")</f>
        <v>AR01786-DAFA CELL(MV)</v>
      </c>
      <c r="I1554" s="15" t="str">
        <f>VLOOKUP(Tb_Reseller[[#This Row],[Agen id]],Mapping_Agen!A:D,4,0)</f>
        <v>Limit</v>
      </c>
      <c r="J1554" s="7" t="str">
        <f>VLOOKUP(Tb_Reseller[[#This Row],[Agen id]],Mapping_Agen!A:C,3,0)</f>
        <v>PP</v>
      </c>
      <c r="K1554" s="17" t="str">
        <f>TRIM(LEFT(Tb_Reseller[[#This Row],[Group]],2))</f>
        <v>MV</v>
      </c>
      <c r="L1554" s="17" t="str">
        <f>VLOOKUP(Tb_Reseller[[#This Row],[Agen id]],Mapping_Agen!A:E,5,0)</f>
        <v>Febri Kurniawan</v>
      </c>
      <c r="M1554" s="64">
        <v>0</v>
      </c>
      <c r="N1554" s="65">
        <v>0</v>
      </c>
      <c r="O1554" s="65">
        <f>IFERROR(VLOOKUP(Tb_Reseller[[#This Row],[Kode Reseller]],[1]Sheet1!$A:$B,2,0),0)</f>
        <v>0</v>
      </c>
    </row>
    <row r="1555" spans="1:15" x14ac:dyDescent="0.25">
      <c r="A1555" s="13" t="s">
        <v>10672</v>
      </c>
      <c r="B1555" s="14" t="s">
        <v>9183</v>
      </c>
      <c r="C1555" s="15" t="s">
        <v>8213</v>
      </c>
      <c r="D1555" s="15" t="s">
        <v>10673</v>
      </c>
      <c r="E1555" s="16">
        <v>43998.604861111111</v>
      </c>
      <c r="F1555" s="7" t="s">
        <v>8268</v>
      </c>
      <c r="G1555" s="13" t="s">
        <v>432</v>
      </c>
      <c r="H1555" s="15" t="str">
        <f>UPPER(Tb_Reseller[[#This Row],[Agen id]]&amp;"-"&amp;VLOOKUP(Tb_Reseller[[#This Row],[Agen id]],A:B,2,0)&amp;"("&amp;Tb_Reseller[[#This Row],[Short]]&amp;")")</f>
        <v>AR01800-FARID CELL(P)</v>
      </c>
      <c r="I1555" s="15" t="str">
        <f>VLOOKUP(Tb_Reseller[[#This Row],[Agen id]],Mapping_Agen!A:D,4,0)</f>
        <v>Prima</v>
      </c>
      <c r="J1555" s="7" t="str">
        <f>VLOOKUP(Tb_Reseller[[#This Row],[Agen id]],Mapping_Agen!A:C,3,0)</f>
        <v>BSD</v>
      </c>
      <c r="K1555" s="17" t="str">
        <f>TRIM(LEFT(Tb_Reseller[[#This Row],[Group]],2))</f>
        <v>P</v>
      </c>
      <c r="L1555" s="17" t="str">
        <f>VLOOKUP(Tb_Reseller[[#This Row],[Agen id]],Mapping_Agen!A:E,5,0)</f>
        <v>NON SCO</v>
      </c>
      <c r="M1555" s="64">
        <v>0</v>
      </c>
      <c r="N1555" s="65">
        <v>0</v>
      </c>
      <c r="O1555" s="65">
        <f>IFERROR(VLOOKUP(Tb_Reseller[[#This Row],[Kode Reseller]],[1]Sheet1!$A:$B,2,0),0)</f>
        <v>0</v>
      </c>
    </row>
    <row r="1556" spans="1:15" x14ac:dyDescent="0.25">
      <c r="A1556" s="13" t="s">
        <v>10674</v>
      </c>
      <c r="B1556" s="14" t="s">
        <v>10675</v>
      </c>
      <c r="C1556" s="15" t="s">
        <v>8213</v>
      </c>
      <c r="D1556" s="15" t="s">
        <v>10647</v>
      </c>
      <c r="E1556" s="16">
        <v>43998.776388888888</v>
      </c>
      <c r="F1556" s="7" t="s">
        <v>8268</v>
      </c>
      <c r="G1556" s="13" t="s">
        <v>5224</v>
      </c>
      <c r="H1556" s="15" t="str">
        <f>UPPER(Tb_Reseller[[#This Row],[Agen id]]&amp;"-"&amp;VLOOKUP(Tb_Reseller[[#This Row],[Agen id]],A:B,2,0)&amp;"("&amp;Tb_Reseller[[#This Row],[Short]]&amp;")")</f>
        <v>AR20106-D2 CELL(P)</v>
      </c>
      <c r="I1556" s="15" t="str">
        <f>VLOOKUP(Tb_Reseller[[#This Row],[Agen id]],Mapping_Agen!A:D,4,0)</f>
        <v>Prima</v>
      </c>
      <c r="J1556" s="7" t="str">
        <f>VLOOKUP(Tb_Reseller[[#This Row],[Agen id]],Mapping_Agen!A:C,3,0)</f>
        <v>PP</v>
      </c>
      <c r="K1556" s="17" t="str">
        <f>TRIM(LEFT(Tb_Reseller[[#This Row],[Group]],2))</f>
        <v>P</v>
      </c>
      <c r="L1556" s="17" t="str">
        <f>VLOOKUP(Tb_Reseller[[#This Row],[Agen id]],Mapping_Agen!A:E,5,0)</f>
        <v>NON SCO</v>
      </c>
      <c r="M1556" s="64">
        <v>0</v>
      </c>
      <c r="N1556" s="65">
        <v>0</v>
      </c>
      <c r="O1556" s="65">
        <f>IFERROR(VLOOKUP(Tb_Reseller[[#This Row],[Kode Reseller]],[1]Sheet1!$A:$B,2,0),0)</f>
        <v>0</v>
      </c>
    </row>
    <row r="1557" spans="1:15" x14ac:dyDescent="0.25">
      <c r="A1557" s="13" t="s">
        <v>2008</v>
      </c>
      <c r="B1557" s="14" t="s">
        <v>10676</v>
      </c>
      <c r="C1557" s="15" t="s">
        <v>8213</v>
      </c>
      <c r="D1557" s="15" t="s">
        <v>8248</v>
      </c>
      <c r="E1557" s="16">
        <v>43999.634722222218</v>
      </c>
      <c r="F1557" s="7" t="s">
        <v>8204</v>
      </c>
      <c r="G1557" s="13" t="s">
        <v>2008</v>
      </c>
      <c r="H1557" s="15" t="str">
        <f>UPPER(Tb_Reseller[[#This Row],[Agen id]]&amp;"-"&amp;VLOOKUP(Tb_Reseller[[#This Row],[Agen id]],A:B,2,0)&amp;"("&amp;Tb_Reseller[[#This Row],[Short]]&amp;")")</f>
        <v>AR22690-ARSY CELLULAR(P)</v>
      </c>
      <c r="I1557" s="15" t="str">
        <f>VLOOKUP(Tb_Reseller[[#This Row],[Agen id]],Mapping_Agen!A:D,4,0)</f>
        <v>Prima</v>
      </c>
      <c r="J1557" s="7" t="str">
        <f>VLOOKUP(Tb_Reseller[[#This Row],[Agen id]],Mapping_Agen!A:C,3,0)</f>
        <v>PP</v>
      </c>
      <c r="K1557" s="17" t="str">
        <f>TRIM(LEFT(Tb_Reseller[[#This Row],[Group]],2))</f>
        <v>P</v>
      </c>
      <c r="L1557" s="17" t="str">
        <f>VLOOKUP(Tb_Reseller[[#This Row],[Agen id]],Mapping_Agen!A:E,5,0)</f>
        <v>NON SCO</v>
      </c>
      <c r="M1557" s="64">
        <v>0</v>
      </c>
      <c r="N1557" s="65">
        <v>0</v>
      </c>
      <c r="O1557" s="65">
        <f>IFERROR(VLOOKUP(Tb_Reseller[[#This Row],[Kode Reseller]],[1]Sheet1!$A:$B,2,0),0)</f>
        <v>0</v>
      </c>
    </row>
    <row r="1558" spans="1:15" x14ac:dyDescent="0.25">
      <c r="A1558" s="13" t="s">
        <v>10677</v>
      </c>
      <c r="B1558" s="14" t="s">
        <v>10678</v>
      </c>
      <c r="C1558" s="15" t="s">
        <v>8562</v>
      </c>
      <c r="D1558" s="15" t="s">
        <v>8967</v>
      </c>
      <c r="E1558" s="16">
        <v>43999.7</v>
      </c>
      <c r="F1558" s="7" t="s">
        <v>8268</v>
      </c>
      <c r="G1558" s="13" t="s">
        <v>799</v>
      </c>
      <c r="H1558" s="15" t="str">
        <f>UPPER(Tb_Reseller[[#This Row],[Agen id]]&amp;"-"&amp;VLOOKUP(Tb_Reseller[[#This Row],[Agen id]],A:B,2,0)&amp;"("&amp;Tb_Reseller[[#This Row],[Short]]&amp;")")</f>
        <v>AR07907-AZAHRA CELL(MV)</v>
      </c>
      <c r="I1558" s="15" t="str">
        <f>VLOOKUP(Tb_Reseller[[#This Row],[Agen id]],Mapping_Agen!A:D,4,0)</f>
        <v>Limit</v>
      </c>
      <c r="J1558" s="7" t="str">
        <f>VLOOKUP(Tb_Reseller[[#This Row],[Agen id]],Mapping_Agen!A:C,3,0)</f>
        <v>PP</v>
      </c>
      <c r="K1558" s="17" t="str">
        <f>TRIM(LEFT(Tb_Reseller[[#This Row],[Group]],2))</f>
        <v>MV</v>
      </c>
      <c r="L1558" s="17" t="str">
        <f>VLOOKUP(Tb_Reseller[[#This Row],[Agen id]],Mapping_Agen!A:E,5,0)</f>
        <v>NON SCO</v>
      </c>
      <c r="M1558" s="64">
        <v>0</v>
      </c>
      <c r="N1558" s="65">
        <v>0</v>
      </c>
      <c r="O1558" s="65">
        <f>IFERROR(VLOOKUP(Tb_Reseller[[#This Row],[Kode Reseller]],[1]Sheet1!$A:$B,2,0),0)</f>
        <v>0</v>
      </c>
    </row>
    <row r="1559" spans="1:15" x14ac:dyDescent="0.25">
      <c r="A1559" s="13" t="s">
        <v>10679</v>
      </c>
      <c r="B1559" s="14" t="s">
        <v>10680</v>
      </c>
      <c r="C1559" s="15" t="s">
        <v>8213</v>
      </c>
      <c r="D1559" s="15" t="s">
        <v>10439</v>
      </c>
      <c r="E1559" s="16">
        <v>43999.700694444437</v>
      </c>
      <c r="F1559" s="7" t="s">
        <v>8268</v>
      </c>
      <c r="G1559" s="13" t="s">
        <v>1191</v>
      </c>
      <c r="H1559" s="15" t="str">
        <f>UPPER(Tb_Reseller[[#This Row],[Agen id]]&amp;"-"&amp;VLOOKUP(Tb_Reseller[[#This Row],[Agen id]],A:B,2,0)&amp;"("&amp;Tb_Reseller[[#This Row],[Short]]&amp;")")</f>
        <v>AR12141-LUBIS CELL(P)</v>
      </c>
      <c r="I1559" s="15" t="str">
        <f>VLOOKUP(Tb_Reseller[[#This Row],[Agen id]],Mapping_Agen!A:D,4,0)</f>
        <v>Prima</v>
      </c>
      <c r="J1559" s="7" t="str">
        <f>VLOOKUP(Tb_Reseller[[#This Row],[Agen id]],Mapping_Agen!A:C,3,0)</f>
        <v>ICON</v>
      </c>
      <c r="K1559" s="17" t="str">
        <f>TRIM(LEFT(Tb_Reseller[[#This Row],[Group]],2))</f>
        <v>P</v>
      </c>
      <c r="L1559" s="17" t="str">
        <f>VLOOKUP(Tb_Reseller[[#This Row],[Agen id]],Mapping_Agen!A:E,5,0)</f>
        <v>Abdul Harris</v>
      </c>
      <c r="M1559" s="64">
        <v>3.2258064516129031E-2</v>
      </c>
      <c r="N1559" s="65">
        <v>6.6666666666666666E-2</v>
      </c>
      <c r="O1559" s="65">
        <f>IFERROR(VLOOKUP(Tb_Reseller[[#This Row],[Kode Reseller]],[1]Sheet1!$A:$B,2,0),0)</f>
        <v>0.25</v>
      </c>
    </row>
    <row r="1560" spans="1:15" x14ac:dyDescent="0.25">
      <c r="A1560" s="13" t="s">
        <v>6415</v>
      </c>
      <c r="B1560" s="14" t="s">
        <v>10681</v>
      </c>
      <c r="C1560" s="15" t="s">
        <v>8208</v>
      </c>
      <c r="D1560" s="15" t="s">
        <v>8248</v>
      </c>
      <c r="E1560" s="16">
        <v>44000.480555555558</v>
      </c>
      <c r="F1560" s="7" t="s">
        <v>8204</v>
      </c>
      <c r="G1560" s="13" t="s">
        <v>6415</v>
      </c>
      <c r="H1560" s="15" t="str">
        <f>UPPER(Tb_Reseller[[#This Row],[Agen id]]&amp;"-"&amp;VLOOKUP(Tb_Reseller[[#This Row],[Agen id]],A:B,2,0)&amp;"("&amp;Tb_Reseller[[#This Row],[Short]]&amp;")")</f>
        <v>AR22698-NESHEA(R)</v>
      </c>
      <c r="I1560" s="15" t="str">
        <f>VLOOKUP(Tb_Reseller[[#This Row],[Agen id]],Mapping_Agen!A:D,4,0)</f>
        <v>No Limit</v>
      </c>
      <c r="J1560" s="7" t="str">
        <f>VLOOKUP(Tb_Reseller[[#This Row],[Agen id]],Mapping_Agen!A:C,3,0)</f>
        <v>PP</v>
      </c>
      <c r="K1560" s="17" t="str">
        <f>TRIM(LEFT(Tb_Reseller[[#This Row],[Group]],2))</f>
        <v>R</v>
      </c>
      <c r="L1560" s="17" t="str">
        <f>VLOOKUP(Tb_Reseller[[#This Row],[Agen id]],Mapping_Agen!A:E,5,0)</f>
        <v>NON SCO</v>
      </c>
      <c r="M1560" s="64">
        <v>0</v>
      </c>
      <c r="N1560" s="65">
        <v>0</v>
      </c>
      <c r="O1560" s="65">
        <f>IFERROR(VLOOKUP(Tb_Reseller[[#This Row],[Kode Reseller]],[1]Sheet1!$A:$B,2,0),0)</f>
        <v>0</v>
      </c>
    </row>
    <row r="1561" spans="1:15" x14ac:dyDescent="0.25">
      <c r="A1561" s="13" t="s">
        <v>10682</v>
      </c>
      <c r="B1561" s="14" t="s">
        <v>10683</v>
      </c>
      <c r="C1561" s="15" t="s">
        <v>8357</v>
      </c>
      <c r="D1561" s="15" t="s">
        <v>9509</v>
      </c>
      <c r="E1561" s="16">
        <v>44000.806944444441</v>
      </c>
      <c r="F1561" s="7" t="s">
        <v>8268</v>
      </c>
      <c r="G1561" s="13" t="s">
        <v>5011</v>
      </c>
      <c r="H1561" s="15" t="str">
        <f>UPPER(Tb_Reseller[[#This Row],[Agen id]]&amp;"-"&amp;VLOOKUP(Tb_Reseller[[#This Row],[Agen id]],A:B,2,0)&amp;"("&amp;Tb_Reseller[[#This Row],[Short]]&amp;")")</f>
        <v>AR34470-REI CELL(M3)</v>
      </c>
      <c r="I1561" s="15" t="str">
        <f>VLOOKUP(Tb_Reseller[[#This Row],[Agen id]],Mapping_Agen!A:D,4,0)</f>
        <v>Limit</v>
      </c>
      <c r="J1561" s="7" t="str">
        <f>VLOOKUP(Tb_Reseller[[#This Row],[Agen id]],Mapping_Agen!A:C,3,0)</f>
        <v>BSD</v>
      </c>
      <c r="K1561" s="17" t="str">
        <f>TRIM(LEFT(Tb_Reseller[[#This Row],[Group]],2))</f>
        <v>M3</v>
      </c>
      <c r="L1561" s="17" t="str">
        <f>VLOOKUP(Tb_Reseller[[#This Row],[Agen id]],Mapping_Agen!A:E,5,0)</f>
        <v>Hupron</v>
      </c>
      <c r="M1561" s="64">
        <v>0</v>
      </c>
      <c r="N1561" s="65">
        <v>0</v>
      </c>
      <c r="O1561" s="65">
        <f>IFERROR(VLOOKUP(Tb_Reseller[[#This Row],[Kode Reseller]],[1]Sheet1!$A:$B,2,0),0)</f>
        <v>0</v>
      </c>
    </row>
    <row r="1562" spans="1:15" x14ac:dyDescent="0.25">
      <c r="A1562" s="13" t="s">
        <v>10684</v>
      </c>
      <c r="B1562" s="14" t="s">
        <v>10685</v>
      </c>
      <c r="C1562" s="15" t="s">
        <v>8213</v>
      </c>
      <c r="D1562" s="15" t="s">
        <v>10401</v>
      </c>
      <c r="E1562" s="16">
        <v>44000.901388888888</v>
      </c>
      <c r="F1562" s="7" t="s">
        <v>8268</v>
      </c>
      <c r="G1562" s="13" t="s">
        <v>1759</v>
      </c>
      <c r="H1562" s="15" t="str">
        <f>UPPER(Tb_Reseller[[#This Row],[Agen id]]&amp;"-"&amp;VLOOKUP(Tb_Reseller[[#This Row],[Agen id]],A:B,2,0)&amp;"("&amp;Tb_Reseller[[#This Row],[Short]]&amp;")")</f>
        <v>AR19022-DEWI CELL(P)</v>
      </c>
      <c r="I1562" s="15" t="str">
        <f>VLOOKUP(Tb_Reseller[[#This Row],[Agen id]],Mapping_Agen!A:D,4,0)</f>
        <v>Prima</v>
      </c>
      <c r="J1562" s="7" t="str">
        <f>VLOOKUP(Tb_Reseller[[#This Row],[Agen id]],Mapping_Agen!A:C,3,0)</f>
        <v>PRG</v>
      </c>
      <c r="K1562" s="17" t="str">
        <f>TRIM(LEFT(Tb_Reseller[[#This Row],[Group]],2))</f>
        <v>P</v>
      </c>
      <c r="L1562" s="17" t="str">
        <f>VLOOKUP(Tb_Reseller[[#This Row],[Agen id]],Mapping_Agen!A:E,5,0)</f>
        <v>Khoirul Anan</v>
      </c>
      <c r="M1562" s="64">
        <v>0</v>
      </c>
      <c r="N1562" s="65">
        <v>0</v>
      </c>
      <c r="O1562" s="65">
        <f>IFERROR(VLOOKUP(Tb_Reseller[[#This Row],[Kode Reseller]],[1]Sheet1!$A:$B,2,0),0)</f>
        <v>0</v>
      </c>
    </row>
    <row r="1563" spans="1:15" x14ac:dyDescent="0.25">
      <c r="A1563" s="13" t="s">
        <v>2012</v>
      </c>
      <c r="B1563" s="14" t="s">
        <v>10686</v>
      </c>
      <c r="C1563" s="15" t="s">
        <v>8222</v>
      </c>
      <c r="D1563" s="15" t="s">
        <v>8203</v>
      </c>
      <c r="E1563" s="16">
        <v>44001.575694444437</v>
      </c>
      <c r="F1563" s="7" t="s">
        <v>8204</v>
      </c>
      <c r="G1563" s="13" t="s">
        <v>2012</v>
      </c>
      <c r="H1563" s="15" t="str">
        <f>UPPER(Tb_Reseller[[#This Row],[Agen id]]&amp;"-"&amp;VLOOKUP(Tb_Reseller[[#This Row],[Agen id]],A:B,2,0)&amp;"("&amp;Tb_Reseller[[#This Row],[Short]]&amp;")")</f>
        <v>AR22718-BUMIAYU CELL(MV)</v>
      </c>
      <c r="I1563" s="15" t="str">
        <f>VLOOKUP(Tb_Reseller[[#This Row],[Agen id]],Mapping_Agen!A:D,4,0)</f>
        <v>No Limit</v>
      </c>
      <c r="J1563" s="7" t="str">
        <f>VLOOKUP(Tb_Reseller[[#This Row],[Agen id]],Mapping_Agen!A:C,3,0)</f>
        <v>BSD</v>
      </c>
      <c r="K1563" s="17" t="str">
        <f>TRIM(LEFT(Tb_Reseller[[#This Row],[Group]],2))</f>
        <v>MV</v>
      </c>
      <c r="L1563" s="17" t="str">
        <f>VLOOKUP(Tb_Reseller[[#This Row],[Agen id]],Mapping_Agen!A:E,5,0)</f>
        <v>NON SCO</v>
      </c>
      <c r="M1563" s="64">
        <v>0</v>
      </c>
      <c r="N1563" s="65">
        <v>0</v>
      </c>
      <c r="O1563" s="65">
        <f>IFERROR(VLOOKUP(Tb_Reseller[[#This Row],[Kode Reseller]],[1]Sheet1!$A:$B,2,0),0)</f>
        <v>0</v>
      </c>
    </row>
    <row r="1564" spans="1:15" x14ac:dyDescent="0.25">
      <c r="A1564" s="13" t="s">
        <v>10687</v>
      </c>
      <c r="B1564" s="14" t="s">
        <v>10688</v>
      </c>
      <c r="C1564" s="15" t="s">
        <v>8213</v>
      </c>
      <c r="D1564" s="15" t="s">
        <v>8829</v>
      </c>
      <c r="E1564" s="16">
        <v>44002.616666666669</v>
      </c>
      <c r="F1564" s="7" t="s">
        <v>8268</v>
      </c>
      <c r="G1564" s="13" t="s">
        <v>886</v>
      </c>
      <c r="H1564" s="15" t="str">
        <f>UPPER(Tb_Reseller[[#This Row],[Agen id]]&amp;"-"&amp;VLOOKUP(Tb_Reseller[[#This Row],[Agen id]],A:B,2,0)&amp;"("&amp;Tb_Reseller[[#This Row],[Short]]&amp;")")</f>
        <v>AR08869-BAROKAH CELL 2(P)</v>
      </c>
      <c r="I1564" s="15" t="str">
        <f>VLOOKUP(Tb_Reseller[[#This Row],[Agen id]],Mapping_Agen!A:D,4,0)</f>
        <v>Prima</v>
      </c>
      <c r="J1564" s="7" t="str">
        <f>VLOOKUP(Tb_Reseller[[#This Row],[Agen id]],Mapping_Agen!A:C,3,0)</f>
        <v>BSD</v>
      </c>
      <c r="K1564" s="17" t="str">
        <f>TRIM(LEFT(Tb_Reseller[[#This Row],[Group]],2))</f>
        <v>P</v>
      </c>
      <c r="L1564" s="17" t="str">
        <f>VLOOKUP(Tb_Reseller[[#This Row],[Agen id]],Mapping_Agen!A:E,5,0)</f>
        <v>NON SCO</v>
      </c>
      <c r="M1564" s="64">
        <v>0</v>
      </c>
      <c r="N1564" s="65">
        <v>0</v>
      </c>
      <c r="O1564" s="65">
        <f>IFERROR(VLOOKUP(Tb_Reseller[[#This Row],[Kode Reseller]],[1]Sheet1!$A:$B,2,0),0)</f>
        <v>0</v>
      </c>
    </row>
    <row r="1565" spans="1:15" x14ac:dyDescent="0.25">
      <c r="A1565" s="13" t="s">
        <v>10689</v>
      </c>
      <c r="B1565" s="14" t="s">
        <v>10690</v>
      </c>
      <c r="C1565" s="15" t="s">
        <v>8213</v>
      </c>
      <c r="D1565" s="15" t="s">
        <v>8829</v>
      </c>
      <c r="E1565" s="16">
        <v>44002.793749999997</v>
      </c>
      <c r="F1565" s="7" t="s">
        <v>8268</v>
      </c>
      <c r="G1565" s="13" t="s">
        <v>886</v>
      </c>
      <c r="H1565" s="15" t="str">
        <f>UPPER(Tb_Reseller[[#This Row],[Agen id]]&amp;"-"&amp;VLOOKUP(Tb_Reseller[[#This Row],[Agen id]],A:B,2,0)&amp;"("&amp;Tb_Reseller[[#This Row],[Short]]&amp;")")</f>
        <v>AR08869-BAROKAH CELL 2(P)</v>
      </c>
      <c r="I1565" s="15" t="str">
        <f>VLOOKUP(Tb_Reseller[[#This Row],[Agen id]],Mapping_Agen!A:D,4,0)</f>
        <v>Prima</v>
      </c>
      <c r="J1565" s="7" t="str">
        <f>VLOOKUP(Tb_Reseller[[#This Row],[Agen id]],Mapping_Agen!A:C,3,0)</f>
        <v>BSD</v>
      </c>
      <c r="K1565" s="17" t="str">
        <f>TRIM(LEFT(Tb_Reseller[[#This Row],[Group]],2))</f>
        <v>P</v>
      </c>
      <c r="L1565" s="17" t="str">
        <f>VLOOKUP(Tb_Reseller[[#This Row],[Agen id]],Mapping_Agen!A:E,5,0)</f>
        <v>NON SCO</v>
      </c>
      <c r="M1565" s="64">
        <v>0</v>
      </c>
      <c r="N1565" s="65">
        <v>0</v>
      </c>
      <c r="O1565" s="65">
        <f>IFERROR(VLOOKUP(Tb_Reseller[[#This Row],[Kode Reseller]],[1]Sheet1!$A:$B,2,0),0)</f>
        <v>0</v>
      </c>
    </row>
    <row r="1566" spans="1:15" x14ac:dyDescent="0.25">
      <c r="A1566" s="13" t="s">
        <v>10691</v>
      </c>
      <c r="B1566" s="14" t="s">
        <v>10692</v>
      </c>
      <c r="C1566" s="15" t="s">
        <v>8266</v>
      </c>
      <c r="D1566" s="15" t="s">
        <v>10693</v>
      </c>
      <c r="E1566" s="16">
        <v>44003.430555555547</v>
      </c>
      <c r="F1566" s="7" t="s">
        <v>8268</v>
      </c>
      <c r="G1566" s="13" t="s">
        <v>2012</v>
      </c>
      <c r="H1566" s="15" t="str">
        <f>UPPER(Tb_Reseller[[#This Row],[Agen id]]&amp;"-"&amp;VLOOKUP(Tb_Reseller[[#This Row],[Agen id]],A:B,2,0)&amp;"("&amp;Tb_Reseller[[#This Row],[Short]]&amp;")")</f>
        <v>AR22718-BUMIAYU CELL(MV)</v>
      </c>
      <c r="I1566" s="15" t="str">
        <f>VLOOKUP(Tb_Reseller[[#This Row],[Agen id]],Mapping_Agen!A:D,4,0)</f>
        <v>No Limit</v>
      </c>
      <c r="J1566" s="7" t="str">
        <f>VLOOKUP(Tb_Reseller[[#This Row],[Agen id]],Mapping_Agen!A:C,3,0)</f>
        <v>BSD</v>
      </c>
      <c r="K1566" s="17" t="str">
        <f>TRIM(LEFT(Tb_Reseller[[#This Row],[Group]],2))</f>
        <v>MV</v>
      </c>
      <c r="L1566" s="17" t="str">
        <f>VLOOKUP(Tb_Reseller[[#This Row],[Agen id]],Mapping_Agen!A:E,5,0)</f>
        <v>NON SCO</v>
      </c>
      <c r="M1566" s="64">
        <v>0</v>
      </c>
      <c r="N1566" s="65">
        <v>0</v>
      </c>
      <c r="O1566" s="65">
        <f>IFERROR(VLOOKUP(Tb_Reseller[[#This Row],[Kode Reseller]],[1]Sheet1!$A:$B,2,0),0)</f>
        <v>0</v>
      </c>
    </row>
    <row r="1567" spans="1:15" x14ac:dyDescent="0.25">
      <c r="A1567" s="13" t="s">
        <v>10694</v>
      </c>
      <c r="B1567" s="14" t="s">
        <v>10695</v>
      </c>
      <c r="C1567" s="15" t="s">
        <v>8213</v>
      </c>
      <c r="D1567" s="15" t="s">
        <v>9294</v>
      </c>
      <c r="E1567" s="16">
        <v>44003.432638888888</v>
      </c>
      <c r="F1567" s="7" t="s">
        <v>8268</v>
      </c>
      <c r="G1567" s="13" t="s">
        <v>432</v>
      </c>
      <c r="H1567" s="15" t="str">
        <f>UPPER(Tb_Reseller[[#This Row],[Agen id]]&amp;"-"&amp;VLOOKUP(Tb_Reseller[[#This Row],[Agen id]],A:B,2,0)&amp;"("&amp;Tb_Reseller[[#This Row],[Short]]&amp;")")</f>
        <v>AR01800-FARID CELL(P)</v>
      </c>
      <c r="I1567" s="15" t="str">
        <f>VLOOKUP(Tb_Reseller[[#This Row],[Agen id]],Mapping_Agen!A:D,4,0)</f>
        <v>Prima</v>
      </c>
      <c r="J1567" s="7" t="str">
        <f>VLOOKUP(Tb_Reseller[[#This Row],[Agen id]],Mapping_Agen!A:C,3,0)</f>
        <v>BSD</v>
      </c>
      <c r="K1567" s="17" t="str">
        <f>TRIM(LEFT(Tb_Reseller[[#This Row],[Group]],2))</f>
        <v>P</v>
      </c>
      <c r="L1567" s="17" t="str">
        <f>VLOOKUP(Tb_Reseller[[#This Row],[Agen id]],Mapping_Agen!A:E,5,0)</f>
        <v>NON SCO</v>
      </c>
      <c r="M1567" s="64">
        <v>0</v>
      </c>
      <c r="N1567" s="65">
        <v>0</v>
      </c>
      <c r="O1567" s="65">
        <f>IFERROR(VLOOKUP(Tb_Reseller[[#This Row],[Kode Reseller]],[1]Sheet1!$A:$B,2,0),0)</f>
        <v>0</v>
      </c>
    </row>
    <row r="1568" spans="1:15" x14ac:dyDescent="0.25">
      <c r="A1568" s="13" t="s">
        <v>10696</v>
      </c>
      <c r="B1568" s="14" t="s">
        <v>10697</v>
      </c>
      <c r="C1568" s="15" t="s">
        <v>8213</v>
      </c>
      <c r="D1568" s="15" t="s">
        <v>8308</v>
      </c>
      <c r="E1568" s="16">
        <v>44003.673611111109</v>
      </c>
      <c r="F1568" s="7" t="s">
        <v>8268</v>
      </c>
      <c r="G1568" s="13" t="s">
        <v>550</v>
      </c>
      <c r="H1568" s="15" t="str">
        <f>UPPER(Tb_Reseller[[#This Row],[Agen id]]&amp;"-"&amp;VLOOKUP(Tb_Reseller[[#This Row],[Agen id]],A:B,2,0)&amp;"("&amp;Tb_Reseller[[#This Row],[Short]]&amp;")")</f>
        <v>AR03027-NOMEN CELL(P)</v>
      </c>
      <c r="I1568" s="15" t="str">
        <f>VLOOKUP(Tb_Reseller[[#This Row],[Agen id]],Mapping_Agen!A:D,4,0)</f>
        <v>Prima</v>
      </c>
      <c r="J1568" s="7" t="str">
        <f>VLOOKUP(Tb_Reseller[[#This Row],[Agen id]],Mapping_Agen!A:C,3,0)</f>
        <v>PP</v>
      </c>
      <c r="K1568" s="17" t="str">
        <f>TRIM(LEFT(Tb_Reseller[[#This Row],[Group]],2))</f>
        <v>P</v>
      </c>
      <c r="L1568" s="17" t="str">
        <f>VLOOKUP(Tb_Reseller[[#This Row],[Agen id]],Mapping_Agen!A:E,5,0)</f>
        <v>Febri Kurniawan</v>
      </c>
      <c r="M1568" s="64">
        <v>0</v>
      </c>
      <c r="N1568" s="65">
        <v>0</v>
      </c>
      <c r="O1568" s="65">
        <f>IFERROR(VLOOKUP(Tb_Reseller[[#This Row],[Kode Reseller]],[1]Sheet1!$A:$B,2,0),0)</f>
        <v>0</v>
      </c>
    </row>
    <row r="1569" spans="1:15" x14ac:dyDescent="0.25">
      <c r="A1569" s="13" t="s">
        <v>10698</v>
      </c>
      <c r="B1569" s="14" t="s">
        <v>10699</v>
      </c>
      <c r="C1569" s="15" t="s">
        <v>8213</v>
      </c>
      <c r="D1569" s="15" t="s">
        <v>10647</v>
      </c>
      <c r="E1569" s="16">
        <v>44004.582638888889</v>
      </c>
      <c r="F1569" s="7" t="s">
        <v>8268</v>
      </c>
      <c r="G1569" s="13" t="s">
        <v>5224</v>
      </c>
      <c r="H1569" s="15" t="str">
        <f>UPPER(Tb_Reseller[[#This Row],[Agen id]]&amp;"-"&amp;VLOOKUP(Tb_Reseller[[#This Row],[Agen id]],A:B,2,0)&amp;"("&amp;Tb_Reseller[[#This Row],[Short]]&amp;")")</f>
        <v>AR20106-D2 CELL(P)</v>
      </c>
      <c r="I1569" s="15" t="str">
        <f>VLOOKUP(Tb_Reseller[[#This Row],[Agen id]],Mapping_Agen!A:D,4,0)</f>
        <v>Prima</v>
      </c>
      <c r="J1569" s="7" t="str">
        <f>VLOOKUP(Tb_Reseller[[#This Row],[Agen id]],Mapping_Agen!A:C,3,0)</f>
        <v>PP</v>
      </c>
      <c r="K1569" s="17" t="str">
        <f>TRIM(LEFT(Tb_Reseller[[#This Row],[Group]],2))</f>
        <v>P</v>
      </c>
      <c r="L1569" s="17" t="str">
        <f>VLOOKUP(Tb_Reseller[[#This Row],[Agen id]],Mapping_Agen!A:E,5,0)</f>
        <v>NON SCO</v>
      </c>
      <c r="M1569" s="64">
        <v>0</v>
      </c>
      <c r="N1569" s="65">
        <v>0</v>
      </c>
      <c r="O1569" s="65">
        <f>IFERROR(VLOOKUP(Tb_Reseller[[#This Row],[Kode Reseller]],[1]Sheet1!$A:$B,2,0),0)</f>
        <v>0</v>
      </c>
    </row>
    <row r="1570" spans="1:15" x14ac:dyDescent="0.25">
      <c r="A1570" s="13" t="s">
        <v>10700</v>
      </c>
      <c r="B1570" s="14" t="s">
        <v>10701</v>
      </c>
      <c r="C1570" s="15" t="s">
        <v>8213</v>
      </c>
      <c r="D1570" s="15" t="s">
        <v>10380</v>
      </c>
      <c r="E1570" s="16">
        <v>44005.543055555558</v>
      </c>
      <c r="F1570" s="7" t="s">
        <v>8268</v>
      </c>
      <c r="G1570" s="13" t="s">
        <v>392</v>
      </c>
      <c r="H1570" s="15" t="str">
        <f>UPPER(Tb_Reseller[[#This Row],[Agen id]]&amp;"-"&amp;VLOOKUP(Tb_Reseller[[#This Row],[Agen id]],A:B,2,0)&amp;"("&amp;Tb_Reseller[[#This Row],[Short]]&amp;")")</f>
        <v>AR00976-SULIES CELL(P)</v>
      </c>
      <c r="I1570" s="15" t="str">
        <f>VLOOKUP(Tb_Reseller[[#This Row],[Agen id]],Mapping_Agen!A:D,4,0)</f>
        <v>Prima</v>
      </c>
      <c r="J1570" s="7" t="str">
        <f>VLOOKUP(Tb_Reseller[[#This Row],[Agen id]],Mapping_Agen!A:C,3,0)</f>
        <v>PP</v>
      </c>
      <c r="K1570" s="17" t="str">
        <f>TRIM(LEFT(Tb_Reseller[[#This Row],[Group]],2))</f>
        <v>P</v>
      </c>
      <c r="L1570" s="17" t="str">
        <f>VLOOKUP(Tb_Reseller[[#This Row],[Agen id]],Mapping_Agen!A:E,5,0)</f>
        <v>NON SCO</v>
      </c>
      <c r="M1570" s="64">
        <v>0</v>
      </c>
      <c r="N1570" s="65">
        <v>0</v>
      </c>
      <c r="O1570" s="65">
        <f>IFERROR(VLOOKUP(Tb_Reseller[[#This Row],[Kode Reseller]],[1]Sheet1!$A:$B,2,0),0)</f>
        <v>0</v>
      </c>
    </row>
    <row r="1571" spans="1:15" x14ac:dyDescent="0.25">
      <c r="A1571" s="13" t="s">
        <v>2014</v>
      </c>
      <c r="B1571" s="14" t="s">
        <v>10702</v>
      </c>
      <c r="C1571" s="15" t="s">
        <v>8210</v>
      </c>
      <c r="D1571" s="15" t="s">
        <v>8248</v>
      </c>
      <c r="E1571" s="16">
        <v>44005.609027777777</v>
      </c>
      <c r="F1571" s="7" t="s">
        <v>8204</v>
      </c>
      <c r="G1571" s="13" t="s">
        <v>2014</v>
      </c>
      <c r="H1571" s="15" t="str">
        <f>UPPER(Tb_Reseller[[#This Row],[Agen id]]&amp;"-"&amp;VLOOKUP(Tb_Reseller[[#This Row],[Agen id]],A:B,2,0)&amp;"("&amp;Tb_Reseller[[#This Row],[Short]]&amp;")")</f>
        <v>AR22791-CLINIC PHONE CELL(RV)</v>
      </c>
      <c r="I1571" s="15" t="str">
        <f>VLOOKUP(Tb_Reseller[[#This Row],[Agen id]],Mapping_Agen!A:D,4,0)</f>
        <v>No Limit</v>
      </c>
      <c r="J1571" s="7" t="str">
        <f>VLOOKUP(Tb_Reseller[[#This Row],[Agen id]],Mapping_Agen!A:C,3,0)</f>
        <v>PP</v>
      </c>
      <c r="K1571" s="17" t="str">
        <f>TRIM(LEFT(Tb_Reseller[[#This Row],[Group]],2))</f>
        <v>RV</v>
      </c>
      <c r="L1571" s="17" t="str">
        <f>VLOOKUP(Tb_Reseller[[#This Row],[Agen id]],Mapping_Agen!A:E,5,0)</f>
        <v>NON SCO</v>
      </c>
      <c r="M1571" s="64">
        <v>0</v>
      </c>
      <c r="N1571" s="65">
        <v>0</v>
      </c>
      <c r="O1571" s="65">
        <f>IFERROR(VLOOKUP(Tb_Reseller[[#This Row],[Kode Reseller]],[1]Sheet1!$A:$B,2,0),0)</f>
        <v>0</v>
      </c>
    </row>
    <row r="1572" spans="1:15" x14ac:dyDescent="0.25">
      <c r="A1572" s="13" t="s">
        <v>2016</v>
      </c>
      <c r="B1572" s="14" t="s">
        <v>10703</v>
      </c>
      <c r="C1572" s="15" t="s">
        <v>8213</v>
      </c>
      <c r="D1572" s="15" t="s">
        <v>8248</v>
      </c>
      <c r="E1572" s="16">
        <v>44006.415972222218</v>
      </c>
      <c r="F1572" s="7" t="s">
        <v>8204</v>
      </c>
      <c r="G1572" s="13" t="s">
        <v>2016</v>
      </c>
      <c r="H1572" s="15" t="str">
        <f>UPPER(Tb_Reseller[[#This Row],[Agen id]]&amp;"-"&amp;VLOOKUP(Tb_Reseller[[#This Row],[Agen id]],A:B,2,0)&amp;"("&amp;Tb_Reseller[[#This Row],[Short]]&amp;")")</f>
        <v>AR22808-FAMILY CELL(P)</v>
      </c>
      <c r="I1572" s="15" t="str">
        <f>VLOOKUP(Tb_Reseller[[#This Row],[Agen id]],Mapping_Agen!A:D,4,0)</f>
        <v>Prima</v>
      </c>
      <c r="J1572" s="7" t="str">
        <f>VLOOKUP(Tb_Reseller[[#This Row],[Agen id]],Mapping_Agen!A:C,3,0)</f>
        <v>PP</v>
      </c>
      <c r="K1572" s="17" t="str">
        <f>TRIM(LEFT(Tb_Reseller[[#This Row],[Group]],2))</f>
        <v>P</v>
      </c>
      <c r="L1572" s="17" t="str">
        <f>VLOOKUP(Tb_Reseller[[#This Row],[Agen id]],Mapping_Agen!A:E,5,0)</f>
        <v>NON SCO</v>
      </c>
      <c r="M1572" s="64">
        <v>0.22580645161290322</v>
      </c>
      <c r="N1572" s="65">
        <v>0.23333333333333331</v>
      </c>
      <c r="O1572" s="65">
        <f>IFERROR(VLOOKUP(Tb_Reseller[[#This Row],[Kode Reseller]],[1]Sheet1!$A:$B,2,0),0)</f>
        <v>0.5</v>
      </c>
    </row>
    <row r="1573" spans="1:15" x14ac:dyDescent="0.25">
      <c r="A1573" s="13" t="s">
        <v>2019</v>
      </c>
      <c r="B1573" s="14" t="s">
        <v>10704</v>
      </c>
      <c r="C1573" s="15" t="s">
        <v>8210</v>
      </c>
      <c r="D1573" s="15" t="s">
        <v>8248</v>
      </c>
      <c r="E1573" s="16">
        <v>44006.637499999997</v>
      </c>
      <c r="F1573" s="7" t="s">
        <v>8204</v>
      </c>
      <c r="G1573" s="13" t="s">
        <v>2019</v>
      </c>
      <c r="H1573" s="15" t="str">
        <f>UPPER(Tb_Reseller[[#This Row],[Agen id]]&amp;"-"&amp;VLOOKUP(Tb_Reseller[[#This Row],[Agen id]],A:B,2,0)&amp;"("&amp;Tb_Reseller[[#This Row],[Short]]&amp;")")</f>
        <v>AR22812-CIFAH CELL(RV)</v>
      </c>
      <c r="I1573" s="15" t="str">
        <f>VLOOKUP(Tb_Reseller[[#This Row],[Agen id]],Mapping_Agen!A:D,4,0)</f>
        <v>Limit</v>
      </c>
      <c r="J1573" s="7" t="str">
        <f>VLOOKUP(Tb_Reseller[[#This Row],[Agen id]],Mapping_Agen!A:C,3,0)</f>
        <v>PP</v>
      </c>
      <c r="K1573" s="17" t="str">
        <f>TRIM(LEFT(Tb_Reseller[[#This Row],[Group]],2))</f>
        <v>RV</v>
      </c>
      <c r="L1573" s="17" t="str">
        <f>VLOOKUP(Tb_Reseller[[#This Row],[Agen id]],Mapping_Agen!A:E,5,0)</f>
        <v>Mas Komarjaya</v>
      </c>
      <c r="M1573" s="64">
        <v>16.193548387096975</v>
      </c>
      <c r="N1573" s="65">
        <v>14.799999999999958</v>
      </c>
      <c r="O1573" s="65">
        <f>IFERROR(VLOOKUP(Tb_Reseller[[#This Row],[Kode Reseller]],[1]Sheet1!$A:$B,2,0),0)</f>
        <v>13.75</v>
      </c>
    </row>
    <row r="1574" spans="1:15" x14ac:dyDescent="0.25">
      <c r="A1574" s="13" t="s">
        <v>2022</v>
      </c>
      <c r="B1574" s="14" t="s">
        <v>10705</v>
      </c>
      <c r="C1574" s="15" t="s">
        <v>8210</v>
      </c>
      <c r="D1574" s="15" t="s">
        <v>8203</v>
      </c>
      <c r="E1574" s="16">
        <v>44006.828472222223</v>
      </c>
      <c r="F1574" s="7" t="s">
        <v>8204</v>
      </c>
      <c r="G1574" s="13" t="s">
        <v>2022</v>
      </c>
      <c r="H1574" s="15" t="str">
        <f>UPPER(Tb_Reseller[[#This Row],[Agen id]]&amp;"-"&amp;VLOOKUP(Tb_Reseller[[#This Row],[Agen id]],A:B,2,0)&amp;"("&amp;Tb_Reseller[[#This Row],[Short]]&amp;")")</f>
        <v>AR22816-DEARMAAIY CELL(RV)</v>
      </c>
      <c r="I1574" s="15" t="str">
        <f>VLOOKUP(Tb_Reseller[[#This Row],[Agen id]],Mapping_Agen!A:D,4,0)</f>
        <v>No Limit</v>
      </c>
      <c r="J1574" s="7" t="str">
        <f>VLOOKUP(Tb_Reseller[[#This Row],[Agen id]],Mapping_Agen!A:C,3,0)</f>
        <v>BSD</v>
      </c>
      <c r="K1574" s="17" t="str">
        <f>TRIM(LEFT(Tb_Reseller[[#This Row],[Group]],2))</f>
        <v>RV</v>
      </c>
      <c r="L1574" s="17" t="str">
        <f>VLOOKUP(Tb_Reseller[[#This Row],[Agen id]],Mapping_Agen!A:E,5,0)</f>
        <v>NON SCO</v>
      </c>
      <c r="M1574" s="64">
        <v>0</v>
      </c>
      <c r="N1574" s="65">
        <v>0</v>
      </c>
      <c r="O1574" s="65">
        <f>IFERROR(VLOOKUP(Tb_Reseller[[#This Row],[Kode Reseller]],[1]Sheet1!$A:$B,2,0),0)</f>
        <v>0</v>
      </c>
    </row>
    <row r="1575" spans="1:15" x14ac:dyDescent="0.25">
      <c r="A1575" s="13" t="s">
        <v>10706</v>
      </c>
      <c r="B1575" s="14" t="s">
        <v>10707</v>
      </c>
      <c r="C1575" s="15" t="s">
        <v>8213</v>
      </c>
      <c r="D1575" s="15" t="s">
        <v>9832</v>
      </c>
      <c r="E1575" s="16">
        <v>44006.838194444441</v>
      </c>
      <c r="F1575" s="7" t="s">
        <v>8268</v>
      </c>
      <c r="G1575" s="13" t="s">
        <v>5218</v>
      </c>
      <c r="H1575" s="15" t="str">
        <f>UPPER(Tb_Reseller[[#This Row],[Agen id]]&amp;"-"&amp;VLOOKUP(Tb_Reseller[[#This Row],[Agen id]],A:B,2,0)&amp;"("&amp;Tb_Reseller[[#This Row],[Short]]&amp;")")</f>
        <v>AR12873-FADILAH CELL(P)</v>
      </c>
      <c r="I1575" s="15" t="str">
        <f>VLOOKUP(Tb_Reseller[[#This Row],[Agen id]],Mapping_Agen!A:D,4,0)</f>
        <v>Prima</v>
      </c>
      <c r="J1575" s="7" t="str">
        <f>VLOOKUP(Tb_Reseller[[#This Row],[Agen id]],Mapping_Agen!A:C,3,0)</f>
        <v>BSD</v>
      </c>
      <c r="K1575" s="17" t="str">
        <f>TRIM(LEFT(Tb_Reseller[[#This Row],[Group]],2))</f>
        <v>P</v>
      </c>
      <c r="L1575" s="17" t="str">
        <f>VLOOKUP(Tb_Reseller[[#This Row],[Agen id]],Mapping_Agen!A:E,5,0)</f>
        <v>NON SCO</v>
      </c>
      <c r="M1575" s="64">
        <v>0</v>
      </c>
      <c r="N1575" s="65">
        <v>0</v>
      </c>
      <c r="O1575" s="65">
        <f>IFERROR(VLOOKUP(Tb_Reseller[[#This Row],[Kode Reseller]],[1]Sheet1!$A:$B,2,0),0)</f>
        <v>0</v>
      </c>
    </row>
    <row r="1576" spans="1:15" x14ac:dyDescent="0.25">
      <c r="A1576" s="13" t="s">
        <v>10708</v>
      </c>
      <c r="B1576" s="14" t="s">
        <v>10709</v>
      </c>
      <c r="C1576" s="15" t="s">
        <v>8562</v>
      </c>
      <c r="D1576" s="15" t="s">
        <v>9660</v>
      </c>
      <c r="E1576" s="16">
        <v>44006.856944444437</v>
      </c>
      <c r="F1576" s="7" t="s">
        <v>8268</v>
      </c>
      <c r="G1576" s="13" t="s">
        <v>4903</v>
      </c>
      <c r="H1576" s="15" t="str">
        <f>UPPER(Tb_Reseller[[#This Row],[Agen id]]&amp;"-"&amp;VLOOKUP(Tb_Reseller[[#This Row],[Agen id]],A:B,2,0)&amp;"("&amp;Tb_Reseller[[#This Row],[Short]]&amp;")")</f>
        <v>AR14474-GHINA CELL(MV)</v>
      </c>
      <c r="I1576" s="15" t="str">
        <f>VLOOKUP(Tb_Reseller[[#This Row],[Agen id]],Mapping_Agen!A:D,4,0)</f>
        <v>No Limit</v>
      </c>
      <c r="J1576" s="7" t="str">
        <f>VLOOKUP(Tb_Reseller[[#This Row],[Agen id]],Mapping_Agen!A:C,3,0)</f>
        <v>ICON</v>
      </c>
      <c r="K1576" s="17" t="str">
        <f>TRIM(LEFT(Tb_Reseller[[#This Row],[Group]],2))</f>
        <v>MV</v>
      </c>
      <c r="L1576" s="17" t="str">
        <f>VLOOKUP(Tb_Reseller[[#This Row],[Agen id]],Mapping_Agen!A:E,5,0)</f>
        <v>Abdul Harris</v>
      </c>
      <c r="M1576" s="64">
        <v>0.51612903225806428</v>
      </c>
      <c r="N1576" s="65">
        <v>0.49999999999999994</v>
      </c>
      <c r="O1576" s="65">
        <f>IFERROR(VLOOKUP(Tb_Reseller[[#This Row],[Kode Reseller]],[1]Sheet1!$A:$B,2,0),0)</f>
        <v>0.5</v>
      </c>
    </row>
    <row r="1577" spans="1:15" x14ac:dyDescent="0.25">
      <c r="A1577" s="13" t="s">
        <v>2024</v>
      </c>
      <c r="B1577" s="14" t="s">
        <v>8465</v>
      </c>
      <c r="C1577" s="15" t="s">
        <v>8210</v>
      </c>
      <c r="D1577" s="15" t="s">
        <v>8248</v>
      </c>
      <c r="E1577" s="16">
        <v>44007.474999999999</v>
      </c>
      <c r="F1577" s="7" t="s">
        <v>8204</v>
      </c>
      <c r="G1577" s="13" t="s">
        <v>2024</v>
      </c>
      <c r="H1577" s="15" t="str">
        <f>UPPER(Tb_Reseller[[#This Row],[Agen id]]&amp;"-"&amp;VLOOKUP(Tb_Reseller[[#This Row],[Agen id]],A:B,2,0)&amp;"("&amp;Tb_Reseller[[#This Row],[Short]]&amp;")")</f>
        <v>AR22824-FIKRI CELL(RV)</v>
      </c>
      <c r="I1577" s="15" t="str">
        <f>VLOOKUP(Tb_Reseller[[#This Row],[Agen id]],Mapping_Agen!A:D,4,0)</f>
        <v>Limit</v>
      </c>
      <c r="J1577" s="7" t="str">
        <f>VLOOKUP(Tb_Reseller[[#This Row],[Agen id]],Mapping_Agen!A:C,3,0)</f>
        <v>PP</v>
      </c>
      <c r="K1577" s="17" t="str">
        <f>TRIM(LEFT(Tb_Reseller[[#This Row],[Group]],2))</f>
        <v>RV</v>
      </c>
      <c r="L1577" s="17" t="str">
        <f>VLOOKUP(Tb_Reseller[[#This Row],[Agen id]],Mapping_Agen!A:E,5,0)</f>
        <v>Mas Komarjaya</v>
      </c>
      <c r="M1577" s="64">
        <v>6.2580645161290276</v>
      </c>
      <c r="N1577" s="65">
        <v>7.0666666666666513</v>
      </c>
      <c r="O1577" s="65">
        <f>IFERROR(VLOOKUP(Tb_Reseller[[#This Row],[Kode Reseller]],[1]Sheet1!$A:$B,2,0),0)</f>
        <v>5.75</v>
      </c>
    </row>
    <row r="1578" spans="1:15" x14ac:dyDescent="0.25">
      <c r="A1578" s="13" t="s">
        <v>10710</v>
      </c>
      <c r="B1578" s="14" t="s">
        <v>10711</v>
      </c>
      <c r="C1578" s="15" t="s">
        <v>8379</v>
      </c>
      <c r="D1578" s="15" t="s">
        <v>10712</v>
      </c>
      <c r="E1578" s="16">
        <v>44007.48333333333</v>
      </c>
      <c r="F1578" s="7" t="s">
        <v>8268</v>
      </c>
      <c r="G1578" s="13" t="s">
        <v>363</v>
      </c>
      <c r="H1578" s="15" t="str">
        <f>UPPER(Tb_Reseller[[#This Row],[Agen id]]&amp;"-"&amp;VLOOKUP(Tb_Reseller[[#This Row],[Agen id]],A:B,2,0)&amp;"("&amp;Tb_Reseller[[#This Row],[Short]]&amp;")")</f>
        <v>AR01359-BRAVO PULSA(D3)</v>
      </c>
      <c r="I1578" s="15" t="str">
        <f>VLOOKUP(Tb_Reseller[[#This Row],[Agen id]],Mapping_Agen!A:D,4,0)</f>
        <v>Limit</v>
      </c>
      <c r="J1578" s="7" t="str">
        <f>VLOOKUP(Tb_Reseller[[#This Row],[Agen id]],Mapping_Agen!A:C,3,0)</f>
        <v>ICON</v>
      </c>
      <c r="K1578" s="17" t="str">
        <f>TRIM(LEFT(Tb_Reseller[[#This Row],[Group]],2))</f>
        <v>D3</v>
      </c>
      <c r="L1578" s="17" t="str">
        <f>VLOOKUP(Tb_Reseller[[#This Row],[Agen id]],Mapping_Agen!A:E,5,0)</f>
        <v>NON SCO</v>
      </c>
      <c r="M1578" s="64">
        <v>1.7096774193548374</v>
      </c>
      <c r="N1578" s="65">
        <v>2.4000000000000012</v>
      </c>
      <c r="O1578" s="65">
        <f>IFERROR(VLOOKUP(Tb_Reseller[[#This Row],[Kode Reseller]],[1]Sheet1!$A:$B,2,0),0)</f>
        <v>1.5</v>
      </c>
    </row>
    <row r="1579" spans="1:15" x14ac:dyDescent="0.25">
      <c r="A1579" s="13" t="s">
        <v>10713</v>
      </c>
      <c r="B1579" s="14" t="s">
        <v>10714</v>
      </c>
      <c r="C1579" s="15" t="s">
        <v>8361</v>
      </c>
      <c r="D1579" s="15" t="s">
        <v>9473</v>
      </c>
      <c r="E1579" s="16">
        <v>44008.724999999999</v>
      </c>
      <c r="F1579" s="7" t="s">
        <v>8268</v>
      </c>
      <c r="G1579" s="13" t="s">
        <v>385</v>
      </c>
      <c r="H1579" s="15" t="str">
        <f>UPPER(Tb_Reseller[[#This Row],[Agen id]]&amp;"-"&amp;VLOOKUP(Tb_Reseller[[#This Row],[Agen id]],A:B,2,0)&amp;"("&amp;Tb_Reseller[[#This Row],[Short]]&amp;")")</f>
        <v>AR13166-MINGGA CELL(MV)</v>
      </c>
      <c r="I1579" s="15" t="str">
        <f>VLOOKUP(Tb_Reseller[[#This Row],[Agen id]],Mapping_Agen!A:D,4,0)</f>
        <v>Limit</v>
      </c>
      <c r="J1579" s="7" t="str">
        <f>VLOOKUP(Tb_Reseller[[#This Row],[Agen id]],Mapping_Agen!A:C,3,0)</f>
        <v>ICON</v>
      </c>
      <c r="K1579" s="17" t="str">
        <f>TRIM(LEFT(Tb_Reseller[[#This Row],[Group]],2))</f>
        <v>MV</v>
      </c>
      <c r="L1579" s="17" t="str">
        <f>VLOOKUP(Tb_Reseller[[#This Row],[Agen id]],Mapping_Agen!A:E,5,0)</f>
        <v>Abdul Harris</v>
      </c>
      <c r="M1579" s="64">
        <v>0</v>
      </c>
      <c r="N1579" s="65">
        <v>0</v>
      </c>
      <c r="O1579" s="65">
        <f>IFERROR(VLOOKUP(Tb_Reseller[[#This Row],[Kode Reseller]],[1]Sheet1!$A:$B,2,0),0)</f>
        <v>0</v>
      </c>
    </row>
    <row r="1580" spans="1:15" x14ac:dyDescent="0.25">
      <c r="A1580" s="13" t="s">
        <v>10715</v>
      </c>
      <c r="B1580" s="14" t="s">
        <v>10716</v>
      </c>
      <c r="C1580" s="15" t="s">
        <v>8361</v>
      </c>
      <c r="D1580" s="15" t="s">
        <v>9473</v>
      </c>
      <c r="E1580" s="16">
        <v>44009.785416666673</v>
      </c>
      <c r="F1580" s="7" t="s">
        <v>8268</v>
      </c>
      <c r="G1580" s="13" t="s">
        <v>385</v>
      </c>
      <c r="H1580" s="15" t="str">
        <f>UPPER(Tb_Reseller[[#This Row],[Agen id]]&amp;"-"&amp;VLOOKUP(Tb_Reseller[[#This Row],[Agen id]],A:B,2,0)&amp;"("&amp;Tb_Reseller[[#This Row],[Short]]&amp;")")</f>
        <v>AR13166-MINGGA CELL(MV)</v>
      </c>
      <c r="I1580" s="15" t="str">
        <f>VLOOKUP(Tb_Reseller[[#This Row],[Agen id]],Mapping_Agen!A:D,4,0)</f>
        <v>Limit</v>
      </c>
      <c r="J1580" s="7" t="str">
        <f>VLOOKUP(Tb_Reseller[[#This Row],[Agen id]],Mapping_Agen!A:C,3,0)</f>
        <v>ICON</v>
      </c>
      <c r="K1580" s="17" t="str">
        <f>TRIM(LEFT(Tb_Reseller[[#This Row],[Group]],2))</f>
        <v>MV</v>
      </c>
      <c r="L1580" s="17" t="str">
        <f>VLOOKUP(Tb_Reseller[[#This Row],[Agen id]],Mapping_Agen!A:E,5,0)</f>
        <v>Abdul Harris</v>
      </c>
      <c r="M1580" s="64">
        <v>0</v>
      </c>
      <c r="N1580" s="65">
        <v>0</v>
      </c>
      <c r="O1580" s="65">
        <f>IFERROR(VLOOKUP(Tb_Reseller[[#This Row],[Kode Reseller]],[1]Sheet1!$A:$B,2,0),0)</f>
        <v>0</v>
      </c>
    </row>
    <row r="1581" spans="1:15" x14ac:dyDescent="0.25">
      <c r="A1581" s="13" t="s">
        <v>10717</v>
      </c>
      <c r="B1581" s="14" t="s">
        <v>10718</v>
      </c>
      <c r="C1581" s="15" t="s">
        <v>8210</v>
      </c>
      <c r="D1581" s="15" t="s">
        <v>8985</v>
      </c>
      <c r="E1581" s="16">
        <v>44009.865972222222</v>
      </c>
      <c r="F1581" s="7" t="s">
        <v>8268</v>
      </c>
      <c r="G1581" s="13" t="s">
        <v>829</v>
      </c>
      <c r="H1581" s="15" t="str">
        <f>UPPER(Tb_Reseller[[#This Row],[Agen id]]&amp;"-"&amp;VLOOKUP(Tb_Reseller[[#This Row],[Agen id]],A:B,2,0)&amp;"("&amp;Tb_Reseller[[#This Row],[Short]]&amp;")")</f>
        <v>AR08245-BOY CELL(RV)</v>
      </c>
      <c r="I1581" s="15" t="str">
        <f>VLOOKUP(Tb_Reseller[[#This Row],[Agen id]],Mapping_Agen!A:D,4,0)</f>
        <v>Limit</v>
      </c>
      <c r="J1581" s="7" t="str">
        <f>VLOOKUP(Tb_Reseller[[#This Row],[Agen id]],Mapping_Agen!A:C,3,0)</f>
        <v>BSD</v>
      </c>
      <c r="K1581" s="17" t="str">
        <f>TRIM(LEFT(Tb_Reseller[[#This Row],[Group]],2))</f>
        <v>RV</v>
      </c>
      <c r="L1581" s="17" t="str">
        <f>VLOOKUP(Tb_Reseller[[#This Row],[Agen id]],Mapping_Agen!A:E,5,0)</f>
        <v>Hupron</v>
      </c>
      <c r="M1581" s="64">
        <v>0</v>
      </c>
      <c r="N1581" s="65">
        <v>0</v>
      </c>
      <c r="O1581" s="65">
        <f>IFERROR(VLOOKUP(Tb_Reseller[[#This Row],[Kode Reseller]],[1]Sheet1!$A:$B,2,0),0)</f>
        <v>0</v>
      </c>
    </row>
    <row r="1582" spans="1:15" x14ac:dyDescent="0.25">
      <c r="A1582" s="13" t="s">
        <v>10719</v>
      </c>
      <c r="B1582" s="14" t="s">
        <v>10720</v>
      </c>
      <c r="C1582" s="15" t="s">
        <v>8213</v>
      </c>
      <c r="D1582" s="15" t="s">
        <v>10252</v>
      </c>
      <c r="E1582" s="16">
        <v>44010.682638888888</v>
      </c>
      <c r="F1582" s="7" t="s">
        <v>8268</v>
      </c>
      <c r="G1582" s="13" t="s">
        <v>1794</v>
      </c>
      <c r="H1582" s="15" t="str">
        <f>UPPER(Tb_Reseller[[#This Row],[Agen id]]&amp;"-"&amp;VLOOKUP(Tb_Reseller[[#This Row],[Agen id]],A:B,2,0)&amp;"("&amp;Tb_Reseller[[#This Row],[Short]]&amp;")")</f>
        <v>AR19595-RIZKY CELL(P)</v>
      </c>
      <c r="I1582" s="15" t="str">
        <f>VLOOKUP(Tb_Reseller[[#This Row],[Agen id]],Mapping_Agen!A:D,4,0)</f>
        <v>Prima</v>
      </c>
      <c r="J1582" s="7" t="str">
        <f>VLOOKUP(Tb_Reseller[[#This Row],[Agen id]],Mapping_Agen!A:C,3,0)</f>
        <v>PRG</v>
      </c>
      <c r="K1582" s="17" t="str">
        <f>TRIM(LEFT(Tb_Reseller[[#This Row],[Group]],2))</f>
        <v>P</v>
      </c>
      <c r="L1582" s="17" t="str">
        <f>VLOOKUP(Tb_Reseller[[#This Row],[Agen id]],Mapping_Agen!A:E,5,0)</f>
        <v>NON SCO</v>
      </c>
      <c r="M1582" s="64">
        <v>1.4838709677419344</v>
      </c>
      <c r="N1582" s="65">
        <v>1.5333333333333348</v>
      </c>
      <c r="O1582" s="65">
        <f>IFERROR(VLOOKUP(Tb_Reseller[[#This Row],[Kode Reseller]],[1]Sheet1!$A:$B,2,0),0)</f>
        <v>2</v>
      </c>
    </row>
    <row r="1583" spans="1:15" x14ac:dyDescent="0.25">
      <c r="A1583" s="13" t="s">
        <v>10721</v>
      </c>
      <c r="B1583" s="14" t="s">
        <v>10722</v>
      </c>
      <c r="C1583" s="15" t="s">
        <v>8213</v>
      </c>
      <c r="D1583" s="15" t="s">
        <v>10439</v>
      </c>
      <c r="E1583" s="16">
        <v>44011.783333333333</v>
      </c>
      <c r="F1583" s="7" t="s">
        <v>8268</v>
      </c>
      <c r="G1583" s="13" t="s">
        <v>1191</v>
      </c>
      <c r="H1583" s="15" t="str">
        <f>UPPER(Tb_Reseller[[#This Row],[Agen id]]&amp;"-"&amp;VLOOKUP(Tb_Reseller[[#This Row],[Agen id]],A:B,2,0)&amp;"("&amp;Tb_Reseller[[#This Row],[Short]]&amp;")")</f>
        <v>AR12141-LUBIS CELL(P)</v>
      </c>
      <c r="I1583" s="15" t="str">
        <f>VLOOKUP(Tb_Reseller[[#This Row],[Agen id]],Mapping_Agen!A:D,4,0)</f>
        <v>Prima</v>
      </c>
      <c r="J1583" s="7" t="str">
        <f>VLOOKUP(Tb_Reseller[[#This Row],[Agen id]],Mapping_Agen!A:C,3,0)</f>
        <v>ICON</v>
      </c>
      <c r="K1583" s="17" t="str">
        <f>TRIM(LEFT(Tb_Reseller[[#This Row],[Group]],2))</f>
        <v>P</v>
      </c>
      <c r="L1583" s="17" t="str">
        <f>VLOOKUP(Tb_Reseller[[#This Row],[Agen id]],Mapping_Agen!A:E,5,0)</f>
        <v>Abdul Harris</v>
      </c>
      <c r="M1583" s="64">
        <v>0</v>
      </c>
      <c r="N1583" s="65">
        <v>0</v>
      </c>
      <c r="O1583" s="65">
        <f>IFERROR(VLOOKUP(Tb_Reseller[[#This Row],[Kode Reseller]],[1]Sheet1!$A:$B,2,0),0)</f>
        <v>0</v>
      </c>
    </row>
    <row r="1584" spans="1:15" x14ac:dyDescent="0.25">
      <c r="A1584" s="13" t="s">
        <v>10723</v>
      </c>
      <c r="B1584" s="14" t="s">
        <v>10724</v>
      </c>
      <c r="C1584" s="15" t="s">
        <v>8213</v>
      </c>
      <c r="D1584" s="15" t="s">
        <v>10252</v>
      </c>
      <c r="E1584" s="16">
        <v>44012.695833333331</v>
      </c>
      <c r="F1584" s="7" t="s">
        <v>8268</v>
      </c>
      <c r="G1584" s="13" t="s">
        <v>1794</v>
      </c>
      <c r="H1584" s="15" t="str">
        <f>UPPER(Tb_Reseller[[#This Row],[Agen id]]&amp;"-"&amp;VLOOKUP(Tb_Reseller[[#This Row],[Agen id]],A:B,2,0)&amp;"("&amp;Tb_Reseller[[#This Row],[Short]]&amp;")")</f>
        <v>AR19595-RIZKY CELL(P)</v>
      </c>
      <c r="I1584" s="15" t="str">
        <f>VLOOKUP(Tb_Reseller[[#This Row],[Agen id]],Mapping_Agen!A:D,4,0)</f>
        <v>Prima</v>
      </c>
      <c r="J1584" s="7" t="str">
        <f>VLOOKUP(Tb_Reseller[[#This Row],[Agen id]],Mapping_Agen!A:C,3,0)</f>
        <v>PRG</v>
      </c>
      <c r="K1584" s="17" t="str">
        <f>TRIM(LEFT(Tb_Reseller[[#This Row],[Group]],2))</f>
        <v>P</v>
      </c>
      <c r="L1584" s="17" t="str">
        <f>VLOOKUP(Tb_Reseller[[#This Row],[Agen id]],Mapping_Agen!A:E,5,0)</f>
        <v>NON SCO</v>
      </c>
      <c r="M1584" s="64">
        <v>9.6774193548387094E-2</v>
      </c>
      <c r="N1584" s="65">
        <v>6.6666666666666666E-2</v>
      </c>
      <c r="O1584" s="65">
        <f>IFERROR(VLOOKUP(Tb_Reseller[[#This Row],[Kode Reseller]],[1]Sheet1!$A:$B,2,0),0)</f>
        <v>0</v>
      </c>
    </row>
    <row r="1585" spans="1:15" x14ac:dyDescent="0.25">
      <c r="A1585" s="13" t="s">
        <v>2027</v>
      </c>
      <c r="B1585" s="14" t="s">
        <v>10725</v>
      </c>
      <c r="C1585" s="15" t="s">
        <v>8213</v>
      </c>
      <c r="D1585" s="15" t="s">
        <v>8203</v>
      </c>
      <c r="E1585" s="16">
        <v>44013.586111111108</v>
      </c>
      <c r="F1585" s="7" t="s">
        <v>8204</v>
      </c>
      <c r="G1585" s="13" t="s">
        <v>2027</v>
      </c>
      <c r="H1585" s="15" t="str">
        <f>UPPER(Tb_Reseller[[#This Row],[Agen id]]&amp;"-"&amp;VLOOKUP(Tb_Reseller[[#This Row],[Agen id]],A:B,2,0)&amp;"("&amp;Tb_Reseller[[#This Row],[Short]]&amp;")")</f>
        <v>AR22919-SEPTI SALAM CELL(P)</v>
      </c>
      <c r="I1585" s="15" t="str">
        <f>VLOOKUP(Tb_Reseller[[#This Row],[Agen id]],Mapping_Agen!A:D,4,0)</f>
        <v>Prima</v>
      </c>
      <c r="J1585" s="7" t="str">
        <f>VLOOKUP(Tb_Reseller[[#This Row],[Agen id]],Mapping_Agen!A:C,3,0)</f>
        <v>BSD</v>
      </c>
      <c r="K1585" s="17" t="str">
        <f>TRIM(LEFT(Tb_Reseller[[#This Row],[Group]],2))</f>
        <v>P</v>
      </c>
      <c r="L1585" s="17" t="str">
        <f>VLOOKUP(Tb_Reseller[[#This Row],[Agen id]],Mapping_Agen!A:E,5,0)</f>
        <v>NON SCO</v>
      </c>
      <c r="M1585" s="64">
        <v>0</v>
      </c>
      <c r="N1585" s="65">
        <v>0</v>
      </c>
      <c r="O1585" s="65">
        <f>IFERROR(VLOOKUP(Tb_Reseller[[#This Row],[Kode Reseller]],[1]Sheet1!$A:$B,2,0),0)</f>
        <v>0</v>
      </c>
    </row>
    <row r="1586" spans="1:15" x14ac:dyDescent="0.25">
      <c r="A1586" s="13" t="s">
        <v>10726</v>
      </c>
      <c r="B1586" s="14" t="s">
        <v>10727</v>
      </c>
      <c r="C1586" s="15" t="s">
        <v>8357</v>
      </c>
      <c r="D1586" s="15" t="s">
        <v>8752</v>
      </c>
      <c r="E1586" s="16">
        <v>44013.836111111108</v>
      </c>
      <c r="F1586" s="7" t="s">
        <v>8268</v>
      </c>
      <c r="G1586" s="13" t="s">
        <v>2421</v>
      </c>
      <c r="H1586" s="15" t="str">
        <f>UPPER(Tb_Reseller[[#This Row],[Agen id]]&amp;"-"&amp;VLOOKUP(Tb_Reseller[[#This Row],[Agen id]],A:B,2,0)&amp;"("&amp;Tb_Reseller[[#This Row],[Short]]&amp;")")</f>
        <v>AR00108-TIAM IN(M3)</v>
      </c>
      <c r="I1586" s="15" t="str">
        <f>VLOOKUP(Tb_Reseller[[#This Row],[Agen id]],Mapping_Agen!A:D,4,0)</f>
        <v>No Limit</v>
      </c>
      <c r="J1586" s="7" t="str">
        <f>VLOOKUP(Tb_Reseller[[#This Row],[Agen id]],Mapping_Agen!A:C,3,0)</f>
        <v>BSD</v>
      </c>
      <c r="K1586" s="17" t="str">
        <f>TRIM(LEFT(Tb_Reseller[[#This Row],[Group]],2))</f>
        <v>M3</v>
      </c>
      <c r="L1586" s="17" t="str">
        <f>VLOOKUP(Tb_Reseller[[#This Row],[Agen id]],Mapping_Agen!A:E,5,0)</f>
        <v>NON SCO</v>
      </c>
      <c r="M1586" s="64">
        <v>0.38709677419354827</v>
      </c>
      <c r="N1586" s="65">
        <v>0.39999999999999997</v>
      </c>
      <c r="O1586" s="65">
        <f>IFERROR(VLOOKUP(Tb_Reseller[[#This Row],[Kode Reseller]],[1]Sheet1!$A:$B,2,0),0)</f>
        <v>0.25</v>
      </c>
    </row>
    <row r="1587" spans="1:15" x14ac:dyDescent="0.25">
      <c r="A1587" s="13" t="s">
        <v>10728</v>
      </c>
      <c r="B1587" s="14" t="s">
        <v>10729</v>
      </c>
      <c r="C1587" s="15" t="s">
        <v>8361</v>
      </c>
      <c r="D1587" s="15" t="s">
        <v>9473</v>
      </c>
      <c r="E1587" s="16">
        <v>44015.63958333333</v>
      </c>
      <c r="F1587" s="7" t="s">
        <v>8268</v>
      </c>
      <c r="G1587" s="13" t="s">
        <v>385</v>
      </c>
      <c r="H1587" s="15" t="str">
        <f>UPPER(Tb_Reseller[[#This Row],[Agen id]]&amp;"-"&amp;VLOOKUP(Tb_Reseller[[#This Row],[Agen id]],A:B,2,0)&amp;"("&amp;Tb_Reseller[[#This Row],[Short]]&amp;")")</f>
        <v>AR13166-MINGGA CELL(MV)</v>
      </c>
      <c r="I1587" s="15" t="str">
        <f>VLOOKUP(Tb_Reseller[[#This Row],[Agen id]],Mapping_Agen!A:D,4,0)</f>
        <v>Limit</v>
      </c>
      <c r="J1587" s="7" t="str">
        <f>VLOOKUP(Tb_Reseller[[#This Row],[Agen id]],Mapping_Agen!A:C,3,0)</f>
        <v>ICON</v>
      </c>
      <c r="K1587" s="17" t="str">
        <f>TRIM(LEFT(Tb_Reseller[[#This Row],[Group]],2))</f>
        <v>MV</v>
      </c>
      <c r="L1587" s="17" t="str">
        <f>VLOOKUP(Tb_Reseller[[#This Row],[Agen id]],Mapping_Agen!A:E,5,0)</f>
        <v>Abdul Harris</v>
      </c>
      <c r="M1587" s="64">
        <v>0</v>
      </c>
      <c r="N1587" s="65">
        <v>0</v>
      </c>
      <c r="O1587" s="65">
        <f>IFERROR(VLOOKUP(Tb_Reseller[[#This Row],[Kode Reseller]],[1]Sheet1!$A:$B,2,0),0)</f>
        <v>0</v>
      </c>
    </row>
    <row r="1588" spans="1:15" x14ac:dyDescent="0.25">
      <c r="A1588" s="13" t="s">
        <v>2714</v>
      </c>
      <c r="B1588" s="14" t="s">
        <v>10730</v>
      </c>
      <c r="C1588" s="15" t="s">
        <v>8213</v>
      </c>
      <c r="D1588" s="15" t="s">
        <v>8203</v>
      </c>
      <c r="E1588" s="16">
        <v>44015.995833333327</v>
      </c>
      <c r="F1588" s="7" t="s">
        <v>8204</v>
      </c>
      <c r="G1588" s="13" t="s">
        <v>2714</v>
      </c>
      <c r="H1588" s="15" t="str">
        <f>UPPER(Tb_Reseller[[#This Row],[Agen id]]&amp;"-"&amp;VLOOKUP(Tb_Reseller[[#This Row],[Agen id]],A:B,2,0)&amp;"("&amp;Tb_Reseller[[#This Row],[Short]]&amp;")")</f>
        <v>AR22964-BINTANG CELL(P)</v>
      </c>
      <c r="I1588" s="15" t="str">
        <f>VLOOKUP(Tb_Reseller[[#This Row],[Agen id]],Mapping_Agen!A:D,4,0)</f>
        <v>Prima</v>
      </c>
      <c r="J1588" s="7" t="str">
        <f>VLOOKUP(Tb_Reseller[[#This Row],[Agen id]],Mapping_Agen!A:C,3,0)</f>
        <v>BSD</v>
      </c>
      <c r="K1588" s="17" t="str">
        <f>TRIM(LEFT(Tb_Reseller[[#This Row],[Group]],2))</f>
        <v>P</v>
      </c>
      <c r="L1588" s="17" t="str">
        <f>VLOOKUP(Tb_Reseller[[#This Row],[Agen id]],Mapping_Agen!A:E,5,0)</f>
        <v>NON SCO</v>
      </c>
      <c r="M1588" s="64">
        <v>0.61290322580645129</v>
      </c>
      <c r="N1588" s="65">
        <v>0.56666666666666665</v>
      </c>
      <c r="O1588" s="65">
        <f>IFERROR(VLOOKUP(Tb_Reseller[[#This Row],[Kode Reseller]],[1]Sheet1!$A:$B,2,0),0)</f>
        <v>1</v>
      </c>
    </row>
    <row r="1589" spans="1:15" x14ac:dyDescent="0.25">
      <c r="A1589" s="13" t="s">
        <v>2820</v>
      </c>
      <c r="B1589" s="14" t="s">
        <v>10731</v>
      </c>
      <c r="C1589" s="15" t="s">
        <v>8208</v>
      </c>
      <c r="D1589" s="15" t="s">
        <v>8248</v>
      </c>
      <c r="E1589" s="16">
        <v>44016.53402777778</v>
      </c>
      <c r="F1589" s="7" t="s">
        <v>8204</v>
      </c>
      <c r="G1589" s="13" t="s">
        <v>2820</v>
      </c>
      <c r="H1589" s="15" t="str">
        <f>UPPER(Tb_Reseller[[#This Row],[Agen id]]&amp;"-"&amp;VLOOKUP(Tb_Reseller[[#This Row],[Agen id]],A:B,2,0)&amp;"("&amp;Tb_Reseller[[#This Row],[Short]]&amp;")")</f>
        <v>AR22970-JULBAR CELL(R)</v>
      </c>
      <c r="I1589" s="15" t="str">
        <f>VLOOKUP(Tb_Reseller[[#This Row],[Agen id]],Mapping_Agen!A:D,4,0)</f>
        <v>No Limit</v>
      </c>
      <c r="J1589" s="7" t="str">
        <f>VLOOKUP(Tb_Reseller[[#This Row],[Agen id]],Mapping_Agen!A:C,3,0)</f>
        <v>PP</v>
      </c>
      <c r="K1589" s="17" t="str">
        <f>TRIM(LEFT(Tb_Reseller[[#This Row],[Group]],2))</f>
        <v>R</v>
      </c>
      <c r="L1589" s="17" t="str">
        <f>VLOOKUP(Tb_Reseller[[#This Row],[Agen id]],Mapping_Agen!A:E,5,0)</f>
        <v>NON SCO</v>
      </c>
      <c r="M1589" s="64">
        <v>0.74193548387096731</v>
      </c>
      <c r="N1589" s="65">
        <v>0.53333333333333333</v>
      </c>
      <c r="O1589" s="65">
        <f>IFERROR(VLOOKUP(Tb_Reseller[[#This Row],[Kode Reseller]],[1]Sheet1!$A:$B,2,0),0)</f>
        <v>0.5</v>
      </c>
    </row>
    <row r="1590" spans="1:15" x14ac:dyDescent="0.25">
      <c r="A1590" s="13" t="s">
        <v>2393</v>
      </c>
      <c r="B1590" s="14" t="s">
        <v>10732</v>
      </c>
      <c r="C1590" s="15" t="s">
        <v>8213</v>
      </c>
      <c r="D1590" s="15" t="s">
        <v>8231</v>
      </c>
      <c r="E1590" s="16">
        <v>44018.392361111109</v>
      </c>
      <c r="F1590" s="7" t="s">
        <v>8204</v>
      </c>
      <c r="G1590" s="13" t="s">
        <v>2393</v>
      </c>
      <c r="H1590" s="15" t="str">
        <f>UPPER(Tb_Reseller[[#This Row],[Agen id]]&amp;"-"&amp;VLOOKUP(Tb_Reseller[[#This Row],[Agen id]],A:B,2,0)&amp;"("&amp;Tb_Reseller[[#This Row],[Short]]&amp;")")</f>
        <v>AR22997-WYSE CELL(P)</v>
      </c>
      <c r="I1590" s="15" t="str">
        <f>VLOOKUP(Tb_Reseller[[#This Row],[Agen id]],Mapping_Agen!A:D,4,0)</f>
        <v>Prima</v>
      </c>
      <c r="J1590" s="7" t="str">
        <f>VLOOKUP(Tb_Reseller[[#This Row],[Agen id]],Mapping_Agen!A:C,3,0)</f>
        <v>ICON</v>
      </c>
      <c r="K1590" s="17" t="str">
        <f>TRIM(LEFT(Tb_Reseller[[#This Row],[Group]],2))</f>
        <v>P</v>
      </c>
      <c r="L1590" s="17" t="str">
        <f>VLOOKUP(Tb_Reseller[[#This Row],[Agen id]],Mapping_Agen!A:E,5,0)</f>
        <v>NON SCO</v>
      </c>
      <c r="M1590" s="64">
        <v>0.96774193548387033</v>
      </c>
      <c r="N1590" s="65">
        <v>0.96666666666666656</v>
      </c>
      <c r="O1590" s="65">
        <f>IFERROR(VLOOKUP(Tb_Reseller[[#This Row],[Kode Reseller]],[1]Sheet1!$A:$B,2,0),0)</f>
        <v>1</v>
      </c>
    </row>
    <row r="1591" spans="1:15" x14ac:dyDescent="0.25">
      <c r="A1591" s="13" t="s">
        <v>10733</v>
      </c>
      <c r="B1591" s="14" t="s">
        <v>10734</v>
      </c>
      <c r="C1591" s="15" t="s">
        <v>8213</v>
      </c>
      <c r="D1591" s="15" t="s">
        <v>10394</v>
      </c>
      <c r="E1591" s="16">
        <v>44018.625</v>
      </c>
      <c r="F1591" s="7" t="s">
        <v>8268</v>
      </c>
      <c r="G1591" s="13" t="s">
        <v>886</v>
      </c>
      <c r="H1591" s="15" t="str">
        <f>UPPER(Tb_Reseller[[#This Row],[Agen id]]&amp;"-"&amp;VLOOKUP(Tb_Reseller[[#This Row],[Agen id]],A:B,2,0)&amp;"("&amp;Tb_Reseller[[#This Row],[Short]]&amp;")")</f>
        <v>AR08869-BAROKAH CELL 2(P)</v>
      </c>
      <c r="I1591" s="15" t="str">
        <f>VLOOKUP(Tb_Reseller[[#This Row],[Agen id]],Mapping_Agen!A:D,4,0)</f>
        <v>Prima</v>
      </c>
      <c r="J1591" s="7" t="str">
        <f>VLOOKUP(Tb_Reseller[[#This Row],[Agen id]],Mapping_Agen!A:C,3,0)</f>
        <v>BSD</v>
      </c>
      <c r="K1591" s="17" t="str">
        <f>TRIM(LEFT(Tb_Reseller[[#This Row],[Group]],2))</f>
        <v>P</v>
      </c>
      <c r="L1591" s="17" t="str">
        <f>VLOOKUP(Tb_Reseller[[#This Row],[Agen id]],Mapping_Agen!A:E,5,0)</f>
        <v>NON SCO</v>
      </c>
      <c r="M1591" s="64">
        <v>2.5806451612903207</v>
      </c>
      <c r="N1591" s="65">
        <v>2.7666666666666666</v>
      </c>
      <c r="O1591" s="65">
        <f>IFERROR(VLOOKUP(Tb_Reseller[[#This Row],[Kode Reseller]],[1]Sheet1!$A:$B,2,0),0)</f>
        <v>2.5</v>
      </c>
    </row>
    <row r="1592" spans="1:15" x14ac:dyDescent="0.25">
      <c r="A1592" s="13" t="s">
        <v>2035</v>
      </c>
      <c r="B1592" s="14" t="s">
        <v>10735</v>
      </c>
      <c r="C1592" s="15" t="s">
        <v>8213</v>
      </c>
      <c r="D1592" s="15" t="s">
        <v>8203</v>
      </c>
      <c r="E1592" s="16">
        <v>44018.625694444447</v>
      </c>
      <c r="F1592" s="7" t="s">
        <v>8204</v>
      </c>
      <c r="G1592" s="13" t="s">
        <v>2035</v>
      </c>
      <c r="H1592" s="15" t="str">
        <f>UPPER(Tb_Reseller[[#This Row],[Agen id]]&amp;"-"&amp;VLOOKUP(Tb_Reseller[[#This Row],[Agen id]],A:B,2,0)&amp;"("&amp;Tb_Reseller[[#This Row],[Short]]&amp;")")</f>
        <v>AR23008-INDOTEKNIK CELL(P)</v>
      </c>
      <c r="I1592" s="15" t="str">
        <f>VLOOKUP(Tb_Reseller[[#This Row],[Agen id]],Mapping_Agen!A:D,4,0)</f>
        <v>Prima</v>
      </c>
      <c r="J1592" s="7" t="str">
        <f>VLOOKUP(Tb_Reseller[[#This Row],[Agen id]],Mapping_Agen!A:C,3,0)</f>
        <v>BSD</v>
      </c>
      <c r="K1592" s="17" t="str">
        <f>TRIM(LEFT(Tb_Reseller[[#This Row],[Group]],2))</f>
        <v>P</v>
      </c>
      <c r="L1592" s="17" t="str">
        <f>VLOOKUP(Tb_Reseller[[#This Row],[Agen id]],Mapping_Agen!A:E,5,0)</f>
        <v>NON SCO</v>
      </c>
      <c r="M1592" s="64">
        <v>0</v>
      </c>
      <c r="N1592" s="65">
        <v>0</v>
      </c>
      <c r="O1592" s="65">
        <f>IFERROR(VLOOKUP(Tb_Reseller[[#This Row],[Kode Reseller]],[1]Sheet1!$A:$B,2,0),0)</f>
        <v>0</v>
      </c>
    </row>
    <row r="1593" spans="1:15" x14ac:dyDescent="0.25">
      <c r="A1593" s="13" t="s">
        <v>2037</v>
      </c>
      <c r="B1593" s="14" t="s">
        <v>10736</v>
      </c>
      <c r="C1593" s="15" t="s">
        <v>8213</v>
      </c>
      <c r="D1593" s="15" t="s">
        <v>8203</v>
      </c>
      <c r="E1593" s="16">
        <v>44018.629166666673</v>
      </c>
      <c r="F1593" s="7" t="s">
        <v>8204</v>
      </c>
      <c r="G1593" s="13" t="s">
        <v>2037</v>
      </c>
      <c r="H1593" s="15" t="str">
        <f>UPPER(Tb_Reseller[[#This Row],[Agen id]]&amp;"-"&amp;VLOOKUP(Tb_Reseller[[#This Row],[Agen id]],A:B,2,0)&amp;"("&amp;Tb_Reseller[[#This Row],[Short]]&amp;")")</f>
        <v>AR23009-ELIH(P)</v>
      </c>
      <c r="I1593" s="15" t="str">
        <f>VLOOKUP(Tb_Reseller[[#This Row],[Agen id]],Mapping_Agen!A:D,4,0)</f>
        <v>Prima</v>
      </c>
      <c r="J1593" s="7" t="str">
        <f>VLOOKUP(Tb_Reseller[[#This Row],[Agen id]],Mapping_Agen!A:C,3,0)</f>
        <v>BSD</v>
      </c>
      <c r="K1593" s="17" t="str">
        <f>TRIM(LEFT(Tb_Reseller[[#This Row],[Group]],2))</f>
        <v>P</v>
      </c>
      <c r="L1593" s="17" t="str">
        <f>VLOOKUP(Tb_Reseller[[#This Row],[Agen id]],Mapping_Agen!A:E,5,0)</f>
        <v>NON SCO</v>
      </c>
      <c r="M1593" s="64">
        <v>0</v>
      </c>
      <c r="N1593" s="65">
        <v>0</v>
      </c>
      <c r="O1593" s="65">
        <f>IFERROR(VLOOKUP(Tb_Reseller[[#This Row],[Kode Reseller]],[1]Sheet1!$A:$B,2,0),0)</f>
        <v>0</v>
      </c>
    </row>
    <row r="1594" spans="1:15" x14ac:dyDescent="0.25">
      <c r="A1594" s="13" t="s">
        <v>10737</v>
      </c>
      <c r="B1594" s="14" t="s">
        <v>10738</v>
      </c>
      <c r="C1594" s="15" t="s">
        <v>8213</v>
      </c>
      <c r="D1594" s="15" t="s">
        <v>8308</v>
      </c>
      <c r="E1594" s="16">
        <v>44019.354861111111</v>
      </c>
      <c r="F1594" s="7" t="s">
        <v>8268</v>
      </c>
      <c r="G1594" s="13" t="s">
        <v>550</v>
      </c>
      <c r="H1594" s="15" t="str">
        <f>UPPER(Tb_Reseller[[#This Row],[Agen id]]&amp;"-"&amp;VLOOKUP(Tb_Reseller[[#This Row],[Agen id]],A:B,2,0)&amp;"("&amp;Tb_Reseller[[#This Row],[Short]]&amp;")")</f>
        <v>AR03027-NOMEN CELL(P)</v>
      </c>
      <c r="I1594" s="15" t="str">
        <f>VLOOKUP(Tb_Reseller[[#This Row],[Agen id]],Mapping_Agen!A:D,4,0)</f>
        <v>Prima</v>
      </c>
      <c r="J1594" s="7" t="str">
        <f>VLOOKUP(Tb_Reseller[[#This Row],[Agen id]],Mapping_Agen!A:C,3,0)</f>
        <v>PP</v>
      </c>
      <c r="K1594" s="17" t="str">
        <f>TRIM(LEFT(Tb_Reseller[[#This Row],[Group]],2))</f>
        <v>P</v>
      </c>
      <c r="L1594" s="17" t="str">
        <f>VLOOKUP(Tb_Reseller[[#This Row],[Agen id]],Mapping_Agen!A:E,5,0)</f>
        <v>Febri Kurniawan</v>
      </c>
      <c r="M1594" s="64">
        <v>0</v>
      </c>
      <c r="N1594" s="65">
        <v>0</v>
      </c>
      <c r="O1594" s="65">
        <f>IFERROR(VLOOKUP(Tb_Reseller[[#This Row],[Kode Reseller]],[1]Sheet1!$A:$B,2,0),0)</f>
        <v>0</v>
      </c>
    </row>
    <row r="1595" spans="1:15" x14ac:dyDescent="0.25">
      <c r="A1595" s="13" t="s">
        <v>10739</v>
      </c>
      <c r="B1595" s="14" t="s">
        <v>10740</v>
      </c>
      <c r="C1595" s="15" t="s">
        <v>8213</v>
      </c>
      <c r="D1595" s="15" t="s">
        <v>8749</v>
      </c>
      <c r="E1595" s="16">
        <v>44019.8125</v>
      </c>
      <c r="F1595" s="7" t="s">
        <v>8268</v>
      </c>
      <c r="G1595" s="13" t="s">
        <v>432</v>
      </c>
      <c r="H1595" s="15" t="str">
        <f>UPPER(Tb_Reseller[[#This Row],[Agen id]]&amp;"-"&amp;VLOOKUP(Tb_Reseller[[#This Row],[Agen id]],A:B,2,0)&amp;"("&amp;Tb_Reseller[[#This Row],[Short]]&amp;")")</f>
        <v>AR01800-FARID CELL(P)</v>
      </c>
      <c r="I1595" s="15" t="str">
        <f>VLOOKUP(Tb_Reseller[[#This Row],[Agen id]],Mapping_Agen!A:D,4,0)</f>
        <v>Prima</v>
      </c>
      <c r="J1595" s="7" t="str">
        <f>VLOOKUP(Tb_Reseller[[#This Row],[Agen id]],Mapping_Agen!A:C,3,0)</f>
        <v>BSD</v>
      </c>
      <c r="K1595" s="17" t="str">
        <f>TRIM(LEFT(Tb_Reseller[[#This Row],[Group]],2))</f>
        <v>P</v>
      </c>
      <c r="L1595" s="17" t="str">
        <f>VLOOKUP(Tb_Reseller[[#This Row],[Agen id]],Mapping_Agen!A:E,5,0)</f>
        <v>NON SCO</v>
      </c>
      <c r="M1595" s="64">
        <v>0.38709677419354827</v>
      </c>
      <c r="N1595" s="65">
        <v>0.23333333333333331</v>
      </c>
      <c r="O1595" s="65">
        <f>IFERROR(VLOOKUP(Tb_Reseller[[#This Row],[Kode Reseller]],[1]Sheet1!$A:$B,2,0),0)</f>
        <v>0.25</v>
      </c>
    </row>
    <row r="1596" spans="1:15" x14ac:dyDescent="0.25">
      <c r="A1596" s="13" t="s">
        <v>10741</v>
      </c>
      <c r="B1596" s="14" t="s">
        <v>10742</v>
      </c>
      <c r="C1596" s="15" t="s">
        <v>8361</v>
      </c>
      <c r="D1596" s="15" t="s">
        <v>9473</v>
      </c>
      <c r="E1596" s="16">
        <v>44020.491666666669</v>
      </c>
      <c r="F1596" s="7" t="s">
        <v>8268</v>
      </c>
      <c r="G1596" s="13" t="s">
        <v>385</v>
      </c>
      <c r="H1596" s="15" t="str">
        <f>UPPER(Tb_Reseller[[#This Row],[Agen id]]&amp;"-"&amp;VLOOKUP(Tb_Reseller[[#This Row],[Agen id]],A:B,2,0)&amp;"("&amp;Tb_Reseller[[#This Row],[Short]]&amp;")")</f>
        <v>AR13166-MINGGA CELL(MV)</v>
      </c>
      <c r="I1596" s="15" t="str">
        <f>VLOOKUP(Tb_Reseller[[#This Row],[Agen id]],Mapping_Agen!A:D,4,0)</f>
        <v>Limit</v>
      </c>
      <c r="J1596" s="7" t="str">
        <f>VLOOKUP(Tb_Reseller[[#This Row],[Agen id]],Mapping_Agen!A:C,3,0)</f>
        <v>ICON</v>
      </c>
      <c r="K1596" s="17" t="str">
        <f>TRIM(LEFT(Tb_Reseller[[#This Row],[Group]],2))</f>
        <v>MV</v>
      </c>
      <c r="L1596" s="17" t="str">
        <f>VLOOKUP(Tb_Reseller[[#This Row],[Agen id]],Mapping_Agen!A:E,5,0)</f>
        <v>Abdul Harris</v>
      </c>
      <c r="M1596" s="64">
        <v>0</v>
      </c>
      <c r="N1596" s="65">
        <v>0</v>
      </c>
      <c r="O1596" s="65">
        <f>IFERROR(VLOOKUP(Tb_Reseller[[#This Row],[Kode Reseller]],[1]Sheet1!$A:$B,2,0),0)</f>
        <v>0</v>
      </c>
    </row>
    <row r="1597" spans="1:15" x14ac:dyDescent="0.25">
      <c r="A1597" s="13" t="s">
        <v>10743</v>
      </c>
      <c r="B1597" s="14" t="s">
        <v>10744</v>
      </c>
      <c r="C1597" s="15" t="s">
        <v>8213</v>
      </c>
      <c r="D1597" s="15" t="s">
        <v>9809</v>
      </c>
      <c r="E1597" s="16">
        <v>44021.329861111109</v>
      </c>
      <c r="F1597" s="7" t="s">
        <v>8268</v>
      </c>
      <c r="G1597" s="13" t="s">
        <v>4946</v>
      </c>
      <c r="H1597" s="15" t="str">
        <f>UPPER(Tb_Reseller[[#This Row],[Agen id]]&amp;"-"&amp;VLOOKUP(Tb_Reseller[[#This Row],[Agen id]],A:B,2,0)&amp;"("&amp;Tb_Reseller[[#This Row],[Short]]&amp;")")</f>
        <v>AR13645-MAJU CELL(P)</v>
      </c>
      <c r="I1597" s="15" t="str">
        <f>VLOOKUP(Tb_Reseller[[#This Row],[Agen id]],Mapping_Agen!A:D,4,0)</f>
        <v>Prima</v>
      </c>
      <c r="J1597" s="7" t="str">
        <f>VLOOKUP(Tb_Reseller[[#This Row],[Agen id]],Mapping_Agen!A:C,3,0)</f>
        <v>BSD</v>
      </c>
      <c r="K1597" s="17" t="str">
        <f>TRIM(LEFT(Tb_Reseller[[#This Row],[Group]],2))</f>
        <v>P</v>
      </c>
      <c r="L1597" s="17" t="str">
        <f>VLOOKUP(Tb_Reseller[[#This Row],[Agen id]],Mapping_Agen!A:E,5,0)</f>
        <v>NON SCO</v>
      </c>
      <c r="M1597" s="64">
        <v>0</v>
      </c>
      <c r="N1597" s="65">
        <v>0</v>
      </c>
      <c r="O1597" s="65">
        <f>IFERROR(VLOOKUP(Tb_Reseller[[#This Row],[Kode Reseller]],[1]Sheet1!$A:$B,2,0),0)</f>
        <v>0</v>
      </c>
    </row>
    <row r="1598" spans="1:15" x14ac:dyDescent="0.25">
      <c r="A1598" s="13" t="s">
        <v>5288</v>
      </c>
      <c r="B1598" s="14" t="s">
        <v>10745</v>
      </c>
      <c r="C1598" s="15" t="s">
        <v>8213</v>
      </c>
      <c r="D1598" s="15" t="s">
        <v>8203</v>
      </c>
      <c r="E1598" s="16">
        <v>44021.643055555563</v>
      </c>
      <c r="F1598" s="7" t="s">
        <v>8204</v>
      </c>
      <c r="G1598" s="13" t="s">
        <v>5288</v>
      </c>
      <c r="H1598" s="15" t="str">
        <f>UPPER(Tb_Reseller[[#This Row],[Agen id]]&amp;"-"&amp;VLOOKUP(Tb_Reseller[[#This Row],[Agen id]],A:B,2,0)&amp;"("&amp;Tb_Reseller[[#This Row],[Short]]&amp;")")</f>
        <v>AR23059-RIHAN CELL(P)</v>
      </c>
      <c r="I1598" s="15" t="str">
        <f>VLOOKUP(Tb_Reseller[[#This Row],[Agen id]],Mapping_Agen!A:D,4,0)</f>
        <v>Prima</v>
      </c>
      <c r="J1598" s="7" t="str">
        <f>VLOOKUP(Tb_Reseller[[#This Row],[Agen id]],Mapping_Agen!A:C,3,0)</f>
        <v>BSD</v>
      </c>
      <c r="K1598" s="17" t="str">
        <f>TRIM(LEFT(Tb_Reseller[[#This Row],[Group]],2))</f>
        <v>P</v>
      </c>
      <c r="L1598" s="17" t="str">
        <f>VLOOKUP(Tb_Reseller[[#This Row],[Agen id]],Mapping_Agen!A:E,5,0)</f>
        <v>NON SCO</v>
      </c>
      <c r="M1598" s="64">
        <v>0.22580645161290322</v>
      </c>
      <c r="N1598" s="65">
        <v>0.16666666666666666</v>
      </c>
      <c r="O1598" s="65">
        <f>IFERROR(VLOOKUP(Tb_Reseller[[#This Row],[Kode Reseller]],[1]Sheet1!$A:$B,2,0),0)</f>
        <v>0</v>
      </c>
    </row>
    <row r="1599" spans="1:15" x14ac:dyDescent="0.25">
      <c r="A1599" s="13" t="s">
        <v>2041</v>
      </c>
      <c r="B1599" s="14" t="s">
        <v>10746</v>
      </c>
      <c r="C1599" s="15" t="s">
        <v>8208</v>
      </c>
      <c r="D1599" s="15" t="s">
        <v>8203</v>
      </c>
      <c r="E1599" s="16">
        <v>44022.775000000001</v>
      </c>
      <c r="F1599" s="7" t="s">
        <v>8204</v>
      </c>
      <c r="G1599" s="13" t="s">
        <v>2041</v>
      </c>
      <c r="H1599" s="15" t="str">
        <f>UPPER(Tb_Reseller[[#This Row],[Agen id]]&amp;"-"&amp;VLOOKUP(Tb_Reseller[[#This Row],[Agen id]],A:B,2,0)&amp;"("&amp;Tb_Reseller[[#This Row],[Short]]&amp;")")</f>
        <v>AR23077-ADITYA PERMANA(R)</v>
      </c>
      <c r="I1599" s="15" t="str">
        <f>VLOOKUP(Tb_Reseller[[#This Row],[Agen id]],Mapping_Agen!A:D,4,0)</f>
        <v>No Limit</v>
      </c>
      <c r="J1599" s="7" t="str">
        <f>VLOOKUP(Tb_Reseller[[#This Row],[Agen id]],Mapping_Agen!A:C,3,0)</f>
        <v>BSD</v>
      </c>
      <c r="K1599" s="17" t="str">
        <f>TRIM(LEFT(Tb_Reseller[[#This Row],[Group]],2))</f>
        <v>R</v>
      </c>
      <c r="L1599" s="17" t="str">
        <f>VLOOKUP(Tb_Reseller[[#This Row],[Agen id]],Mapping_Agen!A:E,5,0)</f>
        <v>NON SCO</v>
      </c>
      <c r="M1599" s="64">
        <v>0</v>
      </c>
      <c r="N1599" s="65">
        <v>0</v>
      </c>
      <c r="O1599" s="65">
        <f>IFERROR(VLOOKUP(Tb_Reseller[[#This Row],[Kode Reseller]],[1]Sheet1!$A:$B,2,0),0)</f>
        <v>0</v>
      </c>
    </row>
    <row r="1600" spans="1:15" x14ac:dyDescent="0.25">
      <c r="A1600" s="13" t="s">
        <v>10747</v>
      </c>
      <c r="B1600" s="14" t="s">
        <v>10748</v>
      </c>
      <c r="C1600" s="15" t="s">
        <v>8325</v>
      </c>
      <c r="D1600" s="15" t="s">
        <v>9080</v>
      </c>
      <c r="E1600" s="16">
        <v>44023.856944444437</v>
      </c>
      <c r="F1600" s="7" t="s">
        <v>8268</v>
      </c>
      <c r="G1600" s="13" t="s">
        <v>832</v>
      </c>
      <c r="H1600" s="15" t="str">
        <f>UPPER(Tb_Reseller[[#This Row],[Agen id]]&amp;"-"&amp;VLOOKUP(Tb_Reseller[[#This Row],[Agen id]],A:B,2,0)&amp;"("&amp;Tb_Reseller[[#This Row],[Short]]&amp;")")</f>
        <v>AR08300-HENDI CELL(MV)</v>
      </c>
      <c r="I1600" s="15" t="str">
        <f>VLOOKUP(Tb_Reseller[[#This Row],[Agen id]],Mapping_Agen!A:D,4,0)</f>
        <v>Limit</v>
      </c>
      <c r="J1600" s="7" t="str">
        <f>VLOOKUP(Tb_Reseller[[#This Row],[Agen id]],Mapping_Agen!A:C,3,0)</f>
        <v>BSD</v>
      </c>
      <c r="K1600" s="17" t="str">
        <f>TRIM(LEFT(Tb_Reseller[[#This Row],[Group]],2))</f>
        <v>MV</v>
      </c>
      <c r="L1600" s="17" t="str">
        <f>VLOOKUP(Tb_Reseller[[#This Row],[Agen id]],Mapping_Agen!A:E,5,0)</f>
        <v>Hupron</v>
      </c>
      <c r="M1600" s="64">
        <v>0</v>
      </c>
      <c r="N1600" s="65">
        <v>0</v>
      </c>
      <c r="O1600" s="65">
        <f>IFERROR(VLOOKUP(Tb_Reseller[[#This Row],[Kode Reseller]],[1]Sheet1!$A:$B,2,0),0)</f>
        <v>0</v>
      </c>
    </row>
    <row r="1601" spans="1:15" x14ac:dyDescent="0.25">
      <c r="A1601" s="13" t="s">
        <v>10749</v>
      </c>
      <c r="B1601" s="14" t="s">
        <v>10750</v>
      </c>
      <c r="C1601" s="15" t="s">
        <v>8213</v>
      </c>
      <c r="D1601" s="15" t="s">
        <v>9898</v>
      </c>
      <c r="E1601" s="16">
        <v>44024.836805555547</v>
      </c>
      <c r="F1601" s="7" t="s">
        <v>8268</v>
      </c>
      <c r="G1601" s="13" t="s">
        <v>1121</v>
      </c>
      <c r="H1601" s="15" t="str">
        <f>UPPER(Tb_Reseller[[#This Row],[Agen id]]&amp;"-"&amp;VLOOKUP(Tb_Reseller[[#This Row],[Agen id]],A:B,2,0)&amp;"("&amp;Tb_Reseller[[#This Row],[Short]]&amp;")")</f>
        <v>AR11542-CISADANE CELL(P)</v>
      </c>
      <c r="I1601" s="15" t="str">
        <f>VLOOKUP(Tb_Reseller[[#This Row],[Agen id]],Mapping_Agen!A:D,4,0)</f>
        <v>Prima</v>
      </c>
      <c r="J1601" s="7" t="str">
        <f>VLOOKUP(Tb_Reseller[[#This Row],[Agen id]],Mapping_Agen!A:C,3,0)</f>
        <v>BSD</v>
      </c>
      <c r="K1601" s="17" t="str">
        <f>TRIM(LEFT(Tb_Reseller[[#This Row],[Group]],2))</f>
        <v>P</v>
      </c>
      <c r="L1601" s="17" t="str">
        <f>VLOOKUP(Tb_Reseller[[#This Row],[Agen id]],Mapping_Agen!A:E,5,0)</f>
        <v>Hupron</v>
      </c>
      <c r="M1601" s="64">
        <v>0.90322580645161232</v>
      </c>
      <c r="N1601" s="65">
        <v>0.53333333333333333</v>
      </c>
      <c r="O1601" s="65">
        <f>IFERROR(VLOOKUP(Tb_Reseller[[#This Row],[Kode Reseller]],[1]Sheet1!$A:$B,2,0),0)</f>
        <v>2.25</v>
      </c>
    </row>
    <row r="1602" spans="1:15" x14ac:dyDescent="0.25">
      <c r="A1602" s="13" t="s">
        <v>10751</v>
      </c>
      <c r="B1602" s="14" t="s">
        <v>10752</v>
      </c>
      <c r="C1602" s="15" t="s">
        <v>8562</v>
      </c>
      <c r="D1602" s="15" t="s">
        <v>9660</v>
      </c>
      <c r="E1602" s="16">
        <v>44025.648611111108</v>
      </c>
      <c r="F1602" s="7" t="s">
        <v>8268</v>
      </c>
      <c r="G1602" s="13" t="s">
        <v>4903</v>
      </c>
      <c r="H1602" s="15" t="str">
        <f>UPPER(Tb_Reseller[[#This Row],[Agen id]]&amp;"-"&amp;VLOOKUP(Tb_Reseller[[#This Row],[Agen id]],A:B,2,0)&amp;"("&amp;Tb_Reseller[[#This Row],[Short]]&amp;")")</f>
        <v>AR14474-GHINA CELL(MV)</v>
      </c>
      <c r="I1602" s="15" t="str">
        <f>VLOOKUP(Tb_Reseller[[#This Row],[Agen id]],Mapping_Agen!A:D,4,0)</f>
        <v>No Limit</v>
      </c>
      <c r="J1602" s="7" t="str">
        <f>VLOOKUP(Tb_Reseller[[#This Row],[Agen id]],Mapping_Agen!A:C,3,0)</f>
        <v>ICON</v>
      </c>
      <c r="K1602" s="17" t="str">
        <f>TRIM(LEFT(Tb_Reseller[[#This Row],[Group]],2))</f>
        <v>MV</v>
      </c>
      <c r="L1602" s="17" t="str">
        <f>VLOOKUP(Tb_Reseller[[#This Row],[Agen id]],Mapping_Agen!A:E,5,0)</f>
        <v>Abdul Harris</v>
      </c>
      <c r="M1602" s="64">
        <v>0</v>
      </c>
      <c r="N1602" s="65">
        <v>0</v>
      </c>
      <c r="O1602" s="65">
        <f>IFERROR(VLOOKUP(Tb_Reseller[[#This Row],[Kode Reseller]],[1]Sheet1!$A:$B,2,0),0)</f>
        <v>0</v>
      </c>
    </row>
    <row r="1603" spans="1:15" x14ac:dyDescent="0.25">
      <c r="A1603" s="13" t="s">
        <v>10753</v>
      </c>
      <c r="B1603" s="14" t="s">
        <v>10754</v>
      </c>
      <c r="C1603" s="15" t="s">
        <v>8427</v>
      </c>
      <c r="D1603" s="15" t="s">
        <v>8385</v>
      </c>
      <c r="E1603" s="16">
        <v>44026.402777777781</v>
      </c>
      <c r="F1603" s="7" t="s">
        <v>8268</v>
      </c>
      <c r="G1603" s="13" t="s">
        <v>363</v>
      </c>
      <c r="H1603" s="15" t="str">
        <f>UPPER(Tb_Reseller[[#This Row],[Agen id]]&amp;"-"&amp;VLOOKUP(Tb_Reseller[[#This Row],[Agen id]],A:B,2,0)&amp;"("&amp;Tb_Reseller[[#This Row],[Short]]&amp;")")</f>
        <v>AR01359-BRAVO PULSA(D4)</v>
      </c>
      <c r="I1603" s="15" t="str">
        <f>VLOOKUP(Tb_Reseller[[#This Row],[Agen id]],Mapping_Agen!A:D,4,0)</f>
        <v>Limit</v>
      </c>
      <c r="J1603" s="7" t="str">
        <f>VLOOKUP(Tb_Reseller[[#This Row],[Agen id]],Mapping_Agen!A:C,3,0)</f>
        <v>ICON</v>
      </c>
      <c r="K1603" s="17" t="str">
        <f>TRIM(LEFT(Tb_Reseller[[#This Row],[Group]],2))</f>
        <v>D4</v>
      </c>
      <c r="L1603" s="17" t="str">
        <f>VLOOKUP(Tb_Reseller[[#This Row],[Agen id]],Mapping_Agen!A:E,5,0)</f>
        <v>NON SCO</v>
      </c>
      <c r="M1603" s="64">
        <v>0</v>
      </c>
      <c r="N1603" s="65">
        <v>0</v>
      </c>
      <c r="O1603" s="65">
        <f>IFERROR(VLOOKUP(Tb_Reseller[[#This Row],[Kode Reseller]],[1]Sheet1!$A:$B,2,0),0)</f>
        <v>0</v>
      </c>
    </row>
    <row r="1604" spans="1:15" x14ac:dyDescent="0.25">
      <c r="A1604" s="13" t="s">
        <v>10755</v>
      </c>
      <c r="B1604" s="14" t="s">
        <v>10756</v>
      </c>
      <c r="C1604" s="15" t="s">
        <v>8562</v>
      </c>
      <c r="D1604" s="15" t="s">
        <v>9660</v>
      </c>
      <c r="E1604" s="16">
        <v>44027.447916666657</v>
      </c>
      <c r="F1604" s="7" t="s">
        <v>8268</v>
      </c>
      <c r="G1604" s="13" t="s">
        <v>4903</v>
      </c>
      <c r="H1604" s="15" t="str">
        <f>UPPER(Tb_Reseller[[#This Row],[Agen id]]&amp;"-"&amp;VLOOKUP(Tb_Reseller[[#This Row],[Agen id]],A:B,2,0)&amp;"("&amp;Tb_Reseller[[#This Row],[Short]]&amp;")")</f>
        <v>AR14474-GHINA CELL(MV)</v>
      </c>
      <c r="I1604" s="15" t="str">
        <f>VLOOKUP(Tb_Reseller[[#This Row],[Agen id]],Mapping_Agen!A:D,4,0)</f>
        <v>No Limit</v>
      </c>
      <c r="J1604" s="7" t="str">
        <f>VLOOKUP(Tb_Reseller[[#This Row],[Agen id]],Mapping_Agen!A:C,3,0)</f>
        <v>ICON</v>
      </c>
      <c r="K1604" s="17" t="str">
        <f>TRIM(LEFT(Tb_Reseller[[#This Row],[Group]],2))</f>
        <v>MV</v>
      </c>
      <c r="L1604" s="17" t="str">
        <f>VLOOKUP(Tb_Reseller[[#This Row],[Agen id]],Mapping_Agen!A:E,5,0)</f>
        <v>Abdul Harris</v>
      </c>
      <c r="M1604" s="64">
        <v>0</v>
      </c>
      <c r="N1604" s="65">
        <v>0</v>
      </c>
      <c r="O1604" s="65">
        <f>IFERROR(VLOOKUP(Tb_Reseller[[#This Row],[Kode Reseller]],[1]Sheet1!$A:$B,2,0),0)</f>
        <v>0</v>
      </c>
    </row>
    <row r="1605" spans="1:15" x14ac:dyDescent="0.25">
      <c r="A1605" s="13" t="s">
        <v>10757</v>
      </c>
      <c r="B1605" s="14" t="s">
        <v>10758</v>
      </c>
      <c r="C1605" s="15" t="s">
        <v>8379</v>
      </c>
      <c r="D1605" s="15" t="s">
        <v>8385</v>
      </c>
      <c r="E1605" s="16">
        <v>44027.502083333333</v>
      </c>
      <c r="F1605" s="7" t="s">
        <v>8268</v>
      </c>
      <c r="G1605" s="13" t="s">
        <v>363</v>
      </c>
      <c r="H1605" s="15" t="str">
        <f>UPPER(Tb_Reseller[[#This Row],[Agen id]]&amp;"-"&amp;VLOOKUP(Tb_Reseller[[#This Row],[Agen id]],A:B,2,0)&amp;"("&amp;Tb_Reseller[[#This Row],[Short]]&amp;")")</f>
        <v>AR01359-BRAVO PULSA(D3)</v>
      </c>
      <c r="I1605" s="15" t="str">
        <f>VLOOKUP(Tb_Reseller[[#This Row],[Agen id]],Mapping_Agen!A:D,4,0)</f>
        <v>Limit</v>
      </c>
      <c r="J1605" s="7" t="str">
        <f>VLOOKUP(Tb_Reseller[[#This Row],[Agen id]],Mapping_Agen!A:C,3,0)</f>
        <v>ICON</v>
      </c>
      <c r="K1605" s="17" t="str">
        <f>TRIM(LEFT(Tb_Reseller[[#This Row],[Group]],2))</f>
        <v>D3</v>
      </c>
      <c r="L1605" s="17" t="str">
        <f>VLOOKUP(Tb_Reseller[[#This Row],[Agen id]],Mapping_Agen!A:E,5,0)</f>
        <v>NON SCO</v>
      </c>
      <c r="M1605" s="64">
        <v>9.6774193548387094E-2</v>
      </c>
      <c r="N1605" s="65">
        <v>0</v>
      </c>
      <c r="O1605" s="65">
        <f>IFERROR(VLOOKUP(Tb_Reseller[[#This Row],[Kode Reseller]],[1]Sheet1!$A:$B,2,0),0)</f>
        <v>0</v>
      </c>
    </row>
    <row r="1606" spans="1:15" x14ac:dyDescent="0.25">
      <c r="A1606" s="13" t="s">
        <v>10759</v>
      </c>
      <c r="B1606" s="14" t="s">
        <v>10760</v>
      </c>
      <c r="C1606" s="15" t="s">
        <v>8213</v>
      </c>
      <c r="D1606" s="15" t="s">
        <v>10401</v>
      </c>
      <c r="E1606" s="16">
        <v>44028.481944444437</v>
      </c>
      <c r="F1606" s="7" t="s">
        <v>8268</v>
      </c>
      <c r="G1606" s="13" t="s">
        <v>1759</v>
      </c>
      <c r="H1606" s="15" t="str">
        <f>UPPER(Tb_Reseller[[#This Row],[Agen id]]&amp;"-"&amp;VLOOKUP(Tb_Reseller[[#This Row],[Agen id]],A:B,2,0)&amp;"("&amp;Tb_Reseller[[#This Row],[Short]]&amp;")")</f>
        <v>AR19022-DEWI CELL(P)</v>
      </c>
      <c r="I1606" s="15" t="str">
        <f>VLOOKUP(Tb_Reseller[[#This Row],[Agen id]],Mapping_Agen!A:D,4,0)</f>
        <v>Prima</v>
      </c>
      <c r="J1606" s="7" t="str">
        <f>VLOOKUP(Tb_Reseller[[#This Row],[Agen id]],Mapping_Agen!A:C,3,0)</f>
        <v>PRG</v>
      </c>
      <c r="K1606" s="17" t="str">
        <f>TRIM(LEFT(Tb_Reseller[[#This Row],[Group]],2))</f>
        <v>P</v>
      </c>
      <c r="L1606" s="17" t="str">
        <f>VLOOKUP(Tb_Reseller[[#This Row],[Agen id]],Mapping_Agen!A:E,5,0)</f>
        <v>Khoirul Anan</v>
      </c>
      <c r="M1606" s="64">
        <v>0</v>
      </c>
      <c r="N1606" s="65">
        <v>0</v>
      </c>
      <c r="O1606" s="65">
        <f>IFERROR(VLOOKUP(Tb_Reseller[[#This Row],[Kode Reseller]],[1]Sheet1!$A:$B,2,0),0)</f>
        <v>0</v>
      </c>
    </row>
    <row r="1607" spans="1:15" x14ac:dyDescent="0.25">
      <c r="A1607" s="13" t="s">
        <v>2043</v>
      </c>
      <c r="B1607" s="14" t="s">
        <v>10761</v>
      </c>
      <c r="C1607" s="15" t="s">
        <v>8208</v>
      </c>
      <c r="D1607" s="15" t="s">
        <v>8231</v>
      </c>
      <c r="E1607" s="16">
        <v>44029.487500000003</v>
      </c>
      <c r="F1607" s="7" t="s">
        <v>8204</v>
      </c>
      <c r="G1607" s="13" t="s">
        <v>2043</v>
      </c>
      <c r="H1607" s="15" t="str">
        <f>UPPER(Tb_Reseller[[#This Row],[Agen id]]&amp;"-"&amp;VLOOKUP(Tb_Reseller[[#This Row],[Agen id]],A:B,2,0)&amp;"("&amp;Tb_Reseller[[#This Row],[Short]]&amp;")")</f>
        <v>AR23190-SYAQILA CELL(R)</v>
      </c>
      <c r="I1607" s="15" t="str">
        <f>VLOOKUP(Tb_Reseller[[#This Row],[Agen id]],Mapping_Agen!A:D,4,0)</f>
        <v>No Limit</v>
      </c>
      <c r="J1607" s="7" t="str">
        <f>VLOOKUP(Tb_Reseller[[#This Row],[Agen id]],Mapping_Agen!A:C,3,0)</f>
        <v>ICON</v>
      </c>
      <c r="K1607" s="17" t="str">
        <f>TRIM(LEFT(Tb_Reseller[[#This Row],[Group]],2))</f>
        <v>R</v>
      </c>
      <c r="L1607" s="17" t="str">
        <f>VLOOKUP(Tb_Reseller[[#This Row],[Agen id]],Mapping_Agen!A:E,5,0)</f>
        <v>NON SCO</v>
      </c>
      <c r="M1607" s="64">
        <v>0</v>
      </c>
      <c r="N1607" s="65">
        <v>0</v>
      </c>
      <c r="O1607" s="65">
        <f>IFERROR(VLOOKUP(Tb_Reseller[[#This Row],[Kode Reseller]],[1]Sheet1!$A:$B,2,0),0)</f>
        <v>0</v>
      </c>
    </row>
    <row r="1608" spans="1:15" x14ac:dyDescent="0.25">
      <c r="A1608" s="13" t="s">
        <v>1558</v>
      </c>
      <c r="B1608" s="14" t="s">
        <v>10762</v>
      </c>
      <c r="C1608" s="15" t="s">
        <v>8262</v>
      </c>
      <c r="D1608" s="15" t="s">
        <v>8231</v>
      </c>
      <c r="E1608" s="16">
        <v>44029.572916666657</v>
      </c>
      <c r="F1608" s="7" t="s">
        <v>8204</v>
      </c>
      <c r="G1608" s="13" t="s">
        <v>1558</v>
      </c>
      <c r="H1608" s="15" t="str">
        <f>UPPER(Tb_Reseller[[#This Row],[Agen id]]&amp;"-"&amp;VLOOKUP(Tb_Reseller[[#This Row],[Agen id]],A:B,2,0)&amp;"("&amp;Tb_Reseller[[#This Row],[Short]]&amp;")")</f>
        <v>AR23191-WARUNG LAILA CELL(RL)</v>
      </c>
      <c r="I1608" s="15" t="str">
        <f>VLOOKUP(Tb_Reseller[[#This Row],[Agen id]],Mapping_Agen!A:D,4,0)</f>
        <v>Limit</v>
      </c>
      <c r="J1608" s="7" t="str">
        <f>VLOOKUP(Tb_Reseller[[#This Row],[Agen id]],Mapping_Agen!A:C,3,0)</f>
        <v>ICON</v>
      </c>
      <c r="K1608" s="17" t="str">
        <f>TRIM(LEFT(Tb_Reseller[[#This Row],[Group]],2))</f>
        <v>RL</v>
      </c>
      <c r="L1608" s="17" t="str">
        <f>VLOOKUP(Tb_Reseller[[#This Row],[Agen id]],Mapping_Agen!A:E,5,0)</f>
        <v>Abdul Harris</v>
      </c>
      <c r="M1608" s="64">
        <v>3.9032258064516099</v>
      </c>
      <c r="N1608" s="65">
        <v>4.0999999999999952</v>
      </c>
      <c r="O1608" s="65">
        <f>IFERROR(VLOOKUP(Tb_Reseller[[#This Row],[Kode Reseller]],[1]Sheet1!$A:$B,2,0),0)</f>
        <v>3.75</v>
      </c>
    </row>
    <row r="1609" spans="1:15" x14ac:dyDescent="0.25">
      <c r="A1609" s="13" t="s">
        <v>603</v>
      </c>
      <c r="B1609" s="14" t="s">
        <v>10763</v>
      </c>
      <c r="C1609" s="15" t="s">
        <v>8213</v>
      </c>
      <c r="D1609" s="15" t="s">
        <v>8248</v>
      </c>
      <c r="E1609" s="16">
        <v>44033.408333333333</v>
      </c>
      <c r="F1609" s="7" t="s">
        <v>8204</v>
      </c>
      <c r="G1609" s="13" t="s">
        <v>603</v>
      </c>
      <c r="H1609" s="15" t="str">
        <f>UPPER(Tb_Reseller[[#This Row],[Agen id]]&amp;"-"&amp;VLOOKUP(Tb_Reseller[[#This Row],[Agen id]],A:B,2,0)&amp;"("&amp;Tb_Reseller[[#This Row],[Short]]&amp;")")</f>
        <v>AR23247-NIKE CELL(P)</v>
      </c>
      <c r="I1609" s="15" t="str">
        <f>VLOOKUP(Tb_Reseller[[#This Row],[Agen id]],Mapping_Agen!A:D,4,0)</f>
        <v>Prima</v>
      </c>
      <c r="J1609" s="7" t="str">
        <f>VLOOKUP(Tb_Reseller[[#This Row],[Agen id]],Mapping_Agen!A:C,3,0)</f>
        <v>PP</v>
      </c>
      <c r="K1609" s="17" t="str">
        <f>TRIM(LEFT(Tb_Reseller[[#This Row],[Group]],2))</f>
        <v>P</v>
      </c>
      <c r="L1609" s="17" t="str">
        <f>VLOOKUP(Tb_Reseller[[#This Row],[Agen id]],Mapping_Agen!A:E,5,0)</f>
        <v>NON SCO</v>
      </c>
      <c r="M1609" s="64">
        <v>3.7096774193548359</v>
      </c>
      <c r="N1609" s="65">
        <v>2.833333333333333</v>
      </c>
      <c r="O1609" s="65">
        <f>IFERROR(VLOOKUP(Tb_Reseller[[#This Row],[Kode Reseller]],[1]Sheet1!$A:$B,2,0),0)</f>
        <v>3.5</v>
      </c>
    </row>
    <row r="1610" spans="1:15" x14ac:dyDescent="0.25">
      <c r="A1610" s="13" t="s">
        <v>10764</v>
      </c>
      <c r="B1610" s="14" t="s">
        <v>10765</v>
      </c>
      <c r="C1610" s="15" t="s">
        <v>8208</v>
      </c>
      <c r="D1610" s="15" t="s">
        <v>10766</v>
      </c>
      <c r="E1610" s="16">
        <v>44034.410416666673</v>
      </c>
      <c r="F1610" s="7" t="s">
        <v>8268</v>
      </c>
      <c r="G1610" s="13" t="s">
        <v>1416</v>
      </c>
      <c r="H1610" s="15" t="str">
        <f>UPPER(Tb_Reseller[[#This Row],[Agen id]]&amp;"-"&amp;VLOOKUP(Tb_Reseller[[#This Row],[Agen id]],A:B,2,0)&amp;"("&amp;Tb_Reseller[[#This Row],[Short]]&amp;")")</f>
        <v>AR14974-GEVIN CELL(R)</v>
      </c>
      <c r="I1610" s="15" t="str">
        <f>VLOOKUP(Tb_Reseller[[#This Row],[Agen id]],Mapping_Agen!A:D,4,0)</f>
        <v>No Limit</v>
      </c>
      <c r="J1610" s="7" t="str">
        <f>VLOOKUP(Tb_Reseller[[#This Row],[Agen id]],Mapping_Agen!A:C,3,0)</f>
        <v>PP</v>
      </c>
      <c r="K1610" s="17" t="str">
        <f>TRIM(LEFT(Tb_Reseller[[#This Row],[Group]],2))</f>
        <v>R</v>
      </c>
      <c r="L1610" s="17" t="str">
        <f>VLOOKUP(Tb_Reseller[[#This Row],[Agen id]],Mapping_Agen!A:E,5,0)</f>
        <v>Febri Kurniawan</v>
      </c>
      <c r="M1610" s="64">
        <v>6.4516129032258063E-2</v>
      </c>
      <c r="N1610" s="65">
        <v>0</v>
      </c>
      <c r="O1610" s="65">
        <f>IFERROR(VLOOKUP(Tb_Reseller[[#This Row],[Kode Reseller]],[1]Sheet1!$A:$B,2,0),0)</f>
        <v>0</v>
      </c>
    </row>
    <row r="1611" spans="1:15" x14ac:dyDescent="0.25">
      <c r="A1611" s="13" t="s">
        <v>1119</v>
      </c>
      <c r="B1611" s="14" t="s">
        <v>10767</v>
      </c>
      <c r="C1611" s="15" t="s">
        <v>8213</v>
      </c>
      <c r="D1611" s="15" t="s">
        <v>8248</v>
      </c>
      <c r="E1611" s="16">
        <v>44034.607638888891</v>
      </c>
      <c r="F1611" s="7" t="s">
        <v>8204</v>
      </c>
      <c r="G1611" s="13" t="s">
        <v>1119</v>
      </c>
      <c r="H1611" s="15" t="str">
        <f>UPPER(Tb_Reseller[[#This Row],[Agen id]]&amp;"-"&amp;VLOOKUP(Tb_Reseller[[#This Row],[Agen id]],A:B,2,0)&amp;"("&amp;Tb_Reseller[[#This Row],[Short]]&amp;")")</f>
        <v>AR23272-AGEN CELL(P)</v>
      </c>
      <c r="I1611" s="15" t="str">
        <f>VLOOKUP(Tb_Reseller[[#This Row],[Agen id]],Mapping_Agen!A:D,4,0)</f>
        <v>Prima</v>
      </c>
      <c r="J1611" s="7" t="str">
        <f>VLOOKUP(Tb_Reseller[[#This Row],[Agen id]],Mapping_Agen!A:C,3,0)</f>
        <v>PP</v>
      </c>
      <c r="K1611" s="17" t="str">
        <f>TRIM(LEFT(Tb_Reseller[[#This Row],[Group]],2))</f>
        <v>P</v>
      </c>
      <c r="L1611" s="17" t="str">
        <f>VLOOKUP(Tb_Reseller[[#This Row],[Agen id]],Mapping_Agen!A:E,5,0)</f>
        <v>Febri Kurniawan</v>
      </c>
      <c r="M1611" s="64">
        <v>4.7096774193548354</v>
      </c>
      <c r="N1611" s="65">
        <v>3.5666666666666638</v>
      </c>
      <c r="O1611" s="65">
        <f>IFERROR(VLOOKUP(Tb_Reseller[[#This Row],[Kode Reseller]],[1]Sheet1!$A:$B,2,0),0)</f>
        <v>1.25</v>
      </c>
    </row>
    <row r="1612" spans="1:15" x14ac:dyDescent="0.25">
      <c r="A1612" s="13" t="s">
        <v>10768</v>
      </c>
      <c r="B1612" s="14" t="s">
        <v>10769</v>
      </c>
      <c r="C1612" s="15" t="s">
        <v>8562</v>
      </c>
      <c r="D1612" s="15" t="s">
        <v>9660</v>
      </c>
      <c r="E1612" s="16">
        <v>44035.674305555563</v>
      </c>
      <c r="F1612" s="7" t="s">
        <v>8268</v>
      </c>
      <c r="G1612" s="13" t="s">
        <v>4903</v>
      </c>
      <c r="H1612" s="15" t="str">
        <f>UPPER(Tb_Reseller[[#This Row],[Agen id]]&amp;"-"&amp;VLOOKUP(Tb_Reseller[[#This Row],[Agen id]],A:B,2,0)&amp;"("&amp;Tb_Reseller[[#This Row],[Short]]&amp;")")</f>
        <v>AR14474-GHINA CELL(MV)</v>
      </c>
      <c r="I1612" s="15" t="str">
        <f>VLOOKUP(Tb_Reseller[[#This Row],[Agen id]],Mapping_Agen!A:D,4,0)</f>
        <v>No Limit</v>
      </c>
      <c r="J1612" s="7" t="str">
        <f>VLOOKUP(Tb_Reseller[[#This Row],[Agen id]],Mapping_Agen!A:C,3,0)</f>
        <v>ICON</v>
      </c>
      <c r="K1612" s="17" t="str">
        <f>TRIM(LEFT(Tb_Reseller[[#This Row],[Group]],2))</f>
        <v>MV</v>
      </c>
      <c r="L1612" s="17" t="str">
        <f>VLOOKUP(Tb_Reseller[[#This Row],[Agen id]],Mapping_Agen!A:E,5,0)</f>
        <v>Abdul Harris</v>
      </c>
      <c r="M1612" s="64">
        <v>0</v>
      </c>
      <c r="N1612" s="65">
        <v>0</v>
      </c>
      <c r="O1612" s="65">
        <f>IFERROR(VLOOKUP(Tb_Reseller[[#This Row],[Kode Reseller]],[1]Sheet1!$A:$B,2,0),0)</f>
        <v>0</v>
      </c>
    </row>
    <row r="1613" spans="1:15" x14ac:dyDescent="0.25">
      <c r="A1613" s="13" t="s">
        <v>10770</v>
      </c>
      <c r="B1613" s="14" t="s">
        <v>10771</v>
      </c>
      <c r="C1613" s="15" t="s">
        <v>8562</v>
      </c>
      <c r="D1613" s="15" t="s">
        <v>8591</v>
      </c>
      <c r="E1613" s="16">
        <v>44036.381249999999</v>
      </c>
      <c r="F1613" s="7" t="s">
        <v>8268</v>
      </c>
      <c r="G1613" s="13" t="s">
        <v>418</v>
      </c>
      <c r="H1613" s="15" t="str">
        <f>UPPER(Tb_Reseller[[#This Row],[Agen id]]&amp;"-"&amp;VLOOKUP(Tb_Reseller[[#This Row],[Agen id]],A:B,2,0)&amp;"("&amp;Tb_Reseller[[#This Row],[Short]]&amp;")")</f>
        <v>AR01786-DAFA CELL(MV)</v>
      </c>
      <c r="I1613" s="15" t="str">
        <f>VLOOKUP(Tb_Reseller[[#This Row],[Agen id]],Mapping_Agen!A:D,4,0)</f>
        <v>Limit</v>
      </c>
      <c r="J1613" s="7" t="str">
        <f>VLOOKUP(Tb_Reseller[[#This Row],[Agen id]],Mapping_Agen!A:C,3,0)</f>
        <v>PP</v>
      </c>
      <c r="K1613" s="17" t="str">
        <f>TRIM(LEFT(Tb_Reseller[[#This Row],[Group]],2))</f>
        <v>MV</v>
      </c>
      <c r="L1613" s="17" t="str">
        <f>VLOOKUP(Tb_Reseller[[#This Row],[Agen id]],Mapping_Agen!A:E,5,0)</f>
        <v>Febri Kurniawan</v>
      </c>
      <c r="M1613" s="64">
        <v>0</v>
      </c>
      <c r="N1613" s="65">
        <v>0</v>
      </c>
      <c r="O1613" s="65">
        <f>IFERROR(VLOOKUP(Tb_Reseller[[#This Row],[Kode Reseller]],[1]Sheet1!$A:$B,2,0),0)</f>
        <v>0</v>
      </c>
    </row>
    <row r="1614" spans="1:15" x14ac:dyDescent="0.25">
      <c r="A1614" s="13" t="s">
        <v>2052</v>
      </c>
      <c r="B1614" s="14" t="s">
        <v>10772</v>
      </c>
      <c r="C1614" s="15" t="s">
        <v>8208</v>
      </c>
      <c r="D1614" s="15" t="s">
        <v>8203</v>
      </c>
      <c r="E1614" s="16">
        <v>44036.393750000003</v>
      </c>
      <c r="F1614" s="7" t="s">
        <v>8204</v>
      </c>
      <c r="G1614" s="13" t="s">
        <v>2052</v>
      </c>
      <c r="H1614" s="15" t="str">
        <f>UPPER(Tb_Reseller[[#This Row],[Agen id]]&amp;"-"&amp;VLOOKUP(Tb_Reseller[[#This Row],[Agen id]],A:B,2,0)&amp;"("&amp;Tb_Reseller[[#This Row],[Short]]&amp;")")</f>
        <v>AR23303-DARMAN CELL(R)</v>
      </c>
      <c r="I1614" s="15" t="str">
        <f>VLOOKUP(Tb_Reseller[[#This Row],[Agen id]],Mapping_Agen!A:D,4,0)</f>
        <v>Limit</v>
      </c>
      <c r="J1614" s="7" t="str">
        <f>VLOOKUP(Tb_Reseller[[#This Row],[Agen id]],Mapping_Agen!A:C,3,0)</f>
        <v>BSD</v>
      </c>
      <c r="K1614" s="17" t="str">
        <f>TRIM(LEFT(Tb_Reseller[[#This Row],[Group]],2))</f>
        <v>R</v>
      </c>
      <c r="L1614" s="17" t="str">
        <f>VLOOKUP(Tb_Reseller[[#This Row],[Agen id]],Mapping_Agen!A:E,5,0)</f>
        <v>Hupron</v>
      </c>
      <c r="M1614" s="64">
        <v>0.48387096774193528</v>
      </c>
      <c r="N1614" s="65">
        <v>0.36666666666666664</v>
      </c>
      <c r="O1614" s="65">
        <f>IFERROR(VLOOKUP(Tb_Reseller[[#This Row],[Kode Reseller]],[1]Sheet1!$A:$B,2,0),0)</f>
        <v>0.25</v>
      </c>
    </row>
    <row r="1615" spans="1:15" x14ac:dyDescent="0.25">
      <c r="A1615" s="13" t="s">
        <v>2055</v>
      </c>
      <c r="B1615" s="14" t="s">
        <v>10773</v>
      </c>
      <c r="C1615" s="15" t="s">
        <v>8222</v>
      </c>
      <c r="D1615" s="15" t="s">
        <v>8369</v>
      </c>
      <c r="E1615" s="16">
        <v>44036.529861111107</v>
      </c>
      <c r="F1615" s="7" t="s">
        <v>8204</v>
      </c>
      <c r="G1615" s="13" t="s">
        <v>2055</v>
      </c>
      <c r="H1615" s="15" t="str">
        <f>UPPER(Tb_Reseller[[#This Row],[Agen id]]&amp;"-"&amp;VLOOKUP(Tb_Reseller[[#This Row],[Agen id]],A:B,2,0)&amp;"("&amp;Tb_Reseller[[#This Row],[Short]]&amp;")")</f>
        <v>AR23307-HELMI CELL(MV)</v>
      </c>
      <c r="I1615" s="15" t="str">
        <f>VLOOKUP(Tb_Reseller[[#This Row],[Agen id]],Mapping_Agen!A:D,4,0)</f>
        <v>Limit</v>
      </c>
      <c r="J1615" s="7" t="str">
        <f>VLOOKUP(Tb_Reseller[[#This Row],[Agen id]],Mapping_Agen!A:C,3,0)</f>
        <v>PRG</v>
      </c>
      <c r="K1615" s="17" t="str">
        <f>TRIM(LEFT(Tb_Reseller[[#This Row],[Group]],2))</f>
        <v>MV</v>
      </c>
      <c r="L1615" s="17" t="str">
        <f>VLOOKUP(Tb_Reseller[[#This Row],[Agen id]],Mapping_Agen!A:E,5,0)</f>
        <v>Khoirul Anan</v>
      </c>
      <c r="M1615" s="64">
        <v>14.87096774193566</v>
      </c>
      <c r="N1615" s="65">
        <v>17.066666666666674</v>
      </c>
      <c r="O1615" s="65">
        <f>IFERROR(VLOOKUP(Tb_Reseller[[#This Row],[Kode Reseller]],[1]Sheet1!$A:$B,2,0),0)</f>
        <v>14.5</v>
      </c>
    </row>
    <row r="1616" spans="1:15" x14ac:dyDescent="0.25">
      <c r="A1616" s="13" t="s">
        <v>10774</v>
      </c>
      <c r="B1616" s="14" t="s">
        <v>10775</v>
      </c>
      <c r="C1616" s="15" t="s">
        <v>8262</v>
      </c>
      <c r="D1616" s="15" t="s">
        <v>10081</v>
      </c>
      <c r="E1616" s="16">
        <v>44036.63958333333</v>
      </c>
      <c r="F1616" s="7" t="s">
        <v>8268</v>
      </c>
      <c r="G1616" s="13" t="s">
        <v>1186</v>
      </c>
      <c r="H1616" s="15" t="str">
        <f>UPPER(Tb_Reseller[[#This Row],[Agen id]]&amp;"-"&amp;VLOOKUP(Tb_Reseller[[#This Row],[Agen id]],A:B,2,0)&amp;"("&amp;Tb_Reseller[[#This Row],[Short]]&amp;")")</f>
        <v>AR12074-IMAS AR CELL(RL)</v>
      </c>
      <c r="I1616" s="15" t="str">
        <f>VLOOKUP(Tb_Reseller[[#This Row],[Agen id]],Mapping_Agen!A:D,4,0)</f>
        <v>Limit</v>
      </c>
      <c r="J1616" s="7" t="str">
        <f>VLOOKUP(Tb_Reseller[[#This Row],[Agen id]],Mapping_Agen!A:C,3,0)</f>
        <v>PP</v>
      </c>
      <c r="K1616" s="17" t="str">
        <f>TRIM(LEFT(Tb_Reseller[[#This Row],[Group]],2))</f>
        <v>RL</v>
      </c>
      <c r="L1616" s="17" t="str">
        <f>VLOOKUP(Tb_Reseller[[#This Row],[Agen id]],Mapping_Agen!A:E,5,0)</f>
        <v>Mas Komarjaya</v>
      </c>
      <c r="M1616" s="64">
        <v>0</v>
      </c>
      <c r="N1616" s="65">
        <v>0</v>
      </c>
      <c r="O1616" s="65">
        <f>IFERROR(VLOOKUP(Tb_Reseller[[#This Row],[Kode Reseller]],[1]Sheet1!$A:$B,2,0),0)</f>
        <v>0</v>
      </c>
    </row>
    <row r="1617" spans="1:15" x14ac:dyDescent="0.25">
      <c r="A1617" s="13" t="s">
        <v>2058</v>
      </c>
      <c r="B1617" s="14" t="s">
        <v>10776</v>
      </c>
      <c r="C1617" s="15" t="s">
        <v>8213</v>
      </c>
      <c r="D1617" s="15" t="s">
        <v>8369</v>
      </c>
      <c r="E1617" s="16">
        <v>44036.962500000001</v>
      </c>
      <c r="F1617" s="7" t="s">
        <v>8204</v>
      </c>
      <c r="G1617" s="13" t="s">
        <v>2058</v>
      </c>
      <c r="H1617" s="15" t="str">
        <f>UPPER(Tb_Reseller[[#This Row],[Agen id]]&amp;"-"&amp;VLOOKUP(Tb_Reseller[[#This Row],[Agen id]],A:B,2,0)&amp;"("&amp;Tb_Reseller[[#This Row],[Short]]&amp;")")</f>
        <v>AR23317-DUA CEL(P)</v>
      </c>
      <c r="I1617" s="15" t="str">
        <f>VLOOKUP(Tb_Reseller[[#This Row],[Agen id]],Mapping_Agen!A:D,4,0)</f>
        <v>Prima</v>
      </c>
      <c r="J1617" s="7" t="str">
        <f>VLOOKUP(Tb_Reseller[[#This Row],[Agen id]],Mapping_Agen!A:C,3,0)</f>
        <v>PRG</v>
      </c>
      <c r="K1617" s="17" t="str">
        <f>TRIM(LEFT(Tb_Reseller[[#This Row],[Group]],2))</f>
        <v>P</v>
      </c>
      <c r="L1617" s="17" t="str">
        <f>VLOOKUP(Tb_Reseller[[#This Row],[Agen id]],Mapping_Agen!A:E,5,0)</f>
        <v>NON SCO</v>
      </c>
      <c r="M1617" s="64">
        <v>0</v>
      </c>
      <c r="N1617" s="65">
        <v>0</v>
      </c>
      <c r="O1617" s="65">
        <f>IFERROR(VLOOKUP(Tb_Reseller[[#This Row],[Kode Reseller]],[1]Sheet1!$A:$B,2,0),0)</f>
        <v>0</v>
      </c>
    </row>
    <row r="1618" spans="1:15" x14ac:dyDescent="0.25">
      <c r="A1618" s="13" t="s">
        <v>10777</v>
      </c>
      <c r="B1618" s="14" t="s">
        <v>10778</v>
      </c>
      <c r="C1618" s="15" t="s">
        <v>8817</v>
      </c>
      <c r="D1618" s="15" t="s">
        <v>10458</v>
      </c>
      <c r="E1618" s="16">
        <v>44039.6875</v>
      </c>
      <c r="F1618" s="7" t="s">
        <v>8268</v>
      </c>
      <c r="G1618" s="13" t="s">
        <v>3051</v>
      </c>
      <c r="H1618" s="15" t="str">
        <f>UPPER(Tb_Reseller[[#This Row],[Agen id]]&amp;"-"&amp;VLOOKUP(Tb_Reseller[[#This Row],[Agen id]],A:B,2,0)&amp;"("&amp;Tb_Reseller[[#This Row],[Short]]&amp;")")</f>
        <v>AR11375-NAHDA CELL(M7)</v>
      </c>
      <c r="I1618" s="15" t="str">
        <f>VLOOKUP(Tb_Reseller[[#This Row],[Agen id]],Mapping_Agen!A:D,4,0)</f>
        <v>No Limit</v>
      </c>
      <c r="J1618" s="7" t="str">
        <f>VLOOKUP(Tb_Reseller[[#This Row],[Agen id]],Mapping_Agen!A:C,3,0)</f>
        <v>PP</v>
      </c>
      <c r="K1618" s="17" t="str">
        <f>TRIM(LEFT(Tb_Reseller[[#This Row],[Group]],2))</f>
        <v>M7</v>
      </c>
      <c r="L1618" s="17" t="str">
        <f>VLOOKUP(Tb_Reseller[[#This Row],[Agen id]],Mapping_Agen!A:E,5,0)</f>
        <v>NON SCO</v>
      </c>
      <c r="M1618" s="64">
        <v>0.29032258064516125</v>
      </c>
      <c r="N1618" s="65">
        <v>0.16666666666666666</v>
      </c>
      <c r="O1618" s="65">
        <f>IFERROR(VLOOKUP(Tb_Reseller[[#This Row],[Kode Reseller]],[1]Sheet1!$A:$B,2,0),0)</f>
        <v>0.75</v>
      </c>
    </row>
    <row r="1619" spans="1:15" x14ac:dyDescent="0.25">
      <c r="A1619" s="13" t="s">
        <v>3782</v>
      </c>
      <c r="B1619" s="14" t="s">
        <v>10779</v>
      </c>
      <c r="C1619" s="15" t="s">
        <v>8213</v>
      </c>
      <c r="D1619" s="15" t="s">
        <v>8203</v>
      </c>
      <c r="E1619" s="16">
        <v>44040.480555555558</v>
      </c>
      <c r="F1619" s="7" t="s">
        <v>8204</v>
      </c>
      <c r="G1619" s="13" t="s">
        <v>3782</v>
      </c>
      <c r="H1619" s="15" t="str">
        <f>UPPER(Tb_Reseller[[#This Row],[Agen id]]&amp;"-"&amp;VLOOKUP(Tb_Reseller[[#This Row],[Agen id]],A:B,2,0)&amp;"("&amp;Tb_Reseller[[#This Row],[Short]]&amp;")")</f>
        <v>AR23377-AMIN CELL(P)</v>
      </c>
      <c r="I1619" s="15" t="str">
        <f>VLOOKUP(Tb_Reseller[[#This Row],[Agen id]],Mapping_Agen!A:D,4,0)</f>
        <v>Prima</v>
      </c>
      <c r="J1619" s="7" t="str">
        <f>VLOOKUP(Tb_Reseller[[#This Row],[Agen id]],Mapping_Agen!A:C,3,0)</f>
        <v>BSD</v>
      </c>
      <c r="K1619" s="17" t="str">
        <f>TRIM(LEFT(Tb_Reseller[[#This Row],[Group]],2))</f>
        <v>P</v>
      </c>
      <c r="L1619" s="17" t="str">
        <f>VLOOKUP(Tb_Reseller[[#This Row],[Agen id]],Mapping_Agen!A:E,5,0)</f>
        <v>NON SCO</v>
      </c>
      <c r="M1619" s="64">
        <v>0.41935483870967727</v>
      </c>
      <c r="N1619" s="65">
        <v>0.56666666666666665</v>
      </c>
      <c r="O1619" s="65">
        <f>IFERROR(VLOOKUP(Tb_Reseller[[#This Row],[Kode Reseller]],[1]Sheet1!$A:$B,2,0),0)</f>
        <v>0.75</v>
      </c>
    </row>
    <row r="1620" spans="1:15" x14ac:dyDescent="0.25">
      <c r="A1620" s="13" t="s">
        <v>10780</v>
      </c>
      <c r="B1620" s="14" t="s">
        <v>10781</v>
      </c>
      <c r="C1620" s="15" t="s">
        <v>8213</v>
      </c>
      <c r="D1620" s="15" t="s">
        <v>10782</v>
      </c>
      <c r="E1620" s="16">
        <v>44040.538888888892</v>
      </c>
      <c r="F1620" s="7" t="s">
        <v>8268</v>
      </c>
      <c r="G1620" s="13" t="s">
        <v>3782</v>
      </c>
      <c r="H1620" s="15" t="str">
        <f>UPPER(Tb_Reseller[[#This Row],[Agen id]]&amp;"-"&amp;VLOOKUP(Tb_Reseller[[#This Row],[Agen id]],A:B,2,0)&amp;"("&amp;Tb_Reseller[[#This Row],[Short]]&amp;")")</f>
        <v>AR23377-AMIN CELL(P)</v>
      </c>
      <c r="I1620" s="15" t="str">
        <f>VLOOKUP(Tb_Reseller[[#This Row],[Agen id]],Mapping_Agen!A:D,4,0)</f>
        <v>Prima</v>
      </c>
      <c r="J1620" s="7" t="str">
        <f>VLOOKUP(Tb_Reseller[[#This Row],[Agen id]],Mapping_Agen!A:C,3,0)</f>
        <v>BSD</v>
      </c>
      <c r="K1620" s="17" t="str">
        <f>TRIM(LEFT(Tb_Reseller[[#This Row],[Group]],2))</f>
        <v>P</v>
      </c>
      <c r="L1620" s="17" t="str">
        <f>VLOOKUP(Tb_Reseller[[#This Row],[Agen id]],Mapping_Agen!A:E,5,0)</f>
        <v>NON SCO</v>
      </c>
      <c r="M1620" s="64">
        <v>0</v>
      </c>
      <c r="N1620" s="65">
        <v>0</v>
      </c>
      <c r="O1620" s="65">
        <f>IFERROR(VLOOKUP(Tb_Reseller[[#This Row],[Kode Reseller]],[1]Sheet1!$A:$B,2,0),0)</f>
        <v>0</v>
      </c>
    </row>
    <row r="1621" spans="1:15" x14ac:dyDescent="0.25">
      <c r="A1621" s="13" t="s">
        <v>10783</v>
      </c>
      <c r="B1621" s="14" t="s">
        <v>10784</v>
      </c>
      <c r="C1621" s="15" t="s">
        <v>8213</v>
      </c>
      <c r="D1621" s="15" t="s">
        <v>9018</v>
      </c>
      <c r="E1621" s="16">
        <v>44041.386805555558</v>
      </c>
      <c r="F1621" s="7" t="s">
        <v>8268</v>
      </c>
      <c r="G1621" s="13" t="s">
        <v>806</v>
      </c>
      <c r="H1621" s="15" t="str">
        <f>UPPER(Tb_Reseller[[#This Row],[Agen id]]&amp;"-"&amp;VLOOKUP(Tb_Reseller[[#This Row],[Agen id]],A:B,2,0)&amp;"("&amp;Tb_Reseller[[#This Row],[Short]]&amp;")")</f>
        <v>AR08006-TJ CELL(P)</v>
      </c>
      <c r="I1621" s="15" t="str">
        <f>VLOOKUP(Tb_Reseller[[#This Row],[Agen id]],Mapping_Agen!A:D,4,0)</f>
        <v>Prima</v>
      </c>
      <c r="J1621" s="7" t="str">
        <f>VLOOKUP(Tb_Reseller[[#This Row],[Agen id]],Mapping_Agen!A:C,3,0)</f>
        <v>ICON</v>
      </c>
      <c r="K1621" s="17" t="str">
        <f>TRIM(LEFT(Tb_Reseller[[#This Row],[Group]],2))</f>
        <v>P</v>
      </c>
      <c r="L1621" s="17" t="str">
        <f>VLOOKUP(Tb_Reseller[[#This Row],[Agen id]],Mapping_Agen!A:E,5,0)</f>
        <v>Abdul Harris</v>
      </c>
      <c r="M1621" s="64">
        <v>0</v>
      </c>
      <c r="N1621" s="65">
        <v>0</v>
      </c>
      <c r="O1621" s="65">
        <f>IFERROR(VLOOKUP(Tb_Reseller[[#This Row],[Kode Reseller]],[1]Sheet1!$A:$B,2,0),0)</f>
        <v>0</v>
      </c>
    </row>
    <row r="1622" spans="1:15" x14ac:dyDescent="0.25">
      <c r="A1622" s="13" t="s">
        <v>10785</v>
      </c>
      <c r="B1622" s="14" t="s">
        <v>10786</v>
      </c>
      <c r="C1622" s="15" t="s">
        <v>8213</v>
      </c>
      <c r="D1622" s="15" t="s">
        <v>10787</v>
      </c>
      <c r="E1622" s="16">
        <v>44041.52847222222</v>
      </c>
      <c r="F1622" s="7" t="s">
        <v>8268</v>
      </c>
      <c r="G1622" s="13" t="s">
        <v>936</v>
      </c>
      <c r="H1622" s="15" t="str">
        <f>UPPER(Tb_Reseller[[#This Row],[Agen id]]&amp;"-"&amp;VLOOKUP(Tb_Reseller[[#This Row],[Agen id]],A:B,2,0)&amp;"("&amp;Tb_Reseller[[#This Row],[Short]]&amp;")")</f>
        <v>AR09381-TIYAH CELL(P)</v>
      </c>
      <c r="I1622" s="15" t="str">
        <f>VLOOKUP(Tb_Reseller[[#This Row],[Agen id]],Mapping_Agen!A:D,4,0)</f>
        <v>Prima</v>
      </c>
      <c r="J1622" s="7" t="str">
        <f>VLOOKUP(Tb_Reseller[[#This Row],[Agen id]],Mapping_Agen!A:C,3,0)</f>
        <v>PP</v>
      </c>
      <c r="K1622" s="17" t="str">
        <f>TRIM(LEFT(Tb_Reseller[[#This Row],[Group]],2))</f>
        <v>P</v>
      </c>
      <c r="L1622" s="17" t="str">
        <f>VLOOKUP(Tb_Reseller[[#This Row],[Agen id]],Mapping_Agen!A:E,5,0)</f>
        <v>Mas Komarjaya</v>
      </c>
      <c r="M1622" s="64">
        <v>2.1290322580645147</v>
      </c>
      <c r="N1622" s="65">
        <v>2.0333333333333359</v>
      </c>
      <c r="O1622" s="65">
        <f>IFERROR(VLOOKUP(Tb_Reseller[[#This Row],[Kode Reseller]],[1]Sheet1!$A:$B,2,0),0)</f>
        <v>1.5</v>
      </c>
    </row>
    <row r="1623" spans="1:15" x14ac:dyDescent="0.25">
      <c r="A1623" s="13" t="s">
        <v>10788</v>
      </c>
      <c r="B1623" s="14" t="s">
        <v>10789</v>
      </c>
      <c r="C1623" s="15" t="s">
        <v>8562</v>
      </c>
      <c r="D1623" s="15" t="s">
        <v>9660</v>
      </c>
      <c r="E1623" s="16">
        <v>44043.73541666667</v>
      </c>
      <c r="F1623" s="7" t="s">
        <v>8268</v>
      </c>
      <c r="G1623" s="13" t="s">
        <v>4903</v>
      </c>
      <c r="H1623" s="15" t="str">
        <f>UPPER(Tb_Reseller[[#This Row],[Agen id]]&amp;"-"&amp;VLOOKUP(Tb_Reseller[[#This Row],[Agen id]],A:B,2,0)&amp;"("&amp;Tb_Reseller[[#This Row],[Short]]&amp;")")</f>
        <v>AR14474-GHINA CELL(MV)</v>
      </c>
      <c r="I1623" s="15" t="str">
        <f>VLOOKUP(Tb_Reseller[[#This Row],[Agen id]],Mapping_Agen!A:D,4,0)</f>
        <v>No Limit</v>
      </c>
      <c r="J1623" s="7" t="str">
        <f>VLOOKUP(Tb_Reseller[[#This Row],[Agen id]],Mapping_Agen!A:C,3,0)</f>
        <v>ICON</v>
      </c>
      <c r="K1623" s="17" t="str">
        <f>TRIM(LEFT(Tb_Reseller[[#This Row],[Group]],2))</f>
        <v>MV</v>
      </c>
      <c r="L1623" s="17" t="str">
        <f>VLOOKUP(Tb_Reseller[[#This Row],[Agen id]],Mapping_Agen!A:E,5,0)</f>
        <v>Abdul Harris</v>
      </c>
      <c r="M1623" s="64">
        <v>0</v>
      </c>
      <c r="N1623" s="65">
        <v>0</v>
      </c>
      <c r="O1623" s="65">
        <f>IFERROR(VLOOKUP(Tb_Reseller[[#This Row],[Kode Reseller]],[1]Sheet1!$A:$B,2,0),0)</f>
        <v>0</v>
      </c>
    </row>
    <row r="1624" spans="1:15" x14ac:dyDescent="0.25">
      <c r="A1624" s="13" t="s">
        <v>10790</v>
      </c>
      <c r="B1624" s="14" t="s">
        <v>9767</v>
      </c>
      <c r="C1624" s="15" t="s">
        <v>8325</v>
      </c>
      <c r="D1624" s="15" t="s">
        <v>9974</v>
      </c>
      <c r="E1624" s="16">
        <v>44044.411111111112</v>
      </c>
      <c r="F1624" s="7" t="s">
        <v>8268</v>
      </c>
      <c r="G1624" s="13" t="s">
        <v>906</v>
      </c>
      <c r="H1624" s="15" t="str">
        <f>UPPER(Tb_Reseller[[#This Row],[Agen id]]&amp;"-"&amp;VLOOKUP(Tb_Reseller[[#This Row],[Agen id]],A:B,2,0)&amp;"("&amp;Tb_Reseller[[#This Row],[Short]]&amp;")")</f>
        <v>AR17076-GALAXY CELL(MV)</v>
      </c>
      <c r="I1624" s="15" t="str">
        <f>VLOOKUP(Tb_Reseller[[#This Row],[Agen id]],Mapping_Agen!A:D,4,0)</f>
        <v>Limit</v>
      </c>
      <c r="J1624" s="7" t="str">
        <f>VLOOKUP(Tb_Reseller[[#This Row],[Agen id]],Mapping_Agen!A:C,3,0)</f>
        <v>ICON</v>
      </c>
      <c r="K1624" s="17" t="str">
        <f>TRIM(LEFT(Tb_Reseller[[#This Row],[Group]],2))</f>
        <v>MV</v>
      </c>
      <c r="L1624" s="17" t="str">
        <f>VLOOKUP(Tb_Reseller[[#This Row],[Agen id]],Mapping_Agen!A:E,5,0)</f>
        <v>Abdul Harris</v>
      </c>
      <c r="M1624" s="64">
        <v>1.8064516129032244</v>
      </c>
      <c r="N1624" s="65">
        <v>2.9999999999999991</v>
      </c>
      <c r="O1624" s="65">
        <f>IFERROR(VLOOKUP(Tb_Reseller[[#This Row],[Kode Reseller]],[1]Sheet1!$A:$B,2,0),0)</f>
        <v>2.5</v>
      </c>
    </row>
    <row r="1625" spans="1:15" x14ac:dyDescent="0.25">
      <c r="A1625" s="13" t="s">
        <v>2062</v>
      </c>
      <c r="B1625" s="14" t="s">
        <v>10791</v>
      </c>
      <c r="C1625" s="15" t="s">
        <v>8213</v>
      </c>
      <c r="D1625" s="15" t="s">
        <v>8203</v>
      </c>
      <c r="E1625" s="16">
        <v>44044.495138888888</v>
      </c>
      <c r="F1625" s="7" t="s">
        <v>8204</v>
      </c>
      <c r="G1625" s="13" t="s">
        <v>2062</v>
      </c>
      <c r="H1625" s="15" t="str">
        <f>UPPER(Tb_Reseller[[#This Row],[Agen id]]&amp;"-"&amp;VLOOKUP(Tb_Reseller[[#This Row],[Agen id]],A:B,2,0)&amp;"("&amp;Tb_Reseller[[#This Row],[Short]]&amp;")")</f>
        <v>AR23428-NINA YULIANA(P)</v>
      </c>
      <c r="I1625" s="15" t="str">
        <f>VLOOKUP(Tb_Reseller[[#This Row],[Agen id]],Mapping_Agen!A:D,4,0)</f>
        <v>Prima</v>
      </c>
      <c r="J1625" s="7" t="str">
        <f>VLOOKUP(Tb_Reseller[[#This Row],[Agen id]],Mapping_Agen!A:C,3,0)</f>
        <v>BSD</v>
      </c>
      <c r="K1625" s="17" t="str">
        <f>TRIM(LEFT(Tb_Reseller[[#This Row],[Group]],2))</f>
        <v>P</v>
      </c>
      <c r="L1625" s="17" t="str">
        <f>VLOOKUP(Tb_Reseller[[#This Row],[Agen id]],Mapping_Agen!A:E,5,0)</f>
        <v>NON SCO</v>
      </c>
      <c r="M1625" s="64">
        <v>4.4516129032258034</v>
      </c>
      <c r="N1625" s="65">
        <v>6.2666666666666542</v>
      </c>
      <c r="O1625" s="65">
        <f>IFERROR(VLOOKUP(Tb_Reseller[[#This Row],[Kode Reseller]],[1]Sheet1!$A:$B,2,0),0)</f>
        <v>7.5</v>
      </c>
    </row>
    <row r="1626" spans="1:15" x14ac:dyDescent="0.25">
      <c r="A1626" s="13" t="s">
        <v>10792</v>
      </c>
      <c r="B1626" s="14" t="s">
        <v>10793</v>
      </c>
      <c r="C1626" s="15" t="s">
        <v>8213</v>
      </c>
      <c r="D1626" s="15" t="s">
        <v>10794</v>
      </c>
      <c r="E1626" s="16">
        <v>44045.388194444437</v>
      </c>
      <c r="F1626" s="7" t="s">
        <v>8268</v>
      </c>
      <c r="G1626" s="13" t="s">
        <v>2062</v>
      </c>
      <c r="H1626" s="15" t="str">
        <f>UPPER(Tb_Reseller[[#This Row],[Agen id]]&amp;"-"&amp;VLOOKUP(Tb_Reseller[[#This Row],[Agen id]],A:B,2,0)&amp;"("&amp;Tb_Reseller[[#This Row],[Short]]&amp;")")</f>
        <v>AR23428-NINA YULIANA(P)</v>
      </c>
      <c r="I1626" s="15" t="str">
        <f>VLOOKUP(Tb_Reseller[[#This Row],[Agen id]],Mapping_Agen!A:D,4,0)</f>
        <v>Prima</v>
      </c>
      <c r="J1626" s="7" t="str">
        <f>VLOOKUP(Tb_Reseller[[#This Row],[Agen id]],Mapping_Agen!A:C,3,0)</f>
        <v>BSD</v>
      </c>
      <c r="K1626" s="17" t="str">
        <f>TRIM(LEFT(Tb_Reseller[[#This Row],[Group]],2))</f>
        <v>P</v>
      </c>
      <c r="L1626" s="17" t="str">
        <f>VLOOKUP(Tb_Reseller[[#This Row],[Agen id]],Mapping_Agen!A:E,5,0)</f>
        <v>NON SCO</v>
      </c>
      <c r="M1626" s="64">
        <v>0</v>
      </c>
      <c r="N1626" s="65">
        <v>0</v>
      </c>
      <c r="O1626" s="65">
        <f>IFERROR(VLOOKUP(Tb_Reseller[[#This Row],[Kode Reseller]],[1]Sheet1!$A:$B,2,0),0)</f>
        <v>0</v>
      </c>
    </row>
    <row r="1627" spans="1:15" x14ac:dyDescent="0.25">
      <c r="A1627" s="13" t="s">
        <v>3190</v>
      </c>
      <c r="B1627" s="14" t="s">
        <v>10795</v>
      </c>
      <c r="C1627" s="15" t="s">
        <v>8213</v>
      </c>
      <c r="D1627" s="15" t="s">
        <v>8369</v>
      </c>
      <c r="E1627" s="16">
        <v>44045.956944444442</v>
      </c>
      <c r="F1627" s="7" t="s">
        <v>8204</v>
      </c>
      <c r="G1627" s="13" t="s">
        <v>3190</v>
      </c>
      <c r="H1627" s="15" t="str">
        <f>UPPER(Tb_Reseller[[#This Row],[Agen id]]&amp;"-"&amp;VLOOKUP(Tb_Reseller[[#This Row],[Agen id]],A:B,2,0)&amp;"("&amp;Tb_Reseller[[#This Row],[Short]]&amp;")")</f>
        <v>AR23450-DWI AYU RAHAYU(P)</v>
      </c>
      <c r="I1627" s="15" t="str">
        <f>VLOOKUP(Tb_Reseller[[#This Row],[Agen id]],Mapping_Agen!A:D,4,0)</f>
        <v>Prima</v>
      </c>
      <c r="J1627" s="7" t="str">
        <f>VLOOKUP(Tb_Reseller[[#This Row],[Agen id]],Mapping_Agen!A:C,3,0)</f>
        <v>PRG</v>
      </c>
      <c r="K1627" s="17" t="str">
        <f>TRIM(LEFT(Tb_Reseller[[#This Row],[Group]],2))</f>
        <v>P</v>
      </c>
      <c r="L1627" s="17" t="str">
        <f>VLOOKUP(Tb_Reseller[[#This Row],[Agen id]],Mapping_Agen!A:E,5,0)</f>
        <v>NON SCO</v>
      </c>
      <c r="M1627" s="64">
        <v>0.54838709677419328</v>
      </c>
      <c r="N1627" s="65">
        <v>0.23333333333333331</v>
      </c>
      <c r="O1627" s="65">
        <f>IFERROR(VLOOKUP(Tb_Reseller[[#This Row],[Kode Reseller]],[1]Sheet1!$A:$B,2,0),0)</f>
        <v>0.75</v>
      </c>
    </row>
    <row r="1628" spans="1:15" x14ac:dyDescent="0.25">
      <c r="A1628" s="13" t="s">
        <v>2069</v>
      </c>
      <c r="B1628" s="14" t="s">
        <v>8886</v>
      </c>
      <c r="C1628" s="15" t="s">
        <v>8210</v>
      </c>
      <c r="D1628" s="15" t="s">
        <v>8248</v>
      </c>
      <c r="E1628" s="16">
        <v>44047.671527777777</v>
      </c>
      <c r="F1628" s="7" t="s">
        <v>8204</v>
      </c>
      <c r="G1628" s="13" t="s">
        <v>2069</v>
      </c>
      <c r="H1628" s="15" t="str">
        <f>UPPER(Tb_Reseller[[#This Row],[Agen id]]&amp;"-"&amp;VLOOKUP(Tb_Reseller[[#This Row],[Agen id]],A:B,2,0)&amp;"("&amp;Tb_Reseller[[#This Row],[Short]]&amp;")")</f>
        <v>AR23482-ABI CELL(RV)</v>
      </c>
      <c r="I1628" s="15" t="str">
        <f>VLOOKUP(Tb_Reseller[[#This Row],[Agen id]],Mapping_Agen!A:D,4,0)</f>
        <v>Limit</v>
      </c>
      <c r="J1628" s="7" t="str">
        <f>VLOOKUP(Tb_Reseller[[#This Row],[Agen id]],Mapping_Agen!A:C,3,0)</f>
        <v>PP</v>
      </c>
      <c r="K1628" s="17" t="str">
        <f>TRIM(LEFT(Tb_Reseller[[#This Row],[Group]],2))</f>
        <v>RV</v>
      </c>
      <c r="L1628" s="17" t="str">
        <f>VLOOKUP(Tb_Reseller[[#This Row],[Agen id]],Mapping_Agen!A:E,5,0)</f>
        <v>Mas Komarjaya</v>
      </c>
      <c r="M1628" s="64">
        <v>9.9032258064516565</v>
      </c>
      <c r="N1628" s="65">
        <v>12.533333333333299</v>
      </c>
      <c r="O1628" s="65">
        <f>IFERROR(VLOOKUP(Tb_Reseller[[#This Row],[Kode Reseller]],[1]Sheet1!$A:$B,2,0),0)</f>
        <v>13.25</v>
      </c>
    </row>
    <row r="1629" spans="1:15" x14ac:dyDescent="0.25">
      <c r="A1629" s="13" t="s">
        <v>10796</v>
      </c>
      <c r="B1629" s="14" t="s">
        <v>10797</v>
      </c>
      <c r="C1629" s="15" t="s">
        <v>8427</v>
      </c>
      <c r="D1629" s="15" t="s">
        <v>10798</v>
      </c>
      <c r="E1629" s="16">
        <v>44047.8</v>
      </c>
      <c r="F1629" s="7" t="s">
        <v>8268</v>
      </c>
      <c r="G1629" s="13" t="s">
        <v>363</v>
      </c>
      <c r="H1629" s="15" t="str">
        <f>UPPER(Tb_Reseller[[#This Row],[Agen id]]&amp;"-"&amp;VLOOKUP(Tb_Reseller[[#This Row],[Agen id]],A:B,2,0)&amp;"("&amp;Tb_Reseller[[#This Row],[Short]]&amp;")")</f>
        <v>AR01359-BRAVO PULSA(D4)</v>
      </c>
      <c r="I1629" s="15" t="str">
        <f>VLOOKUP(Tb_Reseller[[#This Row],[Agen id]],Mapping_Agen!A:D,4,0)</f>
        <v>Limit</v>
      </c>
      <c r="J1629" s="7" t="str">
        <f>VLOOKUP(Tb_Reseller[[#This Row],[Agen id]],Mapping_Agen!A:C,3,0)</f>
        <v>ICON</v>
      </c>
      <c r="K1629" s="17" t="str">
        <f>TRIM(LEFT(Tb_Reseller[[#This Row],[Group]],2))</f>
        <v>D4</v>
      </c>
      <c r="L1629" s="17" t="str">
        <f>VLOOKUP(Tb_Reseller[[#This Row],[Agen id]],Mapping_Agen!A:E,5,0)</f>
        <v>NON SCO</v>
      </c>
      <c r="M1629" s="64">
        <v>0</v>
      </c>
      <c r="N1629" s="65">
        <v>0</v>
      </c>
      <c r="O1629" s="65">
        <f>IFERROR(VLOOKUP(Tb_Reseller[[#This Row],[Kode Reseller]],[1]Sheet1!$A:$B,2,0),0)</f>
        <v>0</v>
      </c>
    </row>
    <row r="1630" spans="1:15" x14ac:dyDescent="0.25">
      <c r="A1630" s="13" t="s">
        <v>2072</v>
      </c>
      <c r="B1630" s="14" t="s">
        <v>10799</v>
      </c>
      <c r="C1630" s="15" t="s">
        <v>8210</v>
      </c>
      <c r="D1630" s="15" t="s">
        <v>8203</v>
      </c>
      <c r="E1630" s="16">
        <v>44048.410416666673</v>
      </c>
      <c r="F1630" s="7" t="s">
        <v>8204</v>
      </c>
      <c r="G1630" s="13" t="s">
        <v>2072</v>
      </c>
      <c r="H1630" s="15" t="str">
        <f>UPPER(Tb_Reseller[[#This Row],[Agen id]]&amp;"-"&amp;VLOOKUP(Tb_Reseller[[#This Row],[Agen id]],A:B,2,0)&amp;"("&amp;Tb_Reseller[[#This Row],[Short]]&amp;")")</f>
        <v>AR23488-TOKO JOSHUA(RV)</v>
      </c>
      <c r="I1630" s="15" t="str">
        <f>VLOOKUP(Tb_Reseller[[#This Row],[Agen id]],Mapping_Agen!A:D,4,0)</f>
        <v>No Limit</v>
      </c>
      <c r="J1630" s="7" t="str">
        <f>VLOOKUP(Tb_Reseller[[#This Row],[Agen id]],Mapping_Agen!A:C,3,0)</f>
        <v>BSD</v>
      </c>
      <c r="K1630" s="17" t="str">
        <f>TRIM(LEFT(Tb_Reseller[[#This Row],[Group]],2))</f>
        <v>RV</v>
      </c>
      <c r="L1630" s="17" t="str">
        <f>VLOOKUP(Tb_Reseller[[#This Row],[Agen id]],Mapping_Agen!A:E,5,0)</f>
        <v>NON SCO</v>
      </c>
      <c r="M1630" s="64">
        <v>0</v>
      </c>
      <c r="N1630" s="65">
        <v>0</v>
      </c>
      <c r="O1630" s="65">
        <f>IFERROR(VLOOKUP(Tb_Reseller[[#This Row],[Kode Reseller]],[1]Sheet1!$A:$B,2,0),0)</f>
        <v>0</v>
      </c>
    </row>
    <row r="1631" spans="1:15" x14ac:dyDescent="0.25">
      <c r="A1631" s="13" t="s">
        <v>10800</v>
      </c>
      <c r="B1631" s="14" t="s">
        <v>9414</v>
      </c>
      <c r="C1631" s="15" t="s">
        <v>8213</v>
      </c>
      <c r="D1631" s="15" t="s">
        <v>8946</v>
      </c>
      <c r="E1631" s="16">
        <v>44048.4375</v>
      </c>
      <c r="F1631" s="7" t="s">
        <v>8268</v>
      </c>
      <c r="G1631" s="13" t="s">
        <v>622</v>
      </c>
      <c r="H1631" s="15" t="str">
        <f>UPPER(Tb_Reseller[[#This Row],[Agen id]]&amp;"-"&amp;VLOOKUP(Tb_Reseller[[#This Row],[Agen id]],A:B,2,0)&amp;"("&amp;Tb_Reseller[[#This Row],[Short]]&amp;")")</f>
        <v>AR04196-SANTI CELL(P)</v>
      </c>
      <c r="I1631" s="15" t="str">
        <f>VLOOKUP(Tb_Reseller[[#This Row],[Agen id]],Mapping_Agen!A:D,4,0)</f>
        <v>Prima</v>
      </c>
      <c r="J1631" s="7" t="str">
        <f>VLOOKUP(Tb_Reseller[[#This Row],[Agen id]],Mapping_Agen!A:C,3,0)</f>
        <v>PP</v>
      </c>
      <c r="K1631" s="17" t="str">
        <f>TRIM(LEFT(Tb_Reseller[[#This Row],[Group]],2))</f>
        <v>P</v>
      </c>
      <c r="L1631" s="17" t="str">
        <f>VLOOKUP(Tb_Reseller[[#This Row],[Agen id]],Mapping_Agen!A:E,5,0)</f>
        <v>NON SCO</v>
      </c>
      <c r="M1631" s="64">
        <v>0</v>
      </c>
      <c r="N1631" s="65">
        <v>0</v>
      </c>
      <c r="O1631" s="65">
        <f>IFERROR(VLOOKUP(Tb_Reseller[[#This Row],[Kode Reseller]],[1]Sheet1!$A:$B,2,0),0)</f>
        <v>0</v>
      </c>
    </row>
    <row r="1632" spans="1:15" x14ac:dyDescent="0.25">
      <c r="A1632" s="13" t="s">
        <v>10801</v>
      </c>
      <c r="B1632" s="14" t="s">
        <v>10802</v>
      </c>
      <c r="C1632" s="15" t="s">
        <v>8210</v>
      </c>
      <c r="D1632" s="15" t="s">
        <v>10803</v>
      </c>
      <c r="E1632" s="16">
        <v>44048.581944444442</v>
      </c>
      <c r="F1632" s="7" t="s">
        <v>8268</v>
      </c>
      <c r="G1632" s="13" t="s">
        <v>1921</v>
      </c>
      <c r="H1632" s="15" t="str">
        <f>UPPER(Tb_Reseller[[#This Row],[Agen id]]&amp;"-"&amp;VLOOKUP(Tb_Reseller[[#This Row],[Agen id]],A:B,2,0)&amp;"("&amp;Tb_Reseller[[#This Row],[Short]]&amp;")")</f>
        <v>AR21260-AZMI CELL(RV)</v>
      </c>
      <c r="I1632" s="15" t="str">
        <f>VLOOKUP(Tb_Reseller[[#This Row],[Agen id]],Mapping_Agen!A:D,4,0)</f>
        <v>Limit</v>
      </c>
      <c r="J1632" s="7" t="str">
        <f>VLOOKUP(Tb_Reseller[[#This Row],[Agen id]],Mapping_Agen!A:C,3,0)</f>
        <v>PRG</v>
      </c>
      <c r="K1632" s="17" t="str">
        <f>TRIM(LEFT(Tb_Reseller[[#This Row],[Group]],2))</f>
        <v>RV</v>
      </c>
      <c r="L1632" s="17" t="str">
        <f>VLOOKUP(Tb_Reseller[[#This Row],[Agen id]],Mapping_Agen!A:E,5,0)</f>
        <v>Khoirul Anan</v>
      </c>
      <c r="M1632" s="64">
        <v>0</v>
      </c>
      <c r="N1632" s="65">
        <v>0</v>
      </c>
      <c r="O1632" s="65">
        <f>IFERROR(VLOOKUP(Tb_Reseller[[#This Row],[Kode Reseller]],[1]Sheet1!$A:$B,2,0),0)</f>
        <v>0</v>
      </c>
    </row>
    <row r="1633" spans="1:15" x14ac:dyDescent="0.25">
      <c r="A1633" s="13" t="s">
        <v>2075</v>
      </c>
      <c r="B1633" s="14" t="s">
        <v>9128</v>
      </c>
      <c r="C1633" s="15" t="s">
        <v>8208</v>
      </c>
      <c r="D1633" s="15" t="s">
        <v>8248</v>
      </c>
      <c r="E1633" s="16">
        <v>44048.663194444453</v>
      </c>
      <c r="F1633" s="7" t="s">
        <v>8204</v>
      </c>
      <c r="G1633" s="13" t="s">
        <v>2075</v>
      </c>
      <c r="H1633" s="15" t="str">
        <f>UPPER(Tb_Reseller[[#This Row],[Agen id]]&amp;"-"&amp;VLOOKUP(Tb_Reseller[[#This Row],[Agen id]],A:B,2,0)&amp;"("&amp;Tb_Reseller[[#This Row],[Short]]&amp;")")</f>
        <v>AR23496-FIA CELL(R)</v>
      </c>
      <c r="I1633" s="15" t="str">
        <f>VLOOKUP(Tb_Reseller[[#This Row],[Agen id]],Mapping_Agen!A:D,4,0)</f>
        <v>No Limit</v>
      </c>
      <c r="J1633" s="7" t="str">
        <f>VLOOKUP(Tb_Reseller[[#This Row],[Agen id]],Mapping_Agen!A:C,3,0)</f>
        <v>PP</v>
      </c>
      <c r="K1633" s="17" t="str">
        <f>TRIM(LEFT(Tb_Reseller[[#This Row],[Group]],2))</f>
        <v>R</v>
      </c>
      <c r="L1633" s="17" t="str">
        <f>VLOOKUP(Tb_Reseller[[#This Row],[Agen id]],Mapping_Agen!A:E,5,0)</f>
        <v>NON SCO</v>
      </c>
      <c r="M1633" s="64">
        <v>0</v>
      </c>
      <c r="N1633" s="65">
        <v>0</v>
      </c>
      <c r="O1633" s="65">
        <f>IFERROR(VLOOKUP(Tb_Reseller[[#This Row],[Kode Reseller]],[1]Sheet1!$A:$B,2,0),0)</f>
        <v>0</v>
      </c>
    </row>
    <row r="1634" spans="1:15" x14ac:dyDescent="0.25">
      <c r="A1634" s="13" t="s">
        <v>10804</v>
      </c>
      <c r="B1634" s="14" t="s">
        <v>10805</v>
      </c>
      <c r="C1634" s="15" t="s">
        <v>8325</v>
      </c>
      <c r="D1634" s="15" t="s">
        <v>8936</v>
      </c>
      <c r="E1634" s="16">
        <v>44048.710416666669</v>
      </c>
      <c r="F1634" s="7" t="s">
        <v>8268</v>
      </c>
      <c r="G1634" s="13" t="s">
        <v>703</v>
      </c>
      <c r="H1634" s="15" t="str">
        <f>UPPER(Tb_Reseller[[#This Row],[Agen id]]&amp;"-"&amp;VLOOKUP(Tb_Reseller[[#This Row],[Agen id]],A:B,2,0)&amp;"("&amp;Tb_Reseller[[#This Row],[Short]]&amp;")")</f>
        <v>AR07289-MOLEK CELL(MV)</v>
      </c>
      <c r="I1634" s="15" t="str">
        <f>VLOOKUP(Tb_Reseller[[#This Row],[Agen id]],Mapping_Agen!A:D,4,0)</f>
        <v>No Limit</v>
      </c>
      <c r="J1634" s="7" t="str">
        <f>VLOOKUP(Tb_Reseller[[#This Row],[Agen id]],Mapping_Agen!A:C,3,0)</f>
        <v>PP</v>
      </c>
      <c r="K1634" s="17" t="str">
        <f>TRIM(LEFT(Tb_Reseller[[#This Row],[Group]],2))</f>
        <v>MV</v>
      </c>
      <c r="L1634" s="17" t="str">
        <f>VLOOKUP(Tb_Reseller[[#This Row],[Agen id]],Mapping_Agen!A:E,5,0)</f>
        <v>NON SCO</v>
      </c>
      <c r="M1634" s="64">
        <v>0</v>
      </c>
      <c r="N1634" s="65">
        <v>0</v>
      </c>
      <c r="O1634" s="65">
        <f>IFERROR(VLOOKUP(Tb_Reseller[[#This Row],[Kode Reseller]],[1]Sheet1!$A:$B,2,0),0)</f>
        <v>0</v>
      </c>
    </row>
    <row r="1635" spans="1:15" x14ac:dyDescent="0.25">
      <c r="A1635" s="13" t="s">
        <v>10806</v>
      </c>
      <c r="B1635" s="14" t="s">
        <v>10807</v>
      </c>
      <c r="C1635" s="15" t="s">
        <v>8213</v>
      </c>
      <c r="D1635" s="15" t="s">
        <v>10647</v>
      </c>
      <c r="E1635" s="16">
        <v>44049.549305555563</v>
      </c>
      <c r="F1635" s="7" t="s">
        <v>8268</v>
      </c>
      <c r="G1635" s="13" t="s">
        <v>5224</v>
      </c>
      <c r="H1635" s="15" t="str">
        <f>UPPER(Tb_Reseller[[#This Row],[Agen id]]&amp;"-"&amp;VLOOKUP(Tb_Reseller[[#This Row],[Agen id]],A:B,2,0)&amp;"("&amp;Tb_Reseller[[#This Row],[Short]]&amp;")")</f>
        <v>AR20106-D2 CELL(P)</v>
      </c>
      <c r="I1635" s="15" t="str">
        <f>VLOOKUP(Tb_Reseller[[#This Row],[Agen id]],Mapping_Agen!A:D,4,0)</f>
        <v>Prima</v>
      </c>
      <c r="J1635" s="7" t="str">
        <f>VLOOKUP(Tb_Reseller[[#This Row],[Agen id]],Mapping_Agen!A:C,3,0)</f>
        <v>PP</v>
      </c>
      <c r="K1635" s="17" t="str">
        <f>TRIM(LEFT(Tb_Reseller[[#This Row],[Group]],2))</f>
        <v>P</v>
      </c>
      <c r="L1635" s="17" t="str">
        <f>VLOOKUP(Tb_Reseller[[#This Row],[Agen id]],Mapping_Agen!A:E,5,0)</f>
        <v>NON SCO</v>
      </c>
      <c r="M1635" s="64">
        <v>0</v>
      </c>
      <c r="N1635" s="65">
        <v>0</v>
      </c>
      <c r="O1635" s="65">
        <f>IFERROR(VLOOKUP(Tb_Reseller[[#This Row],[Kode Reseller]],[1]Sheet1!$A:$B,2,0),0)</f>
        <v>0</v>
      </c>
    </row>
    <row r="1636" spans="1:15" x14ac:dyDescent="0.25">
      <c r="A1636" s="13" t="s">
        <v>10808</v>
      </c>
      <c r="B1636" s="14" t="s">
        <v>10809</v>
      </c>
      <c r="C1636" s="15" t="s">
        <v>8213</v>
      </c>
      <c r="D1636" s="15" t="s">
        <v>9294</v>
      </c>
      <c r="E1636" s="16">
        <v>44050.851388888892</v>
      </c>
      <c r="F1636" s="7" t="s">
        <v>8268</v>
      </c>
      <c r="G1636" s="13" t="s">
        <v>432</v>
      </c>
      <c r="H1636" s="15" t="str">
        <f>UPPER(Tb_Reseller[[#This Row],[Agen id]]&amp;"-"&amp;VLOOKUP(Tb_Reseller[[#This Row],[Agen id]],A:B,2,0)&amp;"("&amp;Tb_Reseller[[#This Row],[Short]]&amp;")")</f>
        <v>AR01800-FARID CELL(P)</v>
      </c>
      <c r="I1636" s="15" t="str">
        <f>VLOOKUP(Tb_Reseller[[#This Row],[Agen id]],Mapping_Agen!A:D,4,0)</f>
        <v>Prima</v>
      </c>
      <c r="J1636" s="7" t="str">
        <f>VLOOKUP(Tb_Reseller[[#This Row],[Agen id]],Mapping_Agen!A:C,3,0)</f>
        <v>BSD</v>
      </c>
      <c r="K1636" s="17" t="str">
        <f>TRIM(LEFT(Tb_Reseller[[#This Row],[Group]],2))</f>
        <v>P</v>
      </c>
      <c r="L1636" s="17" t="str">
        <f>VLOOKUP(Tb_Reseller[[#This Row],[Agen id]],Mapping_Agen!A:E,5,0)</f>
        <v>NON SCO</v>
      </c>
      <c r="M1636" s="64">
        <v>3.9999999999999969</v>
      </c>
      <c r="N1636" s="65">
        <v>3.599999999999997</v>
      </c>
      <c r="O1636" s="65">
        <f>IFERROR(VLOOKUP(Tb_Reseller[[#This Row],[Kode Reseller]],[1]Sheet1!$A:$B,2,0),0)</f>
        <v>3.75</v>
      </c>
    </row>
    <row r="1637" spans="1:15" x14ac:dyDescent="0.25">
      <c r="A1637" s="13" t="s">
        <v>10810</v>
      </c>
      <c r="B1637" s="14" t="s">
        <v>10811</v>
      </c>
      <c r="C1637" s="15" t="s">
        <v>8357</v>
      </c>
      <c r="D1637" s="15" t="s">
        <v>8568</v>
      </c>
      <c r="E1637" s="16">
        <v>44051.441666666673</v>
      </c>
      <c r="F1637" s="7" t="s">
        <v>8268</v>
      </c>
      <c r="G1637" s="13" t="s">
        <v>1944</v>
      </c>
      <c r="H1637" s="15" t="str">
        <f>UPPER(Tb_Reseller[[#This Row],[Agen id]]&amp;"-"&amp;VLOOKUP(Tb_Reseller[[#This Row],[Agen id]],A:B,2,0)&amp;"("&amp;Tb_Reseller[[#This Row],[Short]]&amp;")")</f>
        <v>AR01857-JEJE CELL(M3)</v>
      </c>
      <c r="I1637" s="15" t="str">
        <f>VLOOKUP(Tb_Reseller[[#This Row],[Agen id]],Mapping_Agen!A:D,4,0)</f>
        <v>Limit</v>
      </c>
      <c r="J1637" s="7" t="str">
        <f>VLOOKUP(Tb_Reseller[[#This Row],[Agen id]],Mapping_Agen!A:C,3,0)</f>
        <v>ICON</v>
      </c>
      <c r="K1637" s="17" t="str">
        <f>TRIM(LEFT(Tb_Reseller[[#This Row],[Group]],2))</f>
        <v>M3</v>
      </c>
      <c r="L1637" s="17" t="str">
        <f>VLOOKUP(Tb_Reseller[[#This Row],[Agen id]],Mapping_Agen!A:E,5,0)</f>
        <v>Abdul Harris</v>
      </c>
      <c r="M1637" s="64">
        <v>0</v>
      </c>
      <c r="N1637" s="65">
        <v>0</v>
      </c>
      <c r="O1637" s="65">
        <f>IFERROR(VLOOKUP(Tb_Reseller[[#This Row],[Kode Reseller]],[1]Sheet1!$A:$B,2,0),0)</f>
        <v>0</v>
      </c>
    </row>
    <row r="1638" spans="1:15" x14ac:dyDescent="0.25">
      <c r="A1638" s="13" t="s">
        <v>4105</v>
      </c>
      <c r="B1638" s="14" t="s">
        <v>9598</v>
      </c>
      <c r="C1638" s="15" t="s">
        <v>8213</v>
      </c>
      <c r="D1638" s="15" t="s">
        <v>8203</v>
      </c>
      <c r="E1638" s="16">
        <v>44053.461111111108</v>
      </c>
      <c r="F1638" s="7" t="s">
        <v>8204</v>
      </c>
      <c r="G1638" s="13" t="s">
        <v>4105</v>
      </c>
      <c r="H1638" s="15" t="str">
        <f>UPPER(Tb_Reseller[[#This Row],[Agen id]]&amp;"-"&amp;VLOOKUP(Tb_Reseller[[#This Row],[Agen id]],A:B,2,0)&amp;"("&amp;Tb_Reseller[[#This Row],[Short]]&amp;")")</f>
        <v>AR23556-CICI CELL(P)</v>
      </c>
      <c r="I1638" s="15" t="str">
        <f>VLOOKUP(Tb_Reseller[[#This Row],[Agen id]],Mapping_Agen!A:D,4,0)</f>
        <v>Prima</v>
      </c>
      <c r="J1638" s="7" t="str">
        <f>VLOOKUP(Tb_Reseller[[#This Row],[Agen id]],Mapping_Agen!A:C,3,0)</f>
        <v>BSD</v>
      </c>
      <c r="K1638" s="17" t="str">
        <f>TRIM(LEFT(Tb_Reseller[[#This Row],[Group]],2))</f>
        <v>P</v>
      </c>
      <c r="L1638" s="17" t="str">
        <f>VLOOKUP(Tb_Reseller[[#This Row],[Agen id]],Mapping_Agen!A:E,5,0)</f>
        <v>NON SCO</v>
      </c>
      <c r="M1638" s="64">
        <v>0.22580645161290322</v>
      </c>
      <c r="N1638" s="65">
        <v>0.16666666666666666</v>
      </c>
      <c r="O1638" s="65">
        <f>IFERROR(VLOOKUP(Tb_Reseller[[#This Row],[Kode Reseller]],[1]Sheet1!$A:$B,2,0),0)</f>
        <v>0.5</v>
      </c>
    </row>
    <row r="1639" spans="1:15" x14ac:dyDescent="0.25">
      <c r="A1639" s="13" t="s">
        <v>2079</v>
      </c>
      <c r="B1639" s="14" t="s">
        <v>10812</v>
      </c>
      <c r="C1639" s="15" t="s">
        <v>8237</v>
      </c>
      <c r="D1639" s="15" t="s">
        <v>8248</v>
      </c>
      <c r="E1639" s="16">
        <v>44053.611111111109</v>
      </c>
      <c r="F1639" s="13" t="s">
        <v>8204</v>
      </c>
      <c r="G1639" s="13" t="s">
        <v>2079</v>
      </c>
      <c r="H1639" s="15" t="str">
        <f>UPPER(Tb_Reseller[[#This Row],[Agen id]]&amp;"-"&amp;VLOOKUP(Tb_Reseller[[#This Row],[Agen id]],A:B,2,0)&amp;"("&amp;Tb_Reseller[[#This Row],[Short]]&amp;")")</f>
        <v>AR23563-DR CELL(M)</v>
      </c>
      <c r="I1639" s="15" t="str">
        <f>VLOOKUP(Tb_Reseller[[#This Row],[Agen id]],Mapping_Agen!A:D,4,0)</f>
        <v>No Limit</v>
      </c>
      <c r="J1639" s="7" t="str">
        <f>VLOOKUP(Tb_Reseller[[#This Row],[Agen id]],Mapping_Agen!A:C,3,0)</f>
        <v>PP</v>
      </c>
      <c r="K1639" s="17" t="str">
        <f>TRIM(LEFT(Tb_Reseller[[#This Row],[Group]],2))</f>
        <v>M</v>
      </c>
      <c r="L1639" s="17" t="str">
        <f>VLOOKUP(Tb_Reseller[[#This Row],[Agen id]],Mapping_Agen!A:E,5,0)</f>
        <v>NON SCO</v>
      </c>
      <c r="M1639" s="64">
        <v>0</v>
      </c>
      <c r="N1639" s="65">
        <v>0</v>
      </c>
      <c r="O1639" s="65">
        <f>IFERROR(VLOOKUP(Tb_Reseller[[#This Row],[Kode Reseller]],[1]Sheet1!$A:$B,2,0),0)</f>
        <v>0</v>
      </c>
    </row>
    <row r="1640" spans="1:15" x14ac:dyDescent="0.25">
      <c r="A1640" s="13" t="s">
        <v>2081</v>
      </c>
      <c r="B1640" s="14" t="s">
        <v>10813</v>
      </c>
      <c r="C1640" s="15" t="s">
        <v>8210</v>
      </c>
      <c r="D1640" s="15" t="s">
        <v>8203</v>
      </c>
      <c r="E1640" s="16">
        <v>44053.668055555558</v>
      </c>
      <c r="F1640" s="7" t="s">
        <v>8204</v>
      </c>
      <c r="G1640" s="13" t="s">
        <v>2081</v>
      </c>
      <c r="H1640" s="15" t="str">
        <f>UPPER(Tb_Reseller[[#This Row],[Agen id]]&amp;"-"&amp;VLOOKUP(Tb_Reseller[[#This Row],[Agen id]],A:B,2,0)&amp;"("&amp;Tb_Reseller[[#This Row],[Short]]&amp;")")</f>
        <v>AR23565-ANE CELL(RV)</v>
      </c>
      <c r="I1640" s="15" t="str">
        <f>VLOOKUP(Tb_Reseller[[#This Row],[Agen id]],Mapping_Agen!A:D,4,0)</f>
        <v>Limit</v>
      </c>
      <c r="J1640" s="7" t="str">
        <f>VLOOKUP(Tb_Reseller[[#This Row],[Agen id]],Mapping_Agen!A:C,3,0)</f>
        <v>BSD</v>
      </c>
      <c r="K1640" s="17" t="str">
        <f>TRIM(LEFT(Tb_Reseller[[#This Row],[Group]],2))</f>
        <v>RV</v>
      </c>
      <c r="L1640" s="17" t="str">
        <f>VLOOKUP(Tb_Reseller[[#This Row],[Agen id]],Mapping_Agen!A:E,5,0)</f>
        <v>Hupron</v>
      </c>
      <c r="M1640" s="64">
        <v>8.1612903225806424</v>
      </c>
      <c r="N1640" s="65">
        <v>9.3999999999999773</v>
      </c>
      <c r="O1640" s="65">
        <f>IFERROR(VLOOKUP(Tb_Reseller[[#This Row],[Kode Reseller]],[1]Sheet1!$A:$B,2,0),0)</f>
        <v>7.75</v>
      </c>
    </row>
    <row r="1641" spans="1:15" x14ac:dyDescent="0.25">
      <c r="A1641" s="13" t="s">
        <v>2084</v>
      </c>
      <c r="B1641" s="14" t="s">
        <v>10814</v>
      </c>
      <c r="C1641" s="15" t="s">
        <v>8210</v>
      </c>
      <c r="D1641" s="15" t="s">
        <v>8369</v>
      </c>
      <c r="E1641" s="16">
        <v>44054.468055555553</v>
      </c>
      <c r="F1641" s="7" t="s">
        <v>8204</v>
      </c>
      <c r="G1641" s="13" t="s">
        <v>2084</v>
      </c>
      <c r="H1641" s="15" t="str">
        <f>UPPER(Tb_Reseller[[#This Row],[Agen id]]&amp;"-"&amp;VLOOKUP(Tb_Reseller[[#This Row],[Agen id]],A:B,2,0)&amp;"("&amp;Tb_Reseller[[#This Row],[Short]]&amp;")")</f>
        <v>AR23580-RISKY CELL(RV)</v>
      </c>
      <c r="I1641" s="15" t="str">
        <f>VLOOKUP(Tb_Reseller[[#This Row],[Agen id]],Mapping_Agen!A:D,4,0)</f>
        <v>No Limit</v>
      </c>
      <c r="J1641" s="7" t="str">
        <f>VLOOKUP(Tb_Reseller[[#This Row],[Agen id]],Mapping_Agen!A:C,3,0)</f>
        <v>PRG</v>
      </c>
      <c r="K1641" s="17" t="str">
        <f>TRIM(LEFT(Tb_Reseller[[#This Row],[Group]],2))</f>
        <v>RV</v>
      </c>
      <c r="L1641" s="17" t="str">
        <f>VLOOKUP(Tb_Reseller[[#This Row],[Agen id]],Mapping_Agen!A:E,5,0)</f>
        <v>NON SCO</v>
      </c>
      <c r="M1641" s="64">
        <v>0</v>
      </c>
      <c r="N1641" s="65">
        <v>0</v>
      </c>
      <c r="O1641" s="65">
        <f>IFERROR(VLOOKUP(Tb_Reseller[[#This Row],[Kode Reseller]],[1]Sheet1!$A:$B,2,0),0)</f>
        <v>0</v>
      </c>
    </row>
    <row r="1642" spans="1:15" x14ac:dyDescent="0.25">
      <c r="A1642" s="13" t="s">
        <v>2086</v>
      </c>
      <c r="B1642" s="14" t="s">
        <v>10815</v>
      </c>
      <c r="C1642" s="15" t="s">
        <v>8210</v>
      </c>
      <c r="D1642" s="15" t="s">
        <v>8248</v>
      </c>
      <c r="E1642" s="16">
        <v>44054.581250000003</v>
      </c>
      <c r="F1642" s="7" t="s">
        <v>8204</v>
      </c>
      <c r="G1642" s="13" t="s">
        <v>2086</v>
      </c>
      <c r="H1642" s="15" t="str">
        <f>UPPER(Tb_Reseller[[#This Row],[Agen id]]&amp;"-"&amp;VLOOKUP(Tb_Reseller[[#This Row],[Agen id]],A:B,2,0)&amp;"("&amp;Tb_Reseller[[#This Row],[Short]]&amp;")")</f>
        <v>AR23581-DELINA CELL(RV)</v>
      </c>
      <c r="I1642" s="15" t="str">
        <f>VLOOKUP(Tb_Reseller[[#This Row],[Agen id]],Mapping_Agen!A:D,4,0)</f>
        <v>Limit</v>
      </c>
      <c r="J1642" s="7" t="str">
        <f>VLOOKUP(Tb_Reseller[[#This Row],[Agen id]],Mapping_Agen!A:C,3,0)</f>
        <v>PP</v>
      </c>
      <c r="K1642" s="17" t="str">
        <f>TRIM(LEFT(Tb_Reseller[[#This Row],[Group]],2))</f>
        <v>RV</v>
      </c>
      <c r="L1642" s="17" t="str">
        <f>VLOOKUP(Tb_Reseller[[#This Row],[Agen id]],Mapping_Agen!A:E,5,0)</f>
        <v>NON SCO</v>
      </c>
      <c r="M1642" s="64">
        <v>0</v>
      </c>
      <c r="N1642" s="65">
        <v>0</v>
      </c>
      <c r="O1642" s="65">
        <f>IFERROR(VLOOKUP(Tb_Reseller[[#This Row],[Kode Reseller]],[1]Sheet1!$A:$B,2,0),0)</f>
        <v>0</v>
      </c>
    </row>
    <row r="1643" spans="1:15" x14ac:dyDescent="0.25">
      <c r="A1643" s="13" t="s">
        <v>2088</v>
      </c>
      <c r="B1643" s="14" t="s">
        <v>10816</v>
      </c>
      <c r="C1643" s="15" t="s">
        <v>8262</v>
      </c>
      <c r="D1643" s="15" t="s">
        <v>8369</v>
      </c>
      <c r="E1643" s="16">
        <v>44055.538194444453</v>
      </c>
      <c r="F1643" s="7" t="s">
        <v>8204</v>
      </c>
      <c r="G1643" s="13" t="s">
        <v>2088</v>
      </c>
      <c r="H1643" s="15" t="str">
        <f>UPPER(Tb_Reseller[[#This Row],[Agen id]]&amp;"-"&amp;VLOOKUP(Tb_Reseller[[#This Row],[Agen id]],A:B,2,0)&amp;"("&amp;Tb_Reseller[[#This Row],[Short]]&amp;")")</f>
        <v>AR23590-SEISYA CELL(RL)</v>
      </c>
      <c r="I1643" s="15" t="str">
        <f>VLOOKUP(Tb_Reseller[[#This Row],[Agen id]],Mapping_Agen!A:D,4,0)</f>
        <v>No Limit</v>
      </c>
      <c r="J1643" s="7" t="str">
        <f>VLOOKUP(Tb_Reseller[[#This Row],[Agen id]],Mapping_Agen!A:C,3,0)</f>
        <v>PRG</v>
      </c>
      <c r="K1643" s="17" t="str">
        <f>TRIM(LEFT(Tb_Reseller[[#This Row],[Group]],2))</f>
        <v>RL</v>
      </c>
      <c r="L1643" s="17" t="str">
        <f>VLOOKUP(Tb_Reseller[[#This Row],[Agen id]],Mapping_Agen!A:E,5,0)</f>
        <v>NON SCO</v>
      </c>
      <c r="M1643" s="64">
        <v>0</v>
      </c>
      <c r="N1643" s="65">
        <v>0</v>
      </c>
      <c r="O1643" s="65">
        <f>IFERROR(VLOOKUP(Tb_Reseller[[#This Row],[Kode Reseller]],[1]Sheet1!$A:$B,2,0),0)</f>
        <v>0</v>
      </c>
    </row>
    <row r="1644" spans="1:15" x14ac:dyDescent="0.25">
      <c r="A1644" s="13" t="s">
        <v>10817</v>
      </c>
      <c r="B1644" s="14" t="s">
        <v>10818</v>
      </c>
      <c r="C1644" s="15" t="s">
        <v>8562</v>
      </c>
      <c r="D1644" s="15" t="s">
        <v>8591</v>
      </c>
      <c r="E1644" s="16">
        <v>44055.647222222222</v>
      </c>
      <c r="F1644" s="7" t="s">
        <v>8268</v>
      </c>
      <c r="G1644" s="13" t="s">
        <v>418</v>
      </c>
      <c r="H1644" s="15" t="str">
        <f>UPPER(Tb_Reseller[[#This Row],[Agen id]]&amp;"-"&amp;VLOOKUP(Tb_Reseller[[#This Row],[Agen id]],A:B,2,0)&amp;"("&amp;Tb_Reseller[[#This Row],[Short]]&amp;")")</f>
        <v>AR01786-DAFA CELL(MV)</v>
      </c>
      <c r="I1644" s="15" t="str">
        <f>VLOOKUP(Tb_Reseller[[#This Row],[Agen id]],Mapping_Agen!A:D,4,0)</f>
        <v>Limit</v>
      </c>
      <c r="J1644" s="7" t="str">
        <f>VLOOKUP(Tb_Reseller[[#This Row],[Agen id]],Mapping_Agen!A:C,3,0)</f>
        <v>PP</v>
      </c>
      <c r="K1644" s="17" t="str">
        <f>TRIM(LEFT(Tb_Reseller[[#This Row],[Group]],2))</f>
        <v>MV</v>
      </c>
      <c r="L1644" s="17" t="str">
        <f>VLOOKUP(Tb_Reseller[[#This Row],[Agen id]],Mapping_Agen!A:E,5,0)</f>
        <v>Febri Kurniawan</v>
      </c>
      <c r="M1644" s="64">
        <v>0.22580645161290322</v>
      </c>
      <c r="N1644" s="65">
        <v>6.6666666666666666E-2</v>
      </c>
      <c r="O1644" s="65">
        <f>IFERROR(VLOOKUP(Tb_Reseller[[#This Row],[Kode Reseller]],[1]Sheet1!$A:$B,2,0),0)</f>
        <v>0.25</v>
      </c>
    </row>
    <row r="1645" spans="1:15" x14ac:dyDescent="0.25">
      <c r="A1645" s="13" t="s">
        <v>2091</v>
      </c>
      <c r="B1645" s="14" t="s">
        <v>10819</v>
      </c>
      <c r="C1645" s="15" t="s">
        <v>8213</v>
      </c>
      <c r="D1645" s="15" t="s">
        <v>8248</v>
      </c>
      <c r="E1645" s="16">
        <v>44055.763888888891</v>
      </c>
      <c r="F1645" s="7" t="s">
        <v>8204</v>
      </c>
      <c r="G1645" s="13" t="s">
        <v>2091</v>
      </c>
      <c r="H1645" s="15" t="str">
        <f>UPPER(Tb_Reseller[[#This Row],[Agen id]]&amp;"-"&amp;VLOOKUP(Tb_Reseller[[#This Row],[Agen id]],A:B,2,0)&amp;"("&amp;Tb_Reseller[[#This Row],[Short]]&amp;")")</f>
        <v>AR23593-SHAKA CELL(P)</v>
      </c>
      <c r="I1645" s="15" t="str">
        <f>VLOOKUP(Tb_Reseller[[#This Row],[Agen id]],Mapping_Agen!A:D,4,0)</f>
        <v>Prima</v>
      </c>
      <c r="J1645" s="7" t="str">
        <f>VLOOKUP(Tb_Reseller[[#This Row],[Agen id]],Mapping_Agen!A:C,3,0)</f>
        <v>PP</v>
      </c>
      <c r="K1645" s="17" t="str">
        <f>TRIM(LEFT(Tb_Reseller[[#This Row],[Group]],2))</f>
        <v>P</v>
      </c>
      <c r="L1645" s="17" t="str">
        <f>VLOOKUP(Tb_Reseller[[#This Row],[Agen id]],Mapping_Agen!A:E,5,0)</f>
        <v>Febri Kurniawan</v>
      </c>
      <c r="M1645" s="64">
        <v>1.5161290322580634</v>
      </c>
      <c r="N1645" s="65">
        <v>0.83333333333333326</v>
      </c>
      <c r="O1645" s="65">
        <f>IFERROR(VLOOKUP(Tb_Reseller[[#This Row],[Kode Reseller]],[1]Sheet1!$A:$B,2,0),0)</f>
        <v>1</v>
      </c>
    </row>
    <row r="1646" spans="1:15" x14ac:dyDescent="0.25">
      <c r="A1646" s="13" t="s">
        <v>6417</v>
      </c>
      <c r="B1646" s="14" t="s">
        <v>10820</v>
      </c>
      <c r="C1646" s="15" t="s">
        <v>8208</v>
      </c>
      <c r="D1646" s="15" t="s">
        <v>8203</v>
      </c>
      <c r="E1646" s="16">
        <v>44056.34375</v>
      </c>
      <c r="F1646" s="7" t="s">
        <v>8204</v>
      </c>
      <c r="G1646" s="13" t="s">
        <v>6417</v>
      </c>
      <c r="H1646" s="15" t="str">
        <f>UPPER(Tb_Reseller[[#This Row],[Agen id]]&amp;"-"&amp;VLOOKUP(Tb_Reseller[[#This Row],[Agen id]],A:B,2,0)&amp;"("&amp;Tb_Reseller[[#This Row],[Short]]&amp;")")</f>
        <v>AR23604-TOKO ELITTA(R)</v>
      </c>
      <c r="I1646" s="15" t="str">
        <f>VLOOKUP(Tb_Reseller[[#This Row],[Agen id]],Mapping_Agen!A:D,4,0)</f>
        <v>No Limit</v>
      </c>
      <c r="J1646" s="7" t="str">
        <f>VLOOKUP(Tb_Reseller[[#This Row],[Agen id]],Mapping_Agen!A:C,3,0)</f>
        <v>BSD</v>
      </c>
      <c r="K1646" s="17" t="str">
        <f>TRIM(LEFT(Tb_Reseller[[#This Row],[Group]],2))</f>
        <v>R</v>
      </c>
      <c r="L1646" s="17" t="str">
        <f>VLOOKUP(Tb_Reseller[[#This Row],[Agen id]],Mapping_Agen!A:E,5,0)</f>
        <v>NON SCO</v>
      </c>
      <c r="M1646" s="64">
        <v>0</v>
      </c>
      <c r="N1646" s="65">
        <v>0</v>
      </c>
      <c r="O1646" s="65">
        <f>IFERROR(VLOOKUP(Tb_Reseller[[#This Row],[Kode Reseller]],[1]Sheet1!$A:$B,2,0),0)</f>
        <v>0</v>
      </c>
    </row>
    <row r="1647" spans="1:15" x14ac:dyDescent="0.25">
      <c r="A1647" s="13" t="s">
        <v>2556</v>
      </c>
      <c r="B1647" s="14" t="s">
        <v>10821</v>
      </c>
      <c r="C1647" s="15" t="s">
        <v>8213</v>
      </c>
      <c r="D1647" s="15" t="s">
        <v>8203</v>
      </c>
      <c r="E1647" s="16">
        <v>44056.378472222219</v>
      </c>
      <c r="F1647" s="7" t="s">
        <v>8204</v>
      </c>
      <c r="G1647" s="13" t="s">
        <v>2556</v>
      </c>
      <c r="H1647" s="15" t="str">
        <f>UPPER(Tb_Reseller[[#This Row],[Agen id]]&amp;"-"&amp;VLOOKUP(Tb_Reseller[[#This Row],[Agen id]],A:B,2,0)&amp;"("&amp;Tb_Reseller[[#This Row],[Short]]&amp;")")</f>
        <v>AR23605-FARIHOL CELL(P)</v>
      </c>
      <c r="I1647" s="15" t="str">
        <f>VLOOKUP(Tb_Reseller[[#This Row],[Agen id]],Mapping_Agen!A:D,4,0)</f>
        <v>Prima</v>
      </c>
      <c r="J1647" s="7" t="str">
        <f>VLOOKUP(Tb_Reseller[[#This Row],[Agen id]],Mapping_Agen!A:C,3,0)</f>
        <v>BSD</v>
      </c>
      <c r="K1647" s="17" t="str">
        <f>TRIM(LEFT(Tb_Reseller[[#This Row],[Group]],2))</f>
        <v>P</v>
      </c>
      <c r="L1647" s="17" t="str">
        <f>VLOOKUP(Tb_Reseller[[#This Row],[Agen id]],Mapping_Agen!A:E,5,0)</f>
        <v>NON SCO</v>
      </c>
      <c r="M1647" s="64">
        <v>0.6774193548387093</v>
      </c>
      <c r="N1647" s="65">
        <v>1.0666666666666667</v>
      </c>
      <c r="O1647" s="65">
        <f>IFERROR(VLOOKUP(Tb_Reseller[[#This Row],[Kode Reseller]],[1]Sheet1!$A:$B,2,0),0)</f>
        <v>1.25</v>
      </c>
    </row>
    <row r="1648" spans="1:15" x14ac:dyDescent="0.25">
      <c r="A1648" s="13" t="s">
        <v>2098</v>
      </c>
      <c r="B1648" s="14" t="s">
        <v>10822</v>
      </c>
      <c r="C1648" s="15" t="s">
        <v>8210</v>
      </c>
      <c r="D1648" s="15" t="s">
        <v>8203</v>
      </c>
      <c r="E1648" s="16">
        <v>44056.494444444441</v>
      </c>
      <c r="F1648" s="7" t="s">
        <v>8204</v>
      </c>
      <c r="G1648" s="13" t="s">
        <v>2098</v>
      </c>
      <c r="H1648" s="15" t="str">
        <f>UPPER(Tb_Reseller[[#This Row],[Agen id]]&amp;"-"&amp;VLOOKUP(Tb_Reseller[[#This Row],[Agen id]],A:B,2,0)&amp;"("&amp;Tb_Reseller[[#This Row],[Short]]&amp;")")</f>
        <v>AR23607-CROWN CELL(RV)</v>
      </c>
      <c r="I1648" s="15" t="str">
        <f>VLOOKUP(Tb_Reseller[[#This Row],[Agen id]],Mapping_Agen!A:D,4,0)</f>
        <v>No Limit</v>
      </c>
      <c r="J1648" s="7" t="str">
        <f>VLOOKUP(Tb_Reseller[[#This Row],[Agen id]],Mapping_Agen!A:C,3,0)</f>
        <v>BSD</v>
      </c>
      <c r="K1648" s="17" t="str">
        <f>TRIM(LEFT(Tb_Reseller[[#This Row],[Group]],2))</f>
        <v>RV</v>
      </c>
      <c r="L1648" s="17" t="str">
        <f>VLOOKUP(Tb_Reseller[[#This Row],[Agen id]],Mapping_Agen!A:E,5,0)</f>
        <v>NON SCO</v>
      </c>
      <c r="M1648" s="64">
        <v>0</v>
      </c>
      <c r="N1648" s="65">
        <v>0</v>
      </c>
      <c r="O1648" s="65">
        <f>IFERROR(VLOOKUP(Tb_Reseller[[#This Row],[Kode Reseller]],[1]Sheet1!$A:$B,2,0),0)</f>
        <v>0</v>
      </c>
    </row>
    <row r="1649" spans="1:15" x14ac:dyDescent="0.25">
      <c r="A1649" s="13" t="s">
        <v>2102</v>
      </c>
      <c r="B1649" s="14" t="s">
        <v>10823</v>
      </c>
      <c r="C1649" s="15" t="s">
        <v>8210</v>
      </c>
      <c r="D1649" s="15" t="s">
        <v>8369</v>
      </c>
      <c r="E1649" s="16">
        <v>44057.658333333333</v>
      </c>
      <c r="F1649" s="7" t="s">
        <v>8204</v>
      </c>
      <c r="G1649" s="13" t="s">
        <v>2102</v>
      </c>
      <c r="H1649" s="15" t="str">
        <f>UPPER(Tb_Reseller[[#This Row],[Agen id]]&amp;"-"&amp;VLOOKUP(Tb_Reseller[[#This Row],[Agen id]],A:B,2,0)&amp;"("&amp;Tb_Reseller[[#This Row],[Short]]&amp;")")</f>
        <v>AR23621-WR ADLY HSB(RV)</v>
      </c>
      <c r="I1649" s="15" t="str">
        <f>VLOOKUP(Tb_Reseller[[#This Row],[Agen id]],Mapping_Agen!A:D,4,0)</f>
        <v>No Limit</v>
      </c>
      <c r="J1649" s="7" t="str">
        <f>VLOOKUP(Tb_Reseller[[#This Row],[Agen id]],Mapping_Agen!A:C,3,0)</f>
        <v>PRG</v>
      </c>
      <c r="K1649" s="17" t="str">
        <f>TRIM(LEFT(Tb_Reseller[[#This Row],[Group]],2))</f>
        <v>RV</v>
      </c>
      <c r="L1649" s="17" t="str">
        <f>VLOOKUP(Tb_Reseller[[#This Row],[Agen id]],Mapping_Agen!A:E,5,0)</f>
        <v>NON SCO</v>
      </c>
      <c r="M1649" s="64">
        <v>0</v>
      </c>
      <c r="N1649" s="65">
        <v>0</v>
      </c>
      <c r="O1649" s="65">
        <f>IFERROR(VLOOKUP(Tb_Reseller[[#This Row],[Kode Reseller]],[1]Sheet1!$A:$B,2,0),0)</f>
        <v>0</v>
      </c>
    </row>
    <row r="1650" spans="1:15" x14ac:dyDescent="0.25">
      <c r="A1650" s="13" t="s">
        <v>6422</v>
      </c>
      <c r="B1650" s="14" t="s">
        <v>10824</v>
      </c>
      <c r="C1650" s="15" t="s">
        <v>8208</v>
      </c>
      <c r="D1650" s="15" t="s">
        <v>8248</v>
      </c>
      <c r="E1650" s="16">
        <v>44057.662499999999</v>
      </c>
      <c r="F1650" s="7" t="s">
        <v>8204</v>
      </c>
      <c r="G1650" s="13" t="s">
        <v>6422</v>
      </c>
      <c r="H1650" s="15" t="str">
        <f>UPPER(Tb_Reseller[[#This Row],[Agen id]]&amp;"-"&amp;VLOOKUP(Tb_Reseller[[#This Row],[Agen id]],A:B,2,0)&amp;"("&amp;Tb_Reseller[[#This Row],[Short]]&amp;")")</f>
        <v>AR23622-ANDINI PUTRI CELL(R)</v>
      </c>
      <c r="I1650" s="15" t="str">
        <f>VLOOKUP(Tb_Reseller[[#This Row],[Agen id]],Mapping_Agen!A:D,4,0)</f>
        <v>No Limit</v>
      </c>
      <c r="J1650" s="7" t="str">
        <f>VLOOKUP(Tb_Reseller[[#This Row],[Agen id]],Mapping_Agen!A:C,3,0)</f>
        <v>PP</v>
      </c>
      <c r="K1650" s="17" t="str">
        <f>TRIM(LEFT(Tb_Reseller[[#This Row],[Group]],2))</f>
        <v>R</v>
      </c>
      <c r="L1650" s="17" t="str">
        <f>VLOOKUP(Tb_Reseller[[#This Row],[Agen id]],Mapping_Agen!A:E,5,0)</f>
        <v>NON SCO</v>
      </c>
      <c r="M1650" s="64">
        <v>3.2258064516129031E-2</v>
      </c>
      <c r="N1650" s="65">
        <v>6.6666666666666666E-2</v>
      </c>
      <c r="O1650" s="65">
        <f>IFERROR(VLOOKUP(Tb_Reseller[[#This Row],[Kode Reseller]],[1]Sheet1!$A:$B,2,0),0)</f>
        <v>0</v>
      </c>
    </row>
    <row r="1651" spans="1:15" x14ac:dyDescent="0.25">
      <c r="A1651" s="13" t="s">
        <v>10825</v>
      </c>
      <c r="B1651" s="14" t="s">
        <v>10826</v>
      </c>
      <c r="C1651" s="15" t="s">
        <v>8361</v>
      </c>
      <c r="D1651" s="15" t="s">
        <v>10827</v>
      </c>
      <c r="E1651" s="16">
        <v>44061.51666666667</v>
      </c>
      <c r="F1651" s="7" t="s">
        <v>8268</v>
      </c>
      <c r="G1651" s="13" t="s">
        <v>1534</v>
      </c>
      <c r="H1651" s="15" t="str">
        <f>UPPER(Tb_Reseller[[#This Row],[Agen id]]&amp;"-"&amp;VLOOKUP(Tb_Reseller[[#This Row],[Agen id]],A:B,2,0)&amp;"("&amp;Tb_Reseller[[#This Row],[Short]]&amp;")")</f>
        <v>AR16671-SARI CELL(MV)</v>
      </c>
      <c r="I1651" s="15" t="str">
        <f>VLOOKUP(Tb_Reseller[[#This Row],[Agen id]],Mapping_Agen!A:D,4,0)</f>
        <v>Limit</v>
      </c>
      <c r="J1651" s="7" t="str">
        <f>VLOOKUP(Tb_Reseller[[#This Row],[Agen id]],Mapping_Agen!A:C,3,0)</f>
        <v>PRG</v>
      </c>
      <c r="K1651" s="17" t="str">
        <f>TRIM(LEFT(Tb_Reseller[[#This Row],[Group]],2))</f>
        <v>MV</v>
      </c>
      <c r="L1651" s="17" t="str">
        <f>VLOOKUP(Tb_Reseller[[#This Row],[Agen id]],Mapping_Agen!A:E,5,0)</f>
        <v>Khoirul Anan</v>
      </c>
      <c r="M1651" s="64">
        <v>0</v>
      </c>
      <c r="N1651" s="65">
        <v>0</v>
      </c>
      <c r="O1651" s="65">
        <f>IFERROR(VLOOKUP(Tb_Reseller[[#This Row],[Kode Reseller]],[1]Sheet1!$A:$B,2,0),0)</f>
        <v>0</v>
      </c>
    </row>
    <row r="1652" spans="1:15" x14ac:dyDescent="0.25">
      <c r="A1652" s="13" t="s">
        <v>10828</v>
      </c>
      <c r="B1652" s="14" t="s">
        <v>10829</v>
      </c>
      <c r="C1652" s="15" t="s">
        <v>8213</v>
      </c>
      <c r="D1652" s="15" t="s">
        <v>9018</v>
      </c>
      <c r="E1652" s="16">
        <v>44061.630555555559</v>
      </c>
      <c r="F1652" s="7" t="s">
        <v>8268</v>
      </c>
      <c r="G1652" s="13" t="s">
        <v>806</v>
      </c>
      <c r="H1652" s="15" t="str">
        <f>UPPER(Tb_Reseller[[#This Row],[Agen id]]&amp;"-"&amp;VLOOKUP(Tb_Reseller[[#This Row],[Agen id]],A:B,2,0)&amp;"("&amp;Tb_Reseller[[#This Row],[Short]]&amp;")")</f>
        <v>AR08006-TJ CELL(P)</v>
      </c>
      <c r="I1652" s="15" t="str">
        <f>VLOOKUP(Tb_Reseller[[#This Row],[Agen id]],Mapping_Agen!A:D,4,0)</f>
        <v>Prima</v>
      </c>
      <c r="J1652" s="7" t="str">
        <f>VLOOKUP(Tb_Reseller[[#This Row],[Agen id]],Mapping_Agen!A:C,3,0)</f>
        <v>ICON</v>
      </c>
      <c r="K1652" s="17" t="str">
        <f>TRIM(LEFT(Tb_Reseller[[#This Row],[Group]],2))</f>
        <v>P</v>
      </c>
      <c r="L1652" s="17" t="str">
        <f>VLOOKUP(Tb_Reseller[[#This Row],[Agen id]],Mapping_Agen!A:E,5,0)</f>
        <v>Abdul Harris</v>
      </c>
      <c r="M1652" s="64">
        <v>0.58064516129032229</v>
      </c>
      <c r="N1652" s="65">
        <v>0.79999999999999993</v>
      </c>
      <c r="O1652" s="65">
        <f>IFERROR(VLOOKUP(Tb_Reseller[[#This Row],[Kode Reseller]],[1]Sheet1!$A:$B,2,0),0)</f>
        <v>0.75</v>
      </c>
    </row>
    <row r="1653" spans="1:15" x14ac:dyDescent="0.25">
      <c r="A1653" s="13" t="s">
        <v>2050</v>
      </c>
      <c r="B1653" s="14" t="s">
        <v>10830</v>
      </c>
      <c r="C1653" s="15" t="s">
        <v>8222</v>
      </c>
      <c r="D1653" s="15" t="s">
        <v>8231</v>
      </c>
      <c r="E1653" s="16">
        <v>44061.631249999999</v>
      </c>
      <c r="F1653" s="7" t="s">
        <v>8204</v>
      </c>
      <c r="G1653" s="13" t="s">
        <v>2050</v>
      </c>
      <c r="H1653" s="15" t="str">
        <f>UPPER(Tb_Reseller[[#This Row],[Agen id]]&amp;"-"&amp;VLOOKUP(Tb_Reseller[[#This Row],[Agen id]],A:B,2,0)&amp;"("&amp;Tb_Reseller[[#This Row],[Short]]&amp;")")</f>
        <v>AR23687-UTIS RELOAD(MV)</v>
      </c>
      <c r="I1653" s="15" t="str">
        <f>VLOOKUP(Tb_Reseller[[#This Row],[Agen id]],Mapping_Agen!A:D,4,0)</f>
        <v>No Limit</v>
      </c>
      <c r="J1653" s="7" t="str">
        <f>VLOOKUP(Tb_Reseller[[#This Row],[Agen id]],Mapping_Agen!A:C,3,0)</f>
        <v>ICON</v>
      </c>
      <c r="K1653" s="17" t="str">
        <f>TRIM(LEFT(Tb_Reseller[[#This Row],[Group]],2))</f>
        <v>MV</v>
      </c>
      <c r="L1653" s="17" t="str">
        <f>VLOOKUP(Tb_Reseller[[#This Row],[Agen id]],Mapping_Agen!A:E,5,0)</f>
        <v>NON SCO</v>
      </c>
      <c r="M1653" s="64">
        <v>0</v>
      </c>
      <c r="N1653" s="65">
        <v>3.3333333333333333E-2</v>
      </c>
      <c r="O1653" s="65">
        <f>IFERROR(VLOOKUP(Tb_Reseller[[#This Row],[Kode Reseller]],[1]Sheet1!$A:$B,2,0),0)</f>
        <v>0</v>
      </c>
    </row>
    <row r="1654" spans="1:15" x14ac:dyDescent="0.25">
      <c r="A1654" s="13" t="s">
        <v>10831</v>
      </c>
      <c r="B1654" s="14" t="s">
        <v>10832</v>
      </c>
      <c r="C1654" s="15" t="s">
        <v>8571</v>
      </c>
      <c r="D1654" s="15" t="s">
        <v>10833</v>
      </c>
      <c r="E1654" s="16">
        <v>44062.450694444437</v>
      </c>
      <c r="F1654" s="7" t="s">
        <v>8268</v>
      </c>
      <c r="G1654" s="13" t="s">
        <v>906</v>
      </c>
      <c r="H1654" s="15" t="str">
        <f>UPPER(Tb_Reseller[[#This Row],[Agen id]]&amp;"-"&amp;VLOOKUP(Tb_Reseller[[#This Row],[Agen id]],A:B,2,0)&amp;"("&amp;Tb_Reseller[[#This Row],[Short]]&amp;")")</f>
        <v>AR17076-GALAXY CELL(M6)</v>
      </c>
      <c r="I1654" s="15" t="str">
        <f>VLOOKUP(Tb_Reseller[[#This Row],[Agen id]],Mapping_Agen!A:D,4,0)</f>
        <v>Limit</v>
      </c>
      <c r="J1654" s="7" t="str">
        <f>VLOOKUP(Tb_Reseller[[#This Row],[Agen id]],Mapping_Agen!A:C,3,0)</f>
        <v>ICON</v>
      </c>
      <c r="K1654" s="17" t="str">
        <f>TRIM(LEFT(Tb_Reseller[[#This Row],[Group]],2))</f>
        <v>M6</v>
      </c>
      <c r="L1654" s="17" t="str">
        <f>VLOOKUP(Tb_Reseller[[#This Row],[Agen id]],Mapping_Agen!A:E,5,0)</f>
        <v>Abdul Harris</v>
      </c>
      <c r="M1654" s="64">
        <v>0</v>
      </c>
      <c r="N1654" s="65">
        <v>0</v>
      </c>
      <c r="O1654" s="65">
        <f>IFERROR(VLOOKUP(Tb_Reseller[[#This Row],[Kode Reseller]],[1]Sheet1!$A:$B,2,0),0)</f>
        <v>0</v>
      </c>
    </row>
    <row r="1655" spans="1:15" x14ac:dyDescent="0.25">
      <c r="A1655" s="13" t="s">
        <v>10834</v>
      </c>
      <c r="B1655" s="14" t="s">
        <v>10835</v>
      </c>
      <c r="C1655" s="15" t="s">
        <v>8213</v>
      </c>
      <c r="D1655" s="15" t="s">
        <v>10836</v>
      </c>
      <c r="E1655" s="16">
        <v>44062.500694444447</v>
      </c>
      <c r="F1655" s="7" t="s">
        <v>8268</v>
      </c>
      <c r="G1655" s="13" t="s">
        <v>2016</v>
      </c>
      <c r="H1655" s="15" t="str">
        <f>UPPER(Tb_Reseller[[#This Row],[Agen id]]&amp;"-"&amp;VLOOKUP(Tb_Reseller[[#This Row],[Agen id]],A:B,2,0)&amp;"("&amp;Tb_Reseller[[#This Row],[Short]]&amp;")")</f>
        <v>AR22808-FAMILY CELL(P)</v>
      </c>
      <c r="I1655" s="15" t="str">
        <f>VLOOKUP(Tb_Reseller[[#This Row],[Agen id]],Mapping_Agen!A:D,4,0)</f>
        <v>Prima</v>
      </c>
      <c r="J1655" s="7" t="str">
        <f>VLOOKUP(Tb_Reseller[[#This Row],[Agen id]],Mapping_Agen!A:C,3,0)</f>
        <v>PP</v>
      </c>
      <c r="K1655" s="17" t="str">
        <f>TRIM(LEFT(Tb_Reseller[[#This Row],[Group]],2))</f>
        <v>P</v>
      </c>
      <c r="L1655" s="17" t="str">
        <f>VLOOKUP(Tb_Reseller[[#This Row],[Agen id]],Mapping_Agen!A:E,5,0)</f>
        <v>NON SCO</v>
      </c>
      <c r="M1655" s="64">
        <v>0</v>
      </c>
      <c r="N1655" s="65">
        <v>0</v>
      </c>
      <c r="O1655" s="65">
        <f>IFERROR(VLOOKUP(Tb_Reseller[[#This Row],[Kode Reseller]],[1]Sheet1!$A:$B,2,0),0)</f>
        <v>0</v>
      </c>
    </row>
    <row r="1656" spans="1:15" x14ac:dyDescent="0.25">
      <c r="A1656" s="13" t="s">
        <v>10837</v>
      </c>
      <c r="B1656" s="14" t="s">
        <v>10838</v>
      </c>
      <c r="C1656" s="15" t="s">
        <v>8213</v>
      </c>
      <c r="D1656" s="15" t="s">
        <v>9018</v>
      </c>
      <c r="E1656" s="16">
        <v>44062.557638888888</v>
      </c>
      <c r="F1656" s="7" t="s">
        <v>8268</v>
      </c>
      <c r="G1656" s="13" t="s">
        <v>806</v>
      </c>
      <c r="H1656" s="15" t="str">
        <f>UPPER(Tb_Reseller[[#This Row],[Agen id]]&amp;"-"&amp;VLOOKUP(Tb_Reseller[[#This Row],[Agen id]],A:B,2,0)&amp;"("&amp;Tb_Reseller[[#This Row],[Short]]&amp;")")</f>
        <v>AR08006-TJ CELL(P)</v>
      </c>
      <c r="I1656" s="15" t="str">
        <f>VLOOKUP(Tb_Reseller[[#This Row],[Agen id]],Mapping_Agen!A:D,4,0)</f>
        <v>Prima</v>
      </c>
      <c r="J1656" s="7" t="str">
        <f>VLOOKUP(Tb_Reseller[[#This Row],[Agen id]],Mapping_Agen!A:C,3,0)</f>
        <v>ICON</v>
      </c>
      <c r="K1656" s="17" t="str">
        <f>TRIM(LEFT(Tb_Reseller[[#This Row],[Group]],2))</f>
        <v>P</v>
      </c>
      <c r="L1656" s="17" t="str">
        <f>VLOOKUP(Tb_Reseller[[#This Row],[Agen id]],Mapping_Agen!A:E,5,0)</f>
        <v>Abdul Harris</v>
      </c>
      <c r="M1656" s="64">
        <v>0.99999999999999933</v>
      </c>
      <c r="N1656" s="65">
        <v>0.83333333333333326</v>
      </c>
      <c r="O1656" s="65">
        <f>IFERROR(VLOOKUP(Tb_Reseller[[#This Row],[Kode Reseller]],[1]Sheet1!$A:$B,2,0),0)</f>
        <v>0</v>
      </c>
    </row>
    <row r="1657" spans="1:15" x14ac:dyDescent="0.25">
      <c r="A1657" s="13" t="s">
        <v>2900</v>
      </c>
      <c r="B1657" s="14" t="s">
        <v>10839</v>
      </c>
      <c r="C1657" s="15" t="s">
        <v>8213</v>
      </c>
      <c r="D1657" s="15" t="s">
        <v>8248</v>
      </c>
      <c r="E1657" s="16">
        <v>44062.572222222218</v>
      </c>
      <c r="F1657" s="7" t="s">
        <v>8204</v>
      </c>
      <c r="G1657" s="13" t="s">
        <v>2900</v>
      </c>
      <c r="H1657" s="15" t="str">
        <f>UPPER(Tb_Reseller[[#This Row],[Agen id]]&amp;"-"&amp;VLOOKUP(Tb_Reseller[[#This Row],[Agen id]],A:B,2,0)&amp;"("&amp;Tb_Reseller[[#This Row],[Short]]&amp;")")</f>
        <v>AR23711-DENAY CELL(P)</v>
      </c>
      <c r="I1657" s="15" t="str">
        <f>VLOOKUP(Tb_Reseller[[#This Row],[Agen id]],Mapping_Agen!A:D,4,0)</f>
        <v>Prima</v>
      </c>
      <c r="J1657" s="7" t="str">
        <f>VLOOKUP(Tb_Reseller[[#This Row],[Agen id]],Mapping_Agen!A:C,3,0)</f>
        <v>PP</v>
      </c>
      <c r="K1657" s="17" t="str">
        <f>TRIM(LEFT(Tb_Reseller[[#This Row],[Group]],2))</f>
        <v>P</v>
      </c>
      <c r="L1657" s="17" t="str">
        <f>VLOOKUP(Tb_Reseller[[#This Row],[Agen id]],Mapping_Agen!A:E,5,0)</f>
        <v>NON SCO</v>
      </c>
      <c r="M1657" s="64">
        <v>0.35483870967741926</v>
      </c>
      <c r="N1657" s="65">
        <v>0.33333333333333331</v>
      </c>
      <c r="O1657" s="65">
        <f>IFERROR(VLOOKUP(Tb_Reseller[[#This Row],[Kode Reseller]],[1]Sheet1!$A:$B,2,0),0)</f>
        <v>0.75</v>
      </c>
    </row>
    <row r="1658" spans="1:15" x14ac:dyDescent="0.25">
      <c r="A1658" s="13" t="s">
        <v>10840</v>
      </c>
      <c r="B1658" s="14" t="s">
        <v>10841</v>
      </c>
      <c r="C1658" s="15" t="s">
        <v>8213</v>
      </c>
      <c r="D1658" s="15" t="s">
        <v>10134</v>
      </c>
      <c r="E1658" s="16">
        <v>44063.701388888891</v>
      </c>
      <c r="F1658" s="7" t="s">
        <v>8268</v>
      </c>
      <c r="G1658" s="13" t="s">
        <v>3188</v>
      </c>
      <c r="H1658" s="15" t="str">
        <f>UPPER(Tb_Reseller[[#This Row],[Agen id]]&amp;"-"&amp;VLOOKUP(Tb_Reseller[[#This Row],[Agen id]],A:B,2,0)&amp;"("&amp;Tb_Reseller[[#This Row],[Short]]&amp;")")</f>
        <v>AR15337-PJM CELL(P)</v>
      </c>
      <c r="I1658" s="15" t="str">
        <f>VLOOKUP(Tb_Reseller[[#This Row],[Agen id]],Mapping_Agen!A:D,4,0)</f>
        <v>Prima</v>
      </c>
      <c r="J1658" s="7" t="str">
        <f>VLOOKUP(Tb_Reseller[[#This Row],[Agen id]],Mapping_Agen!A:C,3,0)</f>
        <v>PP</v>
      </c>
      <c r="K1658" s="17" t="str">
        <f>TRIM(LEFT(Tb_Reseller[[#This Row],[Group]],2))</f>
        <v>P</v>
      </c>
      <c r="L1658" s="17" t="str">
        <f>VLOOKUP(Tb_Reseller[[#This Row],[Agen id]],Mapping_Agen!A:E,5,0)</f>
        <v>NON SCO</v>
      </c>
      <c r="M1658" s="64">
        <v>0</v>
      </c>
      <c r="N1658" s="65">
        <v>0</v>
      </c>
      <c r="O1658" s="65">
        <f>IFERROR(VLOOKUP(Tb_Reseller[[#This Row],[Kode Reseller]],[1]Sheet1!$A:$B,2,0),0)</f>
        <v>0</v>
      </c>
    </row>
    <row r="1659" spans="1:15" x14ac:dyDescent="0.25">
      <c r="A1659" s="13" t="s">
        <v>10842</v>
      </c>
      <c r="B1659" s="14" t="s">
        <v>10153</v>
      </c>
      <c r="C1659" s="15" t="s">
        <v>8213</v>
      </c>
      <c r="D1659" s="15" t="s">
        <v>9018</v>
      </c>
      <c r="E1659" s="16">
        <v>44064.398611111108</v>
      </c>
      <c r="F1659" s="7" t="s">
        <v>8268</v>
      </c>
      <c r="G1659" s="13" t="s">
        <v>806</v>
      </c>
      <c r="H1659" s="15" t="str">
        <f>UPPER(Tb_Reseller[[#This Row],[Agen id]]&amp;"-"&amp;VLOOKUP(Tb_Reseller[[#This Row],[Agen id]],A:B,2,0)&amp;"("&amp;Tb_Reseller[[#This Row],[Short]]&amp;")")</f>
        <v>AR08006-TJ CELL(P)</v>
      </c>
      <c r="I1659" s="15" t="str">
        <f>VLOOKUP(Tb_Reseller[[#This Row],[Agen id]],Mapping_Agen!A:D,4,0)</f>
        <v>Prima</v>
      </c>
      <c r="J1659" s="7" t="str">
        <f>VLOOKUP(Tb_Reseller[[#This Row],[Agen id]],Mapping_Agen!A:C,3,0)</f>
        <v>ICON</v>
      </c>
      <c r="K1659" s="17" t="str">
        <f>TRIM(LEFT(Tb_Reseller[[#This Row],[Group]],2))</f>
        <v>P</v>
      </c>
      <c r="L1659" s="17" t="str">
        <f>VLOOKUP(Tb_Reseller[[#This Row],[Agen id]],Mapping_Agen!A:E,5,0)</f>
        <v>Abdul Harris</v>
      </c>
      <c r="M1659" s="64">
        <v>0</v>
      </c>
      <c r="N1659" s="65">
        <v>0</v>
      </c>
      <c r="O1659" s="65">
        <f>IFERROR(VLOOKUP(Tb_Reseller[[#This Row],[Kode Reseller]],[1]Sheet1!$A:$B,2,0),0)</f>
        <v>0</v>
      </c>
    </row>
    <row r="1660" spans="1:15" x14ac:dyDescent="0.25">
      <c r="A1660" s="13" t="s">
        <v>10843</v>
      </c>
      <c r="B1660" s="14" t="s">
        <v>10844</v>
      </c>
      <c r="C1660" s="15" t="s">
        <v>8213</v>
      </c>
      <c r="D1660" s="15" t="s">
        <v>9018</v>
      </c>
      <c r="E1660" s="16">
        <v>44064.420138888891</v>
      </c>
      <c r="F1660" s="7" t="s">
        <v>8268</v>
      </c>
      <c r="G1660" s="13" t="s">
        <v>806</v>
      </c>
      <c r="H1660" s="15" t="str">
        <f>UPPER(Tb_Reseller[[#This Row],[Agen id]]&amp;"-"&amp;VLOOKUP(Tb_Reseller[[#This Row],[Agen id]],A:B,2,0)&amp;"("&amp;Tb_Reseller[[#This Row],[Short]]&amp;")")</f>
        <v>AR08006-TJ CELL(P)</v>
      </c>
      <c r="I1660" s="15" t="str">
        <f>VLOOKUP(Tb_Reseller[[#This Row],[Agen id]],Mapping_Agen!A:D,4,0)</f>
        <v>Prima</v>
      </c>
      <c r="J1660" s="7" t="str">
        <f>VLOOKUP(Tb_Reseller[[#This Row],[Agen id]],Mapping_Agen!A:C,3,0)</f>
        <v>ICON</v>
      </c>
      <c r="K1660" s="17" t="str">
        <f>TRIM(LEFT(Tb_Reseller[[#This Row],[Group]],2))</f>
        <v>P</v>
      </c>
      <c r="L1660" s="17" t="str">
        <f>VLOOKUP(Tb_Reseller[[#This Row],[Agen id]],Mapping_Agen!A:E,5,0)</f>
        <v>Abdul Harris</v>
      </c>
      <c r="M1660" s="64">
        <v>3.0322580645161268</v>
      </c>
      <c r="N1660" s="65">
        <v>3.133333333333332</v>
      </c>
      <c r="O1660" s="65">
        <f>IFERROR(VLOOKUP(Tb_Reseller[[#This Row],[Kode Reseller]],[1]Sheet1!$A:$B,2,0),0)</f>
        <v>2.5</v>
      </c>
    </row>
    <row r="1661" spans="1:15" x14ac:dyDescent="0.25">
      <c r="A1661" s="13" t="s">
        <v>6424</v>
      </c>
      <c r="B1661" s="14" t="s">
        <v>10845</v>
      </c>
      <c r="C1661" s="15" t="s">
        <v>8208</v>
      </c>
      <c r="D1661" s="15" t="s">
        <v>8248</v>
      </c>
      <c r="E1661" s="16">
        <v>44064.439583333333</v>
      </c>
      <c r="F1661" s="13" t="s">
        <v>8204</v>
      </c>
      <c r="G1661" s="13" t="s">
        <v>6424</v>
      </c>
      <c r="H1661" s="15" t="str">
        <f>UPPER(Tb_Reseller[[#This Row],[Agen id]]&amp;"-"&amp;VLOOKUP(Tb_Reseller[[#This Row],[Agen id]],A:B,2,0)&amp;"("&amp;Tb_Reseller[[#This Row],[Short]]&amp;")")</f>
        <v>AR23760-AL-BANTANI CELL(R)</v>
      </c>
      <c r="I1661" s="15" t="str">
        <f>VLOOKUP(Tb_Reseller[[#This Row],[Agen id]],Mapping_Agen!A:D,4,0)</f>
        <v>No Limit</v>
      </c>
      <c r="J1661" s="7" t="str">
        <f>VLOOKUP(Tb_Reseller[[#This Row],[Agen id]],Mapping_Agen!A:C,3,0)</f>
        <v>PP</v>
      </c>
      <c r="K1661" s="17" t="str">
        <f>TRIM(LEFT(Tb_Reseller[[#This Row],[Group]],2))</f>
        <v>R</v>
      </c>
      <c r="L1661" s="17" t="str">
        <f>VLOOKUP(Tb_Reseller[[#This Row],[Agen id]],Mapping_Agen!A:E,5,0)</f>
        <v>NON SCO</v>
      </c>
      <c r="M1661" s="64">
        <v>0</v>
      </c>
      <c r="N1661" s="65">
        <v>0</v>
      </c>
      <c r="O1661" s="65">
        <f>IFERROR(VLOOKUP(Tb_Reseller[[#This Row],[Kode Reseller]],[1]Sheet1!$A:$B,2,0),0)</f>
        <v>0</v>
      </c>
    </row>
    <row r="1662" spans="1:15" x14ac:dyDescent="0.25">
      <c r="A1662" s="13" t="s">
        <v>10846</v>
      </c>
      <c r="B1662" s="14" t="s">
        <v>10847</v>
      </c>
      <c r="C1662" s="15" t="s">
        <v>8213</v>
      </c>
      <c r="D1662" s="15" t="s">
        <v>9018</v>
      </c>
      <c r="E1662" s="16">
        <v>44064.481249999997</v>
      </c>
      <c r="F1662" s="7" t="s">
        <v>8268</v>
      </c>
      <c r="G1662" s="13" t="s">
        <v>806</v>
      </c>
      <c r="H1662" s="15" t="str">
        <f>UPPER(Tb_Reseller[[#This Row],[Agen id]]&amp;"-"&amp;VLOOKUP(Tb_Reseller[[#This Row],[Agen id]],A:B,2,0)&amp;"("&amp;Tb_Reseller[[#This Row],[Short]]&amp;")")</f>
        <v>AR08006-TJ CELL(P)</v>
      </c>
      <c r="I1662" s="15" t="str">
        <f>VLOOKUP(Tb_Reseller[[#This Row],[Agen id]],Mapping_Agen!A:D,4,0)</f>
        <v>Prima</v>
      </c>
      <c r="J1662" s="7" t="str">
        <f>VLOOKUP(Tb_Reseller[[#This Row],[Agen id]],Mapping_Agen!A:C,3,0)</f>
        <v>ICON</v>
      </c>
      <c r="K1662" s="17" t="str">
        <f>TRIM(LEFT(Tb_Reseller[[#This Row],[Group]],2))</f>
        <v>P</v>
      </c>
      <c r="L1662" s="17" t="str">
        <f>VLOOKUP(Tb_Reseller[[#This Row],[Agen id]],Mapping_Agen!A:E,5,0)</f>
        <v>Abdul Harris</v>
      </c>
      <c r="M1662" s="64">
        <v>0</v>
      </c>
      <c r="N1662" s="65">
        <v>0</v>
      </c>
      <c r="O1662" s="65">
        <f>IFERROR(VLOOKUP(Tb_Reseller[[#This Row],[Kode Reseller]],[1]Sheet1!$A:$B,2,0),0)</f>
        <v>0</v>
      </c>
    </row>
    <row r="1663" spans="1:15" x14ac:dyDescent="0.25">
      <c r="A1663" s="13" t="s">
        <v>10848</v>
      </c>
      <c r="B1663" s="14" t="s">
        <v>10849</v>
      </c>
      <c r="C1663" s="15" t="s">
        <v>8213</v>
      </c>
      <c r="D1663" s="15" t="s">
        <v>9018</v>
      </c>
      <c r="E1663" s="16">
        <v>44065.442361111112</v>
      </c>
      <c r="F1663" s="7" t="s">
        <v>8268</v>
      </c>
      <c r="G1663" s="13" t="s">
        <v>806</v>
      </c>
      <c r="H1663" s="15" t="str">
        <f>UPPER(Tb_Reseller[[#This Row],[Agen id]]&amp;"-"&amp;VLOOKUP(Tb_Reseller[[#This Row],[Agen id]],A:B,2,0)&amp;"("&amp;Tb_Reseller[[#This Row],[Short]]&amp;")")</f>
        <v>AR08006-TJ CELL(P)</v>
      </c>
      <c r="I1663" s="15" t="str">
        <f>VLOOKUP(Tb_Reseller[[#This Row],[Agen id]],Mapping_Agen!A:D,4,0)</f>
        <v>Prima</v>
      </c>
      <c r="J1663" s="7" t="str">
        <f>VLOOKUP(Tb_Reseller[[#This Row],[Agen id]],Mapping_Agen!A:C,3,0)</f>
        <v>ICON</v>
      </c>
      <c r="K1663" s="17" t="str">
        <f>TRIM(LEFT(Tb_Reseller[[#This Row],[Group]],2))</f>
        <v>P</v>
      </c>
      <c r="L1663" s="17" t="str">
        <f>VLOOKUP(Tb_Reseller[[#This Row],[Agen id]],Mapping_Agen!A:E,5,0)</f>
        <v>Abdul Harris</v>
      </c>
      <c r="M1663" s="64">
        <v>2.6774193548387077</v>
      </c>
      <c r="N1663" s="65">
        <v>2.6333333333333337</v>
      </c>
      <c r="O1663" s="65">
        <f>IFERROR(VLOOKUP(Tb_Reseller[[#This Row],[Kode Reseller]],[1]Sheet1!$A:$B,2,0),0)</f>
        <v>2.5</v>
      </c>
    </row>
    <row r="1664" spans="1:15" x14ac:dyDescent="0.25">
      <c r="A1664" s="13" t="s">
        <v>10850</v>
      </c>
      <c r="B1664" s="14" t="s">
        <v>10851</v>
      </c>
      <c r="C1664" s="15" t="s">
        <v>8642</v>
      </c>
      <c r="D1664" s="15" t="s">
        <v>10852</v>
      </c>
      <c r="E1664" s="16">
        <v>44065.527083333327</v>
      </c>
      <c r="F1664" s="7" t="s">
        <v>8268</v>
      </c>
      <c r="G1664" s="13" t="s">
        <v>2050</v>
      </c>
      <c r="H1664" s="15" t="str">
        <f>UPPER(Tb_Reseller[[#This Row],[Agen id]]&amp;"-"&amp;VLOOKUP(Tb_Reseller[[#This Row],[Agen id]],A:B,2,0)&amp;"("&amp;Tb_Reseller[[#This Row],[Short]]&amp;")")</f>
        <v>AR23687-UTIS RELOAD(MV)</v>
      </c>
      <c r="I1664" s="15" t="str">
        <f>VLOOKUP(Tb_Reseller[[#This Row],[Agen id]],Mapping_Agen!A:D,4,0)</f>
        <v>No Limit</v>
      </c>
      <c r="J1664" s="7" t="str">
        <f>VLOOKUP(Tb_Reseller[[#This Row],[Agen id]],Mapping_Agen!A:C,3,0)</f>
        <v>ICON</v>
      </c>
      <c r="K1664" s="17" t="str">
        <f>TRIM(LEFT(Tb_Reseller[[#This Row],[Group]],2))</f>
        <v>MV</v>
      </c>
      <c r="L1664" s="17" t="str">
        <f>VLOOKUP(Tb_Reseller[[#This Row],[Agen id]],Mapping_Agen!A:E,5,0)</f>
        <v>NON SCO</v>
      </c>
      <c r="M1664" s="64">
        <v>0</v>
      </c>
      <c r="N1664" s="65">
        <v>0</v>
      </c>
      <c r="O1664" s="65">
        <f>IFERROR(VLOOKUP(Tb_Reseller[[#This Row],[Kode Reseller]],[1]Sheet1!$A:$B,2,0),0)</f>
        <v>0</v>
      </c>
    </row>
    <row r="1665" spans="1:15" x14ac:dyDescent="0.25">
      <c r="A1665" s="13" t="s">
        <v>10853</v>
      </c>
      <c r="B1665" s="14" t="s">
        <v>10854</v>
      </c>
      <c r="C1665" s="15" t="s">
        <v>8210</v>
      </c>
      <c r="D1665" s="15" t="s">
        <v>10855</v>
      </c>
      <c r="E1665" s="16">
        <v>44065.549305555563</v>
      </c>
      <c r="F1665" s="7" t="s">
        <v>8268</v>
      </c>
      <c r="G1665" s="13" t="s">
        <v>1566</v>
      </c>
      <c r="H1665" s="15" t="str">
        <f>UPPER(Tb_Reseller[[#This Row],[Agen id]]&amp;"-"&amp;VLOOKUP(Tb_Reseller[[#This Row],[Agen id]],A:B,2,0)&amp;"("&amp;Tb_Reseller[[#This Row],[Short]]&amp;")")</f>
        <v>AR17211-BARAKALLAH CELL(RV)</v>
      </c>
      <c r="I1665" s="15" t="str">
        <f>VLOOKUP(Tb_Reseller[[#This Row],[Agen id]],Mapping_Agen!A:D,4,0)</f>
        <v>Limit</v>
      </c>
      <c r="J1665" s="7" t="str">
        <f>VLOOKUP(Tb_Reseller[[#This Row],[Agen id]],Mapping_Agen!A:C,3,0)</f>
        <v>BSD</v>
      </c>
      <c r="K1665" s="17" t="str">
        <f>TRIM(LEFT(Tb_Reseller[[#This Row],[Group]],2))</f>
        <v>RV</v>
      </c>
      <c r="L1665" s="17" t="str">
        <f>VLOOKUP(Tb_Reseller[[#This Row],[Agen id]],Mapping_Agen!A:E,5,0)</f>
        <v>Hupron</v>
      </c>
      <c r="M1665" s="64">
        <v>1.7419354838709664</v>
      </c>
      <c r="N1665" s="65">
        <v>1.933333333333336</v>
      </c>
      <c r="O1665" s="65">
        <f>IFERROR(VLOOKUP(Tb_Reseller[[#This Row],[Kode Reseller]],[1]Sheet1!$A:$B,2,0),0)</f>
        <v>1</v>
      </c>
    </row>
    <row r="1666" spans="1:15" x14ac:dyDescent="0.25">
      <c r="A1666" s="13" t="s">
        <v>10856</v>
      </c>
      <c r="B1666" s="14" t="s">
        <v>10830</v>
      </c>
      <c r="C1666" s="15" t="s">
        <v>8642</v>
      </c>
      <c r="D1666" s="15" t="s">
        <v>10852</v>
      </c>
      <c r="E1666" s="16">
        <v>44065.557638888888</v>
      </c>
      <c r="F1666" s="7" t="s">
        <v>8268</v>
      </c>
      <c r="G1666" s="13" t="s">
        <v>2050</v>
      </c>
      <c r="H1666" s="15" t="str">
        <f>UPPER(Tb_Reseller[[#This Row],[Agen id]]&amp;"-"&amp;VLOOKUP(Tb_Reseller[[#This Row],[Agen id]],A:B,2,0)&amp;"("&amp;Tb_Reseller[[#This Row],[Short]]&amp;")")</f>
        <v>AR23687-UTIS RELOAD(MV)</v>
      </c>
      <c r="I1666" s="15" t="str">
        <f>VLOOKUP(Tb_Reseller[[#This Row],[Agen id]],Mapping_Agen!A:D,4,0)</f>
        <v>No Limit</v>
      </c>
      <c r="J1666" s="7" t="str">
        <f>VLOOKUP(Tb_Reseller[[#This Row],[Agen id]],Mapping_Agen!A:C,3,0)</f>
        <v>ICON</v>
      </c>
      <c r="K1666" s="17" t="str">
        <f>TRIM(LEFT(Tb_Reseller[[#This Row],[Group]],2))</f>
        <v>MV</v>
      </c>
      <c r="L1666" s="17" t="str">
        <f>VLOOKUP(Tb_Reseller[[#This Row],[Agen id]],Mapping_Agen!A:E,5,0)</f>
        <v>NON SCO</v>
      </c>
      <c r="M1666" s="64">
        <v>0</v>
      </c>
      <c r="N1666" s="65">
        <v>0</v>
      </c>
      <c r="O1666" s="65">
        <f>IFERROR(VLOOKUP(Tb_Reseller[[#This Row],[Kode Reseller]],[1]Sheet1!$A:$B,2,0),0)</f>
        <v>0</v>
      </c>
    </row>
    <row r="1667" spans="1:15" x14ac:dyDescent="0.25">
      <c r="A1667" s="13" t="s">
        <v>2112</v>
      </c>
      <c r="B1667" s="14" t="s">
        <v>10857</v>
      </c>
      <c r="C1667" s="15" t="s">
        <v>8222</v>
      </c>
      <c r="D1667" s="15" t="s">
        <v>8248</v>
      </c>
      <c r="E1667" s="16">
        <v>44065.651388888888</v>
      </c>
      <c r="F1667" s="7" t="s">
        <v>8204</v>
      </c>
      <c r="G1667" s="13" t="s">
        <v>2112</v>
      </c>
      <c r="H1667" s="15" t="str">
        <f>UPPER(Tb_Reseller[[#This Row],[Agen id]]&amp;"-"&amp;VLOOKUP(Tb_Reseller[[#This Row],[Agen id]],A:B,2,0)&amp;"("&amp;Tb_Reseller[[#This Row],[Short]]&amp;")")</f>
        <v>AR23790-BUNDA CELL(MV)</v>
      </c>
      <c r="I1667" s="15" t="str">
        <f>VLOOKUP(Tb_Reseller[[#This Row],[Agen id]],Mapping_Agen!A:D,4,0)</f>
        <v>Limit</v>
      </c>
      <c r="J1667" s="7" t="str">
        <f>VLOOKUP(Tb_Reseller[[#This Row],[Agen id]],Mapping_Agen!A:C,3,0)</f>
        <v>PP</v>
      </c>
      <c r="K1667" s="17" t="str">
        <f>TRIM(LEFT(Tb_Reseller[[#This Row],[Group]],2))</f>
        <v>MV</v>
      </c>
      <c r="L1667" s="17" t="str">
        <f>VLOOKUP(Tb_Reseller[[#This Row],[Agen id]],Mapping_Agen!A:E,5,0)</f>
        <v>Mas Komarjaya</v>
      </c>
      <c r="M1667" s="64">
        <v>7.4516129032258007</v>
      </c>
      <c r="N1667" s="65">
        <v>5.8999999999999888</v>
      </c>
      <c r="O1667" s="65">
        <f>IFERROR(VLOOKUP(Tb_Reseller[[#This Row],[Kode Reseller]],[1]Sheet1!$A:$B,2,0),0)</f>
        <v>4.75</v>
      </c>
    </row>
    <row r="1668" spans="1:15" x14ac:dyDescent="0.25">
      <c r="A1668" s="13" t="s">
        <v>10858</v>
      </c>
      <c r="B1668" s="14" t="s">
        <v>10859</v>
      </c>
      <c r="C1668" s="15" t="s">
        <v>8642</v>
      </c>
      <c r="D1668" s="15" t="s">
        <v>10852</v>
      </c>
      <c r="E1668" s="16">
        <v>44065.748611111107</v>
      </c>
      <c r="F1668" s="7" t="s">
        <v>8268</v>
      </c>
      <c r="G1668" s="13" t="s">
        <v>2050</v>
      </c>
      <c r="H1668" s="15" t="str">
        <f>UPPER(Tb_Reseller[[#This Row],[Agen id]]&amp;"-"&amp;VLOOKUP(Tb_Reseller[[#This Row],[Agen id]],A:B,2,0)&amp;"("&amp;Tb_Reseller[[#This Row],[Short]]&amp;")")</f>
        <v>AR23687-UTIS RELOAD(MV)</v>
      </c>
      <c r="I1668" s="15" t="str">
        <f>VLOOKUP(Tb_Reseller[[#This Row],[Agen id]],Mapping_Agen!A:D,4,0)</f>
        <v>No Limit</v>
      </c>
      <c r="J1668" s="7" t="str">
        <f>VLOOKUP(Tb_Reseller[[#This Row],[Agen id]],Mapping_Agen!A:C,3,0)</f>
        <v>ICON</v>
      </c>
      <c r="K1668" s="17" t="str">
        <f>TRIM(LEFT(Tb_Reseller[[#This Row],[Group]],2))</f>
        <v>MV</v>
      </c>
      <c r="L1668" s="17" t="str">
        <f>VLOOKUP(Tb_Reseller[[#This Row],[Agen id]],Mapping_Agen!A:E,5,0)</f>
        <v>NON SCO</v>
      </c>
      <c r="M1668" s="64">
        <v>0</v>
      </c>
      <c r="N1668" s="65">
        <v>0</v>
      </c>
      <c r="O1668" s="65">
        <f>IFERROR(VLOOKUP(Tb_Reseller[[#This Row],[Kode Reseller]],[1]Sheet1!$A:$B,2,0),0)</f>
        <v>0</v>
      </c>
    </row>
    <row r="1669" spans="1:15" x14ac:dyDescent="0.25">
      <c r="A1669" s="13" t="s">
        <v>10860</v>
      </c>
      <c r="B1669" s="14" t="s">
        <v>9015</v>
      </c>
      <c r="C1669" s="15" t="s">
        <v>8361</v>
      </c>
      <c r="D1669" s="15" t="s">
        <v>10391</v>
      </c>
      <c r="E1669" s="16">
        <v>44066.852777777778</v>
      </c>
      <c r="F1669" s="7" t="s">
        <v>8268</v>
      </c>
      <c r="G1669" s="13" t="s">
        <v>3894</v>
      </c>
      <c r="H1669" s="15" t="str">
        <f>UPPER(Tb_Reseller[[#This Row],[Agen id]]&amp;"-"&amp;VLOOKUP(Tb_Reseller[[#This Row],[Agen id]],A:B,2,0)&amp;"("&amp;Tb_Reseller[[#This Row],[Short]]&amp;")")</f>
        <v>AR14287-DUNIA PONSEL(MV)</v>
      </c>
      <c r="I1669" s="15" t="str">
        <f>VLOOKUP(Tb_Reseller[[#This Row],[Agen id]],Mapping_Agen!A:D,4,0)</f>
        <v>Limit</v>
      </c>
      <c r="J1669" s="7" t="str">
        <f>VLOOKUP(Tb_Reseller[[#This Row],[Agen id]],Mapping_Agen!A:C,3,0)</f>
        <v>ICON</v>
      </c>
      <c r="K1669" s="17" t="str">
        <f>TRIM(LEFT(Tb_Reseller[[#This Row],[Group]],2))</f>
        <v>MV</v>
      </c>
      <c r="L1669" s="17" t="str">
        <f>VLOOKUP(Tb_Reseller[[#This Row],[Agen id]],Mapping_Agen!A:E,5,0)</f>
        <v>Abdul Harris</v>
      </c>
      <c r="M1669" s="64">
        <v>0</v>
      </c>
      <c r="N1669" s="65">
        <v>0</v>
      </c>
      <c r="O1669" s="65">
        <f>IFERROR(VLOOKUP(Tb_Reseller[[#This Row],[Kode Reseller]],[1]Sheet1!$A:$B,2,0),0)</f>
        <v>0</v>
      </c>
    </row>
    <row r="1670" spans="1:15" x14ac:dyDescent="0.25">
      <c r="A1670" s="13" t="s">
        <v>10861</v>
      </c>
      <c r="B1670" s="14" t="s">
        <v>10862</v>
      </c>
      <c r="C1670" s="15" t="s">
        <v>8213</v>
      </c>
      <c r="D1670" s="15" t="s">
        <v>9018</v>
      </c>
      <c r="E1670" s="16">
        <v>44067.364583333343</v>
      </c>
      <c r="F1670" s="7" t="s">
        <v>8268</v>
      </c>
      <c r="G1670" s="13" t="s">
        <v>806</v>
      </c>
      <c r="H1670" s="15" t="str">
        <f>UPPER(Tb_Reseller[[#This Row],[Agen id]]&amp;"-"&amp;VLOOKUP(Tb_Reseller[[#This Row],[Agen id]],A:B,2,0)&amp;"("&amp;Tb_Reseller[[#This Row],[Short]]&amp;")")</f>
        <v>AR08006-TJ CELL(P)</v>
      </c>
      <c r="I1670" s="15" t="str">
        <f>VLOOKUP(Tb_Reseller[[#This Row],[Agen id]],Mapping_Agen!A:D,4,0)</f>
        <v>Prima</v>
      </c>
      <c r="J1670" s="7" t="str">
        <f>VLOOKUP(Tb_Reseller[[#This Row],[Agen id]],Mapping_Agen!A:C,3,0)</f>
        <v>ICON</v>
      </c>
      <c r="K1670" s="17" t="str">
        <f>TRIM(LEFT(Tb_Reseller[[#This Row],[Group]],2))</f>
        <v>P</v>
      </c>
      <c r="L1670" s="17" t="str">
        <f>VLOOKUP(Tb_Reseller[[#This Row],[Agen id]],Mapping_Agen!A:E,5,0)</f>
        <v>Abdul Harris</v>
      </c>
      <c r="M1670" s="64">
        <v>0</v>
      </c>
      <c r="N1670" s="65">
        <v>0</v>
      </c>
      <c r="O1670" s="65">
        <f>IFERROR(VLOOKUP(Tb_Reseller[[#This Row],[Kode Reseller]],[1]Sheet1!$A:$B,2,0),0)</f>
        <v>0</v>
      </c>
    </row>
    <row r="1671" spans="1:15" x14ac:dyDescent="0.25">
      <c r="A1671" s="13" t="s">
        <v>10863</v>
      </c>
      <c r="B1671" s="14" t="s">
        <v>10864</v>
      </c>
      <c r="C1671" s="15" t="s">
        <v>8213</v>
      </c>
      <c r="D1671" s="15" t="s">
        <v>9018</v>
      </c>
      <c r="E1671" s="16">
        <v>44067.397916666669</v>
      </c>
      <c r="F1671" s="7" t="s">
        <v>8268</v>
      </c>
      <c r="G1671" s="13" t="s">
        <v>806</v>
      </c>
      <c r="H1671" s="15" t="str">
        <f>UPPER(Tb_Reseller[[#This Row],[Agen id]]&amp;"-"&amp;VLOOKUP(Tb_Reseller[[#This Row],[Agen id]],A:B,2,0)&amp;"("&amp;Tb_Reseller[[#This Row],[Short]]&amp;")")</f>
        <v>AR08006-TJ CELL(P)</v>
      </c>
      <c r="I1671" s="15" t="str">
        <f>VLOOKUP(Tb_Reseller[[#This Row],[Agen id]],Mapping_Agen!A:D,4,0)</f>
        <v>Prima</v>
      </c>
      <c r="J1671" s="7" t="str">
        <f>VLOOKUP(Tb_Reseller[[#This Row],[Agen id]],Mapping_Agen!A:C,3,0)</f>
        <v>ICON</v>
      </c>
      <c r="K1671" s="17" t="str">
        <f>TRIM(LEFT(Tb_Reseller[[#This Row],[Group]],2))</f>
        <v>P</v>
      </c>
      <c r="L1671" s="17" t="str">
        <f>VLOOKUP(Tb_Reseller[[#This Row],[Agen id]],Mapping_Agen!A:E,5,0)</f>
        <v>Abdul Harris</v>
      </c>
      <c r="M1671" s="64">
        <v>4.7419354838709644</v>
      </c>
      <c r="N1671" s="65">
        <v>5.1333333333333249</v>
      </c>
      <c r="O1671" s="65">
        <f>IFERROR(VLOOKUP(Tb_Reseller[[#This Row],[Kode Reseller]],[1]Sheet1!$A:$B,2,0),0)</f>
        <v>5.75</v>
      </c>
    </row>
    <row r="1672" spans="1:15" x14ac:dyDescent="0.25">
      <c r="A1672" s="13" t="s">
        <v>2117</v>
      </c>
      <c r="B1672" s="14" t="s">
        <v>10865</v>
      </c>
      <c r="C1672" s="15" t="s">
        <v>8213</v>
      </c>
      <c r="D1672" s="15" t="s">
        <v>8203</v>
      </c>
      <c r="E1672" s="16">
        <v>44067.474999999999</v>
      </c>
      <c r="F1672" s="7" t="s">
        <v>8204</v>
      </c>
      <c r="G1672" s="13" t="s">
        <v>2117</v>
      </c>
      <c r="H1672" s="15" t="str">
        <f>UPPER(Tb_Reseller[[#This Row],[Agen id]]&amp;"-"&amp;VLOOKUP(Tb_Reseller[[#This Row],[Agen id]],A:B,2,0)&amp;"("&amp;Tb_Reseller[[#This Row],[Short]]&amp;")")</f>
        <v>AR23826-ARTAJASA CELL(P)</v>
      </c>
      <c r="I1672" s="15" t="str">
        <f>VLOOKUP(Tb_Reseller[[#This Row],[Agen id]],Mapping_Agen!A:D,4,0)</f>
        <v>Prima</v>
      </c>
      <c r="J1672" s="7" t="str">
        <f>VLOOKUP(Tb_Reseller[[#This Row],[Agen id]],Mapping_Agen!A:C,3,0)</f>
        <v>BSD</v>
      </c>
      <c r="K1672" s="17" t="str">
        <f>TRIM(LEFT(Tb_Reseller[[#This Row],[Group]],2))</f>
        <v>P</v>
      </c>
      <c r="L1672" s="17" t="str">
        <f>VLOOKUP(Tb_Reseller[[#This Row],[Agen id]],Mapping_Agen!A:E,5,0)</f>
        <v>NON SCO</v>
      </c>
      <c r="M1672" s="64">
        <v>0</v>
      </c>
      <c r="N1672" s="65">
        <v>0</v>
      </c>
      <c r="O1672" s="65">
        <f>IFERROR(VLOOKUP(Tb_Reseller[[#This Row],[Kode Reseller]],[1]Sheet1!$A:$B,2,0),0)</f>
        <v>0</v>
      </c>
    </row>
    <row r="1673" spans="1:15" x14ac:dyDescent="0.25">
      <c r="A1673" s="13" t="s">
        <v>10866</v>
      </c>
      <c r="B1673" s="14" t="s">
        <v>10867</v>
      </c>
      <c r="C1673" s="15" t="s">
        <v>8213</v>
      </c>
      <c r="D1673" s="15" t="s">
        <v>9018</v>
      </c>
      <c r="E1673" s="16">
        <v>44067.645833333343</v>
      </c>
      <c r="F1673" s="7" t="s">
        <v>8268</v>
      </c>
      <c r="G1673" s="13" t="s">
        <v>806</v>
      </c>
      <c r="H1673" s="15" t="str">
        <f>UPPER(Tb_Reseller[[#This Row],[Agen id]]&amp;"-"&amp;VLOOKUP(Tb_Reseller[[#This Row],[Agen id]],A:B,2,0)&amp;"("&amp;Tb_Reseller[[#This Row],[Short]]&amp;")")</f>
        <v>AR08006-TJ CELL(P)</v>
      </c>
      <c r="I1673" s="15" t="str">
        <f>VLOOKUP(Tb_Reseller[[#This Row],[Agen id]],Mapping_Agen!A:D,4,0)</f>
        <v>Prima</v>
      </c>
      <c r="J1673" s="7" t="str">
        <f>VLOOKUP(Tb_Reseller[[#This Row],[Agen id]],Mapping_Agen!A:C,3,0)</f>
        <v>ICON</v>
      </c>
      <c r="K1673" s="17" t="str">
        <f>TRIM(LEFT(Tb_Reseller[[#This Row],[Group]],2))</f>
        <v>P</v>
      </c>
      <c r="L1673" s="17" t="str">
        <f>VLOOKUP(Tb_Reseller[[#This Row],[Agen id]],Mapping_Agen!A:E,5,0)</f>
        <v>Abdul Harris</v>
      </c>
      <c r="M1673" s="64">
        <v>0.74193548387096731</v>
      </c>
      <c r="N1673" s="65">
        <v>1.1000000000000001</v>
      </c>
      <c r="O1673" s="65">
        <f>IFERROR(VLOOKUP(Tb_Reseller[[#This Row],[Kode Reseller]],[1]Sheet1!$A:$B,2,0),0)</f>
        <v>0</v>
      </c>
    </row>
    <row r="1674" spans="1:15" x14ac:dyDescent="0.25">
      <c r="A1674" s="13" t="s">
        <v>10868</v>
      </c>
      <c r="B1674" s="14" t="s">
        <v>10869</v>
      </c>
      <c r="C1674" s="15" t="s">
        <v>8262</v>
      </c>
      <c r="D1674" s="15" t="s">
        <v>9931</v>
      </c>
      <c r="E1674" s="16">
        <v>44067.944444444453</v>
      </c>
      <c r="F1674" s="7" t="s">
        <v>8268</v>
      </c>
      <c r="G1674" s="13" t="s">
        <v>824</v>
      </c>
      <c r="H1674" s="15" t="str">
        <f>UPPER(Tb_Reseller[[#This Row],[Agen id]]&amp;"-"&amp;VLOOKUP(Tb_Reseller[[#This Row],[Agen id]],A:B,2,0)&amp;"("&amp;Tb_Reseller[[#This Row],[Short]]&amp;")")</f>
        <v>AR08214-AHMAD YASIRR CELL(RL)</v>
      </c>
      <c r="I1674" s="15" t="str">
        <f>VLOOKUP(Tb_Reseller[[#This Row],[Agen id]],Mapping_Agen!A:D,4,0)</f>
        <v>No Limit</v>
      </c>
      <c r="J1674" s="7" t="str">
        <f>VLOOKUP(Tb_Reseller[[#This Row],[Agen id]],Mapping_Agen!A:C,3,0)</f>
        <v>BSD</v>
      </c>
      <c r="K1674" s="17" t="str">
        <f>TRIM(LEFT(Tb_Reseller[[#This Row],[Group]],2))</f>
        <v>RL</v>
      </c>
      <c r="L1674" s="17" t="str">
        <f>VLOOKUP(Tb_Reseller[[#This Row],[Agen id]],Mapping_Agen!A:E,5,0)</f>
        <v>NON SCO</v>
      </c>
      <c r="M1674" s="64">
        <v>0</v>
      </c>
      <c r="N1674" s="65">
        <v>0</v>
      </c>
      <c r="O1674" s="65">
        <f>IFERROR(VLOOKUP(Tb_Reseller[[#This Row],[Kode Reseller]],[1]Sheet1!$A:$B,2,0),0)</f>
        <v>0</v>
      </c>
    </row>
    <row r="1675" spans="1:15" x14ac:dyDescent="0.25">
      <c r="A1675" s="13" t="s">
        <v>10870</v>
      </c>
      <c r="B1675" s="14" t="s">
        <v>10871</v>
      </c>
      <c r="C1675" s="15" t="s">
        <v>8562</v>
      </c>
      <c r="D1675" s="15" t="s">
        <v>8591</v>
      </c>
      <c r="E1675" s="16">
        <v>44068.430555555547</v>
      </c>
      <c r="F1675" s="7" t="s">
        <v>8268</v>
      </c>
      <c r="G1675" s="13" t="s">
        <v>418</v>
      </c>
      <c r="H1675" s="15" t="str">
        <f>UPPER(Tb_Reseller[[#This Row],[Agen id]]&amp;"-"&amp;VLOOKUP(Tb_Reseller[[#This Row],[Agen id]],A:B,2,0)&amp;"("&amp;Tb_Reseller[[#This Row],[Short]]&amp;")")</f>
        <v>AR01786-DAFA CELL(MV)</v>
      </c>
      <c r="I1675" s="15" t="str">
        <f>VLOOKUP(Tb_Reseller[[#This Row],[Agen id]],Mapping_Agen!A:D,4,0)</f>
        <v>Limit</v>
      </c>
      <c r="J1675" s="7" t="str">
        <f>VLOOKUP(Tb_Reseller[[#This Row],[Agen id]],Mapping_Agen!A:C,3,0)</f>
        <v>PP</v>
      </c>
      <c r="K1675" s="17" t="str">
        <f>TRIM(LEFT(Tb_Reseller[[#This Row],[Group]],2))</f>
        <v>MV</v>
      </c>
      <c r="L1675" s="17" t="str">
        <f>VLOOKUP(Tb_Reseller[[#This Row],[Agen id]],Mapping_Agen!A:E,5,0)</f>
        <v>Febri Kurniawan</v>
      </c>
      <c r="M1675" s="64">
        <v>0</v>
      </c>
      <c r="N1675" s="65">
        <v>0</v>
      </c>
      <c r="O1675" s="65">
        <f>IFERROR(VLOOKUP(Tb_Reseller[[#This Row],[Kode Reseller]],[1]Sheet1!$A:$B,2,0),0)</f>
        <v>0</v>
      </c>
    </row>
    <row r="1676" spans="1:15" x14ac:dyDescent="0.25">
      <c r="A1676" s="13" t="s">
        <v>2137</v>
      </c>
      <c r="B1676" s="14" t="s">
        <v>10872</v>
      </c>
      <c r="C1676" s="15" t="s">
        <v>8262</v>
      </c>
      <c r="D1676" s="15" t="s">
        <v>8231</v>
      </c>
      <c r="E1676" s="16">
        <v>44068.46597222222</v>
      </c>
      <c r="F1676" s="7" t="s">
        <v>8204</v>
      </c>
      <c r="G1676" s="13" t="s">
        <v>2137</v>
      </c>
      <c r="H1676" s="15" t="str">
        <f>UPPER(Tb_Reseller[[#This Row],[Agen id]]&amp;"-"&amp;VLOOKUP(Tb_Reseller[[#This Row],[Agen id]],A:B,2,0)&amp;"("&amp;Tb_Reseller[[#This Row],[Short]]&amp;")")</f>
        <v>AR23841-NATASYA CELL(RL)</v>
      </c>
      <c r="I1676" s="15" t="str">
        <f>VLOOKUP(Tb_Reseller[[#This Row],[Agen id]],Mapping_Agen!A:D,4,0)</f>
        <v>Limit</v>
      </c>
      <c r="J1676" s="7" t="str">
        <f>VLOOKUP(Tb_Reseller[[#This Row],[Agen id]],Mapping_Agen!A:C,3,0)</f>
        <v>ICON</v>
      </c>
      <c r="K1676" s="17" t="str">
        <f>TRIM(LEFT(Tb_Reseller[[#This Row],[Group]],2))</f>
        <v>RL</v>
      </c>
      <c r="L1676" s="17" t="str">
        <f>VLOOKUP(Tb_Reseller[[#This Row],[Agen id]],Mapping_Agen!A:E,5,0)</f>
        <v>Abdul Harris</v>
      </c>
      <c r="M1676" s="64">
        <v>1.6451612903225794</v>
      </c>
      <c r="N1676" s="65">
        <v>2.5666666666666673</v>
      </c>
      <c r="O1676" s="65">
        <f>IFERROR(VLOOKUP(Tb_Reseller[[#This Row],[Kode Reseller]],[1]Sheet1!$A:$B,2,0),0)</f>
        <v>2.75</v>
      </c>
    </row>
    <row r="1677" spans="1:15" x14ac:dyDescent="0.25">
      <c r="A1677" s="13" t="s">
        <v>10873</v>
      </c>
      <c r="B1677" s="14" t="s">
        <v>10874</v>
      </c>
      <c r="C1677" s="15" t="s">
        <v>8213</v>
      </c>
      <c r="D1677" s="15" t="s">
        <v>9018</v>
      </c>
      <c r="E1677" s="16">
        <v>44069.418749999997</v>
      </c>
      <c r="F1677" s="7" t="s">
        <v>8268</v>
      </c>
      <c r="G1677" s="13" t="s">
        <v>806</v>
      </c>
      <c r="H1677" s="15" t="str">
        <f>UPPER(Tb_Reseller[[#This Row],[Agen id]]&amp;"-"&amp;VLOOKUP(Tb_Reseller[[#This Row],[Agen id]],A:B,2,0)&amp;"("&amp;Tb_Reseller[[#This Row],[Short]]&amp;")")</f>
        <v>AR08006-TJ CELL(P)</v>
      </c>
      <c r="I1677" s="15" t="str">
        <f>VLOOKUP(Tb_Reseller[[#This Row],[Agen id]],Mapping_Agen!A:D,4,0)</f>
        <v>Prima</v>
      </c>
      <c r="J1677" s="7" t="str">
        <f>VLOOKUP(Tb_Reseller[[#This Row],[Agen id]],Mapping_Agen!A:C,3,0)</f>
        <v>ICON</v>
      </c>
      <c r="K1677" s="17" t="str">
        <f>TRIM(LEFT(Tb_Reseller[[#This Row],[Group]],2))</f>
        <v>P</v>
      </c>
      <c r="L1677" s="17" t="str">
        <f>VLOOKUP(Tb_Reseller[[#This Row],[Agen id]],Mapping_Agen!A:E,5,0)</f>
        <v>Abdul Harris</v>
      </c>
      <c r="M1677" s="64">
        <v>0</v>
      </c>
      <c r="N1677" s="65">
        <v>0</v>
      </c>
      <c r="O1677" s="65">
        <f>IFERROR(VLOOKUP(Tb_Reseller[[#This Row],[Kode Reseller]],[1]Sheet1!$A:$B,2,0),0)</f>
        <v>0</v>
      </c>
    </row>
    <row r="1678" spans="1:15" x14ac:dyDescent="0.25">
      <c r="A1678" s="13" t="s">
        <v>10875</v>
      </c>
      <c r="B1678" s="14" t="s">
        <v>10876</v>
      </c>
      <c r="C1678" s="15" t="s">
        <v>8213</v>
      </c>
      <c r="D1678" s="15" t="s">
        <v>10836</v>
      </c>
      <c r="E1678" s="16">
        <v>44069.436805555553</v>
      </c>
      <c r="F1678" s="7" t="s">
        <v>8268</v>
      </c>
      <c r="G1678" s="13" t="s">
        <v>2016</v>
      </c>
      <c r="H1678" s="15" t="str">
        <f>UPPER(Tb_Reseller[[#This Row],[Agen id]]&amp;"-"&amp;VLOOKUP(Tb_Reseller[[#This Row],[Agen id]],A:B,2,0)&amp;"("&amp;Tb_Reseller[[#This Row],[Short]]&amp;")")</f>
        <v>AR22808-FAMILY CELL(P)</v>
      </c>
      <c r="I1678" s="15" t="str">
        <f>VLOOKUP(Tb_Reseller[[#This Row],[Agen id]],Mapping_Agen!A:D,4,0)</f>
        <v>Prima</v>
      </c>
      <c r="J1678" s="7" t="str">
        <f>VLOOKUP(Tb_Reseller[[#This Row],[Agen id]],Mapping_Agen!A:C,3,0)</f>
        <v>PP</v>
      </c>
      <c r="K1678" s="17" t="str">
        <f>TRIM(LEFT(Tb_Reseller[[#This Row],[Group]],2))</f>
        <v>P</v>
      </c>
      <c r="L1678" s="17" t="str">
        <f>VLOOKUP(Tb_Reseller[[#This Row],[Agen id]],Mapping_Agen!A:E,5,0)</f>
        <v>NON SCO</v>
      </c>
      <c r="M1678" s="64">
        <v>0</v>
      </c>
      <c r="N1678" s="65">
        <v>0</v>
      </c>
      <c r="O1678" s="65">
        <f>IFERROR(VLOOKUP(Tb_Reseller[[#This Row],[Kode Reseller]],[1]Sheet1!$A:$B,2,0),0)</f>
        <v>0</v>
      </c>
    </row>
    <row r="1679" spans="1:15" x14ac:dyDescent="0.25">
      <c r="A1679" s="13" t="s">
        <v>2201</v>
      </c>
      <c r="B1679" s="14" t="s">
        <v>10877</v>
      </c>
      <c r="C1679" s="15" t="s">
        <v>8213</v>
      </c>
      <c r="D1679" s="15" t="s">
        <v>8203</v>
      </c>
      <c r="E1679" s="16">
        <v>44069.477083333331</v>
      </c>
      <c r="F1679" s="7" t="s">
        <v>8204</v>
      </c>
      <c r="G1679" s="13" t="s">
        <v>2201</v>
      </c>
      <c r="H1679" s="15" t="str">
        <f>UPPER(Tb_Reseller[[#This Row],[Agen id]]&amp;"-"&amp;VLOOKUP(Tb_Reseller[[#This Row],[Agen id]],A:B,2,0)&amp;"("&amp;Tb_Reseller[[#This Row],[Short]]&amp;")")</f>
        <v>AR23865-ASIH YULIANTI(P)</v>
      </c>
      <c r="I1679" s="15" t="str">
        <f>VLOOKUP(Tb_Reseller[[#This Row],[Agen id]],Mapping_Agen!A:D,4,0)</f>
        <v>Prima</v>
      </c>
      <c r="J1679" s="7" t="str">
        <f>VLOOKUP(Tb_Reseller[[#This Row],[Agen id]],Mapping_Agen!A:C,3,0)</f>
        <v>BSD</v>
      </c>
      <c r="K1679" s="17" t="str">
        <f>TRIM(LEFT(Tb_Reseller[[#This Row],[Group]],2))</f>
        <v>P</v>
      </c>
      <c r="L1679" s="17" t="str">
        <f>VLOOKUP(Tb_Reseller[[#This Row],[Agen id]],Mapping_Agen!A:E,5,0)</f>
        <v>NON SCO</v>
      </c>
      <c r="M1679" s="64">
        <v>0.80645161290322531</v>
      </c>
      <c r="N1679" s="65">
        <v>0.99999999999999989</v>
      </c>
      <c r="O1679" s="65">
        <f>IFERROR(VLOOKUP(Tb_Reseller[[#This Row],[Kode Reseller]],[1]Sheet1!$A:$B,2,0),0)</f>
        <v>0</v>
      </c>
    </row>
    <row r="1680" spans="1:15" x14ac:dyDescent="0.25">
      <c r="A1680" s="13" t="s">
        <v>2125</v>
      </c>
      <c r="B1680" s="14" t="s">
        <v>10878</v>
      </c>
      <c r="C1680" s="15" t="s">
        <v>8208</v>
      </c>
      <c r="D1680" s="15" t="s">
        <v>8248</v>
      </c>
      <c r="E1680" s="16">
        <v>44069.51458333333</v>
      </c>
      <c r="F1680" s="7" t="s">
        <v>8204</v>
      </c>
      <c r="G1680" s="13" t="s">
        <v>2125</v>
      </c>
      <c r="H1680" s="15" t="str">
        <f>UPPER(Tb_Reseller[[#This Row],[Agen id]]&amp;"-"&amp;VLOOKUP(Tb_Reseller[[#This Row],[Agen id]],A:B,2,0)&amp;"("&amp;Tb_Reseller[[#This Row],[Short]]&amp;")")</f>
        <v>AR23868-OLLE CELL(R)</v>
      </c>
      <c r="I1680" s="15" t="str">
        <f>VLOOKUP(Tb_Reseller[[#This Row],[Agen id]],Mapping_Agen!A:D,4,0)</f>
        <v>No Limit</v>
      </c>
      <c r="J1680" s="7" t="str">
        <f>VLOOKUP(Tb_Reseller[[#This Row],[Agen id]],Mapping_Agen!A:C,3,0)</f>
        <v>PP</v>
      </c>
      <c r="K1680" s="17" t="str">
        <f>TRIM(LEFT(Tb_Reseller[[#This Row],[Group]],2))</f>
        <v>R</v>
      </c>
      <c r="L1680" s="17" t="str">
        <f>VLOOKUP(Tb_Reseller[[#This Row],[Agen id]],Mapping_Agen!A:E,5,0)</f>
        <v>NON SCO</v>
      </c>
      <c r="M1680" s="64">
        <v>0</v>
      </c>
      <c r="N1680" s="65">
        <v>0</v>
      </c>
      <c r="O1680" s="65">
        <f>IFERROR(VLOOKUP(Tb_Reseller[[#This Row],[Kode Reseller]],[1]Sheet1!$A:$B,2,0),0)</f>
        <v>0</v>
      </c>
    </row>
    <row r="1681" spans="1:15" x14ac:dyDescent="0.25">
      <c r="A1681" s="13" t="s">
        <v>10879</v>
      </c>
      <c r="B1681" s="14" t="s">
        <v>10880</v>
      </c>
      <c r="C1681" s="15" t="s">
        <v>8213</v>
      </c>
      <c r="D1681" s="15" t="s">
        <v>9018</v>
      </c>
      <c r="E1681" s="16">
        <v>44069.607638888891</v>
      </c>
      <c r="F1681" s="7" t="s">
        <v>8268</v>
      </c>
      <c r="G1681" s="13" t="s">
        <v>806</v>
      </c>
      <c r="H1681" s="15" t="str">
        <f>UPPER(Tb_Reseller[[#This Row],[Agen id]]&amp;"-"&amp;VLOOKUP(Tb_Reseller[[#This Row],[Agen id]],A:B,2,0)&amp;"("&amp;Tb_Reseller[[#This Row],[Short]]&amp;")")</f>
        <v>AR08006-TJ CELL(P)</v>
      </c>
      <c r="I1681" s="15" t="str">
        <f>VLOOKUP(Tb_Reseller[[#This Row],[Agen id]],Mapping_Agen!A:D,4,0)</f>
        <v>Prima</v>
      </c>
      <c r="J1681" s="7" t="str">
        <f>VLOOKUP(Tb_Reseller[[#This Row],[Agen id]],Mapping_Agen!A:C,3,0)</f>
        <v>ICON</v>
      </c>
      <c r="K1681" s="17" t="str">
        <f>TRIM(LEFT(Tb_Reseller[[#This Row],[Group]],2))</f>
        <v>P</v>
      </c>
      <c r="L1681" s="17" t="str">
        <f>VLOOKUP(Tb_Reseller[[#This Row],[Agen id]],Mapping_Agen!A:E,5,0)</f>
        <v>Abdul Harris</v>
      </c>
      <c r="M1681" s="64">
        <v>0</v>
      </c>
      <c r="N1681" s="65">
        <v>0</v>
      </c>
      <c r="O1681" s="65">
        <f>IFERROR(VLOOKUP(Tb_Reseller[[#This Row],[Kode Reseller]],[1]Sheet1!$A:$B,2,0),0)</f>
        <v>0</v>
      </c>
    </row>
    <row r="1682" spans="1:15" x14ac:dyDescent="0.25">
      <c r="A1682" s="13" t="s">
        <v>10881</v>
      </c>
      <c r="B1682" s="14" t="s">
        <v>10882</v>
      </c>
      <c r="C1682" s="15" t="s">
        <v>8210</v>
      </c>
      <c r="D1682" s="15" t="s">
        <v>10883</v>
      </c>
      <c r="E1682" s="16">
        <v>44069.852777777778</v>
      </c>
      <c r="F1682" s="7" t="s">
        <v>8268</v>
      </c>
      <c r="G1682" s="13" t="s">
        <v>1963</v>
      </c>
      <c r="H1682" s="15" t="str">
        <f>UPPER(Tb_Reseller[[#This Row],[Agen id]]&amp;"-"&amp;VLOOKUP(Tb_Reseller[[#This Row],[Agen id]],A:B,2,0)&amp;"("&amp;Tb_Reseller[[#This Row],[Short]]&amp;")")</f>
        <v>AR17448-TITIN(RV)</v>
      </c>
      <c r="I1682" s="15" t="str">
        <f>VLOOKUP(Tb_Reseller[[#This Row],[Agen id]],Mapping_Agen!A:D,4,0)</f>
        <v>Limit</v>
      </c>
      <c r="J1682" s="7" t="str">
        <f>VLOOKUP(Tb_Reseller[[#This Row],[Agen id]],Mapping_Agen!A:C,3,0)</f>
        <v>ICON</v>
      </c>
      <c r="K1682" s="17" t="str">
        <f>TRIM(LEFT(Tb_Reseller[[#This Row],[Group]],2))</f>
        <v>RV</v>
      </c>
      <c r="L1682" s="17" t="str">
        <f>VLOOKUP(Tb_Reseller[[#This Row],[Agen id]],Mapping_Agen!A:E,5,0)</f>
        <v>Abdul Harris</v>
      </c>
      <c r="M1682" s="64">
        <v>0</v>
      </c>
      <c r="N1682" s="65">
        <v>0</v>
      </c>
      <c r="O1682" s="65">
        <f>IFERROR(VLOOKUP(Tb_Reseller[[#This Row],[Kode Reseller]],[1]Sheet1!$A:$B,2,0),0)</f>
        <v>0</v>
      </c>
    </row>
    <row r="1683" spans="1:15" x14ac:dyDescent="0.25">
      <c r="A1683" s="13" t="s">
        <v>2127</v>
      </c>
      <c r="B1683" s="14" t="s">
        <v>9328</v>
      </c>
      <c r="C1683" s="15" t="s">
        <v>8213</v>
      </c>
      <c r="D1683" s="15" t="s">
        <v>8203</v>
      </c>
      <c r="E1683" s="16">
        <v>44070.568055555559</v>
      </c>
      <c r="F1683" s="7" t="s">
        <v>8204</v>
      </c>
      <c r="G1683" s="13" t="s">
        <v>2127</v>
      </c>
      <c r="H1683" s="15" t="str">
        <f>UPPER(Tb_Reseller[[#This Row],[Agen id]]&amp;"-"&amp;VLOOKUP(Tb_Reseller[[#This Row],[Agen id]],A:B,2,0)&amp;"("&amp;Tb_Reseller[[#This Row],[Short]]&amp;")")</f>
        <v>AR23893-PUTRI CELL(P)</v>
      </c>
      <c r="I1683" s="15" t="str">
        <f>VLOOKUP(Tb_Reseller[[#This Row],[Agen id]],Mapping_Agen!A:D,4,0)</f>
        <v>Prima</v>
      </c>
      <c r="J1683" s="7" t="str">
        <f>VLOOKUP(Tb_Reseller[[#This Row],[Agen id]],Mapping_Agen!A:C,3,0)</f>
        <v>BSD</v>
      </c>
      <c r="K1683" s="17" t="str">
        <f>TRIM(LEFT(Tb_Reseller[[#This Row],[Group]],2))</f>
        <v>P</v>
      </c>
      <c r="L1683" s="17" t="str">
        <f>VLOOKUP(Tb_Reseller[[#This Row],[Agen id]],Mapping_Agen!A:E,5,0)</f>
        <v>NON SCO</v>
      </c>
      <c r="M1683" s="64">
        <v>0</v>
      </c>
      <c r="N1683" s="65">
        <v>0</v>
      </c>
      <c r="O1683" s="65">
        <f>IFERROR(VLOOKUP(Tb_Reseller[[#This Row],[Kode Reseller]],[1]Sheet1!$A:$B,2,0),0)</f>
        <v>0</v>
      </c>
    </row>
    <row r="1684" spans="1:15" x14ac:dyDescent="0.25">
      <c r="A1684" s="13" t="s">
        <v>10884</v>
      </c>
      <c r="B1684" s="14" t="s">
        <v>10885</v>
      </c>
      <c r="C1684" s="15" t="s">
        <v>8210</v>
      </c>
      <c r="D1684" s="15" t="s">
        <v>10886</v>
      </c>
      <c r="E1684" s="16">
        <v>44070.624305555553</v>
      </c>
      <c r="F1684" s="7" t="s">
        <v>8268</v>
      </c>
      <c r="G1684" s="13" t="s">
        <v>2019</v>
      </c>
      <c r="H1684" s="15" t="str">
        <f>UPPER(Tb_Reseller[[#This Row],[Agen id]]&amp;"-"&amp;VLOOKUP(Tb_Reseller[[#This Row],[Agen id]],A:B,2,0)&amp;"("&amp;Tb_Reseller[[#This Row],[Short]]&amp;")")</f>
        <v>AR22812-CIFAH CELL(RV)</v>
      </c>
      <c r="I1684" s="15" t="str">
        <f>VLOOKUP(Tb_Reseller[[#This Row],[Agen id]],Mapping_Agen!A:D,4,0)</f>
        <v>Limit</v>
      </c>
      <c r="J1684" s="7" t="str">
        <f>VLOOKUP(Tb_Reseller[[#This Row],[Agen id]],Mapping_Agen!A:C,3,0)</f>
        <v>PP</v>
      </c>
      <c r="K1684" s="17" t="str">
        <f>TRIM(LEFT(Tb_Reseller[[#This Row],[Group]],2))</f>
        <v>RV</v>
      </c>
      <c r="L1684" s="17" t="str">
        <f>VLOOKUP(Tb_Reseller[[#This Row],[Agen id]],Mapping_Agen!A:E,5,0)</f>
        <v>Mas Komarjaya</v>
      </c>
      <c r="M1684" s="64">
        <v>0</v>
      </c>
      <c r="N1684" s="65">
        <v>0</v>
      </c>
      <c r="O1684" s="65">
        <f>IFERROR(VLOOKUP(Tb_Reseller[[#This Row],[Kode Reseller]],[1]Sheet1!$A:$B,2,0),0)</f>
        <v>0</v>
      </c>
    </row>
    <row r="1685" spans="1:15" x14ac:dyDescent="0.25">
      <c r="A1685" s="13" t="s">
        <v>10887</v>
      </c>
      <c r="B1685" s="14" t="s">
        <v>10888</v>
      </c>
      <c r="C1685" s="15" t="s">
        <v>8213</v>
      </c>
      <c r="D1685" s="15" t="s">
        <v>9018</v>
      </c>
      <c r="E1685" s="16">
        <v>44071.550694444442</v>
      </c>
      <c r="F1685" s="7" t="s">
        <v>8268</v>
      </c>
      <c r="G1685" s="13" t="s">
        <v>806</v>
      </c>
      <c r="H1685" s="15" t="str">
        <f>UPPER(Tb_Reseller[[#This Row],[Agen id]]&amp;"-"&amp;VLOOKUP(Tb_Reseller[[#This Row],[Agen id]],A:B,2,0)&amp;"("&amp;Tb_Reseller[[#This Row],[Short]]&amp;")")</f>
        <v>AR08006-TJ CELL(P)</v>
      </c>
      <c r="I1685" s="15" t="str">
        <f>VLOOKUP(Tb_Reseller[[#This Row],[Agen id]],Mapping_Agen!A:D,4,0)</f>
        <v>Prima</v>
      </c>
      <c r="J1685" s="7" t="str">
        <f>VLOOKUP(Tb_Reseller[[#This Row],[Agen id]],Mapping_Agen!A:C,3,0)</f>
        <v>ICON</v>
      </c>
      <c r="K1685" s="17" t="str">
        <f>TRIM(LEFT(Tb_Reseller[[#This Row],[Group]],2))</f>
        <v>P</v>
      </c>
      <c r="L1685" s="17" t="str">
        <f>VLOOKUP(Tb_Reseller[[#This Row],[Agen id]],Mapping_Agen!A:E,5,0)</f>
        <v>Abdul Harris</v>
      </c>
      <c r="M1685" s="64">
        <v>0</v>
      </c>
      <c r="N1685" s="65">
        <v>0</v>
      </c>
      <c r="O1685" s="65">
        <f>IFERROR(VLOOKUP(Tb_Reseller[[#This Row],[Kode Reseller]],[1]Sheet1!$A:$B,2,0),0)</f>
        <v>0</v>
      </c>
    </row>
    <row r="1686" spans="1:15" x14ac:dyDescent="0.25">
      <c r="A1686" s="13" t="s">
        <v>10889</v>
      </c>
      <c r="B1686" s="14" t="s">
        <v>10890</v>
      </c>
      <c r="C1686" s="15" t="s">
        <v>8213</v>
      </c>
      <c r="D1686" s="15" t="s">
        <v>9294</v>
      </c>
      <c r="E1686" s="16">
        <v>44071.598611111112</v>
      </c>
      <c r="F1686" s="7" t="s">
        <v>8268</v>
      </c>
      <c r="G1686" s="13" t="s">
        <v>432</v>
      </c>
      <c r="H1686" s="15" t="str">
        <f>UPPER(Tb_Reseller[[#This Row],[Agen id]]&amp;"-"&amp;VLOOKUP(Tb_Reseller[[#This Row],[Agen id]],A:B,2,0)&amp;"("&amp;Tb_Reseller[[#This Row],[Short]]&amp;")")</f>
        <v>AR01800-FARID CELL(P)</v>
      </c>
      <c r="I1686" s="15" t="str">
        <f>VLOOKUP(Tb_Reseller[[#This Row],[Agen id]],Mapping_Agen!A:D,4,0)</f>
        <v>Prima</v>
      </c>
      <c r="J1686" s="7" t="str">
        <f>VLOOKUP(Tb_Reseller[[#This Row],[Agen id]],Mapping_Agen!A:C,3,0)</f>
        <v>BSD</v>
      </c>
      <c r="K1686" s="17" t="str">
        <f>TRIM(LEFT(Tb_Reseller[[#This Row],[Group]],2))</f>
        <v>P</v>
      </c>
      <c r="L1686" s="17" t="str">
        <f>VLOOKUP(Tb_Reseller[[#This Row],[Agen id]],Mapping_Agen!A:E,5,0)</f>
        <v>NON SCO</v>
      </c>
      <c r="M1686" s="64">
        <v>0</v>
      </c>
      <c r="N1686" s="65">
        <v>0</v>
      </c>
      <c r="O1686" s="65">
        <f>IFERROR(VLOOKUP(Tb_Reseller[[#This Row],[Kode Reseller]],[1]Sheet1!$A:$B,2,0),0)</f>
        <v>0</v>
      </c>
    </row>
    <row r="1687" spans="1:15" x14ac:dyDescent="0.25">
      <c r="A1687" s="13" t="s">
        <v>10891</v>
      </c>
      <c r="B1687" s="14" t="s">
        <v>10892</v>
      </c>
      <c r="C1687" s="15" t="s">
        <v>8213</v>
      </c>
      <c r="D1687" s="15" t="s">
        <v>9018</v>
      </c>
      <c r="E1687" s="16">
        <v>44071.623611111107</v>
      </c>
      <c r="F1687" s="7" t="s">
        <v>8268</v>
      </c>
      <c r="G1687" s="13" t="s">
        <v>806</v>
      </c>
      <c r="H1687" s="15" t="str">
        <f>UPPER(Tb_Reseller[[#This Row],[Agen id]]&amp;"-"&amp;VLOOKUP(Tb_Reseller[[#This Row],[Agen id]],A:B,2,0)&amp;"("&amp;Tb_Reseller[[#This Row],[Short]]&amp;")")</f>
        <v>AR08006-TJ CELL(P)</v>
      </c>
      <c r="I1687" s="15" t="str">
        <f>VLOOKUP(Tb_Reseller[[#This Row],[Agen id]],Mapping_Agen!A:D,4,0)</f>
        <v>Prima</v>
      </c>
      <c r="J1687" s="7" t="str">
        <f>VLOOKUP(Tb_Reseller[[#This Row],[Agen id]],Mapping_Agen!A:C,3,0)</f>
        <v>ICON</v>
      </c>
      <c r="K1687" s="17" t="str">
        <f>TRIM(LEFT(Tb_Reseller[[#This Row],[Group]],2))</f>
        <v>P</v>
      </c>
      <c r="L1687" s="17" t="str">
        <f>VLOOKUP(Tb_Reseller[[#This Row],[Agen id]],Mapping_Agen!A:E,5,0)</f>
        <v>Abdul Harris</v>
      </c>
      <c r="M1687" s="64">
        <v>0</v>
      </c>
      <c r="N1687" s="65">
        <v>0</v>
      </c>
      <c r="O1687" s="65">
        <f>IFERROR(VLOOKUP(Tb_Reseller[[#This Row],[Kode Reseller]],[1]Sheet1!$A:$B,2,0),0)</f>
        <v>0</v>
      </c>
    </row>
    <row r="1688" spans="1:15" x14ac:dyDescent="0.25">
      <c r="A1688" s="13" t="s">
        <v>10893</v>
      </c>
      <c r="B1688" s="14" t="s">
        <v>10894</v>
      </c>
      <c r="C1688" s="15" t="s">
        <v>8213</v>
      </c>
      <c r="D1688" s="15" t="s">
        <v>9018</v>
      </c>
      <c r="E1688" s="16">
        <v>44072.37222222222</v>
      </c>
      <c r="F1688" s="7" t="s">
        <v>8268</v>
      </c>
      <c r="G1688" s="13" t="s">
        <v>806</v>
      </c>
      <c r="H1688" s="15" t="str">
        <f>UPPER(Tb_Reseller[[#This Row],[Agen id]]&amp;"-"&amp;VLOOKUP(Tb_Reseller[[#This Row],[Agen id]],A:B,2,0)&amp;"("&amp;Tb_Reseller[[#This Row],[Short]]&amp;")")</f>
        <v>AR08006-TJ CELL(P)</v>
      </c>
      <c r="I1688" s="15" t="str">
        <f>VLOOKUP(Tb_Reseller[[#This Row],[Agen id]],Mapping_Agen!A:D,4,0)</f>
        <v>Prima</v>
      </c>
      <c r="J1688" s="7" t="str">
        <f>VLOOKUP(Tb_Reseller[[#This Row],[Agen id]],Mapping_Agen!A:C,3,0)</f>
        <v>ICON</v>
      </c>
      <c r="K1688" s="17" t="str">
        <f>TRIM(LEFT(Tb_Reseller[[#This Row],[Group]],2))</f>
        <v>P</v>
      </c>
      <c r="L1688" s="17" t="str">
        <f>VLOOKUP(Tb_Reseller[[#This Row],[Agen id]],Mapping_Agen!A:E,5,0)</f>
        <v>Abdul Harris</v>
      </c>
      <c r="M1688" s="64">
        <v>0</v>
      </c>
      <c r="N1688" s="65">
        <v>0</v>
      </c>
      <c r="O1688" s="65">
        <f>IFERROR(VLOOKUP(Tb_Reseller[[#This Row],[Kode Reseller]],[1]Sheet1!$A:$B,2,0),0)</f>
        <v>0</v>
      </c>
    </row>
    <row r="1689" spans="1:15" x14ac:dyDescent="0.25">
      <c r="A1689" s="13" t="s">
        <v>10895</v>
      </c>
      <c r="B1689" s="14" t="s">
        <v>10896</v>
      </c>
      <c r="C1689" s="15" t="s">
        <v>8213</v>
      </c>
      <c r="D1689" s="15" t="s">
        <v>9018</v>
      </c>
      <c r="E1689" s="16">
        <v>44072.566666666673</v>
      </c>
      <c r="F1689" s="7" t="s">
        <v>8268</v>
      </c>
      <c r="G1689" s="13" t="s">
        <v>806</v>
      </c>
      <c r="H1689" s="15" t="str">
        <f>UPPER(Tb_Reseller[[#This Row],[Agen id]]&amp;"-"&amp;VLOOKUP(Tb_Reseller[[#This Row],[Agen id]],A:B,2,0)&amp;"("&amp;Tb_Reseller[[#This Row],[Short]]&amp;")")</f>
        <v>AR08006-TJ CELL(P)</v>
      </c>
      <c r="I1689" s="15" t="str">
        <f>VLOOKUP(Tb_Reseller[[#This Row],[Agen id]],Mapping_Agen!A:D,4,0)</f>
        <v>Prima</v>
      </c>
      <c r="J1689" s="7" t="str">
        <f>VLOOKUP(Tb_Reseller[[#This Row],[Agen id]],Mapping_Agen!A:C,3,0)</f>
        <v>ICON</v>
      </c>
      <c r="K1689" s="17" t="str">
        <f>TRIM(LEFT(Tb_Reseller[[#This Row],[Group]],2))</f>
        <v>P</v>
      </c>
      <c r="L1689" s="17" t="str">
        <f>VLOOKUP(Tb_Reseller[[#This Row],[Agen id]],Mapping_Agen!A:E,5,0)</f>
        <v>Abdul Harris</v>
      </c>
      <c r="M1689" s="64">
        <v>0</v>
      </c>
      <c r="N1689" s="65">
        <v>0</v>
      </c>
      <c r="O1689" s="65">
        <f>IFERROR(VLOOKUP(Tb_Reseller[[#This Row],[Kode Reseller]],[1]Sheet1!$A:$B,2,0),0)</f>
        <v>0</v>
      </c>
    </row>
    <row r="1690" spans="1:15" x14ac:dyDescent="0.25">
      <c r="A1690" s="13" t="s">
        <v>10897</v>
      </c>
      <c r="B1690" s="14" t="s">
        <v>10898</v>
      </c>
      <c r="C1690" s="15" t="s">
        <v>8213</v>
      </c>
      <c r="D1690" s="15" t="s">
        <v>9018</v>
      </c>
      <c r="E1690" s="16">
        <v>44074.366666666669</v>
      </c>
      <c r="F1690" s="7" t="s">
        <v>8268</v>
      </c>
      <c r="G1690" s="13" t="s">
        <v>806</v>
      </c>
      <c r="H1690" s="15" t="str">
        <f>UPPER(Tb_Reseller[[#This Row],[Agen id]]&amp;"-"&amp;VLOOKUP(Tb_Reseller[[#This Row],[Agen id]],A:B,2,0)&amp;"("&amp;Tb_Reseller[[#This Row],[Short]]&amp;")")</f>
        <v>AR08006-TJ CELL(P)</v>
      </c>
      <c r="I1690" s="15" t="str">
        <f>VLOOKUP(Tb_Reseller[[#This Row],[Agen id]],Mapping_Agen!A:D,4,0)</f>
        <v>Prima</v>
      </c>
      <c r="J1690" s="7" t="str">
        <f>VLOOKUP(Tb_Reseller[[#This Row],[Agen id]],Mapping_Agen!A:C,3,0)</f>
        <v>ICON</v>
      </c>
      <c r="K1690" s="17" t="str">
        <f>TRIM(LEFT(Tb_Reseller[[#This Row],[Group]],2))</f>
        <v>P</v>
      </c>
      <c r="L1690" s="17" t="str">
        <f>VLOOKUP(Tb_Reseller[[#This Row],[Agen id]],Mapping_Agen!A:E,5,0)</f>
        <v>Abdul Harris</v>
      </c>
      <c r="M1690" s="64">
        <v>1.2580645161290314</v>
      </c>
      <c r="N1690" s="65">
        <v>1.6666666666666685</v>
      </c>
      <c r="O1690" s="65">
        <f>IFERROR(VLOOKUP(Tb_Reseller[[#This Row],[Kode Reseller]],[1]Sheet1!$A:$B,2,0),0)</f>
        <v>1.25</v>
      </c>
    </row>
    <row r="1691" spans="1:15" x14ac:dyDescent="0.25">
      <c r="A1691" s="13" t="s">
        <v>10899</v>
      </c>
      <c r="B1691" s="14" t="s">
        <v>10900</v>
      </c>
      <c r="C1691" s="15" t="s">
        <v>8213</v>
      </c>
      <c r="D1691" s="15" t="s">
        <v>9018</v>
      </c>
      <c r="E1691" s="16">
        <v>44074.457638888889</v>
      </c>
      <c r="F1691" s="7" t="s">
        <v>8268</v>
      </c>
      <c r="G1691" s="13" t="s">
        <v>806</v>
      </c>
      <c r="H1691" s="15" t="str">
        <f>UPPER(Tb_Reseller[[#This Row],[Agen id]]&amp;"-"&amp;VLOOKUP(Tb_Reseller[[#This Row],[Agen id]],A:B,2,0)&amp;"("&amp;Tb_Reseller[[#This Row],[Short]]&amp;")")</f>
        <v>AR08006-TJ CELL(P)</v>
      </c>
      <c r="I1691" s="15" t="str">
        <f>VLOOKUP(Tb_Reseller[[#This Row],[Agen id]],Mapping_Agen!A:D,4,0)</f>
        <v>Prima</v>
      </c>
      <c r="J1691" s="7" t="str">
        <f>VLOOKUP(Tb_Reseller[[#This Row],[Agen id]],Mapping_Agen!A:C,3,0)</f>
        <v>ICON</v>
      </c>
      <c r="K1691" s="17" t="str">
        <f>TRIM(LEFT(Tb_Reseller[[#This Row],[Group]],2))</f>
        <v>P</v>
      </c>
      <c r="L1691" s="17" t="str">
        <f>VLOOKUP(Tb_Reseller[[#This Row],[Agen id]],Mapping_Agen!A:E,5,0)</f>
        <v>Abdul Harris</v>
      </c>
      <c r="M1691" s="64">
        <v>0</v>
      </c>
      <c r="N1691" s="65">
        <v>0</v>
      </c>
      <c r="O1691" s="65">
        <f>IFERROR(VLOOKUP(Tb_Reseller[[#This Row],[Kode Reseller]],[1]Sheet1!$A:$B,2,0),0)</f>
        <v>0</v>
      </c>
    </row>
    <row r="1692" spans="1:15" x14ac:dyDescent="0.25">
      <c r="A1692" s="13" t="s">
        <v>10901</v>
      </c>
      <c r="B1692" s="14" t="s">
        <v>10902</v>
      </c>
      <c r="C1692" s="15" t="s">
        <v>8213</v>
      </c>
      <c r="D1692" s="15" t="s">
        <v>9018</v>
      </c>
      <c r="E1692" s="16">
        <v>44074.513888888891</v>
      </c>
      <c r="F1692" s="7" t="s">
        <v>8268</v>
      </c>
      <c r="G1692" s="13" t="s">
        <v>806</v>
      </c>
      <c r="H1692" s="15" t="str">
        <f>UPPER(Tb_Reseller[[#This Row],[Agen id]]&amp;"-"&amp;VLOOKUP(Tb_Reseller[[#This Row],[Agen id]],A:B,2,0)&amp;"("&amp;Tb_Reseller[[#This Row],[Short]]&amp;")")</f>
        <v>AR08006-TJ CELL(P)</v>
      </c>
      <c r="I1692" s="15" t="str">
        <f>VLOOKUP(Tb_Reseller[[#This Row],[Agen id]],Mapping_Agen!A:D,4,0)</f>
        <v>Prima</v>
      </c>
      <c r="J1692" s="7" t="str">
        <f>VLOOKUP(Tb_Reseller[[#This Row],[Agen id]],Mapping_Agen!A:C,3,0)</f>
        <v>ICON</v>
      </c>
      <c r="K1692" s="17" t="str">
        <f>TRIM(LEFT(Tb_Reseller[[#This Row],[Group]],2))</f>
        <v>P</v>
      </c>
      <c r="L1692" s="17" t="str">
        <f>VLOOKUP(Tb_Reseller[[#This Row],[Agen id]],Mapping_Agen!A:E,5,0)</f>
        <v>Abdul Harris</v>
      </c>
      <c r="M1692" s="64">
        <v>0</v>
      </c>
      <c r="N1692" s="65">
        <v>0</v>
      </c>
      <c r="O1692" s="65">
        <f>IFERROR(VLOOKUP(Tb_Reseller[[#This Row],[Kode Reseller]],[1]Sheet1!$A:$B,2,0),0)</f>
        <v>0</v>
      </c>
    </row>
    <row r="1693" spans="1:15" x14ac:dyDescent="0.25">
      <c r="A1693" s="13" t="s">
        <v>10903</v>
      </c>
      <c r="B1693" s="14" t="s">
        <v>10904</v>
      </c>
      <c r="C1693" s="15" t="s">
        <v>8213</v>
      </c>
      <c r="D1693" s="15" t="s">
        <v>8602</v>
      </c>
      <c r="E1693" s="16">
        <v>44074.519444444442</v>
      </c>
      <c r="F1693" s="7" t="s">
        <v>8268</v>
      </c>
      <c r="G1693" s="13" t="s">
        <v>435</v>
      </c>
      <c r="H1693" s="15" t="str">
        <f>UPPER(Tb_Reseller[[#This Row],[Agen id]]&amp;"-"&amp;VLOOKUP(Tb_Reseller[[#This Row],[Agen id]],A:B,2,0)&amp;"("&amp;Tb_Reseller[[#This Row],[Short]]&amp;")")</f>
        <v>AR01805-FIKRI CELL(P)</v>
      </c>
      <c r="I1693" s="15" t="str">
        <f>VLOOKUP(Tb_Reseller[[#This Row],[Agen id]],Mapping_Agen!A:D,4,0)</f>
        <v>Prima</v>
      </c>
      <c r="J1693" s="7" t="str">
        <f>VLOOKUP(Tb_Reseller[[#This Row],[Agen id]],Mapping_Agen!A:C,3,0)</f>
        <v>BSD</v>
      </c>
      <c r="K1693" s="17" t="str">
        <f>TRIM(LEFT(Tb_Reseller[[#This Row],[Group]],2))</f>
        <v>P</v>
      </c>
      <c r="L1693" s="17" t="str">
        <f>VLOOKUP(Tb_Reseller[[#This Row],[Agen id]],Mapping_Agen!A:E,5,0)</f>
        <v>Hupron</v>
      </c>
      <c r="M1693" s="64">
        <v>0</v>
      </c>
      <c r="N1693" s="65">
        <v>0</v>
      </c>
      <c r="O1693" s="65">
        <f>IFERROR(VLOOKUP(Tb_Reseller[[#This Row],[Kode Reseller]],[1]Sheet1!$A:$B,2,0),0)</f>
        <v>0</v>
      </c>
    </row>
    <row r="1694" spans="1:15" x14ac:dyDescent="0.25">
      <c r="A1694" s="13" t="s">
        <v>10905</v>
      </c>
      <c r="B1694" s="14" t="s">
        <v>10906</v>
      </c>
      <c r="C1694" s="15" t="s">
        <v>8562</v>
      </c>
      <c r="D1694" s="15" t="s">
        <v>8591</v>
      </c>
      <c r="E1694" s="16">
        <v>44075.811805555553</v>
      </c>
      <c r="F1694" s="7" t="s">
        <v>8268</v>
      </c>
      <c r="G1694" s="13" t="s">
        <v>418</v>
      </c>
      <c r="H1694" s="15" t="str">
        <f>UPPER(Tb_Reseller[[#This Row],[Agen id]]&amp;"-"&amp;VLOOKUP(Tb_Reseller[[#This Row],[Agen id]],A:B,2,0)&amp;"("&amp;Tb_Reseller[[#This Row],[Short]]&amp;")")</f>
        <v>AR01786-DAFA CELL(MV)</v>
      </c>
      <c r="I1694" s="15" t="str">
        <f>VLOOKUP(Tb_Reseller[[#This Row],[Agen id]],Mapping_Agen!A:D,4,0)</f>
        <v>Limit</v>
      </c>
      <c r="J1694" s="7" t="str">
        <f>VLOOKUP(Tb_Reseller[[#This Row],[Agen id]],Mapping_Agen!A:C,3,0)</f>
        <v>PP</v>
      </c>
      <c r="K1694" s="17" t="str">
        <f>TRIM(LEFT(Tb_Reseller[[#This Row],[Group]],2))</f>
        <v>MV</v>
      </c>
      <c r="L1694" s="17" t="str">
        <f>VLOOKUP(Tb_Reseller[[#This Row],[Agen id]],Mapping_Agen!A:E,5,0)</f>
        <v>Febri Kurniawan</v>
      </c>
      <c r="M1694" s="64">
        <v>2.7419354838709658</v>
      </c>
      <c r="N1694" s="65">
        <v>2.8666666666666663</v>
      </c>
      <c r="O1694" s="65">
        <f>IFERROR(VLOOKUP(Tb_Reseller[[#This Row],[Kode Reseller]],[1]Sheet1!$A:$B,2,0),0)</f>
        <v>3</v>
      </c>
    </row>
    <row r="1695" spans="1:15" x14ac:dyDescent="0.25">
      <c r="A1695" s="13" t="s">
        <v>10907</v>
      </c>
      <c r="B1695" s="14" t="s">
        <v>10908</v>
      </c>
      <c r="C1695" s="15" t="s">
        <v>8213</v>
      </c>
      <c r="D1695" s="15" t="s">
        <v>9018</v>
      </c>
      <c r="E1695" s="16">
        <v>44076.490277777782</v>
      </c>
      <c r="F1695" s="7" t="s">
        <v>8268</v>
      </c>
      <c r="G1695" s="13" t="s">
        <v>806</v>
      </c>
      <c r="H1695" s="15" t="str">
        <f>UPPER(Tb_Reseller[[#This Row],[Agen id]]&amp;"-"&amp;VLOOKUP(Tb_Reseller[[#This Row],[Agen id]],A:B,2,0)&amp;"("&amp;Tb_Reseller[[#This Row],[Short]]&amp;")")</f>
        <v>AR08006-TJ CELL(P)</v>
      </c>
      <c r="I1695" s="15" t="str">
        <f>VLOOKUP(Tb_Reseller[[#This Row],[Agen id]],Mapping_Agen!A:D,4,0)</f>
        <v>Prima</v>
      </c>
      <c r="J1695" s="7" t="str">
        <f>VLOOKUP(Tb_Reseller[[#This Row],[Agen id]],Mapping_Agen!A:C,3,0)</f>
        <v>ICON</v>
      </c>
      <c r="K1695" s="17" t="str">
        <f>TRIM(LEFT(Tb_Reseller[[#This Row],[Group]],2))</f>
        <v>P</v>
      </c>
      <c r="L1695" s="17" t="str">
        <f>VLOOKUP(Tb_Reseller[[#This Row],[Agen id]],Mapping_Agen!A:E,5,0)</f>
        <v>Abdul Harris</v>
      </c>
      <c r="M1695" s="64">
        <v>0</v>
      </c>
      <c r="N1695" s="65">
        <v>0</v>
      </c>
      <c r="O1695" s="65">
        <f>IFERROR(VLOOKUP(Tb_Reseller[[#This Row],[Kode Reseller]],[1]Sheet1!$A:$B,2,0),0)</f>
        <v>0</v>
      </c>
    </row>
    <row r="1696" spans="1:15" x14ac:dyDescent="0.25">
      <c r="A1696" s="13" t="s">
        <v>10909</v>
      </c>
      <c r="B1696" s="14" t="s">
        <v>10910</v>
      </c>
      <c r="C1696" s="15" t="s">
        <v>8361</v>
      </c>
      <c r="D1696" s="15" t="s">
        <v>9951</v>
      </c>
      <c r="E1696" s="16">
        <v>44077.482638888891</v>
      </c>
      <c r="F1696" s="7" t="s">
        <v>8268</v>
      </c>
      <c r="G1696" s="13" t="s">
        <v>1547</v>
      </c>
      <c r="H1696" s="15" t="str">
        <f>UPPER(Tb_Reseller[[#This Row],[Agen id]]&amp;"-"&amp;VLOOKUP(Tb_Reseller[[#This Row],[Agen id]],A:B,2,0)&amp;"("&amp;Tb_Reseller[[#This Row],[Short]]&amp;")")</f>
        <v>AR16861-PONEL CELL(MV)</v>
      </c>
      <c r="I1696" s="15" t="str">
        <f>VLOOKUP(Tb_Reseller[[#This Row],[Agen id]],Mapping_Agen!A:D,4,0)</f>
        <v>Limit</v>
      </c>
      <c r="J1696" s="7" t="str">
        <f>VLOOKUP(Tb_Reseller[[#This Row],[Agen id]],Mapping_Agen!A:C,3,0)</f>
        <v>PP</v>
      </c>
      <c r="K1696" s="17" t="str">
        <f>TRIM(LEFT(Tb_Reseller[[#This Row],[Group]],2))</f>
        <v>MV</v>
      </c>
      <c r="L1696" s="17" t="str">
        <f>VLOOKUP(Tb_Reseller[[#This Row],[Agen id]],Mapping_Agen!A:E,5,0)</f>
        <v>Mas Komarjaya</v>
      </c>
      <c r="M1696" s="64">
        <v>0</v>
      </c>
      <c r="N1696" s="65">
        <v>0</v>
      </c>
      <c r="O1696" s="65">
        <f>IFERROR(VLOOKUP(Tb_Reseller[[#This Row],[Kode Reseller]],[1]Sheet1!$A:$B,2,0),0)</f>
        <v>0</v>
      </c>
    </row>
    <row r="1697" spans="1:15" x14ac:dyDescent="0.25">
      <c r="A1697" s="13" t="s">
        <v>10911</v>
      </c>
      <c r="B1697" s="14" t="s">
        <v>10520</v>
      </c>
      <c r="C1697" s="15" t="s">
        <v>8213</v>
      </c>
      <c r="D1697" s="15" t="s">
        <v>9018</v>
      </c>
      <c r="E1697" s="16">
        <v>44077.54583333333</v>
      </c>
      <c r="F1697" s="7" t="s">
        <v>8268</v>
      </c>
      <c r="G1697" s="13" t="s">
        <v>806</v>
      </c>
      <c r="H1697" s="15" t="str">
        <f>UPPER(Tb_Reseller[[#This Row],[Agen id]]&amp;"-"&amp;VLOOKUP(Tb_Reseller[[#This Row],[Agen id]],A:B,2,0)&amp;"("&amp;Tb_Reseller[[#This Row],[Short]]&amp;")")</f>
        <v>AR08006-TJ CELL(P)</v>
      </c>
      <c r="I1697" s="15" t="str">
        <f>VLOOKUP(Tb_Reseller[[#This Row],[Agen id]],Mapping_Agen!A:D,4,0)</f>
        <v>Prima</v>
      </c>
      <c r="J1697" s="7" t="str">
        <f>VLOOKUP(Tb_Reseller[[#This Row],[Agen id]],Mapping_Agen!A:C,3,0)</f>
        <v>ICON</v>
      </c>
      <c r="K1697" s="17" t="str">
        <f>TRIM(LEFT(Tb_Reseller[[#This Row],[Group]],2))</f>
        <v>P</v>
      </c>
      <c r="L1697" s="17" t="str">
        <f>VLOOKUP(Tb_Reseller[[#This Row],[Agen id]],Mapping_Agen!A:E,5,0)</f>
        <v>Abdul Harris</v>
      </c>
      <c r="M1697" s="64">
        <v>0</v>
      </c>
      <c r="N1697" s="65">
        <v>0</v>
      </c>
      <c r="O1697" s="65">
        <f>IFERROR(VLOOKUP(Tb_Reseller[[#This Row],[Kode Reseller]],[1]Sheet1!$A:$B,2,0),0)</f>
        <v>0</v>
      </c>
    </row>
    <row r="1698" spans="1:15" x14ac:dyDescent="0.25">
      <c r="A1698" s="13" t="s">
        <v>10912</v>
      </c>
      <c r="B1698" s="14" t="s">
        <v>10913</v>
      </c>
      <c r="C1698" s="15" t="s">
        <v>8213</v>
      </c>
      <c r="D1698" s="15" t="s">
        <v>10647</v>
      </c>
      <c r="E1698" s="16">
        <v>44078.820833333331</v>
      </c>
      <c r="F1698" s="7" t="s">
        <v>8268</v>
      </c>
      <c r="G1698" s="13" t="s">
        <v>5224</v>
      </c>
      <c r="H1698" s="15" t="str">
        <f>UPPER(Tb_Reseller[[#This Row],[Agen id]]&amp;"-"&amp;VLOOKUP(Tb_Reseller[[#This Row],[Agen id]],A:B,2,0)&amp;"("&amp;Tb_Reseller[[#This Row],[Short]]&amp;")")</f>
        <v>AR20106-D2 CELL(P)</v>
      </c>
      <c r="I1698" s="15" t="str">
        <f>VLOOKUP(Tb_Reseller[[#This Row],[Agen id]],Mapping_Agen!A:D,4,0)</f>
        <v>Prima</v>
      </c>
      <c r="J1698" s="7" t="str">
        <f>VLOOKUP(Tb_Reseller[[#This Row],[Agen id]],Mapping_Agen!A:C,3,0)</f>
        <v>PP</v>
      </c>
      <c r="K1698" s="17" t="str">
        <f>TRIM(LEFT(Tb_Reseller[[#This Row],[Group]],2))</f>
        <v>P</v>
      </c>
      <c r="L1698" s="17" t="str">
        <f>VLOOKUP(Tb_Reseller[[#This Row],[Agen id]],Mapping_Agen!A:E,5,0)</f>
        <v>NON SCO</v>
      </c>
      <c r="M1698" s="64">
        <v>0</v>
      </c>
      <c r="N1698" s="65">
        <v>0</v>
      </c>
      <c r="O1698" s="65">
        <f>IFERROR(VLOOKUP(Tb_Reseller[[#This Row],[Kode Reseller]],[1]Sheet1!$A:$B,2,0),0)</f>
        <v>0</v>
      </c>
    </row>
    <row r="1699" spans="1:15" x14ac:dyDescent="0.25">
      <c r="A1699" s="13" t="s">
        <v>10914</v>
      </c>
      <c r="B1699" s="14" t="s">
        <v>10915</v>
      </c>
      <c r="C1699" s="15" t="s">
        <v>8213</v>
      </c>
      <c r="D1699" s="15" t="s">
        <v>8829</v>
      </c>
      <c r="E1699" s="16">
        <v>44078.893055555563</v>
      </c>
      <c r="F1699" s="7" t="s">
        <v>8268</v>
      </c>
      <c r="G1699" s="13" t="s">
        <v>886</v>
      </c>
      <c r="H1699" s="15" t="str">
        <f>UPPER(Tb_Reseller[[#This Row],[Agen id]]&amp;"-"&amp;VLOOKUP(Tb_Reseller[[#This Row],[Agen id]],A:B,2,0)&amp;"("&amp;Tb_Reseller[[#This Row],[Short]]&amp;")")</f>
        <v>AR08869-BAROKAH CELL 2(P)</v>
      </c>
      <c r="I1699" s="15" t="str">
        <f>VLOOKUP(Tb_Reseller[[#This Row],[Agen id]],Mapping_Agen!A:D,4,0)</f>
        <v>Prima</v>
      </c>
      <c r="J1699" s="7" t="str">
        <f>VLOOKUP(Tb_Reseller[[#This Row],[Agen id]],Mapping_Agen!A:C,3,0)</f>
        <v>BSD</v>
      </c>
      <c r="K1699" s="17" t="str">
        <f>TRIM(LEFT(Tb_Reseller[[#This Row],[Group]],2))</f>
        <v>P</v>
      </c>
      <c r="L1699" s="17" t="str">
        <f>VLOOKUP(Tb_Reseller[[#This Row],[Agen id]],Mapping_Agen!A:E,5,0)</f>
        <v>NON SCO</v>
      </c>
      <c r="M1699" s="64">
        <v>0</v>
      </c>
      <c r="N1699" s="65">
        <v>0</v>
      </c>
      <c r="O1699" s="65">
        <f>IFERROR(VLOOKUP(Tb_Reseller[[#This Row],[Kode Reseller]],[1]Sheet1!$A:$B,2,0),0)</f>
        <v>0</v>
      </c>
    </row>
    <row r="1700" spans="1:15" x14ac:dyDescent="0.25">
      <c r="A1700" s="13" t="s">
        <v>2129</v>
      </c>
      <c r="B1700" s="14" t="s">
        <v>10916</v>
      </c>
      <c r="C1700" s="15" t="s">
        <v>8213</v>
      </c>
      <c r="D1700" s="15" t="s">
        <v>8203</v>
      </c>
      <c r="E1700" s="16">
        <v>44078.999305555553</v>
      </c>
      <c r="F1700" s="7" t="s">
        <v>8204</v>
      </c>
      <c r="G1700" s="13" t="s">
        <v>2129</v>
      </c>
      <c r="H1700" s="15" t="str">
        <f>UPPER(Tb_Reseller[[#This Row],[Agen id]]&amp;"-"&amp;VLOOKUP(Tb_Reseller[[#This Row],[Agen id]],A:B,2,0)&amp;"("&amp;Tb_Reseller[[#This Row],[Short]]&amp;")")</f>
        <v>AR24069-NAZWA ASYILA(P)</v>
      </c>
      <c r="I1700" s="15" t="str">
        <f>VLOOKUP(Tb_Reseller[[#This Row],[Agen id]],Mapping_Agen!A:D,4,0)</f>
        <v>Prima</v>
      </c>
      <c r="J1700" s="7" t="str">
        <f>VLOOKUP(Tb_Reseller[[#This Row],[Agen id]],Mapping_Agen!A:C,3,0)</f>
        <v>BSD</v>
      </c>
      <c r="K1700" s="17" t="str">
        <f>TRIM(LEFT(Tb_Reseller[[#This Row],[Group]],2))</f>
        <v>P</v>
      </c>
      <c r="L1700" s="17" t="str">
        <f>VLOOKUP(Tb_Reseller[[#This Row],[Agen id]],Mapping_Agen!A:E,5,0)</f>
        <v>NON SCO</v>
      </c>
      <c r="M1700" s="64">
        <v>0</v>
      </c>
      <c r="N1700" s="65">
        <v>0</v>
      </c>
      <c r="O1700" s="65">
        <f>IFERROR(VLOOKUP(Tb_Reseller[[#This Row],[Kode Reseller]],[1]Sheet1!$A:$B,2,0),0)</f>
        <v>0</v>
      </c>
    </row>
    <row r="1701" spans="1:15" x14ac:dyDescent="0.25">
      <c r="A1701" s="13" t="s">
        <v>10917</v>
      </c>
      <c r="B1701" s="14" t="s">
        <v>10918</v>
      </c>
      <c r="C1701" s="15" t="s">
        <v>8213</v>
      </c>
      <c r="D1701" s="15" t="s">
        <v>9314</v>
      </c>
      <c r="E1701" s="16">
        <v>44079.399305555547</v>
      </c>
      <c r="F1701" s="7" t="s">
        <v>8268</v>
      </c>
      <c r="G1701" s="13" t="s">
        <v>1145</v>
      </c>
      <c r="H1701" s="15" t="str">
        <f>UPPER(Tb_Reseller[[#This Row],[Agen id]]&amp;"-"&amp;VLOOKUP(Tb_Reseller[[#This Row],[Agen id]],A:B,2,0)&amp;"("&amp;Tb_Reseller[[#This Row],[Short]]&amp;")")</f>
        <v>AR11704-ARIS CICANGKAL(P)</v>
      </c>
      <c r="I1701" s="15" t="str">
        <f>VLOOKUP(Tb_Reseller[[#This Row],[Agen id]],Mapping_Agen!A:D,4,0)</f>
        <v>Prima</v>
      </c>
      <c r="J1701" s="7" t="str">
        <f>VLOOKUP(Tb_Reseller[[#This Row],[Agen id]],Mapping_Agen!A:C,3,0)</f>
        <v>ICON</v>
      </c>
      <c r="K1701" s="17" t="str">
        <f>TRIM(LEFT(Tb_Reseller[[#This Row],[Group]],2))</f>
        <v>P</v>
      </c>
      <c r="L1701" s="17" t="str">
        <f>VLOOKUP(Tb_Reseller[[#This Row],[Agen id]],Mapping_Agen!A:E,5,0)</f>
        <v>Abdul Harris</v>
      </c>
      <c r="M1701" s="64">
        <v>0</v>
      </c>
      <c r="N1701" s="65">
        <v>0</v>
      </c>
      <c r="O1701" s="65">
        <f>IFERROR(VLOOKUP(Tb_Reseller[[#This Row],[Kode Reseller]],[1]Sheet1!$A:$B,2,0),0)</f>
        <v>0</v>
      </c>
    </row>
    <row r="1702" spans="1:15" x14ac:dyDescent="0.25">
      <c r="A1702" s="13" t="s">
        <v>10919</v>
      </c>
      <c r="B1702" s="14" t="s">
        <v>10920</v>
      </c>
      <c r="C1702" s="15" t="s">
        <v>8213</v>
      </c>
      <c r="D1702" s="15" t="s">
        <v>9018</v>
      </c>
      <c r="E1702" s="16">
        <v>44079.470138888893</v>
      </c>
      <c r="F1702" s="7" t="s">
        <v>8268</v>
      </c>
      <c r="G1702" s="13" t="s">
        <v>806</v>
      </c>
      <c r="H1702" s="15" t="str">
        <f>UPPER(Tb_Reseller[[#This Row],[Agen id]]&amp;"-"&amp;VLOOKUP(Tb_Reseller[[#This Row],[Agen id]],A:B,2,0)&amp;"("&amp;Tb_Reseller[[#This Row],[Short]]&amp;")")</f>
        <v>AR08006-TJ CELL(P)</v>
      </c>
      <c r="I1702" s="15" t="str">
        <f>VLOOKUP(Tb_Reseller[[#This Row],[Agen id]],Mapping_Agen!A:D,4,0)</f>
        <v>Prima</v>
      </c>
      <c r="J1702" s="7" t="str">
        <f>VLOOKUP(Tb_Reseller[[#This Row],[Agen id]],Mapping_Agen!A:C,3,0)</f>
        <v>ICON</v>
      </c>
      <c r="K1702" s="17" t="str">
        <f>TRIM(LEFT(Tb_Reseller[[#This Row],[Group]],2))</f>
        <v>P</v>
      </c>
      <c r="L1702" s="17" t="str">
        <f>VLOOKUP(Tb_Reseller[[#This Row],[Agen id]],Mapping_Agen!A:E,5,0)</f>
        <v>Abdul Harris</v>
      </c>
      <c r="M1702" s="64">
        <v>0</v>
      </c>
      <c r="N1702" s="65">
        <v>0</v>
      </c>
      <c r="O1702" s="65">
        <f>IFERROR(VLOOKUP(Tb_Reseller[[#This Row],[Kode Reseller]],[1]Sheet1!$A:$B,2,0),0)</f>
        <v>0</v>
      </c>
    </row>
    <row r="1703" spans="1:15" x14ac:dyDescent="0.25">
      <c r="A1703" s="13" t="s">
        <v>2131</v>
      </c>
      <c r="B1703" s="14" t="s">
        <v>10921</v>
      </c>
      <c r="C1703" s="15" t="s">
        <v>8210</v>
      </c>
      <c r="D1703" s="15" t="s">
        <v>8369</v>
      </c>
      <c r="E1703" s="16">
        <v>44079.513888888891</v>
      </c>
      <c r="F1703" s="7" t="s">
        <v>8204</v>
      </c>
      <c r="G1703" s="13" t="s">
        <v>2131</v>
      </c>
      <c r="H1703" s="15" t="str">
        <f>UPPER(Tb_Reseller[[#This Row],[Agen id]]&amp;"-"&amp;VLOOKUP(Tb_Reseller[[#This Row],[Agen id]],A:B,2,0)&amp;"("&amp;Tb_Reseller[[#This Row],[Short]]&amp;")")</f>
        <v>AR24078-GLORY CELL(RV)</v>
      </c>
      <c r="I1703" s="15" t="str">
        <f>VLOOKUP(Tb_Reseller[[#This Row],[Agen id]],Mapping_Agen!A:D,4,0)</f>
        <v>No Limit</v>
      </c>
      <c r="J1703" s="7" t="str">
        <f>VLOOKUP(Tb_Reseller[[#This Row],[Agen id]],Mapping_Agen!A:C,3,0)</f>
        <v>PRG</v>
      </c>
      <c r="K1703" s="17" t="str">
        <f>TRIM(LEFT(Tb_Reseller[[#This Row],[Group]],2))</f>
        <v>RV</v>
      </c>
      <c r="L1703" s="17" t="str">
        <f>VLOOKUP(Tb_Reseller[[#This Row],[Agen id]],Mapping_Agen!A:E,5,0)</f>
        <v>NON SCO</v>
      </c>
      <c r="M1703" s="64">
        <v>0</v>
      </c>
      <c r="N1703" s="65">
        <v>0</v>
      </c>
      <c r="O1703" s="65">
        <f>IFERROR(VLOOKUP(Tb_Reseller[[#This Row],[Kode Reseller]],[1]Sheet1!$A:$B,2,0),0)</f>
        <v>0</v>
      </c>
    </row>
    <row r="1704" spans="1:15" x14ac:dyDescent="0.25">
      <c r="A1704" s="13" t="s">
        <v>10922</v>
      </c>
      <c r="B1704" s="14" t="s">
        <v>10923</v>
      </c>
      <c r="C1704" s="15" t="s">
        <v>8361</v>
      </c>
      <c r="D1704" s="15" t="s">
        <v>10924</v>
      </c>
      <c r="E1704" s="16">
        <v>44079.921527777777</v>
      </c>
      <c r="F1704" s="7" t="s">
        <v>8268</v>
      </c>
      <c r="G1704" s="13" t="s">
        <v>2055</v>
      </c>
      <c r="H1704" s="15" t="str">
        <f>UPPER(Tb_Reseller[[#This Row],[Agen id]]&amp;"-"&amp;VLOOKUP(Tb_Reseller[[#This Row],[Agen id]],A:B,2,0)&amp;"("&amp;Tb_Reseller[[#This Row],[Short]]&amp;")")</f>
        <v>AR23307-HELMI CELL(MV)</v>
      </c>
      <c r="I1704" s="15" t="str">
        <f>VLOOKUP(Tb_Reseller[[#This Row],[Agen id]],Mapping_Agen!A:D,4,0)</f>
        <v>Limit</v>
      </c>
      <c r="J1704" s="7" t="str">
        <f>VLOOKUP(Tb_Reseller[[#This Row],[Agen id]],Mapping_Agen!A:C,3,0)</f>
        <v>PRG</v>
      </c>
      <c r="K1704" s="17" t="str">
        <f>TRIM(LEFT(Tb_Reseller[[#This Row],[Group]],2))</f>
        <v>MV</v>
      </c>
      <c r="L1704" s="17" t="str">
        <f>VLOOKUP(Tb_Reseller[[#This Row],[Agen id]],Mapping_Agen!A:E,5,0)</f>
        <v>Khoirul Anan</v>
      </c>
      <c r="M1704" s="64">
        <v>0</v>
      </c>
      <c r="N1704" s="65">
        <v>0</v>
      </c>
      <c r="O1704" s="65">
        <f>IFERROR(VLOOKUP(Tb_Reseller[[#This Row],[Kode Reseller]],[1]Sheet1!$A:$B,2,0),0)</f>
        <v>0</v>
      </c>
    </row>
    <row r="1705" spans="1:15" x14ac:dyDescent="0.25">
      <c r="A1705" s="13" t="s">
        <v>10925</v>
      </c>
      <c r="B1705" s="14" t="s">
        <v>10926</v>
      </c>
      <c r="C1705" s="15" t="s">
        <v>8213</v>
      </c>
      <c r="D1705" s="15" t="s">
        <v>9018</v>
      </c>
      <c r="E1705" s="16">
        <v>44081.388194444437</v>
      </c>
      <c r="F1705" s="7" t="s">
        <v>8268</v>
      </c>
      <c r="G1705" s="13" t="s">
        <v>806</v>
      </c>
      <c r="H1705" s="15" t="str">
        <f>UPPER(Tb_Reseller[[#This Row],[Agen id]]&amp;"-"&amp;VLOOKUP(Tb_Reseller[[#This Row],[Agen id]],A:B,2,0)&amp;"("&amp;Tb_Reseller[[#This Row],[Short]]&amp;")")</f>
        <v>AR08006-TJ CELL(P)</v>
      </c>
      <c r="I1705" s="15" t="str">
        <f>VLOOKUP(Tb_Reseller[[#This Row],[Agen id]],Mapping_Agen!A:D,4,0)</f>
        <v>Prima</v>
      </c>
      <c r="J1705" s="7" t="str">
        <f>VLOOKUP(Tb_Reseller[[#This Row],[Agen id]],Mapping_Agen!A:C,3,0)</f>
        <v>ICON</v>
      </c>
      <c r="K1705" s="17" t="str">
        <f>TRIM(LEFT(Tb_Reseller[[#This Row],[Group]],2))</f>
        <v>P</v>
      </c>
      <c r="L1705" s="17" t="str">
        <f>VLOOKUP(Tb_Reseller[[#This Row],[Agen id]],Mapping_Agen!A:E,5,0)</f>
        <v>Abdul Harris</v>
      </c>
      <c r="M1705" s="64">
        <v>0</v>
      </c>
      <c r="N1705" s="65">
        <v>0</v>
      </c>
      <c r="O1705" s="65">
        <f>IFERROR(VLOOKUP(Tb_Reseller[[#This Row],[Kode Reseller]],[1]Sheet1!$A:$B,2,0),0)</f>
        <v>0</v>
      </c>
    </row>
    <row r="1706" spans="1:15" x14ac:dyDescent="0.25">
      <c r="A1706" s="13" t="s">
        <v>10927</v>
      </c>
      <c r="B1706" s="14" t="s">
        <v>10928</v>
      </c>
      <c r="C1706" s="15" t="s">
        <v>8213</v>
      </c>
      <c r="D1706" s="15" t="s">
        <v>9018</v>
      </c>
      <c r="E1706" s="16">
        <v>44081.456250000003</v>
      </c>
      <c r="F1706" s="7" t="s">
        <v>8268</v>
      </c>
      <c r="G1706" s="13" t="s">
        <v>806</v>
      </c>
      <c r="H1706" s="15" t="str">
        <f>UPPER(Tb_Reseller[[#This Row],[Agen id]]&amp;"-"&amp;VLOOKUP(Tb_Reseller[[#This Row],[Agen id]],A:B,2,0)&amp;"("&amp;Tb_Reseller[[#This Row],[Short]]&amp;")")</f>
        <v>AR08006-TJ CELL(P)</v>
      </c>
      <c r="I1706" s="15" t="str">
        <f>VLOOKUP(Tb_Reseller[[#This Row],[Agen id]],Mapping_Agen!A:D,4,0)</f>
        <v>Prima</v>
      </c>
      <c r="J1706" s="7" t="str">
        <f>VLOOKUP(Tb_Reseller[[#This Row],[Agen id]],Mapping_Agen!A:C,3,0)</f>
        <v>ICON</v>
      </c>
      <c r="K1706" s="17" t="str">
        <f>TRIM(LEFT(Tb_Reseller[[#This Row],[Group]],2))</f>
        <v>P</v>
      </c>
      <c r="L1706" s="17" t="str">
        <f>VLOOKUP(Tb_Reseller[[#This Row],[Agen id]],Mapping_Agen!A:E,5,0)</f>
        <v>Abdul Harris</v>
      </c>
      <c r="M1706" s="64">
        <v>0</v>
      </c>
      <c r="N1706" s="65">
        <v>0</v>
      </c>
      <c r="O1706" s="65">
        <f>IFERROR(VLOOKUP(Tb_Reseller[[#This Row],[Kode Reseller]],[1]Sheet1!$A:$B,2,0),0)</f>
        <v>0</v>
      </c>
    </row>
    <row r="1707" spans="1:15" x14ac:dyDescent="0.25">
      <c r="A1707" s="13" t="s">
        <v>10929</v>
      </c>
      <c r="B1707" s="14" t="s">
        <v>10930</v>
      </c>
      <c r="C1707" s="15" t="s">
        <v>8213</v>
      </c>
      <c r="D1707" s="15" t="s">
        <v>9018</v>
      </c>
      <c r="E1707" s="16">
        <v>44081.500694444447</v>
      </c>
      <c r="F1707" s="7" t="s">
        <v>8268</v>
      </c>
      <c r="G1707" s="13" t="s">
        <v>806</v>
      </c>
      <c r="H1707" s="15" t="str">
        <f>UPPER(Tb_Reseller[[#This Row],[Agen id]]&amp;"-"&amp;VLOOKUP(Tb_Reseller[[#This Row],[Agen id]],A:B,2,0)&amp;"("&amp;Tb_Reseller[[#This Row],[Short]]&amp;")")</f>
        <v>AR08006-TJ CELL(P)</v>
      </c>
      <c r="I1707" s="15" t="str">
        <f>VLOOKUP(Tb_Reseller[[#This Row],[Agen id]],Mapping_Agen!A:D,4,0)</f>
        <v>Prima</v>
      </c>
      <c r="J1707" s="7" t="str">
        <f>VLOOKUP(Tb_Reseller[[#This Row],[Agen id]],Mapping_Agen!A:C,3,0)</f>
        <v>ICON</v>
      </c>
      <c r="K1707" s="17" t="str">
        <f>TRIM(LEFT(Tb_Reseller[[#This Row],[Group]],2))</f>
        <v>P</v>
      </c>
      <c r="L1707" s="17" t="str">
        <f>VLOOKUP(Tb_Reseller[[#This Row],[Agen id]],Mapping_Agen!A:E,5,0)</f>
        <v>Abdul Harris</v>
      </c>
      <c r="M1707" s="64">
        <v>0</v>
      </c>
      <c r="N1707" s="65">
        <v>0</v>
      </c>
      <c r="O1707" s="65">
        <f>IFERROR(VLOOKUP(Tb_Reseller[[#This Row],[Kode Reseller]],[1]Sheet1!$A:$B,2,0),0)</f>
        <v>0</v>
      </c>
    </row>
    <row r="1708" spans="1:15" x14ac:dyDescent="0.25">
      <c r="A1708" s="13" t="s">
        <v>10931</v>
      </c>
      <c r="B1708" s="14" t="s">
        <v>10932</v>
      </c>
      <c r="C1708" s="15" t="s">
        <v>8213</v>
      </c>
      <c r="D1708" s="15" t="s">
        <v>9018</v>
      </c>
      <c r="E1708" s="16">
        <v>44081.564583333333</v>
      </c>
      <c r="F1708" s="7" t="s">
        <v>8268</v>
      </c>
      <c r="G1708" s="13" t="s">
        <v>806</v>
      </c>
      <c r="H1708" s="15" t="str">
        <f>UPPER(Tb_Reseller[[#This Row],[Agen id]]&amp;"-"&amp;VLOOKUP(Tb_Reseller[[#This Row],[Agen id]],A:B,2,0)&amp;"("&amp;Tb_Reseller[[#This Row],[Short]]&amp;")")</f>
        <v>AR08006-TJ CELL(P)</v>
      </c>
      <c r="I1708" s="15" t="str">
        <f>VLOOKUP(Tb_Reseller[[#This Row],[Agen id]],Mapping_Agen!A:D,4,0)</f>
        <v>Prima</v>
      </c>
      <c r="J1708" s="7" t="str">
        <f>VLOOKUP(Tb_Reseller[[#This Row],[Agen id]],Mapping_Agen!A:C,3,0)</f>
        <v>ICON</v>
      </c>
      <c r="K1708" s="17" t="str">
        <f>TRIM(LEFT(Tb_Reseller[[#This Row],[Group]],2))</f>
        <v>P</v>
      </c>
      <c r="L1708" s="17" t="str">
        <f>VLOOKUP(Tb_Reseller[[#This Row],[Agen id]],Mapping_Agen!A:E,5,0)</f>
        <v>Abdul Harris</v>
      </c>
      <c r="M1708" s="64">
        <v>0.7096774193548383</v>
      </c>
      <c r="N1708" s="65">
        <v>0.7</v>
      </c>
      <c r="O1708" s="65">
        <f>IFERROR(VLOOKUP(Tb_Reseller[[#This Row],[Kode Reseller]],[1]Sheet1!$A:$B,2,0),0)</f>
        <v>0.25</v>
      </c>
    </row>
    <row r="1709" spans="1:15" x14ac:dyDescent="0.25">
      <c r="A1709" s="13" t="s">
        <v>10933</v>
      </c>
      <c r="B1709" s="14" t="s">
        <v>10934</v>
      </c>
      <c r="C1709" s="15" t="s">
        <v>8213</v>
      </c>
      <c r="D1709" s="15" t="s">
        <v>9018</v>
      </c>
      <c r="E1709" s="16">
        <v>44081.661111111112</v>
      </c>
      <c r="F1709" s="7" t="s">
        <v>8268</v>
      </c>
      <c r="G1709" s="13" t="s">
        <v>806</v>
      </c>
      <c r="H1709" s="15" t="str">
        <f>UPPER(Tb_Reseller[[#This Row],[Agen id]]&amp;"-"&amp;VLOOKUP(Tb_Reseller[[#This Row],[Agen id]],A:B,2,0)&amp;"("&amp;Tb_Reseller[[#This Row],[Short]]&amp;")")</f>
        <v>AR08006-TJ CELL(P)</v>
      </c>
      <c r="I1709" s="15" t="str">
        <f>VLOOKUP(Tb_Reseller[[#This Row],[Agen id]],Mapping_Agen!A:D,4,0)</f>
        <v>Prima</v>
      </c>
      <c r="J1709" s="7" t="str">
        <f>VLOOKUP(Tb_Reseller[[#This Row],[Agen id]],Mapping_Agen!A:C,3,0)</f>
        <v>ICON</v>
      </c>
      <c r="K1709" s="17" t="str">
        <f>TRIM(LEFT(Tb_Reseller[[#This Row],[Group]],2))</f>
        <v>P</v>
      </c>
      <c r="L1709" s="17" t="str">
        <f>VLOOKUP(Tb_Reseller[[#This Row],[Agen id]],Mapping_Agen!A:E,5,0)</f>
        <v>Abdul Harris</v>
      </c>
      <c r="M1709" s="64">
        <v>0</v>
      </c>
      <c r="N1709" s="65">
        <v>0</v>
      </c>
      <c r="O1709" s="65">
        <f>IFERROR(VLOOKUP(Tb_Reseller[[#This Row],[Kode Reseller]],[1]Sheet1!$A:$B,2,0),0)</f>
        <v>0</v>
      </c>
    </row>
    <row r="1710" spans="1:15" x14ac:dyDescent="0.25">
      <c r="A1710" s="13" t="s">
        <v>10935</v>
      </c>
      <c r="B1710" s="14" t="s">
        <v>10936</v>
      </c>
      <c r="C1710" s="15" t="s">
        <v>8213</v>
      </c>
      <c r="D1710" s="15" t="s">
        <v>10673</v>
      </c>
      <c r="E1710" s="16">
        <v>44083.429166666669</v>
      </c>
      <c r="F1710" s="7" t="s">
        <v>8268</v>
      </c>
      <c r="G1710" s="13" t="s">
        <v>432</v>
      </c>
      <c r="H1710" s="15" t="str">
        <f>UPPER(Tb_Reseller[[#This Row],[Agen id]]&amp;"-"&amp;VLOOKUP(Tb_Reseller[[#This Row],[Agen id]],A:B,2,0)&amp;"("&amp;Tb_Reseller[[#This Row],[Short]]&amp;")")</f>
        <v>AR01800-FARID CELL(P)</v>
      </c>
      <c r="I1710" s="15" t="str">
        <f>VLOOKUP(Tb_Reseller[[#This Row],[Agen id]],Mapping_Agen!A:D,4,0)</f>
        <v>Prima</v>
      </c>
      <c r="J1710" s="7" t="str">
        <f>VLOOKUP(Tb_Reseller[[#This Row],[Agen id]],Mapping_Agen!A:C,3,0)</f>
        <v>BSD</v>
      </c>
      <c r="K1710" s="17" t="str">
        <f>TRIM(LEFT(Tb_Reseller[[#This Row],[Group]],2))</f>
        <v>P</v>
      </c>
      <c r="L1710" s="17" t="str">
        <f>VLOOKUP(Tb_Reseller[[#This Row],[Agen id]],Mapping_Agen!A:E,5,0)</f>
        <v>NON SCO</v>
      </c>
      <c r="M1710" s="64">
        <v>0</v>
      </c>
      <c r="N1710" s="65">
        <v>0</v>
      </c>
      <c r="O1710" s="65">
        <f>IFERROR(VLOOKUP(Tb_Reseller[[#This Row],[Kode Reseller]],[1]Sheet1!$A:$B,2,0),0)</f>
        <v>0</v>
      </c>
    </row>
    <row r="1711" spans="1:15" x14ac:dyDescent="0.25">
      <c r="A1711" s="13" t="s">
        <v>10937</v>
      </c>
      <c r="B1711" s="14" t="s">
        <v>10938</v>
      </c>
      <c r="C1711" s="15" t="s">
        <v>8213</v>
      </c>
      <c r="D1711" s="15" t="s">
        <v>9018</v>
      </c>
      <c r="E1711" s="16">
        <v>44083.633333333331</v>
      </c>
      <c r="F1711" s="7" t="s">
        <v>8268</v>
      </c>
      <c r="G1711" s="13" t="s">
        <v>806</v>
      </c>
      <c r="H1711" s="15" t="str">
        <f>UPPER(Tb_Reseller[[#This Row],[Agen id]]&amp;"-"&amp;VLOOKUP(Tb_Reseller[[#This Row],[Agen id]],A:B,2,0)&amp;"("&amp;Tb_Reseller[[#This Row],[Short]]&amp;")")</f>
        <v>AR08006-TJ CELL(P)</v>
      </c>
      <c r="I1711" s="15" t="str">
        <f>VLOOKUP(Tb_Reseller[[#This Row],[Agen id]],Mapping_Agen!A:D,4,0)</f>
        <v>Prima</v>
      </c>
      <c r="J1711" s="7" t="str">
        <f>VLOOKUP(Tb_Reseller[[#This Row],[Agen id]],Mapping_Agen!A:C,3,0)</f>
        <v>ICON</v>
      </c>
      <c r="K1711" s="17" t="str">
        <f>TRIM(LEFT(Tb_Reseller[[#This Row],[Group]],2))</f>
        <v>P</v>
      </c>
      <c r="L1711" s="17" t="str">
        <f>VLOOKUP(Tb_Reseller[[#This Row],[Agen id]],Mapping_Agen!A:E,5,0)</f>
        <v>Abdul Harris</v>
      </c>
      <c r="M1711" s="64">
        <v>0</v>
      </c>
      <c r="N1711" s="65">
        <v>0</v>
      </c>
      <c r="O1711" s="65">
        <f>IFERROR(VLOOKUP(Tb_Reseller[[#This Row],[Kode Reseller]],[1]Sheet1!$A:$B,2,0),0)</f>
        <v>0</v>
      </c>
    </row>
    <row r="1712" spans="1:15" x14ac:dyDescent="0.25">
      <c r="A1712" s="13" t="s">
        <v>10939</v>
      </c>
      <c r="B1712" s="14" t="s">
        <v>8547</v>
      </c>
      <c r="C1712" s="15" t="s">
        <v>8447</v>
      </c>
      <c r="D1712" s="15" t="s">
        <v>10028</v>
      </c>
      <c r="E1712" s="16">
        <v>44083.748611111107</v>
      </c>
      <c r="F1712" s="7" t="s">
        <v>8268</v>
      </c>
      <c r="G1712" s="13" t="s">
        <v>1412</v>
      </c>
      <c r="H1712" s="15" t="str">
        <f>UPPER(Tb_Reseller[[#This Row],[Agen id]]&amp;"-"&amp;VLOOKUP(Tb_Reseller[[#This Row],[Agen id]],A:B,2,0)&amp;"("&amp;Tb_Reseller[[#This Row],[Short]]&amp;")")</f>
        <v>AR14951-NURMA CELL(M4)</v>
      </c>
      <c r="I1712" s="15" t="str">
        <f>VLOOKUP(Tb_Reseller[[#This Row],[Agen id]],Mapping_Agen!A:D,4,0)</f>
        <v>No Limit</v>
      </c>
      <c r="J1712" s="7" t="str">
        <f>VLOOKUP(Tb_Reseller[[#This Row],[Agen id]],Mapping_Agen!A:C,3,0)</f>
        <v>ICON</v>
      </c>
      <c r="K1712" s="17" t="str">
        <f>TRIM(LEFT(Tb_Reseller[[#This Row],[Group]],2))</f>
        <v>M4</v>
      </c>
      <c r="L1712" s="17" t="str">
        <f>VLOOKUP(Tb_Reseller[[#This Row],[Agen id]],Mapping_Agen!A:E,5,0)</f>
        <v>NON SCO</v>
      </c>
      <c r="M1712" s="64">
        <v>0</v>
      </c>
      <c r="N1712" s="65">
        <v>0</v>
      </c>
      <c r="O1712" s="65">
        <f>IFERROR(VLOOKUP(Tb_Reseller[[#This Row],[Kode Reseller]],[1]Sheet1!$A:$B,2,0),0)</f>
        <v>0</v>
      </c>
    </row>
    <row r="1713" spans="1:15" x14ac:dyDescent="0.25">
      <c r="A1713" s="13" t="s">
        <v>2135</v>
      </c>
      <c r="B1713" s="14" t="s">
        <v>10940</v>
      </c>
      <c r="C1713" s="15" t="s">
        <v>8210</v>
      </c>
      <c r="D1713" s="15" t="s">
        <v>8231</v>
      </c>
      <c r="E1713" s="16">
        <v>44084.414583333331</v>
      </c>
      <c r="F1713" s="7" t="s">
        <v>8204</v>
      </c>
      <c r="G1713" s="13" t="s">
        <v>2135</v>
      </c>
      <c r="H1713" s="15" t="str">
        <f>UPPER(Tb_Reseller[[#This Row],[Agen id]]&amp;"-"&amp;VLOOKUP(Tb_Reseller[[#This Row],[Agen id]],A:B,2,0)&amp;"("&amp;Tb_Reseller[[#This Row],[Short]]&amp;")")</f>
        <v>AR24156-SUPATMI(RV)</v>
      </c>
      <c r="I1713" s="15" t="str">
        <f>VLOOKUP(Tb_Reseller[[#This Row],[Agen id]],Mapping_Agen!A:D,4,0)</f>
        <v>No Limit</v>
      </c>
      <c r="J1713" s="7" t="str">
        <f>VLOOKUP(Tb_Reseller[[#This Row],[Agen id]],Mapping_Agen!A:C,3,0)</f>
        <v>ICON</v>
      </c>
      <c r="K1713" s="17" t="str">
        <f>TRIM(LEFT(Tb_Reseller[[#This Row],[Group]],2))</f>
        <v>RV</v>
      </c>
      <c r="L1713" s="17" t="str">
        <f>VLOOKUP(Tb_Reseller[[#This Row],[Agen id]],Mapping_Agen!A:E,5,0)</f>
        <v>NON SCO</v>
      </c>
      <c r="M1713" s="64">
        <v>0</v>
      </c>
      <c r="N1713" s="65">
        <v>0</v>
      </c>
      <c r="O1713" s="65">
        <f>IFERROR(VLOOKUP(Tb_Reseller[[#This Row],[Kode Reseller]],[1]Sheet1!$A:$B,2,0),0)</f>
        <v>0</v>
      </c>
    </row>
    <row r="1714" spans="1:15" x14ac:dyDescent="0.25">
      <c r="A1714" s="13" t="s">
        <v>10941</v>
      </c>
      <c r="B1714" s="14" t="s">
        <v>10942</v>
      </c>
      <c r="C1714" s="15" t="s">
        <v>8213</v>
      </c>
      <c r="D1714" s="15" t="s">
        <v>9018</v>
      </c>
      <c r="E1714" s="16">
        <v>44084.415277777778</v>
      </c>
      <c r="F1714" s="7" t="s">
        <v>8268</v>
      </c>
      <c r="G1714" s="13" t="s">
        <v>806</v>
      </c>
      <c r="H1714" s="15" t="str">
        <f>UPPER(Tb_Reseller[[#This Row],[Agen id]]&amp;"-"&amp;VLOOKUP(Tb_Reseller[[#This Row],[Agen id]],A:B,2,0)&amp;"("&amp;Tb_Reseller[[#This Row],[Short]]&amp;")")</f>
        <v>AR08006-TJ CELL(P)</v>
      </c>
      <c r="I1714" s="15" t="str">
        <f>VLOOKUP(Tb_Reseller[[#This Row],[Agen id]],Mapping_Agen!A:D,4,0)</f>
        <v>Prima</v>
      </c>
      <c r="J1714" s="7" t="str">
        <f>VLOOKUP(Tb_Reseller[[#This Row],[Agen id]],Mapping_Agen!A:C,3,0)</f>
        <v>ICON</v>
      </c>
      <c r="K1714" s="17" t="str">
        <f>TRIM(LEFT(Tb_Reseller[[#This Row],[Group]],2))</f>
        <v>P</v>
      </c>
      <c r="L1714" s="17" t="str">
        <f>VLOOKUP(Tb_Reseller[[#This Row],[Agen id]],Mapping_Agen!A:E,5,0)</f>
        <v>Abdul Harris</v>
      </c>
      <c r="M1714" s="64">
        <v>1.6129032258064504</v>
      </c>
      <c r="N1714" s="65">
        <v>1.6000000000000016</v>
      </c>
      <c r="O1714" s="65">
        <f>IFERROR(VLOOKUP(Tb_Reseller[[#This Row],[Kode Reseller]],[1]Sheet1!$A:$B,2,0),0)</f>
        <v>1.5</v>
      </c>
    </row>
    <row r="1715" spans="1:15" x14ac:dyDescent="0.25">
      <c r="A1715" s="13" t="s">
        <v>7030</v>
      </c>
      <c r="B1715" s="14" t="s">
        <v>10943</v>
      </c>
      <c r="C1715" s="15" t="s">
        <v>8210</v>
      </c>
      <c r="D1715" s="15" t="s">
        <v>8231</v>
      </c>
      <c r="E1715" s="16">
        <v>44084.457638888889</v>
      </c>
      <c r="F1715" s="7" t="s">
        <v>8204</v>
      </c>
      <c r="G1715" s="13" t="s">
        <v>7030</v>
      </c>
      <c r="H1715" s="15" t="str">
        <f>UPPER(Tb_Reseller[[#This Row],[Agen id]]&amp;"-"&amp;VLOOKUP(Tb_Reseller[[#This Row],[Agen id]],A:B,2,0)&amp;"("&amp;Tb_Reseller[[#This Row],[Short]]&amp;")")</f>
        <v>AR24158-MELDA(RV)</v>
      </c>
      <c r="I1715" s="15" t="str">
        <f>VLOOKUP(Tb_Reseller[[#This Row],[Agen id]],Mapping_Agen!A:D,4,0)</f>
        <v>Limit</v>
      </c>
      <c r="J1715" s="7" t="str">
        <f>VLOOKUP(Tb_Reseller[[#This Row],[Agen id]],Mapping_Agen!A:C,3,0)</f>
        <v>ICON</v>
      </c>
      <c r="K1715" s="17" t="str">
        <f>TRIM(LEFT(Tb_Reseller[[#This Row],[Group]],2))</f>
        <v>RV</v>
      </c>
      <c r="L1715" s="17" t="str">
        <f>VLOOKUP(Tb_Reseller[[#This Row],[Agen id]],Mapping_Agen!A:E,5,0)</f>
        <v>Abdul Harris</v>
      </c>
      <c r="M1715" s="64">
        <v>6.1935483870967696</v>
      </c>
      <c r="N1715" s="65">
        <v>6.5333333333333199</v>
      </c>
      <c r="O1715" s="65">
        <f>IFERROR(VLOOKUP(Tb_Reseller[[#This Row],[Kode Reseller]],[1]Sheet1!$A:$B,2,0),0)</f>
        <v>8</v>
      </c>
    </row>
    <row r="1716" spans="1:15" x14ac:dyDescent="0.25">
      <c r="A1716" s="13" t="s">
        <v>10944</v>
      </c>
      <c r="B1716" s="14" t="s">
        <v>10945</v>
      </c>
      <c r="C1716" s="15" t="s">
        <v>8213</v>
      </c>
      <c r="D1716" s="15" t="s">
        <v>9018</v>
      </c>
      <c r="E1716" s="16">
        <v>44085.396527777782</v>
      </c>
      <c r="F1716" s="7" t="s">
        <v>8268</v>
      </c>
      <c r="G1716" s="13" t="s">
        <v>806</v>
      </c>
      <c r="H1716" s="15" t="str">
        <f>UPPER(Tb_Reseller[[#This Row],[Agen id]]&amp;"-"&amp;VLOOKUP(Tb_Reseller[[#This Row],[Agen id]],A:B,2,0)&amp;"("&amp;Tb_Reseller[[#This Row],[Short]]&amp;")")</f>
        <v>AR08006-TJ CELL(P)</v>
      </c>
      <c r="I1716" s="15" t="str">
        <f>VLOOKUP(Tb_Reseller[[#This Row],[Agen id]],Mapping_Agen!A:D,4,0)</f>
        <v>Prima</v>
      </c>
      <c r="J1716" s="7" t="str">
        <f>VLOOKUP(Tb_Reseller[[#This Row],[Agen id]],Mapping_Agen!A:C,3,0)</f>
        <v>ICON</v>
      </c>
      <c r="K1716" s="17" t="str">
        <f>TRIM(LEFT(Tb_Reseller[[#This Row],[Group]],2))</f>
        <v>P</v>
      </c>
      <c r="L1716" s="17" t="str">
        <f>VLOOKUP(Tb_Reseller[[#This Row],[Agen id]],Mapping_Agen!A:E,5,0)</f>
        <v>Abdul Harris</v>
      </c>
      <c r="M1716" s="64">
        <v>0</v>
      </c>
      <c r="N1716" s="65">
        <v>0</v>
      </c>
      <c r="O1716" s="65">
        <f>IFERROR(VLOOKUP(Tb_Reseller[[#This Row],[Kode Reseller]],[1]Sheet1!$A:$B,2,0),0)</f>
        <v>0</v>
      </c>
    </row>
    <row r="1717" spans="1:15" x14ac:dyDescent="0.25">
      <c r="A1717" s="13" t="s">
        <v>10946</v>
      </c>
      <c r="B1717" s="14" t="s">
        <v>10947</v>
      </c>
      <c r="C1717" s="15" t="s">
        <v>8213</v>
      </c>
      <c r="D1717" s="15" t="s">
        <v>9898</v>
      </c>
      <c r="E1717" s="16">
        <v>44085.444444444453</v>
      </c>
      <c r="F1717" s="7" t="s">
        <v>8268</v>
      </c>
      <c r="G1717" s="13" t="s">
        <v>1121</v>
      </c>
      <c r="H1717" s="15" t="str">
        <f>UPPER(Tb_Reseller[[#This Row],[Agen id]]&amp;"-"&amp;VLOOKUP(Tb_Reseller[[#This Row],[Agen id]],A:B,2,0)&amp;"("&amp;Tb_Reseller[[#This Row],[Short]]&amp;")")</f>
        <v>AR11542-CISADANE CELL(P)</v>
      </c>
      <c r="I1717" s="15" t="str">
        <f>VLOOKUP(Tb_Reseller[[#This Row],[Agen id]],Mapping_Agen!A:D,4,0)</f>
        <v>Prima</v>
      </c>
      <c r="J1717" s="7" t="str">
        <f>VLOOKUP(Tb_Reseller[[#This Row],[Agen id]],Mapping_Agen!A:C,3,0)</f>
        <v>BSD</v>
      </c>
      <c r="K1717" s="17" t="str">
        <f>TRIM(LEFT(Tb_Reseller[[#This Row],[Group]],2))</f>
        <v>P</v>
      </c>
      <c r="L1717" s="17" t="str">
        <f>VLOOKUP(Tb_Reseller[[#This Row],[Agen id]],Mapping_Agen!A:E,5,0)</f>
        <v>Hupron</v>
      </c>
      <c r="M1717" s="64">
        <v>2.4516129032258047</v>
      </c>
      <c r="N1717" s="65">
        <v>1.5000000000000013</v>
      </c>
      <c r="O1717" s="65">
        <f>IFERROR(VLOOKUP(Tb_Reseller[[#This Row],[Kode Reseller]],[1]Sheet1!$A:$B,2,0),0)</f>
        <v>1.25</v>
      </c>
    </row>
    <row r="1718" spans="1:15" x14ac:dyDescent="0.25">
      <c r="A1718" s="13" t="s">
        <v>10948</v>
      </c>
      <c r="B1718" s="14" t="s">
        <v>10949</v>
      </c>
      <c r="C1718" s="15" t="s">
        <v>8562</v>
      </c>
      <c r="D1718" s="15" t="s">
        <v>9748</v>
      </c>
      <c r="E1718" s="16">
        <v>44085.67291666667</v>
      </c>
      <c r="F1718" s="7" t="s">
        <v>8268</v>
      </c>
      <c r="G1718" s="13" t="s">
        <v>1862</v>
      </c>
      <c r="H1718" s="15" t="str">
        <f>UPPER(Tb_Reseller[[#This Row],[Agen id]]&amp;"-"&amp;VLOOKUP(Tb_Reseller[[#This Row],[Agen id]],A:B,2,0)&amp;"("&amp;Tb_Reseller[[#This Row],[Short]]&amp;")")</f>
        <v>AR01018-SALMA CELL (4)(MV)</v>
      </c>
      <c r="I1718" s="15" t="str">
        <f>VLOOKUP(Tb_Reseller[[#This Row],[Agen id]],Mapping_Agen!A:D,4,0)</f>
        <v>Limit</v>
      </c>
      <c r="J1718" s="7" t="str">
        <f>VLOOKUP(Tb_Reseller[[#This Row],[Agen id]],Mapping_Agen!A:C,3,0)</f>
        <v>ICON</v>
      </c>
      <c r="K1718" s="17" t="str">
        <f>TRIM(LEFT(Tb_Reseller[[#This Row],[Group]],2))</f>
        <v>MV</v>
      </c>
      <c r="L1718" s="17" t="str">
        <f>VLOOKUP(Tb_Reseller[[#This Row],[Agen id]],Mapping_Agen!A:E,5,0)</f>
        <v>Abdul Harris</v>
      </c>
      <c r="M1718" s="64">
        <v>0</v>
      </c>
      <c r="N1718" s="65">
        <v>0</v>
      </c>
      <c r="O1718" s="65">
        <f>IFERROR(VLOOKUP(Tb_Reseller[[#This Row],[Kode Reseller]],[1]Sheet1!$A:$B,2,0),0)</f>
        <v>0</v>
      </c>
    </row>
    <row r="1719" spans="1:15" x14ac:dyDescent="0.25">
      <c r="A1719" s="13" t="s">
        <v>10950</v>
      </c>
      <c r="B1719" s="14" t="s">
        <v>10951</v>
      </c>
      <c r="C1719" s="15" t="s">
        <v>8213</v>
      </c>
      <c r="D1719" s="15" t="s">
        <v>9423</v>
      </c>
      <c r="E1719" s="16">
        <v>44085.683333333327</v>
      </c>
      <c r="F1719" s="7" t="s">
        <v>8268</v>
      </c>
      <c r="G1719" s="13" t="s">
        <v>1010</v>
      </c>
      <c r="H1719" s="15" t="str">
        <f>UPPER(Tb_Reseller[[#This Row],[Agen id]]&amp;"-"&amp;VLOOKUP(Tb_Reseller[[#This Row],[Agen id]],A:B,2,0)&amp;"("&amp;Tb_Reseller[[#This Row],[Short]]&amp;")")</f>
        <v>AR10353-RAMACELL(P)</v>
      </c>
      <c r="I1719" s="15" t="str">
        <f>VLOOKUP(Tb_Reseller[[#This Row],[Agen id]],Mapping_Agen!A:D,4,0)</f>
        <v>Prima</v>
      </c>
      <c r="J1719" s="7" t="str">
        <f>VLOOKUP(Tb_Reseller[[#This Row],[Agen id]],Mapping_Agen!A:C,3,0)</f>
        <v>ICON</v>
      </c>
      <c r="K1719" s="17" t="str">
        <f>TRIM(LEFT(Tb_Reseller[[#This Row],[Group]],2))</f>
        <v>P</v>
      </c>
      <c r="L1719" s="17" t="str">
        <f>VLOOKUP(Tb_Reseller[[#This Row],[Agen id]],Mapping_Agen!A:E,5,0)</f>
        <v>NON SCO</v>
      </c>
      <c r="M1719" s="64">
        <v>4.9999999999999964</v>
      </c>
      <c r="N1719" s="65">
        <v>4.2666666666666613</v>
      </c>
      <c r="O1719" s="65">
        <f>IFERROR(VLOOKUP(Tb_Reseller[[#This Row],[Kode Reseller]],[1]Sheet1!$A:$B,2,0),0)</f>
        <v>5.75</v>
      </c>
    </row>
    <row r="1720" spans="1:15" x14ac:dyDescent="0.25">
      <c r="A1720" s="13" t="s">
        <v>2141</v>
      </c>
      <c r="B1720" s="14" t="s">
        <v>10952</v>
      </c>
      <c r="C1720" s="15" t="s">
        <v>8213</v>
      </c>
      <c r="D1720" s="15" t="s">
        <v>8203</v>
      </c>
      <c r="E1720" s="16">
        <v>44085.70416666667</v>
      </c>
      <c r="F1720" s="7" t="s">
        <v>8204</v>
      </c>
      <c r="G1720" s="13" t="s">
        <v>2141</v>
      </c>
      <c r="H1720" s="15" t="str">
        <f>UPPER(Tb_Reseller[[#This Row],[Agen id]]&amp;"-"&amp;VLOOKUP(Tb_Reseller[[#This Row],[Agen id]],A:B,2,0)&amp;"("&amp;Tb_Reseller[[#This Row],[Short]]&amp;")")</f>
        <v>AR24180-GIBRAN CELL(P)</v>
      </c>
      <c r="I1720" s="15" t="str">
        <f>VLOOKUP(Tb_Reseller[[#This Row],[Agen id]],Mapping_Agen!A:D,4,0)</f>
        <v>Prima</v>
      </c>
      <c r="J1720" s="7" t="str">
        <f>VLOOKUP(Tb_Reseller[[#This Row],[Agen id]],Mapping_Agen!A:C,3,0)</f>
        <v>BSD</v>
      </c>
      <c r="K1720" s="17" t="str">
        <f>TRIM(LEFT(Tb_Reseller[[#This Row],[Group]],2))</f>
        <v>P</v>
      </c>
      <c r="L1720" s="17" t="str">
        <f>VLOOKUP(Tb_Reseller[[#This Row],[Agen id]],Mapping_Agen!A:E,5,0)</f>
        <v>NON SCO</v>
      </c>
      <c r="M1720" s="64">
        <v>0</v>
      </c>
      <c r="N1720" s="65">
        <v>0</v>
      </c>
      <c r="O1720" s="65">
        <f>IFERROR(VLOOKUP(Tb_Reseller[[#This Row],[Kode Reseller]],[1]Sheet1!$A:$B,2,0),0)</f>
        <v>0</v>
      </c>
    </row>
    <row r="1721" spans="1:15" x14ac:dyDescent="0.25">
      <c r="A1721" s="13" t="s">
        <v>10953</v>
      </c>
      <c r="B1721" s="14" t="s">
        <v>10954</v>
      </c>
      <c r="C1721" s="15" t="s">
        <v>8357</v>
      </c>
      <c r="D1721" s="15" t="s">
        <v>8568</v>
      </c>
      <c r="E1721" s="16">
        <v>44085.913888888892</v>
      </c>
      <c r="F1721" s="7" t="s">
        <v>8268</v>
      </c>
      <c r="G1721" s="13" t="s">
        <v>1944</v>
      </c>
      <c r="H1721" s="15" t="str">
        <f>UPPER(Tb_Reseller[[#This Row],[Agen id]]&amp;"-"&amp;VLOOKUP(Tb_Reseller[[#This Row],[Agen id]],A:B,2,0)&amp;"("&amp;Tb_Reseller[[#This Row],[Short]]&amp;")")</f>
        <v>AR01857-JEJE CELL(M3)</v>
      </c>
      <c r="I1721" s="15" t="str">
        <f>VLOOKUP(Tb_Reseller[[#This Row],[Agen id]],Mapping_Agen!A:D,4,0)</f>
        <v>Limit</v>
      </c>
      <c r="J1721" s="7" t="str">
        <f>VLOOKUP(Tb_Reseller[[#This Row],[Agen id]],Mapping_Agen!A:C,3,0)</f>
        <v>ICON</v>
      </c>
      <c r="K1721" s="17" t="str">
        <f>TRIM(LEFT(Tb_Reseller[[#This Row],[Group]],2))</f>
        <v>M3</v>
      </c>
      <c r="L1721" s="17" t="str">
        <f>VLOOKUP(Tb_Reseller[[#This Row],[Agen id]],Mapping_Agen!A:E,5,0)</f>
        <v>Abdul Harris</v>
      </c>
      <c r="M1721" s="64">
        <v>0</v>
      </c>
      <c r="N1721" s="65">
        <v>0</v>
      </c>
      <c r="O1721" s="65">
        <f>IFERROR(VLOOKUP(Tb_Reseller[[#This Row],[Kode Reseller]],[1]Sheet1!$A:$B,2,0),0)</f>
        <v>0</v>
      </c>
    </row>
    <row r="1722" spans="1:15" x14ac:dyDescent="0.25">
      <c r="A1722" s="13" t="s">
        <v>10955</v>
      </c>
      <c r="B1722" s="14" t="s">
        <v>10956</v>
      </c>
      <c r="C1722" s="15" t="s">
        <v>8544</v>
      </c>
      <c r="D1722" s="15" t="s">
        <v>10446</v>
      </c>
      <c r="E1722" s="16">
        <v>44086.429166666669</v>
      </c>
      <c r="F1722" s="7" t="s">
        <v>8268</v>
      </c>
      <c r="G1722" s="13" t="s">
        <v>894</v>
      </c>
      <c r="H1722" s="15" t="str">
        <f>UPPER(Tb_Reseller[[#This Row],[Agen id]]&amp;"-"&amp;VLOOKUP(Tb_Reseller[[#This Row],[Agen id]],A:B,2,0)&amp;"("&amp;Tb_Reseller[[#This Row],[Short]]&amp;")")</f>
        <v>AR08896-STAR CELL(M2)</v>
      </c>
      <c r="I1722" s="15" t="str">
        <f>VLOOKUP(Tb_Reseller[[#This Row],[Agen id]],Mapping_Agen!A:D,4,0)</f>
        <v>Limit</v>
      </c>
      <c r="J1722" s="7" t="str">
        <f>VLOOKUP(Tb_Reseller[[#This Row],[Agen id]],Mapping_Agen!A:C,3,0)</f>
        <v>ICON</v>
      </c>
      <c r="K1722" s="17" t="str">
        <f>TRIM(LEFT(Tb_Reseller[[#This Row],[Group]],2))</f>
        <v>M2</v>
      </c>
      <c r="L1722" s="17" t="str">
        <f>VLOOKUP(Tb_Reseller[[#This Row],[Agen id]],Mapping_Agen!A:E,5,0)</f>
        <v>Abdul Harris</v>
      </c>
      <c r="M1722" s="64">
        <v>0</v>
      </c>
      <c r="N1722" s="65">
        <v>0</v>
      </c>
      <c r="O1722" s="65">
        <f>IFERROR(VLOOKUP(Tb_Reseller[[#This Row],[Kode Reseller]],[1]Sheet1!$A:$B,2,0),0)</f>
        <v>0</v>
      </c>
    </row>
    <row r="1723" spans="1:15" x14ac:dyDescent="0.25">
      <c r="A1723" s="13" t="s">
        <v>2143</v>
      </c>
      <c r="B1723" s="14" t="s">
        <v>10957</v>
      </c>
      <c r="C1723" s="15" t="s">
        <v>8213</v>
      </c>
      <c r="D1723" s="15" t="s">
        <v>8203</v>
      </c>
      <c r="E1723" s="16">
        <v>44086.581944444442</v>
      </c>
      <c r="F1723" s="13" t="s">
        <v>8204</v>
      </c>
      <c r="G1723" s="13" t="s">
        <v>2143</v>
      </c>
      <c r="H1723" s="15" t="str">
        <f>UPPER(Tb_Reseller[[#This Row],[Agen id]]&amp;"-"&amp;VLOOKUP(Tb_Reseller[[#This Row],[Agen id]],A:B,2,0)&amp;"("&amp;Tb_Reseller[[#This Row],[Short]]&amp;")")</f>
        <v>AR24196-BIMS CELL(P)</v>
      </c>
      <c r="I1723" s="15" t="str">
        <f>VLOOKUP(Tb_Reseller[[#This Row],[Agen id]],Mapping_Agen!A:D,4,0)</f>
        <v>Prima</v>
      </c>
      <c r="J1723" s="7" t="str">
        <f>VLOOKUP(Tb_Reseller[[#This Row],[Agen id]],Mapping_Agen!A:C,3,0)</f>
        <v>BSD</v>
      </c>
      <c r="K1723" s="17" t="str">
        <f>TRIM(LEFT(Tb_Reseller[[#This Row],[Group]],2))</f>
        <v>P</v>
      </c>
      <c r="L1723" s="17" t="str">
        <f>VLOOKUP(Tb_Reseller[[#This Row],[Agen id]],Mapping_Agen!A:E,5,0)</f>
        <v>Hupron</v>
      </c>
      <c r="M1723" s="64">
        <v>0.22580645161290322</v>
      </c>
      <c r="N1723" s="65">
        <v>0.1</v>
      </c>
      <c r="O1723" s="65">
        <f>IFERROR(VLOOKUP(Tb_Reseller[[#This Row],[Kode Reseller]],[1]Sheet1!$A:$B,2,0),0)</f>
        <v>0</v>
      </c>
    </row>
    <row r="1724" spans="1:15" x14ac:dyDescent="0.25">
      <c r="A1724" s="13" t="s">
        <v>10958</v>
      </c>
      <c r="B1724" s="14" t="s">
        <v>10959</v>
      </c>
      <c r="C1724" s="15" t="s">
        <v>8213</v>
      </c>
      <c r="D1724" s="15" t="s">
        <v>9294</v>
      </c>
      <c r="E1724" s="16">
        <v>44087.585416666669</v>
      </c>
      <c r="F1724" s="7" t="s">
        <v>8268</v>
      </c>
      <c r="G1724" s="13" t="s">
        <v>432</v>
      </c>
      <c r="H1724" s="15" t="str">
        <f>UPPER(Tb_Reseller[[#This Row],[Agen id]]&amp;"-"&amp;VLOOKUP(Tb_Reseller[[#This Row],[Agen id]],A:B,2,0)&amp;"("&amp;Tb_Reseller[[#This Row],[Short]]&amp;")")</f>
        <v>AR01800-FARID CELL(P)</v>
      </c>
      <c r="I1724" s="15" t="str">
        <f>VLOOKUP(Tb_Reseller[[#This Row],[Agen id]],Mapping_Agen!A:D,4,0)</f>
        <v>Prima</v>
      </c>
      <c r="J1724" s="7" t="str">
        <f>VLOOKUP(Tb_Reseller[[#This Row],[Agen id]],Mapping_Agen!A:C,3,0)</f>
        <v>BSD</v>
      </c>
      <c r="K1724" s="17" t="str">
        <f>TRIM(LEFT(Tb_Reseller[[#This Row],[Group]],2))</f>
        <v>P</v>
      </c>
      <c r="L1724" s="17" t="str">
        <f>VLOOKUP(Tb_Reseller[[#This Row],[Agen id]],Mapping_Agen!A:E,5,0)</f>
        <v>NON SCO</v>
      </c>
      <c r="M1724" s="64">
        <v>2.1290322580645147</v>
      </c>
      <c r="N1724" s="65">
        <v>1.8000000000000023</v>
      </c>
      <c r="O1724" s="65">
        <f>IFERROR(VLOOKUP(Tb_Reseller[[#This Row],[Kode Reseller]],[1]Sheet1!$A:$B,2,0),0)</f>
        <v>4</v>
      </c>
    </row>
    <row r="1725" spans="1:15" x14ac:dyDescent="0.25">
      <c r="A1725" s="13" t="s">
        <v>10960</v>
      </c>
      <c r="B1725" s="14" t="s">
        <v>10961</v>
      </c>
      <c r="C1725" s="15" t="s">
        <v>8361</v>
      </c>
      <c r="D1725" s="15" t="s">
        <v>9951</v>
      </c>
      <c r="E1725" s="16">
        <v>44087.770138888889</v>
      </c>
      <c r="F1725" s="7" t="s">
        <v>8268</v>
      </c>
      <c r="G1725" s="13" t="s">
        <v>1547</v>
      </c>
      <c r="H1725" s="15" t="str">
        <f>UPPER(Tb_Reseller[[#This Row],[Agen id]]&amp;"-"&amp;VLOOKUP(Tb_Reseller[[#This Row],[Agen id]],A:B,2,0)&amp;"("&amp;Tb_Reseller[[#This Row],[Short]]&amp;")")</f>
        <v>AR16861-PONEL CELL(MV)</v>
      </c>
      <c r="I1725" s="15" t="str">
        <f>VLOOKUP(Tb_Reseller[[#This Row],[Agen id]],Mapping_Agen!A:D,4,0)</f>
        <v>Limit</v>
      </c>
      <c r="J1725" s="7" t="str">
        <f>VLOOKUP(Tb_Reseller[[#This Row],[Agen id]],Mapping_Agen!A:C,3,0)</f>
        <v>PP</v>
      </c>
      <c r="K1725" s="17" t="str">
        <f>TRIM(LEFT(Tb_Reseller[[#This Row],[Group]],2))</f>
        <v>MV</v>
      </c>
      <c r="L1725" s="17" t="str">
        <f>VLOOKUP(Tb_Reseller[[#This Row],[Agen id]],Mapping_Agen!A:E,5,0)</f>
        <v>Mas Komarjaya</v>
      </c>
      <c r="M1725" s="64">
        <v>0</v>
      </c>
      <c r="N1725" s="65">
        <v>0</v>
      </c>
      <c r="O1725" s="65">
        <f>IFERROR(VLOOKUP(Tb_Reseller[[#This Row],[Kode Reseller]],[1]Sheet1!$A:$B,2,0),0)</f>
        <v>0</v>
      </c>
    </row>
    <row r="1726" spans="1:15" x14ac:dyDescent="0.25">
      <c r="A1726" s="13" t="s">
        <v>10962</v>
      </c>
      <c r="B1726" s="14" t="s">
        <v>10963</v>
      </c>
      <c r="C1726" s="15" t="s">
        <v>8213</v>
      </c>
      <c r="D1726" s="15" t="s">
        <v>9018</v>
      </c>
      <c r="E1726" s="16">
        <v>44088.400694444441</v>
      </c>
      <c r="F1726" s="7" t="s">
        <v>8268</v>
      </c>
      <c r="G1726" s="13" t="s">
        <v>806</v>
      </c>
      <c r="H1726" s="15" t="str">
        <f>UPPER(Tb_Reseller[[#This Row],[Agen id]]&amp;"-"&amp;VLOOKUP(Tb_Reseller[[#This Row],[Agen id]],A:B,2,0)&amp;"("&amp;Tb_Reseller[[#This Row],[Short]]&amp;")")</f>
        <v>AR08006-TJ CELL(P)</v>
      </c>
      <c r="I1726" s="15" t="str">
        <f>VLOOKUP(Tb_Reseller[[#This Row],[Agen id]],Mapping_Agen!A:D,4,0)</f>
        <v>Prima</v>
      </c>
      <c r="J1726" s="7" t="str">
        <f>VLOOKUP(Tb_Reseller[[#This Row],[Agen id]],Mapping_Agen!A:C,3,0)</f>
        <v>ICON</v>
      </c>
      <c r="K1726" s="17" t="str">
        <f>TRIM(LEFT(Tb_Reseller[[#This Row],[Group]],2))</f>
        <v>P</v>
      </c>
      <c r="L1726" s="17" t="str">
        <f>VLOOKUP(Tb_Reseller[[#This Row],[Agen id]],Mapping_Agen!A:E,5,0)</f>
        <v>Abdul Harris</v>
      </c>
      <c r="M1726" s="64">
        <v>0</v>
      </c>
      <c r="N1726" s="65">
        <v>0</v>
      </c>
      <c r="O1726" s="65">
        <f>IFERROR(VLOOKUP(Tb_Reseller[[#This Row],[Kode Reseller]],[1]Sheet1!$A:$B,2,0),0)</f>
        <v>0</v>
      </c>
    </row>
    <row r="1727" spans="1:15" x14ac:dyDescent="0.25">
      <c r="A1727" s="13" t="s">
        <v>2146</v>
      </c>
      <c r="B1727" s="14" t="s">
        <v>10964</v>
      </c>
      <c r="C1727" s="15" t="s">
        <v>8262</v>
      </c>
      <c r="D1727" s="15" t="s">
        <v>8369</v>
      </c>
      <c r="E1727" s="16">
        <v>44088.5</v>
      </c>
      <c r="F1727" s="7" t="s">
        <v>8204</v>
      </c>
      <c r="G1727" s="13" t="s">
        <v>2146</v>
      </c>
      <c r="H1727" s="15" t="str">
        <f>UPPER(Tb_Reseller[[#This Row],[Agen id]]&amp;"-"&amp;VLOOKUP(Tb_Reseller[[#This Row],[Agen id]],A:B,2,0)&amp;"("&amp;Tb_Reseller[[#This Row],[Short]]&amp;")")</f>
        <v>AR24221-SURYA REALOAD(RL)</v>
      </c>
      <c r="I1727" s="15" t="str">
        <f>VLOOKUP(Tb_Reseller[[#This Row],[Agen id]],Mapping_Agen!A:D,4,0)</f>
        <v>No Limit</v>
      </c>
      <c r="J1727" s="7" t="str">
        <f>VLOOKUP(Tb_Reseller[[#This Row],[Agen id]],Mapping_Agen!A:C,3,0)</f>
        <v>PRG</v>
      </c>
      <c r="K1727" s="17" t="str">
        <f>TRIM(LEFT(Tb_Reseller[[#This Row],[Group]],2))</f>
        <v>RL</v>
      </c>
      <c r="L1727" s="17" t="str">
        <f>VLOOKUP(Tb_Reseller[[#This Row],[Agen id]],Mapping_Agen!A:E,5,0)</f>
        <v>NON SCO</v>
      </c>
      <c r="M1727" s="64">
        <v>0</v>
      </c>
      <c r="N1727" s="65">
        <v>0</v>
      </c>
      <c r="O1727" s="65">
        <f>IFERROR(VLOOKUP(Tb_Reseller[[#This Row],[Kode Reseller]],[1]Sheet1!$A:$B,2,0),0)</f>
        <v>0</v>
      </c>
    </row>
    <row r="1728" spans="1:15" x14ac:dyDescent="0.25">
      <c r="A1728" s="13" t="s">
        <v>854</v>
      </c>
      <c r="B1728" s="14" t="s">
        <v>10965</v>
      </c>
      <c r="C1728" s="15" t="s">
        <v>8213</v>
      </c>
      <c r="D1728" s="15" t="s">
        <v>8369</v>
      </c>
      <c r="E1728" s="16">
        <v>44089.606249999997</v>
      </c>
      <c r="F1728" s="7" t="s">
        <v>8204</v>
      </c>
      <c r="G1728" s="13" t="s">
        <v>854</v>
      </c>
      <c r="H1728" s="15" t="str">
        <f>UPPER(Tb_Reseller[[#This Row],[Agen id]]&amp;"-"&amp;VLOOKUP(Tb_Reseller[[#This Row],[Agen id]],A:B,2,0)&amp;"("&amp;Tb_Reseller[[#This Row],[Short]]&amp;")")</f>
        <v>AR24238-JDANJ CELL(P)</v>
      </c>
      <c r="I1728" s="15" t="str">
        <f>VLOOKUP(Tb_Reseller[[#This Row],[Agen id]],Mapping_Agen!A:D,4,0)</f>
        <v>Prima</v>
      </c>
      <c r="J1728" s="7" t="str">
        <f>VLOOKUP(Tb_Reseller[[#This Row],[Agen id]],Mapping_Agen!A:C,3,0)</f>
        <v>PRG</v>
      </c>
      <c r="K1728" s="17" t="str">
        <f>TRIM(LEFT(Tb_Reseller[[#This Row],[Group]],2))</f>
        <v>P</v>
      </c>
      <c r="L1728" s="17" t="str">
        <f>VLOOKUP(Tb_Reseller[[#This Row],[Agen id]],Mapping_Agen!A:E,5,0)</f>
        <v>NON SCO</v>
      </c>
      <c r="M1728" s="64">
        <v>3.6774193548387069</v>
      </c>
      <c r="N1728" s="65">
        <v>2.1666666666666687</v>
      </c>
      <c r="O1728" s="65">
        <f>IFERROR(VLOOKUP(Tb_Reseller[[#This Row],[Kode Reseller]],[1]Sheet1!$A:$B,2,0),0)</f>
        <v>0.5</v>
      </c>
    </row>
    <row r="1729" spans="1:15" x14ac:dyDescent="0.25">
      <c r="A1729" s="13" t="s">
        <v>3465</v>
      </c>
      <c r="B1729" s="14" t="s">
        <v>10966</v>
      </c>
      <c r="C1729" s="15" t="s">
        <v>8213</v>
      </c>
      <c r="D1729" s="15" t="s">
        <v>8231</v>
      </c>
      <c r="E1729" s="16">
        <v>44089.618055555547</v>
      </c>
      <c r="F1729" s="7" t="s">
        <v>8204</v>
      </c>
      <c r="G1729" s="13" t="s">
        <v>3465</v>
      </c>
      <c r="H1729" s="15" t="str">
        <f>UPPER(Tb_Reseller[[#This Row],[Agen id]]&amp;"-"&amp;VLOOKUP(Tb_Reseller[[#This Row],[Agen id]],A:B,2,0)&amp;"("&amp;Tb_Reseller[[#This Row],[Short]]&amp;")")</f>
        <v>AR24239-RATNA(P)</v>
      </c>
      <c r="I1729" s="15" t="str">
        <f>VLOOKUP(Tb_Reseller[[#This Row],[Agen id]],Mapping_Agen!A:D,4,0)</f>
        <v>Prima</v>
      </c>
      <c r="J1729" s="7" t="str">
        <f>VLOOKUP(Tb_Reseller[[#This Row],[Agen id]],Mapping_Agen!A:C,3,0)</f>
        <v>ICON</v>
      </c>
      <c r="K1729" s="17" t="str">
        <f>TRIM(LEFT(Tb_Reseller[[#This Row],[Group]],2))</f>
        <v>P</v>
      </c>
      <c r="L1729" s="17" t="str">
        <f>VLOOKUP(Tb_Reseller[[#This Row],[Agen id]],Mapping_Agen!A:E,5,0)</f>
        <v>NON SCO</v>
      </c>
      <c r="M1729" s="64">
        <v>0.38709677419354827</v>
      </c>
      <c r="N1729" s="65">
        <v>0.6</v>
      </c>
      <c r="O1729" s="65">
        <f>IFERROR(VLOOKUP(Tb_Reseller[[#This Row],[Kode Reseller]],[1]Sheet1!$A:$B,2,0),0)</f>
        <v>0.75</v>
      </c>
    </row>
    <row r="1730" spans="1:15" x14ac:dyDescent="0.25">
      <c r="A1730" s="13" t="s">
        <v>2152</v>
      </c>
      <c r="B1730" s="14" t="s">
        <v>10967</v>
      </c>
      <c r="C1730" s="15" t="s">
        <v>8208</v>
      </c>
      <c r="D1730" s="15" t="s">
        <v>8203</v>
      </c>
      <c r="E1730" s="16">
        <v>44089.749305555553</v>
      </c>
      <c r="F1730" s="7" t="s">
        <v>8204</v>
      </c>
      <c r="G1730" s="13" t="s">
        <v>2152</v>
      </c>
      <c r="H1730" s="15" t="str">
        <f>UPPER(Tb_Reseller[[#This Row],[Agen id]]&amp;"-"&amp;VLOOKUP(Tb_Reseller[[#This Row],[Agen id]],A:B,2,0)&amp;"("&amp;Tb_Reseller[[#This Row],[Short]]&amp;")")</f>
        <v>AR24240-TIA AMELIA(R)</v>
      </c>
      <c r="I1730" s="15" t="str">
        <f>VLOOKUP(Tb_Reseller[[#This Row],[Agen id]],Mapping_Agen!A:D,4,0)</f>
        <v>No Limit</v>
      </c>
      <c r="J1730" s="7" t="str">
        <f>VLOOKUP(Tb_Reseller[[#This Row],[Agen id]],Mapping_Agen!A:C,3,0)</f>
        <v>BSD</v>
      </c>
      <c r="K1730" s="17" t="str">
        <f>TRIM(LEFT(Tb_Reseller[[#This Row],[Group]],2))</f>
        <v>R</v>
      </c>
      <c r="L1730" s="17" t="str">
        <f>VLOOKUP(Tb_Reseller[[#This Row],[Agen id]],Mapping_Agen!A:E,5,0)</f>
        <v>NON SCO</v>
      </c>
      <c r="M1730" s="64">
        <v>0</v>
      </c>
      <c r="N1730" s="65">
        <v>0</v>
      </c>
      <c r="O1730" s="65">
        <f>IFERROR(VLOOKUP(Tb_Reseller[[#This Row],[Kode Reseller]],[1]Sheet1!$A:$B,2,0),0)</f>
        <v>0</v>
      </c>
    </row>
    <row r="1731" spans="1:15" x14ac:dyDescent="0.25">
      <c r="A1731" s="13" t="s">
        <v>10968</v>
      </c>
      <c r="B1731" s="14" t="s">
        <v>10969</v>
      </c>
      <c r="C1731" s="15" t="s">
        <v>8262</v>
      </c>
      <c r="D1731" s="15" t="s">
        <v>9931</v>
      </c>
      <c r="E1731" s="16">
        <v>44090.445138888892</v>
      </c>
      <c r="F1731" s="7" t="s">
        <v>8268</v>
      </c>
      <c r="G1731" s="13" t="s">
        <v>824</v>
      </c>
      <c r="H1731" s="15" t="str">
        <f>UPPER(Tb_Reseller[[#This Row],[Agen id]]&amp;"-"&amp;VLOOKUP(Tb_Reseller[[#This Row],[Agen id]],A:B,2,0)&amp;"("&amp;Tb_Reseller[[#This Row],[Short]]&amp;")")</f>
        <v>AR08214-AHMAD YASIRR CELL(RL)</v>
      </c>
      <c r="I1731" s="15" t="str">
        <f>VLOOKUP(Tb_Reseller[[#This Row],[Agen id]],Mapping_Agen!A:D,4,0)</f>
        <v>No Limit</v>
      </c>
      <c r="J1731" s="7" t="str">
        <f>VLOOKUP(Tb_Reseller[[#This Row],[Agen id]],Mapping_Agen!A:C,3,0)</f>
        <v>BSD</v>
      </c>
      <c r="K1731" s="17" t="str">
        <f>TRIM(LEFT(Tb_Reseller[[#This Row],[Group]],2))</f>
        <v>RL</v>
      </c>
      <c r="L1731" s="17" t="str">
        <f>VLOOKUP(Tb_Reseller[[#This Row],[Agen id]],Mapping_Agen!A:E,5,0)</f>
        <v>NON SCO</v>
      </c>
      <c r="M1731" s="64">
        <v>0</v>
      </c>
      <c r="N1731" s="65">
        <v>0</v>
      </c>
      <c r="O1731" s="65">
        <f>IFERROR(VLOOKUP(Tb_Reseller[[#This Row],[Kode Reseller]],[1]Sheet1!$A:$B,2,0),0)</f>
        <v>0</v>
      </c>
    </row>
    <row r="1732" spans="1:15" x14ac:dyDescent="0.25">
      <c r="A1732" s="13" t="s">
        <v>2154</v>
      </c>
      <c r="B1732" s="14" t="s">
        <v>10970</v>
      </c>
      <c r="C1732" s="15" t="s">
        <v>8210</v>
      </c>
      <c r="D1732" s="15" t="s">
        <v>8248</v>
      </c>
      <c r="E1732" s="16">
        <v>44090.457638888889</v>
      </c>
      <c r="F1732" s="7" t="s">
        <v>8204</v>
      </c>
      <c r="G1732" s="13" t="s">
        <v>2154</v>
      </c>
      <c r="H1732" s="15" t="str">
        <f>UPPER(Tb_Reseller[[#This Row],[Agen id]]&amp;"-"&amp;VLOOKUP(Tb_Reseller[[#This Row],[Agen id]],A:B,2,0)&amp;"("&amp;Tb_Reseller[[#This Row],[Short]]&amp;")")</f>
        <v>AR24253-BAROKAH CELL(RV)</v>
      </c>
      <c r="I1732" s="15" t="str">
        <f>VLOOKUP(Tb_Reseller[[#This Row],[Agen id]],Mapping_Agen!A:D,4,0)</f>
        <v>Limit</v>
      </c>
      <c r="J1732" s="7" t="str">
        <f>VLOOKUP(Tb_Reseller[[#This Row],[Agen id]],Mapping_Agen!A:C,3,0)</f>
        <v>PP</v>
      </c>
      <c r="K1732" s="17" t="str">
        <f>TRIM(LEFT(Tb_Reseller[[#This Row],[Group]],2))</f>
        <v>RV</v>
      </c>
      <c r="L1732" s="17" t="str">
        <f>VLOOKUP(Tb_Reseller[[#This Row],[Agen id]],Mapping_Agen!A:E,5,0)</f>
        <v>Febri Kurniawan</v>
      </c>
      <c r="M1732" s="64">
        <v>21.032258064516192</v>
      </c>
      <c r="N1732" s="65">
        <v>22.633333333333617</v>
      </c>
      <c r="O1732" s="65">
        <f>IFERROR(VLOOKUP(Tb_Reseller[[#This Row],[Kode Reseller]],[1]Sheet1!$A:$B,2,0),0)</f>
        <v>21.5</v>
      </c>
    </row>
    <row r="1733" spans="1:15" x14ac:dyDescent="0.25">
      <c r="A1733" s="13" t="s">
        <v>2157</v>
      </c>
      <c r="B1733" s="14" t="s">
        <v>10971</v>
      </c>
      <c r="C1733" s="15" t="s">
        <v>8210</v>
      </c>
      <c r="D1733" s="15" t="s">
        <v>8248</v>
      </c>
      <c r="E1733" s="16">
        <v>44090.533333333333</v>
      </c>
      <c r="F1733" s="7" t="s">
        <v>8204</v>
      </c>
      <c r="G1733" s="13" t="s">
        <v>2157</v>
      </c>
      <c r="H1733" s="15" t="str">
        <f>UPPER(Tb_Reseller[[#This Row],[Agen id]]&amp;"-"&amp;VLOOKUP(Tb_Reseller[[#This Row],[Agen id]],A:B,2,0)&amp;"("&amp;Tb_Reseller[[#This Row],[Short]]&amp;")")</f>
        <v>AR24254-QIA CELL(RV)</v>
      </c>
      <c r="I1733" s="15" t="str">
        <f>VLOOKUP(Tb_Reseller[[#This Row],[Agen id]],Mapping_Agen!A:D,4,0)</f>
        <v>No Limit</v>
      </c>
      <c r="J1733" s="7" t="str">
        <f>VLOOKUP(Tb_Reseller[[#This Row],[Agen id]],Mapping_Agen!A:C,3,0)</f>
        <v>PP</v>
      </c>
      <c r="K1733" s="17" t="str">
        <f>TRIM(LEFT(Tb_Reseller[[#This Row],[Group]],2))</f>
        <v>RV</v>
      </c>
      <c r="L1733" s="17" t="str">
        <f>VLOOKUP(Tb_Reseller[[#This Row],[Agen id]],Mapping_Agen!A:E,5,0)</f>
        <v>NON SCO</v>
      </c>
      <c r="M1733" s="64">
        <v>0</v>
      </c>
      <c r="N1733" s="65">
        <v>0</v>
      </c>
      <c r="O1733" s="65">
        <f>IFERROR(VLOOKUP(Tb_Reseller[[#This Row],[Kode Reseller]],[1]Sheet1!$A:$B,2,0),0)</f>
        <v>0</v>
      </c>
    </row>
    <row r="1734" spans="1:15" x14ac:dyDescent="0.25">
      <c r="A1734" s="13" t="s">
        <v>4125</v>
      </c>
      <c r="B1734" s="14" t="s">
        <v>10972</v>
      </c>
      <c r="C1734" s="15" t="s">
        <v>8213</v>
      </c>
      <c r="D1734" s="15" t="s">
        <v>8248</v>
      </c>
      <c r="E1734" s="16">
        <v>44091.428472222222</v>
      </c>
      <c r="F1734" s="13" t="s">
        <v>8204</v>
      </c>
      <c r="G1734" s="13" t="s">
        <v>4125</v>
      </c>
      <c r="H1734" s="15" t="str">
        <f>UPPER(Tb_Reseller[[#This Row],[Agen id]]&amp;"-"&amp;VLOOKUP(Tb_Reseller[[#This Row],[Agen id]],A:B,2,0)&amp;"("&amp;Tb_Reseller[[#This Row],[Short]]&amp;")")</f>
        <v>AR24267-REREY CELL(P)</v>
      </c>
      <c r="I1734" s="15" t="str">
        <f>VLOOKUP(Tb_Reseller[[#This Row],[Agen id]],Mapping_Agen!A:D,4,0)</f>
        <v>Prima</v>
      </c>
      <c r="J1734" s="7" t="str">
        <f>VLOOKUP(Tb_Reseller[[#This Row],[Agen id]],Mapping_Agen!A:C,3,0)</f>
        <v>PP</v>
      </c>
      <c r="K1734" s="17" t="str">
        <f>TRIM(LEFT(Tb_Reseller[[#This Row],[Group]],2))</f>
        <v>P</v>
      </c>
      <c r="L1734" s="17" t="str">
        <f>VLOOKUP(Tb_Reseller[[#This Row],[Agen id]],Mapping_Agen!A:E,5,0)</f>
        <v>NON SCO</v>
      </c>
      <c r="M1734" s="64">
        <v>0.41935483870967727</v>
      </c>
      <c r="N1734" s="65">
        <v>0.3</v>
      </c>
      <c r="O1734" s="65">
        <f>IFERROR(VLOOKUP(Tb_Reseller[[#This Row],[Kode Reseller]],[1]Sheet1!$A:$B,2,0),0)</f>
        <v>0.75</v>
      </c>
    </row>
    <row r="1735" spans="1:15" x14ac:dyDescent="0.25">
      <c r="A1735" s="13" t="s">
        <v>10973</v>
      </c>
      <c r="B1735" s="14" t="s">
        <v>10974</v>
      </c>
      <c r="C1735" s="15" t="s">
        <v>8642</v>
      </c>
      <c r="D1735" s="15" t="s">
        <v>10852</v>
      </c>
      <c r="E1735" s="16">
        <v>44092.415972222218</v>
      </c>
      <c r="F1735" s="7" t="s">
        <v>8268</v>
      </c>
      <c r="G1735" s="13" t="s">
        <v>2050</v>
      </c>
      <c r="H1735" s="15" t="str">
        <f>UPPER(Tb_Reseller[[#This Row],[Agen id]]&amp;"-"&amp;VLOOKUP(Tb_Reseller[[#This Row],[Agen id]],A:B,2,0)&amp;"("&amp;Tb_Reseller[[#This Row],[Short]]&amp;")")</f>
        <v>AR23687-UTIS RELOAD(MV)</v>
      </c>
      <c r="I1735" s="15" t="str">
        <f>VLOOKUP(Tb_Reseller[[#This Row],[Agen id]],Mapping_Agen!A:D,4,0)</f>
        <v>No Limit</v>
      </c>
      <c r="J1735" s="7" t="str">
        <f>VLOOKUP(Tb_Reseller[[#This Row],[Agen id]],Mapping_Agen!A:C,3,0)</f>
        <v>ICON</v>
      </c>
      <c r="K1735" s="17" t="str">
        <f>TRIM(LEFT(Tb_Reseller[[#This Row],[Group]],2))</f>
        <v>MV</v>
      </c>
      <c r="L1735" s="17" t="str">
        <f>VLOOKUP(Tb_Reseller[[#This Row],[Agen id]],Mapping_Agen!A:E,5,0)</f>
        <v>NON SCO</v>
      </c>
      <c r="M1735" s="64">
        <v>0</v>
      </c>
      <c r="N1735" s="65">
        <v>0</v>
      </c>
      <c r="O1735" s="65">
        <f>IFERROR(VLOOKUP(Tb_Reseller[[#This Row],[Kode Reseller]],[1]Sheet1!$A:$B,2,0),0)</f>
        <v>0</v>
      </c>
    </row>
    <row r="1736" spans="1:15" x14ac:dyDescent="0.25">
      <c r="A1736" s="13" t="s">
        <v>10975</v>
      </c>
      <c r="B1736" s="14" t="s">
        <v>10976</v>
      </c>
      <c r="C1736" s="15" t="s">
        <v>8213</v>
      </c>
      <c r="D1736" s="15" t="s">
        <v>9018</v>
      </c>
      <c r="E1736" s="16">
        <v>44092.468055555553</v>
      </c>
      <c r="F1736" s="7" t="s">
        <v>8268</v>
      </c>
      <c r="G1736" s="13" t="s">
        <v>806</v>
      </c>
      <c r="H1736" s="15" t="str">
        <f>UPPER(Tb_Reseller[[#This Row],[Agen id]]&amp;"-"&amp;VLOOKUP(Tb_Reseller[[#This Row],[Agen id]],A:B,2,0)&amp;"("&amp;Tb_Reseller[[#This Row],[Short]]&amp;")")</f>
        <v>AR08006-TJ CELL(P)</v>
      </c>
      <c r="I1736" s="15" t="str">
        <f>VLOOKUP(Tb_Reseller[[#This Row],[Agen id]],Mapping_Agen!A:D,4,0)</f>
        <v>Prima</v>
      </c>
      <c r="J1736" s="7" t="str">
        <f>VLOOKUP(Tb_Reseller[[#This Row],[Agen id]],Mapping_Agen!A:C,3,0)</f>
        <v>ICON</v>
      </c>
      <c r="K1736" s="17" t="str">
        <f>TRIM(LEFT(Tb_Reseller[[#This Row],[Group]],2))</f>
        <v>P</v>
      </c>
      <c r="L1736" s="17" t="str">
        <f>VLOOKUP(Tb_Reseller[[#This Row],[Agen id]],Mapping_Agen!A:E,5,0)</f>
        <v>Abdul Harris</v>
      </c>
      <c r="M1736" s="64">
        <v>6.4516129032258063E-2</v>
      </c>
      <c r="N1736" s="65">
        <v>6.6666666666666666E-2</v>
      </c>
      <c r="O1736" s="65">
        <f>IFERROR(VLOOKUP(Tb_Reseller[[#This Row],[Kode Reseller]],[1]Sheet1!$A:$B,2,0),0)</f>
        <v>0</v>
      </c>
    </row>
    <row r="1737" spans="1:15" x14ac:dyDescent="0.25">
      <c r="A1737" s="13" t="s">
        <v>2161</v>
      </c>
      <c r="B1737" s="14" t="s">
        <v>10977</v>
      </c>
      <c r="C1737" s="15" t="s">
        <v>8208</v>
      </c>
      <c r="D1737" s="15" t="s">
        <v>8369</v>
      </c>
      <c r="E1737" s="16">
        <v>44092.530555555553</v>
      </c>
      <c r="F1737" s="7" t="s">
        <v>8204</v>
      </c>
      <c r="G1737" s="13" t="s">
        <v>2161</v>
      </c>
      <c r="H1737" s="15" t="str">
        <f>UPPER(Tb_Reseller[[#This Row],[Agen id]]&amp;"-"&amp;VLOOKUP(Tb_Reseller[[#This Row],[Agen id]],A:B,2,0)&amp;"("&amp;Tb_Reseller[[#This Row],[Short]]&amp;")")</f>
        <v>AR24277-SRC AL-IKHLAS(R)</v>
      </c>
      <c r="I1737" s="15" t="str">
        <f>VLOOKUP(Tb_Reseller[[#This Row],[Agen id]],Mapping_Agen!A:D,4,0)</f>
        <v>No Limit</v>
      </c>
      <c r="J1737" s="7" t="str">
        <f>VLOOKUP(Tb_Reseller[[#This Row],[Agen id]],Mapping_Agen!A:C,3,0)</f>
        <v>PRG</v>
      </c>
      <c r="K1737" s="17" t="str">
        <f>TRIM(LEFT(Tb_Reseller[[#This Row],[Group]],2))</f>
        <v>R</v>
      </c>
      <c r="L1737" s="17" t="str">
        <f>VLOOKUP(Tb_Reseller[[#This Row],[Agen id]],Mapping_Agen!A:E,5,0)</f>
        <v>NON SCO</v>
      </c>
      <c r="M1737" s="64">
        <v>0</v>
      </c>
      <c r="N1737" s="65">
        <v>0</v>
      </c>
      <c r="O1737" s="65">
        <f>IFERROR(VLOOKUP(Tb_Reseller[[#This Row],[Kode Reseller]],[1]Sheet1!$A:$B,2,0),0)</f>
        <v>0</v>
      </c>
    </row>
    <row r="1738" spans="1:15" x14ac:dyDescent="0.25">
      <c r="A1738" s="13" t="s">
        <v>10978</v>
      </c>
      <c r="B1738" s="14" t="s">
        <v>10979</v>
      </c>
      <c r="C1738" s="15" t="s">
        <v>8208</v>
      </c>
      <c r="D1738" s="15" t="s">
        <v>10980</v>
      </c>
      <c r="E1738" s="16">
        <v>44092.713888888888</v>
      </c>
      <c r="F1738" s="7" t="s">
        <v>8268</v>
      </c>
      <c r="G1738" s="13" t="s">
        <v>228</v>
      </c>
      <c r="H1738" s="15" t="str">
        <f>UPPER(Tb_Reseller[[#This Row],[Agen id]]&amp;"-"&amp;VLOOKUP(Tb_Reseller[[#This Row],[Agen id]],A:B,2,0)&amp;"("&amp;Tb_Reseller[[#This Row],[Short]]&amp;")")</f>
        <v>AR00089-KENAYA CELL(R)</v>
      </c>
      <c r="I1738" s="15" t="str">
        <f>VLOOKUP(Tb_Reseller[[#This Row],[Agen id]],Mapping_Agen!A:D,4,0)</f>
        <v>No Limit</v>
      </c>
      <c r="J1738" s="7" t="str">
        <f>VLOOKUP(Tb_Reseller[[#This Row],[Agen id]],Mapping_Agen!A:C,3,0)</f>
        <v>ICON</v>
      </c>
      <c r="K1738" s="17" t="str">
        <f>TRIM(LEFT(Tb_Reseller[[#This Row],[Group]],2))</f>
        <v>R</v>
      </c>
      <c r="L1738" s="17" t="str">
        <f>VLOOKUP(Tb_Reseller[[#This Row],[Agen id]],Mapping_Agen!A:E,5,0)</f>
        <v>NON SCO</v>
      </c>
      <c r="M1738" s="64">
        <v>5.7096774193548345</v>
      </c>
      <c r="N1738" s="65">
        <v>5.7333333333333227</v>
      </c>
      <c r="O1738" s="65">
        <f>IFERROR(VLOOKUP(Tb_Reseller[[#This Row],[Kode Reseller]],[1]Sheet1!$A:$B,2,0),0)</f>
        <v>5.5</v>
      </c>
    </row>
    <row r="1739" spans="1:15" x14ac:dyDescent="0.25">
      <c r="A1739" s="13" t="s">
        <v>2163</v>
      </c>
      <c r="B1739" s="14" t="s">
        <v>9767</v>
      </c>
      <c r="C1739" s="15" t="s">
        <v>8213</v>
      </c>
      <c r="D1739" s="15" t="s">
        <v>8248</v>
      </c>
      <c r="E1739" s="16">
        <v>44092.854166666657</v>
      </c>
      <c r="F1739" s="7" t="s">
        <v>8204</v>
      </c>
      <c r="G1739" s="13" t="s">
        <v>2163</v>
      </c>
      <c r="H1739" s="15" t="str">
        <f>UPPER(Tb_Reseller[[#This Row],[Agen id]]&amp;"-"&amp;VLOOKUP(Tb_Reseller[[#This Row],[Agen id]],A:B,2,0)&amp;"("&amp;Tb_Reseller[[#This Row],[Short]]&amp;")")</f>
        <v>AR24288-KAYLA CELL(P)</v>
      </c>
      <c r="I1739" s="15" t="str">
        <f>VLOOKUP(Tb_Reseller[[#This Row],[Agen id]],Mapping_Agen!A:D,4,0)</f>
        <v>Prima</v>
      </c>
      <c r="J1739" s="7" t="str">
        <f>VLOOKUP(Tb_Reseller[[#This Row],[Agen id]],Mapping_Agen!A:C,3,0)</f>
        <v>PP</v>
      </c>
      <c r="K1739" s="17" t="str">
        <f>TRIM(LEFT(Tb_Reseller[[#This Row],[Group]],2))</f>
        <v>P</v>
      </c>
      <c r="L1739" s="17" t="str">
        <f>VLOOKUP(Tb_Reseller[[#This Row],[Agen id]],Mapping_Agen!A:E,5,0)</f>
        <v>NON SCO</v>
      </c>
      <c r="M1739" s="64">
        <v>0</v>
      </c>
      <c r="N1739" s="65">
        <v>0</v>
      </c>
      <c r="O1739" s="65">
        <f>IFERROR(VLOOKUP(Tb_Reseller[[#This Row],[Kode Reseller]],[1]Sheet1!$A:$B,2,0),0)</f>
        <v>0</v>
      </c>
    </row>
    <row r="1740" spans="1:15" x14ac:dyDescent="0.25">
      <c r="A1740" s="13" t="s">
        <v>10981</v>
      </c>
      <c r="B1740" s="14" t="s">
        <v>10982</v>
      </c>
      <c r="C1740" s="15" t="s">
        <v>8213</v>
      </c>
      <c r="D1740" s="15" t="s">
        <v>9018</v>
      </c>
      <c r="E1740" s="16">
        <v>44093.396527777782</v>
      </c>
      <c r="F1740" s="7" t="s">
        <v>8268</v>
      </c>
      <c r="G1740" s="13" t="s">
        <v>806</v>
      </c>
      <c r="H1740" s="15" t="str">
        <f>UPPER(Tb_Reseller[[#This Row],[Agen id]]&amp;"-"&amp;VLOOKUP(Tb_Reseller[[#This Row],[Agen id]],A:B,2,0)&amp;"("&amp;Tb_Reseller[[#This Row],[Short]]&amp;")")</f>
        <v>AR08006-TJ CELL(P)</v>
      </c>
      <c r="I1740" s="15" t="str">
        <f>VLOOKUP(Tb_Reseller[[#This Row],[Agen id]],Mapping_Agen!A:D,4,0)</f>
        <v>Prima</v>
      </c>
      <c r="J1740" s="7" t="str">
        <f>VLOOKUP(Tb_Reseller[[#This Row],[Agen id]],Mapping_Agen!A:C,3,0)</f>
        <v>ICON</v>
      </c>
      <c r="K1740" s="17" t="str">
        <f>TRIM(LEFT(Tb_Reseller[[#This Row],[Group]],2))</f>
        <v>P</v>
      </c>
      <c r="L1740" s="17" t="str">
        <f>VLOOKUP(Tb_Reseller[[#This Row],[Agen id]],Mapping_Agen!A:E,5,0)</f>
        <v>Abdul Harris</v>
      </c>
      <c r="M1740" s="64">
        <v>0.41935483870967727</v>
      </c>
      <c r="N1740" s="65">
        <v>0.16666666666666666</v>
      </c>
      <c r="O1740" s="65">
        <f>IFERROR(VLOOKUP(Tb_Reseller[[#This Row],[Kode Reseller]],[1]Sheet1!$A:$B,2,0),0)</f>
        <v>0</v>
      </c>
    </row>
    <row r="1741" spans="1:15" x14ac:dyDescent="0.25">
      <c r="A1741" s="13" t="s">
        <v>10983</v>
      </c>
      <c r="B1741" s="14" t="s">
        <v>10984</v>
      </c>
      <c r="C1741" s="15" t="s">
        <v>8357</v>
      </c>
      <c r="D1741" s="15" t="s">
        <v>10028</v>
      </c>
      <c r="E1741" s="16">
        <v>44094.837500000001</v>
      </c>
      <c r="F1741" s="7" t="s">
        <v>8268</v>
      </c>
      <c r="G1741" s="13" t="s">
        <v>1412</v>
      </c>
      <c r="H1741" s="15" t="str">
        <f>UPPER(Tb_Reseller[[#This Row],[Agen id]]&amp;"-"&amp;VLOOKUP(Tb_Reseller[[#This Row],[Agen id]],A:B,2,0)&amp;"("&amp;Tb_Reseller[[#This Row],[Short]]&amp;")")</f>
        <v>AR14951-NURMA CELL(M3)</v>
      </c>
      <c r="I1741" s="15" t="str">
        <f>VLOOKUP(Tb_Reseller[[#This Row],[Agen id]],Mapping_Agen!A:D,4,0)</f>
        <v>No Limit</v>
      </c>
      <c r="J1741" s="7" t="str">
        <f>VLOOKUP(Tb_Reseller[[#This Row],[Agen id]],Mapping_Agen!A:C,3,0)</f>
        <v>ICON</v>
      </c>
      <c r="K1741" s="17" t="str">
        <f>TRIM(LEFT(Tb_Reseller[[#This Row],[Group]],2))</f>
        <v>M3</v>
      </c>
      <c r="L1741" s="17" t="str">
        <f>VLOOKUP(Tb_Reseller[[#This Row],[Agen id]],Mapping_Agen!A:E,5,0)</f>
        <v>NON SCO</v>
      </c>
      <c r="M1741" s="64">
        <v>0</v>
      </c>
      <c r="N1741" s="65">
        <v>0</v>
      </c>
      <c r="O1741" s="65">
        <f>IFERROR(VLOOKUP(Tb_Reseller[[#This Row],[Kode Reseller]],[1]Sheet1!$A:$B,2,0),0)</f>
        <v>0</v>
      </c>
    </row>
    <row r="1742" spans="1:15" x14ac:dyDescent="0.25">
      <c r="A1742" s="13" t="s">
        <v>10985</v>
      </c>
      <c r="B1742" s="14" t="s">
        <v>10986</v>
      </c>
      <c r="C1742" s="15" t="s">
        <v>8495</v>
      </c>
      <c r="D1742" s="15" t="s">
        <v>9698</v>
      </c>
      <c r="E1742" s="16">
        <v>44095.007638888892</v>
      </c>
      <c r="F1742" s="7" t="s">
        <v>8268</v>
      </c>
      <c r="G1742" s="13" t="s">
        <v>1528</v>
      </c>
      <c r="H1742" s="15" t="str">
        <f>UPPER(Tb_Reseller[[#This Row],[Agen id]]&amp;"-"&amp;VLOOKUP(Tb_Reseller[[#This Row],[Agen id]],A:B,2,0)&amp;"("&amp;Tb_Reseller[[#This Row],[Short]]&amp;")")</f>
        <v>AR14801-OLSER CELL(M1)</v>
      </c>
      <c r="I1742" s="15" t="str">
        <f>VLOOKUP(Tb_Reseller[[#This Row],[Agen id]],Mapping_Agen!A:D,4,0)</f>
        <v>Limit</v>
      </c>
      <c r="J1742" s="7" t="str">
        <f>VLOOKUP(Tb_Reseller[[#This Row],[Agen id]],Mapping_Agen!A:C,3,0)</f>
        <v>PRG</v>
      </c>
      <c r="K1742" s="17" t="str">
        <f>TRIM(LEFT(Tb_Reseller[[#This Row],[Group]],2))</f>
        <v>M1</v>
      </c>
      <c r="L1742" s="17" t="str">
        <f>VLOOKUP(Tb_Reseller[[#This Row],[Agen id]],Mapping_Agen!A:E,5,0)</f>
        <v>NON SCO</v>
      </c>
      <c r="M1742" s="64">
        <v>0</v>
      </c>
      <c r="N1742" s="65">
        <v>0</v>
      </c>
      <c r="O1742" s="65">
        <f>IFERROR(VLOOKUP(Tb_Reseller[[#This Row],[Kode Reseller]],[1]Sheet1!$A:$B,2,0),0)</f>
        <v>0</v>
      </c>
    </row>
    <row r="1743" spans="1:15" x14ac:dyDescent="0.25">
      <c r="A1743" s="13" t="s">
        <v>10987</v>
      </c>
      <c r="B1743" s="14" t="s">
        <v>10988</v>
      </c>
      <c r="C1743" s="15" t="s">
        <v>8213</v>
      </c>
      <c r="D1743" s="15" t="s">
        <v>10380</v>
      </c>
      <c r="E1743" s="16">
        <v>44096.822222222218</v>
      </c>
      <c r="F1743" s="7" t="s">
        <v>8268</v>
      </c>
      <c r="G1743" s="13" t="s">
        <v>392</v>
      </c>
      <c r="H1743" s="15" t="str">
        <f>UPPER(Tb_Reseller[[#This Row],[Agen id]]&amp;"-"&amp;VLOOKUP(Tb_Reseller[[#This Row],[Agen id]],A:B,2,0)&amp;"("&amp;Tb_Reseller[[#This Row],[Short]]&amp;")")</f>
        <v>AR00976-SULIES CELL(P)</v>
      </c>
      <c r="I1743" s="15" t="str">
        <f>VLOOKUP(Tb_Reseller[[#This Row],[Agen id]],Mapping_Agen!A:D,4,0)</f>
        <v>Prima</v>
      </c>
      <c r="J1743" s="7" t="str">
        <f>VLOOKUP(Tb_Reseller[[#This Row],[Agen id]],Mapping_Agen!A:C,3,0)</f>
        <v>PP</v>
      </c>
      <c r="K1743" s="17" t="str">
        <f>TRIM(LEFT(Tb_Reseller[[#This Row],[Group]],2))</f>
        <v>P</v>
      </c>
      <c r="L1743" s="17" t="str">
        <f>VLOOKUP(Tb_Reseller[[#This Row],[Agen id]],Mapping_Agen!A:E,5,0)</f>
        <v>NON SCO</v>
      </c>
      <c r="M1743" s="64">
        <v>0</v>
      </c>
      <c r="N1743" s="65">
        <v>0</v>
      </c>
      <c r="O1743" s="65">
        <f>IFERROR(VLOOKUP(Tb_Reseller[[#This Row],[Kode Reseller]],[1]Sheet1!$A:$B,2,0),0)</f>
        <v>0</v>
      </c>
    </row>
    <row r="1744" spans="1:15" x14ac:dyDescent="0.25">
      <c r="A1744" s="13" t="s">
        <v>758</v>
      </c>
      <c r="B1744" s="14" t="s">
        <v>10989</v>
      </c>
      <c r="C1744" s="15" t="s">
        <v>8213</v>
      </c>
      <c r="D1744" s="15" t="s">
        <v>8231</v>
      </c>
      <c r="E1744" s="16">
        <v>44097.470833333333</v>
      </c>
      <c r="F1744" s="7" t="s">
        <v>8204</v>
      </c>
      <c r="G1744" s="13" t="s">
        <v>758</v>
      </c>
      <c r="H1744" s="15" t="str">
        <f>UPPER(Tb_Reseller[[#This Row],[Agen id]]&amp;"-"&amp;VLOOKUP(Tb_Reseller[[#This Row],[Agen id]],A:B,2,0)&amp;"("&amp;Tb_Reseller[[#This Row],[Short]]&amp;")")</f>
        <v>AR24355-YULIANTI MAUDIAH(P)</v>
      </c>
      <c r="I1744" s="15" t="str">
        <f>VLOOKUP(Tb_Reseller[[#This Row],[Agen id]],Mapping_Agen!A:D,4,0)</f>
        <v>Prima</v>
      </c>
      <c r="J1744" s="7" t="str">
        <f>VLOOKUP(Tb_Reseller[[#This Row],[Agen id]],Mapping_Agen!A:C,3,0)</f>
        <v>ICON</v>
      </c>
      <c r="K1744" s="17" t="str">
        <f>TRIM(LEFT(Tb_Reseller[[#This Row],[Group]],2))</f>
        <v>P</v>
      </c>
      <c r="L1744" s="17" t="str">
        <f>VLOOKUP(Tb_Reseller[[#This Row],[Agen id]],Mapping_Agen!A:E,5,0)</f>
        <v>NON SCO</v>
      </c>
      <c r="M1744" s="64">
        <v>2.9677419354838688</v>
      </c>
      <c r="N1744" s="65">
        <v>0.1</v>
      </c>
      <c r="O1744" s="65">
        <f>IFERROR(VLOOKUP(Tb_Reseller[[#This Row],[Kode Reseller]],[1]Sheet1!$A:$B,2,0),0)</f>
        <v>0</v>
      </c>
    </row>
    <row r="1745" spans="1:15" x14ac:dyDescent="0.25">
      <c r="A1745" s="13" t="s">
        <v>10990</v>
      </c>
      <c r="B1745" s="14" t="s">
        <v>10991</v>
      </c>
      <c r="C1745" s="15" t="s">
        <v>8495</v>
      </c>
      <c r="D1745" s="15" t="s">
        <v>9317</v>
      </c>
      <c r="E1745" s="16">
        <v>44098.614583333343</v>
      </c>
      <c r="F1745" s="7" t="s">
        <v>8268</v>
      </c>
      <c r="G1745" s="13" t="s">
        <v>697</v>
      </c>
      <c r="H1745" s="15" t="str">
        <f>UPPER(Tb_Reseller[[#This Row],[Agen id]]&amp;"-"&amp;VLOOKUP(Tb_Reseller[[#This Row],[Agen id]],A:B,2,0)&amp;"("&amp;Tb_Reseller[[#This Row],[Short]]&amp;")")</f>
        <v>AR05650-AZMI CELL(M1)</v>
      </c>
      <c r="I1745" s="15" t="str">
        <f>VLOOKUP(Tb_Reseller[[#This Row],[Agen id]],Mapping_Agen!A:D,4,0)</f>
        <v>No Limit</v>
      </c>
      <c r="J1745" s="7" t="str">
        <f>VLOOKUP(Tb_Reseller[[#This Row],[Agen id]],Mapping_Agen!A:C,3,0)</f>
        <v>BSD</v>
      </c>
      <c r="K1745" s="17" t="str">
        <f>TRIM(LEFT(Tb_Reseller[[#This Row],[Group]],2))</f>
        <v>M1</v>
      </c>
      <c r="L1745" s="17" t="str">
        <f>VLOOKUP(Tb_Reseller[[#This Row],[Agen id]],Mapping_Agen!A:E,5,0)</f>
        <v>NON SCO</v>
      </c>
      <c r="M1745" s="64">
        <v>0</v>
      </c>
      <c r="N1745" s="65">
        <v>0</v>
      </c>
      <c r="O1745" s="65">
        <f>IFERROR(VLOOKUP(Tb_Reseller[[#This Row],[Kode Reseller]],[1]Sheet1!$A:$B,2,0),0)</f>
        <v>0</v>
      </c>
    </row>
    <row r="1746" spans="1:15" x14ac:dyDescent="0.25">
      <c r="A1746" s="13" t="s">
        <v>2167</v>
      </c>
      <c r="B1746" s="14" t="s">
        <v>10992</v>
      </c>
      <c r="C1746" s="15" t="s">
        <v>8210</v>
      </c>
      <c r="D1746" s="15" t="s">
        <v>8369</v>
      </c>
      <c r="E1746" s="16">
        <v>44100.490277777782</v>
      </c>
      <c r="F1746" s="7" t="s">
        <v>8204</v>
      </c>
      <c r="G1746" s="13" t="s">
        <v>2167</v>
      </c>
      <c r="H1746" s="15" t="str">
        <f>UPPER(Tb_Reseller[[#This Row],[Agen id]]&amp;"-"&amp;VLOOKUP(Tb_Reseller[[#This Row],[Agen id]],A:B,2,0)&amp;"("&amp;Tb_Reseller[[#This Row],[Short]]&amp;")")</f>
        <v>AR24399-HANUM CELL(RV)</v>
      </c>
      <c r="I1746" s="15" t="str">
        <f>VLOOKUP(Tb_Reseller[[#This Row],[Agen id]],Mapping_Agen!A:D,4,0)</f>
        <v>No Limit</v>
      </c>
      <c r="J1746" s="7" t="str">
        <f>VLOOKUP(Tb_Reseller[[#This Row],[Agen id]],Mapping_Agen!A:C,3,0)</f>
        <v>PRG</v>
      </c>
      <c r="K1746" s="17" t="str">
        <f>TRIM(LEFT(Tb_Reseller[[#This Row],[Group]],2))</f>
        <v>RV</v>
      </c>
      <c r="L1746" s="17" t="str">
        <f>VLOOKUP(Tb_Reseller[[#This Row],[Agen id]],Mapping_Agen!A:E,5,0)</f>
        <v>NON SCO</v>
      </c>
      <c r="M1746" s="64">
        <v>0</v>
      </c>
      <c r="N1746" s="65">
        <v>0</v>
      </c>
      <c r="O1746" s="65">
        <f>IFERROR(VLOOKUP(Tb_Reseller[[#This Row],[Kode Reseller]],[1]Sheet1!$A:$B,2,0),0)</f>
        <v>0</v>
      </c>
    </row>
    <row r="1747" spans="1:15" x14ac:dyDescent="0.25">
      <c r="A1747" s="13" t="s">
        <v>10993</v>
      </c>
      <c r="B1747" s="14" t="s">
        <v>10994</v>
      </c>
      <c r="C1747" s="15" t="s">
        <v>8213</v>
      </c>
      <c r="D1747" s="15" t="s">
        <v>8509</v>
      </c>
      <c r="E1747" s="16">
        <v>44101.370138888888</v>
      </c>
      <c r="F1747" s="7" t="s">
        <v>8268</v>
      </c>
      <c r="G1747" s="13" t="s">
        <v>413</v>
      </c>
      <c r="H1747" s="15" t="str">
        <f>UPPER(Tb_Reseller[[#This Row],[Agen id]]&amp;"-"&amp;VLOOKUP(Tb_Reseller[[#This Row],[Agen id]],A:B,2,0)&amp;"("&amp;Tb_Reseller[[#This Row],[Short]]&amp;")")</f>
        <v>AR01783-MRP LIDYA MASTER(P)</v>
      </c>
      <c r="I1747" s="15" t="str">
        <f>VLOOKUP(Tb_Reseller[[#This Row],[Agen id]],Mapping_Agen!A:D,4,0)</f>
        <v>Prima</v>
      </c>
      <c r="J1747" s="7" t="str">
        <f>VLOOKUP(Tb_Reseller[[#This Row],[Agen id]],Mapping_Agen!A:C,3,0)</f>
        <v>BSD</v>
      </c>
      <c r="K1747" s="17" t="str">
        <f>TRIM(LEFT(Tb_Reseller[[#This Row],[Group]],2))</f>
        <v>P</v>
      </c>
      <c r="L1747" s="17" t="str">
        <f>VLOOKUP(Tb_Reseller[[#This Row],[Agen id]],Mapping_Agen!A:E,5,0)</f>
        <v>NON SCO</v>
      </c>
      <c r="M1747" s="64">
        <v>0</v>
      </c>
      <c r="N1747" s="65">
        <v>0</v>
      </c>
      <c r="O1747" s="65">
        <f>IFERROR(VLOOKUP(Tb_Reseller[[#This Row],[Kode Reseller]],[1]Sheet1!$A:$B,2,0),0)</f>
        <v>0</v>
      </c>
    </row>
    <row r="1748" spans="1:15" x14ac:dyDescent="0.25">
      <c r="A1748" s="13" t="s">
        <v>10995</v>
      </c>
      <c r="B1748" s="14" t="s">
        <v>10996</v>
      </c>
      <c r="C1748" s="15" t="s">
        <v>8262</v>
      </c>
      <c r="D1748" s="15" t="s">
        <v>10997</v>
      </c>
      <c r="E1748" s="16">
        <v>44102.458333333343</v>
      </c>
      <c r="F1748" s="7" t="s">
        <v>8268</v>
      </c>
      <c r="G1748" s="13" t="s">
        <v>1981</v>
      </c>
      <c r="H1748" s="15" t="str">
        <f>UPPER(Tb_Reseller[[#This Row],[Agen id]]&amp;"-"&amp;VLOOKUP(Tb_Reseller[[#This Row],[Agen id]],A:B,2,0)&amp;"("&amp;Tb_Reseller[[#This Row],[Short]]&amp;")")</f>
        <v>AR22403-VIA CELL(RL)</v>
      </c>
      <c r="I1748" s="15" t="str">
        <f>VLOOKUP(Tb_Reseller[[#This Row],[Agen id]],Mapping_Agen!A:D,4,0)</f>
        <v>Limit</v>
      </c>
      <c r="J1748" s="7" t="str">
        <f>VLOOKUP(Tb_Reseller[[#This Row],[Agen id]],Mapping_Agen!A:C,3,0)</f>
        <v>BSD</v>
      </c>
      <c r="K1748" s="17" t="str">
        <f>TRIM(LEFT(Tb_Reseller[[#This Row],[Group]],2))</f>
        <v>RL</v>
      </c>
      <c r="L1748" s="17" t="str">
        <f>VLOOKUP(Tb_Reseller[[#This Row],[Agen id]],Mapping_Agen!A:E,5,0)</f>
        <v>Hupron</v>
      </c>
      <c r="M1748" s="64">
        <v>0</v>
      </c>
      <c r="N1748" s="65">
        <v>0</v>
      </c>
      <c r="O1748" s="65">
        <f>IFERROR(VLOOKUP(Tb_Reseller[[#This Row],[Kode Reseller]],[1]Sheet1!$A:$B,2,0),0)</f>
        <v>0</v>
      </c>
    </row>
    <row r="1749" spans="1:15" x14ac:dyDescent="0.25">
      <c r="A1749" s="13" t="s">
        <v>10998</v>
      </c>
      <c r="B1749" s="14" t="s">
        <v>10999</v>
      </c>
      <c r="C1749" s="15" t="s">
        <v>8642</v>
      </c>
      <c r="D1749" s="15" t="s">
        <v>11000</v>
      </c>
      <c r="E1749" s="16">
        <v>44104.306250000001</v>
      </c>
      <c r="F1749" s="7" t="s">
        <v>8268</v>
      </c>
      <c r="G1749" s="13" t="s">
        <v>1089</v>
      </c>
      <c r="H1749" s="15" t="str">
        <f>UPPER(Tb_Reseller[[#This Row],[Agen id]]&amp;"-"&amp;VLOOKUP(Tb_Reseller[[#This Row],[Agen id]],A:B,2,0)&amp;"("&amp;Tb_Reseller[[#This Row],[Short]]&amp;")")</f>
        <v>AR11227-SALWA CELL(MV)</v>
      </c>
      <c r="I1749" s="15" t="str">
        <f>VLOOKUP(Tb_Reseller[[#This Row],[Agen id]],Mapping_Agen!A:D,4,0)</f>
        <v>Limit</v>
      </c>
      <c r="J1749" s="7" t="str">
        <f>VLOOKUP(Tb_Reseller[[#This Row],[Agen id]],Mapping_Agen!A:C,3,0)</f>
        <v>PP</v>
      </c>
      <c r="K1749" s="17" t="str">
        <f>TRIM(LEFT(Tb_Reseller[[#This Row],[Group]],2))</f>
        <v>MV</v>
      </c>
      <c r="L1749" s="17" t="str">
        <f>VLOOKUP(Tb_Reseller[[#This Row],[Agen id]],Mapping_Agen!A:E,5,0)</f>
        <v>Febri Kurniawan</v>
      </c>
      <c r="M1749" s="64">
        <v>0</v>
      </c>
      <c r="N1749" s="65">
        <v>0</v>
      </c>
      <c r="O1749" s="65">
        <f>IFERROR(VLOOKUP(Tb_Reseller[[#This Row],[Kode Reseller]],[1]Sheet1!$A:$B,2,0),0)</f>
        <v>0</v>
      </c>
    </row>
    <row r="1750" spans="1:15" x14ac:dyDescent="0.25">
      <c r="A1750" s="13" t="s">
        <v>11001</v>
      </c>
      <c r="B1750" s="14" t="s">
        <v>11002</v>
      </c>
      <c r="C1750" s="15" t="s">
        <v>8213</v>
      </c>
      <c r="D1750" s="15" t="s">
        <v>9018</v>
      </c>
      <c r="E1750" s="16">
        <v>44104.367361111108</v>
      </c>
      <c r="F1750" s="7" t="s">
        <v>8268</v>
      </c>
      <c r="G1750" s="13" t="s">
        <v>806</v>
      </c>
      <c r="H1750" s="15" t="str">
        <f>UPPER(Tb_Reseller[[#This Row],[Agen id]]&amp;"-"&amp;VLOOKUP(Tb_Reseller[[#This Row],[Agen id]],A:B,2,0)&amp;"("&amp;Tb_Reseller[[#This Row],[Short]]&amp;")")</f>
        <v>AR08006-TJ CELL(P)</v>
      </c>
      <c r="I1750" s="15" t="str">
        <f>VLOOKUP(Tb_Reseller[[#This Row],[Agen id]],Mapping_Agen!A:D,4,0)</f>
        <v>Prima</v>
      </c>
      <c r="J1750" s="7" t="str">
        <f>VLOOKUP(Tb_Reseller[[#This Row],[Agen id]],Mapping_Agen!A:C,3,0)</f>
        <v>ICON</v>
      </c>
      <c r="K1750" s="17" t="str">
        <f>TRIM(LEFT(Tb_Reseller[[#This Row],[Group]],2))</f>
        <v>P</v>
      </c>
      <c r="L1750" s="17" t="str">
        <f>VLOOKUP(Tb_Reseller[[#This Row],[Agen id]],Mapping_Agen!A:E,5,0)</f>
        <v>Abdul Harris</v>
      </c>
      <c r="M1750" s="64">
        <v>2.3870967741935467</v>
      </c>
      <c r="N1750" s="65">
        <v>1.8333333333333357</v>
      </c>
      <c r="O1750" s="65">
        <f>IFERROR(VLOOKUP(Tb_Reseller[[#This Row],[Kode Reseller]],[1]Sheet1!$A:$B,2,0),0)</f>
        <v>1.75</v>
      </c>
    </row>
    <row r="1751" spans="1:15" x14ac:dyDescent="0.25">
      <c r="A1751" s="13" t="s">
        <v>11003</v>
      </c>
      <c r="B1751" s="14" t="s">
        <v>11004</v>
      </c>
      <c r="C1751" s="15" t="s">
        <v>8213</v>
      </c>
      <c r="D1751" s="15" t="s">
        <v>9018</v>
      </c>
      <c r="E1751" s="16">
        <v>44105.633333333331</v>
      </c>
      <c r="F1751" s="7" t="s">
        <v>8268</v>
      </c>
      <c r="G1751" s="13" t="s">
        <v>806</v>
      </c>
      <c r="H1751" s="15" t="str">
        <f>UPPER(Tb_Reseller[[#This Row],[Agen id]]&amp;"-"&amp;VLOOKUP(Tb_Reseller[[#This Row],[Agen id]],A:B,2,0)&amp;"("&amp;Tb_Reseller[[#This Row],[Short]]&amp;")")</f>
        <v>AR08006-TJ CELL(P)</v>
      </c>
      <c r="I1751" s="15" t="str">
        <f>VLOOKUP(Tb_Reseller[[#This Row],[Agen id]],Mapping_Agen!A:D,4,0)</f>
        <v>Prima</v>
      </c>
      <c r="J1751" s="7" t="str">
        <f>VLOOKUP(Tb_Reseller[[#This Row],[Agen id]],Mapping_Agen!A:C,3,0)</f>
        <v>ICON</v>
      </c>
      <c r="K1751" s="17" t="str">
        <f>TRIM(LEFT(Tb_Reseller[[#This Row],[Group]],2))</f>
        <v>P</v>
      </c>
      <c r="L1751" s="17" t="str">
        <f>VLOOKUP(Tb_Reseller[[#This Row],[Agen id]],Mapping_Agen!A:E,5,0)</f>
        <v>Abdul Harris</v>
      </c>
      <c r="M1751" s="64">
        <v>2.9354838709677398</v>
      </c>
      <c r="N1751" s="65">
        <v>2.8</v>
      </c>
      <c r="O1751" s="65">
        <f>IFERROR(VLOOKUP(Tb_Reseller[[#This Row],[Kode Reseller]],[1]Sheet1!$A:$B,2,0),0)</f>
        <v>2.75</v>
      </c>
    </row>
    <row r="1752" spans="1:15" x14ac:dyDescent="0.25">
      <c r="A1752" s="13" t="s">
        <v>11005</v>
      </c>
      <c r="B1752" s="14" t="s">
        <v>11006</v>
      </c>
      <c r="C1752" s="15" t="s">
        <v>8213</v>
      </c>
      <c r="D1752" s="15" t="s">
        <v>10380</v>
      </c>
      <c r="E1752" s="16">
        <v>44106.359722222223</v>
      </c>
      <c r="F1752" s="7" t="s">
        <v>8268</v>
      </c>
      <c r="G1752" s="13" t="s">
        <v>392</v>
      </c>
      <c r="H1752" s="15" t="str">
        <f>UPPER(Tb_Reseller[[#This Row],[Agen id]]&amp;"-"&amp;VLOOKUP(Tb_Reseller[[#This Row],[Agen id]],A:B,2,0)&amp;"("&amp;Tb_Reseller[[#This Row],[Short]]&amp;")")</f>
        <v>AR00976-SULIES CELL(P)</v>
      </c>
      <c r="I1752" s="15" t="str">
        <f>VLOOKUP(Tb_Reseller[[#This Row],[Agen id]],Mapping_Agen!A:D,4,0)</f>
        <v>Prima</v>
      </c>
      <c r="J1752" s="7" t="str">
        <f>VLOOKUP(Tb_Reseller[[#This Row],[Agen id]],Mapping_Agen!A:C,3,0)</f>
        <v>PP</v>
      </c>
      <c r="K1752" s="17" t="str">
        <f>TRIM(LEFT(Tb_Reseller[[#This Row],[Group]],2))</f>
        <v>P</v>
      </c>
      <c r="L1752" s="17" t="str">
        <f>VLOOKUP(Tb_Reseller[[#This Row],[Agen id]],Mapping_Agen!A:E,5,0)</f>
        <v>NON SCO</v>
      </c>
      <c r="M1752" s="64">
        <v>0</v>
      </c>
      <c r="N1752" s="65">
        <v>0</v>
      </c>
      <c r="O1752" s="65">
        <f>IFERROR(VLOOKUP(Tb_Reseller[[#This Row],[Kode Reseller]],[1]Sheet1!$A:$B,2,0),0)</f>
        <v>0</v>
      </c>
    </row>
    <row r="1753" spans="1:15" x14ac:dyDescent="0.25">
      <c r="A1753" s="13" t="s">
        <v>2169</v>
      </c>
      <c r="B1753" s="14" t="s">
        <v>11007</v>
      </c>
      <c r="C1753" s="15" t="s">
        <v>8210</v>
      </c>
      <c r="D1753" s="15" t="s">
        <v>8203</v>
      </c>
      <c r="E1753" s="16">
        <v>44106.466666666667</v>
      </c>
      <c r="F1753" s="7" t="s">
        <v>8204</v>
      </c>
      <c r="G1753" s="13" t="s">
        <v>2169</v>
      </c>
      <c r="H1753" s="15" t="str">
        <f>UPPER(Tb_Reseller[[#This Row],[Agen id]]&amp;"-"&amp;VLOOKUP(Tb_Reseller[[#This Row],[Agen id]],A:B,2,0)&amp;"("&amp;Tb_Reseller[[#This Row],[Short]]&amp;")")</f>
        <v>AR24483-NIA CELL(RV)</v>
      </c>
      <c r="I1753" s="15" t="str">
        <f>VLOOKUP(Tb_Reseller[[#This Row],[Agen id]],Mapping_Agen!A:D,4,0)</f>
        <v>Limit</v>
      </c>
      <c r="J1753" s="7" t="str">
        <f>VLOOKUP(Tb_Reseller[[#This Row],[Agen id]],Mapping_Agen!A:C,3,0)</f>
        <v>BSD</v>
      </c>
      <c r="K1753" s="17" t="str">
        <f>TRIM(LEFT(Tb_Reseller[[#This Row],[Group]],2))</f>
        <v>RV</v>
      </c>
      <c r="L1753" s="17" t="str">
        <f>VLOOKUP(Tb_Reseller[[#This Row],[Agen id]],Mapping_Agen!A:E,5,0)</f>
        <v>Hupron</v>
      </c>
      <c r="M1753" s="64">
        <v>7.3225806451612847</v>
      </c>
      <c r="N1753" s="65">
        <v>6.6666666666666528</v>
      </c>
      <c r="O1753" s="65">
        <f>IFERROR(VLOOKUP(Tb_Reseller[[#This Row],[Kode Reseller]],[1]Sheet1!$A:$B,2,0),0)</f>
        <v>6.25</v>
      </c>
    </row>
    <row r="1754" spans="1:15" x14ac:dyDescent="0.25">
      <c r="A1754" s="13" t="s">
        <v>11008</v>
      </c>
      <c r="B1754" s="14" t="s">
        <v>11009</v>
      </c>
      <c r="C1754" s="15" t="s">
        <v>8213</v>
      </c>
      <c r="D1754" s="15" t="s">
        <v>8659</v>
      </c>
      <c r="E1754" s="16">
        <v>44107.370138888888</v>
      </c>
      <c r="F1754" s="7" t="s">
        <v>8268</v>
      </c>
      <c r="G1754" s="13" t="s">
        <v>327</v>
      </c>
      <c r="H1754" s="15" t="str">
        <f>UPPER(Tb_Reseller[[#This Row],[Agen id]]&amp;"-"&amp;VLOOKUP(Tb_Reseller[[#This Row],[Agen id]],A:B,2,0)&amp;"("&amp;Tb_Reseller[[#This Row],[Short]]&amp;")")</f>
        <v>AR00925-SHANUM CELL(P)</v>
      </c>
      <c r="I1754" s="15" t="str">
        <f>VLOOKUP(Tb_Reseller[[#This Row],[Agen id]],Mapping_Agen!A:D,4,0)</f>
        <v>Prima</v>
      </c>
      <c r="J1754" s="7" t="str">
        <f>VLOOKUP(Tb_Reseller[[#This Row],[Agen id]],Mapping_Agen!A:C,3,0)</f>
        <v>PP</v>
      </c>
      <c r="K1754" s="17" t="str">
        <f>TRIM(LEFT(Tb_Reseller[[#This Row],[Group]],2))</f>
        <v>P</v>
      </c>
      <c r="L1754" s="17" t="str">
        <f>VLOOKUP(Tb_Reseller[[#This Row],[Agen id]],Mapping_Agen!A:E,5,0)</f>
        <v>NON SCO</v>
      </c>
      <c r="M1754" s="64">
        <v>0</v>
      </c>
      <c r="N1754" s="65">
        <v>0</v>
      </c>
      <c r="O1754" s="65">
        <f>IFERROR(VLOOKUP(Tb_Reseller[[#This Row],[Kode Reseller]],[1]Sheet1!$A:$B,2,0),0)</f>
        <v>0</v>
      </c>
    </row>
    <row r="1755" spans="1:15" x14ac:dyDescent="0.25">
      <c r="A1755" s="13" t="s">
        <v>11010</v>
      </c>
      <c r="B1755" s="14" t="s">
        <v>11011</v>
      </c>
      <c r="C1755" s="15" t="s">
        <v>8213</v>
      </c>
      <c r="D1755" s="15" t="s">
        <v>10647</v>
      </c>
      <c r="E1755" s="16">
        <v>44107.527083333327</v>
      </c>
      <c r="F1755" s="7" t="s">
        <v>8268</v>
      </c>
      <c r="G1755" s="13" t="s">
        <v>5224</v>
      </c>
      <c r="H1755" s="15" t="str">
        <f>UPPER(Tb_Reseller[[#This Row],[Agen id]]&amp;"-"&amp;VLOOKUP(Tb_Reseller[[#This Row],[Agen id]],A:B,2,0)&amp;"("&amp;Tb_Reseller[[#This Row],[Short]]&amp;")")</f>
        <v>AR20106-D2 CELL(P)</v>
      </c>
      <c r="I1755" s="15" t="str">
        <f>VLOOKUP(Tb_Reseller[[#This Row],[Agen id]],Mapping_Agen!A:D,4,0)</f>
        <v>Prima</v>
      </c>
      <c r="J1755" s="7" t="str">
        <f>VLOOKUP(Tb_Reseller[[#This Row],[Agen id]],Mapping_Agen!A:C,3,0)</f>
        <v>PP</v>
      </c>
      <c r="K1755" s="17" t="str">
        <f>TRIM(LEFT(Tb_Reseller[[#This Row],[Group]],2))</f>
        <v>P</v>
      </c>
      <c r="L1755" s="17" t="str">
        <f>VLOOKUP(Tb_Reseller[[#This Row],[Agen id]],Mapping_Agen!A:E,5,0)</f>
        <v>NON SCO</v>
      </c>
      <c r="M1755" s="64">
        <v>0</v>
      </c>
      <c r="N1755" s="65">
        <v>0</v>
      </c>
      <c r="O1755" s="65">
        <f>IFERROR(VLOOKUP(Tb_Reseller[[#This Row],[Kode Reseller]],[1]Sheet1!$A:$B,2,0),0)</f>
        <v>0</v>
      </c>
    </row>
    <row r="1756" spans="1:15" x14ac:dyDescent="0.25">
      <c r="A1756" s="13" t="s">
        <v>2172</v>
      </c>
      <c r="B1756" s="14" t="s">
        <v>11012</v>
      </c>
      <c r="C1756" s="15" t="s">
        <v>8213</v>
      </c>
      <c r="D1756" s="15" t="s">
        <v>8248</v>
      </c>
      <c r="E1756" s="16">
        <v>44107.613194444442</v>
      </c>
      <c r="F1756" s="7" t="s">
        <v>8204</v>
      </c>
      <c r="G1756" s="13" t="s">
        <v>2172</v>
      </c>
      <c r="H1756" s="15" t="str">
        <f>UPPER(Tb_Reseller[[#This Row],[Agen id]]&amp;"-"&amp;VLOOKUP(Tb_Reseller[[#This Row],[Agen id]],A:B,2,0)&amp;"("&amp;Tb_Reseller[[#This Row],[Short]]&amp;")")</f>
        <v>AR24508-HANIF(P)</v>
      </c>
      <c r="I1756" s="15" t="str">
        <f>VLOOKUP(Tb_Reseller[[#This Row],[Agen id]],Mapping_Agen!A:D,4,0)</f>
        <v>Prima</v>
      </c>
      <c r="J1756" s="7" t="str">
        <f>VLOOKUP(Tb_Reseller[[#This Row],[Agen id]],Mapping_Agen!A:C,3,0)</f>
        <v>PP</v>
      </c>
      <c r="K1756" s="17" t="str">
        <f>TRIM(LEFT(Tb_Reseller[[#This Row],[Group]],2))</f>
        <v>P</v>
      </c>
      <c r="L1756" s="17" t="str">
        <f>VLOOKUP(Tb_Reseller[[#This Row],[Agen id]],Mapping_Agen!A:E,5,0)</f>
        <v>NON SCO</v>
      </c>
      <c r="M1756" s="64">
        <v>0</v>
      </c>
      <c r="N1756" s="65">
        <v>0</v>
      </c>
      <c r="O1756" s="65">
        <f>IFERROR(VLOOKUP(Tb_Reseller[[#This Row],[Kode Reseller]],[1]Sheet1!$A:$B,2,0),0)</f>
        <v>0</v>
      </c>
    </row>
    <row r="1757" spans="1:15" x14ac:dyDescent="0.25">
      <c r="A1757" s="13" t="s">
        <v>11013</v>
      </c>
      <c r="B1757" s="14" t="s">
        <v>11014</v>
      </c>
      <c r="C1757" s="15" t="s">
        <v>8361</v>
      </c>
      <c r="D1757" s="15" t="s">
        <v>9253</v>
      </c>
      <c r="E1757" s="16">
        <v>44107.834027777782</v>
      </c>
      <c r="F1757" s="7" t="s">
        <v>8268</v>
      </c>
      <c r="G1757" s="13" t="s">
        <v>791</v>
      </c>
      <c r="H1757" s="15" t="str">
        <f>UPPER(Tb_Reseller[[#This Row],[Agen id]]&amp;"-"&amp;VLOOKUP(Tb_Reseller[[#This Row],[Agen id]],A:B,2,0)&amp;"("&amp;Tb_Reseller[[#This Row],[Short]]&amp;")")</f>
        <v>AR07768-YANTO CELL(MV)</v>
      </c>
      <c r="I1757" s="15" t="str">
        <f>VLOOKUP(Tb_Reseller[[#This Row],[Agen id]],Mapping_Agen!A:D,4,0)</f>
        <v>Limit</v>
      </c>
      <c r="J1757" s="7" t="str">
        <f>VLOOKUP(Tb_Reseller[[#This Row],[Agen id]],Mapping_Agen!A:C,3,0)</f>
        <v>PP</v>
      </c>
      <c r="K1757" s="17" t="str">
        <f>TRIM(LEFT(Tb_Reseller[[#This Row],[Group]],2))</f>
        <v>MV</v>
      </c>
      <c r="L1757" s="17" t="str">
        <f>VLOOKUP(Tb_Reseller[[#This Row],[Agen id]],Mapping_Agen!A:E,5,0)</f>
        <v>Febri Kurniawan</v>
      </c>
      <c r="M1757" s="64">
        <v>0.35483870967741926</v>
      </c>
      <c r="N1757" s="65">
        <v>0.3</v>
      </c>
      <c r="O1757" s="65">
        <f>IFERROR(VLOOKUP(Tb_Reseller[[#This Row],[Kode Reseller]],[1]Sheet1!$A:$B,2,0),0)</f>
        <v>0.25</v>
      </c>
    </row>
    <row r="1758" spans="1:15" x14ac:dyDescent="0.25">
      <c r="A1758" s="13" t="s">
        <v>11015</v>
      </c>
      <c r="B1758" s="14" t="s">
        <v>11016</v>
      </c>
      <c r="C1758" s="15" t="s">
        <v>8379</v>
      </c>
      <c r="D1758" s="15" t="s">
        <v>8385</v>
      </c>
      <c r="E1758" s="16">
        <v>44108.700694444437</v>
      </c>
      <c r="F1758" s="7" t="s">
        <v>8268</v>
      </c>
      <c r="G1758" s="13" t="s">
        <v>363</v>
      </c>
      <c r="H1758" s="15" t="str">
        <f>UPPER(Tb_Reseller[[#This Row],[Agen id]]&amp;"-"&amp;VLOOKUP(Tb_Reseller[[#This Row],[Agen id]],A:B,2,0)&amp;"("&amp;Tb_Reseller[[#This Row],[Short]]&amp;")")</f>
        <v>AR01359-BRAVO PULSA(D3)</v>
      </c>
      <c r="I1758" s="15" t="str">
        <f>VLOOKUP(Tb_Reseller[[#This Row],[Agen id]],Mapping_Agen!A:D,4,0)</f>
        <v>Limit</v>
      </c>
      <c r="J1758" s="7" t="str">
        <f>VLOOKUP(Tb_Reseller[[#This Row],[Agen id]],Mapping_Agen!A:C,3,0)</f>
        <v>ICON</v>
      </c>
      <c r="K1758" s="17" t="str">
        <f>TRIM(LEFT(Tb_Reseller[[#This Row],[Group]],2))</f>
        <v>D3</v>
      </c>
      <c r="L1758" s="17" t="str">
        <f>VLOOKUP(Tb_Reseller[[#This Row],[Agen id]],Mapping_Agen!A:E,5,0)</f>
        <v>NON SCO</v>
      </c>
      <c r="M1758" s="64">
        <v>0</v>
      </c>
      <c r="N1758" s="65">
        <v>0</v>
      </c>
      <c r="O1758" s="65">
        <f>IFERROR(VLOOKUP(Tb_Reseller[[#This Row],[Kode Reseller]],[1]Sheet1!$A:$B,2,0),0)</f>
        <v>0</v>
      </c>
    </row>
    <row r="1759" spans="1:15" x14ac:dyDescent="0.25">
      <c r="A1759" s="13" t="s">
        <v>11017</v>
      </c>
      <c r="B1759" s="14" t="s">
        <v>11018</v>
      </c>
      <c r="C1759" s="15" t="s">
        <v>8562</v>
      </c>
      <c r="D1759" s="15" t="s">
        <v>9660</v>
      </c>
      <c r="E1759" s="16">
        <v>44108.727777777778</v>
      </c>
      <c r="F1759" s="7" t="s">
        <v>8268</v>
      </c>
      <c r="G1759" s="13" t="s">
        <v>4903</v>
      </c>
      <c r="H1759" s="15" t="str">
        <f>UPPER(Tb_Reseller[[#This Row],[Agen id]]&amp;"-"&amp;VLOOKUP(Tb_Reseller[[#This Row],[Agen id]],A:B,2,0)&amp;"("&amp;Tb_Reseller[[#This Row],[Short]]&amp;")")</f>
        <v>AR14474-GHINA CELL(MV)</v>
      </c>
      <c r="I1759" s="15" t="str">
        <f>VLOOKUP(Tb_Reseller[[#This Row],[Agen id]],Mapping_Agen!A:D,4,0)</f>
        <v>No Limit</v>
      </c>
      <c r="J1759" s="7" t="str">
        <f>VLOOKUP(Tb_Reseller[[#This Row],[Agen id]],Mapping_Agen!A:C,3,0)</f>
        <v>ICON</v>
      </c>
      <c r="K1759" s="17" t="str">
        <f>TRIM(LEFT(Tb_Reseller[[#This Row],[Group]],2))</f>
        <v>MV</v>
      </c>
      <c r="L1759" s="17" t="str">
        <f>VLOOKUP(Tb_Reseller[[#This Row],[Agen id]],Mapping_Agen!A:E,5,0)</f>
        <v>Abdul Harris</v>
      </c>
      <c r="M1759" s="64">
        <v>0</v>
      </c>
      <c r="N1759" s="65">
        <v>0</v>
      </c>
      <c r="O1759" s="65">
        <f>IFERROR(VLOOKUP(Tb_Reseller[[#This Row],[Kode Reseller]],[1]Sheet1!$A:$B,2,0),0)</f>
        <v>0</v>
      </c>
    </row>
    <row r="1760" spans="1:15" x14ac:dyDescent="0.25">
      <c r="A1760" s="13" t="s">
        <v>3784</v>
      </c>
      <c r="B1760" s="14" t="s">
        <v>11019</v>
      </c>
      <c r="C1760" s="15" t="s">
        <v>8213</v>
      </c>
      <c r="D1760" s="15" t="s">
        <v>8203</v>
      </c>
      <c r="E1760" s="16">
        <v>44109.077777777777</v>
      </c>
      <c r="F1760" s="7" t="s">
        <v>8204</v>
      </c>
      <c r="G1760" s="13" t="s">
        <v>3784</v>
      </c>
      <c r="H1760" s="15" t="str">
        <f>UPPER(Tb_Reseller[[#This Row],[Agen id]]&amp;"-"&amp;VLOOKUP(Tb_Reseller[[#This Row],[Agen id]],A:B,2,0)&amp;"("&amp;Tb_Reseller[[#This Row],[Short]]&amp;")")</f>
        <v>AR24525-RAMADHONI(P)</v>
      </c>
      <c r="I1760" s="15" t="str">
        <f>VLOOKUP(Tb_Reseller[[#This Row],[Agen id]],Mapping_Agen!A:D,4,0)</f>
        <v>Prima</v>
      </c>
      <c r="J1760" s="7" t="str">
        <f>VLOOKUP(Tb_Reseller[[#This Row],[Agen id]],Mapping_Agen!A:C,3,0)</f>
        <v>BSD</v>
      </c>
      <c r="K1760" s="17" t="str">
        <f>TRIM(LEFT(Tb_Reseller[[#This Row],[Group]],2))</f>
        <v>P</v>
      </c>
      <c r="L1760" s="17" t="str">
        <f>VLOOKUP(Tb_Reseller[[#This Row],[Agen id]],Mapping_Agen!A:E,5,0)</f>
        <v>NON SCO</v>
      </c>
      <c r="M1760" s="64">
        <v>0</v>
      </c>
      <c r="N1760" s="65">
        <v>0</v>
      </c>
      <c r="O1760" s="65">
        <f>IFERROR(VLOOKUP(Tb_Reseller[[#This Row],[Kode Reseller]],[1]Sheet1!$A:$B,2,0),0)</f>
        <v>0</v>
      </c>
    </row>
    <row r="1761" spans="1:15" x14ac:dyDescent="0.25">
      <c r="A1761" s="13" t="s">
        <v>11020</v>
      </c>
      <c r="B1761" s="14" t="s">
        <v>11021</v>
      </c>
      <c r="C1761" s="15" t="s">
        <v>8447</v>
      </c>
      <c r="D1761" s="15" t="s">
        <v>8568</v>
      </c>
      <c r="E1761" s="16">
        <v>44109.335416666669</v>
      </c>
      <c r="F1761" s="7" t="s">
        <v>8268</v>
      </c>
      <c r="G1761" s="13" t="s">
        <v>1944</v>
      </c>
      <c r="H1761" s="15" t="str">
        <f>UPPER(Tb_Reseller[[#This Row],[Agen id]]&amp;"-"&amp;VLOOKUP(Tb_Reseller[[#This Row],[Agen id]],A:B,2,0)&amp;"("&amp;Tb_Reseller[[#This Row],[Short]]&amp;")")</f>
        <v>AR01857-JEJE CELL(M4)</v>
      </c>
      <c r="I1761" s="15" t="str">
        <f>VLOOKUP(Tb_Reseller[[#This Row],[Agen id]],Mapping_Agen!A:D,4,0)</f>
        <v>Limit</v>
      </c>
      <c r="J1761" s="7" t="str">
        <f>VLOOKUP(Tb_Reseller[[#This Row],[Agen id]],Mapping_Agen!A:C,3,0)</f>
        <v>ICON</v>
      </c>
      <c r="K1761" s="17" t="str">
        <f>TRIM(LEFT(Tb_Reseller[[#This Row],[Group]],2))</f>
        <v>M4</v>
      </c>
      <c r="L1761" s="17" t="str">
        <f>VLOOKUP(Tb_Reseller[[#This Row],[Agen id]],Mapping_Agen!A:E,5,0)</f>
        <v>Abdul Harris</v>
      </c>
      <c r="M1761" s="64">
        <v>0</v>
      </c>
      <c r="N1761" s="65">
        <v>0</v>
      </c>
      <c r="O1761" s="65">
        <f>IFERROR(VLOOKUP(Tb_Reseller[[#This Row],[Kode Reseller]],[1]Sheet1!$A:$B,2,0),0)</f>
        <v>0</v>
      </c>
    </row>
    <row r="1762" spans="1:15" x14ac:dyDescent="0.25">
      <c r="A1762" s="13" t="s">
        <v>2176</v>
      </c>
      <c r="B1762" s="14" t="s">
        <v>11022</v>
      </c>
      <c r="C1762" s="15" t="s">
        <v>8210</v>
      </c>
      <c r="D1762" s="15" t="s">
        <v>8248</v>
      </c>
      <c r="E1762" s="16">
        <v>44109.605555555558</v>
      </c>
      <c r="F1762" s="7" t="s">
        <v>8204</v>
      </c>
      <c r="G1762" s="13" t="s">
        <v>2176</v>
      </c>
      <c r="H1762" s="15" t="str">
        <f>UPPER(Tb_Reseller[[#This Row],[Agen id]]&amp;"-"&amp;VLOOKUP(Tb_Reseller[[#This Row],[Agen id]],A:B,2,0)&amp;"("&amp;Tb_Reseller[[#This Row],[Short]]&amp;")")</f>
        <v>AR24533-ARFAN99 CELL(RV)</v>
      </c>
      <c r="I1762" s="15" t="str">
        <f>VLOOKUP(Tb_Reseller[[#This Row],[Agen id]],Mapping_Agen!A:D,4,0)</f>
        <v>Limit</v>
      </c>
      <c r="J1762" s="7" t="str">
        <f>VLOOKUP(Tb_Reseller[[#This Row],[Agen id]],Mapping_Agen!A:C,3,0)</f>
        <v>PP</v>
      </c>
      <c r="K1762" s="17" t="str">
        <f>TRIM(LEFT(Tb_Reseller[[#This Row],[Group]],2))</f>
        <v>RV</v>
      </c>
      <c r="L1762" s="17" t="str">
        <f>VLOOKUP(Tb_Reseller[[#This Row],[Agen id]],Mapping_Agen!A:E,5,0)</f>
        <v>Febri Kurniawan</v>
      </c>
      <c r="M1762" s="64">
        <v>0</v>
      </c>
      <c r="N1762" s="65">
        <v>3.3333333333333333E-2</v>
      </c>
      <c r="O1762" s="65">
        <f>IFERROR(VLOOKUP(Tb_Reseller[[#This Row],[Kode Reseller]],[1]Sheet1!$A:$B,2,0),0)</f>
        <v>0.25</v>
      </c>
    </row>
    <row r="1763" spans="1:15" x14ac:dyDescent="0.25">
      <c r="A1763" s="13" t="s">
        <v>11023</v>
      </c>
      <c r="B1763" s="14" t="s">
        <v>11024</v>
      </c>
      <c r="C1763" s="15" t="s">
        <v>8213</v>
      </c>
      <c r="D1763" s="15" t="s">
        <v>9832</v>
      </c>
      <c r="E1763" s="16">
        <v>44109.818055555559</v>
      </c>
      <c r="F1763" s="7" t="s">
        <v>8268</v>
      </c>
      <c r="G1763" s="13" t="s">
        <v>5218</v>
      </c>
      <c r="H1763" s="15" t="str">
        <f>UPPER(Tb_Reseller[[#This Row],[Agen id]]&amp;"-"&amp;VLOOKUP(Tb_Reseller[[#This Row],[Agen id]],A:B,2,0)&amp;"("&amp;Tb_Reseller[[#This Row],[Short]]&amp;")")</f>
        <v>AR12873-FADILAH CELL(P)</v>
      </c>
      <c r="I1763" s="15" t="str">
        <f>VLOOKUP(Tb_Reseller[[#This Row],[Agen id]],Mapping_Agen!A:D,4,0)</f>
        <v>Prima</v>
      </c>
      <c r="J1763" s="7" t="str">
        <f>VLOOKUP(Tb_Reseller[[#This Row],[Agen id]],Mapping_Agen!A:C,3,0)</f>
        <v>BSD</v>
      </c>
      <c r="K1763" s="17" t="str">
        <f>TRIM(LEFT(Tb_Reseller[[#This Row],[Group]],2))</f>
        <v>P</v>
      </c>
      <c r="L1763" s="17" t="str">
        <f>VLOOKUP(Tb_Reseller[[#This Row],[Agen id]],Mapping_Agen!A:E,5,0)</f>
        <v>NON SCO</v>
      </c>
      <c r="M1763" s="64">
        <v>3.2258064516129031E-2</v>
      </c>
      <c r="N1763" s="65">
        <v>0</v>
      </c>
      <c r="O1763" s="65">
        <f>IFERROR(VLOOKUP(Tb_Reseller[[#This Row],[Kode Reseller]],[1]Sheet1!$A:$B,2,0),0)</f>
        <v>0</v>
      </c>
    </row>
    <row r="1764" spans="1:15" x14ac:dyDescent="0.25">
      <c r="A1764" s="13" t="s">
        <v>6428</v>
      </c>
      <c r="B1764" s="14" t="s">
        <v>11025</v>
      </c>
      <c r="C1764" s="15" t="s">
        <v>8213</v>
      </c>
      <c r="D1764" s="15" t="s">
        <v>8369</v>
      </c>
      <c r="E1764" s="16">
        <v>44110.363888888889</v>
      </c>
      <c r="F1764" s="7" t="s">
        <v>8204</v>
      </c>
      <c r="G1764" s="13" t="s">
        <v>6428</v>
      </c>
      <c r="H1764" s="15" t="str">
        <f>UPPER(Tb_Reseller[[#This Row],[Agen id]]&amp;"-"&amp;VLOOKUP(Tb_Reseller[[#This Row],[Agen id]],A:B,2,0)&amp;"("&amp;Tb_Reseller[[#This Row],[Short]]&amp;")")</f>
        <v>AR24543-WINS CELL(P)</v>
      </c>
      <c r="I1764" s="15" t="str">
        <f>VLOOKUP(Tb_Reseller[[#This Row],[Agen id]],Mapping_Agen!A:D,4,0)</f>
        <v>Prima</v>
      </c>
      <c r="J1764" s="7" t="str">
        <f>VLOOKUP(Tb_Reseller[[#This Row],[Agen id]],Mapping_Agen!A:C,3,0)</f>
        <v>PRG</v>
      </c>
      <c r="K1764" s="17" t="str">
        <f>TRIM(LEFT(Tb_Reseller[[#This Row],[Group]],2))</f>
        <v>P</v>
      </c>
      <c r="L1764" s="17" t="str">
        <f>VLOOKUP(Tb_Reseller[[#This Row],[Agen id]],Mapping_Agen!A:E,5,0)</f>
        <v>NON SCO</v>
      </c>
      <c r="M1764" s="64">
        <v>0</v>
      </c>
      <c r="N1764" s="65">
        <v>0</v>
      </c>
      <c r="O1764" s="65">
        <f>IFERROR(VLOOKUP(Tb_Reseller[[#This Row],[Kode Reseller]],[1]Sheet1!$A:$B,2,0),0)</f>
        <v>0</v>
      </c>
    </row>
    <row r="1765" spans="1:15" x14ac:dyDescent="0.25">
      <c r="A1765" s="13" t="s">
        <v>11026</v>
      </c>
      <c r="B1765" s="14" t="s">
        <v>11027</v>
      </c>
      <c r="C1765" s="15" t="s">
        <v>8213</v>
      </c>
      <c r="D1765" s="15" t="s">
        <v>10508</v>
      </c>
      <c r="E1765" s="16">
        <v>44110.46875</v>
      </c>
      <c r="F1765" s="7" t="s">
        <v>8268</v>
      </c>
      <c r="G1765" s="13" t="s">
        <v>806</v>
      </c>
      <c r="H1765" s="15" t="str">
        <f>UPPER(Tb_Reseller[[#This Row],[Agen id]]&amp;"-"&amp;VLOOKUP(Tb_Reseller[[#This Row],[Agen id]],A:B,2,0)&amp;"("&amp;Tb_Reseller[[#This Row],[Short]]&amp;")")</f>
        <v>AR08006-TJ CELL(P)</v>
      </c>
      <c r="I1765" s="15" t="str">
        <f>VLOOKUP(Tb_Reseller[[#This Row],[Agen id]],Mapping_Agen!A:D,4,0)</f>
        <v>Prima</v>
      </c>
      <c r="J1765" s="7" t="str">
        <f>VLOOKUP(Tb_Reseller[[#This Row],[Agen id]],Mapping_Agen!A:C,3,0)</f>
        <v>ICON</v>
      </c>
      <c r="K1765" s="17" t="str">
        <f>TRIM(LEFT(Tb_Reseller[[#This Row],[Group]],2))</f>
        <v>P</v>
      </c>
      <c r="L1765" s="17" t="str">
        <f>VLOOKUP(Tb_Reseller[[#This Row],[Agen id]],Mapping_Agen!A:E,5,0)</f>
        <v>Abdul Harris</v>
      </c>
      <c r="M1765" s="64">
        <v>0</v>
      </c>
      <c r="N1765" s="65">
        <v>0</v>
      </c>
      <c r="O1765" s="65">
        <f>IFERROR(VLOOKUP(Tb_Reseller[[#This Row],[Kode Reseller]],[1]Sheet1!$A:$B,2,0),0)</f>
        <v>0</v>
      </c>
    </row>
    <row r="1766" spans="1:15" x14ac:dyDescent="0.25">
      <c r="A1766" s="13" t="s">
        <v>11028</v>
      </c>
      <c r="B1766" s="14" t="s">
        <v>11029</v>
      </c>
      <c r="C1766" s="15" t="s">
        <v>8361</v>
      </c>
      <c r="D1766" s="15" t="s">
        <v>9939</v>
      </c>
      <c r="E1766" s="16">
        <v>44110.753472222219</v>
      </c>
      <c r="F1766" s="7" t="s">
        <v>8268</v>
      </c>
      <c r="G1766" s="13" t="s">
        <v>8029</v>
      </c>
      <c r="H1766" s="15" t="str">
        <f>UPPER(Tb_Reseller[[#This Row],[Agen id]]&amp;"-"&amp;VLOOKUP(Tb_Reseller[[#This Row],[Agen id]],A:B,2,0)&amp;"("&amp;Tb_Reseller[[#This Row],[Short]]&amp;")")</f>
        <v>AR15154-LINA CELL(MV)</v>
      </c>
      <c r="I1766" s="15" t="str">
        <f>VLOOKUP(Tb_Reseller[[#This Row],[Agen id]],Mapping_Agen!A:D,4,0)</f>
        <v>Limit</v>
      </c>
      <c r="J1766" s="7" t="str">
        <f>VLOOKUP(Tb_Reseller[[#This Row],[Agen id]],Mapping_Agen!A:C,3,0)</f>
        <v>ICON</v>
      </c>
      <c r="K1766" s="17" t="str">
        <f>TRIM(LEFT(Tb_Reseller[[#This Row],[Group]],2))</f>
        <v>MV</v>
      </c>
      <c r="L1766" s="17" t="str">
        <f>VLOOKUP(Tb_Reseller[[#This Row],[Agen id]],Mapping_Agen!A:E,5,0)</f>
        <v>Abdul Harris</v>
      </c>
      <c r="M1766" s="64">
        <v>0</v>
      </c>
      <c r="N1766" s="65">
        <v>0</v>
      </c>
      <c r="O1766" s="65">
        <f>IFERROR(VLOOKUP(Tb_Reseller[[#This Row],[Kode Reseller]],[1]Sheet1!$A:$B,2,0),0)</f>
        <v>0</v>
      </c>
    </row>
    <row r="1767" spans="1:15" x14ac:dyDescent="0.25">
      <c r="A1767" s="13" t="s">
        <v>11030</v>
      </c>
      <c r="B1767" s="14" t="s">
        <v>11031</v>
      </c>
      <c r="C1767" s="15" t="s">
        <v>8213</v>
      </c>
      <c r="D1767" s="15" t="s">
        <v>9520</v>
      </c>
      <c r="E1767" s="16">
        <v>44113.409722222219</v>
      </c>
      <c r="F1767" s="7" t="s">
        <v>8268</v>
      </c>
      <c r="G1767" s="13" t="s">
        <v>1446</v>
      </c>
      <c r="H1767" s="15" t="str">
        <f>UPPER(Tb_Reseller[[#This Row],[Agen id]]&amp;"-"&amp;VLOOKUP(Tb_Reseller[[#This Row],[Agen id]],A:B,2,0)&amp;"("&amp;Tb_Reseller[[#This Row],[Short]]&amp;")")</f>
        <v>AR02157-YOSSI CELL(P)</v>
      </c>
      <c r="I1767" s="15" t="str">
        <f>VLOOKUP(Tb_Reseller[[#This Row],[Agen id]],Mapping_Agen!A:D,4,0)</f>
        <v>Prima</v>
      </c>
      <c r="J1767" s="7" t="str">
        <f>VLOOKUP(Tb_Reseller[[#This Row],[Agen id]],Mapping_Agen!A:C,3,0)</f>
        <v>BSD</v>
      </c>
      <c r="K1767" s="17" t="str">
        <f>TRIM(LEFT(Tb_Reseller[[#This Row],[Group]],2))</f>
        <v>P</v>
      </c>
      <c r="L1767" s="17" t="str">
        <f>VLOOKUP(Tb_Reseller[[#This Row],[Agen id]],Mapping_Agen!A:E,5,0)</f>
        <v>NON SCO</v>
      </c>
      <c r="M1767" s="64">
        <v>0</v>
      </c>
      <c r="N1767" s="65">
        <v>0</v>
      </c>
      <c r="O1767" s="65">
        <f>IFERROR(VLOOKUP(Tb_Reseller[[#This Row],[Kode Reseller]],[1]Sheet1!$A:$B,2,0),0)</f>
        <v>0</v>
      </c>
    </row>
    <row r="1768" spans="1:15" x14ac:dyDescent="0.25">
      <c r="A1768" s="13" t="s">
        <v>11032</v>
      </c>
      <c r="B1768" s="14" t="s">
        <v>11033</v>
      </c>
      <c r="C1768" s="15" t="s">
        <v>8213</v>
      </c>
      <c r="D1768" s="15" t="s">
        <v>10794</v>
      </c>
      <c r="E1768" s="16">
        <v>44114.801388888889</v>
      </c>
      <c r="F1768" s="7" t="s">
        <v>8268</v>
      </c>
      <c r="G1768" s="13" t="s">
        <v>2062</v>
      </c>
      <c r="H1768" s="15" t="str">
        <f>UPPER(Tb_Reseller[[#This Row],[Agen id]]&amp;"-"&amp;VLOOKUP(Tb_Reseller[[#This Row],[Agen id]],A:B,2,0)&amp;"("&amp;Tb_Reseller[[#This Row],[Short]]&amp;")")</f>
        <v>AR23428-NINA YULIANA(P)</v>
      </c>
      <c r="I1768" s="15" t="str">
        <f>VLOOKUP(Tb_Reseller[[#This Row],[Agen id]],Mapping_Agen!A:D,4,0)</f>
        <v>Prima</v>
      </c>
      <c r="J1768" s="7" t="str">
        <f>VLOOKUP(Tb_Reseller[[#This Row],[Agen id]],Mapping_Agen!A:C,3,0)</f>
        <v>BSD</v>
      </c>
      <c r="K1768" s="17" t="str">
        <f>TRIM(LEFT(Tb_Reseller[[#This Row],[Group]],2))</f>
        <v>P</v>
      </c>
      <c r="L1768" s="17" t="str">
        <f>VLOOKUP(Tb_Reseller[[#This Row],[Agen id]],Mapping_Agen!A:E,5,0)</f>
        <v>NON SCO</v>
      </c>
      <c r="M1768" s="64">
        <v>0</v>
      </c>
      <c r="N1768" s="65">
        <v>0</v>
      </c>
      <c r="O1768" s="65">
        <f>IFERROR(VLOOKUP(Tb_Reseller[[#This Row],[Kode Reseller]],[1]Sheet1!$A:$B,2,0),0)</f>
        <v>0</v>
      </c>
    </row>
    <row r="1769" spans="1:15" x14ac:dyDescent="0.25">
      <c r="A1769" s="13" t="s">
        <v>11034</v>
      </c>
      <c r="B1769" s="14" t="s">
        <v>11035</v>
      </c>
      <c r="C1769" s="15" t="s">
        <v>8213</v>
      </c>
      <c r="D1769" s="15" t="s">
        <v>9294</v>
      </c>
      <c r="E1769" s="16">
        <v>44115.602777777778</v>
      </c>
      <c r="F1769" s="7" t="s">
        <v>8268</v>
      </c>
      <c r="G1769" s="13" t="s">
        <v>432</v>
      </c>
      <c r="H1769" s="15" t="str">
        <f>UPPER(Tb_Reseller[[#This Row],[Agen id]]&amp;"-"&amp;VLOOKUP(Tb_Reseller[[#This Row],[Agen id]],A:B,2,0)&amp;"("&amp;Tb_Reseller[[#This Row],[Short]]&amp;")")</f>
        <v>AR01800-FARID CELL(P)</v>
      </c>
      <c r="I1769" s="15" t="str">
        <f>VLOOKUP(Tb_Reseller[[#This Row],[Agen id]],Mapping_Agen!A:D,4,0)</f>
        <v>Prima</v>
      </c>
      <c r="J1769" s="7" t="str">
        <f>VLOOKUP(Tb_Reseller[[#This Row],[Agen id]],Mapping_Agen!A:C,3,0)</f>
        <v>BSD</v>
      </c>
      <c r="K1769" s="17" t="str">
        <f>TRIM(LEFT(Tb_Reseller[[#This Row],[Group]],2))</f>
        <v>P</v>
      </c>
      <c r="L1769" s="17" t="str">
        <f>VLOOKUP(Tb_Reseller[[#This Row],[Agen id]],Mapping_Agen!A:E,5,0)</f>
        <v>NON SCO</v>
      </c>
      <c r="M1769" s="64">
        <v>0</v>
      </c>
      <c r="N1769" s="65">
        <v>0</v>
      </c>
      <c r="O1769" s="65">
        <f>IFERROR(VLOOKUP(Tb_Reseller[[#This Row],[Kode Reseller]],[1]Sheet1!$A:$B,2,0),0)</f>
        <v>0</v>
      </c>
    </row>
    <row r="1770" spans="1:15" x14ac:dyDescent="0.25">
      <c r="A1770" s="13" t="s">
        <v>11036</v>
      </c>
      <c r="B1770" s="14" t="s">
        <v>11037</v>
      </c>
      <c r="C1770" s="15" t="s">
        <v>8262</v>
      </c>
      <c r="D1770" s="15" t="s">
        <v>11038</v>
      </c>
      <c r="E1770" s="16">
        <v>44115.698611111111</v>
      </c>
      <c r="F1770" s="7" t="s">
        <v>8268</v>
      </c>
      <c r="G1770" s="13" t="s">
        <v>2146</v>
      </c>
      <c r="H1770" s="15" t="str">
        <f>UPPER(Tb_Reseller[[#This Row],[Agen id]]&amp;"-"&amp;VLOOKUP(Tb_Reseller[[#This Row],[Agen id]],A:B,2,0)&amp;"("&amp;Tb_Reseller[[#This Row],[Short]]&amp;")")</f>
        <v>AR24221-SURYA REALOAD(RL)</v>
      </c>
      <c r="I1770" s="15" t="str">
        <f>VLOOKUP(Tb_Reseller[[#This Row],[Agen id]],Mapping_Agen!A:D,4,0)</f>
        <v>No Limit</v>
      </c>
      <c r="J1770" s="7" t="str">
        <f>VLOOKUP(Tb_Reseller[[#This Row],[Agen id]],Mapping_Agen!A:C,3,0)</f>
        <v>PRG</v>
      </c>
      <c r="K1770" s="17" t="str">
        <f>TRIM(LEFT(Tb_Reseller[[#This Row],[Group]],2))</f>
        <v>RL</v>
      </c>
      <c r="L1770" s="17" t="str">
        <f>VLOOKUP(Tb_Reseller[[#This Row],[Agen id]],Mapping_Agen!A:E,5,0)</f>
        <v>NON SCO</v>
      </c>
      <c r="M1770" s="64">
        <v>0</v>
      </c>
      <c r="N1770" s="65">
        <v>0</v>
      </c>
      <c r="O1770" s="65">
        <f>IFERROR(VLOOKUP(Tb_Reseller[[#This Row],[Kode Reseller]],[1]Sheet1!$A:$B,2,0),0)</f>
        <v>0</v>
      </c>
    </row>
    <row r="1771" spans="1:15" x14ac:dyDescent="0.25">
      <c r="A1771" s="13" t="s">
        <v>1488</v>
      </c>
      <c r="B1771" s="14" t="s">
        <v>11039</v>
      </c>
      <c r="C1771" s="15" t="s">
        <v>8213</v>
      </c>
      <c r="D1771" s="15" t="s">
        <v>8248</v>
      </c>
      <c r="E1771" s="16">
        <v>44118.436805555553</v>
      </c>
      <c r="F1771" s="7" t="s">
        <v>8204</v>
      </c>
      <c r="G1771" s="13" t="s">
        <v>1488</v>
      </c>
      <c r="H1771" s="15" t="str">
        <f>UPPER(Tb_Reseller[[#This Row],[Agen id]]&amp;"-"&amp;VLOOKUP(Tb_Reseller[[#This Row],[Agen id]],A:B,2,0)&amp;"("&amp;Tb_Reseller[[#This Row],[Short]]&amp;")")</f>
        <v>AR24660-SHINTHA(P)</v>
      </c>
      <c r="I1771" s="15" t="str">
        <f>VLOOKUP(Tb_Reseller[[#This Row],[Agen id]],Mapping_Agen!A:D,4,0)</f>
        <v>Prima</v>
      </c>
      <c r="J1771" s="7" t="str">
        <f>VLOOKUP(Tb_Reseller[[#This Row],[Agen id]],Mapping_Agen!A:C,3,0)</f>
        <v>PP</v>
      </c>
      <c r="K1771" s="17" t="str">
        <f>TRIM(LEFT(Tb_Reseller[[#This Row],[Group]],2))</f>
        <v>P</v>
      </c>
      <c r="L1771" s="17" t="str">
        <f>VLOOKUP(Tb_Reseller[[#This Row],[Agen id]],Mapping_Agen!A:E,5,0)</f>
        <v>NON SCO</v>
      </c>
      <c r="M1771" s="64">
        <v>2.2580645161290307</v>
      </c>
      <c r="N1771" s="65">
        <v>2.200000000000002</v>
      </c>
      <c r="O1771" s="65">
        <f>IFERROR(VLOOKUP(Tb_Reseller[[#This Row],[Kode Reseller]],[1]Sheet1!$A:$B,2,0),0)</f>
        <v>1.75</v>
      </c>
    </row>
    <row r="1772" spans="1:15" x14ac:dyDescent="0.25">
      <c r="A1772" s="13" t="s">
        <v>2183</v>
      </c>
      <c r="B1772" s="14" t="s">
        <v>11040</v>
      </c>
      <c r="C1772" s="15" t="s">
        <v>8210</v>
      </c>
      <c r="D1772" s="15" t="s">
        <v>8248</v>
      </c>
      <c r="E1772" s="16">
        <v>44118.480555555558</v>
      </c>
      <c r="F1772" s="7" t="s">
        <v>8204</v>
      </c>
      <c r="G1772" s="13" t="s">
        <v>2183</v>
      </c>
      <c r="H1772" s="15" t="str">
        <f>UPPER(Tb_Reseller[[#This Row],[Agen id]]&amp;"-"&amp;VLOOKUP(Tb_Reseller[[#This Row],[Agen id]],A:B,2,0)&amp;"("&amp;Tb_Reseller[[#This Row],[Short]]&amp;")")</f>
        <v>AR24665-MINI TOSERBA(RV)</v>
      </c>
      <c r="I1772" s="15" t="str">
        <f>VLOOKUP(Tb_Reseller[[#This Row],[Agen id]],Mapping_Agen!A:D,4,0)</f>
        <v>Limit</v>
      </c>
      <c r="J1772" s="7" t="str">
        <f>VLOOKUP(Tb_Reseller[[#This Row],[Agen id]],Mapping_Agen!A:C,3,0)</f>
        <v>PP</v>
      </c>
      <c r="K1772" s="17" t="str">
        <f>TRIM(LEFT(Tb_Reseller[[#This Row],[Group]],2))</f>
        <v>RV</v>
      </c>
      <c r="L1772" s="17" t="str">
        <f>VLOOKUP(Tb_Reseller[[#This Row],[Agen id]],Mapping_Agen!A:E,5,0)</f>
        <v>Febri Kurniawan</v>
      </c>
      <c r="M1772" s="64">
        <v>2.2580645161290307</v>
      </c>
      <c r="N1772" s="65">
        <v>2.7666666666666666</v>
      </c>
      <c r="O1772" s="65">
        <f>IFERROR(VLOOKUP(Tb_Reseller[[#This Row],[Kode Reseller]],[1]Sheet1!$A:$B,2,0),0)</f>
        <v>4.25</v>
      </c>
    </row>
    <row r="1773" spans="1:15" x14ac:dyDescent="0.25">
      <c r="A1773" s="13" t="s">
        <v>2186</v>
      </c>
      <c r="B1773" s="14" t="s">
        <v>11041</v>
      </c>
      <c r="C1773" s="15" t="s">
        <v>8210</v>
      </c>
      <c r="D1773" s="15" t="s">
        <v>8231</v>
      </c>
      <c r="E1773" s="16">
        <v>44119.660416666673</v>
      </c>
      <c r="F1773" s="7" t="s">
        <v>8204</v>
      </c>
      <c r="G1773" s="13" t="s">
        <v>2186</v>
      </c>
      <c r="H1773" s="15" t="str">
        <f>UPPER(Tb_Reseller[[#This Row],[Agen id]]&amp;"-"&amp;VLOOKUP(Tb_Reseller[[#This Row],[Agen id]],A:B,2,0)&amp;"("&amp;Tb_Reseller[[#This Row],[Short]]&amp;")")</f>
        <v>AR24676-RADENCELLSHOP 3(RV)</v>
      </c>
      <c r="I1773" s="15" t="str">
        <f>VLOOKUP(Tb_Reseller[[#This Row],[Agen id]],Mapping_Agen!A:D,4,0)</f>
        <v>No Limit</v>
      </c>
      <c r="J1773" s="7" t="str">
        <f>VLOOKUP(Tb_Reseller[[#This Row],[Agen id]],Mapping_Agen!A:C,3,0)</f>
        <v>ICON</v>
      </c>
      <c r="K1773" s="17" t="str">
        <f>TRIM(LEFT(Tb_Reseller[[#This Row],[Group]],2))</f>
        <v>RV</v>
      </c>
      <c r="L1773" s="17" t="str">
        <f>VLOOKUP(Tb_Reseller[[#This Row],[Agen id]],Mapping_Agen!A:E,5,0)</f>
        <v>NON SCO</v>
      </c>
      <c r="M1773" s="64">
        <v>0</v>
      </c>
      <c r="N1773" s="65">
        <v>0</v>
      </c>
      <c r="O1773" s="65">
        <f>IFERROR(VLOOKUP(Tb_Reseller[[#This Row],[Kode Reseller]],[1]Sheet1!$A:$B,2,0),0)</f>
        <v>0</v>
      </c>
    </row>
    <row r="1774" spans="1:15" x14ac:dyDescent="0.25">
      <c r="A1774" s="13" t="s">
        <v>11042</v>
      </c>
      <c r="B1774" s="14" t="s">
        <v>11043</v>
      </c>
      <c r="C1774" s="15" t="s">
        <v>8213</v>
      </c>
      <c r="D1774" s="15" t="s">
        <v>9898</v>
      </c>
      <c r="E1774" s="16">
        <v>44123.587500000001</v>
      </c>
      <c r="F1774" s="7" t="s">
        <v>8268</v>
      </c>
      <c r="G1774" s="13" t="s">
        <v>1121</v>
      </c>
      <c r="H1774" s="15" t="str">
        <f>UPPER(Tb_Reseller[[#This Row],[Agen id]]&amp;"-"&amp;VLOOKUP(Tb_Reseller[[#This Row],[Agen id]],A:B,2,0)&amp;"("&amp;Tb_Reseller[[#This Row],[Short]]&amp;")")</f>
        <v>AR11542-CISADANE CELL(P)</v>
      </c>
      <c r="I1774" s="15" t="str">
        <f>VLOOKUP(Tb_Reseller[[#This Row],[Agen id]],Mapping_Agen!A:D,4,0)</f>
        <v>Prima</v>
      </c>
      <c r="J1774" s="7" t="str">
        <f>VLOOKUP(Tb_Reseller[[#This Row],[Agen id]],Mapping_Agen!A:C,3,0)</f>
        <v>BSD</v>
      </c>
      <c r="K1774" s="17" t="str">
        <f>TRIM(LEFT(Tb_Reseller[[#This Row],[Group]],2))</f>
        <v>P</v>
      </c>
      <c r="L1774" s="17" t="str">
        <f>VLOOKUP(Tb_Reseller[[#This Row],[Agen id]],Mapping_Agen!A:E,5,0)</f>
        <v>Hupron</v>
      </c>
      <c r="M1774" s="64">
        <v>0</v>
      </c>
      <c r="N1774" s="65">
        <v>0</v>
      </c>
      <c r="O1774" s="65">
        <f>IFERROR(VLOOKUP(Tb_Reseller[[#This Row],[Kode Reseller]],[1]Sheet1!$A:$B,2,0),0)</f>
        <v>0</v>
      </c>
    </row>
    <row r="1775" spans="1:15" x14ac:dyDescent="0.25">
      <c r="A1775" s="13" t="s">
        <v>11044</v>
      </c>
      <c r="B1775" s="14" t="s">
        <v>11045</v>
      </c>
      <c r="C1775" s="15" t="s">
        <v>8213</v>
      </c>
      <c r="D1775" s="15" t="s">
        <v>10836</v>
      </c>
      <c r="E1775" s="16">
        <v>44125.777777777781</v>
      </c>
      <c r="F1775" s="7" t="s">
        <v>8268</v>
      </c>
      <c r="G1775" s="13" t="s">
        <v>2016</v>
      </c>
      <c r="H1775" s="15" t="str">
        <f>UPPER(Tb_Reseller[[#This Row],[Agen id]]&amp;"-"&amp;VLOOKUP(Tb_Reseller[[#This Row],[Agen id]],A:B,2,0)&amp;"("&amp;Tb_Reseller[[#This Row],[Short]]&amp;")")</f>
        <v>AR22808-FAMILY CELL(P)</v>
      </c>
      <c r="I1775" s="15" t="str">
        <f>VLOOKUP(Tb_Reseller[[#This Row],[Agen id]],Mapping_Agen!A:D,4,0)</f>
        <v>Prima</v>
      </c>
      <c r="J1775" s="7" t="str">
        <f>VLOOKUP(Tb_Reseller[[#This Row],[Agen id]],Mapping_Agen!A:C,3,0)</f>
        <v>PP</v>
      </c>
      <c r="K1775" s="17" t="str">
        <f>TRIM(LEFT(Tb_Reseller[[#This Row],[Group]],2))</f>
        <v>P</v>
      </c>
      <c r="L1775" s="17" t="str">
        <f>VLOOKUP(Tb_Reseller[[#This Row],[Agen id]],Mapping_Agen!A:E,5,0)</f>
        <v>NON SCO</v>
      </c>
      <c r="M1775" s="64">
        <v>0</v>
      </c>
      <c r="N1775" s="65">
        <v>0</v>
      </c>
      <c r="O1775" s="65">
        <f>IFERROR(VLOOKUP(Tb_Reseller[[#This Row],[Kode Reseller]],[1]Sheet1!$A:$B,2,0),0)</f>
        <v>0</v>
      </c>
    </row>
    <row r="1776" spans="1:15" x14ac:dyDescent="0.25">
      <c r="A1776" s="13" t="s">
        <v>11046</v>
      </c>
      <c r="B1776" s="14" t="s">
        <v>10639</v>
      </c>
      <c r="C1776" s="15" t="s">
        <v>8210</v>
      </c>
      <c r="D1776" s="15" t="s">
        <v>10886</v>
      </c>
      <c r="E1776" s="16">
        <v>44126.472916666673</v>
      </c>
      <c r="F1776" s="7" t="s">
        <v>8268</v>
      </c>
      <c r="G1776" s="13" t="s">
        <v>2019</v>
      </c>
      <c r="H1776" s="15" t="str">
        <f>UPPER(Tb_Reseller[[#This Row],[Agen id]]&amp;"-"&amp;VLOOKUP(Tb_Reseller[[#This Row],[Agen id]],A:B,2,0)&amp;"("&amp;Tb_Reseller[[#This Row],[Short]]&amp;")")</f>
        <v>AR22812-CIFAH CELL(RV)</v>
      </c>
      <c r="I1776" s="15" t="str">
        <f>VLOOKUP(Tb_Reseller[[#This Row],[Agen id]],Mapping_Agen!A:D,4,0)</f>
        <v>Limit</v>
      </c>
      <c r="J1776" s="7" t="str">
        <f>VLOOKUP(Tb_Reseller[[#This Row],[Agen id]],Mapping_Agen!A:C,3,0)</f>
        <v>PP</v>
      </c>
      <c r="K1776" s="17" t="str">
        <f>TRIM(LEFT(Tb_Reseller[[#This Row],[Group]],2))</f>
        <v>RV</v>
      </c>
      <c r="L1776" s="17" t="str">
        <f>VLOOKUP(Tb_Reseller[[#This Row],[Agen id]],Mapping_Agen!A:E,5,0)</f>
        <v>Mas Komarjaya</v>
      </c>
      <c r="M1776" s="64">
        <v>0</v>
      </c>
      <c r="N1776" s="65">
        <v>0</v>
      </c>
      <c r="O1776" s="65">
        <f>IFERROR(VLOOKUP(Tb_Reseller[[#This Row],[Kode Reseller]],[1]Sheet1!$A:$B,2,0),0)</f>
        <v>0</v>
      </c>
    </row>
    <row r="1777" spans="1:15" x14ac:dyDescent="0.25">
      <c r="A1777" s="13" t="s">
        <v>11047</v>
      </c>
      <c r="B1777" s="14" t="s">
        <v>11048</v>
      </c>
      <c r="C1777" s="15" t="s">
        <v>8213</v>
      </c>
      <c r="D1777" s="15" t="s">
        <v>10380</v>
      </c>
      <c r="E1777" s="16">
        <v>44126.586805555547</v>
      </c>
      <c r="F1777" s="7" t="s">
        <v>8268</v>
      </c>
      <c r="G1777" s="13" t="s">
        <v>392</v>
      </c>
      <c r="H1777" s="15" t="str">
        <f>UPPER(Tb_Reseller[[#This Row],[Agen id]]&amp;"-"&amp;VLOOKUP(Tb_Reseller[[#This Row],[Agen id]],A:B,2,0)&amp;"("&amp;Tb_Reseller[[#This Row],[Short]]&amp;")")</f>
        <v>AR00976-SULIES CELL(P)</v>
      </c>
      <c r="I1777" s="15" t="str">
        <f>VLOOKUP(Tb_Reseller[[#This Row],[Agen id]],Mapping_Agen!A:D,4,0)</f>
        <v>Prima</v>
      </c>
      <c r="J1777" s="7" t="str">
        <f>VLOOKUP(Tb_Reseller[[#This Row],[Agen id]],Mapping_Agen!A:C,3,0)</f>
        <v>PP</v>
      </c>
      <c r="K1777" s="17" t="str">
        <f>TRIM(LEFT(Tb_Reseller[[#This Row],[Group]],2))</f>
        <v>P</v>
      </c>
      <c r="L1777" s="17" t="str">
        <f>VLOOKUP(Tb_Reseller[[#This Row],[Agen id]],Mapping_Agen!A:E,5,0)</f>
        <v>NON SCO</v>
      </c>
      <c r="M1777" s="64">
        <v>0</v>
      </c>
      <c r="N1777" s="65">
        <v>0</v>
      </c>
      <c r="O1777" s="65">
        <f>IFERROR(VLOOKUP(Tb_Reseller[[#This Row],[Kode Reseller]],[1]Sheet1!$A:$B,2,0),0)</f>
        <v>0</v>
      </c>
    </row>
    <row r="1778" spans="1:15" x14ac:dyDescent="0.25">
      <c r="A1778" s="13" t="s">
        <v>2188</v>
      </c>
      <c r="B1778" s="14" t="s">
        <v>11049</v>
      </c>
      <c r="C1778" s="15" t="s">
        <v>8208</v>
      </c>
      <c r="D1778" s="15" t="s">
        <v>8203</v>
      </c>
      <c r="E1778" s="16">
        <v>44127.655555555553</v>
      </c>
      <c r="F1778" s="7" t="s">
        <v>8204</v>
      </c>
      <c r="G1778" s="13" t="s">
        <v>2188</v>
      </c>
      <c r="H1778" s="15" t="str">
        <f>UPPER(Tb_Reseller[[#This Row],[Agen id]]&amp;"-"&amp;VLOOKUP(Tb_Reseller[[#This Row],[Agen id]],A:B,2,0)&amp;"("&amp;Tb_Reseller[[#This Row],[Short]]&amp;")")</f>
        <v>AR24781-RUSTANDY(R)</v>
      </c>
      <c r="I1778" s="15" t="str">
        <f>VLOOKUP(Tb_Reseller[[#This Row],[Agen id]],Mapping_Agen!A:D,4,0)</f>
        <v>No Limit</v>
      </c>
      <c r="J1778" s="7" t="str">
        <f>VLOOKUP(Tb_Reseller[[#This Row],[Agen id]],Mapping_Agen!A:C,3,0)</f>
        <v>BSD</v>
      </c>
      <c r="K1778" s="17" t="str">
        <f>TRIM(LEFT(Tb_Reseller[[#This Row],[Group]],2))</f>
        <v>R</v>
      </c>
      <c r="L1778" s="17" t="str">
        <f>VLOOKUP(Tb_Reseller[[#This Row],[Agen id]],Mapping_Agen!A:E,5,0)</f>
        <v>NON SCO</v>
      </c>
      <c r="M1778" s="64">
        <v>0</v>
      </c>
      <c r="N1778" s="65">
        <v>0</v>
      </c>
      <c r="O1778" s="65">
        <f>IFERROR(VLOOKUP(Tb_Reseller[[#This Row],[Kode Reseller]],[1]Sheet1!$A:$B,2,0),0)</f>
        <v>0</v>
      </c>
    </row>
    <row r="1779" spans="1:15" x14ac:dyDescent="0.25">
      <c r="A1779" s="13" t="s">
        <v>11050</v>
      </c>
      <c r="B1779" s="14" t="s">
        <v>11051</v>
      </c>
      <c r="C1779" s="15" t="s">
        <v>8562</v>
      </c>
      <c r="D1779" s="15" t="s">
        <v>9660</v>
      </c>
      <c r="E1779" s="16">
        <v>44127.887499999997</v>
      </c>
      <c r="F1779" s="7" t="s">
        <v>8268</v>
      </c>
      <c r="G1779" s="13" t="s">
        <v>4903</v>
      </c>
      <c r="H1779" s="15" t="str">
        <f>UPPER(Tb_Reseller[[#This Row],[Agen id]]&amp;"-"&amp;VLOOKUP(Tb_Reseller[[#This Row],[Agen id]],A:B,2,0)&amp;"("&amp;Tb_Reseller[[#This Row],[Short]]&amp;")")</f>
        <v>AR14474-GHINA CELL(MV)</v>
      </c>
      <c r="I1779" s="15" t="str">
        <f>VLOOKUP(Tb_Reseller[[#This Row],[Agen id]],Mapping_Agen!A:D,4,0)</f>
        <v>No Limit</v>
      </c>
      <c r="J1779" s="7" t="str">
        <f>VLOOKUP(Tb_Reseller[[#This Row],[Agen id]],Mapping_Agen!A:C,3,0)</f>
        <v>ICON</v>
      </c>
      <c r="K1779" s="17" t="str">
        <f>TRIM(LEFT(Tb_Reseller[[#This Row],[Group]],2))</f>
        <v>MV</v>
      </c>
      <c r="L1779" s="17" t="str">
        <f>VLOOKUP(Tb_Reseller[[#This Row],[Agen id]],Mapping_Agen!A:E,5,0)</f>
        <v>Abdul Harris</v>
      </c>
      <c r="M1779" s="64">
        <v>1.7096774193548374</v>
      </c>
      <c r="N1779" s="65">
        <v>1.2666666666666673</v>
      </c>
      <c r="O1779" s="65">
        <f>IFERROR(VLOOKUP(Tb_Reseller[[#This Row],[Kode Reseller]],[1]Sheet1!$A:$B,2,0),0)</f>
        <v>0.5</v>
      </c>
    </row>
    <row r="1780" spans="1:15" x14ac:dyDescent="0.25">
      <c r="A1780" s="13" t="s">
        <v>11052</v>
      </c>
      <c r="B1780" s="14" t="s">
        <v>10669</v>
      </c>
      <c r="C1780" s="15" t="s">
        <v>8213</v>
      </c>
      <c r="D1780" s="15" t="s">
        <v>9294</v>
      </c>
      <c r="E1780" s="16">
        <v>44130.665277777778</v>
      </c>
      <c r="F1780" s="7" t="s">
        <v>8268</v>
      </c>
      <c r="G1780" s="13" t="s">
        <v>432</v>
      </c>
      <c r="H1780" s="15" t="str">
        <f>UPPER(Tb_Reseller[[#This Row],[Agen id]]&amp;"-"&amp;VLOOKUP(Tb_Reseller[[#This Row],[Agen id]],A:B,2,0)&amp;"("&amp;Tb_Reseller[[#This Row],[Short]]&amp;")")</f>
        <v>AR01800-FARID CELL(P)</v>
      </c>
      <c r="I1780" s="15" t="str">
        <f>VLOOKUP(Tb_Reseller[[#This Row],[Agen id]],Mapping_Agen!A:D,4,0)</f>
        <v>Prima</v>
      </c>
      <c r="J1780" s="7" t="str">
        <f>VLOOKUP(Tb_Reseller[[#This Row],[Agen id]],Mapping_Agen!A:C,3,0)</f>
        <v>BSD</v>
      </c>
      <c r="K1780" s="17" t="str">
        <f>TRIM(LEFT(Tb_Reseller[[#This Row],[Group]],2))</f>
        <v>P</v>
      </c>
      <c r="L1780" s="17" t="str">
        <f>VLOOKUP(Tb_Reseller[[#This Row],[Agen id]],Mapping_Agen!A:E,5,0)</f>
        <v>NON SCO</v>
      </c>
      <c r="M1780" s="64">
        <v>0</v>
      </c>
      <c r="N1780" s="65">
        <v>0</v>
      </c>
      <c r="O1780" s="65">
        <f>IFERROR(VLOOKUP(Tb_Reseller[[#This Row],[Kode Reseller]],[1]Sheet1!$A:$B,2,0),0)</f>
        <v>0</v>
      </c>
    </row>
    <row r="1781" spans="1:15" x14ac:dyDescent="0.25">
      <c r="A1781" s="13" t="s">
        <v>2190</v>
      </c>
      <c r="B1781" s="14" t="s">
        <v>11053</v>
      </c>
      <c r="C1781" s="15" t="s">
        <v>8208</v>
      </c>
      <c r="D1781" s="15" t="s">
        <v>8248</v>
      </c>
      <c r="E1781" s="16">
        <v>44131.473611111112</v>
      </c>
      <c r="F1781" s="7" t="s">
        <v>8204</v>
      </c>
      <c r="G1781" s="13" t="s">
        <v>2190</v>
      </c>
      <c r="H1781" s="15" t="str">
        <f>UPPER(Tb_Reseller[[#This Row],[Agen id]]&amp;"-"&amp;VLOOKUP(Tb_Reseller[[#This Row],[Agen id]],A:B,2,0)&amp;"("&amp;Tb_Reseller[[#This Row],[Short]]&amp;")")</f>
        <v>AR24822-RAZKA TIRTA CELL(R)</v>
      </c>
      <c r="I1781" s="15" t="str">
        <f>VLOOKUP(Tb_Reseller[[#This Row],[Agen id]],Mapping_Agen!A:D,4,0)</f>
        <v>No Limit</v>
      </c>
      <c r="J1781" s="7" t="str">
        <f>VLOOKUP(Tb_Reseller[[#This Row],[Agen id]],Mapping_Agen!A:C,3,0)</f>
        <v>PP</v>
      </c>
      <c r="K1781" s="17" t="str">
        <f>TRIM(LEFT(Tb_Reseller[[#This Row],[Group]],2))</f>
        <v>R</v>
      </c>
      <c r="L1781" s="17" t="str">
        <f>VLOOKUP(Tb_Reseller[[#This Row],[Agen id]],Mapping_Agen!A:E,5,0)</f>
        <v>NON SCO</v>
      </c>
      <c r="M1781" s="64">
        <v>0</v>
      </c>
      <c r="N1781" s="65">
        <v>0</v>
      </c>
      <c r="O1781" s="65">
        <f>IFERROR(VLOOKUP(Tb_Reseller[[#This Row],[Kode Reseller]],[1]Sheet1!$A:$B,2,0),0)</f>
        <v>0</v>
      </c>
    </row>
    <row r="1782" spans="1:15" x14ac:dyDescent="0.25">
      <c r="A1782" s="13" t="s">
        <v>11054</v>
      </c>
      <c r="B1782" s="14" t="s">
        <v>11055</v>
      </c>
      <c r="C1782" s="15" t="s">
        <v>8213</v>
      </c>
      <c r="D1782" s="15" t="s">
        <v>8829</v>
      </c>
      <c r="E1782" s="16">
        <v>44131.520138888889</v>
      </c>
      <c r="F1782" s="7" t="s">
        <v>8268</v>
      </c>
      <c r="G1782" s="13" t="s">
        <v>886</v>
      </c>
      <c r="H1782" s="15" t="str">
        <f>UPPER(Tb_Reseller[[#This Row],[Agen id]]&amp;"-"&amp;VLOOKUP(Tb_Reseller[[#This Row],[Agen id]],A:B,2,0)&amp;"("&amp;Tb_Reseller[[#This Row],[Short]]&amp;")")</f>
        <v>AR08869-BAROKAH CELL 2(P)</v>
      </c>
      <c r="I1782" s="15" t="str">
        <f>VLOOKUP(Tb_Reseller[[#This Row],[Agen id]],Mapping_Agen!A:D,4,0)</f>
        <v>Prima</v>
      </c>
      <c r="J1782" s="7" t="str">
        <f>VLOOKUP(Tb_Reseller[[#This Row],[Agen id]],Mapping_Agen!A:C,3,0)</f>
        <v>BSD</v>
      </c>
      <c r="K1782" s="17" t="str">
        <f>TRIM(LEFT(Tb_Reseller[[#This Row],[Group]],2))</f>
        <v>P</v>
      </c>
      <c r="L1782" s="17" t="str">
        <f>VLOOKUP(Tb_Reseller[[#This Row],[Agen id]],Mapping_Agen!A:E,5,0)</f>
        <v>NON SCO</v>
      </c>
      <c r="M1782" s="64">
        <v>0</v>
      </c>
      <c r="N1782" s="65">
        <v>0</v>
      </c>
      <c r="O1782" s="65">
        <f>IFERROR(VLOOKUP(Tb_Reseller[[#This Row],[Kode Reseller]],[1]Sheet1!$A:$B,2,0),0)</f>
        <v>0</v>
      </c>
    </row>
    <row r="1783" spans="1:15" x14ac:dyDescent="0.25">
      <c r="A1783" s="13" t="s">
        <v>2192</v>
      </c>
      <c r="B1783" s="14" t="s">
        <v>10476</v>
      </c>
      <c r="C1783" s="15" t="s">
        <v>8210</v>
      </c>
      <c r="D1783" s="15" t="s">
        <v>8203</v>
      </c>
      <c r="E1783" s="16">
        <v>44132.49722222222</v>
      </c>
      <c r="F1783" s="7" t="s">
        <v>8204</v>
      </c>
      <c r="G1783" s="13" t="s">
        <v>2192</v>
      </c>
      <c r="H1783" s="15" t="str">
        <f>UPPER(Tb_Reseller[[#This Row],[Agen id]]&amp;"-"&amp;VLOOKUP(Tb_Reseller[[#This Row],[Agen id]],A:B,2,0)&amp;"("&amp;Tb_Reseller[[#This Row],[Short]]&amp;")")</f>
        <v>AR24843-NISA CELL(RV)</v>
      </c>
      <c r="I1783" s="15" t="str">
        <f>VLOOKUP(Tb_Reseller[[#This Row],[Agen id]],Mapping_Agen!A:D,4,0)</f>
        <v>Limit</v>
      </c>
      <c r="J1783" s="7" t="str">
        <f>VLOOKUP(Tb_Reseller[[#This Row],[Agen id]],Mapping_Agen!A:C,3,0)</f>
        <v>BSD</v>
      </c>
      <c r="K1783" s="17" t="str">
        <f>TRIM(LEFT(Tb_Reseller[[#This Row],[Group]],2))</f>
        <v>RV</v>
      </c>
      <c r="L1783" s="17" t="str">
        <f>VLOOKUP(Tb_Reseller[[#This Row],[Agen id]],Mapping_Agen!A:E,5,0)</f>
        <v>Hupron</v>
      </c>
      <c r="M1783" s="64">
        <v>1.1290322580645153</v>
      </c>
      <c r="N1783" s="65">
        <v>0.89999999999999991</v>
      </c>
      <c r="O1783" s="65">
        <f>IFERROR(VLOOKUP(Tb_Reseller[[#This Row],[Kode Reseller]],[1]Sheet1!$A:$B,2,0),0)</f>
        <v>0.5</v>
      </c>
    </row>
    <row r="1784" spans="1:15" x14ac:dyDescent="0.25">
      <c r="A1784" s="13" t="s">
        <v>1268</v>
      </c>
      <c r="B1784" s="14" t="s">
        <v>11056</v>
      </c>
      <c r="C1784" s="15" t="s">
        <v>8213</v>
      </c>
      <c r="D1784" s="15" t="s">
        <v>8248</v>
      </c>
      <c r="E1784" s="16">
        <v>44132.563888888893</v>
      </c>
      <c r="F1784" s="7" t="s">
        <v>8204</v>
      </c>
      <c r="G1784" s="13" t="s">
        <v>1268</v>
      </c>
      <c r="H1784" s="15" t="str">
        <f>UPPER(Tb_Reseller[[#This Row],[Agen id]]&amp;"-"&amp;VLOOKUP(Tb_Reseller[[#This Row],[Agen id]],A:B,2,0)&amp;"("&amp;Tb_Reseller[[#This Row],[Short]]&amp;")")</f>
        <v>AR24844-MULYANI CELL(P)</v>
      </c>
      <c r="I1784" s="15" t="str">
        <f>VLOOKUP(Tb_Reseller[[#This Row],[Agen id]],Mapping_Agen!A:D,4,0)</f>
        <v>Prima</v>
      </c>
      <c r="J1784" s="7" t="str">
        <f>VLOOKUP(Tb_Reseller[[#This Row],[Agen id]],Mapping_Agen!A:C,3,0)</f>
        <v>PP</v>
      </c>
      <c r="K1784" s="17" t="str">
        <f>TRIM(LEFT(Tb_Reseller[[#This Row],[Group]],2))</f>
        <v>P</v>
      </c>
      <c r="L1784" s="17" t="str">
        <f>VLOOKUP(Tb_Reseller[[#This Row],[Agen id]],Mapping_Agen!A:E,5,0)</f>
        <v>NON SCO</v>
      </c>
      <c r="M1784" s="64">
        <v>2.1612903225806437</v>
      </c>
      <c r="N1784" s="65">
        <v>1.8333333333333357</v>
      </c>
      <c r="O1784" s="65">
        <f>IFERROR(VLOOKUP(Tb_Reseller[[#This Row],[Kode Reseller]],[1]Sheet1!$A:$B,2,0),0)</f>
        <v>1.5</v>
      </c>
    </row>
    <row r="1785" spans="1:15" x14ac:dyDescent="0.25">
      <c r="A1785" s="13" t="s">
        <v>11057</v>
      </c>
      <c r="B1785" s="14" t="s">
        <v>11058</v>
      </c>
      <c r="C1785" s="15" t="s">
        <v>8213</v>
      </c>
      <c r="D1785" s="15" t="s">
        <v>11059</v>
      </c>
      <c r="E1785" s="16">
        <v>44133.104166666657</v>
      </c>
      <c r="F1785" s="7" t="s">
        <v>8268</v>
      </c>
      <c r="G1785" s="13" t="s">
        <v>1282</v>
      </c>
      <c r="H1785" s="15" t="str">
        <f>UPPER(Tb_Reseller[[#This Row],[Agen id]]&amp;"-"&amp;VLOOKUP(Tb_Reseller[[#This Row],[Agen id]],A:B,2,0)&amp;"("&amp;Tb_Reseller[[#This Row],[Short]]&amp;")")</f>
        <v>AR20056-HAJI HASAN(P)</v>
      </c>
      <c r="I1785" s="15" t="str">
        <f>VLOOKUP(Tb_Reseller[[#This Row],[Agen id]],Mapping_Agen!A:D,4,0)</f>
        <v>Prima</v>
      </c>
      <c r="J1785" s="7" t="str">
        <f>VLOOKUP(Tb_Reseller[[#This Row],[Agen id]],Mapping_Agen!A:C,3,0)</f>
        <v>ICON</v>
      </c>
      <c r="K1785" s="17" t="str">
        <f>TRIM(LEFT(Tb_Reseller[[#This Row],[Group]],2))</f>
        <v>P</v>
      </c>
      <c r="L1785" s="17" t="str">
        <f>VLOOKUP(Tb_Reseller[[#This Row],[Agen id]],Mapping_Agen!A:E,5,0)</f>
        <v>NON SCO</v>
      </c>
      <c r="M1785" s="64">
        <v>0</v>
      </c>
      <c r="N1785" s="65">
        <v>0</v>
      </c>
      <c r="O1785" s="65">
        <f>IFERROR(VLOOKUP(Tb_Reseller[[#This Row],[Kode Reseller]],[1]Sheet1!$A:$B,2,0),0)</f>
        <v>0</v>
      </c>
    </row>
    <row r="1786" spans="1:15" x14ac:dyDescent="0.25">
      <c r="A1786" s="13" t="s">
        <v>11060</v>
      </c>
      <c r="B1786" s="14" t="s">
        <v>11061</v>
      </c>
      <c r="C1786" s="15" t="s">
        <v>8213</v>
      </c>
      <c r="D1786" s="15" t="s">
        <v>9018</v>
      </c>
      <c r="E1786" s="16">
        <v>44133.372916666667</v>
      </c>
      <c r="F1786" s="7" t="s">
        <v>8268</v>
      </c>
      <c r="G1786" s="13" t="s">
        <v>806</v>
      </c>
      <c r="H1786" s="15" t="str">
        <f>UPPER(Tb_Reseller[[#This Row],[Agen id]]&amp;"-"&amp;VLOOKUP(Tb_Reseller[[#This Row],[Agen id]],A:B,2,0)&amp;"("&amp;Tb_Reseller[[#This Row],[Short]]&amp;")")</f>
        <v>AR08006-TJ CELL(P)</v>
      </c>
      <c r="I1786" s="15" t="str">
        <f>VLOOKUP(Tb_Reseller[[#This Row],[Agen id]],Mapping_Agen!A:D,4,0)</f>
        <v>Prima</v>
      </c>
      <c r="J1786" s="7" t="str">
        <f>VLOOKUP(Tb_Reseller[[#This Row],[Agen id]],Mapping_Agen!A:C,3,0)</f>
        <v>ICON</v>
      </c>
      <c r="K1786" s="17" t="str">
        <f>TRIM(LEFT(Tb_Reseller[[#This Row],[Group]],2))</f>
        <v>P</v>
      </c>
      <c r="L1786" s="17" t="str">
        <f>VLOOKUP(Tb_Reseller[[#This Row],[Agen id]],Mapping_Agen!A:E,5,0)</f>
        <v>Abdul Harris</v>
      </c>
      <c r="M1786" s="64">
        <v>1.1290322580645153</v>
      </c>
      <c r="N1786" s="65">
        <v>0.99999999999999989</v>
      </c>
      <c r="O1786" s="65">
        <f>IFERROR(VLOOKUP(Tb_Reseller[[#This Row],[Kode Reseller]],[1]Sheet1!$A:$B,2,0),0)</f>
        <v>1</v>
      </c>
    </row>
    <row r="1787" spans="1:15" x14ac:dyDescent="0.25">
      <c r="A1787" s="13" t="s">
        <v>11062</v>
      </c>
      <c r="B1787" s="14" t="s">
        <v>11063</v>
      </c>
      <c r="C1787" s="15" t="s">
        <v>8361</v>
      </c>
      <c r="D1787" s="15" t="s">
        <v>8890</v>
      </c>
      <c r="E1787" s="16">
        <v>44133.57708333333</v>
      </c>
      <c r="F1787" s="7" t="s">
        <v>8268</v>
      </c>
      <c r="G1787" s="13" t="s">
        <v>457</v>
      </c>
      <c r="H1787" s="15" t="str">
        <f>UPPER(Tb_Reseller[[#This Row],[Agen id]]&amp;"-"&amp;VLOOKUP(Tb_Reseller[[#This Row],[Agen id]],A:B,2,0)&amp;"("&amp;Tb_Reseller[[#This Row],[Short]]&amp;")")</f>
        <v>AR01843-FAQIH CELL(MV)</v>
      </c>
      <c r="I1787" s="15" t="str">
        <f>VLOOKUP(Tb_Reseller[[#This Row],[Agen id]],Mapping_Agen!A:D,4,0)</f>
        <v>Limit</v>
      </c>
      <c r="J1787" s="7" t="str">
        <f>VLOOKUP(Tb_Reseller[[#This Row],[Agen id]],Mapping_Agen!A:C,3,0)</f>
        <v>PP</v>
      </c>
      <c r="K1787" s="17" t="str">
        <f>TRIM(LEFT(Tb_Reseller[[#This Row],[Group]],2))</f>
        <v>MV</v>
      </c>
      <c r="L1787" s="17" t="str">
        <f>VLOOKUP(Tb_Reseller[[#This Row],[Agen id]],Mapping_Agen!A:E,5,0)</f>
        <v>Febri Kurniawan</v>
      </c>
      <c r="M1787" s="64">
        <v>0</v>
      </c>
      <c r="N1787" s="65">
        <v>0</v>
      </c>
      <c r="O1787" s="65">
        <f>IFERROR(VLOOKUP(Tb_Reseller[[#This Row],[Kode Reseller]],[1]Sheet1!$A:$B,2,0),0)</f>
        <v>0</v>
      </c>
    </row>
    <row r="1788" spans="1:15" x14ac:dyDescent="0.25">
      <c r="A1788" s="13" t="s">
        <v>11064</v>
      </c>
      <c r="B1788" s="14" t="s">
        <v>11065</v>
      </c>
      <c r="C1788" s="15" t="s">
        <v>8642</v>
      </c>
      <c r="D1788" s="15" t="s">
        <v>10852</v>
      </c>
      <c r="E1788" s="16">
        <v>44133.686805555553</v>
      </c>
      <c r="F1788" s="7" t="s">
        <v>8268</v>
      </c>
      <c r="G1788" s="13" t="s">
        <v>2050</v>
      </c>
      <c r="H1788" s="15" t="str">
        <f>UPPER(Tb_Reseller[[#This Row],[Agen id]]&amp;"-"&amp;VLOOKUP(Tb_Reseller[[#This Row],[Agen id]],A:B,2,0)&amp;"("&amp;Tb_Reseller[[#This Row],[Short]]&amp;")")</f>
        <v>AR23687-UTIS RELOAD(MV)</v>
      </c>
      <c r="I1788" s="15" t="str">
        <f>VLOOKUP(Tb_Reseller[[#This Row],[Agen id]],Mapping_Agen!A:D,4,0)</f>
        <v>No Limit</v>
      </c>
      <c r="J1788" s="7" t="str">
        <f>VLOOKUP(Tb_Reseller[[#This Row],[Agen id]],Mapping_Agen!A:C,3,0)</f>
        <v>ICON</v>
      </c>
      <c r="K1788" s="17" t="str">
        <f>TRIM(LEFT(Tb_Reseller[[#This Row],[Group]],2))</f>
        <v>MV</v>
      </c>
      <c r="L1788" s="17" t="str">
        <f>VLOOKUP(Tb_Reseller[[#This Row],[Agen id]],Mapping_Agen!A:E,5,0)</f>
        <v>NON SCO</v>
      </c>
      <c r="M1788" s="64">
        <v>1.2258064516129024</v>
      </c>
      <c r="N1788" s="65">
        <v>1.2666666666666673</v>
      </c>
      <c r="O1788" s="65">
        <f>IFERROR(VLOOKUP(Tb_Reseller[[#This Row],[Kode Reseller]],[1]Sheet1!$A:$B,2,0),0)</f>
        <v>1.5</v>
      </c>
    </row>
    <row r="1789" spans="1:15" x14ac:dyDescent="0.25">
      <c r="A1789" s="13" t="s">
        <v>11066</v>
      </c>
      <c r="B1789" s="14" t="s">
        <v>11067</v>
      </c>
      <c r="C1789" s="15" t="s">
        <v>8361</v>
      </c>
      <c r="D1789" s="15" t="s">
        <v>9951</v>
      </c>
      <c r="E1789" s="16">
        <v>44136.416666666657</v>
      </c>
      <c r="F1789" s="7" t="s">
        <v>8268</v>
      </c>
      <c r="G1789" s="13" t="s">
        <v>1547</v>
      </c>
      <c r="H1789" s="15" t="str">
        <f>UPPER(Tb_Reseller[[#This Row],[Agen id]]&amp;"-"&amp;VLOOKUP(Tb_Reseller[[#This Row],[Agen id]],A:B,2,0)&amp;"("&amp;Tb_Reseller[[#This Row],[Short]]&amp;")")</f>
        <v>AR16861-PONEL CELL(MV)</v>
      </c>
      <c r="I1789" s="15" t="str">
        <f>VLOOKUP(Tb_Reseller[[#This Row],[Agen id]],Mapping_Agen!A:D,4,0)</f>
        <v>Limit</v>
      </c>
      <c r="J1789" s="7" t="str">
        <f>VLOOKUP(Tb_Reseller[[#This Row],[Agen id]],Mapping_Agen!A:C,3,0)</f>
        <v>PP</v>
      </c>
      <c r="K1789" s="17" t="str">
        <f>TRIM(LEFT(Tb_Reseller[[#This Row],[Group]],2))</f>
        <v>MV</v>
      </c>
      <c r="L1789" s="17" t="str">
        <f>VLOOKUP(Tb_Reseller[[#This Row],[Agen id]],Mapping_Agen!A:E,5,0)</f>
        <v>Mas Komarjaya</v>
      </c>
      <c r="M1789" s="64">
        <v>0</v>
      </c>
      <c r="N1789" s="65">
        <v>0</v>
      </c>
      <c r="O1789" s="65">
        <f>IFERROR(VLOOKUP(Tb_Reseller[[#This Row],[Kode Reseller]],[1]Sheet1!$A:$B,2,0),0)</f>
        <v>0</v>
      </c>
    </row>
    <row r="1790" spans="1:15" x14ac:dyDescent="0.25">
      <c r="A1790" s="13" t="s">
        <v>11068</v>
      </c>
      <c r="B1790" s="14" t="s">
        <v>11069</v>
      </c>
      <c r="C1790" s="15" t="s">
        <v>8562</v>
      </c>
      <c r="D1790" s="15" t="s">
        <v>8591</v>
      </c>
      <c r="E1790" s="16">
        <v>44137.518055555563</v>
      </c>
      <c r="F1790" s="7" t="s">
        <v>8268</v>
      </c>
      <c r="G1790" s="13" t="s">
        <v>418</v>
      </c>
      <c r="H1790" s="15" t="str">
        <f>UPPER(Tb_Reseller[[#This Row],[Agen id]]&amp;"-"&amp;VLOOKUP(Tb_Reseller[[#This Row],[Agen id]],A:B,2,0)&amp;"("&amp;Tb_Reseller[[#This Row],[Short]]&amp;")")</f>
        <v>AR01786-DAFA CELL(MV)</v>
      </c>
      <c r="I1790" s="15" t="str">
        <f>VLOOKUP(Tb_Reseller[[#This Row],[Agen id]],Mapping_Agen!A:D,4,0)</f>
        <v>Limit</v>
      </c>
      <c r="J1790" s="7" t="str">
        <f>VLOOKUP(Tb_Reseller[[#This Row],[Agen id]],Mapping_Agen!A:C,3,0)</f>
        <v>PP</v>
      </c>
      <c r="K1790" s="17" t="str">
        <f>TRIM(LEFT(Tb_Reseller[[#This Row],[Group]],2))</f>
        <v>MV</v>
      </c>
      <c r="L1790" s="17" t="str">
        <f>VLOOKUP(Tb_Reseller[[#This Row],[Agen id]],Mapping_Agen!A:E,5,0)</f>
        <v>Febri Kurniawan</v>
      </c>
      <c r="M1790" s="64">
        <v>0</v>
      </c>
      <c r="N1790" s="65">
        <v>0</v>
      </c>
      <c r="O1790" s="65">
        <f>IFERROR(VLOOKUP(Tb_Reseller[[#This Row],[Kode Reseller]],[1]Sheet1!$A:$B,2,0),0)</f>
        <v>0</v>
      </c>
    </row>
    <row r="1791" spans="1:15" x14ac:dyDescent="0.25">
      <c r="A1791" s="13" t="s">
        <v>11070</v>
      </c>
      <c r="B1791" s="14" t="s">
        <v>11071</v>
      </c>
      <c r="C1791" s="15" t="s">
        <v>8213</v>
      </c>
      <c r="D1791" s="15" t="s">
        <v>9898</v>
      </c>
      <c r="E1791" s="16">
        <v>44139.495138888888</v>
      </c>
      <c r="F1791" s="7" t="s">
        <v>8268</v>
      </c>
      <c r="G1791" s="13" t="s">
        <v>1121</v>
      </c>
      <c r="H1791" s="15" t="str">
        <f>UPPER(Tb_Reseller[[#This Row],[Agen id]]&amp;"-"&amp;VLOOKUP(Tb_Reseller[[#This Row],[Agen id]],A:B,2,0)&amp;"("&amp;Tb_Reseller[[#This Row],[Short]]&amp;")")</f>
        <v>AR11542-CISADANE CELL(P)</v>
      </c>
      <c r="I1791" s="15" t="str">
        <f>VLOOKUP(Tb_Reseller[[#This Row],[Agen id]],Mapping_Agen!A:D,4,0)</f>
        <v>Prima</v>
      </c>
      <c r="J1791" s="7" t="str">
        <f>VLOOKUP(Tb_Reseller[[#This Row],[Agen id]],Mapping_Agen!A:C,3,0)</f>
        <v>BSD</v>
      </c>
      <c r="K1791" s="17" t="str">
        <f>TRIM(LEFT(Tb_Reseller[[#This Row],[Group]],2))</f>
        <v>P</v>
      </c>
      <c r="L1791" s="17" t="str">
        <f>VLOOKUP(Tb_Reseller[[#This Row],[Agen id]],Mapping_Agen!A:E,5,0)</f>
        <v>Hupron</v>
      </c>
      <c r="M1791" s="64">
        <v>2.6451612903225787</v>
      </c>
      <c r="N1791" s="65">
        <v>2.7</v>
      </c>
      <c r="O1791" s="65">
        <f>IFERROR(VLOOKUP(Tb_Reseller[[#This Row],[Kode Reseller]],[1]Sheet1!$A:$B,2,0),0)</f>
        <v>4.25</v>
      </c>
    </row>
    <row r="1792" spans="1:15" x14ac:dyDescent="0.25">
      <c r="A1792" s="13" t="s">
        <v>11072</v>
      </c>
      <c r="B1792" s="14" t="s">
        <v>11073</v>
      </c>
      <c r="C1792" s="15" t="s">
        <v>8213</v>
      </c>
      <c r="D1792" s="15" t="s">
        <v>9349</v>
      </c>
      <c r="E1792" s="16">
        <v>44141.031944444447</v>
      </c>
      <c r="F1792" s="7" t="s">
        <v>8268</v>
      </c>
      <c r="G1792" s="13" t="s">
        <v>814</v>
      </c>
      <c r="H1792" s="15" t="str">
        <f>UPPER(Tb_Reseller[[#This Row],[Agen id]]&amp;"-"&amp;VLOOKUP(Tb_Reseller[[#This Row],[Agen id]],A:B,2,0)&amp;"("&amp;Tb_Reseller[[#This Row],[Short]]&amp;")")</f>
        <v>AR08127-COPEQ CELL(P)</v>
      </c>
      <c r="I1792" s="15" t="str">
        <f>VLOOKUP(Tb_Reseller[[#This Row],[Agen id]],Mapping_Agen!A:D,4,0)</f>
        <v>Prima</v>
      </c>
      <c r="J1792" s="7" t="str">
        <f>VLOOKUP(Tb_Reseller[[#This Row],[Agen id]],Mapping_Agen!A:C,3,0)</f>
        <v>ICON</v>
      </c>
      <c r="K1792" s="17" t="str">
        <f>TRIM(LEFT(Tb_Reseller[[#This Row],[Group]],2))</f>
        <v>P</v>
      </c>
      <c r="L1792" s="17" t="str">
        <f>VLOOKUP(Tb_Reseller[[#This Row],[Agen id]],Mapping_Agen!A:E,5,0)</f>
        <v>NON SCO</v>
      </c>
      <c r="M1792" s="64">
        <v>0</v>
      </c>
      <c r="N1792" s="65">
        <v>0</v>
      </c>
      <c r="O1792" s="65">
        <f>IFERROR(VLOOKUP(Tb_Reseller[[#This Row],[Kode Reseller]],[1]Sheet1!$A:$B,2,0),0)</f>
        <v>0</v>
      </c>
    </row>
    <row r="1793" spans="1:15" x14ac:dyDescent="0.25">
      <c r="A1793" s="13" t="s">
        <v>11074</v>
      </c>
      <c r="B1793" s="14" t="s">
        <v>11075</v>
      </c>
      <c r="C1793" s="15" t="s">
        <v>8544</v>
      </c>
      <c r="D1793" s="15" t="s">
        <v>11076</v>
      </c>
      <c r="E1793" s="16">
        <v>44142.334722222222</v>
      </c>
      <c r="F1793" s="7" t="s">
        <v>8268</v>
      </c>
      <c r="G1793" s="13" t="s">
        <v>218</v>
      </c>
      <c r="H1793" s="15" t="str">
        <f>UPPER(Tb_Reseller[[#This Row],[Agen id]]&amp;"-"&amp;VLOOKUP(Tb_Reseller[[#This Row],[Agen id]],A:B,2,0)&amp;"("&amp;Tb_Reseller[[#This Row],[Short]]&amp;")")</f>
        <v>AR01860-FATHI CELL(M2)</v>
      </c>
      <c r="I1793" s="15" t="str">
        <f>VLOOKUP(Tb_Reseller[[#This Row],[Agen id]],Mapping_Agen!A:D,4,0)</f>
        <v>No Limit</v>
      </c>
      <c r="J1793" s="7" t="str">
        <f>VLOOKUP(Tb_Reseller[[#This Row],[Agen id]],Mapping_Agen!A:C,3,0)</f>
        <v>BSD</v>
      </c>
      <c r="K1793" s="17" t="str">
        <f>TRIM(LEFT(Tb_Reseller[[#This Row],[Group]],2))</f>
        <v>M2</v>
      </c>
      <c r="L1793" s="17" t="str">
        <f>VLOOKUP(Tb_Reseller[[#This Row],[Agen id]],Mapping_Agen!A:E,5,0)</f>
        <v>NON SCO</v>
      </c>
      <c r="M1793" s="64">
        <v>1.1612903225806444</v>
      </c>
      <c r="N1793" s="65">
        <v>0.66666666666666663</v>
      </c>
      <c r="O1793" s="65">
        <f>IFERROR(VLOOKUP(Tb_Reseller[[#This Row],[Kode Reseller]],[1]Sheet1!$A:$B,2,0),0)</f>
        <v>0.5</v>
      </c>
    </row>
    <row r="1794" spans="1:15" x14ac:dyDescent="0.25">
      <c r="A1794" s="13" t="s">
        <v>2197</v>
      </c>
      <c r="B1794" s="14" t="s">
        <v>11077</v>
      </c>
      <c r="C1794" s="15" t="s">
        <v>8210</v>
      </c>
      <c r="D1794" s="15" t="s">
        <v>8248</v>
      </c>
      <c r="E1794" s="16">
        <v>44142.455555555563</v>
      </c>
      <c r="F1794" s="7" t="s">
        <v>8204</v>
      </c>
      <c r="G1794" s="13" t="s">
        <v>2197</v>
      </c>
      <c r="H1794" s="15" t="str">
        <f>UPPER(Tb_Reseller[[#This Row],[Agen id]]&amp;"-"&amp;VLOOKUP(Tb_Reseller[[#This Row],[Agen id]],A:B,2,0)&amp;"("&amp;Tb_Reseller[[#This Row],[Short]]&amp;")")</f>
        <v>AR24957-OZIL CELL(RV)</v>
      </c>
      <c r="I1794" s="15" t="str">
        <f>VLOOKUP(Tb_Reseller[[#This Row],[Agen id]],Mapping_Agen!A:D,4,0)</f>
        <v>No Limit</v>
      </c>
      <c r="J1794" s="7" t="str">
        <f>VLOOKUP(Tb_Reseller[[#This Row],[Agen id]],Mapping_Agen!A:C,3,0)</f>
        <v>PP</v>
      </c>
      <c r="K1794" s="17" t="str">
        <f>TRIM(LEFT(Tb_Reseller[[#This Row],[Group]],2))</f>
        <v>RV</v>
      </c>
      <c r="L1794" s="17" t="str">
        <f>VLOOKUP(Tb_Reseller[[#This Row],[Agen id]],Mapping_Agen!A:E,5,0)</f>
        <v>NON SCO</v>
      </c>
      <c r="M1794" s="64">
        <v>0</v>
      </c>
      <c r="N1794" s="65">
        <v>0</v>
      </c>
      <c r="O1794" s="65">
        <f>IFERROR(VLOOKUP(Tb_Reseller[[#This Row],[Kode Reseller]],[1]Sheet1!$A:$B,2,0),0)</f>
        <v>0</v>
      </c>
    </row>
    <row r="1795" spans="1:15" x14ac:dyDescent="0.25">
      <c r="A1795" s="13" t="s">
        <v>11078</v>
      </c>
      <c r="B1795" s="14" t="s">
        <v>9738</v>
      </c>
      <c r="C1795" s="15" t="s">
        <v>8562</v>
      </c>
      <c r="D1795" s="15" t="s">
        <v>9660</v>
      </c>
      <c r="E1795" s="16">
        <v>44143.90625</v>
      </c>
      <c r="F1795" s="7" t="s">
        <v>8268</v>
      </c>
      <c r="G1795" s="13" t="s">
        <v>4903</v>
      </c>
      <c r="H1795" s="15" t="str">
        <f>UPPER(Tb_Reseller[[#This Row],[Agen id]]&amp;"-"&amp;VLOOKUP(Tb_Reseller[[#This Row],[Agen id]],A:B,2,0)&amp;"("&amp;Tb_Reseller[[#This Row],[Short]]&amp;")")</f>
        <v>AR14474-GHINA CELL(MV)</v>
      </c>
      <c r="I1795" s="15" t="str">
        <f>VLOOKUP(Tb_Reseller[[#This Row],[Agen id]],Mapping_Agen!A:D,4,0)</f>
        <v>No Limit</v>
      </c>
      <c r="J1795" s="7" t="str">
        <f>VLOOKUP(Tb_Reseller[[#This Row],[Agen id]],Mapping_Agen!A:C,3,0)</f>
        <v>ICON</v>
      </c>
      <c r="K1795" s="17" t="str">
        <f>TRIM(LEFT(Tb_Reseller[[#This Row],[Group]],2))</f>
        <v>MV</v>
      </c>
      <c r="L1795" s="17" t="str">
        <f>VLOOKUP(Tb_Reseller[[#This Row],[Agen id]],Mapping_Agen!A:E,5,0)</f>
        <v>Abdul Harris</v>
      </c>
      <c r="M1795" s="64">
        <v>0.19354838709677419</v>
      </c>
      <c r="N1795" s="65">
        <v>0</v>
      </c>
      <c r="O1795" s="65">
        <f>IFERROR(VLOOKUP(Tb_Reseller[[#This Row],[Kode Reseller]],[1]Sheet1!$A:$B,2,0),0)</f>
        <v>0</v>
      </c>
    </row>
    <row r="1796" spans="1:15" x14ac:dyDescent="0.25">
      <c r="A1796" s="13" t="s">
        <v>2199</v>
      </c>
      <c r="B1796" s="14" t="s">
        <v>9011</v>
      </c>
      <c r="C1796" s="15" t="s">
        <v>8208</v>
      </c>
      <c r="D1796" s="15" t="s">
        <v>8231</v>
      </c>
      <c r="E1796" s="16">
        <v>44144.383333333331</v>
      </c>
      <c r="F1796" s="7" t="s">
        <v>8204</v>
      </c>
      <c r="G1796" s="13" t="s">
        <v>2199</v>
      </c>
      <c r="H1796" s="15" t="str">
        <f>UPPER(Tb_Reseller[[#This Row],[Agen id]]&amp;"-"&amp;VLOOKUP(Tb_Reseller[[#This Row],[Agen id]],A:B,2,0)&amp;"("&amp;Tb_Reseller[[#This Row],[Short]]&amp;")")</f>
        <v>AR24976-BERKAH CELL(R)</v>
      </c>
      <c r="I1796" s="15" t="str">
        <f>VLOOKUP(Tb_Reseller[[#This Row],[Agen id]],Mapping_Agen!A:D,4,0)</f>
        <v>No Limit</v>
      </c>
      <c r="J1796" s="7" t="str">
        <f>VLOOKUP(Tb_Reseller[[#This Row],[Agen id]],Mapping_Agen!A:C,3,0)</f>
        <v>ICON</v>
      </c>
      <c r="K1796" s="17" t="str">
        <f>TRIM(LEFT(Tb_Reseller[[#This Row],[Group]],2))</f>
        <v>R</v>
      </c>
      <c r="L1796" s="17" t="str">
        <f>VLOOKUP(Tb_Reseller[[#This Row],[Agen id]],Mapping_Agen!A:E,5,0)</f>
        <v>NON SCO</v>
      </c>
      <c r="M1796" s="64">
        <v>0</v>
      </c>
      <c r="N1796" s="65">
        <v>0</v>
      </c>
      <c r="O1796" s="65">
        <f>IFERROR(VLOOKUP(Tb_Reseller[[#This Row],[Kode Reseller]],[1]Sheet1!$A:$B,2,0),0)</f>
        <v>0</v>
      </c>
    </row>
    <row r="1797" spans="1:15" x14ac:dyDescent="0.25">
      <c r="A1797" s="13" t="s">
        <v>11079</v>
      </c>
      <c r="B1797" s="14" t="s">
        <v>11080</v>
      </c>
      <c r="C1797" s="15" t="s">
        <v>8357</v>
      </c>
      <c r="D1797" s="15" t="s">
        <v>8678</v>
      </c>
      <c r="E1797" s="16">
        <v>44144.473611111112</v>
      </c>
      <c r="F1797" s="7" t="s">
        <v>8268</v>
      </c>
      <c r="G1797" s="13" t="s">
        <v>1132</v>
      </c>
      <c r="H1797" s="15" t="str">
        <f>UPPER(Tb_Reseller[[#This Row],[Agen id]]&amp;"-"&amp;VLOOKUP(Tb_Reseller[[#This Row],[Agen id]],A:B,2,0)&amp;"("&amp;Tb_Reseller[[#This Row],[Short]]&amp;")")</f>
        <v>AR11679-ULPAH CELL CELL(M3)</v>
      </c>
      <c r="I1797" s="15" t="str">
        <f>VLOOKUP(Tb_Reseller[[#This Row],[Agen id]],Mapping_Agen!A:D,4,0)</f>
        <v>Prima</v>
      </c>
      <c r="J1797" s="7" t="str">
        <f>VLOOKUP(Tb_Reseller[[#This Row],[Agen id]],Mapping_Agen!A:C,3,0)</f>
        <v>PP</v>
      </c>
      <c r="K1797" s="17" t="str">
        <f>TRIM(LEFT(Tb_Reseller[[#This Row],[Group]],2))</f>
        <v>M3</v>
      </c>
      <c r="L1797" s="17" t="str">
        <f>VLOOKUP(Tb_Reseller[[#This Row],[Agen id]],Mapping_Agen!A:E,5,0)</f>
        <v>Mas Komarjaya</v>
      </c>
      <c r="M1797" s="64">
        <v>0</v>
      </c>
      <c r="N1797" s="65">
        <v>0</v>
      </c>
      <c r="O1797" s="65">
        <f>IFERROR(VLOOKUP(Tb_Reseller[[#This Row],[Kode Reseller]],[1]Sheet1!$A:$B,2,0),0)</f>
        <v>0</v>
      </c>
    </row>
    <row r="1798" spans="1:15" x14ac:dyDescent="0.25">
      <c r="A1798" s="13" t="s">
        <v>11081</v>
      </c>
      <c r="B1798" s="14" t="s">
        <v>11082</v>
      </c>
      <c r="C1798" s="15" t="s">
        <v>8213</v>
      </c>
      <c r="D1798" s="15" t="s">
        <v>10787</v>
      </c>
      <c r="E1798" s="16">
        <v>44145.67083333333</v>
      </c>
      <c r="F1798" s="7" t="s">
        <v>8268</v>
      </c>
      <c r="G1798" s="13" t="s">
        <v>936</v>
      </c>
      <c r="H1798" s="15" t="str">
        <f>UPPER(Tb_Reseller[[#This Row],[Agen id]]&amp;"-"&amp;VLOOKUP(Tb_Reseller[[#This Row],[Agen id]],A:B,2,0)&amp;"("&amp;Tb_Reseller[[#This Row],[Short]]&amp;")")</f>
        <v>AR09381-TIYAH CELL(P)</v>
      </c>
      <c r="I1798" s="15" t="str">
        <f>VLOOKUP(Tb_Reseller[[#This Row],[Agen id]],Mapping_Agen!A:D,4,0)</f>
        <v>Prima</v>
      </c>
      <c r="J1798" s="7" t="str">
        <f>VLOOKUP(Tb_Reseller[[#This Row],[Agen id]],Mapping_Agen!A:C,3,0)</f>
        <v>PP</v>
      </c>
      <c r="K1798" s="17" t="str">
        <f>TRIM(LEFT(Tb_Reseller[[#This Row],[Group]],2))</f>
        <v>P</v>
      </c>
      <c r="L1798" s="17" t="str">
        <f>VLOOKUP(Tb_Reseller[[#This Row],[Agen id]],Mapping_Agen!A:E,5,0)</f>
        <v>Mas Komarjaya</v>
      </c>
      <c r="M1798" s="64">
        <v>0</v>
      </c>
      <c r="N1798" s="65">
        <v>0</v>
      </c>
      <c r="O1798" s="65">
        <f>IFERROR(VLOOKUP(Tb_Reseller[[#This Row],[Kode Reseller]],[1]Sheet1!$A:$B,2,0),0)</f>
        <v>0</v>
      </c>
    </row>
    <row r="1799" spans="1:15" x14ac:dyDescent="0.25">
      <c r="A1799" s="13" t="s">
        <v>4555</v>
      </c>
      <c r="B1799" s="14" t="s">
        <v>11083</v>
      </c>
      <c r="C1799" s="15" t="s">
        <v>8208</v>
      </c>
      <c r="D1799" s="15" t="s">
        <v>8248</v>
      </c>
      <c r="E1799" s="16">
        <v>44147.379166666673</v>
      </c>
      <c r="F1799" s="7" t="s">
        <v>8204</v>
      </c>
      <c r="G1799" s="13" t="s">
        <v>4555</v>
      </c>
      <c r="H1799" s="15" t="str">
        <f>UPPER(Tb_Reseller[[#This Row],[Agen id]]&amp;"-"&amp;VLOOKUP(Tb_Reseller[[#This Row],[Agen id]],A:B,2,0)&amp;"("&amp;Tb_Reseller[[#This Row],[Short]]&amp;")")</f>
        <v>AR25011-HASYANDI CELL(R)</v>
      </c>
      <c r="I1799" s="15" t="str">
        <f>VLOOKUP(Tb_Reseller[[#This Row],[Agen id]],Mapping_Agen!A:D,4,0)</f>
        <v>No Limit</v>
      </c>
      <c r="J1799" s="7" t="str">
        <f>VLOOKUP(Tb_Reseller[[#This Row],[Agen id]],Mapping_Agen!A:C,3,0)</f>
        <v>PP</v>
      </c>
      <c r="K1799" s="17" t="str">
        <f>TRIM(LEFT(Tb_Reseller[[#This Row],[Group]],2))</f>
        <v>R</v>
      </c>
      <c r="L1799" s="17" t="str">
        <f>VLOOKUP(Tb_Reseller[[#This Row],[Agen id]],Mapping_Agen!A:E,5,0)</f>
        <v>NON SCO</v>
      </c>
      <c r="M1799" s="64">
        <v>9.6774193548387094E-2</v>
      </c>
      <c r="N1799" s="65">
        <v>0</v>
      </c>
      <c r="O1799" s="65">
        <f>IFERROR(VLOOKUP(Tb_Reseller[[#This Row],[Kode Reseller]],[1]Sheet1!$A:$B,2,0),0)</f>
        <v>0</v>
      </c>
    </row>
    <row r="1800" spans="1:15" x14ac:dyDescent="0.25">
      <c r="A1800" s="13" t="s">
        <v>11084</v>
      </c>
      <c r="B1800" s="14" t="s">
        <v>11085</v>
      </c>
      <c r="C1800" s="15" t="s">
        <v>8325</v>
      </c>
      <c r="D1800" s="15" t="s">
        <v>11086</v>
      </c>
      <c r="E1800" s="16">
        <v>44147.538888888892</v>
      </c>
      <c r="F1800" s="7" t="s">
        <v>8268</v>
      </c>
      <c r="G1800" s="13" t="s">
        <v>1675</v>
      </c>
      <c r="H1800" s="15" t="str">
        <f>UPPER(Tb_Reseller[[#This Row],[Agen id]]&amp;"-"&amp;VLOOKUP(Tb_Reseller[[#This Row],[Agen id]],A:B,2,0)&amp;"("&amp;Tb_Reseller[[#This Row],[Short]]&amp;")")</f>
        <v>AR18172-AMRINA CELL(MV)</v>
      </c>
      <c r="I1800" s="15" t="str">
        <f>VLOOKUP(Tb_Reseller[[#This Row],[Agen id]],Mapping_Agen!A:D,4,0)</f>
        <v>Limit</v>
      </c>
      <c r="J1800" s="7" t="str">
        <f>VLOOKUP(Tb_Reseller[[#This Row],[Agen id]],Mapping_Agen!A:C,3,0)</f>
        <v>PRG</v>
      </c>
      <c r="K1800" s="17" t="str">
        <f>TRIM(LEFT(Tb_Reseller[[#This Row],[Group]],2))</f>
        <v>MV</v>
      </c>
      <c r="L1800" s="17" t="str">
        <f>VLOOKUP(Tb_Reseller[[#This Row],[Agen id]],Mapping_Agen!A:E,5,0)</f>
        <v>Khoirul Anan</v>
      </c>
      <c r="M1800" s="64">
        <v>0.25806451612903225</v>
      </c>
      <c r="N1800" s="65">
        <v>0</v>
      </c>
      <c r="O1800" s="65">
        <f>IFERROR(VLOOKUP(Tb_Reseller[[#This Row],[Kode Reseller]],[1]Sheet1!$A:$B,2,0),0)</f>
        <v>0</v>
      </c>
    </row>
    <row r="1801" spans="1:15" x14ac:dyDescent="0.25">
      <c r="A1801" s="13" t="s">
        <v>3065</v>
      </c>
      <c r="B1801" s="14" t="s">
        <v>11087</v>
      </c>
      <c r="C1801" s="15" t="s">
        <v>8213</v>
      </c>
      <c r="D1801" s="15" t="s">
        <v>8203</v>
      </c>
      <c r="E1801" s="16">
        <v>44148.586111111108</v>
      </c>
      <c r="F1801" s="7" t="s">
        <v>8204</v>
      </c>
      <c r="G1801" s="13" t="s">
        <v>3065</v>
      </c>
      <c r="H1801" s="15" t="str">
        <f>UPPER(Tb_Reseller[[#This Row],[Agen id]]&amp;"-"&amp;VLOOKUP(Tb_Reseller[[#This Row],[Agen id]],A:B,2,0)&amp;"("&amp;Tb_Reseller[[#This Row],[Short]]&amp;")")</f>
        <v>AR25030-EKA SARI(P)</v>
      </c>
      <c r="I1801" s="15" t="str">
        <f>VLOOKUP(Tb_Reseller[[#This Row],[Agen id]],Mapping_Agen!A:D,4,0)</f>
        <v>Prima</v>
      </c>
      <c r="J1801" s="7" t="str">
        <f>VLOOKUP(Tb_Reseller[[#This Row],[Agen id]],Mapping_Agen!A:C,3,0)</f>
        <v>BSD</v>
      </c>
      <c r="K1801" s="17" t="str">
        <f>TRIM(LEFT(Tb_Reseller[[#This Row],[Group]],2))</f>
        <v>P</v>
      </c>
      <c r="L1801" s="17" t="str">
        <f>VLOOKUP(Tb_Reseller[[#This Row],[Agen id]],Mapping_Agen!A:E,5,0)</f>
        <v>NON SCO</v>
      </c>
      <c r="M1801" s="64">
        <v>0.51612903225806428</v>
      </c>
      <c r="N1801" s="65">
        <v>0.53333333333333333</v>
      </c>
      <c r="O1801" s="65">
        <f>IFERROR(VLOOKUP(Tb_Reseller[[#This Row],[Kode Reseller]],[1]Sheet1!$A:$B,2,0),0)</f>
        <v>0</v>
      </c>
    </row>
    <row r="1802" spans="1:15" x14ac:dyDescent="0.25">
      <c r="A1802" s="13" t="s">
        <v>1134</v>
      </c>
      <c r="B1802" s="14" t="s">
        <v>11088</v>
      </c>
      <c r="C1802" s="15" t="s">
        <v>8208</v>
      </c>
      <c r="D1802" s="15" t="s">
        <v>8203</v>
      </c>
      <c r="E1802" s="16">
        <v>44148.82708333333</v>
      </c>
      <c r="F1802" s="13" t="s">
        <v>8204</v>
      </c>
      <c r="G1802" s="13" t="s">
        <v>1134</v>
      </c>
      <c r="H1802" s="15" t="str">
        <f>UPPER(Tb_Reseller[[#This Row],[Agen id]]&amp;"-"&amp;VLOOKUP(Tb_Reseller[[#This Row],[Agen id]],A:B,2,0)&amp;"("&amp;Tb_Reseller[[#This Row],[Short]]&amp;")")</f>
        <v>AR25034-RAJA BATA(R)</v>
      </c>
      <c r="I1802" s="15" t="str">
        <f>VLOOKUP(Tb_Reseller[[#This Row],[Agen id]],Mapping_Agen!A:D,4,0)</f>
        <v>No Limit</v>
      </c>
      <c r="J1802" s="7" t="str">
        <f>VLOOKUP(Tb_Reseller[[#This Row],[Agen id]],Mapping_Agen!A:C,3,0)</f>
        <v>BSD</v>
      </c>
      <c r="K1802" s="17" t="str">
        <f>TRIM(LEFT(Tb_Reseller[[#This Row],[Group]],2))</f>
        <v>R</v>
      </c>
      <c r="L1802" s="17" t="str">
        <f>VLOOKUP(Tb_Reseller[[#This Row],[Agen id]],Mapping_Agen!A:E,5,0)</f>
        <v>NON SCO</v>
      </c>
      <c r="M1802" s="64">
        <v>1.3548387096774184</v>
      </c>
      <c r="N1802" s="65">
        <v>6.6666666666666666E-2</v>
      </c>
      <c r="O1802" s="65">
        <f>IFERROR(VLOOKUP(Tb_Reseller[[#This Row],[Kode Reseller]],[1]Sheet1!$A:$B,2,0),0)</f>
        <v>0</v>
      </c>
    </row>
    <row r="1803" spans="1:15" x14ac:dyDescent="0.25">
      <c r="A1803" s="13" t="s">
        <v>2207</v>
      </c>
      <c r="B1803" s="14" t="s">
        <v>11089</v>
      </c>
      <c r="C1803" s="15" t="s">
        <v>8213</v>
      </c>
      <c r="D1803" s="15" t="s">
        <v>8248</v>
      </c>
      <c r="E1803" s="16">
        <v>44148.831944444442</v>
      </c>
      <c r="F1803" s="7" t="s">
        <v>8204</v>
      </c>
      <c r="G1803" s="13" t="s">
        <v>2207</v>
      </c>
      <c r="H1803" s="15" t="str">
        <f>UPPER(Tb_Reseller[[#This Row],[Agen id]]&amp;"-"&amp;VLOOKUP(Tb_Reseller[[#This Row],[Agen id]],A:B,2,0)&amp;"("&amp;Tb_Reseller[[#This Row],[Short]]&amp;")")</f>
        <v>AR25035-REREY 2(P)</v>
      </c>
      <c r="I1803" s="15" t="str">
        <f>VLOOKUP(Tb_Reseller[[#This Row],[Agen id]],Mapping_Agen!A:D,4,0)</f>
        <v>Prima</v>
      </c>
      <c r="J1803" s="7" t="str">
        <f>VLOOKUP(Tb_Reseller[[#This Row],[Agen id]],Mapping_Agen!A:C,3,0)</f>
        <v>PP</v>
      </c>
      <c r="K1803" s="17" t="str">
        <f>TRIM(LEFT(Tb_Reseller[[#This Row],[Group]],2))</f>
        <v>P</v>
      </c>
      <c r="L1803" s="17" t="str">
        <f>VLOOKUP(Tb_Reseller[[#This Row],[Agen id]],Mapping_Agen!A:E,5,0)</f>
        <v>NON SCO</v>
      </c>
      <c r="M1803" s="64">
        <v>0</v>
      </c>
      <c r="N1803" s="65">
        <v>0</v>
      </c>
      <c r="O1803" s="65">
        <f>IFERROR(VLOOKUP(Tb_Reseller[[#This Row],[Kode Reseller]],[1]Sheet1!$A:$B,2,0),0)</f>
        <v>0</v>
      </c>
    </row>
    <row r="1804" spans="1:15" x14ac:dyDescent="0.25">
      <c r="A1804" s="13" t="s">
        <v>11090</v>
      </c>
      <c r="B1804" s="14" t="s">
        <v>11091</v>
      </c>
      <c r="C1804" s="15" t="s">
        <v>8642</v>
      </c>
      <c r="D1804" s="15" t="s">
        <v>11000</v>
      </c>
      <c r="E1804" s="16">
        <v>44150.61041666667</v>
      </c>
      <c r="F1804" s="7" t="s">
        <v>8268</v>
      </c>
      <c r="G1804" s="13" t="s">
        <v>1089</v>
      </c>
      <c r="H1804" s="15" t="str">
        <f>UPPER(Tb_Reseller[[#This Row],[Agen id]]&amp;"-"&amp;VLOOKUP(Tb_Reseller[[#This Row],[Agen id]],A:B,2,0)&amp;"("&amp;Tb_Reseller[[#This Row],[Short]]&amp;")")</f>
        <v>AR11227-SALWA CELL(MV)</v>
      </c>
      <c r="I1804" s="15" t="str">
        <f>VLOOKUP(Tb_Reseller[[#This Row],[Agen id]],Mapping_Agen!A:D,4,0)</f>
        <v>Limit</v>
      </c>
      <c r="J1804" s="7" t="str">
        <f>VLOOKUP(Tb_Reseller[[#This Row],[Agen id]],Mapping_Agen!A:C,3,0)</f>
        <v>PP</v>
      </c>
      <c r="K1804" s="17" t="str">
        <f>TRIM(LEFT(Tb_Reseller[[#This Row],[Group]],2))</f>
        <v>MV</v>
      </c>
      <c r="L1804" s="17" t="str">
        <f>VLOOKUP(Tb_Reseller[[#This Row],[Agen id]],Mapping_Agen!A:E,5,0)</f>
        <v>Febri Kurniawan</v>
      </c>
      <c r="M1804" s="64">
        <v>2.2903225806451597</v>
      </c>
      <c r="N1804" s="65">
        <v>1.9666666666666694</v>
      </c>
      <c r="O1804" s="65">
        <f>IFERROR(VLOOKUP(Tb_Reseller[[#This Row],[Kode Reseller]],[1]Sheet1!$A:$B,2,0),0)</f>
        <v>2</v>
      </c>
    </row>
    <row r="1805" spans="1:15" x14ac:dyDescent="0.25">
      <c r="A1805" s="13" t="s">
        <v>366</v>
      </c>
      <c r="B1805" s="14" t="s">
        <v>11092</v>
      </c>
      <c r="C1805" s="15" t="s">
        <v>8213</v>
      </c>
      <c r="D1805" s="15" t="s">
        <v>8248</v>
      </c>
      <c r="E1805" s="16">
        <v>44152.568055555559</v>
      </c>
      <c r="F1805" s="7" t="s">
        <v>8204</v>
      </c>
      <c r="G1805" s="13" t="s">
        <v>366</v>
      </c>
      <c r="H1805" s="15" t="str">
        <f>UPPER(Tb_Reseller[[#This Row],[Agen id]]&amp;"-"&amp;VLOOKUP(Tb_Reseller[[#This Row],[Agen id]],A:B,2,0)&amp;"("&amp;Tb_Reseller[[#This Row],[Short]]&amp;")")</f>
        <v>AR25078-NURMAYANTI(P)</v>
      </c>
      <c r="I1805" s="15" t="str">
        <f>VLOOKUP(Tb_Reseller[[#This Row],[Agen id]],Mapping_Agen!A:D,4,0)</f>
        <v>Prima</v>
      </c>
      <c r="J1805" s="7" t="str">
        <f>VLOOKUP(Tb_Reseller[[#This Row],[Agen id]],Mapping_Agen!A:C,3,0)</f>
        <v>PP</v>
      </c>
      <c r="K1805" s="17" t="str">
        <f>TRIM(LEFT(Tb_Reseller[[#This Row],[Group]],2))</f>
        <v>P</v>
      </c>
      <c r="L1805" s="17" t="str">
        <f>VLOOKUP(Tb_Reseller[[#This Row],[Agen id]],Mapping_Agen!A:E,5,0)</f>
        <v>NON SCO</v>
      </c>
      <c r="M1805" s="64">
        <v>5.4838709677419315</v>
      </c>
      <c r="N1805" s="65">
        <v>3.4333333333333309</v>
      </c>
      <c r="O1805" s="65">
        <f>IFERROR(VLOOKUP(Tb_Reseller[[#This Row],[Kode Reseller]],[1]Sheet1!$A:$B,2,0),0)</f>
        <v>4.75</v>
      </c>
    </row>
    <row r="1806" spans="1:15" x14ac:dyDescent="0.25">
      <c r="A1806" s="13" t="s">
        <v>11093</v>
      </c>
      <c r="B1806" s="14" t="s">
        <v>11094</v>
      </c>
      <c r="C1806" s="15" t="s">
        <v>8571</v>
      </c>
      <c r="D1806" s="15" t="s">
        <v>9819</v>
      </c>
      <c r="E1806" s="16">
        <v>44152.648611111108</v>
      </c>
      <c r="F1806" s="7" t="s">
        <v>8268</v>
      </c>
      <c r="G1806" s="13" t="s">
        <v>1545</v>
      </c>
      <c r="H1806" s="15" t="str">
        <f>UPPER(Tb_Reseller[[#This Row],[Agen id]]&amp;"-"&amp;VLOOKUP(Tb_Reseller[[#This Row],[Agen id]],A:B,2,0)&amp;"("&amp;Tb_Reseller[[#This Row],[Short]]&amp;")")</f>
        <v>AR14203-INDOPONSEL(M6)</v>
      </c>
      <c r="I1806" s="15" t="str">
        <f>VLOOKUP(Tb_Reseller[[#This Row],[Agen id]],Mapping_Agen!A:D,4,0)</f>
        <v>No Limit</v>
      </c>
      <c r="J1806" s="7" t="str">
        <f>VLOOKUP(Tb_Reseller[[#This Row],[Agen id]],Mapping_Agen!A:C,3,0)</f>
        <v>ICON</v>
      </c>
      <c r="K1806" s="17" t="str">
        <f>TRIM(LEFT(Tb_Reseller[[#This Row],[Group]],2))</f>
        <v>M6</v>
      </c>
      <c r="L1806" s="17" t="str">
        <f>VLOOKUP(Tb_Reseller[[#This Row],[Agen id]],Mapping_Agen!A:E,5,0)</f>
        <v>NON SCO</v>
      </c>
      <c r="M1806" s="64">
        <v>1.6774193548387084</v>
      </c>
      <c r="N1806" s="65">
        <v>2.200000000000002</v>
      </c>
      <c r="O1806" s="65">
        <f>IFERROR(VLOOKUP(Tb_Reseller[[#This Row],[Kode Reseller]],[1]Sheet1!$A:$B,2,0),0)</f>
        <v>1.75</v>
      </c>
    </row>
    <row r="1807" spans="1:15" x14ac:dyDescent="0.25">
      <c r="A1807" s="13" t="s">
        <v>11095</v>
      </c>
      <c r="B1807" s="14" t="s">
        <v>11096</v>
      </c>
      <c r="C1807" s="15" t="s">
        <v>8361</v>
      </c>
      <c r="D1807" s="15" t="s">
        <v>10193</v>
      </c>
      <c r="E1807" s="16">
        <v>44155.386111111111</v>
      </c>
      <c r="F1807" s="7" t="s">
        <v>8268</v>
      </c>
      <c r="G1807" s="13" t="s">
        <v>1564</v>
      </c>
      <c r="H1807" s="15" t="str">
        <f>UPPER(Tb_Reseller[[#This Row],[Agen id]]&amp;"-"&amp;VLOOKUP(Tb_Reseller[[#This Row],[Agen id]],A:B,2,0)&amp;"("&amp;Tb_Reseller[[#This Row],[Short]]&amp;")")</f>
        <v>AR17081-NOVAL CELL(MV)</v>
      </c>
      <c r="I1807" s="15" t="str">
        <f>VLOOKUP(Tb_Reseller[[#This Row],[Agen id]],Mapping_Agen!A:D,4,0)</f>
        <v>No Limit</v>
      </c>
      <c r="J1807" s="7" t="str">
        <f>VLOOKUP(Tb_Reseller[[#This Row],[Agen id]],Mapping_Agen!A:C,3,0)</f>
        <v>ICON</v>
      </c>
      <c r="K1807" s="17" t="str">
        <f>TRIM(LEFT(Tb_Reseller[[#This Row],[Group]],2))</f>
        <v>MV</v>
      </c>
      <c r="L1807" s="17" t="str">
        <f>VLOOKUP(Tb_Reseller[[#This Row],[Agen id]],Mapping_Agen!A:E,5,0)</f>
        <v>NON SCO</v>
      </c>
      <c r="M1807" s="64">
        <v>0</v>
      </c>
      <c r="N1807" s="65">
        <v>0</v>
      </c>
      <c r="O1807" s="65">
        <f>IFERROR(VLOOKUP(Tb_Reseller[[#This Row],[Kode Reseller]],[1]Sheet1!$A:$B,2,0),0)</f>
        <v>0</v>
      </c>
    </row>
    <row r="1808" spans="1:15" x14ac:dyDescent="0.25">
      <c r="A1808" s="13" t="s">
        <v>2211</v>
      </c>
      <c r="B1808" s="14" t="s">
        <v>8215</v>
      </c>
      <c r="C1808" s="15" t="s">
        <v>8262</v>
      </c>
      <c r="D1808" s="15" t="s">
        <v>8369</v>
      </c>
      <c r="E1808" s="16">
        <v>44157.593055555553</v>
      </c>
      <c r="F1808" s="7" t="s">
        <v>8204</v>
      </c>
      <c r="G1808" s="13" t="s">
        <v>2211</v>
      </c>
      <c r="H1808" s="15" t="str">
        <f>UPPER(Tb_Reseller[[#This Row],[Agen id]]&amp;"-"&amp;VLOOKUP(Tb_Reseller[[#This Row],[Agen id]],A:B,2,0)&amp;"("&amp;Tb_Reseller[[#This Row],[Short]]&amp;")")</f>
        <v>AR25121-AHMAD(RL)</v>
      </c>
      <c r="I1808" s="15" t="str">
        <f>VLOOKUP(Tb_Reseller[[#This Row],[Agen id]],Mapping_Agen!A:D,4,0)</f>
        <v>No Limit</v>
      </c>
      <c r="J1808" s="7" t="str">
        <f>VLOOKUP(Tb_Reseller[[#This Row],[Agen id]],Mapping_Agen!A:C,3,0)</f>
        <v>PRG</v>
      </c>
      <c r="K1808" s="17" t="str">
        <f>TRIM(LEFT(Tb_Reseller[[#This Row],[Group]],2))</f>
        <v>RL</v>
      </c>
      <c r="L1808" s="17" t="str">
        <f>VLOOKUP(Tb_Reseller[[#This Row],[Agen id]],Mapping_Agen!A:E,5,0)</f>
        <v>NON SCO</v>
      </c>
      <c r="M1808" s="64">
        <v>0</v>
      </c>
      <c r="N1808" s="65">
        <v>0</v>
      </c>
      <c r="O1808" s="65">
        <f>IFERROR(VLOOKUP(Tb_Reseller[[#This Row],[Kode Reseller]],[1]Sheet1!$A:$B,2,0),0)</f>
        <v>0</v>
      </c>
    </row>
    <row r="1809" spans="1:15" x14ac:dyDescent="0.25">
      <c r="A1809" s="13" t="s">
        <v>2213</v>
      </c>
      <c r="B1809" s="14" t="s">
        <v>11097</v>
      </c>
      <c r="C1809" s="15" t="s">
        <v>8210</v>
      </c>
      <c r="D1809" s="15" t="s">
        <v>8248</v>
      </c>
      <c r="E1809" s="16">
        <v>44159.420138888891</v>
      </c>
      <c r="F1809" s="7" t="s">
        <v>8204</v>
      </c>
      <c r="G1809" s="13" t="s">
        <v>2213</v>
      </c>
      <c r="H1809" s="15" t="str">
        <f>UPPER(Tb_Reseller[[#This Row],[Agen id]]&amp;"-"&amp;VLOOKUP(Tb_Reseller[[#This Row],[Agen id]],A:B,2,0)&amp;"("&amp;Tb_Reseller[[#This Row],[Short]]&amp;")")</f>
        <v>AR25140-CRB CELL(RV)</v>
      </c>
      <c r="I1809" s="15" t="str">
        <f>VLOOKUP(Tb_Reseller[[#This Row],[Agen id]],Mapping_Agen!A:D,4,0)</f>
        <v>Limit</v>
      </c>
      <c r="J1809" s="7" t="str">
        <f>VLOOKUP(Tb_Reseller[[#This Row],[Agen id]],Mapping_Agen!A:C,3,0)</f>
        <v>PP</v>
      </c>
      <c r="K1809" s="17" t="str">
        <f>TRIM(LEFT(Tb_Reseller[[#This Row],[Group]],2))</f>
        <v>RV</v>
      </c>
      <c r="L1809" s="17" t="str">
        <f>VLOOKUP(Tb_Reseller[[#This Row],[Agen id]],Mapping_Agen!A:E,5,0)</f>
        <v>NON SCO</v>
      </c>
      <c r="M1809" s="64">
        <v>0</v>
      </c>
      <c r="N1809" s="65">
        <v>0</v>
      </c>
      <c r="O1809" s="65">
        <f>IFERROR(VLOOKUP(Tb_Reseller[[#This Row],[Kode Reseller]],[1]Sheet1!$A:$B,2,0),0)</f>
        <v>0</v>
      </c>
    </row>
    <row r="1810" spans="1:15" x14ac:dyDescent="0.25">
      <c r="A1810" s="13" t="s">
        <v>11098</v>
      </c>
      <c r="B1810" s="14" t="s">
        <v>11099</v>
      </c>
      <c r="C1810" s="15" t="s">
        <v>8213</v>
      </c>
      <c r="D1810" s="15" t="s">
        <v>11100</v>
      </c>
      <c r="E1810" s="16">
        <v>44159.431250000001</v>
      </c>
      <c r="F1810" s="7" t="s">
        <v>8268</v>
      </c>
      <c r="G1810" s="13" t="s">
        <v>2207</v>
      </c>
      <c r="H1810" s="15" t="str">
        <f>UPPER(Tb_Reseller[[#This Row],[Agen id]]&amp;"-"&amp;VLOOKUP(Tb_Reseller[[#This Row],[Agen id]],A:B,2,0)&amp;"("&amp;Tb_Reseller[[#This Row],[Short]]&amp;")")</f>
        <v>AR25035-REREY 2(P)</v>
      </c>
      <c r="I1810" s="15" t="str">
        <f>VLOOKUP(Tb_Reseller[[#This Row],[Agen id]],Mapping_Agen!A:D,4,0)</f>
        <v>Prima</v>
      </c>
      <c r="J1810" s="7" t="str">
        <f>VLOOKUP(Tb_Reseller[[#This Row],[Agen id]],Mapping_Agen!A:C,3,0)</f>
        <v>PP</v>
      </c>
      <c r="K1810" s="17" t="str">
        <f>TRIM(LEFT(Tb_Reseller[[#This Row],[Group]],2))</f>
        <v>P</v>
      </c>
      <c r="L1810" s="17" t="str">
        <f>VLOOKUP(Tb_Reseller[[#This Row],[Agen id]],Mapping_Agen!A:E,5,0)</f>
        <v>NON SCO</v>
      </c>
      <c r="M1810" s="64">
        <v>0</v>
      </c>
      <c r="N1810" s="65">
        <v>0</v>
      </c>
      <c r="O1810" s="65">
        <f>IFERROR(VLOOKUP(Tb_Reseller[[#This Row],[Kode Reseller]],[1]Sheet1!$A:$B,2,0),0)</f>
        <v>0</v>
      </c>
    </row>
    <row r="1811" spans="1:15" x14ac:dyDescent="0.25">
      <c r="A1811" s="13" t="s">
        <v>11101</v>
      </c>
      <c r="B1811" s="14" t="s">
        <v>11102</v>
      </c>
      <c r="C1811" s="15" t="s">
        <v>8213</v>
      </c>
      <c r="D1811" s="15" t="s">
        <v>10794</v>
      </c>
      <c r="E1811" s="16">
        <v>44160.546527777777</v>
      </c>
      <c r="F1811" s="7" t="s">
        <v>8268</v>
      </c>
      <c r="G1811" s="13" t="s">
        <v>2062</v>
      </c>
      <c r="H1811" s="15" t="str">
        <f>UPPER(Tb_Reseller[[#This Row],[Agen id]]&amp;"-"&amp;VLOOKUP(Tb_Reseller[[#This Row],[Agen id]],A:B,2,0)&amp;"("&amp;Tb_Reseller[[#This Row],[Short]]&amp;")")</f>
        <v>AR23428-NINA YULIANA(P)</v>
      </c>
      <c r="I1811" s="15" t="str">
        <f>VLOOKUP(Tb_Reseller[[#This Row],[Agen id]],Mapping_Agen!A:D,4,0)</f>
        <v>Prima</v>
      </c>
      <c r="J1811" s="7" t="str">
        <f>VLOOKUP(Tb_Reseller[[#This Row],[Agen id]],Mapping_Agen!A:C,3,0)</f>
        <v>BSD</v>
      </c>
      <c r="K1811" s="17" t="str">
        <f>TRIM(LEFT(Tb_Reseller[[#This Row],[Group]],2))</f>
        <v>P</v>
      </c>
      <c r="L1811" s="17" t="str">
        <f>VLOOKUP(Tb_Reseller[[#This Row],[Agen id]],Mapping_Agen!A:E,5,0)</f>
        <v>NON SCO</v>
      </c>
      <c r="M1811" s="64">
        <v>0.29032258064516125</v>
      </c>
      <c r="N1811" s="65">
        <v>0.3</v>
      </c>
      <c r="O1811" s="65">
        <f>IFERROR(VLOOKUP(Tb_Reseller[[#This Row],[Kode Reseller]],[1]Sheet1!$A:$B,2,0),0)</f>
        <v>0.25</v>
      </c>
    </row>
    <row r="1812" spans="1:15" x14ac:dyDescent="0.25">
      <c r="A1812" s="13" t="s">
        <v>11103</v>
      </c>
      <c r="B1812" s="14" t="s">
        <v>11104</v>
      </c>
      <c r="C1812" s="15" t="s">
        <v>9668</v>
      </c>
      <c r="D1812" s="15" t="s">
        <v>11105</v>
      </c>
      <c r="E1812" s="16">
        <v>44160.69027777778</v>
      </c>
      <c r="F1812" s="7" t="s">
        <v>8268</v>
      </c>
      <c r="G1812" s="13" t="s">
        <v>6334</v>
      </c>
      <c r="H1812" s="15" t="str">
        <f>UPPER(Tb_Reseller[[#This Row],[Agen id]]&amp;"-"&amp;VLOOKUP(Tb_Reseller[[#This Row],[Agen id]],A:B,2,0)&amp;"("&amp;Tb_Reseller[[#This Row],[Short]]&amp;")")</f>
        <v>AR18660-LUCKY CELL(MV)</v>
      </c>
      <c r="I1812" s="15" t="str">
        <f>VLOOKUP(Tb_Reseller[[#This Row],[Agen id]],Mapping_Agen!A:D,4,0)</f>
        <v>Limit</v>
      </c>
      <c r="J1812" s="7" t="str">
        <f>VLOOKUP(Tb_Reseller[[#This Row],[Agen id]],Mapping_Agen!A:C,3,0)</f>
        <v>PRG</v>
      </c>
      <c r="K1812" s="17" t="str">
        <f>TRIM(LEFT(Tb_Reseller[[#This Row],[Group]],2))</f>
        <v>MV</v>
      </c>
      <c r="L1812" s="17" t="str">
        <f>VLOOKUP(Tb_Reseller[[#This Row],[Agen id]],Mapping_Agen!A:E,5,0)</f>
        <v>NON SCO</v>
      </c>
      <c r="M1812" s="64">
        <v>0.12903225806451613</v>
      </c>
      <c r="N1812" s="65">
        <v>0.16666666666666666</v>
      </c>
      <c r="O1812" s="65">
        <f>IFERROR(VLOOKUP(Tb_Reseller[[#This Row],[Kode Reseller]],[1]Sheet1!$A:$B,2,0),0)</f>
        <v>0</v>
      </c>
    </row>
    <row r="1813" spans="1:15" x14ac:dyDescent="0.25">
      <c r="A1813" s="13" t="s">
        <v>11106</v>
      </c>
      <c r="B1813" s="14" t="s">
        <v>11107</v>
      </c>
      <c r="C1813" s="15" t="s">
        <v>8213</v>
      </c>
      <c r="D1813" s="15" t="s">
        <v>9443</v>
      </c>
      <c r="E1813" s="16">
        <v>44160.898611111108</v>
      </c>
      <c r="F1813" s="7" t="s">
        <v>8268</v>
      </c>
      <c r="G1813" s="13" t="s">
        <v>1082</v>
      </c>
      <c r="H1813" s="15" t="str">
        <f>UPPER(Tb_Reseller[[#This Row],[Agen id]]&amp;"-"&amp;VLOOKUP(Tb_Reseller[[#This Row],[Agen id]],A:B,2,0)&amp;"("&amp;Tb_Reseller[[#This Row],[Short]]&amp;")")</f>
        <v>AR11185-NUAWA CELL(P)</v>
      </c>
      <c r="I1813" s="15" t="str">
        <f>VLOOKUP(Tb_Reseller[[#This Row],[Agen id]],Mapping_Agen!A:D,4,0)</f>
        <v>Prima</v>
      </c>
      <c r="J1813" s="7" t="str">
        <f>VLOOKUP(Tb_Reseller[[#This Row],[Agen id]],Mapping_Agen!A:C,3,0)</f>
        <v>ICON</v>
      </c>
      <c r="K1813" s="17" t="str">
        <f>TRIM(LEFT(Tb_Reseller[[#This Row],[Group]],2))</f>
        <v>P</v>
      </c>
      <c r="L1813" s="17" t="str">
        <f>VLOOKUP(Tb_Reseller[[#This Row],[Agen id]],Mapping_Agen!A:E,5,0)</f>
        <v>Abdul Harris</v>
      </c>
      <c r="M1813" s="64">
        <v>0</v>
      </c>
      <c r="N1813" s="65">
        <v>0</v>
      </c>
      <c r="O1813" s="65">
        <f>IFERROR(VLOOKUP(Tb_Reseller[[#This Row],[Kode Reseller]],[1]Sheet1!$A:$B,2,0),0)</f>
        <v>0</v>
      </c>
    </row>
    <row r="1814" spans="1:15" x14ac:dyDescent="0.25">
      <c r="A1814" s="13" t="s">
        <v>11108</v>
      </c>
      <c r="B1814" s="14" t="s">
        <v>9015</v>
      </c>
      <c r="C1814" s="15" t="s">
        <v>8544</v>
      </c>
      <c r="D1814" s="15" t="s">
        <v>10446</v>
      </c>
      <c r="E1814" s="16">
        <v>44162.418749999997</v>
      </c>
      <c r="F1814" s="7" t="s">
        <v>8268</v>
      </c>
      <c r="G1814" s="13" t="s">
        <v>894</v>
      </c>
      <c r="H1814" s="15" t="str">
        <f>UPPER(Tb_Reseller[[#This Row],[Agen id]]&amp;"-"&amp;VLOOKUP(Tb_Reseller[[#This Row],[Agen id]],A:B,2,0)&amp;"("&amp;Tb_Reseller[[#This Row],[Short]]&amp;")")</f>
        <v>AR08896-STAR CELL(M2)</v>
      </c>
      <c r="I1814" s="15" t="str">
        <f>VLOOKUP(Tb_Reseller[[#This Row],[Agen id]],Mapping_Agen!A:D,4,0)</f>
        <v>Limit</v>
      </c>
      <c r="J1814" s="7" t="str">
        <f>VLOOKUP(Tb_Reseller[[#This Row],[Agen id]],Mapping_Agen!A:C,3,0)</f>
        <v>ICON</v>
      </c>
      <c r="K1814" s="17" t="str">
        <f>TRIM(LEFT(Tb_Reseller[[#This Row],[Group]],2))</f>
        <v>M2</v>
      </c>
      <c r="L1814" s="17" t="str">
        <f>VLOOKUP(Tb_Reseller[[#This Row],[Agen id]],Mapping_Agen!A:E,5,0)</f>
        <v>Abdul Harris</v>
      </c>
      <c r="M1814" s="64">
        <v>0</v>
      </c>
      <c r="N1814" s="65">
        <v>0</v>
      </c>
      <c r="O1814" s="65">
        <f>IFERROR(VLOOKUP(Tb_Reseller[[#This Row],[Kode Reseller]],[1]Sheet1!$A:$B,2,0),0)</f>
        <v>0</v>
      </c>
    </row>
    <row r="1815" spans="1:15" x14ac:dyDescent="0.25">
      <c r="A1815" s="13" t="s">
        <v>2215</v>
      </c>
      <c r="B1815" s="14" t="s">
        <v>11109</v>
      </c>
      <c r="C1815" s="15" t="s">
        <v>8213</v>
      </c>
      <c r="D1815" s="15" t="s">
        <v>8203</v>
      </c>
      <c r="E1815" s="16">
        <v>44162.605555555558</v>
      </c>
      <c r="F1815" s="7" t="s">
        <v>8204</v>
      </c>
      <c r="G1815" s="13" t="s">
        <v>2215</v>
      </c>
      <c r="H1815" s="15" t="str">
        <f>UPPER(Tb_Reseller[[#This Row],[Agen id]]&amp;"-"&amp;VLOOKUP(Tb_Reseller[[#This Row],[Agen id]],A:B,2,0)&amp;"("&amp;Tb_Reseller[[#This Row],[Short]]&amp;")")</f>
        <v>AR25176-RIANA(P)</v>
      </c>
      <c r="I1815" s="15" t="str">
        <f>VLOOKUP(Tb_Reseller[[#This Row],[Agen id]],Mapping_Agen!A:D,4,0)</f>
        <v>Prima</v>
      </c>
      <c r="J1815" s="7" t="str">
        <f>VLOOKUP(Tb_Reseller[[#This Row],[Agen id]],Mapping_Agen!A:C,3,0)</f>
        <v>BSD</v>
      </c>
      <c r="K1815" s="17" t="str">
        <f>TRIM(LEFT(Tb_Reseller[[#This Row],[Group]],2))</f>
        <v>P</v>
      </c>
      <c r="L1815" s="17" t="str">
        <f>VLOOKUP(Tb_Reseller[[#This Row],[Agen id]],Mapping_Agen!A:E,5,0)</f>
        <v>NON SCO</v>
      </c>
      <c r="M1815" s="64">
        <v>0</v>
      </c>
      <c r="N1815" s="65">
        <v>0</v>
      </c>
      <c r="O1815" s="65">
        <f>IFERROR(VLOOKUP(Tb_Reseller[[#This Row],[Kode Reseller]],[1]Sheet1!$A:$B,2,0),0)</f>
        <v>0</v>
      </c>
    </row>
    <row r="1816" spans="1:15" x14ac:dyDescent="0.25">
      <c r="A1816" s="13" t="s">
        <v>11110</v>
      </c>
      <c r="B1816" s="14" t="s">
        <v>10771</v>
      </c>
      <c r="C1816" s="15" t="s">
        <v>8357</v>
      </c>
      <c r="D1816" s="15" t="s">
        <v>9509</v>
      </c>
      <c r="E1816" s="16">
        <v>44163.831250000003</v>
      </c>
      <c r="F1816" s="7" t="s">
        <v>8268</v>
      </c>
      <c r="G1816" s="13" t="s">
        <v>5011</v>
      </c>
      <c r="H1816" s="15" t="str">
        <f>UPPER(Tb_Reseller[[#This Row],[Agen id]]&amp;"-"&amp;VLOOKUP(Tb_Reseller[[#This Row],[Agen id]],A:B,2,0)&amp;"("&amp;Tb_Reseller[[#This Row],[Short]]&amp;")")</f>
        <v>AR34470-REI CELL(M3)</v>
      </c>
      <c r="I1816" s="15" t="str">
        <f>VLOOKUP(Tb_Reseller[[#This Row],[Agen id]],Mapping_Agen!A:D,4,0)</f>
        <v>Limit</v>
      </c>
      <c r="J1816" s="7" t="str">
        <f>VLOOKUP(Tb_Reseller[[#This Row],[Agen id]],Mapping_Agen!A:C,3,0)</f>
        <v>BSD</v>
      </c>
      <c r="K1816" s="17" t="str">
        <f>TRIM(LEFT(Tb_Reseller[[#This Row],[Group]],2))</f>
        <v>M3</v>
      </c>
      <c r="L1816" s="17" t="str">
        <f>VLOOKUP(Tb_Reseller[[#This Row],[Agen id]],Mapping_Agen!A:E,5,0)</f>
        <v>Hupron</v>
      </c>
      <c r="M1816" s="64">
        <v>1.5161290322580634</v>
      </c>
      <c r="N1816" s="65">
        <v>1.933333333333336</v>
      </c>
      <c r="O1816" s="65">
        <f>IFERROR(VLOOKUP(Tb_Reseller[[#This Row],[Kode Reseller]],[1]Sheet1!$A:$B,2,0),0)</f>
        <v>2.25</v>
      </c>
    </row>
    <row r="1817" spans="1:15" x14ac:dyDescent="0.25">
      <c r="A1817" s="13" t="s">
        <v>11111</v>
      </c>
      <c r="B1817" s="14" t="s">
        <v>11112</v>
      </c>
      <c r="C1817" s="15" t="s">
        <v>8213</v>
      </c>
      <c r="D1817" s="15" t="s">
        <v>11059</v>
      </c>
      <c r="E1817" s="16">
        <v>44164.444444444453</v>
      </c>
      <c r="F1817" s="7" t="s">
        <v>8268</v>
      </c>
      <c r="G1817" s="13" t="s">
        <v>1282</v>
      </c>
      <c r="H1817" s="15" t="str">
        <f>UPPER(Tb_Reseller[[#This Row],[Agen id]]&amp;"-"&amp;VLOOKUP(Tb_Reseller[[#This Row],[Agen id]],A:B,2,0)&amp;"("&amp;Tb_Reseller[[#This Row],[Short]]&amp;")")</f>
        <v>AR20056-HAJI HASAN(P)</v>
      </c>
      <c r="I1817" s="15" t="str">
        <f>VLOOKUP(Tb_Reseller[[#This Row],[Agen id]],Mapping_Agen!A:D,4,0)</f>
        <v>Prima</v>
      </c>
      <c r="J1817" s="7" t="str">
        <f>VLOOKUP(Tb_Reseller[[#This Row],[Agen id]],Mapping_Agen!A:C,3,0)</f>
        <v>ICON</v>
      </c>
      <c r="K1817" s="17" t="str">
        <f>TRIM(LEFT(Tb_Reseller[[#This Row],[Group]],2))</f>
        <v>P</v>
      </c>
      <c r="L1817" s="17" t="str">
        <f>VLOOKUP(Tb_Reseller[[#This Row],[Agen id]],Mapping_Agen!A:E,5,0)</f>
        <v>NON SCO</v>
      </c>
      <c r="M1817" s="64">
        <v>0</v>
      </c>
      <c r="N1817" s="65">
        <v>0</v>
      </c>
      <c r="O1817" s="65">
        <f>IFERROR(VLOOKUP(Tb_Reseller[[#This Row],[Kode Reseller]],[1]Sheet1!$A:$B,2,0),0)</f>
        <v>0</v>
      </c>
    </row>
    <row r="1818" spans="1:15" x14ac:dyDescent="0.25">
      <c r="A1818" s="13" t="s">
        <v>11113</v>
      </c>
      <c r="B1818" s="14" t="s">
        <v>11114</v>
      </c>
      <c r="C1818" s="15" t="s">
        <v>8213</v>
      </c>
      <c r="D1818" s="15" t="s">
        <v>9294</v>
      </c>
      <c r="E1818" s="16">
        <v>44166.453472222223</v>
      </c>
      <c r="F1818" s="7" t="s">
        <v>8268</v>
      </c>
      <c r="G1818" s="13" t="s">
        <v>432</v>
      </c>
      <c r="H1818" s="15" t="str">
        <f>UPPER(Tb_Reseller[[#This Row],[Agen id]]&amp;"-"&amp;VLOOKUP(Tb_Reseller[[#This Row],[Agen id]],A:B,2,0)&amp;"("&amp;Tb_Reseller[[#This Row],[Short]]&amp;")")</f>
        <v>AR01800-FARID CELL(P)</v>
      </c>
      <c r="I1818" s="15" t="str">
        <f>VLOOKUP(Tb_Reseller[[#This Row],[Agen id]],Mapping_Agen!A:D,4,0)</f>
        <v>Prima</v>
      </c>
      <c r="J1818" s="7" t="str">
        <f>VLOOKUP(Tb_Reseller[[#This Row],[Agen id]],Mapping_Agen!A:C,3,0)</f>
        <v>BSD</v>
      </c>
      <c r="K1818" s="17" t="str">
        <f>TRIM(LEFT(Tb_Reseller[[#This Row],[Group]],2))</f>
        <v>P</v>
      </c>
      <c r="L1818" s="17" t="str">
        <f>VLOOKUP(Tb_Reseller[[#This Row],[Agen id]],Mapping_Agen!A:E,5,0)</f>
        <v>NON SCO</v>
      </c>
      <c r="M1818" s="64">
        <v>2.1290322580645147</v>
      </c>
      <c r="N1818" s="65">
        <v>1.9000000000000026</v>
      </c>
      <c r="O1818" s="65">
        <f>IFERROR(VLOOKUP(Tb_Reseller[[#This Row],[Kode Reseller]],[1]Sheet1!$A:$B,2,0),0)</f>
        <v>2.25</v>
      </c>
    </row>
    <row r="1819" spans="1:15" x14ac:dyDescent="0.25">
      <c r="A1819" s="13" t="s">
        <v>2217</v>
      </c>
      <c r="B1819" s="14" t="s">
        <v>11115</v>
      </c>
      <c r="C1819" s="15" t="s">
        <v>8208</v>
      </c>
      <c r="D1819" s="15" t="s">
        <v>8248</v>
      </c>
      <c r="E1819" s="16">
        <v>44167.525000000001</v>
      </c>
      <c r="F1819" s="7" t="s">
        <v>8204</v>
      </c>
      <c r="G1819" s="13" t="s">
        <v>2217</v>
      </c>
      <c r="H1819" s="15" t="str">
        <f>UPPER(Tb_Reseller[[#This Row],[Agen id]]&amp;"-"&amp;VLOOKUP(Tb_Reseller[[#This Row],[Agen id]],A:B,2,0)&amp;"("&amp;Tb_Reseller[[#This Row],[Short]]&amp;")")</f>
        <v>AR25231-RS CELL(R)</v>
      </c>
      <c r="I1819" s="15" t="str">
        <f>VLOOKUP(Tb_Reseller[[#This Row],[Agen id]],Mapping_Agen!A:D,4,0)</f>
        <v>No Limit</v>
      </c>
      <c r="J1819" s="7" t="str">
        <f>VLOOKUP(Tb_Reseller[[#This Row],[Agen id]],Mapping_Agen!A:C,3,0)</f>
        <v>PP</v>
      </c>
      <c r="K1819" s="17" t="str">
        <f>TRIM(LEFT(Tb_Reseller[[#This Row],[Group]],2))</f>
        <v>R</v>
      </c>
      <c r="L1819" s="17" t="str">
        <f>VLOOKUP(Tb_Reseller[[#This Row],[Agen id]],Mapping_Agen!A:E,5,0)</f>
        <v>NON SCO</v>
      </c>
      <c r="M1819" s="64">
        <v>0</v>
      </c>
      <c r="N1819" s="65">
        <v>0</v>
      </c>
      <c r="O1819" s="65">
        <f>IFERROR(VLOOKUP(Tb_Reseller[[#This Row],[Kode Reseller]],[1]Sheet1!$A:$B,2,0),0)</f>
        <v>0</v>
      </c>
    </row>
    <row r="1820" spans="1:15" x14ac:dyDescent="0.25">
      <c r="A1820" s="13" t="s">
        <v>2219</v>
      </c>
      <c r="B1820" s="14" t="s">
        <v>11116</v>
      </c>
      <c r="C1820" s="15" t="s">
        <v>8210</v>
      </c>
      <c r="D1820" s="15" t="s">
        <v>8248</v>
      </c>
      <c r="E1820" s="16">
        <v>44167.561805555553</v>
      </c>
      <c r="F1820" s="7" t="s">
        <v>8204</v>
      </c>
      <c r="G1820" s="13" t="s">
        <v>2219</v>
      </c>
      <c r="H1820" s="15" t="str">
        <f>UPPER(Tb_Reseller[[#This Row],[Agen id]]&amp;"-"&amp;VLOOKUP(Tb_Reseller[[#This Row],[Agen id]],A:B,2,0)&amp;"("&amp;Tb_Reseller[[#This Row],[Short]]&amp;")")</f>
        <v>AR25233-YUNG_ELECTRO(RV)</v>
      </c>
      <c r="I1820" s="15" t="str">
        <f>VLOOKUP(Tb_Reseller[[#This Row],[Agen id]],Mapping_Agen!A:D,4,0)</f>
        <v>No Limit</v>
      </c>
      <c r="J1820" s="7" t="str">
        <f>VLOOKUP(Tb_Reseller[[#This Row],[Agen id]],Mapping_Agen!A:C,3,0)</f>
        <v>PP</v>
      </c>
      <c r="K1820" s="17" t="str">
        <f>TRIM(LEFT(Tb_Reseller[[#This Row],[Group]],2))</f>
        <v>RV</v>
      </c>
      <c r="L1820" s="17" t="str">
        <f>VLOOKUP(Tb_Reseller[[#This Row],[Agen id]],Mapping_Agen!A:E,5,0)</f>
        <v>NON SCO</v>
      </c>
      <c r="M1820" s="64">
        <v>0</v>
      </c>
      <c r="N1820" s="65">
        <v>0</v>
      </c>
      <c r="O1820" s="65">
        <f>IFERROR(VLOOKUP(Tb_Reseller[[#This Row],[Kode Reseller]],[1]Sheet1!$A:$B,2,0),0)</f>
        <v>0</v>
      </c>
    </row>
    <row r="1821" spans="1:15" x14ac:dyDescent="0.25">
      <c r="A1821" s="13" t="s">
        <v>6435</v>
      </c>
      <c r="B1821" s="14" t="s">
        <v>11117</v>
      </c>
      <c r="C1821" s="15" t="s">
        <v>8208</v>
      </c>
      <c r="D1821" s="15" t="s">
        <v>8203</v>
      </c>
      <c r="E1821" s="16">
        <v>44167.73333333333</v>
      </c>
      <c r="F1821" s="13" t="s">
        <v>8204</v>
      </c>
      <c r="G1821" s="13" t="s">
        <v>6435</v>
      </c>
      <c r="H1821" s="15" t="str">
        <f>UPPER(Tb_Reseller[[#This Row],[Agen id]]&amp;"-"&amp;VLOOKUP(Tb_Reseller[[#This Row],[Agen id]],A:B,2,0)&amp;"("&amp;Tb_Reseller[[#This Row],[Short]]&amp;")")</f>
        <v>AR25235-ABUT(R)</v>
      </c>
      <c r="I1821" s="15" t="str">
        <f>VLOOKUP(Tb_Reseller[[#This Row],[Agen id]],Mapping_Agen!A:D,4,0)</f>
        <v>No Limit</v>
      </c>
      <c r="J1821" s="7" t="str">
        <f>VLOOKUP(Tb_Reseller[[#This Row],[Agen id]],Mapping_Agen!A:C,3,0)</f>
        <v>BSD</v>
      </c>
      <c r="K1821" s="17" t="str">
        <f>TRIM(LEFT(Tb_Reseller[[#This Row],[Group]],2))</f>
        <v>R</v>
      </c>
      <c r="L1821" s="17" t="str">
        <f>VLOOKUP(Tb_Reseller[[#This Row],[Agen id]],Mapping_Agen!A:E,5,0)</f>
        <v>NON SCO</v>
      </c>
      <c r="M1821" s="64">
        <v>0</v>
      </c>
      <c r="N1821" s="65">
        <v>0</v>
      </c>
      <c r="O1821" s="65">
        <f>IFERROR(VLOOKUP(Tb_Reseller[[#This Row],[Kode Reseller]],[1]Sheet1!$A:$B,2,0),0)</f>
        <v>0</v>
      </c>
    </row>
    <row r="1822" spans="1:15" x14ac:dyDescent="0.25">
      <c r="A1822" s="13" t="s">
        <v>175</v>
      </c>
      <c r="B1822" s="14" t="s">
        <v>11118</v>
      </c>
      <c r="C1822" s="15" t="s">
        <v>8213</v>
      </c>
      <c r="D1822" s="15" t="s">
        <v>8203</v>
      </c>
      <c r="E1822" s="16">
        <v>44167.789583333331</v>
      </c>
      <c r="F1822" s="7" t="s">
        <v>8204</v>
      </c>
      <c r="G1822" s="13" t="s">
        <v>175</v>
      </c>
      <c r="H1822" s="15" t="str">
        <f>UPPER(Tb_Reseller[[#This Row],[Agen id]]&amp;"-"&amp;VLOOKUP(Tb_Reseller[[#This Row],[Agen id]],A:B,2,0)&amp;"("&amp;Tb_Reseller[[#This Row],[Short]]&amp;")")</f>
        <v>AR25240-KOPERASI YUASA(P)</v>
      </c>
      <c r="I1822" s="15" t="str">
        <f>VLOOKUP(Tb_Reseller[[#This Row],[Agen id]],Mapping_Agen!A:D,4,0)</f>
        <v>Prima</v>
      </c>
      <c r="J1822" s="7" t="str">
        <f>VLOOKUP(Tb_Reseller[[#This Row],[Agen id]],Mapping_Agen!A:C,3,0)</f>
        <v>BSD</v>
      </c>
      <c r="K1822" s="17" t="str">
        <f>TRIM(LEFT(Tb_Reseller[[#This Row],[Group]],2))</f>
        <v>P</v>
      </c>
      <c r="L1822" s="17" t="str">
        <f>VLOOKUP(Tb_Reseller[[#This Row],[Agen id]],Mapping_Agen!A:E,5,0)</f>
        <v>NON SCO</v>
      </c>
      <c r="M1822" s="64">
        <v>8.6451612903225907</v>
      </c>
      <c r="N1822" s="65">
        <v>9.7666666666666426</v>
      </c>
      <c r="O1822" s="65">
        <f>IFERROR(VLOOKUP(Tb_Reseller[[#This Row],[Kode Reseller]],[1]Sheet1!$A:$B,2,0),0)</f>
        <v>15.5</v>
      </c>
    </row>
    <row r="1823" spans="1:15" x14ac:dyDescent="0.25">
      <c r="A1823" s="13" t="s">
        <v>2225</v>
      </c>
      <c r="B1823" s="14" t="s">
        <v>11119</v>
      </c>
      <c r="C1823" s="15" t="s">
        <v>8262</v>
      </c>
      <c r="D1823" s="15" t="s">
        <v>8248</v>
      </c>
      <c r="E1823" s="16">
        <v>44167.886111111111</v>
      </c>
      <c r="F1823" s="7" t="s">
        <v>8204</v>
      </c>
      <c r="G1823" s="13" t="s">
        <v>2225</v>
      </c>
      <c r="H1823" s="15" t="str">
        <f>UPPER(Tb_Reseller[[#This Row],[Agen id]]&amp;"-"&amp;VLOOKUP(Tb_Reseller[[#This Row],[Agen id]],A:B,2,0)&amp;"("&amp;Tb_Reseller[[#This Row],[Short]]&amp;")")</f>
        <v>AR25243-AZWAR CELL(RL)</v>
      </c>
      <c r="I1823" s="15" t="str">
        <f>VLOOKUP(Tb_Reseller[[#This Row],[Agen id]],Mapping_Agen!A:D,4,0)</f>
        <v>No Limit</v>
      </c>
      <c r="J1823" s="7" t="str">
        <f>VLOOKUP(Tb_Reseller[[#This Row],[Agen id]],Mapping_Agen!A:C,3,0)</f>
        <v>PP</v>
      </c>
      <c r="K1823" s="17" t="str">
        <f>TRIM(LEFT(Tb_Reseller[[#This Row],[Group]],2))</f>
        <v>RL</v>
      </c>
      <c r="L1823" s="17" t="str">
        <f>VLOOKUP(Tb_Reseller[[#This Row],[Agen id]],Mapping_Agen!A:E,5,0)</f>
        <v>NON SCO</v>
      </c>
      <c r="M1823" s="64">
        <v>0</v>
      </c>
      <c r="N1823" s="65">
        <v>0</v>
      </c>
      <c r="O1823" s="65">
        <f>IFERROR(VLOOKUP(Tb_Reseller[[#This Row],[Kode Reseller]],[1]Sheet1!$A:$B,2,0),0)</f>
        <v>0</v>
      </c>
    </row>
    <row r="1824" spans="1:15" x14ac:dyDescent="0.25">
      <c r="A1824" s="13" t="s">
        <v>2227</v>
      </c>
      <c r="B1824" s="14" t="s">
        <v>11120</v>
      </c>
      <c r="C1824" s="15" t="s">
        <v>8210</v>
      </c>
      <c r="D1824" s="15" t="s">
        <v>8248</v>
      </c>
      <c r="E1824" s="16">
        <v>44172.640277777777</v>
      </c>
      <c r="F1824" s="7" t="s">
        <v>8204</v>
      </c>
      <c r="G1824" s="13" t="s">
        <v>2227</v>
      </c>
      <c r="H1824" s="15" t="str">
        <f>UPPER(Tb_Reseller[[#This Row],[Agen id]]&amp;"-"&amp;VLOOKUP(Tb_Reseller[[#This Row],[Agen id]],A:B,2,0)&amp;"("&amp;Tb_Reseller[[#This Row],[Short]]&amp;")")</f>
        <v>AR25286-VINO CELL(RV)</v>
      </c>
      <c r="I1824" s="15" t="str">
        <f>VLOOKUP(Tb_Reseller[[#This Row],[Agen id]],Mapping_Agen!A:D,4,0)</f>
        <v>Limit</v>
      </c>
      <c r="J1824" s="7" t="str">
        <f>VLOOKUP(Tb_Reseller[[#This Row],[Agen id]],Mapping_Agen!A:C,3,0)</f>
        <v>PP</v>
      </c>
      <c r="K1824" s="17" t="str">
        <f>TRIM(LEFT(Tb_Reseller[[#This Row],[Group]],2))</f>
        <v>RV</v>
      </c>
      <c r="L1824" s="17" t="str">
        <f>VLOOKUP(Tb_Reseller[[#This Row],[Agen id]],Mapping_Agen!A:E,5,0)</f>
        <v>Mas Komarjaya</v>
      </c>
      <c r="M1824" s="64">
        <v>1.1612903225806444</v>
      </c>
      <c r="N1824" s="65">
        <v>1.8333333333333357</v>
      </c>
      <c r="O1824" s="65">
        <f>IFERROR(VLOOKUP(Tb_Reseller[[#This Row],[Kode Reseller]],[1]Sheet1!$A:$B,2,0),0)</f>
        <v>1.75</v>
      </c>
    </row>
    <row r="1825" spans="1:15" x14ac:dyDescent="0.25">
      <c r="A1825" s="13" t="s">
        <v>11121</v>
      </c>
      <c r="B1825" s="14" t="s">
        <v>11122</v>
      </c>
      <c r="C1825" s="15" t="s">
        <v>8213</v>
      </c>
      <c r="D1825" s="15" t="s">
        <v>11123</v>
      </c>
      <c r="E1825" s="16">
        <v>44172.957638888889</v>
      </c>
      <c r="F1825" s="7" t="s">
        <v>8268</v>
      </c>
      <c r="G1825" s="13" t="s">
        <v>642</v>
      </c>
      <c r="H1825" s="15" t="str">
        <f>UPPER(Tb_Reseller[[#This Row],[Agen id]]&amp;"-"&amp;VLOOKUP(Tb_Reseller[[#This Row],[Agen id]],A:B,2,0)&amp;"("&amp;Tb_Reseller[[#This Row],[Short]]&amp;")")</f>
        <v>AR04434-CISENGGANG 99 CLL(P)</v>
      </c>
      <c r="I1825" s="15" t="str">
        <f>VLOOKUP(Tb_Reseller[[#This Row],[Agen id]],Mapping_Agen!A:D,4,0)</f>
        <v>Prima</v>
      </c>
      <c r="J1825" s="7" t="str">
        <f>VLOOKUP(Tb_Reseller[[#This Row],[Agen id]],Mapping_Agen!A:C,3,0)</f>
        <v>PP</v>
      </c>
      <c r="K1825" s="17" t="str">
        <f>TRIM(LEFT(Tb_Reseller[[#This Row],[Group]],2))</f>
        <v>P</v>
      </c>
      <c r="L1825" s="17" t="str">
        <f>VLOOKUP(Tb_Reseller[[#This Row],[Agen id]],Mapping_Agen!A:E,5,0)</f>
        <v>NON SCO</v>
      </c>
      <c r="M1825" s="64">
        <v>0</v>
      </c>
      <c r="N1825" s="65">
        <v>0</v>
      </c>
      <c r="O1825" s="65">
        <f>IFERROR(VLOOKUP(Tb_Reseller[[#This Row],[Kode Reseller]],[1]Sheet1!$A:$B,2,0),0)</f>
        <v>0</v>
      </c>
    </row>
    <row r="1826" spans="1:15" x14ac:dyDescent="0.25">
      <c r="A1826" s="13" t="s">
        <v>7041</v>
      </c>
      <c r="B1826" s="14" t="s">
        <v>11124</v>
      </c>
      <c r="C1826" s="15" t="s">
        <v>8262</v>
      </c>
      <c r="D1826" s="15" t="s">
        <v>8231</v>
      </c>
      <c r="E1826" s="16">
        <v>44173.589583333327</v>
      </c>
      <c r="F1826" s="7" t="s">
        <v>8204</v>
      </c>
      <c r="G1826" s="13" t="s">
        <v>7041</v>
      </c>
      <c r="H1826" s="15" t="str">
        <f>UPPER(Tb_Reseller[[#This Row],[Agen id]]&amp;"-"&amp;VLOOKUP(Tb_Reseller[[#This Row],[Agen id]],A:B,2,0)&amp;"("&amp;Tb_Reseller[[#This Row],[Short]]&amp;")")</f>
        <v>AR25301-TOKO PUTRA(RL)</v>
      </c>
      <c r="I1826" s="15" t="str">
        <f>VLOOKUP(Tb_Reseller[[#This Row],[Agen id]],Mapping_Agen!A:D,4,0)</f>
        <v>Limit</v>
      </c>
      <c r="J1826" s="7" t="str">
        <f>VLOOKUP(Tb_Reseller[[#This Row],[Agen id]],Mapping_Agen!A:C,3,0)</f>
        <v>ICON</v>
      </c>
      <c r="K1826" s="17" t="str">
        <f>TRIM(LEFT(Tb_Reseller[[#This Row],[Group]],2))</f>
        <v>RL</v>
      </c>
      <c r="L1826" s="17" t="str">
        <f>VLOOKUP(Tb_Reseller[[#This Row],[Agen id]],Mapping_Agen!A:E,5,0)</f>
        <v>Abdul Harris</v>
      </c>
      <c r="M1826" s="64">
        <v>5.1612903225806415</v>
      </c>
      <c r="N1826" s="65">
        <v>3.3999999999999977</v>
      </c>
      <c r="O1826" s="65">
        <f>IFERROR(VLOOKUP(Tb_Reseller[[#This Row],[Kode Reseller]],[1]Sheet1!$A:$B,2,0),0)</f>
        <v>2.75</v>
      </c>
    </row>
    <row r="1827" spans="1:15" x14ac:dyDescent="0.25">
      <c r="A1827" s="13" t="s">
        <v>6468</v>
      </c>
      <c r="B1827" s="14" t="s">
        <v>11125</v>
      </c>
      <c r="C1827" s="15" t="s">
        <v>8213</v>
      </c>
      <c r="D1827" s="15" t="s">
        <v>8248</v>
      </c>
      <c r="E1827" s="16">
        <v>44174.534722222219</v>
      </c>
      <c r="F1827" s="7" t="s">
        <v>8204</v>
      </c>
      <c r="G1827" s="13" t="s">
        <v>6468</v>
      </c>
      <c r="H1827" s="15" t="str">
        <f>UPPER(Tb_Reseller[[#This Row],[Agen id]]&amp;"-"&amp;VLOOKUP(Tb_Reseller[[#This Row],[Agen id]],A:B,2,0)&amp;"("&amp;Tb_Reseller[[#This Row],[Short]]&amp;")")</f>
        <v>AR25316-EKA CELL(P)</v>
      </c>
      <c r="I1827" s="15" t="str">
        <f>VLOOKUP(Tb_Reseller[[#This Row],[Agen id]],Mapping_Agen!A:D,4,0)</f>
        <v>Prima</v>
      </c>
      <c r="J1827" s="7" t="str">
        <f>VLOOKUP(Tb_Reseller[[#This Row],[Agen id]],Mapping_Agen!A:C,3,0)</f>
        <v>PP</v>
      </c>
      <c r="K1827" s="17" t="str">
        <f>TRIM(LEFT(Tb_Reseller[[#This Row],[Group]],2))</f>
        <v>P</v>
      </c>
      <c r="L1827" s="17" t="str">
        <f>VLOOKUP(Tb_Reseller[[#This Row],[Agen id]],Mapping_Agen!A:E,5,0)</f>
        <v>NON SCO</v>
      </c>
      <c r="M1827" s="64">
        <v>0</v>
      </c>
      <c r="N1827" s="65">
        <v>0</v>
      </c>
      <c r="O1827" s="65">
        <f>IFERROR(VLOOKUP(Tb_Reseller[[#This Row],[Kode Reseller]],[1]Sheet1!$A:$B,2,0),0)</f>
        <v>0</v>
      </c>
    </row>
    <row r="1828" spans="1:15" x14ac:dyDescent="0.25">
      <c r="A1828" s="13" t="s">
        <v>11126</v>
      </c>
      <c r="B1828" s="14" t="s">
        <v>11127</v>
      </c>
      <c r="C1828" s="15" t="s">
        <v>8817</v>
      </c>
      <c r="D1828" s="15" t="s">
        <v>10458</v>
      </c>
      <c r="E1828" s="16">
        <v>44176.397222222222</v>
      </c>
      <c r="F1828" s="7" t="s">
        <v>8268</v>
      </c>
      <c r="G1828" s="13" t="s">
        <v>3051</v>
      </c>
      <c r="H1828" s="15" t="str">
        <f>UPPER(Tb_Reseller[[#This Row],[Agen id]]&amp;"-"&amp;VLOOKUP(Tb_Reseller[[#This Row],[Agen id]],A:B,2,0)&amp;"("&amp;Tb_Reseller[[#This Row],[Short]]&amp;")")</f>
        <v>AR11375-NAHDA CELL(M7)</v>
      </c>
      <c r="I1828" s="15" t="str">
        <f>VLOOKUP(Tb_Reseller[[#This Row],[Agen id]],Mapping_Agen!A:D,4,0)</f>
        <v>No Limit</v>
      </c>
      <c r="J1828" s="7" t="str">
        <f>VLOOKUP(Tb_Reseller[[#This Row],[Agen id]],Mapping_Agen!A:C,3,0)</f>
        <v>PP</v>
      </c>
      <c r="K1828" s="17" t="str">
        <f>TRIM(LEFT(Tb_Reseller[[#This Row],[Group]],2))</f>
        <v>M7</v>
      </c>
      <c r="L1828" s="17" t="str">
        <f>VLOOKUP(Tb_Reseller[[#This Row],[Agen id]],Mapping_Agen!A:E,5,0)</f>
        <v>NON SCO</v>
      </c>
      <c r="M1828" s="64">
        <v>0</v>
      </c>
      <c r="N1828" s="65">
        <v>0</v>
      </c>
      <c r="O1828" s="65">
        <f>IFERROR(VLOOKUP(Tb_Reseller[[#This Row],[Kode Reseller]],[1]Sheet1!$A:$B,2,0),0)</f>
        <v>0</v>
      </c>
    </row>
    <row r="1829" spans="1:15" x14ac:dyDescent="0.25">
      <c r="A1829" s="13" t="s">
        <v>3797</v>
      </c>
      <c r="B1829" s="14" t="s">
        <v>9554</v>
      </c>
      <c r="C1829" s="15" t="s">
        <v>8213</v>
      </c>
      <c r="D1829" s="15" t="s">
        <v>8248</v>
      </c>
      <c r="E1829" s="16">
        <v>44176.570833333331</v>
      </c>
      <c r="F1829" s="7" t="s">
        <v>8204</v>
      </c>
      <c r="G1829" s="13" t="s">
        <v>3797</v>
      </c>
      <c r="H1829" s="15" t="str">
        <f>UPPER(Tb_Reseller[[#This Row],[Agen id]]&amp;"-"&amp;VLOOKUP(Tb_Reseller[[#This Row],[Agen id]],A:B,2,0)&amp;"("&amp;Tb_Reseller[[#This Row],[Short]]&amp;")")</f>
        <v>AR25342-ADAM CELL(P)</v>
      </c>
      <c r="I1829" s="15" t="str">
        <f>VLOOKUP(Tb_Reseller[[#This Row],[Agen id]],Mapping_Agen!A:D,4,0)</f>
        <v>Prima</v>
      </c>
      <c r="J1829" s="7" t="str">
        <f>VLOOKUP(Tb_Reseller[[#This Row],[Agen id]],Mapping_Agen!A:C,3,0)</f>
        <v>PP</v>
      </c>
      <c r="K1829" s="17" t="str">
        <f>TRIM(LEFT(Tb_Reseller[[#This Row],[Group]],2))</f>
        <v>P</v>
      </c>
      <c r="L1829" s="17" t="str">
        <f>VLOOKUP(Tb_Reseller[[#This Row],[Agen id]],Mapping_Agen!A:E,5,0)</f>
        <v>NON SCO</v>
      </c>
      <c r="M1829" s="64">
        <v>0.38709677419354827</v>
      </c>
      <c r="N1829" s="65">
        <v>0.53333333333333333</v>
      </c>
      <c r="O1829" s="65">
        <f>IFERROR(VLOOKUP(Tb_Reseller[[#This Row],[Kode Reseller]],[1]Sheet1!$A:$B,2,0),0)</f>
        <v>0.5</v>
      </c>
    </row>
    <row r="1830" spans="1:15" x14ac:dyDescent="0.25">
      <c r="A1830" s="13" t="s">
        <v>2237</v>
      </c>
      <c r="B1830" s="14" t="s">
        <v>11128</v>
      </c>
      <c r="C1830" s="15" t="s">
        <v>8213</v>
      </c>
      <c r="D1830" s="15" t="s">
        <v>8248</v>
      </c>
      <c r="E1830" s="16">
        <v>44176.62222222222</v>
      </c>
      <c r="F1830" s="7" t="s">
        <v>8204</v>
      </c>
      <c r="G1830" s="13" t="s">
        <v>2237</v>
      </c>
      <c r="H1830" s="15" t="str">
        <f>UPPER(Tb_Reseller[[#This Row],[Agen id]]&amp;"-"&amp;VLOOKUP(Tb_Reseller[[#This Row],[Agen id]],A:B,2,0)&amp;"("&amp;Tb_Reseller[[#This Row],[Short]]&amp;")")</f>
        <v>AR25343-NAHDA2 CELL(P)</v>
      </c>
      <c r="I1830" s="15" t="str">
        <f>VLOOKUP(Tb_Reseller[[#This Row],[Agen id]],Mapping_Agen!A:D,4,0)</f>
        <v>Prima</v>
      </c>
      <c r="J1830" s="7" t="str">
        <f>VLOOKUP(Tb_Reseller[[#This Row],[Agen id]],Mapping_Agen!A:C,3,0)</f>
        <v>PP</v>
      </c>
      <c r="K1830" s="17" t="str">
        <f>TRIM(LEFT(Tb_Reseller[[#This Row],[Group]],2))</f>
        <v>P</v>
      </c>
      <c r="L1830" s="17" t="str">
        <f>VLOOKUP(Tb_Reseller[[#This Row],[Agen id]],Mapping_Agen!A:E,5,0)</f>
        <v>Mas Komarjaya</v>
      </c>
      <c r="M1830" s="64">
        <v>9.6774193548387094E-2</v>
      </c>
      <c r="N1830" s="65">
        <v>6.6666666666666666E-2</v>
      </c>
      <c r="O1830" s="65">
        <f>IFERROR(VLOOKUP(Tb_Reseller[[#This Row],[Kode Reseller]],[1]Sheet1!$A:$B,2,0),0)</f>
        <v>0</v>
      </c>
    </row>
    <row r="1831" spans="1:15" x14ac:dyDescent="0.25">
      <c r="A1831" s="13" t="s">
        <v>11129</v>
      </c>
      <c r="B1831" s="14" t="s">
        <v>11130</v>
      </c>
      <c r="C1831" s="15" t="s">
        <v>8262</v>
      </c>
      <c r="D1831" s="15" t="s">
        <v>11131</v>
      </c>
      <c r="E1831" s="16">
        <v>44177.954861111109</v>
      </c>
      <c r="F1831" s="7" t="s">
        <v>8268</v>
      </c>
      <c r="G1831" s="13" t="s">
        <v>1706</v>
      </c>
      <c r="H1831" s="15" t="str">
        <f>UPPER(Tb_Reseller[[#This Row],[Agen id]]&amp;"-"&amp;VLOOKUP(Tb_Reseller[[#This Row],[Agen id]],A:B,2,0)&amp;"("&amp;Tb_Reseller[[#This Row],[Short]]&amp;")")</f>
        <v>AR18398-RIO CELL(RL)</v>
      </c>
      <c r="I1831" s="15" t="str">
        <f>VLOOKUP(Tb_Reseller[[#This Row],[Agen id]],Mapping_Agen!A:D,4,0)</f>
        <v>No Limit</v>
      </c>
      <c r="J1831" s="7" t="str">
        <f>VLOOKUP(Tb_Reseller[[#This Row],[Agen id]],Mapping_Agen!A:C,3,0)</f>
        <v>PRG</v>
      </c>
      <c r="K1831" s="17" t="str">
        <f>TRIM(LEFT(Tb_Reseller[[#This Row],[Group]],2))</f>
        <v>RL</v>
      </c>
      <c r="L1831" s="17" t="str">
        <f>VLOOKUP(Tb_Reseller[[#This Row],[Agen id]],Mapping_Agen!A:E,5,0)</f>
        <v>NON SCO</v>
      </c>
      <c r="M1831" s="64">
        <v>0</v>
      </c>
      <c r="N1831" s="65">
        <v>0</v>
      </c>
      <c r="O1831" s="65">
        <f>IFERROR(VLOOKUP(Tb_Reseller[[#This Row],[Kode Reseller]],[1]Sheet1!$A:$B,2,0),0)</f>
        <v>0</v>
      </c>
    </row>
    <row r="1832" spans="1:15" x14ac:dyDescent="0.25">
      <c r="A1832" s="13" t="s">
        <v>11132</v>
      </c>
      <c r="B1832" s="14" t="s">
        <v>11133</v>
      </c>
      <c r="C1832" s="15" t="s">
        <v>8628</v>
      </c>
      <c r="D1832" s="15" t="s">
        <v>9277</v>
      </c>
      <c r="E1832" s="16">
        <v>44178.722222222219</v>
      </c>
      <c r="F1832" s="7" t="s">
        <v>8268</v>
      </c>
      <c r="G1832" s="13" t="s">
        <v>1051</v>
      </c>
      <c r="H1832" s="15" t="str">
        <f>UPPER(Tb_Reseller[[#This Row],[Agen id]]&amp;"-"&amp;VLOOKUP(Tb_Reseller[[#This Row],[Agen id]],A:B,2,0)&amp;"("&amp;Tb_Reseller[[#This Row],[Short]]&amp;")")</f>
        <v>AR10854-WRONGWAY CELL(M5)</v>
      </c>
      <c r="I1832" s="15" t="str">
        <f>VLOOKUP(Tb_Reseller[[#This Row],[Agen id]],Mapping_Agen!A:D,4,0)</f>
        <v>No Limit</v>
      </c>
      <c r="J1832" s="7" t="str">
        <f>VLOOKUP(Tb_Reseller[[#This Row],[Agen id]],Mapping_Agen!A:C,3,0)</f>
        <v>BSD</v>
      </c>
      <c r="K1832" s="17" t="str">
        <f>TRIM(LEFT(Tb_Reseller[[#This Row],[Group]],2))</f>
        <v>M5</v>
      </c>
      <c r="L1832" s="17" t="str">
        <f>VLOOKUP(Tb_Reseller[[#This Row],[Agen id]],Mapping_Agen!A:E,5,0)</f>
        <v>NON SCO</v>
      </c>
      <c r="M1832" s="64">
        <v>0</v>
      </c>
      <c r="N1832" s="65">
        <v>0</v>
      </c>
      <c r="O1832" s="65">
        <f>IFERROR(VLOOKUP(Tb_Reseller[[#This Row],[Kode Reseller]],[1]Sheet1!$A:$B,2,0),0)</f>
        <v>0</v>
      </c>
    </row>
    <row r="1833" spans="1:15" x14ac:dyDescent="0.25">
      <c r="A1833" s="13" t="s">
        <v>11134</v>
      </c>
      <c r="B1833" s="14" t="s">
        <v>11135</v>
      </c>
      <c r="C1833" s="15" t="s">
        <v>8210</v>
      </c>
      <c r="D1833" s="15" t="s">
        <v>10886</v>
      </c>
      <c r="E1833" s="16">
        <v>44179.319444444453</v>
      </c>
      <c r="F1833" s="7" t="s">
        <v>8268</v>
      </c>
      <c r="G1833" s="13" t="s">
        <v>2019</v>
      </c>
      <c r="H1833" s="15" t="str">
        <f>UPPER(Tb_Reseller[[#This Row],[Agen id]]&amp;"-"&amp;VLOOKUP(Tb_Reseller[[#This Row],[Agen id]],A:B,2,0)&amp;"("&amp;Tb_Reseller[[#This Row],[Short]]&amp;")")</f>
        <v>AR22812-CIFAH CELL(RV)</v>
      </c>
      <c r="I1833" s="15" t="str">
        <f>VLOOKUP(Tb_Reseller[[#This Row],[Agen id]],Mapping_Agen!A:D,4,0)</f>
        <v>Limit</v>
      </c>
      <c r="J1833" s="7" t="str">
        <f>VLOOKUP(Tb_Reseller[[#This Row],[Agen id]],Mapping_Agen!A:C,3,0)</f>
        <v>PP</v>
      </c>
      <c r="K1833" s="17" t="str">
        <f>TRIM(LEFT(Tb_Reseller[[#This Row],[Group]],2))</f>
        <v>RV</v>
      </c>
      <c r="L1833" s="17" t="str">
        <f>VLOOKUP(Tb_Reseller[[#This Row],[Agen id]],Mapping_Agen!A:E,5,0)</f>
        <v>Mas Komarjaya</v>
      </c>
      <c r="M1833" s="64">
        <v>0</v>
      </c>
      <c r="N1833" s="65">
        <v>0</v>
      </c>
      <c r="O1833" s="65">
        <f>IFERROR(VLOOKUP(Tb_Reseller[[#This Row],[Kode Reseller]],[1]Sheet1!$A:$B,2,0),0)</f>
        <v>0</v>
      </c>
    </row>
    <row r="1834" spans="1:15" x14ac:dyDescent="0.25">
      <c r="A1834" s="13" t="s">
        <v>11136</v>
      </c>
      <c r="B1834" s="14" t="s">
        <v>11137</v>
      </c>
      <c r="C1834" s="15" t="s">
        <v>8562</v>
      </c>
      <c r="D1834" s="15" t="s">
        <v>9660</v>
      </c>
      <c r="E1834" s="16">
        <v>44179.836805555547</v>
      </c>
      <c r="F1834" s="7" t="s">
        <v>8268</v>
      </c>
      <c r="G1834" s="13" t="s">
        <v>4903</v>
      </c>
      <c r="H1834" s="15" t="str">
        <f>UPPER(Tb_Reseller[[#This Row],[Agen id]]&amp;"-"&amp;VLOOKUP(Tb_Reseller[[#This Row],[Agen id]],A:B,2,0)&amp;"("&amp;Tb_Reseller[[#This Row],[Short]]&amp;")")</f>
        <v>AR14474-GHINA CELL(MV)</v>
      </c>
      <c r="I1834" s="15" t="str">
        <f>VLOOKUP(Tb_Reseller[[#This Row],[Agen id]],Mapping_Agen!A:D,4,0)</f>
        <v>No Limit</v>
      </c>
      <c r="J1834" s="7" t="str">
        <f>VLOOKUP(Tb_Reseller[[#This Row],[Agen id]],Mapping_Agen!A:C,3,0)</f>
        <v>ICON</v>
      </c>
      <c r="K1834" s="17" t="str">
        <f>TRIM(LEFT(Tb_Reseller[[#This Row],[Group]],2))</f>
        <v>MV</v>
      </c>
      <c r="L1834" s="17" t="str">
        <f>VLOOKUP(Tb_Reseller[[#This Row],[Agen id]],Mapping_Agen!A:E,5,0)</f>
        <v>Abdul Harris</v>
      </c>
      <c r="M1834" s="64">
        <v>0.32258064516129026</v>
      </c>
      <c r="N1834" s="65">
        <v>0.3</v>
      </c>
      <c r="O1834" s="65">
        <f>IFERROR(VLOOKUP(Tb_Reseller[[#This Row],[Kode Reseller]],[1]Sheet1!$A:$B,2,0),0)</f>
        <v>0.25</v>
      </c>
    </row>
    <row r="1835" spans="1:15" x14ac:dyDescent="0.25">
      <c r="A1835" s="13" t="s">
        <v>2240</v>
      </c>
      <c r="B1835" s="14" t="s">
        <v>9001</v>
      </c>
      <c r="C1835" s="15" t="s">
        <v>8210</v>
      </c>
      <c r="D1835" s="15" t="s">
        <v>8248</v>
      </c>
      <c r="E1835" s="16">
        <v>44180.474305555559</v>
      </c>
      <c r="F1835" s="7" t="s">
        <v>8204</v>
      </c>
      <c r="G1835" s="13" t="s">
        <v>2240</v>
      </c>
      <c r="H1835" s="15" t="str">
        <f>UPPER(Tb_Reseller[[#This Row],[Agen id]]&amp;"-"&amp;VLOOKUP(Tb_Reseller[[#This Row],[Agen id]],A:B,2,0)&amp;"("&amp;Tb_Reseller[[#This Row],[Short]]&amp;")")</f>
        <v>AR25388-RUDI CELL(RV)</v>
      </c>
      <c r="I1835" s="15" t="str">
        <f>VLOOKUP(Tb_Reseller[[#This Row],[Agen id]],Mapping_Agen!A:D,4,0)</f>
        <v>Limit</v>
      </c>
      <c r="J1835" s="7" t="str">
        <f>VLOOKUP(Tb_Reseller[[#This Row],[Agen id]],Mapping_Agen!A:C,3,0)</f>
        <v>PP</v>
      </c>
      <c r="K1835" s="17" t="str">
        <f>TRIM(LEFT(Tb_Reseller[[#This Row],[Group]],2))</f>
        <v>RV</v>
      </c>
      <c r="L1835" s="17" t="str">
        <f>VLOOKUP(Tb_Reseller[[#This Row],[Agen id]],Mapping_Agen!A:E,5,0)</f>
        <v>Febri Kurniawan</v>
      </c>
      <c r="M1835" s="64">
        <v>6.4838709677419306</v>
      </c>
      <c r="N1835" s="65">
        <v>6.399999999999987</v>
      </c>
      <c r="O1835" s="65">
        <f>IFERROR(VLOOKUP(Tb_Reseller[[#This Row],[Kode Reseller]],[1]Sheet1!$A:$B,2,0),0)</f>
        <v>5.5</v>
      </c>
    </row>
    <row r="1836" spans="1:15" x14ac:dyDescent="0.25">
      <c r="A1836" s="13" t="s">
        <v>11138</v>
      </c>
      <c r="B1836" s="14" t="s">
        <v>10923</v>
      </c>
      <c r="C1836" s="15" t="s">
        <v>8213</v>
      </c>
      <c r="D1836" s="15" t="s">
        <v>9108</v>
      </c>
      <c r="E1836" s="16">
        <v>44180.530555555553</v>
      </c>
      <c r="F1836" s="7" t="s">
        <v>8268</v>
      </c>
      <c r="G1836" s="13" t="s">
        <v>909</v>
      </c>
      <c r="H1836" s="15" t="str">
        <f>UPPER(Tb_Reseller[[#This Row],[Agen id]]&amp;"-"&amp;VLOOKUP(Tb_Reseller[[#This Row],[Agen id]],A:B,2,0)&amp;"("&amp;Tb_Reseller[[#This Row],[Short]]&amp;")")</f>
        <v>AR08951-SISKA CELL(P)</v>
      </c>
      <c r="I1836" s="15" t="str">
        <f>VLOOKUP(Tb_Reseller[[#This Row],[Agen id]],Mapping_Agen!A:D,4,0)</f>
        <v>Prima</v>
      </c>
      <c r="J1836" s="7" t="str">
        <f>VLOOKUP(Tb_Reseller[[#This Row],[Agen id]],Mapping_Agen!A:C,3,0)</f>
        <v>ICON</v>
      </c>
      <c r="K1836" s="17" t="str">
        <f>TRIM(LEFT(Tb_Reseller[[#This Row],[Group]],2))</f>
        <v>P</v>
      </c>
      <c r="L1836" s="17" t="str">
        <f>VLOOKUP(Tb_Reseller[[#This Row],[Agen id]],Mapping_Agen!A:E,5,0)</f>
        <v>NON SCO</v>
      </c>
      <c r="M1836" s="64">
        <v>0</v>
      </c>
      <c r="N1836" s="65">
        <v>0</v>
      </c>
      <c r="O1836" s="65">
        <f>IFERROR(VLOOKUP(Tb_Reseller[[#This Row],[Kode Reseller]],[1]Sheet1!$A:$B,2,0),0)</f>
        <v>0</v>
      </c>
    </row>
    <row r="1837" spans="1:15" x14ac:dyDescent="0.25">
      <c r="A1837" s="13" t="s">
        <v>11139</v>
      </c>
      <c r="B1837" s="14" t="s">
        <v>11140</v>
      </c>
      <c r="C1837" s="15" t="s">
        <v>8213</v>
      </c>
      <c r="D1837" s="15" t="s">
        <v>10647</v>
      </c>
      <c r="E1837" s="16">
        <v>44180.654166666667</v>
      </c>
      <c r="F1837" s="7" t="s">
        <v>8268</v>
      </c>
      <c r="G1837" s="13" t="s">
        <v>5224</v>
      </c>
      <c r="H1837" s="15" t="str">
        <f>UPPER(Tb_Reseller[[#This Row],[Agen id]]&amp;"-"&amp;VLOOKUP(Tb_Reseller[[#This Row],[Agen id]],A:B,2,0)&amp;"("&amp;Tb_Reseller[[#This Row],[Short]]&amp;")")</f>
        <v>AR20106-D2 CELL(P)</v>
      </c>
      <c r="I1837" s="15" t="str">
        <f>VLOOKUP(Tb_Reseller[[#This Row],[Agen id]],Mapping_Agen!A:D,4,0)</f>
        <v>Prima</v>
      </c>
      <c r="J1837" s="7" t="str">
        <f>VLOOKUP(Tb_Reseller[[#This Row],[Agen id]],Mapping_Agen!A:C,3,0)</f>
        <v>PP</v>
      </c>
      <c r="K1837" s="17" t="str">
        <f>TRIM(LEFT(Tb_Reseller[[#This Row],[Group]],2))</f>
        <v>P</v>
      </c>
      <c r="L1837" s="17" t="str">
        <f>VLOOKUP(Tb_Reseller[[#This Row],[Agen id]],Mapping_Agen!A:E,5,0)</f>
        <v>NON SCO</v>
      </c>
      <c r="M1837" s="64">
        <v>0</v>
      </c>
      <c r="N1837" s="65">
        <v>0</v>
      </c>
      <c r="O1837" s="65">
        <f>IFERROR(VLOOKUP(Tb_Reseller[[#This Row],[Kode Reseller]],[1]Sheet1!$A:$B,2,0),0)</f>
        <v>0</v>
      </c>
    </row>
    <row r="1838" spans="1:15" x14ac:dyDescent="0.25">
      <c r="A1838" s="13" t="s">
        <v>11141</v>
      </c>
      <c r="B1838" s="14" t="s">
        <v>11142</v>
      </c>
      <c r="C1838" s="15" t="s">
        <v>8213</v>
      </c>
      <c r="D1838" s="15" t="s">
        <v>9018</v>
      </c>
      <c r="E1838" s="16">
        <v>44182.670138888891</v>
      </c>
      <c r="F1838" s="7" t="s">
        <v>8268</v>
      </c>
      <c r="G1838" s="13" t="s">
        <v>806</v>
      </c>
      <c r="H1838" s="15" t="str">
        <f>UPPER(Tb_Reseller[[#This Row],[Agen id]]&amp;"-"&amp;VLOOKUP(Tb_Reseller[[#This Row],[Agen id]],A:B,2,0)&amp;"("&amp;Tb_Reseller[[#This Row],[Short]]&amp;")")</f>
        <v>AR08006-TJ CELL(P)</v>
      </c>
      <c r="I1838" s="15" t="str">
        <f>VLOOKUP(Tb_Reseller[[#This Row],[Agen id]],Mapping_Agen!A:D,4,0)</f>
        <v>Prima</v>
      </c>
      <c r="J1838" s="7" t="str">
        <f>VLOOKUP(Tb_Reseller[[#This Row],[Agen id]],Mapping_Agen!A:C,3,0)</f>
        <v>ICON</v>
      </c>
      <c r="K1838" s="17" t="str">
        <f>TRIM(LEFT(Tb_Reseller[[#This Row],[Group]],2))</f>
        <v>P</v>
      </c>
      <c r="L1838" s="17" t="str">
        <f>VLOOKUP(Tb_Reseller[[#This Row],[Agen id]],Mapping_Agen!A:E,5,0)</f>
        <v>Abdul Harris</v>
      </c>
      <c r="M1838" s="64">
        <v>2.0645161290322567</v>
      </c>
      <c r="N1838" s="65">
        <v>1.700000000000002</v>
      </c>
      <c r="O1838" s="65">
        <f>IFERROR(VLOOKUP(Tb_Reseller[[#This Row],[Kode Reseller]],[1]Sheet1!$A:$B,2,0),0)</f>
        <v>1.5</v>
      </c>
    </row>
    <row r="1839" spans="1:15" x14ac:dyDescent="0.25">
      <c r="A1839" s="13" t="s">
        <v>2244</v>
      </c>
      <c r="B1839" s="14" t="s">
        <v>11143</v>
      </c>
      <c r="C1839" s="15" t="s">
        <v>8213</v>
      </c>
      <c r="D1839" s="15" t="s">
        <v>8203</v>
      </c>
      <c r="E1839" s="16">
        <v>44182.808333333327</v>
      </c>
      <c r="F1839" s="7" t="s">
        <v>8204</v>
      </c>
      <c r="G1839" s="13" t="s">
        <v>2244</v>
      </c>
      <c r="H1839" s="15" t="str">
        <f>UPPER(Tb_Reseller[[#This Row],[Agen id]]&amp;"-"&amp;VLOOKUP(Tb_Reseller[[#This Row],[Agen id]],A:B,2,0)&amp;"("&amp;Tb_Reseller[[#This Row],[Short]]&amp;")")</f>
        <v>AR25425-ARIF NIZAR(P)</v>
      </c>
      <c r="I1839" s="15" t="str">
        <f>VLOOKUP(Tb_Reseller[[#This Row],[Agen id]],Mapping_Agen!A:D,4,0)</f>
        <v>Prima</v>
      </c>
      <c r="J1839" s="7" t="str">
        <f>VLOOKUP(Tb_Reseller[[#This Row],[Agen id]],Mapping_Agen!A:C,3,0)</f>
        <v>BSD</v>
      </c>
      <c r="K1839" s="17" t="str">
        <f>TRIM(LEFT(Tb_Reseller[[#This Row],[Group]],2))</f>
        <v>P</v>
      </c>
      <c r="L1839" s="17" t="str">
        <f>VLOOKUP(Tb_Reseller[[#This Row],[Agen id]],Mapping_Agen!A:E,5,0)</f>
        <v>NON SCO</v>
      </c>
      <c r="M1839" s="64">
        <v>0</v>
      </c>
      <c r="N1839" s="65">
        <v>0</v>
      </c>
      <c r="O1839" s="65">
        <f>IFERROR(VLOOKUP(Tb_Reseller[[#This Row],[Kode Reseller]],[1]Sheet1!$A:$B,2,0),0)</f>
        <v>0</v>
      </c>
    </row>
    <row r="1840" spans="1:15" x14ac:dyDescent="0.25">
      <c r="A1840" s="13" t="s">
        <v>2246</v>
      </c>
      <c r="B1840" s="14" t="s">
        <v>11144</v>
      </c>
      <c r="C1840" s="15" t="s">
        <v>8210</v>
      </c>
      <c r="D1840" s="15" t="s">
        <v>8203</v>
      </c>
      <c r="E1840" s="16">
        <v>44184.996527777781</v>
      </c>
      <c r="F1840" s="7" t="s">
        <v>8204</v>
      </c>
      <c r="G1840" s="13" t="s">
        <v>2246</v>
      </c>
      <c r="H1840" s="15" t="str">
        <f>UPPER(Tb_Reseller[[#This Row],[Agen id]]&amp;"-"&amp;VLOOKUP(Tb_Reseller[[#This Row],[Agen id]],A:B,2,0)&amp;"("&amp;Tb_Reseller[[#This Row],[Short]]&amp;")")</f>
        <v>AR25455-MUNCUL INTERNET(RV)</v>
      </c>
      <c r="I1840" s="15" t="str">
        <f>VLOOKUP(Tb_Reseller[[#This Row],[Agen id]],Mapping_Agen!A:D,4,0)</f>
        <v>No Limit</v>
      </c>
      <c r="J1840" s="7" t="str">
        <f>VLOOKUP(Tb_Reseller[[#This Row],[Agen id]],Mapping_Agen!A:C,3,0)</f>
        <v>BSD</v>
      </c>
      <c r="K1840" s="17" t="str">
        <f>TRIM(LEFT(Tb_Reseller[[#This Row],[Group]],2))</f>
        <v>RV</v>
      </c>
      <c r="L1840" s="17" t="str">
        <f>VLOOKUP(Tb_Reseller[[#This Row],[Agen id]],Mapping_Agen!A:E,5,0)</f>
        <v>NON SCO</v>
      </c>
      <c r="M1840" s="64">
        <v>0</v>
      </c>
      <c r="N1840" s="65">
        <v>0</v>
      </c>
      <c r="O1840" s="65">
        <f>IFERROR(VLOOKUP(Tb_Reseller[[#This Row],[Kode Reseller]],[1]Sheet1!$A:$B,2,0),0)</f>
        <v>0</v>
      </c>
    </row>
    <row r="1841" spans="1:15" x14ac:dyDescent="0.25">
      <c r="A1841" s="13" t="s">
        <v>11145</v>
      </c>
      <c r="B1841" s="14" t="s">
        <v>9183</v>
      </c>
      <c r="C1841" s="15" t="s">
        <v>8262</v>
      </c>
      <c r="D1841" s="15" t="s">
        <v>10081</v>
      </c>
      <c r="E1841" s="16">
        <v>44185.582638888889</v>
      </c>
      <c r="F1841" s="7" t="s">
        <v>8268</v>
      </c>
      <c r="G1841" s="13" t="s">
        <v>1186</v>
      </c>
      <c r="H1841" s="15" t="str">
        <f>UPPER(Tb_Reseller[[#This Row],[Agen id]]&amp;"-"&amp;VLOOKUP(Tb_Reseller[[#This Row],[Agen id]],A:B,2,0)&amp;"("&amp;Tb_Reseller[[#This Row],[Short]]&amp;")")</f>
        <v>AR12074-IMAS AR CELL(RL)</v>
      </c>
      <c r="I1841" s="15" t="str">
        <f>VLOOKUP(Tb_Reseller[[#This Row],[Agen id]],Mapping_Agen!A:D,4,0)</f>
        <v>Limit</v>
      </c>
      <c r="J1841" s="7" t="str">
        <f>VLOOKUP(Tb_Reseller[[#This Row],[Agen id]],Mapping_Agen!A:C,3,0)</f>
        <v>PP</v>
      </c>
      <c r="K1841" s="17" t="str">
        <f>TRIM(LEFT(Tb_Reseller[[#This Row],[Group]],2))</f>
        <v>RL</v>
      </c>
      <c r="L1841" s="17" t="str">
        <f>VLOOKUP(Tb_Reseller[[#This Row],[Agen id]],Mapping_Agen!A:E,5,0)</f>
        <v>Mas Komarjaya</v>
      </c>
      <c r="M1841" s="64">
        <v>2.9677419354838688</v>
      </c>
      <c r="N1841" s="65">
        <v>2.8666666666666663</v>
      </c>
      <c r="O1841" s="65">
        <f>IFERROR(VLOOKUP(Tb_Reseller[[#This Row],[Kode Reseller]],[1]Sheet1!$A:$B,2,0),0)</f>
        <v>1.25</v>
      </c>
    </row>
    <row r="1842" spans="1:15" x14ac:dyDescent="0.25">
      <c r="A1842" s="13" t="s">
        <v>2248</v>
      </c>
      <c r="B1842" s="14" t="s">
        <v>11146</v>
      </c>
      <c r="C1842" s="15" t="s">
        <v>8210</v>
      </c>
      <c r="D1842" s="15" t="s">
        <v>8203</v>
      </c>
      <c r="E1842" s="16">
        <v>44187.480555555558</v>
      </c>
      <c r="F1842" s="7" t="s">
        <v>8204</v>
      </c>
      <c r="G1842" s="13" t="s">
        <v>2248</v>
      </c>
      <c r="H1842" s="15" t="str">
        <f>UPPER(Tb_Reseller[[#This Row],[Agen id]]&amp;"-"&amp;VLOOKUP(Tb_Reseller[[#This Row],[Agen id]],A:B,2,0)&amp;"("&amp;Tb_Reseller[[#This Row],[Short]]&amp;")")</f>
        <v>AR25489-TOKO RIDHO ILLAHI(RV)</v>
      </c>
      <c r="I1842" s="15" t="str">
        <f>VLOOKUP(Tb_Reseller[[#This Row],[Agen id]],Mapping_Agen!A:D,4,0)</f>
        <v>No Limit</v>
      </c>
      <c r="J1842" s="7" t="str">
        <f>VLOOKUP(Tb_Reseller[[#This Row],[Agen id]],Mapping_Agen!A:C,3,0)</f>
        <v>BSD</v>
      </c>
      <c r="K1842" s="17" t="str">
        <f>TRIM(LEFT(Tb_Reseller[[#This Row],[Group]],2))</f>
        <v>RV</v>
      </c>
      <c r="L1842" s="17" t="str">
        <f>VLOOKUP(Tb_Reseller[[#This Row],[Agen id]],Mapping_Agen!A:E,5,0)</f>
        <v>NON SCO</v>
      </c>
      <c r="M1842" s="64">
        <v>0</v>
      </c>
      <c r="N1842" s="65">
        <v>0</v>
      </c>
      <c r="O1842" s="65">
        <f>IFERROR(VLOOKUP(Tb_Reseller[[#This Row],[Kode Reseller]],[1]Sheet1!$A:$B,2,0),0)</f>
        <v>0</v>
      </c>
    </row>
    <row r="1843" spans="1:15" x14ac:dyDescent="0.25">
      <c r="A1843" s="13" t="s">
        <v>11147</v>
      </c>
      <c r="B1843" s="14" t="s">
        <v>11148</v>
      </c>
      <c r="C1843" s="15" t="s">
        <v>8213</v>
      </c>
      <c r="D1843" s="15" t="s">
        <v>11149</v>
      </c>
      <c r="E1843" s="16">
        <v>44188.220833333333</v>
      </c>
      <c r="F1843" s="7" t="s">
        <v>8268</v>
      </c>
      <c r="G1843" s="13" t="s">
        <v>1191</v>
      </c>
      <c r="H1843" s="15" t="str">
        <f>UPPER(Tb_Reseller[[#This Row],[Agen id]]&amp;"-"&amp;VLOOKUP(Tb_Reseller[[#This Row],[Agen id]],A:B,2,0)&amp;"("&amp;Tb_Reseller[[#This Row],[Short]]&amp;")")</f>
        <v>AR12141-LUBIS CELL(P)</v>
      </c>
      <c r="I1843" s="15" t="str">
        <f>VLOOKUP(Tb_Reseller[[#This Row],[Agen id]],Mapping_Agen!A:D,4,0)</f>
        <v>Prima</v>
      </c>
      <c r="J1843" s="7" t="str">
        <f>VLOOKUP(Tb_Reseller[[#This Row],[Agen id]],Mapping_Agen!A:C,3,0)</f>
        <v>ICON</v>
      </c>
      <c r="K1843" s="17" t="str">
        <f>TRIM(LEFT(Tb_Reseller[[#This Row],[Group]],2))</f>
        <v>P</v>
      </c>
      <c r="L1843" s="17" t="str">
        <f>VLOOKUP(Tb_Reseller[[#This Row],[Agen id]],Mapping_Agen!A:E,5,0)</f>
        <v>Abdul Harris</v>
      </c>
      <c r="M1843" s="64">
        <v>0</v>
      </c>
      <c r="N1843" s="65">
        <v>0</v>
      </c>
      <c r="O1843" s="65">
        <f>IFERROR(VLOOKUP(Tb_Reseller[[#This Row],[Kode Reseller]],[1]Sheet1!$A:$B,2,0),0)</f>
        <v>0</v>
      </c>
    </row>
    <row r="1844" spans="1:15" x14ac:dyDescent="0.25">
      <c r="A1844" s="13" t="s">
        <v>2904</v>
      </c>
      <c r="B1844" s="14" t="s">
        <v>11150</v>
      </c>
      <c r="C1844" s="15" t="s">
        <v>8208</v>
      </c>
      <c r="D1844" s="15" t="s">
        <v>8248</v>
      </c>
      <c r="E1844" s="16">
        <v>44188.385416666657</v>
      </c>
      <c r="F1844" s="13" t="s">
        <v>8204</v>
      </c>
      <c r="G1844" s="13" t="s">
        <v>2904</v>
      </c>
      <c r="H1844" s="15" t="str">
        <f>UPPER(Tb_Reseller[[#This Row],[Agen id]]&amp;"-"&amp;VLOOKUP(Tb_Reseller[[#This Row],[Agen id]],A:B,2,0)&amp;"("&amp;Tb_Reseller[[#This Row],[Short]]&amp;")")</f>
        <v>AR25497-IKONG CELL(R)</v>
      </c>
      <c r="I1844" s="15" t="str">
        <f>VLOOKUP(Tb_Reseller[[#This Row],[Agen id]],Mapping_Agen!A:D,4,0)</f>
        <v>No Limit</v>
      </c>
      <c r="J1844" s="7" t="str">
        <f>VLOOKUP(Tb_Reseller[[#This Row],[Agen id]],Mapping_Agen!A:C,3,0)</f>
        <v>PP</v>
      </c>
      <c r="K1844" s="17" t="str">
        <f>TRIM(LEFT(Tb_Reseller[[#This Row],[Group]],2))</f>
        <v>R</v>
      </c>
      <c r="L1844" s="17" t="str">
        <f>VLOOKUP(Tb_Reseller[[#This Row],[Agen id]],Mapping_Agen!A:E,5,0)</f>
        <v>NON SCO</v>
      </c>
      <c r="M1844" s="64">
        <v>0.45161290322580627</v>
      </c>
      <c r="N1844" s="65">
        <v>0.46666666666666662</v>
      </c>
      <c r="O1844" s="65">
        <f>IFERROR(VLOOKUP(Tb_Reseller[[#This Row],[Kode Reseller]],[1]Sheet1!$A:$B,2,0),0)</f>
        <v>0.25</v>
      </c>
    </row>
    <row r="1845" spans="1:15" x14ac:dyDescent="0.25">
      <c r="A1845" s="13" t="s">
        <v>11151</v>
      </c>
      <c r="B1845" s="14" t="s">
        <v>10264</v>
      </c>
      <c r="C1845" s="15" t="s">
        <v>8262</v>
      </c>
      <c r="D1845" s="15" t="s">
        <v>9816</v>
      </c>
      <c r="E1845" s="16">
        <v>44188.553472222222</v>
      </c>
      <c r="F1845" s="7" t="s">
        <v>8268</v>
      </c>
      <c r="G1845" s="13" t="s">
        <v>545</v>
      </c>
      <c r="H1845" s="15" t="str">
        <f>UPPER(Tb_Reseller[[#This Row],[Agen id]]&amp;"-"&amp;VLOOKUP(Tb_Reseller[[#This Row],[Agen id]],A:B,2,0)&amp;"("&amp;Tb_Reseller[[#This Row],[Short]]&amp;")")</f>
        <v>AR03006-WILLY CELL(RL)</v>
      </c>
      <c r="I1845" s="15" t="str">
        <f>VLOOKUP(Tb_Reseller[[#This Row],[Agen id]],Mapping_Agen!A:D,4,0)</f>
        <v>Limit</v>
      </c>
      <c r="J1845" s="7" t="str">
        <f>VLOOKUP(Tb_Reseller[[#This Row],[Agen id]],Mapping_Agen!A:C,3,0)</f>
        <v>PP</v>
      </c>
      <c r="K1845" s="17" t="str">
        <f>TRIM(LEFT(Tb_Reseller[[#This Row],[Group]],2))</f>
        <v>RL</v>
      </c>
      <c r="L1845" s="17" t="str">
        <f>VLOOKUP(Tb_Reseller[[#This Row],[Agen id]],Mapping_Agen!A:E,5,0)</f>
        <v>Febri Kurniawan</v>
      </c>
      <c r="M1845" s="64">
        <v>0</v>
      </c>
      <c r="N1845" s="65">
        <v>0</v>
      </c>
      <c r="O1845" s="65">
        <f>IFERROR(VLOOKUP(Tb_Reseller[[#This Row],[Kode Reseller]],[1]Sheet1!$A:$B,2,0),0)</f>
        <v>0</v>
      </c>
    </row>
    <row r="1846" spans="1:15" x14ac:dyDescent="0.25">
      <c r="A1846" s="13" t="s">
        <v>11152</v>
      </c>
      <c r="B1846" s="14" t="s">
        <v>11153</v>
      </c>
      <c r="C1846" s="15" t="s">
        <v>8361</v>
      </c>
      <c r="D1846" s="15" t="s">
        <v>9951</v>
      </c>
      <c r="E1846" s="16">
        <v>44191.600694444453</v>
      </c>
      <c r="F1846" s="7" t="s">
        <v>8268</v>
      </c>
      <c r="G1846" s="13" t="s">
        <v>1547</v>
      </c>
      <c r="H1846" s="15" t="str">
        <f>UPPER(Tb_Reseller[[#This Row],[Agen id]]&amp;"-"&amp;VLOOKUP(Tb_Reseller[[#This Row],[Agen id]],A:B,2,0)&amp;"("&amp;Tb_Reseller[[#This Row],[Short]]&amp;")")</f>
        <v>AR16861-PONEL CELL(MV)</v>
      </c>
      <c r="I1846" s="15" t="str">
        <f>VLOOKUP(Tb_Reseller[[#This Row],[Agen id]],Mapping_Agen!A:D,4,0)</f>
        <v>Limit</v>
      </c>
      <c r="J1846" s="7" t="str">
        <f>VLOOKUP(Tb_Reseller[[#This Row],[Agen id]],Mapping_Agen!A:C,3,0)</f>
        <v>PP</v>
      </c>
      <c r="K1846" s="17" t="str">
        <f>TRIM(LEFT(Tb_Reseller[[#This Row],[Group]],2))</f>
        <v>MV</v>
      </c>
      <c r="L1846" s="17" t="str">
        <f>VLOOKUP(Tb_Reseller[[#This Row],[Agen id]],Mapping_Agen!A:E,5,0)</f>
        <v>Mas Komarjaya</v>
      </c>
      <c r="M1846" s="64">
        <v>0</v>
      </c>
      <c r="N1846" s="65">
        <v>0</v>
      </c>
      <c r="O1846" s="65">
        <f>IFERROR(VLOOKUP(Tb_Reseller[[#This Row],[Kode Reseller]],[1]Sheet1!$A:$B,2,0),0)</f>
        <v>0</v>
      </c>
    </row>
    <row r="1847" spans="1:15" x14ac:dyDescent="0.25">
      <c r="A1847" s="13" t="s">
        <v>11154</v>
      </c>
      <c r="B1847" s="14" t="s">
        <v>11155</v>
      </c>
      <c r="C1847" s="15" t="s">
        <v>8213</v>
      </c>
      <c r="D1847" s="15" t="s">
        <v>10134</v>
      </c>
      <c r="E1847" s="16">
        <v>44191.832638888889</v>
      </c>
      <c r="F1847" s="7" t="s">
        <v>8268</v>
      </c>
      <c r="G1847" s="13" t="s">
        <v>3188</v>
      </c>
      <c r="H1847" s="15" t="str">
        <f>UPPER(Tb_Reseller[[#This Row],[Agen id]]&amp;"-"&amp;VLOOKUP(Tb_Reseller[[#This Row],[Agen id]],A:B,2,0)&amp;"("&amp;Tb_Reseller[[#This Row],[Short]]&amp;")")</f>
        <v>AR15337-PJM CELL(P)</v>
      </c>
      <c r="I1847" s="15" t="str">
        <f>VLOOKUP(Tb_Reseller[[#This Row],[Agen id]],Mapping_Agen!A:D,4,0)</f>
        <v>Prima</v>
      </c>
      <c r="J1847" s="7" t="str">
        <f>VLOOKUP(Tb_Reseller[[#This Row],[Agen id]],Mapping_Agen!A:C,3,0)</f>
        <v>PP</v>
      </c>
      <c r="K1847" s="17" t="str">
        <f>TRIM(LEFT(Tb_Reseller[[#This Row],[Group]],2))</f>
        <v>P</v>
      </c>
      <c r="L1847" s="17" t="str">
        <f>VLOOKUP(Tb_Reseller[[#This Row],[Agen id]],Mapping_Agen!A:E,5,0)</f>
        <v>NON SCO</v>
      </c>
      <c r="M1847" s="64">
        <v>0</v>
      </c>
      <c r="N1847" s="65">
        <v>0</v>
      </c>
      <c r="O1847" s="65">
        <f>IFERROR(VLOOKUP(Tb_Reseller[[#This Row],[Kode Reseller]],[1]Sheet1!$A:$B,2,0),0)</f>
        <v>0</v>
      </c>
    </row>
    <row r="1848" spans="1:15" x14ac:dyDescent="0.25">
      <c r="A1848" s="13" t="s">
        <v>11156</v>
      </c>
      <c r="B1848" s="14" t="s">
        <v>8731</v>
      </c>
      <c r="C1848" s="15" t="s">
        <v>8213</v>
      </c>
      <c r="D1848" s="15" t="s">
        <v>10439</v>
      </c>
      <c r="E1848" s="16">
        <v>44193.46597222222</v>
      </c>
      <c r="F1848" s="7" t="s">
        <v>8268</v>
      </c>
      <c r="G1848" s="13" t="s">
        <v>1191</v>
      </c>
      <c r="H1848" s="15" t="str">
        <f>UPPER(Tb_Reseller[[#This Row],[Agen id]]&amp;"-"&amp;VLOOKUP(Tb_Reseller[[#This Row],[Agen id]],A:B,2,0)&amp;"("&amp;Tb_Reseller[[#This Row],[Short]]&amp;")")</f>
        <v>AR12141-LUBIS CELL(P)</v>
      </c>
      <c r="I1848" s="15" t="str">
        <f>VLOOKUP(Tb_Reseller[[#This Row],[Agen id]],Mapping_Agen!A:D,4,0)</f>
        <v>Prima</v>
      </c>
      <c r="J1848" s="7" t="str">
        <f>VLOOKUP(Tb_Reseller[[#This Row],[Agen id]],Mapping_Agen!A:C,3,0)</f>
        <v>ICON</v>
      </c>
      <c r="K1848" s="17" t="str">
        <f>TRIM(LEFT(Tb_Reseller[[#This Row],[Group]],2))</f>
        <v>P</v>
      </c>
      <c r="L1848" s="17" t="str">
        <f>VLOOKUP(Tb_Reseller[[#This Row],[Agen id]],Mapping_Agen!A:E,5,0)</f>
        <v>Abdul Harris</v>
      </c>
      <c r="M1848" s="64">
        <v>0</v>
      </c>
      <c r="N1848" s="65">
        <v>0</v>
      </c>
      <c r="O1848" s="65">
        <f>IFERROR(VLOOKUP(Tb_Reseller[[#This Row],[Kode Reseller]],[1]Sheet1!$A:$B,2,0),0)</f>
        <v>0</v>
      </c>
    </row>
    <row r="1849" spans="1:15" x14ac:dyDescent="0.25">
      <c r="A1849" s="13" t="s">
        <v>11157</v>
      </c>
      <c r="B1849" s="14" t="s">
        <v>9602</v>
      </c>
      <c r="C1849" s="15" t="s">
        <v>8210</v>
      </c>
      <c r="D1849" s="15" t="s">
        <v>10803</v>
      </c>
      <c r="E1849" s="16">
        <v>44193.479861111111</v>
      </c>
      <c r="F1849" s="7" t="s">
        <v>8268</v>
      </c>
      <c r="G1849" s="13" t="s">
        <v>1921</v>
      </c>
      <c r="H1849" s="15" t="str">
        <f>UPPER(Tb_Reseller[[#This Row],[Agen id]]&amp;"-"&amp;VLOOKUP(Tb_Reseller[[#This Row],[Agen id]],A:B,2,0)&amp;"("&amp;Tb_Reseller[[#This Row],[Short]]&amp;")")</f>
        <v>AR21260-AZMI CELL(RV)</v>
      </c>
      <c r="I1849" s="15" t="str">
        <f>VLOOKUP(Tb_Reseller[[#This Row],[Agen id]],Mapping_Agen!A:D,4,0)</f>
        <v>Limit</v>
      </c>
      <c r="J1849" s="7" t="str">
        <f>VLOOKUP(Tb_Reseller[[#This Row],[Agen id]],Mapping_Agen!A:C,3,0)</f>
        <v>PRG</v>
      </c>
      <c r="K1849" s="17" t="str">
        <f>TRIM(LEFT(Tb_Reseller[[#This Row],[Group]],2))</f>
        <v>RV</v>
      </c>
      <c r="L1849" s="17" t="str">
        <f>VLOOKUP(Tb_Reseller[[#This Row],[Agen id]],Mapping_Agen!A:E,5,0)</f>
        <v>Khoirul Anan</v>
      </c>
      <c r="M1849" s="64">
        <v>0</v>
      </c>
      <c r="N1849" s="65">
        <v>0</v>
      </c>
      <c r="O1849" s="65">
        <f>IFERROR(VLOOKUP(Tb_Reseller[[#This Row],[Kode Reseller]],[1]Sheet1!$A:$B,2,0),0)</f>
        <v>0</v>
      </c>
    </row>
    <row r="1850" spans="1:15" x14ac:dyDescent="0.25">
      <c r="A1850" s="13" t="s">
        <v>2252</v>
      </c>
      <c r="B1850" s="14" t="s">
        <v>9744</v>
      </c>
      <c r="C1850" s="15" t="s">
        <v>8208</v>
      </c>
      <c r="D1850" s="15" t="s">
        <v>8248</v>
      </c>
      <c r="E1850" s="16">
        <v>44193.489583333343</v>
      </c>
      <c r="F1850" s="7" t="s">
        <v>8204</v>
      </c>
      <c r="G1850" s="13" t="s">
        <v>2252</v>
      </c>
      <c r="H1850" s="15" t="str">
        <f>UPPER(Tb_Reseller[[#This Row],[Agen id]]&amp;"-"&amp;VLOOKUP(Tb_Reseller[[#This Row],[Agen id]],A:B,2,0)&amp;"("&amp;Tb_Reseller[[#This Row],[Short]]&amp;")")</f>
        <v>AR25557-VIRA(R)</v>
      </c>
      <c r="I1850" s="15" t="str">
        <f>VLOOKUP(Tb_Reseller[[#This Row],[Agen id]],Mapping_Agen!A:D,4,0)</f>
        <v>Limit</v>
      </c>
      <c r="J1850" s="7" t="str">
        <f>VLOOKUP(Tb_Reseller[[#This Row],[Agen id]],Mapping_Agen!A:C,3,0)</f>
        <v>PP</v>
      </c>
      <c r="K1850" s="17" t="str">
        <f>TRIM(LEFT(Tb_Reseller[[#This Row],[Group]],2))</f>
        <v>R</v>
      </c>
      <c r="L1850" s="17" t="str">
        <f>VLOOKUP(Tb_Reseller[[#This Row],[Agen id]],Mapping_Agen!A:E,5,0)</f>
        <v>Febri Kurniawan</v>
      </c>
      <c r="M1850" s="64">
        <v>0.80645161290322531</v>
      </c>
      <c r="N1850" s="65">
        <v>1.5333333333333348</v>
      </c>
      <c r="O1850" s="65">
        <f>IFERROR(VLOOKUP(Tb_Reseller[[#This Row],[Kode Reseller]],[1]Sheet1!$A:$B,2,0),0)</f>
        <v>1.25</v>
      </c>
    </row>
    <row r="1851" spans="1:15" x14ac:dyDescent="0.25">
      <c r="A1851" s="13" t="s">
        <v>2256</v>
      </c>
      <c r="B1851" s="14" t="s">
        <v>11158</v>
      </c>
      <c r="C1851" s="15" t="s">
        <v>8213</v>
      </c>
      <c r="D1851" s="15" t="s">
        <v>8248</v>
      </c>
      <c r="E1851" s="16">
        <v>44195.39166666667</v>
      </c>
      <c r="F1851" s="7" t="s">
        <v>8204</v>
      </c>
      <c r="G1851" s="13" t="s">
        <v>2256</v>
      </c>
      <c r="H1851" s="15" t="str">
        <f>UPPER(Tb_Reseller[[#This Row],[Agen id]]&amp;"-"&amp;VLOOKUP(Tb_Reseller[[#This Row],[Agen id]],A:B,2,0)&amp;"("&amp;Tb_Reseller[[#This Row],[Short]]&amp;")")</f>
        <v>AR25592-RAFLI CELL(P)</v>
      </c>
      <c r="I1851" s="15" t="str">
        <f>VLOOKUP(Tb_Reseller[[#This Row],[Agen id]],Mapping_Agen!A:D,4,0)</f>
        <v>Prima</v>
      </c>
      <c r="J1851" s="7" t="str">
        <f>VLOOKUP(Tb_Reseller[[#This Row],[Agen id]],Mapping_Agen!A:C,3,0)</f>
        <v>PP</v>
      </c>
      <c r="K1851" s="17" t="str">
        <f>TRIM(LEFT(Tb_Reseller[[#This Row],[Group]],2))</f>
        <v>P</v>
      </c>
      <c r="L1851" s="17" t="str">
        <f>VLOOKUP(Tb_Reseller[[#This Row],[Agen id]],Mapping_Agen!A:E,5,0)</f>
        <v>NON SCO</v>
      </c>
      <c r="M1851" s="64">
        <v>0</v>
      </c>
      <c r="N1851" s="65">
        <v>0</v>
      </c>
      <c r="O1851" s="65">
        <f>IFERROR(VLOOKUP(Tb_Reseller[[#This Row],[Kode Reseller]],[1]Sheet1!$A:$B,2,0),0)</f>
        <v>0</v>
      </c>
    </row>
    <row r="1852" spans="1:15" x14ac:dyDescent="0.25">
      <c r="A1852" s="13" t="s">
        <v>11159</v>
      </c>
      <c r="B1852" s="14" t="s">
        <v>9328</v>
      </c>
      <c r="C1852" s="15" t="s">
        <v>8361</v>
      </c>
      <c r="D1852" s="15" t="s">
        <v>9583</v>
      </c>
      <c r="E1852" s="16">
        <v>44195.419444444437</v>
      </c>
      <c r="F1852" s="7" t="s">
        <v>8268</v>
      </c>
      <c r="G1852" s="13" t="s">
        <v>1954</v>
      </c>
      <c r="H1852" s="15" t="str">
        <f>UPPER(Tb_Reseller[[#This Row],[Agen id]]&amp;"-"&amp;VLOOKUP(Tb_Reseller[[#This Row],[Agen id]],A:B,2,0)&amp;"("&amp;Tb_Reseller[[#This Row],[Short]]&amp;")")</f>
        <v>AR08943-KDS CELL(MV)</v>
      </c>
      <c r="I1852" s="15" t="str">
        <f>VLOOKUP(Tb_Reseller[[#This Row],[Agen id]],Mapping_Agen!A:D,4,0)</f>
        <v>Limit</v>
      </c>
      <c r="J1852" s="7" t="str">
        <f>VLOOKUP(Tb_Reseller[[#This Row],[Agen id]],Mapping_Agen!A:C,3,0)</f>
        <v>ICON</v>
      </c>
      <c r="K1852" s="17" t="str">
        <f>TRIM(LEFT(Tb_Reseller[[#This Row],[Group]],2))</f>
        <v>MV</v>
      </c>
      <c r="L1852" s="17" t="str">
        <f>VLOOKUP(Tb_Reseller[[#This Row],[Agen id]],Mapping_Agen!A:E,5,0)</f>
        <v>Abdul Harris</v>
      </c>
      <c r="M1852" s="64">
        <v>0</v>
      </c>
      <c r="N1852" s="65">
        <v>0</v>
      </c>
      <c r="O1852" s="65">
        <f>IFERROR(VLOOKUP(Tb_Reseller[[#This Row],[Kode Reseller]],[1]Sheet1!$A:$B,2,0),0)</f>
        <v>0</v>
      </c>
    </row>
    <row r="1853" spans="1:15" x14ac:dyDescent="0.25">
      <c r="A1853" s="13" t="s">
        <v>11160</v>
      </c>
      <c r="B1853" s="14" t="s">
        <v>11161</v>
      </c>
      <c r="C1853" s="15" t="s">
        <v>8361</v>
      </c>
      <c r="D1853" s="15" t="s">
        <v>9583</v>
      </c>
      <c r="E1853" s="16">
        <v>44195.488888888889</v>
      </c>
      <c r="F1853" s="7" t="s">
        <v>8268</v>
      </c>
      <c r="G1853" s="13" t="s">
        <v>1954</v>
      </c>
      <c r="H1853" s="15" t="str">
        <f>UPPER(Tb_Reseller[[#This Row],[Agen id]]&amp;"-"&amp;VLOOKUP(Tb_Reseller[[#This Row],[Agen id]],A:B,2,0)&amp;"("&amp;Tb_Reseller[[#This Row],[Short]]&amp;")")</f>
        <v>AR08943-KDS CELL(MV)</v>
      </c>
      <c r="I1853" s="15" t="str">
        <f>VLOOKUP(Tb_Reseller[[#This Row],[Agen id]],Mapping_Agen!A:D,4,0)</f>
        <v>Limit</v>
      </c>
      <c r="J1853" s="7" t="str">
        <f>VLOOKUP(Tb_Reseller[[#This Row],[Agen id]],Mapping_Agen!A:C,3,0)</f>
        <v>ICON</v>
      </c>
      <c r="K1853" s="17" t="str">
        <f>TRIM(LEFT(Tb_Reseller[[#This Row],[Group]],2))</f>
        <v>MV</v>
      </c>
      <c r="L1853" s="17" t="str">
        <f>VLOOKUP(Tb_Reseller[[#This Row],[Agen id]],Mapping_Agen!A:E,5,0)</f>
        <v>Abdul Harris</v>
      </c>
      <c r="M1853" s="64">
        <v>0</v>
      </c>
      <c r="N1853" s="65">
        <v>0</v>
      </c>
      <c r="O1853" s="65">
        <f>IFERROR(VLOOKUP(Tb_Reseller[[#This Row],[Kode Reseller]],[1]Sheet1!$A:$B,2,0),0)</f>
        <v>0</v>
      </c>
    </row>
    <row r="1854" spans="1:15" x14ac:dyDescent="0.25">
      <c r="A1854" s="13" t="s">
        <v>11162</v>
      </c>
      <c r="B1854" s="14" t="s">
        <v>9927</v>
      </c>
      <c r="C1854" s="15" t="s">
        <v>8325</v>
      </c>
      <c r="D1854" s="15" t="s">
        <v>9583</v>
      </c>
      <c r="E1854" s="16">
        <v>44195.546527777777</v>
      </c>
      <c r="F1854" s="7" t="s">
        <v>8268</v>
      </c>
      <c r="G1854" s="13" t="s">
        <v>1954</v>
      </c>
      <c r="H1854" s="15" t="str">
        <f>UPPER(Tb_Reseller[[#This Row],[Agen id]]&amp;"-"&amp;VLOOKUP(Tb_Reseller[[#This Row],[Agen id]],A:B,2,0)&amp;"("&amp;Tb_Reseller[[#This Row],[Short]]&amp;")")</f>
        <v>AR08943-KDS CELL(MV)</v>
      </c>
      <c r="I1854" s="15" t="str">
        <f>VLOOKUP(Tb_Reseller[[#This Row],[Agen id]],Mapping_Agen!A:D,4,0)</f>
        <v>Limit</v>
      </c>
      <c r="J1854" s="7" t="str">
        <f>VLOOKUP(Tb_Reseller[[#This Row],[Agen id]],Mapping_Agen!A:C,3,0)</f>
        <v>ICON</v>
      </c>
      <c r="K1854" s="17" t="str">
        <f>TRIM(LEFT(Tb_Reseller[[#This Row],[Group]],2))</f>
        <v>MV</v>
      </c>
      <c r="L1854" s="17" t="str">
        <f>VLOOKUP(Tb_Reseller[[#This Row],[Agen id]],Mapping_Agen!A:E,5,0)</f>
        <v>Abdul Harris</v>
      </c>
      <c r="M1854" s="64">
        <v>0</v>
      </c>
      <c r="N1854" s="65">
        <v>0</v>
      </c>
      <c r="O1854" s="65">
        <f>IFERROR(VLOOKUP(Tb_Reseller[[#This Row],[Kode Reseller]],[1]Sheet1!$A:$B,2,0),0)</f>
        <v>0</v>
      </c>
    </row>
    <row r="1855" spans="1:15" x14ac:dyDescent="0.25">
      <c r="A1855" s="13" t="s">
        <v>11163</v>
      </c>
      <c r="B1855" s="14" t="s">
        <v>11164</v>
      </c>
      <c r="C1855" s="15" t="s">
        <v>8361</v>
      </c>
      <c r="D1855" s="15" t="s">
        <v>9583</v>
      </c>
      <c r="E1855" s="16">
        <v>44196.570833333331</v>
      </c>
      <c r="F1855" s="7" t="s">
        <v>8268</v>
      </c>
      <c r="G1855" s="13" t="s">
        <v>1954</v>
      </c>
      <c r="H1855" s="15" t="str">
        <f>UPPER(Tb_Reseller[[#This Row],[Agen id]]&amp;"-"&amp;VLOOKUP(Tb_Reseller[[#This Row],[Agen id]],A:B,2,0)&amp;"("&amp;Tb_Reseller[[#This Row],[Short]]&amp;")")</f>
        <v>AR08943-KDS CELL(MV)</v>
      </c>
      <c r="I1855" s="15" t="str">
        <f>VLOOKUP(Tb_Reseller[[#This Row],[Agen id]],Mapping_Agen!A:D,4,0)</f>
        <v>Limit</v>
      </c>
      <c r="J1855" s="7" t="str">
        <f>VLOOKUP(Tb_Reseller[[#This Row],[Agen id]],Mapping_Agen!A:C,3,0)</f>
        <v>ICON</v>
      </c>
      <c r="K1855" s="17" t="str">
        <f>TRIM(LEFT(Tb_Reseller[[#This Row],[Group]],2))</f>
        <v>MV</v>
      </c>
      <c r="L1855" s="17" t="str">
        <f>VLOOKUP(Tb_Reseller[[#This Row],[Agen id]],Mapping_Agen!A:E,5,0)</f>
        <v>Abdul Harris</v>
      </c>
      <c r="M1855" s="64">
        <v>0</v>
      </c>
      <c r="N1855" s="65">
        <v>0</v>
      </c>
      <c r="O1855" s="65">
        <f>IFERROR(VLOOKUP(Tb_Reseller[[#This Row],[Kode Reseller]],[1]Sheet1!$A:$B,2,0),0)</f>
        <v>0</v>
      </c>
    </row>
    <row r="1856" spans="1:15" x14ac:dyDescent="0.25">
      <c r="A1856" s="13" t="s">
        <v>2258</v>
      </c>
      <c r="B1856" s="14" t="s">
        <v>11165</v>
      </c>
      <c r="C1856" s="15" t="s">
        <v>8210</v>
      </c>
      <c r="D1856" s="15" t="s">
        <v>8248</v>
      </c>
      <c r="E1856" s="16">
        <v>44198.406944444447</v>
      </c>
      <c r="F1856" s="7" t="s">
        <v>8204</v>
      </c>
      <c r="G1856" s="13" t="s">
        <v>2258</v>
      </c>
      <c r="H1856" s="15" t="str">
        <f>UPPER(Tb_Reseller[[#This Row],[Agen id]]&amp;"-"&amp;VLOOKUP(Tb_Reseller[[#This Row],[Agen id]],A:B,2,0)&amp;"("&amp;Tb_Reseller[[#This Row],[Short]]&amp;")")</f>
        <v>AR25623-SANTIKA CELL(RV)</v>
      </c>
      <c r="I1856" s="15" t="str">
        <f>VLOOKUP(Tb_Reseller[[#This Row],[Agen id]],Mapping_Agen!A:D,4,0)</f>
        <v>Limit</v>
      </c>
      <c r="J1856" s="7" t="str">
        <f>VLOOKUP(Tb_Reseller[[#This Row],[Agen id]],Mapping_Agen!A:C,3,0)</f>
        <v>PP</v>
      </c>
      <c r="K1856" s="17" t="str">
        <f>TRIM(LEFT(Tb_Reseller[[#This Row],[Group]],2))</f>
        <v>RV</v>
      </c>
      <c r="L1856" s="17" t="str">
        <f>VLOOKUP(Tb_Reseller[[#This Row],[Agen id]],Mapping_Agen!A:E,5,0)</f>
        <v>Febri Kurniawan</v>
      </c>
      <c r="M1856" s="64">
        <v>1.4516129032258054</v>
      </c>
      <c r="N1856" s="65">
        <v>1.6666666666666685</v>
      </c>
      <c r="O1856" s="65">
        <f>IFERROR(VLOOKUP(Tb_Reseller[[#This Row],[Kode Reseller]],[1]Sheet1!$A:$B,2,0),0)</f>
        <v>2.5</v>
      </c>
    </row>
    <row r="1857" spans="1:15" x14ac:dyDescent="0.25">
      <c r="A1857" s="13" t="s">
        <v>2261</v>
      </c>
      <c r="B1857" s="14" t="s">
        <v>11166</v>
      </c>
      <c r="C1857" s="15" t="s">
        <v>8210</v>
      </c>
      <c r="D1857" s="15" t="s">
        <v>8231</v>
      </c>
      <c r="E1857" s="16">
        <v>44198.441666666673</v>
      </c>
      <c r="F1857" s="7" t="s">
        <v>8204</v>
      </c>
      <c r="G1857" s="13" t="s">
        <v>2261</v>
      </c>
      <c r="H1857" s="15" t="str">
        <f>UPPER(Tb_Reseller[[#This Row],[Agen id]]&amp;"-"&amp;VLOOKUP(Tb_Reseller[[#This Row],[Agen id]],A:B,2,0)&amp;"("&amp;Tb_Reseller[[#This Row],[Short]]&amp;")")</f>
        <v>AR25625-TOKO ERDI(RV)</v>
      </c>
      <c r="I1857" s="15" t="str">
        <f>VLOOKUP(Tb_Reseller[[#This Row],[Agen id]],Mapping_Agen!A:D,4,0)</f>
        <v>No Limit</v>
      </c>
      <c r="J1857" s="7" t="str">
        <f>VLOOKUP(Tb_Reseller[[#This Row],[Agen id]],Mapping_Agen!A:C,3,0)</f>
        <v>ICON</v>
      </c>
      <c r="K1857" s="17" t="str">
        <f>TRIM(LEFT(Tb_Reseller[[#This Row],[Group]],2))</f>
        <v>RV</v>
      </c>
      <c r="L1857" s="17" t="str">
        <f>VLOOKUP(Tb_Reseller[[#This Row],[Agen id]],Mapping_Agen!A:E,5,0)</f>
        <v>NON SCO</v>
      </c>
      <c r="M1857" s="64">
        <v>0</v>
      </c>
      <c r="N1857" s="65">
        <v>0</v>
      </c>
      <c r="O1857" s="65">
        <f>IFERROR(VLOOKUP(Tb_Reseller[[#This Row],[Kode Reseller]],[1]Sheet1!$A:$B,2,0),0)</f>
        <v>0</v>
      </c>
    </row>
    <row r="1858" spans="1:15" x14ac:dyDescent="0.25">
      <c r="A1858" s="13" t="s">
        <v>11167</v>
      </c>
      <c r="B1858" s="14" t="s">
        <v>11168</v>
      </c>
      <c r="C1858" s="15" t="s">
        <v>8325</v>
      </c>
      <c r="D1858" s="15" t="s">
        <v>9974</v>
      </c>
      <c r="E1858" s="16">
        <v>44198.506944444453</v>
      </c>
      <c r="F1858" s="7" t="s">
        <v>8268</v>
      </c>
      <c r="G1858" s="13" t="s">
        <v>906</v>
      </c>
      <c r="H1858" s="15" t="str">
        <f>UPPER(Tb_Reseller[[#This Row],[Agen id]]&amp;"-"&amp;VLOOKUP(Tb_Reseller[[#This Row],[Agen id]],A:B,2,0)&amp;"("&amp;Tb_Reseller[[#This Row],[Short]]&amp;")")</f>
        <v>AR17076-GALAXY CELL(MV)</v>
      </c>
      <c r="I1858" s="15" t="str">
        <f>VLOOKUP(Tb_Reseller[[#This Row],[Agen id]],Mapping_Agen!A:D,4,0)</f>
        <v>Limit</v>
      </c>
      <c r="J1858" s="7" t="str">
        <f>VLOOKUP(Tb_Reseller[[#This Row],[Agen id]],Mapping_Agen!A:C,3,0)</f>
        <v>ICON</v>
      </c>
      <c r="K1858" s="17" t="str">
        <f>TRIM(LEFT(Tb_Reseller[[#This Row],[Group]],2))</f>
        <v>MV</v>
      </c>
      <c r="L1858" s="17" t="str">
        <f>VLOOKUP(Tb_Reseller[[#This Row],[Agen id]],Mapping_Agen!A:E,5,0)</f>
        <v>Abdul Harris</v>
      </c>
      <c r="M1858" s="64">
        <v>9.6774193548387094E-2</v>
      </c>
      <c r="N1858" s="65">
        <v>0.13333333333333333</v>
      </c>
      <c r="O1858" s="65">
        <f>IFERROR(VLOOKUP(Tb_Reseller[[#This Row],[Kode Reseller]],[1]Sheet1!$A:$B,2,0),0)</f>
        <v>0.5</v>
      </c>
    </row>
    <row r="1859" spans="1:15" x14ac:dyDescent="0.25">
      <c r="A1859" s="13" t="s">
        <v>11169</v>
      </c>
      <c r="B1859" s="14" t="s">
        <v>11170</v>
      </c>
      <c r="C1859" s="15" t="s">
        <v>8213</v>
      </c>
      <c r="D1859" s="15" t="s">
        <v>10836</v>
      </c>
      <c r="E1859" s="16">
        <v>44199.370833333327</v>
      </c>
      <c r="F1859" s="7" t="s">
        <v>8268</v>
      </c>
      <c r="G1859" s="13" t="s">
        <v>2016</v>
      </c>
      <c r="H1859" s="15" t="str">
        <f>UPPER(Tb_Reseller[[#This Row],[Agen id]]&amp;"-"&amp;VLOOKUP(Tb_Reseller[[#This Row],[Agen id]],A:B,2,0)&amp;"("&amp;Tb_Reseller[[#This Row],[Short]]&amp;")")</f>
        <v>AR22808-FAMILY CELL(P)</v>
      </c>
      <c r="I1859" s="15" t="str">
        <f>VLOOKUP(Tb_Reseller[[#This Row],[Agen id]],Mapping_Agen!A:D,4,0)</f>
        <v>Prima</v>
      </c>
      <c r="J1859" s="7" t="str">
        <f>VLOOKUP(Tb_Reseller[[#This Row],[Agen id]],Mapping_Agen!A:C,3,0)</f>
        <v>PP</v>
      </c>
      <c r="K1859" s="17" t="str">
        <f>TRIM(LEFT(Tb_Reseller[[#This Row],[Group]],2))</f>
        <v>P</v>
      </c>
      <c r="L1859" s="17" t="str">
        <f>VLOOKUP(Tb_Reseller[[#This Row],[Agen id]],Mapping_Agen!A:E,5,0)</f>
        <v>NON SCO</v>
      </c>
      <c r="M1859" s="64">
        <v>0</v>
      </c>
      <c r="N1859" s="65">
        <v>0</v>
      </c>
      <c r="O1859" s="65">
        <f>IFERROR(VLOOKUP(Tb_Reseller[[#This Row],[Kode Reseller]],[1]Sheet1!$A:$B,2,0),0)</f>
        <v>0</v>
      </c>
    </row>
    <row r="1860" spans="1:15" x14ac:dyDescent="0.25">
      <c r="A1860" s="13" t="s">
        <v>4169</v>
      </c>
      <c r="B1860" s="14" t="s">
        <v>11171</v>
      </c>
      <c r="C1860" s="15" t="s">
        <v>8213</v>
      </c>
      <c r="D1860" s="15" t="s">
        <v>8203</v>
      </c>
      <c r="E1860" s="16">
        <v>44199.760416666657</v>
      </c>
      <c r="F1860" s="7" t="s">
        <v>8204</v>
      </c>
      <c r="G1860" s="13" t="s">
        <v>4169</v>
      </c>
      <c r="H1860" s="15" t="str">
        <f>UPPER(Tb_Reseller[[#This Row],[Agen id]]&amp;"-"&amp;VLOOKUP(Tb_Reseller[[#This Row],[Agen id]],A:B,2,0)&amp;"("&amp;Tb_Reseller[[#This Row],[Short]]&amp;")")</f>
        <v>AR25651-DERON(P)</v>
      </c>
      <c r="I1860" s="15" t="str">
        <f>VLOOKUP(Tb_Reseller[[#This Row],[Agen id]],Mapping_Agen!A:D,4,0)</f>
        <v>Prima</v>
      </c>
      <c r="J1860" s="7" t="str">
        <f>VLOOKUP(Tb_Reseller[[#This Row],[Agen id]],Mapping_Agen!A:C,3,0)</f>
        <v>BSD</v>
      </c>
      <c r="K1860" s="17" t="str">
        <f>TRIM(LEFT(Tb_Reseller[[#This Row],[Group]],2))</f>
        <v>P</v>
      </c>
      <c r="L1860" s="17" t="str">
        <f>VLOOKUP(Tb_Reseller[[#This Row],[Agen id]],Mapping_Agen!A:E,5,0)</f>
        <v>NON SCO</v>
      </c>
      <c r="M1860" s="64">
        <v>0.25806451612903225</v>
      </c>
      <c r="N1860" s="65">
        <v>0.19999999999999998</v>
      </c>
      <c r="O1860" s="65">
        <f>IFERROR(VLOOKUP(Tb_Reseller[[#This Row],[Kode Reseller]],[1]Sheet1!$A:$B,2,0),0)</f>
        <v>0</v>
      </c>
    </row>
    <row r="1861" spans="1:15" x14ac:dyDescent="0.25">
      <c r="A1861" s="13" t="s">
        <v>2265</v>
      </c>
      <c r="B1861" s="14" t="s">
        <v>11172</v>
      </c>
      <c r="C1861" s="15" t="s">
        <v>8210</v>
      </c>
      <c r="D1861" s="15" t="s">
        <v>8248</v>
      </c>
      <c r="E1861" s="16">
        <v>44202.504861111112</v>
      </c>
      <c r="F1861" s="7" t="s">
        <v>8204</v>
      </c>
      <c r="G1861" s="13" t="s">
        <v>2265</v>
      </c>
      <c r="H1861" s="15" t="str">
        <f>UPPER(Tb_Reseller[[#This Row],[Agen id]]&amp;"-"&amp;VLOOKUP(Tb_Reseller[[#This Row],[Agen id]],A:B,2,0)&amp;"("&amp;Tb_Reseller[[#This Row],[Short]]&amp;")")</f>
        <v>AR25682-ADITYA CELL(RV)</v>
      </c>
      <c r="I1861" s="15" t="str">
        <f>VLOOKUP(Tb_Reseller[[#This Row],[Agen id]],Mapping_Agen!A:D,4,0)</f>
        <v>Limit</v>
      </c>
      <c r="J1861" s="7" t="str">
        <f>VLOOKUP(Tb_Reseller[[#This Row],[Agen id]],Mapping_Agen!A:C,3,0)</f>
        <v>PP</v>
      </c>
      <c r="K1861" s="17" t="str">
        <f>TRIM(LEFT(Tb_Reseller[[#This Row],[Group]],2))</f>
        <v>RV</v>
      </c>
      <c r="L1861" s="17" t="str">
        <f>VLOOKUP(Tb_Reseller[[#This Row],[Agen id]],Mapping_Agen!A:E,5,0)</f>
        <v>Febri Kurniawan</v>
      </c>
      <c r="M1861" s="64">
        <v>0.54838709677419328</v>
      </c>
      <c r="N1861" s="65">
        <v>0.73333333333333328</v>
      </c>
      <c r="O1861" s="65">
        <f>IFERROR(VLOOKUP(Tb_Reseller[[#This Row],[Kode Reseller]],[1]Sheet1!$A:$B,2,0),0)</f>
        <v>0.75</v>
      </c>
    </row>
    <row r="1862" spans="1:15" x14ac:dyDescent="0.25">
      <c r="A1862" s="13" t="s">
        <v>2268</v>
      </c>
      <c r="B1862" s="14" t="s">
        <v>11173</v>
      </c>
      <c r="C1862" s="15" t="s">
        <v>8210</v>
      </c>
      <c r="D1862" s="15" t="s">
        <v>8369</v>
      </c>
      <c r="E1862" s="16">
        <v>44202.615972222222</v>
      </c>
      <c r="F1862" s="7" t="s">
        <v>8204</v>
      </c>
      <c r="G1862" s="13" t="s">
        <v>2268</v>
      </c>
      <c r="H1862" s="15" t="str">
        <f>UPPER(Tb_Reseller[[#This Row],[Agen id]]&amp;"-"&amp;VLOOKUP(Tb_Reseller[[#This Row],[Agen id]],A:B,2,0)&amp;"("&amp;Tb_Reseller[[#This Row],[Short]]&amp;")")</f>
        <v>AR25687-FERDINAN(RV)</v>
      </c>
      <c r="I1862" s="15" t="str">
        <f>VLOOKUP(Tb_Reseller[[#This Row],[Agen id]],Mapping_Agen!A:D,4,0)</f>
        <v>No Limit</v>
      </c>
      <c r="J1862" s="7" t="str">
        <f>VLOOKUP(Tb_Reseller[[#This Row],[Agen id]],Mapping_Agen!A:C,3,0)</f>
        <v>PRG</v>
      </c>
      <c r="K1862" s="17" t="str">
        <f>TRIM(LEFT(Tb_Reseller[[#This Row],[Group]],2))</f>
        <v>RV</v>
      </c>
      <c r="L1862" s="17" t="str">
        <f>VLOOKUP(Tb_Reseller[[#This Row],[Agen id]],Mapping_Agen!A:E,5,0)</f>
        <v>NON SCO</v>
      </c>
      <c r="M1862" s="64">
        <v>0</v>
      </c>
      <c r="N1862" s="65">
        <v>0</v>
      </c>
      <c r="O1862" s="65">
        <f>IFERROR(VLOOKUP(Tb_Reseller[[#This Row],[Kode Reseller]],[1]Sheet1!$A:$B,2,0),0)</f>
        <v>0</v>
      </c>
    </row>
    <row r="1863" spans="1:15" x14ac:dyDescent="0.25">
      <c r="A1863" s="13" t="s">
        <v>11174</v>
      </c>
      <c r="B1863" s="14" t="s">
        <v>11175</v>
      </c>
      <c r="C1863" s="15" t="s">
        <v>8361</v>
      </c>
      <c r="D1863" s="15" t="s">
        <v>9583</v>
      </c>
      <c r="E1863" s="16">
        <v>44203.684027777781</v>
      </c>
      <c r="F1863" s="7" t="s">
        <v>8268</v>
      </c>
      <c r="G1863" s="13" t="s">
        <v>1954</v>
      </c>
      <c r="H1863" s="15" t="str">
        <f>UPPER(Tb_Reseller[[#This Row],[Agen id]]&amp;"-"&amp;VLOOKUP(Tb_Reseller[[#This Row],[Agen id]],A:B,2,0)&amp;"("&amp;Tb_Reseller[[#This Row],[Short]]&amp;")")</f>
        <v>AR08943-KDS CELL(MV)</v>
      </c>
      <c r="I1863" s="15" t="str">
        <f>VLOOKUP(Tb_Reseller[[#This Row],[Agen id]],Mapping_Agen!A:D,4,0)</f>
        <v>Limit</v>
      </c>
      <c r="J1863" s="7" t="str">
        <f>VLOOKUP(Tb_Reseller[[#This Row],[Agen id]],Mapping_Agen!A:C,3,0)</f>
        <v>ICON</v>
      </c>
      <c r="K1863" s="17" t="str">
        <f>TRIM(LEFT(Tb_Reseller[[#This Row],[Group]],2))</f>
        <v>MV</v>
      </c>
      <c r="L1863" s="17" t="str">
        <f>VLOOKUP(Tb_Reseller[[#This Row],[Agen id]],Mapping_Agen!A:E,5,0)</f>
        <v>Abdul Harris</v>
      </c>
      <c r="M1863" s="64">
        <v>0</v>
      </c>
      <c r="N1863" s="65">
        <v>0</v>
      </c>
      <c r="O1863" s="65">
        <f>IFERROR(VLOOKUP(Tb_Reseller[[#This Row],[Kode Reseller]],[1]Sheet1!$A:$B,2,0),0)</f>
        <v>0</v>
      </c>
    </row>
    <row r="1864" spans="1:15" x14ac:dyDescent="0.25">
      <c r="A1864" s="13" t="s">
        <v>11176</v>
      </c>
      <c r="B1864" s="14" t="s">
        <v>11177</v>
      </c>
      <c r="C1864" s="15" t="s">
        <v>8213</v>
      </c>
      <c r="D1864" s="15" t="s">
        <v>9294</v>
      </c>
      <c r="E1864" s="16">
        <v>44205.433333333327</v>
      </c>
      <c r="F1864" s="7" t="s">
        <v>8268</v>
      </c>
      <c r="G1864" s="13" t="s">
        <v>432</v>
      </c>
      <c r="H1864" s="15" t="str">
        <f>UPPER(Tb_Reseller[[#This Row],[Agen id]]&amp;"-"&amp;VLOOKUP(Tb_Reseller[[#This Row],[Agen id]],A:B,2,0)&amp;"("&amp;Tb_Reseller[[#This Row],[Short]]&amp;")")</f>
        <v>AR01800-FARID CELL(P)</v>
      </c>
      <c r="I1864" s="15" t="str">
        <f>VLOOKUP(Tb_Reseller[[#This Row],[Agen id]],Mapping_Agen!A:D,4,0)</f>
        <v>Prima</v>
      </c>
      <c r="J1864" s="7" t="str">
        <f>VLOOKUP(Tb_Reseller[[#This Row],[Agen id]],Mapping_Agen!A:C,3,0)</f>
        <v>BSD</v>
      </c>
      <c r="K1864" s="17" t="str">
        <f>TRIM(LEFT(Tb_Reseller[[#This Row],[Group]],2))</f>
        <v>P</v>
      </c>
      <c r="L1864" s="17" t="str">
        <f>VLOOKUP(Tb_Reseller[[#This Row],[Agen id]],Mapping_Agen!A:E,5,0)</f>
        <v>NON SCO</v>
      </c>
      <c r="M1864" s="64">
        <v>0</v>
      </c>
      <c r="N1864" s="65">
        <v>0</v>
      </c>
      <c r="O1864" s="65">
        <f>IFERROR(VLOOKUP(Tb_Reseller[[#This Row],[Kode Reseller]],[1]Sheet1!$A:$B,2,0),0)</f>
        <v>0</v>
      </c>
    </row>
    <row r="1865" spans="1:15" x14ac:dyDescent="0.25">
      <c r="A1865" s="13" t="s">
        <v>2270</v>
      </c>
      <c r="B1865" s="14" t="s">
        <v>11178</v>
      </c>
      <c r="C1865" s="15" t="s">
        <v>8210</v>
      </c>
      <c r="D1865" s="15" t="s">
        <v>8231</v>
      </c>
      <c r="E1865" s="16">
        <v>44208.475694444453</v>
      </c>
      <c r="F1865" s="7" t="s">
        <v>8204</v>
      </c>
      <c r="G1865" s="13" t="s">
        <v>2270</v>
      </c>
      <c r="H1865" s="15" t="str">
        <f>UPPER(Tb_Reseller[[#This Row],[Agen id]]&amp;"-"&amp;VLOOKUP(Tb_Reseller[[#This Row],[Agen id]],A:B,2,0)&amp;"("&amp;Tb_Reseller[[#This Row],[Short]]&amp;")")</f>
        <v>AR25766-TOKO TOPIK(RV)</v>
      </c>
      <c r="I1865" s="15" t="str">
        <f>VLOOKUP(Tb_Reseller[[#This Row],[Agen id]],Mapping_Agen!A:D,4,0)</f>
        <v>No Limit</v>
      </c>
      <c r="J1865" s="7" t="str">
        <f>VLOOKUP(Tb_Reseller[[#This Row],[Agen id]],Mapping_Agen!A:C,3,0)</f>
        <v>ICON</v>
      </c>
      <c r="K1865" s="17" t="str">
        <f>TRIM(LEFT(Tb_Reseller[[#This Row],[Group]],2))</f>
        <v>RV</v>
      </c>
      <c r="L1865" s="17" t="str">
        <f>VLOOKUP(Tb_Reseller[[#This Row],[Agen id]],Mapping_Agen!A:E,5,0)</f>
        <v>NON SCO</v>
      </c>
      <c r="M1865" s="64">
        <v>0</v>
      </c>
      <c r="N1865" s="65">
        <v>0</v>
      </c>
      <c r="O1865" s="65">
        <f>IFERROR(VLOOKUP(Tb_Reseller[[#This Row],[Kode Reseller]],[1]Sheet1!$A:$B,2,0),0)</f>
        <v>0</v>
      </c>
    </row>
    <row r="1866" spans="1:15" x14ac:dyDescent="0.25">
      <c r="A1866" s="13" t="s">
        <v>2272</v>
      </c>
      <c r="B1866" s="14" t="s">
        <v>11179</v>
      </c>
      <c r="C1866" s="15" t="s">
        <v>8208</v>
      </c>
      <c r="D1866" s="15" t="s">
        <v>8248</v>
      </c>
      <c r="E1866" s="16">
        <v>44208.629166666673</v>
      </c>
      <c r="F1866" s="7" t="s">
        <v>8204</v>
      </c>
      <c r="G1866" s="13" t="s">
        <v>2272</v>
      </c>
      <c r="H1866" s="15" t="str">
        <f>UPPER(Tb_Reseller[[#This Row],[Agen id]]&amp;"-"&amp;VLOOKUP(Tb_Reseller[[#This Row],[Agen id]],A:B,2,0)&amp;"("&amp;Tb_Reseller[[#This Row],[Short]]&amp;")")</f>
        <v>AR25772-METY CELL(R)</v>
      </c>
      <c r="I1866" s="15" t="str">
        <f>VLOOKUP(Tb_Reseller[[#This Row],[Agen id]],Mapping_Agen!A:D,4,0)</f>
        <v>No Limit</v>
      </c>
      <c r="J1866" s="7" t="str">
        <f>VLOOKUP(Tb_Reseller[[#This Row],[Agen id]],Mapping_Agen!A:C,3,0)</f>
        <v>PP</v>
      </c>
      <c r="K1866" s="17" t="str">
        <f>TRIM(LEFT(Tb_Reseller[[#This Row],[Group]],2))</f>
        <v>R</v>
      </c>
      <c r="L1866" s="17" t="str">
        <f>VLOOKUP(Tb_Reseller[[#This Row],[Agen id]],Mapping_Agen!A:E,5,0)</f>
        <v>NON SCO</v>
      </c>
      <c r="M1866" s="64">
        <v>4.9354838709677384</v>
      </c>
      <c r="N1866" s="65">
        <v>3.7999999999999963</v>
      </c>
      <c r="O1866" s="65">
        <f>IFERROR(VLOOKUP(Tb_Reseller[[#This Row],[Kode Reseller]],[1]Sheet1!$A:$B,2,0),0)</f>
        <v>4</v>
      </c>
    </row>
    <row r="1867" spans="1:15" x14ac:dyDescent="0.25">
      <c r="A1867" s="13" t="s">
        <v>11180</v>
      </c>
      <c r="B1867" s="14" t="s">
        <v>11181</v>
      </c>
      <c r="C1867" s="15" t="s">
        <v>8213</v>
      </c>
      <c r="D1867" s="15" t="s">
        <v>10380</v>
      </c>
      <c r="E1867" s="16">
        <v>44208.682638888888</v>
      </c>
      <c r="F1867" s="7" t="s">
        <v>8268</v>
      </c>
      <c r="G1867" s="13" t="s">
        <v>392</v>
      </c>
      <c r="H1867" s="15" t="str">
        <f>UPPER(Tb_Reseller[[#This Row],[Agen id]]&amp;"-"&amp;VLOOKUP(Tb_Reseller[[#This Row],[Agen id]],A:B,2,0)&amp;"("&amp;Tb_Reseller[[#This Row],[Short]]&amp;")")</f>
        <v>AR00976-SULIES CELL(P)</v>
      </c>
      <c r="I1867" s="15" t="str">
        <f>VLOOKUP(Tb_Reseller[[#This Row],[Agen id]],Mapping_Agen!A:D,4,0)</f>
        <v>Prima</v>
      </c>
      <c r="J1867" s="7" t="str">
        <f>VLOOKUP(Tb_Reseller[[#This Row],[Agen id]],Mapping_Agen!A:C,3,0)</f>
        <v>PP</v>
      </c>
      <c r="K1867" s="17" t="str">
        <f>TRIM(LEFT(Tb_Reseller[[#This Row],[Group]],2))</f>
        <v>P</v>
      </c>
      <c r="L1867" s="17" t="str">
        <f>VLOOKUP(Tb_Reseller[[#This Row],[Agen id]],Mapping_Agen!A:E,5,0)</f>
        <v>NON SCO</v>
      </c>
      <c r="M1867" s="64">
        <v>0</v>
      </c>
      <c r="N1867" s="65">
        <v>0</v>
      </c>
      <c r="O1867" s="65">
        <f>IFERROR(VLOOKUP(Tb_Reseller[[#This Row],[Kode Reseller]],[1]Sheet1!$A:$B,2,0),0)</f>
        <v>0</v>
      </c>
    </row>
    <row r="1868" spans="1:15" x14ac:dyDescent="0.25">
      <c r="A1868" s="13" t="s">
        <v>2275</v>
      </c>
      <c r="B1868" s="14" t="s">
        <v>11182</v>
      </c>
      <c r="C1868" s="15" t="s">
        <v>8213</v>
      </c>
      <c r="D1868" s="15" t="s">
        <v>8203</v>
      </c>
      <c r="E1868" s="16">
        <v>44209.45208333333</v>
      </c>
      <c r="F1868" s="7" t="s">
        <v>8204</v>
      </c>
      <c r="G1868" s="13" t="s">
        <v>2275</v>
      </c>
      <c r="H1868" s="15" t="str">
        <f>UPPER(Tb_Reseller[[#This Row],[Agen id]]&amp;"-"&amp;VLOOKUP(Tb_Reseller[[#This Row],[Agen id]],A:B,2,0)&amp;"("&amp;Tb_Reseller[[#This Row],[Short]]&amp;")")</f>
        <v>AR25782-ALETA CELL(P)</v>
      </c>
      <c r="I1868" s="15" t="str">
        <f>VLOOKUP(Tb_Reseller[[#This Row],[Agen id]],Mapping_Agen!A:D,4,0)</f>
        <v>Prima</v>
      </c>
      <c r="J1868" s="7" t="str">
        <f>VLOOKUP(Tb_Reseller[[#This Row],[Agen id]],Mapping_Agen!A:C,3,0)</f>
        <v>BSD</v>
      </c>
      <c r="K1868" s="17" t="str">
        <f>TRIM(LEFT(Tb_Reseller[[#This Row],[Group]],2))</f>
        <v>P</v>
      </c>
      <c r="L1868" s="17" t="str">
        <f>VLOOKUP(Tb_Reseller[[#This Row],[Agen id]],Mapping_Agen!A:E,5,0)</f>
        <v>NON SCO</v>
      </c>
      <c r="M1868" s="64">
        <v>0</v>
      </c>
      <c r="N1868" s="65">
        <v>0</v>
      </c>
      <c r="O1868" s="65">
        <f>IFERROR(VLOOKUP(Tb_Reseller[[#This Row],[Kode Reseller]],[1]Sheet1!$A:$B,2,0),0)</f>
        <v>0</v>
      </c>
    </row>
    <row r="1869" spans="1:15" x14ac:dyDescent="0.25">
      <c r="A1869" s="13" t="s">
        <v>11183</v>
      </c>
      <c r="B1869" s="14" t="s">
        <v>11184</v>
      </c>
      <c r="C1869" s="15" t="s">
        <v>8213</v>
      </c>
      <c r="D1869" s="15" t="s">
        <v>8521</v>
      </c>
      <c r="E1869" s="16">
        <v>44209.463194444441</v>
      </c>
      <c r="F1869" s="7" t="s">
        <v>8268</v>
      </c>
      <c r="G1869" s="13" t="s">
        <v>432</v>
      </c>
      <c r="H1869" s="15" t="str">
        <f>UPPER(Tb_Reseller[[#This Row],[Agen id]]&amp;"-"&amp;VLOOKUP(Tb_Reseller[[#This Row],[Agen id]],A:B,2,0)&amp;"("&amp;Tb_Reseller[[#This Row],[Short]]&amp;")")</f>
        <v>AR01800-FARID CELL(P)</v>
      </c>
      <c r="I1869" s="15" t="str">
        <f>VLOOKUP(Tb_Reseller[[#This Row],[Agen id]],Mapping_Agen!A:D,4,0)</f>
        <v>Prima</v>
      </c>
      <c r="J1869" s="7" t="str">
        <f>VLOOKUP(Tb_Reseller[[#This Row],[Agen id]],Mapping_Agen!A:C,3,0)</f>
        <v>BSD</v>
      </c>
      <c r="K1869" s="17" t="str">
        <f>TRIM(LEFT(Tb_Reseller[[#This Row],[Group]],2))</f>
        <v>P</v>
      </c>
      <c r="L1869" s="17" t="str">
        <f>VLOOKUP(Tb_Reseller[[#This Row],[Agen id]],Mapping_Agen!A:E,5,0)</f>
        <v>NON SCO</v>
      </c>
      <c r="M1869" s="64">
        <v>6.8709677419354787</v>
      </c>
      <c r="N1869" s="65">
        <v>6.6333333333333195</v>
      </c>
      <c r="O1869" s="65">
        <f>IFERROR(VLOOKUP(Tb_Reseller[[#This Row],[Kode Reseller]],[1]Sheet1!$A:$B,2,0),0)</f>
        <v>6.25</v>
      </c>
    </row>
    <row r="1870" spans="1:15" x14ac:dyDescent="0.25">
      <c r="A1870" s="13" t="s">
        <v>11185</v>
      </c>
      <c r="B1870" s="14" t="s">
        <v>11186</v>
      </c>
      <c r="C1870" s="15" t="s">
        <v>8213</v>
      </c>
      <c r="D1870" s="15" t="s">
        <v>9294</v>
      </c>
      <c r="E1870" s="16">
        <v>44209.817361111112</v>
      </c>
      <c r="F1870" s="7" t="s">
        <v>8268</v>
      </c>
      <c r="G1870" s="13" t="s">
        <v>432</v>
      </c>
      <c r="H1870" s="15" t="str">
        <f>UPPER(Tb_Reseller[[#This Row],[Agen id]]&amp;"-"&amp;VLOOKUP(Tb_Reseller[[#This Row],[Agen id]],A:B,2,0)&amp;"("&amp;Tb_Reseller[[#This Row],[Short]]&amp;")")</f>
        <v>AR01800-FARID CELL(P)</v>
      </c>
      <c r="I1870" s="15" t="str">
        <f>VLOOKUP(Tb_Reseller[[#This Row],[Agen id]],Mapping_Agen!A:D,4,0)</f>
        <v>Prima</v>
      </c>
      <c r="J1870" s="7" t="str">
        <f>VLOOKUP(Tb_Reseller[[#This Row],[Agen id]],Mapping_Agen!A:C,3,0)</f>
        <v>BSD</v>
      </c>
      <c r="K1870" s="17" t="str">
        <f>TRIM(LEFT(Tb_Reseller[[#This Row],[Group]],2))</f>
        <v>P</v>
      </c>
      <c r="L1870" s="17" t="str">
        <f>VLOOKUP(Tb_Reseller[[#This Row],[Agen id]],Mapping_Agen!A:E,5,0)</f>
        <v>NON SCO</v>
      </c>
      <c r="M1870" s="64">
        <v>0</v>
      </c>
      <c r="N1870" s="65">
        <v>0</v>
      </c>
      <c r="O1870" s="65">
        <f>IFERROR(VLOOKUP(Tb_Reseller[[#This Row],[Kode Reseller]],[1]Sheet1!$A:$B,2,0),0)</f>
        <v>0</v>
      </c>
    </row>
    <row r="1871" spans="1:15" x14ac:dyDescent="0.25">
      <c r="A1871" s="13" t="s">
        <v>2277</v>
      </c>
      <c r="B1871" s="14" t="s">
        <v>11187</v>
      </c>
      <c r="C1871" s="15" t="s">
        <v>8208</v>
      </c>
      <c r="D1871" s="15" t="s">
        <v>8203</v>
      </c>
      <c r="E1871" s="16">
        <v>44210.393750000003</v>
      </c>
      <c r="F1871" s="7" t="s">
        <v>8204</v>
      </c>
      <c r="G1871" s="13" t="s">
        <v>2277</v>
      </c>
      <c r="H1871" s="15" t="str">
        <f>UPPER(Tb_Reseller[[#This Row],[Agen id]]&amp;"-"&amp;VLOOKUP(Tb_Reseller[[#This Row],[Agen id]],A:B,2,0)&amp;"("&amp;Tb_Reseller[[#This Row],[Short]]&amp;")")</f>
        <v>AR25790-AQSHA MARIA(R)</v>
      </c>
      <c r="I1871" s="15" t="str">
        <f>VLOOKUP(Tb_Reseller[[#This Row],[Agen id]],Mapping_Agen!A:D,4,0)</f>
        <v>No Limit</v>
      </c>
      <c r="J1871" s="7" t="str">
        <f>VLOOKUP(Tb_Reseller[[#This Row],[Agen id]],Mapping_Agen!A:C,3,0)</f>
        <v>BSD</v>
      </c>
      <c r="K1871" s="17" t="str">
        <f>TRIM(LEFT(Tb_Reseller[[#This Row],[Group]],2))</f>
        <v>R</v>
      </c>
      <c r="L1871" s="17" t="str">
        <f>VLOOKUP(Tb_Reseller[[#This Row],[Agen id]],Mapping_Agen!A:E,5,0)</f>
        <v>NON SCO</v>
      </c>
      <c r="M1871" s="64">
        <v>0</v>
      </c>
      <c r="N1871" s="65">
        <v>0</v>
      </c>
      <c r="O1871" s="65">
        <f>IFERROR(VLOOKUP(Tb_Reseller[[#This Row],[Kode Reseller]],[1]Sheet1!$A:$B,2,0),0)</f>
        <v>0</v>
      </c>
    </row>
    <row r="1872" spans="1:15" x14ac:dyDescent="0.25">
      <c r="A1872" s="13" t="s">
        <v>2279</v>
      </c>
      <c r="B1872" s="14" t="s">
        <v>11188</v>
      </c>
      <c r="C1872" s="15" t="s">
        <v>8213</v>
      </c>
      <c r="D1872" s="15" t="s">
        <v>8369</v>
      </c>
      <c r="E1872" s="16">
        <v>44214.4375</v>
      </c>
      <c r="F1872" s="7" t="s">
        <v>8204</v>
      </c>
      <c r="G1872" s="13" t="s">
        <v>2279</v>
      </c>
      <c r="H1872" s="15" t="str">
        <f>UPPER(Tb_Reseller[[#This Row],[Agen id]]&amp;"-"&amp;VLOOKUP(Tb_Reseller[[#This Row],[Agen id]],A:B,2,0)&amp;"("&amp;Tb_Reseller[[#This Row],[Short]]&amp;")")</f>
        <v>AR25827-FADIL CELL(P)</v>
      </c>
      <c r="I1872" s="15" t="str">
        <f>VLOOKUP(Tb_Reseller[[#This Row],[Agen id]],Mapping_Agen!A:D,4,0)</f>
        <v>Prima</v>
      </c>
      <c r="J1872" s="7" t="str">
        <f>VLOOKUP(Tb_Reseller[[#This Row],[Agen id]],Mapping_Agen!A:C,3,0)</f>
        <v>PRG</v>
      </c>
      <c r="K1872" s="17" t="str">
        <f>TRIM(LEFT(Tb_Reseller[[#This Row],[Group]],2))</f>
        <v>P</v>
      </c>
      <c r="L1872" s="17" t="str">
        <f>VLOOKUP(Tb_Reseller[[#This Row],[Agen id]],Mapping_Agen!A:E,5,0)</f>
        <v>Khoirul Anan</v>
      </c>
      <c r="M1872" s="64">
        <v>44.774193548386485</v>
      </c>
      <c r="N1872" s="65">
        <v>42.500000000000149</v>
      </c>
      <c r="O1872" s="65">
        <f>IFERROR(VLOOKUP(Tb_Reseller[[#This Row],[Kode Reseller]],[1]Sheet1!$A:$B,2,0),0)</f>
        <v>36.25</v>
      </c>
    </row>
    <row r="1873" spans="1:15" x14ac:dyDescent="0.25">
      <c r="A1873" s="13" t="s">
        <v>11189</v>
      </c>
      <c r="B1873" s="14" t="s">
        <v>11190</v>
      </c>
      <c r="C1873" s="15" t="s">
        <v>8266</v>
      </c>
      <c r="D1873" s="15" t="s">
        <v>8701</v>
      </c>
      <c r="E1873" s="16">
        <v>44214.793749999997</v>
      </c>
      <c r="F1873" s="7" t="s">
        <v>8268</v>
      </c>
      <c r="G1873" s="13" t="s">
        <v>1877</v>
      </c>
      <c r="H1873" s="15" t="str">
        <f>UPPER(Tb_Reseller[[#This Row],[Agen id]]&amp;"-"&amp;VLOOKUP(Tb_Reseller[[#This Row],[Agen id]],A:B,2,0)&amp;"("&amp;Tb_Reseller[[#This Row],[Short]]&amp;")")</f>
        <v>AR01482-EXCELL(MV)</v>
      </c>
      <c r="I1873" s="15" t="str">
        <f>VLOOKUP(Tb_Reseller[[#This Row],[Agen id]],Mapping_Agen!A:D,4,0)</f>
        <v>Limit</v>
      </c>
      <c r="J1873" s="7" t="str">
        <f>VLOOKUP(Tb_Reseller[[#This Row],[Agen id]],Mapping_Agen!A:C,3,0)</f>
        <v>ICON</v>
      </c>
      <c r="K1873" s="17" t="str">
        <f>TRIM(LEFT(Tb_Reseller[[#This Row],[Group]],2))</f>
        <v>MV</v>
      </c>
      <c r="L1873" s="17" t="str">
        <f>VLOOKUP(Tb_Reseller[[#This Row],[Agen id]],Mapping_Agen!A:E,5,0)</f>
        <v>Abdul Harris</v>
      </c>
      <c r="M1873" s="64">
        <v>0</v>
      </c>
      <c r="N1873" s="65">
        <v>0</v>
      </c>
      <c r="O1873" s="65">
        <f>IFERROR(VLOOKUP(Tb_Reseller[[#This Row],[Kode Reseller]],[1]Sheet1!$A:$B,2,0),0)</f>
        <v>0</v>
      </c>
    </row>
    <row r="1874" spans="1:15" x14ac:dyDescent="0.25">
      <c r="A1874" s="13" t="s">
        <v>2282</v>
      </c>
      <c r="B1874" s="14" t="s">
        <v>11191</v>
      </c>
      <c r="C1874" s="15" t="s">
        <v>8208</v>
      </c>
      <c r="D1874" s="15" t="s">
        <v>8369</v>
      </c>
      <c r="E1874" s="16">
        <v>44215.595833333333</v>
      </c>
      <c r="F1874" s="7" t="s">
        <v>8204</v>
      </c>
      <c r="G1874" s="13" t="s">
        <v>2282</v>
      </c>
      <c r="H1874" s="15" t="str">
        <f>UPPER(Tb_Reseller[[#This Row],[Agen id]]&amp;"-"&amp;VLOOKUP(Tb_Reseller[[#This Row],[Agen id]],A:B,2,0)&amp;"("&amp;Tb_Reseller[[#This Row],[Short]]&amp;")")</f>
        <v>AR25842-GIAN CELL(R)</v>
      </c>
      <c r="I1874" s="15" t="str">
        <f>VLOOKUP(Tb_Reseller[[#This Row],[Agen id]],Mapping_Agen!A:D,4,0)</f>
        <v>No Limit</v>
      </c>
      <c r="J1874" s="7" t="str">
        <f>VLOOKUP(Tb_Reseller[[#This Row],[Agen id]],Mapping_Agen!A:C,3,0)</f>
        <v>PRG</v>
      </c>
      <c r="K1874" s="17" t="str">
        <f>TRIM(LEFT(Tb_Reseller[[#This Row],[Group]],2))</f>
        <v>R</v>
      </c>
      <c r="L1874" s="17" t="str">
        <f>VLOOKUP(Tb_Reseller[[#This Row],[Agen id]],Mapping_Agen!A:E,5,0)</f>
        <v>NON SCO</v>
      </c>
      <c r="M1874" s="64">
        <v>0</v>
      </c>
      <c r="N1874" s="65">
        <v>0</v>
      </c>
      <c r="O1874" s="65">
        <f>IFERROR(VLOOKUP(Tb_Reseller[[#This Row],[Kode Reseller]],[1]Sheet1!$A:$B,2,0),0)</f>
        <v>0</v>
      </c>
    </row>
    <row r="1875" spans="1:15" x14ac:dyDescent="0.25">
      <c r="A1875" s="13" t="s">
        <v>2284</v>
      </c>
      <c r="B1875" s="14" t="s">
        <v>11192</v>
      </c>
      <c r="C1875" s="15" t="s">
        <v>8210</v>
      </c>
      <c r="D1875" s="15" t="s">
        <v>8231</v>
      </c>
      <c r="E1875" s="16">
        <v>44217.461805555547</v>
      </c>
      <c r="F1875" s="7" t="s">
        <v>8204</v>
      </c>
      <c r="G1875" s="13" t="s">
        <v>2284</v>
      </c>
      <c r="H1875" s="15" t="str">
        <f>UPPER(Tb_Reseller[[#This Row],[Agen id]]&amp;"-"&amp;VLOOKUP(Tb_Reseller[[#This Row],[Agen id]],A:B,2,0)&amp;"("&amp;Tb_Reseller[[#This Row],[Short]]&amp;")")</f>
        <v>AR25870-234 CELL(RV)</v>
      </c>
      <c r="I1875" s="15" t="str">
        <f>VLOOKUP(Tb_Reseller[[#This Row],[Agen id]],Mapping_Agen!A:D,4,0)</f>
        <v>No Limit</v>
      </c>
      <c r="J1875" s="7" t="str">
        <f>VLOOKUP(Tb_Reseller[[#This Row],[Agen id]],Mapping_Agen!A:C,3,0)</f>
        <v>ICON</v>
      </c>
      <c r="K1875" s="17" t="str">
        <f>TRIM(LEFT(Tb_Reseller[[#This Row],[Group]],2))</f>
        <v>RV</v>
      </c>
      <c r="L1875" s="17" t="str">
        <f>VLOOKUP(Tb_Reseller[[#This Row],[Agen id]],Mapping_Agen!A:E,5,0)</f>
        <v>NON SCO</v>
      </c>
      <c r="M1875" s="64">
        <v>0</v>
      </c>
      <c r="N1875" s="65">
        <v>0</v>
      </c>
      <c r="O1875" s="65">
        <f>IFERROR(VLOOKUP(Tb_Reseller[[#This Row],[Kode Reseller]],[1]Sheet1!$A:$B,2,0),0)</f>
        <v>0</v>
      </c>
    </row>
    <row r="1876" spans="1:15" x14ac:dyDescent="0.25">
      <c r="A1876" s="13" t="s">
        <v>11193</v>
      </c>
      <c r="B1876" s="14" t="s">
        <v>11194</v>
      </c>
      <c r="C1876" s="15" t="s">
        <v>8361</v>
      </c>
      <c r="D1876" s="15" t="s">
        <v>8701</v>
      </c>
      <c r="E1876" s="16">
        <v>44218.805555555547</v>
      </c>
      <c r="F1876" s="7" t="s">
        <v>8268</v>
      </c>
      <c r="G1876" s="13" t="s">
        <v>1877</v>
      </c>
      <c r="H1876" s="15" t="str">
        <f>UPPER(Tb_Reseller[[#This Row],[Agen id]]&amp;"-"&amp;VLOOKUP(Tb_Reseller[[#This Row],[Agen id]],A:B,2,0)&amp;"("&amp;Tb_Reseller[[#This Row],[Short]]&amp;")")</f>
        <v>AR01482-EXCELL(MV)</v>
      </c>
      <c r="I1876" s="15" t="str">
        <f>VLOOKUP(Tb_Reseller[[#This Row],[Agen id]],Mapping_Agen!A:D,4,0)</f>
        <v>Limit</v>
      </c>
      <c r="J1876" s="7" t="str">
        <f>VLOOKUP(Tb_Reseller[[#This Row],[Agen id]],Mapping_Agen!A:C,3,0)</f>
        <v>ICON</v>
      </c>
      <c r="K1876" s="17" t="str">
        <f>TRIM(LEFT(Tb_Reseller[[#This Row],[Group]],2))</f>
        <v>MV</v>
      </c>
      <c r="L1876" s="17" t="str">
        <f>VLOOKUP(Tb_Reseller[[#This Row],[Agen id]],Mapping_Agen!A:E,5,0)</f>
        <v>Abdul Harris</v>
      </c>
      <c r="M1876" s="64">
        <v>0</v>
      </c>
      <c r="N1876" s="65">
        <v>0</v>
      </c>
      <c r="O1876" s="65">
        <f>IFERROR(VLOOKUP(Tb_Reseller[[#This Row],[Kode Reseller]],[1]Sheet1!$A:$B,2,0),0)</f>
        <v>0</v>
      </c>
    </row>
    <row r="1877" spans="1:15" x14ac:dyDescent="0.25">
      <c r="A1877" s="13" t="s">
        <v>2286</v>
      </c>
      <c r="B1877" s="14" t="s">
        <v>11195</v>
      </c>
      <c r="C1877" s="15" t="s">
        <v>8210</v>
      </c>
      <c r="D1877" s="15" t="s">
        <v>8231</v>
      </c>
      <c r="E1877" s="16">
        <v>44221.566666666673</v>
      </c>
      <c r="F1877" s="7" t="s">
        <v>8204</v>
      </c>
      <c r="G1877" s="13" t="s">
        <v>2286</v>
      </c>
      <c r="H1877" s="15" t="str">
        <f>UPPER(Tb_Reseller[[#This Row],[Agen id]]&amp;"-"&amp;VLOOKUP(Tb_Reseller[[#This Row],[Agen id]],A:B,2,0)&amp;"("&amp;Tb_Reseller[[#This Row],[Short]]&amp;")")</f>
        <v>AR25911-REZFANCELL(RV)</v>
      </c>
      <c r="I1877" s="15" t="str">
        <f>VLOOKUP(Tb_Reseller[[#This Row],[Agen id]],Mapping_Agen!A:D,4,0)</f>
        <v>No Limit</v>
      </c>
      <c r="J1877" s="7" t="str">
        <f>VLOOKUP(Tb_Reseller[[#This Row],[Agen id]],Mapping_Agen!A:C,3,0)</f>
        <v>ICON</v>
      </c>
      <c r="K1877" s="17" t="str">
        <f>TRIM(LEFT(Tb_Reseller[[#This Row],[Group]],2))</f>
        <v>RV</v>
      </c>
      <c r="L1877" s="17" t="str">
        <f>VLOOKUP(Tb_Reseller[[#This Row],[Agen id]],Mapping_Agen!A:E,5,0)</f>
        <v>NON SCO</v>
      </c>
      <c r="M1877" s="64">
        <v>0</v>
      </c>
      <c r="N1877" s="65">
        <v>0</v>
      </c>
      <c r="O1877" s="65">
        <f>IFERROR(VLOOKUP(Tb_Reseller[[#This Row],[Kode Reseller]],[1]Sheet1!$A:$B,2,0),0)</f>
        <v>0</v>
      </c>
    </row>
    <row r="1878" spans="1:15" x14ac:dyDescent="0.25">
      <c r="A1878" s="13" t="s">
        <v>2288</v>
      </c>
      <c r="B1878" s="14" t="s">
        <v>11196</v>
      </c>
      <c r="C1878" s="15" t="s">
        <v>8213</v>
      </c>
      <c r="D1878" s="15" t="s">
        <v>8248</v>
      </c>
      <c r="E1878" s="16">
        <v>44222.535416666673</v>
      </c>
      <c r="F1878" s="7" t="s">
        <v>8204</v>
      </c>
      <c r="G1878" s="13" t="s">
        <v>2288</v>
      </c>
      <c r="H1878" s="15" t="str">
        <f>UPPER(Tb_Reseller[[#This Row],[Agen id]]&amp;"-"&amp;VLOOKUP(Tb_Reseller[[#This Row],[Agen id]],A:B,2,0)&amp;"("&amp;Tb_Reseller[[#This Row],[Short]]&amp;")")</f>
        <v>AR25921-ENUR CELL(P)</v>
      </c>
      <c r="I1878" s="15" t="str">
        <f>VLOOKUP(Tb_Reseller[[#This Row],[Agen id]],Mapping_Agen!A:D,4,0)</f>
        <v>Prima</v>
      </c>
      <c r="J1878" s="7" t="str">
        <f>VLOOKUP(Tb_Reseller[[#This Row],[Agen id]],Mapping_Agen!A:C,3,0)</f>
        <v>PP</v>
      </c>
      <c r="K1878" s="17" t="str">
        <f>TRIM(LEFT(Tb_Reseller[[#This Row],[Group]],2))</f>
        <v>P</v>
      </c>
      <c r="L1878" s="17" t="str">
        <f>VLOOKUP(Tb_Reseller[[#This Row],[Agen id]],Mapping_Agen!A:E,5,0)</f>
        <v>NON SCO</v>
      </c>
      <c r="M1878" s="64">
        <v>0</v>
      </c>
      <c r="N1878" s="65">
        <v>0</v>
      </c>
      <c r="O1878" s="65">
        <f>IFERROR(VLOOKUP(Tb_Reseller[[#This Row],[Kode Reseller]],[1]Sheet1!$A:$B,2,0),0)</f>
        <v>0</v>
      </c>
    </row>
    <row r="1879" spans="1:15" x14ac:dyDescent="0.25">
      <c r="A1879" s="13" t="s">
        <v>2150</v>
      </c>
      <c r="B1879" s="14" t="s">
        <v>11197</v>
      </c>
      <c r="C1879" s="15" t="s">
        <v>8213</v>
      </c>
      <c r="D1879" s="15" t="s">
        <v>8248</v>
      </c>
      <c r="E1879" s="16">
        <v>44222.597222222219</v>
      </c>
      <c r="F1879" s="7" t="s">
        <v>8204</v>
      </c>
      <c r="G1879" s="13" t="s">
        <v>2150</v>
      </c>
      <c r="H1879" s="15" t="str">
        <f>UPPER(Tb_Reseller[[#This Row],[Agen id]]&amp;"-"&amp;VLOOKUP(Tb_Reseller[[#This Row],[Agen id]],A:B,2,0)&amp;"("&amp;Tb_Reseller[[#This Row],[Short]]&amp;")")</f>
        <v>AR25922-NAIRA CELL(P)</v>
      </c>
      <c r="I1879" s="15" t="str">
        <f>VLOOKUP(Tb_Reseller[[#This Row],[Agen id]],Mapping_Agen!A:D,4,0)</f>
        <v>Prima</v>
      </c>
      <c r="J1879" s="7" t="str">
        <f>VLOOKUP(Tb_Reseller[[#This Row],[Agen id]],Mapping_Agen!A:C,3,0)</f>
        <v>PP</v>
      </c>
      <c r="K1879" s="17" t="str">
        <f>TRIM(LEFT(Tb_Reseller[[#This Row],[Group]],2))</f>
        <v>P</v>
      </c>
      <c r="L1879" s="17" t="str">
        <f>VLOOKUP(Tb_Reseller[[#This Row],[Agen id]],Mapping_Agen!A:E,5,0)</f>
        <v>NON SCO</v>
      </c>
      <c r="M1879" s="64">
        <v>0.96774193548387033</v>
      </c>
      <c r="N1879" s="65">
        <v>0</v>
      </c>
      <c r="O1879" s="65">
        <f>IFERROR(VLOOKUP(Tb_Reseller[[#This Row],[Kode Reseller]],[1]Sheet1!$A:$B,2,0),0)</f>
        <v>0</v>
      </c>
    </row>
    <row r="1880" spans="1:15" x14ac:dyDescent="0.25">
      <c r="A1880" s="13" t="s">
        <v>11198</v>
      </c>
      <c r="B1880" s="14" t="s">
        <v>11199</v>
      </c>
      <c r="C1880" s="15" t="s">
        <v>8562</v>
      </c>
      <c r="D1880" s="15" t="s">
        <v>8643</v>
      </c>
      <c r="E1880" s="16">
        <v>44222.615972222222</v>
      </c>
      <c r="F1880" s="7" t="s">
        <v>8268</v>
      </c>
      <c r="G1880" s="13" t="s">
        <v>400</v>
      </c>
      <c r="H1880" s="15" t="str">
        <f>UPPER(Tb_Reseller[[#This Row],[Agen id]]&amp;"-"&amp;VLOOKUP(Tb_Reseller[[#This Row],[Agen id]],A:B,2,0)&amp;"("&amp;Tb_Reseller[[#This Row],[Short]]&amp;")")</f>
        <v>AR01776-KEMBAR RELOAD(MV)</v>
      </c>
      <c r="I1880" s="15" t="str">
        <f>VLOOKUP(Tb_Reseller[[#This Row],[Agen id]],Mapping_Agen!A:D,4,0)</f>
        <v>Limit</v>
      </c>
      <c r="J1880" s="7" t="str">
        <f>VLOOKUP(Tb_Reseller[[#This Row],[Agen id]],Mapping_Agen!A:C,3,0)</f>
        <v>BSD</v>
      </c>
      <c r="K1880" s="17" t="str">
        <f>TRIM(LEFT(Tb_Reseller[[#This Row],[Group]],2))</f>
        <v>MV</v>
      </c>
      <c r="L1880" s="17" t="str">
        <f>VLOOKUP(Tb_Reseller[[#This Row],[Agen id]],Mapping_Agen!A:E,5,0)</f>
        <v>Hupron</v>
      </c>
      <c r="M1880" s="64">
        <v>0</v>
      </c>
      <c r="N1880" s="65">
        <v>0</v>
      </c>
      <c r="O1880" s="65">
        <f>IFERROR(VLOOKUP(Tb_Reseller[[#This Row],[Kode Reseller]],[1]Sheet1!$A:$B,2,0),0)</f>
        <v>0</v>
      </c>
    </row>
    <row r="1881" spans="1:15" x14ac:dyDescent="0.25">
      <c r="A1881" s="13" t="s">
        <v>11200</v>
      </c>
      <c r="B1881" s="14" t="s">
        <v>11201</v>
      </c>
      <c r="C1881" s="15" t="s">
        <v>8213</v>
      </c>
      <c r="D1881" s="15" t="s">
        <v>11202</v>
      </c>
      <c r="E1881" s="16">
        <v>44224.353472222218</v>
      </c>
      <c r="F1881" s="13" t="s">
        <v>8268</v>
      </c>
      <c r="G1881" s="13" t="s">
        <v>3745</v>
      </c>
      <c r="H1881" s="15" t="str">
        <f>UPPER(Tb_Reseller[[#This Row],[Agen id]]&amp;"-"&amp;VLOOKUP(Tb_Reseller[[#This Row],[Agen id]],A:B,2,0)&amp;"("&amp;Tb_Reseller[[#This Row],[Short]]&amp;")")</f>
        <v>AR22583-FIT CELL(P)</v>
      </c>
      <c r="I1881" s="15" t="str">
        <f>VLOOKUP(Tb_Reseller[[#This Row],[Agen id]],Mapping_Agen!A:D,4,0)</f>
        <v>Prima</v>
      </c>
      <c r="J1881" s="7" t="str">
        <f>VLOOKUP(Tb_Reseller[[#This Row],[Agen id]],Mapping_Agen!A:C,3,0)</f>
        <v>PP</v>
      </c>
      <c r="K1881" s="17" t="str">
        <f>TRIM(LEFT(Tb_Reseller[[#This Row],[Group]],2))</f>
        <v>P</v>
      </c>
      <c r="L1881" s="17" t="str">
        <f>VLOOKUP(Tb_Reseller[[#This Row],[Agen id]],Mapping_Agen!A:E,5,0)</f>
        <v>NON SCO</v>
      </c>
      <c r="M1881" s="64">
        <v>0.29032258064516125</v>
      </c>
      <c r="N1881" s="65">
        <v>0.26666666666666666</v>
      </c>
      <c r="O1881" s="65">
        <f>IFERROR(VLOOKUP(Tb_Reseller[[#This Row],[Kode Reseller]],[1]Sheet1!$A:$B,2,0),0)</f>
        <v>0.75</v>
      </c>
    </row>
    <row r="1882" spans="1:15" x14ac:dyDescent="0.25">
      <c r="A1882" s="13" t="s">
        <v>858</v>
      </c>
      <c r="B1882" s="14" t="s">
        <v>9208</v>
      </c>
      <c r="C1882" s="15" t="s">
        <v>8213</v>
      </c>
      <c r="D1882" s="15" t="s">
        <v>8248</v>
      </c>
      <c r="E1882" s="16">
        <v>44224.447222222218</v>
      </c>
      <c r="F1882" s="7" t="s">
        <v>8204</v>
      </c>
      <c r="G1882" s="13" t="s">
        <v>858</v>
      </c>
      <c r="H1882" s="15" t="str">
        <f>UPPER(Tb_Reseller[[#This Row],[Agen id]]&amp;"-"&amp;VLOOKUP(Tb_Reseller[[#This Row],[Agen id]],A:B,2,0)&amp;"("&amp;Tb_Reseller[[#This Row],[Short]]&amp;")")</f>
        <v>AR25942-KENZO CELL(P)</v>
      </c>
      <c r="I1882" s="15" t="str">
        <f>VLOOKUP(Tb_Reseller[[#This Row],[Agen id]],Mapping_Agen!A:D,4,0)</f>
        <v>Prima</v>
      </c>
      <c r="J1882" s="7" t="str">
        <f>VLOOKUP(Tb_Reseller[[#This Row],[Agen id]],Mapping_Agen!A:C,3,0)</f>
        <v>PP</v>
      </c>
      <c r="K1882" s="17" t="str">
        <f>TRIM(LEFT(Tb_Reseller[[#This Row],[Group]],2))</f>
        <v>P</v>
      </c>
      <c r="L1882" s="17" t="str">
        <f>VLOOKUP(Tb_Reseller[[#This Row],[Agen id]],Mapping_Agen!A:E,5,0)</f>
        <v>NON SCO</v>
      </c>
      <c r="M1882" s="64">
        <v>3.0967741935483848</v>
      </c>
      <c r="N1882" s="65">
        <v>2.7333333333333334</v>
      </c>
      <c r="O1882" s="65">
        <f>IFERROR(VLOOKUP(Tb_Reseller[[#This Row],[Kode Reseller]],[1]Sheet1!$A:$B,2,0),0)</f>
        <v>2.75</v>
      </c>
    </row>
    <row r="1883" spans="1:15" x14ac:dyDescent="0.25">
      <c r="A1883" s="13" t="s">
        <v>11203</v>
      </c>
      <c r="B1883" s="14" t="s">
        <v>11204</v>
      </c>
      <c r="C1883" s="15" t="s">
        <v>8213</v>
      </c>
      <c r="D1883" s="15" t="s">
        <v>9928</v>
      </c>
      <c r="E1883" s="16">
        <v>44225.415277777778</v>
      </c>
      <c r="F1883" s="7" t="s">
        <v>8268</v>
      </c>
      <c r="G1883" s="13" t="s">
        <v>1255</v>
      </c>
      <c r="H1883" s="15" t="str">
        <f>UPPER(Tb_Reseller[[#This Row],[Agen id]]&amp;"-"&amp;VLOOKUP(Tb_Reseller[[#This Row],[Agen id]],A:B,2,0)&amp;"("&amp;Tb_Reseller[[#This Row],[Short]]&amp;")")</f>
        <v>AR13290-IBNU CELL(P)</v>
      </c>
      <c r="I1883" s="15" t="str">
        <f>VLOOKUP(Tb_Reseller[[#This Row],[Agen id]],Mapping_Agen!A:D,4,0)</f>
        <v>Prima</v>
      </c>
      <c r="J1883" s="7" t="str">
        <f>VLOOKUP(Tb_Reseller[[#This Row],[Agen id]],Mapping_Agen!A:C,3,0)</f>
        <v>ICON</v>
      </c>
      <c r="K1883" s="17" t="str">
        <f>TRIM(LEFT(Tb_Reseller[[#This Row],[Group]],2))</f>
        <v>P</v>
      </c>
      <c r="L1883" s="17" t="str">
        <f>VLOOKUP(Tb_Reseller[[#This Row],[Agen id]],Mapping_Agen!A:E,5,0)</f>
        <v>NON SCO</v>
      </c>
      <c r="M1883" s="64">
        <v>2.7741935483870948</v>
      </c>
      <c r="N1883" s="65">
        <v>2.5333333333333341</v>
      </c>
      <c r="O1883" s="65">
        <f>IFERROR(VLOOKUP(Tb_Reseller[[#This Row],[Kode Reseller]],[1]Sheet1!$A:$B,2,0),0)</f>
        <v>2.25</v>
      </c>
    </row>
    <row r="1884" spans="1:15" x14ac:dyDescent="0.25">
      <c r="A1884" s="13" t="s">
        <v>11205</v>
      </c>
      <c r="B1884" s="14" t="s">
        <v>11206</v>
      </c>
      <c r="C1884" s="15" t="s">
        <v>8325</v>
      </c>
      <c r="D1884" s="15" t="s">
        <v>9080</v>
      </c>
      <c r="E1884" s="16">
        <v>44225.44027777778</v>
      </c>
      <c r="F1884" s="7" t="s">
        <v>8268</v>
      </c>
      <c r="G1884" s="13" t="s">
        <v>832</v>
      </c>
      <c r="H1884" s="15" t="str">
        <f>UPPER(Tb_Reseller[[#This Row],[Agen id]]&amp;"-"&amp;VLOOKUP(Tb_Reseller[[#This Row],[Agen id]],A:B,2,0)&amp;"("&amp;Tb_Reseller[[#This Row],[Short]]&amp;")")</f>
        <v>AR08300-HENDI CELL(MV)</v>
      </c>
      <c r="I1884" s="15" t="str">
        <f>VLOOKUP(Tb_Reseller[[#This Row],[Agen id]],Mapping_Agen!A:D,4,0)</f>
        <v>Limit</v>
      </c>
      <c r="J1884" s="7" t="str">
        <f>VLOOKUP(Tb_Reseller[[#This Row],[Agen id]],Mapping_Agen!A:C,3,0)</f>
        <v>BSD</v>
      </c>
      <c r="K1884" s="17" t="str">
        <f>TRIM(LEFT(Tb_Reseller[[#This Row],[Group]],2))</f>
        <v>MV</v>
      </c>
      <c r="L1884" s="17" t="str">
        <f>VLOOKUP(Tb_Reseller[[#This Row],[Agen id]],Mapping_Agen!A:E,5,0)</f>
        <v>Hupron</v>
      </c>
      <c r="M1884" s="64">
        <v>9.6774193548387094E-2</v>
      </c>
      <c r="N1884" s="65">
        <v>0</v>
      </c>
      <c r="O1884" s="65">
        <f>IFERROR(VLOOKUP(Tb_Reseller[[#This Row],[Kode Reseller]],[1]Sheet1!$A:$B,2,0),0)</f>
        <v>0</v>
      </c>
    </row>
    <row r="1885" spans="1:15" x14ac:dyDescent="0.25">
      <c r="A1885" s="13" t="s">
        <v>11207</v>
      </c>
      <c r="B1885" s="14" t="s">
        <v>11208</v>
      </c>
      <c r="C1885" s="15" t="s">
        <v>8357</v>
      </c>
      <c r="D1885" s="15" t="s">
        <v>8929</v>
      </c>
      <c r="E1885" s="16">
        <v>44225.871527777781</v>
      </c>
      <c r="F1885" s="7" t="s">
        <v>8268</v>
      </c>
      <c r="G1885" s="13" t="s">
        <v>1522</v>
      </c>
      <c r="H1885" s="15" t="str">
        <f>UPPER(Tb_Reseller[[#This Row],[Agen id]]&amp;"-"&amp;VLOOKUP(Tb_Reseller[[#This Row],[Agen id]],A:B,2,0)&amp;"("&amp;Tb_Reseller[[#This Row],[Short]]&amp;")")</f>
        <v>AR01828-ABANG CELL(M3)</v>
      </c>
      <c r="I1885" s="15" t="str">
        <f>VLOOKUP(Tb_Reseller[[#This Row],[Agen id]],Mapping_Agen!A:D,4,0)</f>
        <v>No Limit</v>
      </c>
      <c r="J1885" s="7" t="str">
        <f>VLOOKUP(Tb_Reseller[[#This Row],[Agen id]],Mapping_Agen!A:C,3,0)</f>
        <v>PP</v>
      </c>
      <c r="K1885" s="17" t="str">
        <f>TRIM(LEFT(Tb_Reseller[[#This Row],[Group]],2))</f>
        <v>M3</v>
      </c>
      <c r="L1885" s="17" t="str">
        <f>VLOOKUP(Tb_Reseller[[#This Row],[Agen id]],Mapping_Agen!A:E,5,0)</f>
        <v>NON SCO</v>
      </c>
      <c r="M1885" s="64">
        <v>0</v>
      </c>
      <c r="N1885" s="65">
        <v>0</v>
      </c>
      <c r="O1885" s="65">
        <f>IFERROR(VLOOKUP(Tb_Reseller[[#This Row],[Kode Reseller]],[1]Sheet1!$A:$B,2,0),0)</f>
        <v>0</v>
      </c>
    </row>
    <row r="1886" spans="1:15" x14ac:dyDescent="0.25">
      <c r="A1886" s="13" t="s">
        <v>11209</v>
      </c>
      <c r="B1886" s="14" t="s">
        <v>11210</v>
      </c>
      <c r="C1886" s="15" t="s">
        <v>8495</v>
      </c>
      <c r="D1886" s="15" t="s">
        <v>9297</v>
      </c>
      <c r="E1886" s="16">
        <v>44227.402083333327</v>
      </c>
      <c r="F1886" s="7" t="s">
        <v>8268</v>
      </c>
      <c r="G1886" s="13" t="s">
        <v>1127</v>
      </c>
      <c r="H1886" s="15" t="str">
        <f>UPPER(Tb_Reseller[[#This Row],[Agen id]]&amp;"-"&amp;VLOOKUP(Tb_Reseller[[#This Row],[Agen id]],A:B,2,0)&amp;"("&amp;Tb_Reseller[[#This Row],[Short]]&amp;")")</f>
        <v>AR11610-DEPOSIT95(M1)</v>
      </c>
      <c r="I1886" s="15" t="str">
        <f>VLOOKUP(Tb_Reseller[[#This Row],[Agen id]],Mapping_Agen!A:D,4,0)</f>
        <v>No Limit</v>
      </c>
      <c r="J1886" s="7" t="str">
        <f>VLOOKUP(Tb_Reseller[[#This Row],[Agen id]],Mapping_Agen!A:C,3,0)</f>
        <v>PP</v>
      </c>
      <c r="K1886" s="17" t="str">
        <f>TRIM(LEFT(Tb_Reseller[[#This Row],[Group]],2))</f>
        <v>M1</v>
      </c>
      <c r="L1886" s="17" t="str">
        <f>VLOOKUP(Tb_Reseller[[#This Row],[Agen id]],Mapping_Agen!A:E,5,0)</f>
        <v>NON SCO</v>
      </c>
      <c r="M1886" s="64">
        <v>8.0645161290322527</v>
      </c>
      <c r="N1886" s="65">
        <v>6.866666666666652</v>
      </c>
      <c r="O1886" s="65">
        <f>IFERROR(VLOOKUP(Tb_Reseller[[#This Row],[Kode Reseller]],[1]Sheet1!$A:$B,2,0),0)</f>
        <v>7.75</v>
      </c>
    </row>
    <row r="1887" spans="1:15" x14ac:dyDescent="0.25">
      <c r="A1887" s="13" t="s">
        <v>4963</v>
      </c>
      <c r="B1887" s="14" t="s">
        <v>11211</v>
      </c>
      <c r="C1887" s="15" t="s">
        <v>8213</v>
      </c>
      <c r="D1887" s="15" t="s">
        <v>8203</v>
      </c>
      <c r="E1887" s="16">
        <v>44227.561805555553</v>
      </c>
      <c r="F1887" s="7" t="s">
        <v>8204</v>
      </c>
      <c r="G1887" s="13" t="s">
        <v>4963</v>
      </c>
      <c r="H1887" s="15" t="str">
        <f>UPPER(Tb_Reseller[[#This Row],[Agen id]]&amp;"-"&amp;VLOOKUP(Tb_Reseller[[#This Row],[Agen id]],A:B,2,0)&amp;"("&amp;Tb_Reseller[[#This Row],[Short]]&amp;")")</f>
        <v>AR25979-YENI SUPARTIKA(P)</v>
      </c>
      <c r="I1887" s="15" t="str">
        <f>VLOOKUP(Tb_Reseller[[#This Row],[Agen id]],Mapping_Agen!A:D,4,0)</f>
        <v>Prima</v>
      </c>
      <c r="J1887" s="7" t="str">
        <f>VLOOKUP(Tb_Reseller[[#This Row],[Agen id]],Mapping_Agen!A:C,3,0)</f>
        <v>BSD</v>
      </c>
      <c r="K1887" s="17" t="str">
        <f>TRIM(LEFT(Tb_Reseller[[#This Row],[Group]],2))</f>
        <v>P</v>
      </c>
      <c r="L1887" s="17" t="str">
        <f>VLOOKUP(Tb_Reseller[[#This Row],[Agen id]],Mapping_Agen!A:E,5,0)</f>
        <v>NON SCO</v>
      </c>
      <c r="M1887" s="64">
        <v>0.12903225806451613</v>
      </c>
      <c r="N1887" s="65">
        <v>0.19999999999999998</v>
      </c>
      <c r="O1887" s="65">
        <f>IFERROR(VLOOKUP(Tb_Reseller[[#This Row],[Kode Reseller]],[1]Sheet1!$A:$B,2,0),0)</f>
        <v>0.25</v>
      </c>
    </row>
    <row r="1888" spans="1:15" x14ac:dyDescent="0.25">
      <c r="A1888" s="13" t="s">
        <v>11212</v>
      </c>
      <c r="B1888" s="14" t="s">
        <v>11213</v>
      </c>
      <c r="C1888" s="15" t="s">
        <v>8222</v>
      </c>
      <c r="D1888" s="15" t="s">
        <v>10126</v>
      </c>
      <c r="E1888" s="16">
        <v>44227.739583333343</v>
      </c>
      <c r="F1888" s="7" t="s">
        <v>8268</v>
      </c>
      <c r="G1888" s="13" t="s">
        <v>1448</v>
      </c>
      <c r="H1888" s="15" t="str">
        <f>UPPER(Tb_Reseller[[#This Row],[Agen id]]&amp;"-"&amp;VLOOKUP(Tb_Reseller[[#This Row],[Agen id]],A:B,2,0)&amp;"("&amp;Tb_Reseller[[#This Row],[Short]]&amp;")")</f>
        <v>AR17317-KHAIRA CELL(MV)</v>
      </c>
      <c r="I1888" s="15" t="str">
        <f>VLOOKUP(Tb_Reseller[[#This Row],[Agen id]],Mapping_Agen!A:D,4,0)</f>
        <v>Limit</v>
      </c>
      <c r="J1888" s="7" t="str">
        <f>VLOOKUP(Tb_Reseller[[#This Row],[Agen id]],Mapping_Agen!A:C,3,0)</f>
        <v>ICON</v>
      </c>
      <c r="K1888" s="17" t="str">
        <f>TRIM(LEFT(Tb_Reseller[[#This Row],[Group]],2))</f>
        <v>MV</v>
      </c>
      <c r="L1888" s="17" t="str">
        <f>VLOOKUP(Tb_Reseller[[#This Row],[Agen id]],Mapping_Agen!A:E,5,0)</f>
        <v>Abdul Harris</v>
      </c>
      <c r="M1888" s="64">
        <v>0</v>
      </c>
      <c r="N1888" s="65">
        <v>0</v>
      </c>
      <c r="O1888" s="65">
        <f>IFERROR(VLOOKUP(Tb_Reseller[[#This Row],[Kode Reseller]],[1]Sheet1!$A:$B,2,0),0)</f>
        <v>0</v>
      </c>
    </row>
    <row r="1889" spans="1:15" x14ac:dyDescent="0.25">
      <c r="A1889" s="13" t="s">
        <v>2296</v>
      </c>
      <c r="B1889" s="14" t="s">
        <v>11214</v>
      </c>
      <c r="C1889" s="15" t="s">
        <v>8262</v>
      </c>
      <c r="D1889" s="15" t="s">
        <v>8248</v>
      </c>
      <c r="E1889" s="16">
        <v>44228.438888888893</v>
      </c>
      <c r="F1889" s="7" t="s">
        <v>8204</v>
      </c>
      <c r="G1889" s="13" t="s">
        <v>2296</v>
      </c>
      <c r="H1889" s="15" t="str">
        <f>UPPER(Tb_Reseller[[#This Row],[Agen id]]&amp;"-"&amp;VLOOKUP(Tb_Reseller[[#This Row],[Agen id]],A:B,2,0)&amp;"("&amp;Tb_Reseller[[#This Row],[Short]]&amp;")")</f>
        <v>AR25990-NURYANI CELL(RL)</v>
      </c>
      <c r="I1889" s="15" t="str">
        <f>VLOOKUP(Tb_Reseller[[#This Row],[Agen id]],Mapping_Agen!A:D,4,0)</f>
        <v>Limit</v>
      </c>
      <c r="J1889" s="7" t="str">
        <f>VLOOKUP(Tb_Reseller[[#This Row],[Agen id]],Mapping_Agen!A:C,3,0)</f>
        <v>PP</v>
      </c>
      <c r="K1889" s="17" t="str">
        <f>TRIM(LEFT(Tb_Reseller[[#This Row],[Group]],2))</f>
        <v>RL</v>
      </c>
      <c r="L1889" s="17" t="str">
        <f>VLOOKUP(Tb_Reseller[[#This Row],[Agen id]],Mapping_Agen!A:E,5,0)</f>
        <v>Febri Kurniawan</v>
      </c>
      <c r="M1889" s="64">
        <v>8.4193548387096815</v>
      </c>
      <c r="N1889" s="65">
        <v>6.6333333333333195</v>
      </c>
      <c r="O1889" s="65">
        <f>IFERROR(VLOOKUP(Tb_Reseller[[#This Row],[Kode Reseller]],[1]Sheet1!$A:$B,2,0),0)</f>
        <v>7</v>
      </c>
    </row>
    <row r="1890" spans="1:15" x14ac:dyDescent="0.25">
      <c r="A1890" s="13" t="s">
        <v>11215</v>
      </c>
      <c r="B1890" s="14" t="s">
        <v>11216</v>
      </c>
      <c r="C1890" s="15" t="s">
        <v>8213</v>
      </c>
      <c r="D1890" s="15" t="s">
        <v>9575</v>
      </c>
      <c r="E1890" s="16">
        <v>44228.450694444437</v>
      </c>
      <c r="F1890" s="7" t="s">
        <v>8268</v>
      </c>
      <c r="G1890" s="13" t="s">
        <v>684</v>
      </c>
      <c r="H1890" s="15" t="str">
        <f>UPPER(Tb_Reseller[[#This Row],[Agen id]]&amp;"-"&amp;VLOOKUP(Tb_Reseller[[#This Row],[Agen id]],A:B,2,0)&amp;"("&amp;Tb_Reseller[[#This Row],[Short]]&amp;")")</f>
        <v>AR05458-DEWI FATHIR CELL(P)</v>
      </c>
      <c r="I1890" s="15" t="str">
        <f>VLOOKUP(Tb_Reseller[[#This Row],[Agen id]],Mapping_Agen!A:D,4,0)</f>
        <v>Prima</v>
      </c>
      <c r="J1890" s="7" t="str">
        <f>VLOOKUP(Tb_Reseller[[#This Row],[Agen id]],Mapping_Agen!A:C,3,0)</f>
        <v>PP</v>
      </c>
      <c r="K1890" s="17" t="str">
        <f>TRIM(LEFT(Tb_Reseller[[#This Row],[Group]],2))</f>
        <v>P</v>
      </c>
      <c r="L1890" s="17" t="str">
        <f>VLOOKUP(Tb_Reseller[[#This Row],[Agen id]],Mapping_Agen!A:E,5,0)</f>
        <v>Febri Kurniawan</v>
      </c>
      <c r="M1890" s="64">
        <v>0</v>
      </c>
      <c r="N1890" s="65">
        <v>0</v>
      </c>
      <c r="O1890" s="65">
        <f>IFERROR(VLOOKUP(Tb_Reseller[[#This Row],[Kode Reseller]],[1]Sheet1!$A:$B,2,0),0)</f>
        <v>0</v>
      </c>
    </row>
    <row r="1891" spans="1:15" x14ac:dyDescent="0.25">
      <c r="A1891" s="13" t="s">
        <v>2299</v>
      </c>
      <c r="B1891" s="14" t="s">
        <v>11217</v>
      </c>
      <c r="C1891" s="15" t="s">
        <v>8208</v>
      </c>
      <c r="D1891" s="15" t="s">
        <v>8248</v>
      </c>
      <c r="E1891" s="16">
        <v>44228.479166666657</v>
      </c>
      <c r="F1891" s="7" t="s">
        <v>8204</v>
      </c>
      <c r="G1891" s="13" t="s">
        <v>2299</v>
      </c>
      <c r="H1891" s="15" t="str">
        <f>UPPER(Tb_Reseller[[#This Row],[Agen id]]&amp;"-"&amp;VLOOKUP(Tb_Reseller[[#This Row],[Agen id]],A:B,2,0)&amp;"("&amp;Tb_Reseller[[#This Row],[Short]]&amp;")")</f>
        <v>AR25993-2PUTRA CELL(R)</v>
      </c>
      <c r="I1891" s="15" t="str">
        <f>VLOOKUP(Tb_Reseller[[#This Row],[Agen id]],Mapping_Agen!A:D,4,0)</f>
        <v>No Limit</v>
      </c>
      <c r="J1891" s="7" t="str">
        <f>VLOOKUP(Tb_Reseller[[#This Row],[Agen id]],Mapping_Agen!A:C,3,0)</f>
        <v>PP</v>
      </c>
      <c r="K1891" s="17" t="str">
        <f>TRIM(LEFT(Tb_Reseller[[#This Row],[Group]],2))</f>
        <v>R</v>
      </c>
      <c r="L1891" s="17" t="str">
        <f>VLOOKUP(Tb_Reseller[[#This Row],[Agen id]],Mapping_Agen!A:E,5,0)</f>
        <v>NON SCO</v>
      </c>
      <c r="M1891" s="64">
        <v>0</v>
      </c>
      <c r="N1891" s="65">
        <v>0</v>
      </c>
      <c r="O1891" s="65">
        <f>IFERROR(VLOOKUP(Tb_Reseller[[#This Row],[Kode Reseller]],[1]Sheet1!$A:$B,2,0),0)</f>
        <v>0</v>
      </c>
    </row>
    <row r="1892" spans="1:15" x14ac:dyDescent="0.25">
      <c r="A1892" s="13" t="s">
        <v>5309</v>
      </c>
      <c r="B1892" s="14" t="s">
        <v>9773</v>
      </c>
      <c r="C1892" s="15" t="s">
        <v>8213</v>
      </c>
      <c r="D1892" s="15" t="s">
        <v>8203</v>
      </c>
      <c r="E1892" s="16">
        <v>44228.504861111112</v>
      </c>
      <c r="F1892" s="7" t="s">
        <v>8204</v>
      </c>
      <c r="G1892" s="13" t="s">
        <v>5309</v>
      </c>
      <c r="H1892" s="15" t="str">
        <f>UPPER(Tb_Reseller[[#This Row],[Agen id]]&amp;"-"&amp;VLOOKUP(Tb_Reseller[[#This Row],[Agen id]],A:B,2,0)&amp;"("&amp;Tb_Reseller[[#This Row],[Short]]&amp;")")</f>
        <v>AR25996-PUTRI(P)</v>
      </c>
      <c r="I1892" s="15" t="str">
        <f>VLOOKUP(Tb_Reseller[[#This Row],[Agen id]],Mapping_Agen!A:D,4,0)</f>
        <v>Prima</v>
      </c>
      <c r="J1892" s="7" t="str">
        <f>VLOOKUP(Tb_Reseller[[#This Row],[Agen id]],Mapping_Agen!A:C,3,0)</f>
        <v>BSD</v>
      </c>
      <c r="K1892" s="17" t="str">
        <f>TRIM(LEFT(Tb_Reseller[[#This Row],[Group]],2))</f>
        <v>P</v>
      </c>
      <c r="L1892" s="17" t="str">
        <f>VLOOKUP(Tb_Reseller[[#This Row],[Agen id]],Mapping_Agen!A:E,5,0)</f>
        <v>NON SCO</v>
      </c>
      <c r="M1892" s="64">
        <v>3.2258064516129031E-2</v>
      </c>
      <c r="N1892" s="65">
        <v>0.13333333333333333</v>
      </c>
      <c r="O1892" s="65">
        <f>IFERROR(VLOOKUP(Tb_Reseller[[#This Row],[Kode Reseller]],[1]Sheet1!$A:$B,2,0),0)</f>
        <v>0.25</v>
      </c>
    </row>
    <row r="1893" spans="1:15" x14ac:dyDescent="0.25">
      <c r="A1893" s="13" t="s">
        <v>2303</v>
      </c>
      <c r="B1893" s="14" t="s">
        <v>11218</v>
      </c>
      <c r="C1893" s="15" t="s">
        <v>8208</v>
      </c>
      <c r="D1893" s="15" t="s">
        <v>8369</v>
      </c>
      <c r="E1893" s="16">
        <v>44228.541666666657</v>
      </c>
      <c r="F1893" s="7" t="s">
        <v>8204</v>
      </c>
      <c r="G1893" s="13" t="s">
        <v>2303</v>
      </c>
      <c r="H1893" s="15" t="str">
        <f>UPPER(Tb_Reseller[[#This Row],[Agen id]]&amp;"-"&amp;VLOOKUP(Tb_Reseller[[#This Row],[Agen id]],A:B,2,0)&amp;"("&amp;Tb_Reseller[[#This Row],[Short]]&amp;")")</f>
        <v>AR25999-INTAN PERMATASARI(R)</v>
      </c>
      <c r="I1893" s="15" t="str">
        <f>VLOOKUP(Tb_Reseller[[#This Row],[Agen id]],Mapping_Agen!A:D,4,0)</f>
        <v>No Limit</v>
      </c>
      <c r="J1893" s="7" t="str">
        <f>VLOOKUP(Tb_Reseller[[#This Row],[Agen id]],Mapping_Agen!A:C,3,0)</f>
        <v>PRG</v>
      </c>
      <c r="K1893" s="17" t="str">
        <f>TRIM(LEFT(Tb_Reseller[[#This Row],[Group]],2))</f>
        <v>R</v>
      </c>
      <c r="L1893" s="17" t="str">
        <f>VLOOKUP(Tb_Reseller[[#This Row],[Agen id]],Mapping_Agen!A:E,5,0)</f>
        <v>NON SCO</v>
      </c>
      <c r="M1893" s="64">
        <v>0</v>
      </c>
      <c r="N1893" s="65">
        <v>0</v>
      </c>
      <c r="O1893" s="65">
        <f>IFERROR(VLOOKUP(Tb_Reseller[[#This Row],[Kode Reseller]],[1]Sheet1!$A:$B,2,0),0)</f>
        <v>0</v>
      </c>
    </row>
    <row r="1894" spans="1:15" x14ac:dyDescent="0.25">
      <c r="A1894" s="13" t="s">
        <v>11219</v>
      </c>
      <c r="B1894" s="14" t="s">
        <v>11220</v>
      </c>
      <c r="C1894" s="15" t="s">
        <v>8213</v>
      </c>
      <c r="D1894" s="15" t="s">
        <v>10439</v>
      </c>
      <c r="E1894" s="16">
        <v>44229.536805555559</v>
      </c>
      <c r="F1894" s="7" t="s">
        <v>8268</v>
      </c>
      <c r="G1894" s="13" t="s">
        <v>1191</v>
      </c>
      <c r="H1894" s="15" t="str">
        <f>UPPER(Tb_Reseller[[#This Row],[Agen id]]&amp;"-"&amp;VLOOKUP(Tb_Reseller[[#This Row],[Agen id]],A:B,2,0)&amp;"("&amp;Tb_Reseller[[#This Row],[Short]]&amp;")")</f>
        <v>AR12141-LUBIS CELL(P)</v>
      </c>
      <c r="I1894" s="15" t="str">
        <f>VLOOKUP(Tb_Reseller[[#This Row],[Agen id]],Mapping_Agen!A:D,4,0)</f>
        <v>Prima</v>
      </c>
      <c r="J1894" s="7" t="str">
        <f>VLOOKUP(Tb_Reseller[[#This Row],[Agen id]],Mapping_Agen!A:C,3,0)</f>
        <v>ICON</v>
      </c>
      <c r="K1894" s="17" t="str">
        <f>TRIM(LEFT(Tb_Reseller[[#This Row],[Group]],2))</f>
        <v>P</v>
      </c>
      <c r="L1894" s="17" t="str">
        <f>VLOOKUP(Tb_Reseller[[#This Row],[Agen id]],Mapping_Agen!A:E,5,0)</f>
        <v>Abdul Harris</v>
      </c>
      <c r="M1894" s="64">
        <v>0</v>
      </c>
      <c r="N1894" s="65">
        <v>0</v>
      </c>
      <c r="O1894" s="65">
        <f>IFERROR(VLOOKUP(Tb_Reseller[[#This Row],[Kode Reseller]],[1]Sheet1!$A:$B,2,0),0)</f>
        <v>0</v>
      </c>
    </row>
    <row r="1895" spans="1:15" x14ac:dyDescent="0.25">
      <c r="A1895" s="13" t="s">
        <v>11221</v>
      </c>
      <c r="B1895" s="14" t="s">
        <v>11222</v>
      </c>
      <c r="C1895" s="15" t="s">
        <v>8208</v>
      </c>
      <c r="D1895" s="15" t="s">
        <v>11223</v>
      </c>
      <c r="E1895" s="16">
        <v>44232.626388888893</v>
      </c>
      <c r="F1895" s="7" t="s">
        <v>8268</v>
      </c>
      <c r="G1895" s="13" t="s">
        <v>2217</v>
      </c>
      <c r="H1895" s="15" t="str">
        <f>UPPER(Tb_Reseller[[#This Row],[Agen id]]&amp;"-"&amp;VLOOKUP(Tb_Reseller[[#This Row],[Agen id]],A:B,2,0)&amp;"("&amp;Tb_Reseller[[#This Row],[Short]]&amp;")")</f>
        <v>AR25231-RS CELL(R)</v>
      </c>
      <c r="I1895" s="15" t="str">
        <f>VLOOKUP(Tb_Reseller[[#This Row],[Agen id]],Mapping_Agen!A:D,4,0)</f>
        <v>No Limit</v>
      </c>
      <c r="J1895" s="7" t="str">
        <f>VLOOKUP(Tb_Reseller[[#This Row],[Agen id]],Mapping_Agen!A:C,3,0)</f>
        <v>PP</v>
      </c>
      <c r="K1895" s="17" t="str">
        <f>TRIM(LEFT(Tb_Reseller[[#This Row],[Group]],2))</f>
        <v>R</v>
      </c>
      <c r="L1895" s="17" t="str">
        <f>VLOOKUP(Tb_Reseller[[#This Row],[Agen id]],Mapping_Agen!A:E,5,0)</f>
        <v>NON SCO</v>
      </c>
      <c r="M1895" s="64">
        <v>0</v>
      </c>
      <c r="N1895" s="65">
        <v>0</v>
      </c>
      <c r="O1895" s="65">
        <f>IFERROR(VLOOKUP(Tb_Reseller[[#This Row],[Kode Reseller]],[1]Sheet1!$A:$B,2,0),0)</f>
        <v>0</v>
      </c>
    </row>
    <row r="1896" spans="1:15" x14ac:dyDescent="0.25">
      <c r="A1896" s="13" t="s">
        <v>11224</v>
      </c>
      <c r="B1896" s="14" t="s">
        <v>11225</v>
      </c>
      <c r="C1896" s="15" t="s">
        <v>8213</v>
      </c>
      <c r="D1896" s="15" t="s">
        <v>8678</v>
      </c>
      <c r="E1896" s="16">
        <v>44234.729166666657</v>
      </c>
      <c r="F1896" s="7" t="s">
        <v>8268</v>
      </c>
      <c r="G1896" s="13" t="s">
        <v>1132</v>
      </c>
      <c r="H1896" s="15" t="str">
        <f>UPPER(Tb_Reseller[[#This Row],[Agen id]]&amp;"-"&amp;VLOOKUP(Tb_Reseller[[#This Row],[Agen id]],A:B,2,0)&amp;"("&amp;Tb_Reseller[[#This Row],[Short]]&amp;")")</f>
        <v>AR11679-ULPAH CELL CELL(P)</v>
      </c>
      <c r="I1896" s="15" t="str">
        <f>VLOOKUP(Tb_Reseller[[#This Row],[Agen id]],Mapping_Agen!A:D,4,0)</f>
        <v>Prima</v>
      </c>
      <c r="J1896" s="7" t="str">
        <f>VLOOKUP(Tb_Reseller[[#This Row],[Agen id]],Mapping_Agen!A:C,3,0)</f>
        <v>PP</v>
      </c>
      <c r="K1896" s="17" t="str">
        <f>TRIM(LEFT(Tb_Reseller[[#This Row],[Group]],2))</f>
        <v>P</v>
      </c>
      <c r="L1896" s="17" t="str">
        <f>VLOOKUP(Tb_Reseller[[#This Row],[Agen id]],Mapping_Agen!A:E,5,0)</f>
        <v>Mas Komarjaya</v>
      </c>
      <c r="M1896" s="64">
        <v>2.2580645161290307</v>
      </c>
      <c r="N1896" s="65">
        <v>2.3000000000000016</v>
      </c>
      <c r="O1896" s="65">
        <f>IFERROR(VLOOKUP(Tb_Reseller[[#This Row],[Kode Reseller]],[1]Sheet1!$A:$B,2,0),0)</f>
        <v>5</v>
      </c>
    </row>
    <row r="1897" spans="1:15" x14ac:dyDescent="0.25">
      <c r="A1897" s="13" t="s">
        <v>11226</v>
      </c>
      <c r="B1897" s="14" t="s">
        <v>9162</v>
      </c>
      <c r="C1897" s="15" t="s">
        <v>8210</v>
      </c>
      <c r="D1897" s="15" t="s">
        <v>11227</v>
      </c>
      <c r="E1897" s="16">
        <v>44235.49722222222</v>
      </c>
      <c r="F1897" s="7" t="s">
        <v>8268</v>
      </c>
      <c r="G1897" s="13" t="s">
        <v>2265</v>
      </c>
      <c r="H1897" s="15" t="str">
        <f>UPPER(Tb_Reseller[[#This Row],[Agen id]]&amp;"-"&amp;VLOOKUP(Tb_Reseller[[#This Row],[Agen id]],A:B,2,0)&amp;"("&amp;Tb_Reseller[[#This Row],[Short]]&amp;")")</f>
        <v>AR25682-ADITYA CELL(RV)</v>
      </c>
      <c r="I1897" s="15" t="str">
        <f>VLOOKUP(Tb_Reseller[[#This Row],[Agen id]],Mapping_Agen!A:D,4,0)</f>
        <v>Limit</v>
      </c>
      <c r="J1897" s="7" t="str">
        <f>VLOOKUP(Tb_Reseller[[#This Row],[Agen id]],Mapping_Agen!A:C,3,0)</f>
        <v>PP</v>
      </c>
      <c r="K1897" s="17" t="str">
        <f>TRIM(LEFT(Tb_Reseller[[#This Row],[Group]],2))</f>
        <v>RV</v>
      </c>
      <c r="L1897" s="17" t="str">
        <f>VLOOKUP(Tb_Reseller[[#This Row],[Agen id]],Mapping_Agen!A:E,5,0)</f>
        <v>Febri Kurniawan</v>
      </c>
      <c r="M1897" s="64">
        <v>6.4516129032258063E-2</v>
      </c>
      <c r="N1897" s="65">
        <v>3.3333333333333333E-2</v>
      </c>
      <c r="O1897" s="65">
        <f>IFERROR(VLOOKUP(Tb_Reseller[[#This Row],[Kode Reseller]],[1]Sheet1!$A:$B,2,0),0)</f>
        <v>0</v>
      </c>
    </row>
    <row r="1898" spans="1:15" x14ac:dyDescent="0.25">
      <c r="A1898" s="13" t="s">
        <v>2305</v>
      </c>
      <c r="B1898" s="14" t="s">
        <v>11228</v>
      </c>
      <c r="C1898" s="15" t="s">
        <v>8262</v>
      </c>
      <c r="D1898" s="15" t="s">
        <v>8248</v>
      </c>
      <c r="E1898" s="16">
        <v>44236.395138888889</v>
      </c>
      <c r="F1898" s="7" t="s">
        <v>8204</v>
      </c>
      <c r="G1898" s="13" t="s">
        <v>2305</v>
      </c>
      <c r="H1898" s="15" t="str">
        <f>UPPER(Tb_Reseller[[#This Row],[Agen id]]&amp;"-"&amp;VLOOKUP(Tb_Reseller[[#This Row],[Agen id]],A:B,2,0)&amp;"("&amp;Tb_Reseller[[#This Row],[Short]]&amp;")")</f>
        <v>AR26114-SRI AMANDA(RL)</v>
      </c>
      <c r="I1898" s="15" t="str">
        <f>VLOOKUP(Tb_Reseller[[#This Row],[Agen id]],Mapping_Agen!A:D,4,0)</f>
        <v>Limit</v>
      </c>
      <c r="J1898" s="7" t="str">
        <f>VLOOKUP(Tb_Reseller[[#This Row],[Agen id]],Mapping_Agen!A:C,3,0)</f>
        <v>PP</v>
      </c>
      <c r="K1898" s="17" t="str">
        <f>TRIM(LEFT(Tb_Reseller[[#This Row],[Group]],2))</f>
        <v>RL</v>
      </c>
      <c r="L1898" s="17" t="str">
        <f>VLOOKUP(Tb_Reseller[[#This Row],[Agen id]],Mapping_Agen!A:E,5,0)</f>
        <v>Mas Komarjaya</v>
      </c>
      <c r="M1898" s="64">
        <v>7.7096774193548328</v>
      </c>
      <c r="N1898" s="65">
        <v>6.9666666666666517</v>
      </c>
      <c r="O1898" s="65">
        <f>IFERROR(VLOOKUP(Tb_Reseller[[#This Row],[Kode Reseller]],[1]Sheet1!$A:$B,2,0),0)</f>
        <v>5.25</v>
      </c>
    </row>
    <row r="1899" spans="1:15" x14ac:dyDescent="0.25">
      <c r="A1899" s="13" t="s">
        <v>3469</v>
      </c>
      <c r="B1899" s="14" t="s">
        <v>11229</v>
      </c>
      <c r="C1899" s="15" t="s">
        <v>8208</v>
      </c>
      <c r="D1899" s="15" t="s">
        <v>8203</v>
      </c>
      <c r="E1899" s="16">
        <v>44236.540277777778</v>
      </c>
      <c r="F1899" s="7" t="s">
        <v>8204</v>
      </c>
      <c r="G1899" s="13" t="s">
        <v>3469</v>
      </c>
      <c r="H1899" s="15" t="str">
        <f>UPPER(Tb_Reseller[[#This Row],[Agen id]]&amp;"-"&amp;VLOOKUP(Tb_Reseller[[#This Row],[Agen id]],A:B,2,0)&amp;"("&amp;Tb_Reseller[[#This Row],[Short]]&amp;")")</f>
        <v>AR26121-SITI NURHASANAH(R)</v>
      </c>
      <c r="I1899" s="15" t="str">
        <f>VLOOKUP(Tb_Reseller[[#This Row],[Agen id]],Mapping_Agen!A:D,4,0)</f>
        <v>No Limit</v>
      </c>
      <c r="J1899" s="7" t="str">
        <f>VLOOKUP(Tb_Reseller[[#This Row],[Agen id]],Mapping_Agen!A:C,3,0)</f>
        <v>BSD</v>
      </c>
      <c r="K1899" s="17" t="str">
        <f>TRIM(LEFT(Tb_Reseller[[#This Row],[Group]],2))</f>
        <v>R</v>
      </c>
      <c r="L1899" s="17" t="str">
        <f>VLOOKUP(Tb_Reseller[[#This Row],[Agen id]],Mapping_Agen!A:E,5,0)</f>
        <v>NON SCO</v>
      </c>
      <c r="M1899" s="64">
        <v>0.41935483870967727</v>
      </c>
      <c r="N1899" s="65">
        <v>0.46666666666666662</v>
      </c>
      <c r="O1899" s="65">
        <f>IFERROR(VLOOKUP(Tb_Reseller[[#This Row],[Kode Reseller]],[1]Sheet1!$A:$B,2,0),0)</f>
        <v>0.25</v>
      </c>
    </row>
    <row r="1900" spans="1:15" x14ac:dyDescent="0.25">
      <c r="A1900" s="13" t="s">
        <v>11230</v>
      </c>
      <c r="B1900" s="14" t="s">
        <v>11231</v>
      </c>
      <c r="C1900" s="15" t="s">
        <v>8213</v>
      </c>
      <c r="D1900" s="15" t="s">
        <v>8765</v>
      </c>
      <c r="E1900" s="16">
        <v>44237.376388888893</v>
      </c>
      <c r="F1900" s="7" t="s">
        <v>8268</v>
      </c>
      <c r="G1900" s="13" t="s">
        <v>541</v>
      </c>
      <c r="H1900" s="15" t="str">
        <f>UPPER(Tb_Reseller[[#This Row],[Agen id]]&amp;"-"&amp;VLOOKUP(Tb_Reseller[[#This Row],[Agen id]],A:B,2,0)&amp;"("&amp;Tb_Reseller[[#This Row],[Short]]&amp;")")</f>
        <v>AR02933-ALBY CELL(P)</v>
      </c>
      <c r="I1900" s="15" t="str">
        <f>VLOOKUP(Tb_Reseller[[#This Row],[Agen id]],Mapping_Agen!A:D,4,0)</f>
        <v>Prima</v>
      </c>
      <c r="J1900" s="7" t="str">
        <f>VLOOKUP(Tb_Reseller[[#This Row],[Agen id]],Mapping_Agen!A:C,3,0)</f>
        <v>PP</v>
      </c>
      <c r="K1900" s="17" t="str">
        <f>TRIM(LEFT(Tb_Reseller[[#This Row],[Group]],2))</f>
        <v>P</v>
      </c>
      <c r="L1900" s="17" t="str">
        <f>VLOOKUP(Tb_Reseller[[#This Row],[Agen id]],Mapping_Agen!A:E,5,0)</f>
        <v>Febri Kurniawan</v>
      </c>
      <c r="M1900" s="64">
        <v>0</v>
      </c>
      <c r="N1900" s="65">
        <v>0</v>
      </c>
      <c r="O1900" s="65">
        <f>IFERROR(VLOOKUP(Tb_Reseller[[#This Row],[Kode Reseller]],[1]Sheet1!$A:$B,2,0),0)</f>
        <v>0</v>
      </c>
    </row>
    <row r="1901" spans="1:15" x14ac:dyDescent="0.25">
      <c r="A1901" s="13" t="s">
        <v>2230</v>
      </c>
      <c r="B1901" s="14" t="s">
        <v>11232</v>
      </c>
      <c r="C1901" s="15" t="s">
        <v>8210</v>
      </c>
      <c r="D1901" s="15" t="s">
        <v>8231</v>
      </c>
      <c r="E1901" s="16">
        <v>44238.619444444441</v>
      </c>
      <c r="F1901" s="7" t="s">
        <v>8204</v>
      </c>
      <c r="G1901" s="13" t="s">
        <v>2230</v>
      </c>
      <c r="H1901" s="15" t="str">
        <f>UPPER(Tb_Reseller[[#This Row],[Agen id]]&amp;"-"&amp;VLOOKUP(Tb_Reseller[[#This Row],[Agen id]],A:B,2,0)&amp;"("&amp;Tb_Reseller[[#This Row],[Short]]&amp;")")</f>
        <v>AR26154-TWINS CELL(RV)</v>
      </c>
      <c r="I1901" s="15" t="str">
        <f>VLOOKUP(Tb_Reseller[[#This Row],[Agen id]],Mapping_Agen!A:D,4,0)</f>
        <v>Limit</v>
      </c>
      <c r="J1901" s="7" t="str">
        <f>VLOOKUP(Tb_Reseller[[#This Row],[Agen id]],Mapping_Agen!A:C,3,0)</f>
        <v>ICON</v>
      </c>
      <c r="K1901" s="17" t="str">
        <f>TRIM(LEFT(Tb_Reseller[[#This Row],[Group]],2))</f>
        <v>RV</v>
      </c>
      <c r="L1901" s="17" t="str">
        <f>VLOOKUP(Tb_Reseller[[#This Row],[Agen id]],Mapping_Agen!A:E,5,0)</f>
        <v>Abdul Harris</v>
      </c>
      <c r="M1901" s="64">
        <v>2.2580645161290307</v>
      </c>
      <c r="N1901" s="65">
        <v>1.6333333333333351</v>
      </c>
      <c r="O1901" s="65">
        <f>IFERROR(VLOOKUP(Tb_Reseller[[#This Row],[Kode Reseller]],[1]Sheet1!$A:$B,2,0),0)</f>
        <v>2.75</v>
      </c>
    </row>
    <row r="1902" spans="1:15" x14ac:dyDescent="0.25">
      <c r="A1902" s="13" t="s">
        <v>11233</v>
      </c>
      <c r="B1902" s="14" t="s">
        <v>11234</v>
      </c>
      <c r="C1902" s="15" t="s">
        <v>8213</v>
      </c>
      <c r="D1902" s="15" t="s">
        <v>9294</v>
      </c>
      <c r="E1902" s="16">
        <v>44239.682638888888</v>
      </c>
      <c r="F1902" s="7" t="s">
        <v>8268</v>
      </c>
      <c r="G1902" s="13" t="s">
        <v>432</v>
      </c>
      <c r="H1902" s="15" t="str">
        <f>UPPER(Tb_Reseller[[#This Row],[Agen id]]&amp;"-"&amp;VLOOKUP(Tb_Reseller[[#This Row],[Agen id]],A:B,2,0)&amp;"("&amp;Tb_Reseller[[#This Row],[Short]]&amp;")")</f>
        <v>AR01800-FARID CELL(P)</v>
      </c>
      <c r="I1902" s="15" t="str">
        <f>VLOOKUP(Tb_Reseller[[#This Row],[Agen id]],Mapping_Agen!A:D,4,0)</f>
        <v>Prima</v>
      </c>
      <c r="J1902" s="7" t="str">
        <f>VLOOKUP(Tb_Reseller[[#This Row],[Agen id]],Mapping_Agen!A:C,3,0)</f>
        <v>BSD</v>
      </c>
      <c r="K1902" s="17" t="str">
        <f>TRIM(LEFT(Tb_Reseller[[#This Row],[Group]],2))</f>
        <v>P</v>
      </c>
      <c r="L1902" s="17" t="str">
        <f>VLOOKUP(Tb_Reseller[[#This Row],[Agen id]],Mapping_Agen!A:E,5,0)</f>
        <v>NON SCO</v>
      </c>
      <c r="M1902" s="64">
        <v>0</v>
      </c>
      <c r="N1902" s="65">
        <v>0</v>
      </c>
      <c r="O1902" s="65">
        <f>IFERROR(VLOOKUP(Tb_Reseller[[#This Row],[Kode Reseller]],[1]Sheet1!$A:$B,2,0),0)</f>
        <v>0</v>
      </c>
    </row>
    <row r="1903" spans="1:15" x14ac:dyDescent="0.25">
      <c r="A1903" s="13" t="s">
        <v>11235</v>
      </c>
      <c r="B1903" s="14" t="s">
        <v>11236</v>
      </c>
      <c r="C1903" s="15" t="s">
        <v>8361</v>
      </c>
      <c r="D1903" s="15" t="s">
        <v>9583</v>
      </c>
      <c r="E1903" s="16">
        <v>44240.73333333333</v>
      </c>
      <c r="F1903" s="7" t="s">
        <v>8268</v>
      </c>
      <c r="G1903" s="13" t="s">
        <v>1954</v>
      </c>
      <c r="H1903" s="15" t="str">
        <f>UPPER(Tb_Reseller[[#This Row],[Agen id]]&amp;"-"&amp;VLOOKUP(Tb_Reseller[[#This Row],[Agen id]],A:B,2,0)&amp;"("&amp;Tb_Reseller[[#This Row],[Short]]&amp;")")</f>
        <v>AR08943-KDS CELL(MV)</v>
      </c>
      <c r="I1903" s="15" t="str">
        <f>VLOOKUP(Tb_Reseller[[#This Row],[Agen id]],Mapping_Agen!A:D,4,0)</f>
        <v>Limit</v>
      </c>
      <c r="J1903" s="7" t="str">
        <f>VLOOKUP(Tb_Reseller[[#This Row],[Agen id]],Mapping_Agen!A:C,3,0)</f>
        <v>ICON</v>
      </c>
      <c r="K1903" s="17" t="str">
        <f>TRIM(LEFT(Tb_Reseller[[#This Row],[Group]],2))</f>
        <v>MV</v>
      </c>
      <c r="L1903" s="17" t="str">
        <f>VLOOKUP(Tb_Reseller[[#This Row],[Agen id]],Mapping_Agen!A:E,5,0)</f>
        <v>Abdul Harris</v>
      </c>
      <c r="M1903" s="64">
        <v>0</v>
      </c>
      <c r="N1903" s="65">
        <v>0</v>
      </c>
      <c r="O1903" s="65">
        <f>IFERROR(VLOOKUP(Tb_Reseller[[#This Row],[Kode Reseller]],[1]Sheet1!$A:$B,2,0),0)</f>
        <v>0</v>
      </c>
    </row>
    <row r="1904" spans="1:15" x14ac:dyDescent="0.25">
      <c r="A1904" s="13" t="s">
        <v>11237</v>
      </c>
      <c r="B1904" s="14" t="s">
        <v>11238</v>
      </c>
      <c r="C1904" s="15" t="s">
        <v>8213</v>
      </c>
      <c r="D1904" s="15" t="s">
        <v>11239</v>
      </c>
      <c r="E1904" s="16">
        <v>44240.901388888888</v>
      </c>
      <c r="F1904" s="7" t="s">
        <v>8268</v>
      </c>
      <c r="G1904" s="13" t="s">
        <v>3504</v>
      </c>
      <c r="H1904" s="15" t="str">
        <f>UPPER(Tb_Reseller[[#This Row],[Agen id]]&amp;"-"&amp;VLOOKUP(Tb_Reseller[[#This Row],[Agen id]],A:B,2,0)&amp;"("&amp;Tb_Reseller[[#This Row],[Short]]&amp;")")</f>
        <v>AR31538-ISMI YANTI(P)</v>
      </c>
      <c r="I1904" s="15" t="str">
        <f>VLOOKUP(Tb_Reseller[[#This Row],[Agen id]],Mapping_Agen!A:D,4,0)</f>
        <v>Prima</v>
      </c>
      <c r="J1904" s="7" t="str">
        <f>VLOOKUP(Tb_Reseller[[#This Row],[Agen id]],Mapping_Agen!A:C,3,0)</f>
        <v>PP</v>
      </c>
      <c r="K1904" s="17" t="str">
        <f>TRIM(LEFT(Tb_Reseller[[#This Row],[Group]],2))</f>
        <v>P</v>
      </c>
      <c r="L1904" s="17" t="str">
        <f>VLOOKUP(Tb_Reseller[[#This Row],[Agen id]],Mapping_Agen!A:E,5,0)</f>
        <v>NON SCO</v>
      </c>
      <c r="M1904" s="64">
        <v>0</v>
      </c>
      <c r="N1904" s="65">
        <v>0</v>
      </c>
      <c r="O1904" s="65">
        <f>IFERROR(VLOOKUP(Tb_Reseller[[#This Row],[Kode Reseller]],[1]Sheet1!$A:$B,2,0),0)</f>
        <v>0</v>
      </c>
    </row>
    <row r="1905" spans="1:15" x14ac:dyDescent="0.25">
      <c r="A1905" s="13" t="s">
        <v>11240</v>
      </c>
      <c r="B1905" s="14" t="s">
        <v>11241</v>
      </c>
      <c r="C1905" s="15" t="s">
        <v>8213</v>
      </c>
      <c r="D1905" s="15" t="s">
        <v>8906</v>
      </c>
      <c r="E1905" s="16">
        <v>44241.813888888893</v>
      </c>
      <c r="F1905" s="7" t="s">
        <v>8268</v>
      </c>
      <c r="G1905" s="13" t="s">
        <v>2452</v>
      </c>
      <c r="H1905" s="15" t="str">
        <f>UPPER(Tb_Reseller[[#This Row],[Agen id]]&amp;"-"&amp;VLOOKUP(Tb_Reseller[[#This Row],[Agen id]],A:B,2,0)&amp;"("&amp;Tb_Reseller[[#This Row],[Short]]&amp;")")</f>
        <v>AR01781-CJJ CELL(P)</v>
      </c>
      <c r="I1905" s="15" t="str">
        <f>VLOOKUP(Tb_Reseller[[#This Row],[Agen id]],Mapping_Agen!A:D,4,0)</f>
        <v>Prima</v>
      </c>
      <c r="J1905" s="7" t="str">
        <f>VLOOKUP(Tb_Reseller[[#This Row],[Agen id]],Mapping_Agen!A:C,3,0)</f>
        <v>BSD</v>
      </c>
      <c r="K1905" s="17" t="str">
        <f>TRIM(LEFT(Tb_Reseller[[#This Row],[Group]],2))</f>
        <v>P</v>
      </c>
      <c r="L1905" s="17" t="str">
        <f>VLOOKUP(Tb_Reseller[[#This Row],[Agen id]],Mapping_Agen!A:E,5,0)</f>
        <v>NON SCO</v>
      </c>
      <c r="M1905" s="64">
        <v>0</v>
      </c>
      <c r="N1905" s="65">
        <v>0</v>
      </c>
      <c r="O1905" s="65">
        <f>IFERROR(VLOOKUP(Tb_Reseller[[#This Row],[Kode Reseller]],[1]Sheet1!$A:$B,2,0),0)</f>
        <v>0</v>
      </c>
    </row>
    <row r="1906" spans="1:15" x14ac:dyDescent="0.25">
      <c r="A1906" s="13" t="s">
        <v>11242</v>
      </c>
      <c r="B1906" s="14" t="s">
        <v>11243</v>
      </c>
      <c r="C1906" s="15" t="s">
        <v>8628</v>
      </c>
      <c r="D1906" s="15" t="s">
        <v>9745</v>
      </c>
      <c r="E1906" s="16">
        <v>44241.886111111111</v>
      </c>
      <c r="F1906" s="7" t="s">
        <v>8268</v>
      </c>
      <c r="G1906" s="13" t="s">
        <v>1051</v>
      </c>
      <c r="H1906" s="15" t="str">
        <f>UPPER(Tb_Reseller[[#This Row],[Agen id]]&amp;"-"&amp;VLOOKUP(Tb_Reseller[[#This Row],[Agen id]],A:B,2,0)&amp;"("&amp;Tb_Reseller[[#This Row],[Short]]&amp;")")</f>
        <v>AR10854-WRONGWAY CELL(M5)</v>
      </c>
      <c r="I1906" s="15" t="str">
        <f>VLOOKUP(Tb_Reseller[[#This Row],[Agen id]],Mapping_Agen!A:D,4,0)</f>
        <v>No Limit</v>
      </c>
      <c r="J1906" s="7" t="str">
        <f>VLOOKUP(Tb_Reseller[[#This Row],[Agen id]],Mapping_Agen!A:C,3,0)</f>
        <v>BSD</v>
      </c>
      <c r="K1906" s="17" t="str">
        <f>TRIM(LEFT(Tb_Reseller[[#This Row],[Group]],2))</f>
        <v>M5</v>
      </c>
      <c r="L1906" s="17" t="str">
        <f>VLOOKUP(Tb_Reseller[[#This Row],[Agen id]],Mapping_Agen!A:E,5,0)</f>
        <v>NON SCO</v>
      </c>
      <c r="M1906" s="64">
        <v>0</v>
      </c>
      <c r="N1906" s="65">
        <v>0</v>
      </c>
      <c r="O1906" s="65">
        <f>IFERROR(VLOOKUP(Tb_Reseller[[#This Row],[Kode Reseller]],[1]Sheet1!$A:$B,2,0),0)</f>
        <v>0</v>
      </c>
    </row>
    <row r="1907" spans="1:15" x14ac:dyDescent="0.25">
      <c r="A1907" s="13" t="s">
        <v>2313</v>
      </c>
      <c r="B1907" s="14" t="s">
        <v>11244</v>
      </c>
      <c r="C1907" s="15" t="s">
        <v>8208</v>
      </c>
      <c r="D1907" s="15" t="s">
        <v>8203</v>
      </c>
      <c r="E1907" s="16">
        <v>44244.515277777777</v>
      </c>
      <c r="F1907" s="7" t="s">
        <v>8204</v>
      </c>
      <c r="G1907" s="13" t="s">
        <v>2313</v>
      </c>
      <c r="H1907" s="15" t="str">
        <f>UPPER(Tb_Reseller[[#This Row],[Agen id]]&amp;"-"&amp;VLOOKUP(Tb_Reseller[[#This Row],[Agen id]],A:B,2,0)&amp;"("&amp;Tb_Reseller[[#This Row],[Short]]&amp;")")</f>
        <v>AR26251-KULIANA(R)</v>
      </c>
      <c r="I1907" s="15" t="str">
        <f>VLOOKUP(Tb_Reseller[[#This Row],[Agen id]],Mapping_Agen!A:D,4,0)</f>
        <v>No Limit</v>
      </c>
      <c r="J1907" s="7" t="str">
        <f>VLOOKUP(Tb_Reseller[[#This Row],[Agen id]],Mapping_Agen!A:C,3,0)</f>
        <v>BSD</v>
      </c>
      <c r="K1907" s="17" t="str">
        <f>TRIM(LEFT(Tb_Reseller[[#This Row],[Group]],2))</f>
        <v>R</v>
      </c>
      <c r="L1907" s="17" t="str">
        <f>VLOOKUP(Tb_Reseller[[#This Row],[Agen id]],Mapping_Agen!A:E,5,0)</f>
        <v>NON SCO</v>
      </c>
      <c r="M1907" s="64">
        <v>0</v>
      </c>
      <c r="N1907" s="65">
        <v>0</v>
      </c>
      <c r="O1907" s="65">
        <f>IFERROR(VLOOKUP(Tb_Reseller[[#This Row],[Kode Reseller]],[1]Sheet1!$A:$B,2,0),0)</f>
        <v>0</v>
      </c>
    </row>
    <row r="1908" spans="1:15" x14ac:dyDescent="0.25">
      <c r="A1908" s="13" t="s">
        <v>11245</v>
      </c>
      <c r="B1908" s="14" t="s">
        <v>11246</v>
      </c>
      <c r="C1908" s="15" t="s">
        <v>8361</v>
      </c>
      <c r="D1908" s="15" t="s">
        <v>10338</v>
      </c>
      <c r="E1908" s="16">
        <v>44244.74722222222</v>
      </c>
      <c r="F1908" s="7" t="s">
        <v>8268</v>
      </c>
      <c r="G1908" s="13" t="s">
        <v>3674</v>
      </c>
      <c r="H1908" s="15" t="str">
        <f>UPPER(Tb_Reseller[[#This Row],[Agen id]]&amp;"-"&amp;VLOOKUP(Tb_Reseller[[#This Row],[Agen id]],A:B,2,0)&amp;"("&amp;Tb_Reseller[[#This Row],[Short]]&amp;")")</f>
        <v>AR17265-KAPUK CELL(MV)</v>
      </c>
      <c r="I1908" s="15" t="str">
        <f>VLOOKUP(Tb_Reseller[[#This Row],[Agen id]],Mapping_Agen!A:D,4,0)</f>
        <v>Limit</v>
      </c>
      <c r="J1908" s="7" t="str">
        <f>VLOOKUP(Tb_Reseller[[#This Row],[Agen id]],Mapping_Agen!A:C,3,0)</f>
        <v>ICON</v>
      </c>
      <c r="K1908" s="17" t="str">
        <f>TRIM(LEFT(Tb_Reseller[[#This Row],[Group]],2))</f>
        <v>MV</v>
      </c>
      <c r="L1908" s="17" t="str">
        <f>VLOOKUP(Tb_Reseller[[#This Row],[Agen id]],Mapping_Agen!A:E,5,0)</f>
        <v>Abdul Harris</v>
      </c>
      <c r="M1908" s="64">
        <v>0</v>
      </c>
      <c r="N1908" s="65">
        <v>0</v>
      </c>
      <c r="O1908" s="65">
        <f>IFERROR(VLOOKUP(Tb_Reseller[[#This Row],[Kode Reseller]],[1]Sheet1!$A:$B,2,0),0)</f>
        <v>0</v>
      </c>
    </row>
    <row r="1909" spans="1:15" x14ac:dyDescent="0.25">
      <c r="A1909" s="13" t="s">
        <v>2203</v>
      </c>
      <c r="B1909" s="14" t="s">
        <v>11247</v>
      </c>
      <c r="C1909" s="15" t="s">
        <v>8208</v>
      </c>
      <c r="D1909" s="15" t="s">
        <v>8203</v>
      </c>
      <c r="E1909" s="16">
        <v>44245.52847222222</v>
      </c>
      <c r="F1909" s="7" t="s">
        <v>8204</v>
      </c>
      <c r="G1909" s="13" t="s">
        <v>2203</v>
      </c>
      <c r="H1909" s="15" t="str">
        <f>UPPER(Tb_Reseller[[#This Row],[Agen id]]&amp;"-"&amp;VLOOKUP(Tb_Reseller[[#This Row],[Agen id]],A:B,2,0)&amp;"("&amp;Tb_Reseller[[#This Row],[Short]]&amp;")")</f>
        <v>AR26263-SHARVIN(R)</v>
      </c>
      <c r="I1909" s="15" t="str">
        <f>VLOOKUP(Tb_Reseller[[#This Row],[Agen id]],Mapping_Agen!A:D,4,0)</f>
        <v>No Limit</v>
      </c>
      <c r="J1909" s="7" t="str">
        <f>VLOOKUP(Tb_Reseller[[#This Row],[Agen id]],Mapping_Agen!A:C,3,0)</f>
        <v>BSD</v>
      </c>
      <c r="K1909" s="17" t="str">
        <f>TRIM(LEFT(Tb_Reseller[[#This Row],[Group]],2))</f>
        <v>R</v>
      </c>
      <c r="L1909" s="17" t="str">
        <f>VLOOKUP(Tb_Reseller[[#This Row],[Agen id]],Mapping_Agen!A:E,5,0)</f>
        <v>NON SCO</v>
      </c>
      <c r="M1909" s="64">
        <v>0.93548387096774133</v>
      </c>
      <c r="N1909" s="65">
        <v>0.96666666666666656</v>
      </c>
      <c r="O1909" s="65">
        <f>IFERROR(VLOOKUP(Tb_Reseller[[#This Row],[Kode Reseller]],[1]Sheet1!$A:$B,2,0),0)</f>
        <v>0.5</v>
      </c>
    </row>
    <row r="1910" spans="1:15" x14ac:dyDescent="0.25">
      <c r="A1910" s="13" t="s">
        <v>11248</v>
      </c>
      <c r="B1910" s="14" t="s">
        <v>11249</v>
      </c>
      <c r="C1910" s="15" t="s">
        <v>8325</v>
      </c>
      <c r="D1910" s="15" t="s">
        <v>9080</v>
      </c>
      <c r="E1910" s="16">
        <v>44249.861111111109</v>
      </c>
      <c r="F1910" s="7" t="s">
        <v>8268</v>
      </c>
      <c r="G1910" s="13" t="s">
        <v>832</v>
      </c>
      <c r="H1910" s="15" t="str">
        <f>UPPER(Tb_Reseller[[#This Row],[Agen id]]&amp;"-"&amp;VLOOKUP(Tb_Reseller[[#This Row],[Agen id]],A:B,2,0)&amp;"("&amp;Tb_Reseller[[#This Row],[Short]]&amp;")")</f>
        <v>AR08300-HENDI CELL(MV)</v>
      </c>
      <c r="I1910" s="15" t="str">
        <f>VLOOKUP(Tb_Reseller[[#This Row],[Agen id]],Mapping_Agen!A:D,4,0)</f>
        <v>Limit</v>
      </c>
      <c r="J1910" s="7" t="str">
        <f>VLOOKUP(Tb_Reseller[[#This Row],[Agen id]],Mapping_Agen!A:C,3,0)</f>
        <v>BSD</v>
      </c>
      <c r="K1910" s="17" t="str">
        <f>TRIM(LEFT(Tb_Reseller[[#This Row],[Group]],2))</f>
        <v>MV</v>
      </c>
      <c r="L1910" s="17" t="str">
        <f>VLOOKUP(Tb_Reseller[[#This Row],[Agen id]],Mapping_Agen!A:E,5,0)</f>
        <v>Hupron</v>
      </c>
      <c r="M1910" s="64">
        <v>0</v>
      </c>
      <c r="N1910" s="65">
        <v>0</v>
      </c>
      <c r="O1910" s="65">
        <f>IFERROR(VLOOKUP(Tb_Reseller[[#This Row],[Kode Reseller]],[1]Sheet1!$A:$B,2,0),0)</f>
        <v>0</v>
      </c>
    </row>
    <row r="1911" spans="1:15" x14ac:dyDescent="0.25">
      <c r="A1911" s="13" t="s">
        <v>11250</v>
      </c>
      <c r="B1911" s="14" t="s">
        <v>11251</v>
      </c>
      <c r="C1911" s="15" t="s">
        <v>8571</v>
      </c>
      <c r="D1911" s="15" t="s">
        <v>8623</v>
      </c>
      <c r="E1911" s="16">
        <v>44249.973611111112</v>
      </c>
      <c r="F1911" s="7" t="s">
        <v>8268</v>
      </c>
      <c r="G1911" s="13" t="s">
        <v>410</v>
      </c>
      <c r="H1911" s="15" t="str">
        <f>UPPER(Tb_Reseller[[#This Row],[Agen id]]&amp;"-"&amp;VLOOKUP(Tb_Reseller[[#This Row],[Agen id]],A:B,2,0)&amp;"("&amp;Tb_Reseller[[#This Row],[Short]]&amp;")")</f>
        <v>AR01782-BANGKIT CELL(M6)</v>
      </c>
      <c r="I1911" s="15" t="str">
        <f>VLOOKUP(Tb_Reseller[[#This Row],[Agen id]],Mapping_Agen!A:D,4,0)</f>
        <v>Limit</v>
      </c>
      <c r="J1911" s="7" t="str">
        <f>VLOOKUP(Tb_Reseller[[#This Row],[Agen id]],Mapping_Agen!A:C,3,0)</f>
        <v>BSD</v>
      </c>
      <c r="K1911" s="17" t="str">
        <f>TRIM(LEFT(Tb_Reseller[[#This Row],[Group]],2))</f>
        <v>M6</v>
      </c>
      <c r="L1911" s="17" t="str">
        <f>VLOOKUP(Tb_Reseller[[#This Row],[Agen id]],Mapping_Agen!A:E,5,0)</f>
        <v>Hupron</v>
      </c>
      <c r="M1911" s="64">
        <v>27.258064516128918</v>
      </c>
      <c r="N1911" s="65">
        <v>21.400000000000222</v>
      </c>
      <c r="O1911" s="65">
        <f>IFERROR(VLOOKUP(Tb_Reseller[[#This Row],[Kode Reseller]],[1]Sheet1!$A:$B,2,0),0)</f>
        <v>16.5</v>
      </c>
    </row>
    <row r="1912" spans="1:15" x14ac:dyDescent="0.25">
      <c r="A1912" s="13" t="s">
        <v>2317</v>
      </c>
      <c r="B1912" s="14" t="s">
        <v>11252</v>
      </c>
      <c r="C1912" s="15" t="s">
        <v>8213</v>
      </c>
      <c r="D1912" s="15" t="s">
        <v>8203</v>
      </c>
      <c r="E1912" s="16">
        <v>44250.459027777782</v>
      </c>
      <c r="F1912" s="7" t="s">
        <v>8204</v>
      </c>
      <c r="G1912" s="13" t="s">
        <v>2317</v>
      </c>
      <c r="H1912" s="15" t="str">
        <f>UPPER(Tb_Reseller[[#This Row],[Agen id]]&amp;"-"&amp;VLOOKUP(Tb_Reseller[[#This Row],[Agen id]],A:B,2,0)&amp;"("&amp;Tb_Reseller[[#This Row],[Short]]&amp;")")</f>
        <v>AR26303-LALA(P)</v>
      </c>
      <c r="I1912" s="15" t="str">
        <f>VLOOKUP(Tb_Reseller[[#This Row],[Agen id]],Mapping_Agen!A:D,4,0)</f>
        <v>Prima</v>
      </c>
      <c r="J1912" s="7" t="str">
        <f>VLOOKUP(Tb_Reseller[[#This Row],[Agen id]],Mapping_Agen!A:C,3,0)</f>
        <v>BSD</v>
      </c>
      <c r="K1912" s="17" t="str">
        <f>TRIM(LEFT(Tb_Reseller[[#This Row],[Group]],2))</f>
        <v>P</v>
      </c>
      <c r="L1912" s="17" t="str">
        <f>VLOOKUP(Tb_Reseller[[#This Row],[Agen id]],Mapping_Agen!A:E,5,0)</f>
        <v>NON SCO</v>
      </c>
      <c r="M1912" s="64">
        <v>0</v>
      </c>
      <c r="N1912" s="65">
        <v>0</v>
      </c>
      <c r="O1912" s="65">
        <f>IFERROR(VLOOKUP(Tb_Reseller[[#This Row],[Kode Reseller]],[1]Sheet1!$A:$B,2,0),0)</f>
        <v>0</v>
      </c>
    </row>
    <row r="1913" spans="1:15" x14ac:dyDescent="0.25">
      <c r="A1913" s="13" t="s">
        <v>11253</v>
      </c>
      <c r="B1913" s="14" t="s">
        <v>8241</v>
      </c>
      <c r="C1913" s="15" t="s">
        <v>8213</v>
      </c>
      <c r="D1913" s="15" t="s">
        <v>9080</v>
      </c>
      <c r="E1913" s="16">
        <v>44251.509027777778</v>
      </c>
      <c r="F1913" s="7" t="s">
        <v>8268</v>
      </c>
      <c r="G1913" s="13" t="s">
        <v>832</v>
      </c>
      <c r="H1913" s="15" t="str">
        <f>UPPER(Tb_Reseller[[#This Row],[Agen id]]&amp;"-"&amp;VLOOKUP(Tb_Reseller[[#This Row],[Agen id]],A:B,2,0)&amp;"("&amp;Tb_Reseller[[#This Row],[Short]]&amp;")")</f>
        <v>AR08300-HENDI CELL(P)</v>
      </c>
      <c r="I1913" s="15" t="str">
        <f>VLOOKUP(Tb_Reseller[[#This Row],[Agen id]],Mapping_Agen!A:D,4,0)</f>
        <v>Limit</v>
      </c>
      <c r="J1913" s="7" t="str">
        <f>VLOOKUP(Tb_Reseller[[#This Row],[Agen id]],Mapping_Agen!A:C,3,0)</f>
        <v>BSD</v>
      </c>
      <c r="K1913" s="17" t="str">
        <f>TRIM(LEFT(Tb_Reseller[[#This Row],[Group]],2))</f>
        <v>P</v>
      </c>
      <c r="L1913" s="17" t="str">
        <f>VLOOKUP(Tb_Reseller[[#This Row],[Agen id]],Mapping_Agen!A:E,5,0)</f>
        <v>Hupron</v>
      </c>
      <c r="M1913" s="64">
        <v>2.4516129032258047</v>
      </c>
      <c r="N1913" s="65">
        <v>2.4000000000000012</v>
      </c>
      <c r="O1913" s="65">
        <f>IFERROR(VLOOKUP(Tb_Reseller[[#This Row],[Kode Reseller]],[1]Sheet1!$A:$B,2,0),0)</f>
        <v>2.5</v>
      </c>
    </row>
    <row r="1914" spans="1:15" x14ac:dyDescent="0.25">
      <c r="A1914" s="13" t="s">
        <v>11254</v>
      </c>
      <c r="B1914" s="14" t="s">
        <v>11255</v>
      </c>
      <c r="C1914" s="15" t="s">
        <v>8361</v>
      </c>
      <c r="D1914" s="15" t="s">
        <v>11256</v>
      </c>
      <c r="E1914" s="16">
        <v>44253.645833333343</v>
      </c>
      <c r="F1914" s="7" t="s">
        <v>8268</v>
      </c>
      <c r="G1914" s="13" t="s">
        <v>476</v>
      </c>
      <c r="H1914" s="15" t="str">
        <f>UPPER(Tb_Reseller[[#This Row],[Agen id]]&amp;"-"&amp;VLOOKUP(Tb_Reseller[[#This Row],[Agen id]],A:B,2,0)&amp;"("&amp;Tb_Reseller[[#This Row],[Short]]&amp;")")</f>
        <v>AR13559-INDAH CELL(MV)</v>
      </c>
      <c r="I1914" s="15" t="str">
        <f>VLOOKUP(Tb_Reseller[[#This Row],[Agen id]],Mapping_Agen!A:D,4,0)</f>
        <v>Limit</v>
      </c>
      <c r="J1914" s="7" t="str">
        <f>VLOOKUP(Tb_Reseller[[#This Row],[Agen id]],Mapping_Agen!A:C,3,0)</f>
        <v>ICON</v>
      </c>
      <c r="K1914" s="17" t="str">
        <f>TRIM(LEFT(Tb_Reseller[[#This Row],[Group]],2))</f>
        <v>MV</v>
      </c>
      <c r="L1914" s="17" t="str">
        <f>VLOOKUP(Tb_Reseller[[#This Row],[Agen id]],Mapping_Agen!A:E,5,0)</f>
        <v>Abdul Harris</v>
      </c>
      <c r="M1914" s="64">
        <v>0</v>
      </c>
      <c r="N1914" s="65">
        <v>0</v>
      </c>
      <c r="O1914" s="65">
        <f>IFERROR(VLOOKUP(Tb_Reseller[[#This Row],[Kode Reseller]],[1]Sheet1!$A:$B,2,0),0)</f>
        <v>0.25</v>
      </c>
    </row>
    <row r="1915" spans="1:15" x14ac:dyDescent="0.25">
      <c r="A1915" s="13" t="s">
        <v>11257</v>
      </c>
      <c r="B1915" s="14" t="s">
        <v>11258</v>
      </c>
      <c r="C1915" s="15" t="s">
        <v>8213</v>
      </c>
      <c r="D1915" s="15" t="s">
        <v>9018</v>
      </c>
      <c r="E1915" s="16">
        <v>44253.701388888891</v>
      </c>
      <c r="F1915" s="7" t="s">
        <v>8268</v>
      </c>
      <c r="G1915" s="13" t="s">
        <v>806</v>
      </c>
      <c r="H1915" s="15" t="str">
        <f>UPPER(Tb_Reseller[[#This Row],[Agen id]]&amp;"-"&amp;VLOOKUP(Tb_Reseller[[#This Row],[Agen id]],A:B,2,0)&amp;"("&amp;Tb_Reseller[[#This Row],[Short]]&amp;")")</f>
        <v>AR08006-TJ CELL(P)</v>
      </c>
      <c r="I1915" s="15" t="str">
        <f>VLOOKUP(Tb_Reseller[[#This Row],[Agen id]],Mapping_Agen!A:D,4,0)</f>
        <v>Prima</v>
      </c>
      <c r="J1915" s="7" t="str">
        <f>VLOOKUP(Tb_Reseller[[#This Row],[Agen id]],Mapping_Agen!A:C,3,0)</f>
        <v>ICON</v>
      </c>
      <c r="K1915" s="17" t="str">
        <f>TRIM(LEFT(Tb_Reseller[[#This Row],[Group]],2))</f>
        <v>P</v>
      </c>
      <c r="L1915" s="17" t="str">
        <f>VLOOKUP(Tb_Reseller[[#This Row],[Agen id]],Mapping_Agen!A:E,5,0)</f>
        <v>Abdul Harris</v>
      </c>
      <c r="M1915" s="64">
        <v>1.2258064516129024</v>
      </c>
      <c r="N1915" s="65">
        <v>1.1333333333333335</v>
      </c>
      <c r="O1915" s="65">
        <f>IFERROR(VLOOKUP(Tb_Reseller[[#This Row],[Kode Reseller]],[1]Sheet1!$A:$B,2,0),0)</f>
        <v>0.5</v>
      </c>
    </row>
    <row r="1916" spans="1:15" x14ac:dyDescent="0.25">
      <c r="A1916" s="13" t="s">
        <v>2558</v>
      </c>
      <c r="B1916" s="14" t="s">
        <v>11259</v>
      </c>
      <c r="C1916" s="15" t="s">
        <v>8210</v>
      </c>
      <c r="D1916" s="15" t="s">
        <v>8203</v>
      </c>
      <c r="E1916" s="16">
        <v>44254.556250000001</v>
      </c>
      <c r="F1916" s="7" t="s">
        <v>8204</v>
      </c>
      <c r="G1916" s="13" t="s">
        <v>2558</v>
      </c>
      <c r="H1916" s="15" t="str">
        <f>UPPER(Tb_Reseller[[#This Row],[Agen id]]&amp;"-"&amp;VLOOKUP(Tb_Reseller[[#This Row],[Agen id]],A:B,2,0)&amp;"("&amp;Tb_Reseller[[#This Row],[Short]]&amp;")")</f>
        <v>AR26350-TRIA CELL(RV)</v>
      </c>
      <c r="I1916" s="15" t="str">
        <f>VLOOKUP(Tb_Reseller[[#This Row],[Agen id]],Mapping_Agen!A:D,4,0)</f>
        <v>Limit</v>
      </c>
      <c r="J1916" s="7" t="str">
        <f>VLOOKUP(Tb_Reseller[[#This Row],[Agen id]],Mapping_Agen!A:C,3,0)</f>
        <v>BSD</v>
      </c>
      <c r="K1916" s="17" t="str">
        <f>TRIM(LEFT(Tb_Reseller[[#This Row],[Group]],2))</f>
        <v>RV</v>
      </c>
      <c r="L1916" s="17" t="str">
        <f>VLOOKUP(Tb_Reseller[[#This Row],[Agen id]],Mapping_Agen!A:E,5,0)</f>
        <v>NON SCO</v>
      </c>
      <c r="M1916" s="64">
        <v>0.80645161290322531</v>
      </c>
      <c r="N1916" s="65">
        <v>0.46666666666666662</v>
      </c>
      <c r="O1916" s="65">
        <f>IFERROR(VLOOKUP(Tb_Reseller[[#This Row],[Kode Reseller]],[1]Sheet1!$A:$B,2,0),0)</f>
        <v>0</v>
      </c>
    </row>
    <row r="1917" spans="1:15" x14ac:dyDescent="0.25">
      <c r="A1917" s="13" t="s">
        <v>2321</v>
      </c>
      <c r="B1917" s="14" t="s">
        <v>11260</v>
      </c>
      <c r="C1917" s="15" t="s">
        <v>8213</v>
      </c>
      <c r="D1917" s="15" t="s">
        <v>8369</v>
      </c>
      <c r="E1917" s="16">
        <v>44256.406944444447</v>
      </c>
      <c r="F1917" s="7" t="s">
        <v>8204</v>
      </c>
      <c r="G1917" s="13" t="s">
        <v>2321</v>
      </c>
      <c r="H1917" s="15" t="str">
        <f>UPPER(Tb_Reseller[[#This Row],[Agen id]]&amp;"-"&amp;VLOOKUP(Tb_Reseller[[#This Row],[Agen id]],A:B,2,0)&amp;"("&amp;Tb_Reseller[[#This Row],[Short]]&amp;")")</f>
        <v>AR26367-ERIK(P)</v>
      </c>
      <c r="I1917" s="15" t="str">
        <f>VLOOKUP(Tb_Reseller[[#This Row],[Agen id]],Mapping_Agen!A:D,4,0)</f>
        <v>Prima</v>
      </c>
      <c r="J1917" s="7" t="str">
        <f>VLOOKUP(Tb_Reseller[[#This Row],[Agen id]],Mapping_Agen!A:C,3,0)</f>
        <v>PRG</v>
      </c>
      <c r="K1917" s="17" t="str">
        <f>TRIM(LEFT(Tb_Reseller[[#This Row],[Group]],2))</f>
        <v>P</v>
      </c>
      <c r="L1917" s="17" t="str">
        <f>VLOOKUP(Tb_Reseller[[#This Row],[Agen id]],Mapping_Agen!A:E,5,0)</f>
        <v>NON SCO</v>
      </c>
      <c r="M1917" s="64">
        <v>0</v>
      </c>
      <c r="N1917" s="65">
        <v>0</v>
      </c>
      <c r="O1917" s="65">
        <f>IFERROR(VLOOKUP(Tb_Reseller[[#This Row],[Kode Reseller]],[1]Sheet1!$A:$B,2,0),0)</f>
        <v>0</v>
      </c>
    </row>
    <row r="1918" spans="1:15" x14ac:dyDescent="0.25">
      <c r="A1918" s="13" t="s">
        <v>2323</v>
      </c>
      <c r="B1918" s="14" t="s">
        <v>11261</v>
      </c>
      <c r="C1918" s="15" t="s">
        <v>8213</v>
      </c>
      <c r="D1918" s="15" t="s">
        <v>8248</v>
      </c>
      <c r="E1918" s="16">
        <v>44256.469444444447</v>
      </c>
      <c r="F1918" s="7" t="s">
        <v>8204</v>
      </c>
      <c r="G1918" s="13" t="s">
        <v>2323</v>
      </c>
      <c r="H1918" s="15" t="str">
        <f>UPPER(Tb_Reseller[[#This Row],[Agen id]]&amp;"-"&amp;VLOOKUP(Tb_Reseller[[#This Row],[Agen id]],A:B,2,0)&amp;"("&amp;Tb_Reseller[[#This Row],[Short]]&amp;")")</f>
        <v>AR26368-IBNU PRIMA(P)</v>
      </c>
      <c r="I1918" s="15" t="str">
        <f>VLOOKUP(Tb_Reseller[[#This Row],[Agen id]],Mapping_Agen!A:D,4,0)</f>
        <v>Prima</v>
      </c>
      <c r="J1918" s="7" t="str">
        <f>VLOOKUP(Tb_Reseller[[#This Row],[Agen id]],Mapping_Agen!A:C,3,0)</f>
        <v>PP</v>
      </c>
      <c r="K1918" s="17" t="str">
        <f>TRIM(LEFT(Tb_Reseller[[#This Row],[Group]],2))</f>
        <v>P</v>
      </c>
      <c r="L1918" s="17" t="str">
        <f>VLOOKUP(Tb_Reseller[[#This Row],[Agen id]],Mapping_Agen!A:E,5,0)</f>
        <v>Febri Kurniawan</v>
      </c>
      <c r="M1918" s="64">
        <v>5.9354838709677376</v>
      </c>
      <c r="N1918" s="65">
        <v>5.3999999999999906</v>
      </c>
      <c r="O1918" s="65">
        <f>IFERROR(VLOOKUP(Tb_Reseller[[#This Row],[Kode Reseller]],[1]Sheet1!$A:$B,2,0),0)</f>
        <v>8</v>
      </c>
    </row>
    <row r="1919" spans="1:15" x14ac:dyDescent="0.25">
      <c r="A1919" s="13" t="s">
        <v>2327</v>
      </c>
      <c r="B1919" s="14" t="s">
        <v>11262</v>
      </c>
      <c r="C1919" s="15" t="s">
        <v>8213</v>
      </c>
      <c r="D1919" s="15" t="s">
        <v>8369</v>
      </c>
      <c r="E1919" s="16">
        <v>44256.498611111107</v>
      </c>
      <c r="F1919" s="7" t="s">
        <v>8204</v>
      </c>
      <c r="G1919" s="13" t="s">
        <v>2327</v>
      </c>
      <c r="H1919" s="15" t="str">
        <f>UPPER(Tb_Reseller[[#This Row],[Agen id]]&amp;"-"&amp;VLOOKUP(Tb_Reseller[[#This Row],[Agen id]],A:B,2,0)&amp;"("&amp;Tb_Reseller[[#This Row],[Short]]&amp;")")</f>
        <v>AR26369-DUDI CELL 2(P)</v>
      </c>
      <c r="I1919" s="15" t="str">
        <f>VLOOKUP(Tb_Reseller[[#This Row],[Agen id]],Mapping_Agen!A:D,4,0)</f>
        <v>Prima</v>
      </c>
      <c r="J1919" s="7" t="str">
        <f>VLOOKUP(Tb_Reseller[[#This Row],[Agen id]],Mapping_Agen!A:C,3,0)</f>
        <v>PRG</v>
      </c>
      <c r="K1919" s="17" t="str">
        <f>TRIM(LEFT(Tb_Reseller[[#This Row],[Group]],2))</f>
        <v>P</v>
      </c>
      <c r="L1919" s="17" t="str">
        <f>VLOOKUP(Tb_Reseller[[#This Row],[Agen id]],Mapping_Agen!A:E,5,0)</f>
        <v>Khoirul Anan</v>
      </c>
      <c r="M1919" s="64">
        <v>3.3225806451612878</v>
      </c>
      <c r="N1919" s="65">
        <v>3.133333333333332</v>
      </c>
      <c r="O1919" s="65">
        <f>IFERROR(VLOOKUP(Tb_Reseller[[#This Row],[Kode Reseller]],[1]Sheet1!$A:$B,2,0),0)</f>
        <v>2.75</v>
      </c>
    </row>
    <row r="1920" spans="1:15" x14ac:dyDescent="0.25">
      <c r="A1920" s="13" t="s">
        <v>2330</v>
      </c>
      <c r="B1920" s="14" t="s">
        <v>10287</v>
      </c>
      <c r="C1920" s="15" t="s">
        <v>8213</v>
      </c>
      <c r="D1920" s="15" t="s">
        <v>8231</v>
      </c>
      <c r="E1920" s="16">
        <v>44256.53125</v>
      </c>
      <c r="F1920" s="7" t="s">
        <v>8204</v>
      </c>
      <c r="G1920" s="13" t="s">
        <v>2330</v>
      </c>
      <c r="H1920" s="15" t="str">
        <f>UPPER(Tb_Reseller[[#This Row],[Agen id]]&amp;"-"&amp;VLOOKUP(Tb_Reseller[[#This Row],[Agen id]],A:B,2,0)&amp;"("&amp;Tb_Reseller[[#This Row],[Short]]&amp;")")</f>
        <v>AR26371-IZAN CELL(P)</v>
      </c>
      <c r="I1920" s="15" t="str">
        <f>VLOOKUP(Tb_Reseller[[#This Row],[Agen id]],Mapping_Agen!A:D,4,0)</f>
        <v>Prima</v>
      </c>
      <c r="J1920" s="7" t="str">
        <f>VLOOKUP(Tb_Reseller[[#This Row],[Agen id]],Mapping_Agen!A:C,3,0)</f>
        <v>ICON</v>
      </c>
      <c r="K1920" s="17" t="str">
        <f>TRIM(LEFT(Tb_Reseller[[#This Row],[Group]],2))</f>
        <v>P</v>
      </c>
      <c r="L1920" s="17" t="str">
        <f>VLOOKUP(Tb_Reseller[[#This Row],[Agen id]],Mapping_Agen!A:E,5,0)</f>
        <v>NON SCO</v>
      </c>
      <c r="M1920" s="64">
        <v>17.225806451613074</v>
      </c>
      <c r="N1920" s="65">
        <v>16.233333333333299</v>
      </c>
      <c r="O1920" s="65">
        <f>IFERROR(VLOOKUP(Tb_Reseller[[#This Row],[Kode Reseller]],[1]Sheet1!$A:$B,2,0),0)</f>
        <v>19.5</v>
      </c>
    </row>
    <row r="1921" spans="1:15" x14ac:dyDescent="0.25">
      <c r="A1921" s="13" t="s">
        <v>11263</v>
      </c>
      <c r="B1921" s="14" t="s">
        <v>11264</v>
      </c>
      <c r="C1921" s="15" t="s">
        <v>8427</v>
      </c>
      <c r="D1921" s="15" t="s">
        <v>11265</v>
      </c>
      <c r="E1921" s="16">
        <v>44256.554166666669</v>
      </c>
      <c r="F1921" s="7" t="s">
        <v>8268</v>
      </c>
      <c r="G1921" s="13" t="s">
        <v>363</v>
      </c>
      <c r="H1921" s="15" t="str">
        <f>UPPER(Tb_Reseller[[#This Row],[Agen id]]&amp;"-"&amp;VLOOKUP(Tb_Reseller[[#This Row],[Agen id]],A:B,2,0)&amp;"("&amp;Tb_Reseller[[#This Row],[Short]]&amp;")")</f>
        <v>AR01359-BRAVO PULSA(D4)</v>
      </c>
      <c r="I1921" s="15" t="str">
        <f>VLOOKUP(Tb_Reseller[[#This Row],[Agen id]],Mapping_Agen!A:D,4,0)</f>
        <v>Limit</v>
      </c>
      <c r="J1921" s="7" t="str">
        <f>VLOOKUP(Tb_Reseller[[#This Row],[Agen id]],Mapping_Agen!A:C,3,0)</f>
        <v>ICON</v>
      </c>
      <c r="K1921" s="17" t="str">
        <f>TRIM(LEFT(Tb_Reseller[[#This Row],[Group]],2))</f>
        <v>D4</v>
      </c>
      <c r="L1921" s="17" t="str">
        <f>VLOOKUP(Tb_Reseller[[#This Row],[Agen id]],Mapping_Agen!A:E,5,0)</f>
        <v>NON SCO</v>
      </c>
      <c r="M1921" s="64">
        <v>5.9999999999999956</v>
      </c>
      <c r="N1921" s="65">
        <v>7.0999999999999845</v>
      </c>
      <c r="O1921" s="65">
        <f>IFERROR(VLOOKUP(Tb_Reseller[[#This Row],[Kode Reseller]],[1]Sheet1!$A:$B,2,0),0)</f>
        <v>7</v>
      </c>
    </row>
    <row r="1922" spans="1:15" x14ac:dyDescent="0.25">
      <c r="A1922" s="13" t="s">
        <v>2333</v>
      </c>
      <c r="B1922" s="14" t="s">
        <v>11266</v>
      </c>
      <c r="C1922" s="15" t="s">
        <v>8210</v>
      </c>
      <c r="D1922" s="15" t="s">
        <v>8248</v>
      </c>
      <c r="E1922" s="16">
        <v>44256.662499999999</v>
      </c>
      <c r="F1922" s="7" t="s">
        <v>8204</v>
      </c>
      <c r="G1922" s="13" t="s">
        <v>2333</v>
      </c>
      <c r="H1922" s="15" t="str">
        <f>UPPER(Tb_Reseller[[#This Row],[Agen id]]&amp;"-"&amp;VLOOKUP(Tb_Reseller[[#This Row],[Agen id]],A:B,2,0)&amp;"("&amp;Tb_Reseller[[#This Row],[Short]]&amp;")")</f>
        <v>AR26377-IRRA CELL(RV)</v>
      </c>
      <c r="I1922" s="15" t="str">
        <f>VLOOKUP(Tb_Reseller[[#This Row],[Agen id]],Mapping_Agen!A:D,4,0)</f>
        <v>No Limit</v>
      </c>
      <c r="J1922" s="7" t="str">
        <f>VLOOKUP(Tb_Reseller[[#This Row],[Agen id]],Mapping_Agen!A:C,3,0)</f>
        <v>PP</v>
      </c>
      <c r="K1922" s="17" t="str">
        <f>TRIM(LEFT(Tb_Reseller[[#This Row],[Group]],2))</f>
        <v>RV</v>
      </c>
      <c r="L1922" s="17" t="str">
        <f>VLOOKUP(Tb_Reseller[[#This Row],[Agen id]],Mapping_Agen!A:E,5,0)</f>
        <v>NON SCO</v>
      </c>
      <c r="M1922" s="64">
        <v>0</v>
      </c>
      <c r="N1922" s="65">
        <v>0</v>
      </c>
      <c r="O1922" s="65">
        <f>IFERROR(VLOOKUP(Tb_Reseller[[#This Row],[Kode Reseller]],[1]Sheet1!$A:$B,2,0),0)</f>
        <v>0</v>
      </c>
    </row>
    <row r="1923" spans="1:15" x14ac:dyDescent="0.25">
      <c r="A1923" s="13" t="s">
        <v>11267</v>
      </c>
      <c r="B1923" s="14" t="s">
        <v>11268</v>
      </c>
      <c r="C1923" s="15" t="s">
        <v>8361</v>
      </c>
      <c r="D1923" s="15" t="s">
        <v>9473</v>
      </c>
      <c r="E1923" s="16">
        <v>44256.852777777778</v>
      </c>
      <c r="F1923" s="7" t="s">
        <v>8268</v>
      </c>
      <c r="G1923" s="13" t="s">
        <v>385</v>
      </c>
      <c r="H1923" s="15" t="str">
        <f>UPPER(Tb_Reseller[[#This Row],[Agen id]]&amp;"-"&amp;VLOOKUP(Tb_Reseller[[#This Row],[Agen id]],A:B,2,0)&amp;"("&amp;Tb_Reseller[[#This Row],[Short]]&amp;")")</f>
        <v>AR13166-MINGGA CELL(MV)</v>
      </c>
      <c r="I1923" s="15" t="str">
        <f>VLOOKUP(Tb_Reseller[[#This Row],[Agen id]],Mapping_Agen!A:D,4,0)</f>
        <v>Limit</v>
      </c>
      <c r="J1923" s="7" t="str">
        <f>VLOOKUP(Tb_Reseller[[#This Row],[Agen id]],Mapping_Agen!A:C,3,0)</f>
        <v>ICON</v>
      </c>
      <c r="K1923" s="17" t="str">
        <f>TRIM(LEFT(Tb_Reseller[[#This Row],[Group]],2))</f>
        <v>MV</v>
      </c>
      <c r="L1923" s="17" t="str">
        <f>VLOOKUP(Tb_Reseller[[#This Row],[Agen id]],Mapping_Agen!A:E,5,0)</f>
        <v>Abdul Harris</v>
      </c>
      <c r="M1923" s="64">
        <v>0</v>
      </c>
      <c r="N1923" s="65">
        <v>0</v>
      </c>
      <c r="O1923" s="65">
        <f>IFERROR(VLOOKUP(Tb_Reseller[[#This Row],[Kode Reseller]],[1]Sheet1!$A:$B,2,0),0)</f>
        <v>0</v>
      </c>
    </row>
    <row r="1924" spans="1:15" x14ac:dyDescent="0.25">
      <c r="A1924" s="13" t="s">
        <v>2335</v>
      </c>
      <c r="B1924" s="14" t="s">
        <v>11269</v>
      </c>
      <c r="C1924" s="15" t="s">
        <v>8208</v>
      </c>
      <c r="D1924" s="15" t="s">
        <v>8248</v>
      </c>
      <c r="E1924" s="16">
        <v>44257.368750000001</v>
      </c>
      <c r="F1924" s="7" t="s">
        <v>8204</v>
      </c>
      <c r="G1924" s="13" t="s">
        <v>2335</v>
      </c>
      <c r="H1924" s="15" t="str">
        <f>UPPER(Tb_Reseller[[#This Row],[Agen id]]&amp;"-"&amp;VLOOKUP(Tb_Reseller[[#This Row],[Agen id]],A:B,2,0)&amp;"("&amp;Tb_Reseller[[#This Row],[Short]]&amp;")")</f>
        <v>AR26385-NENI DIANA(R)</v>
      </c>
      <c r="I1924" s="15" t="str">
        <f>VLOOKUP(Tb_Reseller[[#This Row],[Agen id]],Mapping_Agen!A:D,4,0)</f>
        <v>No Limit</v>
      </c>
      <c r="J1924" s="7" t="str">
        <f>VLOOKUP(Tb_Reseller[[#This Row],[Agen id]],Mapping_Agen!A:C,3,0)</f>
        <v>PP</v>
      </c>
      <c r="K1924" s="17" t="str">
        <f>TRIM(LEFT(Tb_Reseller[[#This Row],[Group]],2))</f>
        <v>R</v>
      </c>
      <c r="L1924" s="17" t="str">
        <f>VLOOKUP(Tb_Reseller[[#This Row],[Agen id]],Mapping_Agen!A:E,5,0)</f>
        <v>NON SCO</v>
      </c>
      <c r="M1924" s="64">
        <v>0</v>
      </c>
      <c r="N1924" s="65">
        <v>0</v>
      </c>
      <c r="O1924" s="65">
        <f>IFERROR(VLOOKUP(Tb_Reseller[[#This Row],[Kode Reseller]],[1]Sheet1!$A:$B,2,0),0)</f>
        <v>0</v>
      </c>
    </row>
    <row r="1925" spans="1:15" x14ac:dyDescent="0.25">
      <c r="A1925" s="13" t="s">
        <v>2337</v>
      </c>
      <c r="B1925" s="14" t="s">
        <v>11270</v>
      </c>
      <c r="C1925" s="15" t="s">
        <v>8213</v>
      </c>
      <c r="D1925" s="15" t="s">
        <v>8248</v>
      </c>
      <c r="E1925" s="16">
        <v>44257.523611111108</v>
      </c>
      <c r="F1925" s="7" t="s">
        <v>8204</v>
      </c>
      <c r="G1925" s="13" t="s">
        <v>2337</v>
      </c>
      <c r="H1925" s="15" t="str">
        <f>UPPER(Tb_Reseller[[#This Row],[Agen id]]&amp;"-"&amp;VLOOKUP(Tb_Reseller[[#This Row],[Agen id]],A:B,2,0)&amp;"("&amp;Tb_Reseller[[#This Row],[Short]]&amp;")")</f>
        <v>AR26391-RIASYA PRIMA(P)</v>
      </c>
      <c r="I1925" s="15" t="str">
        <f>VLOOKUP(Tb_Reseller[[#This Row],[Agen id]],Mapping_Agen!A:D,4,0)</f>
        <v>Prima</v>
      </c>
      <c r="J1925" s="7" t="str">
        <f>VLOOKUP(Tb_Reseller[[#This Row],[Agen id]],Mapping_Agen!A:C,3,0)</f>
        <v>PP</v>
      </c>
      <c r="K1925" s="17" t="str">
        <f>TRIM(LEFT(Tb_Reseller[[#This Row],[Group]],2))</f>
        <v>P</v>
      </c>
      <c r="L1925" s="17" t="str">
        <f>VLOOKUP(Tb_Reseller[[#This Row],[Agen id]],Mapping_Agen!A:E,5,0)</f>
        <v>Febri Kurniawan</v>
      </c>
      <c r="M1925" s="64">
        <v>0.93548387096774133</v>
      </c>
      <c r="N1925" s="65">
        <v>0.93333333333333324</v>
      </c>
      <c r="O1925" s="65">
        <f>IFERROR(VLOOKUP(Tb_Reseller[[#This Row],[Kode Reseller]],[1]Sheet1!$A:$B,2,0),0)</f>
        <v>1.5</v>
      </c>
    </row>
    <row r="1926" spans="1:15" x14ac:dyDescent="0.25">
      <c r="A1926" s="13" t="s">
        <v>2340</v>
      </c>
      <c r="B1926" s="14" t="s">
        <v>11271</v>
      </c>
      <c r="C1926" s="15" t="s">
        <v>8213</v>
      </c>
      <c r="D1926" s="15" t="s">
        <v>8203</v>
      </c>
      <c r="E1926" s="16">
        <v>44257.526388888888</v>
      </c>
      <c r="F1926" s="7" t="s">
        <v>8204</v>
      </c>
      <c r="G1926" s="13" t="s">
        <v>2340</v>
      </c>
      <c r="H1926" s="15" t="str">
        <f>UPPER(Tb_Reseller[[#This Row],[Agen id]]&amp;"-"&amp;VLOOKUP(Tb_Reseller[[#This Row],[Agen id]],A:B,2,0)&amp;"("&amp;Tb_Reseller[[#This Row],[Short]]&amp;")")</f>
        <v>AR26392-AI CELL(P)</v>
      </c>
      <c r="I1926" s="15" t="str">
        <f>VLOOKUP(Tb_Reseller[[#This Row],[Agen id]],Mapping_Agen!A:D,4,0)</f>
        <v>Prima</v>
      </c>
      <c r="J1926" s="7" t="str">
        <f>VLOOKUP(Tb_Reseller[[#This Row],[Agen id]],Mapping_Agen!A:C,3,0)</f>
        <v>BSD</v>
      </c>
      <c r="K1926" s="17" t="str">
        <f>TRIM(LEFT(Tb_Reseller[[#This Row],[Group]],2))</f>
        <v>P</v>
      </c>
      <c r="L1926" s="17" t="str">
        <f>VLOOKUP(Tb_Reseller[[#This Row],[Agen id]],Mapping_Agen!A:E,5,0)</f>
        <v>NON SCO</v>
      </c>
      <c r="M1926" s="64">
        <v>0</v>
      </c>
      <c r="N1926" s="65">
        <v>0</v>
      </c>
      <c r="O1926" s="65">
        <f>IFERROR(VLOOKUP(Tb_Reseller[[#This Row],[Kode Reseller]],[1]Sheet1!$A:$B,2,0),0)</f>
        <v>0</v>
      </c>
    </row>
    <row r="1927" spans="1:15" x14ac:dyDescent="0.25">
      <c r="A1927" s="13" t="s">
        <v>2342</v>
      </c>
      <c r="B1927" s="14" t="s">
        <v>9208</v>
      </c>
      <c r="C1927" s="15" t="s">
        <v>8213</v>
      </c>
      <c r="D1927" s="15" t="s">
        <v>8369</v>
      </c>
      <c r="E1927" s="16">
        <v>44257.53125</v>
      </c>
      <c r="F1927" s="7" t="s">
        <v>8204</v>
      </c>
      <c r="G1927" s="13" t="s">
        <v>2342</v>
      </c>
      <c r="H1927" s="15" t="str">
        <f>UPPER(Tb_Reseller[[#This Row],[Agen id]]&amp;"-"&amp;VLOOKUP(Tb_Reseller[[#This Row],[Agen id]],A:B,2,0)&amp;"("&amp;Tb_Reseller[[#This Row],[Short]]&amp;")")</f>
        <v>AR26393-KENZO CELL(P)</v>
      </c>
      <c r="I1927" s="15" t="str">
        <f>VLOOKUP(Tb_Reseller[[#This Row],[Agen id]],Mapping_Agen!A:D,4,0)</f>
        <v>Prima</v>
      </c>
      <c r="J1927" s="7" t="str">
        <f>VLOOKUP(Tb_Reseller[[#This Row],[Agen id]],Mapping_Agen!A:C,3,0)</f>
        <v>PRG</v>
      </c>
      <c r="K1927" s="17" t="str">
        <f>TRIM(LEFT(Tb_Reseller[[#This Row],[Group]],2))</f>
        <v>P</v>
      </c>
      <c r="L1927" s="17" t="str">
        <f>VLOOKUP(Tb_Reseller[[#This Row],[Agen id]],Mapping_Agen!A:E,5,0)</f>
        <v>NON SCO</v>
      </c>
      <c r="M1927" s="64">
        <v>0</v>
      </c>
      <c r="N1927" s="65">
        <v>0</v>
      </c>
      <c r="O1927" s="65">
        <f>IFERROR(VLOOKUP(Tb_Reseller[[#This Row],[Kode Reseller]],[1]Sheet1!$A:$B,2,0),0)</f>
        <v>0</v>
      </c>
    </row>
    <row r="1928" spans="1:15" x14ac:dyDescent="0.25">
      <c r="A1928" s="13" t="s">
        <v>2344</v>
      </c>
      <c r="B1928" s="14" t="s">
        <v>11272</v>
      </c>
      <c r="C1928" s="15" t="s">
        <v>8213</v>
      </c>
      <c r="D1928" s="15" t="s">
        <v>8203</v>
      </c>
      <c r="E1928" s="16">
        <v>44257.547222222223</v>
      </c>
      <c r="F1928" s="7" t="s">
        <v>8204</v>
      </c>
      <c r="G1928" s="13" t="s">
        <v>2344</v>
      </c>
      <c r="H1928" s="15" t="str">
        <f>UPPER(Tb_Reseller[[#This Row],[Agen id]]&amp;"-"&amp;VLOOKUP(Tb_Reseller[[#This Row],[Agen id]],A:B,2,0)&amp;"("&amp;Tb_Reseller[[#This Row],[Short]]&amp;")")</f>
        <v>AR26394-LANCAR JAYA 4(P)</v>
      </c>
      <c r="I1928" s="15" t="str">
        <f>VLOOKUP(Tb_Reseller[[#This Row],[Agen id]],Mapping_Agen!A:D,4,0)</f>
        <v>Prima</v>
      </c>
      <c r="J1928" s="7" t="str">
        <f>VLOOKUP(Tb_Reseller[[#This Row],[Agen id]],Mapping_Agen!A:C,3,0)</f>
        <v>BSD</v>
      </c>
      <c r="K1928" s="17" t="str">
        <f>TRIM(LEFT(Tb_Reseller[[#This Row],[Group]],2))</f>
        <v>P</v>
      </c>
      <c r="L1928" s="17" t="str">
        <f>VLOOKUP(Tb_Reseller[[#This Row],[Agen id]],Mapping_Agen!A:E,5,0)</f>
        <v>NON SCO</v>
      </c>
      <c r="M1928" s="64">
        <v>0</v>
      </c>
      <c r="N1928" s="65">
        <v>0</v>
      </c>
      <c r="O1928" s="65">
        <f>IFERROR(VLOOKUP(Tb_Reseller[[#This Row],[Kode Reseller]],[1]Sheet1!$A:$B,2,0),0)</f>
        <v>0</v>
      </c>
    </row>
    <row r="1929" spans="1:15" x14ac:dyDescent="0.25">
      <c r="A1929" s="13" t="s">
        <v>6478</v>
      </c>
      <c r="B1929" s="14" t="s">
        <v>11273</v>
      </c>
      <c r="C1929" s="15" t="s">
        <v>8213</v>
      </c>
      <c r="D1929" s="15" t="s">
        <v>8369</v>
      </c>
      <c r="E1929" s="16">
        <v>44257.595138888893</v>
      </c>
      <c r="F1929" s="7" t="s">
        <v>8204</v>
      </c>
      <c r="G1929" s="13" t="s">
        <v>6478</v>
      </c>
      <c r="H1929" s="15" t="str">
        <f>UPPER(Tb_Reseller[[#This Row],[Agen id]]&amp;"-"&amp;VLOOKUP(Tb_Reseller[[#This Row],[Agen id]],A:B,2,0)&amp;"("&amp;Tb_Reseller[[#This Row],[Short]]&amp;")")</f>
        <v>AR26397-KOZEX CELL(P)</v>
      </c>
      <c r="I1929" s="15" t="str">
        <f>VLOOKUP(Tb_Reseller[[#This Row],[Agen id]],Mapping_Agen!A:D,4,0)</f>
        <v>Prima</v>
      </c>
      <c r="J1929" s="7" t="str">
        <f>VLOOKUP(Tb_Reseller[[#This Row],[Agen id]],Mapping_Agen!A:C,3,0)</f>
        <v>PRG</v>
      </c>
      <c r="K1929" s="17" t="str">
        <f>TRIM(LEFT(Tb_Reseller[[#This Row],[Group]],2))</f>
        <v>P</v>
      </c>
      <c r="L1929" s="17" t="str">
        <f>VLOOKUP(Tb_Reseller[[#This Row],[Agen id]],Mapping_Agen!A:E,5,0)</f>
        <v>NON SCO</v>
      </c>
      <c r="M1929" s="64">
        <v>0</v>
      </c>
      <c r="N1929" s="65">
        <v>0</v>
      </c>
      <c r="O1929" s="65">
        <f>IFERROR(VLOOKUP(Tb_Reseller[[#This Row],[Kode Reseller]],[1]Sheet1!$A:$B,2,0),0)</f>
        <v>0</v>
      </c>
    </row>
    <row r="1930" spans="1:15" x14ac:dyDescent="0.25">
      <c r="A1930" s="13" t="s">
        <v>2348</v>
      </c>
      <c r="B1930" s="14" t="s">
        <v>11274</v>
      </c>
      <c r="C1930" s="15" t="s">
        <v>8213</v>
      </c>
      <c r="D1930" s="15" t="s">
        <v>8231</v>
      </c>
      <c r="E1930" s="16">
        <v>44257.840277777781</v>
      </c>
      <c r="F1930" s="7" t="s">
        <v>8204</v>
      </c>
      <c r="G1930" s="13" t="s">
        <v>2348</v>
      </c>
      <c r="H1930" s="15" t="str">
        <f>UPPER(Tb_Reseller[[#This Row],[Agen id]]&amp;"-"&amp;VLOOKUP(Tb_Reseller[[#This Row],[Agen id]],A:B,2,0)&amp;"("&amp;Tb_Reseller[[#This Row],[Short]]&amp;")")</f>
        <v>AR26401-AINA PRIMA CELL(P)</v>
      </c>
      <c r="I1930" s="15" t="str">
        <f>VLOOKUP(Tb_Reseller[[#This Row],[Agen id]],Mapping_Agen!A:D,4,0)</f>
        <v>Prima</v>
      </c>
      <c r="J1930" s="7" t="str">
        <f>VLOOKUP(Tb_Reseller[[#This Row],[Agen id]],Mapping_Agen!A:C,3,0)</f>
        <v>ICON</v>
      </c>
      <c r="K1930" s="17" t="str">
        <f>TRIM(LEFT(Tb_Reseller[[#This Row],[Group]],2))</f>
        <v>P</v>
      </c>
      <c r="L1930" s="17" t="str">
        <f>VLOOKUP(Tb_Reseller[[#This Row],[Agen id]],Mapping_Agen!A:E,5,0)</f>
        <v>NON SCO</v>
      </c>
      <c r="M1930" s="64">
        <v>0</v>
      </c>
      <c r="N1930" s="65">
        <v>0</v>
      </c>
      <c r="O1930" s="65">
        <f>IFERROR(VLOOKUP(Tb_Reseller[[#This Row],[Kode Reseller]],[1]Sheet1!$A:$B,2,0),0)</f>
        <v>0</v>
      </c>
    </row>
    <row r="1931" spans="1:15" x14ac:dyDescent="0.25">
      <c r="A1931" s="13" t="s">
        <v>2350</v>
      </c>
      <c r="B1931" s="14" t="s">
        <v>11275</v>
      </c>
      <c r="C1931" s="15" t="s">
        <v>8213</v>
      </c>
      <c r="D1931" s="15" t="s">
        <v>8231</v>
      </c>
      <c r="E1931" s="16">
        <v>44258.407638888893</v>
      </c>
      <c r="F1931" s="7" t="s">
        <v>8204</v>
      </c>
      <c r="G1931" s="13" t="s">
        <v>2350</v>
      </c>
      <c r="H1931" s="15" t="str">
        <f>UPPER(Tb_Reseller[[#This Row],[Agen id]]&amp;"-"&amp;VLOOKUP(Tb_Reseller[[#This Row],[Agen id]],A:B,2,0)&amp;"("&amp;Tb_Reseller[[#This Row],[Short]]&amp;")")</f>
        <v>AR26405-JUN CELL(P)</v>
      </c>
      <c r="I1931" s="15" t="str">
        <f>VLOOKUP(Tb_Reseller[[#This Row],[Agen id]],Mapping_Agen!A:D,4,0)</f>
        <v>Prima</v>
      </c>
      <c r="J1931" s="7" t="str">
        <f>VLOOKUP(Tb_Reseller[[#This Row],[Agen id]],Mapping_Agen!A:C,3,0)</f>
        <v>ICON</v>
      </c>
      <c r="K1931" s="17" t="str">
        <f>TRIM(LEFT(Tb_Reseller[[#This Row],[Group]],2))</f>
        <v>P</v>
      </c>
      <c r="L1931" s="17" t="str">
        <f>VLOOKUP(Tb_Reseller[[#This Row],[Agen id]],Mapping_Agen!A:E,5,0)</f>
        <v>NON SCO</v>
      </c>
      <c r="M1931" s="64">
        <v>3.6451612903225779</v>
      </c>
      <c r="N1931" s="65">
        <v>3.4333333333333309</v>
      </c>
      <c r="O1931" s="65">
        <f>IFERROR(VLOOKUP(Tb_Reseller[[#This Row],[Kode Reseller]],[1]Sheet1!$A:$B,2,0),0)</f>
        <v>3.75</v>
      </c>
    </row>
    <row r="1932" spans="1:15" x14ac:dyDescent="0.25">
      <c r="A1932" s="13" t="s">
        <v>2353</v>
      </c>
      <c r="B1932" s="14" t="s">
        <v>11276</v>
      </c>
      <c r="C1932" s="15" t="s">
        <v>8208</v>
      </c>
      <c r="D1932" s="15" t="s">
        <v>8248</v>
      </c>
      <c r="E1932" s="16">
        <v>44258.461805555547</v>
      </c>
      <c r="F1932" s="7" t="s">
        <v>8204</v>
      </c>
      <c r="G1932" s="13" t="s">
        <v>2353</v>
      </c>
      <c r="H1932" s="15" t="str">
        <f>UPPER(Tb_Reseller[[#This Row],[Agen id]]&amp;"-"&amp;VLOOKUP(Tb_Reseller[[#This Row],[Agen id]],A:B,2,0)&amp;"("&amp;Tb_Reseller[[#This Row],[Short]]&amp;")")</f>
        <v>AR26406-ANAWAWI CELL(R)</v>
      </c>
      <c r="I1932" s="15" t="str">
        <f>VLOOKUP(Tb_Reseller[[#This Row],[Agen id]],Mapping_Agen!A:D,4,0)</f>
        <v>No Limit</v>
      </c>
      <c r="J1932" s="7" t="str">
        <f>VLOOKUP(Tb_Reseller[[#This Row],[Agen id]],Mapping_Agen!A:C,3,0)</f>
        <v>PP</v>
      </c>
      <c r="K1932" s="17" t="str">
        <f>TRIM(LEFT(Tb_Reseller[[#This Row],[Group]],2))</f>
        <v>R</v>
      </c>
      <c r="L1932" s="17" t="str">
        <f>VLOOKUP(Tb_Reseller[[#This Row],[Agen id]],Mapping_Agen!A:E,5,0)</f>
        <v>NON SCO</v>
      </c>
      <c r="M1932" s="64">
        <v>0</v>
      </c>
      <c r="N1932" s="65">
        <v>0</v>
      </c>
      <c r="O1932" s="65">
        <f>IFERROR(VLOOKUP(Tb_Reseller[[#This Row],[Kode Reseller]],[1]Sheet1!$A:$B,2,0),0)</f>
        <v>0</v>
      </c>
    </row>
    <row r="1933" spans="1:15" x14ac:dyDescent="0.25">
      <c r="A1933" s="13" t="s">
        <v>2355</v>
      </c>
      <c r="B1933" s="14" t="s">
        <v>11277</v>
      </c>
      <c r="C1933" s="15" t="s">
        <v>8213</v>
      </c>
      <c r="D1933" s="15" t="s">
        <v>8203</v>
      </c>
      <c r="E1933" s="16">
        <v>44258.517361111109</v>
      </c>
      <c r="F1933" s="7" t="s">
        <v>8204</v>
      </c>
      <c r="G1933" s="13" t="s">
        <v>2355</v>
      </c>
      <c r="H1933" s="15" t="str">
        <f>UPPER(Tb_Reseller[[#This Row],[Agen id]]&amp;"-"&amp;VLOOKUP(Tb_Reseller[[#This Row],[Agen id]],A:B,2,0)&amp;"("&amp;Tb_Reseller[[#This Row],[Short]]&amp;")")</f>
        <v>AR26410-HANSEL CELL(P)</v>
      </c>
      <c r="I1933" s="15" t="str">
        <f>VLOOKUP(Tb_Reseller[[#This Row],[Agen id]],Mapping_Agen!A:D,4,0)</f>
        <v>Prima</v>
      </c>
      <c r="J1933" s="7" t="str">
        <f>VLOOKUP(Tb_Reseller[[#This Row],[Agen id]],Mapping_Agen!A:C,3,0)</f>
        <v>BSD</v>
      </c>
      <c r="K1933" s="17" t="str">
        <f>TRIM(LEFT(Tb_Reseller[[#This Row],[Group]],2))</f>
        <v>P</v>
      </c>
      <c r="L1933" s="17" t="str">
        <f>VLOOKUP(Tb_Reseller[[#This Row],[Agen id]],Mapping_Agen!A:E,5,0)</f>
        <v>NON SCO</v>
      </c>
      <c r="M1933" s="64">
        <v>0</v>
      </c>
      <c r="N1933" s="65">
        <v>0</v>
      </c>
      <c r="O1933" s="65">
        <f>IFERROR(VLOOKUP(Tb_Reseller[[#This Row],[Kode Reseller]],[1]Sheet1!$A:$B,2,0),0)</f>
        <v>0</v>
      </c>
    </row>
    <row r="1934" spans="1:15" x14ac:dyDescent="0.25">
      <c r="A1934" s="13" t="s">
        <v>2357</v>
      </c>
      <c r="B1934" s="14" t="s">
        <v>11278</v>
      </c>
      <c r="C1934" s="15" t="s">
        <v>8213</v>
      </c>
      <c r="D1934" s="15" t="s">
        <v>8248</v>
      </c>
      <c r="E1934" s="16">
        <v>44258.551388888889</v>
      </c>
      <c r="F1934" s="13" t="s">
        <v>8204</v>
      </c>
      <c r="G1934" s="13" t="s">
        <v>2357</v>
      </c>
      <c r="H1934" s="15" t="str">
        <f>UPPER(Tb_Reseller[[#This Row],[Agen id]]&amp;"-"&amp;VLOOKUP(Tb_Reseller[[#This Row],[Agen id]],A:B,2,0)&amp;"("&amp;Tb_Reseller[[#This Row],[Short]]&amp;")")</f>
        <v>AR26414-GEVIN PRIMA(P)</v>
      </c>
      <c r="I1934" s="15" t="str">
        <f>VLOOKUP(Tb_Reseller[[#This Row],[Agen id]],Mapping_Agen!A:D,4,0)</f>
        <v>Prima</v>
      </c>
      <c r="J1934" s="7" t="str">
        <f>VLOOKUP(Tb_Reseller[[#This Row],[Agen id]],Mapping_Agen!A:C,3,0)</f>
        <v>PP</v>
      </c>
      <c r="K1934" s="17" t="str">
        <f>TRIM(LEFT(Tb_Reseller[[#This Row],[Group]],2))</f>
        <v>P</v>
      </c>
      <c r="L1934" s="17" t="str">
        <f>VLOOKUP(Tb_Reseller[[#This Row],[Agen id]],Mapping_Agen!A:E,5,0)</f>
        <v>NON SCO</v>
      </c>
      <c r="M1934" s="64">
        <v>0</v>
      </c>
      <c r="N1934" s="65">
        <v>0</v>
      </c>
      <c r="O1934" s="65">
        <f>IFERROR(VLOOKUP(Tb_Reseller[[#This Row],[Kode Reseller]],[1]Sheet1!$A:$B,2,0),0)</f>
        <v>0</v>
      </c>
    </row>
    <row r="1935" spans="1:15" x14ac:dyDescent="0.25">
      <c r="A1935" s="13" t="s">
        <v>845</v>
      </c>
      <c r="B1935" s="14" t="s">
        <v>11279</v>
      </c>
      <c r="C1935" s="15" t="s">
        <v>8213</v>
      </c>
      <c r="D1935" s="15" t="s">
        <v>8203</v>
      </c>
      <c r="E1935" s="16">
        <v>44258.572222222218</v>
      </c>
      <c r="F1935" s="7" t="s">
        <v>8204</v>
      </c>
      <c r="G1935" s="13" t="s">
        <v>845</v>
      </c>
      <c r="H1935" s="15" t="str">
        <f>UPPER(Tb_Reseller[[#This Row],[Agen id]]&amp;"-"&amp;VLOOKUP(Tb_Reseller[[#This Row],[Agen id]],A:B,2,0)&amp;"("&amp;Tb_Reseller[[#This Row],[Short]]&amp;")")</f>
        <v>AR26415-RAHMA CELL(P)</v>
      </c>
      <c r="I1935" s="15" t="str">
        <f>VLOOKUP(Tb_Reseller[[#This Row],[Agen id]],Mapping_Agen!A:D,4,0)</f>
        <v>Prima</v>
      </c>
      <c r="J1935" s="7" t="str">
        <f>VLOOKUP(Tb_Reseller[[#This Row],[Agen id]],Mapping_Agen!A:C,3,0)</f>
        <v>BSD</v>
      </c>
      <c r="K1935" s="17" t="str">
        <f>TRIM(LEFT(Tb_Reseller[[#This Row],[Group]],2))</f>
        <v>P</v>
      </c>
      <c r="L1935" s="17" t="str">
        <f>VLOOKUP(Tb_Reseller[[#This Row],[Agen id]],Mapping_Agen!A:E,5,0)</f>
        <v>NON SCO</v>
      </c>
      <c r="M1935" s="64">
        <v>3.5806451612903198</v>
      </c>
      <c r="N1935" s="65">
        <v>4.066666666666662</v>
      </c>
      <c r="O1935" s="65">
        <f>IFERROR(VLOOKUP(Tb_Reseller[[#This Row],[Kode Reseller]],[1]Sheet1!$A:$B,2,0),0)</f>
        <v>8.25</v>
      </c>
    </row>
    <row r="1936" spans="1:15" x14ac:dyDescent="0.25">
      <c r="A1936" s="13" t="s">
        <v>11280</v>
      </c>
      <c r="B1936" s="14" t="s">
        <v>11281</v>
      </c>
      <c r="C1936" s="15" t="s">
        <v>8361</v>
      </c>
      <c r="D1936" s="15" t="s">
        <v>9583</v>
      </c>
      <c r="E1936" s="16">
        <v>44259.535416666673</v>
      </c>
      <c r="F1936" s="7" t="s">
        <v>8268</v>
      </c>
      <c r="G1936" s="13" t="s">
        <v>1954</v>
      </c>
      <c r="H1936" s="15" t="str">
        <f>UPPER(Tb_Reseller[[#This Row],[Agen id]]&amp;"-"&amp;VLOOKUP(Tb_Reseller[[#This Row],[Agen id]],A:B,2,0)&amp;"("&amp;Tb_Reseller[[#This Row],[Short]]&amp;")")</f>
        <v>AR08943-KDS CELL(MV)</v>
      </c>
      <c r="I1936" s="15" t="str">
        <f>VLOOKUP(Tb_Reseller[[#This Row],[Agen id]],Mapping_Agen!A:D,4,0)</f>
        <v>Limit</v>
      </c>
      <c r="J1936" s="7" t="str">
        <f>VLOOKUP(Tb_Reseller[[#This Row],[Agen id]],Mapping_Agen!A:C,3,0)</f>
        <v>ICON</v>
      </c>
      <c r="K1936" s="17" t="str">
        <f>TRIM(LEFT(Tb_Reseller[[#This Row],[Group]],2))</f>
        <v>MV</v>
      </c>
      <c r="L1936" s="17" t="str">
        <f>VLOOKUP(Tb_Reseller[[#This Row],[Agen id]],Mapping_Agen!A:E,5,0)</f>
        <v>Abdul Harris</v>
      </c>
      <c r="M1936" s="64">
        <v>0</v>
      </c>
      <c r="N1936" s="65">
        <v>0</v>
      </c>
      <c r="O1936" s="65">
        <f>IFERROR(VLOOKUP(Tb_Reseller[[#This Row],[Kode Reseller]],[1]Sheet1!$A:$B,2,0),0)</f>
        <v>0</v>
      </c>
    </row>
    <row r="1937" spans="1:15" x14ac:dyDescent="0.25">
      <c r="A1937" s="13" t="s">
        <v>2361</v>
      </c>
      <c r="B1937" s="14" t="s">
        <v>11282</v>
      </c>
      <c r="C1937" s="15" t="s">
        <v>8213</v>
      </c>
      <c r="D1937" s="15" t="s">
        <v>8248</v>
      </c>
      <c r="E1937" s="16">
        <v>44260.361111111109</v>
      </c>
      <c r="F1937" s="7" t="s">
        <v>8204</v>
      </c>
      <c r="G1937" s="13" t="s">
        <v>2361</v>
      </c>
      <c r="H1937" s="15" t="str">
        <f>UPPER(Tb_Reseller[[#This Row],[Agen id]]&amp;"-"&amp;VLOOKUP(Tb_Reseller[[#This Row],[Agen id]],A:B,2,0)&amp;"("&amp;Tb_Reseller[[#This Row],[Short]]&amp;")")</f>
        <v>AR26437-ALIEF PRIMA(P)</v>
      </c>
      <c r="I1937" s="15" t="str">
        <f>VLOOKUP(Tb_Reseller[[#This Row],[Agen id]],Mapping_Agen!A:D,4,0)</f>
        <v>Prima</v>
      </c>
      <c r="J1937" s="7" t="str">
        <f>VLOOKUP(Tb_Reseller[[#This Row],[Agen id]],Mapping_Agen!A:C,3,0)</f>
        <v>PP</v>
      </c>
      <c r="K1937" s="17" t="str">
        <f>TRIM(LEFT(Tb_Reseller[[#This Row],[Group]],2))</f>
        <v>P</v>
      </c>
      <c r="L1937" s="17" t="str">
        <f>VLOOKUP(Tb_Reseller[[#This Row],[Agen id]],Mapping_Agen!A:E,5,0)</f>
        <v>NON SCO</v>
      </c>
      <c r="M1937" s="64">
        <v>0</v>
      </c>
      <c r="N1937" s="65">
        <v>0</v>
      </c>
      <c r="O1937" s="65">
        <f>IFERROR(VLOOKUP(Tb_Reseller[[#This Row],[Kode Reseller]],[1]Sheet1!$A:$B,2,0),0)</f>
        <v>0</v>
      </c>
    </row>
    <row r="1938" spans="1:15" x14ac:dyDescent="0.25">
      <c r="A1938" s="13" t="s">
        <v>2363</v>
      </c>
      <c r="B1938" s="14" t="s">
        <v>11283</v>
      </c>
      <c r="C1938" s="15" t="s">
        <v>8213</v>
      </c>
      <c r="D1938" s="15" t="s">
        <v>8248</v>
      </c>
      <c r="E1938" s="16">
        <v>44260.449305555558</v>
      </c>
      <c r="F1938" s="7" t="s">
        <v>8204</v>
      </c>
      <c r="G1938" s="13" t="s">
        <v>2363</v>
      </c>
      <c r="H1938" s="15" t="str">
        <f>UPPER(Tb_Reseller[[#This Row],[Agen id]]&amp;"-"&amp;VLOOKUP(Tb_Reseller[[#This Row],[Agen id]],A:B,2,0)&amp;"("&amp;Tb_Reseller[[#This Row],[Short]]&amp;")")</f>
        <v>AR26439-AZKA PRIMA(P)</v>
      </c>
      <c r="I1938" s="15" t="str">
        <f>VLOOKUP(Tb_Reseller[[#This Row],[Agen id]],Mapping_Agen!A:D,4,0)</f>
        <v>Prima</v>
      </c>
      <c r="J1938" s="7" t="str">
        <f>VLOOKUP(Tb_Reseller[[#This Row],[Agen id]],Mapping_Agen!A:C,3,0)</f>
        <v>PP</v>
      </c>
      <c r="K1938" s="17" t="str">
        <f>TRIM(LEFT(Tb_Reseller[[#This Row],[Group]],2))</f>
        <v>P</v>
      </c>
      <c r="L1938" s="17" t="str">
        <f>VLOOKUP(Tb_Reseller[[#This Row],[Agen id]],Mapping_Agen!A:E,5,0)</f>
        <v>Mas Komarjaya</v>
      </c>
      <c r="M1938" s="64">
        <v>8.0322580645161228</v>
      </c>
      <c r="N1938" s="65">
        <v>18.900000000000098</v>
      </c>
      <c r="O1938" s="65">
        <f>IFERROR(VLOOKUP(Tb_Reseller[[#This Row],[Kode Reseller]],[1]Sheet1!$A:$B,2,0),0)</f>
        <v>9.75</v>
      </c>
    </row>
    <row r="1939" spans="1:15" x14ac:dyDescent="0.25">
      <c r="A1939" s="13" t="s">
        <v>2366</v>
      </c>
      <c r="B1939" s="14" t="s">
        <v>11284</v>
      </c>
      <c r="C1939" s="15" t="s">
        <v>8213</v>
      </c>
      <c r="D1939" s="15" t="s">
        <v>8231</v>
      </c>
      <c r="E1939" s="16">
        <v>44261.476388888892</v>
      </c>
      <c r="F1939" s="7" t="s">
        <v>8204</v>
      </c>
      <c r="G1939" s="13" t="s">
        <v>2366</v>
      </c>
      <c r="H1939" s="15" t="str">
        <f>UPPER(Tb_Reseller[[#This Row],[Agen id]]&amp;"-"&amp;VLOOKUP(Tb_Reseller[[#This Row],[Agen id]],A:B,2,0)&amp;"("&amp;Tb_Reseller[[#This Row],[Short]]&amp;")")</f>
        <v>AR26458-GELSI KRIBO CELL(P)</v>
      </c>
      <c r="I1939" s="15" t="str">
        <f>VLOOKUP(Tb_Reseller[[#This Row],[Agen id]],Mapping_Agen!A:D,4,0)</f>
        <v>Prima</v>
      </c>
      <c r="J1939" s="7" t="str">
        <f>VLOOKUP(Tb_Reseller[[#This Row],[Agen id]],Mapping_Agen!A:C,3,0)</f>
        <v>ICON</v>
      </c>
      <c r="K1939" s="17" t="str">
        <f>TRIM(LEFT(Tb_Reseller[[#This Row],[Group]],2))</f>
        <v>P</v>
      </c>
      <c r="L1939" s="17" t="str">
        <f>VLOOKUP(Tb_Reseller[[#This Row],[Agen id]],Mapping_Agen!A:E,5,0)</f>
        <v>NON SCO</v>
      </c>
      <c r="M1939" s="64">
        <v>0</v>
      </c>
      <c r="N1939" s="65">
        <v>0</v>
      </c>
      <c r="O1939" s="65">
        <f>IFERROR(VLOOKUP(Tb_Reseller[[#This Row],[Kode Reseller]],[1]Sheet1!$A:$B,2,0),0)</f>
        <v>0</v>
      </c>
    </row>
    <row r="1940" spans="1:15" x14ac:dyDescent="0.25">
      <c r="A1940" s="13" t="s">
        <v>11285</v>
      </c>
      <c r="B1940" s="14" t="s">
        <v>10230</v>
      </c>
      <c r="C1940" s="15" t="s">
        <v>8213</v>
      </c>
      <c r="D1940" s="15" t="s">
        <v>9898</v>
      </c>
      <c r="E1940" s="16">
        <v>44261.491666666669</v>
      </c>
      <c r="F1940" s="7" t="s">
        <v>8268</v>
      </c>
      <c r="G1940" s="13" t="s">
        <v>1121</v>
      </c>
      <c r="H1940" s="15" t="str">
        <f>UPPER(Tb_Reseller[[#This Row],[Agen id]]&amp;"-"&amp;VLOOKUP(Tb_Reseller[[#This Row],[Agen id]],A:B,2,0)&amp;"("&amp;Tb_Reseller[[#This Row],[Short]]&amp;")")</f>
        <v>AR11542-CISADANE CELL(P)</v>
      </c>
      <c r="I1940" s="15" t="str">
        <f>VLOOKUP(Tb_Reseller[[#This Row],[Agen id]],Mapping_Agen!A:D,4,0)</f>
        <v>Prima</v>
      </c>
      <c r="J1940" s="7" t="str">
        <f>VLOOKUP(Tb_Reseller[[#This Row],[Agen id]],Mapping_Agen!A:C,3,0)</f>
        <v>BSD</v>
      </c>
      <c r="K1940" s="17" t="str">
        <f>TRIM(LEFT(Tb_Reseller[[#This Row],[Group]],2))</f>
        <v>P</v>
      </c>
      <c r="L1940" s="17" t="str">
        <f>VLOOKUP(Tb_Reseller[[#This Row],[Agen id]],Mapping_Agen!A:E,5,0)</f>
        <v>Hupron</v>
      </c>
      <c r="M1940" s="64">
        <v>0.16129032258064516</v>
      </c>
      <c r="N1940" s="65">
        <v>0.39999999999999997</v>
      </c>
      <c r="O1940" s="65">
        <f>IFERROR(VLOOKUP(Tb_Reseller[[#This Row],[Kode Reseller]],[1]Sheet1!$A:$B,2,0),0)</f>
        <v>1.5</v>
      </c>
    </row>
    <row r="1941" spans="1:15" x14ac:dyDescent="0.25">
      <c r="A1941" s="13" t="s">
        <v>2368</v>
      </c>
      <c r="B1941" s="14" t="s">
        <v>9978</v>
      </c>
      <c r="C1941" s="15" t="s">
        <v>8213</v>
      </c>
      <c r="D1941" s="15" t="s">
        <v>8203</v>
      </c>
      <c r="E1941" s="16">
        <v>44263.767361111109</v>
      </c>
      <c r="F1941" s="7" t="s">
        <v>8204</v>
      </c>
      <c r="G1941" s="13" t="s">
        <v>2368</v>
      </c>
      <c r="H1941" s="15" t="str">
        <f>UPPER(Tb_Reseller[[#This Row],[Agen id]]&amp;"-"&amp;VLOOKUP(Tb_Reseller[[#This Row],[Agen id]],A:B,2,0)&amp;"("&amp;Tb_Reseller[[#This Row],[Short]]&amp;")")</f>
        <v>AR26490-ZAHRA(P)</v>
      </c>
      <c r="I1941" s="15" t="str">
        <f>VLOOKUP(Tb_Reseller[[#This Row],[Agen id]],Mapping_Agen!A:D,4,0)</f>
        <v>Prima</v>
      </c>
      <c r="J1941" s="7" t="str">
        <f>VLOOKUP(Tb_Reseller[[#This Row],[Agen id]],Mapping_Agen!A:C,3,0)</f>
        <v>BSD</v>
      </c>
      <c r="K1941" s="17" t="str">
        <f>TRIM(LEFT(Tb_Reseller[[#This Row],[Group]],2))</f>
        <v>P</v>
      </c>
      <c r="L1941" s="17" t="str">
        <f>VLOOKUP(Tb_Reseller[[#This Row],[Agen id]],Mapping_Agen!A:E,5,0)</f>
        <v>NON SCO</v>
      </c>
      <c r="M1941" s="64">
        <v>9.0000000000000195</v>
      </c>
      <c r="N1941" s="65">
        <v>10.066666666666642</v>
      </c>
      <c r="O1941" s="65">
        <f>IFERROR(VLOOKUP(Tb_Reseller[[#This Row],[Kode Reseller]],[1]Sheet1!$A:$B,2,0),0)</f>
        <v>10.5</v>
      </c>
    </row>
    <row r="1942" spans="1:15" x14ac:dyDescent="0.25">
      <c r="A1942" s="13" t="s">
        <v>11286</v>
      </c>
      <c r="B1942" s="14" t="s">
        <v>11287</v>
      </c>
      <c r="C1942" s="15" t="s">
        <v>8213</v>
      </c>
      <c r="D1942" s="15" t="s">
        <v>11288</v>
      </c>
      <c r="E1942" s="16">
        <v>44264.559027777781</v>
      </c>
      <c r="F1942" s="7" t="s">
        <v>8268</v>
      </c>
      <c r="G1942" s="13" t="s">
        <v>5575</v>
      </c>
      <c r="H1942" s="15" t="str">
        <f>UPPER(Tb_Reseller[[#This Row],[Agen id]]&amp;"-"&amp;VLOOKUP(Tb_Reseller[[#This Row],[Agen id]],A:B,2,0)&amp;"("&amp;Tb_Reseller[[#This Row],[Short]]&amp;")")</f>
        <v>AR35289-EMAN CELL(P)</v>
      </c>
      <c r="I1942" s="15" t="str">
        <f>VLOOKUP(Tb_Reseller[[#This Row],[Agen id]],Mapping_Agen!A:D,4,0)</f>
        <v>Prima</v>
      </c>
      <c r="J1942" s="7" t="str">
        <f>VLOOKUP(Tb_Reseller[[#This Row],[Agen id]],Mapping_Agen!A:C,3,0)</f>
        <v>PP</v>
      </c>
      <c r="K1942" s="17" t="str">
        <f>TRIM(LEFT(Tb_Reseller[[#This Row],[Group]],2))</f>
        <v>P</v>
      </c>
      <c r="L1942" s="17" t="str">
        <f>VLOOKUP(Tb_Reseller[[#This Row],[Agen id]],Mapping_Agen!A:E,5,0)</f>
        <v>Mas Komarjaya</v>
      </c>
      <c r="M1942" s="64">
        <v>0</v>
      </c>
      <c r="N1942" s="65">
        <v>0</v>
      </c>
      <c r="O1942" s="65">
        <f>IFERROR(VLOOKUP(Tb_Reseller[[#This Row],[Kode Reseller]],[1]Sheet1!$A:$B,2,0),0)</f>
        <v>0</v>
      </c>
    </row>
    <row r="1943" spans="1:15" x14ac:dyDescent="0.25">
      <c r="A1943" s="13" t="s">
        <v>2372</v>
      </c>
      <c r="B1943" s="14" t="s">
        <v>11289</v>
      </c>
      <c r="C1943" s="15" t="s">
        <v>8208</v>
      </c>
      <c r="D1943" s="15" t="s">
        <v>8248</v>
      </c>
      <c r="E1943" s="16">
        <v>44264.583333333343</v>
      </c>
      <c r="F1943" s="7" t="s">
        <v>8204</v>
      </c>
      <c r="G1943" s="13" t="s">
        <v>2372</v>
      </c>
      <c r="H1943" s="15" t="str">
        <f>UPPER(Tb_Reseller[[#This Row],[Agen id]]&amp;"-"&amp;VLOOKUP(Tb_Reseller[[#This Row],[Agen id]],A:B,2,0)&amp;"("&amp;Tb_Reseller[[#This Row],[Short]]&amp;")")</f>
        <v>AR26505-RIDONE CELL(R)</v>
      </c>
      <c r="I1943" s="15" t="str">
        <f>VLOOKUP(Tb_Reseller[[#This Row],[Agen id]],Mapping_Agen!A:D,4,0)</f>
        <v>No Limit</v>
      </c>
      <c r="J1943" s="7" t="str">
        <f>VLOOKUP(Tb_Reseller[[#This Row],[Agen id]],Mapping_Agen!A:C,3,0)</f>
        <v>PP</v>
      </c>
      <c r="K1943" s="17" t="str">
        <f>TRIM(LEFT(Tb_Reseller[[#This Row],[Group]],2))</f>
        <v>R</v>
      </c>
      <c r="L1943" s="17" t="str">
        <f>VLOOKUP(Tb_Reseller[[#This Row],[Agen id]],Mapping_Agen!A:E,5,0)</f>
        <v>NON SCO</v>
      </c>
      <c r="M1943" s="64">
        <v>0</v>
      </c>
      <c r="N1943" s="65">
        <v>0</v>
      </c>
      <c r="O1943" s="65">
        <f>IFERROR(VLOOKUP(Tb_Reseller[[#This Row],[Kode Reseller]],[1]Sheet1!$A:$B,2,0),0)</f>
        <v>0</v>
      </c>
    </row>
    <row r="1944" spans="1:15" x14ac:dyDescent="0.25">
      <c r="A1944" s="13" t="s">
        <v>2374</v>
      </c>
      <c r="B1944" s="14" t="s">
        <v>11290</v>
      </c>
      <c r="C1944" s="15" t="s">
        <v>8213</v>
      </c>
      <c r="D1944" s="15" t="s">
        <v>8248</v>
      </c>
      <c r="E1944" s="16">
        <v>44264.584027777782</v>
      </c>
      <c r="F1944" s="7" t="s">
        <v>8204</v>
      </c>
      <c r="G1944" s="13" t="s">
        <v>2374</v>
      </c>
      <c r="H1944" s="15" t="str">
        <f>UPPER(Tb_Reseller[[#This Row],[Agen id]]&amp;"-"&amp;VLOOKUP(Tb_Reseller[[#This Row],[Agen id]],A:B,2,0)&amp;"("&amp;Tb_Reseller[[#This Row],[Short]]&amp;")")</f>
        <v>AR26506-CHANDRA SERVIS CELLULER(P)</v>
      </c>
      <c r="I1944" s="15" t="str">
        <f>VLOOKUP(Tb_Reseller[[#This Row],[Agen id]],Mapping_Agen!A:D,4,0)</f>
        <v>Prima</v>
      </c>
      <c r="J1944" s="7" t="str">
        <f>VLOOKUP(Tb_Reseller[[#This Row],[Agen id]],Mapping_Agen!A:C,3,0)</f>
        <v>PP</v>
      </c>
      <c r="K1944" s="17" t="str">
        <f>TRIM(LEFT(Tb_Reseller[[#This Row],[Group]],2))</f>
        <v>P</v>
      </c>
      <c r="L1944" s="17" t="str">
        <f>VLOOKUP(Tb_Reseller[[#This Row],[Agen id]],Mapping_Agen!A:E,5,0)</f>
        <v>Mas Komarjaya</v>
      </c>
      <c r="M1944" s="64">
        <v>8.2258064516129021</v>
      </c>
      <c r="N1944" s="65">
        <v>6.399999999999987</v>
      </c>
      <c r="O1944" s="65">
        <f>IFERROR(VLOOKUP(Tb_Reseller[[#This Row],[Kode Reseller]],[1]Sheet1!$A:$B,2,0),0)</f>
        <v>8.25</v>
      </c>
    </row>
    <row r="1945" spans="1:15" x14ac:dyDescent="0.25">
      <c r="A1945" s="13" t="s">
        <v>6485</v>
      </c>
      <c r="B1945" s="14" t="s">
        <v>11291</v>
      </c>
      <c r="C1945" s="15" t="s">
        <v>8208</v>
      </c>
      <c r="D1945" s="15" t="s">
        <v>8248</v>
      </c>
      <c r="E1945" s="16">
        <v>44265.427777777782</v>
      </c>
      <c r="F1945" s="7" t="s">
        <v>8204</v>
      </c>
      <c r="G1945" s="13" t="s">
        <v>6485</v>
      </c>
      <c r="H1945" s="15" t="str">
        <f>UPPER(Tb_Reseller[[#This Row],[Agen id]]&amp;"-"&amp;VLOOKUP(Tb_Reseller[[#This Row],[Agen id]],A:B,2,0)&amp;"("&amp;Tb_Reseller[[#This Row],[Short]]&amp;")")</f>
        <v>AR26514-FAHRIZAL CELL(R)</v>
      </c>
      <c r="I1945" s="15" t="str">
        <f>VLOOKUP(Tb_Reseller[[#This Row],[Agen id]],Mapping_Agen!A:D,4,0)</f>
        <v>No Limit</v>
      </c>
      <c r="J1945" s="7" t="str">
        <f>VLOOKUP(Tb_Reseller[[#This Row],[Agen id]],Mapping_Agen!A:C,3,0)</f>
        <v>PP</v>
      </c>
      <c r="K1945" s="17" t="str">
        <f>TRIM(LEFT(Tb_Reseller[[#This Row],[Group]],2))</f>
        <v>R</v>
      </c>
      <c r="L1945" s="17" t="str">
        <f>VLOOKUP(Tb_Reseller[[#This Row],[Agen id]],Mapping_Agen!A:E,5,0)</f>
        <v>NON SCO</v>
      </c>
      <c r="M1945" s="64">
        <v>0</v>
      </c>
      <c r="N1945" s="65">
        <v>0</v>
      </c>
      <c r="O1945" s="65">
        <f>IFERROR(VLOOKUP(Tb_Reseller[[#This Row],[Kode Reseller]],[1]Sheet1!$A:$B,2,0),0)</f>
        <v>0</v>
      </c>
    </row>
    <row r="1946" spans="1:15" x14ac:dyDescent="0.25">
      <c r="A1946" s="13" t="s">
        <v>11292</v>
      </c>
      <c r="B1946" s="14" t="s">
        <v>11293</v>
      </c>
      <c r="C1946" s="15" t="s">
        <v>8213</v>
      </c>
      <c r="D1946" s="15" t="s">
        <v>9898</v>
      </c>
      <c r="E1946" s="16">
        <v>44267.628472222219</v>
      </c>
      <c r="F1946" s="7" t="s">
        <v>8268</v>
      </c>
      <c r="G1946" s="13" t="s">
        <v>1121</v>
      </c>
      <c r="H1946" s="15" t="str">
        <f>UPPER(Tb_Reseller[[#This Row],[Agen id]]&amp;"-"&amp;VLOOKUP(Tb_Reseller[[#This Row],[Agen id]],A:B,2,0)&amp;"("&amp;Tb_Reseller[[#This Row],[Short]]&amp;")")</f>
        <v>AR11542-CISADANE CELL(P)</v>
      </c>
      <c r="I1946" s="15" t="str">
        <f>VLOOKUP(Tb_Reseller[[#This Row],[Agen id]],Mapping_Agen!A:D,4,0)</f>
        <v>Prima</v>
      </c>
      <c r="J1946" s="7" t="str">
        <f>VLOOKUP(Tb_Reseller[[#This Row],[Agen id]],Mapping_Agen!A:C,3,0)</f>
        <v>BSD</v>
      </c>
      <c r="K1946" s="17" t="str">
        <f>TRIM(LEFT(Tb_Reseller[[#This Row],[Group]],2))</f>
        <v>P</v>
      </c>
      <c r="L1946" s="17" t="str">
        <f>VLOOKUP(Tb_Reseller[[#This Row],[Agen id]],Mapping_Agen!A:E,5,0)</f>
        <v>Hupron</v>
      </c>
      <c r="M1946" s="64">
        <v>0</v>
      </c>
      <c r="N1946" s="65">
        <v>0</v>
      </c>
      <c r="O1946" s="65">
        <f>IFERROR(VLOOKUP(Tb_Reseller[[#This Row],[Kode Reseller]],[1]Sheet1!$A:$B,2,0),0)</f>
        <v>0</v>
      </c>
    </row>
    <row r="1947" spans="1:15" x14ac:dyDescent="0.25">
      <c r="A1947" s="13" t="s">
        <v>11294</v>
      </c>
      <c r="B1947" s="14" t="s">
        <v>11295</v>
      </c>
      <c r="C1947" s="15" t="s">
        <v>8325</v>
      </c>
      <c r="D1947" s="15" t="s">
        <v>9974</v>
      </c>
      <c r="E1947" s="16">
        <v>44268.677777777782</v>
      </c>
      <c r="F1947" s="7" t="s">
        <v>8268</v>
      </c>
      <c r="G1947" s="13" t="s">
        <v>906</v>
      </c>
      <c r="H1947" s="15" t="str">
        <f>UPPER(Tb_Reseller[[#This Row],[Agen id]]&amp;"-"&amp;VLOOKUP(Tb_Reseller[[#This Row],[Agen id]],A:B,2,0)&amp;"("&amp;Tb_Reseller[[#This Row],[Short]]&amp;")")</f>
        <v>AR17076-GALAXY CELL(MV)</v>
      </c>
      <c r="I1947" s="15" t="str">
        <f>VLOOKUP(Tb_Reseller[[#This Row],[Agen id]],Mapping_Agen!A:D,4,0)</f>
        <v>Limit</v>
      </c>
      <c r="J1947" s="7" t="str">
        <f>VLOOKUP(Tb_Reseller[[#This Row],[Agen id]],Mapping_Agen!A:C,3,0)</f>
        <v>ICON</v>
      </c>
      <c r="K1947" s="17" t="str">
        <f>TRIM(LEFT(Tb_Reseller[[#This Row],[Group]],2))</f>
        <v>MV</v>
      </c>
      <c r="L1947" s="17" t="str">
        <f>VLOOKUP(Tb_Reseller[[#This Row],[Agen id]],Mapping_Agen!A:E,5,0)</f>
        <v>Abdul Harris</v>
      </c>
      <c r="M1947" s="64">
        <v>0</v>
      </c>
      <c r="N1947" s="65">
        <v>0</v>
      </c>
      <c r="O1947" s="65">
        <f>IFERROR(VLOOKUP(Tb_Reseller[[#This Row],[Kode Reseller]],[1]Sheet1!$A:$B,2,0),0)</f>
        <v>0</v>
      </c>
    </row>
    <row r="1948" spans="1:15" x14ac:dyDescent="0.25">
      <c r="A1948" s="13" t="s">
        <v>11296</v>
      </c>
      <c r="B1948" s="14" t="s">
        <v>11297</v>
      </c>
      <c r="C1948" s="15" t="s">
        <v>8562</v>
      </c>
      <c r="D1948" s="15" t="s">
        <v>9660</v>
      </c>
      <c r="E1948" s="16">
        <v>44270.862500000003</v>
      </c>
      <c r="F1948" s="7" t="s">
        <v>8268</v>
      </c>
      <c r="G1948" s="13" t="s">
        <v>4903</v>
      </c>
      <c r="H1948" s="15" t="str">
        <f>UPPER(Tb_Reseller[[#This Row],[Agen id]]&amp;"-"&amp;VLOOKUP(Tb_Reseller[[#This Row],[Agen id]],A:B,2,0)&amp;"("&amp;Tb_Reseller[[#This Row],[Short]]&amp;")")</f>
        <v>AR14474-GHINA CELL(MV)</v>
      </c>
      <c r="I1948" s="15" t="str">
        <f>VLOOKUP(Tb_Reseller[[#This Row],[Agen id]],Mapping_Agen!A:D,4,0)</f>
        <v>No Limit</v>
      </c>
      <c r="J1948" s="7" t="str">
        <f>VLOOKUP(Tb_Reseller[[#This Row],[Agen id]],Mapping_Agen!A:C,3,0)</f>
        <v>ICON</v>
      </c>
      <c r="K1948" s="17" t="str">
        <f>TRIM(LEFT(Tb_Reseller[[#This Row],[Group]],2))</f>
        <v>MV</v>
      </c>
      <c r="L1948" s="17" t="str">
        <f>VLOOKUP(Tb_Reseller[[#This Row],[Agen id]],Mapping_Agen!A:E,5,0)</f>
        <v>Abdul Harris</v>
      </c>
      <c r="M1948" s="64">
        <v>0</v>
      </c>
      <c r="N1948" s="65">
        <v>0</v>
      </c>
      <c r="O1948" s="65">
        <f>IFERROR(VLOOKUP(Tb_Reseller[[#This Row],[Kode Reseller]],[1]Sheet1!$A:$B,2,0),0)</f>
        <v>0</v>
      </c>
    </row>
    <row r="1949" spans="1:15" x14ac:dyDescent="0.25">
      <c r="A1949" s="13" t="s">
        <v>2380</v>
      </c>
      <c r="B1949" s="14" t="s">
        <v>11298</v>
      </c>
      <c r="C1949" s="15" t="s">
        <v>8213</v>
      </c>
      <c r="D1949" s="15" t="s">
        <v>8369</v>
      </c>
      <c r="E1949" s="16">
        <v>44271.551388888889</v>
      </c>
      <c r="F1949" s="7" t="s">
        <v>8204</v>
      </c>
      <c r="G1949" s="13" t="s">
        <v>2380</v>
      </c>
      <c r="H1949" s="15" t="str">
        <f>UPPER(Tb_Reseller[[#This Row],[Agen id]]&amp;"-"&amp;VLOOKUP(Tb_Reseller[[#This Row],[Agen id]],A:B,2,0)&amp;"("&amp;Tb_Reseller[[#This Row],[Short]]&amp;")")</f>
        <v>AR26576-MEYCELL(P)</v>
      </c>
      <c r="I1949" s="15" t="str">
        <f>VLOOKUP(Tb_Reseller[[#This Row],[Agen id]],Mapping_Agen!A:D,4,0)</f>
        <v>Prima</v>
      </c>
      <c r="J1949" s="7" t="str">
        <f>VLOOKUP(Tb_Reseller[[#This Row],[Agen id]],Mapping_Agen!A:C,3,0)</f>
        <v>PRG</v>
      </c>
      <c r="K1949" s="17" t="str">
        <f>TRIM(LEFT(Tb_Reseller[[#This Row],[Group]],2))</f>
        <v>P</v>
      </c>
      <c r="L1949" s="17" t="str">
        <f>VLOOKUP(Tb_Reseller[[#This Row],[Agen id]],Mapping_Agen!A:E,5,0)</f>
        <v>NON SCO</v>
      </c>
      <c r="M1949" s="64">
        <v>0</v>
      </c>
      <c r="N1949" s="65">
        <v>0</v>
      </c>
      <c r="O1949" s="65">
        <f>IFERROR(VLOOKUP(Tb_Reseller[[#This Row],[Kode Reseller]],[1]Sheet1!$A:$B,2,0),0)</f>
        <v>0</v>
      </c>
    </row>
    <row r="1950" spans="1:15" x14ac:dyDescent="0.25">
      <c r="A1950" s="13" t="s">
        <v>11299</v>
      </c>
      <c r="B1950" s="14" t="s">
        <v>10460</v>
      </c>
      <c r="C1950" s="15" t="s">
        <v>8361</v>
      </c>
      <c r="D1950" s="15" t="s">
        <v>9951</v>
      </c>
      <c r="E1950" s="16">
        <v>44272.328472222223</v>
      </c>
      <c r="F1950" s="7" t="s">
        <v>8268</v>
      </c>
      <c r="G1950" s="13" t="s">
        <v>1547</v>
      </c>
      <c r="H1950" s="15" t="str">
        <f>UPPER(Tb_Reseller[[#This Row],[Agen id]]&amp;"-"&amp;VLOOKUP(Tb_Reseller[[#This Row],[Agen id]],A:B,2,0)&amp;"("&amp;Tb_Reseller[[#This Row],[Short]]&amp;")")</f>
        <v>AR16861-PONEL CELL(MV)</v>
      </c>
      <c r="I1950" s="15" t="str">
        <f>VLOOKUP(Tb_Reseller[[#This Row],[Agen id]],Mapping_Agen!A:D,4,0)</f>
        <v>Limit</v>
      </c>
      <c r="J1950" s="7" t="str">
        <f>VLOOKUP(Tb_Reseller[[#This Row],[Agen id]],Mapping_Agen!A:C,3,0)</f>
        <v>PP</v>
      </c>
      <c r="K1950" s="17" t="str">
        <f>TRIM(LEFT(Tb_Reseller[[#This Row],[Group]],2))</f>
        <v>MV</v>
      </c>
      <c r="L1950" s="17" t="str">
        <f>VLOOKUP(Tb_Reseller[[#This Row],[Agen id]],Mapping_Agen!A:E,5,0)</f>
        <v>Mas Komarjaya</v>
      </c>
      <c r="M1950" s="64">
        <v>0</v>
      </c>
      <c r="N1950" s="65">
        <v>0</v>
      </c>
      <c r="O1950" s="65">
        <f>IFERROR(VLOOKUP(Tb_Reseller[[#This Row],[Kode Reseller]],[1]Sheet1!$A:$B,2,0),0)</f>
        <v>0</v>
      </c>
    </row>
    <row r="1951" spans="1:15" x14ac:dyDescent="0.25">
      <c r="A1951" s="13" t="s">
        <v>2382</v>
      </c>
      <c r="B1951" s="14" t="s">
        <v>11300</v>
      </c>
      <c r="C1951" s="15" t="s">
        <v>8208</v>
      </c>
      <c r="D1951" s="15" t="s">
        <v>8248</v>
      </c>
      <c r="E1951" s="16">
        <v>44272.388888888891</v>
      </c>
      <c r="F1951" s="7" t="s">
        <v>8204</v>
      </c>
      <c r="G1951" s="13" t="s">
        <v>2382</v>
      </c>
      <c r="H1951" s="15" t="str">
        <f>UPPER(Tb_Reseller[[#This Row],[Agen id]]&amp;"-"&amp;VLOOKUP(Tb_Reseller[[#This Row],[Agen id]],A:B,2,0)&amp;"("&amp;Tb_Reseller[[#This Row],[Short]]&amp;")")</f>
        <v>AR26582-PUTIEE CELL(R)</v>
      </c>
      <c r="I1951" s="15" t="str">
        <f>VLOOKUP(Tb_Reseller[[#This Row],[Agen id]],Mapping_Agen!A:D,4,0)</f>
        <v>No Limit</v>
      </c>
      <c r="J1951" s="7" t="str">
        <f>VLOOKUP(Tb_Reseller[[#This Row],[Agen id]],Mapping_Agen!A:C,3,0)</f>
        <v>PP</v>
      </c>
      <c r="K1951" s="17" t="str">
        <f>TRIM(LEFT(Tb_Reseller[[#This Row],[Group]],2))</f>
        <v>R</v>
      </c>
      <c r="L1951" s="17" t="str">
        <f>VLOOKUP(Tb_Reseller[[#This Row],[Agen id]],Mapping_Agen!A:E,5,0)</f>
        <v>NON SCO</v>
      </c>
      <c r="M1951" s="64">
        <v>0</v>
      </c>
      <c r="N1951" s="65">
        <v>0</v>
      </c>
      <c r="O1951" s="65">
        <f>IFERROR(VLOOKUP(Tb_Reseller[[#This Row],[Kode Reseller]],[1]Sheet1!$A:$B,2,0),0)</f>
        <v>0</v>
      </c>
    </row>
    <row r="1952" spans="1:15" x14ac:dyDescent="0.25">
      <c r="A1952" s="13" t="s">
        <v>11301</v>
      </c>
      <c r="B1952" s="14" t="s">
        <v>11302</v>
      </c>
      <c r="C1952" s="15" t="s">
        <v>8213</v>
      </c>
      <c r="D1952" s="15" t="s">
        <v>9575</v>
      </c>
      <c r="E1952" s="16">
        <v>44272.470138888893</v>
      </c>
      <c r="F1952" s="7" t="s">
        <v>8268</v>
      </c>
      <c r="G1952" s="13" t="s">
        <v>684</v>
      </c>
      <c r="H1952" s="15" t="str">
        <f>UPPER(Tb_Reseller[[#This Row],[Agen id]]&amp;"-"&amp;VLOOKUP(Tb_Reseller[[#This Row],[Agen id]],A:B,2,0)&amp;"("&amp;Tb_Reseller[[#This Row],[Short]]&amp;")")</f>
        <v>AR05458-DEWI FATHIR CELL(P)</v>
      </c>
      <c r="I1952" s="15" t="str">
        <f>VLOOKUP(Tb_Reseller[[#This Row],[Agen id]],Mapping_Agen!A:D,4,0)</f>
        <v>Prima</v>
      </c>
      <c r="J1952" s="7" t="str">
        <f>VLOOKUP(Tb_Reseller[[#This Row],[Agen id]],Mapping_Agen!A:C,3,0)</f>
        <v>PP</v>
      </c>
      <c r="K1952" s="17" t="str">
        <f>TRIM(LEFT(Tb_Reseller[[#This Row],[Group]],2))</f>
        <v>P</v>
      </c>
      <c r="L1952" s="17" t="str">
        <f>VLOOKUP(Tb_Reseller[[#This Row],[Agen id]],Mapping_Agen!A:E,5,0)</f>
        <v>Febri Kurniawan</v>
      </c>
      <c r="M1952" s="64">
        <v>0</v>
      </c>
      <c r="N1952" s="65">
        <v>0</v>
      </c>
      <c r="O1952" s="65">
        <f>IFERROR(VLOOKUP(Tb_Reseller[[#This Row],[Kode Reseller]],[1]Sheet1!$A:$B,2,0),0)</f>
        <v>0</v>
      </c>
    </row>
    <row r="1953" spans="1:15" x14ac:dyDescent="0.25">
      <c r="A1953" s="13" t="s">
        <v>11303</v>
      </c>
      <c r="B1953" s="14" t="s">
        <v>11304</v>
      </c>
      <c r="C1953" s="15" t="s">
        <v>8213</v>
      </c>
      <c r="D1953" s="15" t="s">
        <v>11305</v>
      </c>
      <c r="E1953" s="16">
        <v>44272.851388888892</v>
      </c>
      <c r="F1953" s="7" t="s">
        <v>8268</v>
      </c>
      <c r="G1953" s="13" t="s">
        <v>2342</v>
      </c>
      <c r="H1953" s="15" t="str">
        <f>UPPER(Tb_Reseller[[#This Row],[Agen id]]&amp;"-"&amp;VLOOKUP(Tb_Reseller[[#This Row],[Agen id]],A:B,2,0)&amp;"("&amp;Tb_Reseller[[#This Row],[Short]]&amp;")")</f>
        <v>AR26393-KENZO CELL(P)</v>
      </c>
      <c r="I1953" s="15" t="str">
        <f>VLOOKUP(Tb_Reseller[[#This Row],[Agen id]],Mapping_Agen!A:D,4,0)</f>
        <v>Prima</v>
      </c>
      <c r="J1953" s="7" t="str">
        <f>VLOOKUP(Tb_Reseller[[#This Row],[Agen id]],Mapping_Agen!A:C,3,0)</f>
        <v>PRG</v>
      </c>
      <c r="K1953" s="17" t="str">
        <f>TRIM(LEFT(Tb_Reseller[[#This Row],[Group]],2))</f>
        <v>P</v>
      </c>
      <c r="L1953" s="17" t="str">
        <f>VLOOKUP(Tb_Reseller[[#This Row],[Agen id]],Mapping_Agen!A:E,5,0)</f>
        <v>NON SCO</v>
      </c>
      <c r="M1953" s="64">
        <v>0</v>
      </c>
      <c r="N1953" s="65">
        <v>0</v>
      </c>
      <c r="O1953" s="65">
        <f>IFERROR(VLOOKUP(Tb_Reseller[[#This Row],[Kode Reseller]],[1]Sheet1!$A:$B,2,0),0)</f>
        <v>0</v>
      </c>
    </row>
    <row r="1954" spans="1:15" x14ac:dyDescent="0.25">
      <c r="A1954" s="13" t="s">
        <v>11306</v>
      </c>
      <c r="B1954" s="14" t="s">
        <v>11307</v>
      </c>
      <c r="C1954" s="15" t="s">
        <v>8357</v>
      </c>
      <c r="D1954" s="15" t="s">
        <v>8678</v>
      </c>
      <c r="E1954" s="16">
        <v>44273.606944444437</v>
      </c>
      <c r="F1954" s="7" t="s">
        <v>8268</v>
      </c>
      <c r="G1954" s="13" t="s">
        <v>1132</v>
      </c>
      <c r="H1954" s="15" t="str">
        <f>UPPER(Tb_Reseller[[#This Row],[Agen id]]&amp;"-"&amp;VLOOKUP(Tb_Reseller[[#This Row],[Agen id]],A:B,2,0)&amp;"("&amp;Tb_Reseller[[#This Row],[Short]]&amp;")")</f>
        <v>AR11679-ULPAH CELL CELL(M3)</v>
      </c>
      <c r="I1954" s="15" t="str">
        <f>VLOOKUP(Tb_Reseller[[#This Row],[Agen id]],Mapping_Agen!A:D,4,0)</f>
        <v>Prima</v>
      </c>
      <c r="J1954" s="7" t="str">
        <f>VLOOKUP(Tb_Reseller[[#This Row],[Agen id]],Mapping_Agen!A:C,3,0)</f>
        <v>PP</v>
      </c>
      <c r="K1954" s="17" t="str">
        <f>TRIM(LEFT(Tb_Reseller[[#This Row],[Group]],2))</f>
        <v>M3</v>
      </c>
      <c r="L1954" s="17" t="str">
        <f>VLOOKUP(Tb_Reseller[[#This Row],[Agen id]],Mapping_Agen!A:E,5,0)</f>
        <v>Mas Komarjaya</v>
      </c>
      <c r="M1954" s="64">
        <v>0</v>
      </c>
      <c r="N1954" s="65">
        <v>0</v>
      </c>
      <c r="O1954" s="65">
        <f>IFERROR(VLOOKUP(Tb_Reseller[[#This Row],[Kode Reseller]],[1]Sheet1!$A:$B,2,0),0)</f>
        <v>0</v>
      </c>
    </row>
    <row r="1955" spans="1:15" x14ac:dyDescent="0.25">
      <c r="A1955" s="13" t="s">
        <v>11308</v>
      </c>
      <c r="B1955" s="14" t="s">
        <v>11309</v>
      </c>
      <c r="C1955" s="15" t="s">
        <v>8544</v>
      </c>
      <c r="D1955" s="15" t="s">
        <v>11310</v>
      </c>
      <c r="E1955" s="16">
        <v>44273.814583333333</v>
      </c>
      <c r="F1955" s="7" t="s">
        <v>8268</v>
      </c>
      <c r="G1955" s="13" t="s">
        <v>1058</v>
      </c>
      <c r="H1955" s="15" t="str">
        <f>UPPER(Tb_Reseller[[#This Row],[Agen id]]&amp;"-"&amp;VLOOKUP(Tb_Reseller[[#This Row],[Agen id]],A:B,2,0)&amp;"("&amp;Tb_Reseller[[#This Row],[Short]]&amp;")")</f>
        <v>AR10925-IREN CELL(M2)</v>
      </c>
      <c r="I1955" s="15" t="str">
        <f>VLOOKUP(Tb_Reseller[[#This Row],[Agen id]],Mapping_Agen!A:D,4,0)</f>
        <v>No Limit</v>
      </c>
      <c r="J1955" s="7" t="str">
        <f>VLOOKUP(Tb_Reseller[[#This Row],[Agen id]],Mapping_Agen!A:C,3,0)</f>
        <v>ICON</v>
      </c>
      <c r="K1955" s="17" t="str">
        <f>TRIM(LEFT(Tb_Reseller[[#This Row],[Group]],2))</f>
        <v>M2</v>
      </c>
      <c r="L1955" s="17" t="str">
        <f>VLOOKUP(Tb_Reseller[[#This Row],[Agen id]],Mapping_Agen!A:E,5,0)</f>
        <v>NON SCO</v>
      </c>
      <c r="M1955" s="64">
        <v>11.000000000000073</v>
      </c>
      <c r="N1955" s="65">
        <v>11.166666666666638</v>
      </c>
      <c r="O1955" s="65">
        <f>IFERROR(VLOOKUP(Tb_Reseller[[#This Row],[Kode Reseller]],[1]Sheet1!$A:$B,2,0),0)</f>
        <v>12.5</v>
      </c>
    </row>
    <row r="1956" spans="1:15" x14ac:dyDescent="0.25">
      <c r="A1956" s="13" t="s">
        <v>2384</v>
      </c>
      <c r="B1956" s="14" t="s">
        <v>11311</v>
      </c>
      <c r="C1956" s="15" t="s">
        <v>8213</v>
      </c>
      <c r="D1956" s="15" t="s">
        <v>8203</v>
      </c>
      <c r="E1956" s="16">
        <v>44274.601388888892</v>
      </c>
      <c r="F1956" s="7" t="s">
        <v>8204</v>
      </c>
      <c r="G1956" s="13" t="s">
        <v>2384</v>
      </c>
      <c r="H1956" s="15" t="str">
        <f>UPPER(Tb_Reseller[[#This Row],[Agen id]]&amp;"-"&amp;VLOOKUP(Tb_Reseller[[#This Row],[Agen id]],A:B,2,0)&amp;"("&amp;Tb_Reseller[[#This Row],[Short]]&amp;")")</f>
        <v>AR26602-NOVI CELL2(P)</v>
      </c>
      <c r="I1956" s="15" t="str">
        <f>VLOOKUP(Tb_Reseller[[#This Row],[Agen id]],Mapping_Agen!A:D,4,0)</f>
        <v>Prima</v>
      </c>
      <c r="J1956" s="7" t="str">
        <f>VLOOKUP(Tb_Reseller[[#This Row],[Agen id]],Mapping_Agen!A:C,3,0)</f>
        <v>BSD</v>
      </c>
      <c r="K1956" s="17" t="str">
        <f>TRIM(LEFT(Tb_Reseller[[#This Row],[Group]],2))</f>
        <v>P</v>
      </c>
      <c r="L1956" s="17" t="str">
        <f>VLOOKUP(Tb_Reseller[[#This Row],[Agen id]],Mapping_Agen!A:E,5,0)</f>
        <v>NON SCO</v>
      </c>
      <c r="M1956" s="64">
        <v>0</v>
      </c>
      <c r="N1956" s="65">
        <v>0</v>
      </c>
      <c r="O1956" s="65">
        <f>IFERROR(VLOOKUP(Tb_Reseller[[#This Row],[Kode Reseller]],[1]Sheet1!$A:$B,2,0),0)</f>
        <v>0</v>
      </c>
    </row>
    <row r="1957" spans="1:15" x14ac:dyDescent="0.25">
      <c r="A1957" s="13" t="s">
        <v>11312</v>
      </c>
      <c r="B1957" s="14" t="s">
        <v>11313</v>
      </c>
      <c r="C1957" s="15" t="s">
        <v>8213</v>
      </c>
      <c r="D1957" s="15" t="s">
        <v>10647</v>
      </c>
      <c r="E1957" s="16">
        <v>44275.773611111108</v>
      </c>
      <c r="F1957" s="7" t="s">
        <v>8268</v>
      </c>
      <c r="G1957" s="13" t="s">
        <v>5224</v>
      </c>
      <c r="H1957" s="15" t="str">
        <f>UPPER(Tb_Reseller[[#This Row],[Agen id]]&amp;"-"&amp;VLOOKUP(Tb_Reseller[[#This Row],[Agen id]],A:B,2,0)&amp;"("&amp;Tb_Reseller[[#This Row],[Short]]&amp;")")</f>
        <v>AR20106-D2 CELL(P)</v>
      </c>
      <c r="I1957" s="15" t="str">
        <f>VLOOKUP(Tb_Reseller[[#This Row],[Agen id]],Mapping_Agen!A:D,4,0)</f>
        <v>Prima</v>
      </c>
      <c r="J1957" s="7" t="str">
        <f>VLOOKUP(Tb_Reseller[[#This Row],[Agen id]],Mapping_Agen!A:C,3,0)</f>
        <v>PP</v>
      </c>
      <c r="K1957" s="17" t="str">
        <f>TRIM(LEFT(Tb_Reseller[[#This Row],[Group]],2))</f>
        <v>P</v>
      </c>
      <c r="L1957" s="17" t="str">
        <f>VLOOKUP(Tb_Reseller[[#This Row],[Agen id]],Mapping_Agen!A:E,5,0)</f>
        <v>NON SCO</v>
      </c>
      <c r="M1957" s="64">
        <v>0</v>
      </c>
      <c r="N1957" s="65">
        <v>0</v>
      </c>
      <c r="O1957" s="65">
        <f>IFERROR(VLOOKUP(Tb_Reseller[[#This Row],[Kode Reseller]],[1]Sheet1!$A:$B,2,0),0)</f>
        <v>0</v>
      </c>
    </row>
    <row r="1958" spans="1:15" x14ac:dyDescent="0.25">
      <c r="A1958" s="13" t="s">
        <v>11314</v>
      </c>
      <c r="B1958" s="14" t="s">
        <v>11315</v>
      </c>
      <c r="C1958" s="15" t="s">
        <v>8817</v>
      </c>
      <c r="D1958" s="15" t="s">
        <v>11316</v>
      </c>
      <c r="E1958" s="16">
        <v>44276.416666666657</v>
      </c>
      <c r="F1958" s="7" t="s">
        <v>8268</v>
      </c>
      <c r="G1958" s="13" t="s">
        <v>832</v>
      </c>
      <c r="H1958" s="15" t="str">
        <f>UPPER(Tb_Reseller[[#This Row],[Agen id]]&amp;"-"&amp;VLOOKUP(Tb_Reseller[[#This Row],[Agen id]],A:B,2,0)&amp;"("&amp;Tb_Reseller[[#This Row],[Short]]&amp;")")</f>
        <v>AR08300-HENDI CELL(M7)</v>
      </c>
      <c r="I1958" s="15" t="str">
        <f>VLOOKUP(Tb_Reseller[[#This Row],[Agen id]],Mapping_Agen!A:D,4,0)</f>
        <v>Limit</v>
      </c>
      <c r="J1958" s="7" t="str">
        <f>VLOOKUP(Tb_Reseller[[#This Row],[Agen id]],Mapping_Agen!A:C,3,0)</f>
        <v>BSD</v>
      </c>
      <c r="K1958" s="17" t="str">
        <f>TRIM(LEFT(Tb_Reseller[[#This Row],[Group]],2))</f>
        <v>M7</v>
      </c>
      <c r="L1958" s="17" t="str">
        <f>VLOOKUP(Tb_Reseller[[#This Row],[Agen id]],Mapping_Agen!A:E,5,0)</f>
        <v>Hupron</v>
      </c>
      <c r="M1958" s="64">
        <v>0</v>
      </c>
      <c r="N1958" s="65">
        <v>0</v>
      </c>
      <c r="O1958" s="65">
        <f>IFERROR(VLOOKUP(Tb_Reseller[[#This Row],[Kode Reseller]],[1]Sheet1!$A:$B,2,0),0)</f>
        <v>0</v>
      </c>
    </row>
    <row r="1959" spans="1:15" x14ac:dyDescent="0.25">
      <c r="A1959" s="13" t="s">
        <v>6527</v>
      </c>
      <c r="B1959" s="14" t="s">
        <v>11317</v>
      </c>
      <c r="C1959" s="15" t="s">
        <v>8213</v>
      </c>
      <c r="D1959" s="15" t="s">
        <v>8248</v>
      </c>
      <c r="E1959" s="16">
        <v>44278.62222222222</v>
      </c>
      <c r="F1959" s="7" t="s">
        <v>8204</v>
      </c>
      <c r="G1959" s="13" t="s">
        <v>6527</v>
      </c>
      <c r="H1959" s="15" t="str">
        <f>UPPER(Tb_Reseller[[#This Row],[Agen id]]&amp;"-"&amp;VLOOKUP(Tb_Reseller[[#This Row],[Agen id]],A:B,2,0)&amp;"("&amp;Tb_Reseller[[#This Row],[Short]]&amp;")")</f>
        <v>AR26631-NURLAILA CELL(P)</v>
      </c>
      <c r="I1959" s="15" t="str">
        <f>VLOOKUP(Tb_Reseller[[#This Row],[Agen id]],Mapping_Agen!A:D,4,0)</f>
        <v>Prima</v>
      </c>
      <c r="J1959" s="7" t="str">
        <f>VLOOKUP(Tb_Reseller[[#This Row],[Agen id]],Mapping_Agen!A:C,3,0)</f>
        <v>PP</v>
      </c>
      <c r="K1959" s="17" t="str">
        <f>TRIM(LEFT(Tb_Reseller[[#This Row],[Group]],2))</f>
        <v>P</v>
      </c>
      <c r="L1959" s="17" t="str">
        <f>VLOOKUP(Tb_Reseller[[#This Row],[Agen id]],Mapping_Agen!A:E,5,0)</f>
        <v>NON SCO</v>
      </c>
      <c r="M1959" s="64">
        <v>0.25806451612903225</v>
      </c>
      <c r="N1959" s="65">
        <v>0.6</v>
      </c>
      <c r="O1959" s="65">
        <f>IFERROR(VLOOKUP(Tb_Reseller[[#This Row],[Kode Reseller]],[1]Sheet1!$A:$B,2,0),0)</f>
        <v>0.25</v>
      </c>
    </row>
    <row r="1960" spans="1:15" x14ac:dyDescent="0.25">
      <c r="A1960" s="13" t="s">
        <v>2388</v>
      </c>
      <c r="B1960" s="14" t="s">
        <v>11318</v>
      </c>
      <c r="C1960" s="15" t="s">
        <v>8210</v>
      </c>
      <c r="D1960" s="15" t="s">
        <v>8248</v>
      </c>
      <c r="E1960" s="16">
        <v>44278.636111111111</v>
      </c>
      <c r="F1960" s="7" t="s">
        <v>8204</v>
      </c>
      <c r="G1960" s="13" t="s">
        <v>2388</v>
      </c>
      <c r="H1960" s="15" t="str">
        <f>UPPER(Tb_Reseller[[#This Row],[Agen id]]&amp;"-"&amp;VLOOKUP(Tb_Reseller[[#This Row],[Agen id]],A:B,2,0)&amp;"("&amp;Tb_Reseller[[#This Row],[Short]]&amp;")")</f>
        <v>AR26632-ALWAN CELL(RV)</v>
      </c>
      <c r="I1960" s="15" t="str">
        <f>VLOOKUP(Tb_Reseller[[#This Row],[Agen id]],Mapping_Agen!A:D,4,0)</f>
        <v>No Limit</v>
      </c>
      <c r="J1960" s="7" t="str">
        <f>VLOOKUP(Tb_Reseller[[#This Row],[Agen id]],Mapping_Agen!A:C,3,0)</f>
        <v>PP</v>
      </c>
      <c r="K1960" s="17" t="str">
        <f>TRIM(LEFT(Tb_Reseller[[#This Row],[Group]],2))</f>
        <v>RV</v>
      </c>
      <c r="L1960" s="17" t="str">
        <f>VLOOKUP(Tb_Reseller[[#This Row],[Agen id]],Mapping_Agen!A:E,5,0)</f>
        <v>NON SCO</v>
      </c>
      <c r="M1960" s="64">
        <v>0</v>
      </c>
      <c r="N1960" s="65">
        <v>0</v>
      </c>
      <c r="O1960" s="65">
        <f>IFERROR(VLOOKUP(Tb_Reseller[[#This Row],[Kode Reseller]],[1]Sheet1!$A:$B,2,0),0)</f>
        <v>0</v>
      </c>
    </row>
    <row r="1961" spans="1:15" x14ac:dyDescent="0.25">
      <c r="A1961" s="13" t="s">
        <v>11319</v>
      </c>
      <c r="B1961" s="14" t="s">
        <v>11320</v>
      </c>
      <c r="C1961" s="15" t="s">
        <v>8325</v>
      </c>
      <c r="D1961" s="15" t="s">
        <v>9080</v>
      </c>
      <c r="E1961" s="16">
        <v>44279.538888888892</v>
      </c>
      <c r="F1961" s="7" t="s">
        <v>8268</v>
      </c>
      <c r="G1961" s="13" t="s">
        <v>832</v>
      </c>
      <c r="H1961" s="15" t="str">
        <f>UPPER(Tb_Reseller[[#This Row],[Agen id]]&amp;"-"&amp;VLOOKUP(Tb_Reseller[[#This Row],[Agen id]],A:B,2,0)&amp;"("&amp;Tb_Reseller[[#This Row],[Short]]&amp;")")</f>
        <v>AR08300-HENDI CELL(MV)</v>
      </c>
      <c r="I1961" s="15" t="str">
        <f>VLOOKUP(Tb_Reseller[[#This Row],[Agen id]],Mapping_Agen!A:D,4,0)</f>
        <v>Limit</v>
      </c>
      <c r="J1961" s="7" t="str">
        <f>VLOOKUP(Tb_Reseller[[#This Row],[Agen id]],Mapping_Agen!A:C,3,0)</f>
        <v>BSD</v>
      </c>
      <c r="K1961" s="17" t="str">
        <f>TRIM(LEFT(Tb_Reseller[[#This Row],[Group]],2))</f>
        <v>MV</v>
      </c>
      <c r="L1961" s="17" t="str">
        <f>VLOOKUP(Tb_Reseller[[#This Row],[Agen id]],Mapping_Agen!A:E,5,0)</f>
        <v>Hupron</v>
      </c>
      <c r="M1961" s="64">
        <v>0</v>
      </c>
      <c r="N1961" s="65">
        <v>0</v>
      </c>
      <c r="O1961" s="65">
        <f>IFERROR(VLOOKUP(Tb_Reseller[[#This Row],[Kode Reseller]],[1]Sheet1!$A:$B,2,0),0)</f>
        <v>0</v>
      </c>
    </row>
    <row r="1962" spans="1:15" x14ac:dyDescent="0.25">
      <c r="A1962" s="13" t="s">
        <v>2391</v>
      </c>
      <c r="B1962" s="14" t="s">
        <v>11321</v>
      </c>
      <c r="C1962" s="15" t="s">
        <v>8208</v>
      </c>
      <c r="D1962" s="15" t="s">
        <v>8231</v>
      </c>
      <c r="E1962" s="16">
        <v>44279.601388888892</v>
      </c>
      <c r="F1962" s="7" t="s">
        <v>8204</v>
      </c>
      <c r="G1962" s="13" t="s">
        <v>2391</v>
      </c>
      <c r="H1962" s="15" t="str">
        <f>UPPER(Tb_Reseller[[#This Row],[Agen id]]&amp;"-"&amp;VLOOKUP(Tb_Reseller[[#This Row],[Agen id]],A:B,2,0)&amp;"("&amp;Tb_Reseller[[#This Row],[Short]]&amp;")")</f>
        <v>AR26644-SYAM CELL(R)</v>
      </c>
      <c r="I1962" s="15" t="str">
        <f>VLOOKUP(Tb_Reseller[[#This Row],[Agen id]],Mapping_Agen!A:D,4,0)</f>
        <v>No Limit</v>
      </c>
      <c r="J1962" s="7" t="str">
        <f>VLOOKUP(Tb_Reseller[[#This Row],[Agen id]],Mapping_Agen!A:C,3,0)</f>
        <v>ICON</v>
      </c>
      <c r="K1962" s="17" t="str">
        <f>TRIM(LEFT(Tb_Reseller[[#This Row],[Group]],2))</f>
        <v>R</v>
      </c>
      <c r="L1962" s="17" t="str">
        <f>VLOOKUP(Tb_Reseller[[#This Row],[Agen id]],Mapping_Agen!A:E,5,0)</f>
        <v>NON SCO</v>
      </c>
      <c r="M1962" s="64">
        <v>0</v>
      </c>
      <c r="N1962" s="65">
        <v>0</v>
      </c>
      <c r="O1962" s="65">
        <f>IFERROR(VLOOKUP(Tb_Reseller[[#This Row],[Kode Reseller]],[1]Sheet1!$A:$B,2,0),0)</f>
        <v>0</v>
      </c>
    </row>
    <row r="1963" spans="1:15" x14ac:dyDescent="0.25">
      <c r="A1963" s="13" t="s">
        <v>11322</v>
      </c>
      <c r="B1963" s="14" t="s">
        <v>11323</v>
      </c>
      <c r="C1963" s="15" t="s">
        <v>8213</v>
      </c>
      <c r="D1963" s="15" t="s">
        <v>10469</v>
      </c>
      <c r="E1963" s="16">
        <v>44280.568055555559</v>
      </c>
      <c r="F1963" s="7" t="s">
        <v>8268</v>
      </c>
      <c r="G1963" s="13" t="s">
        <v>77</v>
      </c>
      <c r="H1963" s="15" t="str">
        <f>UPPER(Tb_Reseller[[#This Row],[Agen id]]&amp;"-"&amp;VLOOKUP(Tb_Reseller[[#This Row],[Agen id]],A:B,2,0)&amp;"("&amp;Tb_Reseller[[#This Row],[Short]]&amp;")")</f>
        <v>AR19018-ANGGUN CELLULAR(P)</v>
      </c>
      <c r="I1963" s="15" t="str">
        <f>VLOOKUP(Tb_Reseller[[#This Row],[Agen id]],Mapping_Agen!A:D,4,0)</f>
        <v>Prima</v>
      </c>
      <c r="J1963" s="7" t="str">
        <f>VLOOKUP(Tb_Reseller[[#This Row],[Agen id]],Mapping_Agen!A:C,3,0)</f>
        <v>PRG</v>
      </c>
      <c r="K1963" s="17" t="str">
        <f>TRIM(LEFT(Tb_Reseller[[#This Row],[Group]],2))</f>
        <v>P</v>
      </c>
      <c r="L1963" s="17" t="str">
        <f>VLOOKUP(Tb_Reseller[[#This Row],[Agen id]],Mapping_Agen!A:E,5,0)</f>
        <v>NON SCO</v>
      </c>
      <c r="M1963" s="64">
        <v>0</v>
      </c>
      <c r="N1963" s="65">
        <v>0</v>
      </c>
      <c r="O1963" s="65">
        <f>IFERROR(VLOOKUP(Tb_Reseller[[#This Row],[Kode Reseller]],[1]Sheet1!$A:$B,2,0),0)</f>
        <v>0</v>
      </c>
    </row>
    <row r="1964" spans="1:15" x14ac:dyDescent="0.25">
      <c r="A1964" s="13" t="s">
        <v>6533</v>
      </c>
      <c r="B1964" s="14" t="s">
        <v>11324</v>
      </c>
      <c r="C1964" s="15" t="s">
        <v>8213</v>
      </c>
      <c r="D1964" s="15" t="s">
        <v>8231</v>
      </c>
      <c r="E1964" s="16">
        <v>44282.436111111107</v>
      </c>
      <c r="F1964" s="7" t="s">
        <v>8204</v>
      </c>
      <c r="G1964" s="13" t="s">
        <v>6533</v>
      </c>
      <c r="H1964" s="15" t="str">
        <f>UPPER(Tb_Reseller[[#This Row],[Agen id]]&amp;"-"&amp;VLOOKUP(Tb_Reseller[[#This Row],[Agen id]],A:B,2,0)&amp;"("&amp;Tb_Reseller[[#This Row],[Short]]&amp;")")</f>
        <v>AR26675-DIDI BEWOK(P)</v>
      </c>
      <c r="I1964" s="15" t="str">
        <f>VLOOKUP(Tb_Reseller[[#This Row],[Agen id]],Mapping_Agen!A:D,4,0)</f>
        <v>Prima</v>
      </c>
      <c r="J1964" s="7" t="str">
        <f>VLOOKUP(Tb_Reseller[[#This Row],[Agen id]],Mapping_Agen!A:C,3,0)</f>
        <v>ICON</v>
      </c>
      <c r="K1964" s="17" t="str">
        <f>TRIM(LEFT(Tb_Reseller[[#This Row],[Group]],2))</f>
        <v>P</v>
      </c>
      <c r="L1964" s="17" t="str">
        <f>VLOOKUP(Tb_Reseller[[#This Row],[Agen id]],Mapping_Agen!A:E,5,0)</f>
        <v>NON SCO</v>
      </c>
      <c r="M1964" s="64">
        <v>0</v>
      </c>
      <c r="N1964" s="65">
        <v>3.3333333333333333E-2</v>
      </c>
      <c r="O1964" s="65">
        <f>IFERROR(VLOOKUP(Tb_Reseller[[#This Row],[Kode Reseller]],[1]Sheet1!$A:$B,2,0),0)</f>
        <v>0</v>
      </c>
    </row>
    <row r="1965" spans="1:15" x14ac:dyDescent="0.25">
      <c r="A1965" s="13" t="s">
        <v>2910</v>
      </c>
      <c r="B1965" s="14" t="s">
        <v>11325</v>
      </c>
      <c r="C1965" s="15" t="s">
        <v>8213</v>
      </c>
      <c r="D1965" s="15" t="s">
        <v>8248</v>
      </c>
      <c r="E1965" s="16">
        <v>44285.46875</v>
      </c>
      <c r="F1965" s="7" t="s">
        <v>8204</v>
      </c>
      <c r="G1965" s="13" t="s">
        <v>2910</v>
      </c>
      <c r="H1965" s="15" t="str">
        <f>UPPER(Tb_Reseller[[#This Row],[Agen id]]&amp;"-"&amp;VLOOKUP(Tb_Reseller[[#This Row],[Agen id]],A:B,2,0)&amp;"("&amp;Tb_Reseller[[#This Row],[Short]]&amp;")")</f>
        <v>AR26696-FAQIH PRIMA(P)</v>
      </c>
      <c r="I1965" s="15" t="str">
        <f>VLOOKUP(Tb_Reseller[[#This Row],[Agen id]],Mapping_Agen!A:D,4,0)</f>
        <v>Prima</v>
      </c>
      <c r="J1965" s="7" t="str">
        <f>VLOOKUP(Tb_Reseller[[#This Row],[Agen id]],Mapping_Agen!A:C,3,0)</f>
        <v>PP</v>
      </c>
      <c r="K1965" s="17" t="str">
        <f>TRIM(LEFT(Tb_Reseller[[#This Row],[Group]],2))</f>
        <v>P</v>
      </c>
      <c r="L1965" s="17" t="str">
        <f>VLOOKUP(Tb_Reseller[[#This Row],[Agen id]],Mapping_Agen!A:E,5,0)</f>
        <v>NON SCO</v>
      </c>
      <c r="M1965" s="64">
        <v>0.45161290322580627</v>
      </c>
      <c r="N1965" s="65">
        <v>0.23333333333333331</v>
      </c>
      <c r="O1965" s="65">
        <f>IFERROR(VLOOKUP(Tb_Reseller[[#This Row],[Kode Reseller]],[1]Sheet1!$A:$B,2,0),0)</f>
        <v>0</v>
      </c>
    </row>
    <row r="1966" spans="1:15" x14ac:dyDescent="0.25">
      <c r="A1966" s="13" t="s">
        <v>11326</v>
      </c>
      <c r="B1966" s="14" t="s">
        <v>11327</v>
      </c>
      <c r="C1966" s="15" t="s">
        <v>8213</v>
      </c>
      <c r="D1966" s="15" t="s">
        <v>11059</v>
      </c>
      <c r="E1966" s="16">
        <v>44285.498611111107</v>
      </c>
      <c r="F1966" s="7" t="s">
        <v>8268</v>
      </c>
      <c r="G1966" s="13" t="s">
        <v>1282</v>
      </c>
      <c r="H1966" s="15" t="str">
        <f>UPPER(Tb_Reseller[[#This Row],[Agen id]]&amp;"-"&amp;VLOOKUP(Tb_Reseller[[#This Row],[Agen id]],A:B,2,0)&amp;"("&amp;Tb_Reseller[[#This Row],[Short]]&amp;")")</f>
        <v>AR20056-HAJI HASAN(P)</v>
      </c>
      <c r="I1966" s="15" t="str">
        <f>VLOOKUP(Tb_Reseller[[#This Row],[Agen id]],Mapping_Agen!A:D,4,0)</f>
        <v>Prima</v>
      </c>
      <c r="J1966" s="7" t="str">
        <f>VLOOKUP(Tb_Reseller[[#This Row],[Agen id]],Mapping_Agen!A:C,3,0)</f>
        <v>ICON</v>
      </c>
      <c r="K1966" s="17" t="str">
        <f>TRIM(LEFT(Tb_Reseller[[#This Row],[Group]],2))</f>
        <v>P</v>
      </c>
      <c r="L1966" s="17" t="str">
        <f>VLOOKUP(Tb_Reseller[[#This Row],[Agen id]],Mapping_Agen!A:E,5,0)</f>
        <v>NON SCO</v>
      </c>
      <c r="M1966" s="64">
        <v>0</v>
      </c>
      <c r="N1966" s="65">
        <v>0</v>
      </c>
      <c r="O1966" s="65">
        <f>IFERROR(VLOOKUP(Tb_Reseller[[#This Row],[Kode Reseller]],[1]Sheet1!$A:$B,2,0),0)</f>
        <v>0</v>
      </c>
    </row>
    <row r="1967" spans="1:15" x14ac:dyDescent="0.25">
      <c r="A1967" s="13" t="s">
        <v>2397</v>
      </c>
      <c r="B1967" s="14" t="s">
        <v>11328</v>
      </c>
      <c r="C1967" s="15" t="s">
        <v>8213</v>
      </c>
      <c r="D1967" s="15" t="s">
        <v>8231</v>
      </c>
      <c r="E1967" s="16">
        <v>44285.617361111108</v>
      </c>
      <c r="F1967" s="7" t="s">
        <v>8204</v>
      </c>
      <c r="G1967" s="13" t="s">
        <v>2397</v>
      </c>
      <c r="H1967" s="15" t="str">
        <f>UPPER(Tb_Reseller[[#This Row],[Agen id]]&amp;"-"&amp;VLOOKUP(Tb_Reseller[[#This Row],[Agen id]],A:B,2,0)&amp;"("&amp;Tb_Reseller[[#This Row],[Short]]&amp;")")</f>
        <v>AR26701-VALENTINE CELULLAR(P)</v>
      </c>
      <c r="I1967" s="15" t="str">
        <f>VLOOKUP(Tb_Reseller[[#This Row],[Agen id]],Mapping_Agen!A:D,4,0)</f>
        <v>Prima</v>
      </c>
      <c r="J1967" s="7" t="str">
        <f>VLOOKUP(Tb_Reseller[[#This Row],[Agen id]],Mapping_Agen!A:C,3,0)</f>
        <v>ICON</v>
      </c>
      <c r="K1967" s="17" t="str">
        <f>TRIM(LEFT(Tb_Reseller[[#This Row],[Group]],2))</f>
        <v>P</v>
      </c>
      <c r="L1967" s="17" t="str">
        <f>VLOOKUP(Tb_Reseller[[#This Row],[Agen id]],Mapping_Agen!A:E,5,0)</f>
        <v>NON SCO</v>
      </c>
      <c r="M1967" s="64">
        <v>0</v>
      </c>
      <c r="N1967" s="65">
        <v>0</v>
      </c>
      <c r="O1967" s="65">
        <f>IFERROR(VLOOKUP(Tb_Reseller[[#This Row],[Kode Reseller]],[1]Sheet1!$A:$B,2,0),0)</f>
        <v>0</v>
      </c>
    </row>
    <row r="1968" spans="1:15" x14ac:dyDescent="0.25">
      <c r="A1968" s="13" t="s">
        <v>11329</v>
      </c>
      <c r="B1968" s="14" t="s">
        <v>11330</v>
      </c>
      <c r="C1968" s="15" t="s">
        <v>8213</v>
      </c>
      <c r="D1968" s="15" t="s">
        <v>8829</v>
      </c>
      <c r="E1968" s="16">
        <v>44287.820833333331</v>
      </c>
      <c r="F1968" s="7" t="s">
        <v>8268</v>
      </c>
      <c r="G1968" s="13" t="s">
        <v>886</v>
      </c>
      <c r="H1968" s="15" t="str">
        <f>UPPER(Tb_Reseller[[#This Row],[Agen id]]&amp;"-"&amp;VLOOKUP(Tb_Reseller[[#This Row],[Agen id]],A:B,2,0)&amp;"("&amp;Tb_Reseller[[#This Row],[Short]]&amp;")")</f>
        <v>AR08869-BAROKAH CELL 2(P)</v>
      </c>
      <c r="I1968" s="15" t="str">
        <f>VLOOKUP(Tb_Reseller[[#This Row],[Agen id]],Mapping_Agen!A:D,4,0)</f>
        <v>Prima</v>
      </c>
      <c r="J1968" s="7" t="str">
        <f>VLOOKUP(Tb_Reseller[[#This Row],[Agen id]],Mapping_Agen!A:C,3,0)</f>
        <v>BSD</v>
      </c>
      <c r="K1968" s="17" t="str">
        <f>TRIM(LEFT(Tb_Reseller[[#This Row],[Group]],2))</f>
        <v>P</v>
      </c>
      <c r="L1968" s="17" t="str">
        <f>VLOOKUP(Tb_Reseller[[#This Row],[Agen id]],Mapping_Agen!A:E,5,0)</f>
        <v>NON SCO</v>
      </c>
      <c r="M1968" s="64">
        <v>0</v>
      </c>
      <c r="N1968" s="65">
        <v>0</v>
      </c>
      <c r="O1968" s="65">
        <f>IFERROR(VLOOKUP(Tb_Reseller[[#This Row],[Kode Reseller]],[1]Sheet1!$A:$B,2,0),0)</f>
        <v>0</v>
      </c>
    </row>
    <row r="1969" spans="1:15" x14ac:dyDescent="0.25">
      <c r="A1969" s="13" t="s">
        <v>11331</v>
      </c>
      <c r="B1969" s="14" t="s">
        <v>11332</v>
      </c>
      <c r="C1969" s="15" t="s">
        <v>8213</v>
      </c>
      <c r="D1969" s="15" t="s">
        <v>9898</v>
      </c>
      <c r="E1969" s="16">
        <v>44288.89166666667</v>
      </c>
      <c r="F1969" s="7" t="s">
        <v>8268</v>
      </c>
      <c r="G1969" s="13" t="s">
        <v>1121</v>
      </c>
      <c r="H1969" s="15" t="str">
        <f>UPPER(Tb_Reseller[[#This Row],[Agen id]]&amp;"-"&amp;VLOOKUP(Tb_Reseller[[#This Row],[Agen id]],A:B,2,0)&amp;"("&amp;Tb_Reseller[[#This Row],[Short]]&amp;")")</f>
        <v>AR11542-CISADANE CELL(P)</v>
      </c>
      <c r="I1969" s="15" t="str">
        <f>VLOOKUP(Tb_Reseller[[#This Row],[Agen id]],Mapping_Agen!A:D,4,0)</f>
        <v>Prima</v>
      </c>
      <c r="J1969" s="7" t="str">
        <f>VLOOKUP(Tb_Reseller[[#This Row],[Agen id]],Mapping_Agen!A:C,3,0)</f>
        <v>BSD</v>
      </c>
      <c r="K1969" s="17" t="str">
        <f>TRIM(LEFT(Tb_Reseller[[#This Row],[Group]],2))</f>
        <v>P</v>
      </c>
      <c r="L1969" s="17" t="str">
        <f>VLOOKUP(Tb_Reseller[[#This Row],[Agen id]],Mapping_Agen!A:E,5,0)</f>
        <v>Hupron</v>
      </c>
      <c r="M1969" s="64">
        <v>0</v>
      </c>
      <c r="N1969" s="65">
        <v>0</v>
      </c>
      <c r="O1969" s="65">
        <f>IFERROR(VLOOKUP(Tb_Reseller[[#This Row],[Kode Reseller]],[1]Sheet1!$A:$B,2,0),0)</f>
        <v>0</v>
      </c>
    </row>
    <row r="1970" spans="1:15" x14ac:dyDescent="0.25">
      <c r="A1970" s="13" t="s">
        <v>2399</v>
      </c>
      <c r="B1970" s="14" t="s">
        <v>11333</v>
      </c>
      <c r="C1970" s="15" t="s">
        <v>8213</v>
      </c>
      <c r="D1970" s="15" t="s">
        <v>8203</v>
      </c>
      <c r="E1970" s="16">
        <v>44289.377083333333</v>
      </c>
      <c r="F1970" s="7" t="s">
        <v>8204</v>
      </c>
      <c r="G1970" s="13" t="s">
        <v>2399</v>
      </c>
      <c r="H1970" s="15" t="str">
        <f>UPPER(Tb_Reseller[[#This Row],[Agen id]]&amp;"-"&amp;VLOOKUP(Tb_Reseller[[#This Row],[Agen id]],A:B,2,0)&amp;"("&amp;Tb_Reseller[[#This Row],[Short]]&amp;")")</f>
        <v>AR26733-MUJA CELL(P)</v>
      </c>
      <c r="I1970" s="15" t="str">
        <f>VLOOKUP(Tb_Reseller[[#This Row],[Agen id]],Mapping_Agen!A:D,4,0)</f>
        <v>Prima</v>
      </c>
      <c r="J1970" s="7" t="str">
        <f>VLOOKUP(Tb_Reseller[[#This Row],[Agen id]],Mapping_Agen!A:C,3,0)</f>
        <v>BSD</v>
      </c>
      <c r="K1970" s="17" t="str">
        <f>TRIM(LEFT(Tb_Reseller[[#This Row],[Group]],2))</f>
        <v>P</v>
      </c>
      <c r="L1970" s="17" t="str">
        <f>VLOOKUP(Tb_Reseller[[#This Row],[Agen id]],Mapping_Agen!A:E,5,0)</f>
        <v>NON SCO</v>
      </c>
      <c r="M1970" s="64">
        <v>0</v>
      </c>
      <c r="N1970" s="65">
        <v>0</v>
      </c>
      <c r="O1970" s="65">
        <f>IFERROR(VLOOKUP(Tb_Reseller[[#This Row],[Kode Reseller]],[1]Sheet1!$A:$B,2,0),0)</f>
        <v>0</v>
      </c>
    </row>
    <row r="1971" spans="1:15" x14ac:dyDescent="0.25">
      <c r="A1971" s="13" t="s">
        <v>2401</v>
      </c>
      <c r="B1971" s="14" t="s">
        <v>11334</v>
      </c>
      <c r="C1971" s="15" t="s">
        <v>8210</v>
      </c>
      <c r="D1971" s="15" t="s">
        <v>8231</v>
      </c>
      <c r="E1971" s="16">
        <v>44289.518055555563</v>
      </c>
      <c r="F1971" s="7" t="s">
        <v>8204</v>
      </c>
      <c r="G1971" s="13" t="s">
        <v>2401</v>
      </c>
      <c r="H1971" s="15" t="str">
        <f>UPPER(Tb_Reseller[[#This Row],[Agen id]]&amp;"-"&amp;VLOOKUP(Tb_Reseller[[#This Row],[Agen id]],A:B,2,0)&amp;"("&amp;Tb_Reseller[[#This Row],[Short]]&amp;")")</f>
        <v>AR26735-ALENG CELL(RV)</v>
      </c>
      <c r="I1971" s="15" t="str">
        <f>VLOOKUP(Tb_Reseller[[#This Row],[Agen id]],Mapping_Agen!A:D,4,0)</f>
        <v>No Limit</v>
      </c>
      <c r="J1971" s="7" t="str">
        <f>VLOOKUP(Tb_Reseller[[#This Row],[Agen id]],Mapping_Agen!A:C,3,0)</f>
        <v>ICON</v>
      </c>
      <c r="K1971" s="17" t="str">
        <f>TRIM(LEFT(Tb_Reseller[[#This Row],[Group]],2))</f>
        <v>RV</v>
      </c>
      <c r="L1971" s="17" t="str">
        <f>VLOOKUP(Tb_Reseller[[#This Row],[Agen id]],Mapping_Agen!A:E,5,0)</f>
        <v>NON SCO</v>
      </c>
      <c r="M1971" s="64">
        <v>0</v>
      </c>
      <c r="N1971" s="65">
        <v>0</v>
      </c>
      <c r="O1971" s="65">
        <f>IFERROR(VLOOKUP(Tb_Reseller[[#This Row],[Kode Reseller]],[1]Sheet1!$A:$B,2,0),0)</f>
        <v>0</v>
      </c>
    </row>
    <row r="1972" spans="1:15" x14ac:dyDescent="0.25">
      <c r="A1972" s="13" t="s">
        <v>11335</v>
      </c>
      <c r="B1972" s="14" t="s">
        <v>11336</v>
      </c>
      <c r="C1972" s="15" t="s">
        <v>8262</v>
      </c>
      <c r="D1972" s="15" t="s">
        <v>9931</v>
      </c>
      <c r="E1972" s="16">
        <v>44289.652777777781</v>
      </c>
      <c r="F1972" s="7" t="s">
        <v>8268</v>
      </c>
      <c r="G1972" s="13" t="s">
        <v>824</v>
      </c>
      <c r="H1972" s="15" t="str">
        <f>UPPER(Tb_Reseller[[#This Row],[Agen id]]&amp;"-"&amp;VLOOKUP(Tb_Reseller[[#This Row],[Agen id]],A:B,2,0)&amp;"("&amp;Tb_Reseller[[#This Row],[Short]]&amp;")")</f>
        <v>AR08214-AHMAD YASIRR CELL(RL)</v>
      </c>
      <c r="I1972" s="15" t="str">
        <f>VLOOKUP(Tb_Reseller[[#This Row],[Agen id]],Mapping_Agen!A:D,4,0)</f>
        <v>No Limit</v>
      </c>
      <c r="J1972" s="7" t="str">
        <f>VLOOKUP(Tb_Reseller[[#This Row],[Agen id]],Mapping_Agen!A:C,3,0)</f>
        <v>BSD</v>
      </c>
      <c r="K1972" s="17" t="str">
        <f>TRIM(LEFT(Tb_Reseller[[#This Row],[Group]],2))</f>
        <v>RL</v>
      </c>
      <c r="L1972" s="17" t="str">
        <f>VLOOKUP(Tb_Reseller[[#This Row],[Agen id]],Mapping_Agen!A:E,5,0)</f>
        <v>NON SCO</v>
      </c>
      <c r="M1972" s="64">
        <v>0</v>
      </c>
      <c r="N1972" s="65">
        <v>0</v>
      </c>
      <c r="O1972" s="65">
        <f>IFERROR(VLOOKUP(Tb_Reseller[[#This Row],[Kode Reseller]],[1]Sheet1!$A:$B,2,0),0)</f>
        <v>0</v>
      </c>
    </row>
    <row r="1973" spans="1:15" x14ac:dyDescent="0.25">
      <c r="A1973" s="13" t="s">
        <v>11337</v>
      </c>
      <c r="B1973" s="14" t="s">
        <v>11338</v>
      </c>
      <c r="C1973" s="15" t="s">
        <v>8213</v>
      </c>
      <c r="D1973" s="15" t="s">
        <v>11339</v>
      </c>
      <c r="E1973" s="16">
        <v>44290.623611111107</v>
      </c>
      <c r="F1973" s="7" t="s">
        <v>8268</v>
      </c>
      <c r="G1973" s="13" t="s">
        <v>1873</v>
      </c>
      <c r="H1973" s="15" t="str">
        <f>UPPER(Tb_Reseller[[#This Row],[Agen id]]&amp;"-"&amp;VLOOKUP(Tb_Reseller[[#This Row],[Agen id]],A:B,2,0)&amp;"("&amp;Tb_Reseller[[#This Row],[Short]]&amp;")")</f>
        <v>AR20716-RADENCELLSHOP CISAUK(P)</v>
      </c>
      <c r="I1973" s="15" t="str">
        <f>VLOOKUP(Tb_Reseller[[#This Row],[Agen id]],Mapping_Agen!A:D,4,0)</f>
        <v>Prima</v>
      </c>
      <c r="J1973" s="7" t="str">
        <f>VLOOKUP(Tb_Reseller[[#This Row],[Agen id]],Mapping_Agen!A:C,3,0)</f>
        <v>ICON</v>
      </c>
      <c r="K1973" s="17" t="str">
        <f>TRIM(LEFT(Tb_Reseller[[#This Row],[Group]],2))</f>
        <v>P</v>
      </c>
      <c r="L1973" s="17" t="str">
        <f>VLOOKUP(Tb_Reseller[[#This Row],[Agen id]],Mapping_Agen!A:E,5,0)</f>
        <v>NON SCO</v>
      </c>
      <c r="M1973" s="64">
        <v>0</v>
      </c>
      <c r="N1973" s="65">
        <v>0</v>
      </c>
      <c r="O1973" s="65">
        <f>IFERROR(VLOOKUP(Tb_Reseller[[#This Row],[Kode Reseller]],[1]Sheet1!$A:$B,2,0),0)</f>
        <v>0</v>
      </c>
    </row>
    <row r="1974" spans="1:15" x14ac:dyDescent="0.25">
      <c r="A1974" s="13" t="s">
        <v>11340</v>
      </c>
      <c r="B1974" s="14" t="s">
        <v>11341</v>
      </c>
      <c r="C1974" s="15" t="s">
        <v>8213</v>
      </c>
      <c r="D1974" s="15" t="s">
        <v>8521</v>
      </c>
      <c r="E1974" s="16">
        <v>44290.626388888893</v>
      </c>
      <c r="F1974" s="7" t="s">
        <v>8268</v>
      </c>
      <c r="G1974" s="13" t="s">
        <v>432</v>
      </c>
      <c r="H1974" s="15" t="str">
        <f>UPPER(Tb_Reseller[[#This Row],[Agen id]]&amp;"-"&amp;VLOOKUP(Tb_Reseller[[#This Row],[Agen id]],A:B,2,0)&amp;"("&amp;Tb_Reseller[[#This Row],[Short]]&amp;")")</f>
        <v>AR01800-FARID CELL(P)</v>
      </c>
      <c r="I1974" s="15" t="str">
        <f>VLOOKUP(Tb_Reseller[[#This Row],[Agen id]],Mapping_Agen!A:D,4,0)</f>
        <v>Prima</v>
      </c>
      <c r="J1974" s="7" t="str">
        <f>VLOOKUP(Tb_Reseller[[#This Row],[Agen id]],Mapping_Agen!A:C,3,0)</f>
        <v>BSD</v>
      </c>
      <c r="K1974" s="17" t="str">
        <f>TRIM(LEFT(Tb_Reseller[[#This Row],[Group]],2))</f>
        <v>P</v>
      </c>
      <c r="L1974" s="17" t="str">
        <f>VLOOKUP(Tb_Reseller[[#This Row],[Agen id]],Mapping_Agen!A:E,5,0)</f>
        <v>NON SCO</v>
      </c>
      <c r="M1974" s="64">
        <v>6.7419354838709626</v>
      </c>
      <c r="N1974" s="65">
        <v>6.7333333333333192</v>
      </c>
      <c r="O1974" s="65">
        <f>IFERROR(VLOOKUP(Tb_Reseller[[#This Row],[Kode Reseller]],[1]Sheet1!$A:$B,2,0),0)</f>
        <v>4.75</v>
      </c>
    </row>
    <row r="1975" spans="1:15" x14ac:dyDescent="0.25">
      <c r="A1975" s="13" t="s">
        <v>2403</v>
      </c>
      <c r="B1975" s="14" t="s">
        <v>11342</v>
      </c>
      <c r="C1975" s="15" t="s">
        <v>8213</v>
      </c>
      <c r="D1975" s="15" t="s">
        <v>8203</v>
      </c>
      <c r="E1975" s="16">
        <v>44293.284722222219</v>
      </c>
      <c r="F1975" s="7" t="s">
        <v>8204</v>
      </c>
      <c r="G1975" s="13" t="s">
        <v>2403</v>
      </c>
      <c r="H1975" s="15" t="str">
        <f>UPPER(Tb_Reseller[[#This Row],[Agen id]]&amp;"-"&amp;VLOOKUP(Tb_Reseller[[#This Row],[Agen id]],A:B,2,0)&amp;"("&amp;Tb_Reseller[[#This Row],[Short]]&amp;")")</f>
        <v>AR26776-NAYLA(P)</v>
      </c>
      <c r="I1975" s="15" t="str">
        <f>VLOOKUP(Tb_Reseller[[#This Row],[Agen id]],Mapping_Agen!A:D,4,0)</f>
        <v>Prima</v>
      </c>
      <c r="J1975" s="7" t="str">
        <f>VLOOKUP(Tb_Reseller[[#This Row],[Agen id]],Mapping_Agen!A:C,3,0)</f>
        <v>BSD</v>
      </c>
      <c r="K1975" s="17" t="str">
        <f>TRIM(LEFT(Tb_Reseller[[#This Row],[Group]],2))</f>
        <v>P</v>
      </c>
      <c r="L1975" s="17" t="str">
        <f>VLOOKUP(Tb_Reseller[[#This Row],[Agen id]],Mapping_Agen!A:E,5,0)</f>
        <v>NON SCO</v>
      </c>
      <c r="M1975" s="64">
        <v>0</v>
      </c>
      <c r="N1975" s="65">
        <v>0</v>
      </c>
      <c r="O1975" s="65">
        <f>IFERROR(VLOOKUP(Tb_Reseller[[#This Row],[Kode Reseller]],[1]Sheet1!$A:$B,2,0),0)</f>
        <v>0</v>
      </c>
    </row>
    <row r="1976" spans="1:15" x14ac:dyDescent="0.25">
      <c r="A1976" s="13" t="s">
        <v>2405</v>
      </c>
      <c r="B1976" s="14" t="s">
        <v>11343</v>
      </c>
      <c r="C1976" s="15" t="s">
        <v>8213</v>
      </c>
      <c r="D1976" s="15" t="s">
        <v>8203</v>
      </c>
      <c r="E1976" s="16">
        <v>44293.45208333333</v>
      </c>
      <c r="F1976" s="7" t="s">
        <v>8204</v>
      </c>
      <c r="G1976" s="13" t="s">
        <v>2405</v>
      </c>
      <c r="H1976" s="15" t="str">
        <f>UPPER(Tb_Reseller[[#This Row],[Agen id]]&amp;"-"&amp;VLOOKUP(Tb_Reseller[[#This Row],[Agen id]],A:B,2,0)&amp;"("&amp;Tb_Reseller[[#This Row],[Short]]&amp;")")</f>
        <v>AR26777-TOKO AL HIFAYAH(P)</v>
      </c>
      <c r="I1976" s="15" t="str">
        <f>VLOOKUP(Tb_Reseller[[#This Row],[Agen id]],Mapping_Agen!A:D,4,0)</f>
        <v>Prima</v>
      </c>
      <c r="J1976" s="7" t="str">
        <f>VLOOKUP(Tb_Reseller[[#This Row],[Agen id]],Mapping_Agen!A:C,3,0)</f>
        <v>BSD</v>
      </c>
      <c r="K1976" s="17" t="str">
        <f>TRIM(LEFT(Tb_Reseller[[#This Row],[Group]],2))</f>
        <v>P</v>
      </c>
      <c r="L1976" s="17" t="str">
        <f>VLOOKUP(Tb_Reseller[[#This Row],[Agen id]],Mapping_Agen!A:E,5,0)</f>
        <v>NON SCO</v>
      </c>
      <c r="M1976" s="64">
        <v>0</v>
      </c>
      <c r="N1976" s="65">
        <v>0</v>
      </c>
      <c r="O1976" s="65">
        <f>IFERROR(VLOOKUP(Tb_Reseller[[#This Row],[Kode Reseller]],[1]Sheet1!$A:$B,2,0),0)</f>
        <v>0</v>
      </c>
    </row>
    <row r="1977" spans="1:15" x14ac:dyDescent="0.25">
      <c r="A1977" s="13" t="s">
        <v>2407</v>
      </c>
      <c r="B1977" s="14" t="s">
        <v>11344</v>
      </c>
      <c r="C1977" s="15" t="s">
        <v>8213</v>
      </c>
      <c r="D1977" s="15" t="s">
        <v>8203</v>
      </c>
      <c r="E1977" s="16">
        <v>44293.818749999999</v>
      </c>
      <c r="F1977" s="7" t="s">
        <v>8204</v>
      </c>
      <c r="G1977" s="13" t="s">
        <v>2407</v>
      </c>
      <c r="H1977" s="15" t="str">
        <f>UPPER(Tb_Reseller[[#This Row],[Agen id]]&amp;"-"&amp;VLOOKUP(Tb_Reseller[[#This Row],[Agen id]],A:B,2,0)&amp;"("&amp;Tb_Reseller[[#This Row],[Short]]&amp;")")</f>
        <v>AR26786-DEWI FORTUNA(P)</v>
      </c>
      <c r="I1977" s="15" t="str">
        <f>VLOOKUP(Tb_Reseller[[#This Row],[Agen id]],Mapping_Agen!A:D,4,0)</f>
        <v>Prima</v>
      </c>
      <c r="J1977" s="7" t="str">
        <f>VLOOKUP(Tb_Reseller[[#This Row],[Agen id]],Mapping_Agen!A:C,3,0)</f>
        <v>BSD</v>
      </c>
      <c r="K1977" s="17" t="str">
        <f>TRIM(LEFT(Tb_Reseller[[#This Row],[Group]],2))</f>
        <v>P</v>
      </c>
      <c r="L1977" s="17" t="str">
        <f>VLOOKUP(Tb_Reseller[[#This Row],[Agen id]],Mapping_Agen!A:E,5,0)</f>
        <v>NON SCO</v>
      </c>
      <c r="M1977" s="64">
        <v>0</v>
      </c>
      <c r="N1977" s="65">
        <v>0</v>
      </c>
      <c r="O1977" s="65">
        <f>IFERROR(VLOOKUP(Tb_Reseller[[#This Row],[Kode Reseller]],[1]Sheet1!$A:$B,2,0),0)</f>
        <v>0</v>
      </c>
    </row>
    <row r="1978" spans="1:15" x14ac:dyDescent="0.25">
      <c r="A1978" s="13" t="s">
        <v>11345</v>
      </c>
      <c r="B1978" s="14" t="s">
        <v>11346</v>
      </c>
      <c r="C1978" s="15" t="s">
        <v>8213</v>
      </c>
      <c r="D1978" s="15" t="s">
        <v>9018</v>
      </c>
      <c r="E1978" s="16">
        <v>44294.421527777777</v>
      </c>
      <c r="F1978" s="7" t="s">
        <v>8268</v>
      </c>
      <c r="G1978" s="13" t="s">
        <v>806</v>
      </c>
      <c r="H1978" s="15" t="str">
        <f>UPPER(Tb_Reseller[[#This Row],[Agen id]]&amp;"-"&amp;VLOOKUP(Tb_Reseller[[#This Row],[Agen id]],A:B,2,0)&amp;"("&amp;Tb_Reseller[[#This Row],[Short]]&amp;")")</f>
        <v>AR08006-TJ CELL(P)</v>
      </c>
      <c r="I1978" s="15" t="str">
        <f>VLOOKUP(Tb_Reseller[[#This Row],[Agen id]],Mapping_Agen!A:D,4,0)</f>
        <v>Prima</v>
      </c>
      <c r="J1978" s="7" t="str">
        <f>VLOOKUP(Tb_Reseller[[#This Row],[Agen id]],Mapping_Agen!A:C,3,0)</f>
        <v>ICON</v>
      </c>
      <c r="K1978" s="17" t="str">
        <f>TRIM(LEFT(Tb_Reseller[[#This Row],[Group]],2))</f>
        <v>P</v>
      </c>
      <c r="L1978" s="17" t="str">
        <f>VLOOKUP(Tb_Reseller[[#This Row],[Agen id]],Mapping_Agen!A:E,5,0)</f>
        <v>Abdul Harris</v>
      </c>
      <c r="M1978" s="64">
        <v>0</v>
      </c>
      <c r="N1978" s="65">
        <v>0</v>
      </c>
      <c r="O1978" s="65">
        <f>IFERROR(VLOOKUP(Tb_Reseller[[#This Row],[Kode Reseller]],[1]Sheet1!$A:$B,2,0),0)</f>
        <v>0</v>
      </c>
    </row>
    <row r="1979" spans="1:15" x14ac:dyDescent="0.25">
      <c r="A1979" s="13" t="s">
        <v>2409</v>
      </c>
      <c r="B1979" s="14" t="s">
        <v>11347</v>
      </c>
      <c r="C1979" s="15" t="s">
        <v>8213</v>
      </c>
      <c r="D1979" s="15" t="s">
        <v>8203</v>
      </c>
      <c r="E1979" s="16">
        <v>44294.459722222222</v>
      </c>
      <c r="F1979" s="7" t="s">
        <v>8204</v>
      </c>
      <c r="G1979" s="13" t="s">
        <v>2409</v>
      </c>
      <c r="H1979" s="15" t="str">
        <f>UPPER(Tb_Reseller[[#This Row],[Agen id]]&amp;"-"&amp;VLOOKUP(Tb_Reseller[[#This Row],[Agen id]],A:B,2,0)&amp;"("&amp;Tb_Reseller[[#This Row],[Short]]&amp;")")</f>
        <v>AR26796-KIRAN CELL(P)</v>
      </c>
      <c r="I1979" s="15" t="str">
        <f>VLOOKUP(Tb_Reseller[[#This Row],[Agen id]],Mapping_Agen!A:D,4,0)</f>
        <v>Prima</v>
      </c>
      <c r="J1979" s="7" t="str">
        <f>VLOOKUP(Tb_Reseller[[#This Row],[Agen id]],Mapping_Agen!A:C,3,0)</f>
        <v>BSD</v>
      </c>
      <c r="K1979" s="17" t="str">
        <f>TRIM(LEFT(Tb_Reseller[[#This Row],[Group]],2))</f>
        <v>P</v>
      </c>
      <c r="L1979" s="17" t="str">
        <f>VLOOKUP(Tb_Reseller[[#This Row],[Agen id]],Mapping_Agen!A:E,5,0)</f>
        <v>NON SCO</v>
      </c>
      <c r="M1979" s="64">
        <v>0</v>
      </c>
      <c r="N1979" s="65">
        <v>0</v>
      </c>
      <c r="O1979" s="65">
        <f>IFERROR(VLOOKUP(Tb_Reseller[[#This Row],[Kode Reseller]],[1]Sheet1!$A:$B,2,0),0)</f>
        <v>0</v>
      </c>
    </row>
    <row r="1980" spans="1:15" x14ac:dyDescent="0.25">
      <c r="A1980" s="13" t="s">
        <v>11348</v>
      </c>
      <c r="B1980" s="14" t="s">
        <v>11349</v>
      </c>
      <c r="C1980" s="15" t="s">
        <v>8213</v>
      </c>
      <c r="D1980" s="15" t="s">
        <v>9018</v>
      </c>
      <c r="E1980" s="16">
        <v>44294.677083333343</v>
      </c>
      <c r="F1980" s="7" t="s">
        <v>8268</v>
      </c>
      <c r="G1980" s="13" t="s">
        <v>806</v>
      </c>
      <c r="H1980" s="15" t="str">
        <f>UPPER(Tb_Reseller[[#This Row],[Agen id]]&amp;"-"&amp;VLOOKUP(Tb_Reseller[[#This Row],[Agen id]],A:B,2,0)&amp;"("&amp;Tb_Reseller[[#This Row],[Short]]&amp;")")</f>
        <v>AR08006-TJ CELL(P)</v>
      </c>
      <c r="I1980" s="15" t="str">
        <f>VLOOKUP(Tb_Reseller[[#This Row],[Agen id]],Mapping_Agen!A:D,4,0)</f>
        <v>Prima</v>
      </c>
      <c r="J1980" s="7" t="str">
        <f>VLOOKUP(Tb_Reseller[[#This Row],[Agen id]],Mapping_Agen!A:C,3,0)</f>
        <v>ICON</v>
      </c>
      <c r="K1980" s="17" t="str">
        <f>TRIM(LEFT(Tb_Reseller[[#This Row],[Group]],2))</f>
        <v>P</v>
      </c>
      <c r="L1980" s="17" t="str">
        <f>VLOOKUP(Tb_Reseller[[#This Row],[Agen id]],Mapping_Agen!A:E,5,0)</f>
        <v>Abdul Harris</v>
      </c>
      <c r="M1980" s="64">
        <v>0</v>
      </c>
      <c r="N1980" s="65">
        <v>0</v>
      </c>
      <c r="O1980" s="65">
        <f>IFERROR(VLOOKUP(Tb_Reseller[[#This Row],[Kode Reseller]],[1]Sheet1!$A:$B,2,0),0)</f>
        <v>0</v>
      </c>
    </row>
    <row r="1981" spans="1:15" x14ac:dyDescent="0.25">
      <c r="A1981" s="13" t="s">
        <v>2411</v>
      </c>
      <c r="B1981" s="14" t="s">
        <v>11350</v>
      </c>
      <c r="C1981" s="15" t="s">
        <v>8213</v>
      </c>
      <c r="D1981" s="15" t="s">
        <v>8203</v>
      </c>
      <c r="E1981" s="16">
        <v>44295.377083333333</v>
      </c>
      <c r="F1981" s="7" t="s">
        <v>8204</v>
      </c>
      <c r="G1981" s="13" t="s">
        <v>2411</v>
      </c>
      <c r="H1981" s="15" t="str">
        <f>UPPER(Tb_Reseller[[#This Row],[Agen id]]&amp;"-"&amp;VLOOKUP(Tb_Reseller[[#This Row],[Agen id]],A:B,2,0)&amp;"("&amp;Tb_Reseller[[#This Row],[Short]]&amp;")")</f>
        <v>AR26809-FEBY(P)</v>
      </c>
      <c r="I1981" s="15" t="str">
        <f>VLOOKUP(Tb_Reseller[[#This Row],[Agen id]],Mapping_Agen!A:D,4,0)</f>
        <v>Prima</v>
      </c>
      <c r="J1981" s="7" t="str">
        <f>VLOOKUP(Tb_Reseller[[#This Row],[Agen id]],Mapping_Agen!A:C,3,0)</f>
        <v>BSD</v>
      </c>
      <c r="K1981" s="17" t="str">
        <f>TRIM(LEFT(Tb_Reseller[[#This Row],[Group]],2))</f>
        <v>P</v>
      </c>
      <c r="L1981" s="17" t="str">
        <f>VLOOKUP(Tb_Reseller[[#This Row],[Agen id]],Mapping_Agen!A:E,5,0)</f>
        <v>NON SCO</v>
      </c>
      <c r="M1981" s="64">
        <v>0</v>
      </c>
      <c r="N1981" s="65">
        <v>0</v>
      </c>
      <c r="O1981" s="65">
        <f>IFERROR(VLOOKUP(Tb_Reseller[[#This Row],[Kode Reseller]],[1]Sheet1!$A:$B,2,0),0)</f>
        <v>0</v>
      </c>
    </row>
    <row r="1982" spans="1:15" x14ac:dyDescent="0.25">
      <c r="A1982" s="13" t="s">
        <v>11351</v>
      </c>
      <c r="B1982" s="14" t="s">
        <v>11352</v>
      </c>
      <c r="C1982" s="15" t="s">
        <v>8213</v>
      </c>
      <c r="D1982" s="15" t="s">
        <v>8521</v>
      </c>
      <c r="E1982" s="16">
        <v>44295.445138888892</v>
      </c>
      <c r="F1982" s="7" t="s">
        <v>8268</v>
      </c>
      <c r="G1982" s="13" t="s">
        <v>432</v>
      </c>
      <c r="H1982" s="15" t="str">
        <f>UPPER(Tb_Reseller[[#This Row],[Agen id]]&amp;"-"&amp;VLOOKUP(Tb_Reseller[[#This Row],[Agen id]],A:B,2,0)&amp;"("&amp;Tb_Reseller[[#This Row],[Short]]&amp;")")</f>
        <v>AR01800-FARID CELL(P)</v>
      </c>
      <c r="I1982" s="15" t="str">
        <f>VLOOKUP(Tb_Reseller[[#This Row],[Agen id]],Mapping_Agen!A:D,4,0)</f>
        <v>Prima</v>
      </c>
      <c r="J1982" s="7" t="str">
        <f>VLOOKUP(Tb_Reseller[[#This Row],[Agen id]],Mapping_Agen!A:C,3,0)</f>
        <v>BSD</v>
      </c>
      <c r="K1982" s="17" t="str">
        <f>TRIM(LEFT(Tb_Reseller[[#This Row],[Group]],2))</f>
        <v>P</v>
      </c>
      <c r="L1982" s="17" t="str">
        <f>VLOOKUP(Tb_Reseller[[#This Row],[Agen id]],Mapping_Agen!A:E,5,0)</f>
        <v>NON SCO</v>
      </c>
      <c r="M1982" s="64">
        <v>0</v>
      </c>
      <c r="N1982" s="65">
        <v>0</v>
      </c>
      <c r="O1982" s="65">
        <f>IFERROR(VLOOKUP(Tb_Reseller[[#This Row],[Kode Reseller]],[1]Sheet1!$A:$B,2,0),0)</f>
        <v>0</v>
      </c>
    </row>
    <row r="1983" spans="1:15" x14ac:dyDescent="0.25">
      <c r="A1983" s="13" t="s">
        <v>669</v>
      </c>
      <c r="B1983" s="14" t="s">
        <v>11353</v>
      </c>
      <c r="C1983" s="15" t="s">
        <v>8213</v>
      </c>
      <c r="D1983" s="15" t="s">
        <v>8369</v>
      </c>
      <c r="E1983" s="16">
        <v>44295.48333333333</v>
      </c>
      <c r="F1983" s="7" t="s">
        <v>8204</v>
      </c>
      <c r="G1983" s="13" t="s">
        <v>669</v>
      </c>
      <c r="H1983" s="15" t="str">
        <f>UPPER(Tb_Reseller[[#This Row],[Agen id]]&amp;"-"&amp;VLOOKUP(Tb_Reseller[[#This Row],[Agen id]],A:B,2,0)&amp;"("&amp;Tb_Reseller[[#This Row],[Short]]&amp;")")</f>
        <v>AR26812-ANGKASA CELLULAR(P)</v>
      </c>
      <c r="I1983" s="15" t="str">
        <f>VLOOKUP(Tb_Reseller[[#This Row],[Agen id]],Mapping_Agen!A:D,4,0)</f>
        <v>Prima</v>
      </c>
      <c r="J1983" s="7" t="str">
        <f>VLOOKUP(Tb_Reseller[[#This Row],[Agen id]],Mapping_Agen!A:C,3,0)</f>
        <v>PRG</v>
      </c>
      <c r="K1983" s="17" t="str">
        <f>TRIM(LEFT(Tb_Reseller[[#This Row],[Group]],2))</f>
        <v>P</v>
      </c>
      <c r="L1983" s="17" t="str">
        <f>VLOOKUP(Tb_Reseller[[#This Row],[Agen id]],Mapping_Agen!A:E,5,0)</f>
        <v>NON SCO</v>
      </c>
      <c r="M1983" s="64">
        <v>4.0322580645161263</v>
      </c>
      <c r="N1983" s="65">
        <v>5.2666666666666577</v>
      </c>
      <c r="O1983" s="65">
        <f>IFERROR(VLOOKUP(Tb_Reseller[[#This Row],[Kode Reseller]],[1]Sheet1!$A:$B,2,0),0)</f>
        <v>6.75</v>
      </c>
    </row>
    <row r="1984" spans="1:15" x14ac:dyDescent="0.25">
      <c r="A1984" s="13" t="s">
        <v>2415</v>
      </c>
      <c r="B1984" s="14" t="s">
        <v>11354</v>
      </c>
      <c r="C1984" s="15" t="s">
        <v>8208</v>
      </c>
      <c r="D1984" s="15" t="s">
        <v>8203</v>
      </c>
      <c r="E1984" s="16">
        <v>44295.585416666669</v>
      </c>
      <c r="F1984" s="7" t="s">
        <v>8204</v>
      </c>
      <c r="G1984" s="13" t="s">
        <v>2415</v>
      </c>
      <c r="H1984" s="15" t="str">
        <f>UPPER(Tb_Reseller[[#This Row],[Agen id]]&amp;"-"&amp;VLOOKUP(Tb_Reseller[[#This Row],[Agen id]],A:B,2,0)&amp;"("&amp;Tb_Reseller[[#This Row],[Short]]&amp;")")</f>
        <v>AR26813-SANDI CELL(R)</v>
      </c>
      <c r="I1984" s="15" t="str">
        <f>VLOOKUP(Tb_Reseller[[#This Row],[Agen id]],Mapping_Agen!A:D,4,0)</f>
        <v>No Limit</v>
      </c>
      <c r="J1984" s="7" t="str">
        <f>VLOOKUP(Tb_Reseller[[#This Row],[Agen id]],Mapping_Agen!A:C,3,0)</f>
        <v>BSD</v>
      </c>
      <c r="K1984" s="17" t="str">
        <f>TRIM(LEFT(Tb_Reseller[[#This Row],[Group]],2))</f>
        <v>R</v>
      </c>
      <c r="L1984" s="17" t="str">
        <f>VLOOKUP(Tb_Reseller[[#This Row],[Agen id]],Mapping_Agen!A:E,5,0)</f>
        <v>NON SCO</v>
      </c>
      <c r="M1984" s="64">
        <v>0</v>
      </c>
      <c r="N1984" s="65">
        <v>0</v>
      </c>
      <c r="O1984" s="65">
        <f>IFERROR(VLOOKUP(Tb_Reseller[[#This Row],[Kode Reseller]],[1]Sheet1!$A:$B,2,0),0)</f>
        <v>0</v>
      </c>
    </row>
    <row r="1985" spans="1:15" x14ac:dyDescent="0.25">
      <c r="A1985" s="13" t="s">
        <v>128</v>
      </c>
      <c r="B1985" s="14" t="s">
        <v>8429</v>
      </c>
      <c r="C1985" s="15" t="s">
        <v>8213</v>
      </c>
      <c r="D1985" s="15" t="s">
        <v>8248</v>
      </c>
      <c r="E1985" s="16">
        <v>44295.611805555563</v>
      </c>
      <c r="F1985" s="7" t="s">
        <v>8204</v>
      </c>
      <c r="G1985" s="13" t="s">
        <v>128</v>
      </c>
      <c r="H1985" s="15" t="str">
        <f>UPPER(Tb_Reseller[[#This Row],[Agen id]]&amp;"-"&amp;VLOOKUP(Tb_Reseller[[#This Row],[Agen id]],A:B,2,0)&amp;"("&amp;Tb_Reseller[[#This Row],[Short]]&amp;")")</f>
        <v>AR26815-AZKA CELL(P)</v>
      </c>
      <c r="I1985" s="15" t="str">
        <f>VLOOKUP(Tb_Reseller[[#This Row],[Agen id]],Mapping_Agen!A:D,4,0)</f>
        <v>Prima</v>
      </c>
      <c r="J1985" s="7" t="str">
        <f>VLOOKUP(Tb_Reseller[[#This Row],[Agen id]],Mapping_Agen!A:C,3,0)</f>
        <v>PP</v>
      </c>
      <c r="K1985" s="17" t="str">
        <f>TRIM(LEFT(Tb_Reseller[[#This Row],[Group]],2))</f>
        <v>P</v>
      </c>
      <c r="L1985" s="17" t="str">
        <f>VLOOKUP(Tb_Reseller[[#This Row],[Agen id]],Mapping_Agen!A:E,5,0)</f>
        <v>NON SCO</v>
      </c>
      <c r="M1985" s="64">
        <v>10.322580645161345</v>
      </c>
      <c r="N1985" s="65">
        <v>8.6666666666666465</v>
      </c>
      <c r="O1985" s="65">
        <f>IFERROR(VLOOKUP(Tb_Reseller[[#This Row],[Kode Reseller]],[1]Sheet1!$A:$B,2,0),0)</f>
        <v>9.25</v>
      </c>
    </row>
    <row r="1986" spans="1:15" x14ac:dyDescent="0.25">
      <c r="A1986" s="13" t="s">
        <v>2419</v>
      </c>
      <c r="B1986" s="14" t="s">
        <v>11355</v>
      </c>
      <c r="C1986" s="15" t="s">
        <v>8213</v>
      </c>
      <c r="D1986" s="15" t="s">
        <v>8203</v>
      </c>
      <c r="E1986" s="16">
        <v>44296.333333333343</v>
      </c>
      <c r="F1986" s="7" t="s">
        <v>8204</v>
      </c>
      <c r="G1986" s="13" t="s">
        <v>2419</v>
      </c>
      <c r="H1986" s="15" t="str">
        <f>UPPER(Tb_Reseller[[#This Row],[Agen id]]&amp;"-"&amp;VLOOKUP(Tb_Reseller[[#This Row],[Agen id]],A:B,2,0)&amp;"("&amp;Tb_Reseller[[#This Row],[Short]]&amp;")")</f>
        <v>AR26822-EGA(P)</v>
      </c>
      <c r="I1986" s="15" t="str">
        <f>VLOOKUP(Tb_Reseller[[#This Row],[Agen id]],Mapping_Agen!A:D,4,0)</f>
        <v>Prima</v>
      </c>
      <c r="J1986" s="7" t="str">
        <f>VLOOKUP(Tb_Reseller[[#This Row],[Agen id]],Mapping_Agen!A:C,3,0)</f>
        <v>BSD</v>
      </c>
      <c r="K1986" s="17" t="str">
        <f>TRIM(LEFT(Tb_Reseller[[#This Row],[Group]],2))</f>
        <v>P</v>
      </c>
      <c r="L1986" s="17" t="str">
        <f>VLOOKUP(Tb_Reseller[[#This Row],[Agen id]],Mapping_Agen!A:E,5,0)</f>
        <v>NON SCO</v>
      </c>
      <c r="M1986" s="64">
        <v>0</v>
      </c>
      <c r="N1986" s="65">
        <v>0</v>
      </c>
      <c r="O1986" s="65">
        <f>IFERROR(VLOOKUP(Tb_Reseller[[#This Row],[Kode Reseller]],[1]Sheet1!$A:$B,2,0),0)</f>
        <v>0</v>
      </c>
    </row>
    <row r="1987" spans="1:15" x14ac:dyDescent="0.25">
      <c r="A1987" s="13" t="s">
        <v>11356</v>
      </c>
      <c r="B1987" s="14" t="s">
        <v>11357</v>
      </c>
      <c r="C1987" s="15" t="s">
        <v>8213</v>
      </c>
      <c r="D1987" s="15" t="s">
        <v>9018</v>
      </c>
      <c r="E1987" s="16">
        <v>44296.432638888888</v>
      </c>
      <c r="F1987" s="7" t="s">
        <v>8268</v>
      </c>
      <c r="G1987" s="13" t="s">
        <v>806</v>
      </c>
      <c r="H1987" s="15" t="str">
        <f>UPPER(Tb_Reseller[[#This Row],[Agen id]]&amp;"-"&amp;VLOOKUP(Tb_Reseller[[#This Row],[Agen id]],A:B,2,0)&amp;"("&amp;Tb_Reseller[[#This Row],[Short]]&amp;")")</f>
        <v>AR08006-TJ CELL(P)</v>
      </c>
      <c r="I1987" s="15" t="str">
        <f>VLOOKUP(Tb_Reseller[[#This Row],[Agen id]],Mapping_Agen!A:D,4,0)</f>
        <v>Prima</v>
      </c>
      <c r="J1987" s="7" t="str">
        <f>VLOOKUP(Tb_Reseller[[#This Row],[Agen id]],Mapping_Agen!A:C,3,0)</f>
        <v>ICON</v>
      </c>
      <c r="K1987" s="17" t="str">
        <f>TRIM(LEFT(Tb_Reseller[[#This Row],[Group]],2))</f>
        <v>P</v>
      </c>
      <c r="L1987" s="17" t="str">
        <f>VLOOKUP(Tb_Reseller[[#This Row],[Agen id]],Mapping_Agen!A:E,5,0)</f>
        <v>Abdul Harris</v>
      </c>
      <c r="M1987" s="64">
        <v>0</v>
      </c>
      <c r="N1987" s="65">
        <v>0</v>
      </c>
      <c r="O1987" s="65">
        <f>IFERROR(VLOOKUP(Tb_Reseller[[#This Row],[Kode Reseller]],[1]Sheet1!$A:$B,2,0),0)</f>
        <v>0</v>
      </c>
    </row>
    <row r="1988" spans="1:15" x14ac:dyDescent="0.25">
      <c r="A1988" s="13" t="s">
        <v>4978</v>
      </c>
      <c r="B1988" s="14" t="s">
        <v>11358</v>
      </c>
      <c r="C1988" s="15" t="s">
        <v>8213</v>
      </c>
      <c r="D1988" s="15" t="s">
        <v>8203</v>
      </c>
      <c r="E1988" s="16">
        <v>44298.390972222223</v>
      </c>
      <c r="F1988" s="7" t="s">
        <v>8204</v>
      </c>
      <c r="G1988" s="13" t="s">
        <v>4978</v>
      </c>
      <c r="H1988" s="15" t="str">
        <f>UPPER(Tb_Reseller[[#This Row],[Agen id]]&amp;"-"&amp;VLOOKUP(Tb_Reseller[[#This Row],[Agen id]],A:B,2,0)&amp;"("&amp;Tb_Reseller[[#This Row],[Short]]&amp;")")</f>
        <v>AR26844-SYAHIYA(P)</v>
      </c>
      <c r="I1988" s="15" t="str">
        <f>VLOOKUP(Tb_Reseller[[#This Row],[Agen id]],Mapping_Agen!A:D,4,0)</f>
        <v>Prima</v>
      </c>
      <c r="J1988" s="7" t="str">
        <f>VLOOKUP(Tb_Reseller[[#This Row],[Agen id]],Mapping_Agen!A:C,3,0)</f>
        <v>BSD</v>
      </c>
      <c r="K1988" s="17" t="str">
        <f>TRIM(LEFT(Tb_Reseller[[#This Row],[Group]],2))</f>
        <v>P</v>
      </c>
      <c r="L1988" s="17" t="str">
        <f>VLOOKUP(Tb_Reseller[[#This Row],[Agen id]],Mapping_Agen!A:E,5,0)</f>
        <v>NON SCO</v>
      </c>
      <c r="M1988" s="64">
        <v>6.4516129032258063E-2</v>
      </c>
      <c r="N1988" s="65">
        <v>6.6666666666666666E-2</v>
      </c>
      <c r="O1988" s="65">
        <f>IFERROR(VLOOKUP(Tb_Reseller[[#This Row],[Kode Reseller]],[1]Sheet1!$A:$B,2,0),0)</f>
        <v>0</v>
      </c>
    </row>
    <row r="1989" spans="1:15" x14ac:dyDescent="0.25">
      <c r="A1989" s="13" t="s">
        <v>596</v>
      </c>
      <c r="B1989" s="14" t="s">
        <v>11359</v>
      </c>
      <c r="C1989" s="15" t="s">
        <v>8213</v>
      </c>
      <c r="D1989" s="15" t="s">
        <v>8203</v>
      </c>
      <c r="E1989" s="16">
        <v>44298.461111111108</v>
      </c>
      <c r="F1989" s="7" t="s">
        <v>8204</v>
      </c>
      <c r="G1989" s="13" t="s">
        <v>596</v>
      </c>
      <c r="H1989" s="15" t="str">
        <f>UPPER(Tb_Reseller[[#This Row],[Agen id]]&amp;"-"&amp;VLOOKUP(Tb_Reseller[[#This Row],[Agen id]],A:B,2,0)&amp;"("&amp;Tb_Reseller[[#This Row],[Short]]&amp;")")</f>
        <v>AR26846-WARUNG IQBAL(P)</v>
      </c>
      <c r="I1989" s="15" t="str">
        <f>VLOOKUP(Tb_Reseller[[#This Row],[Agen id]],Mapping_Agen!A:D,4,0)</f>
        <v>Prima</v>
      </c>
      <c r="J1989" s="7" t="str">
        <f>VLOOKUP(Tb_Reseller[[#This Row],[Agen id]],Mapping_Agen!A:C,3,0)</f>
        <v>BSD</v>
      </c>
      <c r="K1989" s="17" t="str">
        <f>TRIM(LEFT(Tb_Reseller[[#This Row],[Group]],2))</f>
        <v>P</v>
      </c>
      <c r="L1989" s="17" t="str">
        <f>VLOOKUP(Tb_Reseller[[#This Row],[Agen id]],Mapping_Agen!A:E,5,0)</f>
        <v>NON SCO</v>
      </c>
      <c r="M1989" s="64">
        <v>4.2258064516129004</v>
      </c>
      <c r="N1989" s="65">
        <v>3.599999999999997</v>
      </c>
      <c r="O1989" s="65">
        <f>IFERROR(VLOOKUP(Tb_Reseller[[#This Row],[Kode Reseller]],[1]Sheet1!$A:$B,2,0),0)</f>
        <v>6.25</v>
      </c>
    </row>
    <row r="1990" spans="1:15" x14ac:dyDescent="0.25">
      <c r="A1990" s="13" t="s">
        <v>11360</v>
      </c>
      <c r="B1990" s="14" t="s">
        <v>11361</v>
      </c>
      <c r="C1990" s="15" t="s">
        <v>8213</v>
      </c>
      <c r="D1990" s="15" t="s">
        <v>9018</v>
      </c>
      <c r="E1990" s="16">
        <v>44298.479861111111</v>
      </c>
      <c r="F1990" s="7" t="s">
        <v>8268</v>
      </c>
      <c r="G1990" s="13" t="s">
        <v>806</v>
      </c>
      <c r="H1990" s="15" t="str">
        <f>UPPER(Tb_Reseller[[#This Row],[Agen id]]&amp;"-"&amp;VLOOKUP(Tb_Reseller[[#This Row],[Agen id]],A:B,2,0)&amp;"("&amp;Tb_Reseller[[#This Row],[Short]]&amp;")")</f>
        <v>AR08006-TJ CELL(P)</v>
      </c>
      <c r="I1990" s="15" t="str">
        <f>VLOOKUP(Tb_Reseller[[#This Row],[Agen id]],Mapping_Agen!A:D,4,0)</f>
        <v>Prima</v>
      </c>
      <c r="J1990" s="7" t="str">
        <f>VLOOKUP(Tb_Reseller[[#This Row],[Agen id]],Mapping_Agen!A:C,3,0)</f>
        <v>ICON</v>
      </c>
      <c r="K1990" s="17" t="str">
        <f>TRIM(LEFT(Tb_Reseller[[#This Row],[Group]],2))</f>
        <v>P</v>
      </c>
      <c r="L1990" s="17" t="str">
        <f>VLOOKUP(Tb_Reseller[[#This Row],[Agen id]],Mapping_Agen!A:E,5,0)</f>
        <v>Abdul Harris</v>
      </c>
      <c r="M1990" s="64">
        <v>6.9677419354838657</v>
      </c>
      <c r="N1990" s="65">
        <v>6.7666666666666524</v>
      </c>
      <c r="O1990" s="65">
        <f>IFERROR(VLOOKUP(Tb_Reseller[[#This Row],[Kode Reseller]],[1]Sheet1!$A:$B,2,0),0)</f>
        <v>6.25</v>
      </c>
    </row>
    <row r="1991" spans="1:15" x14ac:dyDescent="0.25">
      <c r="A1991" s="13" t="s">
        <v>2425</v>
      </c>
      <c r="B1991" s="14" t="s">
        <v>11362</v>
      </c>
      <c r="C1991" s="15" t="s">
        <v>8210</v>
      </c>
      <c r="D1991" s="15" t="s">
        <v>8369</v>
      </c>
      <c r="E1991" s="16">
        <v>44299.60833333333</v>
      </c>
      <c r="F1991" s="7" t="s">
        <v>8204</v>
      </c>
      <c r="G1991" s="13" t="s">
        <v>2425</v>
      </c>
      <c r="H1991" s="15" t="str">
        <f>UPPER(Tb_Reseller[[#This Row],[Agen id]]&amp;"-"&amp;VLOOKUP(Tb_Reseller[[#This Row],[Agen id]],A:B,2,0)&amp;"("&amp;Tb_Reseller[[#This Row],[Short]]&amp;")")</f>
        <v>AR26855-TOKO TOHMIN(RV)</v>
      </c>
      <c r="I1991" s="15" t="str">
        <f>VLOOKUP(Tb_Reseller[[#This Row],[Agen id]],Mapping_Agen!A:D,4,0)</f>
        <v>No Limit</v>
      </c>
      <c r="J1991" s="7" t="str">
        <f>VLOOKUP(Tb_Reseller[[#This Row],[Agen id]],Mapping_Agen!A:C,3,0)</f>
        <v>PRG</v>
      </c>
      <c r="K1991" s="17" t="str">
        <f>TRIM(LEFT(Tb_Reseller[[#This Row],[Group]],2))</f>
        <v>RV</v>
      </c>
      <c r="L1991" s="17" t="str">
        <f>VLOOKUP(Tb_Reseller[[#This Row],[Agen id]],Mapping_Agen!A:E,5,0)</f>
        <v>NON SCO</v>
      </c>
      <c r="M1991" s="64">
        <v>0</v>
      </c>
      <c r="N1991" s="65">
        <v>0</v>
      </c>
      <c r="O1991" s="65">
        <f>IFERROR(VLOOKUP(Tb_Reseller[[#This Row],[Kode Reseller]],[1]Sheet1!$A:$B,2,0),0)</f>
        <v>0</v>
      </c>
    </row>
    <row r="1992" spans="1:15" x14ac:dyDescent="0.25">
      <c r="A1992" s="13" t="s">
        <v>11363</v>
      </c>
      <c r="B1992" s="14" t="s">
        <v>9973</v>
      </c>
      <c r="C1992" s="15" t="s">
        <v>8210</v>
      </c>
      <c r="D1992" s="15" t="s">
        <v>10886</v>
      </c>
      <c r="E1992" s="16">
        <v>44299.82708333333</v>
      </c>
      <c r="F1992" s="7" t="s">
        <v>8268</v>
      </c>
      <c r="G1992" s="13" t="s">
        <v>2019</v>
      </c>
      <c r="H1992" s="15" t="str">
        <f>UPPER(Tb_Reseller[[#This Row],[Agen id]]&amp;"-"&amp;VLOOKUP(Tb_Reseller[[#This Row],[Agen id]],A:B,2,0)&amp;"("&amp;Tb_Reseller[[#This Row],[Short]]&amp;")")</f>
        <v>AR22812-CIFAH CELL(RV)</v>
      </c>
      <c r="I1992" s="15" t="str">
        <f>VLOOKUP(Tb_Reseller[[#This Row],[Agen id]],Mapping_Agen!A:D,4,0)</f>
        <v>Limit</v>
      </c>
      <c r="J1992" s="7" t="str">
        <f>VLOOKUP(Tb_Reseller[[#This Row],[Agen id]],Mapping_Agen!A:C,3,0)</f>
        <v>PP</v>
      </c>
      <c r="K1992" s="17" t="str">
        <f>TRIM(LEFT(Tb_Reseller[[#This Row],[Group]],2))</f>
        <v>RV</v>
      </c>
      <c r="L1992" s="17" t="str">
        <f>VLOOKUP(Tb_Reseller[[#This Row],[Agen id]],Mapping_Agen!A:E,5,0)</f>
        <v>Mas Komarjaya</v>
      </c>
      <c r="M1992" s="64">
        <v>7.8709677419354778</v>
      </c>
      <c r="N1992" s="65">
        <v>10.099999999999975</v>
      </c>
      <c r="O1992" s="65">
        <f>IFERROR(VLOOKUP(Tb_Reseller[[#This Row],[Kode Reseller]],[1]Sheet1!$A:$B,2,0),0)</f>
        <v>2.25</v>
      </c>
    </row>
    <row r="1993" spans="1:15" x14ac:dyDescent="0.25">
      <c r="A1993" s="13" t="s">
        <v>2427</v>
      </c>
      <c r="B1993" s="14" t="s">
        <v>10516</v>
      </c>
      <c r="C1993" s="15" t="s">
        <v>8213</v>
      </c>
      <c r="D1993" s="15" t="s">
        <v>8248</v>
      </c>
      <c r="E1993" s="16">
        <v>44300.175694444442</v>
      </c>
      <c r="F1993" s="7" t="s">
        <v>8204</v>
      </c>
      <c r="G1993" s="13" t="s">
        <v>2427</v>
      </c>
      <c r="H1993" s="15" t="str">
        <f>UPPER(Tb_Reseller[[#This Row],[Agen id]]&amp;"-"&amp;VLOOKUP(Tb_Reseller[[#This Row],[Agen id]],A:B,2,0)&amp;"("&amp;Tb_Reseller[[#This Row],[Short]]&amp;")")</f>
        <v>AR26859-SALWA(P)</v>
      </c>
      <c r="I1993" s="15" t="str">
        <f>VLOOKUP(Tb_Reseller[[#This Row],[Agen id]],Mapping_Agen!A:D,4,0)</f>
        <v>Prima</v>
      </c>
      <c r="J1993" s="7" t="str">
        <f>VLOOKUP(Tb_Reseller[[#This Row],[Agen id]],Mapping_Agen!A:C,3,0)</f>
        <v>PP</v>
      </c>
      <c r="K1993" s="17" t="str">
        <f>TRIM(LEFT(Tb_Reseller[[#This Row],[Group]],2))</f>
        <v>P</v>
      </c>
      <c r="L1993" s="17" t="str">
        <f>VLOOKUP(Tb_Reseller[[#This Row],[Agen id]],Mapping_Agen!A:E,5,0)</f>
        <v>NON SCO</v>
      </c>
      <c r="M1993" s="64">
        <v>0</v>
      </c>
      <c r="N1993" s="65">
        <v>0</v>
      </c>
      <c r="O1993" s="65">
        <f>IFERROR(VLOOKUP(Tb_Reseller[[#This Row],[Kode Reseller]],[1]Sheet1!$A:$B,2,0),0)</f>
        <v>0</v>
      </c>
    </row>
    <row r="1994" spans="1:15" x14ac:dyDescent="0.25">
      <c r="A1994" s="13" t="s">
        <v>6551</v>
      </c>
      <c r="B1994" s="14" t="s">
        <v>11364</v>
      </c>
      <c r="C1994" s="15" t="s">
        <v>8213</v>
      </c>
      <c r="D1994" s="15" t="s">
        <v>8203</v>
      </c>
      <c r="E1994" s="16">
        <v>44300.544444444437</v>
      </c>
      <c r="F1994" s="7" t="s">
        <v>8204</v>
      </c>
      <c r="G1994" s="13" t="s">
        <v>6551</v>
      </c>
      <c r="H1994" s="15" t="str">
        <f>UPPER(Tb_Reseller[[#This Row],[Agen id]]&amp;"-"&amp;VLOOKUP(Tb_Reseller[[#This Row],[Agen id]],A:B,2,0)&amp;"("&amp;Tb_Reseller[[#This Row],[Short]]&amp;")")</f>
        <v>AR26860-SYAEFULLAH(P)</v>
      </c>
      <c r="I1994" s="15" t="str">
        <f>VLOOKUP(Tb_Reseller[[#This Row],[Agen id]],Mapping_Agen!A:D,4,0)</f>
        <v>Prima</v>
      </c>
      <c r="J1994" s="7" t="str">
        <f>VLOOKUP(Tb_Reseller[[#This Row],[Agen id]],Mapping_Agen!A:C,3,0)</f>
        <v>BSD</v>
      </c>
      <c r="K1994" s="17" t="str">
        <f>TRIM(LEFT(Tb_Reseller[[#This Row],[Group]],2))</f>
        <v>P</v>
      </c>
      <c r="L1994" s="17" t="str">
        <f>VLOOKUP(Tb_Reseller[[#This Row],[Agen id]],Mapping_Agen!A:E,5,0)</f>
        <v>NON SCO</v>
      </c>
      <c r="M1994" s="64">
        <v>0</v>
      </c>
      <c r="N1994" s="65">
        <v>0</v>
      </c>
      <c r="O1994" s="65">
        <f>IFERROR(VLOOKUP(Tb_Reseller[[#This Row],[Kode Reseller]],[1]Sheet1!$A:$B,2,0),0)</f>
        <v>0</v>
      </c>
    </row>
    <row r="1995" spans="1:15" x14ac:dyDescent="0.25">
      <c r="A1995" s="13" t="s">
        <v>2431</v>
      </c>
      <c r="B1995" s="14" t="s">
        <v>11365</v>
      </c>
      <c r="C1995" s="15" t="s">
        <v>8213</v>
      </c>
      <c r="D1995" s="15" t="s">
        <v>8231</v>
      </c>
      <c r="E1995" s="16">
        <v>44300.675694444442</v>
      </c>
      <c r="F1995" s="7" t="s">
        <v>8204</v>
      </c>
      <c r="G1995" s="13" t="s">
        <v>2431</v>
      </c>
      <c r="H1995" s="15" t="str">
        <f>UPPER(Tb_Reseller[[#This Row],[Agen id]]&amp;"-"&amp;VLOOKUP(Tb_Reseller[[#This Row],[Agen id]],A:B,2,0)&amp;"("&amp;Tb_Reseller[[#This Row],[Short]]&amp;")")</f>
        <v>AR26862-ADINDA CELL(P)</v>
      </c>
      <c r="I1995" s="15" t="str">
        <f>VLOOKUP(Tb_Reseller[[#This Row],[Agen id]],Mapping_Agen!A:D,4,0)</f>
        <v>Prima</v>
      </c>
      <c r="J1995" s="7" t="str">
        <f>VLOOKUP(Tb_Reseller[[#This Row],[Agen id]],Mapping_Agen!A:C,3,0)</f>
        <v>ICON</v>
      </c>
      <c r="K1995" s="17" t="str">
        <f>TRIM(LEFT(Tb_Reseller[[#This Row],[Group]],2))</f>
        <v>P</v>
      </c>
      <c r="L1995" s="17" t="str">
        <f>VLOOKUP(Tb_Reseller[[#This Row],[Agen id]],Mapping_Agen!A:E,5,0)</f>
        <v>NON SCO</v>
      </c>
      <c r="M1995" s="64">
        <v>0</v>
      </c>
      <c r="N1995" s="65">
        <v>0</v>
      </c>
      <c r="O1995" s="65">
        <f>IFERROR(VLOOKUP(Tb_Reseller[[#This Row],[Kode Reseller]],[1]Sheet1!$A:$B,2,0),0)</f>
        <v>0</v>
      </c>
    </row>
    <row r="1996" spans="1:15" x14ac:dyDescent="0.25">
      <c r="A1996" s="13" t="s">
        <v>11366</v>
      </c>
      <c r="B1996" s="14" t="s">
        <v>11367</v>
      </c>
      <c r="C1996" s="15" t="s">
        <v>8213</v>
      </c>
      <c r="D1996" s="15" t="s">
        <v>10439</v>
      </c>
      <c r="E1996" s="16">
        <v>44301.461111111108</v>
      </c>
      <c r="F1996" s="7" t="s">
        <v>8268</v>
      </c>
      <c r="G1996" s="13" t="s">
        <v>1191</v>
      </c>
      <c r="H1996" s="15" t="str">
        <f>UPPER(Tb_Reseller[[#This Row],[Agen id]]&amp;"-"&amp;VLOOKUP(Tb_Reseller[[#This Row],[Agen id]],A:B,2,0)&amp;"("&amp;Tb_Reseller[[#This Row],[Short]]&amp;")")</f>
        <v>AR12141-LUBIS CELL(P)</v>
      </c>
      <c r="I1996" s="15" t="str">
        <f>VLOOKUP(Tb_Reseller[[#This Row],[Agen id]],Mapping_Agen!A:D,4,0)</f>
        <v>Prima</v>
      </c>
      <c r="J1996" s="7" t="str">
        <f>VLOOKUP(Tb_Reseller[[#This Row],[Agen id]],Mapping_Agen!A:C,3,0)</f>
        <v>ICON</v>
      </c>
      <c r="K1996" s="17" t="str">
        <f>TRIM(LEFT(Tb_Reseller[[#This Row],[Group]],2))</f>
        <v>P</v>
      </c>
      <c r="L1996" s="17" t="str">
        <f>VLOOKUP(Tb_Reseller[[#This Row],[Agen id]],Mapping_Agen!A:E,5,0)</f>
        <v>Abdul Harris</v>
      </c>
      <c r="M1996" s="64">
        <v>0</v>
      </c>
      <c r="N1996" s="65">
        <v>0</v>
      </c>
      <c r="O1996" s="65">
        <f>IFERROR(VLOOKUP(Tb_Reseller[[#This Row],[Kode Reseller]],[1]Sheet1!$A:$B,2,0),0)</f>
        <v>0</v>
      </c>
    </row>
    <row r="1997" spans="1:15" x14ac:dyDescent="0.25">
      <c r="A1997" s="13" t="s">
        <v>2433</v>
      </c>
      <c r="B1997" s="14" t="s">
        <v>9452</v>
      </c>
      <c r="C1997" s="15" t="s">
        <v>8213</v>
      </c>
      <c r="D1997" s="15" t="s">
        <v>8203</v>
      </c>
      <c r="E1997" s="16">
        <v>44301.586805555547</v>
      </c>
      <c r="F1997" s="7" t="s">
        <v>8204</v>
      </c>
      <c r="G1997" s="13" t="s">
        <v>2433</v>
      </c>
      <c r="H1997" s="15" t="str">
        <f>UPPER(Tb_Reseller[[#This Row],[Agen id]]&amp;"-"&amp;VLOOKUP(Tb_Reseller[[#This Row],[Agen id]],A:B,2,0)&amp;"("&amp;Tb_Reseller[[#This Row],[Short]]&amp;")")</f>
        <v>AR26871-FARIS CELL(P)</v>
      </c>
      <c r="I1997" s="15" t="str">
        <f>VLOOKUP(Tb_Reseller[[#This Row],[Agen id]],Mapping_Agen!A:D,4,0)</f>
        <v>Prima</v>
      </c>
      <c r="J1997" s="7" t="str">
        <f>VLOOKUP(Tb_Reseller[[#This Row],[Agen id]],Mapping_Agen!A:C,3,0)</f>
        <v>BSD</v>
      </c>
      <c r="K1997" s="17" t="str">
        <f>TRIM(LEFT(Tb_Reseller[[#This Row],[Group]],2))</f>
        <v>P</v>
      </c>
      <c r="L1997" s="17" t="str">
        <f>VLOOKUP(Tb_Reseller[[#This Row],[Agen id]],Mapping_Agen!A:E,5,0)</f>
        <v>NON SCO</v>
      </c>
      <c r="M1997" s="64">
        <v>0</v>
      </c>
      <c r="N1997" s="65">
        <v>0</v>
      </c>
      <c r="O1997" s="65">
        <f>IFERROR(VLOOKUP(Tb_Reseller[[#This Row],[Kode Reseller]],[1]Sheet1!$A:$B,2,0),0)</f>
        <v>0</v>
      </c>
    </row>
    <row r="1998" spans="1:15" x14ac:dyDescent="0.25">
      <c r="A1998" s="13" t="s">
        <v>11368</v>
      </c>
      <c r="B1998" s="14" t="s">
        <v>11369</v>
      </c>
      <c r="C1998" s="15" t="s">
        <v>8262</v>
      </c>
      <c r="D1998" s="15" t="s">
        <v>9931</v>
      </c>
      <c r="E1998" s="16">
        <v>44302.498611111107</v>
      </c>
      <c r="F1998" s="7" t="s">
        <v>8268</v>
      </c>
      <c r="G1998" s="13" t="s">
        <v>824</v>
      </c>
      <c r="H1998" s="15" t="str">
        <f>UPPER(Tb_Reseller[[#This Row],[Agen id]]&amp;"-"&amp;VLOOKUP(Tb_Reseller[[#This Row],[Agen id]],A:B,2,0)&amp;"("&amp;Tb_Reseller[[#This Row],[Short]]&amp;")")</f>
        <v>AR08214-AHMAD YASIRR CELL(RL)</v>
      </c>
      <c r="I1998" s="15" t="str">
        <f>VLOOKUP(Tb_Reseller[[#This Row],[Agen id]],Mapping_Agen!A:D,4,0)</f>
        <v>No Limit</v>
      </c>
      <c r="J1998" s="7" t="str">
        <f>VLOOKUP(Tb_Reseller[[#This Row],[Agen id]],Mapping_Agen!A:C,3,0)</f>
        <v>BSD</v>
      </c>
      <c r="K1998" s="17" t="str">
        <f>TRIM(LEFT(Tb_Reseller[[#This Row],[Group]],2))</f>
        <v>RL</v>
      </c>
      <c r="L1998" s="17" t="str">
        <f>VLOOKUP(Tb_Reseller[[#This Row],[Agen id]],Mapping_Agen!A:E,5,0)</f>
        <v>NON SCO</v>
      </c>
      <c r="M1998" s="64">
        <v>0</v>
      </c>
      <c r="N1998" s="65">
        <v>0</v>
      </c>
      <c r="O1998" s="65">
        <f>IFERROR(VLOOKUP(Tb_Reseller[[#This Row],[Kode Reseller]],[1]Sheet1!$A:$B,2,0),0)</f>
        <v>0</v>
      </c>
    </row>
    <row r="1999" spans="1:15" x14ac:dyDescent="0.25">
      <c r="A1999" s="13" t="s">
        <v>11370</v>
      </c>
      <c r="B1999" s="14" t="s">
        <v>11371</v>
      </c>
      <c r="C1999" s="15" t="s">
        <v>8213</v>
      </c>
      <c r="D1999" s="15" t="s">
        <v>11059</v>
      </c>
      <c r="E1999" s="16">
        <v>44303.396527777782</v>
      </c>
      <c r="F1999" s="7" t="s">
        <v>8268</v>
      </c>
      <c r="G1999" s="13" t="s">
        <v>1282</v>
      </c>
      <c r="H1999" s="15" t="str">
        <f>UPPER(Tb_Reseller[[#This Row],[Agen id]]&amp;"-"&amp;VLOOKUP(Tb_Reseller[[#This Row],[Agen id]],A:B,2,0)&amp;"("&amp;Tb_Reseller[[#This Row],[Short]]&amp;")")</f>
        <v>AR20056-HAJI HASAN(P)</v>
      </c>
      <c r="I1999" s="15" t="str">
        <f>VLOOKUP(Tb_Reseller[[#This Row],[Agen id]],Mapping_Agen!A:D,4,0)</f>
        <v>Prima</v>
      </c>
      <c r="J1999" s="7" t="str">
        <f>VLOOKUP(Tb_Reseller[[#This Row],[Agen id]],Mapping_Agen!A:C,3,0)</f>
        <v>ICON</v>
      </c>
      <c r="K1999" s="17" t="str">
        <f>TRIM(LEFT(Tb_Reseller[[#This Row],[Group]],2))</f>
        <v>P</v>
      </c>
      <c r="L1999" s="17" t="str">
        <f>VLOOKUP(Tb_Reseller[[#This Row],[Agen id]],Mapping_Agen!A:E,5,0)</f>
        <v>NON SCO</v>
      </c>
      <c r="M1999" s="64">
        <v>0</v>
      </c>
      <c r="N1999" s="65">
        <v>0</v>
      </c>
      <c r="O1999" s="65">
        <f>IFERROR(VLOOKUP(Tb_Reseller[[#This Row],[Kode Reseller]],[1]Sheet1!$A:$B,2,0),0)</f>
        <v>0</v>
      </c>
    </row>
    <row r="2000" spans="1:15" x14ac:dyDescent="0.25">
      <c r="A2000" s="13" t="s">
        <v>11372</v>
      </c>
      <c r="B2000" s="14" t="s">
        <v>11373</v>
      </c>
      <c r="C2000" s="15" t="s">
        <v>8213</v>
      </c>
      <c r="D2000" s="15" t="s">
        <v>11239</v>
      </c>
      <c r="E2000" s="16">
        <v>44303.599305555559</v>
      </c>
      <c r="F2000" s="7" t="s">
        <v>8268</v>
      </c>
      <c r="G2000" s="13" t="s">
        <v>3504</v>
      </c>
      <c r="H2000" s="15" t="str">
        <f>UPPER(Tb_Reseller[[#This Row],[Agen id]]&amp;"-"&amp;VLOOKUP(Tb_Reseller[[#This Row],[Agen id]],A:B,2,0)&amp;"("&amp;Tb_Reseller[[#This Row],[Short]]&amp;")")</f>
        <v>AR31538-ISMI YANTI(P)</v>
      </c>
      <c r="I2000" s="15" t="str">
        <f>VLOOKUP(Tb_Reseller[[#This Row],[Agen id]],Mapping_Agen!A:D,4,0)</f>
        <v>Prima</v>
      </c>
      <c r="J2000" s="7" t="str">
        <f>VLOOKUP(Tb_Reseller[[#This Row],[Agen id]],Mapping_Agen!A:C,3,0)</f>
        <v>PP</v>
      </c>
      <c r="K2000" s="17" t="str">
        <f>TRIM(LEFT(Tb_Reseller[[#This Row],[Group]],2))</f>
        <v>P</v>
      </c>
      <c r="L2000" s="17" t="str">
        <f>VLOOKUP(Tb_Reseller[[#This Row],[Agen id]],Mapping_Agen!A:E,5,0)</f>
        <v>NON SCO</v>
      </c>
      <c r="M2000" s="64">
        <v>0</v>
      </c>
      <c r="N2000" s="65">
        <v>0</v>
      </c>
      <c r="O2000" s="65">
        <f>IFERROR(VLOOKUP(Tb_Reseller[[#This Row],[Kode Reseller]],[1]Sheet1!$A:$B,2,0),0)</f>
        <v>0</v>
      </c>
    </row>
    <row r="2001" spans="1:15" x14ac:dyDescent="0.25">
      <c r="A2001" s="13" t="s">
        <v>11374</v>
      </c>
      <c r="B2001" s="14" t="s">
        <v>11375</v>
      </c>
      <c r="C2001" s="15" t="s">
        <v>8213</v>
      </c>
      <c r="D2001" s="15" t="s">
        <v>9898</v>
      </c>
      <c r="E2001" s="16">
        <v>44304.429861111108</v>
      </c>
      <c r="F2001" s="7" t="s">
        <v>8268</v>
      </c>
      <c r="G2001" s="13" t="s">
        <v>1121</v>
      </c>
      <c r="H2001" s="15" t="str">
        <f>UPPER(Tb_Reseller[[#This Row],[Agen id]]&amp;"-"&amp;VLOOKUP(Tb_Reseller[[#This Row],[Agen id]],A:B,2,0)&amp;"("&amp;Tb_Reseller[[#This Row],[Short]]&amp;")")</f>
        <v>AR11542-CISADANE CELL(P)</v>
      </c>
      <c r="I2001" s="15" t="str">
        <f>VLOOKUP(Tb_Reseller[[#This Row],[Agen id]],Mapping_Agen!A:D,4,0)</f>
        <v>Prima</v>
      </c>
      <c r="J2001" s="7" t="str">
        <f>VLOOKUP(Tb_Reseller[[#This Row],[Agen id]],Mapping_Agen!A:C,3,0)</f>
        <v>BSD</v>
      </c>
      <c r="K2001" s="17" t="str">
        <f>TRIM(LEFT(Tb_Reseller[[#This Row],[Group]],2))</f>
        <v>P</v>
      </c>
      <c r="L2001" s="17" t="str">
        <f>VLOOKUP(Tb_Reseller[[#This Row],[Agen id]],Mapping_Agen!A:E,5,0)</f>
        <v>Hupron</v>
      </c>
      <c r="M2001" s="64">
        <v>11.548387096774281</v>
      </c>
      <c r="N2001" s="65">
        <v>8.3999999999999808</v>
      </c>
      <c r="O2001" s="65">
        <f>IFERROR(VLOOKUP(Tb_Reseller[[#This Row],[Kode Reseller]],[1]Sheet1!$A:$B,2,0),0)</f>
        <v>8</v>
      </c>
    </row>
    <row r="2002" spans="1:15" x14ac:dyDescent="0.25">
      <c r="A2002" s="13" t="s">
        <v>2435</v>
      </c>
      <c r="B2002" s="14" t="s">
        <v>11376</v>
      </c>
      <c r="C2002" s="15" t="s">
        <v>8213</v>
      </c>
      <c r="D2002" s="15" t="s">
        <v>8203</v>
      </c>
      <c r="E2002" s="16">
        <v>44304.468055555553</v>
      </c>
      <c r="F2002" s="7" t="s">
        <v>8204</v>
      </c>
      <c r="G2002" s="13" t="s">
        <v>2435</v>
      </c>
      <c r="H2002" s="15" t="str">
        <f>UPPER(Tb_Reseller[[#This Row],[Agen id]]&amp;"-"&amp;VLOOKUP(Tb_Reseller[[#This Row],[Agen id]],A:B,2,0)&amp;"("&amp;Tb_Reseller[[#This Row],[Short]]&amp;")")</f>
        <v>AR26892-GHOBET CELLULAR(P)</v>
      </c>
      <c r="I2002" s="15" t="str">
        <f>VLOOKUP(Tb_Reseller[[#This Row],[Agen id]],Mapping_Agen!A:D,4,0)</f>
        <v>Prima</v>
      </c>
      <c r="J2002" s="7" t="str">
        <f>VLOOKUP(Tb_Reseller[[#This Row],[Agen id]],Mapping_Agen!A:C,3,0)</f>
        <v>BSD</v>
      </c>
      <c r="K2002" s="17" t="str">
        <f>TRIM(LEFT(Tb_Reseller[[#This Row],[Group]],2))</f>
        <v>P</v>
      </c>
      <c r="L2002" s="17" t="str">
        <f>VLOOKUP(Tb_Reseller[[#This Row],[Agen id]],Mapping_Agen!A:E,5,0)</f>
        <v>NON SCO</v>
      </c>
      <c r="M2002" s="64">
        <v>0</v>
      </c>
      <c r="N2002" s="65">
        <v>0</v>
      </c>
      <c r="O2002" s="65">
        <f>IFERROR(VLOOKUP(Tb_Reseller[[#This Row],[Kode Reseller]],[1]Sheet1!$A:$B,2,0),0)</f>
        <v>0</v>
      </c>
    </row>
    <row r="2003" spans="1:15" x14ac:dyDescent="0.25">
      <c r="A2003" s="13" t="s">
        <v>11377</v>
      </c>
      <c r="B2003" s="14" t="s">
        <v>9585</v>
      </c>
      <c r="C2003" s="15" t="s">
        <v>8266</v>
      </c>
      <c r="D2003" s="15" t="s">
        <v>10391</v>
      </c>
      <c r="E2003" s="16">
        <v>44304.613194444442</v>
      </c>
      <c r="F2003" s="7" t="s">
        <v>8268</v>
      </c>
      <c r="G2003" s="13" t="s">
        <v>3894</v>
      </c>
      <c r="H2003" s="15" t="str">
        <f>UPPER(Tb_Reseller[[#This Row],[Agen id]]&amp;"-"&amp;VLOOKUP(Tb_Reseller[[#This Row],[Agen id]],A:B,2,0)&amp;"("&amp;Tb_Reseller[[#This Row],[Short]]&amp;")")</f>
        <v>AR14287-DUNIA PONSEL(MV)</v>
      </c>
      <c r="I2003" s="15" t="str">
        <f>VLOOKUP(Tb_Reseller[[#This Row],[Agen id]],Mapping_Agen!A:D,4,0)</f>
        <v>Limit</v>
      </c>
      <c r="J2003" s="7" t="str">
        <f>VLOOKUP(Tb_Reseller[[#This Row],[Agen id]],Mapping_Agen!A:C,3,0)</f>
        <v>ICON</v>
      </c>
      <c r="K2003" s="17" t="str">
        <f>TRIM(LEFT(Tb_Reseller[[#This Row],[Group]],2))</f>
        <v>MV</v>
      </c>
      <c r="L2003" s="17" t="str">
        <f>VLOOKUP(Tb_Reseller[[#This Row],[Agen id]],Mapping_Agen!A:E,5,0)</f>
        <v>Abdul Harris</v>
      </c>
      <c r="M2003" s="64">
        <v>0</v>
      </c>
      <c r="N2003" s="65">
        <v>6.6666666666666666E-2</v>
      </c>
      <c r="O2003" s="65">
        <f>IFERROR(VLOOKUP(Tb_Reseller[[#This Row],[Kode Reseller]],[1]Sheet1!$A:$B,2,0),0)</f>
        <v>0</v>
      </c>
    </row>
    <row r="2004" spans="1:15" x14ac:dyDescent="0.25">
      <c r="A2004" s="13" t="s">
        <v>11378</v>
      </c>
      <c r="B2004" s="14" t="s">
        <v>11379</v>
      </c>
      <c r="C2004" s="15" t="s">
        <v>8361</v>
      </c>
      <c r="D2004" s="15" t="s">
        <v>9951</v>
      </c>
      <c r="E2004" s="16">
        <v>44305.604166666657</v>
      </c>
      <c r="F2004" s="7" t="s">
        <v>8268</v>
      </c>
      <c r="G2004" s="13" t="s">
        <v>1547</v>
      </c>
      <c r="H2004" s="15" t="str">
        <f>UPPER(Tb_Reseller[[#This Row],[Agen id]]&amp;"-"&amp;VLOOKUP(Tb_Reseller[[#This Row],[Agen id]],A:B,2,0)&amp;"("&amp;Tb_Reseller[[#This Row],[Short]]&amp;")")</f>
        <v>AR16861-PONEL CELL(MV)</v>
      </c>
      <c r="I2004" s="15" t="str">
        <f>VLOOKUP(Tb_Reseller[[#This Row],[Agen id]],Mapping_Agen!A:D,4,0)</f>
        <v>Limit</v>
      </c>
      <c r="J2004" s="7" t="str">
        <f>VLOOKUP(Tb_Reseller[[#This Row],[Agen id]],Mapping_Agen!A:C,3,0)</f>
        <v>PP</v>
      </c>
      <c r="K2004" s="17" t="str">
        <f>TRIM(LEFT(Tb_Reseller[[#This Row],[Group]],2))</f>
        <v>MV</v>
      </c>
      <c r="L2004" s="17" t="str">
        <f>VLOOKUP(Tb_Reseller[[#This Row],[Agen id]],Mapping_Agen!A:E,5,0)</f>
        <v>Mas Komarjaya</v>
      </c>
      <c r="M2004" s="64">
        <v>0</v>
      </c>
      <c r="N2004" s="65">
        <v>0</v>
      </c>
      <c r="O2004" s="65">
        <f>IFERROR(VLOOKUP(Tb_Reseller[[#This Row],[Kode Reseller]],[1]Sheet1!$A:$B,2,0),0)</f>
        <v>0</v>
      </c>
    </row>
    <row r="2005" spans="1:15" x14ac:dyDescent="0.25">
      <c r="A2005" s="13" t="s">
        <v>11380</v>
      </c>
      <c r="B2005" s="14" t="s">
        <v>11381</v>
      </c>
      <c r="C2005" s="15" t="s">
        <v>8447</v>
      </c>
      <c r="D2005" s="15" t="s">
        <v>11382</v>
      </c>
      <c r="E2005" s="16">
        <v>44305.9</v>
      </c>
      <c r="F2005" s="7" t="s">
        <v>8268</v>
      </c>
      <c r="G2005" s="13" t="s">
        <v>534</v>
      </c>
      <c r="H2005" s="15" t="str">
        <f>UPPER(Tb_Reseller[[#This Row],[Agen id]]&amp;"-"&amp;VLOOKUP(Tb_Reseller[[#This Row],[Agen id]],A:B,2,0)&amp;"("&amp;Tb_Reseller[[#This Row],[Short]]&amp;")")</f>
        <v>AR02756-ZAIN 2 CELL(M4)</v>
      </c>
      <c r="I2005" s="15" t="str">
        <f>VLOOKUP(Tb_Reseller[[#This Row],[Agen id]],Mapping_Agen!A:D,4,0)</f>
        <v>No Limit</v>
      </c>
      <c r="J2005" s="7" t="str">
        <f>VLOOKUP(Tb_Reseller[[#This Row],[Agen id]],Mapping_Agen!A:C,3,0)</f>
        <v>PP</v>
      </c>
      <c r="K2005" s="17" t="str">
        <f>TRIM(LEFT(Tb_Reseller[[#This Row],[Group]],2))</f>
        <v>M4</v>
      </c>
      <c r="L2005" s="17" t="str">
        <f>VLOOKUP(Tb_Reseller[[#This Row],[Agen id]],Mapping_Agen!A:E,5,0)</f>
        <v>NON SCO</v>
      </c>
      <c r="M2005" s="64">
        <v>0</v>
      </c>
      <c r="N2005" s="65">
        <v>0</v>
      </c>
      <c r="O2005" s="65">
        <f>IFERROR(VLOOKUP(Tb_Reseller[[#This Row],[Kode Reseller]],[1]Sheet1!$A:$B,2,0),0)</f>
        <v>0</v>
      </c>
    </row>
    <row r="2006" spans="1:15" x14ac:dyDescent="0.25">
      <c r="A2006" s="13" t="s">
        <v>11383</v>
      </c>
      <c r="B2006" s="14" t="s">
        <v>11384</v>
      </c>
      <c r="C2006" s="15" t="s">
        <v>8213</v>
      </c>
      <c r="D2006" s="15" t="s">
        <v>9018</v>
      </c>
      <c r="E2006" s="16">
        <v>44306.583333333343</v>
      </c>
      <c r="F2006" s="7" t="s">
        <v>8268</v>
      </c>
      <c r="G2006" s="13" t="s">
        <v>806</v>
      </c>
      <c r="H2006" s="15" t="str">
        <f>UPPER(Tb_Reseller[[#This Row],[Agen id]]&amp;"-"&amp;VLOOKUP(Tb_Reseller[[#This Row],[Agen id]],A:B,2,0)&amp;"("&amp;Tb_Reseller[[#This Row],[Short]]&amp;")")</f>
        <v>AR08006-TJ CELL(P)</v>
      </c>
      <c r="I2006" s="15" t="str">
        <f>VLOOKUP(Tb_Reseller[[#This Row],[Agen id]],Mapping_Agen!A:D,4,0)</f>
        <v>Prima</v>
      </c>
      <c r="J2006" s="7" t="str">
        <f>VLOOKUP(Tb_Reseller[[#This Row],[Agen id]],Mapping_Agen!A:C,3,0)</f>
        <v>ICON</v>
      </c>
      <c r="K2006" s="17" t="str">
        <f>TRIM(LEFT(Tb_Reseller[[#This Row],[Group]],2))</f>
        <v>P</v>
      </c>
      <c r="L2006" s="17" t="str">
        <f>VLOOKUP(Tb_Reseller[[#This Row],[Agen id]],Mapping_Agen!A:E,5,0)</f>
        <v>Abdul Harris</v>
      </c>
      <c r="M2006" s="64">
        <v>0</v>
      </c>
      <c r="N2006" s="65">
        <v>0</v>
      </c>
      <c r="O2006" s="65">
        <f>IFERROR(VLOOKUP(Tb_Reseller[[#This Row],[Kode Reseller]],[1]Sheet1!$A:$B,2,0),0)</f>
        <v>0</v>
      </c>
    </row>
    <row r="2007" spans="1:15" x14ac:dyDescent="0.25">
      <c r="A2007" s="13" t="s">
        <v>11385</v>
      </c>
      <c r="B2007" s="14" t="s">
        <v>11386</v>
      </c>
      <c r="C2007" s="15" t="s">
        <v>8210</v>
      </c>
      <c r="D2007" s="15" t="s">
        <v>11387</v>
      </c>
      <c r="E2007" s="16">
        <v>44307.388888888891</v>
      </c>
      <c r="F2007" s="7" t="s">
        <v>8268</v>
      </c>
      <c r="G2007" s="13" t="s">
        <v>1856</v>
      </c>
      <c r="H2007" s="15" t="str">
        <f>UPPER(Tb_Reseller[[#This Row],[Agen id]]&amp;"-"&amp;VLOOKUP(Tb_Reseller[[#This Row],[Agen id]],A:B,2,0)&amp;"("&amp;Tb_Reseller[[#This Row],[Short]]&amp;")")</f>
        <v>AR20430-FFF CELL(RV)</v>
      </c>
      <c r="I2007" s="15" t="str">
        <f>VLOOKUP(Tb_Reseller[[#This Row],[Agen id]],Mapping_Agen!A:D,4,0)</f>
        <v>No Limit</v>
      </c>
      <c r="J2007" s="7" t="str">
        <f>VLOOKUP(Tb_Reseller[[#This Row],[Agen id]],Mapping_Agen!A:C,3,0)</f>
        <v>ICON</v>
      </c>
      <c r="K2007" s="17" t="str">
        <f>TRIM(LEFT(Tb_Reseller[[#This Row],[Group]],2))</f>
        <v>RV</v>
      </c>
      <c r="L2007" s="17" t="str">
        <f>VLOOKUP(Tb_Reseller[[#This Row],[Agen id]],Mapping_Agen!A:E,5,0)</f>
        <v>NON SCO</v>
      </c>
      <c r="M2007" s="64">
        <v>0</v>
      </c>
      <c r="N2007" s="65">
        <v>0</v>
      </c>
      <c r="O2007" s="65">
        <f>IFERROR(VLOOKUP(Tb_Reseller[[#This Row],[Kode Reseller]],[1]Sheet1!$A:$B,2,0),0)</f>
        <v>0</v>
      </c>
    </row>
    <row r="2008" spans="1:15" x14ac:dyDescent="0.25">
      <c r="A2008" s="13" t="s">
        <v>2437</v>
      </c>
      <c r="B2008" s="14" t="s">
        <v>11388</v>
      </c>
      <c r="C2008" s="15" t="s">
        <v>8210</v>
      </c>
      <c r="D2008" s="15" t="s">
        <v>8369</v>
      </c>
      <c r="E2008" s="16">
        <v>44307.609722222223</v>
      </c>
      <c r="F2008" s="7" t="s">
        <v>8204</v>
      </c>
      <c r="G2008" s="13" t="s">
        <v>2437</v>
      </c>
      <c r="H2008" s="15" t="str">
        <f>UPPER(Tb_Reseller[[#This Row],[Agen id]]&amp;"-"&amp;VLOOKUP(Tb_Reseller[[#This Row],[Agen id]],A:B,2,0)&amp;"("&amp;Tb_Reseller[[#This Row],[Short]]&amp;")")</f>
        <v>AR26923-MIZZA CALL(RV)</v>
      </c>
      <c r="I2008" s="15" t="str">
        <f>VLOOKUP(Tb_Reseller[[#This Row],[Agen id]],Mapping_Agen!A:D,4,0)</f>
        <v>Limit</v>
      </c>
      <c r="J2008" s="7" t="str">
        <f>VLOOKUP(Tb_Reseller[[#This Row],[Agen id]],Mapping_Agen!A:C,3,0)</f>
        <v>PRG</v>
      </c>
      <c r="K2008" s="17" t="str">
        <f>TRIM(LEFT(Tb_Reseller[[#This Row],[Group]],2))</f>
        <v>RV</v>
      </c>
      <c r="L2008" s="17" t="str">
        <f>VLOOKUP(Tb_Reseller[[#This Row],[Agen id]],Mapping_Agen!A:E,5,0)</f>
        <v>Khoirul Anan</v>
      </c>
      <c r="M2008" s="64">
        <v>2.7096774193548367</v>
      </c>
      <c r="N2008" s="65">
        <v>2.7</v>
      </c>
      <c r="O2008" s="65">
        <f>IFERROR(VLOOKUP(Tb_Reseller[[#This Row],[Kode Reseller]],[1]Sheet1!$A:$B,2,0),0)</f>
        <v>1.5</v>
      </c>
    </row>
    <row r="2009" spans="1:15" x14ac:dyDescent="0.25">
      <c r="A2009" s="13" t="s">
        <v>2440</v>
      </c>
      <c r="B2009" s="14" t="s">
        <v>11389</v>
      </c>
      <c r="C2009" s="15" t="s">
        <v>8222</v>
      </c>
      <c r="D2009" s="15" t="s">
        <v>8369</v>
      </c>
      <c r="E2009" s="16">
        <v>44308.585416666669</v>
      </c>
      <c r="F2009" s="7" t="s">
        <v>8204</v>
      </c>
      <c r="G2009" s="13" t="s">
        <v>2440</v>
      </c>
      <c r="H2009" s="15" t="str">
        <f>UPPER(Tb_Reseller[[#This Row],[Agen id]]&amp;"-"&amp;VLOOKUP(Tb_Reseller[[#This Row],[Agen id]],A:B,2,0)&amp;"("&amp;Tb_Reseller[[#This Row],[Short]]&amp;")")</f>
        <v>AR26927-TRIA(MV)</v>
      </c>
      <c r="I2009" s="15" t="str">
        <f>VLOOKUP(Tb_Reseller[[#This Row],[Agen id]],Mapping_Agen!A:D,4,0)</f>
        <v>No Limit</v>
      </c>
      <c r="J2009" s="7" t="str">
        <f>VLOOKUP(Tb_Reseller[[#This Row],[Agen id]],Mapping_Agen!A:C,3,0)</f>
        <v>PRG</v>
      </c>
      <c r="K2009" s="17" t="str">
        <f>TRIM(LEFT(Tb_Reseller[[#This Row],[Group]],2))</f>
        <v>MV</v>
      </c>
      <c r="L2009" s="17" t="str">
        <f>VLOOKUP(Tb_Reseller[[#This Row],[Agen id]],Mapping_Agen!A:E,5,0)</f>
        <v>NON SCO</v>
      </c>
      <c r="M2009" s="64">
        <v>0</v>
      </c>
      <c r="N2009" s="65">
        <v>0</v>
      </c>
      <c r="O2009" s="65">
        <f>IFERROR(VLOOKUP(Tb_Reseller[[#This Row],[Kode Reseller]],[1]Sheet1!$A:$B,2,0),0)</f>
        <v>0</v>
      </c>
    </row>
    <row r="2010" spans="1:15" x14ac:dyDescent="0.25">
      <c r="A2010" s="13" t="s">
        <v>11390</v>
      </c>
      <c r="B2010" s="14" t="s">
        <v>11391</v>
      </c>
      <c r="C2010" s="15" t="s">
        <v>8213</v>
      </c>
      <c r="D2010" s="15" t="s">
        <v>11392</v>
      </c>
      <c r="E2010" s="16">
        <v>44309.549305555563</v>
      </c>
      <c r="F2010" s="7" t="s">
        <v>8268</v>
      </c>
      <c r="G2010" s="13" t="s">
        <v>13</v>
      </c>
      <c r="H2010" s="15" t="str">
        <f>UPPER(Tb_Reseller[[#This Row],[Agen id]]&amp;"-"&amp;VLOOKUP(Tb_Reseller[[#This Row],[Agen id]],A:B,2,0)&amp;"("&amp;Tb_Reseller[[#This Row],[Short]]&amp;")")</f>
        <v>AR00008-SANS VOUCHER(P)</v>
      </c>
      <c r="I2010" s="15" t="str">
        <f>VLOOKUP(Tb_Reseller[[#This Row],[Agen id]],Mapping_Agen!A:D,4,0)</f>
        <v>Prima</v>
      </c>
      <c r="J2010" s="7" t="str">
        <f>VLOOKUP(Tb_Reseller[[#This Row],[Agen id]],Mapping_Agen!A:C,3,0)</f>
        <v>BSD</v>
      </c>
      <c r="K2010" s="17" t="str">
        <f>TRIM(LEFT(Tb_Reseller[[#This Row],[Group]],2))</f>
        <v>P</v>
      </c>
      <c r="L2010" s="17" t="str">
        <f>VLOOKUP(Tb_Reseller[[#This Row],[Agen id]],Mapping_Agen!A:E,5,0)</f>
        <v>NON SCO</v>
      </c>
      <c r="M2010" s="64">
        <v>0</v>
      </c>
      <c r="N2010" s="65">
        <v>0</v>
      </c>
      <c r="O2010" s="65">
        <f>IFERROR(VLOOKUP(Tb_Reseller[[#This Row],[Kode Reseller]],[1]Sheet1!$A:$B,2,0),0)</f>
        <v>0</v>
      </c>
    </row>
    <row r="2011" spans="1:15" x14ac:dyDescent="0.25">
      <c r="A2011" s="13" t="s">
        <v>11393</v>
      </c>
      <c r="B2011" s="14" t="s">
        <v>11394</v>
      </c>
      <c r="C2011" s="15" t="s">
        <v>8361</v>
      </c>
      <c r="D2011" s="15" t="s">
        <v>9951</v>
      </c>
      <c r="E2011" s="16">
        <v>44309.742361111108</v>
      </c>
      <c r="F2011" s="7" t="s">
        <v>8268</v>
      </c>
      <c r="G2011" s="13" t="s">
        <v>1547</v>
      </c>
      <c r="H2011" s="15" t="str">
        <f>UPPER(Tb_Reseller[[#This Row],[Agen id]]&amp;"-"&amp;VLOOKUP(Tb_Reseller[[#This Row],[Agen id]],A:B,2,0)&amp;"("&amp;Tb_Reseller[[#This Row],[Short]]&amp;")")</f>
        <v>AR16861-PONEL CELL(MV)</v>
      </c>
      <c r="I2011" s="15" t="str">
        <f>VLOOKUP(Tb_Reseller[[#This Row],[Agen id]],Mapping_Agen!A:D,4,0)</f>
        <v>Limit</v>
      </c>
      <c r="J2011" s="7" t="str">
        <f>VLOOKUP(Tb_Reseller[[#This Row],[Agen id]],Mapping_Agen!A:C,3,0)</f>
        <v>PP</v>
      </c>
      <c r="K2011" s="17" t="str">
        <f>TRIM(LEFT(Tb_Reseller[[#This Row],[Group]],2))</f>
        <v>MV</v>
      </c>
      <c r="L2011" s="17" t="str">
        <f>VLOOKUP(Tb_Reseller[[#This Row],[Agen id]],Mapping_Agen!A:E,5,0)</f>
        <v>Mas Komarjaya</v>
      </c>
      <c r="M2011" s="64">
        <v>0</v>
      </c>
      <c r="N2011" s="65">
        <v>0</v>
      </c>
      <c r="O2011" s="65">
        <f>IFERROR(VLOOKUP(Tb_Reseller[[#This Row],[Kode Reseller]],[1]Sheet1!$A:$B,2,0),0)</f>
        <v>0</v>
      </c>
    </row>
    <row r="2012" spans="1:15" x14ac:dyDescent="0.25">
      <c r="A2012" s="13" t="s">
        <v>11395</v>
      </c>
      <c r="B2012" s="14" t="s">
        <v>11396</v>
      </c>
      <c r="C2012" s="15" t="s">
        <v>8213</v>
      </c>
      <c r="D2012" s="15" t="s">
        <v>10439</v>
      </c>
      <c r="E2012" s="16">
        <v>44309.87222222222</v>
      </c>
      <c r="F2012" s="7" t="s">
        <v>8268</v>
      </c>
      <c r="G2012" s="13" t="s">
        <v>1191</v>
      </c>
      <c r="H2012" s="15" t="str">
        <f>UPPER(Tb_Reseller[[#This Row],[Agen id]]&amp;"-"&amp;VLOOKUP(Tb_Reseller[[#This Row],[Agen id]],A:B,2,0)&amp;"("&amp;Tb_Reseller[[#This Row],[Short]]&amp;")")</f>
        <v>AR12141-LUBIS CELL(P)</v>
      </c>
      <c r="I2012" s="15" t="str">
        <f>VLOOKUP(Tb_Reseller[[#This Row],[Agen id]],Mapping_Agen!A:D,4,0)</f>
        <v>Prima</v>
      </c>
      <c r="J2012" s="7" t="str">
        <f>VLOOKUP(Tb_Reseller[[#This Row],[Agen id]],Mapping_Agen!A:C,3,0)</f>
        <v>ICON</v>
      </c>
      <c r="K2012" s="17" t="str">
        <f>TRIM(LEFT(Tb_Reseller[[#This Row],[Group]],2))</f>
        <v>P</v>
      </c>
      <c r="L2012" s="17" t="str">
        <f>VLOOKUP(Tb_Reseller[[#This Row],[Agen id]],Mapping_Agen!A:E,5,0)</f>
        <v>Abdul Harris</v>
      </c>
      <c r="M2012" s="64">
        <v>0</v>
      </c>
      <c r="N2012" s="65">
        <v>0</v>
      </c>
      <c r="O2012" s="65">
        <f>IFERROR(VLOOKUP(Tb_Reseller[[#This Row],[Kode Reseller]],[1]Sheet1!$A:$B,2,0),0)</f>
        <v>0</v>
      </c>
    </row>
    <row r="2013" spans="1:15" x14ac:dyDescent="0.25">
      <c r="A2013" s="13" t="s">
        <v>2442</v>
      </c>
      <c r="B2013" s="14" t="s">
        <v>11397</v>
      </c>
      <c r="C2013" s="15" t="s">
        <v>8213</v>
      </c>
      <c r="D2013" s="15" t="s">
        <v>8203</v>
      </c>
      <c r="E2013" s="16">
        <v>44309.88958333333</v>
      </c>
      <c r="F2013" s="7" t="s">
        <v>8204</v>
      </c>
      <c r="G2013" s="13" t="s">
        <v>2442</v>
      </c>
      <c r="H2013" s="15" t="str">
        <f>UPPER(Tb_Reseller[[#This Row],[Agen id]]&amp;"-"&amp;VLOOKUP(Tb_Reseller[[#This Row],[Agen id]],A:B,2,0)&amp;"("&amp;Tb_Reseller[[#This Row],[Short]]&amp;")")</f>
        <v>AR26942-TR CELL(P)</v>
      </c>
      <c r="I2013" s="15" t="str">
        <f>VLOOKUP(Tb_Reseller[[#This Row],[Agen id]],Mapping_Agen!A:D,4,0)</f>
        <v>Prima</v>
      </c>
      <c r="J2013" s="7" t="str">
        <f>VLOOKUP(Tb_Reseller[[#This Row],[Agen id]],Mapping_Agen!A:C,3,0)</f>
        <v>BSD</v>
      </c>
      <c r="K2013" s="17" t="str">
        <f>TRIM(LEFT(Tb_Reseller[[#This Row],[Group]],2))</f>
        <v>P</v>
      </c>
      <c r="L2013" s="17" t="str">
        <f>VLOOKUP(Tb_Reseller[[#This Row],[Agen id]],Mapping_Agen!A:E,5,0)</f>
        <v>NON SCO</v>
      </c>
      <c r="M2013" s="64">
        <v>0</v>
      </c>
      <c r="N2013" s="65">
        <v>0</v>
      </c>
      <c r="O2013" s="65">
        <f>IFERROR(VLOOKUP(Tb_Reseller[[#This Row],[Kode Reseller]],[1]Sheet1!$A:$B,2,0),0)</f>
        <v>0</v>
      </c>
    </row>
    <row r="2014" spans="1:15" x14ac:dyDescent="0.25">
      <c r="A2014" s="13" t="s">
        <v>2444</v>
      </c>
      <c r="B2014" s="14" t="s">
        <v>10871</v>
      </c>
      <c r="C2014" s="15" t="s">
        <v>8208</v>
      </c>
      <c r="D2014" s="15" t="s">
        <v>8203</v>
      </c>
      <c r="E2014" s="16">
        <v>44310.431250000001</v>
      </c>
      <c r="F2014" s="7" t="s">
        <v>8204</v>
      </c>
      <c r="G2014" s="13" t="s">
        <v>2444</v>
      </c>
      <c r="H2014" s="15" t="str">
        <f>UPPER(Tb_Reseller[[#This Row],[Agen id]]&amp;"-"&amp;VLOOKUP(Tb_Reseller[[#This Row],[Agen id]],A:B,2,0)&amp;"("&amp;Tb_Reseller[[#This Row],[Short]]&amp;")")</f>
        <v>AR26943-ELSA CELL(R)</v>
      </c>
      <c r="I2014" s="15" t="str">
        <f>VLOOKUP(Tb_Reseller[[#This Row],[Agen id]],Mapping_Agen!A:D,4,0)</f>
        <v>No Limit</v>
      </c>
      <c r="J2014" s="7" t="str">
        <f>VLOOKUP(Tb_Reseller[[#This Row],[Agen id]],Mapping_Agen!A:C,3,0)</f>
        <v>BSD</v>
      </c>
      <c r="K2014" s="17" t="str">
        <f>TRIM(LEFT(Tb_Reseller[[#This Row],[Group]],2))</f>
        <v>R</v>
      </c>
      <c r="L2014" s="17" t="str">
        <f>VLOOKUP(Tb_Reseller[[#This Row],[Agen id]],Mapping_Agen!A:E,5,0)</f>
        <v>NON SCO</v>
      </c>
      <c r="M2014" s="64">
        <v>0</v>
      </c>
      <c r="N2014" s="65">
        <v>0</v>
      </c>
      <c r="O2014" s="65">
        <f>IFERROR(VLOOKUP(Tb_Reseller[[#This Row],[Kode Reseller]],[1]Sheet1!$A:$B,2,0),0)</f>
        <v>0</v>
      </c>
    </row>
    <row r="2015" spans="1:15" x14ac:dyDescent="0.25">
      <c r="A2015" s="13" t="s">
        <v>11398</v>
      </c>
      <c r="B2015" s="14" t="s">
        <v>11399</v>
      </c>
      <c r="C2015" s="15" t="s">
        <v>8213</v>
      </c>
      <c r="D2015" s="15" t="s">
        <v>9018</v>
      </c>
      <c r="E2015" s="16">
        <v>44310.45208333333</v>
      </c>
      <c r="F2015" s="7" t="s">
        <v>8268</v>
      </c>
      <c r="G2015" s="13" t="s">
        <v>806</v>
      </c>
      <c r="H2015" s="15" t="str">
        <f>UPPER(Tb_Reseller[[#This Row],[Agen id]]&amp;"-"&amp;VLOOKUP(Tb_Reseller[[#This Row],[Agen id]],A:B,2,0)&amp;"("&amp;Tb_Reseller[[#This Row],[Short]]&amp;")")</f>
        <v>AR08006-TJ CELL(P)</v>
      </c>
      <c r="I2015" s="15" t="str">
        <f>VLOOKUP(Tb_Reseller[[#This Row],[Agen id]],Mapping_Agen!A:D,4,0)</f>
        <v>Prima</v>
      </c>
      <c r="J2015" s="7" t="str">
        <f>VLOOKUP(Tb_Reseller[[#This Row],[Agen id]],Mapping_Agen!A:C,3,0)</f>
        <v>ICON</v>
      </c>
      <c r="K2015" s="17" t="str">
        <f>TRIM(LEFT(Tb_Reseller[[#This Row],[Group]],2))</f>
        <v>P</v>
      </c>
      <c r="L2015" s="17" t="str">
        <f>VLOOKUP(Tb_Reseller[[#This Row],[Agen id]],Mapping_Agen!A:E,5,0)</f>
        <v>Abdul Harris</v>
      </c>
      <c r="M2015" s="64">
        <v>0</v>
      </c>
      <c r="N2015" s="65">
        <v>0</v>
      </c>
      <c r="O2015" s="65">
        <f>IFERROR(VLOOKUP(Tb_Reseller[[#This Row],[Kode Reseller]],[1]Sheet1!$A:$B,2,0),0)</f>
        <v>0</v>
      </c>
    </row>
    <row r="2016" spans="1:15" x14ac:dyDescent="0.25">
      <c r="A2016" s="13" t="s">
        <v>11400</v>
      </c>
      <c r="B2016" s="14" t="s">
        <v>10300</v>
      </c>
      <c r="C2016" s="15" t="s">
        <v>8562</v>
      </c>
      <c r="D2016" s="15" t="s">
        <v>8563</v>
      </c>
      <c r="E2016" s="16">
        <v>44310.999305555553</v>
      </c>
      <c r="F2016" s="7" t="s">
        <v>8268</v>
      </c>
      <c r="G2016" s="13" t="s">
        <v>498</v>
      </c>
      <c r="H2016" s="15" t="str">
        <f>UPPER(Tb_Reseller[[#This Row],[Agen id]]&amp;"-"&amp;VLOOKUP(Tb_Reseller[[#This Row],[Agen id]],A:B,2,0)&amp;"("&amp;Tb_Reseller[[#This Row],[Short]]&amp;")")</f>
        <v>AR01905-GEMBEL CELL(MV)</v>
      </c>
      <c r="I2016" s="15" t="str">
        <f>VLOOKUP(Tb_Reseller[[#This Row],[Agen id]],Mapping_Agen!A:D,4,0)</f>
        <v>Limit</v>
      </c>
      <c r="J2016" s="7" t="str">
        <f>VLOOKUP(Tb_Reseller[[#This Row],[Agen id]],Mapping_Agen!A:C,3,0)</f>
        <v>PP</v>
      </c>
      <c r="K2016" s="17" t="str">
        <f>TRIM(LEFT(Tb_Reseller[[#This Row],[Group]],2))</f>
        <v>MV</v>
      </c>
      <c r="L2016" s="17" t="str">
        <f>VLOOKUP(Tb_Reseller[[#This Row],[Agen id]],Mapping_Agen!A:E,5,0)</f>
        <v>Mas Komarjaya</v>
      </c>
      <c r="M2016" s="64">
        <v>0</v>
      </c>
      <c r="N2016" s="65">
        <v>0</v>
      </c>
      <c r="O2016" s="65">
        <f>IFERROR(VLOOKUP(Tb_Reseller[[#This Row],[Kode Reseller]],[1]Sheet1!$A:$B,2,0),0)</f>
        <v>0</v>
      </c>
    </row>
    <row r="2017" spans="1:15" x14ac:dyDescent="0.25">
      <c r="A2017" s="13" t="s">
        <v>11401</v>
      </c>
      <c r="B2017" s="14" t="s">
        <v>11402</v>
      </c>
      <c r="C2017" s="15" t="s">
        <v>8210</v>
      </c>
      <c r="D2017" s="15" t="s">
        <v>11387</v>
      </c>
      <c r="E2017" s="16">
        <v>44312.895833333343</v>
      </c>
      <c r="F2017" s="7" t="s">
        <v>8268</v>
      </c>
      <c r="G2017" s="13" t="s">
        <v>1856</v>
      </c>
      <c r="H2017" s="15" t="str">
        <f>UPPER(Tb_Reseller[[#This Row],[Agen id]]&amp;"-"&amp;VLOOKUP(Tb_Reseller[[#This Row],[Agen id]],A:B,2,0)&amp;"("&amp;Tb_Reseller[[#This Row],[Short]]&amp;")")</f>
        <v>AR20430-FFF CELL(RV)</v>
      </c>
      <c r="I2017" s="15" t="str">
        <f>VLOOKUP(Tb_Reseller[[#This Row],[Agen id]],Mapping_Agen!A:D,4,0)</f>
        <v>No Limit</v>
      </c>
      <c r="J2017" s="7" t="str">
        <f>VLOOKUP(Tb_Reseller[[#This Row],[Agen id]],Mapping_Agen!A:C,3,0)</f>
        <v>ICON</v>
      </c>
      <c r="K2017" s="17" t="str">
        <f>TRIM(LEFT(Tb_Reseller[[#This Row],[Group]],2))</f>
        <v>RV</v>
      </c>
      <c r="L2017" s="17" t="str">
        <f>VLOOKUP(Tb_Reseller[[#This Row],[Agen id]],Mapping_Agen!A:E,5,0)</f>
        <v>NON SCO</v>
      </c>
      <c r="M2017" s="64">
        <v>0</v>
      </c>
      <c r="N2017" s="65">
        <v>0</v>
      </c>
      <c r="O2017" s="65">
        <f>IFERROR(VLOOKUP(Tb_Reseller[[#This Row],[Kode Reseller]],[1]Sheet1!$A:$B,2,0),0)</f>
        <v>0</v>
      </c>
    </row>
    <row r="2018" spans="1:15" x14ac:dyDescent="0.25">
      <c r="A2018" s="13" t="s">
        <v>11403</v>
      </c>
      <c r="B2018" s="14" t="s">
        <v>11404</v>
      </c>
      <c r="C2018" s="15" t="s">
        <v>8544</v>
      </c>
      <c r="D2018" s="15" t="s">
        <v>10446</v>
      </c>
      <c r="E2018" s="16">
        <v>44313.412499999999</v>
      </c>
      <c r="F2018" s="7" t="s">
        <v>8268</v>
      </c>
      <c r="G2018" s="13" t="s">
        <v>894</v>
      </c>
      <c r="H2018" s="15" t="str">
        <f>UPPER(Tb_Reseller[[#This Row],[Agen id]]&amp;"-"&amp;VLOOKUP(Tb_Reseller[[#This Row],[Agen id]],A:B,2,0)&amp;"("&amp;Tb_Reseller[[#This Row],[Short]]&amp;")")</f>
        <v>AR08896-STAR CELL(M2)</v>
      </c>
      <c r="I2018" s="15" t="str">
        <f>VLOOKUP(Tb_Reseller[[#This Row],[Agen id]],Mapping_Agen!A:D,4,0)</f>
        <v>Limit</v>
      </c>
      <c r="J2018" s="7" t="str">
        <f>VLOOKUP(Tb_Reseller[[#This Row],[Agen id]],Mapping_Agen!A:C,3,0)</f>
        <v>ICON</v>
      </c>
      <c r="K2018" s="17" t="str">
        <f>TRIM(LEFT(Tb_Reseller[[#This Row],[Group]],2))</f>
        <v>M2</v>
      </c>
      <c r="L2018" s="17" t="str">
        <f>VLOOKUP(Tb_Reseller[[#This Row],[Agen id]],Mapping_Agen!A:E,5,0)</f>
        <v>Abdul Harris</v>
      </c>
      <c r="M2018" s="64">
        <v>0</v>
      </c>
      <c r="N2018" s="65">
        <v>0</v>
      </c>
      <c r="O2018" s="65">
        <f>IFERROR(VLOOKUP(Tb_Reseller[[#This Row],[Kode Reseller]],[1]Sheet1!$A:$B,2,0),0)</f>
        <v>0</v>
      </c>
    </row>
    <row r="2019" spans="1:15" x14ac:dyDescent="0.25">
      <c r="A2019" s="13" t="s">
        <v>11405</v>
      </c>
      <c r="B2019" s="14" t="s">
        <v>11406</v>
      </c>
      <c r="C2019" s="15" t="s">
        <v>8361</v>
      </c>
      <c r="D2019" s="15" t="s">
        <v>9951</v>
      </c>
      <c r="E2019" s="16">
        <v>44313.748611111107</v>
      </c>
      <c r="F2019" s="7" t="s">
        <v>8268</v>
      </c>
      <c r="G2019" s="13" t="s">
        <v>1547</v>
      </c>
      <c r="H2019" s="15" t="str">
        <f>UPPER(Tb_Reseller[[#This Row],[Agen id]]&amp;"-"&amp;VLOOKUP(Tb_Reseller[[#This Row],[Agen id]],A:B,2,0)&amp;"("&amp;Tb_Reseller[[#This Row],[Short]]&amp;")")</f>
        <v>AR16861-PONEL CELL(MV)</v>
      </c>
      <c r="I2019" s="15" t="str">
        <f>VLOOKUP(Tb_Reseller[[#This Row],[Agen id]],Mapping_Agen!A:D,4,0)</f>
        <v>Limit</v>
      </c>
      <c r="J2019" s="7" t="str">
        <f>VLOOKUP(Tb_Reseller[[#This Row],[Agen id]],Mapping_Agen!A:C,3,0)</f>
        <v>PP</v>
      </c>
      <c r="K2019" s="17" t="str">
        <f>TRIM(LEFT(Tb_Reseller[[#This Row],[Group]],2))</f>
        <v>MV</v>
      </c>
      <c r="L2019" s="17" t="str">
        <f>VLOOKUP(Tb_Reseller[[#This Row],[Agen id]],Mapping_Agen!A:E,5,0)</f>
        <v>Mas Komarjaya</v>
      </c>
      <c r="M2019" s="64">
        <v>0</v>
      </c>
      <c r="N2019" s="65">
        <v>0</v>
      </c>
      <c r="O2019" s="65">
        <f>IFERROR(VLOOKUP(Tb_Reseller[[#This Row],[Kode Reseller]],[1]Sheet1!$A:$B,2,0),0)</f>
        <v>0</v>
      </c>
    </row>
    <row r="2020" spans="1:15" x14ac:dyDescent="0.25">
      <c r="A2020" s="13" t="s">
        <v>11407</v>
      </c>
      <c r="B2020" s="14" t="s">
        <v>11408</v>
      </c>
      <c r="C2020" s="15" t="s">
        <v>8562</v>
      </c>
      <c r="D2020" s="15" t="s">
        <v>8591</v>
      </c>
      <c r="E2020" s="16">
        <v>44314.877083333333</v>
      </c>
      <c r="F2020" s="7" t="s">
        <v>8268</v>
      </c>
      <c r="G2020" s="13" t="s">
        <v>418</v>
      </c>
      <c r="H2020" s="15" t="str">
        <f>UPPER(Tb_Reseller[[#This Row],[Agen id]]&amp;"-"&amp;VLOOKUP(Tb_Reseller[[#This Row],[Agen id]],A:B,2,0)&amp;"("&amp;Tb_Reseller[[#This Row],[Short]]&amp;")")</f>
        <v>AR01786-DAFA CELL(MV)</v>
      </c>
      <c r="I2020" s="15" t="str">
        <f>VLOOKUP(Tb_Reseller[[#This Row],[Agen id]],Mapping_Agen!A:D,4,0)</f>
        <v>Limit</v>
      </c>
      <c r="J2020" s="7" t="str">
        <f>VLOOKUP(Tb_Reseller[[#This Row],[Agen id]],Mapping_Agen!A:C,3,0)</f>
        <v>PP</v>
      </c>
      <c r="K2020" s="17" t="str">
        <f>TRIM(LEFT(Tb_Reseller[[#This Row],[Group]],2))</f>
        <v>MV</v>
      </c>
      <c r="L2020" s="17" t="str">
        <f>VLOOKUP(Tb_Reseller[[#This Row],[Agen id]],Mapping_Agen!A:E,5,0)</f>
        <v>Febri Kurniawan</v>
      </c>
      <c r="M2020" s="64">
        <v>0</v>
      </c>
      <c r="N2020" s="65">
        <v>0</v>
      </c>
      <c r="O2020" s="65">
        <f>IFERROR(VLOOKUP(Tb_Reseller[[#This Row],[Kode Reseller]],[1]Sheet1!$A:$B,2,0),0)</f>
        <v>0</v>
      </c>
    </row>
    <row r="2021" spans="1:15" x14ac:dyDescent="0.25">
      <c r="A2021" s="13" t="s">
        <v>2446</v>
      </c>
      <c r="B2021" s="14" t="s">
        <v>11409</v>
      </c>
      <c r="C2021" s="15" t="s">
        <v>8210</v>
      </c>
      <c r="D2021" s="15" t="s">
        <v>8369</v>
      </c>
      <c r="E2021" s="16">
        <v>44316.558333333327</v>
      </c>
      <c r="F2021" s="7" t="s">
        <v>8204</v>
      </c>
      <c r="G2021" s="13" t="s">
        <v>2446</v>
      </c>
      <c r="H2021" s="15" t="str">
        <f>UPPER(Tb_Reseller[[#This Row],[Agen id]]&amp;"-"&amp;VLOOKUP(Tb_Reseller[[#This Row],[Agen id]],A:B,2,0)&amp;"("&amp;Tb_Reseller[[#This Row],[Short]]&amp;")")</f>
        <v>AR26990-TOKO ALVIN PUTRA(RV)</v>
      </c>
      <c r="I2021" s="15" t="str">
        <f>VLOOKUP(Tb_Reseller[[#This Row],[Agen id]],Mapping_Agen!A:D,4,0)</f>
        <v>No Limit</v>
      </c>
      <c r="J2021" s="7" t="str">
        <f>VLOOKUP(Tb_Reseller[[#This Row],[Agen id]],Mapping_Agen!A:C,3,0)</f>
        <v>PRG</v>
      </c>
      <c r="K2021" s="17" t="str">
        <f>TRIM(LEFT(Tb_Reseller[[#This Row],[Group]],2))</f>
        <v>RV</v>
      </c>
      <c r="L2021" s="17" t="str">
        <f>VLOOKUP(Tb_Reseller[[#This Row],[Agen id]],Mapping_Agen!A:E,5,0)</f>
        <v>NON SCO</v>
      </c>
      <c r="M2021" s="64">
        <v>0</v>
      </c>
      <c r="N2021" s="65">
        <v>0</v>
      </c>
      <c r="O2021" s="65">
        <f>IFERROR(VLOOKUP(Tb_Reseller[[#This Row],[Kode Reseller]],[1]Sheet1!$A:$B,2,0),0)</f>
        <v>0</v>
      </c>
    </row>
    <row r="2022" spans="1:15" x14ac:dyDescent="0.25">
      <c r="A2022" s="13" t="s">
        <v>2448</v>
      </c>
      <c r="B2022" s="14" t="s">
        <v>11410</v>
      </c>
      <c r="C2022" s="15" t="s">
        <v>8208</v>
      </c>
      <c r="D2022" s="15" t="s">
        <v>8369</v>
      </c>
      <c r="E2022" s="16">
        <v>44316.629861111112</v>
      </c>
      <c r="F2022" s="7" t="s">
        <v>8204</v>
      </c>
      <c r="G2022" s="13" t="s">
        <v>2448</v>
      </c>
      <c r="H2022" s="15" t="str">
        <f>UPPER(Tb_Reseller[[#This Row],[Agen id]]&amp;"-"&amp;VLOOKUP(Tb_Reseller[[#This Row],[Agen id]],A:B,2,0)&amp;"("&amp;Tb_Reseller[[#This Row],[Short]]&amp;")")</f>
        <v>AR26991-AR CELULLAR(R)</v>
      </c>
      <c r="I2022" s="15" t="str">
        <f>VLOOKUP(Tb_Reseller[[#This Row],[Agen id]],Mapping_Agen!A:D,4,0)</f>
        <v>No Limit</v>
      </c>
      <c r="J2022" s="7" t="str">
        <f>VLOOKUP(Tb_Reseller[[#This Row],[Agen id]],Mapping_Agen!A:C,3,0)</f>
        <v>PRG</v>
      </c>
      <c r="K2022" s="17" t="str">
        <f>TRIM(LEFT(Tb_Reseller[[#This Row],[Group]],2))</f>
        <v>R</v>
      </c>
      <c r="L2022" s="17" t="str">
        <f>VLOOKUP(Tb_Reseller[[#This Row],[Agen id]],Mapping_Agen!A:E,5,0)</f>
        <v>NON SCO</v>
      </c>
      <c r="M2022" s="64">
        <v>0</v>
      </c>
      <c r="N2022" s="65">
        <v>0</v>
      </c>
      <c r="O2022" s="65">
        <f>IFERROR(VLOOKUP(Tb_Reseller[[#This Row],[Kode Reseller]],[1]Sheet1!$A:$B,2,0),0)</f>
        <v>0</v>
      </c>
    </row>
    <row r="2023" spans="1:15" x14ac:dyDescent="0.25">
      <c r="A2023" s="13" t="s">
        <v>2450</v>
      </c>
      <c r="B2023" s="14" t="s">
        <v>11411</v>
      </c>
      <c r="C2023" s="15" t="s">
        <v>8213</v>
      </c>
      <c r="D2023" s="15" t="s">
        <v>8203</v>
      </c>
      <c r="E2023" s="16">
        <v>44316.85</v>
      </c>
      <c r="F2023" s="7" t="s">
        <v>8204</v>
      </c>
      <c r="G2023" s="13" t="s">
        <v>2450</v>
      </c>
      <c r="H2023" s="15" t="str">
        <f>UPPER(Tb_Reseller[[#This Row],[Agen id]]&amp;"-"&amp;VLOOKUP(Tb_Reseller[[#This Row],[Agen id]],A:B,2,0)&amp;"("&amp;Tb_Reseller[[#This Row],[Short]]&amp;")")</f>
        <v>AR26993-AHMAD BUSAIRI(P)</v>
      </c>
      <c r="I2023" s="15" t="str">
        <f>VLOOKUP(Tb_Reseller[[#This Row],[Agen id]],Mapping_Agen!A:D,4,0)</f>
        <v>Prima</v>
      </c>
      <c r="J2023" s="7" t="str">
        <f>VLOOKUP(Tb_Reseller[[#This Row],[Agen id]],Mapping_Agen!A:C,3,0)</f>
        <v>BSD</v>
      </c>
      <c r="K2023" s="17" t="str">
        <f>TRIM(LEFT(Tb_Reseller[[#This Row],[Group]],2))</f>
        <v>P</v>
      </c>
      <c r="L2023" s="17" t="str">
        <f>VLOOKUP(Tb_Reseller[[#This Row],[Agen id]],Mapping_Agen!A:E,5,0)</f>
        <v>NON SCO</v>
      </c>
      <c r="M2023" s="64">
        <v>0</v>
      </c>
      <c r="N2023" s="65">
        <v>0</v>
      </c>
      <c r="O2023" s="65">
        <f>IFERROR(VLOOKUP(Tb_Reseller[[#This Row],[Kode Reseller]],[1]Sheet1!$A:$B,2,0),0)</f>
        <v>0</v>
      </c>
    </row>
    <row r="2024" spans="1:15" x14ac:dyDescent="0.25">
      <c r="A2024" s="13" t="s">
        <v>11412</v>
      </c>
      <c r="B2024" s="14" t="s">
        <v>9388</v>
      </c>
      <c r="C2024" s="15" t="s">
        <v>8262</v>
      </c>
      <c r="D2024" s="15" t="s">
        <v>11131</v>
      </c>
      <c r="E2024" s="16">
        <v>44316.859722222223</v>
      </c>
      <c r="F2024" s="7" t="s">
        <v>8268</v>
      </c>
      <c r="G2024" s="13" t="s">
        <v>1706</v>
      </c>
      <c r="H2024" s="15" t="str">
        <f>UPPER(Tb_Reseller[[#This Row],[Agen id]]&amp;"-"&amp;VLOOKUP(Tb_Reseller[[#This Row],[Agen id]],A:B,2,0)&amp;"("&amp;Tb_Reseller[[#This Row],[Short]]&amp;")")</f>
        <v>AR18398-RIO CELL(RL)</v>
      </c>
      <c r="I2024" s="15" t="str">
        <f>VLOOKUP(Tb_Reseller[[#This Row],[Agen id]],Mapping_Agen!A:D,4,0)</f>
        <v>No Limit</v>
      </c>
      <c r="J2024" s="7" t="str">
        <f>VLOOKUP(Tb_Reseller[[#This Row],[Agen id]],Mapping_Agen!A:C,3,0)</f>
        <v>PRG</v>
      </c>
      <c r="K2024" s="17" t="str">
        <f>TRIM(LEFT(Tb_Reseller[[#This Row],[Group]],2))</f>
        <v>RL</v>
      </c>
      <c r="L2024" s="17" t="str">
        <f>VLOOKUP(Tb_Reseller[[#This Row],[Agen id]],Mapping_Agen!A:E,5,0)</f>
        <v>NON SCO</v>
      </c>
      <c r="M2024" s="64">
        <v>0</v>
      </c>
      <c r="N2024" s="65">
        <v>0</v>
      </c>
      <c r="O2024" s="65">
        <f>IFERROR(VLOOKUP(Tb_Reseller[[#This Row],[Kode Reseller]],[1]Sheet1!$A:$B,2,0),0)</f>
        <v>0</v>
      </c>
    </row>
    <row r="2025" spans="1:15" x14ac:dyDescent="0.25">
      <c r="A2025" s="13" t="s">
        <v>11413</v>
      </c>
      <c r="B2025" s="14" t="s">
        <v>11414</v>
      </c>
      <c r="C2025" s="15" t="s">
        <v>8361</v>
      </c>
      <c r="D2025" s="15" t="s">
        <v>10391</v>
      </c>
      <c r="E2025" s="16">
        <v>44319.417361111111</v>
      </c>
      <c r="F2025" s="7" t="s">
        <v>8268</v>
      </c>
      <c r="G2025" s="13" t="s">
        <v>3894</v>
      </c>
      <c r="H2025" s="15" t="str">
        <f>UPPER(Tb_Reseller[[#This Row],[Agen id]]&amp;"-"&amp;VLOOKUP(Tb_Reseller[[#This Row],[Agen id]],A:B,2,0)&amp;"("&amp;Tb_Reseller[[#This Row],[Short]]&amp;")")</f>
        <v>AR14287-DUNIA PONSEL(MV)</v>
      </c>
      <c r="I2025" s="15" t="str">
        <f>VLOOKUP(Tb_Reseller[[#This Row],[Agen id]],Mapping_Agen!A:D,4,0)</f>
        <v>Limit</v>
      </c>
      <c r="J2025" s="7" t="str">
        <f>VLOOKUP(Tb_Reseller[[#This Row],[Agen id]],Mapping_Agen!A:C,3,0)</f>
        <v>ICON</v>
      </c>
      <c r="K2025" s="17" t="str">
        <f>TRIM(LEFT(Tb_Reseller[[#This Row],[Group]],2))</f>
        <v>MV</v>
      </c>
      <c r="L2025" s="17" t="str">
        <f>VLOOKUP(Tb_Reseller[[#This Row],[Agen id]],Mapping_Agen!A:E,5,0)</f>
        <v>Abdul Harris</v>
      </c>
      <c r="M2025" s="64">
        <v>0</v>
      </c>
      <c r="N2025" s="65">
        <v>0</v>
      </c>
      <c r="O2025" s="65">
        <f>IFERROR(VLOOKUP(Tb_Reseller[[#This Row],[Kode Reseller]],[1]Sheet1!$A:$B,2,0),0)</f>
        <v>0</v>
      </c>
    </row>
    <row r="2026" spans="1:15" x14ac:dyDescent="0.25">
      <c r="A2026" s="13" t="s">
        <v>3202</v>
      </c>
      <c r="B2026" s="14" t="s">
        <v>11415</v>
      </c>
      <c r="C2026" s="15" t="s">
        <v>8213</v>
      </c>
      <c r="D2026" s="15" t="s">
        <v>8203</v>
      </c>
      <c r="E2026" s="16">
        <v>44319.434027777781</v>
      </c>
      <c r="F2026" s="7" t="s">
        <v>8204</v>
      </c>
      <c r="G2026" s="13" t="s">
        <v>3202</v>
      </c>
      <c r="H2026" s="15" t="str">
        <f>UPPER(Tb_Reseller[[#This Row],[Agen id]]&amp;"-"&amp;VLOOKUP(Tb_Reseller[[#This Row],[Agen id]],A:B,2,0)&amp;"("&amp;Tb_Reseller[[#This Row],[Short]]&amp;")")</f>
        <v>AR27010-RIDUAN(P)</v>
      </c>
      <c r="I2026" s="15" t="str">
        <f>VLOOKUP(Tb_Reseller[[#This Row],[Agen id]],Mapping_Agen!A:D,4,0)</f>
        <v>Prima</v>
      </c>
      <c r="J2026" s="7" t="str">
        <f>VLOOKUP(Tb_Reseller[[#This Row],[Agen id]],Mapping_Agen!A:C,3,0)</f>
        <v>BSD</v>
      </c>
      <c r="K2026" s="17" t="str">
        <f>TRIM(LEFT(Tb_Reseller[[#This Row],[Group]],2))</f>
        <v>P</v>
      </c>
      <c r="L2026" s="17" t="str">
        <f>VLOOKUP(Tb_Reseller[[#This Row],[Agen id]],Mapping_Agen!A:E,5,0)</f>
        <v>NON SCO</v>
      </c>
      <c r="M2026" s="64">
        <v>0.41935483870967727</v>
      </c>
      <c r="N2026" s="65">
        <v>0.3</v>
      </c>
      <c r="O2026" s="65">
        <f>IFERROR(VLOOKUP(Tb_Reseller[[#This Row],[Kode Reseller]],[1]Sheet1!$A:$B,2,0),0)</f>
        <v>0.25</v>
      </c>
    </row>
    <row r="2027" spans="1:15" x14ac:dyDescent="0.25">
      <c r="A2027" s="13" t="s">
        <v>2454</v>
      </c>
      <c r="B2027" s="14" t="s">
        <v>11416</v>
      </c>
      <c r="C2027" s="15" t="s">
        <v>8210</v>
      </c>
      <c r="D2027" s="15" t="s">
        <v>8369</v>
      </c>
      <c r="E2027" s="16">
        <v>44321.563194444447</v>
      </c>
      <c r="F2027" s="7" t="s">
        <v>8204</v>
      </c>
      <c r="G2027" s="13" t="s">
        <v>2454</v>
      </c>
      <c r="H2027" s="15" t="str">
        <f>UPPER(Tb_Reseller[[#This Row],[Agen id]]&amp;"-"&amp;VLOOKUP(Tb_Reseller[[#This Row],[Agen id]],A:B,2,0)&amp;"("&amp;Tb_Reseller[[#This Row],[Short]]&amp;")")</f>
        <v>AR27027-AL KAHFI(RV)</v>
      </c>
      <c r="I2027" s="15" t="str">
        <f>VLOOKUP(Tb_Reseller[[#This Row],[Agen id]],Mapping_Agen!A:D,4,0)</f>
        <v>No Limit</v>
      </c>
      <c r="J2027" s="7" t="str">
        <f>VLOOKUP(Tb_Reseller[[#This Row],[Agen id]],Mapping_Agen!A:C,3,0)</f>
        <v>PRG</v>
      </c>
      <c r="K2027" s="17" t="str">
        <f>TRIM(LEFT(Tb_Reseller[[#This Row],[Group]],2))</f>
        <v>RV</v>
      </c>
      <c r="L2027" s="17" t="str">
        <f>VLOOKUP(Tb_Reseller[[#This Row],[Agen id]],Mapping_Agen!A:E,5,0)</f>
        <v>NON SCO</v>
      </c>
      <c r="M2027" s="64">
        <v>0</v>
      </c>
      <c r="N2027" s="65">
        <v>0</v>
      </c>
      <c r="O2027" s="65">
        <f>IFERROR(VLOOKUP(Tb_Reseller[[#This Row],[Kode Reseller]],[1]Sheet1!$A:$B,2,0),0)</f>
        <v>0</v>
      </c>
    </row>
    <row r="2028" spans="1:15" x14ac:dyDescent="0.25">
      <c r="A2028" s="13" t="s">
        <v>4563</v>
      </c>
      <c r="B2028" s="14" t="s">
        <v>11417</v>
      </c>
      <c r="C2028" s="15" t="s">
        <v>8213</v>
      </c>
      <c r="D2028" s="15" t="s">
        <v>8231</v>
      </c>
      <c r="E2028" s="16">
        <v>44322.520833333343</v>
      </c>
      <c r="F2028" s="7" t="s">
        <v>8204</v>
      </c>
      <c r="G2028" s="13" t="s">
        <v>4563</v>
      </c>
      <c r="H2028" s="15" t="str">
        <f>UPPER(Tb_Reseller[[#This Row],[Agen id]]&amp;"-"&amp;VLOOKUP(Tb_Reseller[[#This Row],[Agen id]],A:B,2,0)&amp;"("&amp;Tb_Reseller[[#This Row],[Short]]&amp;")")</f>
        <v>AR27038-TOKO HAJI SOLEH(P)</v>
      </c>
      <c r="I2028" s="15" t="str">
        <f>VLOOKUP(Tb_Reseller[[#This Row],[Agen id]],Mapping_Agen!A:D,4,0)</f>
        <v>Prima</v>
      </c>
      <c r="J2028" s="7" t="str">
        <f>VLOOKUP(Tb_Reseller[[#This Row],[Agen id]],Mapping_Agen!A:C,3,0)</f>
        <v>ICON</v>
      </c>
      <c r="K2028" s="17" t="str">
        <f>TRIM(LEFT(Tb_Reseller[[#This Row],[Group]],2))</f>
        <v>P</v>
      </c>
      <c r="L2028" s="17" t="str">
        <f>VLOOKUP(Tb_Reseller[[#This Row],[Agen id]],Mapping_Agen!A:E,5,0)</f>
        <v>NON SCO</v>
      </c>
      <c r="M2028" s="64">
        <v>0.22580645161290322</v>
      </c>
      <c r="N2028" s="65">
        <v>0.3</v>
      </c>
      <c r="O2028" s="65">
        <f>IFERROR(VLOOKUP(Tb_Reseller[[#This Row],[Kode Reseller]],[1]Sheet1!$A:$B,2,0),0)</f>
        <v>0</v>
      </c>
    </row>
    <row r="2029" spans="1:15" x14ac:dyDescent="0.25">
      <c r="A2029" s="13" t="s">
        <v>11418</v>
      </c>
      <c r="B2029" s="14" t="s">
        <v>11419</v>
      </c>
      <c r="C2029" s="15" t="s">
        <v>8266</v>
      </c>
      <c r="D2029" s="15" t="s">
        <v>9751</v>
      </c>
      <c r="E2029" s="16">
        <v>44322.811805555553</v>
      </c>
      <c r="F2029" s="7" t="s">
        <v>8268</v>
      </c>
      <c r="G2029" s="13" t="s">
        <v>1405</v>
      </c>
      <c r="H2029" s="15" t="str">
        <f>UPPER(Tb_Reseller[[#This Row],[Agen id]]&amp;"-"&amp;VLOOKUP(Tb_Reseller[[#This Row],[Agen id]],A:B,2,0)&amp;"("&amp;Tb_Reseller[[#This Row],[Short]]&amp;")")</f>
        <v>AR14934-BERKAT CELL(MV)</v>
      </c>
      <c r="I2029" s="15" t="str">
        <f>VLOOKUP(Tb_Reseller[[#This Row],[Agen id]],Mapping_Agen!A:D,4,0)</f>
        <v>Limit</v>
      </c>
      <c r="J2029" s="7" t="str">
        <f>VLOOKUP(Tb_Reseller[[#This Row],[Agen id]],Mapping_Agen!A:C,3,0)</f>
        <v>BSD</v>
      </c>
      <c r="K2029" s="17" t="str">
        <f>TRIM(LEFT(Tb_Reseller[[#This Row],[Group]],2))</f>
        <v>MV</v>
      </c>
      <c r="L2029" s="17" t="str">
        <f>VLOOKUP(Tb_Reseller[[#This Row],[Agen id]],Mapping_Agen!A:E,5,0)</f>
        <v>Hupron</v>
      </c>
      <c r="M2029" s="64">
        <v>3.5806451612903198</v>
      </c>
      <c r="N2029" s="65">
        <v>2.6333333333333337</v>
      </c>
      <c r="O2029" s="65">
        <f>IFERROR(VLOOKUP(Tb_Reseller[[#This Row],[Kode Reseller]],[1]Sheet1!$A:$B,2,0),0)</f>
        <v>4.5</v>
      </c>
    </row>
    <row r="2030" spans="1:15" x14ac:dyDescent="0.25">
      <c r="A2030" s="13" t="s">
        <v>11420</v>
      </c>
      <c r="B2030" s="14" t="s">
        <v>9183</v>
      </c>
      <c r="C2030" s="15" t="s">
        <v>8571</v>
      </c>
      <c r="D2030" s="15" t="s">
        <v>8568</v>
      </c>
      <c r="E2030" s="16">
        <v>44322.856249999997</v>
      </c>
      <c r="F2030" s="7" t="s">
        <v>8268</v>
      </c>
      <c r="G2030" s="13" t="s">
        <v>1944</v>
      </c>
      <c r="H2030" s="15" t="str">
        <f>UPPER(Tb_Reseller[[#This Row],[Agen id]]&amp;"-"&amp;VLOOKUP(Tb_Reseller[[#This Row],[Agen id]],A:B,2,0)&amp;"("&amp;Tb_Reseller[[#This Row],[Short]]&amp;")")</f>
        <v>AR01857-JEJE CELL(M6)</v>
      </c>
      <c r="I2030" s="15" t="str">
        <f>VLOOKUP(Tb_Reseller[[#This Row],[Agen id]],Mapping_Agen!A:D,4,0)</f>
        <v>Limit</v>
      </c>
      <c r="J2030" s="7" t="str">
        <f>VLOOKUP(Tb_Reseller[[#This Row],[Agen id]],Mapping_Agen!A:C,3,0)</f>
        <v>ICON</v>
      </c>
      <c r="K2030" s="17" t="str">
        <f>TRIM(LEFT(Tb_Reseller[[#This Row],[Group]],2))</f>
        <v>M6</v>
      </c>
      <c r="L2030" s="17" t="str">
        <f>VLOOKUP(Tb_Reseller[[#This Row],[Agen id]],Mapping_Agen!A:E,5,0)</f>
        <v>Abdul Harris</v>
      </c>
      <c r="M2030" s="64">
        <v>0</v>
      </c>
      <c r="N2030" s="65">
        <v>0</v>
      </c>
      <c r="O2030" s="65">
        <f>IFERROR(VLOOKUP(Tb_Reseller[[#This Row],[Kode Reseller]],[1]Sheet1!$A:$B,2,0),0)</f>
        <v>0</v>
      </c>
    </row>
    <row r="2031" spans="1:15" x14ac:dyDescent="0.25">
      <c r="A2031" s="13" t="s">
        <v>11421</v>
      </c>
      <c r="B2031" s="14" t="s">
        <v>11422</v>
      </c>
      <c r="C2031" s="15" t="s">
        <v>8213</v>
      </c>
      <c r="D2031" s="15" t="s">
        <v>9018</v>
      </c>
      <c r="E2031" s="16">
        <v>44323.440972222219</v>
      </c>
      <c r="F2031" s="7" t="s">
        <v>8268</v>
      </c>
      <c r="G2031" s="13" t="s">
        <v>806</v>
      </c>
      <c r="H2031" s="15" t="str">
        <f>UPPER(Tb_Reseller[[#This Row],[Agen id]]&amp;"-"&amp;VLOOKUP(Tb_Reseller[[#This Row],[Agen id]],A:B,2,0)&amp;"("&amp;Tb_Reseller[[#This Row],[Short]]&amp;")")</f>
        <v>AR08006-TJ CELL(P)</v>
      </c>
      <c r="I2031" s="15" t="str">
        <f>VLOOKUP(Tb_Reseller[[#This Row],[Agen id]],Mapping_Agen!A:D,4,0)</f>
        <v>Prima</v>
      </c>
      <c r="J2031" s="7" t="str">
        <f>VLOOKUP(Tb_Reseller[[#This Row],[Agen id]],Mapping_Agen!A:C,3,0)</f>
        <v>ICON</v>
      </c>
      <c r="K2031" s="17" t="str">
        <f>TRIM(LEFT(Tb_Reseller[[#This Row],[Group]],2))</f>
        <v>P</v>
      </c>
      <c r="L2031" s="17" t="str">
        <f>VLOOKUP(Tb_Reseller[[#This Row],[Agen id]],Mapping_Agen!A:E,5,0)</f>
        <v>Abdul Harris</v>
      </c>
      <c r="M2031" s="64">
        <v>0</v>
      </c>
      <c r="N2031" s="65">
        <v>0</v>
      </c>
      <c r="O2031" s="65">
        <f>IFERROR(VLOOKUP(Tb_Reseller[[#This Row],[Kode Reseller]],[1]Sheet1!$A:$B,2,0),0)</f>
        <v>0</v>
      </c>
    </row>
    <row r="2032" spans="1:15" x14ac:dyDescent="0.25">
      <c r="A2032" s="13" t="s">
        <v>11423</v>
      </c>
      <c r="B2032" s="14" t="s">
        <v>11424</v>
      </c>
      <c r="C2032" s="15" t="s">
        <v>8213</v>
      </c>
      <c r="D2032" s="15" t="s">
        <v>10401</v>
      </c>
      <c r="E2032" s="16">
        <v>44324.589583333327</v>
      </c>
      <c r="F2032" s="7" t="s">
        <v>8268</v>
      </c>
      <c r="G2032" s="13" t="s">
        <v>1759</v>
      </c>
      <c r="H2032" s="15" t="str">
        <f>UPPER(Tb_Reseller[[#This Row],[Agen id]]&amp;"-"&amp;VLOOKUP(Tb_Reseller[[#This Row],[Agen id]],A:B,2,0)&amp;"("&amp;Tb_Reseller[[#This Row],[Short]]&amp;")")</f>
        <v>AR19022-DEWI CELL(P)</v>
      </c>
      <c r="I2032" s="15" t="str">
        <f>VLOOKUP(Tb_Reseller[[#This Row],[Agen id]],Mapping_Agen!A:D,4,0)</f>
        <v>Prima</v>
      </c>
      <c r="J2032" s="7" t="str">
        <f>VLOOKUP(Tb_Reseller[[#This Row],[Agen id]],Mapping_Agen!A:C,3,0)</f>
        <v>PRG</v>
      </c>
      <c r="K2032" s="17" t="str">
        <f>TRIM(LEFT(Tb_Reseller[[#This Row],[Group]],2))</f>
        <v>P</v>
      </c>
      <c r="L2032" s="17" t="str">
        <f>VLOOKUP(Tb_Reseller[[#This Row],[Agen id]],Mapping_Agen!A:E,5,0)</f>
        <v>Khoirul Anan</v>
      </c>
      <c r="M2032" s="64">
        <v>0</v>
      </c>
      <c r="N2032" s="65">
        <v>0</v>
      </c>
      <c r="O2032" s="65">
        <f>IFERROR(VLOOKUP(Tb_Reseller[[#This Row],[Kode Reseller]],[1]Sheet1!$A:$B,2,0),0)</f>
        <v>0</v>
      </c>
    </row>
    <row r="2033" spans="1:15" x14ac:dyDescent="0.25">
      <c r="A2033" s="13" t="s">
        <v>11425</v>
      </c>
      <c r="B2033" s="14" t="s">
        <v>11426</v>
      </c>
      <c r="C2033" s="15" t="s">
        <v>8213</v>
      </c>
      <c r="D2033" s="15" t="s">
        <v>10673</v>
      </c>
      <c r="E2033" s="16">
        <v>44326.456944444442</v>
      </c>
      <c r="F2033" s="7" t="s">
        <v>8268</v>
      </c>
      <c r="G2033" s="13" t="s">
        <v>432</v>
      </c>
      <c r="H2033" s="15" t="str">
        <f>UPPER(Tb_Reseller[[#This Row],[Agen id]]&amp;"-"&amp;VLOOKUP(Tb_Reseller[[#This Row],[Agen id]],A:B,2,0)&amp;"("&amp;Tb_Reseller[[#This Row],[Short]]&amp;")")</f>
        <v>AR01800-FARID CELL(P)</v>
      </c>
      <c r="I2033" s="15" t="str">
        <f>VLOOKUP(Tb_Reseller[[#This Row],[Agen id]],Mapping_Agen!A:D,4,0)</f>
        <v>Prima</v>
      </c>
      <c r="J2033" s="7" t="str">
        <f>VLOOKUP(Tb_Reseller[[#This Row],[Agen id]],Mapping_Agen!A:C,3,0)</f>
        <v>BSD</v>
      </c>
      <c r="K2033" s="17" t="str">
        <f>TRIM(LEFT(Tb_Reseller[[#This Row],[Group]],2))</f>
        <v>P</v>
      </c>
      <c r="L2033" s="17" t="str">
        <f>VLOOKUP(Tb_Reseller[[#This Row],[Agen id]],Mapping_Agen!A:E,5,0)</f>
        <v>NON SCO</v>
      </c>
      <c r="M2033" s="64">
        <v>0</v>
      </c>
      <c r="N2033" s="65">
        <v>0</v>
      </c>
      <c r="O2033" s="65">
        <f>IFERROR(VLOOKUP(Tb_Reseller[[#This Row],[Kode Reseller]],[1]Sheet1!$A:$B,2,0),0)</f>
        <v>0</v>
      </c>
    </row>
    <row r="2034" spans="1:15" x14ac:dyDescent="0.25">
      <c r="A2034" s="13" t="s">
        <v>11427</v>
      </c>
      <c r="B2034" s="14" t="s">
        <v>11428</v>
      </c>
      <c r="C2034" s="15" t="s">
        <v>8544</v>
      </c>
      <c r="D2034" s="15" t="s">
        <v>8448</v>
      </c>
      <c r="E2034" s="16">
        <v>44326.934027777781</v>
      </c>
      <c r="F2034" s="7" t="s">
        <v>8268</v>
      </c>
      <c r="G2034" s="13" t="s">
        <v>2319</v>
      </c>
      <c r="H2034" s="15" t="str">
        <f>UPPER(Tb_Reseller[[#This Row],[Agen id]]&amp;"-"&amp;VLOOKUP(Tb_Reseller[[#This Row],[Agen id]],A:B,2,0)&amp;"("&amp;Tb_Reseller[[#This Row],[Short]]&amp;")")</f>
        <v>AR01360-CLA CELL(M2)</v>
      </c>
      <c r="I2034" s="15" t="str">
        <f>VLOOKUP(Tb_Reseller[[#This Row],[Agen id]],Mapping_Agen!A:D,4,0)</f>
        <v>Limit</v>
      </c>
      <c r="J2034" s="7" t="str">
        <f>VLOOKUP(Tb_Reseller[[#This Row],[Agen id]],Mapping_Agen!A:C,3,0)</f>
        <v>PRG</v>
      </c>
      <c r="K2034" s="17" t="str">
        <f>TRIM(LEFT(Tb_Reseller[[#This Row],[Group]],2))</f>
        <v>M2</v>
      </c>
      <c r="L2034" s="17" t="str">
        <f>VLOOKUP(Tb_Reseller[[#This Row],[Agen id]],Mapping_Agen!A:E,5,0)</f>
        <v>NON SCO</v>
      </c>
      <c r="M2034" s="64">
        <v>0</v>
      </c>
      <c r="N2034" s="65">
        <v>0</v>
      </c>
      <c r="O2034" s="65">
        <f>IFERROR(VLOOKUP(Tb_Reseller[[#This Row],[Kode Reseller]],[1]Sheet1!$A:$B,2,0),0)</f>
        <v>0</v>
      </c>
    </row>
    <row r="2035" spans="1:15" x14ac:dyDescent="0.25">
      <c r="A2035" s="13" t="s">
        <v>2458</v>
      </c>
      <c r="B2035" s="14" t="s">
        <v>11429</v>
      </c>
      <c r="C2035" s="15" t="s">
        <v>8213</v>
      </c>
      <c r="D2035" s="15" t="s">
        <v>8203</v>
      </c>
      <c r="E2035" s="16">
        <v>44327.443749999999</v>
      </c>
      <c r="F2035" s="7" t="s">
        <v>8204</v>
      </c>
      <c r="G2035" s="13" t="s">
        <v>2458</v>
      </c>
      <c r="H2035" s="15" t="str">
        <f>UPPER(Tb_Reseller[[#This Row],[Agen id]]&amp;"-"&amp;VLOOKUP(Tb_Reseller[[#This Row],[Agen id]],A:B,2,0)&amp;"("&amp;Tb_Reseller[[#This Row],[Short]]&amp;")")</f>
        <v>AR27087-IBNU KARNALIS(P)</v>
      </c>
      <c r="I2035" s="15" t="str">
        <f>VLOOKUP(Tb_Reseller[[#This Row],[Agen id]],Mapping_Agen!A:D,4,0)</f>
        <v>Prima</v>
      </c>
      <c r="J2035" s="7" t="str">
        <f>VLOOKUP(Tb_Reseller[[#This Row],[Agen id]],Mapping_Agen!A:C,3,0)</f>
        <v>BSD</v>
      </c>
      <c r="K2035" s="17" t="str">
        <f>TRIM(LEFT(Tb_Reseller[[#This Row],[Group]],2))</f>
        <v>P</v>
      </c>
      <c r="L2035" s="17" t="str">
        <f>VLOOKUP(Tb_Reseller[[#This Row],[Agen id]],Mapping_Agen!A:E,5,0)</f>
        <v>NON SCO</v>
      </c>
      <c r="M2035" s="64">
        <v>0</v>
      </c>
      <c r="N2035" s="65">
        <v>0</v>
      </c>
      <c r="O2035" s="65">
        <f>IFERROR(VLOOKUP(Tb_Reseller[[#This Row],[Kode Reseller]],[1]Sheet1!$A:$B,2,0),0)</f>
        <v>0</v>
      </c>
    </row>
    <row r="2036" spans="1:15" x14ac:dyDescent="0.25">
      <c r="A2036" s="13" t="s">
        <v>11430</v>
      </c>
      <c r="B2036" s="14" t="s">
        <v>11431</v>
      </c>
      <c r="C2036" s="15" t="s">
        <v>8213</v>
      </c>
      <c r="D2036" s="15" t="s">
        <v>11432</v>
      </c>
      <c r="E2036" s="16">
        <v>44328.529861111107</v>
      </c>
      <c r="F2036" s="7" t="s">
        <v>8268</v>
      </c>
      <c r="G2036" s="13" t="s">
        <v>2363</v>
      </c>
      <c r="H2036" s="15" t="str">
        <f>UPPER(Tb_Reseller[[#This Row],[Agen id]]&amp;"-"&amp;VLOOKUP(Tb_Reseller[[#This Row],[Agen id]],A:B,2,0)&amp;"("&amp;Tb_Reseller[[#This Row],[Short]]&amp;")")</f>
        <v>AR26439-AZKA PRIMA(P)</v>
      </c>
      <c r="I2036" s="15" t="str">
        <f>VLOOKUP(Tb_Reseller[[#This Row],[Agen id]],Mapping_Agen!A:D,4,0)</f>
        <v>Prima</v>
      </c>
      <c r="J2036" s="7" t="str">
        <f>VLOOKUP(Tb_Reseller[[#This Row],[Agen id]],Mapping_Agen!A:C,3,0)</f>
        <v>PP</v>
      </c>
      <c r="K2036" s="17" t="str">
        <f>TRIM(LEFT(Tb_Reseller[[#This Row],[Group]],2))</f>
        <v>P</v>
      </c>
      <c r="L2036" s="17" t="str">
        <f>VLOOKUP(Tb_Reseller[[#This Row],[Agen id]],Mapping_Agen!A:E,5,0)</f>
        <v>Mas Komarjaya</v>
      </c>
      <c r="M2036" s="64">
        <v>2.1935483870967727</v>
      </c>
      <c r="N2036" s="65">
        <v>3.0999999999999988</v>
      </c>
      <c r="O2036" s="65">
        <f>IFERROR(VLOOKUP(Tb_Reseller[[#This Row],[Kode Reseller]],[1]Sheet1!$A:$B,2,0),0)</f>
        <v>3</v>
      </c>
    </row>
    <row r="2037" spans="1:15" x14ac:dyDescent="0.25">
      <c r="A2037" s="13" t="s">
        <v>3808</v>
      </c>
      <c r="B2037" s="14" t="s">
        <v>11433</v>
      </c>
      <c r="C2037" s="15" t="s">
        <v>8213</v>
      </c>
      <c r="D2037" s="15" t="s">
        <v>8203</v>
      </c>
      <c r="E2037" s="16">
        <v>44330.287499999999</v>
      </c>
      <c r="F2037" s="7" t="s">
        <v>8204</v>
      </c>
      <c r="G2037" s="13" t="s">
        <v>3808</v>
      </c>
      <c r="H2037" s="15" t="str">
        <f>UPPER(Tb_Reseller[[#This Row],[Agen id]]&amp;"-"&amp;VLOOKUP(Tb_Reseller[[#This Row],[Agen id]],A:B,2,0)&amp;"("&amp;Tb_Reseller[[#This Row],[Short]]&amp;")")</f>
        <v>AR27106-HARIYADI(P)</v>
      </c>
      <c r="I2037" s="15" t="str">
        <f>VLOOKUP(Tb_Reseller[[#This Row],[Agen id]],Mapping_Agen!A:D,4,0)</f>
        <v>Prima</v>
      </c>
      <c r="J2037" s="7" t="str">
        <f>VLOOKUP(Tb_Reseller[[#This Row],[Agen id]],Mapping_Agen!A:C,3,0)</f>
        <v>BSD</v>
      </c>
      <c r="K2037" s="17" t="str">
        <f>TRIM(LEFT(Tb_Reseller[[#This Row],[Group]],2))</f>
        <v>P</v>
      </c>
      <c r="L2037" s="17" t="str">
        <f>VLOOKUP(Tb_Reseller[[#This Row],[Agen id]],Mapping_Agen!A:E,5,0)</f>
        <v>NON SCO</v>
      </c>
      <c r="M2037" s="64">
        <v>0.16129032258064516</v>
      </c>
      <c r="N2037" s="65">
        <v>0</v>
      </c>
      <c r="O2037" s="65">
        <f>IFERROR(VLOOKUP(Tb_Reseller[[#This Row],[Kode Reseller]],[1]Sheet1!$A:$B,2,0),0)</f>
        <v>0</v>
      </c>
    </row>
    <row r="2038" spans="1:15" x14ac:dyDescent="0.25">
      <c r="A2038" s="13" t="s">
        <v>11434</v>
      </c>
      <c r="B2038" s="14" t="s">
        <v>11435</v>
      </c>
      <c r="C2038" s="15" t="s">
        <v>8213</v>
      </c>
      <c r="D2038" s="15" t="s">
        <v>10033</v>
      </c>
      <c r="E2038" s="16">
        <v>44330.506249999999</v>
      </c>
      <c r="F2038" s="7" t="s">
        <v>8268</v>
      </c>
      <c r="G2038" s="13" t="s">
        <v>5190</v>
      </c>
      <c r="H2038" s="15" t="str">
        <f>UPPER(Tb_Reseller[[#This Row],[Agen id]]&amp;"-"&amp;VLOOKUP(Tb_Reseller[[#This Row],[Agen id]],A:B,2,0)&amp;"("&amp;Tb_Reseller[[#This Row],[Short]]&amp;")")</f>
        <v>AR07725-ADHIE CELL(P)</v>
      </c>
      <c r="I2038" s="15" t="str">
        <f>VLOOKUP(Tb_Reseller[[#This Row],[Agen id]],Mapping_Agen!A:D,4,0)</f>
        <v>Prima</v>
      </c>
      <c r="J2038" s="7" t="str">
        <f>VLOOKUP(Tb_Reseller[[#This Row],[Agen id]],Mapping_Agen!A:C,3,0)</f>
        <v>BSD</v>
      </c>
      <c r="K2038" s="17" t="str">
        <f>TRIM(LEFT(Tb_Reseller[[#This Row],[Group]],2))</f>
        <v>P</v>
      </c>
      <c r="L2038" s="17" t="str">
        <f>VLOOKUP(Tb_Reseller[[#This Row],[Agen id]],Mapping_Agen!A:E,5,0)</f>
        <v>NON SCO</v>
      </c>
      <c r="M2038" s="64">
        <v>0</v>
      </c>
      <c r="N2038" s="65">
        <v>0</v>
      </c>
      <c r="O2038" s="65">
        <f>IFERROR(VLOOKUP(Tb_Reseller[[#This Row],[Kode Reseller]],[1]Sheet1!$A:$B,2,0),0)</f>
        <v>0</v>
      </c>
    </row>
    <row r="2039" spans="1:15" x14ac:dyDescent="0.25">
      <c r="A2039" s="13" t="s">
        <v>11436</v>
      </c>
      <c r="B2039" s="14" t="s">
        <v>11437</v>
      </c>
      <c r="C2039" s="15" t="s">
        <v>8213</v>
      </c>
      <c r="D2039" s="15" t="s">
        <v>10673</v>
      </c>
      <c r="E2039" s="16">
        <v>44330.7</v>
      </c>
      <c r="F2039" s="7" t="s">
        <v>8268</v>
      </c>
      <c r="G2039" s="13" t="s">
        <v>432</v>
      </c>
      <c r="H2039" s="15" t="str">
        <f>UPPER(Tb_Reseller[[#This Row],[Agen id]]&amp;"-"&amp;VLOOKUP(Tb_Reseller[[#This Row],[Agen id]],A:B,2,0)&amp;"("&amp;Tb_Reseller[[#This Row],[Short]]&amp;")")</f>
        <v>AR01800-FARID CELL(P)</v>
      </c>
      <c r="I2039" s="15" t="str">
        <f>VLOOKUP(Tb_Reseller[[#This Row],[Agen id]],Mapping_Agen!A:D,4,0)</f>
        <v>Prima</v>
      </c>
      <c r="J2039" s="7" t="str">
        <f>VLOOKUP(Tb_Reseller[[#This Row],[Agen id]],Mapping_Agen!A:C,3,0)</f>
        <v>BSD</v>
      </c>
      <c r="K2039" s="17" t="str">
        <f>TRIM(LEFT(Tb_Reseller[[#This Row],[Group]],2))</f>
        <v>P</v>
      </c>
      <c r="L2039" s="17" t="str">
        <f>VLOOKUP(Tb_Reseller[[#This Row],[Agen id]],Mapping_Agen!A:E,5,0)</f>
        <v>NON SCO</v>
      </c>
      <c r="M2039" s="64">
        <v>0.12903225806451613</v>
      </c>
      <c r="N2039" s="65">
        <v>3.3333333333333333E-2</v>
      </c>
      <c r="O2039" s="65">
        <f>IFERROR(VLOOKUP(Tb_Reseller[[#This Row],[Kode Reseller]],[1]Sheet1!$A:$B,2,0),0)</f>
        <v>0</v>
      </c>
    </row>
    <row r="2040" spans="1:15" x14ac:dyDescent="0.25">
      <c r="A2040" s="13" t="s">
        <v>2462</v>
      </c>
      <c r="B2040" s="14" t="s">
        <v>11438</v>
      </c>
      <c r="C2040" s="15" t="s">
        <v>8213</v>
      </c>
      <c r="D2040" s="15" t="s">
        <v>8203</v>
      </c>
      <c r="E2040" s="16">
        <v>44331.693055555559</v>
      </c>
      <c r="F2040" s="7" t="s">
        <v>8204</v>
      </c>
      <c r="G2040" s="13" t="s">
        <v>2462</v>
      </c>
      <c r="H2040" s="15" t="str">
        <f>UPPER(Tb_Reseller[[#This Row],[Agen id]]&amp;"-"&amp;VLOOKUP(Tb_Reseller[[#This Row],[Agen id]],A:B,2,0)&amp;"("&amp;Tb_Reseller[[#This Row],[Short]]&amp;")")</f>
        <v>AR27124-AHMAD HIDAYAT(P)</v>
      </c>
      <c r="I2040" s="15" t="str">
        <f>VLOOKUP(Tb_Reseller[[#This Row],[Agen id]],Mapping_Agen!A:D,4,0)</f>
        <v>Prima</v>
      </c>
      <c r="J2040" s="7" t="str">
        <f>VLOOKUP(Tb_Reseller[[#This Row],[Agen id]],Mapping_Agen!A:C,3,0)</f>
        <v>BSD</v>
      </c>
      <c r="K2040" s="17" t="str">
        <f>TRIM(LEFT(Tb_Reseller[[#This Row],[Group]],2))</f>
        <v>P</v>
      </c>
      <c r="L2040" s="17" t="str">
        <f>VLOOKUP(Tb_Reseller[[#This Row],[Agen id]],Mapping_Agen!A:E,5,0)</f>
        <v>NON SCO</v>
      </c>
      <c r="M2040" s="64">
        <v>0</v>
      </c>
      <c r="N2040" s="65">
        <v>0</v>
      </c>
      <c r="O2040" s="65">
        <f>IFERROR(VLOOKUP(Tb_Reseller[[#This Row],[Kode Reseller]],[1]Sheet1!$A:$B,2,0),0)</f>
        <v>0</v>
      </c>
    </row>
    <row r="2041" spans="1:15" x14ac:dyDescent="0.25">
      <c r="A2041" s="13" t="s">
        <v>2464</v>
      </c>
      <c r="B2041" s="14" t="s">
        <v>11439</v>
      </c>
      <c r="C2041" s="15" t="s">
        <v>8213</v>
      </c>
      <c r="D2041" s="15" t="s">
        <v>8203</v>
      </c>
      <c r="E2041" s="16">
        <v>44332.714583333327</v>
      </c>
      <c r="F2041" s="7" t="s">
        <v>8204</v>
      </c>
      <c r="G2041" s="13" t="s">
        <v>2464</v>
      </c>
      <c r="H2041" s="15" t="str">
        <f>UPPER(Tb_Reseller[[#This Row],[Agen id]]&amp;"-"&amp;VLOOKUP(Tb_Reseller[[#This Row],[Agen id]],A:B,2,0)&amp;"("&amp;Tb_Reseller[[#This Row],[Short]]&amp;")")</f>
        <v>AR27135-HANANI OFFICIAL(P)</v>
      </c>
      <c r="I2041" s="15" t="str">
        <f>VLOOKUP(Tb_Reseller[[#This Row],[Agen id]],Mapping_Agen!A:D,4,0)</f>
        <v>Prima</v>
      </c>
      <c r="J2041" s="7" t="str">
        <f>VLOOKUP(Tb_Reseller[[#This Row],[Agen id]],Mapping_Agen!A:C,3,0)</f>
        <v>BSD</v>
      </c>
      <c r="K2041" s="17" t="str">
        <f>TRIM(LEFT(Tb_Reseller[[#This Row],[Group]],2))</f>
        <v>P</v>
      </c>
      <c r="L2041" s="17" t="str">
        <f>VLOOKUP(Tb_Reseller[[#This Row],[Agen id]],Mapping_Agen!A:E,5,0)</f>
        <v>NON SCO</v>
      </c>
      <c r="M2041" s="64">
        <v>0</v>
      </c>
      <c r="N2041" s="65">
        <v>0</v>
      </c>
      <c r="O2041" s="65">
        <f>IFERROR(VLOOKUP(Tb_Reseller[[#This Row],[Kode Reseller]],[1]Sheet1!$A:$B,2,0),0)</f>
        <v>0</v>
      </c>
    </row>
    <row r="2042" spans="1:15" x14ac:dyDescent="0.25">
      <c r="A2042" s="13" t="s">
        <v>2466</v>
      </c>
      <c r="B2042" s="14" t="s">
        <v>11440</v>
      </c>
      <c r="C2042" s="15" t="s">
        <v>8213</v>
      </c>
      <c r="D2042" s="15" t="s">
        <v>8369</v>
      </c>
      <c r="E2042" s="16">
        <v>44333.550694444442</v>
      </c>
      <c r="F2042" s="7" t="s">
        <v>8204</v>
      </c>
      <c r="G2042" s="13" t="s">
        <v>2466</v>
      </c>
      <c r="H2042" s="15" t="str">
        <f>UPPER(Tb_Reseller[[#This Row],[Agen id]]&amp;"-"&amp;VLOOKUP(Tb_Reseller[[#This Row],[Agen id]],A:B,2,0)&amp;"("&amp;Tb_Reseller[[#This Row],[Short]]&amp;")")</f>
        <v>AR27144-BUGA CELL 2(P)</v>
      </c>
      <c r="I2042" s="15" t="str">
        <f>VLOOKUP(Tb_Reseller[[#This Row],[Agen id]],Mapping_Agen!A:D,4,0)</f>
        <v>Prima</v>
      </c>
      <c r="J2042" s="7" t="str">
        <f>VLOOKUP(Tb_Reseller[[#This Row],[Agen id]],Mapping_Agen!A:C,3,0)</f>
        <v>PRG</v>
      </c>
      <c r="K2042" s="17" t="str">
        <f>TRIM(LEFT(Tb_Reseller[[#This Row],[Group]],2))</f>
        <v>P</v>
      </c>
      <c r="L2042" s="17" t="str">
        <f>VLOOKUP(Tb_Reseller[[#This Row],[Agen id]],Mapping_Agen!A:E,5,0)</f>
        <v>NON SCO</v>
      </c>
      <c r="M2042" s="64">
        <v>0</v>
      </c>
      <c r="N2042" s="65">
        <v>0</v>
      </c>
      <c r="O2042" s="65">
        <f>IFERROR(VLOOKUP(Tb_Reseller[[#This Row],[Kode Reseller]],[1]Sheet1!$A:$B,2,0),0)</f>
        <v>0</v>
      </c>
    </row>
    <row r="2043" spans="1:15" x14ac:dyDescent="0.25">
      <c r="A2043" s="13" t="s">
        <v>11441</v>
      </c>
      <c r="B2043" s="14" t="s">
        <v>11442</v>
      </c>
      <c r="C2043" s="15" t="s">
        <v>8266</v>
      </c>
      <c r="D2043" s="15" t="s">
        <v>8701</v>
      </c>
      <c r="E2043" s="16">
        <v>44334.572916666657</v>
      </c>
      <c r="F2043" s="7" t="s">
        <v>8268</v>
      </c>
      <c r="G2043" s="13" t="s">
        <v>1877</v>
      </c>
      <c r="H2043" s="15" t="str">
        <f>UPPER(Tb_Reseller[[#This Row],[Agen id]]&amp;"-"&amp;VLOOKUP(Tb_Reseller[[#This Row],[Agen id]],A:B,2,0)&amp;"("&amp;Tb_Reseller[[#This Row],[Short]]&amp;")")</f>
        <v>AR01482-EXCELL(MV)</v>
      </c>
      <c r="I2043" s="15" t="str">
        <f>VLOOKUP(Tb_Reseller[[#This Row],[Agen id]],Mapping_Agen!A:D,4,0)</f>
        <v>Limit</v>
      </c>
      <c r="J2043" s="7" t="str">
        <f>VLOOKUP(Tb_Reseller[[#This Row],[Agen id]],Mapping_Agen!A:C,3,0)</f>
        <v>ICON</v>
      </c>
      <c r="K2043" s="17" t="str">
        <f>TRIM(LEFT(Tb_Reseller[[#This Row],[Group]],2))</f>
        <v>MV</v>
      </c>
      <c r="L2043" s="17" t="str">
        <f>VLOOKUP(Tb_Reseller[[#This Row],[Agen id]],Mapping_Agen!A:E,5,0)</f>
        <v>Abdul Harris</v>
      </c>
      <c r="M2043" s="64">
        <v>5.5161290322580605</v>
      </c>
      <c r="N2043" s="65">
        <v>5.2333333333333245</v>
      </c>
      <c r="O2043" s="65">
        <f>IFERROR(VLOOKUP(Tb_Reseller[[#This Row],[Kode Reseller]],[1]Sheet1!$A:$B,2,0),0)</f>
        <v>6.25</v>
      </c>
    </row>
    <row r="2044" spans="1:15" x14ac:dyDescent="0.25">
      <c r="A2044" s="13" t="s">
        <v>11443</v>
      </c>
      <c r="B2044" s="14" t="s">
        <v>11444</v>
      </c>
      <c r="C2044" s="15" t="s">
        <v>8213</v>
      </c>
      <c r="D2044" s="15" t="s">
        <v>9018</v>
      </c>
      <c r="E2044" s="16">
        <v>44334.622916666667</v>
      </c>
      <c r="F2044" s="7" t="s">
        <v>8268</v>
      </c>
      <c r="G2044" s="13" t="s">
        <v>806</v>
      </c>
      <c r="H2044" s="15" t="str">
        <f>UPPER(Tb_Reseller[[#This Row],[Agen id]]&amp;"-"&amp;VLOOKUP(Tb_Reseller[[#This Row],[Agen id]],A:B,2,0)&amp;"("&amp;Tb_Reseller[[#This Row],[Short]]&amp;")")</f>
        <v>AR08006-TJ CELL(P)</v>
      </c>
      <c r="I2044" s="15" t="str">
        <f>VLOOKUP(Tb_Reseller[[#This Row],[Agen id]],Mapping_Agen!A:D,4,0)</f>
        <v>Prima</v>
      </c>
      <c r="J2044" s="7" t="str">
        <f>VLOOKUP(Tb_Reseller[[#This Row],[Agen id]],Mapping_Agen!A:C,3,0)</f>
        <v>ICON</v>
      </c>
      <c r="K2044" s="17" t="str">
        <f>TRIM(LEFT(Tb_Reseller[[#This Row],[Group]],2))</f>
        <v>P</v>
      </c>
      <c r="L2044" s="17" t="str">
        <f>VLOOKUP(Tb_Reseller[[#This Row],[Agen id]],Mapping_Agen!A:E,5,0)</f>
        <v>Abdul Harris</v>
      </c>
      <c r="M2044" s="64">
        <v>0</v>
      </c>
      <c r="N2044" s="65">
        <v>0</v>
      </c>
      <c r="O2044" s="65">
        <f>IFERROR(VLOOKUP(Tb_Reseller[[#This Row],[Kode Reseller]],[1]Sheet1!$A:$B,2,0),0)</f>
        <v>0</v>
      </c>
    </row>
    <row r="2045" spans="1:15" x14ac:dyDescent="0.25">
      <c r="A2045" s="13" t="s">
        <v>2468</v>
      </c>
      <c r="B2045" s="14" t="s">
        <v>11445</v>
      </c>
      <c r="C2045" s="15" t="s">
        <v>8213</v>
      </c>
      <c r="D2045" s="15" t="s">
        <v>8231</v>
      </c>
      <c r="E2045" s="16">
        <v>44334.759027777778</v>
      </c>
      <c r="F2045" s="7" t="s">
        <v>8204</v>
      </c>
      <c r="G2045" s="13" t="s">
        <v>2468</v>
      </c>
      <c r="H2045" s="15" t="str">
        <f>UPPER(Tb_Reseller[[#This Row],[Agen id]]&amp;"-"&amp;VLOOKUP(Tb_Reseller[[#This Row],[Agen id]],A:B,2,0)&amp;"("&amp;Tb_Reseller[[#This Row],[Short]]&amp;")")</f>
        <v>AR27170-TRI NURANI(P)</v>
      </c>
      <c r="I2045" s="15" t="str">
        <f>VLOOKUP(Tb_Reseller[[#This Row],[Agen id]],Mapping_Agen!A:D,4,0)</f>
        <v>Prima</v>
      </c>
      <c r="J2045" s="7" t="str">
        <f>VLOOKUP(Tb_Reseller[[#This Row],[Agen id]],Mapping_Agen!A:C,3,0)</f>
        <v>ICON</v>
      </c>
      <c r="K2045" s="17" t="str">
        <f>TRIM(LEFT(Tb_Reseller[[#This Row],[Group]],2))</f>
        <v>P</v>
      </c>
      <c r="L2045" s="17" t="str">
        <f>VLOOKUP(Tb_Reseller[[#This Row],[Agen id]],Mapping_Agen!A:E,5,0)</f>
        <v>NON SCO</v>
      </c>
      <c r="M2045" s="64">
        <v>9.6774193548387094E-2</v>
      </c>
      <c r="N2045" s="65">
        <v>0.36666666666666664</v>
      </c>
      <c r="O2045" s="65">
        <f>IFERROR(VLOOKUP(Tb_Reseller[[#This Row],[Kode Reseller]],[1]Sheet1!$A:$B,2,0),0)</f>
        <v>0.25</v>
      </c>
    </row>
    <row r="2046" spans="1:15" x14ac:dyDescent="0.25">
      <c r="A2046" s="13" t="s">
        <v>2470</v>
      </c>
      <c r="B2046" s="14" t="s">
        <v>8810</v>
      </c>
      <c r="C2046" s="15" t="s">
        <v>8208</v>
      </c>
      <c r="D2046" s="15" t="s">
        <v>8248</v>
      </c>
      <c r="E2046" s="16">
        <v>44335.50277777778</v>
      </c>
      <c r="F2046" s="7" t="s">
        <v>8204</v>
      </c>
      <c r="G2046" s="13" t="s">
        <v>2470</v>
      </c>
      <c r="H2046" s="15" t="str">
        <f>UPPER(Tb_Reseller[[#This Row],[Agen id]]&amp;"-"&amp;VLOOKUP(Tb_Reseller[[#This Row],[Agen id]],A:B,2,0)&amp;"("&amp;Tb_Reseller[[#This Row],[Short]]&amp;")")</f>
        <v>AR27175-GALIH CELL(R)</v>
      </c>
      <c r="I2046" s="15" t="str">
        <f>VLOOKUP(Tb_Reseller[[#This Row],[Agen id]],Mapping_Agen!A:D,4,0)</f>
        <v>No Limit</v>
      </c>
      <c r="J2046" s="7" t="str">
        <f>VLOOKUP(Tb_Reseller[[#This Row],[Agen id]],Mapping_Agen!A:C,3,0)</f>
        <v>PP</v>
      </c>
      <c r="K2046" s="17" t="str">
        <f>TRIM(LEFT(Tb_Reseller[[#This Row],[Group]],2))</f>
        <v>R</v>
      </c>
      <c r="L2046" s="17" t="str">
        <f>VLOOKUP(Tb_Reseller[[#This Row],[Agen id]],Mapping_Agen!A:E,5,0)</f>
        <v>NON SCO</v>
      </c>
      <c r="M2046" s="64">
        <v>0</v>
      </c>
      <c r="N2046" s="65">
        <v>0</v>
      </c>
      <c r="O2046" s="65">
        <f>IFERROR(VLOOKUP(Tb_Reseller[[#This Row],[Kode Reseller]],[1]Sheet1!$A:$B,2,0),0)</f>
        <v>0</v>
      </c>
    </row>
    <row r="2047" spans="1:15" x14ac:dyDescent="0.25">
      <c r="A2047" s="13" t="s">
        <v>11446</v>
      </c>
      <c r="B2047" s="14" t="s">
        <v>11447</v>
      </c>
      <c r="C2047" s="15" t="s">
        <v>8266</v>
      </c>
      <c r="D2047" s="15" t="s">
        <v>11256</v>
      </c>
      <c r="E2047" s="16">
        <v>44335.943749999999</v>
      </c>
      <c r="F2047" s="7" t="s">
        <v>8268</v>
      </c>
      <c r="G2047" s="13" t="s">
        <v>476</v>
      </c>
      <c r="H2047" s="15" t="str">
        <f>UPPER(Tb_Reseller[[#This Row],[Agen id]]&amp;"-"&amp;VLOOKUP(Tb_Reseller[[#This Row],[Agen id]],A:B,2,0)&amp;"("&amp;Tb_Reseller[[#This Row],[Short]]&amp;")")</f>
        <v>AR13559-INDAH CELL(MV)</v>
      </c>
      <c r="I2047" s="15" t="str">
        <f>VLOOKUP(Tb_Reseller[[#This Row],[Agen id]],Mapping_Agen!A:D,4,0)</f>
        <v>Limit</v>
      </c>
      <c r="J2047" s="7" t="str">
        <f>VLOOKUP(Tb_Reseller[[#This Row],[Agen id]],Mapping_Agen!A:C,3,0)</f>
        <v>ICON</v>
      </c>
      <c r="K2047" s="17" t="str">
        <f>TRIM(LEFT(Tb_Reseller[[#This Row],[Group]],2))</f>
        <v>MV</v>
      </c>
      <c r="L2047" s="17" t="str">
        <f>VLOOKUP(Tb_Reseller[[#This Row],[Agen id]],Mapping_Agen!A:E,5,0)</f>
        <v>Abdul Harris</v>
      </c>
      <c r="M2047" s="64">
        <v>4.0967741935483843</v>
      </c>
      <c r="N2047" s="65">
        <v>3.3666666666666645</v>
      </c>
      <c r="O2047" s="65">
        <f>IFERROR(VLOOKUP(Tb_Reseller[[#This Row],[Kode Reseller]],[1]Sheet1!$A:$B,2,0),0)</f>
        <v>4.25</v>
      </c>
    </row>
    <row r="2048" spans="1:15" x14ac:dyDescent="0.25">
      <c r="A2048" s="13" t="s">
        <v>6558</v>
      </c>
      <c r="B2048" s="14" t="s">
        <v>11448</v>
      </c>
      <c r="C2048" s="15" t="s">
        <v>8213</v>
      </c>
      <c r="D2048" s="15" t="s">
        <v>8369</v>
      </c>
      <c r="E2048" s="16">
        <v>44338.581250000003</v>
      </c>
      <c r="F2048" s="7" t="s">
        <v>8204</v>
      </c>
      <c r="G2048" s="13" t="s">
        <v>6558</v>
      </c>
      <c r="H2048" s="15" t="str">
        <f>UPPER(Tb_Reseller[[#This Row],[Agen id]]&amp;"-"&amp;VLOOKUP(Tb_Reseller[[#This Row],[Agen id]],A:B,2,0)&amp;"("&amp;Tb_Reseller[[#This Row],[Short]]&amp;")")</f>
        <v>AR27205-ANGGA(P)</v>
      </c>
      <c r="I2048" s="15" t="str">
        <f>VLOOKUP(Tb_Reseller[[#This Row],[Agen id]],Mapping_Agen!A:D,4,0)</f>
        <v>Prima</v>
      </c>
      <c r="J2048" s="7" t="str">
        <f>VLOOKUP(Tb_Reseller[[#This Row],[Agen id]],Mapping_Agen!A:C,3,0)</f>
        <v>PRG</v>
      </c>
      <c r="K2048" s="17" t="str">
        <f>TRIM(LEFT(Tb_Reseller[[#This Row],[Group]],2))</f>
        <v>P</v>
      </c>
      <c r="L2048" s="17" t="str">
        <f>VLOOKUP(Tb_Reseller[[#This Row],[Agen id]],Mapping_Agen!A:E,5,0)</f>
        <v>NON SCO</v>
      </c>
      <c r="M2048" s="64">
        <v>6.4516129032258063E-2</v>
      </c>
      <c r="N2048" s="65">
        <v>0.13333333333333333</v>
      </c>
      <c r="O2048" s="65">
        <f>IFERROR(VLOOKUP(Tb_Reseller[[#This Row],[Kode Reseller]],[1]Sheet1!$A:$B,2,0),0)</f>
        <v>0.25</v>
      </c>
    </row>
    <row r="2049" spans="1:15" x14ac:dyDescent="0.25">
      <c r="A2049" s="13" t="s">
        <v>2474</v>
      </c>
      <c r="B2049" s="14" t="s">
        <v>11449</v>
      </c>
      <c r="C2049" s="15" t="s">
        <v>8262</v>
      </c>
      <c r="D2049" s="15" t="s">
        <v>8369</v>
      </c>
      <c r="E2049" s="16">
        <v>44338.602777777778</v>
      </c>
      <c r="F2049" s="7" t="s">
        <v>8204</v>
      </c>
      <c r="G2049" s="13" t="s">
        <v>2474</v>
      </c>
      <c r="H2049" s="15" t="str">
        <f>UPPER(Tb_Reseller[[#This Row],[Agen id]]&amp;"-"&amp;VLOOKUP(Tb_Reseller[[#This Row],[Agen id]],A:B,2,0)&amp;"("&amp;Tb_Reseller[[#This Row],[Short]]&amp;")")</f>
        <v>AR27206-SYAHDAN CELL(RL)</v>
      </c>
      <c r="I2049" s="15" t="str">
        <f>VLOOKUP(Tb_Reseller[[#This Row],[Agen id]],Mapping_Agen!A:D,4,0)</f>
        <v>Limit</v>
      </c>
      <c r="J2049" s="7" t="str">
        <f>VLOOKUP(Tb_Reseller[[#This Row],[Agen id]],Mapping_Agen!A:C,3,0)</f>
        <v>PRG</v>
      </c>
      <c r="K2049" s="17" t="str">
        <f>TRIM(LEFT(Tb_Reseller[[#This Row],[Group]],2))</f>
        <v>RL</v>
      </c>
      <c r="L2049" s="17" t="str">
        <f>VLOOKUP(Tb_Reseller[[#This Row],[Agen id]],Mapping_Agen!A:E,5,0)</f>
        <v>Khoirul Anan</v>
      </c>
      <c r="M2049" s="64">
        <v>2.8709677419354818</v>
      </c>
      <c r="N2049" s="65">
        <v>2.833333333333333</v>
      </c>
      <c r="O2049" s="65">
        <f>IFERROR(VLOOKUP(Tb_Reseller[[#This Row],[Kode Reseller]],[1]Sheet1!$A:$B,2,0),0)</f>
        <v>2</v>
      </c>
    </row>
    <row r="2050" spans="1:15" x14ac:dyDescent="0.25">
      <c r="A2050" s="13" t="s">
        <v>11450</v>
      </c>
      <c r="B2050" s="14" t="s">
        <v>11451</v>
      </c>
      <c r="C2050" s="15" t="s">
        <v>8262</v>
      </c>
      <c r="D2050" s="15" t="s">
        <v>10160</v>
      </c>
      <c r="E2050" s="16">
        <v>44338.675694444442</v>
      </c>
      <c r="F2050" s="7" t="s">
        <v>8268</v>
      </c>
      <c r="G2050" s="13" t="s">
        <v>1672</v>
      </c>
      <c r="H2050" s="15" t="str">
        <f>UPPER(Tb_Reseller[[#This Row],[Agen id]]&amp;"-"&amp;VLOOKUP(Tb_Reseller[[#This Row],[Agen id]],A:B,2,0)&amp;"("&amp;Tb_Reseller[[#This Row],[Short]]&amp;")")</f>
        <v>AR18171-NCA29(RL)</v>
      </c>
      <c r="I2050" s="15" t="str">
        <f>VLOOKUP(Tb_Reseller[[#This Row],[Agen id]],Mapping_Agen!A:D,4,0)</f>
        <v>Limit</v>
      </c>
      <c r="J2050" s="7" t="str">
        <f>VLOOKUP(Tb_Reseller[[#This Row],[Agen id]],Mapping_Agen!A:C,3,0)</f>
        <v>PRG</v>
      </c>
      <c r="K2050" s="17" t="str">
        <f>TRIM(LEFT(Tb_Reseller[[#This Row],[Group]],2))</f>
        <v>RL</v>
      </c>
      <c r="L2050" s="17" t="str">
        <f>VLOOKUP(Tb_Reseller[[#This Row],[Agen id]],Mapping_Agen!A:E,5,0)</f>
        <v>Khoirul Anan</v>
      </c>
      <c r="M2050" s="64">
        <v>0</v>
      </c>
      <c r="N2050" s="65">
        <v>0</v>
      </c>
      <c r="O2050" s="65">
        <f>IFERROR(VLOOKUP(Tb_Reseller[[#This Row],[Kode Reseller]],[1]Sheet1!$A:$B,2,0),0)</f>
        <v>0</v>
      </c>
    </row>
    <row r="2051" spans="1:15" x14ac:dyDescent="0.25">
      <c r="A2051" s="13" t="s">
        <v>11452</v>
      </c>
      <c r="B2051" s="14" t="s">
        <v>11453</v>
      </c>
      <c r="C2051" s="15" t="s">
        <v>8213</v>
      </c>
      <c r="D2051" s="15" t="s">
        <v>9423</v>
      </c>
      <c r="E2051" s="16">
        <v>44339.556944444441</v>
      </c>
      <c r="F2051" s="7" t="s">
        <v>8268</v>
      </c>
      <c r="G2051" s="13" t="s">
        <v>1010</v>
      </c>
      <c r="H2051" s="15" t="str">
        <f>UPPER(Tb_Reseller[[#This Row],[Agen id]]&amp;"-"&amp;VLOOKUP(Tb_Reseller[[#This Row],[Agen id]],A:B,2,0)&amp;"("&amp;Tb_Reseller[[#This Row],[Short]]&amp;")")</f>
        <v>AR10353-RAMACELL(P)</v>
      </c>
      <c r="I2051" s="15" t="str">
        <f>VLOOKUP(Tb_Reseller[[#This Row],[Agen id]],Mapping_Agen!A:D,4,0)</f>
        <v>Prima</v>
      </c>
      <c r="J2051" s="7" t="str">
        <f>VLOOKUP(Tb_Reseller[[#This Row],[Agen id]],Mapping_Agen!A:C,3,0)</f>
        <v>ICON</v>
      </c>
      <c r="K2051" s="17" t="str">
        <f>TRIM(LEFT(Tb_Reseller[[#This Row],[Group]],2))</f>
        <v>P</v>
      </c>
      <c r="L2051" s="17" t="str">
        <f>VLOOKUP(Tb_Reseller[[#This Row],[Agen id]],Mapping_Agen!A:E,5,0)</f>
        <v>NON SCO</v>
      </c>
      <c r="M2051" s="64">
        <v>0</v>
      </c>
      <c r="N2051" s="65">
        <v>0</v>
      </c>
      <c r="O2051" s="65">
        <f>IFERROR(VLOOKUP(Tb_Reseller[[#This Row],[Kode Reseller]],[1]Sheet1!$A:$B,2,0),0)</f>
        <v>0</v>
      </c>
    </row>
    <row r="2052" spans="1:15" x14ac:dyDescent="0.25">
      <c r="A2052" s="13" t="s">
        <v>11454</v>
      </c>
      <c r="B2052" s="14" t="s">
        <v>11455</v>
      </c>
      <c r="C2052" s="15" t="s">
        <v>8213</v>
      </c>
      <c r="D2052" s="15" t="s">
        <v>9018</v>
      </c>
      <c r="E2052" s="16">
        <v>44340.43472222222</v>
      </c>
      <c r="F2052" s="7" t="s">
        <v>8268</v>
      </c>
      <c r="G2052" s="13" t="s">
        <v>806</v>
      </c>
      <c r="H2052" s="15" t="str">
        <f>UPPER(Tb_Reseller[[#This Row],[Agen id]]&amp;"-"&amp;VLOOKUP(Tb_Reseller[[#This Row],[Agen id]],A:B,2,0)&amp;"("&amp;Tb_Reseller[[#This Row],[Short]]&amp;")")</f>
        <v>AR08006-TJ CELL(P)</v>
      </c>
      <c r="I2052" s="15" t="str">
        <f>VLOOKUP(Tb_Reseller[[#This Row],[Agen id]],Mapping_Agen!A:D,4,0)</f>
        <v>Prima</v>
      </c>
      <c r="J2052" s="7" t="str">
        <f>VLOOKUP(Tb_Reseller[[#This Row],[Agen id]],Mapping_Agen!A:C,3,0)</f>
        <v>ICON</v>
      </c>
      <c r="K2052" s="17" t="str">
        <f>TRIM(LEFT(Tb_Reseller[[#This Row],[Group]],2))</f>
        <v>P</v>
      </c>
      <c r="L2052" s="17" t="str">
        <f>VLOOKUP(Tb_Reseller[[#This Row],[Agen id]],Mapping_Agen!A:E,5,0)</f>
        <v>Abdul Harris</v>
      </c>
      <c r="M2052" s="64">
        <v>0</v>
      </c>
      <c r="N2052" s="65">
        <v>0</v>
      </c>
      <c r="O2052" s="65">
        <f>IFERROR(VLOOKUP(Tb_Reseller[[#This Row],[Kode Reseller]],[1]Sheet1!$A:$B,2,0),0)</f>
        <v>0</v>
      </c>
    </row>
    <row r="2053" spans="1:15" x14ac:dyDescent="0.25">
      <c r="A2053" s="13" t="s">
        <v>2477</v>
      </c>
      <c r="B2053" s="14" t="s">
        <v>11456</v>
      </c>
      <c r="C2053" s="15" t="s">
        <v>8213</v>
      </c>
      <c r="D2053" s="15" t="s">
        <v>8203</v>
      </c>
      <c r="E2053" s="16">
        <v>44340.446527777778</v>
      </c>
      <c r="F2053" s="7" t="s">
        <v>8204</v>
      </c>
      <c r="G2053" s="13" t="s">
        <v>2477</v>
      </c>
      <c r="H2053" s="15" t="str">
        <f>UPPER(Tb_Reseller[[#This Row],[Agen id]]&amp;"-"&amp;VLOOKUP(Tb_Reseller[[#This Row],[Agen id]],A:B,2,0)&amp;"("&amp;Tb_Reseller[[#This Row],[Short]]&amp;")")</f>
        <v>AR27232-LISA SAFITRI(P)</v>
      </c>
      <c r="I2053" s="15" t="str">
        <f>VLOOKUP(Tb_Reseller[[#This Row],[Agen id]],Mapping_Agen!A:D,4,0)</f>
        <v>Prima</v>
      </c>
      <c r="J2053" s="7" t="str">
        <f>VLOOKUP(Tb_Reseller[[#This Row],[Agen id]],Mapping_Agen!A:C,3,0)</f>
        <v>BSD</v>
      </c>
      <c r="K2053" s="17" t="str">
        <f>TRIM(LEFT(Tb_Reseller[[#This Row],[Group]],2))</f>
        <v>P</v>
      </c>
      <c r="L2053" s="17" t="str">
        <f>VLOOKUP(Tb_Reseller[[#This Row],[Agen id]],Mapping_Agen!A:E,5,0)</f>
        <v>NON SCO</v>
      </c>
      <c r="M2053" s="64">
        <v>0</v>
      </c>
      <c r="N2053" s="65">
        <v>0</v>
      </c>
      <c r="O2053" s="65">
        <f>IFERROR(VLOOKUP(Tb_Reseller[[#This Row],[Kode Reseller]],[1]Sheet1!$A:$B,2,0),0)</f>
        <v>0</v>
      </c>
    </row>
    <row r="2054" spans="1:15" x14ac:dyDescent="0.25">
      <c r="A2054" s="13" t="s">
        <v>11457</v>
      </c>
      <c r="B2054" s="14" t="s">
        <v>11458</v>
      </c>
      <c r="C2054" s="15" t="s">
        <v>8361</v>
      </c>
      <c r="D2054" s="15" t="s">
        <v>8890</v>
      </c>
      <c r="E2054" s="16">
        <v>44341.460416666669</v>
      </c>
      <c r="F2054" s="7" t="s">
        <v>8268</v>
      </c>
      <c r="G2054" s="13" t="s">
        <v>457</v>
      </c>
      <c r="H2054" s="15" t="str">
        <f>UPPER(Tb_Reseller[[#This Row],[Agen id]]&amp;"-"&amp;VLOOKUP(Tb_Reseller[[#This Row],[Agen id]],A:B,2,0)&amp;"("&amp;Tb_Reseller[[#This Row],[Short]]&amp;")")</f>
        <v>AR01843-FAQIH CELL(MV)</v>
      </c>
      <c r="I2054" s="15" t="str">
        <f>VLOOKUP(Tb_Reseller[[#This Row],[Agen id]],Mapping_Agen!A:D,4,0)</f>
        <v>Limit</v>
      </c>
      <c r="J2054" s="7" t="str">
        <f>VLOOKUP(Tb_Reseller[[#This Row],[Agen id]],Mapping_Agen!A:C,3,0)</f>
        <v>PP</v>
      </c>
      <c r="K2054" s="17" t="str">
        <f>TRIM(LEFT(Tb_Reseller[[#This Row],[Group]],2))</f>
        <v>MV</v>
      </c>
      <c r="L2054" s="17" t="str">
        <f>VLOOKUP(Tb_Reseller[[#This Row],[Agen id]],Mapping_Agen!A:E,5,0)</f>
        <v>Febri Kurniawan</v>
      </c>
      <c r="M2054" s="64">
        <v>0</v>
      </c>
      <c r="N2054" s="65">
        <v>0</v>
      </c>
      <c r="O2054" s="65">
        <f>IFERROR(VLOOKUP(Tb_Reseller[[#This Row],[Kode Reseller]],[1]Sheet1!$A:$B,2,0),0)</f>
        <v>0</v>
      </c>
    </row>
    <row r="2055" spans="1:15" x14ac:dyDescent="0.25">
      <c r="A2055" s="13" t="s">
        <v>11459</v>
      </c>
      <c r="B2055" s="14" t="s">
        <v>9684</v>
      </c>
      <c r="C2055" s="15" t="s">
        <v>8213</v>
      </c>
      <c r="D2055" s="15" t="s">
        <v>11460</v>
      </c>
      <c r="E2055" s="16">
        <v>44341.478472222218</v>
      </c>
      <c r="F2055" s="7" t="s">
        <v>8268</v>
      </c>
      <c r="G2055" s="13" t="s">
        <v>1191</v>
      </c>
      <c r="H2055" s="15" t="str">
        <f>UPPER(Tb_Reseller[[#This Row],[Agen id]]&amp;"-"&amp;VLOOKUP(Tb_Reseller[[#This Row],[Agen id]],A:B,2,0)&amp;"("&amp;Tb_Reseller[[#This Row],[Short]]&amp;")")</f>
        <v>AR12141-LUBIS CELL(P)</v>
      </c>
      <c r="I2055" s="15" t="str">
        <f>VLOOKUP(Tb_Reseller[[#This Row],[Agen id]],Mapping_Agen!A:D,4,0)</f>
        <v>Prima</v>
      </c>
      <c r="J2055" s="7" t="str">
        <f>VLOOKUP(Tb_Reseller[[#This Row],[Agen id]],Mapping_Agen!A:C,3,0)</f>
        <v>ICON</v>
      </c>
      <c r="K2055" s="17" t="str">
        <f>TRIM(LEFT(Tb_Reseller[[#This Row],[Group]],2))</f>
        <v>P</v>
      </c>
      <c r="L2055" s="17" t="str">
        <f>VLOOKUP(Tb_Reseller[[#This Row],[Agen id]],Mapping_Agen!A:E,5,0)</f>
        <v>Abdul Harris</v>
      </c>
      <c r="M2055" s="64">
        <v>0.41935483870967727</v>
      </c>
      <c r="N2055" s="65">
        <v>0.23333333333333331</v>
      </c>
      <c r="O2055" s="65">
        <f>IFERROR(VLOOKUP(Tb_Reseller[[#This Row],[Kode Reseller]],[1]Sheet1!$A:$B,2,0),0)</f>
        <v>0.5</v>
      </c>
    </row>
    <row r="2056" spans="1:15" x14ac:dyDescent="0.25">
      <c r="A2056" s="13" t="s">
        <v>11461</v>
      </c>
      <c r="B2056" s="14" t="s">
        <v>11462</v>
      </c>
      <c r="C2056" s="15" t="s">
        <v>8213</v>
      </c>
      <c r="D2056" s="15" t="s">
        <v>8248</v>
      </c>
      <c r="E2056" s="16">
        <v>44341.6875</v>
      </c>
      <c r="F2056" s="7" t="s">
        <v>8268</v>
      </c>
      <c r="G2056" s="13" t="s">
        <v>2374</v>
      </c>
      <c r="H2056" s="15" t="str">
        <f>UPPER(Tb_Reseller[[#This Row],[Agen id]]&amp;"-"&amp;VLOOKUP(Tb_Reseller[[#This Row],[Agen id]],A:B,2,0)&amp;"("&amp;Tb_Reseller[[#This Row],[Short]]&amp;")")</f>
        <v>AR26506-CHANDRA SERVIS CELLULER(P)</v>
      </c>
      <c r="I2056" s="15" t="str">
        <f>VLOOKUP(Tb_Reseller[[#This Row],[Agen id]],Mapping_Agen!A:D,4,0)</f>
        <v>Prima</v>
      </c>
      <c r="J2056" s="7" t="str">
        <f>VLOOKUP(Tb_Reseller[[#This Row],[Agen id]],Mapping_Agen!A:C,3,0)</f>
        <v>PP</v>
      </c>
      <c r="K2056" s="17" t="str">
        <f>TRIM(LEFT(Tb_Reseller[[#This Row],[Group]],2))</f>
        <v>P</v>
      </c>
      <c r="L2056" s="17" t="str">
        <f>VLOOKUP(Tb_Reseller[[#This Row],[Agen id]],Mapping_Agen!A:E,5,0)</f>
        <v>Mas Komarjaya</v>
      </c>
      <c r="M2056" s="64">
        <v>0</v>
      </c>
      <c r="N2056" s="65">
        <v>0</v>
      </c>
      <c r="O2056" s="65">
        <f>IFERROR(VLOOKUP(Tb_Reseller[[#This Row],[Kode Reseller]],[1]Sheet1!$A:$B,2,0),0)</f>
        <v>0</v>
      </c>
    </row>
    <row r="2057" spans="1:15" x14ac:dyDescent="0.25">
      <c r="A2057" s="13" t="s">
        <v>2479</v>
      </c>
      <c r="B2057" s="14" t="s">
        <v>11463</v>
      </c>
      <c r="C2057" s="15" t="s">
        <v>8213</v>
      </c>
      <c r="D2057" s="15" t="s">
        <v>8248</v>
      </c>
      <c r="E2057" s="16">
        <v>44341.697916666657</v>
      </c>
      <c r="F2057" s="7" t="s">
        <v>8204</v>
      </c>
      <c r="G2057" s="13" t="s">
        <v>2479</v>
      </c>
      <c r="H2057" s="15" t="str">
        <f>UPPER(Tb_Reseller[[#This Row],[Agen id]]&amp;"-"&amp;VLOOKUP(Tb_Reseller[[#This Row],[Agen id]],A:B,2,0)&amp;"("&amp;Tb_Reseller[[#This Row],[Short]]&amp;")")</f>
        <v>AR27260-ALISYACELULER(P)</v>
      </c>
      <c r="I2057" s="15" t="str">
        <f>VLOOKUP(Tb_Reseller[[#This Row],[Agen id]],Mapping_Agen!A:D,4,0)</f>
        <v>Prima</v>
      </c>
      <c r="J2057" s="7" t="str">
        <f>VLOOKUP(Tb_Reseller[[#This Row],[Agen id]],Mapping_Agen!A:C,3,0)</f>
        <v>PP</v>
      </c>
      <c r="K2057" s="17" t="str">
        <f>TRIM(LEFT(Tb_Reseller[[#This Row],[Group]],2))</f>
        <v>P</v>
      </c>
      <c r="L2057" s="17" t="str">
        <f>VLOOKUP(Tb_Reseller[[#This Row],[Agen id]],Mapping_Agen!A:E,5,0)</f>
        <v>Mas Komarjaya</v>
      </c>
      <c r="M2057" s="64">
        <v>8.0322580645161228</v>
      </c>
      <c r="N2057" s="65">
        <v>8.1999999999999815</v>
      </c>
      <c r="O2057" s="65">
        <f>IFERROR(VLOOKUP(Tb_Reseller[[#This Row],[Kode Reseller]],[1]Sheet1!$A:$B,2,0),0)</f>
        <v>8</v>
      </c>
    </row>
    <row r="2058" spans="1:15" x14ac:dyDescent="0.25">
      <c r="A2058" s="13" t="s">
        <v>11464</v>
      </c>
      <c r="B2058" s="14" t="s">
        <v>11465</v>
      </c>
      <c r="C2058" s="15" t="s">
        <v>8213</v>
      </c>
      <c r="D2058" s="15" t="s">
        <v>11466</v>
      </c>
      <c r="E2058" s="16">
        <v>44342.445138888892</v>
      </c>
      <c r="F2058" s="7" t="s">
        <v>8268</v>
      </c>
      <c r="G2058" s="13" t="s">
        <v>2374</v>
      </c>
      <c r="H2058" s="15" t="str">
        <f>UPPER(Tb_Reseller[[#This Row],[Agen id]]&amp;"-"&amp;VLOOKUP(Tb_Reseller[[#This Row],[Agen id]],A:B,2,0)&amp;"("&amp;Tb_Reseller[[#This Row],[Short]]&amp;")")</f>
        <v>AR26506-CHANDRA SERVIS CELLULER(P)</v>
      </c>
      <c r="I2058" s="15" t="str">
        <f>VLOOKUP(Tb_Reseller[[#This Row],[Agen id]],Mapping_Agen!A:D,4,0)</f>
        <v>Prima</v>
      </c>
      <c r="J2058" s="7" t="str">
        <f>VLOOKUP(Tb_Reseller[[#This Row],[Agen id]],Mapping_Agen!A:C,3,0)</f>
        <v>PP</v>
      </c>
      <c r="K2058" s="17" t="str">
        <f>TRIM(LEFT(Tb_Reseller[[#This Row],[Group]],2))</f>
        <v>P</v>
      </c>
      <c r="L2058" s="17" t="str">
        <f>VLOOKUP(Tb_Reseller[[#This Row],[Agen id]],Mapping_Agen!A:E,5,0)</f>
        <v>Mas Komarjaya</v>
      </c>
      <c r="M2058" s="64">
        <v>0</v>
      </c>
      <c r="N2058" s="65">
        <v>0</v>
      </c>
      <c r="O2058" s="65">
        <f>IFERROR(VLOOKUP(Tb_Reseller[[#This Row],[Kode Reseller]],[1]Sheet1!$A:$B,2,0),0)</f>
        <v>0</v>
      </c>
    </row>
    <row r="2059" spans="1:15" x14ac:dyDescent="0.25">
      <c r="A2059" s="13" t="s">
        <v>11467</v>
      </c>
      <c r="B2059" s="14" t="s">
        <v>11468</v>
      </c>
      <c r="C2059" s="15" t="s">
        <v>8213</v>
      </c>
      <c r="D2059" s="15" t="s">
        <v>10401</v>
      </c>
      <c r="E2059" s="16">
        <v>44342.65902777778</v>
      </c>
      <c r="F2059" s="7" t="s">
        <v>8268</v>
      </c>
      <c r="G2059" s="13" t="s">
        <v>1759</v>
      </c>
      <c r="H2059" s="15" t="str">
        <f>UPPER(Tb_Reseller[[#This Row],[Agen id]]&amp;"-"&amp;VLOOKUP(Tb_Reseller[[#This Row],[Agen id]],A:B,2,0)&amp;"("&amp;Tb_Reseller[[#This Row],[Short]]&amp;")")</f>
        <v>AR19022-DEWI CELL(P)</v>
      </c>
      <c r="I2059" s="15" t="str">
        <f>VLOOKUP(Tb_Reseller[[#This Row],[Agen id]],Mapping_Agen!A:D,4,0)</f>
        <v>Prima</v>
      </c>
      <c r="J2059" s="7" t="str">
        <f>VLOOKUP(Tb_Reseller[[#This Row],[Agen id]],Mapping_Agen!A:C,3,0)</f>
        <v>PRG</v>
      </c>
      <c r="K2059" s="17" t="str">
        <f>TRIM(LEFT(Tb_Reseller[[#This Row],[Group]],2))</f>
        <v>P</v>
      </c>
      <c r="L2059" s="17" t="str">
        <f>VLOOKUP(Tb_Reseller[[#This Row],[Agen id]],Mapping_Agen!A:E,5,0)</f>
        <v>Khoirul Anan</v>
      </c>
      <c r="M2059" s="64">
        <v>0</v>
      </c>
      <c r="N2059" s="65">
        <v>0</v>
      </c>
      <c r="O2059" s="65">
        <f>IFERROR(VLOOKUP(Tb_Reseller[[#This Row],[Kode Reseller]],[1]Sheet1!$A:$B,2,0),0)</f>
        <v>0</v>
      </c>
    </row>
    <row r="2060" spans="1:15" x14ac:dyDescent="0.25">
      <c r="A2060" s="13" t="s">
        <v>2482</v>
      </c>
      <c r="B2060" s="14" t="s">
        <v>11469</v>
      </c>
      <c r="C2060" s="15" t="s">
        <v>8213</v>
      </c>
      <c r="D2060" s="15" t="s">
        <v>8248</v>
      </c>
      <c r="E2060" s="16">
        <v>44342.788888888892</v>
      </c>
      <c r="F2060" s="7" t="s">
        <v>8204</v>
      </c>
      <c r="G2060" s="13" t="s">
        <v>2482</v>
      </c>
      <c r="H2060" s="15" t="str">
        <f>UPPER(Tb_Reseller[[#This Row],[Agen id]]&amp;"-"&amp;VLOOKUP(Tb_Reseller[[#This Row],[Agen id]],A:B,2,0)&amp;"("&amp;Tb_Reseller[[#This Row],[Short]]&amp;")")</f>
        <v>AR27274-SITI HAMDAH(P)</v>
      </c>
      <c r="I2060" s="15" t="str">
        <f>VLOOKUP(Tb_Reseller[[#This Row],[Agen id]],Mapping_Agen!A:D,4,0)</f>
        <v>Prima</v>
      </c>
      <c r="J2060" s="7" t="str">
        <f>VLOOKUP(Tb_Reseller[[#This Row],[Agen id]],Mapping_Agen!A:C,3,0)</f>
        <v>PP</v>
      </c>
      <c r="K2060" s="17" t="str">
        <f>TRIM(LEFT(Tb_Reseller[[#This Row],[Group]],2))</f>
        <v>P</v>
      </c>
      <c r="L2060" s="17" t="str">
        <f>VLOOKUP(Tb_Reseller[[#This Row],[Agen id]],Mapping_Agen!A:E,5,0)</f>
        <v>NON SCO</v>
      </c>
      <c r="M2060" s="64">
        <v>0</v>
      </c>
      <c r="N2060" s="65">
        <v>0</v>
      </c>
      <c r="O2060" s="65">
        <f>IFERROR(VLOOKUP(Tb_Reseller[[#This Row],[Kode Reseller]],[1]Sheet1!$A:$B,2,0),0)</f>
        <v>0</v>
      </c>
    </row>
    <row r="2061" spans="1:15" x14ac:dyDescent="0.25">
      <c r="A2061" s="13" t="s">
        <v>2484</v>
      </c>
      <c r="B2061" s="14" t="s">
        <v>11470</v>
      </c>
      <c r="C2061" s="15" t="s">
        <v>8213</v>
      </c>
      <c r="D2061" s="15" t="s">
        <v>8248</v>
      </c>
      <c r="E2061" s="16">
        <v>44342.96597222222</v>
      </c>
      <c r="F2061" s="7" t="s">
        <v>8204</v>
      </c>
      <c r="G2061" s="13" t="s">
        <v>2484</v>
      </c>
      <c r="H2061" s="15" t="str">
        <f>UPPER(Tb_Reseller[[#This Row],[Agen id]]&amp;"-"&amp;VLOOKUP(Tb_Reseller[[#This Row],[Agen id]],A:B,2,0)&amp;"("&amp;Tb_Reseller[[#This Row],[Short]]&amp;")")</f>
        <v>AR27278-IYANG(P)</v>
      </c>
      <c r="I2061" s="15" t="str">
        <f>VLOOKUP(Tb_Reseller[[#This Row],[Agen id]],Mapping_Agen!A:D,4,0)</f>
        <v>Prima</v>
      </c>
      <c r="J2061" s="7" t="str">
        <f>VLOOKUP(Tb_Reseller[[#This Row],[Agen id]],Mapping_Agen!A:C,3,0)</f>
        <v>PP</v>
      </c>
      <c r="K2061" s="17" t="str">
        <f>TRIM(LEFT(Tb_Reseller[[#This Row],[Group]],2))</f>
        <v>P</v>
      </c>
      <c r="L2061" s="17" t="str">
        <f>VLOOKUP(Tb_Reseller[[#This Row],[Agen id]],Mapping_Agen!A:E,5,0)</f>
        <v>NON SCO</v>
      </c>
      <c r="M2061" s="64">
        <v>12.935483870967866</v>
      </c>
      <c r="N2061" s="65">
        <v>10.833333333333306</v>
      </c>
      <c r="O2061" s="65">
        <f>IFERROR(VLOOKUP(Tb_Reseller[[#This Row],[Kode Reseller]],[1]Sheet1!$A:$B,2,0),0)</f>
        <v>10.25</v>
      </c>
    </row>
    <row r="2062" spans="1:15" x14ac:dyDescent="0.25">
      <c r="A2062" s="13" t="s">
        <v>2487</v>
      </c>
      <c r="B2062" s="14" t="s">
        <v>11471</v>
      </c>
      <c r="C2062" s="15" t="s">
        <v>8208</v>
      </c>
      <c r="D2062" s="15" t="s">
        <v>8231</v>
      </c>
      <c r="E2062" s="16">
        <v>44343.580555555563</v>
      </c>
      <c r="F2062" s="7" t="s">
        <v>8204</v>
      </c>
      <c r="G2062" s="13" t="s">
        <v>2487</v>
      </c>
      <c r="H2062" s="15" t="str">
        <f>UPPER(Tb_Reseller[[#This Row],[Agen id]]&amp;"-"&amp;VLOOKUP(Tb_Reseller[[#This Row],[Agen id]],A:B,2,0)&amp;"("&amp;Tb_Reseller[[#This Row],[Short]]&amp;")")</f>
        <v>AR27288-JAD CELL(R)</v>
      </c>
      <c r="I2062" s="15" t="str">
        <f>VLOOKUP(Tb_Reseller[[#This Row],[Agen id]],Mapping_Agen!A:D,4,0)</f>
        <v>No Limit</v>
      </c>
      <c r="J2062" s="7" t="str">
        <f>VLOOKUP(Tb_Reseller[[#This Row],[Agen id]],Mapping_Agen!A:C,3,0)</f>
        <v>ICON</v>
      </c>
      <c r="K2062" s="17" t="str">
        <f>TRIM(LEFT(Tb_Reseller[[#This Row],[Group]],2))</f>
        <v>R</v>
      </c>
      <c r="L2062" s="17" t="str">
        <f>VLOOKUP(Tb_Reseller[[#This Row],[Agen id]],Mapping_Agen!A:E,5,0)</f>
        <v>NON SCO</v>
      </c>
      <c r="M2062" s="64">
        <v>0</v>
      </c>
      <c r="N2062" s="65">
        <v>0</v>
      </c>
      <c r="O2062" s="65">
        <f>IFERROR(VLOOKUP(Tb_Reseller[[#This Row],[Kode Reseller]],[1]Sheet1!$A:$B,2,0),0)</f>
        <v>0</v>
      </c>
    </row>
    <row r="2063" spans="1:15" x14ac:dyDescent="0.25">
      <c r="A2063" s="13" t="s">
        <v>11472</v>
      </c>
      <c r="B2063" s="14" t="s">
        <v>9166</v>
      </c>
      <c r="C2063" s="15" t="s">
        <v>8361</v>
      </c>
      <c r="D2063" s="15" t="s">
        <v>9951</v>
      </c>
      <c r="E2063" s="16">
        <v>44343.790972222218</v>
      </c>
      <c r="F2063" s="7" t="s">
        <v>8268</v>
      </c>
      <c r="G2063" s="13" t="s">
        <v>1547</v>
      </c>
      <c r="H2063" s="15" t="str">
        <f>UPPER(Tb_Reseller[[#This Row],[Agen id]]&amp;"-"&amp;VLOOKUP(Tb_Reseller[[#This Row],[Agen id]],A:B,2,0)&amp;"("&amp;Tb_Reseller[[#This Row],[Short]]&amp;")")</f>
        <v>AR16861-PONEL CELL(MV)</v>
      </c>
      <c r="I2063" s="15" t="str">
        <f>VLOOKUP(Tb_Reseller[[#This Row],[Agen id]],Mapping_Agen!A:D,4,0)</f>
        <v>Limit</v>
      </c>
      <c r="J2063" s="7" t="str">
        <f>VLOOKUP(Tb_Reseller[[#This Row],[Agen id]],Mapping_Agen!A:C,3,0)</f>
        <v>PP</v>
      </c>
      <c r="K2063" s="17" t="str">
        <f>TRIM(LEFT(Tb_Reseller[[#This Row],[Group]],2))</f>
        <v>MV</v>
      </c>
      <c r="L2063" s="17" t="str">
        <f>VLOOKUP(Tb_Reseller[[#This Row],[Agen id]],Mapping_Agen!A:E,5,0)</f>
        <v>Mas Komarjaya</v>
      </c>
      <c r="M2063" s="64">
        <v>1.2580645161290314</v>
      </c>
      <c r="N2063" s="65">
        <v>0.56666666666666665</v>
      </c>
      <c r="O2063" s="65">
        <f>IFERROR(VLOOKUP(Tb_Reseller[[#This Row],[Kode Reseller]],[1]Sheet1!$A:$B,2,0),0)</f>
        <v>0.75</v>
      </c>
    </row>
    <row r="2064" spans="1:15" x14ac:dyDescent="0.25">
      <c r="A2064" s="13" t="s">
        <v>2489</v>
      </c>
      <c r="B2064" s="14" t="s">
        <v>8700</v>
      </c>
      <c r="C2064" s="15" t="s">
        <v>8210</v>
      </c>
      <c r="D2064" s="15" t="s">
        <v>8231</v>
      </c>
      <c r="E2064" s="16">
        <v>44344.63958333333</v>
      </c>
      <c r="F2064" s="7" t="s">
        <v>8204</v>
      </c>
      <c r="G2064" s="13" t="s">
        <v>2489</v>
      </c>
      <c r="H2064" s="15" t="str">
        <f>UPPER(Tb_Reseller[[#This Row],[Agen id]]&amp;"-"&amp;VLOOKUP(Tb_Reseller[[#This Row],[Agen id]],A:B,2,0)&amp;"("&amp;Tb_Reseller[[#This Row],[Short]]&amp;")")</f>
        <v>AR27305-RIZKY CELL(RV)</v>
      </c>
      <c r="I2064" s="15" t="str">
        <f>VLOOKUP(Tb_Reseller[[#This Row],[Agen id]],Mapping_Agen!A:D,4,0)</f>
        <v>No Limit</v>
      </c>
      <c r="J2064" s="7" t="str">
        <f>VLOOKUP(Tb_Reseller[[#This Row],[Agen id]],Mapping_Agen!A:C,3,0)</f>
        <v>ICON</v>
      </c>
      <c r="K2064" s="17" t="str">
        <f>TRIM(LEFT(Tb_Reseller[[#This Row],[Group]],2))</f>
        <v>RV</v>
      </c>
      <c r="L2064" s="17" t="str">
        <f>VLOOKUP(Tb_Reseller[[#This Row],[Agen id]],Mapping_Agen!A:E,5,0)</f>
        <v>NON SCO</v>
      </c>
      <c r="M2064" s="64">
        <v>0</v>
      </c>
      <c r="N2064" s="65">
        <v>0</v>
      </c>
      <c r="O2064" s="65">
        <f>IFERROR(VLOOKUP(Tb_Reseller[[#This Row],[Kode Reseller]],[1]Sheet1!$A:$B,2,0),0)</f>
        <v>0</v>
      </c>
    </row>
    <row r="2065" spans="1:15" x14ac:dyDescent="0.25">
      <c r="A2065" s="13" t="s">
        <v>2491</v>
      </c>
      <c r="B2065" s="14" t="s">
        <v>11473</v>
      </c>
      <c r="C2065" s="15" t="s">
        <v>8213</v>
      </c>
      <c r="D2065" s="15" t="s">
        <v>8203</v>
      </c>
      <c r="E2065" s="16">
        <v>44344.761805555558</v>
      </c>
      <c r="F2065" s="7" t="s">
        <v>8204</v>
      </c>
      <c r="G2065" s="13" t="s">
        <v>2491</v>
      </c>
      <c r="H2065" s="15" t="str">
        <f>UPPER(Tb_Reseller[[#This Row],[Agen id]]&amp;"-"&amp;VLOOKUP(Tb_Reseller[[#This Row],[Agen id]],A:B,2,0)&amp;"("&amp;Tb_Reseller[[#This Row],[Short]]&amp;")")</f>
        <v>AR27309-ACHIEN(P)</v>
      </c>
      <c r="I2065" s="15" t="str">
        <f>VLOOKUP(Tb_Reseller[[#This Row],[Agen id]],Mapping_Agen!A:D,4,0)</f>
        <v>Prima</v>
      </c>
      <c r="J2065" s="7" t="str">
        <f>VLOOKUP(Tb_Reseller[[#This Row],[Agen id]],Mapping_Agen!A:C,3,0)</f>
        <v>BSD</v>
      </c>
      <c r="K2065" s="17" t="str">
        <f>TRIM(LEFT(Tb_Reseller[[#This Row],[Group]],2))</f>
        <v>P</v>
      </c>
      <c r="L2065" s="17" t="str">
        <f>VLOOKUP(Tb_Reseller[[#This Row],[Agen id]],Mapping_Agen!A:E,5,0)</f>
        <v>NON SCO</v>
      </c>
      <c r="M2065" s="64">
        <v>0</v>
      </c>
      <c r="N2065" s="65">
        <v>0</v>
      </c>
      <c r="O2065" s="65">
        <f>IFERROR(VLOOKUP(Tb_Reseller[[#This Row],[Kode Reseller]],[1]Sheet1!$A:$B,2,0),0)</f>
        <v>0</v>
      </c>
    </row>
    <row r="2066" spans="1:15" x14ac:dyDescent="0.25">
      <c r="A2066" s="13" t="s">
        <v>11474</v>
      </c>
      <c r="B2066" s="14" t="s">
        <v>11475</v>
      </c>
      <c r="C2066" s="15" t="s">
        <v>8213</v>
      </c>
      <c r="D2066" s="15" t="s">
        <v>11476</v>
      </c>
      <c r="E2066" s="16">
        <v>44344.790277777778</v>
      </c>
      <c r="F2066" s="7" t="s">
        <v>8268</v>
      </c>
      <c r="G2066" s="13" t="s">
        <v>1191</v>
      </c>
      <c r="H2066" s="15" t="str">
        <f>UPPER(Tb_Reseller[[#This Row],[Agen id]]&amp;"-"&amp;VLOOKUP(Tb_Reseller[[#This Row],[Agen id]],A:B,2,0)&amp;"("&amp;Tb_Reseller[[#This Row],[Short]]&amp;")")</f>
        <v>AR12141-LUBIS CELL(P)</v>
      </c>
      <c r="I2066" s="15" t="str">
        <f>VLOOKUP(Tb_Reseller[[#This Row],[Agen id]],Mapping_Agen!A:D,4,0)</f>
        <v>Prima</v>
      </c>
      <c r="J2066" s="7" t="str">
        <f>VLOOKUP(Tb_Reseller[[#This Row],[Agen id]],Mapping_Agen!A:C,3,0)</f>
        <v>ICON</v>
      </c>
      <c r="K2066" s="17" t="str">
        <f>TRIM(LEFT(Tb_Reseller[[#This Row],[Group]],2))</f>
        <v>P</v>
      </c>
      <c r="L2066" s="17" t="str">
        <f>VLOOKUP(Tb_Reseller[[#This Row],[Agen id]],Mapping_Agen!A:E,5,0)</f>
        <v>Abdul Harris</v>
      </c>
      <c r="M2066" s="64">
        <v>0</v>
      </c>
      <c r="N2066" s="65">
        <v>0</v>
      </c>
      <c r="O2066" s="65">
        <f>IFERROR(VLOOKUP(Tb_Reseller[[#This Row],[Kode Reseller]],[1]Sheet1!$A:$B,2,0),0)</f>
        <v>0</v>
      </c>
    </row>
    <row r="2067" spans="1:15" x14ac:dyDescent="0.25">
      <c r="A2067" s="13" t="s">
        <v>2493</v>
      </c>
      <c r="B2067" s="14" t="s">
        <v>11477</v>
      </c>
      <c r="C2067" s="15" t="s">
        <v>8213</v>
      </c>
      <c r="D2067" s="15" t="s">
        <v>8203</v>
      </c>
      <c r="E2067" s="16">
        <v>44345.519444444442</v>
      </c>
      <c r="F2067" s="7" t="s">
        <v>8204</v>
      </c>
      <c r="G2067" s="13" t="s">
        <v>2493</v>
      </c>
      <c r="H2067" s="15" t="str">
        <f>UPPER(Tb_Reseller[[#This Row],[Agen id]]&amp;"-"&amp;VLOOKUP(Tb_Reseller[[#This Row],[Agen id]],A:B,2,0)&amp;"("&amp;Tb_Reseller[[#This Row],[Short]]&amp;")")</f>
        <v>AR27323-KINANTI(P)</v>
      </c>
      <c r="I2067" s="15" t="str">
        <f>VLOOKUP(Tb_Reseller[[#This Row],[Agen id]],Mapping_Agen!A:D,4,0)</f>
        <v>Prima</v>
      </c>
      <c r="J2067" s="7" t="str">
        <f>VLOOKUP(Tb_Reseller[[#This Row],[Agen id]],Mapping_Agen!A:C,3,0)</f>
        <v>BSD</v>
      </c>
      <c r="K2067" s="17" t="str">
        <f>TRIM(LEFT(Tb_Reseller[[#This Row],[Group]],2))</f>
        <v>P</v>
      </c>
      <c r="L2067" s="17" t="str">
        <f>VLOOKUP(Tb_Reseller[[#This Row],[Agen id]],Mapping_Agen!A:E,5,0)</f>
        <v>NON SCO</v>
      </c>
      <c r="M2067" s="64">
        <v>0</v>
      </c>
      <c r="N2067" s="65">
        <v>0</v>
      </c>
      <c r="O2067" s="65">
        <f>IFERROR(VLOOKUP(Tb_Reseller[[#This Row],[Kode Reseller]],[1]Sheet1!$A:$B,2,0),0)</f>
        <v>0</v>
      </c>
    </row>
    <row r="2068" spans="1:15" x14ac:dyDescent="0.25">
      <c r="A2068" s="13" t="s">
        <v>2495</v>
      </c>
      <c r="B2068" s="14" t="s">
        <v>11478</v>
      </c>
      <c r="C2068" s="15" t="s">
        <v>8213</v>
      </c>
      <c r="D2068" s="15" t="s">
        <v>8203</v>
      </c>
      <c r="E2068" s="16">
        <v>44345.759722222218</v>
      </c>
      <c r="F2068" s="7" t="s">
        <v>8204</v>
      </c>
      <c r="G2068" s="13" t="s">
        <v>2495</v>
      </c>
      <c r="H2068" s="15" t="str">
        <f>UPPER(Tb_Reseller[[#This Row],[Agen id]]&amp;"-"&amp;VLOOKUP(Tb_Reseller[[#This Row],[Agen id]],A:B,2,0)&amp;"("&amp;Tb_Reseller[[#This Row],[Short]]&amp;")")</f>
        <v>AR27333-WJJSJSN(P)</v>
      </c>
      <c r="I2068" s="15" t="str">
        <f>VLOOKUP(Tb_Reseller[[#This Row],[Agen id]],Mapping_Agen!A:D,4,0)</f>
        <v>Prima</v>
      </c>
      <c r="J2068" s="7" t="str">
        <f>VLOOKUP(Tb_Reseller[[#This Row],[Agen id]],Mapping_Agen!A:C,3,0)</f>
        <v>BSD</v>
      </c>
      <c r="K2068" s="17" t="str">
        <f>TRIM(LEFT(Tb_Reseller[[#This Row],[Group]],2))</f>
        <v>P</v>
      </c>
      <c r="L2068" s="17" t="str">
        <f>VLOOKUP(Tb_Reseller[[#This Row],[Agen id]],Mapping_Agen!A:E,5,0)</f>
        <v>NON SCO</v>
      </c>
      <c r="M2068" s="64">
        <v>0</v>
      </c>
      <c r="N2068" s="65">
        <v>0</v>
      </c>
      <c r="O2068" s="65">
        <f>IFERROR(VLOOKUP(Tb_Reseller[[#This Row],[Kode Reseller]],[1]Sheet1!$A:$B,2,0),0)</f>
        <v>0</v>
      </c>
    </row>
    <row r="2069" spans="1:15" x14ac:dyDescent="0.25">
      <c r="A2069" s="13" t="s">
        <v>11479</v>
      </c>
      <c r="B2069" s="14" t="s">
        <v>11480</v>
      </c>
      <c r="C2069" s="15" t="s">
        <v>8213</v>
      </c>
      <c r="D2069" s="15" t="s">
        <v>9423</v>
      </c>
      <c r="E2069" s="16">
        <v>44346.840277777781</v>
      </c>
      <c r="F2069" s="7" t="s">
        <v>8268</v>
      </c>
      <c r="G2069" s="13" t="s">
        <v>1010</v>
      </c>
      <c r="H2069" s="15" t="str">
        <f>UPPER(Tb_Reseller[[#This Row],[Agen id]]&amp;"-"&amp;VLOOKUP(Tb_Reseller[[#This Row],[Agen id]],A:B,2,0)&amp;"("&amp;Tb_Reseller[[#This Row],[Short]]&amp;")")</f>
        <v>AR10353-RAMACELL(P)</v>
      </c>
      <c r="I2069" s="15" t="str">
        <f>VLOOKUP(Tb_Reseller[[#This Row],[Agen id]],Mapping_Agen!A:D,4,0)</f>
        <v>Prima</v>
      </c>
      <c r="J2069" s="7" t="str">
        <f>VLOOKUP(Tb_Reseller[[#This Row],[Agen id]],Mapping_Agen!A:C,3,0)</f>
        <v>ICON</v>
      </c>
      <c r="K2069" s="17" t="str">
        <f>TRIM(LEFT(Tb_Reseller[[#This Row],[Group]],2))</f>
        <v>P</v>
      </c>
      <c r="L2069" s="17" t="str">
        <f>VLOOKUP(Tb_Reseller[[#This Row],[Agen id]],Mapping_Agen!A:E,5,0)</f>
        <v>NON SCO</v>
      </c>
      <c r="M2069" s="64">
        <v>0</v>
      </c>
      <c r="N2069" s="65">
        <v>0</v>
      </c>
      <c r="O2069" s="65">
        <f>IFERROR(VLOOKUP(Tb_Reseller[[#This Row],[Kode Reseller]],[1]Sheet1!$A:$B,2,0),0)</f>
        <v>0</v>
      </c>
    </row>
    <row r="2070" spans="1:15" x14ac:dyDescent="0.25">
      <c r="A2070" s="13" t="s">
        <v>11481</v>
      </c>
      <c r="B2070" s="14" t="s">
        <v>11482</v>
      </c>
      <c r="C2070" s="15" t="s">
        <v>8213</v>
      </c>
      <c r="D2070" s="15" t="s">
        <v>9018</v>
      </c>
      <c r="E2070" s="16">
        <v>44347.482638888891</v>
      </c>
      <c r="F2070" s="7" t="s">
        <v>8268</v>
      </c>
      <c r="G2070" s="13" t="s">
        <v>806</v>
      </c>
      <c r="H2070" s="15" t="str">
        <f>UPPER(Tb_Reseller[[#This Row],[Agen id]]&amp;"-"&amp;VLOOKUP(Tb_Reseller[[#This Row],[Agen id]],A:B,2,0)&amp;"("&amp;Tb_Reseller[[#This Row],[Short]]&amp;")")</f>
        <v>AR08006-TJ CELL(P)</v>
      </c>
      <c r="I2070" s="15" t="str">
        <f>VLOOKUP(Tb_Reseller[[#This Row],[Agen id]],Mapping_Agen!A:D,4,0)</f>
        <v>Prima</v>
      </c>
      <c r="J2070" s="7" t="str">
        <f>VLOOKUP(Tb_Reseller[[#This Row],[Agen id]],Mapping_Agen!A:C,3,0)</f>
        <v>ICON</v>
      </c>
      <c r="K2070" s="17" t="str">
        <f>TRIM(LEFT(Tb_Reseller[[#This Row],[Group]],2))</f>
        <v>P</v>
      </c>
      <c r="L2070" s="17" t="str">
        <f>VLOOKUP(Tb_Reseller[[#This Row],[Agen id]],Mapping_Agen!A:E,5,0)</f>
        <v>Abdul Harris</v>
      </c>
      <c r="M2070" s="64">
        <v>0</v>
      </c>
      <c r="N2070" s="65">
        <v>0</v>
      </c>
      <c r="O2070" s="65">
        <f>IFERROR(VLOOKUP(Tb_Reseller[[#This Row],[Kode Reseller]],[1]Sheet1!$A:$B,2,0),0)</f>
        <v>0</v>
      </c>
    </row>
    <row r="2071" spans="1:15" x14ac:dyDescent="0.25">
      <c r="A2071" s="13" t="s">
        <v>11483</v>
      </c>
      <c r="B2071" s="14" t="s">
        <v>11484</v>
      </c>
      <c r="C2071" s="15" t="s">
        <v>8213</v>
      </c>
      <c r="D2071" s="15" t="s">
        <v>11466</v>
      </c>
      <c r="E2071" s="16">
        <v>44347.537499999999</v>
      </c>
      <c r="F2071" s="7" t="s">
        <v>8268</v>
      </c>
      <c r="G2071" s="13" t="s">
        <v>2374</v>
      </c>
      <c r="H2071" s="15" t="str">
        <f>UPPER(Tb_Reseller[[#This Row],[Agen id]]&amp;"-"&amp;VLOOKUP(Tb_Reseller[[#This Row],[Agen id]],A:B,2,0)&amp;"("&amp;Tb_Reseller[[#This Row],[Short]]&amp;")")</f>
        <v>AR26506-CHANDRA SERVIS CELLULER(P)</v>
      </c>
      <c r="I2071" s="15" t="str">
        <f>VLOOKUP(Tb_Reseller[[#This Row],[Agen id]],Mapping_Agen!A:D,4,0)</f>
        <v>Prima</v>
      </c>
      <c r="J2071" s="7" t="str">
        <f>VLOOKUP(Tb_Reseller[[#This Row],[Agen id]],Mapping_Agen!A:C,3,0)</f>
        <v>PP</v>
      </c>
      <c r="K2071" s="17" t="str">
        <f>TRIM(LEFT(Tb_Reseller[[#This Row],[Group]],2))</f>
        <v>P</v>
      </c>
      <c r="L2071" s="17" t="str">
        <f>VLOOKUP(Tb_Reseller[[#This Row],[Agen id]],Mapping_Agen!A:E,5,0)</f>
        <v>Mas Komarjaya</v>
      </c>
      <c r="M2071" s="64">
        <v>2.2258064516129017</v>
      </c>
      <c r="N2071" s="65">
        <v>2.200000000000002</v>
      </c>
      <c r="O2071" s="65">
        <f>IFERROR(VLOOKUP(Tb_Reseller[[#This Row],[Kode Reseller]],[1]Sheet1!$A:$B,2,0),0)</f>
        <v>1.5</v>
      </c>
    </row>
    <row r="2072" spans="1:15" x14ac:dyDescent="0.25">
      <c r="A2072" s="13" t="s">
        <v>2497</v>
      </c>
      <c r="B2072" s="14" t="s">
        <v>11485</v>
      </c>
      <c r="C2072" s="15" t="s">
        <v>8213</v>
      </c>
      <c r="D2072" s="15" t="s">
        <v>8203</v>
      </c>
      <c r="E2072" s="16">
        <v>44348.87777777778</v>
      </c>
      <c r="F2072" s="7" t="s">
        <v>8204</v>
      </c>
      <c r="G2072" s="13" t="s">
        <v>2497</v>
      </c>
      <c r="H2072" s="15" t="str">
        <f>UPPER(Tb_Reseller[[#This Row],[Agen id]]&amp;"-"&amp;VLOOKUP(Tb_Reseller[[#This Row],[Agen id]],A:B,2,0)&amp;"("&amp;Tb_Reseller[[#This Row],[Short]]&amp;")")</f>
        <v>AR27371-DINI SETIYANI(P)</v>
      </c>
      <c r="I2072" s="15" t="str">
        <f>VLOOKUP(Tb_Reseller[[#This Row],[Agen id]],Mapping_Agen!A:D,4,0)</f>
        <v>Prima</v>
      </c>
      <c r="J2072" s="7" t="str">
        <f>VLOOKUP(Tb_Reseller[[#This Row],[Agen id]],Mapping_Agen!A:C,3,0)</f>
        <v>BSD</v>
      </c>
      <c r="K2072" s="17" t="str">
        <f>TRIM(LEFT(Tb_Reseller[[#This Row],[Group]],2))</f>
        <v>P</v>
      </c>
      <c r="L2072" s="17" t="str">
        <f>VLOOKUP(Tb_Reseller[[#This Row],[Agen id]],Mapping_Agen!A:E,5,0)</f>
        <v>NON SCO</v>
      </c>
      <c r="M2072" s="64">
        <v>0</v>
      </c>
      <c r="N2072" s="65">
        <v>0</v>
      </c>
      <c r="O2072" s="65">
        <f>IFERROR(VLOOKUP(Tb_Reseller[[#This Row],[Kode Reseller]],[1]Sheet1!$A:$B,2,0),0)</f>
        <v>0</v>
      </c>
    </row>
    <row r="2073" spans="1:15" x14ac:dyDescent="0.25">
      <c r="A2073" s="13" t="s">
        <v>2499</v>
      </c>
      <c r="B2073" s="14" t="s">
        <v>11486</v>
      </c>
      <c r="C2073" s="15" t="s">
        <v>8213</v>
      </c>
      <c r="D2073" s="15" t="s">
        <v>8203</v>
      </c>
      <c r="E2073" s="16">
        <v>44349.32916666667</v>
      </c>
      <c r="F2073" s="7" t="s">
        <v>8204</v>
      </c>
      <c r="G2073" s="13" t="s">
        <v>2499</v>
      </c>
      <c r="H2073" s="15" t="str">
        <f>UPPER(Tb_Reseller[[#This Row],[Agen id]]&amp;"-"&amp;VLOOKUP(Tb_Reseller[[#This Row],[Agen id]],A:B,2,0)&amp;"("&amp;Tb_Reseller[[#This Row],[Short]]&amp;")")</f>
        <v>AR27375-WIKE WIDIAWATI(P)</v>
      </c>
      <c r="I2073" s="15" t="str">
        <f>VLOOKUP(Tb_Reseller[[#This Row],[Agen id]],Mapping_Agen!A:D,4,0)</f>
        <v>Prima</v>
      </c>
      <c r="J2073" s="7" t="str">
        <f>VLOOKUP(Tb_Reseller[[#This Row],[Agen id]],Mapping_Agen!A:C,3,0)</f>
        <v>BSD</v>
      </c>
      <c r="K2073" s="17" t="str">
        <f>TRIM(LEFT(Tb_Reseller[[#This Row],[Group]],2))</f>
        <v>P</v>
      </c>
      <c r="L2073" s="17" t="str">
        <f>VLOOKUP(Tb_Reseller[[#This Row],[Agen id]],Mapping_Agen!A:E,5,0)</f>
        <v>NON SCO</v>
      </c>
      <c r="M2073" s="64">
        <v>0</v>
      </c>
      <c r="N2073" s="65">
        <v>0</v>
      </c>
      <c r="O2073" s="65">
        <f>IFERROR(VLOOKUP(Tb_Reseller[[#This Row],[Kode Reseller]],[1]Sheet1!$A:$B,2,0),0)</f>
        <v>0</v>
      </c>
    </row>
    <row r="2074" spans="1:15" x14ac:dyDescent="0.25">
      <c r="A2074" s="13" t="s">
        <v>11487</v>
      </c>
      <c r="B2074" s="14" t="s">
        <v>11488</v>
      </c>
      <c r="C2074" s="15" t="s">
        <v>8213</v>
      </c>
      <c r="D2074" s="15" t="s">
        <v>9314</v>
      </c>
      <c r="E2074" s="16">
        <v>44349.436111111107</v>
      </c>
      <c r="F2074" s="7" t="s">
        <v>8268</v>
      </c>
      <c r="G2074" s="13" t="s">
        <v>1145</v>
      </c>
      <c r="H2074" s="15" t="str">
        <f>UPPER(Tb_Reseller[[#This Row],[Agen id]]&amp;"-"&amp;VLOOKUP(Tb_Reseller[[#This Row],[Agen id]],A:B,2,0)&amp;"("&amp;Tb_Reseller[[#This Row],[Short]]&amp;")")</f>
        <v>AR11704-ARIS CICANGKAL(P)</v>
      </c>
      <c r="I2074" s="15" t="str">
        <f>VLOOKUP(Tb_Reseller[[#This Row],[Agen id]],Mapping_Agen!A:D,4,0)</f>
        <v>Prima</v>
      </c>
      <c r="J2074" s="7" t="str">
        <f>VLOOKUP(Tb_Reseller[[#This Row],[Agen id]],Mapping_Agen!A:C,3,0)</f>
        <v>ICON</v>
      </c>
      <c r="K2074" s="17" t="str">
        <f>TRIM(LEFT(Tb_Reseller[[#This Row],[Group]],2))</f>
        <v>P</v>
      </c>
      <c r="L2074" s="17" t="str">
        <f>VLOOKUP(Tb_Reseller[[#This Row],[Agen id]],Mapping_Agen!A:E,5,0)</f>
        <v>Abdul Harris</v>
      </c>
      <c r="M2074" s="64">
        <v>0</v>
      </c>
      <c r="N2074" s="65">
        <v>0</v>
      </c>
      <c r="O2074" s="65">
        <f>IFERROR(VLOOKUP(Tb_Reseller[[#This Row],[Kode Reseller]],[1]Sheet1!$A:$B,2,0),0)</f>
        <v>0</v>
      </c>
    </row>
    <row r="2075" spans="1:15" x14ac:dyDescent="0.25">
      <c r="A2075" s="13" t="s">
        <v>2501</v>
      </c>
      <c r="B2075" s="14" t="s">
        <v>11489</v>
      </c>
      <c r="C2075" s="15" t="s">
        <v>8210</v>
      </c>
      <c r="D2075" s="15" t="s">
        <v>8203</v>
      </c>
      <c r="E2075" s="16">
        <v>44349.634722222218</v>
      </c>
      <c r="F2075" s="7" t="s">
        <v>8204</v>
      </c>
      <c r="G2075" s="13" t="s">
        <v>2501</v>
      </c>
      <c r="H2075" s="15" t="str">
        <f>UPPER(Tb_Reseller[[#This Row],[Agen id]]&amp;"-"&amp;VLOOKUP(Tb_Reseller[[#This Row],[Agen id]],A:B,2,0)&amp;"("&amp;Tb_Reseller[[#This Row],[Short]]&amp;")")</f>
        <v>AR27383-ANNISA(RV)</v>
      </c>
      <c r="I2075" s="15" t="str">
        <f>VLOOKUP(Tb_Reseller[[#This Row],[Agen id]],Mapping_Agen!A:D,4,0)</f>
        <v>Limit</v>
      </c>
      <c r="J2075" s="7" t="str">
        <f>VLOOKUP(Tb_Reseller[[#This Row],[Agen id]],Mapping_Agen!A:C,3,0)</f>
        <v>BSD</v>
      </c>
      <c r="K2075" s="17" t="str">
        <f>TRIM(LEFT(Tb_Reseller[[#This Row],[Group]],2))</f>
        <v>RV</v>
      </c>
      <c r="L2075" s="17" t="str">
        <f>VLOOKUP(Tb_Reseller[[#This Row],[Agen id]],Mapping_Agen!A:E,5,0)</f>
        <v>Hupron</v>
      </c>
      <c r="M2075" s="64">
        <v>3.3870967741935458</v>
      </c>
      <c r="N2075" s="65">
        <v>3.133333333333332</v>
      </c>
      <c r="O2075" s="65">
        <f>IFERROR(VLOOKUP(Tb_Reseller[[#This Row],[Kode Reseller]],[1]Sheet1!$A:$B,2,0),0)</f>
        <v>4.75</v>
      </c>
    </row>
    <row r="2076" spans="1:15" x14ac:dyDescent="0.25">
      <c r="A2076" s="13" t="s">
        <v>2504</v>
      </c>
      <c r="B2076" s="14" t="s">
        <v>10039</v>
      </c>
      <c r="C2076" s="15" t="s">
        <v>8213</v>
      </c>
      <c r="D2076" s="15" t="s">
        <v>8203</v>
      </c>
      <c r="E2076" s="16">
        <v>44349.68472222222</v>
      </c>
      <c r="F2076" s="13" t="s">
        <v>8204</v>
      </c>
      <c r="G2076" s="13" t="s">
        <v>2504</v>
      </c>
      <c r="H2076" s="15" t="str">
        <f>UPPER(Tb_Reseller[[#This Row],[Agen id]]&amp;"-"&amp;VLOOKUP(Tb_Reseller[[#This Row],[Agen id]],A:B,2,0)&amp;"("&amp;Tb_Reseller[[#This Row],[Short]]&amp;")")</f>
        <v>AR27384-JAMAL(P)</v>
      </c>
      <c r="I2076" s="15" t="str">
        <f>VLOOKUP(Tb_Reseller[[#This Row],[Agen id]],Mapping_Agen!A:D,4,0)</f>
        <v>Prima</v>
      </c>
      <c r="J2076" s="7" t="str">
        <f>VLOOKUP(Tb_Reseller[[#This Row],[Agen id]],Mapping_Agen!A:C,3,0)</f>
        <v>BSD</v>
      </c>
      <c r="K2076" s="17" t="str">
        <f>TRIM(LEFT(Tb_Reseller[[#This Row],[Group]],2))</f>
        <v>P</v>
      </c>
      <c r="L2076" s="17" t="str">
        <f>VLOOKUP(Tb_Reseller[[#This Row],[Agen id]],Mapping_Agen!A:E,5,0)</f>
        <v>NON SCO</v>
      </c>
      <c r="M2076" s="64">
        <v>0</v>
      </c>
      <c r="N2076" s="65">
        <v>0</v>
      </c>
      <c r="O2076" s="65">
        <f>IFERROR(VLOOKUP(Tb_Reseller[[#This Row],[Kode Reseller]],[1]Sheet1!$A:$B,2,0),0)</f>
        <v>0</v>
      </c>
    </row>
    <row r="2077" spans="1:15" x14ac:dyDescent="0.25">
      <c r="A2077" s="13" t="s">
        <v>2506</v>
      </c>
      <c r="B2077" s="14" t="s">
        <v>11490</v>
      </c>
      <c r="C2077" s="15" t="s">
        <v>8213</v>
      </c>
      <c r="D2077" s="15" t="s">
        <v>8203</v>
      </c>
      <c r="E2077" s="16">
        <v>44349.68472222222</v>
      </c>
      <c r="F2077" s="7" t="s">
        <v>8204</v>
      </c>
      <c r="G2077" s="13" t="s">
        <v>2506</v>
      </c>
      <c r="H2077" s="15" t="str">
        <f>UPPER(Tb_Reseller[[#This Row],[Agen id]]&amp;"-"&amp;VLOOKUP(Tb_Reseller[[#This Row],[Agen id]],A:B,2,0)&amp;"("&amp;Tb_Reseller[[#This Row],[Short]]&amp;")")</f>
        <v>AR27385-ENGENE(P)</v>
      </c>
      <c r="I2077" s="15" t="str">
        <f>VLOOKUP(Tb_Reseller[[#This Row],[Agen id]],Mapping_Agen!A:D,4,0)</f>
        <v>Prima</v>
      </c>
      <c r="J2077" s="7" t="str">
        <f>VLOOKUP(Tb_Reseller[[#This Row],[Agen id]],Mapping_Agen!A:C,3,0)</f>
        <v>BSD</v>
      </c>
      <c r="K2077" s="17" t="str">
        <f>TRIM(LEFT(Tb_Reseller[[#This Row],[Group]],2))</f>
        <v>P</v>
      </c>
      <c r="L2077" s="17" t="str">
        <f>VLOOKUP(Tb_Reseller[[#This Row],[Agen id]],Mapping_Agen!A:E,5,0)</f>
        <v>NON SCO</v>
      </c>
      <c r="M2077" s="64">
        <v>3.2258064516129031E-2</v>
      </c>
      <c r="N2077" s="65">
        <v>0</v>
      </c>
      <c r="O2077" s="65">
        <f>IFERROR(VLOOKUP(Tb_Reseller[[#This Row],[Kode Reseller]],[1]Sheet1!$A:$B,2,0),0)</f>
        <v>0</v>
      </c>
    </row>
    <row r="2078" spans="1:15" x14ac:dyDescent="0.25">
      <c r="A2078" s="13" t="s">
        <v>11491</v>
      </c>
      <c r="B2078" s="14" t="s">
        <v>11492</v>
      </c>
      <c r="C2078" s="15" t="s">
        <v>8213</v>
      </c>
      <c r="D2078" s="15" t="s">
        <v>8829</v>
      </c>
      <c r="E2078" s="16">
        <v>44349.843055555553</v>
      </c>
      <c r="F2078" s="7" t="s">
        <v>8268</v>
      </c>
      <c r="G2078" s="13" t="s">
        <v>886</v>
      </c>
      <c r="H2078" s="15" t="str">
        <f>UPPER(Tb_Reseller[[#This Row],[Agen id]]&amp;"-"&amp;VLOOKUP(Tb_Reseller[[#This Row],[Agen id]],A:B,2,0)&amp;"("&amp;Tb_Reseller[[#This Row],[Short]]&amp;")")</f>
        <v>AR08869-BAROKAH CELL 2(P)</v>
      </c>
      <c r="I2078" s="15" t="str">
        <f>VLOOKUP(Tb_Reseller[[#This Row],[Agen id]],Mapping_Agen!A:D,4,0)</f>
        <v>Prima</v>
      </c>
      <c r="J2078" s="7" t="str">
        <f>VLOOKUP(Tb_Reseller[[#This Row],[Agen id]],Mapping_Agen!A:C,3,0)</f>
        <v>BSD</v>
      </c>
      <c r="K2078" s="17" t="str">
        <f>TRIM(LEFT(Tb_Reseller[[#This Row],[Group]],2))</f>
        <v>P</v>
      </c>
      <c r="L2078" s="17" t="str">
        <f>VLOOKUP(Tb_Reseller[[#This Row],[Agen id]],Mapping_Agen!A:E,5,0)</f>
        <v>NON SCO</v>
      </c>
      <c r="M2078" s="64">
        <v>0</v>
      </c>
      <c r="N2078" s="65">
        <v>0</v>
      </c>
      <c r="O2078" s="65">
        <f>IFERROR(VLOOKUP(Tb_Reseller[[#This Row],[Kode Reseller]],[1]Sheet1!$A:$B,2,0),0)</f>
        <v>0</v>
      </c>
    </row>
    <row r="2079" spans="1:15" x14ac:dyDescent="0.25">
      <c r="A2079" s="13" t="s">
        <v>2508</v>
      </c>
      <c r="B2079" s="14" t="s">
        <v>11493</v>
      </c>
      <c r="C2079" s="15" t="s">
        <v>8213</v>
      </c>
      <c r="D2079" s="15" t="s">
        <v>8248</v>
      </c>
      <c r="E2079" s="16">
        <v>44350.643055555563</v>
      </c>
      <c r="F2079" s="7" t="s">
        <v>8204</v>
      </c>
      <c r="G2079" s="13" t="s">
        <v>2508</v>
      </c>
      <c r="H2079" s="15" t="str">
        <f>UPPER(Tb_Reseller[[#This Row],[Agen id]]&amp;"-"&amp;VLOOKUP(Tb_Reseller[[#This Row],[Agen id]],A:B,2,0)&amp;"("&amp;Tb_Reseller[[#This Row],[Short]]&amp;")")</f>
        <v>AR27402-CIKAL CELL(P)</v>
      </c>
      <c r="I2079" s="15" t="str">
        <f>VLOOKUP(Tb_Reseller[[#This Row],[Agen id]],Mapping_Agen!A:D,4,0)</f>
        <v>Prima</v>
      </c>
      <c r="J2079" s="7" t="str">
        <f>VLOOKUP(Tb_Reseller[[#This Row],[Agen id]],Mapping_Agen!A:C,3,0)</f>
        <v>PP</v>
      </c>
      <c r="K2079" s="17" t="str">
        <f>TRIM(LEFT(Tb_Reseller[[#This Row],[Group]],2))</f>
        <v>P</v>
      </c>
      <c r="L2079" s="17" t="str">
        <f>VLOOKUP(Tb_Reseller[[#This Row],[Agen id]],Mapping_Agen!A:E,5,0)</f>
        <v>NON SCO</v>
      </c>
      <c r="M2079" s="64">
        <v>0</v>
      </c>
      <c r="N2079" s="65">
        <v>0</v>
      </c>
      <c r="O2079" s="65">
        <f>IFERROR(VLOOKUP(Tb_Reseller[[#This Row],[Kode Reseller]],[1]Sheet1!$A:$B,2,0),0)</f>
        <v>0</v>
      </c>
    </row>
    <row r="2080" spans="1:15" x14ac:dyDescent="0.25">
      <c r="A2080" s="13" t="s">
        <v>2510</v>
      </c>
      <c r="B2080" s="14" t="s">
        <v>11494</v>
      </c>
      <c r="C2080" s="15" t="s">
        <v>8213</v>
      </c>
      <c r="D2080" s="15" t="s">
        <v>8248</v>
      </c>
      <c r="E2080" s="16">
        <v>44351.556250000001</v>
      </c>
      <c r="F2080" s="7" t="s">
        <v>8204</v>
      </c>
      <c r="G2080" s="13" t="s">
        <v>2510</v>
      </c>
      <c r="H2080" s="15" t="str">
        <f>UPPER(Tb_Reseller[[#This Row],[Agen id]]&amp;"-"&amp;VLOOKUP(Tb_Reseller[[#This Row],[Agen id]],A:B,2,0)&amp;"("&amp;Tb_Reseller[[#This Row],[Short]]&amp;")")</f>
        <v>AR27408-AYAY CELL(P)</v>
      </c>
      <c r="I2080" s="15" t="str">
        <f>VLOOKUP(Tb_Reseller[[#This Row],[Agen id]],Mapping_Agen!A:D,4,0)</f>
        <v>Prima</v>
      </c>
      <c r="J2080" s="7" t="str">
        <f>VLOOKUP(Tb_Reseller[[#This Row],[Agen id]],Mapping_Agen!A:C,3,0)</f>
        <v>PP</v>
      </c>
      <c r="K2080" s="17" t="str">
        <f>TRIM(LEFT(Tb_Reseller[[#This Row],[Group]],2))</f>
        <v>P</v>
      </c>
      <c r="L2080" s="17" t="str">
        <f>VLOOKUP(Tb_Reseller[[#This Row],[Agen id]],Mapping_Agen!A:E,5,0)</f>
        <v>NON SCO</v>
      </c>
      <c r="M2080" s="64">
        <v>0</v>
      </c>
      <c r="N2080" s="65">
        <v>0</v>
      </c>
      <c r="O2080" s="65">
        <f>IFERROR(VLOOKUP(Tb_Reseller[[#This Row],[Kode Reseller]],[1]Sheet1!$A:$B,2,0),0)</f>
        <v>0</v>
      </c>
    </row>
    <row r="2081" spans="1:15" x14ac:dyDescent="0.25">
      <c r="A2081" s="13" t="s">
        <v>1250</v>
      </c>
      <c r="B2081" s="14" t="s">
        <v>11495</v>
      </c>
      <c r="C2081" s="15" t="s">
        <v>8262</v>
      </c>
      <c r="D2081" s="15" t="s">
        <v>8231</v>
      </c>
      <c r="E2081" s="16">
        <v>44351.821527777778</v>
      </c>
      <c r="F2081" s="7" t="s">
        <v>8204</v>
      </c>
      <c r="G2081" s="13" t="s">
        <v>1250</v>
      </c>
      <c r="H2081" s="15" t="str">
        <f>UPPER(Tb_Reseller[[#This Row],[Agen id]]&amp;"-"&amp;VLOOKUP(Tb_Reseller[[#This Row],[Agen id]],A:B,2,0)&amp;"("&amp;Tb_Reseller[[#This Row],[Short]]&amp;")")</f>
        <v>AR27415-VITA(RL)</v>
      </c>
      <c r="I2081" s="15" t="str">
        <f>VLOOKUP(Tb_Reseller[[#This Row],[Agen id]],Mapping_Agen!A:D,4,0)</f>
        <v>Limit</v>
      </c>
      <c r="J2081" s="7" t="str">
        <f>VLOOKUP(Tb_Reseller[[#This Row],[Agen id]],Mapping_Agen!A:C,3,0)</f>
        <v>ICON</v>
      </c>
      <c r="K2081" s="17" t="str">
        <f>TRIM(LEFT(Tb_Reseller[[#This Row],[Group]],2))</f>
        <v>RL</v>
      </c>
      <c r="L2081" s="17" t="str">
        <f>VLOOKUP(Tb_Reseller[[#This Row],[Agen id]],Mapping_Agen!A:E,5,0)</f>
        <v>Abdul Harris</v>
      </c>
      <c r="M2081" s="64">
        <v>5.9677419354838666</v>
      </c>
      <c r="N2081" s="65">
        <v>4.6333333333333266</v>
      </c>
      <c r="O2081" s="65">
        <f>IFERROR(VLOOKUP(Tb_Reseller[[#This Row],[Kode Reseller]],[1]Sheet1!$A:$B,2,0),0)</f>
        <v>4.5</v>
      </c>
    </row>
    <row r="2082" spans="1:15" x14ac:dyDescent="0.25">
      <c r="A2082" s="13" t="s">
        <v>2515</v>
      </c>
      <c r="B2082" s="14" t="s">
        <v>11496</v>
      </c>
      <c r="C2082" s="15" t="s">
        <v>8213</v>
      </c>
      <c r="D2082" s="15" t="s">
        <v>8203</v>
      </c>
      <c r="E2082" s="16">
        <v>44352.512499999997</v>
      </c>
      <c r="F2082" s="7" t="s">
        <v>8204</v>
      </c>
      <c r="G2082" s="13" t="s">
        <v>2515</v>
      </c>
      <c r="H2082" s="15" t="str">
        <f>UPPER(Tb_Reseller[[#This Row],[Agen id]]&amp;"-"&amp;VLOOKUP(Tb_Reseller[[#This Row],[Agen id]],A:B,2,0)&amp;"("&amp;Tb_Reseller[[#This Row],[Short]]&amp;")")</f>
        <v>AR27420-FAI SIMATUPANG CELL(P)</v>
      </c>
      <c r="I2082" s="15" t="str">
        <f>VLOOKUP(Tb_Reseller[[#This Row],[Agen id]],Mapping_Agen!A:D,4,0)</f>
        <v>Prima</v>
      </c>
      <c r="J2082" s="7" t="str">
        <f>VLOOKUP(Tb_Reseller[[#This Row],[Agen id]],Mapping_Agen!A:C,3,0)</f>
        <v>BSD</v>
      </c>
      <c r="K2082" s="17" t="str">
        <f>TRIM(LEFT(Tb_Reseller[[#This Row],[Group]],2))</f>
        <v>P</v>
      </c>
      <c r="L2082" s="17" t="str">
        <f>VLOOKUP(Tb_Reseller[[#This Row],[Agen id]],Mapping_Agen!A:E,5,0)</f>
        <v>NON SCO</v>
      </c>
      <c r="M2082" s="64">
        <v>0</v>
      </c>
      <c r="N2082" s="65">
        <v>0</v>
      </c>
      <c r="O2082" s="65">
        <f>IFERROR(VLOOKUP(Tb_Reseller[[#This Row],[Kode Reseller]],[1]Sheet1!$A:$B,2,0),0)</f>
        <v>0</v>
      </c>
    </row>
    <row r="2083" spans="1:15" x14ac:dyDescent="0.25">
      <c r="A2083" s="13" t="s">
        <v>1569</v>
      </c>
      <c r="B2083" s="14" t="s">
        <v>11497</v>
      </c>
      <c r="C2083" s="15" t="s">
        <v>8210</v>
      </c>
      <c r="D2083" s="15" t="s">
        <v>8231</v>
      </c>
      <c r="E2083" s="16">
        <v>44352.558333333327</v>
      </c>
      <c r="F2083" s="7" t="s">
        <v>8204</v>
      </c>
      <c r="G2083" s="13" t="s">
        <v>1569</v>
      </c>
      <c r="H2083" s="15" t="str">
        <f>UPPER(Tb_Reseller[[#This Row],[Agen id]]&amp;"-"&amp;VLOOKUP(Tb_Reseller[[#This Row],[Agen id]],A:B,2,0)&amp;"("&amp;Tb_Reseller[[#This Row],[Short]]&amp;")")</f>
        <v>AR27421-DIKI CELL(RV)</v>
      </c>
      <c r="I2083" s="15" t="str">
        <f>VLOOKUP(Tb_Reseller[[#This Row],[Agen id]],Mapping_Agen!A:D,4,0)</f>
        <v>Limit</v>
      </c>
      <c r="J2083" s="7" t="str">
        <f>VLOOKUP(Tb_Reseller[[#This Row],[Agen id]],Mapping_Agen!A:C,3,0)</f>
        <v>ICON</v>
      </c>
      <c r="K2083" s="17" t="str">
        <f>TRIM(LEFT(Tb_Reseller[[#This Row],[Group]],2))</f>
        <v>RV</v>
      </c>
      <c r="L2083" s="17" t="str">
        <f>VLOOKUP(Tb_Reseller[[#This Row],[Agen id]],Mapping_Agen!A:E,5,0)</f>
        <v>Abdul Harris</v>
      </c>
      <c r="M2083" s="64">
        <v>2.0967741935483857</v>
      </c>
      <c r="N2083" s="65">
        <v>3.299999999999998</v>
      </c>
      <c r="O2083" s="65">
        <f>IFERROR(VLOOKUP(Tb_Reseller[[#This Row],[Kode Reseller]],[1]Sheet1!$A:$B,2,0),0)</f>
        <v>4.25</v>
      </c>
    </row>
    <row r="2084" spans="1:15" x14ac:dyDescent="0.25">
      <c r="A2084" s="13" t="s">
        <v>2520</v>
      </c>
      <c r="B2084" s="14" t="s">
        <v>11498</v>
      </c>
      <c r="C2084" s="15" t="s">
        <v>8208</v>
      </c>
      <c r="D2084" s="15" t="s">
        <v>8231</v>
      </c>
      <c r="E2084" s="16">
        <v>44352.6</v>
      </c>
      <c r="F2084" s="7" t="s">
        <v>8204</v>
      </c>
      <c r="G2084" s="13" t="s">
        <v>2520</v>
      </c>
      <c r="H2084" s="15" t="str">
        <f>UPPER(Tb_Reseller[[#This Row],[Agen id]]&amp;"-"&amp;VLOOKUP(Tb_Reseller[[#This Row],[Agen id]],A:B,2,0)&amp;"("&amp;Tb_Reseller[[#This Row],[Short]]&amp;")")</f>
        <v>AR27423-KENKEN CELL(R)</v>
      </c>
      <c r="I2084" s="15" t="str">
        <f>VLOOKUP(Tb_Reseller[[#This Row],[Agen id]],Mapping_Agen!A:D,4,0)</f>
        <v>No Limit</v>
      </c>
      <c r="J2084" s="7" t="str">
        <f>VLOOKUP(Tb_Reseller[[#This Row],[Agen id]],Mapping_Agen!A:C,3,0)</f>
        <v>ICON</v>
      </c>
      <c r="K2084" s="17" t="str">
        <f>TRIM(LEFT(Tb_Reseller[[#This Row],[Group]],2))</f>
        <v>R</v>
      </c>
      <c r="L2084" s="17" t="str">
        <f>VLOOKUP(Tb_Reseller[[#This Row],[Agen id]],Mapping_Agen!A:E,5,0)</f>
        <v>NON SCO</v>
      </c>
      <c r="M2084" s="64">
        <v>0</v>
      </c>
      <c r="N2084" s="65">
        <v>0</v>
      </c>
      <c r="O2084" s="65">
        <f>IFERROR(VLOOKUP(Tb_Reseller[[#This Row],[Kode Reseller]],[1]Sheet1!$A:$B,2,0),0)</f>
        <v>0</v>
      </c>
    </row>
    <row r="2085" spans="1:15" x14ac:dyDescent="0.25">
      <c r="A2085" s="13" t="s">
        <v>11499</v>
      </c>
      <c r="B2085" s="14" t="s">
        <v>9795</v>
      </c>
      <c r="C2085" s="15" t="s">
        <v>8628</v>
      </c>
      <c r="D2085" s="15" t="s">
        <v>9745</v>
      </c>
      <c r="E2085" s="16">
        <v>44352.613888888889</v>
      </c>
      <c r="F2085" s="7" t="s">
        <v>8268</v>
      </c>
      <c r="G2085" s="13" t="s">
        <v>1051</v>
      </c>
      <c r="H2085" s="15" t="str">
        <f>UPPER(Tb_Reseller[[#This Row],[Agen id]]&amp;"-"&amp;VLOOKUP(Tb_Reseller[[#This Row],[Agen id]],A:B,2,0)&amp;"("&amp;Tb_Reseller[[#This Row],[Short]]&amp;")")</f>
        <v>AR10854-WRONGWAY CELL(M5)</v>
      </c>
      <c r="I2085" s="15" t="str">
        <f>VLOOKUP(Tb_Reseller[[#This Row],[Agen id]],Mapping_Agen!A:D,4,0)</f>
        <v>No Limit</v>
      </c>
      <c r="J2085" s="7" t="str">
        <f>VLOOKUP(Tb_Reseller[[#This Row],[Agen id]],Mapping_Agen!A:C,3,0)</f>
        <v>BSD</v>
      </c>
      <c r="K2085" s="17" t="str">
        <f>TRIM(LEFT(Tb_Reseller[[#This Row],[Group]],2))</f>
        <v>M5</v>
      </c>
      <c r="L2085" s="17" t="str">
        <f>VLOOKUP(Tb_Reseller[[#This Row],[Agen id]],Mapping_Agen!A:E,5,0)</f>
        <v>NON SCO</v>
      </c>
      <c r="M2085" s="64">
        <v>0</v>
      </c>
      <c r="N2085" s="65">
        <v>0</v>
      </c>
      <c r="O2085" s="65">
        <f>IFERROR(VLOOKUP(Tb_Reseller[[#This Row],[Kode Reseller]],[1]Sheet1!$A:$B,2,0),0)</f>
        <v>0</v>
      </c>
    </row>
    <row r="2086" spans="1:15" x14ac:dyDescent="0.25">
      <c r="A2086" s="13" t="s">
        <v>11500</v>
      </c>
      <c r="B2086" s="14" t="s">
        <v>11501</v>
      </c>
      <c r="C2086" s="15" t="s">
        <v>8266</v>
      </c>
      <c r="D2086" s="15" t="s">
        <v>11502</v>
      </c>
      <c r="E2086" s="16">
        <v>44353.724305555559</v>
      </c>
      <c r="F2086" s="7" t="s">
        <v>8268</v>
      </c>
      <c r="G2086" s="13" t="s">
        <v>324</v>
      </c>
      <c r="H2086" s="15" t="str">
        <f>UPPER(Tb_Reseller[[#This Row],[Agen id]]&amp;"-"&amp;VLOOKUP(Tb_Reseller[[#This Row],[Agen id]],A:B,2,0)&amp;"("&amp;Tb_Reseller[[#This Row],[Short]]&amp;")")</f>
        <v>AR00892-ELI CELL(MV)</v>
      </c>
      <c r="I2086" s="15" t="str">
        <f>VLOOKUP(Tb_Reseller[[#This Row],[Agen id]],Mapping_Agen!A:D,4,0)</f>
        <v>Limit</v>
      </c>
      <c r="J2086" s="7" t="str">
        <f>VLOOKUP(Tb_Reseller[[#This Row],[Agen id]],Mapping_Agen!A:C,3,0)</f>
        <v>PP</v>
      </c>
      <c r="K2086" s="17" t="str">
        <f>TRIM(LEFT(Tb_Reseller[[#This Row],[Group]],2))</f>
        <v>MV</v>
      </c>
      <c r="L2086" s="17" t="str">
        <f>VLOOKUP(Tb_Reseller[[#This Row],[Agen id]],Mapping_Agen!A:E,5,0)</f>
        <v>Febri Kurniawan</v>
      </c>
      <c r="M2086" s="64">
        <v>0.87096774193548332</v>
      </c>
      <c r="N2086" s="65">
        <v>0.73333333333333328</v>
      </c>
      <c r="O2086" s="65">
        <f>IFERROR(VLOOKUP(Tb_Reseller[[#This Row],[Kode Reseller]],[1]Sheet1!$A:$B,2,0),0)</f>
        <v>1.25</v>
      </c>
    </row>
    <row r="2087" spans="1:15" x14ac:dyDescent="0.25">
      <c r="A2087" s="13" t="s">
        <v>2594</v>
      </c>
      <c r="B2087" s="14" t="s">
        <v>11503</v>
      </c>
      <c r="C2087" s="15" t="s">
        <v>8213</v>
      </c>
      <c r="D2087" s="15" t="s">
        <v>8231</v>
      </c>
      <c r="E2087" s="16">
        <v>44354.459722222222</v>
      </c>
      <c r="F2087" s="7" t="s">
        <v>8204</v>
      </c>
      <c r="G2087" s="13" t="s">
        <v>2594</v>
      </c>
      <c r="H2087" s="15" t="str">
        <f>UPPER(Tb_Reseller[[#This Row],[Agen id]]&amp;"-"&amp;VLOOKUP(Tb_Reseller[[#This Row],[Agen id]],A:B,2,0)&amp;"("&amp;Tb_Reseller[[#This Row],[Short]]&amp;")")</f>
        <v>AR27439-16CELL(P)</v>
      </c>
      <c r="I2087" s="15" t="str">
        <f>VLOOKUP(Tb_Reseller[[#This Row],[Agen id]],Mapping_Agen!A:D,4,0)</f>
        <v>Prima</v>
      </c>
      <c r="J2087" s="7" t="str">
        <f>VLOOKUP(Tb_Reseller[[#This Row],[Agen id]],Mapping_Agen!A:C,3,0)</f>
        <v>ICON</v>
      </c>
      <c r="K2087" s="17" t="str">
        <f>TRIM(LEFT(Tb_Reseller[[#This Row],[Group]],2))</f>
        <v>P</v>
      </c>
      <c r="L2087" s="17" t="str">
        <f>VLOOKUP(Tb_Reseller[[#This Row],[Agen id]],Mapping_Agen!A:E,5,0)</f>
        <v>NON SCO</v>
      </c>
      <c r="M2087" s="64">
        <v>1.0322580645161283</v>
      </c>
      <c r="N2087" s="65">
        <v>0.76666666666666661</v>
      </c>
      <c r="O2087" s="65">
        <f>IFERROR(VLOOKUP(Tb_Reseller[[#This Row],[Kode Reseller]],[1]Sheet1!$A:$B,2,0),0)</f>
        <v>1.25</v>
      </c>
    </row>
    <row r="2088" spans="1:15" x14ac:dyDescent="0.25">
      <c r="A2088" s="13" t="s">
        <v>11504</v>
      </c>
      <c r="B2088" s="14" t="s">
        <v>11505</v>
      </c>
      <c r="C2088" s="15" t="s">
        <v>8213</v>
      </c>
      <c r="D2088" s="15" t="s">
        <v>9349</v>
      </c>
      <c r="E2088" s="16">
        <v>44354.588888888888</v>
      </c>
      <c r="F2088" s="7" t="s">
        <v>8268</v>
      </c>
      <c r="G2088" s="13" t="s">
        <v>814</v>
      </c>
      <c r="H2088" s="15" t="str">
        <f>UPPER(Tb_Reseller[[#This Row],[Agen id]]&amp;"-"&amp;VLOOKUP(Tb_Reseller[[#This Row],[Agen id]],A:B,2,0)&amp;"("&amp;Tb_Reseller[[#This Row],[Short]]&amp;")")</f>
        <v>AR08127-COPEQ CELL(P)</v>
      </c>
      <c r="I2088" s="15" t="str">
        <f>VLOOKUP(Tb_Reseller[[#This Row],[Agen id]],Mapping_Agen!A:D,4,0)</f>
        <v>Prima</v>
      </c>
      <c r="J2088" s="7" t="str">
        <f>VLOOKUP(Tb_Reseller[[#This Row],[Agen id]],Mapping_Agen!A:C,3,0)</f>
        <v>ICON</v>
      </c>
      <c r="K2088" s="17" t="str">
        <f>TRIM(LEFT(Tb_Reseller[[#This Row],[Group]],2))</f>
        <v>P</v>
      </c>
      <c r="L2088" s="17" t="str">
        <f>VLOOKUP(Tb_Reseller[[#This Row],[Agen id]],Mapping_Agen!A:E,5,0)</f>
        <v>NON SCO</v>
      </c>
      <c r="M2088" s="64">
        <v>0</v>
      </c>
      <c r="N2088" s="65">
        <v>0</v>
      </c>
      <c r="O2088" s="65">
        <f>IFERROR(VLOOKUP(Tb_Reseller[[#This Row],[Kode Reseller]],[1]Sheet1!$A:$B,2,0),0)</f>
        <v>0</v>
      </c>
    </row>
    <row r="2089" spans="1:15" x14ac:dyDescent="0.25">
      <c r="A2089" s="13" t="s">
        <v>11506</v>
      </c>
      <c r="B2089" s="14" t="s">
        <v>11507</v>
      </c>
      <c r="C2089" s="15" t="s">
        <v>8213</v>
      </c>
      <c r="D2089" s="15" t="s">
        <v>9349</v>
      </c>
      <c r="E2089" s="16">
        <v>44354.615277777782</v>
      </c>
      <c r="F2089" s="7" t="s">
        <v>8268</v>
      </c>
      <c r="G2089" s="13" t="s">
        <v>814</v>
      </c>
      <c r="H2089" s="15" t="str">
        <f>UPPER(Tb_Reseller[[#This Row],[Agen id]]&amp;"-"&amp;VLOOKUP(Tb_Reseller[[#This Row],[Agen id]],A:B,2,0)&amp;"("&amp;Tb_Reseller[[#This Row],[Short]]&amp;")")</f>
        <v>AR08127-COPEQ CELL(P)</v>
      </c>
      <c r="I2089" s="15" t="str">
        <f>VLOOKUP(Tb_Reseller[[#This Row],[Agen id]],Mapping_Agen!A:D,4,0)</f>
        <v>Prima</v>
      </c>
      <c r="J2089" s="7" t="str">
        <f>VLOOKUP(Tb_Reseller[[#This Row],[Agen id]],Mapping_Agen!A:C,3,0)</f>
        <v>ICON</v>
      </c>
      <c r="K2089" s="17" t="str">
        <f>TRIM(LEFT(Tb_Reseller[[#This Row],[Group]],2))</f>
        <v>P</v>
      </c>
      <c r="L2089" s="17" t="str">
        <f>VLOOKUP(Tb_Reseller[[#This Row],[Agen id]],Mapping_Agen!A:E,5,0)</f>
        <v>NON SCO</v>
      </c>
      <c r="M2089" s="64">
        <v>6.2903225806451566</v>
      </c>
      <c r="N2089" s="65">
        <v>5.4333333333333238</v>
      </c>
      <c r="O2089" s="65">
        <f>IFERROR(VLOOKUP(Tb_Reseller[[#This Row],[Kode Reseller]],[1]Sheet1!$A:$B,2,0),0)</f>
        <v>3.75</v>
      </c>
    </row>
    <row r="2090" spans="1:15" x14ac:dyDescent="0.25">
      <c r="A2090" s="13" t="s">
        <v>2524</v>
      </c>
      <c r="B2090" s="14" t="s">
        <v>9011</v>
      </c>
      <c r="C2090" s="15" t="s">
        <v>8208</v>
      </c>
      <c r="D2090" s="15" t="s">
        <v>8231</v>
      </c>
      <c r="E2090" s="16">
        <v>44354.643750000003</v>
      </c>
      <c r="F2090" s="7" t="s">
        <v>8204</v>
      </c>
      <c r="G2090" s="13" t="s">
        <v>2524</v>
      </c>
      <c r="H2090" s="15" t="str">
        <f>UPPER(Tb_Reseller[[#This Row],[Agen id]]&amp;"-"&amp;VLOOKUP(Tb_Reseller[[#This Row],[Agen id]],A:B,2,0)&amp;"("&amp;Tb_Reseller[[#This Row],[Short]]&amp;")")</f>
        <v>AR27446-BERKAH CELL(R)</v>
      </c>
      <c r="I2090" s="15" t="str">
        <f>VLOOKUP(Tb_Reseller[[#This Row],[Agen id]],Mapping_Agen!A:D,4,0)</f>
        <v>No Limit</v>
      </c>
      <c r="J2090" s="7" t="str">
        <f>VLOOKUP(Tb_Reseller[[#This Row],[Agen id]],Mapping_Agen!A:C,3,0)</f>
        <v>ICON</v>
      </c>
      <c r="K2090" s="17" t="str">
        <f>TRIM(LEFT(Tb_Reseller[[#This Row],[Group]],2))</f>
        <v>R</v>
      </c>
      <c r="L2090" s="17" t="str">
        <f>VLOOKUP(Tb_Reseller[[#This Row],[Agen id]],Mapping_Agen!A:E,5,0)</f>
        <v>NON SCO</v>
      </c>
      <c r="M2090" s="64">
        <v>0</v>
      </c>
      <c r="N2090" s="65">
        <v>0</v>
      </c>
      <c r="O2090" s="65">
        <f>IFERROR(VLOOKUP(Tb_Reseller[[#This Row],[Kode Reseller]],[1]Sheet1!$A:$B,2,0),0)</f>
        <v>0</v>
      </c>
    </row>
    <row r="2091" spans="1:15" x14ac:dyDescent="0.25">
      <c r="A2091" s="13" t="s">
        <v>11508</v>
      </c>
      <c r="B2091" s="14" t="s">
        <v>11509</v>
      </c>
      <c r="C2091" s="15" t="s">
        <v>8213</v>
      </c>
      <c r="D2091" s="15" t="s">
        <v>10647</v>
      </c>
      <c r="E2091" s="16">
        <v>44354.734722222223</v>
      </c>
      <c r="F2091" s="7" t="s">
        <v>8268</v>
      </c>
      <c r="G2091" s="13" t="s">
        <v>5224</v>
      </c>
      <c r="H2091" s="15" t="str">
        <f>UPPER(Tb_Reseller[[#This Row],[Agen id]]&amp;"-"&amp;VLOOKUP(Tb_Reseller[[#This Row],[Agen id]],A:B,2,0)&amp;"("&amp;Tb_Reseller[[#This Row],[Short]]&amp;")")</f>
        <v>AR20106-D2 CELL(P)</v>
      </c>
      <c r="I2091" s="15" t="str">
        <f>VLOOKUP(Tb_Reseller[[#This Row],[Agen id]],Mapping_Agen!A:D,4,0)</f>
        <v>Prima</v>
      </c>
      <c r="J2091" s="7" t="str">
        <f>VLOOKUP(Tb_Reseller[[#This Row],[Agen id]],Mapping_Agen!A:C,3,0)</f>
        <v>PP</v>
      </c>
      <c r="K2091" s="17" t="str">
        <f>TRIM(LEFT(Tb_Reseller[[#This Row],[Group]],2))</f>
        <v>P</v>
      </c>
      <c r="L2091" s="17" t="str">
        <f>VLOOKUP(Tb_Reseller[[#This Row],[Agen id]],Mapping_Agen!A:E,5,0)</f>
        <v>NON SCO</v>
      </c>
      <c r="M2091" s="64">
        <v>0</v>
      </c>
      <c r="N2091" s="65">
        <v>0</v>
      </c>
      <c r="O2091" s="65">
        <f>IFERROR(VLOOKUP(Tb_Reseller[[#This Row],[Kode Reseller]],[1]Sheet1!$A:$B,2,0),0)</f>
        <v>0</v>
      </c>
    </row>
    <row r="2092" spans="1:15" x14ac:dyDescent="0.25">
      <c r="A2092" s="13" t="s">
        <v>11510</v>
      </c>
      <c r="B2092" s="14" t="s">
        <v>11511</v>
      </c>
      <c r="C2092" s="15" t="s">
        <v>8213</v>
      </c>
      <c r="D2092" s="15" t="s">
        <v>10439</v>
      </c>
      <c r="E2092" s="16">
        <v>44354.831250000003</v>
      </c>
      <c r="F2092" s="7" t="s">
        <v>8268</v>
      </c>
      <c r="G2092" s="13" t="s">
        <v>1191</v>
      </c>
      <c r="H2092" s="15" t="str">
        <f>UPPER(Tb_Reseller[[#This Row],[Agen id]]&amp;"-"&amp;VLOOKUP(Tb_Reseller[[#This Row],[Agen id]],A:B,2,0)&amp;"("&amp;Tb_Reseller[[#This Row],[Short]]&amp;")")</f>
        <v>AR12141-LUBIS CELL(P)</v>
      </c>
      <c r="I2092" s="15" t="str">
        <f>VLOOKUP(Tb_Reseller[[#This Row],[Agen id]],Mapping_Agen!A:D,4,0)</f>
        <v>Prima</v>
      </c>
      <c r="J2092" s="7" t="str">
        <f>VLOOKUP(Tb_Reseller[[#This Row],[Agen id]],Mapping_Agen!A:C,3,0)</f>
        <v>ICON</v>
      </c>
      <c r="K2092" s="17" t="str">
        <f>TRIM(LEFT(Tb_Reseller[[#This Row],[Group]],2))</f>
        <v>P</v>
      </c>
      <c r="L2092" s="17" t="str">
        <f>VLOOKUP(Tb_Reseller[[#This Row],[Agen id]],Mapping_Agen!A:E,5,0)</f>
        <v>Abdul Harris</v>
      </c>
      <c r="M2092" s="64">
        <v>0</v>
      </c>
      <c r="N2092" s="65">
        <v>0</v>
      </c>
      <c r="O2092" s="65">
        <f>IFERROR(VLOOKUP(Tb_Reseller[[#This Row],[Kode Reseller]],[1]Sheet1!$A:$B,2,0),0)</f>
        <v>0</v>
      </c>
    </row>
    <row r="2093" spans="1:15" x14ac:dyDescent="0.25">
      <c r="A2093" s="13" t="s">
        <v>11512</v>
      </c>
      <c r="B2093" s="14" t="s">
        <v>11513</v>
      </c>
      <c r="C2093" s="15" t="s">
        <v>8213</v>
      </c>
      <c r="D2093" s="15" t="s">
        <v>10275</v>
      </c>
      <c r="E2093" s="16">
        <v>44354.842361111107</v>
      </c>
      <c r="F2093" s="7" t="s">
        <v>8268</v>
      </c>
      <c r="G2093" s="13" t="s">
        <v>6255</v>
      </c>
      <c r="H2093" s="15" t="str">
        <f>UPPER(Tb_Reseller[[#This Row],[Agen id]]&amp;"-"&amp;VLOOKUP(Tb_Reseller[[#This Row],[Agen id]],A:B,2,0)&amp;"("&amp;Tb_Reseller[[#This Row],[Short]]&amp;")")</f>
        <v>AR17880-NOER CELL(P)</v>
      </c>
      <c r="I2093" s="15" t="str">
        <f>VLOOKUP(Tb_Reseller[[#This Row],[Agen id]],Mapping_Agen!A:D,4,0)</f>
        <v>Prima</v>
      </c>
      <c r="J2093" s="7" t="str">
        <f>VLOOKUP(Tb_Reseller[[#This Row],[Agen id]],Mapping_Agen!A:C,3,0)</f>
        <v>PRG</v>
      </c>
      <c r="K2093" s="17" t="str">
        <f>TRIM(LEFT(Tb_Reseller[[#This Row],[Group]],2))</f>
        <v>P</v>
      </c>
      <c r="L2093" s="17" t="str">
        <f>VLOOKUP(Tb_Reseller[[#This Row],[Agen id]],Mapping_Agen!A:E,5,0)</f>
        <v>NON SCO</v>
      </c>
      <c r="M2093" s="64">
        <v>0</v>
      </c>
      <c r="N2093" s="65">
        <v>0</v>
      </c>
      <c r="O2093" s="65">
        <f>IFERROR(VLOOKUP(Tb_Reseller[[#This Row],[Kode Reseller]],[1]Sheet1!$A:$B,2,0),0)</f>
        <v>0</v>
      </c>
    </row>
    <row r="2094" spans="1:15" x14ac:dyDescent="0.25">
      <c r="A2094" s="13" t="s">
        <v>3284</v>
      </c>
      <c r="B2094" s="14" t="s">
        <v>11514</v>
      </c>
      <c r="C2094" s="15" t="s">
        <v>8213</v>
      </c>
      <c r="D2094" s="15" t="s">
        <v>8203</v>
      </c>
      <c r="E2094" s="16">
        <v>44355.070138888892</v>
      </c>
      <c r="F2094" s="7" t="s">
        <v>8204</v>
      </c>
      <c r="G2094" s="13" t="s">
        <v>3284</v>
      </c>
      <c r="H2094" s="15" t="str">
        <f>UPPER(Tb_Reseller[[#This Row],[Agen id]]&amp;"-"&amp;VLOOKUP(Tb_Reseller[[#This Row],[Agen id]],A:B,2,0)&amp;"("&amp;Tb_Reseller[[#This Row],[Short]]&amp;")")</f>
        <v>AR27454-AULIA RAHMA(P)</v>
      </c>
      <c r="I2094" s="15" t="str">
        <f>VLOOKUP(Tb_Reseller[[#This Row],[Agen id]],Mapping_Agen!A:D,4,0)</f>
        <v>Prima</v>
      </c>
      <c r="J2094" s="7" t="str">
        <f>VLOOKUP(Tb_Reseller[[#This Row],[Agen id]],Mapping_Agen!A:C,3,0)</f>
        <v>BSD</v>
      </c>
      <c r="K2094" s="17" t="str">
        <f>TRIM(LEFT(Tb_Reseller[[#This Row],[Group]],2))</f>
        <v>P</v>
      </c>
      <c r="L2094" s="17" t="str">
        <f>VLOOKUP(Tb_Reseller[[#This Row],[Agen id]],Mapping_Agen!A:E,5,0)</f>
        <v>NON SCO</v>
      </c>
      <c r="M2094" s="64">
        <v>0.22580645161290322</v>
      </c>
      <c r="N2094" s="65">
        <v>0.26666666666666666</v>
      </c>
      <c r="O2094" s="65">
        <f>IFERROR(VLOOKUP(Tb_Reseller[[#This Row],[Kode Reseller]],[1]Sheet1!$A:$B,2,0),0)</f>
        <v>1.25</v>
      </c>
    </row>
    <row r="2095" spans="1:15" x14ac:dyDescent="0.25">
      <c r="A2095" s="13" t="s">
        <v>2528</v>
      </c>
      <c r="B2095" s="14" t="s">
        <v>11515</v>
      </c>
      <c r="C2095" s="15" t="s">
        <v>8213</v>
      </c>
      <c r="D2095" s="15" t="s">
        <v>11516</v>
      </c>
      <c r="E2095" s="16">
        <v>44355.279166666667</v>
      </c>
      <c r="F2095" s="13" t="s">
        <v>8204</v>
      </c>
      <c r="G2095" s="13" t="s">
        <v>2528</v>
      </c>
      <c r="H2095" s="15" t="str">
        <f>UPPER(Tb_Reseller[[#This Row],[Agen id]]&amp;"-"&amp;VLOOKUP(Tb_Reseller[[#This Row],[Agen id]],A:B,2,0)&amp;"("&amp;Tb_Reseller[[#This Row],[Short]]&amp;")")</f>
        <v>AR27456-SRI DEVI(P)</v>
      </c>
      <c r="I2095" s="15" t="str">
        <f>VLOOKUP(Tb_Reseller[[#This Row],[Agen id]],Mapping_Agen!A:D,4,0)</f>
        <v>Prima</v>
      </c>
      <c r="J2095" s="7" t="str">
        <f>VLOOKUP(Tb_Reseller[[#This Row],[Agen id]],Mapping_Agen!A:C,3,0)</f>
        <v>ONLINE</v>
      </c>
      <c r="K2095" s="17" t="str">
        <f>TRIM(LEFT(Tb_Reseller[[#This Row],[Group]],2))</f>
        <v>P</v>
      </c>
      <c r="L2095" s="17" t="str">
        <f>VLOOKUP(Tb_Reseller[[#This Row],[Agen id]],Mapping_Agen!A:E,5,0)</f>
        <v>ONLINE</v>
      </c>
      <c r="M2095" s="64">
        <v>0</v>
      </c>
      <c r="N2095" s="65">
        <v>0</v>
      </c>
      <c r="O2095" s="65">
        <f>IFERROR(VLOOKUP(Tb_Reseller[[#This Row],[Kode Reseller]],[1]Sheet1!$A:$B,2,0),0)</f>
        <v>0</v>
      </c>
    </row>
    <row r="2096" spans="1:15" x14ac:dyDescent="0.25">
      <c r="A2096" s="13" t="s">
        <v>2530</v>
      </c>
      <c r="B2096" s="14" t="s">
        <v>11517</v>
      </c>
      <c r="C2096" s="15" t="s">
        <v>8213</v>
      </c>
      <c r="D2096" s="15" t="s">
        <v>8203</v>
      </c>
      <c r="E2096" s="16">
        <v>44355.477777777778</v>
      </c>
      <c r="F2096" s="7" t="s">
        <v>8204</v>
      </c>
      <c r="G2096" s="13" t="s">
        <v>2530</v>
      </c>
      <c r="H2096" s="15" t="str">
        <f>UPPER(Tb_Reseller[[#This Row],[Agen id]]&amp;"-"&amp;VLOOKUP(Tb_Reseller[[#This Row],[Agen id]],A:B,2,0)&amp;"("&amp;Tb_Reseller[[#This Row],[Short]]&amp;")")</f>
        <v>AR27461-SUHERMAWAN SURJADI(P)</v>
      </c>
      <c r="I2096" s="15" t="str">
        <f>VLOOKUP(Tb_Reseller[[#This Row],[Agen id]],Mapping_Agen!A:D,4,0)</f>
        <v>Prima</v>
      </c>
      <c r="J2096" s="7" t="str">
        <f>VLOOKUP(Tb_Reseller[[#This Row],[Agen id]],Mapping_Agen!A:C,3,0)</f>
        <v>BSD</v>
      </c>
      <c r="K2096" s="17" t="str">
        <f>TRIM(LEFT(Tb_Reseller[[#This Row],[Group]],2))</f>
        <v>P</v>
      </c>
      <c r="L2096" s="17" t="str">
        <f>VLOOKUP(Tb_Reseller[[#This Row],[Agen id]],Mapping_Agen!A:E,5,0)</f>
        <v>NON SCO</v>
      </c>
      <c r="M2096" s="64">
        <v>11.516129032258151</v>
      </c>
      <c r="N2096" s="65">
        <v>10.266666666666641</v>
      </c>
      <c r="O2096" s="65">
        <f>IFERROR(VLOOKUP(Tb_Reseller[[#This Row],[Kode Reseller]],[1]Sheet1!$A:$B,2,0),0)</f>
        <v>11</v>
      </c>
    </row>
    <row r="2097" spans="1:15" x14ac:dyDescent="0.25">
      <c r="A2097" s="13" t="s">
        <v>11518</v>
      </c>
      <c r="B2097" s="14" t="s">
        <v>8215</v>
      </c>
      <c r="C2097" s="15" t="s">
        <v>8562</v>
      </c>
      <c r="D2097" s="15" t="s">
        <v>9921</v>
      </c>
      <c r="E2097" s="16">
        <v>44355.619444444441</v>
      </c>
      <c r="F2097" s="7" t="s">
        <v>8268</v>
      </c>
      <c r="G2097" s="13" t="s">
        <v>6112</v>
      </c>
      <c r="H2097" s="15" t="str">
        <f>UPPER(Tb_Reseller[[#This Row],[Agen id]]&amp;"-"&amp;VLOOKUP(Tb_Reseller[[#This Row],[Agen id]],A:B,2,0)&amp;"("&amp;Tb_Reseller[[#This Row],[Short]]&amp;")")</f>
        <v>AR13337-RANGGA CELL(MV)</v>
      </c>
      <c r="I2097" s="15" t="str">
        <f>VLOOKUP(Tb_Reseller[[#This Row],[Agen id]],Mapping_Agen!A:D,4,0)</f>
        <v>No Limit</v>
      </c>
      <c r="J2097" s="7" t="str">
        <f>VLOOKUP(Tb_Reseller[[#This Row],[Agen id]],Mapping_Agen!A:C,3,0)</f>
        <v>BSD</v>
      </c>
      <c r="K2097" s="17" t="str">
        <f>TRIM(LEFT(Tb_Reseller[[#This Row],[Group]],2))</f>
        <v>MV</v>
      </c>
      <c r="L2097" s="17" t="str">
        <f>VLOOKUP(Tb_Reseller[[#This Row],[Agen id]],Mapping_Agen!A:E,5,0)</f>
        <v>NON SCO</v>
      </c>
      <c r="M2097" s="64">
        <v>0</v>
      </c>
      <c r="N2097" s="65">
        <v>0</v>
      </c>
      <c r="O2097" s="65">
        <f>IFERROR(VLOOKUP(Tb_Reseller[[#This Row],[Kode Reseller]],[1]Sheet1!$A:$B,2,0),0)</f>
        <v>0</v>
      </c>
    </row>
    <row r="2098" spans="1:15" x14ac:dyDescent="0.25">
      <c r="A2098" s="13" t="s">
        <v>11519</v>
      </c>
      <c r="B2098" s="14" t="s">
        <v>11520</v>
      </c>
      <c r="C2098" s="15" t="s">
        <v>8213</v>
      </c>
      <c r="D2098" s="15" t="s">
        <v>9349</v>
      </c>
      <c r="E2098" s="16">
        <v>44355.624305555553</v>
      </c>
      <c r="F2098" s="7" t="s">
        <v>8268</v>
      </c>
      <c r="G2098" s="13" t="s">
        <v>814</v>
      </c>
      <c r="H2098" s="15" t="str">
        <f>UPPER(Tb_Reseller[[#This Row],[Agen id]]&amp;"-"&amp;VLOOKUP(Tb_Reseller[[#This Row],[Agen id]],A:B,2,0)&amp;"("&amp;Tb_Reseller[[#This Row],[Short]]&amp;")")</f>
        <v>AR08127-COPEQ CELL(P)</v>
      </c>
      <c r="I2098" s="15" t="str">
        <f>VLOOKUP(Tb_Reseller[[#This Row],[Agen id]],Mapping_Agen!A:D,4,0)</f>
        <v>Prima</v>
      </c>
      <c r="J2098" s="7" t="str">
        <f>VLOOKUP(Tb_Reseller[[#This Row],[Agen id]],Mapping_Agen!A:C,3,0)</f>
        <v>ICON</v>
      </c>
      <c r="K2098" s="17" t="str">
        <f>TRIM(LEFT(Tb_Reseller[[#This Row],[Group]],2))</f>
        <v>P</v>
      </c>
      <c r="L2098" s="17" t="str">
        <f>VLOOKUP(Tb_Reseller[[#This Row],[Agen id]],Mapping_Agen!A:E,5,0)</f>
        <v>NON SCO</v>
      </c>
      <c r="M2098" s="64">
        <v>0.38709677419354827</v>
      </c>
      <c r="N2098" s="65">
        <v>0.56666666666666665</v>
      </c>
      <c r="O2098" s="65">
        <f>IFERROR(VLOOKUP(Tb_Reseller[[#This Row],[Kode Reseller]],[1]Sheet1!$A:$B,2,0),0)</f>
        <v>0.25</v>
      </c>
    </row>
    <row r="2099" spans="1:15" x14ac:dyDescent="0.25">
      <c r="A2099" s="13" t="s">
        <v>11521</v>
      </c>
      <c r="B2099" s="14" t="s">
        <v>11522</v>
      </c>
      <c r="C2099" s="15" t="s">
        <v>8213</v>
      </c>
      <c r="D2099" s="15" t="s">
        <v>9349</v>
      </c>
      <c r="E2099" s="16">
        <v>44355.80972222222</v>
      </c>
      <c r="F2099" s="7" t="s">
        <v>8268</v>
      </c>
      <c r="G2099" s="13" t="s">
        <v>814</v>
      </c>
      <c r="H2099" s="15" t="str">
        <f>UPPER(Tb_Reseller[[#This Row],[Agen id]]&amp;"-"&amp;VLOOKUP(Tb_Reseller[[#This Row],[Agen id]],A:B,2,0)&amp;"("&amp;Tb_Reseller[[#This Row],[Short]]&amp;")")</f>
        <v>AR08127-COPEQ CELL(P)</v>
      </c>
      <c r="I2099" s="15" t="str">
        <f>VLOOKUP(Tb_Reseller[[#This Row],[Agen id]],Mapping_Agen!A:D,4,0)</f>
        <v>Prima</v>
      </c>
      <c r="J2099" s="7" t="str">
        <f>VLOOKUP(Tb_Reseller[[#This Row],[Agen id]],Mapping_Agen!A:C,3,0)</f>
        <v>ICON</v>
      </c>
      <c r="K2099" s="17" t="str">
        <f>TRIM(LEFT(Tb_Reseller[[#This Row],[Group]],2))</f>
        <v>P</v>
      </c>
      <c r="L2099" s="17" t="str">
        <f>VLOOKUP(Tb_Reseller[[#This Row],[Agen id]],Mapping_Agen!A:E,5,0)</f>
        <v>NON SCO</v>
      </c>
      <c r="M2099" s="64">
        <v>0</v>
      </c>
      <c r="N2099" s="65">
        <v>0</v>
      </c>
      <c r="O2099" s="65">
        <f>IFERROR(VLOOKUP(Tb_Reseller[[#This Row],[Kode Reseller]],[1]Sheet1!$A:$B,2,0),0)</f>
        <v>0</v>
      </c>
    </row>
    <row r="2100" spans="1:15" x14ac:dyDescent="0.25">
      <c r="A2100" s="13" t="s">
        <v>2533</v>
      </c>
      <c r="B2100" s="14" t="s">
        <v>11523</v>
      </c>
      <c r="C2100" s="15" t="s">
        <v>8213</v>
      </c>
      <c r="D2100" s="15" t="s">
        <v>8248</v>
      </c>
      <c r="E2100" s="16">
        <v>44356.56527777778</v>
      </c>
      <c r="F2100" s="7" t="s">
        <v>8204</v>
      </c>
      <c r="G2100" s="13" t="s">
        <v>2533</v>
      </c>
      <c r="H2100" s="15" t="str">
        <f>UPPER(Tb_Reseller[[#This Row],[Agen id]]&amp;"-"&amp;VLOOKUP(Tb_Reseller[[#This Row],[Agen id]],A:B,2,0)&amp;"("&amp;Tb_Reseller[[#This Row],[Short]]&amp;")")</f>
        <v>AR27487-WARUNG MAMA AI(P)</v>
      </c>
      <c r="I2100" s="15" t="str">
        <f>VLOOKUP(Tb_Reseller[[#This Row],[Agen id]],Mapping_Agen!A:D,4,0)</f>
        <v>Prima</v>
      </c>
      <c r="J2100" s="7" t="str">
        <f>VLOOKUP(Tb_Reseller[[#This Row],[Agen id]],Mapping_Agen!A:C,3,0)</f>
        <v>PP</v>
      </c>
      <c r="K2100" s="17" t="str">
        <f>TRIM(LEFT(Tb_Reseller[[#This Row],[Group]],2))</f>
        <v>P</v>
      </c>
      <c r="L2100" s="17" t="str">
        <f>VLOOKUP(Tb_Reseller[[#This Row],[Agen id]],Mapping_Agen!A:E,5,0)</f>
        <v>NON SCO</v>
      </c>
      <c r="M2100" s="64">
        <v>15.258064516129219</v>
      </c>
      <c r="N2100" s="65">
        <v>15.999999999999954</v>
      </c>
      <c r="O2100" s="65">
        <f>IFERROR(VLOOKUP(Tb_Reseller[[#This Row],[Kode Reseller]],[1]Sheet1!$A:$B,2,0),0)</f>
        <v>8.5</v>
      </c>
    </row>
    <row r="2101" spans="1:15" x14ac:dyDescent="0.25">
      <c r="A2101" s="13" t="s">
        <v>11524</v>
      </c>
      <c r="B2101" s="14" t="s">
        <v>11525</v>
      </c>
      <c r="C2101" s="15" t="s">
        <v>8361</v>
      </c>
      <c r="D2101" s="15" t="s">
        <v>9583</v>
      </c>
      <c r="E2101" s="16">
        <v>44356.84652777778</v>
      </c>
      <c r="F2101" s="7" t="s">
        <v>8268</v>
      </c>
      <c r="G2101" s="13" t="s">
        <v>1954</v>
      </c>
      <c r="H2101" s="15" t="str">
        <f>UPPER(Tb_Reseller[[#This Row],[Agen id]]&amp;"-"&amp;VLOOKUP(Tb_Reseller[[#This Row],[Agen id]],A:B,2,0)&amp;"("&amp;Tb_Reseller[[#This Row],[Short]]&amp;")")</f>
        <v>AR08943-KDS CELL(MV)</v>
      </c>
      <c r="I2101" s="15" t="str">
        <f>VLOOKUP(Tb_Reseller[[#This Row],[Agen id]],Mapping_Agen!A:D,4,0)</f>
        <v>Limit</v>
      </c>
      <c r="J2101" s="7" t="str">
        <f>VLOOKUP(Tb_Reseller[[#This Row],[Agen id]],Mapping_Agen!A:C,3,0)</f>
        <v>ICON</v>
      </c>
      <c r="K2101" s="17" t="str">
        <f>TRIM(LEFT(Tb_Reseller[[#This Row],[Group]],2))</f>
        <v>MV</v>
      </c>
      <c r="L2101" s="17" t="str">
        <f>VLOOKUP(Tb_Reseller[[#This Row],[Agen id]],Mapping_Agen!A:E,5,0)</f>
        <v>Abdul Harris</v>
      </c>
      <c r="M2101" s="64">
        <v>0</v>
      </c>
      <c r="N2101" s="65">
        <v>0</v>
      </c>
      <c r="O2101" s="65">
        <f>IFERROR(VLOOKUP(Tb_Reseller[[#This Row],[Kode Reseller]],[1]Sheet1!$A:$B,2,0),0)</f>
        <v>0</v>
      </c>
    </row>
    <row r="2102" spans="1:15" x14ac:dyDescent="0.25">
      <c r="A2102" s="13" t="s">
        <v>11526</v>
      </c>
      <c r="B2102" s="14" t="s">
        <v>11527</v>
      </c>
      <c r="C2102" s="15" t="s">
        <v>8213</v>
      </c>
      <c r="D2102" s="15" t="s">
        <v>10401</v>
      </c>
      <c r="E2102" s="16">
        <v>44358.423611111109</v>
      </c>
      <c r="F2102" s="7" t="s">
        <v>8268</v>
      </c>
      <c r="G2102" s="13" t="s">
        <v>1759</v>
      </c>
      <c r="H2102" s="15" t="str">
        <f>UPPER(Tb_Reseller[[#This Row],[Agen id]]&amp;"-"&amp;VLOOKUP(Tb_Reseller[[#This Row],[Agen id]],A:B,2,0)&amp;"("&amp;Tb_Reseller[[#This Row],[Short]]&amp;")")</f>
        <v>AR19022-DEWI CELL(P)</v>
      </c>
      <c r="I2102" s="15" t="str">
        <f>VLOOKUP(Tb_Reseller[[#This Row],[Agen id]],Mapping_Agen!A:D,4,0)</f>
        <v>Prima</v>
      </c>
      <c r="J2102" s="7" t="str">
        <f>VLOOKUP(Tb_Reseller[[#This Row],[Agen id]],Mapping_Agen!A:C,3,0)</f>
        <v>PRG</v>
      </c>
      <c r="K2102" s="17" t="str">
        <f>TRIM(LEFT(Tb_Reseller[[#This Row],[Group]],2))</f>
        <v>P</v>
      </c>
      <c r="L2102" s="17" t="str">
        <f>VLOOKUP(Tb_Reseller[[#This Row],[Agen id]],Mapping_Agen!A:E,5,0)</f>
        <v>Khoirul Anan</v>
      </c>
      <c r="M2102" s="64">
        <v>0</v>
      </c>
      <c r="N2102" s="65">
        <v>0</v>
      </c>
      <c r="O2102" s="65">
        <f>IFERROR(VLOOKUP(Tb_Reseller[[#This Row],[Kode Reseller]],[1]Sheet1!$A:$B,2,0),0)</f>
        <v>0</v>
      </c>
    </row>
    <row r="2103" spans="1:15" x14ac:dyDescent="0.25">
      <c r="A2103" s="13" t="s">
        <v>2536</v>
      </c>
      <c r="B2103" s="14" t="s">
        <v>11528</v>
      </c>
      <c r="C2103" s="15" t="s">
        <v>8213</v>
      </c>
      <c r="D2103" s="15" t="s">
        <v>8231</v>
      </c>
      <c r="E2103" s="16">
        <v>44358.693055555559</v>
      </c>
      <c r="F2103" s="7" t="s">
        <v>8204</v>
      </c>
      <c r="G2103" s="13" t="s">
        <v>2536</v>
      </c>
      <c r="H2103" s="15" t="str">
        <f>UPPER(Tb_Reseller[[#This Row],[Agen id]]&amp;"-"&amp;VLOOKUP(Tb_Reseller[[#This Row],[Agen id]],A:B,2,0)&amp;"("&amp;Tb_Reseller[[#This Row],[Short]]&amp;")")</f>
        <v>AR27518-AULIYA(P)</v>
      </c>
      <c r="I2103" s="15" t="str">
        <f>VLOOKUP(Tb_Reseller[[#This Row],[Agen id]],Mapping_Agen!A:D,4,0)</f>
        <v>Prima</v>
      </c>
      <c r="J2103" s="7" t="str">
        <f>VLOOKUP(Tb_Reseller[[#This Row],[Agen id]],Mapping_Agen!A:C,3,0)</f>
        <v>ICON</v>
      </c>
      <c r="K2103" s="17" t="str">
        <f>TRIM(LEFT(Tb_Reseller[[#This Row],[Group]],2))</f>
        <v>P</v>
      </c>
      <c r="L2103" s="17" t="str">
        <f>VLOOKUP(Tb_Reseller[[#This Row],[Agen id]],Mapping_Agen!A:E,5,0)</f>
        <v>NON SCO</v>
      </c>
      <c r="M2103" s="64">
        <v>0</v>
      </c>
      <c r="N2103" s="65">
        <v>0</v>
      </c>
      <c r="O2103" s="65">
        <f>IFERROR(VLOOKUP(Tb_Reseller[[#This Row],[Kode Reseller]],[1]Sheet1!$A:$B,2,0),0)</f>
        <v>0</v>
      </c>
    </row>
    <row r="2104" spans="1:15" x14ac:dyDescent="0.25">
      <c r="A2104" s="13" t="s">
        <v>11529</v>
      </c>
      <c r="B2104" s="14" t="s">
        <v>11530</v>
      </c>
      <c r="C2104" s="15" t="s">
        <v>9668</v>
      </c>
      <c r="D2104" s="15" t="s">
        <v>9473</v>
      </c>
      <c r="E2104" s="16">
        <v>44358.776388888888</v>
      </c>
      <c r="F2104" s="7" t="s">
        <v>8268</v>
      </c>
      <c r="G2104" s="13" t="s">
        <v>385</v>
      </c>
      <c r="H2104" s="15" t="str">
        <f>UPPER(Tb_Reseller[[#This Row],[Agen id]]&amp;"-"&amp;VLOOKUP(Tb_Reseller[[#This Row],[Agen id]],A:B,2,0)&amp;"("&amp;Tb_Reseller[[#This Row],[Short]]&amp;")")</f>
        <v>AR13166-MINGGA CELL(MV)</v>
      </c>
      <c r="I2104" s="15" t="str">
        <f>VLOOKUP(Tb_Reseller[[#This Row],[Agen id]],Mapping_Agen!A:D,4,0)</f>
        <v>Limit</v>
      </c>
      <c r="J2104" s="7" t="str">
        <f>VLOOKUP(Tb_Reseller[[#This Row],[Agen id]],Mapping_Agen!A:C,3,0)</f>
        <v>ICON</v>
      </c>
      <c r="K2104" s="17" t="str">
        <f>TRIM(LEFT(Tb_Reseller[[#This Row],[Group]],2))</f>
        <v>MV</v>
      </c>
      <c r="L2104" s="17" t="str">
        <f>VLOOKUP(Tb_Reseller[[#This Row],[Agen id]],Mapping_Agen!A:E,5,0)</f>
        <v>Abdul Harris</v>
      </c>
      <c r="M2104" s="64">
        <v>1.7419354838709664</v>
      </c>
      <c r="N2104" s="65">
        <v>0.76666666666666661</v>
      </c>
      <c r="O2104" s="65">
        <f>IFERROR(VLOOKUP(Tb_Reseller[[#This Row],[Kode Reseller]],[1]Sheet1!$A:$B,2,0),0)</f>
        <v>1</v>
      </c>
    </row>
    <row r="2105" spans="1:15" x14ac:dyDescent="0.25">
      <c r="A2105" s="13" t="s">
        <v>2538</v>
      </c>
      <c r="B2105" s="14" t="s">
        <v>11531</v>
      </c>
      <c r="C2105" s="15" t="s">
        <v>8208</v>
      </c>
      <c r="D2105" s="15" t="s">
        <v>8231</v>
      </c>
      <c r="E2105" s="16">
        <v>44359.638888888891</v>
      </c>
      <c r="F2105" s="7" t="s">
        <v>8204</v>
      </c>
      <c r="G2105" s="13" t="s">
        <v>2538</v>
      </c>
      <c r="H2105" s="15" t="str">
        <f>UPPER(Tb_Reseller[[#This Row],[Agen id]]&amp;"-"&amp;VLOOKUP(Tb_Reseller[[#This Row],[Agen id]],A:B,2,0)&amp;"("&amp;Tb_Reseller[[#This Row],[Short]]&amp;")")</f>
        <v>AR27532-YUYUN(R)</v>
      </c>
      <c r="I2105" s="15" t="str">
        <f>VLOOKUP(Tb_Reseller[[#This Row],[Agen id]],Mapping_Agen!A:D,4,0)</f>
        <v>No Limit</v>
      </c>
      <c r="J2105" s="7" t="str">
        <f>VLOOKUP(Tb_Reseller[[#This Row],[Agen id]],Mapping_Agen!A:C,3,0)</f>
        <v>ICON</v>
      </c>
      <c r="K2105" s="17" t="str">
        <f>TRIM(LEFT(Tb_Reseller[[#This Row],[Group]],2))</f>
        <v>R</v>
      </c>
      <c r="L2105" s="17" t="str">
        <f>VLOOKUP(Tb_Reseller[[#This Row],[Agen id]],Mapping_Agen!A:E,5,0)</f>
        <v>NON SCO</v>
      </c>
      <c r="M2105" s="64">
        <v>0</v>
      </c>
      <c r="N2105" s="65">
        <v>0</v>
      </c>
      <c r="O2105" s="65">
        <f>IFERROR(VLOOKUP(Tb_Reseller[[#This Row],[Kode Reseller]],[1]Sheet1!$A:$B,2,0),0)</f>
        <v>0</v>
      </c>
    </row>
    <row r="2106" spans="1:15" x14ac:dyDescent="0.25">
      <c r="A2106" s="13" t="s">
        <v>2540</v>
      </c>
      <c r="B2106" s="14" t="s">
        <v>11532</v>
      </c>
      <c r="C2106" s="15" t="s">
        <v>8237</v>
      </c>
      <c r="D2106" s="15" t="s">
        <v>8248</v>
      </c>
      <c r="E2106" s="16">
        <v>44361.435416666667</v>
      </c>
      <c r="F2106" s="7" t="s">
        <v>8204</v>
      </c>
      <c r="G2106" s="13" t="s">
        <v>2540</v>
      </c>
      <c r="H2106" s="15" t="str">
        <f>UPPER(Tb_Reseller[[#This Row],[Agen id]]&amp;"-"&amp;VLOOKUP(Tb_Reseller[[#This Row],[Agen id]],A:B,2,0)&amp;"("&amp;Tb_Reseller[[#This Row],[Short]]&amp;")")</f>
        <v>AR27554-MALA ALYA CELL(M)</v>
      </c>
      <c r="I2106" s="15" t="str">
        <f>VLOOKUP(Tb_Reseller[[#This Row],[Agen id]],Mapping_Agen!A:D,4,0)</f>
        <v>No Limit</v>
      </c>
      <c r="J2106" s="7" t="str">
        <f>VLOOKUP(Tb_Reseller[[#This Row],[Agen id]],Mapping_Agen!A:C,3,0)</f>
        <v>PP</v>
      </c>
      <c r="K2106" s="17" t="str">
        <f>TRIM(LEFT(Tb_Reseller[[#This Row],[Group]],2))</f>
        <v>M</v>
      </c>
      <c r="L2106" s="17" t="str">
        <f>VLOOKUP(Tb_Reseller[[#This Row],[Agen id]],Mapping_Agen!A:E,5,0)</f>
        <v>NON SCO</v>
      </c>
      <c r="M2106" s="64">
        <v>0</v>
      </c>
      <c r="N2106" s="65">
        <v>0</v>
      </c>
      <c r="O2106" s="65">
        <f>IFERROR(VLOOKUP(Tb_Reseller[[#This Row],[Kode Reseller]],[1]Sheet1!$A:$B,2,0),0)</f>
        <v>0</v>
      </c>
    </row>
    <row r="2107" spans="1:15" x14ac:dyDescent="0.25">
      <c r="A2107" s="13" t="s">
        <v>11533</v>
      </c>
      <c r="B2107" s="14" t="s">
        <v>11534</v>
      </c>
      <c r="C2107" s="15" t="s">
        <v>8562</v>
      </c>
      <c r="D2107" s="15" t="s">
        <v>9473</v>
      </c>
      <c r="E2107" s="16">
        <v>44361.609027777777</v>
      </c>
      <c r="F2107" s="7" t="s">
        <v>8268</v>
      </c>
      <c r="G2107" s="13" t="s">
        <v>385</v>
      </c>
      <c r="H2107" s="15" t="str">
        <f>UPPER(Tb_Reseller[[#This Row],[Agen id]]&amp;"-"&amp;VLOOKUP(Tb_Reseller[[#This Row],[Agen id]],A:B,2,0)&amp;"("&amp;Tb_Reseller[[#This Row],[Short]]&amp;")")</f>
        <v>AR13166-MINGGA CELL(MV)</v>
      </c>
      <c r="I2107" s="15" t="str">
        <f>VLOOKUP(Tb_Reseller[[#This Row],[Agen id]],Mapping_Agen!A:D,4,0)</f>
        <v>Limit</v>
      </c>
      <c r="J2107" s="7" t="str">
        <f>VLOOKUP(Tb_Reseller[[#This Row],[Agen id]],Mapping_Agen!A:C,3,0)</f>
        <v>ICON</v>
      </c>
      <c r="K2107" s="17" t="str">
        <f>TRIM(LEFT(Tb_Reseller[[#This Row],[Group]],2))</f>
        <v>MV</v>
      </c>
      <c r="L2107" s="17" t="str">
        <f>VLOOKUP(Tb_Reseller[[#This Row],[Agen id]],Mapping_Agen!A:E,5,0)</f>
        <v>Abdul Harris</v>
      </c>
      <c r="M2107" s="64">
        <v>16.451612903226</v>
      </c>
      <c r="N2107" s="65">
        <v>24.266666666667032</v>
      </c>
      <c r="O2107" s="65">
        <f>IFERROR(VLOOKUP(Tb_Reseller[[#This Row],[Kode Reseller]],[1]Sheet1!$A:$B,2,0),0)</f>
        <v>25.75</v>
      </c>
    </row>
    <row r="2108" spans="1:15" x14ac:dyDescent="0.25">
      <c r="A2108" s="13" t="s">
        <v>11535</v>
      </c>
      <c r="B2108" s="14" t="s">
        <v>11536</v>
      </c>
      <c r="C2108" s="15" t="s">
        <v>8807</v>
      </c>
      <c r="D2108" s="15" t="s">
        <v>11537</v>
      </c>
      <c r="E2108" s="16">
        <v>44361.714583333327</v>
      </c>
      <c r="F2108" s="7" t="s">
        <v>8268</v>
      </c>
      <c r="G2108" s="13" t="s">
        <v>1944</v>
      </c>
      <c r="H2108" s="15" t="str">
        <f>UPPER(Tb_Reseller[[#This Row],[Agen id]]&amp;"-"&amp;VLOOKUP(Tb_Reseller[[#This Row],[Agen id]],A:B,2,0)&amp;"("&amp;Tb_Reseller[[#This Row],[Short]]&amp;")")</f>
        <v>AR01857-JEJE CELL(M1)</v>
      </c>
      <c r="I2108" s="15" t="str">
        <f>VLOOKUP(Tb_Reseller[[#This Row],[Agen id]],Mapping_Agen!A:D,4,0)</f>
        <v>Limit</v>
      </c>
      <c r="J2108" s="7" t="str">
        <f>VLOOKUP(Tb_Reseller[[#This Row],[Agen id]],Mapping_Agen!A:C,3,0)</f>
        <v>ICON</v>
      </c>
      <c r="K2108" s="17" t="str">
        <f>TRIM(LEFT(Tb_Reseller[[#This Row],[Group]],2))</f>
        <v>M1</v>
      </c>
      <c r="L2108" s="17" t="str">
        <f>VLOOKUP(Tb_Reseller[[#This Row],[Agen id]],Mapping_Agen!A:E,5,0)</f>
        <v>Abdul Harris</v>
      </c>
      <c r="M2108" s="64">
        <v>0</v>
      </c>
      <c r="N2108" s="65">
        <v>0</v>
      </c>
      <c r="O2108" s="65">
        <f>IFERROR(VLOOKUP(Tb_Reseller[[#This Row],[Kode Reseller]],[1]Sheet1!$A:$B,2,0),0)</f>
        <v>0</v>
      </c>
    </row>
    <row r="2109" spans="1:15" x14ac:dyDescent="0.25">
      <c r="A2109" s="13" t="s">
        <v>11538</v>
      </c>
      <c r="B2109" s="14" t="s">
        <v>11539</v>
      </c>
      <c r="C2109" s="15" t="s">
        <v>8208</v>
      </c>
      <c r="D2109" s="15" t="s">
        <v>11540</v>
      </c>
      <c r="E2109" s="16">
        <v>44361.783333333333</v>
      </c>
      <c r="F2109" s="7" t="s">
        <v>8268</v>
      </c>
      <c r="G2109" s="13" t="s">
        <v>2540</v>
      </c>
      <c r="H2109" s="15" t="str">
        <f>UPPER(Tb_Reseller[[#This Row],[Agen id]]&amp;"-"&amp;VLOOKUP(Tb_Reseller[[#This Row],[Agen id]],A:B,2,0)&amp;"("&amp;Tb_Reseller[[#This Row],[Short]]&amp;")")</f>
        <v>AR27554-MALA ALYA CELL(R)</v>
      </c>
      <c r="I2109" s="15" t="str">
        <f>VLOOKUP(Tb_Reseller[[#This Row],[Agen id]],Mapping_Agen!A:D,4,0)</f>
        <v>No Limit</v>
      </c>
      <c r="J2109" s="7" t="str">
        <f>VLOOKUP(Tb_Reseller[[#This Row],[Agen id]],Mapping_Agen!A:C,3,0)</f>
        <v>PP</v>
      </c>
      <c r="K2109" s="17" t="str">
        <f>TRIM(LEFT(Tb_Reseller[[#This Row],[Group]],2))</f>
        <v>R</v>
      </c>
      <c r="L2109" s="17" t="str">
        <f>VLOOKUP(Tb_Reseller[[#This Row],[Agen id]],Mapping_Agen!A:E,5,0)</f>
        <v>NON SCO</v>
      </c>
      <c r="M2109" s="64">
        <v>0</v>
      </c>
      <c r="N2109" s="65">
        <v>0</v>
      </c>
      <c r="O2109" s="65">
        <f>IFERROR(VLOOKUP(Tb_Reseller[[#This Row],[Kode Reseller]],[1]Sheet1!$A:$B,2,0),0)</f>
        <v>0</v>
      </c>
    </row>
    <row r="2110" spans="1:15" x14ac:dyDescent="0.25">
      <c r="A2110" s="13" t="s">
        <v>2542</v>
      </c>
      <c r="B2110" s="14" t="s">
        <v>11541</v>
      </c>
      <c r="C2110" s="15" t="s">
        <v>8210</v>
      </c>
      <c r="D2110" s="15" t="s">
        <v>8248</v>
      </c>
      <c r="E2110" s="16">
        <v>44363.481249999997</v>
      </c>
      <c r="F2110" s="7" t="s">
        <v>8204</v>
      </c>
      <c r="G2110" s="13" t="s">
        <v>2542</v>
      </c>
      <c r="H2110" s="15" t="str">
        <f>UPPER(Tb_Reseller[[#This Row],[Agen id]]&amp;"-"&amp;VLOOKUP(Tb_Reseller[[#This Row],[Agen id]],A:B,2,0)&amp;"("&amp;Tb_Reseller[[#This Row],[Short]]&amp;")")</f>
        <v>AR27585-LUTHFI CELL(RV)</v>
      </c>
      <c r="I2110" s="15" t="str">
        <f>VLOOKUP(Tb_Reseller[[#This Row],[Agen id]],Mapping_Agen!A:D,4,0)</f>
        <v>Limit</v>
      </c>
      <c r="J2110" s="7" t="str">
        <f>VLOOKUP(Tb_Reseller[[#This Row],[Agen id]],Mapping_Agen!A:C,3,0)</f>
        <v>PP</v>
      </c>
      <c r="K2110" s="17" t="str">
        <f>TRIM(LEFT(Tb_Reseller[[#This Row],[Group]],2))</f>
        <v>RV</v>
      </c>
      <c r="L2110" s="17" t="str">
        <f>VLOOKUP(Tb_Reseller[[#This Row],[Agen id]],Mapping_Agen!A:E,5,0)</f>
        <v>NON SCO</v>
      </c>
      <c r="M2110" s="64">
        <v>0</v>
      </c>
      <c r="N2110" s="65">
        <v>0</v>
      </c>
      <c r="O2110" s="65">
        <f>IFERROR(VLOOKUP(Tb_Reseller[[#This Row],[Kode Reseller]],[1]Sheet1!$A:$B,2,0),0)</f>
        <v>0</v>
      </c>
    </row>
    <row r="2111" spans="1:15" x14ac:dyDescent="0.25">
      <c r="A2111" s="13" t="s">
        <v>2545</v>
      </c>
      <c r="B2111" s="14" t="s">
        <v>11542</v>
      </c>
      <c r="C2111" s="15" t="s">
        <v>8262</v>
      </c>
      <c r="D2111" s="15" t="s">
        <v>8369</v>
      </c>
      <c r="E2111" s="16">
        <v>44363.52847222222</v>
      </c>
      <c r="F2111" s="7" t="s">
        <v>8204</v>
      </c>
      <c r="G2111" s="13" t="s">
        <v>2545</v>
      </c>
      <c r="H2111" s="15" t="str">
        <f>UPPER(Tb_Reseller[[#This Row],[Agen id]]&amp;"-"&amp;VLOOKUP(Tb_Reseller[[#This Row],[Agen id]],A:B,2,0)&amp;"("&amp;Tb_Reseller[[#This Row],[Short]]&amp;")")</f>
        <v>AR27587-IRA AMELIA(RL)</v>
      </c>
      <c r="I2111" s="15" t="str">
        <f>VLOOKUP(Tb_Reseller[[#This Row],[Agen id]],Mapping_Agen!A:D,4,0)</f>
        <v>Limit</v>
      </c>
      <c r="J2111" s="7" t="str">
        <f>VLOOKUP(Tb_Reseller[[#This Row],[Agen id]],Mapping_Agen!A:C,3,0)</f>
        <v>PRG</v>
      </c>
      <c r="K2111" s="17" t="str">
        <f>TRIM(LEFT(Tb_Reseller[[#This Row],[Group]],2))</f>
        <v>RL</v>
      </c>
      <c r="L2111" s="17" t="str">
        <f>VLOOKUP(Tb_Reseller[[#This Row],[Agen id]],Mapping_Agen!A:E,5,0)</f>
        <v>Khoirul Anan</v>
      </c>
      <c r="M2111" s="64">
        <v>3.1935483870967718</v>
      </c>
      <c r="N2111" s="65">
        <v>2.8999999999999995</v>
      </c>
      <c r="O2111" s="65">
        <f>IFERROR(VLOOKUP(Tb_Reseller[[#This Row],[Kode Reseller]],[1]Sheet1!$A:$B,2,0),0)</f>
        <v>2.5</v>
      </c>
    </row>
    <row r="2112" spans="1:15" x14ac:dyDescent="0.25">
      <c r="A2112" s="13" t="s">
        <v>11543</v>
      </c>
      <c r="B2112" s="14" t="s">
        <v>11544</v>
      </c>
      <c r="C2112" s="15" t="s">
        <v>8213</v>
      </c>
      <c r="D2112" s="15" t="s">
        <v>10401</v>
      </c>
      <c r="E2112" s="16">
        <v>44363.672222222223</v>
      </c>
      <c r="F2112" s="7" t="s">
        <v>8268</v>
      </c>
      <c r="G2112" s="13" t="s">
        <v>1759</v>
      </c>
      <c r="H2112" s="15" t="str">
        <f>UPPER(Tb_Reseller[[#This Row],[Agen id]]&amp;"-"&amp;VLOOKUP(Tb_Reseller[[#This Row],[Agen id]],A:B,2,0)&amp;"("&amp;Tb_Reseller[[#This Row],[Short]]&amp;")")</f>
        <v>AR19022-DEWI CELL(P)</v>
      </c>
      <c r="I2112" s="15" t="str">
        <f>VLOOKUP(Tb_Reseller[[#This Row],[Agen id]],Mapping_Agen!A:D,4,0)</f>
        <v>Prima</v>
      </c>
      <c r="J2112" s="7" t="str">
        <f>VLOOKUP(Tb_Reseller[[#This Row],[Agen id]],Mapping_Agen!A:C,3,0)</f>
        <v>PRG</v>
      </c>
      <c r="K2112" s="17" t="str">
        <f>TRIM(LEFT(Tb_Reseller[[#This Row],[Group]],2))</f>
        <v>P</v>
      </c>
      <c r="L2112" s="17" t="str">
        <f>VLOOKUP(Tb_Reseller[[#This Row],[Agen id]],Mapping_Agen!A:E,5,0)</f>
        <v>Khoirul Anan</v>
      </c>
      <c r="M2112" s="64">
        <v>0</v>
      </c>
      <c r="N2112" s="65">
        <v>0</v>
      </c>
      <c r="O2112" s="65">
        <f>IFERROR(VLOOKUP(Tb_Reseller[[#This Row],[Kode Reseller]],[1]Sheet1!$A:$B,2,0),0)</f>
        <v>0</v>
      </c>
    </row>
    <row r="2113" spans="1:15" x14ac:dyDescent="0.25">
      <c r="A2113" s="13" t="s">
        <v>11545</v>
      </c>
      <c r="B2113" s="14" t="s">
        <v>11546</v>
      </c>
      <c r="C2113" s="15" t="s">
        <v>8213</v>
      </c>
      <c r="D2113" s="15" t="s">
        <v>9018</v>
      </c>
      <c r="E2113" s="16">
        <v>44364.370138888888</v>
      </c>
      <c r="F2113" s="7" t="s">
        <v>8268</v>
      </c>
      <c r="G2113" s="13" t="s">
        <v>806</v>
      </c>
      <c r="H2113" s="15" t="str">
        <f>UPPER(Tb_Reseller[[#This Row],[Agen id]]&amp;"-"&amp;VLOOKUP(Tb_Reseller[[#This Row],[Agen id]],A:B,2,0)&amp;"("&amp;Tb_Reseller[[#This Row],[Short]]&amp;")")</f>
        <v>AR08006-TJ CELL(P)</v>
      </c>
      <c r="I2113" s="15" t="str">
        <f>VLOOKUP(Tb_Reseller[[#This Row],[Agen id]],Mapping_Agen!A:D,4,0)</f>
        <v>Prima</v>
      </c>
      <c r="J2113" s="7" t="str">
        <f>VLOOKUP(Tb_Reseller[[#This Row],[Agen id]],Mapping_Agen!A:C,3,0)</f>
        <v>ICON</v>
      </c>
      <c r="K2113" s="17" t="str">
        <f>TRIM(LEFT(Tb_Reseller[[#This Row],[Group]],2))</f>
        <v>P</v>
      </c>
      <c r="L2113" s="17" t="str">
        <f>VLOOKUP(Tb_Reseller[[#This Row],[Agen id]],Mapping_Agen!A:E,5,0)</f>
        <v>Abdul Harris</v>
      </c>
      <c r="M2113" s="64">
        <v>0</v>
      </c>
      <c r="N2113" s="65">
        <v>0</v>
      </c>
      <c r="O2113" s="65">
        <f>IFERROR(VLOOKUP(Tb_Reseller[[#This Row],[Kode Reseller]],[1]Sheet1!$A:$B,2,0),0)</f>
        <v>0</v>
      </c>
    </row>
    <row r="2114" spans="1:15" x14ac:dyDescent="0.25">
      <c r="A2114" s="13" t="s">
        <v>11547</v>
      </c>
      <c r="B2114" s="14" t="s">
        <v>11548</v>
      </c>
      <c r="C2114" s="15" t="s">
        <v>8562</v>
      </c>
      <c r="D2114" s="15" t="s">
        <v>8591</v>
      </c>
      <c r="E2114" s="16">
        <v>44364.505555555559</v>
      </c>
      <c r="F2114" s="7" t="s">
        <v>8268</v>
      </c>
      <c r="G2114" s="13" t="s">
        <v>418</v>
      </c>
      <c r="H2114" s="15" t="str">
        <f>UPPER(Tb_Reseller[[#This Row],[Agen id]]&amp;"-"&amp;VLOOKUP(Tb_Reseller[[#This Row],[Agen id]],A:B,2,0)&amp;"("&amp;Tb_Reseller[[#This Row],[Short]]&amp;")")</f>
        <v>AR01786-DAFA CELL(MV)</v>
      </c>
      <c r="I2114" s="15" t="str">
        <f>VLOOKUP(Tb_Reseller[[#This Row],[Agen id]],Mapping_Agen!A:D,4,0)</f>
        <v>Limit</v>
      </c>
      <c r="J2114" s="7" t="str">
        <f>VLOOKUP(Tb_Reseller[[#This Row],[Agen id]],Mapping_Agen!A:C,3,0)</f>
        <v>PP</v>
      </c>
      <c r="K2114" s="17" t="str">
        <f>TRIM(LEFT(Tb_Reseller[[#This Row],[Group]],2))</f>
        <v>MV</v>
      </c>
      <c r="L2114" s="17" t="str">
        <f>VLOOKUP(Tb_Reseller[[#This Row],[Agen id]],Mapping_Agen!A:E,5,0)</f>
        <v>Febri Kurniawan</v>
      </c>
      <c r="M2114" s="64">
        <v>0.93548387096774133</v>
      </c>
      <c r="N2114" s="65">
        <v>0.19999999999999998</v>
      </c>
      <c r="O2114" s="65">
        <f>IFERROR(VLOOKUP(Tb_Reseller[[#This Row],[Kode Reseller]],[1]Sheet1!$A:$B,2,0),0)</f>
        <v>0</v>
      </c>
    </row>
    <row r="2115" spans="1:15" x14ac:dyDescent="0.25">
      <c r="A2115" s="13" t="s">
        <v>2549</v>
      </c>
      <c r="B2115" s="14" t="s">
        <v>11549</v>
      </c>
      <c r="C2115" s="15" t="s">
        <v>8213</v>
      </c>
      <c r="D2115" s="15" t="s">
        <v>8248</v>
      </c>
      <c r="E2115" s="16">
        <v>44364.586805555547</v>
      </c>
      <c r="F2115" s="7" t="s">
        <v>8204</v>
      </c>
      <c r="G2115" s="13" t="s">
        <v>2549</v>
      </c>
      <c r="H2115" s="15" t="str">
        <f>UPPER(Tb_Reseller[[#This Row],[Agen id]]&amp;"-"&amp;VLOOKUP(Tb_Reseller[[#This Row],[Agen id]],A:B,2,0)&amp;"("&amp;Tb_Reseller[[#This Row],[Short]]&amp;")")</f>
        <v>AR27603-FATMAWATI CELL(P)</v>
      </c>
      <c r="I2115" s="15" t="str">
        <f>VLOOKUP(Tb_Reseller[[#This Row],[Agen id]],Mapping_Agen!A:D,4,0)</f>
        <v>Prima</v>
      </c>
      <c r="J2115" s="7" t="str">
        <f>VLOOKUP(Tb_Reseller[[#This Row],[Agen id]],Mapping_Agen!A:C,3,0)</f>
        <v>PP</v>
      </c>
      <c r="K2115" s="17" t="str">
        <f>TRIM(LEFT(Tb_Reseller[[#This Row],[Group]],2))</f>
        <v>P</v>
      </c>
      <c r="L2115" s="17" t="str">
        <f>VLOOKUP(Tb_Reseller[[#This Row],[Agen id]],Mapping_Agen!A:E,5,0)</f>
        <v>NON SCO</v>
      </c>
      <c r="M2115" s="64">
        <v>0</v>
      </c>
      <c r="N2115" s="65">
        <v>0</v>
      </c>
      <c r="O2115" s="65">
        <f>IFERROR(VLOOKUP(Tb_Reseller[[#This Row],[Kode Reseller]],[1]Sheet1!$A:$B,2,0),0)</f>
        <v>0</v>
      </c>
    </row>
    <row r="2116" spans="1:15" x14ac:dyDescent="0.25">
      <c r="A2116" s="13" t="s">
        <v>11550</v>
      </c>
      <c r="B2116" s="14" t="s">
        <v>11551</v>
      </c>
      <c r="C2116" s="15" t="s">
        <v>8262</v>
      </c>
      <c r="D2116" s="15" t="s">
        <v>11131</v>
      </c>
      <c r="E2116" s="16">
        <v>44365.066666666673</v>
      </c>
      <c r="F2116" s="7" t="s">
        <v>8268</v>
      </c>
      <c r="G2116" s="13" t="s">
        <v>1706</v>
      </c>
      <c r="H2116" s="15" t="str">
        <f>UPPER(Tb_Reseller[[#This Row],[Agen id]]&amp;"-"&amp;VLOOKUP(Tb_Reseller[[#This Row],[Agen id]],A:B,2,0)&amp;"("&amp;Tb_Reseller[[#This Row],[Short]]&amp;")")</f>
        <v>AR18398-RIO CELL(RL)</v>
      </c>
      <c r="I2116" s="15" t="str">
        <f>VLOOKUP(Tb_Reseller[[#This Row],[Agen id]],Mapping_Agen!A:D,4,0)</f>
        <v>No Limit</v>
      </c>
      <c r="J2116" s="7" t="str">
        <f>VLOOKUP(Tb_Reseller[[#This Row],[Agen id]],Mapping_Agen!A:C,3,0)</f>
        <v>PRG</v>
      </c>
      <c r="K2116" s="17" t="str">
        <f>TRIM(LEFT(Tb_Reseller[[#This Row],[Group]],2))</f>
        <v>RL</v>
      </c>
      <c r="L2116" s="17" t="str">
        <f>VLOOKUP(Tb_Reseller[[#This Row],[Agen id]],Mapping_Agen!A:E,5,0)</f>
        <v>NON SCO</v>
      </c>
      <c r="M2116" s="64">
        <v>0</v>
      </c>
      <c r="N2116" s="65">
        <v>0</v>
      </c>
      <c r="O2116" s="65">
        <f>IFERROR(VLOOKUP(Tb_Reseller[[#This Row],[Kode Reseller]],[1]Sheet1!$A:$B,2,0),0)</f>
        <v>0</v>
      </c>
    </row>
    <row r="2117" spans="1:15" x14ac:dyDescent="0.25">
      <c r="A2117" s="13" t="s">
        <v>7053</v>
      </c>
      <c r="B2117" s="14" t="s">
        <v>11552</v>
      </c>
      <c r="C2117" s="15" t="s">
        <v>8210</v>
      </c>
      <c r="D2117" s="15" t="s">
        <v>8231</v>
      </c>
      <c r="E2117" s="16">
        <v>44365.42083333333</v>
      </c>
      <c r="F2117" s="7" t="s">
        <v>8204</v>
      </c>
      <c r="G2117" s="13" t="s">
        <v>7053</v>
      </c>
      <c r="H2117" s="15" t="str">
        <f>UPPER(Tb_Reseller[[#This Row],[Agen id]]&amp;"-"&amp;VLOOKUP(Tb_Reseller[[#This Row],[Agen id]],A:B,2,0)&amp;"("&amp;Tb_Reseller[[#This Row],[Short]]&amp;")")</f>
        <v>AR27615-IWAN CELL(RV)</v>
      </c>
      <c r="I2117" s="15" t="str">
        <f>VLOOKUP(Tb_Reseller[[#This Row],[Agen id]],Mapping_Agen!A:D,4,0)</f>
        <v>Limit</v>
      </c>
      <c r="J2117" s="7" t="str">
        <f>VLOOKUP(Tb_Reseller[[#This Row],[Agen id]],Mapping_Agen!A:C,3,0)</f>
        <v>ICON</v>
      </c>
      <c r="K2117" s="17" t="str">
        <f>TRIM(LEFT(Tb_Reseller[[#This Row],[Group]],2))</f>
        <v>RV</v>
      </c>
      <c r="L2117" s="17" t="str">
        <f>VLOOKUP(Tb_Reseller[[#This Row],[Agen id]],Mapping_Agen!A:E,5,0)</f>
        <v>Abdul Harris</v>
      </c>
      <c r="M2117" s="64">
        <v>10.322580645161345</v>
      </c>
      <c r="N2117" s="65">
        <v>9.7999999999999758</v>
      </c>
      <c r="O2117" s="65">
        <f>IFERROR(VLOOKUP(Tb_Reseller[[#This Row],[Kode Reseller]],[1]Sheet1!$A:$B,2,0),0)</f>
        <v>8.25</v>
      </c>
    </row>
    <row r="2118" spans="1:15" x14ac:dyDescent="0.25">
      <c r="A2118" s="13" t="s">
        <v>11553</v>
      </c>
      <c r="B2118" s="14" t="s">
        <v>11554</v>
      </c>
      <c r="C2118" s="15" t="s">
        <v>8213</v>
      </c>
      <c r="D2118" s="15" t="s">
        <v>10401</v>
      </c>
      <c r="E2118" s="16">
        <v>44366.434027777781</v>
      </c>
      <c r="F2118" s="7" t="s">
        <v>8268</v>
      </c>
      <c r="G2118" s="13" t="s">
        <v>1759</v>
      </c>
      <c r="H2118" s="15" t="str">
        <f>UPPER(Tb_Reseller[[#This Row],[Agen id]]&amp;"-"&amp;VLOOKUP(Tb_Reseller[[#This Row],[Agen id]],A:B,2,0)&amp;"("&amp;Tb_Reseller[[#This Row],[Short]]&amp;")")</f>
        <v>AR19022-DEWI CELL(P)</v>
      </c>
      <c r="I2118" s="15" t="str">
        <f>VLOOKUP(Tb_Reseller[[#This Row],[Agen id]],Mapping_Agen!A:D,4,0)</f>
        <v>Prima</v>
      </c>
      <c r="J2118" s="7" t="str">
        <f>VLOOKUP(Tb_Reseller[[#This Row],[Agen id]],Mapping_Agen!A:C,3,0)</f>
        <v>PRG</v>
      </c>
      <c r="K2118" s="17" t="str">
        <f>TRIM(LEFT(Tb_Reseller[[#This Row],[Group]],2))</f>
        <v>P</v>
      </c>
      <c r="L2118" s="17" t="str">
        <f>VLOOKUP(Tb_Reseller[[#This Row],[Agen id]],Mapping_Agen!A:E,5,0)</f>
        <v>Khoirul Anan</v>
      </c>
      <c r="M2118" s="64">
        <v>0</v>
      </c>
      <c r="N2118" s="65">
        <v>0</v>
      </c>
      <c r="O2118" s="65">
        <f>IFERROR(VLOOKUP(Tb_Reseller[[#This Row],[Kode Reseller]],[1]Sheet1!$A:$B,2,0),0)</f>
        <v>0</v>
      </c>
    </row>
    <row r="2119" spans="1:15" x14ac:dyDescent="0.25">
      <c r="A2119" s="13" t="s">
        <v>2554</v>
      </c>
      <c r="B2119" s="14" t="s">
        <v>11555</v>
      </c>
      <c r="C2119" s="15" t="s">
        <v>8213</v>
      </c>
      <c r="D2119" s="15" t="s">
        <v>8248</v>
      </c>
      <c r="E2119" s="16">
        <v>44366.504166666673</v>
      </c>
      <c r="F2119" s="7" t="s">
        <v>8204</v>
      </c>
      <c r="G2119" s="13" t="s">
        <v>2554</v>
      </c>
      <c r="H2119" s="15" t="str">
        <f>UPPER(Tb_Reseller[[#This Row],[Agen id]]&amp;"-"&amp;VLOOKUP(Tb_Reseller[[#This Row],[Agen id]],A:B,2,0)&amp;"("&amp;Tb_Reseller[[#This Row],[Short]]&amp;")")</f>
        <v>AR27631-AZAQILA CELL(P)</v>
      </c>
      <c r="I2119" s="15" t="str">
        <f>VLOOKUP(Tb_Reseller[[#This Row],[Agen id]],Mapping_Agen!A:D,4,0)</f>
        <v>Prima</v>
      </c>
      <c r="J2119" s="7" t="str">
        <f>VLOOKUP(Tb_Reseller[[#This Row],[Agen id]],Mapping_Agen!A:C,3,0)</f>
        <v>PP</v>
      </c>
      <c r="K2119" s="17" t="str">
        <f>TRIM(LEFT(Tb_Reseller[[#This Row],[Group]],2))</f>
        <v>P</v>
      </c>
      <c r="L2119" s="17" t="str">
        <f>VLOOKUP(Tb_Reseller[[#This Row],[Agen id]],Mapping_Agen!A:E,5,0)</f>
        <v>NON SCO</v>
      </c>
      <c r="M2119" s="64">
        <v>0</v>
      </c>
      <c r="N2119" s="65">
        <v>0</v>
      </c>
      <c r="O2119" s="65">
        <f>IFERROR(VLOOKUP(Tb_Reseller[[#This Row],[Kode Reseller]],[1]Sheet1!$A:$B,2,0),0)</f>
        <v>0</v>
      </c>
    </row>
    <row r="2120" spans="1:15" x14ac:dyDescent="0.25">
      <c r="A2120" s="13" t="s">
        <v>5316</v>
      </c>
      <c r="B2120" s="14" t="s">
        <v>11556</v>
      </c>
      <c r="C2120" s="15" t="s">
        <v>8213</v>
      </c>
      <c r="D2120" s="15" t="s">
        <v>8203</v>
      </c>
      <c r="E2120" s="16">
        <v>44366.678472222222</v>
      </c>
      <c r="F2120" s="7" t="s">
        <v>8204</v>
      </c>
      <c r="G2120" s="13" t="s">
        <v>5316</v>
      </c>
      <c r="H2120" s="15" t="str">
        <f>UPPER(Tb_Reseller[[#This Row],[Agen id]]&amp;"-"&amp;VLOOKUP(Tb_Reseller[[#This Row],[Agen id]],A:B,2,0)&amp;"("&amp;Tb_Reseller[[#This Row],[Short]]&amp;")")</f>
        <v>AR27635-NANDAR CELL(P)</v>
      </c>
      <c r="I2120" s="15" t="str">
        <f>VLOOKUP(Tb_Reseller[[#This Row],[Agen id]],Mapping_Agen!A:D,4,0)</f>
        <v>Prima</v>
      </c>
      <c r="J2120" s="7" t="str">
        <f>VLOOKUP(Tb_Reseller[[#This Row],[Agen id]],Mapping_Agen!A:C,3,0)</f>
        <v>BSD</v>
      </c>
      <c r="K2120" s="17" t="str">
        <f>TRIM(LEFT(Tb_Reseller[[#This Row],[Group]],2))</f>
        <v>P</v>
      </c>
      <c r="L2120" s="17" t="str">
        <f>VLOOKUP(Tb_Reseller[[#This Row],[Agen id]],Mapping_Agen!A:E,5,0)</f>
        <v>NON SCO</v>
      </c>
      <c r="M2120" s="64">
        <v>9.6774193548387094E-2</v>
      </c>
      <c r="N2120" s="65">
        <v>6.6666666666666666E-2</v>
      </c>
      <c r="O2120" s="65">
        <f>IFERROR(VLOOKUP(Tb_Reseller[[#This Row],[Kode Reseller]],[1]Sheet1!$A:$B,2,0),0)</f>
        <v>0.25</v>
      </c>
    </row>
    <row r="2121" spans="1:15" x14ac:dyDescent="0.25">
      <c r="A2121" s="13" t="s">
        <v>6571</v>
      </c>
      <c r="B2121" s="14" t="s">
        <v>11557</v>
      </c>
      <c r="C2121" s="15" t="s">
        <v>8213</v>
      </c>
      <c r="D2121" s="15" t="s">
        <v>8203</v>
      </c>
      <c r="E2121" s="16">
        <v>44366.926388888889</v>
      </c>
      <c r="F2121" s="7" t="s">
        <v>8204</v>
      </c>
      <c r="G2121" s="13" t="s">
        <v>6571</v>
      </c>
      <c r="H2121" s="15" t="str">
        <f>UPPER(Tb_Reseller[[#This Row],[Agen id]]&amp;"-"&amp;VLOOKUP(Tb_Reseller[[#This Row],[Agen id]],A:B,2,0)&amp;"("&amp;Tb_Reseller[[#This Row],[Short]]&amp;")")</f>
        <v>AR27642-WINDY(P)</v>
      </c>
      <c r="I2121" s="15" t="str">
        <f>VLOOKUP(Tb_Reseller[[#This Row],[Agen id]],Mapping_Agen!A:D,4,0)</f>
        <v>Prima</v>
      </c>
      <c r="J2121" s="7" t="str">
        <f>VLOOKUP(Tb_Reseller[[#This Row],[Agen id]],Mapping_Agen!A:C,3,0)</f>
        <v>BSD</v>
      </c>
      <c r="K2121" s="17" t="str">
        <f>TRIM(LEFT(Tb_Reseller[[#This Row],[Group]],2))</f>
        <v>P</v>
      </c>
      <c r="L2121" s="17" t="str">
        <f>VLOOKUP(Tb_Reseller[[#This Row],[Agen id]],Mapping_Agen!A:E,5,0)</f>
        <v>NON SCO</v>
      </c>
      <c r="M2121" s="64">
        <v>0</v>
      </c>
      <c r="N2121" s="65">
        <v>0</v>
      </c>
      <c r="O2121" s="65">
        <f>IFERROR(VLOOKUP(Tb_Reseller[[#This Row],[Kode Reseller]],[1]Sheet1!$A:$B,2,0),0)</f>
        <v>0</v>
      </c>
    </row>
    <row r="2122" spans="1:15" x14ac:dyDescent="0.25">
      <c r="A2122" s="13" t="s">
        <v>11558</v>
      </c>
      <c r="B2122" s="14" t="s">
        <v>11559</v>
      </c>
      <c r="C2122" s="15" t="s">
        <v>8210</v>
      </c>
      <c r="D2122" s="15" t="s">
        <v>11560</v>
      </c>
      <c r="E2122" s="16">
        <v>44367.6</v>
      </c>
      <c r="F2122" s="7" t="s">
        <v>8268</v>
      </c>
      <c r="G2122" s="13" t="s">
        <v>2237</v>
      </c>
      <c r="H2122" s="15" t="str">
        <f>UPPER(Tb_Reseller[[#This Row],[Agen id]]&amp;"-"&amp;VLOOKUP(Tb_Reseller[[#This Row],[Agen id]],A:B,2,0)&amp;"("&amp;Tb_Reseller[[#This Row],[Short]]&amp;")")</f>
        <v>AR25343-NAHDA2 CELL(RV)</v>
      </c>
      <c r="I2122" s="15" t="str">
        <f>VLOOKUP(Tb_Reseller[[#This Row],[Agen id]],Mapping_Agen!A:D,4,0)</f>
        <v>Prima</v>
      </c>
      <c r="J2122" s="7" t="str">
        <f>VLOOKUP(Tb_Reseller[[#This Row],[Agen id]],Mapping_Agen!A:C,3,0)</f>
        <v>PP</v>
      </c>
      <c r="K2122" s="17" t="str">
        <f>TRIM(LEFT(Tb_Reseller[[#This Row],[Group]],2))</f>
        <v>RV</v>
      </c>
      <c r="L2122" s="17" t="str">
        <f>VLOOKUP(Tb_Reseller[[#This Row],[Agen id]],Mapping_Agen!A:E,5,0)</f>
        <v>Mas Komarjaya</v>
      </c>
      <c r="M2122" s="64">
        <v>0</v>
      </c>
      <c r="N2122" s="65">
        <v>0</v>
      </c>
      <c r="O2122" s="65">
        <f>IFERROR(VLOOKUP(Tb_Reseller[[#This Row],[Kode Reseller]],[1]Sheet1!$A:$B,2,0),0)</f>
        <v>0</v>
      </c>
    </row>
    <row r="2123" spans="1:15" x14ac:dyDescent="0.25">
      <c r="A2123" s="13" t="s">
        <v>2560</v>
      </c>
      <c r="B2123" s="14" t="s">
        <v>11561</v>
      </c>
      <c r="C2123" s="15" t="s">
        <v>8213</v>
      </c>
      <c r="D2123" s="15" t="s">
        <v>8248</v>
      </c>
      <c r="E2123" s="16">
        <v>44368.445833333331</v>
      </c>
      <c r="F2123" s="7" t="s">
        <v>8204</v>
      </c>
      <c r="G2123" s="13" t="s">
        <v>2560</v>
      </c>
      <c r="H2123" s="15" t="str">
        <f>UPPER(Tb_Reseller[[#This Row],[Agen id]]&amp;"-"&amp;VLOOKUP(Tb_Reseller[[#This Row],[Agen id]],A:B,2,0)&amp;"("&amp;Tb_Reseller[[#This Row],[Short]]&amp;")")</f>
        <v>AR27654-WILLY PRIMA(P)</v>
      </c>
      <c r="I2123" s="15" t="str">
        <f>VLOOKUP(Tb_Reseller[[#This Row],[Agen id]],Mapping_Agen!A:D,4,0)</f>
        <v>Prima</v>
      </c>
      <c r="J2123" s="7" t="str">
        <f>VLOOKUP(Tb_Reseller[[#This Row],[Agen id]],Mapping_Agen!A:C,3,0)</f>
        <v>PP</v>
      </c>
      <c r="K2123" s="17" t="str">
        <f>TRIM(LEFT(Tb_Reseller[[#This Row],[Group]],2))</f>
        <v>P</v>
      </c>
      <c r="L2123" s="17" t="str">
        <f>VLOOKUP(Tb_Reseller[[#This Row],[Agen id]],Mapping_Agen!A:E,5,0)</f>
        <v>NON SCO</v>
      </c>
      <c r="M2123" s="64">
        <v>0</v>
      </c>
      <c r="N2123" s="65">
        <v>0</v>
      </c>
      <c r="O2123" s="65">
        <f>IFERROR(VLOOKUP(Tb_Reseller[[#This Row],[Kode Reseller]],[1]Sheet1!$A:$B,2,0),0)</f>
        <v>0</v>
      </c>
    </row>
    <row r="2124" spans="1:15" x14ac:dyDescent="0.25">
      <c r="A2124" s="13" t="s">
        <v>1576</v>
      </c>
      <c r="B2124" s="14" t="s">
        <v>11562</v>
      </c>
      <c r="C2124" s="15" t="s">
        <v>8210</v>
      </c>
      <c r="D2124" s="15" t="s">
        <v>8231</v>
      </c>
      <c r="E2124" s="16">
        <v>44369.438194444447</v>
      </c>
      <c r="F2124" s="7" t="s">
        <v>8204</v>
      </c>
      <c r="G2124" s="13" t="s">
        <v>1576</v>
      </c>
      <c r="H2124" s="15" t="str">
        <f>UPPER(Tb_Reseller[[#This Row],[Agen id]]&amp;"-"&amp;VLOOKUP(Tb_Reseller[[#This Row],[Agen id]],A:B,2,0)&amp;"("&amp;Tb_Reseller[[#This Row],[Short]]&amp;")")</f>
        <v>AR27667-WARUNG DEN AKSA(RV)</v>
      </c>
      <c r="I2124" s="15" t="str">
        <f>VLOOKUP(Tb_Reseller[[#This Row],[Agen id]],Mapping_Agen!A:D,4,0)</f>
        <v>Limit</v>
      </c>
      <c r="J2124" s="7" t="str">
        <f>VLOOKUP(Tb_Reseller[[#This Row],[Agen id]],Mapping_Agen!A:C,3,0)</f>
        <v>ICON</v>
      </c>
      <c r="K2124" s="17" t="str">
        <f>TRIM(LEFT(Tb_Reseller[[#This Row],[Group]],2))</f>
        <v>RV</v>
      </c>
      <c r="L2124" s="17" t="str">
        <f>VLOOKUP(Tb_Reseller[[#This Row],[Agen id]],Mapping_Agen!A:E,5,0)</f>
        <v>Abdul Harris</v>
      </c>
      <c r="M2124" s="64">
        <v>5.1290322580645125</v>
      </c>
      <c r="N2124" s="65">
        <v>4.6666666666666599</v>
      </c>
      <c r="O2124" s="65">
        <f>IFERROR(VLOOKUP(Tb_Reseller[[#This Row],[Kode Reseller]],[1]Sheet1!$A:$B,2,0),0)</f>
        <v>5</v>
      </c>
    </row>
    <row r="2125" spans="1:15" x14ac:dyDescent="0.25">
      <c r="A2125" s="13" t="s">
        <v>2565</v>
      </c>
      <c r="B2125" s="14" t="s">
        <v>11563</v>
      </c>
      <c r="C2125" s="15" t="s">
        <v>8262</v>
      </c>
      <c r="D2125" s="15" t="s">
        <v>8248</v>
      </c>
      <c r="E2125" s="16">
        <v>44369.527083333327</v>
      </c>
      <c r="F2125" s="7" t="s">
        <v>8204</v>
      </c>
      <c r="G2125" s="13" t="s">
        <v>2565</v>
      </c>
      <c r="H2125" s="15" t="str">
        <f>UPPER(Tb_Reseller[[#This Row],[Agen id]]&amp;"-"&amp;VLOOKUP(Tb_Reseller[[#This Row],[Agen id]],A:B,2,0)&amp;"("&amp;Tb_Reseller[[#This Row],[Short]]&amp;")")</f>
        <v>AR27668-SUGENG CELL(RL)</v>
      </c>
      <c r="I2125" s="15" t="str">
        <f>VLOOKUP(Tb_Reseller[[#This Row],[Agen id]],Mapping_Agen!A:D,4,0)</f>
        <v>No Limit</v>
      </c>
      <c r="J2125" s="7" t="str">
        <f>VLOOKUP(Tb_Reseller[[#This Row],[Agen id]],Mapping_Agen!A:C,3,0)</f>
        <v>PP</v>
      </c>
      <c r="K2125" s="17" t="str">
        <f>TRIM(LEFT(Tb_Reseller[[#This Row],[Group]],2))</f>
        <v>RL</v>
      </c>
      <c r="L2125" s="17" t="str">
        <f>VLOOKUP(Tb_Reseller[[#This Row],[Agen id]],Mapping_Agen!A:E,5,0)</f>
        <v>NON SCO</v>
      </c>
      <c r="M2125" s="64">
        <v>0</v>
      </c>
      <c r="N2125" s="65">
        <v>0</v>
      </c>
      <c r="O2125" s="65">
        <f>IFERROR(VLOOKUP(Tb_Reseller[[#This Row],[Kode Reseller]],[1]Sheet1!$A:$B,2,0),0)</f>
        <v>0</v>
      </c>
    </row>
    <row r="2126" spans="1:15" x14ac:dyDescent="0.25">
      <c r="A2126" s="13" t="s">
        <v>2568</v>
      </c>
      <c r="B2126" s="14" t="s">
        <v>11564</v>
      </c>
      <c r="C2126" s="15" t="s">
        <v>8208</v>
      </c>
      <c r="D2126" s="15" t="s">
        <v>8231</v>
      </c>
      <c r="E2126" s="16">
        <v>44372.578472222223</v>
      </c>
      <c r="F2126" s="7" t="s">
        <v>8204</v>
      </c>
      <c r="G2126" s="13" t="s">
        <v>2568</v>
      </c>
      <c r="H2126" s="15" t="str">
        <f>UPPER(Tb_Reseller[[#This Row],[Agen id]]&amp;"-"&amp;VLOOKUP(Tb_Reseller[[#This Row],[Agen id]],A:B,2,0)&amp;"("&amp;Tb_Reseller[[#This Row],[Short]]&amp;")")</f>
        <v>AR27703-WARUNG BEBBY(R)</v>
      </c>
      <c r="I2126" s="15" t="str">
        <f>VLOOKUP(Tb_Reseller[[#This Row],[Agen id]],Mapping_Agen!A:D,4,0)</f>
        <v>No Limit</v>
      </c>
      <c r="J2126" s="7" t="str">
        <f>VLOOKUP(Tb_Reseller[[#This Row],[Agen id]],Mapping_Agen!A:C,3,0)</f>
        <v>ICON</v>
      </c>
      <c r="K2126" s="17" t="str">
        <f>TRIM(LEFT(Tb_Reseller[[#This Row],[Group]],2))</f>
        <v>R</v>
      </c>
      <c r="L2126" s="17" t="str">
        <f>VLOOKUP(Tb_Reseller[[#This Row],[Agen id]],Mapping_Agen!A:E,5,0)</f>
        <v>NON SCO</v>
      </c>
      <c r="M2126" s="64">
        <v>0</v>
      </c>
      <c r="N2126" s="65">
        <v>0</v>
      </c>
      <c r="O2126" s="65">
        <f>IFERROR(VLOOKUP(Tb_Reseller[[#This Row],[Kode Reseller]],[1]Sheet1!$A:$B,2,0),0)</f>
        <v>0</v>
      </c>
    </row>
    <row r="2127" spans="1:15" x14ac:dyDescent="0.25">
      <c r="A2127" s="13" t="s">
        <v>11565</v>
      </c>
      <c r="B2127" s="14" t="s">
        <v>9239</v>
      </c>
      <c r="C2127" s="15" t="s">
        <v>8213</v>
      </c>
      <c r="D2127" s="15" t="s">
        <v>11100</v>
      </c>
      <c r="E2127" s="16">
        <v>44372.834722222222</v>
      </c>
      <c r="F2127" s="7" t="s">
        <v>8268</v>
      </c>
      <c r="G2127" s="13" t="s">
        <v>2207</v>
      </c>
      <c r="H2127" s="15" t="str">
        <f>UPPER(Tb_Reseller[[#This Row],[Agen id]]&amp;"-"&amp;VLOOKUP(Tb_Reseller[[#This Row],[Agen id]],A:B,2,0)&amp;"("&amp;Tb_Reseller[[#This Row],[Short]]&amp;")")</f>
        <v>AR25035-REREY 2(P)</v>
      </c>
      <c r="I2127" s="15" t="str">
        <f>VLOOKUP(Tb_Reseller[[#This Row],[Agen id]],Mapping_Agen!A:D,4,0)</f>
        <v>Prima</v>
      </c>
      <c r="J2127" s="7" t="str">
        <f>VLOOKUP(Tb_Reseller[[#This Row],[Agen id]],Mapping_Agen!A:C,3,0)</f>
        <v>PP</v>
      </c>
      <c r="K2127" s="17" t="str">
        <f>TRIM(LEFT(Tb_Reseller[[#This Row],[Group]],2))</f>
        <v>P</v>
      </c>
      <c r="L2127" s="17" t="str">
        <f>VLOOKUP(Tb_Reseller[[#This Row],[Agen id]],Mapping_Agen!A:E,5,0)</f>
        <v>NON SCO</v>
      </c>
      <c r="M2127" s="64">
        <v>0</v>
      </c>
      <c r="N2127" s="65">
        <v>0</v>
      </c>
      <c r="O2127" s="65">
        <f>IFERROR(VLOOKUP(Tb_Reseller[[#This Row],[Kode Reseller]],[1]Sheet1!$A:$B,2,0),0)</f>
        <v>0</v>
      </c>
    </row>
    <row r="2128" spans="1:15" x14ac:dyDescent="0.25">
      <c r="A2128" s="13" t="s">
        <v>2570</v>
      </c>
      <c r="B2128" s="14" t="s">
        <v>11566</v>
      </c>
      <c r="C2128" s="15" t="s">
        <v>8213</v>
      </c>
      <c r="D2128" s="15" t="s">
        <v>8231</v>
      </c>
      <c r="E2128" s="16">
        <v>44373.378472222219</v>
      </c>
      <c r="F2128" s="7" t="s">
        <v>8204</v>
      </c>
      <c r="G2128" s="13" t="s">
        <v>2570</v>
      </c>
      <c r="H2128" s="15" t="str">
        <f>UPPER(Tb_Reseller[[#This Row],[Agen id]]&amp;"-"&amp;VLOOKUP(Tb_Reseller[[#This Row],[Agen id]],A:B,2,0)&amp;"("&amp;Tb_Reseller[[#This Row],[Short]]&amp;")")</f>
        <v>AR27712-TOKO LANI(P)</v>
      </c>
      <c r="I2128" s="15" t="str">
        <f>VLOOKUP(Tb_Reseller[[#This Row],[Agen id]],Mapping_Agen!A:D,4,0)</f>
        <v>Prima</v>
      </c>
      <c r="J2128" s="7" t="str">
        <f>VLOOKUP(Tb_Reseller[[#This Row],[Agen id]],Mapping_Agen!A:C,3,0)</f>
        <v>ICON</v>
      </c>
      <c r="K2128" s="17" t="str">
        <f>TRIM(LEFT(Tb_Reseller[[#This Row],[Group]],2))</f>
        <v>P</v>
      </c>
      <c r="L2128" s="17" t="str">
        <f>VLOOKUP(Tb_Reseller[[#This Row],[Agen id]],Mapping_Agen!A:E,5,0)</f>
        <v>NON SCO</v>
      </c>
      <c r="M2128" s="64">
        <v>0</v>
      </c>
      <c r="N2128" s="65">
        <v>0</v>
      </c>
      <c r="O2128" s="65">
        <f>IFERROR(VLOOKUP(Tb_Reseller[[#This Row],[Kode Reseller]],[1]Sheet1!$A:$B,2,0),0)</f>
        <v>0</v>
      </c>
    </row>
    <row r="2129" spans="1:15" x14ac:dyDescent="0.25">
      <c r="A2129" s="13" t="s">
        <v>2572</v>
      </c>
      <c r="B2129" s="14" t="s">
        <v>11567</v>
      </c>
      <c r="C2129" s="15" t="s">
        <v>8213</v>
      </c>
      <c r="D2129" s="15" t="s">
        <v>8203</v>
      </c>
      <c r="E2129" s="16">
        <v>44374.94027777778</v>
      </c>
      <c r="F2129" s="7" t="s">
        <v>8204</v>
      </c>
      <c r="G2129" s="13" t="s">
        <v>2572</v>
      </c>
      <c r="H2129" s="15" t="str">
        <f>UPPER(Tb_Reseller[[#This Row],[Agen id]]&amp;"-"&amp;VLOOKUP(Tb_Reseller[[#This Row],[Agen id]],A:B,2,0)&amp;"("&amp;Tb_Reseller[[#This Row],[Short]]&amp;")")</f>
        <v>AR27733-FARUQ DOMINIC(P)</v>
      </c>
      <c r="I2129" s="15" t="str">
        <f>VLOOKUP(Tb_Reseller[[#This Row],[Agen id]],Mapping_Agen!A:D,4,0)</f>
        <v>Prima</v>
      </c>
      <c r="J2129" s="7" t="str">
        <f>VLOOKUP(Tb_Reseller[[#This Row],[Agen id]],Mapping_Agen!A:C,3,0)</f>
        <v>BSD</v>
      </c>
      <c r="K2129" s="17" t="str">
        <f>TRIM(LEFT(Tb_Reseller[[#This Row],[Group]],2))</f>
        <v>P</v>
      </c>
      <c r="L2129" s="17" t="str">
        <f>VLOOKUP(Tb_Reseller[[#This Row],[Agen id]],Mapping_Agen!A:E,5,0)</f>
        <v>NON SCO</v>
      </c>
      <c r="M2129" s="64">
        <v>0</v>
      </c>
      <c r="N2129" s="65">
        <v>0</v>
      </c>
      <c r="O2129" s="65">
        <f>IFERROR(VLOOKUP(Tb_Reseller[[#This Row],[Kode Reseller]],[1]Sheet1!$A:$B,2,0),0)</f>
        <v>0</v>
      </c>
    </row>
    <row r="2130" spans="1:15" x14ac:dyDescent="0.25">
      <c r="A2130" s="13" t="s">
        <v>2574</v>
      </c>
      <c r="B2130" s="14" t="s">
        <v>11568</v>
      </c>
      <c r="C2130" s="15" t="s">
        <v>8210</v>
      </c>
      <c r="D2130" s="15" t="s">
        <v>8231</v>
      </c>
      <c r="E2130" s="16">
        <v>44375.45208333333</v>
      </c>
      <c r="F2130" s="7" t="s">
        <v>8204</v>
      </c>
      <c r="G2130" s="13" t="s">
        <v>2574</v>
      </c>
      <c r="H2130" s="15" t="str">
        <f>UPPER(Tb_Reseller[[#This Row],[Agen id]]&amp;"-"&amp;VLOOKUP(Tb_Reseller[[#This Row],[Agen id]],A:B,2,0)&amp;"("&amp;Tb_Reseller[[#This Row],[Short]]&amp;")")</f>
        <v>AR27741-MULYA PHONE(RV)</v>
      </c>
      <c r="I2130" s="15" t="str">
        <f>VLOOKUP(Tb_Reseller[[#This Row],[Agen id]],Mapping_Agen!A:D,4,0)</f>
        <v>No Limit</v>
      </c>
      <c r="J2130" s="7" t="str">
        <f>VLOOKUP(Tb_Reseller[[#This Row],[Agen id]],Mapping_Agen!A:C,3,0)</f>
        <v>ICON</v>
      </c>
      <c r="K2130" s="17" t="str">
        <f>TRIM(LEFT(Tb_Reseller[[#This Row],[Group]],2))</f>
        <v>RV</v>
      </c>
      <c r="L2130" s="17" t="str">
        <f>VLOOKUP(Tb_Reseller[[#This Row],[Agen id]],Mapping_Agen!A:E,5,0)</f>
        <v>NON SCO</v>
      </c>
      <c r="M2130" s="64">
        <v>0</v>
      </c>
      <c r="N2130" s="65">
        <v>0</v>
      </c>
      <c r="O2130" s="65">
        <f>IFERROR(VLOOKUP(Tb_Reseller[[#This Row],[Kode Reseller]],[1]Sheet1!$A:$B,2,0),0)</f>
        <v>0</v>
      </c>
    </row>
    <row r="2131" spans="1:15" x14ac:dyDescent="0.25">
      <c r="A2131" s="13" t="s">
        <v>11569</v>
      </c>
      <c r="B2131" s="14" t="s">
        <v>11570</v>
      </c>
      <c r="C2131" s="15" t="s">
        <v>8213</v>
      </c>
      <c r="D2131" s="15" t="s">
        <v>9018</v>
      </c>
      <c r="E2131" s="16">
        <v>44375.597916666673</v>
      </c>
      <c r="F2131" s="7" t="s">
        <v>8268</v>
      </c>
      <c r="G2131" s="13" t="s">
        <v>806</v>
      </c>
      <c r="H2131" s="15" t="str">
        <f>UPPER(Tb_Reseller[[#This Row],[Agen id]]&amp;"-"&amp;VLOOKUP(Tb_Reseller[[#This Row],[Agen id]],A:B,2,0)&amp;"("&amp;Tb_Reseller[[#This Row],[Short]]&amp;")")</f>
        <v>AR08006-TJ CELL(P)</v>
      </c>
      <c r="I2131" s="15" t="str">
        <f>VLOOKUP(Tb_Reseller[[#This Row],[Agen id]],Mapping_Agen!A:D,4,0)</f>
        <v>Prima</v>
      </c>
      <c r="J2131" s="7" t="str">
        <f>VLOOKUP(Tb_Reseller[[#This Row],[Agen id]],Mapping_Agen!A:C,3,0)</f>
        <v>ICON</v>
      </c>
      <c r="K2131" s="17" t="str">
        <f>TRIM(LEFT(Tb_Reseller[[#This Row],[Group]],2))</f>
        <v>P</v>
      </c>
      <c r="L2131" s="17" t="str">
        <f>VLOOKUP(Tb_Reseller[[#This Row],[Agen id]],Mapping_Agen!A:E,5,0)</f>
        <v>Abdul Harris</v>
      </c>
      <c r="M2131" s="64">
        <v>0</v>
      </c>
      <c r="N2131" s="65">
        <v>0</v>
      </c>
      <c r="O2131" s="65">
        <f>IFERROR(VLOOKUP(Tb_Reseller[[#This Row],[Kode Reseller]],[1]Sheet1!$A:$B,2,0),0)</f>
        <v>0</v>
      </c>
    </row>
    <row r="2132" spans="1:15" x14ac:dyDescent="0.25">
      <c r="A2132" s="13" t="s">
        <v>11571</v>
      </c>
      <c r="B2132" s="14" t="s">
        <v>11572</v>
      </c>
      <c r="C2132" s="15" t="s">
        <v>8807</v>
      </c>
      <c r="D2132" s="15" t="s">
        <v>11537</v>
      </c>
      <c r="E2132" s="16">
        <v>44375.902777777781</v>
      </c>
      <c r="F2132" s="7" t="s">
        <v>8268</v>
      </c>
      <c r="G2132" s="13" t="s">
        <v>1944</v>
      </c>
      <c r="H2132" s="15" t="str">
        <f>UPPER(Tb_Reseller[[#This Row],[Agen id]]&amp;"-"&amp;VLOOKUP(Tb_Reseller[[#This Row],[Agen id]],A:B,2,0)&amp;"("&amp;Tb_Reseller[[#This Row],[Short]]&amp;")")</f>
        <v>AR01857-JEJE CELL(M1)</v>
      </c>
      <c r="I2132" s="15" t="str">
        <f>VLOOKUP(Tb_Reseller[[#This Row],[Agen id]],Mapping_Agen!A:D,4,0)</f>
        <v>Limit</v>
      </c>
      <c r="J2132" s="7" t="str">
        <f>VLOOKUP(Tb_Reseller[[#This Row],[Agen id]],Mapping_Agen!A:C,3,0)</f>
        <v>ICON</v>
      </c>
      <c r="K2132" s="17" t="str">
        <f>TRIM(LEFT(Tb_Reseller[[#This Row],[Group]],2))</f>
        <v>M1</v>
      </c>
      <c r="L2132" s="17" t="str">
        <f>VLOOKUP(Tb_Reseller[[#This Row],[Agen id]],Mapping_Agen!A:E,5,0)</f>
        <v>Abdul Harris</v>
      </c>
      <c r="M2132" s="64">
        <v>0</v>
      </c>
      <c r="N2132" s="65">
        <v>0</v>
      </c>
      <c r="O2132" s="65">
        <f>IFERROR(VLOOKUP(Tb_Reseller[[#This Row],[Kode Reseller]],[1]Sheet1!$A:$B,2,0),0)</f>
        <v>0</v>
      </c>
    </row>
    <row r="2133" spans="1:15" x14ac:dyDescent="0.25">
      <c r="A2133" s="13" t="s">
        <v>11573</v>
      </c>
      <c r="B2133" s="14" t="s">
        <v>11574</v>
      </c>
      <c r="C2133" s="15" t="s">
        <v>8213</v>
      </c>
      <c r="D2133" s="15" t="s">
        <v>8308</v>
      </c>
      <c r="E2133" s="16">
        <v>44377.435416666667</v>
      </c>
      <c r="F2133" s="7" t="s">
        <v>8268</v>
      </c>
      <c r="G2133" s="13" t="s">
        <v>550</v>
      </c>
      <c r="H2133" s="15" t="str">
        <f>UPPER(Tb_Reseller[[#This Row],[Agen id]]&amp;"-"&amp;VLOOKUP(Tb_Reseller[[#This Row],[Agen id]],A:B,2,0)&amp;"("&amp;Tb_Reseller[[#This Row],[Short]]&amp;")")</f>
        <v>AR03027-NOMEN CELL(P)</v>
      </c>
      <c r="I2133" s="15" t="str">
        <f>VLOOKUP(Tb_Reseller[[#This Row],[Agen id]],Mapping_Agen!A:D,4,0)</f>
        <v>Prima</v>
      </c>
      <c r="J2133" s="7" t="str">
        <f>VLOOKUP(Tb_Reseller[[#This Row],[Agen id]],Mapping_Agen!A:C,3,0)</f>
        <v>PP</v>
      </c>
      <c r="K2133" s="17" t="str">
        <f>TRIM(LEFT(Tb_Reseller[[#This Row],[Group]],2))</f>
        <v>P</v>
      </c>
      <c r="L2133" s="17" t="str">
        <f>VLOOKUP(Tb_Reseller[[#This Row],[Agen id]],Mapping_Agen!A:E,5,0)</f>
        <v>Febri Kurniawan</v>
      </c>
      <c r="M2133" s="64">
        <v>0</v>
      </c>
      <c r="N2133" s="65">
        <v>0</v>
      </c>
      <c r="O2133" s="65">
        <f>IFERROR(VLOOKUP(Tb_Reseller[[#This Row],[Kode Reseller]],[1]Sheet1!$A:$B,2,0),0)</f>
        <v>0</v>
      </c>
    </row>
    <row r="2134" spans="1:15" x14ac:dyDescent="0.25">
      <c r="A2134" s="13" t="s">
        <v>1581</v>
      </c>
      <c r="B2134" s="14" t="s">
        <v>11575</v>
      </c>
      <c r="C2134" s="15" t="s">
        <v>8208</v>
      </c>
      <c r="D2134" s="15" t="s">
        <v>8231</v>
      </c>
      <c r="E2134" s="16">
        <v>44377.495833333327</v>
      </c>
      <c r="F2134" s="7" t="s">
        <v>8204</v>
      </c>
      <c r="G2134" s="13" t="s">
        <v>1581</v>
      </c>
      <c r="H2134" s="15" t="str">
        <f>UPPER(Tb_Reseller[[#This Row],[Agen id]]&amp;"-"&amp;VLOOKUP(Tb_Reseller[[#This Row],[Agen id]],A:B,2,0)&amp;"("&amp;Tb_Reseller[[#This Row],[Short]]&amp;")")</f>
        <v>AR27770-WARUNG MAMAH AIS(R)</v>
      </c>
      <c r="I2134" s="15" t="str">
        <f>VLOOKUP(Tb_Reseller[[#This Row],[Agen id]],Mapping_Agen!A:D,4,0)</f>
        <v>Limit</v>
      </c>
      <c r="J2134" s="7" t="str">
        <f>VLOOKUP(Tb_Reseller[[#This Row],[Agen id]],Mapping_Agen!A:C,3,0)</f>
        <v>ICON</v>
      </c>
      <c r="K2134" s="17" t="str">
        <f>TRIM(LEFT(Tb_Reseller[[#This Row],[Group]],2))</f>
        <v>R</v>
      </c>
      <c r="L2134" s="17" t="str">
        <f>VLOOKUP(Tb_Reseller[[#This Row],[Agen id]],Mapping_Agen!A:E,5,0)</f>
        <v>NON SCO</v>
      </c>
      <c r="M2134" s="64">
        <v>0</v>
      </c>
      <c r="N2134" s="65">
        <v>0</v>
      </c>
      <c r="O2134" s="65">
        <f>IFERROR(VLOOKUP(Tb_Reseller[[#This Row],[Kode Reseller]],[1]Sheet1!$A:$B,2,0),0)</f>
        <v>0</v>
      </c>
    </row>
    <row r="2135" spans="1:15" x14ac:dyDescent="0.25">
      <c r="A2135" s="13" t="s">
        <v>2579</v>
      </c>
      <c r="B2135" s="14" t="s">
        <v>11576</v>
      </c>
      <c r="C2135" s="15" t="s">
        <v>8210</v>
      </c>
      <c r="D2135" s="15" t="s">
        <v>8231</v>
      </c>
      <c r="E2135" s="16">
        <v>44377.534722222219</v>
      </c>
      <c r="F2135" s="7" t="s">
        <v>8204</v>
      </c>
      <c r="G2135" s="13" t="s">
        <v>2579</v>
      </c>
      <c r="H2135" s="15" t="str">
        <f>UPPER(Tb_Reseller[[#This Row],[Agen id]]&amp;"-"&amp;VLOOKUP(Tb_Reseller[[#This Row],[Agen id]],A:B,2,0)&amp;"("&amp;Tb_Reseller[[#This Row],[Short]]&amp;")")</f>
        <v>AR27771-WARUNG TINI(RV)</v>
      </c>
      <c r="I2135" s="15" t="str">
        <f>VLOOKUP(Tb_Reseller[[#This Row],[Agen id]],Mapping_Agen!A:D,4,0)</f>
        <v>No Limit</v>
      </c>
      <c r="J2135" s="7" t="str">
        <f>VLOOKUP(Tb_Reseller[[#This Row],[Agen id]],Mapping_Agen!A:C,3,0)</f>
        <v>ICON</v>
      </c>
      <c r="K2135" s="17" t="str">
        <f>TRIM(LEFT(Tb_Reseller[[#This Row],[Group]],2))</f>
        <v>RV</v>
      </c>
      <c r="L2135" s="17" t="str">
        <f>VLOOKUP(Tb_Reseller[[#This Row],[Agen id]],Mapping_Agen!A:E,5,0)</f>
        <v>NON SCO</v>
      </c>
      <c r="M2135" s="64">
        <v>0</v>
      </c>
      <c r="N2135" s="65">
        <v>0</v>
      </c>
      <c r="O2135" s="65">
        <f>IFERROR(VLOOKUP(Tb_Reseller[[#This Row],[Kode Reseller]],[1]Sheet1!$A:$B,2,0),0)</f>
        <v>0</v>
      </c>
    </row>
    <row r="2136" spans="1:15" x14ac:dyDescent="0.25">
      <c r="A2136" s="13" t="s">
        <v>1277</v>
      </c>
      <c r="B2136" s="14" t="s">
        <v>11577</v>
      </c>
      <c r="C2136" s="15" t="s">
        <v>8210</v>
      </c>
      <c r="D2136" s="15" t="s">
        <v>8231</v>
      </c>
      <c r="E2136" s="16">
        <v>44377.580555555563</v>
      </c>
      <c r="F2136" s="7" t="s">
        <v>8204</v>
      </c>
      <c r="G2136" s="13" t="s">
        <v>1277</v>
      </c>
      <c r="H2136" s="15" t="str">
        <f>UPPER(Tb_Reseller[[#This Row],[Agen id]]&amp;"-"&amp;VLOOKUP(Tb_Reseller[[#This Row],[Agen id]],A:B,2,0)&amp;"("&amp;Tb_Reseller[[#This Row],[Short]]&amp;")")</f>
        <v>AR27772-WARUNG MAMAH APANG(RV)</v>
      </c>
      <c r="I2136" s="15" t="str">
        <f>VLOOKUP(Tb_Reseller[[#This Row],[Agen id]],Mapping_Agen!A:D,4,0)</f>
        <v>Limit</v>
      </c>
      <c r="J2136" s="7" t="str">
        <f>VLOOKUP(Tb_Reseller[[#This Row],[Agen id]],Mapping_Agen!A:C,3,0)</f>
        <v>ICON</v>
      </c>
      <c r="K2136" s="17" t="str">
        <f>TRIM(LEFT(Tb_Reseller[[#This Row],[Group]],2))</f>
        <v>RV</v>
      </c>
      <c r="L2136" s="17" t="str">
        <f>VLOOKUP(Tb_Reseller[[#This Row],[Agen id]],Mapping_Agen!A:E,5,0)</f>
        <v>Abdul Harris</v>
      </c>
      <c r="M2136" s="64">
        <v>2.9677419354838688</v>
      </c>
      <c r="N2136" s="65">
        <v>2.6333333333333337</v>
      </c>
      <c r="O2136" s="65">
        <f>IFERROR(VLOOKUP(Tb_Reseller[[#This Row],[Kode Reseller]],[1]Sheet1!$A:$B,2,0),0)</f>
        <v>2.25</v>
      </c>
    </row>
    <row r="2137" spans="1:15" x14ac:dyDescent="0.25">
      <c r="A2137" s="13" t="s">
        <v>11578</v>
      </c>
      <c r="B2137" s="14" t="s">
        <v>11579</v>
      </c>
      <c r="C2137" s="15" t="s">
        <v>11580</v>
      </c>
      <c r="D2137" s="15" t="s">
        <v>11581</v>
      </c>
      <c r="E2137" s="16">
        <v>44377.583333333343</v>
      </c>
      <c r="F2137" s="7" t="s">
        <v>8268</v>
      </c>
      <c r="G2137" s="13" t="s">
        <v>630</v>
      </c>
      <c r="H2137" s="15" t="str">
        <f>UPPER(Tb_Reseller[[#This Row],[Agen id]]&amp;"-"&amp;VLOOKUP(Tb_Reseller[[#This Row],[Agen id]],A:B,2,0)&amp;"("&amp;Tb_Reseller[[#This Row],[Short]]&amp;")")</f>
        <v>AR04261-DAFA REVA CELL(MV)</v>
      </c>
      <c r="I2137" s="15" t="str">
        <f>VLOOKUP(Tb_Reseller[[#This Row],[Agen id]],Mapping_Agen!A:D,4,0)</f>
        <v>Limit</v>
      </c>
      <c r="J2137" s="7" t="str">
        <f>VLOOKUP(Tb_Reseller[[#This Row],[Agen id]],Mapping_Agen!A:C,3,0)</f>
        <v>BSD</v>
      </c>
      <c r="K2137" s="17" t="str">
        <f>TRIM(LEFT(Tb_Reseller[[#This Row],[Group]],2))</f>
        <v>MV</v>
      </c>
      <c r="L2137" s="17" t="str">
        <f>VLOOKUP(Tb_Reseller[[#This Row],[Agen id]],Mapping_Agen!A:E,5,0)</f>
        <v>Hupron</v>
      </c>
      <c r="M2137" s="64">
        <v>0</v>
      </c>
      <c r="N2137" s="65">
        <v>0</v>
      </c>
      <c r="O2137" s="65">
        <f>IFERROR(VLOOKUP(Tb_Reseller[[#This Row],[Kode Reseller]],[1]Sheet1!$A:$B,2,0),0)</f>
        <v>0</v>
      </c>
    </row>
    <row r="2138" spans="1:15" x14ac:dyDescent="0.25">
      <c r="A2138" s="13" t="s">
        <v>1300</v>
      </c>
      <c r="B2138" s="14" t="s">
        <v>11582</v>
      </c>
      <c r="C2138" s="15" t="s">
        <v>8210</v>
      </c>
      <c r="D2138" s="15" t="s">
        <v>8231</v>
      </c>
      <c r="E2138" s="16">
        <v>44377.614583333343</v>
      </c>
      <c r="F2138" s="7" t="s">
        <v>8204</v>
      </c>
      <c r="G2138" s="13" t="s">
        <v>1300</v>
      </c>
      <c r="H2138" s="15" t="str">
        <f>UPPER(Tb_Reseller[[#This Row],[Agen id]]&amp;"-"&amp;VLOOKUP(Tb_Reseller[[#This Row],[Agen id]],A:B,2,0)&amp;"("&amp;Tb_Reseller[[#This Row],[Short]]&amp;")")</f>
        <v>AR27774-MAMAH AQIL(RV)</v>
      </c>
      <c r="I2138" s="15" t="str">
        <f>VLOOKUP(Tb_Reseller[[#This Row],[Agen id]],Mapping_Agen!A:D,4,0)</f>
        <v>Limit</v>
      </c>
      <c r="J2138" s="7" t="str">
        <f>VLOOKUP(Tb_Reseller[[#This Row],[Agen id]],Mapping_Agen!A:C,3,0)</f>
        <v>ICON</v>
      </c>
      <c r="K2138" s="17" t="str">
        <f>TRIM(LEFT(Tb_Reseller[[#This Row],[Group]],2))</f>
        <v>RV</v>
      </c>
      <c r="L2138" s="17" t="str">
        <f>VLOOKUP(Tb_Reseller[[#This Row],[Agen id]],Mapping_Agen!A:E,5,0)</f>
        <v>Abdul Harris</v>
      </c>
      <c r="M2138" s="64">
        <v>1.3870967741935474</v>
      </c>
      <c r="N2138" s="65">
        <v>1.7666666666666688</v>
      </c>
      <c r="O2138" s="65">
        <f>IFERROR(VLOOKUP(Tb_Reseller[[#This Row],[Kode Reseller]],[1]Sheet1!$A:$B,2,0),0)</f>
        <v>1.5</v>
      </c>
    </row>
    <row r="2139" spans="1:15" x14ac:dyDescent="0.25">
      <c r="A2139" s="13" t="s">
        <v>2310</v>
      </c>
      <c r="B2139" s="14" t="s">
        <v>11583</v>
      </c>
      <c r="C2139" s="15" t="s">
        <v>8262</v>
      </c>
      <c r="D2139" s="15" t="s">
        <v>8231</v>
      </c>
      <c r="E2139" s="16">
        <v>44378.479166666657</v>
      </c>
      <c r="F2139" s="7" t="s">
        <v>8204</v>
      </c>
      <c r="G2139" s="13" t="s">
        <v>2310</v>
      </c>
      <c r="H2139" s="15" t="str">
        <f>UPPER(Tb_Reseller[[#This Row],[Agen id]]&amp;"-"&amp;VLOOKUP(Tb_Reseller[[#This Row],[Agen id]],A:B,2,0)&amp;"("&amp;Tb_Reseller[[#This Row],[Short]]&amp;")")</f>
        <v>AR27787-WARUNG DEVI(RL)</v>
      </c>
      <c r="I2139" s="15" t="str">
        <f>VLOOKUP(Tb_Reseller[[#This Row],[Agen id]],Mapping_Agen!A:D,4,0)</f>
        <v>Limit</v>
      </c>
      <c r="J2139" s="7" t="str">
        <f>VLOOKUP(Tb_Reseller[[#This Row],[Agen id]],Mapping_Agen!A:C,3,0)</f>
        <v>ICON</v>
      </c>
      <c r="K2139" s="17" t="str">
        <f>TRIM(LEFT(Tb_Reseller[[#This Row],[Group]],2))</f>
        <v>RL</v>
      </c>
      <c r="L2139" s="17" t="str">
        <f>VLOOKUP(Tb_Reseller[[#This Row],[Agen id]],Mapping_Agen!A:E,5,0)</f>
        <v>Abdul Harris</v>
      </c>
      <c r="M2139" s="64">
        <v>0.54838709677419328</v>
      </c>
      <c r="N2139" s="65">
        <v>0.56666666666666665</v>
      </c>
      <c r="O2139" s="65">
        <f>IFERROR(VLOOKUP(Tb_Reseller[[#This Row],[Kode Reseller]],[1]Sheet1!$A:$B,2,0),0)</f>
        <v>0</v>
      </c>
    </row>
    <row r="2140" spans="1:15" x14ac:dyDescent="0.25">
      <c r="A2140" s="13" t="s">
        <v>2590</v>
      </c>
      <c r="B2140" s="14" t="s">
        <v>11584</v>
      </c>
      <c r="C2140" s="15" t="s">
        <v>8213</v>
      </c>
      <c r="D2140" s="15" t="s">
        <v>8203</v>
      </c>
      <c r="E2140" s="16">
        <v>44378.518055555563</v>
      </c>
      <c r="F2140" s="7" t="s">
        <v>8204</v>
      </c>
      <c r="G2140" s="13" t="s">
        <v>2590</v>
      </c>
      <c r="H2140" s="15" t="str">
        <f>UPPER(Tb_Reseller[[#This Row],[Agen id]]&amp;"-"&amp;VLOOKUP(Tb_Reseller[[#This Row],[Agen id]],A:B,2,0)&amp;"("&amp;Tb_Reseller[[#This Row],[Short]]&amp;")")</f>
        <v>AR27789-SUHENDRA(P)</v>
      </c>
      <c r="I2140" s="15" t="str">
        <f>VLOOKUP(Tb_Reseller[[#This Row],[Agen id]],Mapping_Agen!A:D,4,0)</f>
        <v>Prima</v>
      </c>
      <c r="J2140" s="7" t="str">
        <f>VLOOKUP(Tb_Reseller[[#This Row],[Agen id]],Mapping_Agen!A:C,3,0)</f>
        <v>BSD</v>
      </c>
      <c r="K2140" s="17" t="str">
        <f>TRIM(LEFT(Tb_Reseller[[#This Row],[Group]],2))</f>
        <v>P</v>
      </c>
      <c r="L2140" s="17" t="str">
        <f>VLOOKUP(Tb_Reseller[[#This Row],[Agen id]],Mapping_Agen!A:E,5,0)</f>
        <v>NON SCO</v>
      </c>
      <c r="M2140" s="64">
        <v>0</v>
      </c>
      <c r="N2140" s="65">
        <v>0</v>
      </c>
      <c r="O2140" s="65">
        <f>IFERROR(VLOOKUP(Tb_Reseller[[#This Row],[Kode Reseller]],[1]Sheet1!$A:$B,2,0),0)</f>
        <v>0</v>
      </c>
    </row>
    <row r="2141" spans="1:15" x14ac:dyDescent="0.25">
      <c r="A2141" s="13" t="s">
        <v>2592</v>
      </c>
      <c r="B2141" s="14" t="s">
        <v>11585</v>
      </c>
      <c r="C2141" s="15" t="s">
        <v>8210</v>
      </c>
      <c r="D2141" s="15" t="s">
        <v>8231</v>
      </c>
      <c r="E2141" s="16">
        <v>44378.580555555563</v>
      </c>
      <c r="F2141" s="7" t="s">
        <v>8204</v>
      </c>
      <c r="G2141" s="13" t="s">
        <v>2592</v>
      </c>
      <c r="H2141" s="15" t="str">
        <f>UPPER(Tb_Reseller[[#This Row],[Agen id]]&amp;"-"&amp;VLOOKUP(Tb_Reseller[[#This Row],[Agen id]],A:B,2,0)&amp;"("&amp;Tb_Reseller[[#This Row],[Short]]&amp;")")</f>
        <v>AR27794-TOKO ICHA(RV)</v>
      </c>
      <c r="I2141" s="15" t="str">
        <f>VLOOKUP(Tb_Reseller[[#This Row],[Agen id]],Mapping_Agen!A:D,4,0)</f>
        <v>No Limit</v>
      </c>
      <c r="J2141" s="7" t="str">
        <f>VLOOKUP(Tb_Reseller[[#This Row],[Agen id]],Mapping_Agen!A:C,3,0)</f>
        <v>ICON</v>
      </c>
      <c r="K2141" s="17" t="str">
        <f>TRIM(LEFT(Tb_Reseller[[#This Row],[Group]],2))</f>
        <v>RV</v>
      </c>
      <c r="L2141" s="17" t="str">
        <f>VLOOKUP(Tb_Reseller[[#This Row],[Agen id]],Mapping_Agen!A:E,5,0)</f>
        <v>NON SCO</v>
      </c>
      <c r="M2141" s="64">
        <v>0</v>
      </c>
      <c r="N2141" s="65">
        <v>0</v>
      </c>
      <c r="O2141" s="65">
        <f>IFERROR(VLOOKUP(Tb_Reseller[[#This Row],[Kode Reseller]],[1]Sheet1!$A:$B,2,0),0)</f>
        <v>0</v>
      </c>
    </row>
    <row r="2142" spans="1:15" x14ac:dyDescent="0.25">
      <c r="A2142" s="13" t="s">
        <v>6583</v>
      </c>
      <c r="B2142" s="14" t="s">
        <v>11586</v>
      </c>
      <c r="C2142" s="15" t="s">
        <v>8213</v>
      </c>
      <c r="D2142" s="15" t="s">
        <v>8231</v>
      </c>
      <c r="E2142" s="16">
        <v>44378.604861111111</v>
      </c>
      <c r="F2142" s="7" t="s">
        <v>8204</v>
      </c>
      <c r="G2142" s="13" t="s">
        <v>6583</v>
      </c>
      <c r="H2142" s="15" t="str">
        <f>UPPER(Tb_Reseller[[#This Row],[Agen id]]&amp;"-"&amp;VLOOKUP(Tb_Reseller[[#This Row],[Agen id]],A:B,2,0)&amp;"("&amp;Tb_Reseller[[#This Row],[Short]]&amp;")")</f>
        <v>AR27796-JOJO CELL(P)</v>
      </c>
      <c r="I2142" s="15" t="str">
        <f>VLOOKUP(Tb_Reseller[[#This Row],[Agen id]],Mapping_Agen!A:D,4,0)</f>
        <v>Prima</v>
      </c>
      <c r="J2142" s="7" t="str">
        <f>VLOOKUP(Tb_Reseller[[#This Row],[Agen id]],Mapping_Agen!A:C,3,0)</f>
        <v>ICON</v>
      </c>
      <c r="K2142" s="17" t="str">
        <f>TRIM(LEFT(Tb_Reseller[[#This Row],[Group]],2))</f>
        <v>P</v>
      </c>
      <c r="L2142" s="17" t="str">
        <f>VLOOKUP(Tb_Reseller[[#This Row],[Agen id]],Mapping_Agen!A:E,5,0)</f>
        <v>NON SCO</v>
      </c>
      <c r="M2142" s="64">
        <v>0</v>
      </c>
      <c r="N2142" s="65">
        <v>0</v>
      </c>
      <c r="O2142" s="65">
        <f>IFERROR(VLOOKUP(Tb_Reseller[[#This Row],[Kode Reseller]],[1]Sheet1!$A:$B,2,0),0)</f>
        <v>0</v>
      </c>
    </row>
    <row r="2143" spans="1:15" x14ac:dyDescent="0.25">
      <c r="A2143" s="13" t="s">
        <v>2596</v>
      </c>
      <c r="B2143" s="14" t="s">
        <v>11587</v>
      </c>
      <c r="C2143" s="15" t="s">
        <v>8213</v>
      </c>
      <c r="D2143" s="15" t="s">
        <v>8203</v>
      </c>
      <c r="E2143" s="16">
        <v>44379.699305555558</v>
      </c>
      <c r="F2143" s="7" t="s">
        <v>8204</v>
      </c>
      <c r="G2143" s="13" t="s">
        <v>2596</v>
      </c>
      <c r="H2143" s="15" t="str">
        <f>UPPER(Tb_Reseller[[#This Row],[Agen id]]&amp;"-"&amp;VLOOKUP(Tb_Reseller[[#This Row],[Agen id]],A:B,2,0)&amp;"("&amp;Tb_Reseller[[#This Row],[Short]]&amp;")")</f>
        <v>AR27810-DUDI(P)</v>
      </c>
      <c r="I2143" s="15" t="str">
        <f>VLOOKUP(Tb_Reseller[[#This Row],[Agen id]],Mapping_Agen!A:D,4,0)</f>
        <v>Prima</v>
      </c>
      <c r="J2143" s="7" t="str">
        <f>VLOOKUP(Tb_Reseller[[#This Row],[Agen id]],Mapping_Agen!A:C,3,0)</f>
        <v>BSD</v>
      </c>
      <c r="K2143" s="17" t="str">
        <f>TRIM(LEFT(Tb_Reseller[[#This Row],[Group]],2))</f>
        <v>P</v>
      </c>
      <c r="L2143" s="17" t="str">
        <f>VLOOKUP(Tb_Reseller[[#This Row],[Agen id]],Mapping_Agen!A:E,5,0)</f>
        <v>NON SCO</v>
      </c>
      <c r="M2143" s="64">
        <v>0</v>
      </c>
      <c r="N2143" s="65">
        <v>0</v>
      </c>
      <c r="O2143" s="65">
        <f>IFERROR(VLOOKUP(Tb_Reseller[[#This Row],[Kode Reseller]],[1]Sheet1!$A:$B,2,0),0)</f>
        <v>0</v>
      </c>
    </row>
    <row r="2144" spans="1:15" x14ac:dyDescent="0.25">
      <c r="A2144" s="13" t="s">
        <v>7185</v>
      </c>
      <c r="B2144" s="14" t="s">
        <v>11588</v>
      </c>
      <c r="C2144" s="15" t="s">
        <v>8210</v>
      </c>
      <c r="D2144" s="15" t="s">
        <v>8231</v>
      </c>
      <c r="E2144" s="16">
        <v>44379.709722222222</v>
      </c>
      <c r="F2144" s="7" t="s">
        <v>8204</v>
      </c>
      <c r="G2144" s="13" t="s">
        <v>7185</v>
      </c>
      <c r="H2144" s="15" t="str">
        <f>UPPER(Tb_Reseller[[#This Row],[Agen id]]&amp;"-"&amp;VLOOKUP(Tb_Reseller[[#This Row],[Agen id]],A:B,2,0)&amp;"("&amp;Tb_Reseller[[#This Row],[Short]]&amp;")")</f>
        <v>AR27811-GELSI CELL(RV)</v>
      </c>
      <c r="I2144" s="15" t="str">
        <f>VLOOKUP(Tb_Reseller[[#This Row],[Agen id]],Mapping_Agen!A:D,4,0)</f>
        <v>Limit</v>
      </c>
      <c r="J2144" s="7" t="str">
        <f>VLOOKUP(Tb_Reseller[[#This Row],[Agen id]],Mapping_Agen!A:C,3,0)</f>
        <v>ICON</v>
      </c>
      <c r="K2144" s="17" t="str">
        <f>TRIM(LEFT(Tb_Reseller[[#This Row],[Group]],2))</f>
        <v>RV</v>
      </c>
      <c r="L2144" s="17" t="str">
        <f>VLOOKUP(Tb_Reseller[[#This Row],[Agen id]],Mapping_Agen!A:E,5,0)</f>
        <v>Abdul Harris</v>
      </c>
      <c r="M2144" s="64">
        <v>10.645161290322644</v>
      </c>
      <c r="N2144" s="65">
        <v>12.733333333333299</v>
      </c>
      <c r="O2144" s="65">
        <f>IFERROR(VLOOKUP(Tb_Reseller[[#This Row],[Kode Reseller]],[1]Sheet1!$A:$B,2,0),0)</f>
        <v>14.75</v>
      </c>
    </row>
    <row r="2145" spans="1:15" x14ac:dyDescent="0.25">
      <c r="A2145" s="13" t="s">
        <v>11589</v>
      </c>
      <c r="B2145" s="14" t="s">
        <v>11590</v>
      </c>
      <c r="C2145" s="15" t="s">
        <v>8213</v>
      </c>
      <c r="D2145" s="15" t="s">
        <v>10252</v>
      </c>
      <c r="E2145" s="16">
        <v>44380.335416666669</v>
      </c>
      <c r="F2145" s="7" t="s">
        <v>8268</v>
      </c>
      <c r="G2145" s="13" t="s">
        <v>1794</v>
      </c>
      <c r="H2145" s="15" t="str">
        <f>UPPER(Tb_Reseller[[#This Row],[Agen id]]&amp;"-"&amp;VLOOKUP(Tb_Reseller[[#This Row],[Agen id]],A:B,2,0)&amp;"("&amp;Tb_Reseller[[#This Row],[Short]]&amp;")")</f>
        <v>AR19595-RIZKY CELL(P)</v>
      </c>
      <c r="I2145" s="15" t="str">
        <f>VLOOKUP(Tb_Reseller[[#This Row],[Agen id]],Mapping_Agen!A:D,4,0)</f>
        <v>Prima</v>
      </c>
      <c r="J2145" s="7" t="str">
        <f>VLOOKUP(Tb_Reseller[[#This Row],[Agen id]],Mapping_Agen!A:C,3,0)</f>
        <v>PRG</v>
      </c>
      <c r="K2145" s="17" t="str">
        <f>TRIM(LEFT(Tb_Reseller[[#This Row],[Group]],2))</f>
        <v>P</v>
      </c>
      <c r="L2145" s="17" t="str">
        <f>VLOOKUP(Tb_Reseller[[#This Row],[Agen id]],Mapping_Agen!A:E,5,0)</f>
        <v>NON SCO</v>
      </c>
      <c r="M2145" s="64">
        <v>0</v>
      </c>
      <c r="N2145" s="65">
        <v>0</v>
      </c>
      <c r="O2145" s="65">
        <f>IFERROR(VLOOKUP(Tb_Reseller[[#This Row],[Kode Reseller]],[1]Sheet1!$A:$B,2,0),0)</f>
        <v>0</v>
      </c>
    </row>
    <row r="2146" spans="1:15" x14ac:dyDescent="0.25">
      <c r="A2146" s="13" t="s">
        <v>11591</v>
      </c>
      <c r="B2146" s="14" t="s">
        <v>11592</v>
      </c>
      <c r="C2146" s="15" t="s">
        <v>8213</v>
      </c>
      <c r="D2146" s="15" t="s">
        <v>9018</v>
      </c>
      <c r="E2146" s="16">
        <v>44380.381944444453</v>
      </c>
      <c r="F2146" s="7" t="s">
        <v>8268</v>
      </c>
      <c r="G2146" s="13" t="s">
        <v>806</v>
      </c>
      <c r="H2146" s="15" t="str">
        <f>UPPER(Tb_Reseller[[#This Row],[Agen id]]&amp;"-"&amp;VLOOKUP(Tb_Reseller[[#This Row],[Agen id]],A:B,2,0)&amp;"("&amp;Tb_Reseller[[#This Row],[Short]]&amp;")")</f>
        <v>AR08006-TJ CELL(P)</v>
      </c>
      <c r="I2146" s="15" t="str">
        <f>VLOOKUP(Tb_Reseller[[#This Row],[Agen id]],Mapping_Agen!A:D,4,0)</f>
        <v>Prima</v>
      </c>
      <c r="J2146" s="7" t="str">
        <f>VLOOKUP(Tb_Reseller[[#This Row],[Agen id]],Mapping_Agen!A:C,3,0)</f>
        <v>ICON</v>
      </c>
      <c r="K2146" s="17" t="str">
        <f>TRIM(LEFT(Tb_Reseller[[#This Row],[Group]],2))</f>
        <v>P</v>
      </c>
      <c r="L2146" s="17" t="str">
        <f>VLOOKUP(Tb_Reseller[[#This Row],[Agen id]],Mapping_Agen!A:E,5,0)</f>
        <v>Abdul Harris</v>
      </c>
      <c r="M2146" s="64">
        <v>0</v>
      </c>
      <c r="N2146" s="65">
        <v>0</v>
      </c>
      <c r="O2146" s="65">
        <f>IFERROR(VLOOKUP(Tb_Reseller[[#This Row],[Kode Reseller]],[1]Sheet1!$A:$B,2,0),0)</f>
        <v>0</v>
      </c>
    </row>
    <row r="2147" spans="1:15" x14ac:dyDescent="0.25">
      <c r="A2147" s="13" t="s">
        <v>2601</v>
      </c>
      <c r="B2147" s="14" t="s">
        <v>11593</v>
      </c>
      <c r="C2147" s="15" t="s">
        <v>8262</v>
      </c>
      <c r="D2147" s="15" t="s">
        <v>8203</v>
      </c>
      <c r="E2147" s="16">
        <v>44380.475694444453</v>
      </c>
      <c r="F2147" s="7" t="s">
        <v>8204</v>
      </c>
      <c r="G2147" s="13" t="s">
        <v>2601</v>
      </c>
      <c r="H2147" s="15" t="str">
        <f>UPPER(Tb_Reseller[[#This Row],[Agen id]]&amp;"-"&amp;VLOOKUP(Tb_Reseller[[#This Row],[Agen id]],A:B,2,0)&amp;"("&amp;Tb_Reseller[[#This Row],[Short]]&amp;")")</f>
        <v>AR27822-RAMDAN CELL(RL)</v>
      </c>
      <c r="I2147" s="15" t="str">
        <f>VLOOKUP(Tb_Reseller[[#This Row],[Agen id]],Mapping_Agen!A:D,4,0)</f>
        <v>Limit</v>
      </c>
      <c r="J2147" s="7" t="str">
        <f>VLOOKUP(Tb_Reseller[[#This Row],[Agen id]],Mapping_Agen!A:C,3,0)</f>
        <v>BSD</v>
      </c>
      <c r="K2147" s="17" t="str">
        <f>TRIM(LEFT(Tb_Reseller[[#This Row],[Group]],2))</f>
        <v>RL</v>
      </c>
      <c r="L2147" s="17" t="str">
        <f>VLOOKUP(Tb_Reseller[[#This Row],[Agen id]],Mapping_Agen!A:E,5,0)</f>
        <v>Hupron</v>
      </c>
      <c r="M2147" s="64">
        <v>2.7741935483870948</v>
      </c>
      <c r="N2147" s="65">
        <v>3.299999999999998</v>
      </c>
      <c r="O2147" s="65">
        <f>IFERROR(VLOOKUP(Tb_Reseller[[#This Row],[Kode Reseller]],[1]Sheet1!$A:$B,2,0),0)</f>
        <v>1.5</v>
      </c>
    </row>
    <row r="2148" spans="1:15" x14ac:dyDescent="0.25">
      <c r="A2148" s="13" t="s">
        <v>2604</v>
      </c>
      <c r="B2148" s="14" t="s">
        <v>11468</v>
      </c>
      <c r="C2148" s="15" t="s">
        <v>8213</v>
      </c>
      <c r="D2148" s="15" t="s">
        <v>8203</v>
      </c>
      <c r="E2148" s="16">
        <v>44380.487500000003</v>
      </c>
      <c r="F2148" s="7" t="s">
        <v>8204</v>
      </c>
      <c r="G2148" s="13" t="s">
        <v>2604</v>
      </c>
      <c r="H2148" s="15" t="str">
        <f>UPPER(Tb_Reseller[[#This Row],[Agen id]]&amp;"-"&amp;VLOOKUP(Tb_Reseller[[#This Row],[Agen id]],A:B,2,0)&amp;"("&amp;Tb_Reseller[[#This Row],[Short]]&amp;")")</f>
        <v>AR27824-ULFA(P)</v>
      </c>
      <c r="I2148" s="15" t="str">
        <f>VLOOKUP(Tb_Reseller[[#This Row],[Agen id]],Mapping_Agen!A:D,4,0)</f>
        <v>Prima</v>
      </c>
      <c r="J2148" s="7" t="str">
        <f>VLOOKUP(Tb_Reseller[[#This Row],[Agen id]],Mapping_Agen!A:C,3,0)</f>
        <v>BSD</v>
      </c>
      <c r="K2148" s="17" t="str">
        <f>TRIM(LEFT(Tb_Reseller[[#This Row],[Group]],2))</f>
        <v>P</v>
      </c>
      <c r="L2148" s="17" t="str">
        <f>VLOOKUP(Tb_Reseller[[#This Row],[Agen id]],Mapping_Agen!A:E,5,0)</f>
        <v>NON SCO</v>
      </c>
      <c r="M2148" s="64">
        <v>0</v>
      </c>
      <c r="N2148" s="65">
        <v>0</v>
      </c>
      <c r="O2148" s="65">
        <f>IFERROR(VLOOKUP(Tb_Reseller[[#This Row],[Kode Reseller]],[1]Sheet1!$A:$B,2,0),0)</f>
        <v>0</v>
      </c>
    </row>
    <row r="2149" spans="1:15" x14ac:dyDescent="0.25">
      <c r="A2149" s="13" t="s">
        <v>11594</v>
      </c>
      <c r="B2149" s="14" t="s">
        <v>11595</v>
      </c>
      <c r="C2149" s="15" t="s">
        <v>8213</v>
      </c>
      <c r="D2149" s="15" t="s">
        <v>8730</v>
      </c>
      <c r="E2149" s="16">
        <v>44380.527083333327</v>
      </c>
      <c r="F2149" s="7" t="s">
        <v>8268</v>
      </c>
      <c r="G2149" s="13" t="s">
        <v>775</v>
      </c>
      <c r="H2149" s="15" t="str">
        <f>UPPER(Tb_Reseller[[#This Row],[Agen id]]&amp;"-"&amp;VLOOKUP(Tb_Reseller[[#This Row],[Agen id]],A:B,2,0)&amp;"("&amp;Tb_Reseller[[#This Row],[Short]]&amp;")")</f>
        <v>AR01844-HERMAN CELL(P)</v>
      </c>
      <c r="I2149" s="15" t="str">
        <f>VLOOKUP(Tb_Reseller[[#This Row],[Agen id]],Mapping_Agen!A:D,4,0)</f>
        <v>Prima</v>
      </c>
      <c r="J2149" s="7" t="str">
        <f>VLOOKUP(Tb_Reseller[[#This Row],[Agen id]],Mapping_Agen!A:C,3,0)</f>
        <v>PP</v>
      </c>
      <c r="K2149" s="17" t="str">
        <f>TRIM(LEFT(Tb_Reseller[[#This Row],[Group]],2))</f>
        <v>P</v>
      </c>
      <c r="L2149" s="17" t="str">
        <f>VLOOKUP(Tb_Reseller[[#This Row],[Agen id]],Mapping_Agen!A:E,5,0)</f>
        <v>NON SCO</v>
      </c>
      <c r="M2149" s="64">
        <v>0</v>
      </c>
      <c r="N2149" s="65">
        <v>0</v>
      </c>
      <c r="O2149" s="65">
        <f>IFERROR(VLOOKUP(Tb_Reseller[[#This Row],[Kode Reseller]],[1]Sheet1!$A:$B,2,0),0)</f>
        <v>0</v>
      </c>
    </row>
    <row r="2150" spans="1:15" x14ac:dyDescent="0.25">
      <c r="A2150" s="13" t="s">
        <v>2606</v>
      </c>
      <c r="B2150" s="14" t="s">
        <v>11596</v>
      </c>
      <c r="C2150" s="15" t="s">
        <v>8210</v>
      </c>
      <c r="D2150" s="15" t="s">
        <v>8203</v>
      </c>
      <c r="E2150" s="16">
        <v>44383.432638888888</v>
      </c>
      <c r="F2150" s="7" t="s">
        <v>8204</v>
      </c>
      <c r="G2150" s="13" t="s">
        <v>2606</v>
      </c>
      <c r="H2150" s="15" t="str">
        <f>UPPER(Tb_Reseller[[#This Row],[Agen id]]&amp;"-"&amp;VLOOKUP(Tb_Reseller[[#This Row],[Agen id]],A:B,2,0)&amp;"("&amp;Tb_Reseller[[#This Row],[Short]]&amp;")")</f>
        <v>AR27858-WARUNG KUNINGAN(RV)</v>
      </c>
      <c r="I2150" s="15" t="str">
        <f>VLOOKUP(Tb_Reseller[[#This Row],[Agen id]],Mapping_Agen!A:D,4,0)</f>
        <v>No Limit</v>
      </c>
      <c r="J2150" s="7" t="str">
        <f>VLOOKUP(Tb_Reseller[[#This Row],[Agen id]],Mapping_Agen!A:C,3,0)</f>
        <v>BSD</v>
      </c>
      <c r="K2150" s="17" t="str">
        <f>TRIM(LEFT(Tb_Reseller[[#This Row],[Group]],2))</f>
        <v>RV</v>
      </c>
      <c r="L2150" s="17" t="str">
        <f>VLOOKUP(Tb_Reseller[[#This Row],[Agen id]],Mapping_Agen!A:E,5,0)</f>
        <v>NON SCO</v>
      </c>
      <c r="M2150" s="64">
        <v>0</v>
      </c>
      <c r="N2150" s="65">
        <v>0</v>
      </c>
      <c r="O2150" s="65">
        <f>IFERROR(VLOOKUP(Tb_Reseller[[#This Row],[Kode Reseller]],[1]Sheet1!$A:$B,2,0),0)</f>
        <v>0</v>
      </c>
    </row>
    <row r="2151" spans="1:15" x14ac:dyDescent="0.25">
      <c r="A2151" s="13" t="s">
        <v>3473</v>
      </c>
      <c r="B2151" s="14" t="s">
        <v>11597</v>
      </c>
      <c r="C2151" s="15" t="s">
        <v>8213</v>
      </c>
      <c r="D2151" s="15" t="s">
        <v>8231</v>
      </c>
      <c r="E2151" s="16">
        <v>44383.827777777777</v>
      </c>
      <c r="F2151" s="7" t="s">
        <v>8204</v>
      </c>
      <c r="G2151" s="13" t="s">
        <v>3473</v>
      </c>
      <c r="H2151" s="15" t="str">
        <f>UPPER(Tb_Reseller[[#This Row],[Agen id]]&amp;"-"&amp;VLOOKUP(Tb_Reseller[[#This Row],[Agen id]],A:B,2,0)&amp;"("&amp;Tb_Reseller[[#This Row],[Short]]&amp;")")</f>
        <v>AR27867-JOJO(P)</v>
      </c>
      <c r="I2151" s="15" t="str">
        <f>VLOOKUP(Tb_Reseller[[#This Row],[Agen id]],Mapping_Agen!A:D,4,0)</f>
        <v>Prima</v>
      </c>
      <c r="J2151" s="7" t="str">
        <f>VLOOKUP(Tb_Reseller[[#This Row],[Agen id]],Mapping_Agen!A:C,3,0)</f>
        <v>ICON</v>
      </c>
      <c r="K2151" s="17" t="str">
        <f>TRIM(LEFT(Tb_Reseller[[#This Row],[Group]],2))</f>
        <v>P</v>
      </c>
      <c r="L2151" s="17" t="str">
        <f>VLOOKUP(Tb_Reseller[[#This Row],[Agen id]],Mapping_Agen!A:E,5,0)</f>
        <v>NON SCO</v>
      </c>
      <c r="M2151" s="64">
        <v>0</v>
      </c>
      <c r="N2151" s="65">
        <v>0</v>
      </c>
      <c r="O2151" s="65">
        <f>IFERROR(VLOOKUP(Tb_Reseller[[#This Row],[Kode Reseller]],[1]Sheet1!$A:$B,2,0),0)</f>
        <v>0</v>
      </c>
    </row>
    <row r="2152" spans="1:15" x14ac:dyDescent="0.25">
      <c r="A2152" s="13" t="s">
        <v>11598</v>
      </c>
      <c r="B2152" s="14" t="s">
        <v>11599</v>
      </c>
      <c r="C2152" s="15" t="s">
        <v>8213</v>
      </c>
      <c r="D2152" s="15" t="s">
        <v>9314</v>
      </c>
      <c r="E2152" s="16">
        <v>44384.386111111111</v>
      </c>
      <c r="F2152" s="7" t="s">
        <v>8268</v>
      </c>
      <c r="G2152" s="13" t="s">
        <v>1145</v>
      </c>
      <c r="H2152" s="15" t="str">
        <f>UPPER(Tb_Reseller[[#This Row],[Agen id]]&amp;"-"&amp;VLOOKUP(Tb_Reseller[[#This Row],[Agen id]],A:B,2,0)&amp;"("&amp;Tb_Reseller[[#This Row],[Short]]&amp;")")</f>
        <v>AR11704-ARIS CICANGKAL(P)</v>
      </c>
      <c r="I2152" s="15" t="str">
        <f>VLOOKUP(Tb_Reseller[[#This Row],[Agen id]],Mapping_Agen!A:D,4,0)</f>
        <v>Prima</v>
      </c>
      <c r="J2152" s="7" t="str">
        <f>VLOOKUP(Tb_Reseller[[#This Row],[Agen id]],Mapping_Agen!A:C,3,0)</f>
        <v>ICON</v>
      </c>
      <c r="K2152" s="17" t="str">
        <f>TRIM(LEFT(Tb_Reseller[[#This Row],[Group]],2))</f>
        <v>P</v>
      </c>
      <c r="L2152" s="17" t="str">
        <f>VLOOKUP(Tb_Reseller[[#This Row],[Agen id]],Mapping_Agen!A:E,5,0)</f>
        <v>Abdul Harris</v>
      </c>
      <c r="M2152" s="64">
        <v>0</v>
      </c>
      <c r="N2152" s="65">
        <v>0</v>
      </c>
      <c r="O2152" s="65">
        <f>IFERROR(VLOOKUP(Tb_Reseller[[#This Row],[Kode Reseller]],[1]Sheet1!$A:$B,2,0),0)</f>
        <v>0</v>
      </c>
    </row>
    <row r="2153" spans="1:15" x14ac:dyDescent="0.25">
      <c r="A2153" s="13" t="s">
        <v>6587</v>
      </c>
      <c r="B2153" s="14" t="s">
        <v>11600</v>
      </c>
      <c r="C2153" s="15" t="s">
        <v>8213</v>
      </c>
      <c r="D2153" s="15" t="s">
        <v>8203</v>
      </c>
      <c r="E2153" s="16">
        <v>44384.513194444437</v>
      </c>
      <c r="F2153" s="7" t="s">
        <v>8204</v>
      </c>
      <c r="G2153" s="13" t="s">
        <v>6587</v>
      </c>
      <c r="H2153" s="15" t="str">
        <f>UPPER(Tb_Reseller[[#This Row],[Agen id]]&amp;"-"&amp;VLOOKUP(Tb_Reseller[[#This Row],[Agen id]],A:B,2,0)&amp;"("&amp;Tb_Reseller[[#This Row],[Short]]&amp;")")</f>
        <v>AR27874-NYI MAS RIRIH(P)</v>
      </c>
      <c r="I2153" s="15" t="str">
        <f>VLOOKUP(Tb_Reseller[[#This Row],[Agen id]],Mapping_Agen!A:D,4,0)</f>
        <v>Prima</v>
      </c>
      <c r="J2153" s="7" t="str">
        <f>VLOOKUP(Tb_Reseller[[#This Row],[Agen id]],Mapping_Agen!A:C,3,0)</f>
        <v>BSD</v>
      </c>
      <c r="K2153" s="17" t="str">
        <f>TRIM(LEFT(Tb_Reseller[[#This Row],[Group]],2))</f>
        <v>P</v>
      </c>
      <c r="L2153" s="17" t="str">
        <f>VLOOKUP(Tb_Reseller[[#This Row],[Agen id]],Mapping_Agen!A:E,5,0)</f>
        <v>NON SCO</v>
      </c>
      <c r="M2153" s="64">
        <v>0</v>
      </c>
      <c r="N2153" s="65">
        <v>0</v>
      </c>
      <c r="O2153" s="65">
        <f>IFERROR(VLOOKUP(Tb_Reseller[[#This Row],[Kode Reseller]],[1]Sheet1!$A:$B,2,0),0)</f>
        <v>0</v>
      </c>
    </row>
    <row r="2154" spans="1:15" x14ac:dyDescent="0.25">
      <c r="A2154" s="13" t="s">
        <v>2612</v>
      </c>
      <c r="B2154" s="14" t="s">
        <v>11601</v>
      </c>
      <c r="C2154" s="15" t="s">
        <v>8208</v>
      </c>
      <c r="D2154" s="15" t="s">
        <v>8369</v>
      </c>
      <c r="E2154" s="16">
        <v>44384.549305555563</v>
      </c>
      <c r="F2154" s="7" t="s">
        <v>8204</v>
      </c>
      <c r="G2154" s="13" t="s">
        <v>2612</v>
      </c>
      <c r="H2154" s="15" t="str">
        <f>UPPER(Tb_Reseller[[#This Row],[Agen id]]&amp;"-"&amp;VLOOKUP(Tb_Reseller[[#This Row],[Agen id]],A:B,2,0)&amp;"("&amp;Tb_Reseller[[#This Row],[Short]]&amp;")")</f>
        <v>AR27875-SANZCELL(R)</v>
      </c>
      <c r="I2154" s="15" t="str">
        <f>VLOOKUP(Tb_Reseller[[#This Row],[Agen id]],Mapping_Agen!A:D,4,0)</f>
        <v>Limit</v>
      </c>
      <c r="J2154" s="7" t="str">
        <f>VLOOKUP(Tb_Reseller[[#This Row],[Agen id]],Mapping_Agen!A:C,3,0)</f>
        <v>PRG</v>
      </c>
      <c r="K2154" s="17" t="str">
        <f>TRIM(LEFT(Tb_Reseller[[#This Row],[Group]],2))</f>
        <v>R</v>
      </c>
      <c r="L2154" s="17" t="str">
        <f>VLOOKUP(Tb_Reseller[[#This Row],[Agen id]],Mapping_Agen!A:E,5,0)</f>
        <v>Khoirul Anan</v>
      </c>
      <c r="M2154" s="64">
        <v>0.83870967741935432</v>
      </c>
      <c r="N2154" s="65">
        <v>1.8000000000000023</v>
      </c>
      <c r="O2154" s="65">
        <f>IFERROR(VLOOKUP(Tb_Reseller[[#This Row],[Kode Reseller]],[1]Sheet1!$A:$B,2,0),0)</f>
        <v>0.75</v>
      </c>
    </row>
    <row r="2155" spans="1:15" x14ac:dyDescent="0.25">
      <c r="A2155" s="13" t="s">
        <v>11602</v>
      </c>
      <c r="B2155" s="14" t="s">
        <v>11603</v>
      </c>
      <c r="C2155" s="15" t="s">
        <v>8208</v>
      </c>
      <c r="D2155" s="15" t="s">
        <v>11604</v>
      </c>
      <c r="E2155" s="16">
        <v>44384.845138888893</v>
      </c>
      <c r="F2155" s="7" t="s">
        <v>8268</v>
      </c>
      <c r="G2155" s="13" t="s">
        <v>829</v>
      </c>
      <c r="H2155" s="15" t="str">
        <f>UPPER(Tb_Reseller[[#This Row],[Agen id]]&amp;"-"&amp;VLOOKUP(Tb_Reseller[[#This Row],[Agen id]],A:B,2,0)&amp;"("&amp;Tb_Reseller[[#This Row],[Short]]&amp;")")</f>
        <v>AR08245-BOY CELL(R)</v>
      </c>
      <c r="I2155" s="15" t="str">
        <f>VLOOKUP(Tb_Reseller[[#This Row],[Agen id]],Mapping_Agen!A:D,4,0)</f>
        <v>Limit</v>
      </c>
      <c r="J2155" s="7" t="str">
        <f>VLOOKUP(Tb_Reseller[[#This Row],[Agen id]],Mapping_Agen!A:C,3,0)</f>
        <v>BSD</v>
      </c>
      <c r="K2155" s="17" t="str">
        <f>TRIM(LEFT(Tb_Reseller[[#This Row],[Group]],2))</f>
        <v>R</v>
      </c>
      <c r="L2155" s="17" t="str">
        <f>VLOOKUP(Tb_Reseller[[#This Row],[Agen id]],Mapping_Agen!A:E,5,0)</f>
        <v>Hupron</v>
      </c>
      <c r="M2155" s="64">
        <v>0</v>
      </c>
      <c r="N2155" s="65">
        <v>0</v>
      </c>
      <c r="O2155" s="65">
        <f>IFERROR(VLOOKUP(Tb_Reseller[[#This Row],[Kode Reseller]],[1]Sheet1!$A:$B,2,0),0)</f>
        <v>0</v>
      </c>
    </row>
    <row r="2156" spans="1:15" x14ac:dyDescent="0.25">
      <c r="A2156" s="13" t="s">
        <v>11605</v>
      </c>
      <c r="B2156" s="14" t="s">
        <v>11606</v>
      </c>
      <c r="C2156" s="15" t="s">
        <v>8210</v>
      </c>
      <c r="D2156" s="15" t="s">
        <v>10040</v>
      </c>
      <c r="E2156" s="16">
        <v>44385.757638888892</v>
      </c>
      <c r="F2156" s="7" t="s">
        <v>8268</v>
      </c>
      <c r="G2156" s="13" t="s">
        <v>1229</v>
      </c>
      <c r="H2156" s="15" t="str">
        <f>UPPER(Tb_Reseller[[#This Row],[Agen id]]&amp;"-"&amp;VLOOKUP(Tb_Reseller[[#This Row],[Agen id]],A:B,2,0)&amp;"("&amp;Tb_Reseller[[#This Row],[Short]]&amp;")")</f>
        <v>AR12875-NAMIRA CELL(RV)</v>
      </c>
      <c r="I2156" s="15" t="str">
        <f>VLOOKUP(Tb_Reseller[[#This Row],[Agen id]],Mapping_Agen!A:D,4,0)</f>
        <v>Prima</v>
      </c>
      <c r="J2156" s="7" t="str">
        <f>VLOOKUP(Tb_Reseller[[#This Row],[Agen id]],Mapping_Agen!A:C,3,0)</f>
        <v>ICON</v>
      </c>
      <c r="K2156" s="17" t="str">
        <f>TRIM(LEFT(Tb_Reseller[[#This Row],[Group]],2))</f>
        <v>RV</v>
      </c>
      <c r="L2156" s="17" t="str">
        <f>VLOOKUP(Tb_Reseller[[#This Row],[Agen id]],Mapping_Agen!A:E,5,0)</f>
        <v>Abdul Harris</v>
      </c>
      <c r="M2156" s="64">
        <v>0</v>
      </c>
      <c r="N2156" s="65">
        <v>0</v>
      </c>
      <c r="O2156" s="65">
        <f>IFERROR(VLOOKUP(Tb_Reseller[[#This Row],[Kode Reseller]],[1]Sheet1!$A:$B,2,0),0)</f>
        <v>0</v>
      </c>
    </row>
    <row r="2157" spans="1:15" x14ac:dyDescent="0.25">
      <c r="A2157" s="13" t="s">
        <v>11607</v>
      </c>
      <c r="B2157" s="14" t="s">
        <v>11608</v>
      </c>
      <c r="C2157" s="15" t="s">
        <v>8213</v>
      </c>
      <c r="D2157" s="15" t="s">
        <v>10033</v>
      </c>
      <c r="E2157" s="16">
        <v>44385.881249999999</v>
      </c>
      <c r="F2157" s="7" t="s">
        <v>8268</v>
      </c>
      <c r="G2157" s="13" t="s">
        <v>5190</v>
      </c>
      <c r="H2157" s="15" t="str">
        <f>UPPER(Tb_Reseller[[#This Row],[Agen id]]&amp;"-"&amp;VLOOKUP(Tb_Reseller[[#This Row],[Agen id]],A:B,2,0)&amp;"("&amp;Tb_Reseller[[#This Row],[Short]]&amp;")")</f>
        <v>AR07725-ADHIE CELL(P)</v>
      </c>
      <c r="I2157" s="15" t="str">
        <f>VLOOKUP(Tb_Reseller[[#This Row],[Agen id]],Mapping_Agen!A:D,4,0)</f>
        <v>Prima</v>
      </c>
      <c r="J2157" s="7" t="str">
        <f>VLOOKUP(Tb_Reseller[[#This Row],[Agen id]],Mapping_Agen!A:C,3,0)</f>
        <v>BSD</v>
      </c>
      <c r="K2157" s="17" t="str">
        <f>TRIM(LEFT(Tb_Reseller[[#This Row],[Group]],2))</f>
        <v>P</v>
      </c>
      <c r="L2157" s="17" t="str">
        <f>VLOOKUP(Tb_Reseller[[#This Row],[Agen id]],Mapping_Agen!A:E,5,0)</f>
        <v>NON SCO</v>
      </c>
      <c r="M2157" s="64">
        <v>0</v>
      </c>
      <c r="N2157" s="65">
        <v>0</v>
      </c>
      <c r="O2157" s="65">
        <f>IFERROR(VLOOKUP(Tb_Reseller[[#This Row],[Kode Reseller]],[1]Sheet1!$A:$B,2,0),0)</f>
        <v>0</v>
      </c>
    </row>
    <row r="2158" spans="1:15" x14ac:dyDescent="0.25">
      <c r="A2158" s="13" t="s">
        <v>1730</v>
      </c>
      <c r="B2158" s="14" t="s">
        <v>11609</v>
      </c>
      <c r="C2158" s="15" t="s">
        <v>8213</v>
      </c>
      <c r="D2158" s="15" t="s">
        <v>8203</v>
      </c>
      <c r="E2158" s="16">
        <v>44386.451388888891</v>
      </c>
      <c r="F2158" s="7" t="s">
        <v>8204</v>
      </c>
      <c r="G2158" s="13" t="s">
        <v>1730</v>
      </c>
      <c r="H2158" s="15" t="str">
        <f>UPPER(Tb_Reseller[[#This Row],[Agen id]]&amp;"-"&amp;VLOOKUP(Tb_Reseller[[#This Row],[Agen id]],A:B,2,0)&amp;"("&amp;Tb_Reseller[[#This Row],[Short]]&amp;")")</f>
        <v>AR27895-UKI CELL(P)</v>
      </c>
      <c r="I2158" s="15" t="str">
        <f>VLOOKUP(Tb_Reseller[[#This Row],[Agen id]],Mapping_Agen!A:D,4,0)</f>
        <v>Prima</v>
      </c>
      <c r="J2158" s="7" t="str">
        <f>VLOOKUP(Tb_Reseller[[#This Row],[Agen id]],Mapping_Agen!A:C,3,0)</f>
        <v>BSD</v>
      </c>
      <c r="K2158" s="17" t="str">
        <f>TRIM(LEFT(Tb_Reseller[[#This Row],[Group]],2))</f>
        <v>P</v>
      </c>
      <c r="L2158" s="17" t="str">
        <f>VLOOKUP(Tb_Reseller[[#This Row],[Agen id]],Mapping_Agen!A:E,5,0)</f>
        <v>NON SCO</v>
      </c>
      <c r="M2158" s="64">
        <v>0</v>
      </c>
      <c r="N2158" s="65">
        <v>0</v>
      </c>
      <c r="O2158" s="65">
        <f>IFERROR(VLOOKUP(Tb_Reseller[[#This Row],[Kode Reseller]],[1]Sheet1!$A:$B,2,0),0)</f>
        <v>0</v>
      </c>
    </row>
    <row r="2159" spans="1:15" x14ac:dyDescent="0.25">
      <c r="A2159" s="13" t="s">
        <v>11610</v>
      </c>
      <c r="B2159" s="14" t="s">
        <v>11611</v>
      </c>
      <c r="C2159" s="15" t="s">
        <v>8213</v>
      </c>
      <c r="D2159" s="15" t="s">
        <v>9018</v>
      </c>
      <c r="E2159" s="16">
        <v>44386.458333333343</v>
      </c>
      <c r="F2159" s="7" t="s">
        <v>8268</v>
      </c>
      <c r="G2159" s="13" t="s">
        <v>806</v>
      </c>
      <c r="H2159" s="15" t="str">
        <f>UPPER(Tb_Reseller[[#This Row],[Agen id]]&amp;"-"&amp;VLOOKUP(Tb_Reseller[[#This Row],[Agen id]],A:B,2,0)&amp;"("&amp;Tb_Reseller[[#This Row],[Short]]&amp;")")</f>
        <v>AR08006-TJ CELL(P)</v>
      </c>
      <c r="I2159" s="15" t="str">
        <f>VLOOKUP(Tb_Reseller[[#This Row],[Agen id]],Mapping_Agen!A:D,4,0)</f>
        <v>Prima</v>
      </c>
      <c r="J2159" s="7" t="str">
        <f>VLOOKUP(Tb_Reseller[[#This Row],[Agen id]],Mapping_Agen!A:C,3,0)</f>
        <v>ICON</v>
      </c>
      <c r="K2159" s="17" t="str">
        <f>TRIM(LEFT(Tb_Reseller[[#This Row],[Group]],2))</f>
        <v>P</v>
      </c>
      <c r="L2159" s="17" t="str">
        <f>VLOOKUP(Tb_Reseller[[#This Row],[Agen id]],Mapping_Agen!A:E,5,0)</f>
        <v>Abdul Harris</v>
      </c>
      <c r="M2159" s="64">
        <v>0</v>
      </c>
      <c r="N2159" s="65">
        <v>0</v>
      </c>
      <c r="O2159" s="65">
        <f>IFERROR(VLOOKUP(Tb_Reseller[[#This Row],[Kode Reseller]],[1]Sheet1!$A:$B,2,0),0)</f>
        <v>0</v>
      </c>
    </row>
    <row r="2160" spans="1:15" x14ac:dyDescent="0.25">
      <c r="A2160" s="13" t="s">
        <v>11612</v>
      </c>
      <c r="B2160" s="14" t="s">
        <v>11613</v>
      </c>
      <c r="C2160" s="15" t="s">
        <v>8213</v>
      </c>
      <c r="D2160" s="15" t="s">
        <v>11614</v>
      </c>
      <c r="E2160" s="16">
        <v>44386.486111111109</v>
      </c>
      <c r="F2160" s="7" t="s">
        <v>8268</v>
      </c>
      <c r="G2160" s="13" t="s">
        <v>3473</v>
      </c>
      <c r="H2160" s="15" t="str">
        <f>UPPER(Tb_Reseller[[#This Row],[Agen id]]&amp;"-"&amp;VLOOKUP(Tb_Reseller[[#This Row],[Agen id]],A:B,2,0)&amp;"("&amp;Tb_Reseller[[#This Row],[Short]]&amp;")")</f>
        <v>AR27867-JOJO(P)</v>
      </c>
      <c r="I2160" s="15" t="str">
        <f>VLOOKUP(Tb_Reseller[[#This Row],[Agen id]],Mapping_Agen!A:D,4,0)</f>
        <v>Prima</v>
      </c>
      <c r="J2160" s="7" t="str">
        <f>VLOOKUP(Tb_Reseller[[#This Row],[Agen id]],Mapping_Agen!A:C,3,0)</f>
        <v>ICON</v>
      </c>
      <c r="K2160" s="17" t="str">
        <f>TRIM(LEFT(Tb_Reseller[[#This Row],[Group]],2))</f>
        <v>P</v>
      </c>
      <c r="L2160" s="17" t="str">
        <f>VLOOKUP(Tb_Reseller[[#This Row],[Agen id]],Mapping_Agen!A:E,5,0)</f>
        <v>NON SCO</v>
      </c>
      <c r="M2160" s="64">
        <v>0.32258064516129026</v>
      </c>
      <c r="N2160" s="65">
        <v>0.33333333333333331</v>
      </c>
      <c r="O2160" s="65">
        <f>IFERROR(VLOOKUP(Tb_Reseller[[#This Row],[Kode Reseller]],[1]Sheet1!$A:$B,2,0),0)</f>
        <v>0.75</v>
      </c>
    </row>
    <row r="2161" spans="1:15" x14ac:dyDescent="0.25">
      <c r="A2161" s="13" t="s">
        <v>11615</v>
      </c>
      <c r="B2161" s="14" t="s">
        <v>9771</v>
      </c>
      <c r="C2161" s="15" t="s">
        <v>8213</v>
      </c>
      <c r="D2161" s="15" t="s">
        <v>9766</v>
      </c>
      <c r="E2161" s="16">
        <v>44386.684027777781</v>
      </c>
      <c r="F2161" s="7" t="s">
        <v>8268</v>
      </c>
      <c r="G2161" s="13" t="s">
        <v>656</v>
      </c>
      <c r="H2161" s="15" t="str">
        <f>UPPER(Tb_Reseller[[#This Row],[Agen id]]&amp;"-"&amp;VLOOKUP(Tb_Reseller[[#This Row],[Agen id]],A:B,2,0)&amp;"("&amp;Tb_Reseller[[#This Row],[Short]]&amp;")")</f>
        <v>AR15293-FATIH CELL(P)</v>
      </c>
      <c r="I2161" s="15" t="str">
        <f>VLOOKUP(Tb_Reseller[[#This Row],[Agen id]],Mapping_Agen!A:D,4,0)</f>
        <v>Prima</v>
      </c>
      <c r="J2161" s="7" t="str">
        <f>VLOOKUP(Tb_Reseller[[#This Row],[Agen id]],Mapping_Agen!A:C,3,0)</f>
        <v>BSD</v>
      </c>
      <c r="K2161" s="17" t="str">
        <f>TRIM(LEFT(Tb_Reseller[[#This Row],[Group]],2))</f>
        <v>P</v>
      </c>
      <c r="L2161" s="17" t="str">
        <f>VLOOKUP(Tb_Reseller[[#This Row],[Agen id]],Mapping_Agen!A:E,5,0)</f>
        <v>NON SCO</v>
      </c>
      <c r="M2161" s="64">
        <v>0</v>
      </c>
      <c r="N2161" s="65">
        <v>0</v>
      </c>
      <c r="O2161" s="65">
        <f>IFERROR(VLOOKUP(Tb_Reseller[[#This Row],[Kode Reseller]],[1]Sheet1!$A:$B,2,0),0)</f>
        <v>0</v>
      </c>
    </row>
    <row r="2162" spans="1:15" x14ac:dyDescent="0.25">
      <c r="A2162" s="13" t="s">
        <v>2618</v>
      </c>
      <c r="B2162" s="14" t="s">
        <v>11616</v>
      </c>
      <c r="C2162" s="15" t="s">
        <v>8262</v>
      </c>
      <c r="D2162" s="15" t="s">
        <v>8231</v>
      </c>
      <c r="E2162" s="16">
        <v>44387.775000000001</v>
      </c>
      <c r="F2162" s="7" t="s">
        <v>8204</v>
      </c>
      <c r="G2162" s="13" t="s">
        <v>2618</v>
      </c>
      <c r="H2162" s="15" t="str">
        <f>UPPER(Tb_Reseller[[#This Row],[Agen id]]&amp;"-"&amp;VLOOKUP(Tb_Reseller[[#This Row],[Agen id]],A:B,2,0)&amp;"("&amp;Tb_Reseller[[#This Row],[Short]]&amp;")")</f>
        <v>AR27925-ARSHAKA CELL(RL)</v>
      </c>
      <c r="I2162" s="15" t="str">
        <f>VLOOKUP(Tb_Reseller[[#This Row],[Agen id]],Mapping_Agen!A:D,4,0)</f>
        <v>No Limit</v>
      </c>
      <c r="J2162" s="7" t="str">
        <f>VLOOKUP(Tb_Reseller[[#This Row],[Agen id]],Mapping_Agen!A:C,3,0)</f>
        <v>ICON</v>
      </c>
      <c r="K2162" s="17" t="str">
        <f>TRIM(LEFT(Tb_Reseller[[#This Row],[Group]],2))</f>
        <v>RL</v>
      </c>
      <c r="L2162" s="17" t="str">
        <f>VLOOKUP(Tb_Reseller[[#This Row],[Agen id]],Mapping_Agen!A:E,5,0)</f>
        <v>NON SCO</v>
      </c>
      <c r="M2162" s="64">
        <v>0</v>
      </c>
      <c r="N2162" s="65">
        <v>0</v>
      </c>
      <c r="O2162" s="65">
        <f>IFERROR(VLOOKUP(Tb_Reseller[[#This Row],[Kode Reseller]],[1]Sheet1!$A:$B,2,0),0)</f>
        <v>0</v>
      </c>
    </row>
    <row r="2163" spans="1:15" x14ac:dyDescent="0.25">
      <c r="A2163" s="13" t="s">
        <v>11617</v>
      </c>
      <c r="B2163" s="14" t="s">
        <v>11618</v>
      </c>
      <c r="C2163" s="15" t="s">
        <v>8628</v>
      </c>
      <c r="D2163" s="15" t="s">
        <v>8568</v>
      </c>
      <c r="E2163" s="16">
        <v>44387.866666666669</v>
      </c>
      <c r="F2163" s="7" t="s">
        <v>8268</v>
      </c>
      <c r="G2163" s="13" t="s">
        <v>1944</v>
      </c>
      <c r="H2163" s="15" t="str">
        <f>UPPER(Tb_Reseller[[#This Row],[Agen id]]&amp;"-"&amp;VLOOKUP(Tb_Reseller[[#This Row],[Agen id]],A:B,2,0)&amp;"("&amp;Tb_Reseller[[#This Row],[Short]]&amp;")")</f>
        <v>AR01857-JEJE CELL(M5)</v>
      </c>
      <c r="I2163" s="15" t="str">
        <f>VLOOKUP(Tb_Reseller[[#This Row],[Agen id]],Mapping_Agen!A:D,4,0)</f>
        <v>Limit</v>
      </c>
      <c r="J2163" s="7" t="str">
        <f>VLOOKUP(Tb_Reseller[[#This Row],[Agen id]],Mapping_Agen!A:C,3,0)</f>
        <v>ICON</v>
      </c>
      <c r="K2163" s="17" t="str">
        <f>TRIM(LEFT(Tb_Reseller[[#This Row],[Group]],2))</f>
        <v>M5</v>
      </c>
      <c r="L2163" s="17" t="str">
        <f>VLOOKUP(Tb_Reseller[[#This Row],[Agen id]],Mapping_Agen!A:E,5,0)</f>
        <v>Abdul Harris</v>
      </c>
      <c r="M2163" s="64">
        <v>0</v>
      </c>
      <c r="N2163" s="65">
        <v>0</v>
      </c>
      <c r="O2163" s="65">
        <f>IFERROR(VLOOKUP(Tb_Reseller[[#This Row],[Kode Reseller]],[1]Sheet1!$A:$B,2,0),0)</f>
        <v>0</v>
      </c>
    </row>
    <row r="2164" spans="1:15" x14ac:dyDescent="0.25">
      <c r="A2164" s="13" t="s">
        <v>11619</v>
      </c>
      <c r="B2164" s="14" t="s">
        <v>11620</v>
      </c>
      <c r="C2164" s="15" t="s">
        <v>8213</v>
      </c>
      <c r="D2164" s="15" t="s">
        <v>11621</v>
      </c>
      <c r="E2164" s="16">
        <v>44387.876388888893</v>
      </c>
      <c r="F2164" s="7" t="s">
        <v>8268</v>
      </c>
      <c r="G2164" s="13" t="s">
        <v>2123</v>
      </c>
      <c r="H2164" s="15" t="str">
        <f>UPPER(Tb_Reseller[[#This Row],[Agen id]]&amp;"-"&amp;VLOOKUP(Tb_Reseller[[#This Row],[Agen id]],A:B,2,0)&amp;"("&amp;Tb_Reseller[[#This Row],[Short]]&amp;")")</f>
        <v>AR01779-YM CELL(P)</v>
      </c>
      <c r="I2164" s="15" t="str">
        <f>VLOOKUP(Tb_Reseller[[#This Row],[Agen id]],Mapping_Agen!A:D,4,0)</f>
        <v>Prima</v>
      </c>
      <c r="J2164" s="7" t="str">
        <f>VLOOKUP(Tb_Reseller[[#This Row],[Agen id]],Mapping_Agen!A:C,3,0)</f>
        <v>BSD</v>
      </c>
      <c r="K2164" s="17" t="str">
        <f>TRIM(LEFT(Tb_Reseller[[#This Row],[Group]],2))</f>
        <v>P</v>
      </c>
      <c r="L2164" s="17" t="str">
        <f>VLOOKUP(Tb_Reseller[[#This Row],[Agen id]],Mapping_Agen!A:E,5,0)</f>
        <v>NON SCO</v>
      </c>
      <c r="M2164" s="64">
        <v>0</v>
      </c>
      <c r="N2164" s="65">
        <v>0</v>
      </c>
      <c r="O2164" s="65">
        <f>IFERROR(VLOOKUP(Tb_Reseller[[#This Row],[Kode Reseller]],[1]Sheet1!$A:$B,2,0),0)</f>
        <v>0</v>
      </c>
    </row>
    <row r="2165" spans="1:15" x14ac:dyDescent="0.25">
      <c r="A2165" s="13" t="s">
        <v>11622</v>
      </c>
      <c r="B2165" s="14" t="s">
        <v>11623</v>
      </c>
      <c r="C2165" s="15" t="s">
        <v>8562</v>
      </c>
      <c r="D2165" s="15" t="s">
        <v>8591</v>
      </c>
      <c r="E2165" s="16">
        <v>44388.518750000003</v>
      </c>
      <c r="F2165" s="7" t="s">
        <v>8268</v>
      </c>
      <c r="G2165" s="13" t="s">
        <v>418</v>
      </c>
      <c r="H2165" s="15" t="str">
        <f>UPPER(Tb_Reseller[[#This Row],[Agen id]]&amp;"-"&amp;VLOOKUP(Tb_Reseller[[#This Row],[Agen id]],A:B,2,0)&amp;"("&amp;Tb_Reseller[[#This Row],[Short]]&amp;")")</f>
        <v>AR01786-DAFA CELL(MV)</v>
      </c>
      <c r="I2165" s="15" t="str">
        <f>VLOOKUP(Tb_Reseller[[#This Row],[Agen id]],Mapping_Agen!A:D,4,0)</f>
        <v>Limit</v>
      </c>
      <c r="J2165" s="7" t="str">
        <f>VLOOKUP(Tb_Reseller[[#This Row],[Agen id]],Mapping_Agen!A:C,3,0)</f>
        <v>PP</v>
      </c>
      <c r="K2165" s="17" t="str">
        <f>TRIM(LEFT(Tb_Reseller[[#This Row],[Group]],2))</f>
        <v>MV</v>
      </c>
      <c r="L2165" s="17" t="str">
        <f>VLOOKUP(Tb_Reseller[[#This Row],[Agen id]],Mapping_Agen!A:E,5,0)</f>
        <v>Febri Kurniawan</v>
      </c>
      <c r="M2165" s="64">
        <v>0.80645161290322531</v>
      </c>
      <c r="N2165" s="65">
        <v>0.86666666666666659</v>
      </c>
      <c r="O2165" s="65">
        <f>IFERROR(VLOOKUP(Tb_Reseller[[#This Row],[Kode Reseller]],[1]Sheet1!$A:$B,2,0),0)</f>
        <v>0.75</v>
      </c>
    </row>
    <row r="2166" spans="1:15" x14ac:dyDescent="0.25">
      <c r="A2166" s="13" t="s">
        <v>2620</v>
      </c>
      <c r="B2166" s="14" t="s">
        <v>11624</v>
      </c>
      <c r="C2166" s="15" t="s">
        <v>8208</v>
      </c>
      <c r="D2166" s="15" t="s">
        <v>8231</v>
      </c>
      <c r="E2166" s="16">
        <v>44389.4375</v>
      </c>
      <c r="F2166" s="13" t="s">
        <v>8204</v>
      </c>
      <c r="G2166" s="13" t="s">
        <v>2620</v>
      </c>
      <c r="H2166" s="15" t="str">
        <f>UPPER(Tb_Reseller[[#This Row],[Agen id]]&amp;"-"&amp;VLOOKUP(Tb_Reseller[[#This Row],[Agen id]],A:B,2,0)&amp;"("&amp;Tb_Reseller[[#This Row],[Short]]&amp;")")</f>
        <v>AR27944-KAIDEN CELL(R)</v>
      </c>
      <c r="I2166" s="15" t="str">
        <f>VLOOKUP(Tb_Reseller[[#This Row],[Agen id]],Mapping_Agen!A:D,4,0)</f>
        <v>Limit</v>
      </c>
      <c r="J2166" s="7" t="str">
        <f>VLOOKUP(Tb_Reseller[[#This Row],[Agen id]],Mapping_Agen!A:C,3,0)</f>
        <v>ICON</v>
      </c>
      <c r="K2166" s="17" t="str">
        <f>TRIM(LEFT(Tb_Reseller[[#This Row],[Group]],2))</f>
        <v>R</v>
      </c>
      <c r="L2166" s="17" t="str">
        <f>VLOOKUP(Tb_Reseller[[#This Row],[Agen id]],Mapping_Agen!A:E,5,0)</f>
        <v>NON SCO</v>
      </c>
      <c r="M2166" s="64">
        <v>0</v>
      </c>
      <c r="N2166" s="65">
        <v>0</v>
      </c>
      <c r="O2166" s="65">
        <f>IFERROR(VLOOKUP(Tb_Reseller[[#This Row],[Kode Reseller]],[1]Sheet1!$A:$B,2,0),0)</f>
        <v>0</v>
      </c>
    </row>
    <row r="2167" spans="1:15" x14ac:dyDescent="0.25">
      <c r="A2167" s="13" t="s">
        <v>11625</v>
      </c>
      <c r="B2167" s="14" t="s">
        <v>11626</v>
      </c>
      <c r="C2167" s="15" t="s">
        <v>8208</v>
      </c>
      <c r="D2167" s="15" t="s">
        <v>11627</v>
      </c>
      <c r="E2167" s="16">
        <v>44389.554166666669</v>
      </c>
      <c r="F2167" s="7" t="s">
        <v>8268</v>
      </c>
      <c r="G2167" s="13" t="s">
        <v>829</v>
      </c>
      <c r="H2167" s="15" t="str">
        <f>UPPER(Tb_Reseller[[#This Row],[Agen id]]&amp;"-"&amp;VLOOKUP(Tb_Reseller[[#This Row],[Agen id]],A:B,2,0)&amp;"("&amp;Tb_Reseller[[#This Row],[Short]]&amp;")")</f>
        <v>AR08245-BOY CELL(R)</v>
      </c>
      <c r="I2167" s="15" t="str">
        <f>VLOOKUP(Tb_Reseller[[#This Row],[Agen id]],Mapping_Agen!A:D,4,0)</f>
        <v>Limit</v>
      </c>
      <c r="J2167" s="7" t="str">
        <f>VLOOKUP(Tb_Reseller[[#This Row],[Agen id]],Mapping_Agen!A:C,3,0)</f>
        <v>BSD</v>
      </c>
      <c r="K2167" s="17" t="str">
        <f>TRIM(LEFT(Tb_Reseller[[#This Row],[Group]],2))</f>
        <v>R</v>
      </c>
      <c r="L2167" s="17" t="str">
        <f>VLOOKUP(Tb_Reseller[[#This Row],[Agen id]],Mapping_Agen!A:E,5,0)</f>
        <v>Hupron</v>
      </c>
      <c r="M2167" s="64">
        <v>0</v>
      </c>
      <c r="N2167" s="65">
        <v>0</v>
      </c>
      <c r="O2167" s="65">
        <f>IFERROR(VLOOKUP(Tb_Reseller[[#This Row],[Kode Reseller]],[1]Sheet1!$A:$B,2,0),0)</f>
        <v>0</v>
      </c>
    </row>
    <row r="2168" spans="1:15" x14ac:dyDescent="0.25">
      <c r="A2168" s="13" t="s">
        <v>2622</v>
      </c>
      <c r="B2168" s="14" t="s">
        <v>11628</v>
      </c>
      <c r="C2168" s="15" t="s">
        <v>8262</v>
      </c>
      <c r="D2168" s="15" t="s">
        <v>8369</v>
      </c>
      <c r="E2168" s="16">
        <v>44389.599999999999</v>
      </c>
      <c r="F2168" s="7" t="s">
        <v>8204</v>
      </c>
      <c r="G2168" s="13" t="s">
        <v>2622</v>
      </c>
      <c r="H2168" s="15" t="str">
        <f>UPPER(Tb_Reseller[[#This Row],[Agen id]]&amp;"-"&amp;VLOOKUP(Tb_Reseller[[#This Row],[Agen id]],A:B,2,0)&amp;"("&amp;Tb_Reseller[[#This Row],[Short]]&amp;")")</f>
        <v>AR27953-NADHIFA(RL)</v>
      </c>
      <c r="I2168" s="15" t="str">
        <f>VLOOKUP(Tb_Reseller[[#This Row],[Agen id]],Mapping_Agen!A:D,4,0)</f>
        <v>Limit</v>
      </c>
      <c r="J2168" s="7" t="str">
        <f>VLOOKUP(Tb_Reseller[[#This Row],[Agen id]],Mapping_Agen!A:C,3,0)</f>
        <v>PRG</v>
      </c>
      <c r="K2168" s="17" t="str">
        <f>TRIM(LEFT(Tb_Reseller[[#This Row],[Group]],2))</f>
        <v>RL</v>
      </c>
      <c r="L2168" s="17" t="str">
        <f>VLOOKUP(Tb_Reseller[[#This Row],[Agen id]],Mapping_Agen!A:E,5,0)</f>
        <v>Khoirul Anan</v>
      </c>
      <c r="M2168" s="64">
        <v>0.99999999999999933</v>
      </c>
      <c r="N2168" s="65">
        <v>1.1333333333333335</v>
      </c>
      <c r="O2168" s="65">
        <f>IFERROR(VLOOKUP(Tb_Reseller[[#This Row],[Kode Reseller]],[1]Sheet1!$A:$B,2,0),0)</f>
        <v>2.25</v>
      </c>
    </row>
    <row r="2169" spans="1:15" x14ac:dyDescent="0.25">
      <c r="A2169" s="13" t="s">
        <v>11629</v>
      </c>
      <c r="B2169" s="14" t="s">
        <v>9725</v>
      </c>
      <c r="C2169" s="15" t="s">
        <v>8571</v>
      </c>
      <c r="D2169" s="15" t="s">
        <v>8568</v>
      </c>
      <c r="E2169" s="16">
        <v>44389.874305555553</v>
      </c>
      <c r="F2169" s="7" t="s">
        <v>8268</v>
      </c>
      <c r="G2169" s="13" t="s">
        <v>1944</v>
      </c>
      <c r="H2169" s="15" t="str">
        <f>UPPER(Tb_Reseller[[#This Row],[Agen id]]&amp;"-"&amp;VLOOKUP(Tb_Reseller[[#This Row],[Agen id]],A:B,2,0)&amp;"("&amp;Tb_Reseller[[#This Row],[Short]]&amp;")")</f>
        <v>AR01857-JEJE CELL(M6)</v>
      </c>
      <c r="I2169" s="15" t="str">
        <f>VLOOKUP(Tb_Reseller[[#This Row],[Agen id]],Mapping_Agen!A:D,4,0)</f>
        <v>Limit</v>
      </c>
      <c r="J2169" s="7" t="str">
        <f>VLOOKUP(Tb_Reseller[[#This Row],[Agen id]],Mapping_Agen!A:C,3,0)</f>
        <v>ICON</v>
      </c>
      <c r="K2169" s="17" t="str">
        <f>TRIM(LEFT(Tb_Reseller[[#This Row],[Group]],2))</f>
        <v>M6</v>
      </c>
      <c r="L2169" s="17" t="str">
        <f>VLOOKUP(Tb_Reseller[[#This Row],[Agen id]],Mapping_Agen!A:E,5,0)</f>
        <v>Abdul Harris</v>
      </c>
      <c r="M2169" s="64">
        <v>0</v>
      </c>
      <c r="N2169" s="65">
        <v>0</v>
      </c>
      <c r="O2169" s="65">
        <f>IFERROR(VLOOKUP(Tb_Reseller[[#This Row],[Kode Reseller]],[1]Sheet1!$A:$B,2,0),0)</f>
        <v>0.5</v>
      </c>
    </row>
    <row r="2170" spans="1:15" x14ac:dyDescent="0.25">
      <c r="A2170" s="13" t="s">
        <v>2625</v>
      </c>
      <c r="B2170" s="14" t="s">
        <v>11630</v>
      </c>
      <c r="C2170" s="15" t="s">
        <v>8208</v>
      </c>
      <c r="D2170" s="15" t="s">
        <v>8248</v>
      </c>
      <c r="E2170" s="16">
        <v>44391.438194444447</v>
      </c>
      <c r="F2170" s="7" t="s">
        <v>8204</v>
      </c>
      <c r="G2170" s="13" t="s">
        <v>2625</v>
      </c>
      <c r="H2170" s="15" t="str">
        <f>UPPER(Tb_Reseller[[#This Row],[Agen id]]&amp;"-"&amp;VLOOKUP(Tb_Reseller[[#This Row],[Agen id]],A:B,2,0)&amp;"("&amp;Tb_Reseller[[#This Row],[Short]]&amp;")")</f>
        <v>AR27973-RITANIA CELL(R)</v>
      </c>
      <c r="I2170" s="15" t="str">
        <f>VLOOKUP(Tb_Reseller[[#This Row],[Agen id]],Mapping_Agen!A:D,4,0)</f>
        <v>No Limit</v>
      </c>
      <c r="J2170" s="7" t="str">
        <f>VLOOKUP(Tb_Reseller[[#This Row],[Agen id]],Mapping_Agen!A:C,3,0)</f>
        <v>PP</v>
      </c>
      <c r="K2170" s="17" t="str">
        <f>TRIM(LEFT(Tb_Reseller[[#This Row],[Group]],2))</f>
        <v>R</v>
      </c>
      <c r="L2170" s="17" t="str">
        <f>VLOOKUP(Tb_Reseller[[#This Row],[Agen id]],Mapping_Agen!A:E,5,0)</f>
        <v>NON SCO</v>
      </c>
      <c r="M2170" s="64">
        <v>0</v>
      </c>
      <c r="N2170" s="65">
        <v>0</v>
      </c>
      <c r="O2170" s="65">
        <f>IFERROR(VLOOKUP(Tb_Reseller[[#This Row],[Kode Reseller]],[1]Sheet1!$A:$B,2,0),0)</f>
        <v>0</v>
      </c>
    </row>
    <row r="2171" spans="1:15" x14ac:dyDescent="0.25">
      <c r="A2171" s="13" t="s">
        <v>4980</v>
      </c>
      <c r="B2171" s="14" t="s">
        <v>11631</v>
      </c>
      <c r="C2171" s="15" t="s">
        <v>8208</v>
      </c>
      <c r="D2171" s="15" t="s">
        <v>8203</v>
      </c>
      <c r="E2171" s="16">
        <v>44391.481249999997</v>
      </c>
      <c r="F2171" s="7" t="s">
        <v>8204</v>
      </c>
      <c r="G2171" s="13" t="s">
        <v>4980</v>
      </c>
      <c r="H2171" s="15" t="str">
        <f>UPPER(Tb_Reseller[[#This Row],[Agen id]]&amp;"-"&amp;VLOOKUP(Tb_Reseller[[#This Row],[Agen id]],A:B,2,0)&amp;"("&amp;Tb_Reseller[[#This Row],[Short]]&amp;")")</f>
        <v>AR27974-HAMDI(R)</v>
      </c>
      <c r="I2171" s="15" t="str">
        <f>VLOOKUP(Tb_Reseller[[#This Row],[Agen id]],Mapping_Agen!A:D,4,0)</f>
        <v>No Limit</v>
      </c>
      <c r="J2171" s="7" t="str">
        <f>VLOOKUP(Tb_Reseller[[#This Row],[Agen id]],Mapping_Agen!A:C,3,0)</f>
        <v>BSD</v>
      </c>
      <c r="K2171" s="17" t="str">
        <f>TRIM(LEFT(Tb_Reseller[[#This Row],[Group]],2))</f>
        <v>R</v>
      </c>
      <c r="L2171" s="17" t="str">
        <f>VLOOKUP(Tb_Reseller[[#This Row],[Agen id]],Mapping_Agen!A:E,5,0)</f>
        <v>NON SCO</v>
      </c>
      <c r="M2171" s="64">
        <v>0.12903225806451613</v>
      </c>
      <c r="N2171" s="65">
        <v>0.13333333333333333</v>
      </c>
      <c r="O2171" s="65">
        <f>IFERROR(VLOOKUP(Tb_Reseller[[#This Row],[Kode Reseller]],[1]Sheet1!$A:$B,2,0),0)</f>
        <v>0</v>
      </c>
    </row>
    <row r="2172" spans="1:15" x14ac:dyDescent="0.25">
      <c r="A2172" s="13" t="s">
        <v>2629</v>
      </c>
      <c r="B2172" s="14" t="s">
        <v>9962</v>
      </c>
      <c r="C2172" s="15" t="s">
        <v>8210</v>
      </c>
      <c r="D2172" s="15" t="s">
        <v>8369</v>
      </c>
      <c r="E2172" s="16">
        <v>44391.595833333333</v>
      </c>
      <c r="F2172" s="7" t="s">
        <v>8204</v>
      </c>
      <c r="G2172" s="13" t="s">
        <v>2629</v>
      </c>
      <c r="H2172" s="15" t="str">
        <f>UPPER(Tb_Reseller[[#This Row],[Agen id]]&amp;"-"&amp;VLOOKUP(Tb_Reseller[[#This Row],[Agen id]],A:B,2,0)&amp;"("&amp;Tb_Reseller[[#This Row],[Short]]&amp;")")</f>
        <v>AR27979-SHOFA CELL(RV)</v>
      </c>
      <c r="I2172" s="15" t="str">
        <f>VLOOKUP(Tb_Reseller[[#This Row],[Agen id]],Mapping_Agen!A:D,4,0)</f>
        <v>No Limit</v>
      </c>
      <c r="J2172" s="7" t="str">
        <f>VLOOKUP(Tb_Reseller[[#This Row],[Agen id]],Mapping_Agen!A:C,3,0)</f>
        <v>PRG</v>
      </c>
      <c r="K2172" s="17" t="str">
        <f>TRIM(LEFT(Tb_Reseller[[#This Row],[Group]],2))</f>
        <v>RV</v>
      </c>
      <c r="L2172" s="17" t="str">
        <f>VLOOKUP(Tb_Reseller[[#This Row],[Agen id]],Mapping_Agen!A:E,5,0)</f>
        <v>NON SCO</v>
      </c>
      <c r="M2172" s="64">
        <v>0</v>
      </c>
      <c r="N2172" s="65">
        <v>0</v>
      </c>
      <c r="O2172" s="65">
        <f>IFERROR(VLOOKUP(Tb_Reseller[[#This Row],[Kode Reseller]],[1]Sheet1!$A:$B,2,0),0)</f>
        <v>0</v>
      </c>
    </row>
    <row r="2173" spans="1:15" x14ac:dyDescent="0.25">
      <c r="A2173" s="13" t="s">
        <v>2631</v>
      </c>
      <c r="B2173" s="14" t="s">
        <v>11632</v>
      </c>
      <c r="C2173" s="15" t="s">
        <v>8208</v>
      </c>
      <c r="D2173" s="15" t="s">
        <v>8369</v>
      </c>
      <c r="E2173" s="16">
        <v>44391.652777777781</v>
      </c>
      <c r="F2173" s="7" t="s">
        <v>8204</v>
      </c>
      <c r="G2173" s="13" t="s">
        <v>2631</v>
      </c>
      <c r="H2173" s="15" t="str">
        <f>UPPER(Tb_Reseller[[#This Row],[Agen id]]&amp;"-"&amp;VLOOKUP(Tb_Reseller[[#This Row],[Agen id]],A:B,2,0)&amp;"("&amp;Tb_Reseller[[#This Row],[Short]]&amp;")")</f>
        <v>AR27981-DAFFACELL(R)</v>
      </c>
      <c r="I2173" s="15" t="str">
        <f>VLOOKUP(Tb_Reseller[[#This Row],[Agen id]],Mapping_Agen!A:D,4,0)</f>
        <v>No Limit</v>
      </c>
      <c r="J2173" s="7" t="str">
        <f>VLOOKUP(Tb_Reseller[[#This Row],[Agen id]],Mapping_Agen!A:C,3,0)</f>
        <v>PRG</v>
      </c>
      <c r="K2173" s="17" t="str">
        <f>TRIM(LEFT(Tb_Reseller[[#This Row],[Group]],2))</f>
        <v>R</v>
      </c>
      <c r="L2173" s="17" t="str">
        <f>VLOOKUP(Tb_Reseller[[#This Row],[Agen id]],Mapping_Agen!A:E,5,0)</f>
        <v>NON SCO</v>
      </c>
      <c r="M2173" s="64">
        <v>0</v>
      </c>
      <c r="N2173" s="65">
        <v>0</v>
      </c>
      <c r="O2173" s="65">
        <f>IFERROR(VLOOKUP(Tb_Reseller[[#This Row],[Kode Reseller]],[1]Sheet1!$A:$B,2,0),0)</f>
        <v>0</v>
      </c>
    </row>
    <row r="2174" spans="1:15" x14ac:dyDescent="0.25">
      <c r="A2174" s="13" t="s">
        <v>11633</v>
      </c>
      <c r="B2174" s="14" t="s">
        <v>10730</v>
      </c>
      <c r="C2174" s="15" t="s">
        <v>8562</v>
      </c>
      <c r="D2174" s="15" t="s">
        <v>8591</v>
      </c>
      <c r="E2174" s="16">
        <v>44391.82708333333</v>
      </c>
      <c r="F2174" s="7" t="s">
        <v>8268</v>
      </c>
      <c r="G2174" s="13" t="s">
        <v>418</v>
      </c>
      <c r="H2174" s="15" t="str">
        <f>UPPER(Tb_Reseller[[#This Row],[Agen id]]&amp;"-"&amp;VLOOKUP(Tb_Reseller[[#This Row],[Agen id]],A:B,2,0)&amp;"("&amp;Tb_Reseller[[#This Row],[Short]]&amp;")")</f>
        <v>AR01786-DAFA CELL(MV)</v>
      </c>
      <c r="I2174" s="15" t="str">
        <f>VLOOKUP(Tb_Reseller[[#This Row],[Agen id]],Mapping_Agen!A:D,4,0)</f>
        <v>Limit</v>
      </c>
      <c r="J2174" s="7" t="str">
        <f>VLOOKUP(Tb_Reseller[[#This Row],[Agen id]],Mapping_Agen!A:C,3,0)</f>
        <v>PP</v>
      </c>
      <c r="K2174" s="17" t="str">
        <f>TRIM(LEFT(Tb_Reseller[[#This Row],[Group]],2))</f>
        <v>MV</v>
      </c>
      <c r="L2174" s="17" t="str">
        <f>VLOOKUP(Tb_Reseller[[#This Row],[Agen id]],Mapping_Agen!A:E,5,0)</f>
        <v>Febri Kurniawan</v>
      </c>
      <c r="M2174" s="64">
        <v>0</v>
      </c>
      <c r="N2174" s="65">
        <v>0</v>
      </c>
      <c r="O2174" s="65">
        <f>IFERROR(VLOOKUP(Tb_Reseller[[#This Row],[Kode Reseller]],[1]Sheet1!$A:$B,2,0),0)</f>
        <v>0</v>
      </c>
    </row>
    <row r="2175" spans="1:15" x14ac:dyDescent="0.25">
      <c r="A2175" s="13" t="s">
        <v>11634</v>
      </c>
      <c r="B2175" s="14" t="s">
        <v>11635</v>
      </c>
      <c r="C2175" s="15" t="s">
        <v>8361</v>
      </c>
      <c r="D2175" s="15" t="s">
        <v>8936</v>
      </c>
      <c r="E2175" s="16">
        <v>44392.364583333343</v>
      </c>
      <c r="F2175" s="7" t="s">
        <v>8268</v>
      </c>
      <c r="G2175" s="13" t="s">
        <v>703</v>
      </c>
      <c r="H2175" s="15" t="str">
        <f>UPPER(Tb_Reseller[[#This Row],[Agen id]]&amp;"-"&amp;VLOOKUP(Tb_Reseller[[#This Row],[Agen id]],A:B,2,0)&amp;"("&amp;Tb_Reseller[[#This Row],[Short]]&amp;")")</f>
        <v>AR07289-MOLEK CELL(MV)</v>
      </c>
      <c r="I2175" s="15" t="str">
        <f>VLOOKUP(Tb_Reseller[[#This Row],[Agen id]],Mapping_Agen!A:D,4,0)</f>
        <v>No Limit</v>
      </c>
      <c r="J2175" s="7" t="str">
        <f>VLOOKUP(Tb_Reseller[[#This Row],[Agen id]],Mapping_Agen!A:C,3,0)</f>
        <v>PP</v>
      </c>
      <c r="K2175" s="17" t="str">
        <f>TRIM(LEFT(Tb_Reseller[[#This Row],[Group]],2))</f>
        <v>MV</v>
      </c>
      <c r="L2175" s="17" t="str">
        <f>VLOOKUP(Tb_Reseller[[#This Row],[Agen id]],Mapping_Agen!A:E,5,0)</f>
        <v>NON SCO</v>
      </c>
      <c r="M2175" s="64">
        <v>0</v>
      </c>
      <c r="N2175" s="65">
        <v>0</v>
      </c>
      <c r="O2175" s="65">
        <f>IFERROR(VLOOKUP(Tb_Reseller[[#This Row],[Kode Reseller]],[1]Sheet1!$A:$B,2,0),0)</f>
        <v>0</v>
      </c>
    </row>
    <row r="2176" spans="1:15" x14ac:dyDescent="0.25">
      <c r="A2176" s="13" t="s">
        <v>2633</v>
      </c>
      <c r="B2176" s="14" t="s">
        <v>11636</v>
      </c>
      <c r="C2176" s="15" t="s">
        <v>8208</v>
      </c>
      <c r="D2176" s="15" t="s">
        <v>8203</v>
      </c>
      <c r="E2176" s="16">
        <v>44394.454861111109</v>
      </c>
      <c r="F2176" s="7" t="s">
        <v>8204</v>
      </c>
      <c r="G2176" s="13" t="s">
        <v>2633</v>
      </c>
      <c r="H2176" s="15" t="str">
        <f>UPPER(Tb_Reseller[[#This Row],[Agen id]]&amp;"-"&amp;VLOOKUP(Tb_Reseller[[#This Row],[Agen id]],A:B,2,0)&amp;"("&amp;Tb_Reseller[[#This Row],[Short]]&amp;")")</f>
        <v>AR28001-PUTRI PHONE CELL(R)</v>
      </c>
      <c r="I2176" s="15" t="str">
        <f>VLOOKUP(Tb_Reseller[[#This Row],[Agen id]],Mapping_Agen!A:D,4,0)</f>
        <v>Limit</v>
      </c>
      <c r="J2176" s="7" t="str">
        <f>VLOOKUP(Tb_Reseller[[#This Row],[Agen id]],Mapping_Agen!A:C,3,0)</f>
        <v>BSD</v>
      </c>
      <c r="K2176" s="17" t="str">
        <f>TRIM(LEFT(Tb_Reseller[[#This Row],[Group]],2))</f>
        <v>R</v>
      </c>
      <c r="L2176" s="17" t="str">
        <f>VLOOKUP(Tb_Reseller[[#This Row],[Agen id]],Mapping_Agen!A:E,5,0)</f>
        <v>NON SCO</v>
      </c>
      <c r="M2176" s="64">
        <v>0</v>
      </c>
      <c r="N2176" s="65">
        <v>0</v>
      </c>
      <c r="O2176" s="65">
        <f>IFERROR(VLOOKUP(Tb_Reseller[[#This Row],[Kode Reseller]],[1]Sheet1!$A:$B,2,0),0)</f>
        <v>0</v>
      </c>
    </row>
    <row r="2177" spans="1:15" x14ac:dyDescent="0.25">
      <c r="A2177" s="13" t="s">
        <v>11637</v>
      </c>
      <c r="B2177" s="14" t="s">
        <v>9416</v>
      </c>
      <c r="C2177" s="15" t="s">
        <v>8213</v>
      </c>
      <c r="D2177" s="15" t="s">
        <v>9018</v>
      </c>
      <c r="E2177" s="16">
        <v>44394.475694444453</v>
      </c>
      <c r="F2177" s="7" t="s">
        <v>8268</v>
      </c>
      <c r="G2177" s="13" t="s">
        <v>806</v>
      </c>
      <c r="H2177" s="15" t="str">
        <f>UPPER(Tb_Reseller[[#This Row],[Agen id]]&amp;"-"&amp;VLOOKUP(Tb_Reseller[[#This Row],[Agen id]],A:B,2,0)&amp;"("&amp;Tb_Reseller[[#This Row],[Short]]&amp;")")</f>
        <v>AR08006-TJ CELL(P)</v>
      </c>
      <c r="I2177" s="15" t="str">
        <f>VLOOKUP(Tb_Reseller[[#This Row],[Agen id]],Mapping_Agen!A:D,4,0)</f>
        <v>Prima</v>
      </c>
      <c r="J2177" s="7" t="str">
        <f>VLOOKUP(Tb_Reseller[[#This Row],[Agen id]],Mapping_Agen!A:C,3,0)</f>
        <v>ICON</v>
      </c>
      <c r="K2177" s="17" t="str">
        <f>TRIM(LEFT(Tb_Reseller[[#This Row],[Group]],2))</f>
        <v>P</v>
      </c>
      <c r="L2177" s="17" t="str">
        <f>VLOOKUP(Tb_Reseller[[#This Row],[Agen id]],Mapping_Agen!A:E,5,0)</f>
        <v>Abdul Harris</v>
      </c>
      <c r="M2177" s="64">
        <v>0</v>
      </c>
      <c r="N2177" s="65">
        <v>0</v>
      </c>
      <c r="O2177" s="65">
        <f>IFERROR(VLOOKUP(Tb_Reseller[[#This Row],[Kode Reseller]],[1]Sheet1!$A:$B,2,0),0)</f>
        <v>0</v>
      </c>
    </row>
    <row r="2178" spans="1:15" x14ac:dyDescent="0.25">
      <c r="A2178" s="13" t="s">
        <v>368</v>
      </c>
      <c r="B2178" s="14" t="s">
        <v>11638</v>
      </c>
      <c r="C2178" s="15" t="s">
        <v>8213</v>
      </c>
      <c r="D2178" s="15" t="s">
        <v>8231</v>
      </c>
      <c r="E2178" s="16">
        <v>44394.679861111108</v>
      </c>
      <c r="F2178" s="7" t="s">
        <v>8204</v>
      </c>
      <c r="G2178" s="13" t="s">
        <v>368</v>
      </c>
      <c r="H2178" s="15" t="str">
        <f>UPPER(Tb_Reseller[[#This Row],[Agen id]]&amp;"-"&amp;VLOOKUP(Tb_Reseller[[#This Row],[Agen id]],A:B,2,0)&amp;"("&amp;Tb_Reseller[[#This Row],[Short]]&amp;")")</f>
        <v>AR28012-IBNU CELL 3(P)</v>
      </c>
      <c r="I2178" s="15" t="str">
        <f>VLOOKUP(Tb_Reseller[[#This Row],[Agen id]],Mapping_Agen!A:D,4,0)</f>
        <v>Prima</v>
      </c>
      <c r="J2178" s="7" t="str">
        <f>VLOOKUP(Tb_Reseller[[#This Row],[Agen id]],Mapping_Agen!A:C,3,0)</f>
        <v>ICON</v>
      </c>
      <c r="K2178" s="17" t="str">
        <f>TRIM(LEFT(Tb_Reseller[[#This Row],[Group]],2))</f>
        <v>P</v>
      </c>
      <c r="L2178" s="17" t="str">
        <f>VLOOKUP(Tb_Reseller[[#This Row],[Agen id]],Mapping_Agen!A:E,5,0)</f>
        <v>NON SCO</v>
      </c>
      <c r="M2178" s="64">
        <v>6.2258064516128986</v>
      </c>
      <c r="N2178" s="65">
        <v>6.6333333333333195</v>
      </c>
      <c r="O2178" s="65">
        <f>IFERROR(VLOOKUP(Tb_Reseller[[#This Row],[Kode Reseller]],[1]Sheet1!$A:$B,2,0),0)</f>
        <v>9.75</v>
      </c>
    </row>
    <row r="2179" spans="1:15" x14ac:dyDescent="0.25">
      <c r="A2179" s="13" t="s">
        <v>2637</v>
      </c>
      <c r="B2179" s="14" t="s">
        <v>10553</v>
      </c>
      <c r="C2179" s="15" t="s">
        <v>8213</v>
      </c>
      <c r="D2179" s="15" t="s">
        <v>8203</v>
      </c>
      <c r="E2179" s="16">
        <v>44395.6</v>
      </c>
      <c r="F2179" s="7" t="s">
        <v>8204</v>
      </c>
      <c r="G2179" s="13" t="s">
        <v>2637</v>
      </c>
      <c r="H2179" s="15" t="str">
        <f>UPPER(Tb_Reseller[[#This Row],[Agen id]]&amp;"-"&amp;VLOOKUP(Tb_Reseller[[#This Row],[Agen id]],A:B,2,0)&amp;"("&amp;Tb_Reseller[[#This Row],[Short]]&amp;")")</f>
        <v>AR28015-TIARA(P)</v>
      </c>
      <c r="I2179" s="15" t="str">
        <f>VLOOKUP(Tb_Reseller[[#This Row],[Agen id]],Mapping_Agen!A:D,4,0)</f>
        <v>Prima</v>
      </c>
      <c r="J2179" s="7" t="str">
        <f>VLOOKUP(Tb_Reseller[[#This Row],[Agen id]],Mapping_Agen!A:C,3,0)</f>
        <v>BSD</v>
      </c>
      <c r="K2179" s="17" t="str">
        <f>TRIM(LEFT(Tb_Reseller[[#This Row],[Group]],2))</f>
        <v>P</v>
      </c>
      <c r="L2179" s="17" t="str">
        <f>VLOOKUP(Tb_Reseller[[#This Row],[Agen id]],Mapping_Agen!A:E,5,0)</f>
        <v>NON SCO</v>
      </c>
      <c r="M2179" s="64">
        <v>0</v>
      </c>
      <c r="N2179" s="65">
        <v>0</v>
      </c>
      <c r="O2179" s="65">
        <f>IFERROR(VLOOKUP(Tb_Reseller[[#This Row],[Kode Reseller]],[1]Sheet1!$A:$B,2,0),0)</f>
        <v>0</v>
      </c>
    </row>
    <row r="2180" spans="1:15" x14ac:dyDescent="0.25">
      <c r="A2180" s="13" t="s">
        <v>2639</v>
      </c>
      <c r="B2180" s="14" t="s">
        <v>11639</v>
      </c>
      <c r="C2180" s="15" t="s">
        <v>8210</v>
      </c>
      <c r="D2180" s="15" t="s">
        <v>8369</v>
      </c>
      <c r="E2180" s="16">
        <v>44396.592361111107</v>
      </c>
      <c r="F2180" s="7" t="s">
        <v>8204</v>
      </c>
      <c r="G2180" s="13" t="s">
        <v>2639</v>
      </c>
      <c r="H2180" s="15" t="str">
        <f>UPPER(Tb_Reseller[[#This Row],[Agen id]]&amp;"-"&amp;VLOOKUP(Tb_Reseller[[#This Row],[Agen id]],A:B,2,0)&amp;"("&amp;Tb_Reseller[[#This Row],[Short]]&amp;")")</f>
        <v>AR28030-MENTARI CELL(RV)</v>
      </c>
      <c r="I2180" s="15" t="str">
        <f>VLOOKUP(Tb_Reseller[[#This Row],[Agen id]],Mapping_Agen!A:D,4,0)</f>
        <v>No Limit</v>
      </c>
      <c r="J2180" s="7" t="str">
        <f>VLOOKUP(Tb_Reseller[[#This Row],[Agen id]],Mapping_Agen!A:C,3,0)</f>
        <v>PRG</v>
      </c>
      <c r="K2180" s="17" t="str">
        <f>TRIM(LEFT(Tb_Reseller[[#This Row],[Group]],2))</f>
        <v>RV</v>
      </c>
      <c r="L2180" s="17" t="str">
        <f>VLOOKUP(Tb_Reseller[[#This Row],[Agen id]],Mapping_Agen!A:E,5,0)</f>
        <v>NON SCO</v>
      </c>
      <c r="M2180" s="64">
        <v>0</v>
      </c>
      <c r="N2180" s="65">
        <v>0</v>
      </c>
      <c r="O2180" s="65">
        <f>IFERROR(VLOOKUP(Tb_Reseller[[#This Row],[Kode Reseller]],[1]Sheet1!$A:$B,2,0),0)</f>
        <v>0</v>
      </c>
    </row>
    <row r="2181" spans="1:15" x14ac:dyDescent="0.25">
      <c r="A2181" s="13" t="s">
        <v>11640</v>
      </c>
      <c r="B2181" s="14" t="s">
        <v>10583</v>
      </c>
      <c r="C2181" s="15" t="s">
        <v>8361</v>
      </c>
      <c r="D2181" s="15" t="s">
        <v>9951</v>
      </c>
      <c r="E2181" s="16">
        <v>44396.875</v>
      </c>
      <c r="F2181" s="7" t="s">
        <v>8268</v>
      </c>
      <c r="G2181" s="13" t="s">
        <v>1547</v>
      </c>
      <c r="H2181" s="15" t="str">
        <f>UPPER(Tb_Reseller[[#This Row],[Agen id]]&amp;"-"&amp;VLOOKUP(Tb_Reseller[[#This Row],[Agen id]],A:B,2,0)&amp;"("&amp;Tb_Reseller[[#This Row],[Short]]&amp;")")</f>
        <v>AR16861-PONEL CELL(MV)</v>
      </c>
      <c r="I2181" s="15" t="str">
        <f>VLOOKUP(Tb_Reseller[[#This Row],[Agen id]],Mapping_Agen!A:D,4,0)</f>
        <v>Limit</v>
      </c>
      <c r="J2181" s="7" t="str">
        <f>VLOOKUP(Tb_Reseller[[#This Row],[Agen id]],Mapping_Agen!A:C,3,0)</f>
        <v>PP</v>
      </c>
      <c r="K2181" s="17" t="str">
        <f>TRIM(LEFT(Tb_Reseller[[#This Row],[Group]],2))</f>
        <v>MV</v>
      </c>
      <c r="L2181" s="17" t="str">
        <f>VLOOKUP(Tb_Reseller[[#This Row],[Agen id]],Mapping_Agen!A:E,5,0)</f>
        <v>Mas Komarjaya</v>
      </c>
      <c r="M2181" s="64">
        <v>0</v>
      </c>
      <c r="N2181" s="65">
        <v>0</v>
      </c>
      <c r="O2181" s="65">
        <f>IFERROR(VLOOKUP(Tb_Reseller[[#This Row],[Kode Reseller]],[1]Sheet1!$A:$B,2,0),0)</f>
        <v>0</v>
      </c>
    </row>
    <row r="2182" spans="1:15" x14ac:dyDescent="0.25">
      <c r="A2182" s="13" t="s">
        <v>2641</v>
      </c>
      <c r="B2182" s="14" t="s">
        <v>11641</v>
      </c>
      <c r="C2182" s="15" t="s">
        <v>8213</v>
      </c>
      <c r="D2182" s="15" t="s">
        <v>8203</v>
      </c>
      <c r="E2182" s="16">
        <v>44397.624305555553</v>
      </c>
      <c r="F2182" s="7" t="s">
        <v>8204</v>
      </c>
      <c r="G2182" s="13" t="s">
        <v>2641</v>
      </c>
      <c r="H2182" s="15" t="str">
        <f>UPPER(Tb_Reseller[[#This Row],[Agen id]]&amp;"-"&amp;VLOOKUP(Tb_Reseller[[#This Row],[Agen id]],A:B,2,0)&amp;"("&amp;Tb_Reseller[[#This Row],[Short]]&amp;")")</f>
        <v>AR28038-MOH.MUNDIR(P)</v>
      </c>
      <c r="I2182" s="15" t="str">
        <f>VLOOKUP(Tb_Reseller[[#This Row],[Agen id]],Mapping_Agen!A:D,4,0)</f>
        <v>Prima</v>
      </c>
      <c r="J2182" s="7" t="str">
        <f>VLOOKUP(Tb_Reseller[[#This Row],[Agen id]],Mapping_Agen!A:C,3,0)</f>
        <v>BSD</v>
      </c>
      <c r="K2182" s="17" t="str">
        <f>TRIM(LEFT(Tb_Reseller[[#This Row],[Group]],2))</f>
        <v>P</v>
      </c>
      <c r="L2182" s="17" t="str">
        <f>VLOOKUP(Tb_Reseller[[#This Row],[Agen id]],Mapping_Agen!A:E,5,0)</f>
        <v>NON SCO</v>
      </c>
      <c r="M2182" s="64">
        <v>0</v>
      </c>
      <c r="N2182" s="65">
        <v>0</v>
      </c>
      <c r="O2182" s="65">
        <f>IFERROR(VLOOKUP(Tb_Reseller[[#This Row],[Kode Reseller]],[1]Sheet1!$A:$B,2,0),0)</f>
        <v>0</v>
      </c>
    </row>
    <row r="2183" spans="1:15" x14ac:dyDescent="0.25">
      <c r="A2183" s="13" t="s">
        <v>11642</v>
      </c>
      <c r="B2183" s="14" t="s">
        <v>11643</v>
      </c>
      <c r="C2183" s="15" t="s">
        <v>8807</v>
      </c>
      <c r="D2183" s="15" t="s">
        <v>9784</v>
      </c>
      <c r="E2183" s="16">
        <v>44398.90347222222</v>
      </c>
      <c r="F2183" s="7" t="s">
        <v>8268</v>
      </c>
      <c r="G2183" s="13" t="s">
        <v>677</v>
      </c>
      <c r="H2183" s="15" t="str">
        <f>UPPER(Tb_Reseller[[#This Row],[Agen id]]&amp;"-"&amp;VLOOKUP(Tb_Reseller[[#This Row],[Agen id]],A:B,2,0)&amp;"("&amp;Tb_Reseller[[#This Row],[Short]]&amp;")")</f>
        <v>AR13043-ASILAH CALL(M1)</v>
      </c>
      <c r="I2183" s="15" t="str">
        <f>VLOOKUP(Tb_Reseller[[#This Row],[Agen id]],Mapping_Agen!A:D,4,0)</f>
        <v>No Limit</v>
      </c>
      <c r="J2183" s="7" t="str">
        <f>VLOOKUP(Tb_Reseller[[#This Row],[Agen id]],Mapping_Agen!A:C,3,0)</f>
        <v>ICON</v>
      </c>
      <c r="K2183" s="17" t="str">
        <f>TRIM(LEFT(Tb_Reseller[[#This Row],[Group]],2))</f>
        <v>M1</v>
      </c>
      <c r="L2183" s="17" t="str">
        <f>VLOOKUP(Tb_Reseller[[#This Row],[Agen id]],Mapping_Agen!A:E,5,0)</f>
        <v>NON SCO</v>
      </c>
      <c r="M2183" s="64">
        <v>0</v>
      </c>
      <c r="N2183" s="65">
        <v>0</v>
      </c>
      <c r="O2183" s="65">
        <f>IFERROR(VLOOKUP(Tb_Reseller[[#This Row],[Kode Reseller]],[1]Sheet1!$A:$B,2,0),0)</f>
        <v>0</v>
      </c>
    </row>
    <row r="2184" spans="1:15" x14ac:dyDescent="0.25">
      <c r="A2184" s="13" t="s">
        <v>1948</v>
      </c>
      <c r="B2184" s="14" t="s">
        <v>11644</v>
      </c>
      <c r="C2184" s="15" t="s">
        <v>8213</v>
      </c>
      <c r="D2184" s="15" t="s">
        <v>8369</v>
      </c>
      <c r="E2184" s="16">
        <v>44399.507638888892</v>
      </c>
      <c r="F2184" s="7" t="s">
        <v>8204</v>
      </c>
      <c r="G2184" s="13" t="s">
        <v>1948</v>
      </c>
      <c r="H2184" s="15" t="str">
        <f>UPPER(Tb_Reseller[[#This Row],[Agen id]]&amp;"-"&amp;VLOOKUP(Tb_Reseller[[#This Row],[Agen id]],A:B,2,0)&amp;"("&amp;Tb_Reseller[[#This Row],[Short]]&amp;")")</f>
        <v>AR28058-DEDEH MAEMUNAH(P)</v>
      </c>
      <c r="I2184" s="15" t="str">
        <f>VLOOKUP(Tb_Reseller[[#This Row],[Agen id]],Mapping_Agen!A:D,4,0)</f>
        <v>Prima</v>
      </c>
      <c r="J2184" s="7" t="str">
        <f>VLOOKUP(Tb_Reseller[[#This Row],[Agen id]],Mapping_Agen!A:C,3,0)</f>
        <v>PRG</v>
      </c>
      <c r="K2184" s="17" t="str">
        <f>TRIM(LEFT(Tb_Reseller[[#This Row],[Group]],2))</f>
        <v>P</v>
      </c>
      <c r="L2184" s="17" t="str">
        <f>VLOOKUP(Tb_Reseller[[#This Row],[Agen id]],Mapping_Agen!A:E,5,0)</f>
        <v>NON SCO</v>
      </c>
      <c r="M2184" s="64">
        <v>1.5806451612903214</v>
      </c>
      <c r="N2184" s="65">
        <v>1.6666666666666685</v>
      </c>
      <c r="O2184" s="65">
        <f>IFERROR(VLOOKUP(Tb_Reseller[[#This Row],[Kode Reseller]],[1]Sheet1!$A:$B,2,0),0)</f>
        <v>1.75</v>
      </c>
    </row>
    <row r="2185" spans="1:15" x14ac:dyDescent="0.25">
      <c r="A2185" s="13" t="s">
        <v>2645</v>
      </c>
      <c r="B2185" s="14" t="s">
        <v>11645</v>
      </c>
      <c r="C2185" s="15" t="s">
        <v>8210</v>
      </c>
      <c r="D2185" s="15" t="s">
        <v>8231</v>
      </c>
      <c r="E2185" s="16">
        <v>44399.519444444442</v>
      </c>
      <c r="F2185" s="7" t="s">
        <v>8204</v>
      </c>
      <c r="G2185" s="13" t="s">
        <v>2645</v>
      </c>
      <c r="H2185" s="15" t="str">
        <f>UPPER(Tb_Reseller[[#This Row],[Agen id]]&amp;"-"&amp;VLOOKUP(Tb_Reseller[[#This Row],[Agen id]],A:B,2,0)&amp;"("&amp;Tb_Reseller[[#This Row],[Short]]&amp;")")</f>
        <v>AR28059-TOKO GODANG TUA(RV)</v>
      </c>
      <c r="I2185" s="15" t="str">
        <f>VLOOKUP(Tb_Reseller[[#This Row],[Agen id]],Mapping_Agen!A:D,4,0)</f>
        <v>No Limit</v>
      </c>
      <c r="J2185" s="7" t="str">
        <f>VLOOKUP(Tb_Reseller[[#This Row],[Agen id]],Mapping_Agen!A:C,3,0)</f>
        <v>ICON</v>
      </c>
      <c r="K2185" s="17" t="str">
        <f>TRIM(LEFT(Tb_Reseller[[#This Row],[Group]],2))</f>
        <v>RV</v>
      </c>
      <c r="L2185" s="17" t="str">
        <f>VLOOKUP(Tb_Reseller[[#This Row],[Agen id]],Mapping_Agen!A:E,5,0)</f>
        <v>NON SCO</v>
      </c>
      <c r="M2185" s="64">
        <v>0</v>
      </c>
      <c r="N2185" s="65">
        <v>0</v>
      </c>
      <c r="O2185" s="65">
        <f>IFERROR(VLOOKUP(Tb_Reseller[[#This Row],[Kode Reseller]],[1]Sheet1!$A:$B,2,0),0)</f>
        <v>0</v>
      </c>
    </row>
    <row r="2186" spans="1:15" x14ac:dyDescent="0.25">
      <c r="A2186" s="13" t="s">
        <v>2647</v>
      </c>
      <c r="B2186" s="14" t="s">
        <v>11646</v>
      </c>
      <c r="C2186" s="15" t="s">
        <v>8210</v>
      </c>
      <c r="D2186" s="15" t="s">
        <v>8231</v>
      </c>
      <c r="E2186" s="16">
        <v>44399.565972222219</v>
      </c>
      <c r="F2186" s="7" t="s">
        <v>8204</v>
      </c>
      <c r="G2186" s="13" t="s">
        <v>2647</v>
      </c>
      <c r="H2186" s="15" t="str">
        <f>UPPER(Tb_Reseller[[#This Row],[Agen id]]&amp;"-"&amp;VLOOKUP(Tb_Reseller[[#This Row],[Agen id]],A:B,2,0)&amp;"("&amp;Tb_Reseller[[#This Row],[Short]]&amp;")")</f>
        <v>AR28060-WARUNG MICKHAEL(RV)</v>
      </c>
      <c r="I2186" s="15" t="str">
        <f>VLOOKUP(Tb_Reseller[[#This Row],[Agen id]],Mapping_Agen!A:D,4,0)</f>
        <v>No Limit</v>
      </c>
      <c r="J2186" s="7" t="str">
        <f>VLOOKUP(Tb_Reseller[[#This Row],[Agen id]],Mapping_Agen!A:C,3,0)</f>
        <v>ICON</v>
      </c>
      <c r="K2186" s="17" t="str">
        <f>TRIM(LEFT(Tb_Reseller[[#This Row],[Group]],2))</f>
        <v>RV</v>
      </c>
      <c r="L2186" s="17" t="str">
        <f>VLOOKUP(Tb_Reseller[[#This Row],[Agen id]],Mapping_Agen!A:E,5,0)</f>
        <v>NON SCO</v>
      </c>
      <c r="M2186" s="64">
        <v>0</v>
      </c>
      <c r="N2186" s="65">
        <v>0</v>
      </c>
      <c r="O2186" s="65">
        <f>IFERROR(VLOOKUP(Tb_Reseller[[#This Row],[Kode Reseller]],[1]Sheet1!$A:$B,2,0),0)</f>
        <v>0</v>
      </c>
    </row>
    <row r="2187" spans="1:15" x14ac:dyDescent="0.25">
      <c r="A2187" s="13" t="s">
        <v>2649</v>
      </c>
      <c r="B2187" s="14" t="s">
        <v>11647</v>
      </c>
      <c r="C2187" s="15" t="s">
        <v>8208</v>
      </c>
      <c r="D2187" s="15" t="s">
        <v>8231</v>
      </c>
      <c r="E2187" s="16">
        <v>44399.574999999997</v>
      </c>
      <c r="F2187" s="13" t="s">
        <v>8204</v>
      </c>
      <c r="G2187" s="13" t="s">
        <v>2649</v>
      </c>
      <c r="H2187" s="15" t="str">
        <f>UPPER(Tb_Reseller[[#This Row],[Agen id]]&amp;"-"&amp;VLOOKUP(Tb_Reseller[[#This Row],[Agen id]],A:B,2,0)&amp;"("&amp;Tb_Reseller[[#This Row],[Short]]&amp;")")</f>
        <v>AR28061-KEVIN CELL(R)</v>
      </c>
      <c r="I2187" s="15" t="str">
        <f>VLOOKUP(Tb_Reseller[[#This Row],[Agen id]],Mapping_Agen!A:D,4,0)</f>
        <v>No Limit</v>
      </c>
      <c r="J2187" s="7" t="str">
        <f>VLOOKUP(Tb_Reseller[[#This Row],[Agen id]],Mapping_Agen!A:C,3,0)</f>
        <v>ICON</v>
      </c>
      <c r="K2187" s="17" t="str">
        <f>TRIM(LEFT(Tb_Reseller[[#This Row],[Group]],2))</f>
        <v>R</v>
      </c>
      <c r="L2187" s="17" t="str">
        <f>VLOOKUP(Tb_Reseller[[#This Row],[Agen id]],Mapping_Agen!A:E,5,0)</f>
        <v>NON SCO</v>
      </c>
      <c r="M2187" s="64">
        <v>0</v>
      </c>
      <c r="N2187" s="65">
        <v>0</v>
      </c>
      <c r="O2187" s="65">
        <f>IFERROR(VLOOKUP(Tb_Reseller[[#This Row],[Kode Reseller]],[1]Sheet1!$A:$B,2,0),0)</f>
        <v>0</v>
      </c>
    </row>
    <row r="2188" spans="1:15" x14ac:dyDescent="0.25">
      <c r="A2188" s="13" t="s">
        <v>2651</v>
      </c>
      <c r="B2188" s="14" t="s">
        <v>11648</v>
      </c>
      <c r="C2188" s="15" t="s">
        <v>8208</v>
      </c>
      <c r="D2188" s="15" t="s">
        <v>8231</v>
      </c>
      <c r="E2188" s="16">
        <v>44399.609027777777</v>
      </c>
      <c r="F2188" s="7" t="s">
        <v>8204</v>
      </c>
      <c r="G2188" s="13" t="s">
        <v>2651</v>
      </c>
      <c r="H2188" s="15" t="str">
        <f>UPPER(Tb_Reseller[[#This Row],[Agen id]]&amp;"-"&amp;VLOOKUP(Tb_Reseller[[#This Row],[Agen id]],A:B,2,0)&amp;"("&amp;Tb_Reseller[[#This Row],[Short]]&amp;")")</f>
        <v>AR28062-WARUNG TIAN(R)</v>
      </c>
      <c r="I2188" s="15" t="str">
        <f>VLOOKUP(Tb_Reseller[[#This Row],[Agen id]],Mapping_Agen!A:D,4,0)</f>
        <v>No Limit</v>
      </c>
      <c r="J2188" s="7" t="str">
        <f>VLOOKUP(Tb_Reseller[[#This Row],[Agen id]],Mapping_Agen!A:C,3,0)</f>
        <v>ICON</v>
      </c>
      <c r="K2188" s="17" t="str">
        <f>TRIM(LEFT(Tb_Reseller[[#This Row],[Group]],2))</f>
        <v>R</v>
      </c>
      <c r="L2188" s="17" t="str">
        <f>VLOOKUP(Tb_Reseller[[#This Row],[Agen id]],Mapping_Agen!A:E,5,0)</f>
        <v>NON SCO</v>
      </c>
      <c r="M2188" s="64">
        <v>0</v>
      </c>
      <c r="N2188" s="65">
        <v>0</v>
      </c>
      <c r="O2188" s="65">
        <f>IFERROR(VLOOKUP(Tb_Reseller[[#This Row],[Kode Reseller]],[1]Sheet1!$A:$B,2,0),0)</f>
        <v>0</v>
      </c>
    </row>
    <row r="2189" spans="1:15" x14ac:dyDescent="0.25">
      <c r="A2189" s="13" t="s">
        <v>7050</v>
      </c>
      <c r="B2189" s="14" t="s">
        <v>9303</v>
      </c>
      <c r="C2189" s="15" t="s">
        <v>8210</v>
      </c>
      <c r="D2189" s="15" t="s">
        <v>8231</v>
      </c>
      <c r="E2189" s="16">
        <v>44399.620138888888</v>
      </c>
      <c r="F2189" s="7" t="s">
        <v>8204</v>
      </c>
      <c r="G2189" s="13" t="s">
        <v>7050</v>
      </c>
      <c r="H2189" s="15" t="str">
        <f>UPPER(Tb_Reseller[[#This Row],[Agen id]]&amp;"-"&amp;VLOOKUP(Tb_Reseller[[#This Row],[Agen id]],A:B,2,0)&amp;"("&amp;Tb_Reseller[[#This Row],[Short]]&amp;")")</f>
        <v>AR28063-DIAN CELL(RV)</v>
      </c>
      <c r="I2189" s="15" t="str">
        <f>VLOOKUP(Tb_Reseller[[#This Row],[Agen id]],Mapping_Agen!A:D,4,0)</f>
        <v>Limit</v>
      </c>
      <c r="J2189" s="7" t="str">
        <f>VLOOKUP(Tb_Reseller[[#This Row],[Agen id]],Mapping_Agen!A:C,3,0)</f>
        <v>ICON</v>
      </c>
      <c r="K2189" s="17" t="str">
        <f>TRIM(LEFT(Tb_Reseller[[#This Row],[Group]],2))</f>
        <v>RV</v>
      </c>
      <c r="L2189" s="17" t="str">
        <f>VLOOKUP(Tb_Reseller[[#This Row],[Agen id]],Mapping_Agen!A:E,5,0)</f>
        <v>Abdul Harris</v>
      </c>
      <c r="M2189" s="64">
        <v>2.4193548387096757</v>
      </c>
      <c r="N2189" s="65">
        <v>2.3333333333333348</v>
      </c>
      <c r="O2189" s="65">
        <f>IFERROR(VLOOKUP(Tb_Reseller[[#This Row],[Kode Reseller]],[1]Sheet1!$A:$B,2,0),0)</f>
        <v>3.25</v>
      </c>
    </row>
    <row r="2190" spans="1:15" x14ac:dyDescent="0.25">
      <c r="A2190" s="13" t="s">
        <v>316</v>
      </c>
      <c r="B2190" s="14" t="s">
        <v>11649</v>
      </c>
      <c r="C2190" s="15" t="s">
        <v>8213</v>
      </c>
      <c r="D2190" s="15" t="s">
        <v>8231</v>
      </c>
      <c r="E2190" s="16">
        <v>44399.654166666667</v>
      </c>
      <c r="F2190" s="7" t="s">
        <v>8204</v>
      </c>
      <c r="G2190" s="13" t="s">
        <v>316</v>
      </c>
      <c r="H2190" s="15" t="str">
        <f>UPPER(Tb_Reseller[[#This Row],[Agen id]]&amp;"-"&amp;VLOOKUP(Tb_Reseller[[#This Row],[Agen id]],A:B,2,0)&amp;"("&amp;Tb_Reseller[[#This Row],[Short]]&amp;")")</f>
        <v>AR28064-SYARIF CELL(P)</v>
      </c>
      <c r="I2190" s="15" t="str">
        <f>VLOOKUP(Tb_Reseller[[#This Row],[Agen id]],Mapping_Agen!A:D,4,0)</f>
        <v>Prima</v>
      </c>
      <c r="J2190" s="7" t="str">
        <f>VLOOKUP(Tb_Reseller[[#This Row],[Agen id]],Mapping_Agen!A:C,3,0)</f>
        <v>ICON</v>
      </c>
      <c r="K2190" s="17" t="str">
        <f>TRIM(LEFT(Tb_Reseller[[#This Row],[Group]],2))</f>
        <v>P</v>
      </c>
      <c r="L2190" s="17" t="str">
        <f>VLOOKUP(Tb_Reseller[[#This Row],[Agen id]],Mapping_Agen!A:E,5,0)</f>
        <v>NON SCO</v>
      </c>
      <c r="M2190" s="64">
        <v>0.16129032258064516</v>
      </c>
      <c r="N2190" s="65">
        <v>3.3333333333333333E-2</v>
      </c>
      <c r="O2190" s="65">
        <f>IFERROR(VLOOKUP(Tb_Reseller[[#This Row],[Kode Reseller]],[1]Sheet1!$A:$B,2,0),0)</f>
        <v>0.25</v>
      </c>
    </row>
    <row r="2191" spans="1:15" x14ac:dyDescent="0.25">
      <c r="A2191" s="13" t="s">
        <v>2658</v>
      </c>
      <c r="B2191" s="14" t="s">
        <v>9490</v>
      </c>
      <c r="C2191" s="15" t="s">
        <v>8213</v>
      </c>
      <c r="D2191" s="15" t="s">
        <v>8203</v>
      </c>
      <c r="E2191" s="16">
        <v>44399.655555555553</v>
      </c>
      <c r="F2191" s="7" t="s">
        <v>8204</v>
      </c>
      <c r="G2191" s="13" t="s">
        <v>2658</v>
      </c>
      <c r="H2191" s="15" t="str">
        <f>UPPER(Tb_Reseller[[#This Row],[Agen id]]&amp;"-"&amp;VLOOKUP(Tb_Reseller[[#This Row],[Agen id]],A:B,2,0)&amp;"("&amp;Tb_Reseller[[#This Row],[Short]]&amp;")")</f>
        <v>AR28065-AISYAH(P)</v>
      </c>
      <c r="I2191" s="15" t="str">
        <f>VLOOKUP(Tb_Reseller[[#This Row],[Agen id]],Mapping_Agen!A:D,4,0)</f>
        <v>Prima</v>
      </c>
      <c r="J2191" s="7" t="str">
        <f>VLOOKUP(Tb_Reseller[[#This Row],[Agen id]],Mapping_Agen!A:C,3,0)</f>
        <v>BSD</v>
      </c>
      <c r="K2191" s="17" t="str">
        <f>TRIM(LEFT(Tb_Reseller[[#This Row],[Group]],2))</f>
        <v>P</v>
      </c>
      <c r="L2191" s="17" t="str">
        <f>VLOOKUP(Tb_Reseller[[#This Row],[Agen id]],Mapping_Agen!A:E,5,0)</f>
        <v>NON SCO</v>
      </c>
      <c r="M2191" s="64">
        <v>0</v>
      </c>
      <c r="N2191" s="65">
        <v>0</v>
      </c>
      <c r="O2191" s="65">
        <f>IFERROR(VLOOKUP(Tb_Reseller[[#This Row],[Kode Reseller]],[1]Sheet1!$A:$B,2,0),0)</f>
        <v>0</v>
      </c>
    </row>
    <row r="2192" spans="1:15" x14ac:dyDescent="0.25">
      <c r="A2192" s="13" t="s">
        <v>2660</v>
      </c>
      <c r="B2192" s="14" t="s">
        <v>11650</v>
      </c>
      <c r="C2192" s="15" t="s">
        <v>8208</v>
      </c>
      <c r="D2192" s="15" t="s">
        <v>8231</v>
      </c>
      <c r="E2192" s="16">
        <v>44399.683333333327</v>
      </c>
      <c r="F2192" s="7" t="s">
        <v>8204</v>
      </c>
      <c r="G2192" s="13" t="s">
        <v>2660</v>
      </c>
      <c r="H2192" s="15" t="str">
        <f>UPPER(Tb_Reseller[[#This Row],[Agen id]]&amp;"-"&amp;VLOOKUP(Tb_Reseller[[#This Row],[Agen id]],A:B,2,0)&amp;"("&amp;Tb_Reseller[[#This Row],[Short]]&amp;")")</f>
        <v>AR28066-ELLA CELL(R)</v>
      </c>
      <c r="I2192" s="15" t="str">
        <f>VLOOKUP(Tb_Reseller[[#This Row],[Agen id]],Mapping_Agen!A:D,4,0)</f>
        <v>No Limit</v>
      </c>
      <c r="J2192" s="7" t="str">
        <f>VLOOKUP(Tb_Reseller[[#This Row],[Agen id]],Mapping_Agen!A:C,3,0)</f>
        <v>ICON</v>
      </c>
      <c r="K2192" s="17" t="str">
        <f>TRIM(LEFT(Tb_Reseller[[#This Row],[Group]],2))</f>
        <v>R</v>
      </c>
      <c r="L2192" s="17" t="str">
        <f>VLOOKUP(Tb_Reseller[[#This Row],[Agen id]],Mapping_Agen!A:E,5,0)</f>
        <v>NON SCO</v>
      </c>
      <c r="M2192" s="64">
        <v>0</v>
      </c>
      <c r="N2192" s="65">
        <v>0</v>
      </c>
      <c r="O2192" s="65">
        <f>IFERROR(VLOOKUP(Tb_Reseller[[#This Row],[Kode Reseller]],[1]Sheet1!$A:$B,2,0),0)</f>
        <v>0</v>
      </c>
    </row>
    <row r="2193" spans="1:15" x14ac:dyDescent="0.25">
      <c r="A2193" s="13" t="s">
        <v>11651</v>
      </c>
      <c r="B2193" s="14" t="s">
        <v>11652</v>
      </c>
      <c r="C2193" s="15" t="s">
        <v>8325</v>
      </c>
      <c r="D2193" s="15" t="s">
        <v>9080</v>
      </c>
      <c r="E2193" s="16">
        <v>44400.259722222218</v>
      </c>
      <c r="F2193" s="7" t="s">
        <v>8268</v>
      </c>
      <c r="G2193" s="13" t="s">
        <v>832</v>
      </c>
      <c r="H2193" s="15" t="str">
        <f>UPPER(Tb_Reseller[[#This Row],[Agen id]]&amp;"-"&amp;VLOOKUP(Tb_Reseller[[#This Row],[Agen id]],A:B,2,0)&amp;"("&amp;Tb_Reseller[[#This Row],[Short]]&amp;")")</f>
        <v>AR08300-HENDI CELL(MV)</v>
      </c>
      <c r="I2193" s="15" t="str">
        <f>VLOOKUP(Tb_Reseller[[#This Row],[Agen id]],Mapping_Agen!A:D,4,0)</f>
        <v>Limit</v>
      </c>
      <c r="J2193" s="7" t="str">
        <f>VLOOKUP(Tb_Reseller[[#This Row],[Agen id]],Mapping_Agen!A:C,3,0)</f>
        <v>BSD</v>
      </c>
      <c r="K2193" s="17" t="str">
        <f>TRIM(LEFT(Tb_Reseller[[#This Row],[Group]],2))</f>
        <v>MV</v>
      </c>
      <c r="L2193" s="17" t="str">
        <f>VLOOKUP(Tb_Reseller[[#This Row],[Agen id]],Mapping_Agen!A:E,5,0)</f>
        <v>Hupron</v>
      </c>
      <c r="M2193" s="64">
        <v>3.0645161290322558</v>
      </c>
      <c r="N2193" s="65">
        <v>3.2666666666666648</v>
      </c>
      <c r="O2193" s="65">
        <f>IFERROR(VLOOKUP(Tb_Reseller[[#This Row],[Kode Reseller]],[1]Sheet1!$A:$B,2,0),0)</f>
        <v>3.75</v>
      </c>
    </row>
    <row r="2194" spans="1:15" x14ac:dyDescent="0.25">
      <c r="A2194" s="13" t="s">
        <v>2662</v>
      </c>
      <c r="B2194" s="14" t="s">
        <v>11653</v>
      </c>
      <c r="C2194" s="15" t="s">
        <v>8213</v>
      </c>
      <c r="D2194" s="15" t="s">
        <v>8231</v>
      </c>
      <c r="E2194" s="16">
        <v>44400.412499999999</v>
      </c>
      <c r="F2194" s="7" t="s">
        <v>8204</v>
      </c>
      <c r="G2194" s="13" t="s">
        <v>2662</v>
      </c>
      <c r="H2194" s="15" t="str">
        <f>UPPER(Tb_Reseller[[#This Row],[Agen id]]&amp;"-"&amp;VLOOKUP(Tb_Reseller[[#This Row],[Agen id]],A:B,2,0)&amp;"("&amp;Tb_Reseller[[#This Row],[Short]]&amp;")")</f>
        <v>AR28072-BABARY JASA(P)</v>
      </c>
      <c r="I2194" s="15" t="str">
        <f>VLOOKUP(Tb_Reseller[[#This Row],[Agen id]],Mapping_Agen!A:D,4,0)</f>
        <v>Prima</v>
      </c>
      <c r="J2194" s="7" t="str">
        <f>VLOOKUP(Tb_Reseller[[#This Row],[Agen id]],Mapping_Agen!A:C,3,0)</f>
        <v>ICON</v>
      </c>
      <c r="K2194" s="17" t="str">
        <f>TRIM(LEFT(Tb_Reseller[[#This Row],[Group]],2))</f>
        <v>P</v>
      </c>
      <c r="L2194" s="17" t="str">
        <f>VLOOKUP(Tb_Reseller[[#This Row],[Agen id]],Mapping_Agen!A:E,5,0)</f>
        <v>NON SCO</v>
      </c>
      <c r="M2194" s="64">
        <v>15.935483870967946</v>
      </c>
      <c r="N2194" s="65">
        <v>18.633333333333418</v>
      </c>
      <c r="O2194" s="65">
        <f>IFERROR(VLOOKUP(Tb_Reseller[[#This Row],[Kode Reseller]],[1]Sheet1!$A:$B,2,0),0)</f>
        <v>18.75</v>
      </c>
    </row>
    <row r="2195" spans="1:15" x14ac:dyDescent="0.25">
      <c r="A2195" s="13" t="s">
        <v>7487</v>
      </c>
      <c r="B2195" s="14" t="s">
        <v>11654</v>
      </c>
      <c r="C2195" s="15" t="s">
        <v>8210</v>
      </c>
      <c r="D2195" s="15" t="s">
        <v>8231</v>
      </c>
      <c r="E2195" s="16">
        <v>44400.458333333343</v>
      </c>
      <c r="F2195" s="7" t="s">
        <v>8204</v>
      </c>
      <c r="G2195" s="13" t="s">
        <v>7487</v>
      </c>
      <c r="H2195" s="15" t="str">
        <f>UPPER(Tb_Reseller[[#This Row],[Agen id]]&amp;"-"&amp;VLOOKUP(Tb_Reseller[[#This Row],[Agen id]],A:B,2,0)&amp;"("&amp;Tb_Reseller[[#This Row],[Short]]&amp;")")</f>
        <v>AR28073-WARUNG BU JAKA(RV)</v>
      </c>
      <c r="I2195" s="15" t="str">
        <f>VLOOKUP(Tb_Reseller[[#This Row],[Agen id]],Mapping_Agen!A:D,4,0)</f>
        <v>Limit</v>
      </c>
      <c r="J2195" s="7" t="str">
        <f>VLOOKUP(Tb_Reseller[[#This Row],[Agen id]],Mapping_Agen!A:C,3,0)</f>
        <v>ICON</v>
      </c>
      <c r="K2195" s="17" t="str">
        <f>TRIM(LEFT(Tb_Reseller[[#This Row],[Group]],2))</f>
        <v>RV</v>
      </c>
      <c r="L2195" s="17" t="str">
        <f>VLOOKUP(Tb_Reseller[[#This Row],[Agen id]],Mapping_Agen!A:E,5,0)</f>
        <v>Abdul Harris</v>
      </c>
      <c r="M2195" s="64">
        <v>0.99999999999999933</v>
      </c>
      <c r="N2195" s="65">
        <v>1.166666666666667</v>
      </c>
      <c r="O2195" s="65">
        <f>IFERROR(VLOOKUP(Tb_Reseller[[#This Row],[Kode Reseller]],[1]Sheet1!$A:$B,2,0),0)</f>
        <v>1</v>
      </c>
    </row>
    <row r="2196" spans="1:15" x14ac:dyDescent="0.25">
      <c r="A2196" s="13" t="s">
        <v>4584</v>
      </c>
      <c r="B2196" s="14" t="s">
        <v>11655</v>
      </c>
      <c r="C2196" s="15" t="s">
        <v>8213</v>
      </c>
      <c r="D2196" s="15" t="s">
        <v>8203</v>
      </c>
      <c r="E2196" s="16">
        <v>44400.617361111108</v>
      </c>
      <c r="F2196" s="7" t="s">
        <v>8204</v>
      </c>
      <c r="G2196" s="13" t="s">
        <v>4584</v>
      </c>
      <c r="H2196" s="15" t="str">
        <f>UPPER(Tb_Reseller[[#This Row],[Agen id]]&amp;"-"&amp;VLOOKUP(Tb_Reseller[[#This Row],[Agen id]],A:B,2,0)&amp;"("&amp;Tb_Reseller[[#This Row],[Short]]&amp;")")</f>
        <v>AR28075-ADJI PUTRA CELLULAR PAYMENT(P)</v>
      </c>
      <c r="I2196" s="15" t="str">
        <f>VLOOKUP(Tb_Reseller[[#This Row],[Agen id]],Mapping_Agen!A:D,4,0)</f>
        <v>Prima</v>
      </c>
      <c r="J2196" s="7" t="str">
        <f>VLOOKUP(Tb_Reseller[[#This Row],[Agen id]],Mapping_Agen!A:C,3,0)</f>
        <v>BSD</v>
      </c>
      <c r="K2196" s="17" t="str">
        <f>TRIM(LEFT(Tb_Reseller[[#This Row],[Group]],2))</f>
        <v>P</v>
      </c>
      <c r="L2196" s="17" t="str">
        <f>VLOOKUP(Tb_Reseller[[#This Row],[Agen id]],Mapping_Agen!A:E,5,0)</f>
        <v>NON SCO</v>
      </c>
      <c r="M2196" s="64">
        <v>0.12903225806451613</v>
      </c>
      <c r="N2196" s="65">
        <v>0</v>
      </c>
      <c r="O2196" s="65">
        <f>IFERROR(VLOOKUP(Tb_Reseller[[#This Row],[Kode Reseller]],[1]Sheet1!$A:$B,2,0),0)</f>
        <v>0</v>
      </c>
    </row>
    <row r="2197" spans="1:15" x14ac:dyDescent="0.25">
      <c r="A2197" s="13" t="s">
        <v>2669</v>
      </c>
      <c r="B2197" s="14" t="s">
        <v>11656</v>
      </c>
      <c r="C2197" s="15" t="s">
        <v>8262</v>
      </c>
      <c r="D2197" s="15" t="s">
        <v>8203</v>
      </c>
      <c r="E2197" s="16">
        <v>44401.652083333327</v>
      </c>
      <c r="F2197" s="7" t="s">
        <v>8204</v>
      </c>
      <c r="G2197" s="13" t="s">
        <v>2669</v>
      </c>
      <c r="H2197" s="15" t="str">
        <f>UPPER(Tb_Reseller[[#This Row],[Agen id]]&amp;"-"&amp;VLOOKUP(Tb_Reseller[[#This Row],[Agen id]],A:B,2,0)&amp;"("&amp;Tb_Reseller[[#This Row],[Short]]&amp;")")</f>
        <v>AR28089-TOKO DEWI(RL)</v>
      </c>
      <c r="I2197" s="15" t="str">
        <f>VLOOKUP(Tb_Reseller[[#This Row],[Agen id]],Mapping_Agen!A:D,4,0)</f>
        <v>No Limit</v>
      </c>
      <c r="J2197" s="7" t="str">
        <f>VLOOKUP(Tb_Reseller[[#This Row],[Agen id]],Mapping_Agen!A:C,3,0)</f>
        <v>BSD</v>
      </c>
      <c r="K2197" s="17" t="str">
        <f>TRIM(LEFT(Tb_Reseller[[#This Row],[Group]],2))</f>
        <v>RL</v>
      </c>
      <c r="L2197" s="17" t="str">
        <f>VLOOKUP(Tb_Reseller[[#This Row],[Agen id]],Mapping_Agen!A:E,5,0)</f>
        <v>NON SCO</v>
      </c>
      <c r="M2197" s="64">
        <v>0</v>
      </c>
      <c r="N2197" s="65">
        <v>0</v>
      </c>
      <c r="O2197" s="65">
        <f>IFERROR(VLOOKUP(Tb_Reseller[[#This Row],[Kode Reseller]],[1]Sheet1!$A:$B,2,0),0)</f>
        <v>0</v>
      </c>
    </row>
    <row r="2198" spans="1:15" x14ac:dyDescent="0.25">
      <c r="A2198" s="13" t="s">
        <v>11657</v>
      </c>
      <c r="B2198" s="14" t="s">
        <v>11658</v>
      </c>
      <c r="C2198" s="15" t="s">
        <v>8213</v>
      </c>
      <c r="D2198" s="15" t="s">
        <v>9898</v>
      </c>
      <c r="E2198" s="16">
        <v>44401.904166666667</v>
      </c>
      <c r="F2198" s="7" t="s">
        <v>8268</v>
      </c>
      <c r="G2198" s="13" t="s">
        <v>1121</v>
      </c>
      <c r="H2198" s="15" t="str">
        <f>UPPER(Tb_Reseller[[#This Row],[Agen id]]&amp;"-"&amp;VLOOKUP(Tb_Reseller[[#This Row],[Agen id]],A:B,2,0)&amp;"("&amp;Tb_Reseller[[#This Row],[Short]]&amp;")")</f>
        <v>AR11542-CISADANE CELL(P)</v>
      </c>
      <c r="I2198" s="15" t="str">
        <f>VLOOKUP(Tb_Reseller[[#This Row],[Agen id]],Mapping_Agen!A:D,4,0)</f>
        <v>Prima</v>
      </c>
      <c r="J2198" s="7" t="str">
        <f>VLOOKUP(Tb_Reseller[[#This Row],[Agen id]],Mapping_Agen!A:C,3,0)</f>
        <v>BSD</v>
      </c>
      <c r="K2198" s="17" t="str">
        <f>TRIM(LEFT(Tb_Reseller[[#This Row],[Group]],2))</f>
        <v>P</v>
      </c>
      <c r="L2198" s="17" t="str">
        <f>VLOOKUP(Tb_Reseller[[#This Row],[Agen id]],Mapping_Agen!A:E,5,0)</f>
        <v>Hupron</v>
      </c>
      <c r="M2198" s="64">
        <v>0.7096774193548383</v>
      </c>
      <c r="N2198" s="65">
        <v>0.43333333333333329</v>
      </c>
      <c r="O2198" s="65">
        <f>IFERROR(VLOOKUP(Tb_Reseller[[#This Row],[Kode Reseller]],[1]Sheet1!$A:$B,2,0),0)</f>
        <v>0.75</v>
      </c>
    </row>
    <row r="2199" spans="1:15" x14ac:dyDescent="0.25">
      <c r="A2199" s="13" t="s">
        <v>11659</v>
      </c>
      <c r="B2199" s="14" t="s">
        <v>11660</v>
      </c>
      <c r="C2199" s="15" t="s">
        <v>8213</v>
      </c>
      <c r="D2199" s="15" t="s">
        <v>10033</v>
      </c>
      <c r="E2199" s="16">
        <v>44403.376388888893</v>
      </c>
      <c r="F2199" s="7" t="s">
        <v>8268</v>
      </c>
      <c r="G2199" s="13" t="s">
        <v>5190</v>
      </c>
      <c r="H2199" s="15" t="str">
        <f>UPPER(Tb_Reseller[[#This Row],[Agen id]]&amp;"-"&amp;VLOOKUP(Tb_Reseller[[#This Row],[Agen id]],A:B,2,0)&amp;"("&amp;Tb_Reseller[[#This Row],[Short]]&amp;")")</f>
        <v>AR07725-ADHIE CELL(P)</v>
      </c>
      <c r="I2199" s="15" t="str">
        <f>VLOOKUP(Tb_Reseller[[#This Row],[Agen id]],Mapping_Agen!A:D,4,0)</f>
        <v>Prima</v>
      </c>
      <c r="J2199" s="7" t="str">
        <f>VLOOKUP(Tb_Reseller[[#This Row],[Agen id]],Mapping_Agen!A:C,3,0)</f>
        <v>BSD</v>
      </c>
      <c r="K2199" s="17" t="str">
        <f>TRIM(LEFT(Tb_Reseller[[#This Row],[Group]],2))</f>
        <v>P</v>
      </c>
      <c r="L2199" s="17" t="str">
        <f>VLOOKUP(Tb_Reseller[[#This Row],[Agen id]],Mapping_Agen!A:E,5,0)</f>
        <v>NON SCO</v>
      </c>
      <c r="M2199" s="64">
        <v>0</v>
      </c>
      <c r="N2199" s="65">
        <v>0</v>
      </c>
      <c r="O2199" s="65">
        <f>IFERROR(VLOOKUP(Tb_Reseller[[#This Row],[Kode Reseller]],[1]Sheet1!$A:$B,2,0),0)</f>
        <v>0</v>
      </c>
    </row>
    <row r="2200" spans="1:15" x14ac:dyDescent="0.25">
      <c r="A2200" s="13" t="s">
        <v>11661</v>
      </c>
      <c r="B2200" s="14" t="s">
        <v>11662</v>
      </c>
      <c r="C2200" s="15" t="s">
        <v>8628</v>
      </c>
      <c r="D2200" s="15" t="s">
        <v>11663</v>
      </c>
      <c r="E2200" s="16">
        <v>44403.404861111107</v>
      </c>
      <c r="F2200" s="7" t="s">
        <v>8268</v>
      </c>
      <c r="G2200" s="13" t="s">
        <v>832</v>
      </c>
      <c r="H2200" s="15" t="str">
        <f>UPPER(Tb_Reseller[[#This Row],[Agen id]]&amp;"-"&amp;VLOOKUP(Tb_Reseller[[#This Row],[Agen id]],A:B,2,0)&amp;"("&amp;Tb_Reseller[[#This Row],[Short]]&amp;")")</f>
        <v>AR08300-HENDI CELL(M5)</v>
      </c>
      <c r="I2200" s="15" t="str">
        <f>VLOOKUP(Tb_Reseller[[#This Row],[Agen id]],Mapping_Agen!A:D,4,0)</f>
        <v>Limit</v>
      </c>
      <c r="J2200" s="7" t="str">
        <f>VLOOKUP(Tb_Reseller[[#This Row],[Agen id]],Mapping_Agen!A:C,3,0)</f>
        <v>BSD</v>
      </c>
      <c r="K2200" s="17" t="str">
        <f>TRIM(LEFT(Tb_Reseller[[#This Row],[Group]],2))</f>
        <v>M5</v>
      </c>
      <c r="L2200" s="17" t="str">
        <f>VLOOKUP(Tb_Reseller[[#This Row],[Agen id]],Mapping_Agen!A:E,5,0)</f>
        <v>Hupron</v>
      </c>
      <c r="M2200" s="64">
        <v>0</v>
      </c>
      <c r="N2200" s="65">
        <v>0</v>
      </c>
      <c r="O2200" s="65">
        <f>IFERROR(VLOOKUP(Tb_Reseller[[#This Row],[Kode Reseller]],[1]Sheet1!$A:$B,2,0),0)</f>
        <v>0</v>
      </c>
    </row>
    <row r="2201" spans="1:15" x14ac:dyDescent="0.25">
      <c r="A2201" s="13" t="s">
        <v>11664</v>
      </c>
      <c r="B2201" s="14" t="s">
        <v>11665</v>
      </c>
      <c r="C2201" s="15" t="s">
        <v>8325</v>
      </c>
      <c r="D2201" s="15" t="s">
        <v>9080</v>
      </c>
      <c r="E2201" s="16">
        <v>44404.384027777778</v>
      </c>
      <c r="F2201" s="7" t="s">
        <v>8268</v>
      </c>
      <c r="G2201" s="13" t="s">
        <v>832</v>
      </c>
      <c r="H2201" s="15" t="str">
        <f>UPPER(Tb_Reseller[[#This Row],[Agen id]]&amp;"-"&amp;VLOOKUP(Tb_Reseller[[#This Row],[Agen id]],A:B,2,0)&amp;"("&amp;Tb_Reseller[[#This Row],[Short]]&amp;")")</f>
        <v>AR08300-HENDI CELL(MV)</v>
      </c>
      <c r="I2201" s="15" t="str">
        <f>VLOOKUP(Tb_Reseller[[#This Row],[Agen id]],Mapping_Agen!A:D,4,0)</f>
        <v>Limit</v>
      </c>
      <c r="J2201" s="7" t="str">
        <f>VLOOKUP(Tb_Reseller[[#This Row],[Agen id]],Mapping_Agen!A:C,3,0)</f>
        <v>BSD</v>
      </c>
      <c r="K2201" s="17" t="str">
        <f>TRIM(LEFT(Tb_Reseller[[#This Row],[Group]],2))</f>
        <v>MV</v>
      </c>
      <c r="L2201" s="17" t="str">
        <f>VLOOKUP(Tb_Reseller[[#This Row],[Agen id]],Mapping_Agen!A:E,5,0)</f>
        <v>Hupron</v>
      </c>
      <c r="M2201" s="64">
        <v>0</v>
      </c>
      <c r="N2201" s="65">
        <v>0</v>
      </c>
      <c r="O2201" s="65">
        <f>IFERROR(VLOOKUP(Tb_Reseller[[#This Row],[Kode Reseller]],[1]Sheet1!$A:$B,2,0),0)</f>
        <v>0</v>
      </c>
    </row>
    <row r="2202" spans="1:15" x14ac:dyDescent="0.25">
      <c r="A2202" s="13" t="s">
        <v>6593</v>
      </c>
      <c r="B2202" s="14" t="s">
        <v>10920</v>
      </c>
      <c r="C2202" s="15" t="s">
        <v>8213</v>
      </c>
      <c r="D2202" s="15" t="s">
        <v>8248</v>
      </c>
      <c r="E2202" s="16">
        <v>44404.854166666657</v>
      </c>
      <c r="F2202" s="7" t="s">
        <v>8204</v>
      </c>
      <c r="G2202" s="13" t="s">
        <v>6593</v>
      </c>
      <c r="H2202" s="15" t="str">
        <f>UPPER(Tb_Reseller[[#This Row],[Agen id]]&amp;"-"&amp;VLOOKUP(Tb_Reseller[[#This Row],[Agen id]],A:B,2,0)&amp;"("&amp;Tb_Reseller[[#This Row],[Short]]&amp;")")</f>
        <v>AR28118-UUM(P)</v>
      </c>
      <c r="I2202" s="15" t="str">
        <f>VLOOKUP(Tb_Reseller[[#This Row],[Agen id]],Mapping_Agen!A:D,4,0)</f>
        <v>Prima</v>
      </c>
      <c r="J2202" s="7" t="str">
        <f>VLOOKUP(Tb_Reseller[[#This Row],[Agen id]],Mapping_Agen!A:C,3,0)</f>
        <v>PP</v>
      </c>
      <c r="K2202" s="17" t="str">
        <f>TRIM(LEFT(Tb_Reseller[[#This Row],[Group]],2))</f>
        <v>P</v>
      </c>
      <c r="L2202" s="17" t="str">
        <f>VLOOKUP(Tb_Reseller[[#This Row],[Agen id]],Mapping_Agen!A:E,5,0)</f>
        <v>NON SCO</v>
      </c>
      <c r="M2202" s="64">
        <v>0</v>
      </c>
      <c r="N2202" s="65">
        <v>0</v>
      </c>
      <c r="O2202" s="65">
        <f>IFERROR(VLOOKUP(Tb_Reseller[[#This Row],[Kode Reseller]],[1]Sheet1!$A:$B,2,0),0)</f>
        <v>0</v>
      </c>
    </row>
    <row r="2203" spans="1:15" x14ac:dyDescent="0.25">
      <c r="A2203" s="13" t="s">
        <v>2674</v>
      </c>
      <c r="B2203" s="14" t="s">
        <v>11666</v>
      </c>
      <c r="C2203" s="15" t="s">
        <v>8213</v>
      </c>
      <c r="D2203" s="15" t="s">
        <v>8203</v>
      </c>
      <c r="E2203" s="16">
        <v>44405.275000000001</v>
      </c>
      <c r="F2203" s="7" t="s">
        <v>8204</v>
      </c>
      <c r="G2203" s="13" t="s">
        <v>2674</v>
      </c>
      <c r="H2203" s="15" t="str">
        <f>UPPER(Tb_Reseller[[#This Row],[Agen id]]&amp;"-"&amp;VLOOKUP(Tb_Reseller[[#This Row],[Agen id]],A:B,2,0)&amp;"("&amp;Tb_Reseller[[#This Row],[Short]]&amp;")")</f>
        <v>AR28120-MAYLINA(P)</v>
      </c>
      <c r="I2203" s="15" t="str">
        <f>VLOOKUP(Tb_Reseller[[#This Row],[Agen id]],Mapping_Agen!A:D,4,0)</f>
        <v>Prima</v>
      </c>
      <c r="J2203" s="7" t="str">
        <f>VLOOKUP(Tb_Reseller[[#This Row],[Agen id]],Mapping_Agen!A:C,3,0)</f>
        <v>BSD</v>
      </c>
      <c r="K2203" s="17" t="str">
        <f>TRIM(LEFT(Tb_Reseller[[#This Row],[Group]],2))</f>
        <v>P</v>
      </c>
      <c r="L2203" s="17" t="str">
        <f>VLOOKUP(Tb_Reseller[[#This Row],[Agen id]],Mapping_Agen!A:E,5,0)</f>
        <v>NON SCO</v>
      </c>
      <c r="M2203" s="64">
        <v>0</v>
      </c>
      <c r="N2203" s="65">
        <v>0</v>
      </c>
      <c r="O2203" s="65">
        <f>IFERROR(VLOOKUP(Tb_Reseller[[#This Row],[Kode Reseller]],[1]Sheet1!$A:$B,2,0),0)</f>
        <v>0</v>
      </c>
    </row>
    <row r="2204" spans="1:15" x14ac:dyDescent="0.25">
      <c r="A2204" s="13" t="s">
        <v>11667</v>
      </c>
      <c r="B2204" s="14" t="s">
        <v>10599</v>
      </c>
      <c r="C2204" s="15" t="s">
        <v>8213</v>
      </c>
      <c r="D2204" s="15" t="s">
        <v>9018</v>
      </c>
      <c r="E2204" s="16">
        <v>44405.456250000003</v>
      </c>
      <c r="F2204" s="7" t="s">
        <v>8268</v>
      </c>
      <c r="G2204" s="13" t="s">
        <v>806</v>
      </c>
      <c r="H2204" s="15" t="str">
        <f>UPPER(Tb_Reseller[[#This Row],[Agen id]]&amp;"-"&amp;VLOOKUP(Tb_Reseller[[#This Row],[Agen id]],A:B,2,0)&amp;"("&amp;Tb_Reseller[[#This Row],[Short]]&amp;")")</f>
        <v>AR08006-TJ CELL(P)</v>
      </c>
      <c r="I2204" s="15" t="str">
        <f>VLOOKUP(Tb_Reseller[[#This Row],[Agen id]],Mapping_Agen!A:D,4,0)</f>
        <v>Prima</v>
      </c>
      <c r="J2204" s="7" t="str">
        <f>VLOOKUP(Tb_Reseller[[#This Row],[Agen id]],Mapping_Agen!A:C,3,0)</f>
        <v>ICON</v>
      </c>
      <c r="K2204" s="17" t="str">
        <f>TRIM(LEFT(Tb_Reseller[[#This Row],[Group]],2))</f>
        <v>P</v>
      </c>
      <c r="L2204" s="17" t="str">
        <f>VLOOKUP(Tb_Reseller[[#This Row],[Agen id]],Mapping_Agen!A:E,5,0)</f>
        <v>Abdul Harris</v>
      </c>
      <c r="M2204" s="64">
        <v>0.93548387096774133</v>
      </c>
      <c r="N2204" s="65">
        <v>0.6333333333333333</v>
      </c>
      <c r="O2204" s="65">
        <f>IFERROR(VLOOKUP(Tb_Reseller[[#This Row],[Kode Reseller]],[1]Sheet1!$A:$B,2,0),0)</f>
        <v>0</v>
      </c>
    </row>
    <row r="2205" spans="1:15" x14ac:dyDescent="0.25">
      <c r="A2205" s="13" t="s">
        <v>2676</v>
      </c>
      <c r="B2205" s="14" t="s">
        <v>11668</v>
      </c>
      <c r="C2205" s="15" t="s">
        <v>8208</v>
      </c>
      <c r="D2205" s="15" t="s">
        <v>8203</v>
      </c>
      <c r="E2205" s="16">
        <v>44405.473611111112</v>
      </c>
      <c r="F2205" s="7" t="s">
        <v>8204</v>
      </c>
      <c r="G2205" s="13" t="s">
        <v>2676</v>
      </c>
      <c r="H2205" s="15" t="str">
        <f>UPPER(Tb_Reseller[[#This Row],[Agen id]]&amp;"-"&amp;VLOOKUP(Tb_Reseller[[#This Row],[Agen id]],A:B,2,0)&amp;"("&amp;Tb_Reseller[[#This Row],[Short]]&amp;")")</f>
        <v>AR28124-YUAN CELL(R)</v>
      </c>
      <c r="I2205" s="15" t="str">
        <f>VLOOKUP(Tb_Reseller[[#This Row],[Agen id]],Mapping_Agen!A:D,4,0)</f>
        <v>No Limit</v>
      </c>
      <c r="J2205" s="7" t="str">
        <f>VLOOKUP(Tb_Reseller[[#This Row],[Agen id]],Mapping_Agen!A:C,3,0)</f>
        <v>BSD</v>
      </c>
      <c r="K2205" s="17" t="str">
        <f>TRIM(LEFT(Tb_Reseller[[#This Row],[Group]],2))</f>
        <v>R</v>
      </c>
      <c r="L2205" s="17" t="str">
        <f>VLOOKUP(Tb_Reseller[[#This Row],[Agen id]],Mapping_Agen!A:E,5,0)</f>
        <v>NON SCO</v>
      </c>
      <c r="M2205" s="64">
        <v>0</v>
      </c>
      <c r="N2205" s="65">
        <v>0</v>
      </c>
      <c r="O2205" s="65">
        <f>IFERROR(VLOOKUP(Tb_Reseller[[#This Row],[Kode Reseller]],[1]Sheet1!$A:$B,2,0),0)</f>
        <v>0</v>
      </c>
    </row>
    <row r="2206" spans="1:15" x14ac:dyDescent="0.25">
      <c r="A2206" s="13" t="s">
        <v>11669</v>
      </c>
      <c r="B2206" s="14" t="s">
        <v>11670</v>
      </c>
      <c r="C2206" s="15" t="s">
        <v>8361</v>
      </c>
      <c r="D2206" s="15" t="s">
        <v>10391</v>
      </c>
      <c r="E2206" s="16">
        <v>44405.807638888888</v>
      </c>
      <c r="F2206" s="7" t="s">
        <v>8268</v>
      </c>
      <c r="G2206" s="13" t="s">
        <v>3894</v>
      </c>
      <c r="H2206" s="15" t="str">
        <f>UPPER(Tb_Reseller[[#This Row],[Agen id]]&amp;"-"&amp;VLOOKUP(Tb_Reseller[[#This Row],[Agen id]],A:B,2,0)&amp;"("&amp;Tb_Reseller[[#This Row],[Short]]&amp;")")</f>
        <v>AR14287-DUNIA PONSEL(MV)</v>
      </c>
      <c r="I2206" s="15" t="str">
        <f>VLOOKUP(Tb_Reseller[[#This Row],[Agen id]],Mapping_Agen!A:D,4,0)</f>
        <v>Limit</v>
      </c>
      <c r="J2206" s="7" t="str">
        <f>VLOOKUP(Tb_Reseller[[#This Row],[Agen id]],Mapping_Agen!A:C,3,0)</f>
        <v>ICON</v>
      </c>
      <c r="K2206" s="17" t="str">
        <f>TRIM(LEFT(Tb_Reseller[[#This Row],[Group]],2))</f>
        <v>MV</v>
      </c>
      <c r="L2206" s="17" t="str">
        <f>VLOOKUP(Tb_Reseller[[#This Row],[Agen id]],Mapping_Agen!A:E,5,0)</f>
        <v>Abdul Harris</v>
      </c>
      <c r="M2206" s="64">
        <v>0</v>
      </c>
      <c r="N2206" s="65">
        <v>0</v>
      </c>
      <c r="O2206" s="65">
        <f>IFERROR(VLOOKUP(Tb_Reseller[[#This Row],[Kode Reseller]],[1]Sheet1!$A:$B,2,0),0)</f>
        <v>0</v>
      </c>
    </row>
    <row r="2207" spans="1:15" x14ac:dyDescent="0.25">
      <c r="A2207" s="13" t="s">
        <v>11671</v>
      </c>
      <c r="B2207" s="14" t="s">
        <v>11672</v>
      </c>
      <c r="C2207" s="15" t="s">
        <v>8213</v>
      </c>
      <c r="D2207" s="15" t="s">
        <v>11673</v>
      </c>
      <c r="E2207" s="16">
        <v>44405.898611111108</v>
      </c>
      <c r="F2207" s="7" t="s">
        <v>8268</v>
      </c>
      <c r="G2207" s="13" t="s">
        <v>432</v>
      </c>
      <c r="H2207" s="15" t="str">
        <f>UPPER(Tb_Reseller[[#This Row],[Agen id]]&amp;"-"&amp;VLOOKUP(Tb_Reseller[[#This Row],[Agen id]],A:B,2,0)&amp;"("&amp;Tb_Reseller[[#This Row],[Short]]&amp;")")</f>
        <v>AR01800-FARID CELL(P)</v>
      </c>
      <c r="I2207" s="15" t="str">
        <f>VLOOKUP(Tb_Reseller[[#This Row],[Agen id]],Mapping_Agen!A:D,4,0)</f>
        <v>Prima</v>
      </c>
      <c r="J2207" s="7" t="str">
        <f>VLOOKUP(Tb_Reseller[[#This Row],[Agen id]],Mapping_Agen!A:C,3,0)</f>
        <v>BSD</v>
      </c>
      <c r="K2207" s="17" t="str">
        <f>TRIM(LEFT(Tb_Reseller[[#This Row],[Group]],2))</f>
        <v>P</v>
      </c>
      <c r="L2207" s="17" t="str">
        <f>VLOOKUP(Tb_Reseller[[#This Row],[Agen id]],Mapping_Agen!A:E,5,0)</f>
        <v>NON SCO</v>
      </c>
      <c r="M2207" s="64">
        <v>1.1935483870967734</v>
      </c>
      <c r="N2207" s="65">
        <v>0.93333333333333324</v>
      </c>
      <c r="O2207" s="65">
        <f>IFERROR(VLOOKUP(Tb_Reseller[[#This Row],[Kode Reseller]],[1]Sheet1!$A:$B,2,0),0)</f>
        <v>1.25</v>
      </c>
    </row>
    <row r="2208" spans="1:15" x14ac:dyDescent="0.25">
      <c r="A2208" s="13" t="s">
        <v>2678</v>
      </c>
      <c r="B2208" s="14" t="s">
        <v>11674</v>
      </c>
      <c r="C2208" s="15" t="s">
        <v>8210</v>
      </c>
      <c r="D2208" s="15" t="s">
        <v>8203</v>
      </c>
      <c r="E2208" s="16">
        <v>44407.636805555558</v>
      </c>
      <c r="F2208" s="7" t="s">
        <v>8204</v>
      </c>
      <c r="G2208" s="13" t="s">
        <v>2678</v>
      </c>
      <c r="H2208" s="15" t="str">
        <f>UPPER(Tb_Reseller[[#This Row],[Agen id]]&amp;"-"&amp;VLOOKUP(Tb_Reseller[[#This Row],[Agen id]],A:B,2,0)&amp;"("&amp;Tb_Reseller[[#This Row],[Short]]&amp;")")</f>
        <v>AR28144-MANG AYI(RV)</v>
      </c>
      <c r="I2208" s="15" t="str">
        <f>VLOOKUP(Tb_Reseller[[#This Row],[Agen id]],Mapping_Agen!A:D,4,0)</f>
        <v>Limit</v>
      </c>
      <c r="J2208" s="7" t="str">
        <f>VLOOKUP(Tb_Reseller[[#This Row],[Agen id]],Mapping_Agen!A:C,3,0)</f>
        <v>BSD</v>
      </c>
      <c r="K2208" s="17" t="str">
        <f>TRIM(LEFT(Tb_Reseller[[#This Row],[Group]],2))</f>
        <v>RV</v>
      </c>
      <c r="L2208" s="17" t="str">
        <f>VLOOKUP(Tb_Reseller[[#This Row],[Agen id]],Mapping_Agen!A:E,5,0)</f>
        <v>Hupron</v>
      </c>
      <c r="M2208" s="64">
        <v>5.6129032258064475</v>
      </c>
      <c r="N2208" s="65">
        <v>6.6666666666666528</v>
      </c>
      <c r="O2208" s="65">
        <f>IFERROR(VLOOKUP(Tb_Reseller[[#This Row],[Kode Reseller]],[1]Sheet1!$A:$B,2,0),0)</f>
        <v>5.5</v>
      </c>
    </row>
    <row r="2209" spans="1:15" x14ac:dyDescent="0.25">
      <c r="A2209" s="13" t="s">
        <v>11675</v>
      </c>
      <c r="B2209" s="14" t="s">
        <v>11676</v>
      </c>
      <c r="C2209" s="15" t="s">
        <v>8210</v>
      </c>
      <c r="D2209" s="15" t="s">
        <v>11677</v>
      </c>
      <c r="E2209" s="16">
        <v>44408.540972222218</v>
      </c>
      <c r="F2209" s="7" t="s">
        <v>8268</v>
      </c>
      <c r="G2209" s="13" t="s">
        <v>648</v>
      </c>
      <c r="H2209" s="15" t="str">
        <f>UPPER(Tb_Reseller[[#This Row],[Agen id]]&amp;"-"&amp;VLOOKUP(Tb_Reseller[[#This Row],[Agen id]],A:B,2,0)&amp;"("&amp;Tb_Reseller[[#This Row],[Short]]&amp;")")</f>
        <v>AR04659-BAYU CELL(RV)</v>
      </c>
      <c r="I2209" s="15" t="str">
        <f>VLOOKUP(Tb_Reseller[[#This Row],[Agen id]],Mapping_Agen!A:D,4,0)</f>
        <v>No Limit</v>
      </c>
      <c r="J2209" s="7" t="str">
        <f>VLOOKUP(Tb_Reseller[[#This Row],[Agen id]],Mapping_Agen!A:C,3,0)</f>
        <v>PP</v>
      </c>
      <c r="K2209" s="17" t="str">
        <f>TRIM(LEFT(Tb_Reseller[[#This Row],[Group]],2))</f>
        <v>RV</v>
      </c>
      <c r="L2209" s="17" t="str">
        <f>VLOOKUP(Tb_Reseller[[#This Row],[Agen id]],Mapping_Agen!A:E,5,0)</f>
        <v>NON SCO</v>
      </c>
      <c r="M2209" s="64">
        <v>0.41935483870967727</v>
      </c>
      <c r="N2209" s="65">
        <v>0.36666666666666664</v>
      </c>
      <c r="O2209" s="65">
        <f>IFERROR(VLOOKUP(Tb_Reseller[[#This Row],[Kode Reseller]],[1]Sheet1!$A:$B,2,0),0)</f>
        <v>0.25</v>
      </c>
    </row>
    <row r="2210" spans="1:15" x14ac:dyDescent="0.25">
      <c r="A2210" s="13" t="s">
        <v>2681</v>
      </c>
      <c r="B2210" s="14" t="s">
        <v>11678</v>
      </c>
      <c r="C2210" s="15" t="s">
        <v>8210</v>
      </c>
      <c r="D2210" s="15" t="s">
        <v>8248</v>
      </c>
      <c r="E2210" s="16">
        <v>44410.40625</v>
      </c>
      <c r="F2210" s="7" t="s">
        <v>8204</v>
      </c>
      <c r="G2210" s="13" t="s">
        <v>2681</v>
      </c>
      <c r="H2210" s="15" t="str">
        <f>UPPER(Tb_Reseller[[#This Row],[Agen id]]&amp;"-"&amp;VLOOKUP(Tb_Reseller[[#This Row],[Agen id]],A:B,2,0)&amp;"("&amp;Tb_Reseller[[#This Row],[Short]]&amp;")")</f>
        <v>AR28166-TOKO DAFA(RV)</v>
      </c>
      <c r="I2210" s="15" t="str">
        <f>VLOOKUP(Tb_Reseller[[#This Row],[Agen id]],Mapping_Agen!A:D,4,0)</f>
        <v>Limit</v>
      </c>
      <c r="J2210" s="7" t="str">
        <f>VLOOKUP(Tb_Reseller[[#This Row],[Agen id]],Mapping_Agen!A:C,3,0)</f>
        <v>PP</v>
      </c>
      <c r="K2210" s="17" t="str">
        <f>TRIM(LEFT(Tb_Reseller[[#This Row],[Group]],2))</f>
        <v>RV</v>
      </c>
      <c r="L2210" s="17" t="str">
        <f>VLOOKUP(Tb_Reseller[[#This Row],[Agen id]],Mapping_Agen!A:E,5,0)</f>
        <v>Febri Kurniawan</v>
      </c>
      <c r="M2210" s="64">
        <v>3.1290322580645138</v>
      </c>
      <c r="N2210" s="65">
        <v>2.1000000000000023</v>
      </c>
      <c r="O2210" s="65">
        <f>IFERROR(VLOOKUP(Tb_Reseller[[#This Row],[Kode Reseller]],[1]Sheet1!$A:$B,2,0),0)</f>
        <v>1.75</v>
      </c>
    </row>
    <row r="2211" spans="1:15" x14ac:dyDescent="0.25">
      <c r="A2211" s="13" t="s">
        <v>1966</v>
      </c>
      <c r="B2211" s="14" t="s">
        <v>11679</v>
      </c>
      <c r="C2211" s="15" t="s">
        <v>8208</v>
      </c>
      <c r="D2211" s="15" t="s">
        <v>8231</v>
      </c>
      <c r="E2211" s="16">
        <v>44410.445833333331</v>
      </c>
      <c r="F2211" s="7" t="s">
        <v>8204</v>
      </c>
      <c r="G2211" s="13" t="s">
        <v>1966</v>
      </c>
      <c r="H2211" s="15" t="str">
        <f>UPPER(Tb_Reseller[[#This Row],[Agen id]]&amp;"-"&amp;VLOOKUP(Tb_Reseller[[#This Row],[Agen id]],A:B,2,0)&amp;"("&amp;Tb_Reseller[[#This Row],[Short]]&amp;")")</f>
        <v>AR28168-WARUNG YUMA(R)</v>
      </c>
      <c r="I2211" s="15" t="str">
        <f>VLOOKUP(Tb_Reseller[[#This Row],[Agen id]],Mapping_Agen!A:D,4,0)</f>
        <v>Limit</v>
      </c>
      <c r="J2211" s="7" t="str">
        <f>VLOOKUP(Tb_Reseller[[#This Row],[Agen id]],Mapping_Agen!A:C,3,0)</f>
        <v>ICON</v>
      </c>
      <c r="K2211" s="17" t="str">
        <f>TRIM(LEFT(Tb_Reseller[[#This Row],[Group]],2))</f>
        <v>R</v>
      </c>
      <c r="L2211" s="17" t="str">
        <f>VLOOKUP(Tb_Reseller[[#This Row],[Agen id]],Mapping_Agen!A:E,5,0)</f>
        <v>Abdul Harris</v>
      </c>
      <c r="M2211" s="64">
        <v>0.90322580645161232</v>
      </c>
      <c r="N2211" s="65">
        <v>0.39999999999999997</v>
      </c>
      <c r="O2211" s="65">
        <f>IFERROR(VLOOKUP(Tb_Reseller[[#This Row],[Kode Reseller]],[1]Sheet1!$A:$B,2,0),0)</f>
        <v>0.75</v>
      </c>
    </row>
    <row r="2212" spans="1:15" x14ac:dyDescent="0.25">
      <c r="A2212" s="13" t="s">
        <v>2687</v>
      </c>
      <c r="B2212" s="14" t="s">
        <v>11680</v>
      </c>
      <c r="C2212" s="15" t="s">
        <v>8210</v>
      </c>
      <c r="D2212" s="15" t="s">
        <v>8203</v>
      </c>
      <c r="E2212" s="16">
        <v>44410.593055555553</v>
      </c>
      <c r="F2212" s="7" t="s">
        <v>8204</v>
      </c>
      <c r="G2212" s="13" t="s">
        <v>2687</v>
      </c>
      <c r="H2212" s="15" t="str">
        <f>UPPER(Tb_Reseller[[#This Row],[Agen id]]&amp;"-"&amp;VLOOKUP(Tb_Reseller[[#This Row],[Agen id]],A:B,2,0)&amp;"("&amp;Tb_Reseller[[#This Row],[Short]]&amp;")")</f>
        <v>AR28173-WARUNG BABEH SEMBAKO(RV)</v>
      </c>
      <c r="I2212" s="15" t="str">
        <f>VLOOKUP(Tb_Reseller[[#This Row],[Agen id]],Mapping_Agen!A:D,4,0)</f>
        <v>No Limit</v>
      </c>
      <c r="J2212" s="7" t="str">
        <f>VLOOKUP(Tb_Reseller[[#This Row],[Agen id]],Mapping_Agen!A:C,3,0)</f>
        <v>BSD</v>
      </c>
      <c r="K2212" s="17" t="str">
        <f>TRIM(LEFT(Tb_Reseller[[#This Row],[Group]],2))</f>
        <v>RV</v>
      </c>
      <c r="L2212" s="17" t="str">
        <f>VLOOKUP(Tb_Reseller[[#This Row],[Agen id]],Mapping_Agen!A:E,5,0)</f>
        <v>NON SCO</v>
      </c>
      <c r="M2212" s="64">
        <v>0</v>
      </c>
      <c r="N2212" s="65">
        <v>0</v>
      </c>
      <c r="O2212" s="65">
        <f>IFERROR(VLOOKUP(Tb_Reseller[[#This Row],[Kode Reseller]],[1]Sheet1!$A:$B,2,0),0)</f>
        <v>0</v>
      </c>
    </row>
    <row r="2213" spans="1:15" x14ac:dyDescent="0.25">
      <c r="A2213" s="13" t="s">
        <v>2689</v>
      </c>
      <c r="B2213" s="14" t="s">
        <v>11681</v>
      </c>
      <c r="C2213" s="15" t="s">
        <v>8213</v>
      </c>
      <c r="D2213" s="15" t="s">
        <v>8203</v>
      </c>
      <c r="E2213" s="16">
        <v>44410.618055555547</v>
      </c>
      <c r="F2213" s="7" t="s">
        <v>8204</v>
      </c>
      <c r="G2213" s="13" t="s">
        <v>2689</v>
      </c>
      <c r="H2213" s="15" t="str">
        <f>UPPER(Tb_Reseller[[#This Row],[Agen id]]&amp;"-"&amp;VLOOKUP(Tb_Reseller[[#This Row],[Agen id]],A:B,2,0)&amp;"("&amp;Tb_Reseller[[#This Row],[Short]]&amp;")")</f>
        <v>AR28175-SISIL CELL(P)</v>
      </c>
      <c r="I2213" s="15" t="str">
        <f>VLOOKUP(Tb_Reseller[[#This Row],[Agen id]],Mapping_Agen!A:D,4,0)</f>
        <v>Prima</v>
      </c>
      <c r="J2213" s="7" t="str">
        <f>VLOOKUP(Tb_Reseller[[#This Row],[Agen id]],Mapping_Agen!A:C,3,0)</f>
        <v>BSD</v>
      </c>
      <c r="K2213" s="17" t="str">
        <f>TRIM(LEFT(Tb_Reseller[[#This Row],[Group]],2))</f>
        <v>P</v>
      </c>
      <c r="L2213" s="17" t="str">
        <f>VLOOKUP(Tb_Reseller[[#This Row],[Agen id]],Mapping_Agen!A:E,5,0)</f>
        <v>NON SCO</v>
      </c>
      <c r="M2213" s="64">
        <v>0</v>
      </c>
      <c r="N2213" s="65">
        <v>0</v>
      </c>
      <c r="O2213" s="65">
        <f>IFERROR(VLOOKUP(Tb_Reseller[[#This Row],[Kode Reseller]],[1]Sheet1!$A:$B,2,0),0)</f>
        <v>0</v>
      </c>
    </row>
    <row r="2214" spans="1:15" x14ac:dyDescent="0.25">
      <c r="A2214" s="13" t="s">
        <v>11682</v>
      </c>
      <c r="B2214" s="14" t="s">
        <v>9197</v>
      </c>
      <c r="C2214" s="15" t="s">
        <v>8213</v>
      </c>
      <c r="D2214" s="15" t="s">
        <v>8541</v>
      </c>
      <c r="E2214" s="16">
        <v>44410.713194444441</v>
      </c>
      <c r="F2214" s="7" t="s">
        <v>8268</v>
      </c>
      <c r="G2214" s="13" t="s">
        <v>438</v>
      </c>
      <c r="H2214" s="15" t="str">
        <f>UPPER(Tb_Reseller[[#This Row],[Agen id]]&amp;"-"&amp;VLOOKUP(Tb_Reseller[[#This Row],[Agen id]],A:B,2,0)&amp;"("&amp;Tb_Reseller[[#This Row],[Short]]&amp;")")</f>
        <v>AR01819-ENIL CELL(P)</v>
      </c>
      <c r="I2214" s="15" t="str">
        <f>VLOOKUP(Tb_Reseller[[#This Row],[Agen id]],Mapping_Agen!A:D,4,0)</f>
        <v>Prima</v>
      </c>
      <c r="J2214" s="7" t="str">
        <f>VLOOKUP(Tb_Reseller[[#This Row],[Agen id]],Mapping_Agen!A:C,3,0)</f>
        <v>PP</v>
      </c>
      <c r="K2214" s="17" t="str">
        <f>TRIM(LEFT(Tb_Reseller[[#This Row],[Group]],2))</f>
        <v>P</v>
      </c>
      <c r="L2214" s="17" t="str">
        <f>VLOOKUP(Tb_Reseller[[#This Row],[Agen id]],Mapping_Agen!A:E,5,0)</f>
        <v>NON SCO</v>
      </c>
      <c r="M2214" s="64">
        <v>0</v>
      </c>
      <c r="N2214" s="65">
        <v>0</v>
      </c>
      <c r="O2214" s="65">
        <f>IFERROR(VLOOKUP(Tb_Reseller[[#This Row],[Kode Reseller]],[1]Sheet1!$A:$B,2,0),0)</f>
        <v>0</v>
      </c>
    </row>
    <row r="2215" spans="1:15" x14ac:dyDescent="0.25">
      <c r="A2215" s="13" t="s">
        <v>2691</v>
      </c>
      <c r="B2215" s="14" t="s">
        <v>11683</v>
      </c>
      <c r="C2215" s="15" t="s">
        <v>8213</v>
      </c>
      <c r="D2215" s="15" t="s">
        <v>8203</v>
      </c>
      <c r="E2215" s="16">
        <v>44411.348611111112</v>
      </c>
      <c r="F2215" s="7" t="s">
        <v>8204</v>
      </c>
      <c r="G2215" s="13" t="s">
        <v>2691</v>
      </c>
      <c r="H2215" s="15" t="str">
        <f>UPPER(Tb_Reseller[[#This Row],[Agen id]]&amp;"-"&amp;VLOOKUP(Tb_Reseller[[#This Row],[Agen id]],A:B,2,0)&amp;"("&amp;Tb_Reseller[[#This Row],[Short]]&amp;")")</f>
        <v>AR28183-SUGIANTO CELL(P)</v>
      </c>
      <c r="I2215" s="15" t="str">
        <f>VLOOKUP(Tb_Reseller[[#This Row],[Agen id]],Mapping_Agen!A:D,4,0)</f>
        <v>Prima</v>
      </c>
      <c r="J2215" s="7" t="str">
        <f>VLOOKUP(Tb_Reseller[[#This Row],[Agen id]],Mapping_Agen!A:C,3,0)</f>
        <v>BSD</v>
      </c>
      <c r="K2215" s="17" t="str">
        <f>TRIM(LEFT(Tb_Reseller[[#This Row],[Group]],2))</f>
        <v>P</v>
      </c>
      <c r="L2215" s="17" t="str">
        <f>VLOOKUP(Tb_Reseller[[#This Row],[Agen id]],Mapping_Agen!A:E,5,0)</f>
        <v>Hupron</v>
      </c>
      <c r="M2215" s="64">
        <v>10.387096774193605</v>
      </c>
      <c r="N2215" s="65">
        <v>8.9333333333333123</v>
      </c>
      <c r="O2215" s="65">
        <f>IFERROR(VLOOKUP(Tb_Reseller[[#This Row],[Kode Reseller]],[1]Sheet1!$A:$B,2,0),0)</f>
        <v>6.25</v>
      </c>
    </row>
    <row r="2216" spans="1:15" x14ac:dyDescent="0.25">
      <c r="A2216" s="13" t="s">
        <v>2694</v>
      </c>
      <c r="B2216" s="14" t="s">
        <v>11684</v>
      </c>
      <c r="C2216" s="15" t="s">
        <v>8210</v>
      </c>
      <c r="D2216" s="15" t="s">
        <v>8203</v>
      </c>
      <c r="E2216" s="16">
        <v>44411.421527777777</v>
      </c>
      <c r="F2216" s="7" t="s">
        <v>8204</v>
      </c>
      <c r="G2216" s="13" t="s">
        <v>2694</v>
      </c>
      <c r="H2216" s="15" t="str">
        <f>UPPER(Tb_Reseller[[#This Row],[Agen id]]&amp;"-"&amp;VLOOKUP(Tb_Reseller[[#This Row],[Agen id]],A:B,2,0)&amp;"("&amp;Tb_Reseller[[#This Row],[Short]]&amp;")")</f>
        <v>AR28185-TOKO SISI(RV)</v>
      </c>
      <c r="I2216" s="15" t="str">
        <f>VLOOKUP(Tb_Reseller[[#This Row],[Agen id]],Mapping_Agen!A:D,4,0)</f>
        <v>Limit</v>
      </c>
      <c r="J2216" s="7" t="str">
        <f>VLOOKUP(Tb_Reseller[[#This Row],[Agen id]],Mapping_Agen!A:C,3,0)</f>
        <v>BSD</v>
      </c>
      <c r="K2216" s="17" t="str">
        <f>TRIM(LEFT(Tb_Reseller[[#This Row],[Group]],2))</f>
        <v>RV</v>
      </c>
      <c r="L2216" s="17" t="str">
        <f>VLOOKUP(Tb_Reseller[[#This Row],[Agen id]],Mapping_Agen!A:E,5,0)</f>
        <v>Hupron</v>
      </c>
      <c r="M2216" s="64">
        <v>9.5806451612903576</v>
      </c>
      <c r="N2216" s="65">
        <v>11.366666666666637</v>
      </c>
      <c r="O2216" s="65">
        <f>IFERROR(VLOOKUP(Tb_Reseller[[#This Row],[Kode Reseller]],[1]Sheet1!$A:$B,2,0),0)</f>
        <v>0</v>
      </c>
    </row>
    <row r="2217" spans="1:15" x14ac:dyDescent="0.25">
      <c r="A2217" s="13" t="s">
        <v>7534</v>
      </c>
      <c r="B2217" s="14" t="s">
        <v>11685</v>
      </c>
      <c r="C2217" s="15" t="s">
        <v>8210</v>
      </c>
      <c r="D2217" s="15" t="s">
        <v>8231</v>
      </c>
      <c r="E2217" s="16">
        <v>44411.488888888889</v>
      </c>
      <c r="F2217" s="7" t="s">
        <v>8204</v>
      </c>
      <c r="G2217" s="13" t="s">
        <v>7534</v>
      </c>
      <c r="H2217" s="15" t="str">
        <f>UPPER(Tb_Reseller[[#This Row],[Agen id]]&amp;"-"&amp;VLOOKUP(Tb_Reseller[[#This Row],[Agen id]],A:B,2,0)&amp;"("&amp;Tb_Reseller[[#This Row],[Short]]&amp;")")</f>
        <v>AR28188-MAMA IBAN(RV)</v>
      </c>
      <c r="I2217" s="15" t="str">
        <f>VLOOKUP(Tb_Reseller[[#This Row],[Agen id]],Mapping_Agen!A:D,4,0)</f>
        <v>Limit</v>
      </c>
      <c r="J2217" s="7" t="str">
        <f>VLOOKUP(Tb_Reseller[[#This Row],[Agen id]],Mapping_Agen!A:C,3,0)</f>
        <v>ICON</v>
      </c>
      <c r="K2217" s="17" t="str">
        <f>TRIM(LEFT(Tb_Reseller[[#This Row],[Group]],2))</f>
        <v>RV</v>
      </c>
      <c r="L2217" s="17" t="str">
        <f>VLOOKUP(Tb_Reseller[[#This Row],[Agen id]],Mapping_Agen!A:E,5,0)</f>
        <v>Abdul Harris</v>
      </c>
      <c r="M2217" s="64">
        <v>4.7096774193548354</v>
      </c>
      <c r="N2217" s="65">
        <v>5.0999999999999917</v>
      </c>
      <c r="O2217" s="65">
        <f>IFERROR(VLOOKUP(Tb_Reseller[[#This Row],[Kode Reseller]],[1]Sheet1!$A:$B,2,0),0)</f>
        <v>5.25</v>
      </c>
    </row>
    <row r="2218" spans="1:15" x14ac:dyDescent="0.25">
      <c r="A2218" s="13" t="s">
        <v>2700</v>
      </c>
      <c r="B2218" s="14" t="s">
        <v>11686</v>
      </c>
      <c r="C2218" s="15" t="s">
        <v>8213</v>
      </c>
      <c r="D2218" s="15" t="s">
        <v>8203</v>
      </c>
      <c r="E2218" s="16">
        <v>44412.540277777778</v>
      </c>
      <c r="F2218" s="7" t="s">
        <v>8204</v>
      </c>
      <c r="G2218" s="13" t="s">
        <v>2700</v>
      </c>
      <c r="H2218" s="15" t="str">
        <f>UPPER(Tb_Reseller[[#This Row],[Agen id]]&amp;"-"&amp;VLOOKUP(Tb_Reseller[[#This Row],[Agen id]],A:B,2,0)&amp;"("&amp;Tb_Reseller[[#This Row],[Short]]&amp;")")</f>
        <v>AR28196-DEVIKURNIA(P)</v>
      </c>
      <c r="I2218" s="15" t="str">
        <f>VLOOKUP(Tb_Reseller[[#This Row],[Agen id]],Mapping_Agen!A:D,4,0)</f>
        <v>Prima</v>
      </c>
      <c r="J2218" s="7" t="str">
        <f>VLOOKUP(Tb_Reseller[[#This Row],[Agen id]],Mapping_Agen!A:C,3,0)</f>
        <v>BSD</v>
      </c>
      <c r="K2218" s="17" t="str">
        <f>TRIM(LEFT(Tb_Reseller[[#This Row],[Group]],2))</f>
        <v>P</v>
      </c>
      <c r="L2218" s="17" t="str">
        <f>VLOOKUP(Tb_Reseller[[#This Row],[Agen id]],Mapping_Agen!A:E,5,0)</f>
        <v>NON SCO</v>
      </c>
      <c r="M2218" s="64">
        <v>0</v>
      </c>
      <c r="N2218" s="65">
        <v>0</v>
      </c>
      <c r="O2218" s="65">
        <f>IFERROR(VLOOKUP(Tb_Reseller[[#This Row],[Kode Reseller]],[1]Sheet1!$A:$B,2,0),0)</f>
        <v>0</v>
      </c>
    </row>
    <row r="2219" spans="1:15" x14ac:dyDescent="0.25">
      <c r="A2219" s="13" t="s">
        <v>2702</v>
      </c>
      <c r="B2219" s="14" t="s">
        <v>11687</v>
      </c>
      <c r="C2219" s="15" t="s">
        <v>8213</v>
      </c>
      <c r="D2219" s="15" t="s">
        <v>8369</v>
      </c>
      <c r="E2219" s="16">
        <v>44412.611805555563</v>
      </c>
      <c r="F2219" s="7" t="s">
        <v>8204</v>
      </c>
      <c r="G2219" s="13" t="s">
        <v>2702</v>
      </c>
      <c r="H2219" s="15" t="str">
        <f>UPPER(Tb_Reseller[[#This Row],[Agen id]]&amp;"-"&amp;VLOOKUP(Tb_Reseller[[#This Row],[Agen id]],A:B,2,0)&amp;"("&amp;Tb_Reseller[[#This Row],[Short]]&amp;")")</f>
        <v>AR28197-LUBIS ASBUL(P)</v>
      </c>
      <c r="I2219" s="15" t="str">
        <f>VLOOKUP(Tb_Reseller[[#This Row],[Agen id]],Mapping_Agen!A:D,4,0)</f>
        <v>Prima</v>
      </c>
      <c r="J2219" s="7" t="str">
        <f>VLOOKUP(Tb_Reseller[[#This Row],[Agen id]],Mapping_Agen!A:C,3,0)</f>
        <v>PRG</v>
      </c>
      <c r="K2219" s="17" t="str">
        <f>TRIM(LEFT(Tb_Reseller[[#This Row],[Group]],2))</f>
        <v>P</v>
      </c>
      <c r="L2219" s="17" t="str">
        <f>VLOOKUP(Tb_Reseller[[#This Row],[Agen id]],Mapping_Agen!A:E,5,0)</f>
        <v>NON SCO</v>
      </c>
      <c r="M2219" s="64">
        <v>0</v>
      </c>
      <c r="N2219" s="65">
        <v>0</v>
      </c>
      <c r="O2219" s="65">
        <f>IFERROR(VLOOKUP(Tb_Reseller[[#This Row],[Kode Reseller]],[1]Sheet1!$A:$B,2,0),0)</f>
        <v>0</v>
      </c>
    </row>
    <row r="2220" spans="1:15" x14ac:dyDescent="0.25">
      <c r="A2220" s="13" t="s">
        <v>2704</v>
      </c>
      <c r="B2220" s="14" t="s">
        <v>11688</v>
      </c>
      <c r="C2220" s="15" t="s">
        <v>8213</v>
      </c>
      <c r="D2220" s="15" t="s">
        <v>8203</v>
      </c>
      <c r="E2220" s="16">
        <v>44412.745138888888</v>
      </c>
      <c r="F2220" s="7" t="s">
        <v>8204</v>
      </c>
      <c r="G2220" s="13" t="s">
        <v>2704</v>
      </c>
      <c r="H2220" s="15" t="str">
        <f>UPPER(Tb_Reseller[[#This Row],[Agen id]]&amp;"-"&amp;VLOOKUP(Tb_Reseller[[#This Row],[Agen id]],A:B,2,0)&amp;"("&amp;Tb_Reseller[[#This Row],[Short]]&amp;")")</f>
        <v>AR28198-FERLI HARYANTI(P)</v>
      </c>
      <c r="I2220" s="15" t="str">
        <f>VLOOKUP(Tb_Reseller[[#This Row],[Agen id]],Mapping_Agen!A:D,4,0)</f>
        <v>Prima</v>
      </c>
      <c r="J2220" s="7" t="str">
        <f>VLOOKUP(Tb_Reseller[[#This Row],[Agen id]],Mapping_Agen!A:C,3,0)</f>
        <v>BSD</v>
      </c>
      <c r="K2220" s="17" t="str">
        <f>TRIM(LEFT(Tb_Reseller[[#This Row],[Group]],2))</f>
        <v>P</v>
      </c>
      <c r="L2220" s="17" t="str">
        <f>VLOOKUP(Tb_Reseller[[#This Row],[Agen id]],Mapping_Agen!A:E,5,0)</f>
        <v>NON SCO</v>
      </c>
      <c r="M2220" s="64">
        <v>0</v>
      </c>
      <c r="N2220" s="65">
        <v>0</v>
      </c>
      <c r="O2220" s="65">
        <f>IFERROR(VLOOKUP(Tb_Reseller[[#This Row],[Kode Reseller]],[1]Sheet1!$A:$B,2,0),0)</f>
        <v>0</v>
      </c>
    </row>
    <row r="2221" spans="1:15" x14ac:dyDescent="0.25">
      <c r="A2221" s="13" t="s">
        <v>11689</v>
      </c>
      <c r="B2221" s="14" t="s">
        <v>11690</v>
      </c>
      <c r="C2221" s="15" t="s">
        <v>8642</v>
      </c>
      <c r="D2221" s="15" t="s">
        <v>9939</v>
      </c>
      <c r="E2221" s="16">
        <v>44412.820138888892</v>
      </c>
      <c r="F2221" s="7" t="s">
        <v>8268</v>
      </c>
      <c r="G2221" s="13" t="s">
        <v>8029</v>
      </c>
      <c r="H2221" s="15" t="str">
        <f>UPPER(Tb_Reseller[[#This Row],[Agen id]]&amp;"-"&amp;VLOOKUP(Tb_Reseller[[#This Row],[Agen id]],A:B,2,0)&amp;"("&amp;Tb_Reseller[[#This Row],[Short]]&amp;")")</f>
        <v>AR15154-LINA CELL(MV)</v>
      </c>
      <c r="I2221" s="15" t="str">
        <f>VLOOKUP(Tb_Reseller[[#This Row],[Agen id]],Mapping_Agen!A:D,4,0)</f>
        <v>Limit</v>
      </c>
      <c r="J2221" s="7" t="str">
        <f>VLOOKUP(Tb_Reseller[[#This Row],[Agen id]],Mapping_Agen!A:C,3,0)</f>
        <v>ICON</v>
      </c>
      <c r="K2221" s="17" t="str">
        <f>TRIM(LEFT(Tb_Reseller[[#This Row],[Group]],2))</f>
        <v>MV</v>
      </c>
      <c r="L2221" s="17" t="str">
        <f>VLOOKUP(Tb_Reseller[[#This Row],[Agen id]],Mapping_Agen!A:E,5,0)</f>
        <v>Abdul Harris</v>
      </c>
      <c r="M2221" s="64">
        <v>0</v>
      </c>
      <c r="N2221" s="65">
        <v>0</v>
      </c>
      <c r="O2221" s="65">
        <f>IFERROR(VLOOKUP(Tb_Reseller[[#This Row],[Kode Reseller]],[1]Sheet1!$A:$B,2,0),0)</f>
        <v>0</v>
      </c>
    </row>
    <row r="2222" spans="1:15" x14ac:dyDescent="0.25">
      <c r="A2222" s="13" t="s">
        <v>11691</v>
      </c>
      <c r="B2222" s="14" t="s">
        <v>11692</v>
      </c>
      <c r="C2222" s="15" t="s">
        <v>8361</v>
      </c>
      <c r="D2222" s="15" t="s">
        <v>8890</v>
      </c>
      <c r="E2222" s="16">
        <v>44413.977083333331</v>
      </c>
      <c r="F2222" s="7" t="s">
        <v>8268</v>
      </c>
      <c r="G2222" s="13" t="s">
        <v>457</v>
      </c>
      <c r="H2222" s="15" t="str">
        <f>UPPER(Tb_Reseller[[#This Row],[Agen id]]&amp;"-"&amp;VLOOKUP(Tb_Reseller[[#This Row],[Agen id]],A:B,2,0)&amp;"("&amp;Tb_Reseller[[#This Row],[Short]]&amp;")")</f>
        <v>AR01843-FAQIH CELL(MV)</v>
      </c>
      <c r="I2222" s="15" t="str">
        <f>VLOOKUP(Tb_Reseller[[#This Row],[Agen id]],Mapping_Agen!A:D,4,0)</f>
        <v>Limit</v>
      </c>
      <c r="J2222" s="7" t="str">
        <f>VLOOKUP(Tb_Reseller[[#This Row],[Agen id]],Mapping_Agen!A:C,3,0)</f>
        <v>PP</v>
      </c>
      <c r="K2222" s="17" t="str">
        <f>TRIM(LEFT(Tb_Reseller[[#This Row],[Group]],2))</f>
        <v>MV</v>
      </c>
      <c r="L2222" s="17" t="str">
        <f>VLOOKUP(Tb_Reseller[[#This Row],[Agen id]],Mapping_Agen!A:E,5,0)</f>
        <v>Febri Kurniawan</v>
      </c>
      <c r="M2222" s="64">
        <v>0</v>
      </c>
      <c r="N2222" s="65">
        <v>0</v>
      </c>
      <c r="O2222" s="65">
        <f>IFERROR(VLOOKUP(Tb_Reseller[[#This Row],[Kode Reseller]],[1]Sheet1!$A:$B,2,0),0)</f>
        <v>0</v>
      </c>
    </row>
    <row r="2223" spans="1:15" x14ac:dyDescent="0.25">
      <c r="A2223" s="13" t="s">
        <v>2706</v>
      </c>
      <c r="B2223" s="14" t="s">
        <v>9973</v>
      </c>
      <c r="C2223" s="15" t="s">
        <v>8208</v>
      </c>
      <c r="D2223" s="15" t="s">
        <v>8248</v>
      </c>
      <c r="E2223" s="16">
        <v>44414.474305555559</v>
      </c>
      <c r="F2223" s="7" t="s">
        <v>8204</v>
      </c>
      <c r="G2223" s="13" t="s">
        <v>2706</v>
      </c>
      <c r="H2223" s="15" t="str">
        <f>UPPER(Tb_Reseller[[#This Row],[Agen id]]&amp;"-"&amp;VLOOKUP(Tb_Reseller[[#This Row],[Agen id]],A:B,2,0)&amp;"("&amp;Tb_Reseller[[#This Row],[Short]]&amp;")")</f>
        <v>AR28211-YULI CELL(R)</v>
      </c>
      <c r="I2223" s="15" t="str">
        <f>VLOOKUP(Tb_Reseller[[#This Row],[Agen id]],Mapping_Agen!A:D,4,0)</f>
        <v>No Limit</v>
      </c>
      <c r="J2223" s="7" t="str">
        <f>VLOOKUP(Tb_Reseller[[#This Row],[Agen id]],Mapping_Agen!A:C,3,0)</f>
        <v>PP</v>
      </c>
      <c r="K2223" s="17" t="str">
        <f>TRIM(LEFT(Tb_Reseller[[#This Row],[Group]],2))</f>
        <v>R</v>
      </c>
      <c r="L2223" s="17" t="str">
        <f>VLOOKUP(Tb_Reseller[[#This Row],[Agen id]],Mapping_Agen!A:E,5,0)</f>
        <v>NON SCO</v>
      </c>
      <c r="M2223" s="64">
        <v>0</v>
      </c>
      <c r="N2223" s="65">
        <v>0</v>
      </c>
      <c r="O2223" s="65">
        <f>IFERROR(VLOOKUP(Tb_Reseller[[#This Row],[Kode Reseller]],[1]Sheet1!$A:$B,2,0),0)</f>
        <v>0</v>
      </c>
    </row>
    <row r="2224" spans="1:15" x14ac:dyDescent="0.25">
      <c r="A2224" s="13" t="s">
        <v>2045</v>
      </c>
      <c r="B2224" s="14" t="s">
        <v>11693</v>
      </c>
      <c r="C2224" s="15" t="s">
        <v>8210</v>
      </c>
      <c r="D2224" s="15" t="s">
        <v>8231</v>
      </c>
      <c r="E2224" s="16">
        <v>44415.438888888893</v>
      </c>
      <c r="F2224" s="7" t="s">
        <v>8204</v>
      </c>
      <c r="G2224" s="13" t="s">
        <v>2045</v>
      </c>
      <c r="H2224" s="15" t="str">
        <f>UPPER(Tb_Reseller[[#This Row],[Agen id]]&amp;"-"&amp;VLOOKUP(Tb_Reseller[[#This Row],[Agen id]],A:B,2,0)&amp;"("&amp;Tb_Reseller[[#This Row],[Short]]&amp;")")</f>
        <v>AR28224-BRYAN CELL(RV)</v>
      </c>
      <c r="I2224" s="15" t="str">
        <f>VLOOKUP(Tb_Reseller[[#This Row],[Agen id]],Mapping_Agen!A:D,4,0)</f>
        <v>Limit</v>
      </c>
      <c r="J2224" s="7" t="str">
        <f>VLOOKUP(Tb_Reseller[[#This Row],[Agen id]],Mapping_Agen!A:C,3,0)</f>
        <v>ICON</v>
      </c>
      <c r="K2224" s="17" t="str">
        <f>TRIM(LEFT(Tb_Reseller[[#This Row],[Group]],2))</f>
        <v>RV</v>
      </c>
      <c r="L2224" s="17" t="str">
        <f>VLOOKUP(Tb_Reseller[[#This Row],[Agen id]],Mapping_Agen!A:E,5,0)</f>
        <v>Abdul Harris</v>
      </c>
      <c r="M2224" s="64">
        <v>0.74193548387096731</v>
      </c>
      <c r="N2224" s="65">
        <v>0.79999999999999993</v>
      </c>
      <c r="O2224" s="65">
        <f>IFERROR(VLOOKUP(Tb_Reseller[[#This Row],[Kode Reseller]],[1]Sheet1!$A:$B,2,0),0)</f>
        <v>0.5</v>
      </c>
    </row>
    <row r="2225" spans="1:15" x14ac:dyDescent="0.25">
      <c r="A2225" s="13" t="s">
        <v>2711</v>
      </c>
      <c r="B2225" s="14" t="s">
        <v>11694</v>
      </c>
      <c r="C2225" s="15" t="s">
        <v>8213</v>
      </c>
      <c r="D2225" s="15" t="s">
        <v>8231</v>
      </c>
      <c r="E2225" s="16">
        <v>44415.476388888892</v>
      </c>
      <c r="F2225" s="7" t="s">
        <v>8204</v>
      </c>
      <c r="G2225" s="13" t="s">
        <v>2711</v>
      </c>
      <c r="H2225" s="15" t="str">
        <f>UPPER(Tb_Reseller[[#This Row],[Agen id]]&amp;"-"&amp;VLOOKUP(Tb_Reseller[[#This Row],[Agen id]],A:B,2,0)&amp;"("&amp;Tb_Reseller[[#This Row],[Short]]&amp;")")</f>
        <v>AR28226-WARUNG NANDA(P)</v>
      </c>
      <c r="I2225" s="15" t="str">
        <f>VLOOKUP(Tb_Reseller[[#This Row],[Agen id]],Mapping_Agen!A:D,4,0)</f>
        <v>Prima</v>
      </c>
      <c r="J2225" s="7" t="str">
        <f>VLOOKUP(Tb_Reseller[[#This Row],[Agen id]],Mapping_Agen!A:C,3,0)</f>
        <v>ICON</v>
      </c>
      <c r="K2225" s="17" t="str">
        <f>TRIM(LEFT(Tb_Reseller[[#This Row],[Group]],2))</f>
        <v>P</v>
      </c>
      <c r="L2225" s="17" t="str">
        <f>VLOOKUP(Tb_Reseller[[#This Row],[Agen id]],Mapping_Agen!A:E,5,0)</f>
        <v>Abdul Harris</v>
      </c>
      <c r="M2225" s="64">
        <v>0.51612903225806428</v>
      </c>
      <c r="N2225" s="65">
        <v>0.6333333333333333</v>
      </c>
      <c r="O2225" s="65">
        <f>IFERROR(VLOOKUP(Tb_Reseller[[#This Row],[Kode Reseller]],[1]Sheet1!$A:$B,2,0),0)</f>
        <v>0.5</v>
      </c>
    </row>
    <row r="2226" spans="1:15" x14ac:dyDescent="0.25">
      <c r="A2226" s="13" t="s">
        <v>11695</v>
      </c>
      <c r="B2226" s="14" t="s">
        <v>11696</v>
      </c>
      <c r="C2226" s="15" t="s">
        <v>8213</v>
      </c>
      <c r="D2226" s="15" t="s">
        <v>11697</v>
      </c>
      <c r="E2226" s="16">
        <v>44416.876388888893</v>
      </c>
      <c r="F2226" s="7" t="s">
        <v>8268</v>
      </c>
      <c r="G2226" s="13" t="s">
        <v>1730</v>
      </c>
      <c r="H2226" s="15" t="str">
        <f>UPPER(Tb_Reseller[[#This Row],[Agen id]]&amp;"-"&amp;VLOOKUP(Tb_Reseller[[#This Row],[Agen id]],A:B,2,0)&amp;"("&amp;Tb_Reseller[[#This Row],[Short]]&amp;")")</f>
        <v>AR27895-UKI CELL(P)</v>
      </c>
      <c r="I2226" s="15" t="str">
        <f>VLOOKUP(Tb_Reseller[[#This Row],[Agen id]],Mapping_Agen!A:D,4,0)</f>
        <v>Prima</v>
      </c>
      <c r="J2226" s="7" t="str">
        <f>VLOOKUP(Tb_Reseller[[#This Row],[Agen id]],Mapping_Agen!A:C,3,0)</f>
        <v>BSD</v>
      </c>
      <c r="K2226" s="17" t="str">
        <f>TRIM(LEFT(Tb_Reseller[[#This Row],[Group]],2))</f>
        <v>P</v>
      </c>
      <c r="L2226" s="17" t="str">
        <f>VLOOKUP(Tb_Reseller[[#This Row],[Agen id]],Mapping_Agen!A:E,5,0)</f>
        <v>NON SCO</v>
      </c>
      <c r="M2226" s="64">
        <v>1.6774193548387084</v>
      </c>
      <c r="N2226" s="65">
        <v>1.933333333333336</v>
      </c>
      <c r="O2226" s="65">
        <f>IFERROR(VLOOKUP(Tb_Reseller[[#This Row],[Kode Reseller]],[1]Sheet1!$A:$B,2,0),0)</f>
        <v>1.75</v>
      </c>
    </row>
    <row r="2227" spans="1:15" x14ac:dyDescent="0.25">
      <c r="A2227" s="13" t="s">
        <v>1852</v>
      </c>
      <c r="B2227" s="14" t="s">
        <v>11698</v>
      </c>
      <c r="C2227" s="15" t="s">
        <v>8213</v>
      </c>
      <c r="D2227" s="15" t="s">
        <v>8203</v>
      </c>
      <c r="E2227" s="16">
        <v>44417.601388888892</v>
      </c>
      <c r="F2227" s="7" t="s">
        <v>8204</v>
      </c>
      <c r="G2227" s="13" t="s">
        <v>1852</v>
      </c>
      <c r="H2227" s="15" t="str">
        <f>UPPER(Tb_Reseller[[#This Row],[Agen id]]&amp;"-"&amp;VLOOKUP(Tb_Reseller[[#This Row],[Agen id]],A:B,2,0)&amp;"("&amp;Tb_Reseller[[#This Row],[Short]]&amp;")")</f>
        <v>AR28244-MUYATI(P)</v>
      </c>
      <c r="I2227" s="15" t="str">
        <f>VLOOKUP(Tb_Reseller[[#This Row],[Agen id]],Mapping_Agen!A:D,4,0)</f>
        <v>Prima</v>
      </c>
      <c r="J2227" s="7" t="str">
        <f>VLOOKUP(Tb_Reseller[[#This Row],[Agen id]],Mapping_Agen!A:C,3,0)</f>
        <v>BSD</v>
      </c>
      <c r="K2227" s="17" t="str">
        <f>TRIM(LEFT(Tb_Reseller[[#This Row],[Group]],2))</f>
        <v>P</v>
      </c>
      <c r="L2227" s="17" t="str">
        <f>VLOOKUP(Tb_Reseller[[#This Row],[Agen id]],Mapping_Agen!A:E,5,0)</f>
        <v>NON SCO</v>
      </c>
      <c r="M2227" s="64">
        <v>1.3548387096774184</v>
      </c>
      <c r="N2227" s="65">
        <v>1.3333333333333341</v>
      </c>
      <c r="O2227" s="65">
        <f>IFERROR(VLOOKUP(Tb_Reseller[[#This Row],[Kode Reseller]],[1]Sheet1!$A:$B,2,0),0)</f>
        <v>0</v>
      </c>
    </row>
    <row r="2228" spans="1:15" x14ac:dyDescent="0.25">
      <c r="A2228" s="13" t="s">
        <v>5345</v>
      </c>
      <c r="B2228" s="14" t="s">
        <v>11699</v>
      </c>
      <c r="C2228" s="15" t="s">
        <v>8213</v>
      </c>
      <c r="D2228" s="15" t="s">
        <v>8248</v>
      </c>
      <c r="E2228" s="16">
        <v>44418.407638888893</v>
      </c>
      <c r="F2228" s="7" t="s">
        <v>8204</v>
      </c>
      <c r="G2228" s="13" t="s">
        <v>5345</v>
      </c>
      <c r="H2228" s="15" t="str">
        <f>UPPER(Tb_Reseller[[#This Row],[Agen id]]&amp;"-"&amp;VLOOKUP(Tb_Reseller[[#This Row],[Agen id]],A:B,2,0)&amp;"("&amp;Tb_Reseller[[#This Row],[Short]]&amp;")")</f>
        <v>AR28250-ARSYA CELL(P)</v>
      </c>
      <c r="I2228" s="15" t="str">
        <f>VLOOKUP(Tb_Reseller[[#This Row],[Agen id]],Mapping_Agen!A:D,4,0)</f>
        <v>Prima</v>
      </c>
      <c r="J2228" s="7" t="str">
        <f>VLOOKUP(Tb_Reseller[[#This Row],[Agen id]],Mapping_Agen!A:C,3,0)</f>
        <v>PP</v>
      </c>
      <c r="K2228" s="17" t="str">
        <f>TRIM(LEFT(Tb_Reseller[[#This Row],[Group]],2))</f>
        <v>P</v>
      </c>
      <c r="L2228" s="17" t="str">
        <f>VLOOKUP(Tb_Reseller[[#This Row],[Agen id]],Mapping_Agen!A:E,5,0)</f>
        <v>NON SCO</v>
      </c>
      <c r="M2228" s="64">
        <v>6.4516129032258063E-2</v>
      </c>
      <c r="N2228" s="65">
        <v>3.3333333333333333E-2</v>
      </c>
      <c r="O2228" s="65">
        <f>IFERROR(VLOOKUP(Tb_Reseller[[#This Row],[Kode Reseller]],[1]Sheet1!$A:$B,2,0),0)</f>
        <v>0</v>
      </c>
    </row>
    <row r="2229" spans="1:15" x14ac:dyDescent="0.25">
      <c r="A2229" s="13" t="s">
        <v>2718</v>
      </c>
      <c r="B2229" s="14" t="s">
        <v>11700</v>
      </c>
      <c r="C2229" s="15" t="s">
        <v>8208</v>
      </c>
      <c r="D2229" s="15" t="s">
        <v>8231</v>
      </c>
      <c r="E2229" s="16">
        <v>44418.494444444441</v>
      </c>
      <c r="F2229" s="7" t="s">
        <v>8204</v>
      </c>
      <c r="G2229" s="13" t="s">
        <v>2718</v>
      </c>
      <c r="H2229" s="15" t="str">
        <f>UPPER(Tb_Reseller[[#This Row],[Agen id]]&amp;"-"&amp;VLOOKUP(Tb_Reseller[[#This Row],[Agen id]],A:B,2,0)&amp;"("&amp;Tb_Reseller[[#This Row],[Short]]&amp;")")</f>
        <v>AR28253-JOSHUA CELL(R)</v>
      </c>
      <c r="I2229" s="15" t="str">
        <f>VLOOKUP(Tb_Reseller[[#This Row],[Agen id]],Mapping_Agen!A:D,4,0)</f>
        <v>No Limit</v>
      </c>
      <c r="J2229" s="7" t="str">
        <f>VLOOKUP(Tb_Reseller[[#This Row],[Agen id]],Mapping_Agen!A:C,3,0)</f>
        <v>ICON</v>
      </c>
      <c r="K2229" s="17" t="str">
        <f>TRIM(LEFT(Tb_Reseller[[#This Row],[Group]],2))</f>
        <v>R</v>
      </c>
      <c r="L2229" s="17" t="str">
        <f>VLOOKUP(Tb_Reseller[[#This Row],[Agen id]],Mapping_Agen!A:E,5,0)</f>
        <v>NON SCO</v>
      </c>
      <c r="M2229" s="64">
        <v>0</v>
      </c>
      <c r="N2229" s="65">
        <v>0</v>
      </c>
      <c r="O2229" s="65">
        <f>IFERROR(VLOOKUP(Tb_Reseller[[#This Row],[Kode Reseller]],[1]Sheet1!$A:$B,2,0),0)</f>
        <v>0</v>
      </c>
    </row>
    <row r="2230" spans="1:15" x14ac:dyDescent="0.25">
      <c r="A2230" s="13" t="s">
        <v>11701</v>
      </c>
      <c r="B2230" s="14" t="s">
        <v>11702</v>
      </c>
      <c r="C2230" s="15" t="s">
        <v>8266</v>
      </c>
      <c r="D2230" s="15" t="s">
        <v>11502</v>
      </c>
      <c r="E2230" s="16">
        <v>44419.712500000001</v>
      </c>
      <c r="F2230" s="7" t="s">
        <v>8268</v>
      </c>
      <c r="G2230" s="13" t="s">
        <v>324</v>
      </c>
      <c r="H2230" s="15" t="str">
        <f>UPPER(Tb_Reseller[[#This Row],[Agen id]]&amp;"-"&amp;VLOOKUP(Tb_Reseller[[#This Row],[Agen id]],A:B,2,0)&amp;"("&amp;Tb_Reseller[[#This Row],[Short]]&amp;")")</f>
        <v>AR00892-ELI CELL(MV)</v>
      </c>
      <c r="I2230" s="15" t="str">
        <f>VLOOKUP(Tb_Reseller[[#This Row],[Agen id]],Mapping_Agen!A:D,4,0)</f>
        <v>Limit</v>
      </c>
      <c r="J2230" s="7" t="str">
        <f>VLOOKUP(Tb_Reseller[[#This Row],[Agen id]],Mapping_Agen!A:C,3,0)</f>
        <v>PP</v>
      </c>
      <c r="K2230" s="17" t="str">
        <f>TRIM(LEFT(Tb_Reseller[[#This Row],[Group]],2))</f>
        <v>MV</v>
      </c>
      <c r="L2230" s="17" t="str">
        <f>VLOOKUP(Tb_Reseller[[#This Row],[Agen id]],Mapping_Agen!A:E,5,0)</f>
        <v>Febri Kurniawan</v>
      </c>
      <c r="M2230" s="64">
        <v>0</v>
      </c>
      <c r="N2230" s="65">
        <v>0</v>
      </c>
      <c r="O2230" s="65">
        <f>IFERROR(VLOOKUP(Tb_Reseller[[#This Row],[Kode Reseller]],[1]Sheet1!$A:$B,2,0),0)</f>
        <v>0</v>
      </c>
    </row>
    <row r="2231" spans="1:15" x14ac:dyDescent="0.25">
      <c r="A2231" s="13" t="s">
        <v>2720</v>
      </c>
      <c r="B2231" s="14" t="s">
        <v>9687</v>
      </c>
      <c r="C2231" s="15" t="s">
        <v>8210</v>
      </c>
      <c r="D2231" s="15" t="s">
        <v>8369</v>
      </c>
      <c r="E2231" s="16">
        <v>44420.424305555563</v>
      </c>
      <c r="F2231" s="7" t="s">
        <v>8204</v>
      </c>
      <c r="G2231" s="13" t="s">
        <v>2720</v>
      </c>
      <c r="H2231" s="15" t="str">
        <f>UPPER(Tb_Reseller[[#This Row],[Agen id]]&amp;"-"&amp;VLOOKUP(Tb_Reseller[[#This Row],[Agen id]],A:B,2,0)&amp;"("&amp;Tb_Reseller[[#This Row],[Short]]&amp;")")</f>
        <v>AR28267-MIKO CELL(RV)</v>
      </c>
      <c r="I2231" s="15" t="str">
        <f>VLOOKUP(Tb_Reseller[[#This Row],[Agen id]],Mapping_Agen!A:D,4,0)</f>
        <v>No Limit</v>
      </c>
      <c r="J2231" s="7" t="str">
        <f>VLOOKUP(Tb_Reseller[[#This Row],[Agen id]],Mapping_Agen!A:C,3,0)</f>
        <v>PRG</v>
      </c>
      <c r="K2231" s="17" t="str">
        <f>TRIM(LEFT(Tb_Reseller[[#This Row],[Group]],2))</f>
        <v>RV</v>
      </c>
      <c r="L2231" s="17" t="str">
        <f>VLOOKUP(Tb_Reseller[[#This Row],[Agen id]],Mapping_Agen!A:E,5,0)</f>
        <v>NON SCO</v>
      </c>
      <c r="M2231" s="64">
        <v>0</v>
      </c>
      <c r="N2231" s="65">
        <v>0</v>
      </c>
      <c r="O2231" s="65">
        <f>IFERROR(VLOOKUP(Tb_Reseller[[#This Row],[Kode Reseller]],[1]Sheet1!$A:$B,2,0),0)</f>
        <v>0</v>
      </c>
    </row>
    <row r="2232" spans="1:15" x14ac:dyDescent="0.25">
      <c r="A2232" s="13" t="s">
        <v>2722</v>
      </c>
      <c r="B2232" s="14" t="s">
        <v>11703</v>
      </c>
      <c r="C2232" s="15" t="s">
        <v>8213</v>
      </c>
      <c r="D2232" s="15" t="s">
        <v>8203</v>
      </c>
      <c r="E2232" s="16">
        <v>44420.556944444441</v>
      </c>
      <c r="F2232" s="7" t="s">
        <v>8204</v>
      </c>
      <c r="G2232" s="13" t="s">
        <v>2722</v>
      </c>
      <c r="H2232" s="15" t="str">
        <f>UPPER(Tb_Reseller[[#This Row],[Agen id]]&amp;"-"&amp;VLOOKUP(Tb_Reseller[[#This Row],[Agen id]],A:B,2,0)&amp;"("&amp;Tb_Reseller[[#This Row],[Short]]&amp;")")</f>
        <v>AR28271-ADIN CELL(P)</v>
      </c>
      <c r="I2232" s="15" t="str">
        <f>VLOOKUP(Tb_Reseller[[#This Row],[Agen id]],Mapping_Agen!A:D,4,0)</f>
        <v>Prima</v>
      </c>
      <c r="J2232" s="7" t="str">
        <f>VLOOKUP(Tb_Reseller[[#This Row],[Agen id]],Mapping_Agen!A:C,3,0)</f>
        <v>BSD</v>
      </c>
      <c r="K2232" s="17" t="str">
        <f>TRIM(LEFT(Tb_Reseller[[#This Row],[Group]],2))</f>
        <v>P</v>
      </c>
      <c r="L2232" s="17" t="str">
        <f>VLOOKUP(Tb_Reseller[[#This Row],[Agen id]],Mapping_Agen!A:E,5,0)</f>
        <v>NON SCO</v>
      </c>
      <c r="M2232" s="64">
        <v>0</v>
      </c>
      <c r="N2232" s="65">
        <v>0</v>
      </c>
      <c r="O2232" s="65">
        <f>IFERROR(VLOOKUP(Tb_Reseller[[#This Row],[Kode Reseller]],[1]Sheet1!$A:$B,2,0),0)</f>
        <v>0</v>
      </c>
    </row>
    <row r="2233" spans="1:15" x14ac:dyDescent="0.25">
      <c r="A2233" s="13" t="s">
        <v>1611</v>
      </c>
      <c r="B2233" s="14" t="s">
        <v>11704</v>
      </c>
      <c r="C2233" s="15" t="s">
        <v>8213</v>
      </c>
      <c r="D2233" s="15" t="s">
        <v>8203</v>
      </c>
      <c r="E2233" s="16">
        <v>44420.697222222218</v>
      </c>
      <c r="F2233" s="7" t="s">
        <v>8204</v>
      </c>
      <c r="G2233" s="13" t="s">
        <v>1611</v>
      </c>
      <c r="H2233" s="15" t="str">
        <f>UPPER(Tb_Reseller[[#This Row],[Agen id]]&amp;"-"&amp;VLOOKUP(Tb_Reseller[[#This Row],[Agen id]],A:B,2,0)&amp;"("&amp;Tb_Reseller[[#This Row],[Short]]&amp;")")</f>
        <v>AR28273-SUMIYATI(P)</v>
      </c>
      <c r="I2233" s="15" t="str">
        <f>VLOOKUP(Tb_Reseller[[#This Row],[Agen id]],Mapping_Agen!A:D,4,0)</f>
        <v>Prima</v>
      </c>
      <c r="J2233" s="7" t="str">
        <f>VLOOKUP(Tb_Reseller[[#This Row],[Agen id]],Mapping_Agen!A:C,3,0)</f>
        <v>BSD</v>
      </c>
      <c r="K2233" s="17" t="str">
        <f>TRIM(LEFT(Tb_Reseller[[#This Row],[Group]],2))</f>
        <v>P</v>
      </c>
      <c r="L2233" s="17" t="str">
        <f>VLOOKUP(Tb_Reseller[[#This Row],[Agen id]],Mapping_Agen!A:E,5,0)</f>
        <v>NON SCO</v>
      </c>
      <c r="M2233" s="64">
        <v>1.3548387096774184</v>
      </c>
      <c r="N2233" s="65">
        <v>1.166666666666667</v>
      </c>
      <c r="O2233" s="65">
        <f>IFERROR(VLOOKUP(Tb_Reseller[[#This Row],[Kode Reseller]],[1]Sheet1!$A:$B,2,0),0)</f>
        <v>2</v>
      </c>
    </row>
    <row r="2234" spans="1:15" x14ac:dyDescent="0.25">
      <c r="A2234" s="13" t="s">
        <v>2726</v>
      </c>
      <c r="B2234" s="14" t="s">
        <v>9773</v>
      </c>
      <c r="C2234" s="15" t="s">
        <v>8213</v>
      </c>
      <c r="D2234" s="15" t="s">
        <v>8203</v>
      </c>
      <c r="E2234" s="16">
        <v>44420.921527777777</v>
      </c>
      <c r="F2234" s="7" t="s">
        <v>8204</v>
      </c>
      <c r="G2234" s="13" t="s">
        <v>2726</v>
      </c>
      <c r="H2234" s="15" t="str">
        <f>UPPER(Tb_Reseller[[#This Row],[Agen id]]&amp;"-"&amp;VLOOKUP(Tb_Reseller[[#This Row],[Agen id]],A:B,2,0)&amp;"("&amp;Tb_Reseller[[#This Row],[Short]]&amp;")")</f>
        <v>AR28275-PUTRI(P)</v>
      </c>
      <c r="I2234" s="15" t="str">
        <f>VLOOKUP(Tb_Reseller[[#This Row],[Agen id]],Mapping_Agen!A:D,4,0)</f>
        <v>Prima</v>
      </c>
      <c r="J2234" s="7" t="str">
        <f>VLOOKUP(Tb_Reseller[[#This Row],[Agen id]],Mapping_Agen!A:C,3,0)</f>
        <v>BSD</v>
      </c>
      <c r="K2234" s="17" t="str">
        <f>TRIM(LEFT(Tb_Reseller[[#This Row],[Group]],2))</f>
        <v>P</v>
      </c>
      <c r="L2234" s="17" t="str">
        <f>VLOOKUP(Tb_Reseller[[#This Row],[Agen id]],Mapping_Agen!A:E,5,0)</f>
        <v>NON SCO</v>
      </c>
      <c r="M2234" s="64">
        <v>0</v>
      </c>
      <c r="N2234" s="65">
        <v>0</v>
      </c>
      <c r="O2234" s="65">
        <f>IFERROR(VLOOKUP(Tb_Reseller[[#This Row],[Kode Reseller]],[1]Sheet1!$A:$B,2,0),0)</f>
        <v>0</v>
      </c>
    </row>
    <row r="2235" spans="1:15" x14ac:dyDescent="0.25">
      <c r="A2235" s="13" t="s">
        <v>1154</v>
      </c>
      <c r="B2235" s="14" t="s">
        <v>11705</v>
      </c>
      <c r="C2235" s="15" t="s">
        <v>8213</v>
      </c>
      <c r="D2235" s="15" t="s">
        <v>8369</v>
      </c>
      <c r="E2235" s="16">
        <v>44421.434027777781</v>
      </c>
      <c r="F2235" s="7" t="s">
        <v>8204</v>
      </c>
      <c r="G2235" s="13" t="s">
        <v>1154</v>
      </c>
      <c r="H2235" s="15" t="str">
        <f>UPPER(Tb_Reseller[[#This Row],[Agen id]]&amp;"-"&amp;VLOOKUP(Tb_Reseller[[#This Row],[Agen id]],A:B,2,0)&amp;"("&amp;Tb_Reseller[[#This Row],[Short]]&amp;")")</f>
        <v>AR28277-PARIS CELL(P)</v>
      </c>
      <c r="I2235" s="15" t="str">
        <f>VLOOKUP(Tb_Reseller[[#This Row],[Agen id]],Mapping_Agen!A:D,4,0)</f>
        <v>Prima</v>
      </c>
      <c r="J2235" s="7" t="str">
        <f>VLOOKUP(Tb_Reseller[[#This Row],[Agen id]],Mapping_Agen!A:C,3,0)</f>
        <v>PRG</v>
      </c>
      <c r="K2235" s="17" t="str">
        <f>TRIM(LEFT(Tb_Reseller[[#This Row],[Group]],2))</f>
        <v>P</v>
      </c>
      <c r="L2235" s="17" t="str">
        <f>VLOOKUP(Tb_Reseller[[#This Row],[Agen id]],Mapping_Agen!A:E,5,0)</f>
        <v>NON SCO</v>
      </c>
      <c r="M2235" s="64">
        <v>1.9999999999999984</v>
      </c>
      <c r="N2235" s="65">
        <v>1.2666666666666673</v>
      </c>
      <c r="O2235" s="65">
        <f>IFERROR(VLOOKUP(Tb_Reseller[[#This Row],[Kode Reseller]],[1]Sheet1!$A:$B,2,0),0)</f>
        <v>1.75</v>
      </c>
    </row>
    <row r="2236" spans="1:15" x14ac:dyDescent="0.25">
      <c r="A2236" s="13" t="s">
        <v>2730</v>
      </c>
      <c r="B2236" s="14" t="s">
        <v>11706</v>
      </c>
      <c r="C2236" s="15" t="s">
        <v>8208</v>
      </c>
      <c r="D2236" s="15" t="s">
        <v>8231</v>
      </c>
      <c r="E2236" s="16">
        <v>44422.40625</v>
      </c>
      <c r="F2236" s="13" t="s">
        <v>8204</v>
      </c>
      <c r="G2236" s="13" t="s">
        <v>2730</v>
      </c>
      <c r="H2236" s="15" t="str">
        <f>UPPER(Tb_Reseller[[#This Row],[Agen id]]&amp;"-"&amp;VLOOKUP(Tb_Reseller[[#This Row],[Agen id]],A:B,2,0)&amp;"("&amp;Tb_Reseller[[#This Row],[Short]]&amp;")")</f>
        <v>AR28283-WARUNG BU INDUN(R)</v>
      </c>
      <c r="I2236" s="15" t="str">
        <f>VLOOKUP(Tb_Reseller[[#This Row],[Agen id]],Mapping_Agen!A:D,4,0)</f>
        <v>No Limit</v>
      </c>
      <c r="J2236" s="7" t="str">
        <f>VLOOKUP(Tb_Reseller[[#This Row],[Agen id]],Mapping_Agen!A:C,3,0)</f>
        <v>ICON</v>
      </c>
      <c r="K2236" s="17" t="str">
        <f>TRIM(LEFT(Tb_Reseller[[#This Row],[Group]],2))</f>
        <v>R</v>
      </c>
      <c r="L2236" s="17" t="str">
        <f>VLOOKUP(Tb_Reseller[[#This Row],[Agen id]],Mapping_Agen!A:E,5,0)</f>
        <v>NON SCO</v>
      </c>
      <c r="M2236" s="64">
        <v>0</v>
      </c>
      <c r="N2236" s="65">
        <v>0</v>
      </c>
      <c r="O2236" s="65">
        <f>IFERROR(VLOOKUP(Tb_Reseller[[#This Row],[Kode Reseller]],[1]Sheet1!$A:$B,2,0),0)</f>
        <v>0</v>
      </c>
    </row>
    <row r="2237" spans="1:15" x14ac:dyDescent="0.25">
      <c r="A2237" s="13" t="s">
        <v>2732</v>
      </c>
      <c r="B2237" s="14" t="s">
        <v>11707</v>
      </c>
      <c r="C2237" s="15" t="s">
        <v>8213</v>
      </c>
      <c r="D2237" s="15" t="s">
        <v>8231</v>
      </c>
      <c r="E2237" s="16">
        <v>44422.549305555563</v>
      </c>
      <c r="F2237" s="7" t="s">
        <v>8204</v>
      </c>
      <c r="G2237" s="13" t="s">
        <v>2732</v>
      </c>
      <c r="H2237" s="15" t="str">
        <f>UPPER(Tb_Reseller[[#This Row],[Agen id]]&amp;"-"&amp;VLOOKUP(Tb_Reseller[[#This Row],[Agen id]],A:B,2,0)&amp;"("&amp;Tb_Reseller[[#This Row],[Short]]&amp;")")</f>
        <v>AR28288-M.A.Y CELL(P)</v>
      </c>
      <c r="I2237" s="15" t="str">
        <f>VLOOKUP(Tb_Reseller[[#This Row],[Agen id]],Mapping_Agen!A:D,4,0)</f>
        <v>Prima</v>
      </c>
      <c r="J2237" s="7" t="str">
        <f>VLOOKUP(Tb_Reseller[[#This Row],[Agen id]],Mapping_Agen!A:C,3,0)</f>
        <v>ICON</v>
      </c>
      <c r="K2237" s="17" t="str">
        <f>TRIM(LEFT(Tb_Reseller[[#This Row],[Group]],2))</f>
        <v>P</v>
      </c>
      <c r="L2237" s="17" t="str">
        <f>VLOOKUP(Tb_Reseller[[#This Row],[Agen id]],Mapping_Agen!A:E,5,0)</f>
        <v>NON SCO</v>
      </c>
      <c r="M2237" s="64">
        <v>0</v>
      </c>
      <c r="N2237" s="65">
        <v>0</v>
      </c>
      <c r="O2237" s="65">
        <f>IFERROR(VLOOKUP(Tb_Reseller[[#This Row],[Kode Reseller]],[1]Sheet1!$A:$B,2,0),0)</f>
        <v>0</v>
      </c>
    </row>
    <row r="2238" spans="1:15" x14ac:dyDescent="0.25">
      <c r="A2238" s="13" t="s">
        <v>11708</v>
      </c>
      <c r="B2238" s="14" t="s">
        <v>11709</v>
      </c>
      <c r="C2238" s="15" t="s">
        <v>8361</v>
      </c>
      <c r="D2238" s="15" t="s">
        <v>11710</v>
      </c>
      <c r="E2238" s="16">
        <v>44422.654166666667</v>
      </c>
      <c r="F2238" s="7" t="s">
        <v>8268</v>
      </c>
      <c r="G2238" s="13" t="s">
        <v>1871</v>
      </c>
      <c r="H2238" s="15" t="str">
        <f>UPPER(Tb_Reseller[[#This Row],[Agen id]]&amp;"-"&amp;VLOOKUP(Tb_Reseller[[#This Row],[Agen id]],A:B,2,0)&amp;"("&amp;Tb_Reseller[[#This Row],[Short]]&amp;")")</f>
        <v>AR20668-LINGGAR JATI 2 CELL(MV)</v>
      </c>
      <c r="I2238" s="15" t="str">
        <f>VLOOKUP(Tb_Reseller[[#This Row],[Agen id]],Mapping_Agen!A:D,4,0)</f>
        <v>No Limit</v>
      </c>
      <c r="J2238" s="7" t="str">
        <f>VLOOKUP(Tb_Reseller[[#This Row],[Agen id]],Mapping_Agen!A:C,3,0)</f>
        <v>BSD</v>
      </c>
      <c r="K2238" s="17" t="str">
        <f>TRIM(LEFT(Tb_Reseller[[#This Row],[Group]],2))</f>
        <v>MV</v>
      </c>
      <c r="L2238" s="17" t="str">
        <f>VLOOKUP(Tb_Reseller[[#This Row],[Agen id]],Mapping_Agen!A:E,5,0)</f>
        <v>NON SCO</v>
      </c>
      <c r="M2238" s="64">
        <v>0</v>
      </c>
      <c r="N2238" s="65">
        <v>0</v>
      </c>
      <c r="O2238" s="65">
        <f>IFERROR(VLOOKUP(Tb_Reseller[[#This Row],[Kode Reseller]],[1]Sheet1!$A:$B,2,0),0)</f>
        <v>0</v>
      </c>
    </row>
    <row r="2239" spans="1:15" x14ac:dyDescent="0.25">
      <c r="A2239" s="13" t="s">
        <v>11711</v>
      </c>
      <c r="B2239" s="14" t="s">
        <v>11712</v>
      </c>
      <c r="C2239" s="15" t="s">
        <v>8562</v>
      </c>
      <c r="D2239" s="15" t="s">
        <v>9660</v>
      </c>
      <c r="E2239" s="16">
        <v>44422.856944444437</v>
      </c>
      <c r="F2239" s="7" t="s">
        <v>8268</v>
      </c>
      <c r="G2239" s="13" t="s">
        <v>4903</v>
      </c>
      <c r="H2239" s="15" t="str">
        <f>UPPER(Tb_Reseller[[#This Row],[Agen id]]&amp;"-"&amp;VLOOKUP(Tb_Reseller[[#This Row],[Agen id]],A:B,2,0)&amp;"("&amp;Tb_Reseller[[#This Row],[Short]]&amp;")")</f>
        <v>AR14474-GHINA CELL(MV)</v>
      </c>
      <c r="I2239" s="15" t="str">
        <f>VLOOKUP(Tb_Reseller[[#This Row],[Agen id]],Mapping_Agen!A:D,4,0)</f>
        <v>No Limit</v>
      </c>
      <c r="J2239" s="7" t="str">
        <f>VLOOKUP(Tb_Reseller[[#This Row],[Agen id]],Mapping_Agen!A:C,3,0)</f>
        <v>ICON</v>
      </c>
      <c r="K2239" s="17" t="str">
        <f>TRIM(LEFT(Tb_Reseller[[#This Row],[Group]],2))</f>
        <v>MV</v>
      </c>
      <c r="L2239" s="17" t="str">
        <f>VLOOKUP(Tb_Reseller[[#This Row],[Agen id]],Mapping_Agen!A:E,5,0)</f>
        <v>Abdul Harris</v>
      </c>
      <c r="M2239" s="64">
        <v>0</v>
      </c>
      <c r="N2239" s="65">
        <v>0</v>
      </c>
      <c r="O2239" s="65">
        <f>IFERROR(VLOOKUP(Tb_Reseller[[#This Row],[Kode Reseller]],[1]Sheet1!$A:$B,2,0),0)</f>
        <v>0</v>
      </c>
    </row>
    <row r="2240" spans="1:15" x14ac:dyDescent="0.25">
      <c r="A2240" s="13" t="s">
        <v>11713</v>
      </c>
      <c r="B2240" s="14" t="s">
        <v>8465</v>
      </c>
      <c r="C2240" s="15" t="s">
        <v>8213</v>
      </c>
      <c r="D2240" s="15" t="s">
        <v>10252</v>
      </c>
      <c r="E2240" s="16">
        <v>44424.352777777778</v>
      </c>
      <c r="F2240" s="7" t="s">
        <v>8268</v>
      </c>
      <c r="G2240" s="13" t="s">
        <v>1794</v>
      </c>
      <c r="H2240" s="15" t="str">
        <f>UPPER(Tb_Reseller[[#This Row],[Agen id]]&amp;"-"&amp;VLOOKUP(Tb_Reseller[[#This Row],[Agen id]],A:B,2,0)&amp;"("&amp;Tb_Reseller[[#This Row],[Short]]&amp;")")</f>
        <v>AR19595-RIZKY CELL(P)</v>
      </c>
      <c r="I2240" s="15" t="str">
        <f>VLOOKUP(Tb_Reseller[[#This Row],[Agen id]],Mapping_Agen!A:D,4,0)</f>
        <v>Prima</v>
      </c>
      <c r="J2240" s="7" t="str">
        <f>VLOOKUP(Tb_Reseller[[#This Row],[Agen id]],Mapping_Agen!A:C,3,0)</f>
        <v>PRG</v>
      </c>
      <c r="K2240" s="17" t="str">
        <f>TRIM(LEFT(Tb_Reseller[[#This Row],[Group]],2))</f>
        <v>P</v>
      </c>
      <c r="L2240" s="17" t="str">
        <f>VLOOKUP(Tb_Reseller[[#This Row],[Agen id]],Mapping_Agen!A:E,5,0)</f>
        <v>NON SCO</v>
      </c>
      <c r="M2240" s="64">
        <v>1.7741935483870954</v>
      </c>
      <c r="N2240" s="65">
        <v>1.2000000000000004</v>
      </c>
      <c r="O2240" s="65">
        <f>IFERROR(VLOOKUP(Tb_Reseller[[#This Row],[Kode Reseller]],[1]Sheet1!$A:$B,2,0),0)</f>
        <v>1</v>
      </c>
    </row>
    <row r="2241" spans="1:15" x14ac:dyDescent="0.25">
      <c r="A2241" s="13" t="s">
        <v>2734</v>
      </c>
      <c r="B2241" s="14" t="s">
        <v>11714</v>
      </c>
      <c r="C2241" s="15" t="s">
        <v>8213</v>
      </c>
      <c r="D2241" s="15" t="s">
        <v>8203</v>
      </c>
      <c r="E2241" s="16">
        <v>44424.479861111111</v>
      </c>
      <c r="F2241" s="7" t="s">
        <v>8204</v>
      </c>
      <c r="G2241" s="13" t="s">
        <v>2734</v>
      </c>
      <c r="H2241" s="15" t="str">
        <f>UPPER(Tb_Reseller[[#This Row],[Agen id]]&amp;"-"&amp;VLOOKUP(Tb_Reseller[[#This Row],[Agen id]],A:B,2,0)&amp;"("&amp;Tb_Reseller[[#This Row],[Short]]&amp;")")</f>
        <v>AR28308-NURHAYATI(P)</v>
      </c>
      <c r="I2241" s="15" t="str">
        <f>VLOOKUP(Tb_Reseller[[#This Row],[Agen id]],Mapping_Agen!A:D,4,0)</f>
        <v>Prima</v>
      </c>
      <c r="J2241" s="7" t="str">
        <f>VLOOKUP(Tb_Reseller[[#This Row],[Agen id]],Mapping_Agen!A:C,3,0)</f>
        <v>BSD</v>
      </c>
      <c r="K2241" s="17" t="str">
        <f>TRIM(LEFT(Tb_Reseller[[#This Row],[Group]],2))</f>
        <v>P</v>
      </c>
      <c r="L2241" s="17" t="str">
        <f>VLOOKUP(Tb_Reseller[[#This Row],[Agen id]],Mapping_Agen!A:E,5,0)</f>
        <v>NON SCO</v>
      </c>
      <c r="M2241" s="64">
        <v>0</v>
      </c>
      <c r="N2241" s="65">
        <v>0</v>
      </c>
      <c r="O2241" s="65">
        <f>IFERROR(VLOOKUP(Tb_Reseller[[#This Row],[Kode Reseller]],[1]Sheet1!$A:$B,2,0),0)</f>
        <v>0</v>
      </c>
    </row>
    <row r="2242" spans="1:15" x14ac:dyDescent="0.25">
      <c r="A2242" s="13" t="s">
        <v>2736</v>
      </c>
      <c r="B2242" s="14" t="s">
        <v>11715</v>
      </c>
      <c r="C2242" s="15" t="s">
        <v>8262</v>
      </c>
      <c r="D2242" s="15" t="s">
        <v>8248</v>
      </c>
      <c r="E2242" s="16">
        <v>44424.716666666667</v>
      </c>
      <c r="F2242" s="7" t="s">
        <v>8204</v>
      </c>
      <c r="G2242" s="13" t="s">
        <v>2736</v>
      </c>
      <c r="H2242" s="15" t="str">
        <f>UPPER(Tb_Reseller[[#This Row],[Agen id]]&amp;"-"&amp;VLOOKUP(Tb_Reseller[[#This Row],[Agen id]],A:B,2,0)&amp;"("&amp;Tb_Reseller[[#This Row],[Short]]&amp;")")</f>
        <v>AR28313-SYAHRIL93 CELL(RL)</v>
      </c>
      <c r="I2242" s="15" t="str">
        <f>VLOOKUP(Tb_Reseller[[#This Row],[Agen id]],Mapping_Agen!A:D,4,0)</f>
        <v>Limit</v>
      </c>
      <c r="J2242" s="7" t="str">
        <f>VLOOKUP(Tb_Reseller[[#This Row],[Agen id]],Mapping_Agen!A:C,3,0)</f>
        <v>PP</v>
      </c>
      <c r="K2242" s="17" t="str">
        <f>TRIM(LEFT(Tb_Reseller[[#This Row],[Group]],2))</f>
        <v>RL</v>
      </c>
      <c r="L2242" s="17" t="str">
        <f>VLOOKUP(Tb_Reseller[[#This Row],[Agen id]],Mapping_Agen!A:E,5,0)</f>
        <v>Mas Komarjaya</v>
      </c>
      <c r="M2242" s="64">
        <v>0.64516129032258029</v>
      </c>
      <c r="N2242" s="65">
        <v>0.66666666666666663</v>
      </c>
      <c r="O2242" s="65">
        <f>IFERROR(VLOOKUP(Tb_Reseller[[#This Row],[Kode Reseller]],[1]Sheet1!$A:$B,2,0),0)</f>
        <v>0.5</v>
      </c>
    </row>
    <row r="2243" spans="1:15" x14ac:dyDescent="0.25">
      <c r="A2243" s="13" t="s">
        <v>11716</v>
      </c>
      <c r="B2243" s="14" t="s">
        <v>11717</v>
      </c>
      <c r="C2243" s="15" t="s">
        <v>8213</v>
      </c>
      <c r="D2243" s="15" t="s">
        <v>10134</v>
      </c>
      <c r="E2243" s="16">
        <v>44425.584027777782</v>
      </c>
      <c r="F2243" s="7" t="s">
        <v>8268</v>
      </c>
      <c r="G2243" s="13" t="s">
        <v>3188</v>
      </c>
      <c r="H2243" s="15" t="str">
        <f>UPPER(Tb_Reseller[[#This Row],[Agen id]]&amp;"-"&amp;VLOOKUP(Tb_Reseller[[#This Row],[Agen id]],A:B,2,0)&amp;"("&amp;Tb_Reseller[[#This Row],[Short]]&amp;")")</f>
        <v>AR15337-PJM CELL(P)</v>
      </c>
      <c r="I2243" s="15" t="str">
        <f>VLOOKUP(Tb_Reseller[[#This Row],[Agen id]],Mapping_Agen!A:D,4,0)</f>
        <v>Prima</v>
      </c>
      <c r="J2243" s="7" t="str">
        <f>VLOOKUP(Tb_Reseller[[#This Row],[Agen id]],Mapping_Agen!A:C,3,0)</f>
        <v>PP</v>
      </c>
      <c r="K2243" s="17" t="str">
        <f>TRIM(LEFT(Tb_Reseller[[#This Row],[Group]],2))</f>
        <v>P</v>
      </c>
      <c r="L2243" s="17" t="str">
        <f>VLOOKUP(Tb_Reseller[[#This Row],[Agen id]],Mapping_Agen!A:E,5,0)</f>
        <v>NON SCO</v>
      </c>
      <c r="M2243" s="64">
        <v>0</v>
      </c>
      <c r="N2243" s="65">
        <v>0</v>
      </c>
      <c r="O2243" s="65">
        <f>IFERROR(VLOOKUP(Tb_Reseller[[#This Row],[Kode Reseller]],[1]Sheet1!$A:$B,2,0),0)</f>
        <v>0</v>
      </c>
    </row>
    <row r="2244" spans="1:15" x14ac:dyDescent="0.25">
      <c r="A2244" s="13" t="s">
        <v>2739</v>
      </c>
      <c r="B2244" s="14" t="s">
        <v>11718</v>
      </c>
      <c r="C2244" s="15" t="s">
        <v>8210</v>
      </c>
      <c r="D2244" s="15" t="s">
        <v>8203</v>
      </c>
      <c r="E2244" s="16">
        <v>44426.434027777781</v>
      </c>
      <c r="F2244" s="7" t="s">
        <v>8204</v>
      </c>
      <c r="G2244" s="13" t="s">
        <v>2739</v>
      </c>
      <c r="H2244" s="15" t="str">
        <f>UPPER(Tb_Reseller[[#This Row],[Agen id]]&amp;"-"&amp;VLOOKUP(Tb_Reseller[[#This Row],[Agen id]],A:B,2,0)&amp;"("&amp;Tb_Reseller[[#This Row],[Short]]&amp;")")</f>
        <v>AR28324-LUSI CELL(RV)</v>
      </c>
      <c r="I2244" s="15" t="str">
        <f>VLOOKUP(Tb_Reseller[[#This Row],[Agen id]],Mapping_Agen!A:D,4,0)</f>
        <v>Limit</v>
      </c>
      <c r="J2244" s="7" t="str">
        <f>VLOOKUP(Tb_Reseller[[#This Row],[Agen id]],Mapping_Agen!A:C,3,0)</f>
        <v>BSD</v>
      </c>
      <c r="K2244" s="17" t="str">
        <f>TRIM(LEFT(Tb_Reseller[[#This Row],[Group]],2))</f>
        <v>RV</v>
      </c>
      <c r="L2244" s="17" t="str">
        <f>VLOOKUP(Tb_Reseller[[#This Row],[Agen id]],Mapping_Agen!A:E,5,0)</f>
        <v>Hupron</v>
      </c>
      <c r="M2244" s="64">
        <v>4.7419354838709644</v>
      </c>
      <c r="N2244" s="65">
        <v>3.7666666666666631</v>
      </c>
      <c r="O2244" s="65">
        <f>IFERROR(VLOOKUP(Tb_Reseller[[#This Row],[Kode Reseller]],[1]Sheet1!$A:$B,2,0),0)</f>
        <v>3.5</v>
      </c>
    </row>
    <row r="2245" spans="1:15" x14ac:dyDescent="0.25">
      <c r="A2245" s="13" t="s">
        <v>2743</v>
      </c>
      <c r="B2245" s="14" t="s">
        <v>11719</v>
      </c>
      <c r="C2245" s="15" t="s">
        <v>8210</v>
      </c>
      <c r="D2245" s="15" t="s">
        <v>8231</v>
      </c>
      <c r="E2245" s="16">
        <v>44426.51666666667</v>
      </c>
      <c r="F2245" s="7" t="s">
        <v>8204</v>
      </c>
      <c r="G2245" s="13" t="s">
        <v>2743</v>
      </c>
      <c r="H2245" s="15" t="str">
        <f>UPPER(Tb_Reseller[[#This Row],[Agen id]]&amp;"-"&amp;VLOOKUP(Tb_Reseller[[#This Row],[Agen id]],A:B,2,0)&amp;"("&amp;Tb_Reseller[[#This Row],[Short]]&amp;")")</f>
        <v>AR28326-WARUNG AFKAR(RV)</v>
      </c>
      <c r="I2245" s="15" t="str">
        <f>VLOOKUP(Tb_Reseller[[#This Row],[Agen id]],Mapping_Agen!A:D,4,0)</f>
        <v>No Limit</v>
      </c>
      <c r="J2245" s="7" t="str">
        <f>VLOOKUP(Tb_Reseller[[#This Row],[Agen id]],Mapping_Agen!A:C,3,0)</f>
        <v>ICON</v>
      </c>
      <c r="K2245" s="17" t="str">
        <f>TRIM(LEFT(Tb_Reseller[[#This Row],[Group]],2))</f>
        <v>RV</v>
      </c>
      <c r="L2245" s="17" t="str">
        <f>VLOOKUP(Tb_Reseller[[#This Row],[Agen id]],Mapping_Agen!A:E,5,0)</f>
        <v>NON SCO</v>
      </c>
      <c r="M2245" s="64">
        <v>0</v>
      </c>
      <c r="N2245" s="65">
        <v>0</v>
      </c>
      <c r="O2245" s="65">
        <f>IFERROR(VLOOKUP(Tb_Reseller[[#This Row],[Kode Reseller]],[1]Sheet1!$A:$B,2,0),0)</f>
        <v>0</v>
      </c>
    </row>
    <row r="2246" spans="1:15" x14ac:dyDescent="0.25">
      <c r="A2246" s="13" t="s">
        <v>2745</v>
      </c>
      <c r="B2246" s="14" t="s">
        <v>11720</v>
      </c>
      <c r="C2246" s="15" t="s">
        <v>8213</v>
      </c>
      <c r="D2246" s="15" t="s">
        <v>8248</v>
      </c>
      <c r="E2246" s="16">
        <v>44426.53125</v>
      </c>
      <c r="F2246" s="7" t="s">
        <v>8204</v>
      </c>
      <c r="G2246" s="13" t="s">
        <v>2745</v>
      </c>
      <c r="H2246" s="15" t="str">
        <f>UPPER(Tb_Reseller[[#This Row],[Agen id]]&amp;"-"&amp;VLOOKUP(Tb_Reseller[[#This Row],[Agen id]],A:B,2,0)&amp;"("&amp;Tb_Reseller[[#This Row],[Short]]&amp;")")</f>
        <v>AR28327-PUTRA CELL2(P)</v>
      </c>
      <c r="I2246" s="15" t="str">
        <f>VLOOKUP(Tb_Reseller[[#This Row],[Agen id]],Mapping_Agen!A:D,4,0)</f>
        <v>Prima</v>
      </c>
      <c r="J2246" s="7" t="str">
        <f>VLOOKUP(Tb_Reseller[[#This Row],[Agen id]],Mapping_Agen!A:C,3,0)</f>
        <v>PP</v>
      </c>
      <c r="K2246" s="17" t="str">
        <f>TRIM(LEFT(Tb_Reseller[[#This Row],[Group]],2))</f>
        <v>P</v>
      </c>
      <c r="L2246" s="17" t="str">
        <f>VLOOKUP(Tb_Reseller[[#This Row],[Agen id]],Mapping_Agen!A:E,5,0)</f>
        <v>Febri Kurniawan</v>
      </c>
      <c r="M2246" s="64">
        <v>4.6451612903225774</v>
      </c>
      <c r="N2246" s="65">
        <v>4.0999999999999952</v>
      </c>
      <c r="O2246" s="65">
        <f>IFERROR(VLOOKUP(Tb_Reseller[[#This Row],[Kode Reseller]],[1]Sheet1!$A:$B,2,0),0)</f>
        <v>8.5</v>
      </c>
    </row>
    <row r="2247" spans="1:15" x14ac:dyDescent="0.25">
      <c r="A2247" s="13" t="s">
        <v>2748</v>
      </c>
      <c r="B2247" s="14" t="s">
        <v>11721</v>
      </c>
      <c r="C2247" s="15" t="s">
        <v>8210</v>
      </c>
      <c r="D2247" s="15" t="s">
        <v>8231</v>
      </c>
      <c r="E2247" s="16">
        <v>44426.565972222219</v>
      </c>
      <c r="F2247" s="7" t="s">
        <v>8204</v>
      </c>
      <c r="G2247" s="13" t="s">
        <v>2748</v>
      </c>
      <c r="H2247" s="15" t="str">
        <f>UPPER(Tb_Reseller[[#This Row],[Agen id]]&amp;"-"&amp;VLOOKUP(Tb_Reseller[[#This Row],[Agen id]],A:B,2,0)&amp;"("&amp;Tb_Reseller[[#This Row],[Short]]&amp;")")</f>
        <v>AR28329-TOKO HONEY(RV)</v>
      </c>
      <c r="I2247" s="15" t="str">
        <f>VLOOKUP(Tb_Reseller[[#This Row],[Agen id]],Mapping_Agen!A:D,4,0)</f>
        <v>No Limit</v>
      </c>
      <c r="J2247" s="7" t="str">
        <f>VLOOKUP(Tb_Reseller[[#This Row],[Agen id]],Mapping_Agen!A:C,3,0)</f>
        <v>ICON</v>
      </c>
      <c r="K2247" s="17" t="str">
        <f>TRIM(LEFT(Tb_Reseller[[#This Row],[Group]],2))</f>
        <v>RV</v>
      </c>
      <c r="L2247" s="17" t="str">
        <f>VLOOKUP(Tb_Reseller[[#This Row],[Agen id]],Mapping_Agen!A:E,5,0)</f>
        <v>NON SCO</v>
      </c>
      <c r="M2247" s="64">
        <v>0</v>
      </c>
      <c r="N2247" s="65">
        <v>0</v>
      </c>
      <c r="O2247" s="65">
        <f>IFERROR(VLOOKUP(Tb_Reseller[[#This Row],[Kode Reseller]],[1]Sheet1!$A:$B,2,0),0)</f>
        <v>0</v>
      </c>
    </row>
    <row r="2248" spans="1:15" x14ac:dyDescent="0.25">
      <c r="A2248" s="13" t="s">
        <v>2750</v>
      </c>
      <c r="B2248" s="14" t="s">
        <v>11722</v>
      </c>
      <c r="C2248" s="15" t="s">
        <v>8213</v>
      </c>
      <c r="D2248" s="15" t="s">
        <v>8203</v>
      </c>
      <c r="E2248" s="16">
        <v>44427.6875</v>
      </c>
      <c r="F2248" s="7" t="s">
        <v>8204</v>
      </c>
      <c r="G2248" s="13" t="s">
        <v>2750</v>
      </c>
      <c r="H2248" s="15" t="str">
        <f>UPPER(Tb_Reseller[[#This Row],[Agen id]]&amp;"-"&amp;VLOOKUP(Tb_Reseller[[#This Row],[Agen id]],A:B,2,0)&amp;"("&amp;Tb_Reseller[[#This Row],[Short]]&amp;")")</f>
        <v>AR28339-HENY(P)</v>
      </c>
      <c r="I2248" s="15" t="str">
        <f>VLOOKUP(Tb_Reseller[[#This Row],[Agen id]],Mapping_Agen!A:D,4,0)</f>
        <v>Prima</v>
      </c>
      <c r="J2248" s="7" t="str">
        <f>VLOOKUP(Tb_Reseller[[#This Row],[Agen id]],Mapping_Agen!A:C,3,0)</f>
        <v>BSD</v>
      </c>
      <c r="K2248" s="17" t="str">
        <f>TRIM(LEFT(Tb_Reseller[[#This Row],[Group]],2))</f>
        <v>P</v>
      </c>
      <c r="L2248" s="17" t="str">
        <f>VLOOKUP(Tb_Reseller[[#This Row],[Agen id]],Mapping_Agen!A:E,5,0)</f>
        <v>NON SCO</v>
      </c>
      <c r="M2248" s="64">
        <v>0</v>
      </c>
      <c r="N2248" s="65">
        <v>0</v>
      </c>
      <c r="O2248" s="65">
        <f>IFERROR(VLOOKUP(Tb_Reseller[[#This Row],[Kode Reseller]],[1]Sheet1!$A:$B,2,0),0)</f>
        <v>0</v>
      </c>
    </row>
    <row r="2249" spans="1:15" x14ac:dyDescent="0.25">
      <c r="A2249" s="13" t="s">
        <v>728</v>
      </c>
      <c r="B2249" s="14" t="s">
        <v>11723</v>
      </c>
      <c r="C2249" s="15" t="s">
        <v>8213</v>
      </c>
      <c r="D2249" s="15" t="s">
        <v>8231</v>
      </c>
      <c r="E2249" s="16">
        <v>44428.618750000001</v>
      </c>
      <c r="F2249" s="7" t="s">
        <v>8204</v>
      </c>
      <c r="G2249" s="13" t="s">
        <v>728</v>
      </c>
      <c r="H2249" s="15" t="str">
        <f>UPPER(Tb_Reseller[[#This Row],[Agen id]]&amp;"-"&amp;VLOOKUP(Tb_Reseller[[#This Row],[Agen id]],A:B,2,0)&amp;"("&amp;Tb_Reseller[[#This Row],[Short]]&amp;")")</f>
        <v>AR28345-WIJI CELL(P)</v>
      </c>
      <c r="I2249" s="15" t="str">
        <f>VLOOKUP(Tb_Reseller[[#This Row],[Agen id]],Mapping_Agen!A:D,4,0)</f>
        <v>Prima</v>
      </c>
      <c r="J2249" s="7" t="str">
        <f>VLOOKUP(Tb_Reseller[[#This Row],[Agen id]],Mapping_Agen!A:C,3,0)</f>
        <v>ICON</v>
      </c>
      <c r="K2249" s="17" t="str">
        <f>TRIM(LEFT(Tb_Reseller[[#This Row],[Group]],2))</f>
        <v>P</v>
      </c>
      <c r="L2249" s="17" t="str">
        <f>VLOOKUP(Tb_Reseller[[#This Row],[Agen id]],Mapping_Agen!A:E,5,0)</f>
        <v>NON SCO</v>
      </c>
      <c r="M2249" s="64">
        <v>3.5161290322580618</v>
      </c>
      <c r="N2249" s="65">
        <v>3.6333333333333302</v>
      </c>
      <c r="O2249" s="65">
        <f>IFERROR(VLOOKUP(Tb_Reseller[[#This Row],[Kode Reseller]],[1]Sheet1!$A:$B,2,0),0)</f>
        <v>3.25</v>
      </c>
    </row>
    <row r="2250" spans="1:15" x14ac:dyDescent="0.25">
      <c r="A2250" s="13" t="s">
        <v>11724</v>
      </c>
      <c r="B2250" s="14" t="s">
        <v>11725</v>
      </c>
      <c r="C2250" s="15" t="s">
        <v>8213</v>
      </c>
      <c r="D2250" s="15" t="s">
        <v>10794</v>
      </c>
      <c r="E2250" s="16">
        <v>44428.767361111109</v>
      </c>
      <c r="F2250" s="7" t="s">
        <v>8268</v>
      </c>
      <c r="G2250" s="13" t="s">
        <v>2062</v>
      </c>
      <c r="H2250" s="15" t="str">
        <f>UPPER(Tb_Reseller[[#This Row],[Agen id]]&amp;"-"&amp;VLOOKUP(Tb_Reseller[[#This Row],[Agen id]],A:B,2,0)&amp;"("&amp;Tb_Reseller[[#This Row],[Short]]&amp;")")</f>
        <v>AR23428-NINA YULIANA(P)</v>
      </c>
      <c r="I2250" s="15" t="str">
        <f>VLOOKUP(Tb_Reseller[[#This Row],[Agen id]],Mapping_Agen!A:D,4,0)</f>
        <v>Prima</v>
      </c>
      <c r="J2250" s="7" t="str">
        <f>VLOOKUP(Tb_Reseller[[#This Row],[Agen id]],Mapping_Agen!A:C,3,0)</f>
        <v>BSD</v>
      </c>
      <c r="K2250" s="17" t="str">
        <f>TRIM(LEFT(Tb_Reseller[[#This Row],[Group]],2))</f>
        <v>P</v>
      </c>
      <c r="L2250" s="17" t="str">
        <f>VLOOKUP(Tb_Reseller[[#This Row],[Agen id]],Mapping_Agen!A:E,5,0)</f>
        <v>NON SCO</v>
      </c>
      <c r="M2250" s="64">
        <v>0</v>
      </c>
      <c r="N2250" s="65">
        <v>0</v>
      </c>
      <c r="O2250" s="65">
        <f>IFERROR(VLOOKUP(Tb_Reseller[[#This Row],[Kode Reseller]],[1]Sheet1!$A:$B,2,0),0)</f>
        <v>0</v>
      </c>
    </row>
    <row r="2251" spans="1:15" x14ac:dyDescent="0.25">
      <c r="A2251" s="13" t="s">
        <v>2754</v>
      </c>
      <c r="B2251" s="14" t="s">
        <v>11231</v>
      </c>
      <c r="C2251" s="15" t="s">
        <v>8210</v>
      </c>
      <c r="D2251" s="15" t="s">
        <v>8369</v>
      </c>
      <c r="E2251" s="16">
        <v>44429.540277777778</v>
      </c>
      <c r="F2251" s="7" t="s">
        <v>8204</v>
      </c>
      <c r="G2251" s="13" t="s">
        <v>2754</v>
      </c>
      <c r="H2251" s="15" t="str">
        <f>UPPER(Tb_Reseller[[#This Row],[Agen id]]&amp;"-"&amp;VLOOKUP(Tb_Reseller[[#This Row],[Agen id]],A:B,2,0)&amp;"("&amp;Tb_Reseller[[#This Row],[Short]]&amp;")")</f>
        <v>AR28355-LINDA CELL(RV)</v>
      </c>
      <c r="I2251" s="15" t="str">
        <f>VLOOKUP(Tb_Reseller[[#This Row],[Agen id]],Mapping_Agen!A:D,4,0)</f>
        <v>No Limit</v>
      </c>
      <c r="J2251" s="7" t="str">
        <f>VLOOKUP(Tb_Reseller[[#This Row],[Agen id]],Mapping_Agen!A:C,3,0)</f>
        <v>PRG</v>
      </c>
      <c r="K2251" s="17" t="str">
        <f>TRIM(LEFT(Tb_Reseller[[#This Row],[Group]],2))</f>
        <v>RV</v>
      </c>
      <c r="L2251" s="17" t="str">
        <f>VLOOKUP(Tb_Reseller[[#This Row],[Agen id]],Mapping_Agen!A:E,5,0)</f>
        <v>NON SCO</v>
      </c>
      <c r="M2251" s="64">
        <v>0</v>
      </c>
      <c r="N2251" s="65">
        <v>0</v>
      </c>
      <c r="O2251" s="65">
        <f>IFERROR(VLOOKUP(Tb_Reseller[[#This Row],[Kode Reseller]],[1]Sheet1!$A:$B,2,0),0)</f>
        <v>0</v>
      </c>
    </row>
    <row r="2252" spans="1:15" x14ac:dyDescent="0.25">
      <c r="A2252" s="13" t="s">
        <v>11726</v>
      </c>
      <c r="B2252" s="14" t="s">
        <v>11727</v>
      </c>
      <c r="C2252" s="15" t="s">
        <v>8213</v>
      </c>
      <c r="D2252" s="15" t="s">
        <v>9018</v>
      </c>
      <c r="E2252" s="16">
        <v>44429.569444444453</v>
      </c>
      <c r="F2252" s="7" t="s">
        <v>8268</v>
      </c>
      <c r="G2252" s="13" t="s">
        <v>806</v>
      </c>
      <c r="H2252" s="15" t="str">
        <f>UPPER(Tb_Reseller[[#This Row],[Agen id]]&amp;"-"&amp;VLOOKUP(Tb_Reseller[[#This Row],[Agen id]],A:B,2,0)&amp;"("&amp;Tb_Reseller[[#This Row],[Short]]&amp;")")</f>
        <v>AR08006-TJ CELL(P)</v>
      </c>
      <c r="I2252" s="15" t="str">
        <f>VLOOKUP(Tb_Reseller[[#This Row],[Agen id]],Mapping_Agen!A:D,4,0)</f>
        <v>Prima</v>
      </c>
      <c r="J2252" s="7" t="str">
        <f>VLOOKUP(Tb_Reseller[[#This Row],[Agen id]],Mapping_Agen!A:C,3,0)</f>
        <v>ICON</v>
      </c>
      <c r="K2252" s="17" t="str">
        <f>TRIM(LEFT(Tb_Reseller[[#This Row],[Group]],2))</f>
        <v>P</v>
      </c>
      <c r="L2252" s="17" t="str">
        <f>VLOOKUP(Tb_Reseller[[#This Row],[Agen id]],Mapping_Agen!A:E,5,0)</f>
        <v>Abdul Harris</v>
      </c>
      <c r="M2252" s="64">
        <v>0</v>
      </c>
      <c r="N2252" s="65">
        <v>0</v>
      </c>
      <c r="O2252" s="65">
        <f>IFERROR(VLOOKUP(Tb_Reseller[[#This Row],[Kode Reseller]],[1]Sheet1!$A:$B,2,0),0)</f>
        <v>0</v>
      </c>
    </row>
    <row r="2253" spans="1:15" x14ac:dyDescent="0.25">
      <c r="A2253" s="13" t="s">
        <v>11728</v>
      </c>
      <c r="B2253" s="14" t="s">
        <v>11729</v>
      </c>
      <c r="C2253" s="15" t="s">
        <v>8208</v>
      </c>
      <c r="D2253" s="15" t="s">
        <v>11730</v>
      </c>
      <c r="E2253" s="16">
        <v>44429.82708333333</v>
      </c>
      <c r="F2253" s="7" t="s">
        <v>8268</v>
      </c>
      <c r="G2253" s="13" t="s">
        <v>2649</v>
      </c>
      <c r="H2253" s="15" t="str">
        <f>UPPER(Tb_Reseller[[#This Row],[Agen id]]&amp;"-"&amp;VLOOKUP(Tb_Reseller[[#This Row],[Agen id]],A:B,2,0)&amp;"("&amp;Tb_Reseller[[#This Row],[Short]]&amp;")")</f>
        <v>AR28061-KEVIN CELL(R)</v>
      </c>
      <c r="I2253" s="15" t="str">
        <f>VLOOKUP(Tb_Reseller[[#This Row],[Agen id]],Mapping_Agen!A:D,4,0)</f>
        <v>No Limit</v>
      </c>
      <c r="J2253" s="7" t="str">
        <f>VLOOKUP(Tb_Reseller[[#This Row],[Agen id]],Mapping_Agen!A:C,3,0)</f>
        <v>ICON</v>
      </c>
      <c r="K2253" s="17" t="str">
        <f>TRIM(LEFT(Tb_Reseller[[#This Row],[Group]],2))</f>
        <v>R</v>
      </c>
      <c r="L2253" s="17" t="str">
        <f>VLOOKUP(Tb_Reseller[[#This Row],[Agen id]],Mapping_Agen!A:E,5,0)</f>
        <v>NON SCO</v>
      </c>
      <c r="M2253" s="64">
        <v>0</v>
      </c>
      <c r="N2253" s="65">
        <v>0</v>
      </c>
      <c r="O2253" s="65">
        <f>IFERROR(VLOOKUP(Tb_Reseller[[#This Row],[Kode Reseller]],[1]Sheet1!$A:$B,2,0),0)</f>
        <v>0</v>
      </c>
    </row>
    <row r="2254" spans="1:15" x14ac:dyDescent="0.25">
      <c r="A2254" s="13" t="s">
        <v>11731</v>
      </c>
      <c r="B2254" s="14" t="s">
        <v>11732</v>
      </c>
      <c r="C2254" s="15" t="s">
        <v>8262</v>
      </c>
      <c r="D2254" s="15" t="s">
        <v>11733</v>
      </c>
      <c r="E2254" s="16">
        <v>44430.270138888889</v>
      </c>
      <c r="F2254" s="7" t="s">
        <v>8268</v>
      </c>
      <c r="G2254" s="13" t="s">
        <v>2736</v>
      </c>
      <c r="H2254" s="15" t="str">
        <f>UPPER(Tb_Reseller[[#This Row],[Agen id]]&amp;"-"&amp;VLOOKUP(Tb_Reseller[[#This Row],[Agen id]],A:B,2,0)&amp;"("&amp;Tb_Reseller[[#This Row],[Short]]&amp;")")</f>
        <v>AR28313-SYAHRIL93 CELL(RL)</v>
      </c>
      <c r="I2254" s="15" t="str">
        <f>VLOOKUP(Tb_Reseller[[#This Row],[Agen id]],Mapping_Agen!A:D,4,0)</f>
        <v>Limit</v>
      </c>
      <c r="J2254" s="7" t="str">
        <f>VLOOKUP(Tb_Reseller[[#This Row],[Agen id]],Mapping_Agen!A:C,3,0)</f>
        <v>PP</v>
      </c>
      <c r="K2254" s="17" t="str">
        <f>TRIM(LEFT(Tb_Reseller[[#This Row],[Group]],2))</f>
        <v>RL</v>
      </c>
      <c r="L2254" s="17" t="str">
        <f>VLOOKUP(Tb_Reseller[[#This Row],[Agen id]],Mapping_Agen!A:E,5,0)</f>
        <v>Mas Komarjaya</v>
      </c>
      <c r="M2254" s="64">
        <v>0</v>
      </c>
      <c r="N2254" s="65">
        <v>0</v>
      </c>
      <c r="O2254" s="65">
        <f>IFERROR(VLOOKUP(Tb_Reseller[[#This Row],[Kode Reseller]],[1]Sheet1!$A:$B,2,0),0)</f>
        <v>0</v>
      </c>
    </row>
    <row r="2255" spans="1:15" x14ac:dyDescent="0.25">
      <c r="A2255" s="13" t="s">
        <v>11734</v>
      </c>
      <c r="B2255" s="14" t="s">
        <v>11735</v>
      </c>
      <c r="C2255" s="15" t="s">
        <v>8544</v>
      </c>
      <c r="D2255" s="15" t="s">
        <v>9698</v>
      </c>
      <c r="E2255" s="16">
        <v>44430.648611111108</v>
      </c>
      <c r="F2255" s="7" t="s">
        <v>8268</v>
      </c>
      <c r="G2255" s="13" t="s">
        <v>1528</v>
      </c>
      <c r="H2255" s="15" t="str">
        <f>UPPER(Tb_Reseller[[#This Row],[Agen id]]&amp;"-"&amp;VLOOKUP(Tb_Reseller[[#This Row],[Agen id]],A:B,2,0)&amp;"("&amp;Tb_Reseller[[#This Row],[Short]]&amp;")")</f>
        <v>AR14801-OLSER CELL(M2)</v>
      </c>
      <c r="I2255" s="15" t="str">
        <f>VLOOKUP(Tb_Reseller[[#This Row],[Agen id]],Mapping_Agen!A:D,4,0)</f>
        <v>Limit</v>
      </c>
      <c r="J2255" s="7" t="str">
        <f>VLOOKUP(Tb_Reseller[[#This Row],[Agen id]],Mapping_Agen!A:C,3,0)</f>
        <v>PRG</v>
      </c>
      <c r="K2255" s="17" t="str">
        <f>TRIM(LEFT(Tb_Reseller[[#This Row],[Group]],2))</f>
        <v>M2</v>
      </c>
      <c r="L2255" s="17" t="str">
        <f>VLOOKUP(Tb_Reseller[[#This Row],[Agen id]],Mapping_Agen!A:E,5,0)</f>
        <v>NON SCO</v>
      </c>
      <c r="M2255" s="64">
        <v>0</v>
      </c>
      <c r="N2255" s="65">
        <v>0</v>
      </c>
      <c r="O2255" s="65">
        <f>IFERROR(VLOOKUP(Tb_Reseller[[#This Row],[Kode Reseller]],[1]Sheet1!$A:$B,2,0),0)</f>
        <v>0</v>
      </c>
    </row>
    <row r="2256" spans="1:15" x14ac:dyDescent="0.25">
      <c r="A2256" s="13" t="s">
        <v>11736</v>
      </c>
      <c r="B2256" s="14" t="s">
        <v>11737</v>
      </c>
      <c r="C2256" s="15" t="s">
        <v>8544</v>
      </c>
      <c r="D2256" s="15" t="s">
        <v>9698</v>
      </c>
      <c r="E2256" s="16">
        <v>44431.399305555547</v>
      </c>
      <c r="F2256" s="7" t="s">
        <v>8268</v>
      </c>
      <c r="G2256" s="13" t="s">
        <v>1528</v>
      </c>
      <c r="H2256" s="15" t="str">
        <f>UPPER(Tb_Reseller[[#This Row],[Agen id]]&amp;"-"&amp;VLOOKUP(Tb_Reseller[[#This Row],[Agen id]],A:B,2,0)&amp;"("&amp;Tb_Reseller[[#This Row],[Short]]&amp;")")</f>
        <v>AR14801-OLSER CELL(M2)</v>
      </c>
      <c r="I2256" s="15" t="str">
        <f>VLOOKUP(Tb_Reseller[[#This Row],[Agen id]],Mapping_Agen!A:D,4,0)</f>
        <v>Limit</v>
      </c>
      <c r="J2256" s="7" t="str">
        <f>VLOOKUP(Tb_Reseller[[#This Row],[Agen id]],Mapping_Agen!A:C,3,0)</f>
        <v>PRG</v>
      </c>
      <c r="K2256" s="17" t="str">
        <f>TRIM(LEFT(Tb_Reseller[[#This Row],[Group]],2))</f>
        <v>M2</v>
      </c>
      <c r="L2256" s="17" t="str">
        <f>VLOOKUP(Tb_Reseller[[#This Row],[Agen id]],Mapping_Agen!A:E,5,0)</f>
        <v>NON SCO</v>
      </c>
      <c r="M2256" s="64">
        <v>1.6774193548387084</v>
      </c>
      <c r="N2256" s="65">
        <v>2.3000000000000016</v>
      </c>
      <c r="O2256" s="65">
        <f>IFERROR(VLOOKUP(Tb_Reseller[[#This Row],[Kode Reseller]],[1]Sheet1!$A:$B,2,0),0)</f>
        <v>2.25</v>
      </c>
    </row>
    <row r="2257" spans="1:15" x14ac:dyDescent="0.25">
      <c r="A2257" s="13" t="s">
        <v>2756</v>
      </c>
      <c r="B2257" s="14" t="s">
        <v>11738</v>
      </c>
      <c r="C2257" s="15" t="s">
        <v>8213</v>
      </c>
      <c r="D2257" s="15" t="s">
        <v>8203</v>
      </c>
      <c r="E2257" s="16">
        <v>44431.426388888889</v>
      </c>
      <c r="F2257" s="7" t="s">
        <v>8204</v>
      </c>
      <c r="G2257" s="13" t="s">
        <v>2756</v>
      </c>
      <c r="H2257" s="15" t="str">
        <f>UPPER(Tb_Reseller[[#This Row],[Agen id]]&amp;"-"&amp;VLOOKUP(Tb_Reseller[[#This Row],[Agen id]],A:B,2,0)&amp;"("&amp;Tb_Reseller[[#This Row],[Short]]&amp;")")</f>
        <v>AR28367-ANDIO(P)</v>
      </c>
      <c r="I2257" s="15" t="str">
        <f>VLOOKUP(Tb_Reseller[[#This Row],[Agen id]],Mapping_Agen!A:D,4,0)</f>
        <v>Prima</v>
      </c>
      <c r="J2257" s="7" t="str">
        <f>VLOOKUP(Tb_Reseller[[#This Row],[Agen id]],Mapping_Agen!A:C,3,0)</f>
        <v>BSD</v>
      </c>
      <c r="K2257" s="17" t="str">
        <f>TRIM(LEFT(Tb_Reseller[[#This Row],[Group]],2))</f>
        <v>P</v>
      </c>
      <c r="L2257" s="17" t="str">
        <f>VLOOKUP(Tb_Reseller[[#This Row],[Agen id]],Mapping_Agen!A:E,5,0)</f>
        <v>NON SCO</v>
      </c>
      <c r="M2257" s="64">
        <v>0</v>
      </c>
      <c r="N2257" s="65">
        <v>0</v>
      </c>
      <c r="O2257" s="65">
        <f>IFERROR(VLOOKUP(Tb_Reseller[[#This Row],[Kode Reseller]],[1]Sheet1!$A:$B,2,0),0)</f>
        <v>0</v>
      </c>
    </row>
    <row r="2258" spans="1:15" x14ac:dyDescent="0.25">
      <c r="A2258" s="13" t="s">
        <v>11739</v>
      </c>
      <c r="B2258" s="14" t="s">
        <v>11740</v>
      </c>
      <c r="C2258" s="15" t="s">
        <v>8571</v>
      </c>
      <c r="D2258" s="15" t="s">
        <v>9819</v>
      </c>
      <c r="E2258" s="16">
        <v>44431.59097222222</v>
      </c>
      <c r="F2258" s="7" t="s">
        <v>8268</v>
      </c>
      <c r="G2258" s="13" t="s">
        <v>1545</v>
      </c>
      <c r="H2258" s="15" t="str">
        <f>UPPER(Tb_Reseller[[#This Row],[Agen id]]&amp;"-"&amp;VLOOKUP(Tb_Reseller[[#This Row],[Agen id]],A:B,2,0)&amp;"("&amp;Tb_Reseller[[#This Row],[Short]]&amp;")")</f>
        <v>AR14203-INDOPONSEL(M6)</v>
      </c>
      <c r="I2258" s="15" t="str">
        <f>VLOOKUP(Tb_Reseller[[#This Row],[Agen id]],Mapping_Agen!A:D,4,0)</f>
        <v>No Limit</v>
      </c>
      <c r="J2258" s="7" t="str">
        <f>VLOOKUP(Tb_Reseller[[#This Row],[Agen id]],Mapping_Agen!A:C,3,0)</f>
        <v>ICON</v>
      </c>
      <c r="K2258" s="17" t="str">
        <f>TRIM(LEFT(Tb_Reseller[[#This Row],[Group]],2))</f>
        <v>M6</v>
      </c>
      <c r="L2258" s="17" t="str">
        <f>VLOOKUP(Tb_Reseller[[#This Row],[Agen id]],Mapping_Agen!A:E,5,0)</f>
        <v>NON SCO</v>
      </c>
      <c r="M2258" s="64">
        <v>0</v>
      </c>
      <c r="N2258" s="65">
        <v>0</v>
      </c>
      <c r="O2258" s="65">
        <f>IFERROR(VLOOKUP(Tb_Reseller[[#This Row],[Kode Reseller]],[1]Sheet1!$A:$B,2,0),0)</f>
        <v>0</v>
      </c>
    </row>
    <row r="2259" spans="1:15" x14ac:dyDescent="0.25">
      <c r="A2259" s="13" t="s">
        <v>11741</v>
      </c>
      <c r="B2259" s="14" t="s">
        <v>11742</v>
      </c>
      <c r="C2259" s="15" t="s">
        <v>8213</v>
      </c>
      <c r="D2259" s="15" t="s">
        <v>9832</v>
      </c>
      <c r="E2259" s="16">
        <v>44432.788888888892</v>
      </c>
      <c r="F2259" s="7" t="s">
        <v>8268</v>
      </c>
      <c r="G2259" s="13" t="s">
        <v>5218</v>
      </c>
      <c r="H2259" s="15" t="str">
        <f>UPPER(Tb_Reseller[[#This Row],[Agen id]]&amp;"-"&amp;VLOOKUP(Tb_Reseller[[#This Row],[Agen id]],A:B,2,0)&amp;"("&amp;Tb_Reseller[[#This Row],[Short]]&amp;")")</f>
        <v>AR12873-FADILAH CELL(P)</v>
      </c>
      <c r="I2259" s="15" t="str">
        <f>VLOOKUP(Tb_Reseller[[#This Row],[Agen id]],Mapping_Agen!A:D,4,0)</f>
        <v>Prima</v>
      </c>
      <c r="J2259" s="7" t="str">
        <f>VLOOKUP(Tb_Reseller[[#This Row],[Agen id]],Mapping_Agen!A:C,3,0)</f>
        <v>BSD</v>
      </c>
      <c r="K2259" s="17" t="str">
        <f>TRIM(LEFT(Tb_Reseller[[#This Row],[Group]],2))</f>
        <v>P</v>
      </c>
      <c r="L2259" s="17" t="str">
        <f>VLOOKUP(Tb_Reseller[[#This Row],[Agen id]],Mapping_Agen!A:E,5,0)</f>
        <v>NON SCO</v>
      </c>
      <c r="M2259" s="64">
        <v>0</v>
      </c>
      <c r="N2259" s="65">
        <v>0</v>
      </c>
      <c r="O2259" s="65">
        <f>IFERROR(VLOOKUP(Tb_Reseller[[#This Row],[Kode Reseller]],[1]Sheet1!$A:$B,2,0),0)</f>
        <v>0</v>
      </c>
    </row>
    <row r="2260" spans="1:15" x14ac:dyDescent="0.25">
      <c r="A2260" s="13" t="s">
        <v>11743</v>
      </c>
      <c r="B2260" s="14" t="s">
        <v>11744</v>
      </c>
      <c r="C2260" s="15" t="s">
        <v>8210</v>
      </c>
      <c r="D2260" s="15" t="s">
        <v>11745</v>
      </c>
      <c r="E2260" s="16">
        <v>44432.936111111107</v>
      </c>
      <c r="F2260" s="7" t="s">
        <v>8268</v>
      </c>
      <c r="G2260" s="13" t="s">
        <v>2720</v>
      </c>
      <c r="H2260" s="15" t="str">
        <f>UPPER(Tb_Reseller[[#This Row],[Agen id]]&amp;"-"&amp;VLOOKUP(Tb_Reseller[[#This Row],[Agen id]],A:B,2,0)&amp;"("&amp;Tb_Reseller[[#This Row],[Short]]&amp;")")</f>
        <v>AR28267-MIKO CELL(RV)</v>
      </c>
      <c r="I2260" s="15" t="str">
        <f>VLOOKUP(Tb_Reseller[[#This Row],[Agen id]],Mapping_Agen!A:D,4,0)</f>
        <v>No Limit</v>
      </c>
      <c r="J2260" s="7" t="str">
        <f>VLOOKUP(Tb_Reseller[[#This Row],[Agen id]],Mapping_Agen!A:C,3,0)</f>
        <v>PRG</v>
      </c>
      <c r="K2260" s="17" t="str">
        <f>TRIM(LEFT(Tb_Reseller[[#This Row],[Group]],2))</f>
        <v>RV</v>
      </c>
      <c r="L2260" s="17" t="str">
        <f>VLOOKUP(Tb_Reseller[[#This Row],[Agen id]],Mapping_Agen!A:E,5,0)</f>
        <v>NON SCO</v>
      </c>
      <c r="M2260" s="64">
        <v>0</v>
      </c>
      <c r="N2260" s="65">
        <v>0</v>
      </c>
      <c r="O2260" s="65">
        <f>IFERROR(VLOOKUP(Tb_Reseller[[#This Row],[Kode Reseller]],[1]Sheet1!$A:$B,2,0),0)</f>
        <v>0</v>
      </c>
    </row>
    <row r="2261" spans="1:15" x14ac:dyDescent="0.25">
      <c r="A2261" s="13" t="s">
        <v>2758</v>
      </c>
      <c r="B2261" s="14" t="s">
        <v>11746</v>
      </c>
      <c r="C2261" s="15" t="s">
        <v>8262</v>
      </c>
      <c r="D2261" s="15" t="s">
        <v>8231</v>
      </c>
      <c r="E2261" s="16">
        <v>44433.497916666667</v>
      </c>
      <c r="F2261" s="7" t="s">
        <v>8204</v>
      </c>
      <c r="G2261" s="13" t="s">
        <v>2758</v>
      </c>
      <c r="H2261" s="15" t="str">
        <f>UPPER(Tb_Reseller[[#This Row],[Agen id]]&amp;"-"&amp;VLOOKUP(Tb_Reseller[[#This Row],[Agen id]],A:B,2,0)&amp;"("&amp;Tb_Reseller[[#This Row],[Short]]&amp;")")</f>
        <v>AR28385-ZAKENOI CELL(RL)</v>
      </c>
      <c r="I2261" s="15" t="str">
        <f>VLOOKUP(Tb_Reseller[[#This Row],[Agen id]],Mapping_Agen!A:D,4,0)</f>
        <v>Limit</v>
      </c>
      <c r="J2261" s="7" t="str">
        <f>VLOOKUP(Tb_Reseller[[#This Row],[Agen id]],Mapping_Agen!A:C,3,0)</f>
        <v>ICON</v>
      </c>
      <c r="K2261" s="17" t="str">
        <f>TRIM(LEFT(Tb_Reseller[[#This Row],[Group]],2))</f>
        <v>RL</v>
      </c>
      <c r="L2261" s="17" t="str">
        <f>VLOOKUP(Tb_Reseller[[#This Row],[Agen id]],Mapping_Agen!A:E,5,0)</f>
        <v>NON SCO</v>
      </c>
      <c r="M2261" s="64">
        <v>0</v>
      </c>
      <c r="N2261" s="65">
        <v>0</v>
      </c>
      <c r="O2261" s="65">
        <f>IFERROR(VLOOKUP(Tb_Reseller[[#This Row],[Kode Reseller]],[1]Sheet1!$A:$B,2,0),0)</f>
        <v>0</v>
      </c>
    </row>
    <row r="2262" spans="1:15" x14ac:dyDescent="0.25">
      <c r="A2262" s="13" t="s">
        <v>11747</v>
      </c>
      <c r="B2262" s="14" t="s">
        <v>11748</v>
      </c>
      <c r="C2262" s="15" t="s">
        <v>8447</v>
      </c>
      <c r="D2262" s="15" t="s">
        <v>11382</v>
      </c>
      <c r="E2262" s="16">
        <v>44433.582638888889</v>
      </c>
      <c r="F2262" s="7" t="s">
        <v>8268</v>
      </c>
      <c r="G2262" s="13" t="s">
        <v>534</v>
      </c>
      <c r="H2262" s="15" t="str">
        <f>UPPER(Tb_Reseller[[#This Row],[Agen id]]&amp;"-"&amp;VLOOKUP(Tb_Reseller[[#This Row],[Agen id]],A:B,2,0)&amp;"("&amp;Tb_Reseller[[#This Row],[Short]]&amp;")")</f>
        <v>AR02756-ZAIN 2 CELL(M4)</v>
      </c>
      <c r="I2262" s="15" t="str">
        <f>VLOOKUP(Tb_Reseller[[#This Row],[Agen id]],Mapping_Agen!A:D,4,0)</f>
        <v>No Limit</v>
      </c>
      <c r="J2262" s="7" t="str">
        <f>VLOOKUP(Tb_Reseller[[#This Row],[Agen id]],Mapping_Agen!A:C,3,0)</f>
        <v>PP</v>
      </c>
      <c r="K2262" s="17" t="str">
        <f>TRIM(LEFT(Tb_Reseller[[#This Row],[Group]],2))</f>
        <v>M4</v>
      </c>
      <c r="L2262" s="17" t="str">
        <f>VLOOKUP(Tb_Reseller[[#This Row],[Agen id]],Mapping_Agen!A:E,5,0)</f>
        <v>NON SCO</v>
      </c>
      <c r="M2262" s="64">
        <v>0</v>
      </c>
      <c r="N2262" s="65">
        <v>0</v>
      </c>
      <c r="O2262" s="65">
        <f>IFERROR(VLOOKUP(Tb_Reseller[[#This Row],[Kode Reseller]],[1]Sheet1!$A:$B,2,0),0)</f>
        <v>0</v>
      </c>
    </row>
    <row r="2263" spans="1:15" x14ac:dyDescent="0.25">
      <c r="A2263" s="13" t="s">
        <v>2761</v>
      </c>
      <c r="B2263" s="14" t="s">
        <v>11749</v>
      </c>
      <c r="C2263" s="15" t="s">
        <v>8208</v>
      </c>
      <c r="D2263" s="15" t="s">
        <v>8231</v>
      </c>
      <c r="E2263" s="16">
        <v>44433.591666666667</v>
      </c>
      <c r="F2263" s="7" t="s">
        <v>8204</v>
      </c>
      <c r="G2263" s="13" t="s">
        <v>2761</v>
      </c>
      <c r="H2263" s="15" t="str">
        <f>UPPER(Tb_Reseller[[#This Row],[Agen id]]&amp;"-"&amp;VLOOKUP(Tb_Reseller[[#This Row],[Agen id]],A:B,2,0)&amp;"("&amp;Tb_Reseller[[#This Row],[Short]]&amp;")")</f>
        <v>AR28387-NIZAM CELL(R)</v>
      </c>
      <c r="I2263" s="15" t="str">
        <f>VLOOKUP(Tb_Reseller[[#This Row],[Agen id]],Mapping_Agen!A:D,4,0)</f>
        <v>No Limit</v>
      </c>
      <c r="J2263" s="7" t="str">
        <f>VLOOKUP(Tb_Reseller[[#This Row],[Agen id]],Mapping_Agen!A:C,3,0)</f>
        <v>ICON</v>
      </c>
      <c r="K2263" s="17" t="str">
        <f>TRIM(LEFT(Tb_Reseller[[#This Row],[Group]],2))</f>
        <v>R</v>
      </c>
      <c r="L2263" s="17" t="str">
        <f>VLOOKUP(Tb_Reseller[[#This Row],[Agen id]],Mapping_Agen!A:E,5,0)</f>
        <v>NON SCO</v>
      </c>
      <c r="M2263" s="64">
        <v>0</v>
      </c>
      <c r="N2263" s="65">
        <v>0</v>
      </c>
      <c r="O2263" s="65">
        <f>IFERROR(VLOOKUP(Tb_Reseller[[#This Row],[Kode Reseller]],[1]Sheet1!$A:$B,2,0),0)</f>
        <v>0</v>
      </c>
    </row>
    <row r="2264" spans="1:15" x14ac:dyDescent="0.25">
      <c r="A2264" s="13" t="s">
        <v>11750</v>
      </c>
      <c r="B2264" s="14" t="s">
        <v>11751</v>
      </c>
      <c r="C2264" s="15" t="s">
        <v>8213</v>
      </c>
      <c r="D2264" s="15" t="s">
        <v>10439</v>
      </c>
      <c r="E2264" s="16">
        <v>44433.879861111112</v>
      </c>
      <c r="F2264" s="7" t="s">
        <v>8268</v>
      </c>
      <c r="G2264" s="13" t="s">
        <v>1191</v>
      </c>
      <c r="H2264" s="15" t="str">
        <f>UPPER(Tb_Reseller[[#This Row],[Agen id]]&amp;"-"&amp;VLOOKUP(Tb_Reseller[[#This Row],[Agen id]],A:B,2,0)&amp;"("&amp;Tb_Reseller[[#This Row],[Short]]&amp;")")</f>
        <v>AR12141-LUBIS CELL(P)</v>
      </c>
      <c r="I2264" s="15" t="str">
        <f>VLOOKUP(Tb_Reseller[[#This Row],[Agen id]],Mapping_Agen!A:D,4,0)</f>
        <v>Prima</v>
      </c>
      <c r="J2264" s="7" t="str">
        <f>VLOOKUP(Tb_Reseller[[#This Row],[Agen id]],Mapping_Agen!A:C,3,0)</f>
        <v>ICON</v>
      </c>
      <c r="K2264" s="17" t="str">
        <f>TRIM(LEFT(Tb_Reseller[[#This Row],[Group]],2))</f>
        <v>P</v>
      </c>
      <c r="L2264" s="17" t="str">
        <f>VLOOKUP(Tb_Reseller[[#This Row],[Agen id]],Mapping_Agen!A:E,5,0)</f>
        <v>Abdul Harris</v>
      </c>
      <c r="M2264" s="64">
        <v>0.80645161290322531</v>
      </c>
      <c r="N2264" s="65">
        <v>0.39999999999999997</v>
      </c>
      <c r="O2264" s="65">
        <f>IFERROR(VLOOKUP(Tb_Reseller[[#This Row],[Kode Reseller]],[1]Sheet1!$A:$B,2,0),0)</f>
        <v>0.5</v>
      </c>
    </row>
    <row r="2265" spans="1:15" x14ac:dyDescent="0.25">
      <c r="A2265" s="13" t="s">
        <v>11752</v>
      </c>
      <c r="B2265" s="14" t="s">
        <v>9802</v>
      </c>
      <c r="C2265" s="15" t="s">
        <v>8208</v>
      </c>
      <c r="D2265" s="15" t="s">
        <v>11753</v>
      </c>
      <c r="E2265" s="16">
        <v>44433.9</v>
      </c>
      <c r="F2265" s="7" t="s">
        <v>8268</v>
      </c>
      <c r="G2265" s="13" t="s">
        <v>2545</v>
      </c>
      <c r="H2265" s="15" t="str">
        <f>UPPER(Tb_Reseller[[#This Row],[Agen id]]&amp;"-"&amp;VLOOKUP(Tb_Reseller[[#This Row],[Agen id]],A:B,2,0)&amp;"("&amp;Tb_Reseller[[#This Row],[Short]]&amp;")")</f>
        <v>AR27587-IRA AMELIA(R)</v>
      </c>
      <c r="I2265" s="15" t="str">
        <f>VLOOKUP(Tb_Reseller[[#This Row],[Agen id]],Mapping_Agen!A:D,4,0)</f>
        <v>Limit</v>
      </c>
      <c r="J2265" s="7" t="str">
        <f>VLOOKUP(Tb_Reseller[[#This Row],[Agen id]],Mapping_Agen!A:C,3,0)</f>
        <v>PRG</v>
      </c>
      <c r="K2265" s="17" t="str">
        <f>TRIM(LEFT(Tb_Reseller[[#This Row],[Group]],2))</f>
        <v>R</v>
      </c>
      <c r="L2265" s="17" t="str">
        <f>VLOOKUP(Tb_Reseller[[#This Row],[Agen id]],Mapping_Agen!A:E,5,0)</f>
        <v>Khoirul Anan</v>
      </c>
      <c r="M2265" s="64">
        <v>0</v>
      </c>
      <c r="N2265" s="65">
        <v>0</v>
      </c>
      <c r="O2265" s="65">
        <f>IFERROR(VLOOKUP(Tb_Reseller[[#This Row],[Kode Reseller]],[1]Sheet1!$A:$B,2,0),0)</f>
        <v>0</v>
      </c>
    </row>
    <row r="2266" spans="1:15" x14ac:dyDescent="0.25">
      <c r="A2266" s="13" t="s">
        <v>11754</v>
      </c>
      <c r="B2266" s="14" t="s">
        <v>11755</v>
      </c>
      <c r="C2266" s="15" t="s">
        <v>8379</v>
      </c>
      <c r="D2266" s="15" t="s">
        <v>8800</v>
      </c>
      <c r="E2266" s="16">
        <v>44434.31527777778</v>
      </c>
      <c r="F2266" s="7" t="s">
        <v>8268</v>
      </c>
      <c r="G2266" s="13" t="s">
        <v>363</v>
      </c>
      <c r="H2266" s="15" t="str">
        <f>UPPER(Tb_Reseller[[#This Row],[Agen id]]&amp;"-"&amp;VLOOKUP(Tb_Reseller[[#This Row],[Agen id]],A:B,2,0)&amp;"("&amp;Tb_Reseller[[#This Row],[Short]]&amp;")")</f>
        <v>AR01359-BRAVO PULSA(D3)</v>
      </c>
      <c r="I2266" s="15" t="str">
        <f>VLOOKUP(Tb_Reseller[[#This Row],[Agen id]],Mapping_Agen!A:D,4,0)</f>
        <v>Limit</v>
      </c>
      <c r="J2266" s="7" t="str">
        <f>VLOOKUP(Tb_Reseller[[#This Row],[Agen id]],Mapping_Agen!A:C,3,0)</f>
        <v>ICON</v>
      </c>
      <c r="K2266" s="17" t="str">
        <f>TRIM(LEFT(Tb_Reseller[[#This Row],[Group]],2))</f>
        <v>D3</v>
      </c>
      <c r="L2266" s="17" t="str">
        <f>VLOOKUP(Tb_Reseller[[#This Row],[Agen id]],Mapping_Agen!A:E,5,0)</f>
        <v>NON SCO</v>
      </c>
      <c r="M2266" s="64">
        <v>1.4838709677419344</v>
      </c>
      <c r="N2266" s="65">
        <v>1.5000000000000013</v>
      </c>
      <c r="O2266" s="65">
        <f>IFERROR(VLOOKUP(Tb_Reseller[[#This Row],[Kode Reseller]],[1]Sheet1!$A:$B,2,0),0)</f>
        <v>1.5</v>
      </c>
    </row>
    <row r="2267" spans="1:15" x14ac:dyDescent="0.25">
      <c r="A2267" s="13" t="s">
        <v>2763</v>
      </c>
      <c r="B2267" s="14" t="s">
        <v>11756</v>
      </c>
      <c r="C2267" s="15" t="s">
        <v>8208</v>
      </c>
      <c r="D2267" s="15" t="s">
        <v>8248</v>
      </c>
      <c r="E2267" s="16">
        <v>44434.434027777781</v>
      </c>
      <c r="F2267" s="7" t="s">
        <v>8204</v>
      </c>
      <c r="G2267" s="13" t="s">
        <v>2763</v>
      </c>
      <c r="H2267" s="15" t="str">
        <f>UPPER(Tb_Reseller[[#This Row],[Agen id]]&amp;"-"&amp;VLOOKUP(Tb_Reseller[[#This Row],[Agen id]],A:B,2,0)&amp;"("&amp;Tb_Reseller[[#This Row],[Short]]&amp;")")</f>
        <v>AR28398-RAFA ARFAN(R)</v>
      </c>
      <c r="I2267" s="15" t="str">
        <f>VLOOKUP(Tb_Reseller[[#This Row],[Agen id]],Mapping_Agen!A:D,4,0)</f>
        <v>No Limit</v>
      </c>
      <c r="J2267" s="7" t="str">
        <f>VLOOKUP(Tb_Reseller[[#This Row],[Agen id]],Mapping_Agen!A:C,3,0)</f>
        <v>PP</v>
      </c>
      <c r="K2267" s="17" t="str">
        <f>TRIM(LEFT(Tb_Reseller[[#This Row],[Group]],2))</f>
        <v>R</v>
      </c>
      <c r="L2267" s="17" t="str">
        <f>VLOOKUP(Tb_Reseller[[#This Row],[Agen id]],Mapping_Agen!A:E,5,0)</f>
        <v>NON SCO</v>
      </c>
      <c r="M2267" s="64">
        <v>0</v>
      </c>
      <c r="N2267" s="65">
        <v>0</v>
      </c>
      <c r="O2267" s="65">
        <f>IFERROR(VLOOKUP(Tb_Reseller[[#This Row],[Kode Reseller]],[1]Sheet1!$A:$B,2,0),0)</f>
        <v>0</v>
      </c>
    </row>
    <row r="2268" spans="1:15" x14ac:dyDescent="0.25">
      <c r="A2268" s="13" t="s">
        <v>11757</v>
      </c>
      <c r="B2268" s="14" t="s">
        <v>11758</v>
      </c>
      <c r="C2268" s="15" t="s">
        <v>8213</v>
      </c>
      <c r="D2268" s="15" t="s">
        <v>8248</v>
      </c>
      <c r="E2268" s="16">
        <v>44434.714583333327</v>
      </c>
      <c r="F2268" s="7" t="s">
        <v>8268</v>
      </c>
      <c r="G2268" s="13" t="s">
        <v>2374</v>
      </c>
      <c r="H2268" s="15" t="str">
        <f>UPPER(Tb_Reseller[[#This Row],[Agen id]]&amp;"-"&amp;VLOOKUP(Tb_Reseller[[#This Row],[Agen id]],A:B,2,0)&amp;"("&amp;Tb_Reseller[[#This Row],[Short]]&amp;")")</f>
        <v>AR26506-CHANDRA SERVIS CELLULER(P)</v>
      </c>
      <c r="I2268" s="15" t="str">
        <f>VLOOKUP(Tb_Reseller[[#This Row],[Agen id]],Mapping_Agen!A:D,4,0)</f>
        <v>Prima</v>
      </c>
      <c r="J2268" s="7" t="str">
        <f>VLOOKUP(Tb_Reseller[[#This Row],[Agen id]],Mapping_Agen!A:C,3,0)</f>
        <v>PP</v>
      </c>
      <c r="K2268" s="17" t="str">
        <f>TRIM(LEFT(Tb_Reseller[[#This Row],[Group]],2))</f>
        <v>P</v>
      </c>
      <c r="L2268" s="17" t="str">
        <f>VLOOKUP(Tb_Reseller[[#This Row],[Agen id]],Mapping_Agen!A:E,5,0)</f>
        <v>Mas Komarjaya</v>
      </c>
      <c r="M2268" s="64">
        <v>0</v>
      </c>
      <c r="N2268" s="65">
        <v>0</v>
      </c>
      <c r="O2268" s="65">
        <f>IFERROR(VLOOKUP(Tb_Reseller[[#This Row],[Kode Reseller]],[1]Sheet1!$A:$B,2,0),0)</f>
        <v>0</v>
      </c>
    </row>
    <row r="2269" spans="1:15" x14ac:dyDescent="0.25">
      <c r="A2269" s="13" t="s">
        <v>1310</v>
      </c>
      <c r="B2269" s="14" t="s">
        <v>11759</v>
      </c>
      <c r="C2269" s="15" t="s">
        <v>8213</v>
      </c>
      <c r="D2269" s="15" t="s">
        <v>8248</v>
      </c>
      <c r="E2269" s="16">
        <v>44435.476388888892</v>
      </c>
      <c r="F2269" s="7" t="s">
        <v>8204</v>
      </c>
      <c r="G2269" s="13" t="s">
        <v>1310</v>
      </c>
      <c r="H2269" s="15" t="str">
        <f>UPPER(Tb_Reseller[[#This Row],[Agen id]]&amp;"-"&amp;VLOOKUP(Tb_Reseller[[#This Row],[Agen id]],A:B,2,0)&amp;"("&amp;Tb_Reseller[[#This Row],[Short]]&amp;")")</f>
        <v>AR28401-RISKI MUBAROK(P)</v>
      </c>
      <c r="I2269" s="15" t="str">
        <f>VLOOKUP(Tb_Reseller[[#This Row],[Agen id]],Mapping_Agen!A:D,4,0)</f>
        <v>Prima</v>
      </c>
      <c r="J2269" s="7" t="str">
        <f>VLOOKUP(Tb_Reseller[[#This Row],[Agen id]],Mapping_Agen!A:C,3,0)</f>
        <v>PP</v>
      </c>
      <c r="K2269" s="17" t="str">
        <f>TRIM(LEFT(Tb_Reseller[[#This Row],[Group]],2))</f>
        <v>P</v>
      </c>
      <c r="L2269" s="17" t="str">
        <f>VLOOKUP(Tb_Reseller[[#This Row],[Agen id]],Mapping_Agen!A:E,5,0)</f>
        <v>NON SCO</v>
      </c>
      <c r="M2269" s="64">
        <v>1.4193548387096764</v>
      </c>
      <c r="N2269" s="65">
        <v>0.83333333333333326</v>
      </c>
      <c r="O2269" s="65">
        <f>IFERROR(VLOOKUP(Tb_Reseller[[#This Row],[Kode Reseller]],[1]Sheet1!$A:$B,2,0),0)</f>
        <v>1.25</v>
      </c>
    </row>
    <row r="2270" spans="1:15" x14ac:dyDescent="0.25">
      <c r="A2270" s="13" t="s">
        <v>2767</v>
      </c>
      <c r="B2270" s="14" t="s">
        <v>11760</v>
      </c>
      <c r="C2270" s="15" t="s">
        <v>8213</v>
      </c>
      <c r="D2270" s="15" t="s">
        <v>8248</v>
      </c>
      <c r="E2270" s="16">
        <v>44436.50277777778</v>
      </c>
      <c r="F2270" s="7" t="s">
        <v>8204</v>
      </c>
      <c r="G2270" s="13" t="s">
        <v>2767</v>
      </c>
      <c r="H2270" s="15" t="str">
        <f>UPPER(Tb_Reseller[[#This Row],[Agen id]]&amp;"-"&amp;VLOOKUP(Tb_Reseller[[#This Row],[Agen id]],A:B,2,0)&amp;"("&amp;Tb_Reseller[[#This Row],[Short]]&amp;")")</f>
        <v>AR28408-DIKI MAULANA(P)</v>
      </c>
      <c r="I2270" s="15" t="str">
        <f>VLOOKUP(Tb_Reseller[[#This Row],[Agen id]],Mapping_Agen!A:D,4,0)</f>
        <v>Prima</v>
      </c>
      <c r="J2270" s="7" t="str">
        <f>VLOOKUP(Tb_Reseller[[#This Row],[Agen id]],Mapping_Agen!A:C,3,0)</f>
        <v>PP</v>
      </c>
      <c r="K2270" s="17" t="str">
        <f>TRIM(LEFT(Tb_Reseller[[#This Row],[Group]],2))</f>
        <v>P</v>
      </c>
      <c r="L2270" s="17" t="str">
        <f>VLOOKUP(Tb_Reseller[[#This Row],[Agen id]],Mapping_Agen!A:E,5,0)</f>
        <v>NON SCO</v>
      </c>
      <c r="M2270" s="64">
        <v>0</v>
      </c>
      <c r="N2270" s="65">
        <v>0</v>
      </c>
      <c r="O2270" s="65">
        <f>IFERROR(VLOOKUP(Tb_Reseller[[#This Row],[Kode Reseller]],[1]Sheet1!$A:$B,2,0),0)</f>
        <v>0</v>
      </c>
    </row>
    <row r="2271" spans="1:15" x14ac:dyDescent="0.25">
      <c r="A2271" s="13" t="s">
        <v>11761</v>
      </c>
      <c r="B2271" s="14" t="s">
        <v>11762</v>
      </c>
      <c r="C2271" s="15" t="s">
        <v>8213</v>
      </c>
      <c r="D2271" s="15" t="s">
        <v>9018</v>
      </c>
      <c r="E2271" s="16">
        <v>44436.681944444441</v>
      </c>
      <c r="F2271" s="7" t="s">
        <v>8268</v>
      </c>
      <c r="G2271" s="13" t="s">
        <v>806</v>
      </c>
      <c r="H2271" s="15" t="str">
        <f>UPPER(Tb_Reseller[[#This Row],[Agen id]]&amp;"-"&amp;VLOOKUP(Tb_Reseller[[#This Row],[Agen id]],A:B,2,0)&amp;"("&amp;Tb_Reseller[[#This Row],[Short]]&amp;")")</f>
        <v>AR08006-TJ CELL(P)</v>
      </c>
      <c r="I2271" s="15" t="str">
        <f>VLOOKUP(Tb_Reseller[[#This Row],[Agen id]],Mapping_Agen!A:D,4,0)</f>
        <v>Prima</v>
      </c>
      <c r="J2271" s="7" t="str">
        <f>VLOOKUP(Tb_Reseller[[#This Row],[Agen id]],Mapping_Agen!A:C,3,0)</f>
        <v>ICON</v>
      </c>
      <c r="K2271" s="17" t="str">
        <f>TRIM(LEFT(Tb_Reseller[[#This Row],[Group]],2))</f>
        <v>P</v>
      </c>
      <c r="L2271" s="17" t="str">
        <f>VLOOKUP(Tb_Reseller[[#This Row],[Agen id]],Mapping_Agen!A:E,5,0)</f>
        <v>Abdul Harris</v>
      </c>
      <c r="M2271" s="64">
        <v>0</v>
      </c>
      <c r="N2271" s="65">
        <v>0</v>
      </c>
      <c r="O2271" s="65">
        <f>IFERROR(VLOOKUP(Tb_Reseller[[#This Row],[Kode Reseller]],[1]Sheet1!$A:$B,2,0),0)</f>
        <v>0</v>
      </c>
    </row>
    <row r="2272" spans="1:15" x14ac:dyDescent="0.25">
      <c r="A2272" s="13" t="s">
        <v>11763</v>
      </c>
      <c r="B2272" s="14" t="s">
        <v>11764</v>
      </c>
      <c r="C2272" s="15" t="s">
        <v>8213</v>
      </c>
      <c r="D2272" s="15" t="s">
        <v>9018</v>
      </c>
      <c r="E2272" s="16">
        <v>44438.361111111109</v>
      </c>
      <c r="F2272" s="7" t="s">
        <v>8268</v>
      </c>
      <c r="G2272" s="13" t="s">
        <v>806</v>
      </c>
      <c r="H2272" s="15" t="str">
        <f>UPPER(Tb_Reseller[[#This Row],[Agen id]]&amp;"-"&amp;VLOOKUP(Tb_Reseller[[#This Row],[Agen id]],A:B,2,0)&amp;"("&amp;Tb_Reseller[[#This Row],[Short]]&amp;")")</f>
        <v>AR08006-TJ CELL(P)</v>
      </c>
      <c r="I2272" s="15" t="str">
        <f>VLOOKUP(Tb_Reseller[[#This Row],[Agen id]],Mapping_Agen!A:D,4,0)</f>
        <v>Prima</v>
      </c>
      <c r="J2272" s="7" t="str">
        <f>VLOOKUP(Tb_Reseller[[#This Row],[Agen id]],Mapping_Agen!A:C,3,0)</f>
        <v>ICON</v>
      </c>
      <c r="K2272" s="17" t="str">
        <f>TRIM(LEFT(Tb_Reseller[[#This Row],[Group]],2))</f>
        <v>P</v>
      </c>
      <c r="L2272" s="17" t="str">
        <f>VLOOKUP(Tb_Reseller[[#This Row],[Agen id]],Mapping_Agen!A:E,5,0)</f>
        <v>Abdul Harris</v>
      </c>
      <c r="M2272" s="64">
        <v>5.5483870967741895</v>
      </c>
      <c r="N2272" s="65">
        <v>4.4999999999999938</v>
      </c>
      <c r="O2272" s="65">
        <f>IFERROR(VLOOKUP(Tb_Reseller[[#This Row],[Kode Reseller]],[1]Sheet1!$A:$B,2,0),0)</f>
        <v>0</v>
      </c>
    </row>
    <row r="2273" spans="1:15" x14ac:dyDescent="0.25">
      <c r="A2273" s="13" t="s">
        <v>11765</v>
      </c>
      <c r="B2273" s="14" t="s">
        <v>9514</v>
      </c>
      <c r="C2273" s="15" t="s">
        <v>8213</v>
      </c>
      <c r="D2273" s="15" t="s">
        <v>9018</v>
      </c>
      <c r="E2273" s="16">
        <v>44438.560416666667</v>
      </c>
      <c r="F2273" s="7" t="s">
        <v>8268</v>
      </c>
      <c r="G2273" s="13" t="s">
        <v>806</v>
      </c>
      <c r="H2273" s="15" t="str">
        <f>UPPER(Tb_Reseller[[#This Row],[Agen id]]&amp;"-"&amp;VLOOKUP(Tb_Reseller[[#This Row],[Agen id]],A:B,2,0)&amp;"("&amp;Tb_Reseller[[#This Row],[Short]]&amp;")")</f>
        <v>AR08006-TJ CELL(P)</v>
      </c>
      <c r="I2273" s="15" t="str">
        <f>VLOOKUP(Tb_Reseller[[#This Row],[Agen id]],Mapping_Agen!A:D,4,0)</f>
        <v>Prima</v>
      </c>
      <c r="J2273" s="7" t="str">
        <f>VLOOKUP(Tb_Reseller[[#This Row],[Agen id]],Mapping_Agen!A:C,3,0)</f>
        <v>ICON</v>
      </c>
      <c r="K2273" s="17" t="str">
        <f>TRIM(LEFT(Tb_Reseller[[#This Row],[Group]],2))</f>
        <v>P</v>
      </c>
      <c r="L2273" s="17" t="str">
        <f>VLOOKUP(Tb_Reseller[[#This Row],[Agen id]],Mapping_Agen!A:E,5,0)</f>
        <v>Abdul Harris</v>
      </c>
      <c r="M2273" s="64">
        <v>0</v>
      </c>
      <c r="N2273" s="65">
        <v>0</v>
      </c>
      <c r="O2273" s="65">
        <f>IFERROR(VLOOKUP(Tb_Reseller[[#This Row],[Kode Reseller]],[1]Sheet1!$A:$B,2,0),0)</f>
        <v>0</v>
      </c>
    </row>
    <row r="2274" spans="1:15" x14ac:dyDescent="0.25">
      <c r="A2274" s="13" t="s">
        <v>2769</v>
      </c>
      <c r="B2274" s="14" t="s">
        <v>11766</v>
      </c>
      <c r="C2274" s="15" t="s">
        <v>8213</v>
      </c>
      <c r="D2274" s="15" t="s">
        <v>8203</v>
      </c>
      <c r="E2274" s="16">
        <v>44438.859027777777</v>
      </c>
      <c r="F2274" s="7" t="s">
        <v>8204</v>
      </c>
      <c r="G2274" s="13" t="s">
        <v>2769</v>
      </c>
      <c r="H2274" s="15" t="str">
        <f>UPPER(Tb_Reseller[[#This Row],[Agen id]]&amp;"-"&amp;VLOOKUP(Tb_Reseller[[#This Row],[Agen id]],A:B,2,0)&amp;"("&amp;Tb_Reseller[[#This Row],[Short]]&amp;")")</f>
        <v>AR28433-AMR(P)</v>
      </c>
      <c r="I2274" s="15" t="str">
        <f>VLOOKUP(Tb_Reseller[[#This Row],[Agen id]],Mapping_Agen!A:D,4,0)</f>
        <v>Prima</v>
      </c>
      <c r="J2274" s="7" t="str">
        <f>VLOOKUP(Tb_Reseller[[#This Row],[Agen id]],Mapping_Agen!A:C,3,0)</f>
        <v>BSD</v>
      </c>
      <c r="K2274" s="17" t="str">
        <f>TRIM(LEFT(Tb_Reseller[[#This Row],[Group]],2))</f>
        <v>P</v>
      </c>
      <c r="L2274" s="17" t="str">
        <f>VLOOKUP(Tb_Reseller[[#This Row],[Agen id]],Mapping_Agen!A:E,5,0)</f>
        <v>NON SCO</v>
      </c>
      <c r="M2274" s="64">
        <v>0</v>
      </c>
      <c r="N2274" s="65">
        <v>0</v>
      </c>
      <c r="O2274" s="65">
        <f>IFERROR(VLOOKUP(Tb_Reseller[[#This Row],[Kode Reseller]],[1]Sheet1!$A:$B,2,0),0)</f>
        <v>0</v>
      </c>
    </row>
    <row r="2275" spans="1:15" x14ac:dyDescent="0.25">
      <c r="A2275" s="13" t="s">
        <v>4195</v>
      </c>
      <c r="B2275" s="14" t="s">
        <v>8454</v>
      </c>
      <c r="C2275" s="15" t="s">
        <v>8208</v>
      </c>
      <c r="D2275" s="15" t="s">
        <v>8203</v>
      </c>
      <c r="E2275" s="16">
        <v>44439.496527777781</v>
      </c>
      <c r="F2275" s="7" t="s">
        <v>8204</v>
      </c>
      <c r="G2275" s="13" t="s">
        <v>4195</v>
      </c>
      <c r="H2275" s="15" t="str">
        <f>UPPER(Tb_Reseller[[#This Row],[Agen id]]&amp;"-"&amp;VLOOKUP(Tb_Reseller[[#This Row],[Agen id]],A:B,2,0)&amp;"("&amp;Tb_Reseller[[#This Row],[Short]]&amp;")")</f>
        <v>AR28437-YM CELL(R)</v>
      </c>
      <c r="I2275" s="15" t="str">
        <f>VLOOKUP(Tb_Reseller[[#This Row],[Agen id]],Mapping_Agen!A:D,4,0)</f>
        <v>Limit</v>
      </c>
      <c r="J2275" s="7" t="str">
        <f>VLOOKUP(Tb_Reseller[[#This Row],[Agen id]],Mapping_Agen!A:C,3,0)</f>
        <v>BSD</v>
      </c>
      <c r="K2275" s="17" t="str">
        <f>TRIM(LEFT(Tb_Reseller[[#This Row],[Group]],2))</f>
        <v>R</v>
      </c>
      <c r="L2275" s="17" t="str">
        <f>VLOOKUP(Tb_Reseller[[#This Row],[Agen id]],Mapping_Agen!A:E,5,0)</f>
        <v>NON SCO</v>
      </c>
      <c r="M2275" s="64">
        <v>0.22580645161290322</v>
      </c>
      <c r="N2275" s="65">
        <v>0.26666666666666666</v>
      </c>
      <c r="O2275" s="65">
        <f>IFERROR(VLOOKUP(Tb_Reseller[[#This Row],[Kode Reseller]],[1]Sheet1!$A:$B,2,0),0)</f>
        <v>0.5</v>
      </c>
    </row>
    <row r="2276" spans="1:15" x14ac:dyDescent="0.25">
      <c r="A2276" s="13" t="s">
        <v>2773</v>
      </c>
      <c r="B2276" s="14" t="s">
        <v>11767</v>
      </c>
      <c r="C2276" s="15" t="s">
        <v>8213</v>
      </c>
      <c r="D2276" s="15" t="s">
        <v>8203</v>
      </c>
      <c r="E2276" s="16">
        <v>44440.821527777778</v>
      </c>
      <c r="F2276" s="7" t="s">
        <v>8204</v>
      </c>
      <c r="G2276" s="13" t="s">
        <v>2773</v>
      </c>
      <c r="H2276" s="15" t="str">
        <f>UPPER(Tb_Reseller[[#This Row],[Agen id]]&amp;"-"&amp;VLOOKUP(Tb_Reseller[[#This Row],[Agen id]],A:B,2,0)&amp;"("&amp;Tb_Reseller[[#This Row],[Short]]&amp;")")</f>
        <v>AR28446-RAHMAN AZIS(P)</v>
      </c>
      <c r="I2276" s="15" t="str">
        <f>VLOOKUP(Tb_Reseller[[#This Row],[Agen id]],Mapping_Agen!A:D,4,0)</f>
        <v>Prima</v>
      </c>
      <c r="J2276" s="7" t="str">
        <f>VLOOKUP(Tb_Reseller[[#This Row],[Agen id]],Mapping_Agen!A:C,3,0)</f>
        <v>BSD</v>
      </c>
      <c r="K2276" s="17" t="str">
        <f>TRIM(LEFT(Tb_Reseller[[#This Row],[Group]],2))</f>
        <v>P</v>
      </c>
      <c r="L2276" s="17" t="str">
        <f>VLOOKUP(Tb_Reseller[[#This Row],[Agen id]],Mapping_Agen!A:E,5,0)</f>
        <v>NON SCO</v>
      </c>
      <c r="M2276" s="64">
        <v>0</v>
      </c>
      <c r="N2276" s="65">
        <v>0</v>
      </c>
      <c r="O2276" s="65">
        <f>IFERROR(VLOOKUP(Tb_Reseller[[#This Row],[Kode Reseller]],[1]Sheet1!$A:$B,2,0),0)</f>
        <v>0</v>
      </c>
    </row>
    <row r="2277" spans="1:15" x14ac:dyDescent="0.25">
      <c r="A2277" s="13" t="s">
        <v>2775</v>
      </c>
      <c r="B2277" s="14" t="s">
        <v>11768</v>
      </c>
      <c r="C2277" s="15" t="s">
        <v>8208</v>
      </c>
      <c r="D2277" s="15" t="s">
        <v>8248</v>
      </c>
      <c r="E2277" s="16">
        <v>44441.538194444453</v>
      </c>
      <c r="F2277" s="7" t="s">
        <v>8204</v>
      </c>
      <c r="G2277" s="13" t="s">
        <v>2775</v>
      </c>
      <c r="H2277" s="15" t="str">
        <f>UPPER(Tb_Reseller[[#This Row],[Agen id]]&amp;"-"&amp;VLOOKUP(Tb_Reseller[[#This Row],[Agen id]],A:B,2,0)&amp;"("&amp;Tb_Reseller[[#This Row],[Short]]&amp;")")</f>
        <v>AR28454-ALFIA(R)</v>
      </c>
      <c r="I2277" s="15" t="str">
        <f>VLOOKUP(Tb_Reseller[[#This Row],[Agen id]],Mapping_Agen!A:D,4,0)</f>
        <v>No Limit</v>
      </c>
      <c r="J2277" s="7" t="str">
        <f>VLOOKUP(Tb_Reseller[[#This Row],[Agen id]],Mapping_Agen!A:C,3,0)</f>
        <v>PP</v>
      </c>
      <c r="K2277" s="17" t="str">
        <f>TRIM(LEFT(Tb_Reseller[[#This Row],[Group]],2))</f>
        <v>R</v>
      </c>
      <c r="L2277" s="17" t="str">
        <f>VLOOKUP(Tb_Reseller[[#This Row],[Agen id]],Mapping_Agen!A:E,5,0)</f>
        <v>NON SCO</v>
      </c>
      <c r="M2277" s="64">
        <v>0</v>
      </c>
      <c r="N2277" s="65">
        <v>0</v>
      </c>
      <c r="O2277" s="65">
        <f>IFERROR(VLOOKUP(Tb_Reseller[[#This Row],[Kode Reseller]],[1]Sheet1!$A:$B,2,0),0)</f>
        <v>0</v>
      </c>
    </row>
    <row r="2278" spans="1:15" x14ac:dyDescent="0.25">
      <c r="A2278" s="13" t="s">
        <v>6601</v>
      </c>
      <c r="B2278" s="14" t="s">
        <v>11769</v>
      </c>
      <c r="C2278" s="15" t="s">
        <v>8213</v>
      </c>
      <c r="D2278" s="15" t="s">
        <v>8231</v>
      </c>
      <c r="E2278" s="16">
        <v>44442.461111111108</v>
      </c>
      <c r="F2278" s="7" t="s">
        <v>8204</v>
      </c>
      <c r="G2278" s="13" t="s">
        <v>6601</v>
      </c>
      <c r="H2278" s="15" t="str">
        <f>UPPER(Tb_Reseller[[#This Row],[Agen id]]&amp;"-"&amp;VLOOKUP(Tb_Reseller[[#This Row],[Agen id]],A:B,2,0)&amp;"("&amp;Tb_Reseller[[#This Row],[Short]]&amp;")")</f>
        <v>AR28460-WAROENG PULSA(P)</v>
      </c>
      <c r="I2278" s="15" t="str">
        <f>VLOOKUP(Tb_Reseller[[#This Row],[Agen id]],Mapping_Agen!A:D,4,0)</f>
        <v>Prima</v>
      </c>
      <c r="J2278" s="7" t="str">
        <f>VLOOKUP(Tb_Reseller[[#This Row],[Agen id]],Mapping_Agen!A:C,3,0)</f>
        <v>ICON</v>
      </c>
      <c r="K2278" s="17" t="str">
        <f>TRIM(LEFT(Tb_Reseller[[#This Row],[Group]],2))</f>
        <v>P</v>
      </c>
      <c r="L2278" s="17" t="str">
        <f>VLOOKUP(Tb_Reseller[[#This Row],[Agen id]],Mapping_Agen!A:E,5,0)</f>
        <v>NON SCO</v>
      </c>
      <c r="M2278" s="64">
        <v>6.4516129032258063E-2</v>
      </c>
      <c r="N2278" s="65">
        <v>6.6666666666666666E-2</v>
      </c>
      <c r="O2278" s="65">
        <f>IFERROR(VLOOKUP(Tb_Reseller[[#This Row],[Kode Reseller]],[1]Sheet1!$A:$B,2,0),0)</f>
        <v>0</v>
      </c>
    </row>
    <row r="2279" spans="1:15" x14ac:dyDescent="0.25">
      <c r="A2279" s="13" t="s">
        <v>11770</v>
      </c>
      <c r="B2279" s="14" t="s">
        <v>11771</v>
      </c>
      <c r="C2279" s="15" t="s">
        <v>8213</v>
      </c>
      <c r="D2279" s="15" t="s">
        <v>11772</v>
      </c>
      <c r="E2279" s="16">
        <v>44442.637499999997</v>
      </c>
      <c r="F2279" s="7" t="s">
        <v>8268</v>
      </c>
      <c r="G2279" s="13" t="s">
        <v>2327</v>
      </c>
      <c r="H2279" s="15" t="str">
        <f>UPPER(Tb_Reseller[[#This Row],[Agen id]]&amp;"-"&amp;VLOOKUP(Tb_Reseller[[#This Row],[Agen id]],A:B,2,0)&amp;"("&amp;Tb_Reseller[[#This Row],[Short]]&amp;")")</f>
        <v>AR26369-DUDI CELL 2(P)</v>
      </c>
      <c r="I2279" s="15" t="str">
        <f>VLOOKUP(Tb_Reseller[[#This Row],[Agen id]],Mapping_Agen!A:D,4,0)</f>
        <v>Prima</v>
      </c>
      <c r="J2279" s="7" t="str">
        <f>VLOOKUP(Tb_Reseller[[#This Row],[Agen id]],Mapping_Agen!A:C,3,0)</f>
        <v>PRG</v>
      </c>
      <c r="K2279" s="17" t="str">
        <f>TRIM(LEFT(Tb_Reseller[[#This Row],[Group]],2))</f>
        <v>P</v>
      </c>
      <c r="L2279" s="17" t="str">
        <f>VLOOKUP(Tb_Reseller[[#This Row],[Agen id]],Mapping_Agen!A:E,5,0)</f>
        <v>Khoirul Anan</v>
      </c>
      <c r="M2279" s="64">
        <v>0</v>
      </c>
      <c r="N2279" s="65">
        <v>0</v>
      </c>
      <c r="O2279" s="65">
        <f>IFERROR(VLOOKUP(Tb_Reseller[[#This Row],[Kode Reseller]],[1]Sheet1!$A:$B,2,0),0)</f>
        <v>0</v>
      </c>
    </row>
    <row r="2280" spans="1:15" x14ac:dyDescent="0.25">
      <c r="A2280" s="13" t="s">
        <v>2779</v>
      </c>
      <c r="B2280" s="14" t="s">
        <v>11773</v>
      </c>
      <c r="C2280" s="15" t="s">
        <v>8210</v>
      </c>
      <c r="D2280" s="15" t="s">
        <v>8231</v>
      </c>
      <c r="E2280" s="16">
        <v>44443.431250000001</v>
      </c>
      <c r="F2280" s="7" t="s">
        <v>8204</v>
      </c>
      <c r="G2280" s="13" t="s">
        <v>2779</v>
      </c>
      <c r="H2280" s="15" t="str">
        <f>UPPER(Tb_Reseller[[#This Row],[Agen id]]&amp;"-"&amp;VLOOKUP(Tb_Reseller[[#This Row],[Agen id]],A:B,2,0)&amp;"("&amp;Tb_Reseller[[#This Row],[Short]]&amp;")")</f>
        <v>AR28470-WARUNG MADURA AFIFAH(RV)</v>
      </c>
      <c r="I2280" s="15" t="str">
        <f>VLOOKUP(Tb_Reseller[[#This Row],[Agen id]],Mapping_Agen!A:D,4,0)</f>
        <v>No Limit</v>
      </c>
      <c r="J2280" s="7" t="str">
        <f>VLOOKUP(Tb_Reseller[[#This Row],[Agen id]],Mapping_Agen!A:C,3,0)</f>
        <v>ICON</v>
      </c>
      <c r="K2280" s="17" t="str">
        <f>TRIM(LEFT(Tb_Reseller[[#This Row],[Group]],2))</f>
        <v>RV</v>
      </c>
      <c r="L2280" s="17" t="str">
        <f>VLOOKUP(Tb_Reseller[[#This Row],[Agen id]],Mapping_Agen!A:E,5,0)</f>
        <v>NON SCO</v>
      </c>
      <c r="M2280" s="64">
        <v>0</v>
      </c>
      <c r="N2280" s="65">
        <v>0</v>
      </c>
      <c r="O2280" s="65">
        <f>IFERROR(VLOOKUP(Tb_Reseller[[#This Row],[Kode Reseller]],[1]Sheet1!$A:$B,2,0),0)</f>
        <v>0</v>
      </c>
    </row>
    <row r="2281" spans="1:15" x14ac:dyDescent="0.25">
      <c r="A2281" s="13" t="s">
        <v>11774</v>
      </c>
      <c r="B2281" s="14" t="s">
        <v>11775</v>
      </c>
      <c r="C2281" s="15" t="s">
        <v>8213</v>
      </c>
      <c r="D2281" s="15" t="s">
        <v>11466</v>
      </c>
      <c r="E2281" s="16">
        <v>44443.492361111108</v>
      </c>
      <c r="F2281" s="7" t="s">
        <v>8268</v>
      </c>
      <c r="G2281" s="13" t="s">
        <v>2374</v>
      </c>
      <c r="H2281" s="15" t="str">
        <f>UPPER(Tb_Reseller[[#This Row],[Agen id]]&amp;"-"&amp;VLOOKUP(Tb_Reseller[[#This Row],[Agen id]],A:B,2,0)&amp;"("&amp;Tb_Reseller[[#This Row],[Short]]&amp;")")</f>
        <v>AR26506-CHANDRA SERVIS CELLULER(P)</v>
      </c>
      <c r="I2281" s="15" t="str">
        <f>VLOOKUP(Tb_Reseller[[#This Row],[Agen id]],Mapping_Agen!A:D,4,0)</f>
        <v>Prima</v>
      </c>
      <c r="J2281" s="7" t="str">
        <f>VLOOKUP(Tb_Reseller[[#This Row],[Agen id]],Mapping_Agen!A:C,3,0)</f>
        <v>PP</v>
      </c>
      <c r="K2281" s="17" t="str">
        <f>TRIM(LEFT(Tb_Reseller[[#This Row],[Group]],2))</f>
        <v>P</v>
      </c>
      <c r="L2281" s="17" t="str">
        <f>VLOOKUP(Tb_Reseller[[#This Row],[Agen id]],Mapping_Agen!A:E,5,0)</f>
        <v>Mas Komarjaya</v>
      </c>
      <c r="M2281" s="64">
        <v>3.8387096774193519</v>
      </c>
      <c r="N2281" s="65">
        <v>4.7333333333333263</v>
      </c>
      <c r="O2281" s="65">
        <f>IFERROR(VLOOKUP(Tb_Reseller[[#This Row],[Kode Reseller]],[1]Sheet1!$A:$B,2,0),0)</f>
        <v>6.25</v>
      </c>
    </row>
    <row r="2282" spans="1:15" x14ac:dyDescent="0.25">
      <c r="A2282" s="13" t="s">
        <v>11776</v>
      </c>
      <c r="B2282" s="14" t="s">
        <v>11777</v>
      </c>
      <c r="C2282" s="15" t="s">
        <v>8213</v>
      </c>
      <c r="D2282" s="15" t="s">
        <v>9018</v>
      </c>
      <c r="E2282" s="16">
        <v>44443.613888888889</v>
      </c>
      <c r="F2282" s="7" t="s">
        <v>8268</v>
      </c>
      <c r="G2282" s="13" t="s">
        <v>806</v>
      </c>
      <c r="H2282" s="15" t="str">
        <f>UPPER(Tb_Reseller[[#This Row],[Agen id]]&amp;"-"&amp;VLOOKUP(Tb_Reseller[[#This Row],[Agen id]],A:B,2,0)&amp;"("&amp;Tb_Reseller[[#This Row],[Short]]&amp;")")</f>
        <v>AR08006-TJ CELL(P)</v>
      </c>
      <c r="I2282" s="15" t="str">
        <f>VLOOKUP(Tb_Reseller[[#This Row],[Agen id]],Mapping_Agen!A:D,4,0)</f>
        <v>Prima</v>
      </c>
      <c r="J2282" s="7" t="str">
        <f>VLOOKUP(Tb_Reseller[[#This Row],[Agen id]],Mapping_Agen!A:C,3,0)</f>
        <v>ICON</v>
      </c>
      <c r="K2282" s="17" t="str">
        <f>TRIM(LEFT(Tb_Reseller[[#This Row],[Group]],2))</f>
        <v>P</v>
      </c>
      <c r="L2282" s="17" t="str">
        <f>VLOOKUP(Tb_Reseller[[#This Row],[Agen id]],Mapping_Agen!A:E,5,0)</f>
        <v>Abdul Harris</v>
      </c>
      <c r="M2282" s="64">
        <v>0</v>
      </c>
      <c r="N2282" s="65">
        <v>0</v>
      </c>
      <c r="O2282" s="65">
        <f>IFERROR(VLOOKUP(Tb_Reseller[[#This Row],[Kode Reseller]],[1]Sheet1!$A:$B,2,0),0)</f>
        <v>0</v>
      </c>
    </row>
    <row r="2283" spans="1:15" x14ac:dyDescent="0.25">
      <c r="A2283" s="13" t="s">
        <v>11778</v>
      </c>
      <c r="B2283" s="14" t="s">
        <v>11779</v>
      </c>
      <c r="C2283" s="15" t="s">
        <v>8213</v>
      </c>
      <c r="D2283" s="15" t="s">
        <v>10215</v>
      </c>
      <c r="E2283" s="16">
        <v>44443.842361111107</v>
      </c>
      <c r="F2283" s="7" t="s">
        <v>8268</v>
      </c>
      <c r="G2283" s="13" t="s">
        <v>653</v>
      </c>
      <c r="H2283" s="15" t="str">
        <f>UPPER(Tb_Reseller[[#This Row],[Agen id]]&amp;"-"&amp;VLOOKUP(Tb_Reseller[[#This Row],[Agen id]],A:B,2,0)&amp;"("&amp;Tb_Reseller[[#This Row],[Short]]&amp;")")</f>
        <v>AR04747-SAKIT JIWA CELL(P)</v>
      </c>
      <c r="I2283" s="15" t="str">
        <f>VLOOKUP(Tb_Reseller[[#This Row],[Agen id]],Mapping_Agen!A:D,4,0)</f>
        <v>Prima</v>
      </c>
      <c r="J2283" s="7" t="str">
        <f>VLOOKUP(Tb_Reseller[[#This Row],[Agen id]],Mapping_Agen!A:C,3,0)</f>
        <v>PP</v>
      </c>
      <c r="K2283" s="17" t="str">
        <f>TRIM(LEFT(Tb_Reseller[[#This Row],[Group]],2))</f>
        <v>P</v>
      </c>
      <c r="L2283" s="17" t="str">
        <f>VLOOKUP(Tb_Reseller[[#This Row],[Agen id]],Mapping_Agen!A:E,5,0)</f>
        <v>Febri Kurniawan</v>
      </c>
      <c r="M2283" s="64">
        <v>0</v>
      </c>
      <c r="N2283" s="65">
        <v>0</v>
      </c>
      <c r="O2283" s="65">
        <f>IFERROR(VLOOKUP(Tb_Reseller[[#This Row],[Kode Reseller]],[1]Sheet1!$A:$B,2,0),0)</f>
        <v>0</v>
      </c>
    </row>
    <row r="2284" spans="1:15" x14ac:dyDescent="0.25">
      <c r="A2284" s="13" t="s">
        <v>11780</v>
      </c>
      <c r="B2284" s="14" t="s">
        <v>11781</v>
      </c>
      <c r="C2284" s="15" t="s">
        <v>8213</v>
      </c>
      <c r="D2284" s="15" t="s">
        <v>9480</v>
      </c>
      <c r="E2284" s="16">
        <v>44444.852777777778</v>
      </c>
      <c r="F2284" s="7" t="s">
        <v>8268</v>
      </c>
      <c r="G2284" s="13" t="s">
        <v>352</v>
      </c>
      <c r="H2284" s="15" t="str">
        <f>UPPER(Tb_Reseller[[#This Row],[Agen id]]&amp;"-"&amp;VLOOKUP(Tb_Reseller[[#This Row],[Agen id]],A:B,2,0)&amp;"("&amp;Tb_Reseller[[#This Row],[Short]]&amp;")")</f>
        <v>AR01165-NEVIN(P)</v>
      </c>
      <c r="I2284" s="15" t="str">
        <f>VLOOKUP(Tb_Reseller[[#This Row],[Agen id]],Mapping_Agen!A:D,4,0)</f>
        <v>Prima</v>
      </c>
      <c r="J2284" s="7" t="str">
        <f>VLOOKUP(Tb_Reseller[[#This Row],[Agen id]],Mapping_Agen!A:C,3,0)</f>
        <v>BSD</v>
      </c>
      <c r="K2284" s="17" t="str">
        <f>TRIM(LEFT(Tb_Reseller[[#This Row],[Group]],2))</f>
        <v>P</v>
      </c>
      <c r="L2284" s="17" t="str">
        <f>VLOOKUP(Tb_Reseller[[#This Row],[Agen id]],Mapping_Agen!A:E,5,0)</f>
        <v>NON SCO</v>
      </c>
      <c r="M2284" s="64">
        <v>3.2258064516129031E-2</v>
      </c>
      <c r="N2284" s="65">
        <v>0</v>
      </c>
      <c r="O2284" s="65">
        <f>IFERROR(VLOOKUP(Tb_Reseller[[#This Row],[Kode Reseller]],[1]Sheet1!$A:$B,2,0),0)</f>
        <v>0</v>
      </c>
    </row>
    <row r="2285" spans="1:15" x14ac:dyDescent="0.25">
      <c r="A2285" s="13" t="s">
        <v>2781</v>
      </c>
      <c r="B2285" s="14" t="s">
        <v>11782</v>
      </c>
      <c r="C2285" s="15" t="s">
        <v>8208</v>
      </c>
      <c r="D2285" s="15" t="s">
        <v>8248</v>
      </c>
      <c r="E2285" s="16">
        <v>44445.479166666657</v>
      </c>
      <c r="F2285" s="7" t="s">
        <v>8204</v>
      </c>
      <c r="G2285" s="13" t="s">
        <v>2781</v>
      </c>
      <c r="H2285" s="15" t="str">
        <f>UPPER(Tb_Reseller[[#This Row],[Agen id]]&amp;"-"&amp;VLOOKUP(Tb_Reseller[[#This Row],[Agen id]],A:B,2,0)&amp;"("&amp;Tb_Reseller[[#This Row],[Short]]&amp;")")</f>
        <v>AR28491-WARUNG VIRGIA(R)</v>
      </c>
      <c r="I2285" s="15" t="str">
        <f>VLOOKUP(Tb_Reseller[[#This Row],[Agen id]],Mapping_Agen!A:D,4,0)</f>
        <v>No Limit</v>
      </c>
      <c r="J2285" s="7" t="str">
        <f>VLOOKUP(Tb_Reseller[[#This Row],[Agen id]],Mapping_Agen!A:C,3,0)</f>
        <v>PP</v>
      </c>
      <c r="K2285" s="17" t="str">
        <f>TRIM(LEFT(Tb_Reseller[[#This Row],[Group]],2))</f>
        <v>R</v>
      </c>
      <c r="L2285" s="17" t="str">
        <f>VLOOKUP(Tb_Reseller[[#This Row],[Agen id]],Mapping_Agen!A:E,5,0)</f>
        <v>NON SCO</v>
      </c>
      <c r="M2285" s="64">
        <v>0</v>
      </c>
      <c r="N2285" s="65">
        <v>0</v>
      </c>
      <c r="O2285" s="65">
        <f>IFERROR(VLOOKUP(Tb_Reseller[[#This Row],[Kode Reseller]],[1]Sheet1!$A:$B,2,0),0)</f>
        <v>0</v>
      </c>
    </row>
    <row r="2286" spans="1:15" x14ac:dyDescent="0.25">
      <c r="A2286" s="13" t="s">
        <v>11783</v>
      </c>
      <c r="B2286" s="14" t="s">
        <v>11784</v>
      </c>
      <c r="C2286" s="15" t="s">
        <v>8262</v>
      </c>
      <c r="D2286" s="15" t="s">
        <v>10081</v>
      </c>
      <c r="E2286" s="16">
        <v>44445.637499999997</v>
      </c>
      <c r="F2286" s="7" t="s">
        <v>8268</v>
      </c>
      <c r="G2286" s="13" t="s">
        <v>1186</v>
      </c>
      <c r="H2286" s="15" t="str">
        <f>UPPER(Tb_Reseller[[#This Row],[Agen id]]&amp;"-"&amp;VLOOKUP(Tb_Reseller[[#This Row],[Agen id]],A:B,2,0)&amp;"("&amp;Tb_Reseller[[#This Row],[Short]]&amp;")")</f>
        <v>AR12074-IMAS AR CELL(RL)</v>
      </c>
      <c r="I2286" s="15" t="str">
        <f>VLOOKUP(Tb_Reseller[[#This Row],[Agen id]],Mapping_Agen!A:D,4,0)</f>
        <v>Limit</v>
      </c>
      <c r="J2286" s="7" t="str">
        <f>VLOOKUP(Tb_Reseller[[#This Row],[Agen id]],Mapping_Agen!A:C,3,0)</f>
        <v>PP</v>
      </c>
      <c r="K2286" s="17" t="str">
        <f>TRIM(LEFT(Tb_Reseller[[#This Row],[Group]],2))</f>
        <v>RL</v>
      </c>
      <c r="L2286" s="17" t="str">
        <f>VLOOKUP(Tb_Reseller[[#This Row],[Agen id]],Mapping_Agen!A:E,5,0)</f>
        <v>Mas Komarjaya</v>
      </c>
      <c r="M2286" s="64">
        <v>0</v>
      </c>
      <c r="N2286" s="65">
        <v>0</v>
      </c>
      <c r="O2286" s="65">
        <f>IFERROR(VLOOKUP(Tb_Reseller[[#This Row],[Kode Reseller]],[1]Sheet1!$A:$B,2,0),0)</f>
        <v>0</v>
      </c>
    </row>
    <row r="2287" spans="1:15" x14ac:dyDescent="0.25">
      <c r="A2287" s="13" t="s">
        <v>11785</v>
      </c>
      <c r="B2287" s="14" t="s">
        <v>11786</v>
      </c>
      <c r="C2287" s="15" t="s">
        <v>8262</v>
      </c>
      <c r="D2287" s="15" t="s">
        <v>10081</v>
      </c>
      <c r="E2287" s="16">
        <v>44445.659722222219</v>
      </c>
      <c r="F2287" s="7" t="s">
        <v>8268</v>
      </c>
      <c r="G2287" s="13" t="s">
        <v>1186</v>
      </c>
      <c r="H2287" s="15" t="str">
        <f>UPPER(Tb_Reseller[[#This Row],[Agen id]]&amp;"-"&amp;VLOOKUP(Tb_Reseller[[#This Row],[Agen id]],A:B,2,0)&amp;"("&amp;Tb_Reseller[[#This Row],[Short]]&amp;")")</f>
        <v>AR12074-IMAS AR CELL(RL)</v>
      </c>
      <c r="I2287" s="15" t="str">
        <f>VLOOKUP(Tb_Reseller[[#This Row],[Agen id]],Mapping_Agen!A:D,4,0)</f>
        <v>Limit</v>
      </c>
      <c r="J2287" s="7" t="str">
        <f>VLOOKUP(Tb_Reseller[[#This Row],[Agen id]],Mapping_Agen!A:C,3,0)</f>
        <v>PP</v>
      </c>
      <c r="K2287" s="17" t="str">
        <f>TRIM(LEFT(Tb_Reseller[[#This Row],[Group]],2))</f>
        <v>RL</v>
      </c>
      <c r="L2287" s="17" t="str">
        <f>VLOOKUP(Tb_Reseller[[#This Row],[Agen id]],Mapping_Agen!A:E,5,0)</f>
        <v>Mas Komarjaya</v>
      </c>
      <c r="M2287" s="64">
        <v>0</v>
      </c>
      <c r="N2287" s="65">
        <v>0</v>
      </c>
      <c r="O2287" s="65">
        <f>IFERROR(VLOOKUP(Tb_Reseller[[#This Row],[Kode Reseller]],[1]Sheet1!$A:$B,2,0),0)</f>
        <v>0</v>
      </c>
    </row>
    <row r="2288" spans="1:15" x14ac:dyDescent="0.25">
      <c r="A2288" s="13" t="s">
        <v>2783</v>
      </c>
      <c r="B2288" s="14" t="s">
        <v>11787</v>
      </c>
      <c r="C2288" s="15" t="s">
        <v>8213</v>
      </c>
      <c r="D2288" s="15" t="s">
        <v>8203</v>
      </c>
      <c r="E2288" s="16">
        <v>44445.950694444437</v>
      </c>
      <c r="F2288" s="7" t="s">
        <v>8204</v>
      </c>
      <c r="G2288" s="13" t="s">
        <v>2783</v>
      </c>
      <c r="H2288" s="15" t="str">
        <f>UPPER(Tb_Reseller[[#This Row],[Agen id]]&amp;"-"&amp;VLOOKUP(Tb_Reseller[[#This Row],[Agen id]],A:B,2,0)&amp;"("&amp;Tb_Reseller[[#This Row],[Short]]&amp;")")</f>
        <v>AR28501-SURYAMAN(P)</v>
      </c>
      <c r="I2288" s="15" t="str">
        <f>VLOOKUP(Tb_Reseller[[#This Row],[Agen id]],Mapping_Agen!A:D,4,0)</f>
        <v>Prima</v>
      </c>
      <c r="J2288" s="7" t="str">
        <f>VLOOKUP(Tb_Reseller[[#This Row],[Agen id]],Mapping_Agen!A:C,3,0)</f>
        <v>BSD</v>
      </c>
      <c r="K2288" s="17" t="str">
        <f>TRIM(LEFT(Tb_Reseller[[#This Row],[Group]],2))</f>
        <v>P</v>
      </c>
      <c r="L2288" s="17" t="str">
        <f>VLOOKUP(Tb_Reseller[[#This Row],[Agen id]],Mapping_Agen!A:E,5,0)</f>
        <v>NON SCO</v>
      </c>
      <c r="M2288" s="64">
        <v>0</v>
      </c>
      <c r="N2288" s="65">
        <v>0</v>
      </c>
      <c r="O2288" s="65">
        <f>IFERROR(VLOOKUP(Tb_Reseller[[#This Row],[Kode Reseller]],[1]Sheet1!$A:$B,2,0),0)</f>
        <v>0</v>
      </c>
    </row>
    <row r="2289" spans="1:15" x14ac:dyDescent="0.25">
      <c r="A2289" s="13" t="s">
        <v>2785</v>
      </c>
      <c r="B2289" s="14" t="s">
        <v>11788</v>
      </c>
      <c r="C2289" s="15" t="s">
        <v>8208</v>
      </c>
      <c r="D2289" s="15" t="s">
        <v>8248</v>
      </c>
      <c r="E2289" s="16">
        <v>44446.447222222218</v>
      </c>
      <c r="F2289" s="7" t="s">
        <v>8204</v>
      </c>
      <c r="G2289" s="13" t="s">
        <v>2785</v>
      </c>
      <c r="H2289" s="15" t="str">
        <f>UPPER(Tb_Reseller[[#This Row],[Agen id]]&amp;"-"&amp;VLOOKUP(Tb_Reseller[[#This Row],[Agen id]],A:B,2,0)&amp;"("&amp;Tb_Reseller[[#This Row],[Short]]&amp;")")</f>
        <v>AR28505-ARIN CELL(R)</v>
      </c>
      <c r="I2289" s="15" t="str">
        <f>VLOOKUP(Tb_Reseller[[#This Row],[Agen id]],Mapping_Agen!A:D,4,0)</f>
        <v>Limit</v>
      </c>
      <c r="J2289" s="7" t="str">
        <f>VLOOKUP(Tb_Reseller[[#This Row],[Agen id]],Mapping_Agen!A:C,3,0)</f>
        <v>PP</v>
      </c>
      <c r="K2289" s="17" t="str">
        <f>TRIM(LEFT(Tb_Reseller[[#This Row],[Group]],2))</f>
        <v>R</v>
      </c>
      <c r="L2289" s="17" t="str">
        <f>VLOOKUP(Tb_Reseller[[#This Row],[Agen id]],Mapping_Agen!A:E,5,0)</f>
        <v>Mas Komarjaya</v>
      </c>
      <c r="M2289" s="64">
        <v>0.93548387096774133</v>
      </c>
      <c r="N2289" s="65">
        <v>0.89999999999999991</v>
      </c>
      <c r="O2289" s="65">
        <f>IFERROR(VLOOKUP(Tb_Reseller[[#This Row],[Kode Reseller]],[1]Sheet1!$A:$B,2,0),0)</f>
        <v>0.75</v>
      </c>
    </row>
    <row r="2290" spans="1:15" x14ac:dyDescent="0.25">
      <c r="A2290" s="13" t="s">
        <v>2788</v>
      </c>
      <c r="B2290" s="14" t="s">
        <v>11789</v>
      </c>
      <c r="C2290" s="15" t="s">
        <v>8262</v>
      </c>
      <c r="D2290" s="15" t="s">
        <v>8203</v>
      </c>
      <c r="E2290" s="16">
        <v>44446.632638888892</v>
      </c>
      <c r="F2290" s="7" t="s">
        <v>8204</v>
      </c>
      <c r="G2290" s="13" t="s">
        <v>2788</v>
      </c>
      <c r="H2290" s="15" t="str">
        <f>UPPER(Tb_Reseller[[#This Row],[Agen id]]&amp;"-"&amp;VLOOKUP(Tb_Reseller[[#This Row],[Agen id]],A:B,2,0)&amp;"("&amp;Tb_Reseller[[#This Row],[Short]]&amp;")")</f>
        <v>AR28509-IZUL CELL(RL)</v>
      </c>
      <c r="I2290" s="15" t="str">
        <f>VLOOKUP(Tb_Reseller[[#This Row],[Agen id]],Mapping_Agen!A:D,4,0)</f>
        <v>No Limit</v>
      </c>
      <c r="J2290" s="7" t="str">
        <f>VLOOKUP(Tb_Reseller[[#This Row],[Agen id]],Mapping_Agen!A:C,3,0)</f>
        <v>BSD</v>
      </c>
      <c r="K2290" s="17" t="str">
        <f>TRIM(LEFT(Tb_Reseller[[#This Row],[Group]],2))</f>
        <v>RL</v>
      </c>
      <c r="L2290" s="17" t="str">
        <f>VLOOKUP(Tb_Reseller[[#This Row],[Agen id]],Mapping_Agen!A:E,5,0)</f>
        <v>NON SCO</v>
      </c>
      <c r="M2290" s="64">
        <v>0</v>
      </c>
      <c r="N2290" s="65">
        <v>0</v>
      </c>
      <c r="O2290" s="65">
        <f>IFERROR(VLOOKUP(Tb_Reseller[[#This Row],[Kode Reseller]],[1]Sheet1!$A:$B,2,0),0)</f>
        <v>0</v>
      </c>
    </row>
    <row r="2291" spans="1:15" x14ac:dyDescent="0.25">
      <c r="A2291" s="13" t="s">
        <v>4608</v>
      </c>
      <c r="B2291" s="14" t="s">
        <v>11790</v>
      </c>
      <c r="C2291" s="15" t="s">
        <v>8213</v>
      </c>
      <c r="D2291" s="15" t="s">
        <v>8248</v>
      </c>
      <c r="E2291" s="16">
        <v>44446.988194444442</v>
      </c>
      <c r="F2291" s="7" t="s">
        <v>8204</v>
      </c>
      <c r="G2291" s="13" t="s">
        <v>4608</v>
      </c>
      <c r="H2291" s="15" t="str">
        <f>UPPER(Tb_Reseller[[#This Row],[Agen id]]&amp;"-"&amp;VLOOKUP(Tb_Reseller[[#This Row],[Agen id]],A:B,2,0)&amp;"("&amp;Tb_Reseller[[#This Row],[Short]]&amp;")")</f>
        <v>AR28514-TEDI(P)</v>
      </c>
      <c r="I2291" s="15" t="str">
        <f>VLOOKUP(Tb_Reseller[[#This Row],[Agen id]],Mapping_Agen!A:D,4,0)</f>
        <v>Prima</v>
      </c>
      <c r="J2291" s="7" t="str">
        <f>VLOOKUP(Tb_Reseller[[#This Row],[Agen id]],Mapping_Agen!A:C,3,0)</f>
        <v>PP</v>
      </c>
      <c r="K2291" s="17" t="str">
        <f>TRIM(LEFT(Tb_Reseller[[#This Row],[Group]],2))</f>
        <v>P</v>
      </c>
      <c r="L2291" s="17" t="str">
        <f>VLOOKUP(Tb_Reseller[[#This Row],[Agen id]],Mapping_Agen!A:E,5,0)</f>
        <v>NON SCO</v>
      </c>
      <c r="M2291" s="64">
        <v>9.6774193548387094E-2</v>
      </c>
      <c r="N2291" s="65">
        <v>0</v>
      </c>
      <c r="O2291" s="65">
        <f>IFERROR(VLOOKUP(Tb_Reseller[[#This Row],[Kode Reseller]],[1]Sheet1!$A:$B,2,0),0)</f>
        <v>0</v>
      </c>
    </row>
    <row r="2292" spans="1:15" x14ac:dyDescent="0.25">
      <c r="A2292" s="13" t="s">
        <v>11791</v>
      </c>
      <c r="B2292" s="14" t="s">
        <v>11792</v>
      </c>
      <c r="C2292" s="15" t="s">
        <v>8361</v>
      </c>
      <c r="D2292" s="15" t="s">
        <v>8936</v>
      </c>
      <c r="E2292" s="16">
        <v>44447.386111111111</v>
      </c>
      <c r="F2292" s="7" t="s">
        <v>8268</v>
      </c>
      <c r="G2292" s="13" t="s">
        <v>703</v>
      </c>
      <c r="H2292" s="15" t="str">
        <f>UPPER(Tb_Reseller[[#This Row],[Agen id]]&amp;"-"&amp;VLOOKUP(Tb_Reseller[[#This Row],[Agen id]],A:B,2,0)&amp;"("&amp;Tb_Reseller[[#This Row],[Short]]&amp;")")</f>
        <v>AR07289-MOLEK CELL(MV)</v>
      </c>
      <c r="I2292" s="15" t="str">
        <f>VLOOKUP(Tb_Reseller[[#This Row],[Agen id]],Mapping_Agen!A:D,4,0)</f>
        <v>No Limit</v>
      </c>
      <c r="J2292" s="7" t="str">
        <f>VLOOKUP(Tb_Reseller[[#This Row],[Agen id]],Mapping_Agen!A:C,3,0)</f>
        <v>PP</v>
      </c>
      <c r="K2292" s="17" t="str">
        <f>TRIM(LEFT(Tb_Reseller[[#This Row],[Group]],2))</f>
        <v>MV</v>
      </c>
      <c r="L2292" s="17" t="str">
        <f>VLOOKUP(Tb_Reseller[[#This Row],[Agen id]],Mapping_Agen!A:E,5,0)</f>
        <v>NON SCO</v>
      </c>
      <c r="M2292" s="64">
        <v>1.5806451612903214</v>
      </c>
      <c r="N2292" s="65">
        <v>1.4333333333333345</v>
      </c>
      <c r="O2292" s="65">
        <f>IFERROR(VLOOKUP(Tb_Reseller[[#This Row],[Kode Reseller]],[1]Sheet1!$A:$B,2,0),0)</f>
        <v>0.5</v>
      </c>
    </row>
    <row r="2293" spans="1:15" x14ac:dyDescent="0.25">
      <c r="A2293" s="13" t="s">
        <v>2794</v>
      </c>
      <c r="B2293" s="14" t="s">
        <v>11793</v>
      </c>
      <c r="C2293" s="15" t="s">
        <v>8210</v>
      </c>
      <c r="D2293" s="15" t="s">
        <v>8248</v>
      </c>
      <c r="E2293" s="16">
        <v>44447.447916666657</v>
      </c>
      <c r="F2293" s="7" t="s">
        <v>8204</v>
      </c>
      <c r="G2293" s="13" t="s">
        <v>2794</v>
      </c>
      <c r="H2293" s="15" t="str">
        <f>UPPER(Tb_Reseller[[#This Row],[Agen id]]&amp;"-"&amp;VLOOKUP(Tb_Reseller[[#This Row],[Agen id]],A:B,2,0)&amp;"("&amp;Tb_Reseller[[#This Row],[Short]]&amp;")")</f>
        <v>AR28517-WARUNG BPK ASEP(RV)</v>
      </c>
      <c r="I2293" s="15" t="str">
        <f>VLOOKUP(Tb_Reseller[[#This Row],[Agen id]],Mapping_Agen!A:D,4,0)</f>
        <v>No Limit</v>
      </c>
      <c r="J2293" s="7" t="str">
        <f>VLOOKUP(Tb_Reseller[[#This Row],[Agen id]],Mapping_Agen!A:C,3,0)</f>
        <v>PP</v>
      </c>
      <c r="K2293" s="17" t="str">
        <f>TRIM(LEFT(Tb_Reseller[[#This Row],[Group]],2))</f>
        <v>RV</v>
      </c>
      <c r="L2293" s="17" t="str">
        <f>VLOOKUP(Tb_Reseller[[#This Row],[Agen id]],Mapping_Agen!A:E,5,0)</f>
        <v>NON SCO</v>
      </c>
      <c r="M2293" s="64">
        <v>0</v>
      </c>
      <c r="N2293" s="65">
        <v>0</v>
      </c>
      <c r="O2293" s="65">
        <f>IFERROR(VLOOKUP(Tb_Reseller[[#This Row],[Kode Reseller]],[1]Sheet1!$A:$B,2,0),0)</f>
        <v>0</v>
      </c>
    </row>
    <row r="2294" spans="1:15" x14ac:dyDescent="0.25">
      <c r="A2294" s="13" t="s">
        <v>2796</v>
      </c>
      <c r="B2294" s="14" t="s">
        <v>11794</v>
      </c>
      <c r="C2294" s="15" t="s">
        <v>8210</v>
      </c>
      <c r="D2294" s="15" t="s">
        <v>8203</v>
      </c>
      <c r="E2294" s="16">
        <v>44447.449305555558</v>
      </c>
      <c r="F2294" s="7" t="s">
        <v>8204</v>
      </c>
      <c r="G2294" s="13" t="s">
        <v>2796</v>
      </c>
      <c r="H2294" s="15" t="str">
        <f>UPPER(Tb_Reseller[[#This Row],[Agen id]]&amp;"-"&amp;VLOOKUP(Tb_Reseller[[#This Row],[Agen id]],A:B,2,0)&amp;"("&amp;Tb_Reseller[[#This Row],[Short]]&amp;")")</f>
        <v>AR28518-RANI CELL(RV)</v>
      </c>
      <c r="I2294" s="15" t="str">
        <f>VLOOKUP(Tb_Reseller[[#This Row],[Agen id]],Mapping_Agen!A:D,4,0)</f>
        <v>No Limit</v>
      </c>
      <c r="J2294" s="7" t="str">
        <f>VLOOKUP(Tb_Reseller[[#This Row],[Agen id]],Mapping_Agen!A:C,3,0)</f>
        <v>BSD</v>
      </c>
      <c r="K2294" s="17" t="str">
        <f>TRIM(LEFT(Tb_Reseller[[#This Row],[Group]],2))</f>
        <v>RV</v>
      </c>
      <c r="L2294" s="17" t="str">
        <f>VLOOKUP(Tb_Reseller[[#This Row],[Agen id]],Mapping_Agen!A:E,5,0)</f>
        <v>NON SCO</v>
      </c>
      <c r="M2294" s="64">
        <v>0</v>
      </c>
      <c r="N2294" s="65">
        <v>0</v>
      </c>
      <c r="O2294" s="65">
        <f>IFERROR(VLOOKUP(Tb_Reseller[[#This Row],[Kode Reseller]],[1]Sheet1!$A:$B,2,0),0)</f>
        <v>0</v>
      </c>
    </row>
    <row r="2295" spans="1:15" x14ac:dyDescent="0.25">
      <c r="A2295" s="13" t="s">
        <v>2798</v>
      </c>
      <c r="B2295" s="14" t="s">
        <v>9003</v>
      </c>
      <c r="C2295" s="15" t="s">
        <v>8213</v>
      </c>
      <c r="D2295" s="15" t="s">
        <v>8369</v>
      </c>
      <c r="E2295" s="16">
        <v>44447.542361111111</v>
      </c>
      <c r="F2295" s="7" t="s">
        <v>8204</v>
      </c>
      <c r="G2295" s="13" t="s">
        <v>2798</v>
      </c>
      <c r="H2295" s="15" t="str">
        <f>UPPER(Tb_Reseller[[#This Row],[Agen id]]&amp;"-"&amp;VLOOKUP(Tb_Reseller[[#This Row],[Agen id]],A:B,2,0)&amp;"("&amp;Tb_Reseller[[#This Row],[Short]]&amp;")")</f>
        <v>AR28519-AMAR CELL(P)</v>
      </c>
      <c r="I2295" s="15" t="str">
        <f>VLOOKUP(Tb_Reseller[[#This Row],[Agen id]],Mapping_Agen!A:D,4,0)</f>
        <v>Prima</v>
      </c>
      <c r="J2295" s="7" t="str">
        <f>VLOOKUP(Tb_Reseller[[#This Row],[Agen id]],Mapping_Agen!A:C,3,0)</f>
        <v>PRG</v>
      </c>
      <c r="K2295" s="17" t="str">
        <f>TRIM(LEFT(Tb_Reseller[[#This Row],[Group]],2))</f>
        <v>P</v>
      </c>
      <c r="L2295" s="17" t="str">
        <f>VLOOKUP(Tb_Reseller[[#This Row],[Agen id]],Mapping_Agen!A:E,5,0)</f>
        <v>NON SCO</v>
      </c>
      <c r="M2295" s="64">
        <v>0</v>
      </c>
      <c r="N2295" s="65">
        <v>0</v>
      </c>
      <c r="O2295" s="65">
        <f>IFERROR(VLOOKUP(Tb_Reseller[[#This Row],[Kode Reseller]],[1]Sheet1!$A:$B,2,0),0)</f>
        <v>0</v>
      </c>
    </row>
    <row r="2296" spans="1:15" x14ac:dyDescent="0.25">
      <c r="A2296" s="13" t="s">
        <v>2800</v>
      </c>
      <c r="B2296" s="14" t="s">
        <v>11795</v>
      </c>
      <c r="C2296" s="15" t="s">
        <v>8210</v>
      </c>
      <c r="D2296" s="15" t="s">
        <v>8231</v>
      </c>
      <c r="E2296" s="16">
        <v>44447.633333333331</v>
      </c>
      <c r="F2296" s="7" t="s">
        <v>8204</v>
      </c>
      <c r="G2296" s="13" t="s">
        <v>2800</v>
      </c>
      <c r="H2296" s="15" t="str">
        <f>UPPER(Tb_Reseller[[#This Row],[Agen id]]&amp;"-"&amp;VLOOKUP(Tb_Reseller[[#This Row],[Agen id]],A:B,2,0)&amp;"("&amp;Tb_Reseller[[#This Row],[Short]]&amp;")")</f>
        <v>AR28522-REZALDI CELL(RV)</v>
      </c>
      <c r="I2296" s="15" t="str">
        <f>VLOOKUP(Tb_Reseller[[#This Row],[Agen id]],Mapping_Agen!A:D,4,0)</f>
        <v>No Limit</v>
      </c>
      <c r="J2296" s="7" t="str">
        <f>VLOOKUP(Tb_Reseller[[#This Row],[Agen id]],Mapping_Agen!A:C,3,0)</f>
        <v>ICON</v>
      </c>
      <c r="K2296" s="17" t="str">
        <f>TRIM(LEFT(Tb_Reseller[[#This Row],[Group]],2))</f>
        <v>RV</v>
      </c>
      <c r="L2296" s="17" t="str">
        <f>VLOOKUP(Tb_Reseller[[#This Row],[Agen id]],Mapping_Agen!A:E,5,0)</f>
        <v>NON SCO</v>
      </c>
      <c r="M2296" s="64">
        <v>0</v>
      </c>
      <c r="N2296" s="65">
        <v>0</v>
      </c>
      <c r="O2296" s="65">
        <f>IFERROR(VLOOKUP(Tb_Reseller[[#This Row],[Kode Reseller]],[1]Sheet1!$A:$B,2,0),0)</f>
        <v>0</v>
      </c>
    </row>
    <row r="2297" spans="1:15" x14ac:dyDescent="0.25">
      <c r="A2297" s="13" t="s">
        <v>2802</v>
      </c>
      <c r="B2297" s="14" t="s">
        <v>11796</v>
      </c>
      <c r="C2297" s="15" t="s">
        <v>8210</v>
      </c>
      <c r="D2297" s="15" t="s">
        <v>8369</v>
      </c>
      <c r="E2297" s="16">
        <v>44447.658333333333</v>
      </c>
      <c r="F2297" s="7" t="s">
        <v>8204</v>
      </c>
      <c r="G2297" s="13" t="s">
        <v>2802</v>
      </c>
      <c r="H2297" s="15" t="str">
        <f>UPPER(Tb_Reseller[[#This Row],[Agen id]]&amp;"-"&amp;VLOOKUP(Tb_Reseller[[#This Row],[Agen id]],A:B,2,0)&amp;"("&amp;Tb_Reseller[[#This Row],[Short]]&amp;")")</f>
        <v>AR28523-TOKO DAMA(RV)</v>
      </c>
      <c r="I2297" s="15" t="str">
        <f>VLOOKUP(Tb_Reseller[[#This Row],[Agen id]],Mapping_Agen!A:D,4,0)</f>
        <v>Limit</v>
      </c>
      <c r="J2297" s="7" t="str">
        <f>VLOOKUP(Tb_Reseller[[#This Row],[Agen id]],Mapping_Agen!A:C,3,0)</f>
        <v>PRG</v>
      </c>
      <c r="K2297" s="17" t="str">
        <f>TRIM(LEFT(Tb_Reseller[[#This Row],[Group]],2))</f>
        <v>RV</v>
      </c>
      <c r="L2297" s="17" t="str">
        <f>VLOOKUP(Tb_Reseller[[#This Row],[Agen id]],Mapping_Agen!A:E,5,0)</f>
        <v>Khoirul Anan</v>
      </c>
      <c r="M2297" s="64">
        <v>2.0967741935483857</v>
      </c>
      <c r="N2297" s="65">
        <v>1.6000000000000016</v>
      </c>
      <c r="O2297" s="65">
        <f>IFERROR(VLOOKUP(Tb_Reseller[[#This Row],[Kode Reseller]],[1]Sheet1!$A:$B,2,0),0)</f>
        <v>1.25</v>
      </c>
    </row>
    <row r="2298" spans="1:15" x14ac:dyDescent="0.25">
      <c r="A2298" s="13" t="s">
        <v>11797</v>
      </c>
      <c r="B2298" s="14" t="s">
        <v>11798</v>
      </c>
      <c r="C2298" s="15" t="s">
        <v>8262</v>
      </c>
      <c r="D2298" s="15" t="s">
        <v>11799</v>
      </c>
      <c r="E2298" s="16">
        <v>44447.742361111108</v>
      </c>
      <c r="F2298" s="7" t="s">
        <v>8268</v>
      </c>
      <c r="G2298" s="13" t="s">
        <v>2788</v>
      </c>
      <c r="H2298" s="15" t="str">
        <f>UPPER(Tb_Reseller[[#This Row],[Agen id]]&amp;"-"&amp;VLOOKUP(Tb_Reseller[[#This Row],[Agen id]],A:B,2,0)&amp;"("&amp;Tb_Reseller[[#This Row],[Short]]&amp;")")</f>
        <v>AR28509-IZUL CELL(RL)</v>
      </c>
      <c r="I2298" s="15" t="str">
        <f>VLOOKUP(Tb_Reseller[[#This Row],[Agen id]],Mapping_Agen!A:D,4,0)</f>
        <v>No Limit</v>
      </c>
      <c r="J2298" s="7" t="str">
        <f>VLOOKUP(Tb_Reseller[[#This Row],[Agen id]],Mapping_Agen!A:C,3,0)</f>
        <v>BSD</v>
      </c>
      <c r="K2298" s="17" t="str">
        <f>TRIM(LEFT(Tb_Reseller[[#This Row],[Group]],2))</f>
        <v>RL</v>
      </c>
      <c r="L2298" s="17" t="str">
        <f>VLOOKUP(Tb_Reseller[[#This Row],[Agen id]],Mapping_Agen!A:E,5,0)</f>
        <v>NON SCO</v>
      </c>
      <c r="M2298" s="64">
        <v>0</v>
      </c>
      <c r="N2298" s="65">
        <v>0</v>
      </c>
      <c r="O2298" s="65">
        <f>IFERROR(VLOOKUP(Tb_Reseller[[#This Row],[Kode Reseller]],[1]Sheet1!$A:$B,2,0),0)</f>
        <v>0</v>
      </c>
    </row>
    <row r="2299" spans="1:15" x14ac:dyDescent="0.25">
      <c r="A2299" s="13" t="s">
        <v>11800</v>
      </c>
      <c r="B2299" s="14" t="s">
        <v>11801</v>
      </c>
      <c r="C2299" s="15" t="s">
        <v>8262</v>
      </c>
      <c r="D2299" s="15" t="s">
        <v>11799</v>
      </c>
      <c r="E2299" s="16">
        <v>44447.745138888888</v>
      </c>
      <c r="F2299" s="7" t="s">
        <v>8268</v>
      </c>
      <c r="G2299" s="13" t="s">
        <v>2788</v>
      </c>
      <c r="H2299" s="15" t="str">
        <f>UPPER(Tb_Reseller[[#This Row],[Agen id]]&amp;"-"&amp;VLOOKUP(Tb_Reseller[[#This Row],[Agen id]],A:B,2,0)&amp;"("&amp;Tb_Reseller[[#This Row],[Short]]&amp;")")</f>
        <v>AR28509-IZUL CELL(RL)</v>
      </c>
      <c r="I2299" s="15" t="str">
        <f>VLOOKUP(Tb_Reseller[[#This Row],[Agen id]],Mapping_Agen!A:D,4,0)</f>
        <v>No Limit</v>
      </c>
      <c r="J2299" s="7" t="str">
        <f>VLOOKUP(Tb_Reseller[[#This Row],[Agen id]],Mapping_Agen!A:C,3,0)</f>
        <v>BSD</v>
      </c>
      <c r="K2299" s="17" t="str">
        <f>TRIM(LEFT(Tb_Reseller[[#This Row],[Group]],2))</f>
        <v>RL</v>
      </c>
      <c r="L2299" s="17" t="str">
        <f>VLOOKUP(Tb_Reseller[[#This Row],[Agen id]],Mapping_Agen!A:E,5,0)</f>
        <v>NON SCO</v>
      </c>
      <c r="M2299" s="64">
        <v>0</v>
      </c>
      <c r="N2299" s="65">
        <v>0</v>
      </c>
      <c r="O2299" s="65">
        <f>IFERROR(VLOOKUP(Tb_Reseller[[#This Row],[Kode Reseller]],[1]Sheet1!$A:$B,2,0),0)</f>
        <v>0</v>
      </c>
    </row>
    <row r="2300" spans="1:15" x14ac:dyDescent="0.25">
      <c r="A2300" s="13" t="s">
        <v>2805</v>
      </c>
      <c r="B2300" s="14" t="s">
        <v>11802</v>
      </c>
      <c r="C2300" s="15" t="s">
        <v>8210</v>
      </c>
      <c r="D2300" s="15" t="s">
        <v>8248</v>
      </c>
      <c r="E2300" s="16">
        <v>44448.490972222222</v>
      </c>
      <c r="F2300" s="7" t="s">
        <v>8204</v>
      </c>
      <c r="G2300" s="13" t="s">
        <v>2805</v>
      </c>
      <c r="H2300" s="15" t="str">
        <f>UPPER(Tb_Reseller[[#This Row],[Agen id]]&amp;"-"&amp;VLOOKUP(Tb_Reseller[[#This Row],[Agen id]],A:B,2,0)&amp;"("&amp;Tb_Reseller[[#This Row],[Short]]&amp;")")</f>
        <v>AR28535-SHALOM WIFI(RV)</v>
      </c>
      <c r="I2300" s="15" t="str">
        <f>VLOOKUP(Tb_Reseller[[#This Row],[Agen id]],Mapping_Agen!A:D,4,0)</f>
        <v>No Limit</v>
      </c>
      <c r="J2300" s="7" t="str">
        <f>VLOOKUP(Tb_Reseller[[#This Row],[Agen id]],Mapping_Agen!A:C,3,0)</f>
        <v>PP</v>
      </c>
      <c r="K2300" s="17" t="str">
        <f>TRIM(LEFT(Tb_Reseller[[#This Row],[Group]],2))</f>
        <v>RV</v>
      </c>
      <c r="L2300" s="17" t="str">
        <f>VLOOKUP(Tb_Reseller[[#This Row],[Agen id]],Mapping_Agen!A:E,5,0)</f>
        <v>NON SCO</v>
      </c>
      <c r="M2300" s="64">
        <v>0</v>
      </c>
      <c r="N2300" s="65">
        <v>0</v>
      </c>
      <c r="O2300" s="65">
        <f>IFERROR(VLOOKUP(Tb_Reseller[[#This Row],[Kode Reseller]],[1]Sheet1!$A:$B,2,0),0)</f>
        <v>0</v>
      </c>
    </row>
    <row r="2301" spans="1:15" x14ac:dyDescent="0.25">
      <c r="A2301" s="13" t="s">
        <v>2807</v>
      </c>
      <c r="B2301" s="14" t="s">
        <v>11803</v>
      </c>
      <c r="C2301" s="15" t="s">
        <v>8213</v>
      </c>
      <c r="D2301" s="15" t="s">
        <v>8203</v>
      </c>
      <c r="E2301" s="16">
        <v>44448.557638888888</v>
      </c>
      <c r="F2301" s="7" t="s">
        <v>8204</v>
      </c>
      <c r="G2301" s="13" t="s">
        <v>2807</v>
      </c>
      <c r="H2301" s="15" t="str">
        <f>UPPER(Tb_Reseller[[#This Row],[Agen id]]&amp;"-"&amp;VLOOKUP(Tb_Reseller[[#This Row],[Agen id]],A:B,2,0)&amp;"("&amp;Tb_Reseller[[#This Row],[Short]]&amp;")")</f>
        <v>AR28538-ADIYASSA CELL2(P)</v>
      </c>
      <c r="I2301" s="15" t="str">
        <f>VLOOKUP(Tb_Reseller[[#This Row],[Agen id]],Mapping_Agen!A:D,4,0)</f>
        <v>Prima</v>
      </c>
      <c r="J2301" s="7" t="str">
        <f>VLOOKUP(Tb_Reseller[[#This Row],[Agen id]],Mapping_Agen!A:C,3,0)</f>
        <v>BSD</v>
      </c>
      <c r="K2301" s="17" t="str">
        <f>TRIM(LEFT(Tb_Reseller[[#This Row],[Group]],2))</f>
        <v>P</v>
      </c>
      <c r="L2301" s="17" t="str">
        <f>VLOOKUP(Tb_Reseller[[#This Row],[Agen id]],Mapping_Agen!A:E,5,0)</f>
        <v>NON SCO</v>
      </c>
      <c r="M2301" s="64">
        <v>0</v>
      </c>
      <c r="N2301" s="65">
        <v>0</v>
      </c>
      <c r="O2301" s="65">
        <f>IFERROR(VLOOKUP(Tb_Reseller[[#This Row],[Kode Reseller]],[1]Sheet1!$A:$B,2,0),0)</f>
        <v>0</v>
      </c>
    </row>
    <row r="2302" spans="1:15" x14ac:dyDescent="0.25">
      <c r="A2302" s="13" t="s">
        <v>2809</v>
      </c>
      <c r="B2302" s="14" t="s">
        <v>8935</v>
      </c>
      <c r="C2302" s="15" t="s">
        <v>8262</v>
      </c>
      <c r="D2302" s="15" t="s">
        <v>8231</v>
      </c>
      <c r="E2302" s="16">
        <v>44448.606944444437</v>
      </c>
      <c r="F2302" s="7" t="s">
        <v>8204</v>
      </c>
      <c r="G2302" s="13" t="s">
        <v>2809</v>
      </c>
      <c r="H2302" s="15" t="str">
        <f>UPPER(Tb_Reseller[[#This Row],[Agen id]]&amp;"-"&amp;VLOOKUP(Tb_Reseller[[#This Row],[Agen id]],A:B,2,0)&amp;"("&amp;Tb_Reseller[[#This Row],[Short]]&amp;")")</f>
        <v>AR28541-RAISA CELL(RL)</v>
      </c>
      <c r="I2302" s="15" t="str">
        <f>VLOOKUP(Tb_Reseller[[#This Row],[Agen id]],Mapping_Agen!A:D,4,0)</f>
        <v>No Limit</v>
      </c>
      <c r="J2302" s="7" t="str">
        <f>VLOOKUP(Tb_Reseller[[#This Row],[Agen id]],Mapping_Agen!A:C,3,0)</f>
        <v>ICON</v>
      </c>
      <c r="K2302" s="17" t="str">
        <f>TRIM(LEFT(Tb_Reseller[[#This Row],[Group]],2))</f>
        <v>RL</v>
      </c>
      <c r="L2302" s="17" t="str">
        <f>VLOOKUP(Tb_Reseller[[#This Row],[Agen id]],Mapping_Agen!A:E,5,0)</f>
        <v>NON SCO</v>
      </c>
      <c r="M2302" s="64">
        <v>0</v>
      </c>
      <c r="N2302" s="65">
        <v>0</v>
      </c>
      <c r="O2302" s="65">
        <f>IFERROR(VLOOKUP(Tb_Reseller[[#This Row],[Kode Reseller]],[1]Sheet1!$A:$B,2,0),0)</f>
        <v>0</v>
      </c>
    </row>
    <row r="2303" spans="1:15" x14ac:dyDescent="0.25">
      <c r="A2303" s="13" t="s">
        <v>637</v>
      </c>
      <c r="B2303" s="14" t="s">
        <v>11804</v>
      </c>
      <c r="C2303" s="15" t="s">
        <v>8213</v>
      </c>
      <c r="D2303" s="15" t="s">
        <v>8248</v>
      </c>
      <c r="E2303" s="16">
        <v>44449.37777777778</v>
      </c>
      <c r="F2303" s="7" t="s">
        <v>8204</v>
      </c>
      <c r="G2303" s="13" t="s">
        <v>637</v>
      </c>
      <c r="H2303" s="15" t="str">
        <f>UPPER(Tb_Reseller[[#This Row],[Agen id]]&amp;"-"&amp;VLOOKUP(Tb_Reseller[[#This Row],[Agen id]],A:B,2,0)&amp;"("&amp;Tb_Reseller[[#This Row],[Short]]&amp;")")</f>
        <v>AR28550-GUSTI CELL(P)</v>
      </c>
      <c r="I2303" s="15" t="str">
        <f>VLOOKUP(Tb_Reseller[[#This Row],[Agen id]],Mapping_Agen!A:D,4,0)</f>
        <v>Prima</v>
      </c>
      <c r="J2303" s="7" t="str">
        <f>VLOOKUP(Tb_Reseller[[#This Row],[Agen id]],Mapping_Agen!A:C,3,0)</f>
        <v>PP</v>
      </c>
      <c r="K2303" s="17" t="str">
        <f>TRIM(LEFT(Tb_Reseller[[#This Row],[Group]],2))</f>
        <v>P</v>
      </c>
      <c r="L2303" s="17" t="str">
        <f>VLOOKUP(Tb_Reseller[[#This Row],[Agen id]],Mapping_Agen!A:E,5,0)</f>
        <v>NON SCO</v>
      </c>
      <c r="M2303" s="64">
        <v>5.0967741935483835</v>
      </c>
      <c r="N2303" s="65">
        <v>4.6666666666666599</v>
      </c>
      <c r="O2303" s="65">
        <f>IFERROR(VLOOKUP(Tb_Reseller[[#This Row],[Kode Reseller]],[1]Sheet1!$A:$B,2,0),0)</f>
        <v>5</v>
      </c>
    </row>
    <row r="2304" spans="1:15" x14ac:dyDescent="0.25">
      <c r="A2304" s="13" t="s">
        <v>2814</v>
      </c>
      <c r="B2304" s="14" t="s">
        <v>11805</v>
      </c>
      <c r="C2304" s="15" t="s">
        <v>8210</v>
      </c>
      <c r="D2304" s="15" t="s">
        <v>8369</v>
      </c>
      <c r="E2304" s="16">
        <v>44449.479861111111</v>
      </c>
      <c r="F2304" s="7" t="s">
        <v>8204</v>
      </c>
      <c r="G2304" s="13" t="s">
        <v>2814</v>
      </c>
      <c r="H2304" s="15" t="str">
        <f>UPPER(Tb_Reseller[[#This Row],[Agen id]]&amp;"-"&amp;VLOOKUP(Tb_Reseller[[#This Row],[Agen id]],A:B,2,0)&amp;"("&amp;Tb_Reseller[[#This Row],[Short]]&amp;")")</f>
        <v>AR28554-DUA BINTANG CELL(RV)</v>
      </c>
      <c r="I2304" s="15" t="str">
        <f>VLOOKUP(Tb_Reseller[[#This Row],[Agen id]],Mapping_Agen!A:D,4,0)</f>
        <v>No Limit</v>
      </c>
      <c r="J2304" s="7" t="str">
        <f>VLOOKUP(Tb_Reseller[[#This Row],[Agen id]],Mapping_Agen!A:C,3,0)</f>
        <v>PRG</v>
      </c>
      <c r="K2304" s="17" t="str">
        <f>TRIM(LEFT(Tb_Reseller[[#This Row],[Group]],2))</f>
        <v>RV</v>
      </c>
      <c r="L2304" s="17" t="str">
        <f>VLOOKUP(Tb_Reseller[[#This Row],[Agen id]],Mapping_Agen!A:E,5,0)</f>
        <v>NON SCO</v>
      </c>
      <c r="M2304" s="64">
        <v>0</v>
      </c>
      <c r="N2304" s="65">
        <v>0</v>
      </c>
      <c r="O2304" s="65">
        <f>IFERROR(VLOOKUP(Tb_Reseller[[#This Row],[Kode Reseller]],[1]Sheet1!$A:$B,2,0),0)</f>
        <v>0</v>
      </c>
    </row>
    <row r="2305" spans="1:15" x14ac:dyDescent="0.25">
      <c r="A2305" s="13" t="s">
        <v>11806</v>
      </c>
      <c r="B2305" s="14" t="s">
        <v>11807</v>
      </c>
      <c r="C2305" s="15" t="s">
        <v>8325</v>
      </c>
      <c r="D2305" s="15" t="s">
        <v>9974</v>
      </c>
      <c r="E2305" s="16">
        <v>44449.54583333333</v>
      </c>
      <c r="F2305" s="7" t="s">
        <v>8268</v>
      </c>
      <c r="G2305" s="13" t="s">
        <v>906</v>
      </c>
      <c r="H2305" s="15" t="str">
        <f>UPPER(Tb_Reseller[[#This Row],[Agen id]]&amp;"-"&amp;VLOOKUP(Tb_Reseller[[#This Row],[Agen id]],A:B,2,0)&amp;"("&amp;Tb_Reseller[[#This Row],[Short]]&amp;")")</f>
        <v>AR17076-GALAXY CELL(MV)</v>
      </c>
      <c r="I2305" s="15" t="str">
        <f>VLOOKUP(Tb_Reseller[[#This Row],[Agen id]],Mapping_Agen!A:D,4,0)</f>
        <v>Limit</v>
      </c>
      <c r="J2305" s="7" t="str">
        <f>VLOOKUP(Tb_Reseller[[#This Row],[Agen id]],Mapping_Agen!A:C,3,0)</f>
        <v>ICON</v>
      </c>
      <c r="K2305" s="17" t="str">
        <f>TRIM(LEFT(Tb_Reseller[[#This Row],[Group]],2))</f>
        <v>MV</v>
      </c>
      <c r="L2305" s="17" t="str">
        <f>VLOOKUP(Tb_Reseller[[#This Row],[Agen id]],Mapping_Agen!A:E,5,0)</f>
        <v>Abdul Harris</v>
      </c>
      <c r="M2305" s="64">
        <v>0</v>
      </c>
      <c r="N2305" s="65">
        <v>0</v>
      </c>
      <c r="O2305" s="65">
        <f>IFERROR(VLOOKUP(Tb_Reseller[[#This Row],[Kode Reseller]],[1]Sheet1!$A:$B,2,0),0)</f>
        <v>0</v>
      </c>
    </row>
    <row r="2306" spans="1:15" x14ac:dyDescent="0.25">
      <c r="A2306" s="13" t="s">
        <v>2816</v>
      </c>
      <c r="B2306" s="14" t="s">
        <v>11808</v>
      </c>
      <c r="C2306" s="15" t="s">
        <v>8213</v>
      </c>
      <c r="D2306" s="15" t="s">
        <v>8248</v>
      </c>
      <c r="E2306" s="16">
        <v>44449.700694444437</v>
      </c>
      <c r="F2306" s="7" t="s">
        <v>8204</v>
      </c>
      <c r="G2306" s="13" t="s">
        <v>2816</v>
      </c>
      <c r="H2306" s="15" t="str">
        <f>UPPER(Tb_Reseller[[#This Row],[Agen id]]&amp;"-"&amp;VLOOKUP(Tb_Reseller[[#This Row],[Agen id]],A:B,2,0)&amp;"("&amp;Tb_Reseller[[#This Row],[Short]]&amp;")")</f>
        <v>AR28562-HDCELL(P)</v>
      </c>
      <c r="I2306" s="15" t="str">
        <f>VLOOKUP(Tb_Reseller[[#This Row],[Agen id]],Mapping_Agen!A:D,4,0)</f>
        <v>Prima</v>
      </c>
      <c r="J2306" s="7" t="str">
        <f>VLOOKUP(Tb_Reseller[[#This Row],[Agen id]],Mapping_Agen!A:C,3,0)</f>
        <v>PP</v>
      </c>
      <c r="K2306" s="17" t="str">
        <f>TRIM(LEFT(Tb_Reseller[[#This Row],[Group]],2))</f>
        <v>P</v>
      </c>
      <c r="L2306" s="17" t="str">
        <f>VLOOKUP(Tb_Reseller[[#This Row],[Agen id]],Mapping_Agen!A:E,5,0)</f>
        <v>NON SCO</v>
      </c>
      <c r="M2306" s="64">
        <v>0</v>
      </c>
      <c r="N2306" s="65">
        <v>0</v>
      </c>
      <c r="O2306" s="65">
        <f>IFERROR(VLOOKUP(Tb_Reseller[[#This Row],[Kode Reseller]],[1]Sheet1!$A:$B,2,0),0)</f>
        <v>0</v>
      </c>
    </row>
    <row r="2307" spans="1:15" x14ac:dyDescent="0.25">
      <c r="A2307" s="13" t="s">
        <v>408</v>
      </c>
      <c r="B2307" s="14" t="s">
        <v>11809</v>
      </c>
      <c r="C2307" s="15" t="s">
        <v>8213</v>
      </c>
      <c r="D2307" s="15" t="s">
        <v>8203</v>
      </c>
      <c r="E2307" s="16">
        <v>44449.856944444437</v>
      </c>
      <c r="F2307" s="7" t="s">
        <v>8204</v>
      </c>
      <c r="G2307" s="13" t="s">
        <v>408</v>
      </c>
      <c r="H2307" s="15" t="str">
        <f>UPPER(Tb_Reseller[[#This Row],[Agen id]]&amp;"-"&amp;VLOOKUP(Tb_Reseller[[#This Row],[Agen id]],A:B,2,0)&amp;"("&amp;Tb_Reseller[[#This Row],[Short]]&amp;")")</f>
        <v>AR28563-M.ADZLAN SAPUTRA(P)</v>
      </c>
      <c r="I2307" s="15" t="str">
        <f>VLOOKUP(Tb_Reseller[[#This Row],[Agen id]],Mapping_Agen!A:D,4,0)</f>
        <v>Prima</v>
      </c>
      <c r="J2307" s="7" t="str">
        <f>VLOOKUP(Tb_Reseller[[#This Row],[Agen id]],Mapping_Agen!A:C,3,0)</f>
        <v>BSD</v>
      </c>
      <c r="K2307" s="17" t="str">
        <f>TRIM(LEFT(Tb_Reseller[[#This Row],[Group]],2))</f>
        <v>P</v>
      </c>
      <c r="L2307" s="17" t="str">
        <f>VLOOKUP(Tb_Reseller[[#This Row],[Agen id]],Mapping_Agen!A:E,5,0)</f>
        <v>NON SCO</v>
      </c>
      <c r="M2307" s="64">
        <v>5.7419354838709635</v>
      </c>
      <c r="N2307" s="65">
        <v>5.4999999999999902</v>
      </c>
      <c r="O2307" s="65">
        <f>IFERROR(VLOOKUP(Tb_Reseller[[#This Row],[Kode Reseller]],[1]Sheet1!$A:$B,2,0),0)</f>
        <v>6</v>
      </c>
    </row>
    <row r="2308" spans="1:15" x14ac:dyDescent="0.25">
      <c r="A2308" s="13" t="s">
        <v>11810</v>
      </c>
      <c r="B2308" s="14" t="s">
        <v>11811</v>
      </c>
      <c r="C2308" s="15" t="s">
        <v>8562</v>
      </c>
      <c r="D2308" s="15" t="s">
        <v>9660</v>
      </c>
      <c r="E2308" s="16">
        <v>44450.375</v>
      </c>
      <c r="F2308" s="7" t="s">
        <v>8268</v>
      </c>
      <c r="G2308" s="13" t="s">
        <v>4903</v>
      </c>
      <c r="H2308" s="15" t="str">
        <f>UPPER(Tb_Reseller[[#This Row],[Agen id]]&amp;"-"&amp;VLOOKUP(Tb_Reseller[[#This Row],[Agen id]],A:B,2,0)&amp;"("&amp;Tb_Reseller[[#This Row],[Short]]&amp;")")</f>
        <v>AR14474-GHINA CELL(MV)</v>
      </c>
      <c r="I2308" s="15" t="str">
        <f>VLOOKUP(Tb_Reseller[[#This Row],[Agen id]],Mapping_Agen!A:D,4,0)</f>
        <v>No Limit</v>
      </c>
      <c r="J2308" s="7" t="str">
        <f>VLOOKUP(Tb_Reseller[[#This Row],[Agen id]],Mapping_Agen!A:C,3,0)</f>
        <v>ICON</v>
      </c>
      <c r="K2308" s="17" t="str">
        <f>TRIM(LEFT(Tb_Reseller[[#This Row],[Group]],2))</f>
        <v>MV</v>
      </c>
      <c r="L2308" s="17" t="str">
        <f>VLOOKUP(Tb_Reseller[[#This Row],[Agen id]],Mapping_Agen!A:E,5,0)</f>
        <v>Abdul Harris</v>
      </c>
      <c r="M2308" s="64">
        <v>0</v>
      </c>
      <c r="N2308" s="65">
        <v>0</v>
      </c>
      <c r="O2308" s="65">
        <f>IFERROR(VLOOKUP(Tb_Reseller[[#This Row],[Kode Reseller]],[1]Sheet1!$A:$B,2,0),0)</f>
        <v>0</v>
      </c>
    </row>
    <row r="2309" spans="1:15" x14ac:dyDescent="0.25">
      <c r="A2309" s="13" t="s">
        <v>4631</v>
      </c>
      <c r="B2309" s="14" t="s">
        <v>10956</v>
      </c>
      <c r="C2309" s="15" t="s">
        <v>8213</v>
      </c>
      <c r="D2309" s="15" t="s">
        <v>8203</v>
      </c>
      <c r="E2309" s="16">
        <v>44450.874305555553</v>
      </c>
      <c r="F2309" s="7" t="s">
        <v>8204</v>
      </c>
      <c r="G2309" s="13" t="s">
        <v>4631</v>
      </c>
      <c r="H2309" s="15" t="str">
        <f>UPPER(Tb_Reseller[[#This Row],[Agen id]]&amp;"-"&amp;VLOOKUP(Tb_Reseller[[#This Row],[Agen id]],A:B,2,0)&amp;"("&amp;Tb_Reseller[[#This Row],[Short]]&amp;")")</f>
        <v>AR28571-ARJUNA(P)</v>
      </c>
      <c r="I2309" s="15" t="str">
        <f>VLOOKUP(Tb_Reseller[[#This Row],[Agen id]],Mapping_Agen!A:D,4,0)</f>
        <v>Prima</v>
      </c>
      <c r="J2309" s="7" t="str">
        <f>VLOOKUP(Tb_Reseller[[#This Row],[Agen id]],Mapping_Agen!A:C,3,0)</f>
        <v>BSD</v>
      </c>
      <c r="K2309" s="17" t="str">
        <f>TRIM(LEFT(Tb_Reseller[[#This Row],[Group]],2))</f>
        <v>P</v>
      </c>
      <c r="L2309" s="17" t="str">
        <f>VLOOKUP(Tb_Reseller[[#This Row],[Agen id]],Mapping_Agen!A:E,5,0)</f>
        <v>NON SCO</v>
      </c>
      <c r="M2309" s="64">
        <v>0.12903225806451613</v>
      </c>
      <c r="N2309" s="65">
        <v>0.1</v>
      </c>
      <c r="O2309" s="65">
        <f>IFERROR(VLOOKUP(Tb_Reseller[[#This Row],[Kode Reseller]],[1]Sheet1!$A:$B,2,0),0)</f>
        <v>0.25</v>
      </c>
    </row>
    <row r="2310" spans="1:15" x14ac:dyDescent="0.25">
      <c r="A2310" s="13" t="s">
        <v>11812</v>
      </c>
      <c r="B2310" s="14" t="s">
        <v>11813</v>
      </c>
      <c r="C2310" s="15" t="s">
        <v>8544</v>
      </c>
      <c r="D2310" s="15" t="s">
        <v>9603</v>
      </c>
      <c r="E2310" s="16">
        <v>44451.784722222219</v>
      </c>
      <c r="F2310" s="7" t="s">
        <v>8268</v>
      </c>
      <c r="G2310" s="13" t="s">
        <v>1651</v>
      </c>
      <c r="H2310" s="15" t="str">
        <f>UPPER(Tb_Reseller[[#This Row],[Agen id]]&amp;"-"&amp;VLOOKUP(Tb_Reseller[[#This Row],[Agen id]],A:B,2,0)&amp;"("&amp;Tb_Reseller[[#This Row],[Short]]&amp;")")</f>
        <v>AR17924-NADIRA CELL(M2)</v>
      </c>
      <c r="I2310" s="15" t="str">
        <f>VLOOKUP(Tb_Reseller[[#This Row],[Agen id]],Mapping_Agen!A:D,4,0)</f>
        <v>Limit</v>
      </c>
      <c r="J2310" s="7" t="str">
        <f>VLOOKUP(Tb_Reseller[[#This Row],[Agen id]],Mapping_Agen!A:C,3,0)</f>
        <v>PRG</v>
      </c>
      <c r="K2310" s="17" t="str">
        <f>TRIM(LEFT(Tb_Reseller[[#This Row],[Group]],2))</f>
        <v>M2</v>
      </c>
      <c r="L2310" s="17" t="str">
        <f>VLOOKUP(Tb_Reseller[[#This Row],[Agen id]],Mapping_Agen!A:E,5,0)</f>
        <v>Khoirul Anan</v>
      </c>
      <c r="M2310" s="64">
        <v>0.29032258064516125</v>
      </c>
      <c r="N2310" s="65">
        <v>0</v>
      </c>
      <c r="O2310" s="65">
        <f>IFERROR(VLOOKUP(Tb_Reseller[[#This Row],[Kode Reseller]],[1]Sheet1!$A:$B,2,0),0)</f>
        <v>0</v>
      </c>
    </row>
    <row r="2311" spans="1:15" x14ac:dyDescent="0.25">
      <c r="A2311" s="13" t="s">
        <v>2822</v>
      </c>
      <c r="B2311" s="14" t="s">
        <v>11814</v>
      </c>
      <c r="C2311" s="15" t="s">
        <v>8210</v>
      </c>
      <c r="D2311" s="15" t="s">
        <v>8248</v>
      </c>
      <c r="E2311" s="16">
        <v>44452.554166666669</v>
      </c>
      <c r="F2311" s="7" t="s">
        <v>8204</v>
      </c>
      <c r="G2311" s="13" t="s">
        <v>2822</v>
      </c>
      <c r="H2311" s="15" t="str">
        <f>UPPER(Tb_Reseller[[#This Row],[Agen id]]&amp;"-"&amp;VLOOKUP(Tb_Reseller[[#This Row],[Agen id]],A:B,2,0)&amp;"("&amp;Tb_Reseller[[#This Row],[Short]]&amp;")")</f>
        <v>AR28589-WARUNG AHLAN(RV)</v>
      </c>
      <c r="I2311" s="15" t="str">
        <f>VLOOKUP(Tb_Reseller[[#This Row],[Agen id]],Mapping_Agen!A:D,4,0)</f>
        <v>Limit</v>
      </c>
      <c r="J2311" s="7" t="str">
        <f>VLOOKUP(Tb_Reseller[[#This Row],[Agen id]],Mapping_Agen!A:C,3,0)</f>
        <v>PP</v>
      </c>
      <c r="K2311" s="17" t="str">
        <f>TRIM(LEFT(Tb_Reseller[[#This Row],[Group]],2))</f>
        <v>RV</v>
      </c>
      <c r="L2311" s="17" t="str">
        <f>VLOOKUP(Tb_Reseller[[#This Row],[Agen id]],Mapping_Agen!A:E,5,0)</f>
        <v>Mas Komarjaya</v>
      </c>
      <c r="M2311" s="64">
        <v>14.90322580645179</v>
      </c>
      <c r="N2311" s="65">
        <v>15.899999999999954</v>
      </c>
      <c r="O2311" s="65">
        <f>IFERROR(VLOOKUP(Tb_Reseller[[#This Row],[Kode Reseller]],[1]Sheet1!$A:$B,2,0),0)</f>
        <v>14.5</v>
      </c>
    </row>
    <row r="2312" spans="1:15" x14ac:dyDescent="0.25">
      <c r="A2312" s="13" t="s">
        <v>2825</v>
      </c>
      <c r="B2312" s="14" t="s">
        <v>11815</v>
      </c>
      <c r="C2312" s="15" t="s">
        <v>8210</v>
      </c>
      <c r="D2312" s="15" t="s">
        <v>8248</v>
      </c>
      <c r="E2312" s="16">
        <v>44452.621527777781</v>
      </c>
      <c r="F2312" s="7" t="s">
        <v>8204</v>
      </c>
      <c r="G2312" s="13" t="s">
        <v>2825</v>
      </c>
      <c r="H2312" s="15" t="str">
        <f>UPPER(Tb_Reseller[[#This Row],[Agen id]]&amp;"-"&amp;VLOOKUP(Tb_Reseller[[#This Row],[Agen id]],A:B,2,0)&amp;"("&amp;Tb_Reseller[[#This Row],[Short]]&amp;")")</f>
        <v>AR28591-WARUNG IIS(RV)</v>
      </c>
      <c r="I2312" s="15" t="str">
        <f>VLOOKUP(Tb_Reseller[[#This Row],[Agen id]],Mapping_Agen!A:D,4,0)</f>
        <v>Limit</v>
      </c>
      <c r="J2312" s="7" t="str">
        <f>VLOOKUP(Tb_Reseller[[#This Row],[Agen id]],Mapping_Agen!A:C,3,0)</f>
        <v>PP</v>
      </c>
      <c r="K2312" s="17" t="str">
        <f>TRIM(LEFT(Tb_Reseller[[#This Row],[Group]],2))</f>
        <v>RV</v>
      </c>
      <c r="L2312" s="17" t="str">
        <f>VLOOKUP(Tb_Reseller[[#This Row],[Agen id]],Mapping_Agen!A:E,5,0)</f>
        <v>Mas Komarjaya</v>
      </c>
      <c r="M2312" s="64">
        <v>2.0645161290322567</v>
      </c>
      <c r="N2312" s="65">
        <v>2.5000000000000009</v>
      </c>
      <c r="O2312" s="65">
        <f>IFERROR(VLOOKUP(Tb_Reseller[[#This Row],[Kode Reseller]],[1]Sheet1!$A:$B,2,0),0)</f>
        <v>2.5</v>
      </c>
    </row>
    <row r="2313" spans="1:15" x14ac:dyDescent="0.25">
      <c r="A2313" s="13" t="s">
        <v>11816</v>
      </c>
      <c r="B2313" s="14" t="s">
        <v>11817</v>
      </c>
      <c r="C2313" s="15" t="s">
        <v>8213</v>
      </c>
      <c r="D2313" s="15" t="s">
        <v>8960</v>
      </c>
      <c r="E2313" s="16">
        <v>44452.645833333343</v>
      </c>
      <c r="F2313" s="7" t="s">
        <v>8268</v>
      </c>
      <c r="G2313" s="13" t="s">
        <v>432</v>
      </c>
      <c r="H2313" s="15" t="str">
        <f>UPPER(Tb_Reseller[[#This Row],[Agen id]]&amp;"-"&amp;VLOOKUP(Tb_Reseller[[#This Row],[Agen id]],A:B,2,0)&amp;"("&amp;Tb_Reseller[[#This Row],[Short]]&amp;")")</f>
        <v>AR01800-FARID CELL(P)</v>
      </c>
      <c r="I2313" s="15" t="str">
        <f>VLOOKUP(Tb_Reseller[[#This Row],[Agen id]],Mapping_Agen!A:D,4,0)</f>
        <v>Prima</v>
      </c>
      <c r="J2313" s="7" t="str">
        <f>VLOOKUP(Tb_Reseller[[#This Row],[Agen id]],Mapping_Agen!A:C,3,0)</f>
        <v>BSD</v>
      </c>
      <c r="K2313" s="17" t="str">
        <f>TRIM(LEFT(Tb_Reseller[[#This Row],[Group]],2))</f>
        <v>P</v>
      </c>
      <c r="L2313" s="17" t="str">
        <f>VLOOKUP(Tb_Reseller[[#This Row],[Agen id]],Mapping_Agen!A:E,5,0)</f>
        <v>NON SCO</v>
      </c>
      <c r="M2313" s="64">
        <v>0</v>
      </c>
      <c r="N2313" s="65">
        <v>0</v>
      </c>
      <c r="O2313" s="65">
        <f>IFERROR(VLOOKUP(Tb_Reseller[[#This Row],[Kode Reseller]],[1]Sheet1!$A:$B,2,0),0)</f>
        <v>0</v>
      </c>
    </row>
    <row r="2314" spans="1:15" x14ac:dyDescent="0.25">
      <c r="A2314" s="13" t="s">
        <v>11818</v>
      </c>
      <c r="B2314" s="14" t="s">
        <v>11819</v>
      </c>
      <c r="C2314" s="15" t="s">
        <v>8262</v>
      </c>
      <c r="D2314" s="15" t="s">
        <v>11733</v>
      </c>
      <c r="E2314" s="16">
        <v>44452.839583333327</v>
      </c>
      <c r="F2314" s="7" t="s">
        <v>8268</v>
      </c>
      <c r="G2314" s="13" t="s">
        <v>2736</v>
      </c>
      <c r="H2314" s="15" t="str">
        <f>UPPER(Tb_Reseller[[#This Row],[Agen id]]&amp;"-"&amp;VLOOKUP(Tb_Reseller[[#This Row],[Agen id]],A:B,2,0)&amp;"("&amp;Tb_Reseller[[#This Row],[Short]]&amp;")")</f>
        <v>AR28313-SYAHRIL93 CELL(RL)</v>
      </c>
      <c r="I2314" s="15" t="str">
        <f>VLOOKUP(Tb_Reseller[[#This Row],[Agen id]],Mapping_Agen!A:D,4,0)</f>
        <v>Limit</v>
      </c>
      <c r="J2314" s="7" t="str">
        <f>VLOOKUP(Tb_Reseller[[#This Row],[Agen id]],Mapping_Agen!A:C,3,0)</f>
        <v>PP</v>
      </c>
      <c r="K2314" s="17" t="str">
        <f>TRIM(LEFT(Tb_Reseller[[#This Row],[Group]],2))</f>
        <v>RL</v>
      </c>
      <c r="L2314" s="17" t="str">
        <f>VLOOKUP(Tb_Reseller[[#This Row],[Agen id]],Mapping_Agen!A:E,5,0)</f>
        <v>Mas Komarjaya</v>
      </c>
      <c r="M2314" s="64">
        <v>0</v>
      </c>
      <c r="N2314" s="65">
        <v>0</v>
      </c>
      <c r="O2314" s="65">
        <f>IFERROR(VLOOKUP(Tb_Reseller[[#This Row],[Kode Reseller]],[1]Sheet1!$A:$B,2,0),0)</f>
        <v>0</v>
      </c>
    </row>
    <row r="2315" spans="1:15" x14ac:dyDescent="0.25">
      <c r="A2315" s="13" t="s">
        <v>11820</v>
      </c>
      <c r="B2315" s="14" t="s">
        <v>11821</v>
      </c>
      <c r="C2315" s="15" t="s">
        <v>8208</v>
      </c>
      <c r="D2315" s="15" t="s">
        <v>11822</v>
      </c>
      <c r="E2315" s="16">
        <v>44452.871527777781</v>
      </c>
      <c r="F2315" s="7" t="s">
        <v>8268</v>
      </c>
      <c r="G2315" s="13" t="s">
        <v>2736</v>
      </c>
      <c r="H2315" s="15" t="str">
        <f>UPPER(Tb_Reseller[[#This Row],[Agen id]]&amp;"-"&amp;VLOOKUP(Tb_Reseller[[#This Row],[Agen id]],A:B,2,0)&amp;"("&amp;Tb_Reseller[[#This Row],[Short]]&amp;")")</f>
        <v>AR28313-SYAHRIL93 CELL(R)</v>
      </c>
      <c r="I2315" s="15" t="str">
        <f>VLOOKUP(Tb_Reseller[[#This Row],[Agen id]],Mapping_Agen!A:D,4,0)</f>
        <v>Limit</v>
      </c>
      <c r="J2315" s="7" t="str">
        <f>VLOOKUP(Tb_Reseller[[#This Row],[Agen id]],Mapping_Agen!A:C,3,0)</f>
        <v>PP</v>
      </c>
      <c r="K2315" s="17" t="str">
        <f>TRIM(LEFT(Tb_Reseller[[#This Row],[Group]],2))</f>
        <v>R</v>
      </c>
      <c r="L2315" s="17" t="str">
        <f>VLOOKUP(Tb_Reseller[[#This Row],[Agen id]],Mapping_Agen!A:E,5,0)</f>
        <v>Mas Komarjaya</v>
      </c>
      <c r="M2315" s="64">
        <v>0</v>
      </c>
      <c r="N2315" s="65">
        <v>0</v>
      </c>
      <c r="O2315" s="65">
        <f>IFERROR(VLOOKUP(Tb_Reseller[[#This Row],[Kode Reseller]],[1]Sheet1!$A:$B,2,0),0)</f>
        <v>0</v>
      </c>
    </row>
    <row r="2316" spans="1:15" x14ac:dyDescent="0.25">
      <c r="A2316" s="13" t="s">
        <v>11823</v>
      </c>
      <c r="B2316" s="14" t="s">
        <v>10078</v>
      </c>
      <c r="C2316" s="15" t="s">
        <v>8262</v>
      </c>
      <c r="D2316" s="15" t="s">
        <v>11733</v>
      </c>
      <c r="E2316" s="16">
        <v>44453.37777777778</v>
      </c>
      <c r="F2316" s="7" t="s">
        <v>8268</v>
      </c>
      <c r="G2316" s="13" t="s">
        <v>2736</v>
      </c>
      <c r="H2316" s="15" t="str">
        <f>UPPER(Tb_Reseller[[#This Row],[Agen id]]&amp;"-"&amp;VLOOKUP(Tb_Reseller[[#This Row],[Agen id]],A:B,2,0)&amp;"("&amp;Tb_Reseller[[#This Row],[Short]]&amp;")")</f>
        <v>AR28313-SYAHRIL93 CELL(RL)</v>
      </c>
      <c r="I2316" s="15" t="str">
        <f>VLOOKUP(Tb_Reseller[[#This Row],[Agen id]],Mapping_Agen!A:D,4,0)</f>
        <v>Limit</v>
      </c>
      <c r="J2316" s="7" t="str">
        <f>VLOOKUP(Tb_Reseller[[#This Row],[Agen id]],Mapping_Agen!A:C,3,0)</f>
        <v>PP</v>
      </c>
      <c r="K2316" s="17" t="str">
        <f>TRIM(LEFT(Tb_Reseller[[#This Row],[Group]],2))</f>
        <v>RL</v>
      </c>
      <c r="L2316" s="17" t="str">
        <f>VLOOKUP(Tb_Reseller[[#This Row],[Agen id]],Mapping_Agen!A:E,5,0)</f>
        <v>Mas Komarjaya</v>
      </c>
      <c r="M2316" s="64">
        <v>0</v>
      </c>
      <c r="N2316" s="65">
        <v>0</v>
      </c>
      <c r="O2316" s="65">
        <f>IFERROR(VLOOKUP(Tb_Reseller[[#This Row],[Kode Reseller]],[1]Sheet1!$A:$B,2,0),0)</f>
        <v>0</v>
      </c>
    </row>
    <row r="2317" spans="1:15" x14ac:dyDescent="0.25">
      <c r="A2317" s="13" t="s">
        <v>2828</v>
      </c>
      <c r="B2317" s="14" t="s">
        <v>11824</v>
      </c>
      <c r="C2317" s="15" t="s">
        <v>8213</v>
      </c>
      <c r="D2317" s="15" t="s">
        <v>8231</v>
      </c>
      <c r="E2317" s="16">
        <v>44453.477777777778</v>
      </c>
      <c r="F2317" s="7" t="s">
        <v>8204</v>
      </c>
      <c r="G2317" s="13" t="s">
        <v>2828</v>
      </c>
      <c r="H2317" s="15" t="str">
        <f>UPPER(Tb_Reseller[[#This Row],[Agen id]]&amp;"-"&amp;VLOOKUP(Tb_Reseller[[#This Row],[Agen id]],A:B,2,0)&amp;"("&amp;Tb_Reseller[[#This Row],[Short]]&amp;")")</f>
        <v>AR28600-J.A.D CELL 2(P)</v>
      </c>
      <c r="I2317" s="15" t="str">
        <f>VLOOKUP(Tb_Reseller[[#This Row],[Agen id]],Mapping_Agen!A:D,4,0)</f>
        <v>Prima</v>
      </c>
      <c r="J2317" s="7" t="str">
        <f>VLOOKUP(Tb_Reseller[[#This Row],[Agen id]],Mapping_Agen!A:C,3,0)</f>
        <v>ICON</v>
      </c>
      <c r="K2317" s="17" t="str">
        <f>TRIM(LEFT(Tb_Reseller[[#This Row],[Group]],2))</f>
        <v>P</v>
      </c>
      <c r="L2317" s="17" t="str">
        <f>VLOOKUP(Tb_Reseller[[#This Row],[Agen id]],Mapping_Agen!A:E,5,0)</f>
        <v>NON SCO</v>
      </c>
      <c r="M2317" s="64">
        <v>0</v>
      </c>
      <c r="N2317" s="65">
        <v>0</v>
      </c>
      <c r="O2317" s="65">
        <f>IFERROR(VLOOKUP(Tb_Reseller[[#This Row],[Kode Reseller]],[1]Sheet1!$A:$B,2,0),0)</f>
        <v>0</v>
      </c>
    </row>
    <row r="2318" spans="1:15" x14ac:dyDescent="0.25">
      <c r="A2318" s="13" t="s">
        <v>11825</v>
      </c>
      <c r="B2318" s="14" t="s">
        <v>11826</v>
      </c>
      <c r="C2318" s="15" t="s">
        <v>8210</v>
      </c>
      <c r="D2318" s="15" t="s">
        <v>11827</v>
      </c>
      <c r="E2318" s="16">
        <v>44454.397222222222</v>
      </c>
      <c r="F2318" s="7" t="s">
        <v>8268</v>
      </c>
      <c r="G2318" s="13" t="s">
        <v>2230</v>
      </c>
      <c r="H2318" s="15" t="str">
        <f>UPPER(Tb_Reseller[[#This Row],[Agen id]]&amp;"-"&amp;VLOOKUP(Tb_Reseller[[#This Row],[Agen id]],A:B,2,0)&amp;"("&amp;Tb_Reseller[[#This Row],[Short]]&amp;")")</f>
        <v>AR26154-TWINS CELL(RV)</v>
      </c>
      <c r="I2318" s="15" t="str">
        <f>VLOOKUP(Tb_Reseller[[#This Row],[Agen id]],Mapping_Agen!A:D,4,0)</f>
        <v>Limit</v>
      </c>
      <c r="J2318" s="7" t="str">
        <f>VLOOKUP(Tb_Reseller[[#This Row],[Agen id]],Mapping_Agen!A:C,3,0)</f>
        <v>ICON</v>
      </c>
      <c r="K2318" s="17" t="str">
        <f>TRIM(LEFT(Tb_Reseller[[#This Row],[Group]],2))</f>
        <v>RV</v>
      </c>
      <c r="L2318" s="17" t="str">
        <f>VLOOKUP(Tb_Reseller[[#This Row],[Agen id]],Mapping_Agen!A:E,5,0)</f>
        <v>Abdul Harris</v>
      </c>
      <c r="M2318" s="64">
        <v>0</v>
      </c>
      <c r="N2318" s="65">
        <v>0</v>
      </c>
      <c r="O2318" s="65">
        <f>IFERROR(VLOOKUP(Tb_Reseller[[#This Row],[Kode Reseller]],[1]Sheet1!$A:$B,2,0),0)</f>
        <v>0</v>
      </c>
    </row>
    <row r="2319" spans="1:15" x14ac:dyDescent="0.25">
      <c r="A2319" s="13" t="s">
        <v>2830</v>
      </c>
      <c r="B2319" s="14" t="s">
        <v>11828</v>
      </c>
      <c r="C2319" s="15" t="s">
        <v>8210</v>
      </c>
      <c r="D2319" s="15" t="s">
        <v>8248</v>
      </c>
      <c r="E2319" s="16">
        <v>44454.628472222219</v>
      </c>
      <c r="F2319" s="13" t="s">
        <v>8204</v>
      </c>
      <c r="G2319" s="13" t="s">
        <v>2830</v>
      </c>
      <c r="H2319" s="15" t="str">
        <f>UPPER(Tb_Reseller[[#This Row],[Agen id]]&amp;"-"&amp;VLOOKUP(Tb_Reseller[[#This Row],[Agen id]],A:B,2,0)&amp;"("&amp;Tb_Reseller[[#This Row],[Short]]&amp;")")</f>
        <v>AR28616-WARUNG IPAH(RV)</v>
      </c>
      <c r="I2319" s="15" t="str">
        <f>VLOOKUP(Tb_Reseller[[#This Row],[Agen id]],Mapping_Agen!A:D,4,0)</f>
        <v>Limit</v>
      </c>
      <c r="J2319" s="7" t="str">
        <f>VLOOKUP(Tb_Reseller[[#This Row],[Agen id]],Mapping_Agen!A:C,3,0)</f>
        <v>PP</v>
      </c>
      <c r="K2319" s="17" t="str">
        <f>TRIM(LEFT(Tb_Reseller[[#This Row],[Group]],2))</f>
        <v>RV</v>
      </c>
      <c r="L2319" s="17" t="str">
        <f>VLOOKUP(Tb_Reseller[[#This Row],[Agen id]],Mapping_Agen!A:E,5,0)</f>
        <v>NON SCO</v>
      </c>
      <c r="M2319" s="64">
        <v>0</v>
      </c>
      <c r="N2319" s="65">
        <v>0</v>
      </c>
      <c r="O2319" s="65">
        <f>IFERROR(VLOOKUP(Tb_Reseller[[#This Row],[Kode Reseller]],[1]Sheet1!$A:$B,2,0),0)</f>
        <v>0</v>
      </c>
    </row>
    <row r="2320" spans="1:15" x14ac:dyDescent="0.25">
      <c r="A2320" s="13" t="s">
        <v>2832</v>
      </c>
      <c r="B2320" s="14" t="s">
        <v>11829</v>
      </c>
      <c r="C2320" s="15" t="s">
        <v>8210</v>
      </c>
      <c r="D2320" s="15" t="s">
        <v>8248</v>
      </c>
      <c r="E2320" s="16">
        <v>44455.501388888893</v>
      </c>
      <c r="F2320" s="7" t="s">
        <v>8204</v>
      </c>
      <c r="G2320" s="13" t="s">
        <v>2832</v>
      </c>
      <c r="H2320" s="15" t="str">
        <f>UPPER(Tb_Reseller[[#This Row],[Agen id]]&amp;"-"&amp;VLOOKUP(Tb_Reseller[[#This Row],[Agen id]],A:B,2,0)&amp;"("&amp;Tb_Reseller[[#This Row],[Short]]&amp;")")</f>
        <v>AR28627-AKHMAL CELL(RV)</v>
      </c>
      <c r="I2320" s="15" t="str">
        <f>VLOOKUP(Tb_Reseller[[#This Row],[Agen id]],Mapping_Agen!A:D,4,0)</f>
        <v>Limit</v>
      </c>
      <c r="J2320" s="7" t="str">
        <f>VLOOKUP(Tb_Reseller[[#This Row],[Agen id]],Mapping_Agen!A:C,3,0)</f>
        <v>PP</v>
      </c>
      <c r="K2320" s="17" t="str">
        <f>TRIM(LEFT(Tb_Reseller[[#This Row],[Group]],2))</f>
        <v>RV</v>
      </c>
      <c r="L2320" s="17" t="str">
        <f>VLOOKUP(Tb_Reseller[[#This Row],[Agen id]],Mapping_Agen!A:E,5,0)</f>
        <v>Mas Komarjaya</v>
      </c>
      <c r="M2320" s="64">
        <v>18.096774193548534</v>
      </c>
      <c r="N2320" s="65">
        <v>20.933333333333533</v>
      </c>
      <c r="O2320" s="65">
        <f>IFERROR(VLOOKUP(Tb_Reseller[[#This Row],[Kode Reseller]],[1]Sheet1!$A:$B,2,0),0)</f>
        <v>20</v>
      </c>
    </row>
    <row r="2321" spans="1:15" x14ac:dyDescent="0.25">
      <c r="A2321" s="13" t="s">
        <v>11830</v>
      </c>
      <c r="B2321" s="14" t="s">
        <v>11831</v>
      </c>
      <c r="C2321" s="15" t="s">
        <v>8262</v>
      </c>
      <c r="D2321" s="15" t="s">
        <v>9931</v>
      </c>
      <c r="E2321" s="16">
        <v>44455.588888888888</v>
      </c>
      <c r="F2321" s="7" t="s">
        <v>8268</v>
      </c>
      <c r="G2321" s="13" t="s">
        <v>824</v>
      </c>
      <c r="H2321" s="15" t="str">
        <f>UPPER(Tb_Reseller[[#This Row],[Agen id]]&amp;"-"&amp;VLOOKUP(Tb_Reseller[[#This Row],[Agen id]],A:B,2,0)&amp;"("&amp;Tb_Reseller[[#This Row],[Short]]&amp;")")</f>
        <v>AR08214-AHMAD YASIRR CELL(RL)</v>
      </c>
      <c r="I2321" s="15" t="str">
        <f>VLOOKUP(Tb_Reseller[[#This Row],[Agen id]],Mapping_Agen!A:D,4,0)</f>
        <v>No Limit</v>
      </c>
      <c r="J2321" s="7" t="str">
        <f>VLOOKUP(Tb_Reseller[[#This Row],[Agen id]],Mapping_Agen!A:C,3,0)</f>
        <v>BSD</v>
      </c>
      <c r="K2321" s="17" t="str">
        <f>TRIM(LEFT(Tb_Reseller[[#This Row],[Group]],2))</f>
        <v>RL</v>
      </c>
      <c r="L2321" s="17" t="str">
        <f>VLOOKUP(Tb_Reseller[[#This Row],[Agen id]],Mapping_Agen!A:E,5,0)</f>
        <v>NON SCO</v>
      </c>
      <c r="M2321" s="64">
        <v>0</v>
      </c>
      <c r="N2321" s="65">
        <v>0</v>
      </c>
      <c r="O2321" s="65">
        <f>IFERROR(VLOOKUP(Tb_Reseller[[#This Row],[Kode Reseller]],[1]Sheet1!$A:$B,2,0),0)</f>
        <v>0</v>
      </c>
    </row>
    <row r="2322" spans="1:15" x14ac:dyDescent="0.25">
      <c r="A2322" s="13" t="s">
        <v>11832</v>
      </c>
      <c r="B2322" s="14" t="s">
        <v>11833</v>
      </c>
      <c r="C2322" s="15" t="s">
        <v>8357</v>
      </c>
      <c r="D2322" s="15" t="s">
        <v>10446</v>
      </c>
      <c r="E2322" s="16">
        <v>44455.845138888893</v>
      </c>
      <c r="F2322" s="7" t="s">
        <v>8268</v>
      </c>
      <c r="G2322" s="13" t="s">
        <v>894</v>
      </c>
      <c r="H2322" s="15" t="str">
        <f>UPPER(Tb_Reseller[[#This Row],[Agen id]]&amp;"-"&amp;VLOOKUP(Tb_Reseller[[#This Row],[Agen id]],A:B,2,0)&amp;"("&amp;Tb_Reseller[[#This Row],[Short]]&amp;")")</f>
        <v>AR08896-STAR CELL(M3)</v>
      </c>
      <c r="I2322" s="15" t="str">
        <f>VLOOKUP(Tb_Reseller[[#This Row],[Agen id]],Mapping_Agen!A:D,4,0)</f>
        <v>Limit</v>
      </c>
      <c r="J2322" s="7" t="str">
        <f>VLOOKUP(Tb_Reseller[[#This Row],[Agen id]],Mapping_Agen!A:C,3,0)</f>
        <v>ICON</v>
      </c>
      <c r="K2322" s="17" t="str">
        <f>TRIM(LEFT(Tb_Reseller[[#This Row],[Group]],2))</f>
        <v>M3</v>
      </c>
      <c r="L2322" s="17" t="str">
        <f>VLOOKUP(Tb_Reseller[[#This Row],[Agen id]],Mapping_Agen!A:E,5,0)</f>
        <v>Abdul Harris</v>
      </c>
      <c r="M2322" s="64">
        <v>0</v>
      </c>
      <c r="N2322" s="65">
        <v>0</v>
      </c>
      <c r="O2322" s="65">
        <f>IFERROR(VLOOKUP(Tb_Reseller[[#This Row],[Kode Reseller]],[1]Sheet1!$A:$B,2,0),0)</f>
        <v>0</v>
      </c>
    </row>
    <row r="2323" spans="1:15" x14ac:dyDescent="0.25">
      <c r="A2323" s="13" t="s">
        <v>2835</v>
      </c>
      <c r="B2323" s="14" t="s">
        <v>11559</v>
      </c>
      <c r="C2323" s="15" t="s">
        <v>8213</v>
      </c>
      <c r="D2323" s="15" t="s">
        <v>8248</v>
      </c>
      <c r="E2323" s="16">
        <v>44456.469444444447</v>
      </c>
      <c r="F2323" s="7" t="s">
        <v>8204</v>
      </c>
      <c r="G2323" s="13" t="s">
        <v>2835</v>
      </c>
      <c r="H2323" s="15" t="str">
        <f>UPPER(Tb_Reseller[[#This Row],[Agen id]]&amp;"-"&amp;VLOOKUP(Tb_Reseller[[#This Row],[Agen id]],A:B,2,0)&amp;"("&amp;Tb_Reseller[[#This Row],[Short]]&amp;")")</f>
        <v>AR28643-RAYAN CELL(P)</v>
      </c>
      <c r="I2323" s="15" t="str">
        <f>VLOOKUP(Tb_Reseller[[#This Row],[Agen id]],Mapping_Agen!A:D,4,0)</f>
        <v>Prima</v>
      </c>
      <c r="J2323" s="7" t="str">
        <f>VLOOKUP(Tb_Reseller[[#This Row],[Agen id]],Mapping_Agen!A:C,3,0)</f>
        <v>PP</v>
      </c>
      <c r="K2323" s="17" t="str">
        <f>TRIM(LEFT(Tb_Reseller[[#This Row],[Group]],2))</f>
        <v>P</v>
      </c>
      <c r="L2323" s="17" t="str">
        <f>VLOOKUP(Tb_Reseller[[#This Row],[Agen id]],Mapping_Agen!A:E,5,0)</f>
        <v>NON SCO</v>
      </c>
      <c r="M2323" s="64">
        <v>0</v>
      </c>
      <c r="N2323" s="65">
        <v>0</v>
      </c>
      <c r="O2323" s="65">
        <f>IFERROR(VLOOKUP(Tb_Reseller[[#This Row],[Kode Reseller]],[1]Sheet1!$A:$B,2,0),0)</f>
        <v>0</v>
      </c>
    </row>
    <row r="2324" spans="1:15" x14ac:dyDescent="0.25">
      <c r="A2324" s="13" t="s">
        <v>2837</v>
      </c>
      <c r="B2324" s="14" t="s">
        <v>11834</v>
      </c>
      <c r="C2324" s="15" t="s">
        <v>8213</v>
      </c>
      <c r="D2324" s="15" t="s">
        <v>8203</v>
      </c>
      <c r="E2324" s="16">
        <v>44457.599999999999</v>
      </c>
      <c r="F2324" s="7" t="s">
        <v>8204</v>
      </c>
      <c r="G2324" s="13" t="s">
        <v>2837</v>
      </c>
      <c r="H2324" s="15" t="str">
        <f>UPPER(Tb_Reseller[[#This Row],[Agen id]]&amp;"-"&amp;VLOOKUP(Tb_Reseller[[#This Row],[Agen id]],A:B,2,0)&amp;"("&amp;Tb_Reseller[[#This Row],[Short]]&amp;")")</f>
        <v>AR28650-ARNOV CELL(P)</v>
      </c>
      <c r="I2324" s="15" t="str">
        <f>VLOOKUP(Tb_Reseller[[#This Row],[Agen id]],Mapping_Agen!A:D,4,0)</f>
        <v>Prima</v>
      </c>
      <c r="J2324" s="7" t="str">
        <f>VLOOKUP(Tb_Reseller[[#This Row],[Agen id]],Mapping_Agen!A:C,3,0)</f>
        <v>BSD</v>
      </c>
      <c r="K2324" s="17" t="str">
        <f>TRIM(LEFT(Tb_Reseller[[#This Row],[Group]],2))</f>
        <v>P</v>
      </c>
      <c r="L2324" s="17" t="str">
        <f>VLOOKUP(Tb_Reseller[[#This Row],[Agen id]],Mapping_Agen!A:E,5,0)</f>
        <v>NON SCO</v>
      </c>
      <c r="M2324" s="64">
        <v>0</v>
      </c>
      <c r="N2324" s="65">
        <v>0</v>
      </c>
      <c r="O2324" s="65">
        <f>IFERROR(VLOOKUP(Tb_Reseller[[#This Row],[Kode Reseller]],[1]Sheet1!$A:$B,2,0),0)</f>
        <v>0</v>
      </c>
    </row>
    <row r="2325" spans="1:15" x14ac:dyDescent="0.25">
      <c r="A2325" s="13" t="s">
        <v>2839</v>
      </c>
      <c r="B2325" s="14" t="s">
        <v>11835</v>
      </c>
      <c r="C2325" s="15" t="s">
        <v>8213</v>
      </c>
      <c r="D2325" s="15" t="s">
        <v>8248</v>
      </c>
      <c r="E2325" s="16">
        <v>44457.711111111108</v>
      </c>
      <c r="F2325" s="7" t="s">
        <v>8204</v>
      </c>
      <c r="G2325" s="13" t="s">
        <v>2839</v>
      </c>
      <c r="H2325" s="15" t="str">
        <f>UPPER(Tb_Reseller[[#This Row],[Agen id]]&amp;"-"&amp;VLOOKUP(Tb_Reseller[[#This Row],[Agen id]],A:B,2,0)&amp;"("&amp;Tb_Reseller[[#This Row],[Short]]&amp;")")</f>
        <v>AR28651-UPU(P)</v>
      </c>
      <c r="I2325" s="15" t="str">
        <f>VLOOKUP(Tb_Reseller[[#This Row],[Agen id]],Mapping_Agen!A:D,4,0)</f>
        <v>Prima</v>
      </c>
      <c r="J2325" s="7" t="str">
        <f>VLOOKUP(Tb_Reseller[[#This Row],[Agen id]],Mapping_Agen!A:C,3,0)</f>
        <v>PP</v>
      </c>
      <c r="K2325" s="17" t="str">
        <f>TRIM(LEFT(Tb_Reseller[[#This Row],[Group]],2))</f>
        <v>P</v>
      </c>
      <c r="L2325" s="17" t="str">
        <f>VLOOKUP(Tb_Reseller[[#This Row],[Agen id]],Mapping_Agen!A:E,5,0)</f>
        <v>NON SCO</v>
      </c>
      <c r="M2325" s="64">
        <v>18.193548387096918</v>
      </c>
      <c r="N2325" s="65">
        <v>24.200000000000362</v>
      </c>
      <c r="O2325" s="65">
        <f>IFERROR(VLOOKUP(Tb_Reseller[[#This Row],[Kode Reseller]],[1]Sheet1!$A:$B,2,0),0)</f>
        <v>26.5</v>
      </c>
    </row>
    <row r="2326" spans="1:15" x14ac:dyDescent="0.25">
      <c r="A2326" s="13" t="s">
        <v>11836</v>
      </c>
      <c r="B2326" s="14" t="s">
        <v>11837</v>
      </c>
      <c r="C2326" s="15" t="s">
        <v>8361</v>
      </c>
      <c r="D2326" s="15" t="s">
        <v>9583</v>
      </c>
      <c r="E2326" s="16">
        <v>44457.856944444437</v>
      </c>
      <c r="F2326" s="7" t="s">
        <v>8268</v>
      </c>
      <c r="G2326" s="13" t="s">
        <v>1954</v>
      </c>
      <c r="H2326" s="15" t="str">
        <f>UPPER(Tb_Reseller[[#This Row],[Agen id]]&amp;"-"&amp;VLOOKUP(Tb_Reseller[[#This Row],[Agen id]],A:B,2,0)&amp;"("&amp;Tb_Reseller[[#This Row],[Short]]&amp;")")</f>
        <v>AR08943-KDS CELL(MV)</v>
      </c>
      <c r="I2326" s="15" t="str">
        <f>VLOOKUP(Tb_Reseller[[#This Row],[Agen id]],Mapping_Agen!A:D,4,0)</f>
        <v>Limit</v>
      </c>
      <c r="J2326" s="7" t="str">
        <f>VLOOKUP(Tb_Reseller[[#This Row],[Agen id]],Mapping_Agen!A:C,3,0)</f>
        <v>ICON</v>
      </c>
      <c r="K2326" s="17" t="str">
        <f>TRIM(LEFT(Tb_Reseller[[#This Row],[Group]],2))</f>
        <v>MV</v>
      </c>
      <c r="L2326" s="17" t="str">
        <f>VLOOKUP(Tb_Reseller[[#This Row],[Agen id]],Mapping_Agen!A:E,5,0)</f>
        <v>Abdul Harris</v>
      </c>
      <c r="M2326" s="64">
        <v>0</v>
      </c>
      <c r="N2326" s="65">
        <v>0</v>
      </c>
      <c r="O2326" s="65">
        <f>IFERROR(VLOOKUP(Tb_Reseller[[#This Row],[Kode Reseller]],[1]Sheet1!$A:$B,2,0),0)</f>
        <v>0</v>
      </c>
    </row>
    <row r="2327" spans="1:15" x14ac:dyDescent="0.25">
      <c r="A2327" s="13" t="s">
        <v>11838</v>
      </c>
      <c r="B2327" s="14" t="s">
        <v>11839</v>
      </c>
      <c r="C2327" s="15" t="s">
        <v>8262</v>
      </c>
      <c r="D2327" s="15" t="s">
        <v>11733</v>
      </c>
      <c r="E2327" s="16">
        <v>44458.330555555563</v>
      </c>
      <c r="F2327" s="7" t="s">
        <v>8268</v>
      </c>
      <c r="G2327" s="13" t="s">
        <v>2736</v>
      </c>
      <c r="H2327" s="15" t="str">
        <f>UPPER(Tb_Reseller[[#This Row],[Agen id]]&amp;"-"&amp;VLOOKUP(Tb_Reseller[[#This Row],[Agen id]],A:B,2,0)&amp;"("&amp;Tb_Reseller[[#This Row],[Short]]&amp;")")</f>
        <v>AR28313-SYAHRIL93 CELL(RL)</v>
      </c>
      <c r="I2327" s="15" t="str">
        <f>VLOOKUP(Tb_Reseller[[#This Row],[Agen id]],Mapping_Agen!A:D,4,0)</f>
        <v>Limit</v>
      </c>
      <c r="J2327" s="7" t="str">
        <f>VLOOKUP(Tb_Reseller[[#This Row],[Agen id]],Mapping_Agen!A:C,3,0)</f>
        <v>PP</v>
      </c>
      <c r="K2327" s="17" t="str">
        <f>TRIM(LEFT(Tb_Reseller[[#This Row],[Group]],2))</f>
        <v>RL</v>
      </c>
      <c r="L2327" s="17" t="str">
        <f>VLOOKUP(Tb_Reseller[[#This Row],[Agen id]],Mapping_Agen!A:E,5,0)</f>
        <v>Mas Komarjaya</v>
      </c>
      <c r="M2327" s="64">
        <v>0</v>
      </c>
      <c r="N2327" s="65">
        <v>0</v>
      </c>
      <c r="O2327" s="65">
        <f>IFERROR(VLOOKUP(Tb_Reseller[[#This Row],[Kode Reseller]],[1]Sheet1!$A:$B,2,0),0)</f>
        <v>0</v>
      </c>
    </row>
    <row r="2328" spans="1:15" x14ac:dyDescent="0.25">
      <c r="A2328" s="13" t="s">
        <v>11840</v>
      </c>
      <c r="B2328" s="14" t="s">
        <v>9802</v>
      </c>
      <c r="C2328" s="15" t="s">
        <v>9668</v>
      </c>
      <c r="D2328" s="15" t="s">
        <v>11105</v>
      </c>
      <c r="E2328" s="16">
        <v>44458.628472222219</v>
      </c>
      <c r="F2328" s="7" t="s">
        <v>8268</v>
      </c>
      <c r="G2328" s="13" t="s">
        <v>6334</v>
      </c>
      <c r="H2328" s="15" t="str">
        <f>UPPER(Tb_Reseller[[#This Row],[Agen id]]&amp;"-"&amp;VLOOKUP(Tb_Reseller[[#This Row],[Agen id]],A:B,2,0)&amp;"("&amp;Tb_Reseller[[#This Row],[Short]]&amp;")")</f>
        <v>AR18660-LUCKY CELL(MV)</v>
      </c>
      <c r="I2328" s="15" t="str">
        <f>VLOOKUP(Tb_Reseller[[#This Row],[Agen id]],Mapping_Agen!A:D,4,0)</f>
        <v>Limit</v>
      </c>
      <c r="J2328" s="7" t="str">
        <f>VLOOKUP(Tb_Reseller[[#This Row],[Agen id]],Mapping_Agen!A:C,3,0)</f>
        <v>PRG</v>
      </c>
      <c r="K2328" s="17" t="str">
        <f>TRIM(LEFT(Tb_Reseller[[#This Row],[Group]],2))</f>
        <v>MV</v>
      </c>
      <c r="L2328" s="17" t="str">
        <f>VLOOKUP(Tb_Reseller[[#This Row],[Agen id]],Mapping_Agen!A:E,5,0)</f>
        <v>NON SCO</v>
      </c>
      <c r="M2328" s="64">
        <v>0</v>
      </c>
      <c r="N2328" s="65">
        <v>0</v>
      </c>
      <c r="O2328" s="65">
        <f>IFERROR(VLOOKUP(Tb_Reseller[[#This Row],[Kode Reseller]],[1]Sheet1!$A:$B,2,0),0)</f>
        <v>0</v>
      </c>
    </row>
    <row r="2329" spans="1:15" x14ac:dyDescent="0.25">
      <c r="A2329" s="13" t="s">
        <v>2842</v>
      </c>
      <c r="B2329" s="14" t="s">
        <v>11841</v>
      </c>
      <c r="C2329" s="15" t="s">
        <v>8213</v>
      </c>
      <c r="D2329" s="15" t="s">
        <v>8203</v>
      </c>
      <c r="E2329" s="16">
        <v>44460.384027777778</v>
      </c>
      <c r="F2329" s="13" t="s">
        <v>8204</v>
      </c>
      <c r="G2329" s="13" t="s">
        <v>2842</v>
      </c>
      <c r="H2329" s="15" t="str">
        <f>UPPER(Tb_Reseller[[#This Row],[Agen id]]&amp;"-"&amp;VLOOKUP(Tb_Reseller[[#This Row],[Agen id]],A:B,2,0)&amp;"("&amp;Tb_Reseller[[#This Row],[Short]]&amp;")")</f>
        <v>AR28680-REGGIE LESMANA(P)</v>
      </c>
      <c r="I2329" s="15" t="str">
        <f>VLOOKUP(Tb_Reseller[[#This Row],[Agen id]],Mapping_Agen!A:D,4,0)</f>
        <v>Prima</v>
      </c>
      <c r="J2329" s="7" t="str">
        <f>VLOOKUP(Tb_Reseller[[#This Row],[Agen id]],Mapping_Agen!A:C,3,0)</f>
        <v>BSD</v>
      </c>
      <c r="K2329" s="17" t="str">
        <f>TRIM(LEFT(Tb_Reseller[[#This Row],[Group]],2))</f>
        <v>P</v>
      </c>
      <c r="L2329" s="17" t="str">
        <f>VLOOKUP(Tb_Reseller[[#This Row],[Agen id]],Mapping_Agen!A:E,5,0)</f>
        <v>NON SCO</v>
      </c>
      <c r="M2329" s="64">
        <v>0</v>
      </c>
      <c r="N2329" s="65">
        <v>0</v>
      </c>
      <c r="O2329" s="65">
        <f>IFERROR(VLOOKUP(Tb_Reseller[[#This Row],[Kode Reseller]],[1]Sheet1!$A:$B,2,0),0)</f>
        <v>0</v>
      </c>
    </row>
    <row r="2330" spans="1:15" x14ac:dyDescent="0.25">
      <c r="A2330" s="13" t="s">
        <v>2844</v>
      </c>
      <c r="B2330" s="14" t="s">
        <v>11842</v>
      </c>
      <c r="C2330" s="15" t="s">
        <v>8210</v>
      </c>
      <c r="D2330" s="15" t="s">
        <v>8248</v>
      </c>
      <c r="E2330" s="16">
        <v>44460.494444444441</v>
      </c>
      <c r="F2330" s="7" t="s">
        <v>8204</v>
      </c>
      <c r="G2330" s="13" t="s">
        <v>2844</v>
      </c>
      <c r="H2330" s="15" t="str">
        <f>UPPER(Tb_Reseller[[#This Row],[Agen id]]&amp;"-"&amp;VLOOKUP(Tb_Reseller[[#This Row],[Agen id]],A:B,2,0)&amp;"("&amp;Tb_Reseller[[#This Row],[Short]]&amp;")")</f>
        <v>AR28681-MINA CELL(RV)</v>
      </c>
      <c r="I2330" s="15" t="str">
        <f>VLOOKUP(Tb_Reseller[[#This Row],[Agen id]],Mapping_Agen!A:D,4,0)</f>
        <v>Limit</v>
      </c>
      <c r="J2330" s="7" t="str">
        <f>VLOOKUP(Tb_Reseller[[#This Row],[Agen id]],Mapping_Agen!A:C,3,0)</f>
        <v>PP</v>
      </c>
      <c r="K2330" s="17" t="str">
        <f>TRIM(LEFT(Tb_Reseller[[#This Row],[Group]],2))</f>
        <v>RV</v>
      </c>
      <c r="L2330" s="17" t="str">
        <f>VLOOKUP(Tb_Reseller[[#This Row],[Agen id]],Mapping_Agen!A:E,5,0)</f>
        <v>Mas Komarjaya</v>
      </c>
      <c r="M2330" s="64">
        <v>4.2258064516129004</v>
      </c>
      <c r="N2330" s="65">
        <v>3.5666666666666638</v>
      </c>
      <c r="O2330" s="65">
        <f>IFERROR(VLOOKUP(Tb_Reseller[[#This Row],[Kode Reseller]],[1]Sheet1!$A:$B,2,0),0)</f>
        <v>3.25</v>
      </c>
    </row>
    <row r="2331" spans="1:15" x14ac:dyDescent="0.25">
      <c r="A2331" s="13" t="s">
        <v>2847</v>
      </c>
      <c r="B2331" s="14" t="s">
        <v>11843</v>
      </c>
      <c r="C2331" s="15" t="s">
        <v>8210</v>
      </c>
      <c r="D2331" s="15" t="s">
        <v>8231</v>
      </c>
      <c r="E2331" s="16">
        <v>44461.436805555553</v>
      </c>
      <c r="F2331" s="7" t="s">
        <v>8204</v>
      </c>
      <c r="G2331" s="13" t="s">
        <v>2847</v>
      </c>
      <c r="H2331" s="15" t="str">
        <f>UPPER(Tb_Reseller[[#This Row],[Agen id]]&amp;"-"&amp;VLOOKUP(Tb_Reseller[[#This Row],[Agen id]],A:B,2,0)&amp;"("&amp;Tb_Reseller[[#This Row],[Short]]&amp;")")</f>
        <v>AR28688-IBU IYOS(RV)</v>
      </c>
      <c r="I2331" s="15" t="str">
        <f>VLOOKUP(Tb_Reseller[[#This Row],[Agen id]],Mapping_Agen!A:D,4,0)</f>
        <v>No Limit</v>
      </c>
      <c r="J2331" s="7" t="str">
        <f>VLOOKUP(Tb_Reseller[[#This Row],[Agen id]],Mapping_Agen!A:C,3,0)</f>
        <v>ICON</v>
      </c>
      <c r="K2331" s="17" t="str">
        <f>TRIM(LEFT(Tb_Reseller[[#This Row],[Group]],2))</f>
        <v>RV</v>
      </c>
      <c r="L2331" s="17" t="str">
        <f>VLOOKUP(Tb_Reseller[[#This Row],[Agen id]],Mapping_Agen!A:E,5,0)</f>
        <v>NON SCO</v>
      </c>
      <c r="M2331" s="64">
        <v>0</v>
      </c>
      <c r="N2331" s="65">
        <v>0</v>
      </c>
      <c r="O2331" s="65">
        <f>IFERROR(VLOOKUP(Tb_Reseller[[#This Row],[Kode Reseller]],[1]Sheet1!$A:$B,2,0),0)</f>
        <v>0</v>
      </c>
    </row>
    <row r="2332" spans="1:15" x14ac:dyDescent="0.25">
      <c r="A2332" s="13" t="s">
        <v>11844</v>
      </c>
      <c r="B2332" s="14" t="s">
        <v>11845</v>
      </c>
      <c r="C2332" s="15" t="s">
        <v>8213</v>
      </c>
      <c r="D2332" s="15" t="s">
        <v>10508</v>
      </c>
      <c r="E2332" s="16">
        <v>44461.532638888893</v>
      </c>
      <c r="F2332" s="7" t="s">
        <v>8268</v>
      </c>
      <c r="G2332" s="13" t="s">
        <v>806</v>
      </c>
      <c r="H2332" s="15" t="str">
        <f>UPPER(Tb_Reseller[[#This Row],[Agen id]]&amp;"-"&amp;VLOOKUP(Tb_Reseller[[#This Row],[Agen id]],A:B,2,0)&amp;"("&amp;Tb_Reseller[[#This Row],[Short]]&amp;")")</f>
        <v>AR08006-TJ CELL(P)</v>
      </c>
      <c r="I2332" s="15" t="str">
        <f>VLOOKUP(Tb_Reseller[[#This Row],[Agen id]],Mapping_Agen!A:D,4,0)</f>
        <v>Prima</v>
      </c>
      <c r="J2332" s="7" t="str">
        <f>VLOOKUP(Tb_Reseller[[#This Row],[Agen id]],Mapping_Agen!A:C,3,0)</f>
        <v>ICON</v>
      </c>
      <c r="K2332" s="17" t="str">
        <f>TRIM(LEFT(Tb_Reseller[[#This Row],[Group]],2))</f>
        <v>P</v>
      </c>
      <c r="L2332" s="17" t="str">
        <f>VLOOKUP(Tb_Reseller[[#This Row],[Agen id]],Mapping_Agen!A:E,5,0)</f>
        <v>Abdul Harris</v>
      </c>
      <c r="M2332" s="64">
        <v>2.4516129032258047</v>
      </c>
      <c r="N2332" s="65">
        <v>2.8</v>
      </c>
      <c r="O2332" s="65">
        <f>IFERROR(VLOOKUP(Tb_Reseller[[#This Row],[Kode Reseller]],[1]Sheet1!$A:$B,2,0),0)</f>
        <v>2.75</v>
      </c>
    </row>
    <row r="2333" spans="1:15" x14ac:dyDescent="0.25">
      <c r="A2333" s="13" t="s">
        <v>11846</v>
      </c>
      <c r="B2333" s="14" t="s">
        <v>11847</v>
      </c>
      <c r="C2333" s="15" t="s">
        <v>8361</v>
      </c>
      <c r="D2333" s="15" t="s">
        <v>8701</v>
      </c>
      <c r="E2333" s="16">
        <v>44462.484027777777</v>
      </c>
      <c r="F2333" s="7" t="s">
        <v>8268</v>
      </c>
      <c r="G2333" s="13" t="s">
        <v>1877</v>
      </c>
      <c r="H2333" s="15" t="str">
        <f>UPPER(Tb_Reseller[[#This Row],[Agen id]]&amp;"-"&amp;VLOOKUP(Tb_Reseller[[#This Row],[Agen id]],A:B,2,0)&amp;"("&amp;Tb_Reseller[[#This Row],[Short]]&amp;")")</f>
        <v>AR01482-EXCELL(MV)</v>
      </c>
      <c r="I2333" s="15" t="str">
        <f>VLOOKUP(Tb_Reseller[[#This Row],[Agen id]],Mapping_Agen!A:D,4,0)</f>
        <v>Limit</v>
      </c>
      <c r="J2333" s="7" t="str">
        <f>VLOOKUP(Tb_Reseller[[#This Row],[Agen id]],Mapping_Agen!A:C,3,0)</f>
        <v>ICON</v>
      </c>
      <c r="K2333" s="17" t="str">
        <f>TRIM(LEFT(Tb_Reseller[[#This Row],[Group]],2))</f>
        <v>MV</v>
      </c>
      <c r="L2333" s="17" t="str">
        <f>VLOOKUP(Tb_Reseller[[#This Row],[Agen id]],Mapping_Agen!A:E,5,0)</f>
        <v>Abdul Harris</v>
      </c>
      <c r="M2333" s="64">
        <v>0</v>
      </c>
      <c r="N2333" s="65">
        <v>0</v>
      </c>
      <c r="O2333" s="65">
        <f>IFERROR(VLOOKUP(Tb_Reseller[[#This Row],[Kode Reseller]],[1]Sheet1!$A:$B,2,0),0)</f>
        <v>0</v>
      </c>
    </row>
    <row r="2334" spans="1:15" x14ac:dyDescent="0.25">
      <c r="A2334" s="13" t="s">
        <v>11848</v>
      </c>
      <c r="B2334" s="14" t="s">
        <v>11849</v>
      </c>
      <c r="C2334" s="15" t="s">
        <v>8213</v>
      </c>
      <c r="D2334" s="15" t="s">
        <v>10794</v>
      </c>
      <c r="E2334" s="16">
        <v>44463.566666666673</v>
      </c>
      <c r="F2334" s="7" t="s">
        <v>8268</v>
      </c>
      <c r="G2334" s="13" t="s">
        <v>2062</v>
      </c>
      <c r="H2334" s="15" t="str">
        <f>UPPER(Tb_Reseller[[#This Row],[Agen id]]&amp;"-"&amp;VLOOKUP(Tb_Reseller[[#This Row],[Agen id]],A:B,2,0)&amp;"("&amp;Tb_Reseller[[#This Row],[Short]]&amp;")")</f>
        <v>AR23428-NINA YULIANA(P)</v>
      </c>
      <c r="I2334" s="15" t="str">
        <f>VLOOKUP(Tb_Reseller[[#This Row],[Agen id]],Mapping_Agen!A:D,4,0)</f>
        <v>Prima</v>
      </c>
      <c r="J2334" s="7" t="str">
        <f>VLOOKUP(Tb_Reseller[[#This Row],[Agen id]],Mapping_Agen!A:C,3,0)</f>
        <v>BSD</v>
      </c>
      <c r="K2334" s="17" t="str">
        <f>TRIM(LEFT(Tb_Reseller[[#This Row],[Group]],2))</f>
        <v>P</v>
      </c>
      <c r="L2334" s="17" t="str">
        <f>VLOOKUP(Tb_Reseller[[#This Row],[Agen id]],Mapping_Agen!A:E,5,0)</f>
        <v>NON SCO</v>
      </c>
      <c r="M2334" s="64">
        <v>0</v>
      </c>
      <c r="N2334" s="65">
        <v>0</v>
      </c>
      <c r="O2334" s="65">
        <f>IFERROR(VLOOKUP(Tb_Reseller[[#This Row],[Kode Reseller]],[1]Sheet1!$A:$B,2,0),0)</f>
        <v>0</v>
      </c>
    </row>
    <row r="2335" spans="1:15" x14ac:dyDescent="0.25">
      <c r="A2335" s="13" t="s">
        <v>11850</v>
      </c>
      <c r="B2335" s="14" t="s">
        <v>11851</v>
      </c>
      <c r="C2335" s="15" t="s">
        <v>8213</v>
      </c>
      <c r="D2335" s="15" t="s">
        <v>10647</v>
      </c>
      <c r="E2335" s="16">
        <v>44466.396527777782</v>
      </c>
      <c r="F2335" s="7" t="s">
        <v>8268</v>
      </c>
      <c r="G2335" s="13" t="s">
        <v>5224</v>
      </c>
      <c r="H2335" s="15" t="str">
        <f>UPPER(Tb_Reseller[[#This Row],[Agen id]]&amp;"-"&amp;VLOOKUP(Tb_Reseller[[#This Row],[Agen id]],A:B,2,0)&amp;"("&amp;Tb_Reseller[[#This Row],[Short]]&amp;")")</f>
        <v>AR20106-D2 CELL(P)</v>
      </c>
      <c r="I2335" s="15" t="str">
        <f>VLOOKUP(Tb_Reseller[[#This Row],[Agen id]],Mapping_Agen!A:D,4,0)</f>
        <v>Prima</v>
      </c>
      <c r="J2335" s="7" t="str">
        <f>VLOOKUP(Tb_Reseller[[#This Row],[Agen id]],Mapping_Agen!A:C,3,0)</f>
        <v>PP</v>
      </c>
      <c r="K2335" s="17" t="str">
        <f>TRIM(LEFT(Tb_Reseller[[#This Row],[Group]],2))</f>
        <v>P</v>
      </c>
      <c r="L2335" s="17" t="str">
        <f>VLOOKUP(Tb_Reseller[[#This Row],[Agen id]],Mapping_Agen!A:E,5,0)</f>
        <v>NON SCO</v>
      </c>
      <c r="M2335" s="64">
        <v>0</v>
      </c>
      <c r="N2335" s="65">
        <v>0</v>
      </c>
      <c r="O2335" s="65">
        <f>IFERROR(VLOOKUP(Tb_Reseller[[#This Row],[Kode Reseller]],[1]Sheet1!$A:$B,2,0),0)</f>
        <v>0</v>
      </c>
    </row>
    <row r="2336" spans="1:15" x14ac:dyDescent="0.25">
      <c r="A2336" s="13" t="s">
        <v>11852</v>
      </c>
      <c r="B2336" s="14" t="s">
        <v>9366</v>
      </c>
      <c r="C2336" s="15" t="s">
        <v>8210</v>
      </c>
      <c r="D2336" s="15" t="s">
        <v>11853</v>
      </c>
      <c r="E2336" s="16">
        <v>44466.477083333331</v>
      </c>
      <c r="F2336" s="7" t="s">
        <v>8268</v>
      </c>
      <c r="G2336" s="13" t="s">
        <v>1747</v>
      </c>
      <c r="H2336" s="15" t="str">
        <f>UPPER(Tb_Reseller[[#This Row],[Agen id]]&amp;"-"&amp;VLOOKUP(Tb_Reseller[[#This Row],[Agen id]],A:B,2,0)&amp;"("&amp;Tb_Reseller[[#This Row],[Short]]&amp;")")</f>
        <v>AR18844-KEKEY CELL(RV)</v>
      </c>
      <c r="I2336" s="15" t="str">
        <f>VLOOKUP(Tb_Reseller[[#This Row],[Agen id]],Mapping_Agen!A:D,4,0)</f>
        <v>Limit</v>
      </c>
      <c r="J2336" s="7" t="str">
        <f>VLOOKUP(Tb_Reseller[[#This Row],[Agen id]],Mapping_Agen!A:C,3,0)</f>
        <v>PRG</v>
      </c>
      <c r="K2336" s="17" t="str">
        <f>TRIM(LEFT(Tb_Reseller[[#This Row],[Group]],2))</f>
        <v>RV</v>
      </c>
      <c r="L2336" s="17" t="str">
        <f>VLOOKUP(Tb_Reseller[[#This Row],[Agen id]],Mapping_Agen!A:E,5,0)</f>
        <v>Khoirul Anan</v>
      </c>
      <c r="M2336" s="64">
        <v>0</v>
      </c>
      <c r="N2336" s="65">
        <v>0</v>
      </c>
      <c r="O2336" s="65">
        <f>IFERROR(VLOOKUP(Tb_Reseller[[#This Row],[Kode Reseller]],[1]Sheet1!$A:$B,2,0),0)</f>
        <v>0</v>
      </c>
    </row>
    <row r="2337" spans="1:15" x14ac:dyDescent="0.25">
      <c r="A2337" s="13" t="s">
        <v>2512</v>
      </c>
      <c r="B2337" s="14" t="s">
        <v>11854</v>
      </c>
      <c r="C2337" s="15" t="s">
        <v>8222</v>
      </c>
      <c r="D2337" s="15" t="s">
        <v>8231</v>
      </c>
      <c r="E2337" s="16">
        <v>44466.59097222222</v>
      </c>
      <c r="F2337" s="7" t="s">
        <v>8204</v>
      </c>
      <c r="G2337" s="13" t="s">
        <v>2512</v>
      </c>
      <c r="H2337" s="15" t="str">
        <f>UPPER(Tb_Reseller[[#This Row],[Agen id]]&amp;"-"&amp;VLOOKUP(Tb_Reseller[[#This Row],[Agen id]],A:B,2,0)&amp;"("&amp;Tb_Reseller[[#This Row],[Short]]&amp;")")</f>
        <v>AR28729-99CENTERPULSA(MV)</v>
      </c>
      <c r="I2337" s="15" t="str">
        <f>VLOOKUP(Tb_Reseller[[#This Row],[Agen id]],Mapping_Agen!A:D,4,0)</f>
        <v>Limit</v>
      </c>
      <c r="J2337" s="7" t="str">
        <f>VLOOKUP(Tb_Reseller[[#This Row],[Agen id]],Mapping_Agen!A:C,3,0)</f>
        <v>ICON</v>
      </c>
      <c r="K2337" s="17" t="str">
        <f>TRIM(LEFT(Tb_Reseller[[#This Row],[Group]],2))</f>
        <v>MV</v>
      </c>
      <c r="L2337" s="17" t="str">
        <f>VLOOKUP(Tb_Reseller[[#This Row],[Agen id]],Mapping_Agen!A:E,5,0)</f>
        <v>Abdul Harris</v>
      </c>
      <c r="M2337" s="64">
        <v>2.1290322580645147</v>
      </c>
      <c r="N2337" s="65">
        <v>2.5333333333333341</v>
      </c>
      <c r="O2337" s="65">
        <f>IFERROR(VLOOKUP(Tb_Reseller[[#This Row],[Kode Reseller]],[1]Sheet1!$A:$B,2,0),0)</f>
        <v>2.5</v>
      </c>
    </row>
    <row r="2338" spans="1:15" x14ac:dyDescent="0.25">
      <c r="A2338" s="13" t="s">
        <v>2852</v>
      </c>
      <c r="B2338" s="14" t="s">
        <v>8459</v>
      </c>
      <c r="C2338" s="15" t="s">
        <v>8213</v>
      </c>
      <c r="D2338" s="15" t="s">
        <v>8203</v>
      </c>
      <c r="E2338" s="16">
        <v>44466.758333333331</v>
      </c>
      <c r="F2338" s="7" t="s">
        <v>8204</v>
      </c>
      <c r="G2338" s="13" t="s">
        <v>2852</v>
      </c>
      <c r="H2338" s="15" t="str">
        <f>UPPER(Tb_Reseller[[#This Row],[Agen id]]&amp;"-"&amp;VLOOKUP(Tb_Reseller[[#This Row],[Agen id]],A:B,2,0)&amp;"("&amp;Tb_Reseller[[#This Row],[Short]]&amp;")")</f>
        <v>AR28735-DAFA CELL(P)</v>
      </c>
      <c r="I2338" s="15" t="str">
        <f>VLOOKUP(Tb_Reseller[[#This Row],[Agen id]],Mapping_Agen!A:D,4,0)</f>
        <v>Prima</v>
      </c>
      <c r="J2338" s="7" t="str">
        <f>VLOOKUP(Tb_Reseller[[#This Row],[Agen id]],Mapping_Agen!A:C,3,0)</f>
        <v>BSD</v>
      </c>
      <c r="K2338" s="17" t="str">
        <f>TRIM(LEFT(Tb_Reseller[[#This Row],[Group]],2))</f>
        <v>P</v>
      </c>
      <c r="L2338" s="17" t="str">
        <f>VLOOKUP(Tb_Reseller[[#This Row],[Agen id]],Mapping_Agen!A:E,5,0)</f>
        <v>NON SCO</v>
      </c>
      <c r="M2338" s="64">
        <v>0</v>
      </c>
      <c r="N2338" s="65">
        <v>0</v>
      </c>
      <c r="O2338" s="65">
        <f>IFERROR(VLOOKUP(Tb_Reseller[[#This Row],[Kode Reseller]],[1]Sheet1!$A:$B,2,0),0)</f>
        <v>0</v>
      </c>
    </row>
    <row r="2339" spans="1:15" x14ac:dyDescent="0.25">
      <c r="A2339" s="13" t="s">
        <v>558</v>
      </c>
      <c r="B2339" s="14" t="s">
        <v>11855</v>
      </c>
      <c r="C2339" s="15" t="s">
        <v>8213</v>
      </c>
      <c r="D2339" s="15" t="s">
        <v>8248</v>
      </c>
      <c r="E2339" s="16">
        <v>44467.379166666673</v>
      </c>
      <c r="F2339" s="7" t="s">
        <v>8204</v>
      </c>
      <c r="G2339" s="13" t="s">
        <v>558</v>
      </c>
      <c r="H2339" s="15" t="str">
        <f>UPPER(Tb_Reseller[[#This Row],[Agen id]]&amp;"-"&amp;VLOOKUP(Tb_Reseller[[#This Row],[Agen id]],A:B,2,0)&amp;"("&amp;Tb_Reseller[[#This Row],[Short]]&amp;")")</f>
        <v>AR28739-BUNGA LESTARI CELL(P)</v>
      </c>
      <c r="I2339" s="15" t="str">
        <f>VLOOKUP(Tb_Reseller[[#This Row],[Agen id]],Mapping_Agen!A:D,4,0)</f>
        <v>Prima</v>
      </c>
      <c r="J2339" s="7" t="str">
        <f>VLOOKUP(Tb_Reseller[[#This Row],[Agen id]],Mapping_Agen!A:C,3,0)</f>
        <v>PP</v>
      </c>
      <c r="K2339" s="17" t="str">
        <f>TRIM(LEFT(Tb_Reseller[[#This Row],[Group]],2))</f>
        <v>P</v>
      </c>
      <c r="L2339" s="17" t="str">
        <f>VLOOKUP(Tb_Reseller[[#This Row],[Agen id]],Mapping_Agen!A:E,5,0)</f>
        <v>NON SCO</v>
      </c>
      <c r="M2339" s="64">
        <v>5.0967741935483835</v>
      </c>
      <c r="N2339" s="65">
        <v>4.1666666666666616</v>
      </c>
      <c r="O2339" s="65">
        <f>IFERROR(VLOOKUP(Tb_Reseller[[#This Row],[Kode Reseller]],[1]Sheet1!$A:$B,2,0),0)</f>
        <v>5</v>
      </c>
    </row>
    <row r="2340" spans="1:15" x14ac:dyDescent="0.25">
      <c r="A2340" s="13" t="s">
        <v>2856</v>
      </c>
      <c r="B2340" s="14" t="s">
        <v>11856</v>
      </c>
      <c r="C2340" s="15" t="s">
        <v>8208</v>
      </c>
      <c r="D2340" s="15" t="s">
        <v>8231</v>
      </c>
      <c r="E2340" s="16">
        <v>44467.416666666657</v>
      </c>
      <c r="F2340" s="7" t="s">
        <v>8204</v>
      </c>
      <c r="G2340" s="13" t="s">
        <v>2856</v>
      </c>
      <c r="H2340" s="15" t="str">
        <f>UPPER(Tb_Reseller[[#This Row],[Agen id]]&amp;"-"&amp;VLOOKUP(Tb_Reseller[[#This Row],[Agen id]],A:B,2,0)&amp;"("&amp;Tb_Reseller[[#This Row],[Short]]&amp;")")</f>
        <v>AR28740-DIAN FOTOCOPY(R)</v>
      </c>
      <c r="I2340" s="15" t="str">
        <f>VLOOKUP(Tb_Reseller[[#This Row],[Agen id]],Mapping_Agen!A:D,4,0)</f>
        <v>No Limit</v>
      </c>
      <c r="J2340" s="7" t="str">
        <f>VLOOKUP(Tb_Reseller[[#This Row],[Agen id]],Mapping_Agen!A:C,3,0)</f>
        <v>ICON</v>
      </c>
      <c r="K2340" s="17" t="str">
        <f>TRIM(LEFT(Tb_Reseller[[#This Row],[Group]],2))</f>
        <v>R</v>
      </c>
      <c r="L2340" s="17" t="str">
        <f>VLOOKUP(Tb_Reseller[[#This Row],[Agen id]],Mapping_Agen!A:E,5,0)</f>
        <v>NON SCO</v>
      </c>
      <c r="M2340" s="64">
        <v>0</v>
      </c>
      <c r="N2340" s="65">
        <v>0</v>
      </c>
      <c r="O2340" s="65">
        <f>IFERROR(VLOOKUP(Tb_Reseller[[#This Row],[Kode Reseller]],[1]Sheet1!$A:$B,2,0),0)</f>
        <v>0</v>
      </c>
    </row>
    <row r="2341" spans="1:15" x14ac:dyDescent="0.25">
      <c r="A2341" s="13" t="s">
        <v>11857</v>
      </c>
      <c r="B2341" s="14" t="s">
        <v>11858</v>
      </c>
      <c r="C2341" s="15" t="s">
        <v>8213</v>
      </c>
      <c r="D2341" s="15" t="s">
        <v>9575</v>
      </c>
      <c r="E2341" s="16">
        <v>44467.44027777778</v>
      </c>
      <c r="F2341" s="7" t="s">
        <v>8268</v>
      </c>
      <c r="G2341" s="13" t="s">
        <v>684</v>
      </c>
      <c r="H2341" s="15" t="str">
        <f>UPPER(Tb_Reseller[[#This Row],[Agen id]]&amp;"-"&amp;VLOOKUP(Tb_Reseller[[#This Row],[Agen id]],A:B,2,0)&amp;"("&amp;Tb_Reseller[[#This Row],[Short]]&amp;")")</f>
        <v>AR05458-DEWI FATHIR CELL(P)</v>
      </c>
      <c r="I2341" s="15" t="str">
        <f>VLOOKUP(Tb_Reseller[[#This Row],[Agen id]],Mapping_Agen!A:D,4,0)</f>
        <v>Prima</v>
      </c>
      <c r="J2341" s="7" t="str">
        <f>VLOOKUP(Tb_Reseller[[#This Row],[Agen id]],Mapping_Agen!A:C,3,0)</f>
        <v>PP</v>
      </c>
      <c r="K2341" s="17" t="str">
        <f>TRIM(LEFT(Tb_Reseller[[#This Row],[Group]],2))</f>
        <v>P</v>
      </c>
      <c r="L2341" s="17" t="str">
        <f>VLOOKUP(Tb_Reseller[[#This Row],[Agen id]],Mapping_Agen!A:E,5,0)</f>
        <v>Febri Kurniawan</v>
      </c>
      <c r="M2341" s="64">
        <v>0</v>
      </c>
      <c r="N2341" s="65">
        <v>0</v>
      </c>
      <c r="O2341" s="65">
        <f>IFERROR(VLOOKUP(Tb_Reseller[[#This Row],[Kode Reseller]],[1]Sheet1!$A:$B,2,0),0)</f>
        <v>0</v>
      </c>
    </row>
    <row r="2342" spans="1:15" x14ac:dyDescent="0.25">
      <c r="A2342" s="13" t="s">
        <v>2858</v>
      </c>
      <c r="B2342" s="14" t="s">
        <v>11859</v>
      </c>
      <c r="C2342" s="15" t="s">
        <v>8208</v>
      </c>
      <c r="D2342" s="15" t="s">
        <v>8231</v>
      </c>
      <c r="E2342" s="16">
        <v>44468.558333333327</v>
      </c>
      <c r="F2342" s="7" t="s">
        <v>8204</v>
      </c>
      <c r="G2342" s="13" t="s">
        <v>2858</v>
      </c>
      <c r="H2342" s="15" t="str">
        <f>UPPER(Tb_Reseller[[#This Row],[Agen id]]&amp;"-"&amp;VLOOKUP(Tb_Reseller[[#This Row],[Agen id]],A:B,2,0)&amp;"("&amp;Tb_Reseller[[#This Row],[Short]]&amp;")")</f>
        <v>AR28749-IIN MART(R)</v>
      </c>
      <c r="I2342" s="15" t="str">
        <f>VLOOKUP(Tb_Reseller[[#This Row],[Agen id]],Mapping_Agen!A:D,4,0)</f>
        <v>No Limit</v>
      </c>
      <c r="J2342" s="7" t="str">
        <f>VLOOKUP(Tb_Reseller[[#This Row],[Agen id]],Mapping_Agen!A:C,3,0)</f>
        <v>ICON</v>
      </c>
      <c r="K2342" s="17" t="str">
        <f>TRIM(LEFT(Tb_Reseller[[#This Row],[Group]],2))</f>
        <v>R</v>
      </c>
      <c r="L2342" s="17" t="str">
        <f>VLOOKUP(Tb_Reseller[[#This Row],[Agen id]],Mapping_Agen!A:E,5,0)</f>
        <v>NON SCO</v>
      </c>
      <c r="M2342" s="64">
        <v>0</v>
      </c>
      <c r="N2342" s="65">
        <v>0</v>
      </c>
      <c r="O2342" s="65">
        <f>IFERROR(VLOOKUP(Tb_Reseller[[#This Row],[Kode Reseller]],[1]Sheet1!$A:$B,2,0),0)</f>
        <v>0</v>
      </c>
    </row>
    <row r="2343" spans="1:15" x14ac:dyDescent="0.25">
      <c r="A2343" s="13" t="s">
        <v>2608</v>
      </c>
      <c r="B2343" s="14" t="s">
        <v>11860</v>
      </c>
      <c r="C2343" s="15" t="s">
        <v>8213</v>
      </c>
      <c r="D2343" s="15" t="s">
        <v>8203</v>
      </c>
      <c r="E2343" s="16">
        <v>44469.420138888891</v>
      </c>
      <c r="F2343" s="7" t="s">
        <v>8204</v>
      </c>
      <c r="G2343" s="13" t="s">
        <v>2608</v>
      </c>
      <c r="H2343" s="15" t="str">
        <f>UPPER(Tb_Reseller[[#This Row],[Agen id]]&amp;"-"&amp;VLOOKUP(Tb_Reseller[[#This Row],[Agen id]],A:B,2,0)&amp;"("&amp;Tb_Reseller[[#This Row],[Short]]&amp;")")</f>
        <v>AR28758-PRABU(P)</v>
      </c>
      <c r="I2343" s="15" t="str">
        <f>VLOOKUP(Tb_Reseller[[#This Row],[Agen id]],Mapping_Agen!A:D,4,0)</f>
        <v>Prima</v>
      </c>
      <c r="J2343" s="7" t="str">
        <f>VLOOKUP(Tb_Reseller[[#This Row],[Agen id]],Mapping_Agen!A:C,3,0)</f>
        <v>BSD</v>
      </c>
      <c r="K2343" s="17" t="str">
        <f>TRIM(LEFT(Tb_Reseller[[#This Row],[Group]],2))</f>
        <v>P</v>
      </c>
      <c r="L2343" s="17" t="str">
        <f>VLOOKUP(Tb_Reseller[[#This Row],[Agen id]],Mapping_Agen!A:E,5,0)</f>
        <v>NON SCO</v>
      </c>
      <c r="M2343" s="64">
        <v>0.54838709677419328</v>
      </c>
      <c r="N2343" s="65">
        <v>0.36666666666666664</v>
      </c>
      <c r="O2343" s="65">
        <f>IFERROR(VLOOKUP(Tb_Reseller[[#This Row],[Kode Reseller]],[1]Sheet1!$A:$B,2,0),0)</f>
        <v>1.25</v>
      </c>
    </row>
    <row r="2344" spans="1:15" x14ac:dyDescent="0.25">
      <c r="A2344" s="13" t="s">
        <v>4197</v>
      </c>
      <c r="B2344" s="14" t="s">
        <v>11861</v>
      </c>
      <c r="C2344" s="15" t="s">
        <v>8213</v>
      </c>
      <c r="D2344" s="15" t="s">
        <v>8231</v>
      </c>
      <c r="E2344" s="16">
        <v>44469.472916666673</v>
      </c>
      <c r="F2344" s="7" t="s">
        <v>8204</v>
      </c>
      <c r="G2344" s="13" t="s">
        <v>4197</v>
      </c>
      <c r="H2344" s="15" t="str">
        <f>UPPER(Tb_Reseller[[#This Row],[Agen id]]&amp;"-"&amp;VLOOKUP(Tb_Reseller[[#This Row],[Agen id]],A:B,2,0)&amp;"("&amp;Tb_Reseller[[#This Row],[Short]]&amp;")")</f>
        <v>AR28760-PAPABUND CELL(P)</v>
      </c>
      <c r="I2344" s="15" t="str">
        <f>VLOOKUP(Tb_Reseller[[#This Row],[Agen id]],Mapping_Agen!A:D,4,0)</f>
        <v>Prima</v>
      </c>
      <c r="J2344" s="7" t="str">
        <f>VLOOKUP(Tb_Reseller[[#This Row],[Agen id]],Mapping_Agen!A:C,3,0)</f>
        <v>ICON</v>
      </c>
      <c r="K2344" s="17" t="str">
        <f>TRIM(LEFT(Tb_Reseller[[#This Row],[Group]],2))</f>
        <v>P</v>
      </c>
      <c r="L2344" s="17" t="str">
        <f>VLOOKUP(Tb_Reseller[[#This Row],[Agen id]],Mapping_Agen!A:E,5,0)</f>
        <v>NON SCO</v>
      </c>
      <c r="M2344" s="64">
        <v>0.19354838709677419</v>
      </c>
      <c r="N2344" s="65">
        <v>0.3</v>
      </c>
      <c r="O2344" s="65">
        <f>IFERROR(VLOOKUP(Tb_Reseller[[#This Row],[Kode Reseller]],[1]Sheet1!$A:$B,2,0),0)</f>
        <v>0.25</v>
      </c>
    </row>
    <row r="2345" spans="1:15" x14ac:dyDescent="0.25">
      <c r="A2345" s="13" t="s">
        <v>11862</v>
      </c>
      <c r="B2345" s="14" t="s">
        <v>11579</v>
      </c>
      <c r="C2345" s="15" t="s">
        <v>8213</v>
      </c>
      <c r="D2345" s="15" t="s">
        <v>10380</v>
      </c>
      <c r="E2345" s="16">
        <v>44469.580555555563</v>
      </c>
      <c r="F2345" s="7" t="s">
        <v>8268</v>
      </c>
      <c r="G2345" s="13" t="s">
        <v>392</v>
      </c>
      <c r="H2345" s="15" t="str">
        <f>UPPER(Tb_Reseller[[#This Row],[Agen id]]&amp;"-"&amp;VLOOKUP(Tb_Reseller[[#This Row],[Agen id]],A:B,2,0)&amp;"("&amp;Tb_Reseller[[#This Row],[Short]]&amp;")")</f>
        <v>AR00976-SULIES CELL(P)</v>
      </c>
      <c r="I2345" s="15" t="str">
        <f>VLOOKUP(Tb_Reseller[[#This Row],[Agen id]],Mapping_Agen!A:D,4,0)</f>
        <v>Prima</v>
      </c>
      <c r="J2345" s="7" t="str">
        <f>VLOOKUP(Tb_Reseller[[#This Row],[Agen id]],Mapping_Agen!A:C,3,0)</f>
        <v>PP</v>
      </c>
      <c r="K2345" s="17" t="str">
        <f>TRIM(LEFT(Tb_Reseller[[#This Row],[Group]],2))</f>
        <v>P</v>
      </c>
      <c r="L2345" s="17" t="str">
        <f>VLOOKUP(Tb_Reseller[[#This Row],[Agen id]],Mapping_Agen!A:E,5,0)</f>
        <v>NON SCO</v>
      </c>
      <c r="M2345" s="64">
        <v>0</v>
      </c>
      <c r="N2345" s="65">
        <v>0</v>
      </c>
      <c r="O2345" s="65">
        <f>IFERROR(VLOOKUP(Tb_Reseller[[#This Row],[Kode Reseller]],[1]Sheet1!$A:$B,2,0),0)</f>
        <v>0</v>
      </c>
    </row>
    <row r="2346" spans="1:15" x14ac:dyDescent="0.25">
      <c r="A2346" s="13" t="s">
        <v>2864</v>
      </c>
      <c r="B2346" s="14" t="s">
        <v>10400</v>
      </c>
      <c r="C2346" s="15" t="s">
        <v>8213</v>
      </c>
      <c r="D2346" s="15" t="s">
        <v>8203</v>
      </c>
      <c r="E2346" s="16">
        <v>44469.822222222218</v>
      </c>
      <c r="F2346" s="7" t="s">
        <v>8204</v>
      </c>
      <c r="G2346" s="13" t="s">
        <v>2864</v>
      </c>
      <c r="H2346" s="15" t="str">
        <f>UPPER(Tb_Reseller[[#This Row],[Agen id]]&amp;"-"&amp;VLOOKUP(Tb_Reseller[[#This Row],[Agen id]],A:B,2,0)&amp;"("&amp;Tb_Reseller[[#This Row],[Short]]&amp;")")</f>
        <v>AR28765-BUNGA(P)</v>
      </c>
      <c r="I2346" s="15" t="str">
        <f>VLOOKUP(Tb_Reseller[[#This Row],[Agen id]],Mapping_Agen!A:D,4,0)</f>
        <v>Prima</v>
      </c>
      <c r="J2346" s="7" t="str">
        <f>VLOOKUP(Tb_Reseller[[#This Row],[Agen id]],Mapping_Agen!A:C,3,0)</f>
        <v>BSD</v>
      </c>
      <c r="K2346" s="17" t="str">
        <f>TRIM(LEFT(Tb_Reseller[[#This Row],[Group]],2))</f>
        <v>P</v>
      </c>
      <c r="L2346" s="17" t="str">
        <f>VLOOKUP(Tb_Reseller[[#This Row],[Agen id]],Mapping_Agen!A:E,5,0)</f>
        <v>NON SCO</v>
      </c>
      <c r="M2346" s="64">
        <v>0</v>
      </c>
      <c r="N2346" s="65">
        <v>0</v>
      </c>
      <c r="O2346" s="65">
        <f>IFERROR(VLOOKUP(Tb_Reseller[[#This Row],[Kode Reseller]],[1]Sheet1!$A:$B,2,0),0)</f>
        <v>0</v>
      </c>
    </row>
    <row r="2347" spans="1:15" x14ac:dyDescent="0.25">
      <c r="A2347" s="13" t="s">
        <v>11863</v>
      </c>
      <c r="B2347" s="14" t="s">
        <v>11864</v>
      </c>
      <c r="C2347" s="15" t="s">
        <v>8210</v>
      </c>
      <c r="D2347" s="15" t="s">
        <v>11865</v>
      </c>
      <c r="E2347" s="16">
        <v>44470.418055555558</v>
      </c>
      <c r="F2347" s="7" t="s">
        <v>8268</v>
      </c>
      <c r="G2347" s="13" t="s">
        <v>3508</v>
      </c>
      <c r="H2347" s="15" t="str">
        <f>UPPER(Tb_Reseller[[#This Row],[Agen id]]&amp;"-"&amp;VLOOKUP(Tb_Reseller[[#This Row],[Agen id]],A:B,2,0)&amp;"("&amp;Tb_Reseller[[#This Row],[Short]]&amp;")")</f>
        <v>AR31563-MULIA CELL 2(RV)</v>
      </c>
      <c r="I2347" s="15" t="str">
        <f>VLOOKUP(Tb_Reseller[[#This Row],[Agen id]],Mapping_Agen!A:D,4,0)</f>
        <v>Limit</v>
      </c>
      <c r="J2347" s="7" t="str">
        <f>VLOOKUP(Tb_Reseller[[#This Row],[Agen id]],Mapping_Agen!A:C,3,0)</f>
        <v>BSD</v>
      </c>
      <c r="K2347" s="17" t="str">
        <f>TRIM(LEFT(Tb_Reseller[[#This Row],[Group]],2))</f>
        <v>RV</v>
      </c>
      <c r="L2347" s="17" t="str">
        <f>VLOOKUP(Tb_Reseller[[#This Row],[Agen id]],Mapping_Agen!A:E,5,0)</f>
        <v>Hupron</v>
      </c>
      <c r="M2347" s="64">
        <v>0</v>
      </c>
      <c r="N2347" s="65">
        <v>0</v>
      </c>
      <c r="O2347" s="65">
        <f>IFERROR(VLOOKUP(Tb_Reseller[[#This Row],[Kode Reseller]],[1]Sheet1!$A:$B,2,0),0)</f>
        <v>0</v>
      </c>
    </row>
    <row r="2348" spans="1:15" x14ac:dyDescent="0.25">
      <c r="A2348" s="13" t="s">
        <v>11866</v>
      </c>
      <c r="B2348" s="14" t="s">
        <v>11867</v>
      </c>
      <c r="C2348" s="15" t="s">
        <v>8628</v>
      </c>
      <c r="D2348" s="15" t="s">
        <v>8568</v>
      </c>
      <c r="E2348" s="16">
        <v>44470.520138888889</v>
      </c>
      <c r="F2348" s="7" t="s">
        <v>8268</v>
      </c>
      <c r="G2348" s="13" t="s">
        <v>1944</v>
      </c>
      <c r="H2348" s="15" t="str">
        <f>UPPER(Tb_Reseller[[#This Row],[Agen id]]&amp;"-"&amp;VLOOKUP(Tb_Reseller[[#This Row],[Agen id]],A:B,2,0)&amp;"("&amp;Tb_Reseller[[#This Row],[Short]]&amp;")")</f>
        <v>AR01857-JEJE CELL(M5)</v>
      </c>
      <c r="I2348" s="15" t="str">
        <f>VLOOKUP(Tb_Reseller[[#This Row],[Agen id]],Mapping_Agen!A:D,4,0)</f>
        <v>Limit</v>
      </c>
      <c r="J2348" s="7" t="str">
        <f>VLOOKUP(Tb_Reseller[[#This Row],[Agen id]],Mapping_Agen!A:C,3,0)</f>
        <v>ICON</v>
      </c>
      <c r="K2348" s="17" t="str">
        <f>TRIM(LEFT(Tb_Reseller[[#This Row],[Group]],2))</f>
        <v>M5</v>
      </c>
      <c r="L2348" s="17" t="str">
        <f>VLOOKUP(Tb_Reseller[[#This Row],[Agen id]],Mapping_Agen!A:E,5,0)</f>
        <v>Abdul Harris</v>
      </c>
      <c r="M2348" s="64">
        <v>0</v>
      </c>
      <c r="N2348" s="65">
        <v>0</v>
      </c>
      <c r="O2348" s="65">
        <f>IFERROR(VLOOKUP(Tb_Reseller[[#This Row],[Kode Reseller]],[1]Sheet1!$A:$B,2,0),0)</f>
        <v>0</v>
      </c>
    </row>
    <row r="2349" spans="1:15" x14ac:dyDescent="0.25">
      <c r="A2349" s="13" t="s">
        <v>2866</v>
      </c>
      <c r="B2349" s="14" t="s">
        <v>8656</v>
      </c>
      <c r="C2349" s="15" t="s">
        <v>8208</v>
      </c>
      <c r="D2349" s="15" t="s">
        <v>8248</v>
      </c>
      <c r="E2349" s="16">
        <v>44470.527777777781</v>
      </c>
      <c r="F2349" s="7" t="s">
        <v>8204</v>
      </c>
      <c r="G2349" s="13" t="s">
        <v>2866</v>
      </c>
      <c r="H2349" s="15" t="str">
        <f>UPPER(Tb_Reseller[[#This Row],[Agen id]]&amp;"-"&amp;VLOOKUP(Tb_Reseller[[#This Row],[Agen id]],A:B,2,0)&amp;"("&amp;Tb_Reseller[[#This Row],[Short]]&amp;")")</f>
        <v>AR28778-ALBY CELL(R)</v>
      </c>
      <c r="I2349" s="15" t="str">
        <f>VLOOKUP(Tb_Reseller[[#This Row],[Agen id]],Mapping_Agen!A:D,4,0)</f>
        <v>No Limit</v>
      </c>
      <c r="J2349" s="7" t="str">
        <f>VLOOKUP(Tb_Reseller[[#This Row],[Agen id]],Mapping_Agen!A:C,3,0)</f>
        <v>PP</v>
      </c>
      <c r="K2349" s="17" t="str">
        <f>TRIM(LEFT(Tb_Reseller[[#This Row],[Group]],2))</f>
        <v>R</v>
      </c>
      <c r="L2349" s="17" t="str">
        <f>VLOOKUP(Tb_Reseller[[#This Row],[Agen id]],Mapping_Agen!A:E,5,0)</f>
        <v>NON SCO</v>
      </c>
      <c r="M2349" s="64">
        <v>0</v>
      </c>
      <c r="N2349" s="65">
        <v>0</v>
      </c>
      <c r="O2349" s="65">
        <f>IFERROR(VLOOKUP(Tb_Reseller[[#This Row],[Kode Reseller]],[1]Sheet1!$A:$B,2,0),0)</f>
        <v>0</v>
      </c>
    </row>
    <row r="2350" spans="1:15" x14ac:dyDescent="0.25">
      <c r="A2350" s="13" t="s">
        <v>2868</v>
      </c>
      <c r="B2350" s="14" t="s">
        <v>11868</v>
      </c>
      <c r="C2350" s="15" t="s">
        <v>8210</v>
      </c>
      <c r="D2350" s="15" t="s">
        <v>8248</v>
      </c>
      <c r="E2350" s="16">
        <v>44470.61041666667</v>
      </c>
      <c r="F2350" s="7" t="s">
        <v>8204</v>
      </c>
      <c r="G2350" s="13" t="s">
        <v>2868</v>
      </c>
      <c r="H2350" s="15" t="str">
        <f>UPPER(Tb_Reseller[[#This Row],[Agen id]]&amp;"-"&amp;VLOOKUP(Tb_Reseller[[#This Row],[Agen id]],A:B,2,0)&amp;"("&amp;Tb_Reseller[[#This Row],[Short]]&amp;")")</f>
        <v>AR28782-YANHI CELL(RV)</v>
      </c>
      <c r="I2350" s="15" t="str">
        <f>VLOOKUP(Tb_Reseller[[#This Row],[Agen id]],Mapping_Agen!A:D,4,0)</f>
        <v>No Limit</v>
      </c>
      <c r="J2350" s="7" t="str">
        <f>VLOOKUP(Tb_Reseller[[#This Row],[Agen id]],Mapping_Agen!A:C,3,0)</f>
        <v>PP</v>
      </c>
      <c r="K2350" s="17" t="str">
        <f>TRIM(LEFT(Tb_Reseller[[#This Row],[Group]],2))</f>
        <v>RV</v>
      </c>
      <c r="L2350" s="17" t="str">
        <f>VLOOKUP(Tb_Reseller[[#This Row],[Agen id]],Mapping_Agen!A:E,5,0)</f>
        <v>NON SCO</v>
      </c>
      <c r="M2350" s="64">
        <v>0</v>
      </c>
      <c r="N2350" s="65">
        <v>0</v>
      </c>
      <c r="O2350" s="65">
        <f>IFERROR(VLOOKUP(Tb_Reseller[[#This Row],[Kode Reseller]],[1]Sheet1!$A:$B,2,0),0)</f>
        <v>0</v>
      </c>
    </row>
    <row r="2351" spans="1:15" x14ac:dyDescent="0.25">
      <c r="A2351" s="13" t="s">
        <v>5349</v>
      </c>
      <c r="B2351" s="14" t="s">
        <v>11869</v>
      </c>
      <c r="C2351" s="15" t="s">
        <v>8213</v>
      </c>
      <c r="D2351" s="15" t="s">
        <v>8248</v>
      </c>
      <c r="E2351" s="16">
        <v>44470.697222222218</v>
      </c>
      <c r="F2351" s="7" t="s">
        <v>8204</v>
      </c>
      <c r="G2351" s="13" t="s">
        <v>5349</v>
      </c>
      <c r="H2351" s="15" t="str">
        <f>UPPER(Tb_Reseller[[#This Row],[Agen id]]&amp;"-"&amp;VLOOKUP(Tb_Reseller[[#This Row],[Agen id]],A:B,2,0)&amp;"("&amp;Tb_Reseller[[#This Row],[Short]]&amp;")")</f>
        <v>AR28786-TOROJOL CELL(P)</v>
      </c>
      <c r="I2351" s="15" t="str">
        <f>VLOOKUP(Tb_Reseller[[#This Row],[Agen id]],Mapping_Agen!A:D,4,0)</f>
        <v>Prima</v>
      </c>
      <c r="J2351" s="7" t="str">
        <f>VLOOKUP(Tb_Reseller[[#This Row],[Agen id]],Mapping_Agen!A:C,3,0)</f>
        <v>PP</v>
      </c>
      <c r="K2351" s="17" t="str">
        <f>TRIM(LEFT(Tb_Reseller[[#This Row],[Group]],2))</f>
        <v>P</v>
      </c>
      <c r="L2351" s="17" t="str">
        <f>VLOOKUP(Tb_Reseller[[#This Row],[Agen id]],Mapping_Agen!A:E,5,0)</f>
        <v>NON SCO</v>
      </c>
      <c r="M2351" s="64">
        <v>9.6774193548387094E-2</v>
      </c>
      <c r="N2351" s="65">
        <v>3.3333333333333333E-2</v>
      </c>
      <c r="O2351" s="65">
        <f>IFERROR(VLOOKUP(Tb_Reseller[[#This Row],[Kode Reseller]],[1]Sheet1!$A:$B,2,0),0)</f>
        <v>0</v>
      </c>
    </row>
    <row r="2352" spans="1:15" x14ac:dyDescent="0.25">
      <c r="A2352" s="13" t="s">
        <v>2873</v>
      </c>
      <c r="B2352" s="14" t="s">
        <v>11870</v>
      </c>
      <c r="C2352" s="15" t="s">
        <v>8208</v>
      </c>
      <c r="D2352" s="15" t="s">
        <v>8248</v>
      </c>
      <c r="E2352" s="16">
        <v>44470.786111111112</v>
      </c>
      <c r="F2352" s="7" t="s">
        <v>8204</v>
      </c>
      <c r="G2352" s="13" t="s">
        <v>2873</v>
      </c>
      <c r="H2352" s="15" t="str">
        <f>UPPER(Tb_Reseller[[#This Row],[Agen id]]&amp;"-"&amp;VLOOKUP(Tb_Reseller[[#This Row],[Agen id]],A:B,2,0)&amp;"("&amp;Tb_Reseller[[#This Row],[Short]]&amp;")")</f>
        <v>AR28789-WHELLAS CELL(R)</v>
      </c>
      <c r="I2352" s="15" t="str">
        <f>VLOOKUP(Tb_Reseller[[#This Row],[Agen id]],Mapping_Agen!A:D,4,0)</f>
        <v>No Limit</v>
      </c>
      <c r="J2352" s="7" t="str">
        <f>VLOOKUP(Tb_Reseller[[#This Row],[Agen id]],Mapping_Agen!A:C,3,0)</f>
        <v>PP</v>
      </c>
      <c r="K2352" s="17" t="str">
        <f>TRIM(LEFT(Tb_Reseller[[#This Row],[Group]],2))</f>
        <v>R</v>
      </c>
      <c r="L2352" s="17" t="str">
        <f>VLOOKUP(Tb_Reseller[[#This Row],[Agen id]],Mapping_Agen!A:E,5,0)</f>
        <v>NON SCO</v>
      </c>
      <c r="M2352" s="64">
        <v>8.8387096774193701</v>
      </c>
      <c r="N2352" s="65">
        <v>8.5333333333333137</v>
      </c>
      <c r="O2352" s="65">
        <f>IFERROR(VLOOKUP(Tb_Reseller[[#This Row],[Kode Reseller]],[1]Sheet1!$A:$B,2,0),0)</f>
        <v>9</v>
      </c>
    </row>
    <row r="2353" spans="1:15" x14ac:dyDescent="0.25">
      <c r="A2353" s="13" t="s">
        <v>2876</v>
      </c>
      <c r="B2353" s="14" t="s">
        <v>11871</v>
      </c>
      <c r="C2353" s="15" t="s">
        <v>8213</v>
      </c>
      <c r="D2353" s="15" t="s">
        <v>8231</v>
      </c>
      <c r="E2353" s="16">
        <v>44471.592361111107</v>
      </c>
      <c r="F2353" s="7" t="s">
        <v>8204</v>
      </c>
      <c r="G2353" s="13" t="s">
        <v>2876</v>
      </c>
      <c r="H2353" s="15" t="str">
        <f>UPPER(Tb_Reseller[[#This Row],[Agen id]]&amp;"-"&amp;VLOOKUP(Tb_Reseller[[#This Row],[Agen id]],A:B,2,0)&amp;"("&amp;Tb_Reseller[[#This Row],[Short]]&amp;")")</f>
        <v>AR28799-AIRA CELL2(P)</v>
      </c>
      <c r="I2353" s="15" t="str">
        <f>VLOOKUP(Tb_Reseller[[#This Row],[Agen id]],Mapping_Agen!A:D,4,0)</f>
        <v>Prima</v>
      </c>
      <c r="J2353" s="7" t="str">
        <f>VLOOKUP(Tb_Reseller[[#This Row],[Agen id]],Mapping_Agen!A:C,3,0)</f>
        <v>ICON</v>
      </c>
      <c r="K2353" s="17" t="str">
        <f>TRIM(LEFT(Tb_Reseller[[#This Row],[Group]],2))</f>
        <v>P</v>
      </c>
      <c r="L2353" s="17" t="str">
        <f>VLOOKUP(Tb_Reseller[[#This Row],[Agen id]],Mapping_Agen!A:E,5,0)</f>
        <v>NON SCO</v>
      </c>
      <c r="M2353" s="64">
        <v>0</v>
      </c>
      <c r="N2353" s="65">
        <v>0</v>
      </c>
      <c r="O2353" s="65">
        <f>IFERROR(VLOOKUP(Tb_Reseller[[#This Row],[Kode Reseller]],[1]Sheet1!$A:$B,2,0),0)</f>
        <v>0</v>
      </c>
    </row>
    <row r="2354" spans="1:15" x14ac:dyDescent="0.25">
      <c r="A2354" s="13" t="s">
        <v>11872</v>
      </c>
      <c r="B2354" s="14" t="s">
        <v>11873</v>
      </c>
      <c r="C2354" s="15" t="s">
        <v>8361</v>
      </c>
      <c r="D2354" s="15" t="s">
        <v>10621</v>
      </c>
      <c r="E2354" s="16">
        <v>44471.732638888891</v>
      </c>
      <c r="F2354" s="7" t="s">
        <v>8268</v>
      </c>
      <c r="G2354" s="13" t="s">
        <v>633</v>
      </c>
      <c r="H2354" s="15" t="str">
        <f>UPPER(Tb_Reseller[[#This Row],[Agen id]]&amp;"-"&amp;VLOOKUP(Tb_Reseller[[#This Row],[Agen id]],A:B,2,0)&amp;"("&amp;Tb_Reseller[[#This Row],[Short]]&amp;")")</f>
        <v>AR04273-RASYA CELL(MV)</v>
      </c>
      <c r="I2354" s="15" t="str">
        <f>VLOOKUP(Tb_Reseller[[#This Row],[Agen id]],Mapping_Agen!A:D,4,0)</f>
        <v>No Limit</v>
      </c>
      <c r="J2354" s="7" t="str">
        <f>VLOOKUP(Tb_Reseller[[#This Row],[Agen id]],Mapping_Agen!A:C,3,0)</f>
        <v>PRG</v>
      </c>
      <c r="K2354" s="17" t="str">
        <f>TRIM(LEFT(Tb_Reseller[[#This Row],[Group]],2))</f>
        <v>MV</v>
      </c>
      <c r="L2354" s="17" t="str">
        <f>VLOOKUP(Tb_Reseller[[#This Row],[Agen id]],Mapping_Agen!A:E,5,0)</f>
        <v>NON SCO</v>
      </c>
      <c r="M2354" s="64">
        <v>0</v>
      </c>
      <c r="N2354" s="65">
        <v>0</v>
      </c>
      <c r="O2354" s="65">
        <f>IFERROR(VLOOKUP(Tb_Reseller[[#This Row],[Kode Reseller]],[1]Sheet1!$A:$B,2,0),0)</f>
        <v>0</v>
      </c>
    </row>
    <row r="2355" spans="1:15" x14ac:dyDescent="0.25">
      <c r="A2355" s="13" t="s">
        <v>11874</v>
      </c>
      <c r="B2355" s="14" t="s">
        <v>11875</v>
      </c>
      <c r="C2355" s="15" t="s">
        <v>8213</v>
      </c>
      <c r="D2355" s="15" t="s">
        <v>10439</v>
      </c>
      <c r="E2355" s="16">
        <v>44472.791666666657</v>
      </c>
      <c r="F2355" s="7" t="s">
        <v>8268</v>
      </c>
      <c r="G2355" s="13" t="s">
        <v>1191</v>
      </c>
      <c r="H2355" s="15" t="str">
        <f>UPPER(Tb_Reseller[[#This Row],[Agen id]]&amp;"-"&amp;VLOOKUP(Tb_Reseller[[#This Row],[Agen id]],A:B,2,0)&amp;"("&amp;Tb_Reseller[[#This Row],[Short]]&amp;")")</f>
        <v>AR12141-LUBIS CELL(P)</v>
      </c>
      <c r="I2355" s="15" t="str">
        <f>VLOOKUP(Tb_Reseller[[#This Row],[Agen id]],Mapping_Agen!A:D,4,0)</f>
        <v>Prima</v>
      </c>
      <c r="J2355" s="7" t="str">
        <f>VLOOKUP(Tb_Reseller[[#This Row],[Agen id]],Mapping_Agen!A:C,3,0)</f>
        <v>ICON</v>
      </c>
      <c r="K2355" s="17" t="str">
        <f>TRIM(LEFT(Tb_Reseller[[#This Row],[Group]],2))</f>
        <v>P</v>
      </c>
      <c r="L2355" s="17" t="str">
        <f>VLOOKUP(Tb_Reseller[[#This Row],[Agen id]],Mapping_Agen!A:E,5,0)</f>
        <v>Abdul Harris</v>
      </c>
      <c r="M2355" s="64">
        <v>0</v>
      </c>
      <c r="N2355" s="65">
        <v>0</v>
      </c>
      <c r="O2355" s="65">
        <f>IFERROR(VLOOKUP(Tb_Reseller[[#This Row],[Kode Reseller]],[1]Sheet1!$A:$B,2,0),0)</f>
        <v>0</v>
      </c>
    </row>
    <row r="2356" spans="1:15" x14ac:dyDescent="0.25">
      <c r="A2356" s="13" t="s">
        <v>2878</v>
      </c>
      <c r="B2356" s="14" t="s">
        <v>11876</v>
      </c>
      <c r="C2356" s="15" t="s">
        <v>8213</v>
      </c>
      <c r="D2356" s="15" t="s">
        <v>8231</v>
      </c>
      <c r="E2356" s="16">
        <v>44473.446527777778</v>
      </c>
      <c r="F2356" s="7" t="s">
        <v>8204</v>
      </c>
      <c r="G2356" s="13" t="s">
        <v>2878</v>
      </c>
      <c r="H2356" s="15" t="str">
        <f>UPPER(Tb_Reseller[[#This Row],[Agen id]]&amp;"-"&amp;VLOOKUP(Tb_Reseller[[#This Row],[Agen id]],A:B,2,0)&amp;"("&amp;Tb_Reseller[[#This Row],[Short]]&amp;")")</f>
        <v>AR28811-WARUNG KNG HAMID(P)</v>
      </c>
      <c r="I2356" s="15" t="str">
        <f>VLOOKUP(Tb_Reseller[[#This Row],[Agen id]],Mapping_Agen!A:D,4,0)</f>
        <v>Prima</v>
      </c>
      <c r="J2356" s="7" t="str">
        <f>VLOOKUP(Tb_Reseller[[#This Row],[Agen id]],Mapping_Agen!A:C,3,0)</f>
        <v>ICON</v>
      </c>
      <c r="K2356" s="17" t="str">
        <f>TRIM(LEFT(Tb_Reseller[[#This Row],[Group]],2))</f>
        <v>P</v>
      </c>
      <c r="L2356" s="17" t="str">
        <f>VLOOKUP(Tb_Reseller[[#This Row],[Agen id]],Mapping_Agen!A:E,5,0)</f>
        <v>NON SCO</v>
      </c>
      <c r="M2356" s="64">
        <v>0</v>
      </c>
      <c r="N2356" s="65">
        <v>0</v>
      </c>
      <c r="O2356" s="65">
        <f>IFERROR(VLOOKUP(Tb_Reseller[[#This Row],[Kode Reseller]],[1]Sheet1!$A:$B,2,0),0)</f>
        <v>0</v>
      </c>
    </row>
    <row r="2357" spans="1:15" x14ac:dyDescent="0.25">
      <c r="A2357" s="13" t="s">
        <v>2598</v>
      </c>
      <c r="B2357" s="14" t="s">
        <v>11877</v>
      </c>
      <c r="C2357" s="15" t="s">
        <v>8208</v>
      </c>
      <c r="D2357" s="15" t="s">
        <v>8231</v>
      </c>
      <c r="E2357" s="16">
        <v>44473.556944444441</v>
      </c>
      <c r="F2357" s="7" t="s">
        <v>8204</v>
      </c>
      <c r="G2357" s="13" t="s">
        <v>2598</v>
      </c>
      <c r="H2357" s="15" t="str">
        <f>UPPER(Tb_Reseller[[#This Row],[Agen id]]&amp;"-"&amp;VLOOKUP(Tb_Reseller[[#This Row],[Agen id]],A:B,2,0)&amp;"("&amp;Tb_Reseller[[#This Row],[Short]]&amp;")")</f>
        <v>AR28812-KIOS RAY RAY(R)</v>
      </c>
      <c r="I2357" s="15" t="str">
        <f>VLOOKUP(Tb_Reseller[[#This Row],[Agen id]],Mapping_Agen!A:D,4,0)</f>
        <v>No Limit</v>
      </c>
      <c r="J2357" s="7" t="str">
        <f>VLOOKUP(Tb_Reseller[[#This Row],[Agen id]],Mapping_Agen!A:C,3,0)</f>
        <v>ICON</v>
      </c>
      <c r="K2357" s="17" t="str">
        <f>TRIM(LEFT(Tb_Reseller[[#This Row],[Group]],2))</f>
        <v>R</v>
      </c>
      <c r="L2357" s="17" t="str">
        <f>VLOOKUP(Tb_Reseller[[#This Row],[Agen id]],Mapping_Agen!A:E,5,0)</f>
        <v>NON SCO</v>
      </c>
      <c r="M2357" s="64">
        <v>0</v>
      </c>
      <c r="N2357" s="65">
        <v>0</v>
      </c>
      <c r="O2357" s="65">
        <f>IFERROR(VLOOKUP(Tb_Reseller[[#This Row],[Kode Reseller]],[1]Sheet1!$A:$B,2,0),0)</f>
        <v>0</v>
      </c>
    </row>
    <row r="2358" spans="1:15" x14ac:dyDescent="0.25">
      <c r="A2358" s="13" t="s">
        <v>2884</v>
      </c>
      <c r="B2358" s="14" t="s">
        <v>8935</v>
      </c>
      <c r="C2358" s="15" t="s">
        <v>8262</v>
      </c>
      <c r="D2358" s="15" t="s">
        <v>8369</v>
      </c>
      <c r="E2358" s="16">
        <v>44473.561805555553</v>
      </c>
      <c r="F2358" s="7" t="s">
        <v>8204</v>
      </c>
      <c r="G2358" s="13" t="s">
        <v>2884</v>
      </c>
      <c r="H2358" s="15" t="str">
        <f>UPPER(Tb_Reseller[[#This Row],[Agen id]]&amp;"-"&amp;VLOOKUP(Tb_Reseller[[#This Row],[Agen id]],A:B,2,0)&amp;"("&amp;Tb_Reseller[[#This Row],[Short]]&amp;")")</f>
        <v>AR28813-RAISA CELL(RL)</v>
      </c>
      <c r="I2358" s="15" t="str">
        <f>VLOOKUP(Tb_Reseller[[#This Row],[Agen id]],Mapping_Agen!A:D,4,0)</f>
        <v>Limit</v>
      </c>
      <c r="J2358" s="7" t="str">
        <f>VLOOKUP(Tb_Reseller[[#This Row],[Agen id]],Mapping_Agen!A:C,3,0)</f>
        <v>PRG</v>
      </c>
      <c r="K2358" s="17" t="str">
        <f>TRIM(LEFT(Tb_Reseller[[#This Row],[Group]],2))</f>
        <v>RL</v>
      </c>
      <c r="L2358" s="17" t="str">
        <f>VLOOKUP(Tb_Reseller[[#This Row],[Agen id]],Mapping_Agen!A:E,5,0)</f>
        <v>Khoirul Anan</v>
      </c>
      <c r="M2358" s="64">
        <v>6.1935483870967696</v>
      </c>
      <c r="N2358" s="65">
        <v>5.466666666666657</v>
      </c>
      <c r="O2358" s="65">
        <f>IFERROR(VLOOKUP(Tb_Reseller[[#This Row],[Kode Reseller]],[1]Sheet1!$A:$B,2,0),0)</f>
        <v>5.5</v>
      </c>
    </row>
    <row r="2359" spans="1:15" x14ac:dyDescent="0.25">
      <c r="A2359" s="13" t="s">
        <v>2887</v>
      </c>
      <c r="B2359" s="14" t="s">
        <v>11878</v>
      </c>
      <c r="C2359" s="15" t="s">
        <v>8213</v>
      </c>
      <c r="D2359" s="15" t="s">
        <v>8203</v>
      </c>
      <c r="E2359" s="16">
        <v>44475.761111111111</v>
      </c>
      <c r="F2359" s="7" t="s">
        <v>8204</v>
      </c>
      <c r="G2359" s="13" t="s">
        <v>2887</v>
      </c>
      <c r="H2359" s="15" t="str">
        <f>UPPER(Tb_Reseller[[#This Row],[Agen id]]&amp;"-"&amp;VLOOKUP(Tb_Reseller[[#This Row],[Agen id]],A:B,2,0)&amp;"("&amp;Tb_Reseller[[#This Row],[Short]]&amp;")")</f>
        <v>AR28828-VERA(P)</v>
      </c>
      <c r="I2359" s="15" t="str">
        <f>VLOOKUP(Tb_Reseller[[#This Row],[Agen id]],Mapping_Agen!A:D,4,0)</f>
        <v>Prima</v>
      </c>
      <c r="J2359" s="7" t="str">
        <f>VLOOKUP(Tb_Reseller[[#This Row],[Agen id]],Mapping_Agen!A:C,3,0)</f>
        <v>BSD</v>
      </c>
      <c r="K2359" s="17" t="str">
        <f>TRIM(LEFT(Tb_Reseller[[#This Row],[Group]],2))</f>
        <v>P</v>
      </c>
      <c r="L2359" s="17" t="str">
        <f>VLOOKUP(Tb_Reseller[[#This Row],[Agen id]],Mapping_Agen!A:E,5,0)</f>
        <v>NON SCO</v>
      </c>
      <c r="M2359" s="64">
        <v>0</v>
      </c>
      <c r="N2359" s="65">
        <v>0</v>
      </c>
      <c r="O2359" s="65">
        <f>IFERROR(VLOOKUP(Tb_Reseller[[#This Row],[Kode Reseller]],[1]Sheet1!$A:$B,2,0),0)</f>
        <v>0</v>
      </c>
    </row>
    <row r="2360" spans="1:15" x14ac:dyDescent="0.25">
      <c r="A2360" s="13" t="s">
        <v>2889</v>
      </c>
      <c r="B2360" s="14" t="s">
        <v>9824</v>
      </c>
      <c r="C2360" s="15" t="s">
        <v>8210</v>
      </c>
      <c r="D2360" s="15" t="s">
        <v>8203</v>
      </c>
      <c r="E2360" s="16">
        <v>44476.9375</v>
      </c>
      <c r="F2360" s="7" t="s">
        <v>8204</v>
      </c>
      <c r="G2360" s="13" t="s">
        <v>2889</v>
      </c>
      <c r="H2360" s="15" t="str">
        <f>UPPER(Tb_Reseller[[#This Row],[Agen id]]&amp;"-"&amp;VLOOKUP(Tb_Reseller[[#This Row],[Agen id]],A:B,2,0)&amp;"("&amp;Tb_Reseller[[#This Row],[Short]]&amp;")")</f>
        <v>AR28841-JAYA CELL(RV)</v>
      </c>
      <c r="I2360" s="15" t="str">
        <f>VLOOKUP(Tb_Reseller[[#This Row],[Agen id]],Mapping_Agen!A:D,4,0)</f>
        <v>No Limit</v>
      </c>
      <c r="J2360" s="7" t="str">
        <f>VLOOKUP(Tb_Reseller[[#This Row],[Agen id]],Mapping_Agen!A:C,3,0)</f>
        <v>BSD</v>
      </c>
      <c r="K2360" s="17" t="str">
        <f>TRIM(LEFT(Tb_Reseller[[#This Row],[Group]],2))</f>
        <v>RV</v>
      </c>
      <c r="L2360" s="17" t="str">
        <f>VLOOKUP(Tb_Reseller[[#This Row],[Agen id]],Mapping_Agen!A:E,5,0)</f>
        <v>NON SCO</v>
      </c>
      <c r="M2360" s="64">
        <v>0</v>
      </c>
      <c r="N2360" s="65">
        <v>0</v>
      </c>
      <c r="O2360" s="65">
        <f>IFERROR(VLOOKUP(Tb_Reseller[[#This Row],[Kode Reseller]],[1]Sheet1!$A:$B,2,0),0)</f>
        <v>0</v>
      </c>
    </row>
    <row r="2361" spans="1:15" x14ac:dyDescent="0.25">
      <c r="A2361" s="13" t="s">
        <v>2891</v>
      </c>
      <c r="B2361" s="14" t="s">
        <v>11879</v>
      </c>
      <c r="C2361" s="15" t="s">
        <v>8210</v>
      </c>
      <c r="D2361" s="15" t="s">
        <v>8203</v>
      </c>
      <c r="E2361" s="16">
        <v>44477.436111111107</v>
      </c>
      <c r="F2361" s="7" t="s">
        <v>8204</v>
      </c>
      <c r="G2361" s="13" t="s">
        <v>2891</v>
      </c>
      <c r="H2361" s="15" t="str">
        <f>UPPER(Tb_Reseller[[#This Row],[Agen id]]&amp;"-"&amp;VLOOKUP(Tb_Reseller[[#This Row],[Agen id]],A:B,2,0)&amp;"("&amp;Tb_Reseller[[#This Row],[Short]]&amp;")")</f>
        <v>AR28844-TOKO ABYAN(RV)</v>
      </c>
      <c r="I2361" s="15" t="str">
        <f>VLOOKUP(Tb_Reseller[[#This Row],[Agen id]],Mapping_Agen!A:D,4,0)</f>
        <v>No Limit</v>
      </c>
      <c r="J2361" s="7" t="str">
        <f>VLOOKUP(Tb_Reseller[[#This Row],[Agen id]],Mapping_Agen!A:C,3,0)</f>
        <v>BSD</v>
      </c>
      <c r="K2361" s="17" t="str">
        <f>TRIM(LEFT(Tb_Reseller[[#This Row],[Group]],2))</f>
        <v>RV</v>
      </c>
      <c r="L2361" s="17" t="str">
        <f>VLOOKUP(Tb_Reseller[[#This Row],[Agen id]],Mapping_Agen!A:E,5,0)</f>
        <v>NON SCO</v>
      </c>
      <c r="M2361" s="64">
        <v>0</v>
      </c>
      <c r="N2361" s="65">
        <v>0</v>
      </c>
      <c r="O2361" s="65">
        <f>IFERROR(VLOOKUP(Tb_Reseller[[#This Row],[Kode Reseller]],[1]Sheet1!$A:$B,2,0),0)</f>
        <v>0</v>
      </c>
    </row>
    <row r="2362" spans="1:15" x14ac:dyDescent="0.25">
      <c r="A2362" s="13" t="s">
        <v>2893</v>
      </c>
      <c r="B2362" s="14" t="s">
        <v>11880</v>
      </c>
      <c r="C2362" s="15" t="s">
        <v>8213</v>
      </c>
      <c r="D2362" s="15" t="s">
        <v>8203</v>
      </c>
      <c r="E2362" s="16">
        <v>44478.520833333343</v>
      </c>
      <c r="F2362" s="13" t="s">
        <v>8204</v>
      </c>
      <c r="G2362" s="13" t="s">
        <v>2893</v>
      </c>
      <c r="H2362" s="15" t="str">
        <f>UPPER(Tb_Reseller[[#This Row],[Agen id]]&amp;"-"&amp;VLOOKUP(Tb_Reseller[[#This Row],[Agen id]],A:B,2,0)&amp;"("&amp;Tb_Reseller[[#This Row],[Short]]&amp;")")</f>
        <v>AR28859-SYIFFFACELL(P)</v>
      </c>
      <c r="I2362" s="15" t="str">
        <f>VLOOKUP(Tb_Reseller[[#This Row],[Agen id]],Mapping_Agen!A:D,4,0)</f>
        <v>Prima</v>
      </c>
      <c r="J2362" s="7" t="str">
        <f>VLOOKUP(Tb_Reseller[[#This Row],[Agen id]],Mapping_Agen!A:C,3,0)</f>
        <v>BSD</v>
      </c>
      <c r="K2362" s="17" t="str">
        <f>TRIM(LEFT(Tb_Reseller[[#This Row],[Group]],2))</f>
        <v>P</v>
      </c>
      <c r="L2362" s="17" t="str">
        <f>VLOOKUP(Tb_Reseller[[#This Row],[Agen id]],Mapping_Agen!A:E,5,0)</f>
        <v>NON SCO</v>
      </c>
      <c r="M2362" s="64">
        <v>0</v>
      </c>
      <c r="N2362" s="65">
        <v>0</v>
      </c>
      <c r="O2362" s="65">
        <f>IFERROR(VLOOKUP(Tb_Reseller[[#This Row],[Kode Reseller]],[1]Sheet1!$A:$B,2,0),0)</f>
        <v>0</v>
      </c>
    </row>
    <row r="2363" spans="1:15" x14ac:dyDescent="0.25">
      <c r="A2363" s="13" t="s">
        <v>2895</v>
      </c>
      <c r="B2363" s="14" t="s">
        <v>11881</v>
      </c>
      <c r="C2363" s="15" t="s">
        <v>8213</v>
      </c>
      <c r="D2363" s="15" t="s">
        <v>8369</v>
      </c>
      <c r="E2363" s="16">
        <v>44478.586805555547</v>
      </c>
      <c r="F2363" s="7" t="s">
        <v>8204</v>
      </c>
      <c r="G2363" s="13" t="s">
        <v>2895</v>
      </c>
      <c r="H2363" s="15" t="str">
        <f>UPPER(Tb_Reseller[[#This Row],[Agen id]]&amp;"-"&amp;VLOOKUP(Tb_Reseller[[#This Row],[Agen id]],A:B,2,0)&amp;"("&amp;Tb_Reseller[[#This Row],[Short]]&amp;")")</f>
        <v>AR28864-TOKO KEMBAR(P)</v>
      </c>
      <c r="I2363" s="15" t="str">
        <f>VLOOKUP(Tb_Reseller[[#This Row],[Agen id]],Mapping_Agen!A:D,4,0)</f>
        <v>Prima</v>
      </c>
      <c r="J2363" s="7" t="str">
        <f>VLOOKUP(Tb_Reseller[[#This Row],[Agen id]],Mapping_Agen!A:C,3,0)</f>
        <v>PRG</v>
      </c>
      <c r="K2363" s="17" t="str">
        <f>TRIM(LEFT(Tb_Reseller[[#This Row],[Group]],2))</f>
        <v>P</v>
      </c>
      <c r="L2363" s="17" t="str">
        <f>VLOOKUP(Tb_Reseller[[#This Row],[Agen id]],Mapping_Agen!A:E,5,0)</f>
        <v>NON SCO</v>
      </c>
      <c r="M2363" s="64">
        <v>0</v>
      </c>
      <c r="N2363" s="65">
        <v>0</v>
      </c>
      <c r="O2363" s="65">
        <f>IFERROR(VLOOKUP(Tb_Reseller[[#This Row],[Kode Reseller]],[1]Sheet1!$A:$B,2,0),0)</f>
        <v>0</v>
      </c>
    </row>
    <row r="2364" spans="1:15" x14ac:dyDescent="0.25">
      <c r="A2364" s="13" t="s">
        <v>11882</v>
      </c>
      <c r="B2364" s="14" t="s">
        <v>11883</v>
      </c>
      <c r="C2364" s="15" t="s">
        <v>8213</v>
      </c>
      <c r="D2364" s="15" t="s">
        <v>8960</v>
      </c>
      <c r="E2364" s="16">
        <v>44478.751388888893</v>
      </c>
      <c r="F2364" s="7" t="s">
        <v>8268</v>
      </c>
      <c r="G2364" s="13" t="s">
        <v>432</v>
      </c>
      <c r="H2364" s="15" t="str">
        <f>UPPER(Tb_Reseller[[#This Row],[Agen id]]&amp;"-"&amp;VLOOKUP(Tb_Reseller[[#This Row],[Agen id]],A:B,2,0)&amp;"("&amp;Tb_Reseller[[#This Row],[Short]]&amp;")")</f>
        <v>AR01800-FARID CELL(P)</v>
      </c>
      <c r="I2364" s="15" t="str">
        <f>VLOOKUP(Tb_Reseller[[#This Row],[Agen id]],Mapping_Agen!A:D,4,0)</f>
        <v>Prima</v>
      </c>
      <c r="J2364" s="7" t="str">
        <f>VLOOKUP(Tb_Reseller[[#This Row],[Agen id]],Mapping_Agen!A:C,3,0)</f>
        <v>BSD</v>
      </c>
      <c r="K2364" s="17" t="str">
        <f>TRIM(LEFT(Tb_Reseller[[#This Row],[Group]],2))</f>
        <v>P</v>
      </c>
      <c r="L2364" s="17" t="str">
        <f>VLOOKUP(Tb_Reseller[[#This Row],[Agen id]],Mapping_Agen!A:E,5,0)</f>
        <v>NON SCO</v>
      </c>
      <c r="M2364" s="64">
        <v>0</v>
      </c>
      <c r="N2364" s="65">
        <v>0</v>
      </c>
      <c r="O2364" s="65">
        <f>IFERROR(VLOOKUP(Tb_Reseller[[#This Row],[Kode Reseller]],[1]Sheet1!$A:$B,2,0),0)</f>
        <v>0</v>
      </c>
    </row>
    <row r="2365" spans="1:15" x14ac:dyDescent="0.25">
      <c r="A2365" s="13" t="s">
        <v>11884</v>
      </c>
      <c r="B2365" s="14" t="s">
        <v>11885</v>
      </c>
      <c r="C2365" s="15" t="s">
        <v>8325</v>
      </c>
      <c r="D2365" s="15" t="s">
        <v>9974</v>
      </c>
      <c r="E2365" s="16">
        <v>44479.355555555558</v>
      </c>
      <c r="F2365" s="7" t="s">
        <v>8268</v>
      </c>
      <c r="G2365" s="13" t="s">
        <v>906</v>
      </c>
      <c r="H2365" s="15" t="str">
        <f>UPPER(Tb_Reseller[[#This Row],[Agen id]]&amp;"-"&amp;VLOOKUP(Tb_Reseller[[#This Row],[Agen id]],A:B,2,0)&amp;"("&amp;Tb_Reseller[[#This Row],[Short]]&amp;")")</f>
        <v>AR17076-GALAXY CELL(MV)</v>
      </c>
      <c r="I2365" s="15" t="str">
        <f>VLOOKUP(Tb_Reseller[[#This Row],[Agen id]],Mapping_Agen!A:D,4,0)</f>
        <v>Limit</v>
      </c>
      <c r="J2365" s="7" t="str">
        <f>VLOOKUP(Tb_Reseller[[#This Row],[Agen id]],Mapping_Agen!A:C,3,0)</f>
        <v>ICON</v>
      </c>
      <c r="K2365" s="17" t="str">
        <f>TRIM(LEFT(Tb_Reseller[[#This Row],[Group]],2))</f>
        <v>MV</v>
      </c>
      <c r="L2365" s="17" t="str">
        <f>VLOOKUP(Tb_Reseller[[#This Row],[Agen id]],Mapping_Agen!A:E,5,0)</f>
        <v>Abdul Harris</v>
      </c>
      <c r="M2365" s="64">
        <v>0.51612903225806428</v>
      </c>
      <c r="N2365" s="65">
        <v>0.36666666666666664</v>
      </c>
      <c r="O2365" s="65">
        <f>IFERROR(VLOOKUP(Tb_Reseller[[#This Row],[Kode Reseller]],[1]Sheet1!$A:$B,2,0),0)</f>
        <v>0.75</v>
      </c>
    </row>
    <row r="2366" spans="1:15" x14ac:dyDescent="0.25">
      <c r="A2366" s="13" t="s">
        <v>11886</v>
      </c>
      <c r="B2366" s="14" t="s">
        <v>11887</v>
      </c>
      <c r="C2366" s="15" t="s">
        <v>8213</v>
      </c>
      <c r="D2366" s="15" t="s">
        <v>9018</v>
      </c>
      <c r="E2366" s="16">
        <v>44480.381249999999</v>
      </c>
      <c r="F2366" s="7" t="s">
        <v>8268</v>
      </c>
      <c r="G2366" s="13" t="s">
        <v>806</v>
      </c>
      <c r="H2366" s="15" t="str">
        <f>UPPER(Tb_Reseller[[#This Row],[Agen id]]&amp;"-"&amp;VLOOKUP(Tb_Reseller[[#This Row],[Agen id]],A:B,2,0)&amp;"("&amp;Tb_Reseller[[#This Row],[Short]]&amp;")")</f>
        <v>AR08006-TJ CELL(P)</v>
      </c>
      <c r="I2366" s="15" t="str">
        <f>VLOOKUP(Tb_Reseller[[#This Row],[Agen id]],Mapping_Agen!A:D,4,0)</f>
        <v>Prima</v>
      </c>
      <c r="J2366" s="7" t="str">
        <f>VLOOKUP(Tb_Reseller[[#This Row],[Agen id]],Mapping_Agen!A:C,3,0)</f>
        <v>ICON</v>
      </c>
      <c r="K2366" s="17" t="str">
        <f>TRIM(LEFT(Tb_Reseller[[#This Row],[Group]],2))</f>
        <v>P</v>
      </c>
      <c r="L2366" s="17" t="str">
        <f>VLOOKUP(Tb_Reseller[[#This Row],[Agen id]],Mapping_Agen!A:E,5,0)</f>
        <v>Abdul Harris</v>
      </c>
      <c r="M2366" s="64">
        <v>3.4516129032258038</v>
      </c>
      <c r="N2366" s="65">
        <v>4.533333333333327</v>
      </c>
      <c r="O2366" s="65">
        <f>IFERROR(VLOOKUP(Tb_Reseller[[#This Row],[Kode Reseller]],[1]Sheet1!$A:$B,2,0),0)</f>
        <v>2.5</v>
      </c>
    </row>
    <row r="2367" spans="1:15" x14ac:dyDescent="0.25">
      <c r="A2367" s="13" t="s">
        <v>11888</v>
      </c>
      <c r="B2367" s="14" t="s">
        <v>11889</v>
      </c>
      <c r="C2367" s="15" t="s">
        <v>8361</v>
      </c>
      <c r="D2367" s="15" t="s">
        <v>11890</v>
      </c>
      <c r="E2367" s="16">
        <v>44480.413888888892</v>
      </c>
      <c r="F2367" s="7" t="s">
        <v>8268</v>
      </c>
      <c r="G2367" s="13" t="s">
        <v>2512</v>
      </c>
      <c r="H2367" s="15" t="str">
        <f>UPPER(Tb_Reseller[[#This Row],[Agen id]]&amp;"-"&amp;VLOOKUP(Tb_Reseller[[#This Row],[Agen id]],A:B,2,0)&amp;"("&amp;Tb_Reseller[[#This Row],[Short]]&amp;")")</f>
        <v>AR28729-99CENTERPULSA(MV)</v>
      </c>
      <c r="I2367" s="15" t="str">
        <f>VLOOKUP(Tb_Reseller[[#This Row],[Agen id]],Mapping_Agen!A:D,4,0)</f>
        <v>Limit</v>
      </c>
      <c r="J2367" s="7" t="str">
        <f>VLOOKUP(Tb_Reseller[[#This Row],[Agen id]],Mapping_Agen!A:C,3,0)</f>
        <v>ICON</v>
      </c>
      <c r="K2367" s="17" t="str">
        <f>TRIM(LEFT(Tb_Reseller[[#This Row],[Group]],2))</f>
        <v>MV</v>
      </c>
      <c r="L2367" s="17" t="str">
        <f>VLOOKUP(Tb_Reseller[[#This Row],[Agen id]],Mapping_Agen!A:E,5,0)</f>
        <v>Abdul Harris</v>
      </c>
      <c r="M2367" s="64">
        <v>0</v>
      </c>
      <c r="N2367" s="65">
        <v>0</v>
      </c>
      <c r="O2367" s="65">
        <f>IFERROR(VLOOKUP(Tb_Reseller[[#This Row],[Kode Reseller]],[1]Sheet1!$A:$B,2,0),0)</f>
        <v>0</v>
      </c>
    </row>
    <row r="2368" spans="1:15" x14ac:dyDescent="0.25">
      <c r="A2368" s="13" t="s">
        <v>11891</v>
      </c>
      <c r="B2368" s="14" t="s">
        <v>11892</v>
      </c>
      <c r="C2368" s="15" t="s">
        <v>8213</v>
      </c>
      <c r="D2368" s="15" t="s">
        <v>9314</v>
      </c>
      <c r="E2368" s="16">
        <v>44480.431250000001</v>
      </c>
      <c r="F2368" s="7" t="s">
        <v>8268</v>
      </c>
      <c r="G2368" s="13" t="s">
        <v>1145</v>
      </c>
      <c r="H2368" s="15" t="str">
        <f>UPPER(Tb_Reseller[[#This Row],[Agen id]]&amp;"-"&amp;VLOOKUP(Tb_Reseller[[#This Row],[Agen id]],A:B,2,0)&amp;"("&amp;Tb_Reseller[[#This Row],[Short]]&amp;")")</f>
        <v>AR11704-ARIS CICANGKAL(P)</v>
      </c>
      <c r="I2368" s="15" t="str">
        <f>VLOOKUP(Tb_Reseller[[#This Row],[Agen id]],Mapping_Agen!A:D,4,0)</f>
        <v>Prima</v>
      </c>
      <c r="J2368" s="7" t="str">
        <f>VLOOKUP(Tb_Reseller[[#This Row],[Agen id]],Mapping_Agen!A:C,3,0)</f>
        <v>ICON</v>
      </c>
      <c r="K2368" s="17" t="str">
        <f>TRIM(LEFT(Tb_Reseller[[#This Row],[Group]],2))</f>
        <v>P</v>
      </c>
      <c r="L2368" s="17" t="str">
        <f>VLOOKUP(Tb_Reseller[[#This Row],[Agen id]],Mapping_Agen!A:E,5,0)</f>
        <v>Abdul Harris</v>
      </c>
      <c r="M2368" s="64">
        <v>0</v>
      </c>
      <c r="N2368" s="65">
        <v>0</v>
      </c>
      <c r="O2368" s="65">
        <f>IFERROR(VLOOKUP(Tb_Reseller[[#This Row],[Kode Reseller]],[1]Sheet1!$A:$B,2,0),0)</f>
        <v>0</v>
      </c>
    </row>
    <row r="2369" spans="1:15" x14ac:dyDescent="0.25">
      <c r="A2369" s="13" t="s">
        <v>11893</v>
      </c>
      <c r="B2369" s="14" t="s">
        <v>11894</v>
      </c>
      <c r="C2369" s="15" t="s">
        <v>8213</v>
      </c>
      <c r="D2369" s="15" t="s">
        <v>9531</v>
      </c>
      <c r="E2369" s="16">
        <v>44481.4</v>
      </c>
      <c r="F2369" s="7" t="s">
        <v>8268</v>
      </c>
      <c r="G2369" s="13" t="s">
        <v>1274</v>
      </c>
      <c r="H2369" s="15" t="str">
        <f>UPPER(Tb_Reseller[[#This Row],[Agen id]]&amp;"-"&amp;VLOOKUP(Tb_Reseller[[#This Row],[Agen id]],A:B,2,0)&amp;"("&amp;Tb_Reseller[[#This Row],[Short]]&amp;")")</f>
        <v>AR13505-AGS CELL(P)</v>
      </c>
      <c r="I2369" s="15" t="str">
        <f>VLOOKUP(Tb_Reseller[[#This Row],[Agen id]],Mapping_Agen!A:D,4,0)</f>
        <v>Prima</v>
      </c>
      <c r="J2369" s="7" t="str">
        <f>VLOOKUP(Tb_Reseller[[#This Row],[Agen id]],Mapping_Agen!A:C,3,0)</f>
        <v>BSD</v>
      </c>
      <c r="K2369" s="17" t="str">
        <f>TRIM(LEFT(Tb_Reseller[[#This Row],[Group]],2))</f>
        <v>P</v>
      </c>
      <c r="L2369" s="17" t="str">
        <f>VLOOKUP(Tb_Reseller[[#This Row],[Agen id]],Mapping_Agen!A:E,5,0)</f>
        <v>NON SCO</v>
      </c>
      <c r="M2369" s="64">
        <v>6.8064516129032206</v>
      </c>
      <c r="N2369" s="65">
        <v>7.0999999999999845</v>
      </c>
      <c r="O2369" s="65">
        <f>IFERROR(VLOOKUP(Tb_Reseller[[#This Row],[Kode Reseller]],[1]Sheet1!$A:$B,2,0),0)</f>
        <v>7.75</v>
      </c>
    </row>
    <row r="2370" spans="1:15" x14ac:dyDescent="0.25">
      <c r="A2370" s="13" t="s">
        <v>2897</v>
      </c>
      <c r="B2370" s="14" t="s">
        <v>11895</v>
      </c>
      <c r="C2370" s="15" t="s">
        <v>8213</v>
      </c>
      <c r="D2370" s="15" t="s">
        <v>8231</v>
      </c>
      <c r="E2370" s="16">
        <v>44481.46875</v>
      </c>
      <c r="F2370" s="7" t="s">
        <v>8204</v>
      </c>
      <c r="G2370" s="13" t="s">
        <v>2897</v>
      </c>
      <c r="H2370" s="15" t="str">
        <f>UPPER(Tb_Reseller[[#This Row],[Agen id]]&amp;"-"&amp;VLOOKUP(Tb_Reseller[[#This Row],[Agen id]],A:B,2,0)&amp;"("&amp;Tb_Reseller[[#This Row],[Short]]&amp;")")</f>
        <v>AR28888-MUNAFIROH(P)</v>
      </c>
      <c r="I2370" s="15" t="str">
        <f>VLOOKUP(Tb_Reseller[[#This Row],[Agen id]],Mapping_Agen!A:D,4,0)</f>
        <v>Prima</v>
      </c>
      <c r="J2370" s="7" t="str">
        <f>VLOOKUP(Tb_Reseller[[#This Row],[Agen id]],Mapping_Agen!A:C,3,0)</f>
        <v>ICON</v>
      </c>
      <c r="K2370" s="17" t="str">
        <f>TRIM(LEFT(Tb_Reseller[[#This Row],[Group]],2))</f>
        <v>P</v>
      </c>
      <c r="L2370" s="17" t="str">
        <f>VLOOKUP(Tb_Reseller[[#This Row],[Agen id]],Mapping_Agen!A:E,5,0)</f>
        <v>Abdul Harris</v>
      </c>
      <c r="M2370" s="64">
        <v>1.8387096774193534</v>
      </c>
      <c r="N2370" s="65">
        <v>1.6000000000000016</v>
      </c>
      <c r="O2370" s="65">
        <f>IFERROR(VLOOKUP(Tb_Reseller[[#This Row],[Kode Reseller]],[1]Sheet1!$A:$B,2,0),0)</f>
        <v>0.5</v>
      </c>
    </row>
    <row r="2371" spans="1:15" x14ac:dyDescent="0.25">
      <c r="A2371" s="13" t="s">
        <v>11896</v>
      </c>
      <c r="B2371" s="14" t="s">
        <v>11897</v>
      </c>
      <c r="C2371" s="15" t="s">
        <v>8213</v>
      </c>
      <c r="D2371" s="15" t="s">
        <v>9018</v>
      </c>
      <c r="E2371" s="16">
        <v>44484.597222222219</v>
      </c>
      <c r="F2371" s="7" t="s">
        <v>8268</v>
      </c>
      <c r="G2371" s="13" t="s">
        <v>806</v>
      </c>
      <c r="H2371" s="15" t="str">
        <f>UPPER(Tb_Reseller[[#This Row],[Agen id]]&amp;"-"&amp;VLOOKUP(Tb_Reseller[[#This Row],[Agen id]],A:B,2,0)&amp;"("&amp;Tb_Reseller[[#This Row],[Short]]&amp;")")</f>
        <v>AR08006-TJ CELL(P)</v>
      </c>
      <c r="I2371" s="15" t="str">
        <f>VLOOKUP(Tb_Reseller[[#This Row],[Agen id]],Mapping_Agen!A:D,4,0)</f>
        <v>Prima</v>
      </c>
      <c r="J2371" s="7" t="str">
        <f>VLOOKUP(Tb_Reseller[[#This Row],[Agen id]],Mapping_Agen!A:C,3,0)</f>
        <v>ICON</v>
      </c>
      <c r="K2371" s="17" t="str">
        <f>TRIM(LEFT(Tb_Reseller[[#This Row],[Group]],2))</f>
        <v>P</v>
      </c>
      <c r="L2371" s="17" t="str">
        <f>VLOOKUP(Tb_Reseller[[#This Row],[Agen id]],Mapping_Agen!A:E,5,0)</f>
        <v>Abdul Harris</v>
      </c>
      <c r="M2371" s="64">
        <v>0</v>
      </c>
      <c r="N2371" s="65">
        <v>0</v>
      </c>
      <c r="O2371" s="65">
        <f>IFERROR(VLOOKUP(Tb_Reseller[[#This Row],[Kode Reseller]],[1]Sheet1!$A:$B,2,0),0)</f>
        <v>0</v>
      </c>
    </row>
    <row r="2372" spans="1:15" x14ac:dyDescent="0.25">
      <c r="A2372" s="13" t="s">
        <v>5355</v>
      </c>
      <c r="B2372" s="14" t="s">
        <v>11898</v>
      </c>
      <c r="C2372" s="15" t="s">
        <v>8213</v>
      </c>
      <c r="D2372" s="15" t="s">
        <v>8203</v>
      </c>
      <c r="E2372" s="16">
        <v>44485.120833333327</v>
      </c>
      <c r="F2372" s="7" t="s">
        <v>8204</v>
      </c>
      <c r="G2372" s="13" t="s">
        <v>5355</v>
      </c>
      <c r="H2372" s="15" t="str">
        <f>UPPER(Tb_Reseller[[#This Row],[Agen id]]&amp;"-"&amp;VLOOKUP(Tb_Reseller[[#This Row],[Agen id]],A:B,2,0)&amp;"("&amp;Tb_Reseller[[#This Row],[Short]]&amp;")")</f>
        <v>AR28916-ARI(P)</v>
      </c>
      <c r="I2372" s="15" t="str">
        <f>VLOOKUP(Tb_Reseller[[#This Row],[Agen id]],Mapping_Agen!A:D,4,0)</f>
        <v>Prima</v>
      </c>
      <c r="J2372" s="7" t="str">
        <f>VLOOKUP(Tb_Reseller[[#This Row],[Agen id]],Mapping_Agen!A:C,3,0)</f>
        <v>BSD</v>
      </c>
      <c r="K2372" s="17" t="str">
        <f>TRIM(LEFT(Tb_Reseller[[#This Row],[Group]],2))</f>
        <v>P</v>
      </c>
      <c r="L2372" s="17" t="str">
        <f>VLOOKUP(Tb_Reseller[[#This Row],[Agen id]],Mapping_Agen!A:E,5,0)</f>
        <v>NON SCO</v>
      </c>
      <c r="M2372" s="64">
        <v>3.2258064516129031E-2</v>
      </c>
      <c r="N2372" s="65">
        <v>0</v>
      </c>
      <c r="O2372" s="65">
        <f>IFERROR(VLOOKUP(Tb_Reseller[[#This Row],[Kode Reseller]],[1]Sheet1!$A:$B,2,0),0)</f>
        <v>0</v>
      </c>
    </row>
    <row r="2373" spans="1:15" x14ac:dyDescent="0.25">
      <c r="A2373" s="13" t="s">
        <v>2902</v>
      </c>
      <c r="B2373" s="14" t="s">
        <v>11899</v>
      </c>
      <c r="C2373" s="15" t="s">
        <v>8208</v>
      </c>
      <c r="D2373" s="15" t="s">
        <v>8231</v>
      </c>
      <c r="E2373" s="16">
        <v>44485.433333333327</v>
      </c>
      <c r="F2373" s="7" t="s">
        <v>8204</v>
      </c>
      <c r="G2373" s="13" t="s">
        <v>2902</v>
      </c>
      <c r="H2373" s="15" t="str">
        <f>UPPER(Tb_Reseller[[#This Row],[Agen id]]&amp;"-"&amp;VLOOKUP(Tb_Reseller[[#This Row],[Agen id]],A:B,2,0)&amp;"("&amp;Tb_Reseller[[#This Row],[Short]]&amp;")")</f>
        <v>AR28919-WARUNG RIZKY(R)</v>
      </c>
      <c r="I2373" s="15" t="str">
        <f>VLOOKUP(Tb_Reseller[[#This Row],[Agen id]],Mapping_Agen!A:D,4,0)</f>
        <v>No Limit</v>
      </c>
      <c r="J2373" s="7" t="str">
        <f>VLOOKUP(Tb_Reseller[[#This Row],[Agen id]],Mapping_Agen!A:C,3,0)</f>
        <v>ICON</v>
      </c>
      <c r="K2373" s="17" t="str">
        <f>TRIM(LEFT(Tb_Reseller[[#This Row],[Group]],2))</f>
        <v>R</v>
      </c>
      <c r="L2373" s="17" t="str">
        <f>VLOOKUP(Tb_Reseller[[#This Row],[Agen id]],Mapping_Agen!A:E,5,0)</f>
        <v>NON SCO</v>
      </c>
      <c r="M2373" s="64">
        <v>0</v>
      </c>
      <c r="N2373" s="65">
        <v>0</v>
      </c>
      <c r="O2373" s="65">
        <f>IFERROR(VLOOKUP(Tb_Reseller[[#This Row],[Kode Reseller]],[1]Sheet1!$A:$B,2,0),0)</f>
        <v>0</v>
      </c>
    </row>
    <row r="2374" spans="1:15" x14ac:dyDescent="0.25">
      <c r="A2374" s="13" t="s">
        <v>11900</v>
      </c>
      <c r="B2374" s="14" t="s">
        <v>11887</v>
      </c>
      <c r="C2374" s="15" t="s">
        <v>8325</v>
      </c>
      <c r="D2374" s="15" t="s">
        <v>9583</v>
      </c>
      <c r="E2374" s="16">
        <v>44486.737500000003</v>
      </c>
      <c r="F2374" s="7" t="s">
        <v>8268</v>
      </c>
      <c r="G2374" s="13" t="s">
        <v>1954</v>
      </c>
      <c r="H2374" s="15" t="str">
        <f>UPPER(Tb_Reseller[[#This Row],[Agen id]]&amp;"-"&amp;VLOOKUP(Tb_Reseller[[#This Row],[Agen id]],A:B,2,0)&amp;"("&amp;Tb_Reseller[[#This Row],[Short]]&amp;")")</f>
        <v>AR08943-KDS CELL(MV)</v>
      </c>
      <c r="I2374" s="15" t="str">
        <f>VLOOKUP(Tb_Reseller[[#This Row],[Agen id]],Mapping_Agen!A:D,4,0)</f>
        <v>Limit</v>
      </c>
      <c r="J2374" s="7" t="str">
        <f>VLOOKUP(Tb_Reseller[[#This Row],[Agen id]],Mapping_Agen!A:C,3,0)</f>
        <v>ICON</v>
      </c>
      <c r="K2374" s="17" t="str">
        <f>TRIM(LEFT(Tb_Reseller[[#This Row],[Group]],2))</f>
        <v>MV</v>
      </c>
      <c r="L2374" s="17" t="str">
        <f>VLOOKUP(Tb_Reseller[[#This Row],[Agen id]],Mapping_Agen!A:E,5,0)</f>
        <v>Abdul Harris</v>
      </c>
      <c r="M2374" s="64">
        <v>0</v>
      </c>
      <c r="N2374" s="65">
        <v>0</v>
      </c>
      <c r="O2374" s="65">
        <f>IFERROR(VLOOKUP(Tb_Reseller[[#This Row],[Kode Reseller]],[1]Sheet1!$A:$B,2,0),0)</f>
        <v>0</v>
      </c>
    </row>
    <row r="2375" spans="1:15" x14ac:dyDescent="0.25">
      <c r="A2375" s="13" t="s">
        <v>2395</v>
      </c>
      <c r="B2375" s="14" t="s">
        <v>11901</v>
      </c>
      <c r="C2375" s="15" t="s">
        <v>8213</v>
      </c>
      <c r="D2375" s="15" t="s">
        <v>8248</v>
      </c>
      <c r="E2375" s="16">
        <v>44487.497916666667</v>
      </c>
      <c r="F2375" s="13" t="s">
        <v>8204</v>
      </c>
      <c r="G2375" s="13" t="s">
        <v>2395</v>
      </c>
      <c r="H2375" s="15" t="str">
        <f>UPPER(Tb_Reseller[[#This Row],[Agen id]]&amp;"-"&amp;VLOOKUP(Tb_Reseller[[#This Row],[Agen id]],A:B,2,0)&amp;"("&amp;Tb_Reseller[[#This Row],[Short]]&amp;")")</f>
        <v>AR28938-AKIFA CELL(P)</v>
      </c>
      <c r="I2375" s="15" t="str">
        <f>VLOOKUP(Tb_Reseller[[#This Row],[Agen id]],Mapping_Agen!A:D,4,0)</f>
        <v>Prima</v>
      </c>
      <c r="J2375" s="7" t="str">
        <f>VLOOKUP(Tb_Reseller[[#This Row],[Agen id]],Mapping_Agen!A:C,3,0)</f>
        <v>PP</v>
      </c>
      <c r="K2375" s="17" t="str">
        <f>TRIM(LEFT(Tb_Reseller[[#This Row],[Group]],2))</f>
        <v>P</v>
      </c>
      <c r="L2375" s="17" t="str">
        <f>VLOOKUP(Tb_Reseller[[#This Row],[Agen id]],Mapping_Agen!A:E,5,0)</f>
        <v>NON SCO</v>
      </c>
      <c r="M2375" s="64">
        <v>0</v>
      </c>
      <c r="N2375" s="65">
        <v>0</v>
      </c>
      <c r="O2375" s="65">
        <f>IFERROR(VLOOKUP(Tb_Reseller[[#This Row],[Kode Reseller]],[1]Sheet1!$A:$B,2,0),0)</f>
        <v>0</v>
      </c>
    </row>
    <row r="2376" spans="1:15" x14ac:dyDescent="0.25">
      <c r="A2376" s="13" t="s">
        <v>11902</v>
      </c>
      <c r="B2376" s="14" t="s">
        <v>11903</v>
      </c>
      <c r="C2376" s="15" t="s">
        <v>8213</v>
      </c>
      <c r="D2376" s="15" t="s">
        <v>11904</v>
      </c>
      <c r="E2376" s="16">
        <v>44488.378472222219</v>
      </c>
      <c r="F2376" s="7" t="s">
        <v>8268</v>
      </c>
      <c r="G2376" s="13" t="s">
        <v>3797</v>
      </c>
      <c r="H2376" s="15" t="str">
        <f>UPPER(Tb_Reseller[[#This Row],[Agen id]]&amp;"-"&amp;VLOOKUP(Tb_Reseller[[#This Row],[Agen id]],A:B,2,0)&amp;"("&amp;Tb_Reseller[[#This Row],[Short]]&amp;")")</f>
        <v>AR25342-ADAM CELL(P)</v>
      </c>
      <c r="I2376" s="15" t="str">
        <f>VLOOKUP(Tb_Reseller[[#This Row],[Agen id]],Mapping_Agen!A:D,4,0)</f>
        <v>Prima</v>
      </c>
      <c r="J2376" s="7" t="str">
        <f>VLOOKUP(Tb_Reseller[[#This Row],[Agen id]],Mapping_Agen!A:C,3,0)</f>
        <v>PP</v>
      </c>
      <c r="K2376" s="17" t="str">
        <f>TRIM(LEFT(Tb_Reseller[[#This Row],[Group]],2))</f>
        <v>P</v>
      </c>
      <c r="L2376" s="17" t="str">
        <f>VLOOKUP(Tb_Reseller[[#This Row],[Agen id]],Mapping_Agen!A:E,5,0)</f>
        <v>NON SCO</v>
      </c>
      <c r="M2376" s="64">
        <v>0</v>
      </c>
      <c r="N2376" s="65">
        <v>0</v>
      </c>
      <c r="O2376" s="65">
        <f>IFERROR(VLOOKUP(Tb_Reseller[[#This Row],[Kode Reseller]],[1]Sheet1!$A:$B,2,0),0)</f>
        <v>0</v>
      </c>
    </row>
    <row r="2377" spans="1:15" x14ac:dyDescent="0.25">
      <c r="A2377" s="13" t="s">
        <v>11905</v>
      </c>
      <c r="B2377" s="14" t="s">
        <v>11906</v>
      </c>
      <c r="C2377" s="15" t="s">
        <v>8213</v>
      </c>
      <c r="D2377" s="15" t="s">
        <v>10215</v>
      </c>
      <c r="E2377" s="16">
        <v>44488.525694444441</v>
      </c>
      <c r="F2377" s="7" t="s">
        <v>8268</v>
      </c>
      <c r="G2377" s="13" t="s">
        <v>653</v>
      </c>
      <c r="H2377" s="15" t="str">
        <f>UPPER(Tb_Reseller[[#This Row],[Agen id]]&amp;"-"&amp;VLOOKUP(Tb_Reseller[[#This Row],[Agen id]],A:B,2,0)&amp;"("&amp;Tb_Reseller[[#This Row],[Short]]&amp;")")</f>
        <v>AR04747-SAKIT JIWA CELL(P)</v>
      </c>
      <c r="I2377" s="15" t="str">
        <f>VLOOKUP(Tb_Reseller[[#This Row],[Agen id]],Mapping_Agen!A:D,4,0)</f>
        <v>Prima</v>
      </c>
      <c r="J2377" s="7" t="str">
        <f>VLOOKUP(Tb_Reseller[[#This Row],[Agen id]],Mapping_Agen!A:C,3,0)</f>
        <v>PP</v>
      </c>
      <c r="K2377" s="17" t="str">
        <f>TRIM(LEFT(Tb_Reseller[[#This Row],[Group]],2))</f>
        <v>P</v>
      </c>
      <c r="L2377" s="17" t="str">
        <f>VLOOKUP(Tb_Reseller[[#This Row],[Agen id]],Mapping_Agen!A:E,5,0)</f>
        <v>Febri Kurniawan</v>
      </c>
      <c r="M2377" s="64">
        <v>0</v>
      </c>
      <c r="N2377" s="65">
        <v>0</v>
      </c>
      <c r="O2377" s="65">
        <f>IFERROR(VLOOKUP(Tb_Reseller[[#This Row],[Kode Reseller]],[1]Sheet1!$A:$B,2,0),0)</f>
        <v>0</v>
      </c>
    </row>
    <row r="2378" spans="1:15" x14ac:dyDescent="0.25">
      <c r="A2378" s="13" t="s">
        <v>11907</v>
      </c>
      <c r="B2378" s="14" t="s">
        <v>11908</v>
      </c>
      <c r="C2378" s="15" t="s">
        <v>8807</v>
      </c>
      <c r="D2378" s="15" t="s">
        <v>10458</v>
      </c>
      <c r="E2378" s="16">
        <v>44489.584722222222</v>
      </c>
      <c r="F2378" s="7" t="s">
        <v>8268</v>
      </c>
      <c r="G2378" s="13" t="s">
        <v>3051</v>
      </c>
      <c r="H2378" s="15" t="str">
        <f>UPPER(Tb_Reseller[[#This Row],[Agen id]]&amp;"-"&amp;VLOOKUP(Tb_Reseller[[#This Row],[Agen id]],A:B,2,0)&amp;"("&amp;Tb_Reseller[[#This Row],[Short]]&amp;")")</f>
        <v>AR11375-NAHDA CELL(M1)</v>
      </c>
      <c r="I2378" s="15" t="str">
        <f>VLOOKUP(Tb_Reseller[[#This Row],[Agen id]],Mapping_Agen!A:D,4,0)</f>
        <v>No Limit</v>
      </c>
      <c r="J2378" s="7" t="str">
        <f>VLOOKUP(Tb_Reseller[[#This Row],[Agen id]],Mapping_Agen!A:C,3,0)</f>
        <v>PP</v>
      </c>
      <c r="K2378" s="17" t="str">
        <f>TRIM(LEFT(Tb_Reseller[[#This Row],[Group]],2))</f>
        <v>M1</v>
      </c>
      <c r="L2378" s="17" t="str">
        <f>VLOOKUP(Tb_Reseller[[#This Row],[Agen id]],Mapping_Agen!A:E,5,0)</f>
        <v>NON SCO</v>
      </c>
      <c r="M2378" s="64">
        <v>0</v>
      </c>
      <c r="N2378" s="65">
        <v>0</v>
      </c>
      <c r="O2378" s="65">
        <f>IFERROR(VLOOKUP(Tb_Reseller[[#This Row],[Kode Reseller]],[1]Sheet1!$A:$B,2,0),0)</f>
        <v>0</v>
      </c>
    </row>
    <row r="2379" spans="1:15" x14ac:dyDescent="0.25">
      <c r="A2379" s="13" t="s">
        <v>11909</v>
      </c>
      <c r="B2379" s="14" t="s">
        <v>11910</v>
      </c>
      <c r="C2379" s="15" t="s">
        <v>8213</v>
      </c>
      <c r="D2379" s="15" t="s">
        <v>11911</v>
      </c>
      <c r="E2379" s="16">
        <v>44490.431250000001</v>
      </c>
      <c r="F2379" s="7" t="s">
        <v>8268</v>
      </c>
      <c r="G2379" s="13" t="s">
        <v>432</v>
      </c>
      <c r="H2379" s="15" t="str">
        <f>UPPER(Tb_Reseller[[#This Row],[Agen id]]&amp;"-"&amp;VLOOKUP(Tb_Reseller[[#This Row],[Agen id]],A:B,2,0)&amp;"("&amp;Tb_Reseller[[#This Row],[Short]]&amp;")")</f>
        <v>AR01800-FARID CELL(P)</v>
      </c>
      <c r="I2379" s="15" t="str">
        <f>VLOOKUP(Tb_Reseller[[#This Row],[Agen id]],Mapping_Agen!A:D,4,0)</f>
        <v>Prima</v>
      </c>
      <c r="J2379" s="7" t="str">
        <f>VLOOKUP(Tb_Reseller[[#This Row],[Agen id]],Mapping_Agen!A:C,3,0)</f>
        <v>BSD</v>
      </c>
      <c r="K2379" s="17" t="str">
        <f>TRIM(LEFT(Tb_Reseller[[#This Row],[Group]],2))</f>
        <v>P</v>
      </c>
      <c r="L2379" s="17" t="str">
        <f>VLOOKUP(Tb_Reseller[[#This Row],[Agen id]],Mapping_Agen!A:E,5,0)</f>
        <v>NON SCO</v>
      </c>
      <c r="M2379" s="64">
        <v>0</v>
      </c>
      <c r="N2379" s="65">
        <v>0</v>
      </c>
      <c r="O2379" s="65">
        <f>IFERROR(VLOOKUP(Tb_Reseller[[#This Row],[Kode Reseller]],[1]Sheet1!$A:$B,2,0),0)</f>
        <v>0</v>
      </c>
    </row>
    <row r="2380" spans="1:15" x14ac:dyDescent="0.25">
      <c r="A2380" s="13" t="s">
        <v>2906</v>
      </c>
      <c r="B2380" s="14" t="s">
        <v>11912</v>
      </c>
      <c r="C2380" s="15" t="s">
        <v>8213</v>
      </c>
      <c r="D2380" s="15" t="s">
        <v>8203</v>
      </c>
      <c r="E2380" s="16">
        <v>44490.474999999999</v>
      </c>
      <c r="F2380" s="13" t="s">
        <v>8204</v>
      </c>
      <c r="G2380" s="13" t="s">
        <v>2906</v>
      </c>
      <c r="H2380" s="15" t="str">
        <f>UPPER(Tb_Reseller[[#This Row],[Agen id]]&amp;"-"&amp;VLOOKUP(Tb_Reseller[[#This Row],[Agen id]],A:B,2,0)&amp;"("&amp;Tb_Reseller[[#This Row],[Short]]&amp;")")</f>
        <v>AR28957-PONEL PRIMA(P)</v>
      </c>
      <c r="I2380" s="15" t="str">
        <f>VLOOKUP(Tb_Reseller[[#This Row],[Agen id]],Mapping_Agen!A:D,4,0)</f>
        <v>Prima</v>
      </c>
      <c r="J2380" s="7" t="str">
        <f>VLOOKUP(Tb_Reseller[[#This Row],[Agen id]],Mapping_Agen!A:C,3,0)</f>
        <v>BSD</v>
      </c>
      <c r="K2380" s="17" t="str">
        <f>TRIM(LEFT(Tb_Reseller[[#This Row],[Group]],2))</f>
        <v>P</v>
      </c>
      <c r="L2380" s="17" t="str">
        <f>VLOOKUP(Tb_Reseller[[#This Row],[Agen id]],Mapping_Agen!A:E,5,0)</f>
        <v>NON SCO</v>
      </c>
      <c r="M2380" s="64">
        <v>0</v>
      </c>
      <c r="N2380" s="65">
        <v>0</v>
      </c>
      <c r="O2380" s="65">
        <f>IFERROR(VLOOKUP(Tb_Reseller[[#This Row],[Kode Reseller]],[1]Sheet1!$A:$B,2,0),0)</f>
        <v>0</v>
      </c>
    </row>
    <row r="2381" spans="1:15" x14ac:dyDescent="0.25">
      <c r="A2381" s="13" t="s">
        <v>2908</v>
      </c>
      <c r="B2381" s="14" t="s">
        <v>11279</v>
      </c>
      <c r="C2381" s="15" t="s">
        <v>8213</v>
      </c>
      <c r="D2381" s="15" t="s">
        <v>8203</v>
      </c>
      <c r="E2381" s="16">
        <v>44491.581944444442</v>
      </c>
      <c r="F2381" s="7" t="s">
        <v>8204</v>
      </c>
      <c r="G2381" s="13" t="s">
        <v>2908</v>
      </c>
      <c r="H2381" s="15" t="str">
        <f>UPPER(Tb_Reseller[[#This Row],[Agen id]]&amp;"-"&amp;VLOOKUP(Tb_Reseller[[#This Row],[Agen id]],A:B,2,0)&amp;"("&amp;Tb_Reseller[[#This Row],[Short]]&amp;")")</f>
        <v>AR28961-RAHMA CELL(P)</v>
      </c>
      <c r="I2381" s="15" t="str">
        <f>VLOOKUP(Tb_Reseller[[#This Row],[Agen id]],Mapping_Agen!A:D,4,0)</f>
        <v>Prima</v>
      </c>
      <c r="J2381" s="7" t="str">
        <f>VLOOKUP(Tb_Reseller[[#This Row],[Agen id]],Mapping_Agen!A:C,3,0)</f>
        <v>BSD</v>
      </c>
      <c r="K2381" s="17" t="str">
        <f>TRIM(LEFT(Tb_Reseller[[#This Row],[Group]],2))</f>
        <v>P</v>
      </c>
      <c r="L2381" s="17" t="str">
        <f>VLOOKUP(Tb_Reseller[[#This Row],[Agen id]],Mapping_Agen!A:E,5,0)</f>
        <v>NON SCO</v>
      </c>
      <c r="M2381" s="64">
        <v>0</v>
      </c>
      <c r="N2381" s="65">
        <v>0</v>
      </c>
      <c r="O2381" s="65">
        <f>IFERROR(VLOOKUP(Tb_Reseller[[#This Row],[Kode Reseller]],[1]Sheet1!$A:$B,2,0),0)</f>
        <v>0</v>
      </c>
    </row>
    <row r="2382" spans="1:15" x14ac:dyDescent="0.25">
      <c r="A2382" s="13" t="s">
        <v>11913</v>
      </c>
      <c r="B2382" s="14" t="s">
        <v>11914</v>
      </c>
      <c r="C2382" s="15" t="s">
        <v>8213</v>
      </c>
      <c r="D2382" s="15" t="s">
        <v>8960</v>
      </c>
      <c r="E2382" s="16">
        <v>44491.834027777782</v>
      </c>
      <c r="F2382" s="7" t="s">
        <v>8268</v>
      </c>
      <c r="G2382" s="13" t="s">
        <v>432</v>
      </c>
      <c r="H2382" s="15" t="str">
        <f>UPPER(Tb_Reseller[[#This Row],[Agen id]]&amp;"-"&amp;VLOOKUP(Tb_Reseller[[#This Row],[Agen id]],A:B,2,0)&amp;"("&amp;Tb_Reseller[[#This Row],[Short]]&amp;")")</f>
        <v>AR01800-FARID CELL(P)</v>
      </c>
      <c r="I2382" s="15" t="str">
        <f>VLOOKUP(Tb_Reseller[[#This Row],[Agen id]],Mapping_Agen!A:D,4,0)</f>
        <v>Prima</v>
      </c>
      <c r="J2382" s="7" t="str">
        <f>VLOOKUP(Tb_Reseller[[#This Row],[Agen id]],Mapping_Agen!A:C,3,0)</f>
        <v>BSD</v>
      </c>
      <c r="K2382" s="17" t="str">
        <f>TRIM(LEFT(Tb_Reseller[[#This Row],[Group]],2))</f>
        <v>P</v>
      </c>
      <c r="L2382" s="17" t="str">
        <f>VLOOKUP(Tb_Reseller[[#This Row],[Agen id]],Mapping_Agen!A:E,5,0)</f>
        <v>NON SCO</v>
      </c>
      <c r="M2382" s="64">
        <v>0</v>
      </c>
      <c r="N2382" s="65">
        <v>0</v>
      </c>
      <c r="O2382" s="65">
        <f>IFERROR(VLOOKUP(Tb_Reseller[[#This Row],[Kode Reseller]],[1]Sheet1!$A:$B,2,0),0)</f>
        <v>0</v>
      </c>
    </row>
    <row r="2383" spans="1:15" x14ac:dyDescent="0.25">
      <c r="A2383" s="13" t="s">
        <v>789</v>
      </c>
      <c r="B2383" s="14" t="s">
        <v>11915</v>
      </c>
      <c r="C2383" s="15" t="s">
        <v>8213</v>
      </c>
      <c r="D2383" s="15" t="s">
        <v>8203</v>
      </c>
      <c r="E2383" s="16">
        <v>44492.34097222222</v>
      </c>
      <c r="F2383" s="7" t="s">
        <v>8204</v>
      </c>
      <c r="G2383" s="13" t="s">
        <v>789</v>
      </c>
      <c r="H2383" s="15" t="str">
        <f>UPPER(Tb_Reseller[[#This Row],[Agen id]]&amp;"-"&amp;VLOOKUP(Tb_Reseller[[#This Row],[Agen id]],A:B,2,0)&amp;"("&amp;Tb_Reseller[[#This Row],[Short]]&amp;")")</f>
        <v>AR28967-RINA PUJIYANTI(P)</v>
      </c>
      <c r="I2383" s="15" t="str">
        <f>VLOOKUP(Tb_Reseller[[#This Row],[Agen id]],Mapping_Agen!A:D,4,0)</f>
        <v>Prima</v>
      </c>
      <c r="J2383" s="7" t="str">
        <f>VLOOKUP(Tb_Reseller[[#This Row],[Agen id]],Mapping_Agen!A:C,3,0)</f>
        <v>BSD</v>
      </c>
      <c r="K2383" s="17" t="str">
        <f>TRIM(LEFT(Tb_Reseller[[#This Row],[Group]],2))</f>
        <v>P</v>
      </c>
      <c r="L2383" s="17" t="str">
        <f>VLOOKUP(Tb_Reseller[[#This Row],[Agen id]],Mapping_Agen!A:E,5,0)</f>
        <v>NON SCO</v>
      </c>
      <c r="M2383" s="64">
        <v>3.7741935483870939</v>
      </c>
      <c r="N2383" s="65">
        <v>3.299999999999998</v>
      </c>
      <c r="O2383" s="65">
        <f>IFERROR(VLOOKUP(Tb_Reseller[[#This Row],[Kode Reseller]],[1]Sheet1!$A:$B,2,0),0)</f>
        <v>3.25</v>
      </c>
    </row>
    <row r="2384" spans="1:15" x14ac:dyDescent="0.25">
      <c r="A2384" s="13" t="s">
        <v>11916</v>
      </c>
      <c r="B2384" s="14" t="s">
        <v>11917</v>
      </c>
      <c r="C2384" s="15" t="s">
        <v>8213</v>
      </c>
      <c r="D2384" s="15" t="s">
        <v>9018</v>
      </c>
      <c r="E2384" s="16">
        <v>44492.435416666667</v>
      </c>
      <c r="F2384" s="7" t="s">
        <v>8268</v>
      </c>
      <c r="G2384" s="13" t="s">
        <v>806</v>
      </c>
      <c r="H2384" s="15" t="str">
        <f>UPPER(Tb_Reseller[[#This Row],[Agen id]]&amp;"-"&amp;VLOOKUP(Tb_Reseller[[#This Row],[Agen id]],A:B,2,0)&amp;"("&amp;Tb_Reseller[[#This Row],[Short]]&amp;")")</f>
        <v>AR08006-TJ CELL(P)</v>
      </c>
      <c r="I2384" s="15" t="str">
        <f>VLOOKUP(Tb_Reseller[[#This Row],[Agen id]],Mapping_Agen!A:D,4,0)</f>
        <v>Prima</v>
      </c>
      <c r="J2384" s="7" t="str">
        <f>VLOOKUP(Tb_Reseller[[#This Row],[Agen id]],Mapping_Agen!A:C,3,0)</f>
        <v>ICON</v>
      </c>
      <c r="K2384" s="17" t="str">
        <f>TRIM(LEFT(Tb_Reseller[[#This Row],[Group]],2))</f>
        <v>P</v>
      </c>
      <c r="L2384" s="17" t="str">
        <f>VLOOKUP(Tb_Reseller[[#This Row],[Agen id]],Mapping_Agen!A:E,5,0)</f>
        <v>Abdul Harris</v>
      </c>
      <c r="M2384" s="64">
        <v>0</v>
      </c>
      <c r="N2384" s="65">
        <v>0</v>
      </c>
      <c r="O2384" s="65">
        <f>IFERROR(VLOOKUP(Tb_Reseller[[#This Row],[Kode Reseller]],[1]Sheet1!$A:$B,2,0),0)</f>
        <v>0</v>
      </c>
    </row>
    <row r="2385" spans="1:15" x14ac:dyDescent="0.25">
      <c r="A2385" s="13" t="s">
        <v>2912</v>
      </c>
      <c r="B2385" s="14" t="s">
        <v>9665</v>
      </c>
      <c r="C2385" s="15" t="s">
        <v>8213</v>
      </c>
      <c r="D2385" s="15" t="s">
        <v>8203</v>
      </c>
      <c r="E2385" s="16">
        <v>44492.72152777778</v>
      </c>
      <c r="F2385" s="7" t="s">
        <v>8204</v>
      </c>
      <c r="G2385" s="13" t="s">
        <v>2912</v>
      </c>
      <c r="H2385" s="15" t="str">
        <f>UPPER(Tb_Reseller[[#This Row],[Agen id]]&amp;"-"&amp;VLOOKUP(Tb_Reseller[[#This Row],[Agen id]],A:B,2,0)&amp;"("&amp;Tb_Reseller[[#This Row],[Short]]&amp;")")</f>
        <v>AR28971-RIFKI CELL(P)</v>
      </c>
      <c r="I2385" s="15" t="str">
        <f>VLOOKUP(Tb_Reseller[[#This Row],[Agen id]],Mapping_Agen!A:D,4,0)</f>
        <v>Prima</v>
      </c>
      <c r="J2385" s="7" t="str">
        <f>VLOOKUP(Tb_Reseller[[#This Row],[Agen id]],Mapping_Agen!A:C,3,0)</f>
        <v>BSD</v>
      </c>
      <c r="K2385" s="17" t="str">
        <f>TRIM(LEFT(Tb_Reseller[[#This Row],[Group]],2))</f>
        <v>P</v>
      </c>
      <c r="L2385" s="17" t="str">
        <f>VLOOKUP(Tb_Reseller[[#This Row],[Agen id]],Mapping_Agen!A:E,5,0)</f>
        <v>NON SCO</v>
      </c>
      <c r="M2385" s="64">
        <v>0</v>
      </c>
      <c r="N2385" s="65">
        <v>0</v>
      </c>
      <c r="O2385" s="65">
        <f>IFERROR(VLOOKUP(Tb_Reseller[[#This Row],[Kode Reseller]],[1]Sheet1!$A:$B,2,0),0)</f>
        <v>0</v>
      </c>
    </row>
    <row r="2386" spans="1:15" x14ac:dyDescent="0.25">
      <c r="A2386" s="13" t="s">
        <v>11918</v>
      </c>
      <c r="B2386" s="14" t="s">
        <v>9773</v>
      </c>
      <c r="C2386" s="15" t="s">
        <v>8210</v>
      </c>
      <c r="D2386" s="15" t="s">
        <v>10883</v>
      </c>
      <c r="E2386" s="16">
        <v>44492.959027777782</v>
      </c>
      <c r="F2386" s="7" t="s">
        <v>8268</v>
      </c>
      <c r="G2386" s="13" t="s">
        <v>1963</v>
      </c>
      <c r="H2386" s="15" t="str">
        <f>UPPER(Tb_Reseller[[#This Row],[Agen id]]&amp;"-"&amp;VLOOKUP(Tb_Reseller[[#This Row],[Agen id]],A:B,2,0)&amp;"("&amp;Tb_Reseller[[#This Row],[Short]]&amp;")")</f>
        <v>AR17448-TITIN(RV)</v>
      </c>
      <c r="I2386" s="15" t="str">
        <f>VLOOKUP(Tb_Reseller[[#This Row],[Agen id]],Mapping_Agen!A:D,4,0)</f>
        <v>Limit</v>
      </c>
      <c r="J2386" s="7" t="str">
        <f>VLOOKUP(Tb_Reseller[[#This Row],[Agen id]],Mapping_Agen!A:C,3,0)</f>
        <v>ICON</v>
      </c>
      <c r="K2386" s="17" t="str">
        <f>TRIM(LEFT(Tb_Reseller[[#This Row],[Group]],2))</f>
        <v>RV</v>
      </c>
      <c r="L2386" s="17" t="str">
        <f>VLOOKUP(Tb_Reseller[[#This Row],[Agen id]],Mapping_Agen!A:E,5,0)</f>
        <v>Abdul Harris</v>
      </c>
      <c r="M2386" s="64">
        <v>0</v>
      </c>
      <c r="N2386" s="65">
        <v>0</v>
      </c>
      <c r="O2386" s="65">
        <f>IFERROR(VLOOKUP(Tb_Reseller[[#This Row],[Kode Reseller]],[1]Sheet1!$A:$B,2,0),0)</f>
        <v>0</v>
      </c>
    </row>
    <row r="2387" spans="1:15" x14ac:dyDescent="0.25">
      <c r="A2387" s="13" t="s">
        <v>11919</v>
      </c>
      <c r="B2387" s="14" t="s">
        <v>11920</v>
      </c>
      <c r="C2387" s="15" t="s">
        <v>8213</v>
      </c>
      <c r="D2387" s="15" t="s">
        <v>10508</v>
      </c>
      <c r="E2387" s="16">
        <v>44493.797222222223</v>
      </c>
      <c r="F2387" s="7" t="s">
        <v>8268</v>
      </c>
      <c r="G2387" s="13" t="s">
        <v>806</v>
      </c>
      <c r="H2387" s="15" t="str">
        <f>UPPER(Tb_Reseller[[#This Row],[Agen id]]&amp;"-"&amp;VLOOKUP(Tb_Reseller[[#This Row],[Agen id]],A:B,2,0)&amp;"("&amp;Tb_Reseller[[#This Row],[Short]]&amp;")")</f>
        <v>AR08006-TJ CELL(P)</v>
      </c>
      <c r="I2387" s="15" t="str">
        <f>VLOOKUP(Tb_Reseller[[#This Row],[Agen id]],Mapping_Agen!A:D,4,0)</f>
        <v>Prima</v>
      </c>
      <c r="J2387" s="7" t="str">
        <f>VLOOKUP(Tb_Reseller[[#This Row],[Agen id]],Mapping_Agen!A:C,3,0)</f>
        <v>ICON</v>
      </c>
      <c r="K2387" s="17" t="str">
        <f>TRIM(LEFT(Tb_Reseller[[#This Row],[Group]],2))</f>
        <v>P</v>
      </c>
      <c r="L2387" s="17" t="str">
        <f>VLOOKUP(Tb_Reseller[[#This Row],[Agen id]],Mapping_Agen!A:E,5,0)</f>
        <v>Abdul Harris</v>
      </c>
      <c r="M2387" s="64">
        <v>0</v>
      </c>
      <c r="N2387" s="65">
        <v>0</v>
      </c>
      <c r="O2387" s="65">
        <f>IFERROR(VLOOKUP(Tb_Reseller[[#This Row],[Kode Reseller]],[1]Sheet1!$A:$B,2,0),0)</f>
        <v>0</v>
      </c>
    </row>
    <row r="2388" spans="1:15" x14ac:dyDescent="0.25">
      <c r="A2388" s="13" t="s">
        <v>11921</v>
      </c>
      <c r="B2388" s="14" t="s">
        <v>11922</v>
      </c>
      <c r="C2388" s="15" t="s">
        <v>8213</v>
      </c>
      <c r="D2388" s="15" t="s">
        <v>8730</v>
      </c>
      <c r="E2388" s="16">
        <v>44493.877083333333</v>
      </c>
      <c r="F2388" s="7" t="s">
        <v>8268</v>
      </c>
      <c r="G2388" s="13" t="s">
        <v>775</v>
      </c>
      <c r="H2388" s="15" t="str">
        <f>UPPER(Tb_Reseller[[#This Row],[Agen id]]&amp;"-"&amp;VLOOKUP(Tb_Reseller[[#This Row],[Agen id]],A:B,2,0)&amp;"("&amp;Tb_Reseller[[#This Row],[Short]]&amp;")")</f>
        <v>AR01844-HERMAN CELL(P)</v>
      </c>
      <c r="I2388" s="15" t="str">
        <f>VLOOKUP(Tb_Reseller[[#This Row],[Agen id]],Mapping_Agen!A:D,4,0)</f>
        <v>Prima</v>
      </c>
      <c r="J2388" s="7" t="str">
        <f>VLOOKUP(Tb_Reseller[[#This Row],[Agen id]],Mapping_Agen!A:C,3,0)</f>
        <v>PP</v>
      </c>
      <c r="K2388" s="17" t="str">
        <f>TRIM(LEFT(Tb_Reseller[[#This Row],[Group]],2))</f>
        <v>P</v>
      </c>
      <c r="L2388" s="17" t="str">
        <f>VLOOKUP(Tb_Reseller[[#This Row],[Agen id]],Mapping_Agen!A:E,5,0)</f>
        <v>NON SCO</v>
      </c>
      <c r="M2388" s="64">
        <v>2.0967741935483857</v>
      </c>
      <c r="N2388" s="65">
        <v>1.7666666666666688</v>
      </c>
      <c r="O2388" s="65">
        <f>IFERROR(VLOOKUP(Tb_Reseller[[#This Row],[Kode Reseller]],[1]Sheet1!$A:$B,2,0),0)</f>
        <v>2</v>
      </c>
    </row>
    <row r="2389" spans="1:15" x14ac:dyDescent="0.25">
      <c r="A2389" s="13" t="s">
        <v>11923</v>
      </c>
      <c r="B2389" s="14" t="s">
        <v>11924</v>
      </c>
      <c r="C2389" s="15" t="s">
        <v>9668</v>
      </c>
      <c r="D2389" s="15" t="s">
        <v>8967</v>
      </c>
      <c r="E2389" s="16">
        <v>44495.804166666669</v>
      </c>
      <c r="F2389" s="7" t="s">
        <v>8268</v>
      </c>
      <c r="G2389" s="13" t="s">
        <v>799</v>
      </c>
      <c r="H2389" s="15" t="str">
        <f>UPPER(Tb_Reseller[[#This Row],[Agen id]]&amp;"-"&amp;VLOOKUP(Tb_Reseller[[#This Row],[Agen id]],A:B,2,0)&amp;"("&amp;Tb_Reseller[[#This Row],[Short]]&amp;")")</f>
        <v>AR07907-AZAHRA CELL(MV)</v>
      </c>
      <c r="I2389" s="15" t="str">
        <f>VLOOKUP(Tb_Reseller[[#This Row],[Agen id]],Mapping_Agen!A:D,4,0)</f>
        <v>Limit</v>
      </c>
      <c r="J2389" s="7" t="str">
        <f>VLOOKUP(Tb_Reseller[[#This Row],[Agen id]],Mapping_Agen!A:C,3,0)</f>
        <v>PP</v>
      </c>
      <c r="K2389" s="17" t="str">
        <f>TRIM(LEFT(Tb_Reseller[[#This Row],[Group]],2))</f>
        <v>MV</v>
      </c>
      <c r="L2389" s="17" t="str">
        <f>VLOOKUP(Tb_Reseller[[#This Row],[Agen id]],Mapping_Agen!A:E,5,0)</f>
        <v>NON SCO</v>
      </c>
      <c r="M2389" s="64">
        <v>0</v>
      </c>
      <c r="N2389" s="65">
        <v>0</v>
      </c>
      <c r="O2389" s="65">
        <f>IFERROR(VLOOKUP(Tb_Reseller[[#This Row],[Kode Reseller]],[1]Sheet1!$A:$B,2,0),0)</f>
        <v>0</v>
      </c>
    </row>
    <row r="2390" spans="1:15" x14ac:dyDescent="0.25">
      <c r="A2390" s="13" t="s">
        <v>11925</v>
      </c>
      <c r="B2390" s="14" t="s">
        <v>8207</v>
      </c>
      <c r="C2390" s="15" t="s">
        <v>8807</v>
      </c>
      <c r="D2390" s="15" t="s">
        <v>10458</v>
      </c>
      <c r="E2390" s="16">
        <v>44498.612500000003</v>
      </c>
      <c r="F2390" s="7" t="s">
        <v>8268</v>
      </c>
      <c r="G2390" s="13" t="s">
        <v>3051</v>
      </c>
      <c r="H2390" s="15" t="str">
        <f>UPPER(Tb_Reseller[[#This Row],[Agen id]]&amp;"-"&amp;VLOOKUP(Tb_Reseller[[#This Row],[Agen id]],A:B,2,0)&amp;"("&amp;Tb_Reseller[[#This Row],[Short]]&amp;")")</f>
        <v>AR11375-NAHDA CELL(M1)</v>
      </c>
      <c r="I2390" s="15" t="str">
        <f>VLOOKUP(Tb_Reseller[[#This Row],[Agen id]],Mapping_Agen!A:D,4,0)</f>
        <v>No Limit</v>
      </c>
      <c r="J2390" s="7" t="str">
        <f>VLOOKUP(Tb_Reseller[[#This Row],[Agen id]],Mapping_Agen!A:C,3,0)</f>
        <v>PP</v>
      </c>
      <c r="K2390" s="17" t="str">
        <f>TRIM(LEFT(Tb_Reseller[[#This Row],[Group]],2))</f>
        <v>M1</v>
      </c>
      <c r="L2390" s="17" t="str">
        <f>VLOOKUP(Tb_Reseller[[#This Row],[Agen id]],Mapping_Agen!A:E,5,0)</f>
        <v>NON SCO</v>
      </c>
      <c r="M2390" s="64">
        <v>0</v>
      </c>
      <c r="N2390" s="65">
        <v>0</v>
      </c>
      <c r="O2390" s="65">
        <f>IFERROR(VLOOKUP(Tb_Reseller[[#This Row],[Kode Reseller]],[1]Sheet1!$A:$B,2,0),0)</f>
        <v>0</v>
      </c>
    </row>
    <row r="2391" spans="1:15" x14ac:dyDescent="0.25">
      <c r="A2391" s="13" t="s">
        <v>11926</v>
      </c>
      <c r="B2391" s="14" t="s">
        <v>11927</v>
      </c>
      <c r="C2391" s="15" t="s">
        <v>8222</v>
      </c>
      <c r="D2391" s="15" t="s">
        <v>11928</v>
      </c>
      <c r="E2391" s="16">
        <v>44498.685416666667</v>
      </c>
      <c r="F2391" s="7" t="s">
        <v>8268</v>
      </c>
      <c r="G2391" s="13" t="s">
        <v>849</v>
      </c>
      <c r="H2391" s="15" t="str">
        <f>UPPER(Tb_Reseller[[#This Row],[Agen id]]&amp;"-"&amp;VLOOKUP(Tb_Reseller[[#This Row],[Agen id]],A:B,2,0)&amp;"("&amp;Tb_Reseller[[#This Row],[Short]]&amp;")")</f>
        <v>AR08437-M IBRAHIM(MV)</v>
      </c>
      <c r="I2391" s="15" t="str">
        <f>VLOOKUP(Tb_Reseller[[#This Row],[Agen id]],Mapping_Agen!A:D,4,0)</f>
        <v>Limit</v>
      </c>
      <c r="J2391" s="7" t="str">
        <f>VLOOKUP(Tb_Reseller[[#This Row],[Agen id]],Mapping_Agen!A:C,3,0)</f>
        <v>BSD</v>
      </c>
      <c r="K2391" s="17" t="str">
        <f>TRIM(LEFT(Tb_Reseller[[#This Row],[Group]],2))</f>
        <v>MV</v>
      </c>
      <c r="L2391" s="17" t="str">
        <f>VLOOKUP(Tb_Reseller[[#This Row],[Agen id]],Mapping_Agen!A:E,5,0)</f>
        <v>Hupron</v>
      </c>
      <c r="M2391" s="64">
        <v>0</v>
      </c>
      <c r="N2391" s="65">
        <v>0</v>
      </c>
      <c r="O2391" s="65">
        <f>IFERROR(VLOOKUP(Tb_Reseller[[#This Row],[Kode Reseller]],[1]Sheet1!$A:$B,2,0),0)</f>
        <v>0</v>
      </c>
    </row>
    <row r="2392" spans="1:15" x14ac:dyDescent="0.25">
      <c r="A2392" s="13" t="s">
        <v>2914</v>
      </c>
      <c r="B2392" s="14" t="s">
        <v>11929</v>
      </c>
      <c r="C2392" s="15" t="s">
        <v>8213</v>
      </c>
      <c r="D2392" s="15" t="s">
        <v>8203</v>
      </c>
      <c r="E2392" s="16">
        <v>44501.27847222222</v>
      </c>
      <c r="F2392" s="7" t="s">
        <v>8204</v>
      </c>
      <c r="G2392" s="13" t="s">
        <v>2914</v>
      </c>
      <c r="H2392" s="15" t="str">
        <f>UPPER(Tb_Reseller[[#This Row],[Agen id]]&amp;"-"&amp;VLOOKUP(Tb_Reseller[[#This Row],[Agen id]],A:B,2,0)&amp;"("&amp;Tb_Reseller[[#This Row],[Short]]&amp;")")</f>
        <v>AR29028-ZIQRI(P)</v>
      </c>
      <c r="I2392" s="15" t="str">
        <f>VLOOKUP(Tb_Reseller[[#This Row],[Agen id]],Mapping_Agen!A:D,4,0)</f>
        <v>Prima</v>
      </c>
      <c r="J2392" s="7" t="str">
        <f>VLOOKUP(Tb_Reseller[[#This Row],[Agen id]],Mapping_Agen!A:C,3,0)</f>
        <v>BSD</v>
      </c>
      <c r="K2392" s="17" t="str">
        <f>TRIM(LEFT(Tb_Reseller[[#This Row],[Group]],2))</f>
        <v>P</v>
      </c>
      <c r="L2392" s="17" t="str">
        <f>VLOOKUP(Tb_Reseller[[#This Row],[Agen id]],Mapping_Agen!A:E,5,0)</f>
        <v>NON SCO</v>
      </c>
      <c r="M2392" s="64">
        <v>0</v>
      </c>
      <c r="N2392" s="65">
        <v>0</v>
      </c>
      <c r="O2392" s="65">
        <f>IFERROR(VLOOKUP(Tb_Reseller[[#This Row],[Kode Reseller]],[1]Sheet1!$A:$B,2,0),0)</f>
        <v>0</v>
      </c>
    </row>
    <row r="2393" spans="1:15" x14ac:dyDescent="0.25">
      <c r="A2393" s="13" t="s">
        <v>2916</v>
      </c>
      <c r="B2393" s="14" t="s">
        <v>11930</v>
      </c>
      <c r="C2393" s="15" t="s">
        <v>8213</v>
      </c>
      <c r="D2393" s="15" t="s">
        <v>8231</v>
      </c>
      <c r="E2393" s="16">
        <v>44501.647222222222</v>
      </c>
      <c r="F2393" s="7" t="s">
        <v>8204</v>
      </c>
      <c r="G2393" s="13" t="s">
        <v>2916</v>
      </c>
      <c r="H2393" s="15" t="str">
        <f>UPPER(Tb_Reseller[[#This Row],[Agen id]]&amp;"-"&amp;VLOOKUP(Tb_Reseller[[#This Row],[Agen id]],A:B,2,0)&amp;"("&amp;Tb_Reseller[[#This Row],[Short]]&amp;")")</f>
        <v>AR29035-WARUNG MADURA BAROKAH(P)</v>
      </c>
      <c r="I2393" s="15" t="str">
        <f>VLOOKUP(Tb_Reseller[[#This Row],[Agen id]],Mapping_Agen!A:D,4,0)</f>
        <v>Prima</v>
      </c>
      <c r="J2393" s="7" t="str">
        <f>VLOOKUP(Tb_Reseller[[#This Row],[Agen id]],Mapping_Agen!A:C,3,0)</f>
        <v>ICON</v>
      </c>
      <c r="K2393" s="17" t="str">
        <f>TRIM(LEFT(Tb_Reseller[[#This Row],[Group]],2))</f>
        <v>P</v>
      </c>
      <c r="L2393" s="17" t="str">
        <f>VLOOKUP(Tb_Reseller[[#This Row],[Agen id]],Mapping_Agen!A:E,5,0)</f>
        <v>NON SCO</v>
      </c>
      <c r="M2393" s="64">
        <v>0</v>
      </c>
      <c r="N2393" s="65">
        <v>0</v>
      </c>
      <c r="O2393" s="65">
        <f>IFERROR(VLOOKUP(Tb_Reseller[[#This Row],[Kode Reseller]],[1]Sheet1!$A:$B,2,0),0)</f>
        <v>0</v>
      </c>
    </row>
    <row r="2394" spans="1:15" x14ac:dyDescent="0.25">
      <c r="A2394" s="13" t="s">
        <v>2918</v>
      </c>
      <c r="B2394" s="14" t="s">
        <v>11931</v>
      </c>
      <c r="C2394" s="15" t="s">
        <v>8213</v>
      </c>
      <c r="D2394" s="15" t="s">
        <v>8203</v>
      </c>
      <c r="E2394" s="16">
        <v>44501.744444444441</v>
      </c>
      <c r="F2394" s="7" t="s">
        <v>8204</v>
      </c>
      <c r="G2394" s="13" t="s">
        <v>2918</v>
      </c>
      <c r="H2394" s="15" t="str">
        <f>UPPER(Tb_Reseller[[#This Row],[Agen id]]&amp;"-"&amp;VLOOKUP(Tb_Reseller[[#This Row],[Agen id]],A:B,2,0)&amp;"("&amp;Tb_Reseller[[#This Row],[Short]]&amp;")")</f>
        <v>AR29038-SAJUM JAMAKSARI(P)</v>
      </c>
      <c r="I2394" s="15" t="str">
        <f>VLOOKUP(Tb_Reseller[[#This Row],[Agen id]],Mapping_Agen!A:D,4,0)</f>
        <v>Prima</v>
      </c>
      <c r="J2394" s="7" t="str">
        <f>VLOOKUP(Tb_Reseller[[#This Row],[Agen id]],Mapping_Agen!A:C,3,0)</f>
        <v>BSD</v>
      </c>
      <c r="K2394" s="17" t="str">
        <f>TRIM(LEFT(Tb_Reseller[[#This Row],[Group]],2))</f>
        <v>P</v>
      </c>
      <c r="L2394" s="17" t="str">
        <f>VLOOKUP(Tb_Reseller[[#This Row],[Agen id]],Mapping_Agen!A:E,5,0)</f>
        <v>NON SCO</v>
      </c>
      <c r="M2394" s="64">
        <v>0</v>
      </c>
      <c r="N2394" s="65">
        <v>0</v>
      </c>
      <c r="O2394" s="65">
        <f>IFERROR(VLOOKUP(Tb_Reseller[[#This Row],[Kode Reseller]],[1]Sheet1!$A:$B,2,0),0)</f>
        <v>0</v>
      </c>
    </row>
    <row r="2395" spans="1:15" x14ac:dyDescent="0.25">
      <c r="A2395" s="13" t="s">
        <v>2920</v>
      </c>
      <c r="B2395" s="14" t="s">
        <v>11932</v>
      </c>
      <c r="C2395" s="15" t="s">
        <v>8262</v>
      </c>
      <c r="D2395" s="15" t="s">
        <v>8369</v>
      </c>
      <c r="E2395" s="16">
        <v>44502.44027777778</v>
      </c>
      <c r="F2395" s="7" t="s">
        <v>8204</v>
      </c>
      <c r="G2395" s="13" t="s">
        <v>2920</v>
      </c>
      <c r="H2395" s="15" t="str">
        <f>UPPER(Tb_Reseller[[#This Row],[Agen id]]&amp;"-"&amp;VLOOKUP(Tb_Reseller[[#This Row],[Agen id]],A:B,2,0)&amp;"("&amp;Tb_Reseller[[#This Row],[Short]]&amp;")")</f>
        <v>AR29044-WARUNG DK BERKAT(RL)</v>
      </c>
      <c r="I2395" s="15" t="str">
        <f>VLOOKUP(Tb_Reseller[[#This Row],[Agen id]],Mapping_Agen!A:D,4,0)</f>
        <v>Limit</v>
      </c>
      <c r="J2395" s="7" t="str">
        <f>VLOOKUP(Tb_Reseller[[#This Row],[Agen id]],Mapping_Agen!A:C,3,0)</f>
        <v>PRG</v>
      </c>
      <c r="K2395" s="17" t="str">
        <f>TRIM(LEFT(Tb_Reseller[[#This Row],[Group]],2))</f>
        <v>RL</v>
      </c>
      <c r="L2395" s="17" t="str">
        <f>VLOOKUP(Tb_Reseller[[#This Row],[Agen id]],Mapping_Agen!A:E,5,0)</f>
        <v>Khoirul Anan</v>
      </c>
      <c r="M2395" s="64">
        <v>1.7741935483870954</v>
      </c>
      <c r="N2395" s="65">
        <v>1.8666666666666691</v>
      </c>
      <c r="O2395" s="65">
        <f>IFERROR(VLOOKUP(Tb_Reseller[[#This Row],[Kode Reseller]],[1]Sheet1!$A:$B,2,0),0)</f>
        <v>1.75</v>
      </c>
    </row>
    <row r="2396" spans="1:15" x14ac:dyDescent="0.25">
      <c r="A2396" s="13" t="s">
        <v>2923</v>
      </c>
      <c r="B2396" s="14" t="s">
        <v>11933</v>
      </c>
      <c r="C2396" s="15" t="s">
        <v>8210</v>
      </c>
      <c r="D2396" s="15" t="s">
        <v>8248</v>
      </c>
      <c r="E2396" s="16">
        <v>44502.538194444453</v>
      </c>
      <c r="F2396" s="7" t="s">
        <v>8204</v>
      </c>
      <c r="G2396" s="13" t="s">
        <v>2923</v>
      </c>
      <c r="H2396" s="15" t="str">
        <f>UPPER(Tb_Reseller[[#This Row],[Agen id]]&amp;"-"&amp;VLOOKUP(Tb_Reseller[[#This Row],[Agen id]],A:B,2,0)&amp;"("&amp;Tb_Reseller[[#This Row],[Short]]&amp;")")</f>
        <v>AR29048-RESTU CELL(RV)</v>
      </c>
      <c r="I2396" s="15" t="str">
        <f>VLOOKUP(Tb_Reseller[[#This Row],[Agen id]],Mapping_Agen!A:D,4,0)</f>
        <v>No Limit</v>
      </c>
      <c r="J2396" s="7" t="str">
        <f>VLOOKUP(Tb_Reseller[[#This Row],[Agen id]],Mapping_Agen!A:C,3,0)</f>
        <v>PP</v>
      </c>
      <c r="K2396" s="17" t="str">
        <f>TRIM(LEFT(Tb_Reseller[[#This Row],[Group]],2))</f>
        <v>RV</v>
      </c>
      <c r="L2396" s="17" t="str">
        <f>VLOOKUP(Tb_Reseller[[#This Row],[Agen id]],Mapping_Agen!A:E,5,0)</f>
        <v>NON SCO</v>
      </c>
      <c r="M2396" s="64">
        <v>0</v>
      </c>
      <c r="N2396" s="65">
        <v>0</v>
      </c>
      <c r="O2396" s="65">
        <f>IFERROR(VLOOKUP(Tb_Reseller[[#This Row],[Kode Reseller]],[1]Sheet1!$A:$B,2,0),0)</f>
        <v>0</v>
      </c>
    </row>
    <row r="2397" spans="1:15" x14ac:dyDescent="0.25">
      <c r="A2397" s="13" t="s">
        <v>11934</v>
      </c>
      <c r="B2397" s="14" t="s">
        <v>11935</v>
      </c>
      <c r="C2397" s="15" t="s">
        <v>8213</v>
      </c>
      <c r="D2397" s="15" t="s">
        <v>11936</v>
      </c>
      <c r="E2397" s="16">
        <v>44502.592361111107</v>
      </c>
      <c r="F2397" s="7" t="s">
        <v>8268</v>
      </c>
      <c r="G2397" s="13" t="s">
        <v>2893</v>
      </c>
      <c r="H2397" s="15" t="str">
        <f>UPPER(Tb_Reseller[[#This Row],[Agen id]]&amp;"-"&amp;VLOOKUP(Tb_Reseller[[#This Row],[Agen id]],A:B,2,0)&amp;"("&amp;Tb_Reseller[[#This Row],[Short]]&amp;")")</f>
        <v>AR28859-SYIFFFACELL(P)</v>
      </c>
      <c r="I2397" s="15" t="str">
        <f>VLOOKUP(Tb_Reseller[[#This Row],[Agen id]],Mapping_Agen!A:D,4,0)</f>
        <v>Prima</v>
      </c>
      <c r="J2397" s="7" t="str">
        <f>VLOOKUP(Tb_Reseller[[#This Row],[Agen id]],Mapping_Agen!A:C,3,0)</f>
        <v>BSD</v>
      </c>
      <c r="K2397" s="17" t="str">
        <f>TRIM(LEFT(Tb_Reseller[[#This Row],[Group]],2))</f>
        <v>P</v>
      </c>
      <c r="L2397" s="17" t="str">
        <f>VLOOKUP(Tb_Reseller[[#This Row],[Agen id]],Mapping_Agen!A:E,5,0)</f>
        <v>NON SCO</v>
      </c>
      <c r="M2397" s="64">
        <v>0</v>
      </c>
      <c r="N2397" s="65">
        <v>0</v>
      </c>
      <c r="O2397" s="65">
        <f>IFERROR(VLOOKUP(Tb_Reseller[[#This Row],[Kode Reseller]],[1]Sheet1!$A:$B,2,0),0)</f>
        <v>0</v>
      </c>
    </row>
    <row r="2398" spans="1:15" x14ac:dyDescent="0.25">
      <c r="A2398" s="13" t="s">
        <v>11937</v>
      </c>
      <c r="B2398" s="14" t="s">
        <v>11938</v>
      </c>
      <c r="C2398" s="15" t="s">
        <v>8210</v>
      </c>
      <c r="D2398" s="15" t="s">
        <v>11939</v>
      </c>
      <c r="E2398" s="16">
        <v>44502.611111111109</v>
      </c>
      <c r="F2398" s="7" t="s">
        <v>8268</v>
      </c>
      <c r="G2398" s="13" t="s">
        <v>1094</v>
      </c>
      <c r="H2398" s="15" t="str">
        <f>UPPER(Tb_Reseller[[#This Row],[Agen id]]&amp;"-"&amp;VLOOKUP(Tb_Reseller[[#This Row],[Agen id]],A:B,2,0)&amp;"("&amp;Tb_Reseller[[#This Row],[Short]]&amp;")")</f>
        <v>AR11285-HESTI HERLINA(RV)</v>
      </c>
      <c r="I2398" s="15" t="str">
        <f>VLOOKUP(Tb_Reseller[[#This Row],[Agen id]],Mapping_Agen!A:D,4,0)</f>
        <v>Limit</v>
      </c>
      <c r="J2398" s="7" t="str">
        <f>VLOOKUP(Tb_Reseller[[#This Row],[Agen id]],Mapping_Agen!A:C,3,0)</f>
        <v>BSD</v>
      </c>
      <c r="K2398" s="17" t="str">
        <f>TRIM(LEFT(Tb_Reseller[[#This Row],[Group]],2))</f>
        <v>RV</v>
      </c>
      <c r="L2398" s="17" t="str">
        <f>VLOOKUP(Tb_Reseller[[#This Row],[Agen id]],Mapping_Agen!A:E,5,0)</f>
        <v>Hupron</v>
      </c>
      <c r="M2398" s="64">
        <v>8.4838709677419413</v>
      </c>
      <c r="N2398" s="65">
        <v>9.7333333333333094</v>
      </c>
      <c r="O2398" s="65">
        <f>IFERROR(VLOOKUP(Tb_Reseller[[#This Row],[Kode Reseller]],[1]Sheet1!$A:$B,2,0),0)</f>
        <v>11.5</v>
      </c>
    </row>
    <row r="2399" spans="1:15" x14ac:dyDescent="0.25">
      <c r="A2399" s="13" t="s">
        <v>2925</v>
      </c>
      <c r="B2399" s="14" t="s">
        <v>8990</v>
      </c>
      <c r="C2399" s="15" t="s">
        <v>8210</v>
      </c>
      <c r="D2399" s="15" t="s">
        <v>8248</v>
      </c>
      <c r="E2399" s="16">
        <v>44502.643750000003</v>
      </c>
      <c r="F2399" s="7" t="s">
        <v>8204</v>
      </c>
      <c r="G2399" s="13" t="s">
        <v>2925</v>
      </c>
      <c r="H2399" s="15" t="str">
        <f>UPPER(Tb_Reseller[[#This Row],[Agen id]]&amp;"-"&amp;VLOOKUP(Tb_Reseller[[#This Row],[Agen id]],A:B,2,0)&amp;"("&amp;Tb_Reseller[[#This Row],[Short]]&amp;")")</f>
        <v>AR29053-HENDI CELL(RV)</v>
      </c>
      <c r="I2399" s="15" t="str">
        <f>VLOOKUP(Tb_Reseller[[#This Row],[Agen id]],Mapping_Agen!A:D,4,0)</f>
        <v>No Limit</v>
      </c>
      <c r="J2399" s="7" t="str">
        <f>VLOOKUP(Tb_Reseller[[#This Row],[Agen id]],Mapping_Agen!A:C,3,0)</f>
        <v>PP</v>
      </c>
      <c r="K2399" s="17" t="str">
        <f>TRIM(LEFT(Tb_Reseller[[#This Row],[Group]],2))</f>
        <v>RV</v>
      </c>
      <c r="L2399" s="17" t="str">
        <f>VLOOKUP(Tb_Reseller[[#This Row],[Agen id]],Mapping_Agen!A:E,5,0)</f>
        <v>NON SCO</v>
      </c>
      <c r="M2399" s="64">
        <v>0</v>
      </c>
      <c r="N2399" s="65">
        <v>0</v>
      </c>
      <c r="O2399" s="65">
        <f>IFERROR(VLOOKUP(Tb_Reseller[[#This Row],[Kode Reseller]],[1]Sheet1!$A:$B,2,0),0)</f>
        <v>0</v>
      </c>
    </row>
    <row r="2400" spans="1:15" x14ac:dyDescent="0.25">
      <c r="A2400" s="13" t="s">
        <v>2927</v>
      </c>
      <c r="B2400" s="14" t="s">
        <v>11940</v>
      </c>
      <c r="C2400" s="15" t="s">
        <v>8210</v>
      </c>
      <c r="D2400" s="15" t="s">
        <v>8231</v>
      </c>
      <c r="E2400" s="16">
        <v>44503.451388888891</v>
      </c>
      <c r="F2400" s="7" t="s">
        <v>8204</v>
      </c>
      <c r="G2400" s="13" t="s">
        <v>2927</v>
      </c>
      <c r="H2400" s="15" t="str">
        <f>UPPER(Tb_Reseller[[#This Row],[Agen id]]&amp;"-"&amp;VLOOKUP(Tb_Reseller[[#This Row],[Agen id]],A:B,2,0)&amp;"("&amp;Tb_Reseller[[#This Row],[Short]]&amp;")")</f>
        <v>AR29057-WARSRUK(RV)</v>
      </c>
      <c r="I2400" s="15" t="str">
        <f>VLOOKUP(Tb_Reseller[[#This Row],[Agen id]],Mapping_Agen!A:D,4,0)</f>
        <v>No Limit</v>
      </c>
      <c r="J2400" s="7" t="str">
        <f>VLOOKUP(Tb_Reseller[[#This Row],[Agen id]],Mapping_Agen!A:C,3,0)</f>
        <v>ICON</v>
      </c>
      <c r="K2400" s="17" t="str">
        <f>TRIM(LEFT(Tb_Reseller[[#This Row],[Group]],2))</f>
        <v>RV</v>
      </c>
      <c r="L2400" s="17" t="str">
        <f>VLOOKUP(Tb_Reseller[[#This Row],[Agen id]],Mapping_Agen!A:E,5,0)</f>
        <v>NON SCO</v>
      </c>
      <c r="M2400" s="64">
        <v>0</v>
      </c>
      <c r="N2400" s="65">
        <v>0</v>
      </c>
      <c r="O2400" s="65">
        <f>IFERROR(VLOOKUP(Tb_Reseller[[#This Row],[Kode Reseller]],[1]Sheet1!$A:$B,2,0),0)</f>
        <v>0</v>
      </c>
    </row>
    <row r="2401" spans="1:15" x14ac:dyDescent="0.25">
      <c r="A2401" s="13" t="s">
        <v>2929</v>
      </c>
      <c r="B2401" s="14" t="s">
        <v>11941</v>
      </c>
      <c r="C2401" s="15" t="s">
        <v>8208</v>
      </c>
      <c r="D2401" s="15" t="s">
        <v>8369</v>
      </c>
      <c r="E2401" s="16">
        <v>44503.553472222222</v>
      </c>
      <c r="F2401" s="7" t="s">
        <v>8204</v>
      </c>
      <c r="G2401" s="13" t="s">
        <v>2929</v>
      </c>
      <c r="H2401" s="15" t="str">
        <f>UPPER(Tb_Reseller[[#This Row],[Agen id]]&amp;"-"&amp;VLOOKUP(Tb_Reseller[[#This Row],[Agen id]],A:B,2,0)&amp;"("&amp;Tb_Reseller[[#This Row],[Short]]&amp;")")</f>
        <v>AR29060-QUEEN CELL(R)</v>
      </c>
      <c r="I2401" s="15" t="str">
        <f>VLOOKUP(Tb_Reseller[[#This Row],[Agen id]],Mapping_Agen!A:D,4,0)</f>
        <v>No Limit</v>
      </c>
      <c r="J2401" s="7" t="str">
        <f>VLOOKUP(Tb_Reseller[[#This Row],[Agen id]],Mapping_Agen!A:C,3,0)</f>
        <v>PRG</v>
      </c>
      <c r="K2401" s="17" t="str">
        <f>TRIM(LEFT(Tb_Reseller[[#This Row],[Group]],2))</f>
        <v>R</v>
      </c>
      <c r="L2401" s="17" t="str">
        <f>VLOOKUP(Tb_Reseller[[#This Row],[Agen id]],Mapping_Agen!A:E,5,0)</f>
        <v>NON SCO</v>
      </c>
      <c r="M2401" s="64">
        <v>0</v>
      </c>
      <c r="N2401" s="65">
        <v>0</v>
      </c>
      <c r="O2401" s="65">
        <f>IFERROR(VLOOKUP(Tb_Reseller[[#This Row],[Kode Reseller]],[1]Sheet1!$A:$B,2,0),0)</f>
        <v>0</v>
      </c>
    </row>
    <row r="2402" spans="1:15" x14ac:dyDescent="0.25">
      <c r="A2402" s="13" t="s">
        <v>11942</v>
      </c>
      <c r="B2402" s="14" t="s">
        <v>11943</v>
      </c>
      <c r="C2402" s="15" t="s">
        <v>8325</v>
      </c>
      <c r="D2402" s="15" t="s">
        <v>8967</v>
      </c>
      <c r="E2402" s="16">
        <v>44504.349305555559</v>
      </c>
      <c r="F2402" s="7" t="s">
        <v>8268</v>
      </c>
      <c r="G2402" s="13" t="s">
        <v>799</v>
      </c>
      <c r="H2402" s="15" t="str">
        <f>UPPER(Tb_Reseller[[#This Row],[Agen id]]&amp;"-"&amp;VLOOKUP(Tb_Reseller[[#This Row],[Agen id]],A:B,2,0)&amp;"("&amp;Tb_Reseller[[#This Row],[Short]]&amp;")")</f>
        <v>AR07907-AZAHRA CELL(MV)</v>
      </c>
      <c r="I2402" s="15" t="str">
        <f>VLOOKUP(Tb_Reseller[[#This Row],[Agen id]],Mapping_Agen!A:D,4,0)</f>
        <v>Limit</v>
      </c>
      <c r="J2402" s="7" t="str">
        <f>VLOOKUP(Tb_Reseller[[#This Row],[Agen id]],Mapping_Agen!A:C,3,0)</f>
        <v>PP</v>
      </c>
      <c r="K2402" s="17" t="str">
        <f>TRIM(LEFT(Tb_Reseller[[#This Row],[Group]],2))</f>
        <v>MV</v>
      </c>
      <c r="L2402" s="17" t="str">
        <f>VLOOKUP(Tb_Reseller[[#This Row],[Agen id]],Mapping_Agen!A:E,5,0)</f>
        <v>NON SCO</v>
      </c>
      <c r="M2402" s="64">
        <v>1.8709677419354824</v>
      </c>
      <c r="N2402" s="65">
        <v>3.2333333333333316</v>
      </c>
      <c r="O2402" s="65">
        <f>IFERROR(VLOOKUP(Tb_Reseller[[#This Row],[Kode Reseller]],[1]Sheet1!$A:$B,2,0),0)</f>
        <v>2.25</v>
      </c>
    </row>
    <row r="2403" spans="1:15" x14ac:dyDescent="0.25">
      <c r="A2403" s="13" t="s">
        <v>11944</v>
      </c>
      <c r="B2403" s="14" t="s">
        <v>11945</v>
      </c>
      <c r="C2403" s="15" t="s">
        <v>8213</v>
      </c>
      <c r="D2403" s="15" t="s">
        <v>9898</v>
      </c>
      <c r="E2403" s="16">
        <v>44504.517361111109</v>
      </c>
      <c r="F2403" s="7" t="s">
        <v>8268</v>
      </c>
      <c r="G2403" s="13" t="s">
        <v>1121</v>
      </c>
      <c r="H2403" s="15" t="str">
        <f>UPPER(Tb_Reseller[[#This Row],[Agen id]]&amp;"-"&amp;VLOOKUP(Tb_Reseller[[#This Row],[Agen id]],A:B,2,0)&amp;"("&amp;Tb_Reseller[[#This Row],[Short]]&amp;")")</f>
        <v>AR11542-CISADANE CELL(P)</v>
      </c>
      <c r="I2403" s="15" t="str">
        <f>VLOOKUP(Tb_Reseller[[#This Row],[Agen id]],Mapping_Agen!A:D,4,0)</f>
        <v>Prima</v>
      </c>
      <c r="J2403" s="7" t="str">
        <f>VLOOKUP(Tb_Reseller[[#This Row],[Agen id]],Mapping_Agen!A:C,3,0)</f>
        <v>BSD</v>
      </c>
      <c r="K2403" s="17" t="str">
        <f>TRIM(LEFT(Tb_Reseller[[#This Row],[Group]],2))</f>
        <v>P</v>
      </c>
      <c r="L2403" s="17" t="str">
        <f>VLOOKUP(Tb_Reseller[[#This Row],[Agen id]],Mapping_Agen!A:E,5,0)</f>
        <v>Hupron</v>
      </c>
      <c r="M2403" s="64">
        <v>0</v>
      </c>
      <c r="N2403" s="65">
        <v>0</v>
      </c>
      <c r="O2403" s="65">
        <f>IFERROR(VLOOKUP(Tb_Reseller[[#This Row],[Kode Reseller]],[1]Sheet1!$A:$B,2,0),0)</f>
        <v>0</v>
      </c>
    </row>
    <row r="2404" spans="1:15" x14ac:dyDescent="0.25">
      <c r="A2404" s="13" t="s">
        <v>11946</v>
      </c>
      <c r="B2404" s="14" t="s">
        <v>10000</v>
      </c>
      <c r="C2404" s="15" t="s">
        <v>8213</v>
      </c>
      <c r="D2404" s="15" t="s">
        <v>10439</v>
      </c>
      <c r="E2404" s="16">
        <v>44504.865277777782</v>
      </c>
      <c r="F2404" s="7" t="s">
        <v>8268</v>
      </c>
      <c r="G2404" s="13" t="s">
        <v>1191</v>
      </c>
      <c r="H2404" s="15" t="str">
        <f>UPPER(Tb_Reseller[[#This Row],[Agen id]]&amp;"-"&amp;VLOOKUP(Tb_Reseller[[#This Row],[Agen id]],A:B,2,0)&amp;"("&amp;Tb_Reseller[[#This Row],[Short]]&amp;")")</f>
        <v>AR12141-LUBIS CELL(P)</v>
      </c>
      <c r="I2404" s="15" t="str">
        <f>VLOOKUP(Tb_Reseller[[#This Row],[Agen id]],Mapping_Agen!A:D,4,0)</f>
        <v>Prima</v>
      </c>
      <c r="J2404" s="7" t="str">
        <f>VLOOKUP(Tb_Reseller[[#This Row],[Agen id]],Mapping_Agen!A:C,3,0)</f>
        <v>ICON</v>
      </c>
      <c r="K2404" s="17" t="str">
        <f>TRIM(LEFT(Tb_Reseller[[#This Row],[Group]],2))</f>
        <v>P</v>
      </c>
      <c r="L2404" s="17" t="str">
        <f>VLOOKUP(Tb_Reseller[[#This Row],[Agen id]],Mapping_Agen!A:E,5,0)</f>
        <v>Abdul Harris</v>
      </c>
      <c r="M2404" s="64">
        <v>0.64516129032258029</v>
      </c>
      <c r="N2404" s="65">
        <v>0.13333333333333333</v>
      </c>
      <c r="O2404" s="65">
        <f>IFERROR(VLOOKUP(Tb_Reseller[[#This Row],[Kode Reseller]],[1]Sheet1!$A:$B,2,0),0)</f>
        <v>0</v>
      </c>
    </row>
    <row r="2405" spans="1:15" x14ac:dyDescent="0.25">
      <c r="A2405" s="13" t="s">
        <v>11947</v>
      </c>
      <c r="B2405" s="14" t="s">
        <v>11948</v>
      </c>
      <c r="C2405" s="15" t="s">
        <v>8213</v>
      </c>
      <c r="D2405" s="15" t="s">
        <v>11949</v>
      </c>
      <c r="E2405" s="16">
        <v>44505.433333333327</v>
      </c>
      <c r="F2405" s="7" t="s">
        <v>8268</v>
      </c>
      <c r="G2405" s="13" t="s">
        <v>1865</v>
      </c>
      <c r="H2405" s="15" t="str">
        <f>UPPER(Tb_Reseller[[#This Row],[Agen id]]&amp;"-"&amp;VLOOKUP(Tb_Reseller[[#This Row],[Agen id]],A:B,2,0)&amp;"("&amp;Tb_Reseller[[#This Row],[Short]]&amp;")")</f>
        <v>AR20522-FAZILA CELL(P)</v>
      </c>
      <c r="I2405" s="15" t="str">
        <f>VLOOKUP(Tb_Reseller[[#This Row],[Agen id]],Mapping_Agen!A:D,4,0)</f>
        <v>Prima</v>
      </c>
      <c r="J2405" s="7" t="str">
        <f>VLOOKUP(Tb_Reseller[[#This Row],[Agen id]],Mapping_Agen!A:C,3,0)</f>
        <v>ICON</v>
      </c>
      <c r="K2405" s="17" t="str">
        <f>TRIM(LEFT(Tb_Reseller[[#This Row],[Group]],2))</f>
        <v>P</v>
      </c>
      <c r="L2405" s="17" t="str">
        <f>VLOOKUP(Tb_Reseller[[#This Row],[Agen id]],Mapping_Agen!A:E,5,0)</f>
        <v>NON SCO</v>
      </c>
      <c r="M2405" s="64">
        <v>0</v>
      </c>
      <c r="N2405" s="65">
        <v>0</v>
      </c>
      <c r="O2405" s="65">
        <f>IFERROR(VLOOKUP(Tb_Reseller[[#This Row],[Kode Reseller]],[1]Sheet1!$A:$B,2,0),0)</f>
        <v>0</v>
      </c>
    </row>
    <row r="2406" spans="1:15" x14ac:dyDescent="0.25">
      <c r="A2406" s="13" t="s">
        <v>11950</v>
      </c>
      <c r="B2406" s="14" t="s">
        <v>11951</v>
      </c>
      <c r="C2406" s="15" t="s">
        <v>8213</v>
      </c>
      <c r="D2406" s="15" t="s">
        <v>11952</v>
      </c>
      <c r="E2406" s="16">
        <v>44505.453472222223</v>
      </c>
      <c r="F2406" s="7" t="s">
        <v>8268</v>
      </c>
      <c r="G2406" s="13" t="s">
        <v>550</v>
      </c>
      <c r="H2406" s="15" t="str">
        <f>UPPER(Tb_Reseller[[#This Row],[Agen id]]&amp;"-"&amp;VLOOKUP(Tb_Reseller[[#This Row],[Agen id]],A:B,2,0)&amp;"("&amp;Tb_Reseller[[#This Row],[Short]]&amp;")")</f>
        <v>AR03027-NOMEN CELL(P)</v>
      </c>
      <c r="I2406" s="15" t="str">
        <f>VLOOKUP(Tb_Reseller[[#This Row],[Agen id]],Mapping_Agen!A:D,4,0)</f>
        <v>Prima</v>
      </c>
      <c r="J2406" s="7" t="str">
        <f>VLOOKUP(Tb_Reseller[[#This Row],[Agen id]],Mapping_Agen!A:C,3,0)</f>
        <v>PP</v>
      </c>
      <c r="K2406" s="17" t="str">
        <f>TRIM(LEFT(Tb_Reseller[[#This Row],[Group]],2))</f>
        <v>P</v>
      </c>
      <c r="L2406" s="17" t="str">
        <f>VLOOKUP(Tb_Reseller[[#This Row],[Agen id]],Mapping_Agen!A:E,5,0)</f>
        <v>Febri Kurniawan</v>
      </c>
      <c r="M2406" s="64">
        <v>0</v>
      </c>
      <c r="N2406" s="65">
        <v>0</v>
      </c>
      <c r="O2406" s="65">
        <f>IFERROR(VLOOKUP(Tb_Reseller[[#This Row],[Kode Reseller]],[1]Sheet1!$A:$B,2,0),0)</f>
        <v>0</v>
      </c>
    </row>
    <row r="2407" spans="1:15" x14ac:dyDescent="0.25">
      <c r="A2407" s="13" t="s">
        <v>11953</v>
      </c>
      <c r="B2407" s="14" t="s">
        <v>11954</v>
      </c>
      <c r="C2407" s="15" t="s">
        <v>8213</v>
      </c>
      <c r="D2407" s="15" t="s">
        <v>11952</v>
      </c>
      <c r="E2407" s="16">
        <v>44505.454861111109</v>
      </c>
      <c r="F2407" s="7" t="s">
        <v>8268</v>
      </c>
      <c r="G2407" s="13" t="s">
        <v>550</v>
      </c>
      <c r="H2407" s="15" t="str">
        <f>UPPER(Tb_Reseller[[#This Row],[Agen id]]&amp;"-"&amp;VLOOKUP(Tb_Reseller[[#This Row],[Agen id]],A:B,2,0)&amp;"("&amp;Tb_Reseller[[#This Row],[Short]]&amp;")")</f>
        <v>AR03027-NOMEN CELL(P)</v>
      </c>
      <c r="I2407" s="15" t="str">
        <f>VLOOKUP(Tb_Reseller[[#This Row],[Agen id]],Mapping_Agen!A:D,4,0)</f>
        <v>Prima</v>
      </c>
      <c r="J2407" s="7" t="str">
        <f>VLOOKUP(Tb_Reseller[[#This Row],[Agen id]],Mapping_Agen!A:C,3,0)</f>
        <v>PP</v>
      </c>
      <c r="K2407" s="17" t="str">
        <f>TRIM(LEFT(Tb_Reseller[[#This Row],[Group]],2))</f>
        <v>P</v>
      </c>
      <c r="L2407" s="17" t="str">
        <f>VLOOKUP(Tb_Reseller[[#This Row],[Agen id]],Mapping_Agen!A:E,5,0)</f>
        <v>Febri Kurniawan</v>
      </c>
      <c r="M2407" s="64">
        <v>0</v>
      </c>
      <c r="N2407" s="65">
        <v>0</v>
      </c>
      <c r="O2407" s="65">
        <f>IFERROR(VLOOKUP(Tb_Reseller[[#This Row],[Kode Reseller]],[1]Sheet1!$A:$B,2,0),0)</f>
        <v>0</v>
      </c>
    </row>
    <row r="2408" spans="1:15" x14ac:dyDescent="0.25">
      <c r="A2408" s="13" t="s">
        <v>2931</v>
      </c>
      <c r="B2408" s="14" t="s">
        <v>10283</v>
      </c>
      <c r="C2408" s="15" t="s">
        <v>8213</v>
      </c>
      <c r="D2408" s="15" t="s">
        <v>8203</v>
      </c>
      <c r="E2408" s="16">
        <v>44506.35</v>
      </c>
      <c r="F2408" s="7" t="s">
        <v>8204</v>
      </c>
      <c r="G2408" s="13" t="s">
        <v>2931</v>
      </c>
      <c r="H2408" s="15" t="str">
        <f>UPPER(Tb_Reseller[[#This Row],[Agen id]]&amp;"-"&amp;VLOOKUP(Tb_Reseller[[#This Row],[Agen id]],A:B,2,0)&amp;"("&amp;Tb_Reseller[[#This Row],[Short]]&amp;")")</f>
        <v>AR29096-TRIOS CELL(P)</v>
      </c>
      <c r="I2408" s="15" t="str">
        <f>VLOOKUP(Tb_Reseller[[#This Row],[Agen id]],Mapping_Agen!A:D,4,0)</f>
        <v>Prima</v>
      </c>
      <c r="J2408" s="7" t="str">
        <f>VLOOKUP(Tb_Reseller[[#This Row],[Agen id]],Mapping_Agen!A:C,3,0)</f>
        <v>BSD</v>
      </c>
      <c r="K2408" s="17" t="str">
        <f>TRIM(LEFT(Tb_Reseller[[#This Row],[Group]],2))</f>
        <v>P</v>
      </c>
      <c r="L2408" s="17" t="str">
        <f>VLOOKUP(Tb_Reseller[[#This Row],[Agen id]],Mapping_Agen!A:E,5,0)</f>
        <v>NON SCO</v>
      </c>
      <c r="M2408" s="64">
        <v>0</v>
      </c>
      <c r="N2408" s="65">
        <v>0</v>
      </c>
      <c r="O2408" s="65">
        <f>IFERROR(VLOOKUP(Tb_Reseller[[#This Row],[Kode Reseller]],[1]Sheet1!$A:$B,2,0),0)</f>
        <v>0</v>
      </c>
    </row>
    <row r="2409" spans="1:15" x14ac:dyDescent="0.25">
      <c r="A2409" s="13" t="s">
        <v>126</v>
      </c>
      <c r="B2409" s="14" t="s">
        <v>11955</v>
      </c>
      <c r="C2409" s="15" t="s">
        <v>8213</v>
      </c>
      <c r="D2409" s="15" t="s">
        <v>8203</v>
      </c>
      <c r="E2409" s="16">
        <v>44507.487500000003</v>
      </c>
      <c r="F2409" s="7" t="s">
        <v>8204</v>
      </c>
      <c r="G2409" s="13" t="s">
        <v>126</v>
      </c>
      <c r="H2409" s="15" t="str">
        <f>UPPER(Tb_Reseller[[#This Row],[Agen id]]&amp;"-"&amp;VLOOKUP(Tb_Reseller[[#This Row],[Agen id]],A:B,2,0)&amp;"("&amp;Tb_Reseller[[#This Row],[Short]]&amp;")")</f>
        <v>AR29105-ASTAGA(P)</v>
      </c>
      <c r="I2409" s="15" t="str">
        <f>VLOOKUP(Tb_Reseller[[#This Row],[Agen id]],Mapping_Agen!A:D,4,0)</f>
        <v>Prima</v>
      </c>
      <c r="J2409" s="7" t="str">
        <f>VLOOKUP(Tb_Reseller[[#This Row],[Agen id]],Mapping_Agen!A:C,3,0)</f>
        <v>BSD</v>
      </c>
      <c r="K2409" s="17" t="str">
        <f>TRIM(LEFT(Tb_Reseller[[#This Row],[Group]],2))</f>
        <v>P</v>
      </c>
      <c r="L2409" s="17" t="str">
        <f>VLOOKUP(Tb_Reseller[[#This Row],[Agen id]],Mapping_Agen!A:E,5,0)</f>
        <v>NON SCO</v>
      </c>
      <c r="M2409" s="64">
        <v>0</v>
      </c>
      <c r="N2409" s="65">
        <v>3.3333333333333333E-2</v>
      </c>
      <c r="O2409" s="65">
        <f>IFERROR(VLOOKUP(Tb_Reseller[[#This Row],[Kode Reseller]],[1]Sheet1!$A:$B,2,0),0)</f>
        <v>0</v>
      </c>
    </row>
    <row r="2410" spans="1:15" x14ac:dyDescent="0.25">
      <c r="A2410" s="13" t="s">
        <v>404</v>
      </c>
      <c r="B2410" s="14" t="s">
        <v>10464</v>
      </c>
      <c r="C2410" s="15" t="s">
        <v>8213</v>
      </c>
      <c r="D2410" s="15" t="s">
        <v>8231</v>
      </c>
      <c r="E2410" s="16">
        <v>44508.384722222218</v>
      </c>
      <c r="F2410" s="7" t="s">
        <v>8204</v>
      </c>
      <c r="G2410" s="13" t="s">
        <v>404</v>
      </c>
      <c r="H2410" s="15" t="str">
        <f>UPPER(Tb_Reseller[[#This Row],[Agen id]]&amp;"-"&amp;VLOOKUP(Tb_Reseller[[#This Row],[Agen id]],A:B,2,0)&amp;"("&amp;Tb_Reseller[[#This Row],[Short]]&amp;")")</f>
        <v>AR29112-ARYA CELL(P)</v>
      </c>
      <c r="I2410" s="15" t="str">
        <f>VLOOKUP(Tb_Reseller[[#This Row],[Agen id]],Mapping_Agen!A:D,4,0)</f>
        <v>Prima</v>
      </c>
      <c r="J2410" s="7" t="str">
        <f>VLOOKUP(Tb_Reseller[[#This Row],[Agen id]],Mapping_Agen!A:C,3,0)</f>
        <v>ICON</v>
      </c>
      <c r="K2410" s="17" t="str">
        <f>TRIM(LEFT(Tb_Reseller[[#This Row],[Group]],2))</f>
        <v>P</v>
      </c>
      <c r="L2410" s="17" t="str">
        <f>VLOOKUP(Tb_Reseller[[#This Row],[Agen id]],Mapping_Agen!A:E,5,0)</f>
        <v>NON SCO</v>
      </c>
      <c r="M2410" s="64">
        <v>5.5483870967741895</v>
      </c>
      <c r="N2410" s="65">
        <v>6.233333333333321</v>
      </c>
      <c r="O2410" s="65">
        <f>IFERROR(VLOOKUP(Tb_Reseller[[#This Row],[Kode Reseller]],[1]Sheet1!$A:$B,2,0),0)</f>
        <v>4.75</v>
      </c>
    </row>
    <row r="2411" spans="1:15" x14ac:dyDescent="0.25">
      <c r="A2411" s="13" t="s">
        <v>2933</v>
      </c>
      <c r="B2411" s="14" t="s">
        <v>11956</v>
      </c>
      <c r="C2411" s="15" t="s">
        <v>8213</v>
      </c>
      <c r="D2411" s="15" t="s">
        <v>8231</v>
      </c>
      <c r="E2411" s="16">
        <v>44508.426388888889</v>
      </c>
      <c r="F2411" s="7" t="s">
        <v>8204</v>
      </c>
      <c r="G2411" s="13" t="s">
        <v>2933</v>
      </c>
      <c r="H2411" s="15" t="str">
        <f>UPPER(Tb_Reseller[[#This Row],[Agen id]]&amp;"-"&amp;VLOOKUP(Tb_Reseller[[#This Row],[Agen id]],A:B,2,0)&amp;"("&amp;Tb_Reseller[[#This Row],[Short]]&amp;")")</f>
        <v>AR29114-KAYA 86(P)</v>
      </c>
      <c r="I2411" s="15" t="str">
        <f>VLOOKUP(Tb_Reseller[[#This Row],[Agen id]],Mapping_Agen!A:D,4,0)</f>
        <v>Prima</v>
      </c>
      <c r="J2411" s="7" t="str">
        <f>VLOOKUP(Tb_Reseller[[#This Row],[Agen id]],Mapping_Agen!A:C,3,0)</f>
        <v>ICON</v>
      </c>
      <c r="K2411" s="17" t="str">
        <f>TRIM(LEFT(Tb_Reseller[[#This Row],[Group]],2))</f>
        <v>P</v>
      </c>
      <c r="L2411" s="17" t="str">
        <f>VLOOKUP(Tb_Reseller[[#This Row],[Agen id]],Mapping_Agen!A:E,5,0)</f>
        <v>NON SCO</v>
      </c>
      <c r="M2411" s="64">
        <v>0.64516129032258029</v>
      </c>
      <c r="N2411" s="65">
        <v>0.73333333333333328</v>
      </c>
      <c r="O2411" s="65">
        <f>IFERROR(VLOOKUP(Tb_Reseller[[#This Row],[Kode Reseller]],[1]Sheet1!$A:$B,2,0),0)</f>
        <v>0</v>
      </c>
    </row>
    <row r="2412" spans="1:15" x14ac:dyDescent="0.25">
      <c r="A2412" s="13" t="s">
        <v>11957</v>
      </c>
      <c r="B2412" s="14" t="s">
        <v>11958</v>
      </c>
      <c r="C2412" s="15" t="s">
        <v>8213</v>
      </c>
      <c r="D2412" s="15" t="s">
        <v>11059</v>
      </c>
      <c r="E2412" s="16">
        <v>44508.571527777778</v>
      </c>
      <c r="F2412" s="7" t="s">
        <v>8268</v>
      </c>
      <c r="G2412" s="13" t="s">
        <v>1282</v>
      </c>
      <c r="H2412" s="15" t="str">
        <f>UPPER(Tb_Reseller[[#This Row],[Agen id]]&amp;"-"&amp;VLOOKUP(Tb_Reseller[[#This Row],[Agen id]],A:B,2,0)&amp;"("&amp;Tb_Reseller[[#This Row],[Short]]&amp;")")</f>
        <v>AR20056-HAJI HASAN(P)</v>
      </c>
      <c r="I2412" s="15" t="str">
        <f>VLOOKUP(Tb_Reseller[[#This Row],[Agen id]],Mapping_Agen!A:D,4,0)</f>
        <v>Prima</v>
      </c>
      <c r="J2412" s="7" t="str">
        <f>VLOOKUP(Tb_Reseller[[#This Row],[Agen id]],Mapping_Agen!A:C,3,0)</f>
        <v>ICON</v>
      </c>
      <c r="K2412" s="17" t="str">
        <f>TRIM(LEFT(Tb_Reseller[[#This Row],[Group]],2))</f>
        <v>P</v>
      </c>
      <c r="L2412" s="17" t="str">
        <f>VLOOKUP(Tb_Reseller[[#This Row],[Agen id]],Mapping_Agen!A:E,5,0)</f>
        <v>NON SCO</v>
      </c>
      <c r="M2412" s="64">
        <v>2.0967741935483857</v>
      </c>
      <c r="N2412" s="65">
        <v>2.1666666666666687</v>
      </c>
      <c r="O2412" s="65">
        <f>IFERROR(VLOOKUP(Tb_Reseller[[#This Row],[Kode Reseller]],[1]Sheet1!$A:$B,2,0),0)</f>
        <v>2</v>
      </c>
    </row>
    <row r="2413" spans="1:15" x14ac:dyDescent="0.25">
      <c r="A2413" s="13" t="s">
        <v>11959</v>
      </c>
      <c r="B2413" s="14" t="s">
        <v>11960</v>
      </c>
      <c r="C2413" s="15" t="s">
        <v>8357</v>
      </c>
      <c r="D2413" s="15" t="s">
        <v>9509</v>
      </c>
      <c r="E2413" s="16">
        <v>44508.713888888888</v>
      </c>
      <c r="F2413" s="7" t="s">
        <v>8268</v>
      </c>
      <c r="G2413" s="13" t="s">
        <v>5011</v>
      </c>
      <c r="H2413" s="15" t="str">
        <f>UPPER(Tb_Reseller[[#This Row],[Agen id]]&amp;"-"&amp;VLOOKUP(Tb_Reseller[[#This Row],[Agen id]],A:B,2,0)&amp;"("&amp;Tb_Reseller[[#This Row],[Short]]&amp;")")</f>
        <v>AR34470-REI CELL(M3)</v>
      </c>
      <c r="I2413" s="15" t="str">
        <f>VLOOKUP(Tb_Reseller[[#This Row],[Agen id]],Mapping_Agen!A:D,4,0)</f>
        <v>Limit</v>
      </c>
      <c r="J2413" s="7" t="str">
        <f>VLOOKUP(Tb_Reseller[[#This Row],[Agen id]],Mapping_Agen!A:C,3,0)</f>
        <v>BSD</v>
      </c>
      <c r="K2413" s="17" t="str">
        <f>TRIM(LEFT(Tb_Reseller[[#This Row],[Group]],2))</f>
        <v>M3</v>
      </c>
      <c r="L2413" s="17" t="str">
        <f>VLOOKUP(Tb_Reseller[[#This Row],[Agen id]],Mapping_Agen!A:E,5,0)</f>
        <v>Hupron</v>
      </c>
      <c r="M2413" s="64">
        <v>0.32258064516129026</v>
      </c>
      <c r="N2413" s="65">
        <v>0.46666666666666662</v>
      </c>
      <c r="O2413" s="65">
        <f>IFERROR(VLOOKUP(Tb_Reseller[[#This Row],[Kode Reseller]],[1]Sheet1!$A:$B,2,0),0)</f>
        <v>0.25</v>
      </c>
    </row>
    <row r="2414" spans="1:15" x14ac:dyDescent="0.25">
      <c r="A2414" s="13" t="s">
        <v>11961</v>
      </c>
      <c r="B2414" s="14" t="s">
        <v>11962</v>
      </c>
      <c r="C2414" s="15" t="s">
        <v>8266</v>
      </c>
      <c r="D2414" s="15" t="s">
        <v>10261</v>
      </c>
      <c r="E2414" s="16">
        <v>44508.824305555558</v>
      </c>
      <c r="F2414" s="7" t="s">
        <v>8268</v>
      </c>
      <c r="G2414" s="13" t="s">
        <v>1628</v>
      </c>
      <c r="H2414" s="15" t="str">
        <f>UPPER(Tb_Reseller[[#This Row],[Agen id]]&amp;"-"&amp;VLOOKUP(Tb_Reseller[[#This Row],[Agen id]],A:B,2,0)&amp;"("&amp;Tb_Reseller[[#This Row],[Short]]&amp;")")</f>
        <v>AR17783-ENDAH CELL(MV)</v>
      </c>
      <c r="I2414" s="15" t="str">
        <f>VLOOKUP(Tb_Reseller[[#This Row],[Agen id]],Mapping_Agen!A:D,4,0)</f>
        <v>Limit</v>
      </c>
      <c r="J2414" s="7" t="str">
        <f>VLOOKUP(Tb_Reseller[[#This Row],[Agen id]],Mapping_Agen!A:C,3,0)</f>
        <v>BSD</v>
      </c>
      <c r="K2414" s="17" t="str">
        <f>TRIM(LEFT(Tb_Reseller[[#This Row],[Group]],2))</f>
        <v>MV</v>
      </c>
      <c r="L2414" s="17" t="str">
        <f>VLOOKUP(Tb_Reseller[[#This Row],[Agen id]],Mapping_Agen!A:E,5,0)</f>
        <v>Hupron</v>
      </c>
      <c r="M2414" s="64">
        <v>0.45161290322580627</v>
      </c>
      <c r="N2414" s="65">
        <v>0.46666666666666662</v>
      </c>
      <c r="O2414" s="65">
        <f>IFERROR(VLOOKUP(Tb_Reseller[[#This Row],[Kode Reseller]],[1]Sheet1!$A:$B,2,0),0)</f>
        <v>1.75</v>
      </c>
    </row>
    <row r="2415" spans="1:15" x14ac:dyDescent="0.25">
      <c r="A2415" s="13" t="s">
        <v>2939</v>
      </c>
      <c r="B2415" s="14" t="s">
        <v>11963</v>
      </c>
      <c r="C2415" s="15" t="s">
        <v>8210</v>
      </c>
      <c r="D2415" s="15" t="s">
        <v>8248</v>
      </c>
      <c r="E2415" s="16">
        <v>44511.645138888889</v>
      </c>
      <c r="F2415" s="7" t="s">
        <v>8204</v>
      </c>
      <c r="G2415" s="13" t="s">
        <v>2939</v>
      </c>
      <c r="H2415" s="15" t="str">
        <f>UPPER(Tb_Reseller[[#This Row],[Agen id]]&amp;"-"&amp;VLOOKUP(Tb_Reseller[[#This Row],[Agen id]],A:B,2,0)&amp;"("&amp;Tb_Reseller[[#This Row],[Short]]&amp;")")</f>
        <v>AR29145-WARUNG MADURA HASTINI(RV)</v>
      </c>
      <c r="I2415" s="15" t="str">
        <f>VLOOKUP(Tb_Reseller[[#This Row],[Agen id]],Mapping_Agen!A:D,4,0)</f>
        <v>No Limit</v>
      </c>
      <c r="J2415" s="7" t="str">
        <f>VLOOKUP(Tb_Reseller[[#This Row],[Agen id]],Mapping_Agen!A:C,3,0)</f>
        <v>PP</v>
      </c>
      <c r="K2415" s="17" t="str">
        <f>TRIM(LEFT(Tb_Reseller[[#This Row],[Group]],2))</f>
        <v>RV</v>
      </c>
      <c r="L2415" s="17" t="str">
        <f>VLOOKUP(Tb_Reseller[[#This Row],[Agen id]],Mapping_Agen!A:E,5,0)</f>
        <v>NON SCO</v>
      </c>
      <c r="M2415" s="64">
        <v>0</v>
      </c>
      <c r="N2415" s="65">
        <v>0</v>
      </c>
      <c r="O2415" s="65">
        <f>IFERROR(VLOOKUP(Tb_Reseller[[#This Row],[Kode Reseller]],[1]Sheet1!$A:$B,2,0),0)</f>
        <v>0</v>
      </c>
    </row>
    <row r="2416" spans="1:15" x14ac:dyDescent="0.25">
      <c r="A2416" s="13" t="s">
        <v>2941</v>
      </c>
      <c r="B2416" s="14" t="s">
        <v>11964</v>
      </c>
      <c r="C2416" s="15" t="s">
        <v>8213</v>
      </c>
      <c r="D2416" s="15" t="s">
        <v>8203</v>
      </c>
      <c r="E2416" s="16">
        <v>44513.501388888893</v>
      </c>
      <c r="F2416" s="7" t="s">
        <v>8204</v>
      </c>
      <c r="G2416" s="13" t="s">
        <v>2941</v>
      </c>
      <c r="H2416" s="15" t="str">
        <f>UPPER(Tb_Reseller[[#This Row],[Agen id]]&amp;"-"&amp;VLOOKUP(Tb_Reseller[[#This Row],[Agen id]],A:B,2,0)&amp;"("&amp;Tb_Reseller[[#This Row],[Short]]&amp;")")</f>
        <v>AR29155-TRIANCELL(P)</v>
      </c>
      <c r="I2416" s="15" t="str">
        <f>VLOOKUP(Tb_Reseller[[#This Row],[Agen id]],Mapping_Agen!A:D,4,0)</f>
        <v>Prima</v>
      </c>
      <c r="J2416" s="7" t="str">
        <f>VLOOKUP(Tb_Reseller[[#This Row],[Agen id]],Mapping_Agen!A:C,3,0)</f>
        <v>BSD</v>
      </c>
      <c r="K2416" s="17" t="str">
        <f>TRIM(LEFT(Tb_Reseller[[#This Row],[Group]],2))</f>
        <v>P</v>
      </c>
      <c r="L2416" s="17" t="str">
        <f>VLOOKUP(Tb_Reseller[[#This Row],[Agen id]],Mapping_Agen!A:E,5,0)</f>
        <v>NON SCO</v>
      </c>
      <c r="M2416" s="64">
        <v>0</v>
      </c>
      <c r="N2416" s="65">
        <v>0</v>
      </c>
      <c r="O2416" s="65">
        <f>IFERROR(VLOOKUP(Tb_Reseller[[#This Row],[Kode Reseller]],[1]Sheet1!$A:$B,2,0),0)</f>
        <v>0</v>
      </c>
    </row>
    <row r="2417" spans="1:15" x14ac:dyDescent="0.25">
      <c r="A2417" s="13" t="s">
        <v>2943</v>
      </c>
      <c r="B2417" s="14" t="s">
        <v>11965</v>
      </c>
      <c r="C2417" s="15" t="s">
        <v>8213</v>
      </c>
      <c r="D2417" s="15" t="s">
        <v>8203</v>
      </c>
      <c r="E2417" s="16">
        <v>44516.477777777778</v>
      </c>
      <c r="F2417" s="7" t="s">
        <v>8204</v>
      </c>
      <c r="G2417" s="13" t="s">
        <v>2943</v>
      </c>
      <c r="H2417" s="15" t="str">
        <f>UPPER(Tb_Reseller[[#This Row],[Agen id]]&amp;"-"&amp;VLOOKUP(Tb_Reseller[[#This Row],[Agen id]],A:B,2,0)&amp;"("&amp;Tb_Reseller[[#This Row],[Short]]&amp;")")</f>
        <v>AR29180-YUSUF FAHMI CELL 2(P)</v>
      </c>
      <c r="I2417" s="15" t="str">
        <f>VLOOKUP(Tb_Reseller[[#This Row],[Agen id]],Mapping_Agen!A:D,4,0)</f>
        <v>Prima</v>
      </c>
      <c r="J2417" s="7" t="str">
        <f>VLOOKUP(Tb_Reseller[[#This Row],[Agen id]],Mapping_Agen!A:C,3,0)</f>
        <v>BSD</v>
      </c>
      <c r="K2417" s="17" t="str">
        <f>TRIM(LEFT(Tb_Reseller[[#This Row],[Group]],2))</f>
        <v>P</v>
      </c>
      <c r="L2417" s="17" t="str">
        <f>VLOOKUP(Tb_Reseller[[#This Row],[Agen id]],Mapping_Agen!A:E,5,0)</f>
        <v>NON SCO</v>
      </c>
      <c r="M2417" s="64">
        <v>0</v>
      </c>
      <c r="N2417" s="65">
        <v>0</v>
      </c>
      <c r="O2417" s="65">
        <f>IFERROR(VLOOKUP(Tb_Reseller[[#This Row],[Kode Reseller]],[1]Sheet1!$A:$B,2,0),0)</f>
        <v>0</v>
      </c>
    </row>
    <row r="2418" spans="1:15" x14ac:dyDescent="0.25">
      <c r="A2418" s="13" t="s">
        <v>2946</v>
      </c>
      <c r="B2418" s="14" t="s">
        <v>11966</v>
      </c>
      <c r="C2418" s="15" t="s">
        <v>8210</v>
      </c>
      <c r="D2418" s="15" t="s">
        <v>8248</v>
      </c>
      <c r="E2418" s="16">
        <v>44516.611805555563</v>
      </c>
      <c r="F2418" s="7" t="s">
        <v>8204</v>
      </c>
      <c r="G2418" s="13" t="s">
        <v>2946</v>
      </c>
      <c r="H2418" s="15" t="str">
        <f>UPPER(Tb_Reseller[[#This Row],[Agen id]]&amp;"-"&amp;VLOOKUP(Tb_Reseller[[#This Row],[Agen id]],A:B,2,0)&amp;"("&amp;Tb_Reseller[[#This Row],[Short]]&amp;")")</f>
        <v>AR29184-3D CELL(RV)</v>
      </c>
      <c r="I2418" s="15" t="str">
        <f>VLOOKUP(Tb_Reseller[[#This Row],[Agen id]],Mapping_Agen!A:D,4,0)</f>
        <v>No Limit</v>
      </c>
      <c r="J2418" s="7" t="str">
        <f>VLOOKUP(Tb_Reseller[[#This Row],[Agen id]],Mapping_Agen!A:C,3,0)</f>
        <v>PP</v>
      </c>
      <c r="K2418" s="17" t="str">
        <f>TRIM(LEFT(Tb_Reseller[[#This Row],[Group]],2))</f>
        <v>RV</v>
      </c>
      <c r="L2418" s="17" t="str">
        <f>VLOOKUP(Tb_Reseller[[#This Row],[Agen id]],Mapping_Agen!A:E,5,0)</f>
        <v>NON SCO</v>
      </c>
      <c r="M2418" s="64">
        <v>0</v>
      </c>
      <c r="N2418" s="65">
        <v>0</v>
      </c>
      <c r="O2418" s="65">
        <f>IFERROR(VLOOKUP(Tb_Reseller[[#This Row],[Kode Reseller]],[1]Sheet1!$A:$B,2,0),0)</f>
        <v>0</v>
      </c>
    </row>
    <row r="2419" spans="1:15" x14ac:dyDescent="0.25">
      <c r="A2419" s="13" t="s">
        <v>11967</v>
      </c>
      <c r="B2419" s="14" t="s">
        <v>11968</v>
      </c>
      <c r="C2419" s="15" t="s">
        <v>8213</v>
      </c>
      <c r="D2419" s="15" t="s">
        <v>8521</v>
      </c>
      <c r="E2419" s="16">
        <v>44517.414583333331</v>
      </c>
      <c r="F2419" s="7" t="s">
        <v>8268</v>
      </c>
      <c r="G2419" s="13" t="s">
        <v>432</v>
      </c>
      <c r="H2419" s="15" t="str">
        <f>UPPER(Tb_Reseller[[#This Row],[Agen id]]&amp;"-"&amp;VLOOKUP(Tb_Reseller[[#This Row],[Agen id]],A:B,2,0)&amp;"("&amp;Tb_Reseller[[#This Row],[Short]]&amp;")")</f>
        <v>AR01800-FARID CELL(P)</v>
      </c>
      <c r="I2419" s="15" t="str">
        <f>VLOOKUP(Tb_Reseller[[#This Row],[Agen id]],Mapping_Agen!A:D,4,0)</f>
        <v>Prima</v>
      </c>
      <c r="J2419" s="7" t="str">
        <f>VLOOKUP(Tb_Reseller[[#This Row],[Agen id]],Mapping_Agen!A:C,3,0)</f>
        <v>BSD</v>
      </c>
      <c r="K2419" s="17" t="str">
        <f>TRIM(LEFT(Tb_Reseller[[#This Row],[Group]],2))</f>
        <v>P</v>
      </c>
      <c r="L2419" s="17" t="str">
        <f>VLOOKUP(Tb_Reseller[[#This Row],[Agen id]],Mapping_Agen!A:E,5,0)</f>
        <v>NON SCO</v>
      </c>
      <c r="M2419" s="64">
        <v>5.2580645161290285</v>
      </c>
      <c r="N2419" s="65">
        <v>6.0666666666666549</v>
      </c>
      <c r="O2419" s="65">
        <f>IFERROR(VLOOKUP(Tb_Reseller[[#This Row],[Kode Reseller]],[1]Sheet1!$A:$B,2,0),0)</f>
        <v>5.75</v>
      </c>
    </row>
    <row r="2420" spans="1:15" x14ac:dyDescent="0.25">
      <c r="A2420" s="13" t="s">
        <v>11969</v>
      </c>
      <c r="B2420" s="14" t="s">
        <v>9416</v>
      </c>
      <c r="C2420" s="15" t="s">
        <v>8213</v>
      </c>
      <c r="D2420" s="15" t="s">
        <v>9575</v>
      </c>
      <c r="E2420" s="16">
        <v>44517.556250000001</v>
      </c>
      <c r="F2420" s="7" t="s">
        <v>8268</v>
      </c>
      <c r="G2420" s="13" t="s">
        <v>684</v>
      </c>
      <c r="H2420" s="15" t="str">
        <f>UPPER(Tb_Reseller[[#This Row],[Agen id]]&amp;"-"&amp;VLOOKUP(Tb_Reseller[[#This Row],[Agen id]],A:B,2,0)&amp;"("&amp;Tb_Reseller[[#This Row],[Short]]&amp;")")</f>
        <v>AR05458-DEWI FATHIR CELL(P)</v>
      </c>
      <c r="I2420" s="15" t="str">
        <f>VLOOKUP(Tb_Reseller[[#This Row],[Agen id]],Mapping_Agen!A:D,4,0)</f>
        <v>Prima</v>
      </c>
      <c r="J2420" s="7" t="str">
        <f>VLOOKUP(Tb_Reseller[[#This Row],[Agen id]],Mapping_Agen!A:C,3,0)</f>
        <v>PP</v>
      </c>
      <c r="K2420" s="17" t="str">
        <f>TRIM(LEFT(Tb_Reseller[[#This Row],[Group]],2))</f>
        <v>P</v>
      </c>
      <c r="L2420" s="17" t="str">
        <f>VLOOKUP(Tb_Reseller[[#This Row],[Agen id]],Mapping_Agen!A:E,5,0)</f>
        <v>Febri Kurniawan</v>
      </c>
      <c r="M2420" s="64">
        <v>0</v>
      </c>
      <c r="N2420" s="65">
        <v>0</v>
      </c>
      <c r="O2420" s="65">
        <f>IFERROR(VLOOKUP(Tb_Reseller[[#This Row],[Kode Reseller]],[1]Sheet1!$A:$B,2,0),0)</f>
        <v>0</v>
      </c>
    </row>
    <row r="2421" spans="1:15" x14ac:dyDescent="0.25">
      <c r="A2421" s="13" t="s">
        <v>2948</v>
      </c>
      <c r="B2421" s="14" t="s">
        <v>11970</v>
      </c>
      <c r="C2421" s="15" t="s">
        <v>8210</v>
      </c>
      <c r="D2421" s="15" t="s">
        <v>8248</v>
      </c>
      <c r="E2421" s="16">
        <v>44517.567361111112</v>
      </c>
      <c r="F2421" s="7" t="s">
        <v>8204</v>
      </c>
      <c r="G2421" s="13" t="s">
        <v>2948</v>
      </c>
      <c r="H2421" s="15" t="str">
        <f>UPPER(Tb_Reseller[[#This Row],[Agen id]]&amp;"-"&amp;VLOOKUP(Tb_Reseller[[#This Row],[Agen id]],A:B,2,0)&amp;"("&amp;Tb_Reseller[[#This Row],[Short]]&amp;")")</f>
        <v>AR29197-WARUNG MITRA USAHA(RV)</v>
      </c>
      <c r="I2421" s="15" t="str">
        <f>VLOOKUP(Tb_Reseller[[#This Row],[Agen id]],Mapping_Agen!A:D,4,0)</f>
        <v>No Limit</v>
      </c>
      <c r="J2421" s="7" t="str">
        <f>VLOOKUP(Tb_Reseller[[#This Row],[Agen id]],Mapping_Agen!A:C,3,0)</f>
        <v>PP</v>
      </c>
      <c r="K2421" s="17" t="str">
        <f>TRIM(LEFT(Tb_Reseller[[#This Row],[Group]],2))</f>
        <v>RV</v>
      </c>
      <c r="L2421" s="17" t="str">
        <f>VLOOKUP(Tb_Reseller[[#This Row],[Agen id]],Mapping_Agen!A:E,5,0)</f>
        <v>NON SCO</v>
      </c>
      <c r="M2421" s="64">
        <v>0</v>
      </c>
      <c r="N2421" s="65">
        <v>0</v>
      </c>
      <c r="O2421" s="65">
        <f>IFERROR(VLOOKUP(Tb_Reseller[[#This Row],[Kode Reseller]],[1]Sheet1!$A:$B,2,0),0)</f>
        <v>0</v>
      </c>
    </row>
    <row r="2422" spans="1:15" x14ac:dyDescent="0.25">
      <c r="A2422" s="13" t="s">
        <v>11971</v>
      </c>
      <c r="B2422" s="14" t="s">
        <v>11972</v>
      </c>
      <c r="C2422" s="15" t="s">
        <v>8213</v>
      </c>
      <c r="D2422" s="15" t="s">
        <v>11973</v>
      </c>
      <c r="E2422" s="16">
        <v>44518.632638888892</v>
      </c>
      <c r="F2422" s="7" t="s">
        <v>8268</v>
      </c>
      <c r="G2422" s="13" t="s">
        <v>2330</v>
      </c>
      <c r="H2422" s="15" t="str">
        <f>UPPER(Tb_Reseller[[#This Row],[Agen id]]&amp;"-"&amp;VLOOKUP(Tb_Reseller[[#This Row],[Agen id]],A:B,2,0)&amp;"("&amp;Tb_Reseller[[#This Row],[Short]]&amp;")")</f>
        <v>AR26371-IZAN CELL(P)</v>
      </c>
      <c r="I2422" s="15" t="str">
        <f>VLOOKUP(Tb_Reseller[[#This Row],[Agen id]],Mapping_Agen!A:D,4,0)</f>
        <v>Prima</v>
      </c>
      <c r="J2422" s="7" t="str">
        <f>VLOOKUP(Tb_Reseller[[#This Row],[Agen id]],Mapping_Agen!A:C,3,0)</f>
        <v>ICON</v>
      </c>
      <c r="K2422" s="17" t="str">
        <f>TRIM(LEFT(Tb_Reseller[[#This Row],[Group]],2))</f>
        <v>P</v>
      </c>
      <c r="L2422" s="17" t="str">
        <f>VLOOKUP(Tb_Reseller[[#This Row],[Agen id]],Mapping_Agen!A:E,5,0)</f>
        <v>NON SCO</v>
      </c>
      <c r="M2422" s="64">
        <v>17.12903225806469</v>
      </c>
      <c r="N2422" s="65">
        <v>16.066666666666624</v>
      </c>
      <c r="O2422" s="65">
        <f>IFERROR(VLOOKUP(Tb_Reseller[[#This Row],[Kode Reseller]],[1]Sheet1!$A:$B,2,0),0)</f>
        <v>15.5</v>
      </c>
    </row>
    <row r="2423" spans="1:15" x14ac:dyDescent="0.25">
      <c r="A2423" s="13" t="s">
        <v>2950</v>
      </c>
      <c r="B2423" s="14" t="s">
        <v>11974</v>
      </c>
      <c r="C2423" s="15" t="s">
        <v>8213</v>
      </c>
      <c r="D2423" s="15" t="s">
        <v>8203</v>
      </c>
      <c r="E2423" s="16">
        <v>44519.603472222218</v>
      </c>
      <c r="F2423" s="7" t="s">
        <v>8204</v>
      </c>
      <c r="G2423" s="13" t="s">
        <v>2950</v>
      </c>
      <c r="H2423" s="15" t="str">
        <f>UPPER(Tb_Reseller[[#This Row],[Agen id]]&amp;"-"&amp;VLOOKUP(Tb_Reseller[[#This Row],[Agen id]],A:B,2,0)&amp;"("&amp;Tb_Reseller[[#This Row],[Short]]&amp;")")</f>
        <v>AR29211-MOH IMRAN(P)</v>
      </c>
      <c r="I2423" s="15" t="str">
        <f>VLOOKUP(Tb_Reseller[[#This Row],[Agen id]],Mapping_Agen!A:D,4,0)</f>
        <v>Prima</v>
      </c>
      <c r="J2423" s="7" t="str">
        <f>VLOOKUP(Tb_Reseller[[#This Row],[Agen id]],Mapping_Agen!A:C,3,0)</f>
        <v>BSD</v>
      </c>
      <c r="K2423" s="17" t="str">
        <f>TRIM(LEFT(Tb_Reseller[[#This Row],[Group]],2))</f>
        <v>P</v>
      </c>
      <c r="L2423" s="17" t="str">
        <f>VLOOKUP(Tb_Reseller[[#This Row],[Agen id]],Mapping_Agen!A:E,5,0)</f>
        <v>NON SCO</v>
      </c>
      <c r="M2423" s="64">
        <v>0</v>
      </c>
      <c r="N2423" s="65">
        <v>0</v>
      </c>
      <c r="O2423" s="65">
        <f>IFERROR(VLOOKUP(Tb_Reseller[[#This Row],[Kode Reseller]],[1]Sheet1!$A:$B,2,0),0)</f>
        <v>0</v>
      </c>
    </row>
    <row r="2424" spans="1:15" x14ac:dyDescent="0.25">
      <c r="A2424" s="13" t="s">
        <v>2952</v>
      </c>
      <c r="B2424" s="14" t="s">
        <v>11975</v>
      </c>
      <c r="C2424" s="15" t="s">
        <v>8213</v>
      </c>
      <c r="D2424" s="15" t="s">
        <v>8203</v>
      </c>
      <c r="E2424" s="16">
        <v>44520.913194444453</v>
      </c>
      <c r="F2424" s="7" t="s">
        <v>8204</v>
      </c>
      <c r="G2424" s="13" t="s">
        <v>2952</v>
      </c>
      <c r="H2424" s="15" t="str">
        <f>UPPER(Tb_Reseller[[#This Row],[Agen id]]&amp;"-"&amp;VLOOKUP(Tb_Reseller[[#This Row],[Agen id]],A:B,2,0)&amp;"("&amp;Tb_Reseller[[#This Row],[Short]]&amp;")")</f>
        <v>AR29218-DIKA CELL(P)</v>
      </c>
      <c r="I2424" s="15" t="str">
        <f>VLOOKUP(Tb_Reseller[[#This Row],[Agen id]],Mapping_Agen!A:D,4,0)</f>
        <v>Prima</v>
      </c>
      <c r="J2424" s="7" t="str">
        <f>VLOOKUP(Tb_Reseller[[#This Row],[Agen id]],Mapping_Agen!A:C,3,0)</f>
        <v>BSD</v>
      </c>
      <c r="K2424" s="17" t="str">
        <f>TRIM(LEFT(Tb_Reseller[[#This Row],[Group]],2))</f>
        <v>P</v>
      </c>
      <c r="L2424" s="17" t="str">
        <f>VLOOKUP(Tb_Reseller[[#This Row],[Agen id]],Mapping_Agen!A:E,5,0)</f>
        <v>NON SCO</v>
      </c>
      <c r="M2424" s="64">
        <v>0</v>
      </c>
      <c r="N2424" s="65">
        <v>0</v>
      </c>
      <c r="O2424" s="65">
        <f>IFERROR(VLOOKUP(Tb_Reseller[[#This Row],[Kode Reseller]],[1]Sheet1!$A:$B,2,0),0)</f>
        <v>0</v>
      </c>
    </row>
    <row r="2425" spans="1:15" x14ac:dyDescent="0.25">
      <c r="A2425" s="13" t="s">
        <v>11976</v>
      </c>
      <c r="B2425" s="14" t="s">
        <v>11977</v>
      </c>
      <c r="C2425" s="15" t="s">
        <v>8357</v>
      </c>
      <c r="D2425" s="15" t="s">
        <v>11978</v>
      </c>
      <c r="E2425" s="16">
        <v>44521.691666666673</v>
      </c>
      <c r="F2425" s="7" t="s">
        <v>8268</v>
      </c>
      <c r="G2425" s="13" t="s">
        <v>980</v>
      </c>
      <c r="H2425" s="15" t="str">
        <f>UPPER(Tb_Reseller[[#This Row],[Agen id]]&amp;"-"&amp;VLOOKUP(Tb_Reseller[[#This Row],[Agen id]],A:B,2,0)&amp;"("&amp;Tb_Reseller[[#This Row],[Short]]&amp;")")</f>
        <v>AR03228-RAD ENO ACC HP(M3)</v>
      </c>
      <c r="I2425" s="15" t="str">
        <f>VLOOKUP(Tb_Reseller[[#This Row],[Agen id]],Mapping_Agen!A:D,4,0)</f>
        <v>No Limit</v>
      </c>
      <c r="J2425" s="7" t="str">
        <f>VLOOKUP(Tb_Reseller[[#This Row],[Agen id]],Mapping_Agen!A:C,3,0)</f>
        <v>ICON</v>
      </c>
      <c r="K2425" s="17" t="str">
        <f>TRIM(LEFT(Tb_Reseller[[#This Row],[Group]],2))</f>
        <v>M3</v>
      </c>
      <c r="L2425" s="17" t="str">
        <f>VLOOKUP(Tb_Reseller[[#This Row],[Agen id]],Mapping_Agen!A:E,5,0)</f>
        <v>NON SCO</v>
      </c>
      <c r="M2425" s="64">
        <v>0</v>
      </c>
      <c r="N2425" s="65">
        <v>0</v>
      </c>
      <c r="O2425" s="65">
        <f>IFERROR(VLOOKUP(Tb_Reseller[[#This Row],[Kode Reseller]],[1]Sheet1!$A:$B,2,0),0)</f>
        <v>0</v>
      </c>
    </row>
    <row r="2426" spans="1:15" x14ac:dyDescent="0.25">
      <c r="A2426" s="13" t="s">
        <v>2954</v>
      </c>
      <c r="B2426" s="14" t="s">
        <v>11979</v>
      </c>
      <c r="C2426" s="15" t="s">
        <v>8213</v>
      </c>
      <c r="D2426" s="15" t="s">
        <v>8203</v>
      </c>
      <c r="E2426" s="16">
        <v>44522.450694444437</v>
      </c>
      <c r="F2426" s="7" t="s">
        <v>8204</v>
      </c>
      <c r="G2426" s="13" t="s">
        <v>2954</v>
      </c>
      <c r="H2426" s="15" t="str">
        <f>UPPER(Tb_Reseller[[#This Row],[Agen id]]&amp;"-"&amp;VLOOKUP(Tb_Reseller[[#This Row],[Agen id]],A:B,2,0)&amp;"("&amp;Tb_Reseller[[#This Row],[Short]]&amp;")")</f>
        <v>AR29224-SITI JULAEHA(P)</v>
      </c>
      <c r="I2426" s="15" t="str">
        <f>VLOOKUP(Tb_Reseller[[#This Row],[Agen id]],Mapping_Agen!A:D,4,0)</f>
        <v>Prima</v>
      </c>
      <c r="J2426" s="7" t="str">
        <f>VLOOKUP(Tb_Reseller[[#This Row],[Agen id]],Mapping_Agen!A:C,3,0)</f>
        <v>BSD</v>
      </c>
      <c r="K2426" s="17" t="str">
        <f>TRIM(LEFT(Tb_Reseller[[#This Row],[Group]],2))</f>
        <v>P</v>
      </c>
      <c r="L2426" s="17" t="str">
        <f>VLOOKUP(Tb_Reseller[[#This Row],[Agen id]],Mapping_Agen!A:E,5,0)</f>
        <v>NON SCO</v>
      </c>
      <c r="M2426" s="64">
        <v>0</v>
      </c>
      <c r="N2426" s="65">
        <v>0</v>
      </c>
      <c r="O2426" s="65">
        <f>IFERROR(VLOOKUP(Tb_Reseller[[#This Row],[Kode Reseller]],[1]Sheet1!$A:$B,2,0),0)</f>
        <v>0</v>
      </c>
    </row>
    <row r="2427" spans="1:15" x14ac:dyDescent="0.25">
      <c r="A2427" s="13" t="s">
        <v>2956</v>
      </c>
      <c r="B2427" s="14" t="s">
        <v>11980</v>
      </c>
      <c r="C2427" s="15" t="s">
        <v>8213</v>
      </c>
      <c r="D2427" s="15" t="s">
        <v>8203</v>
      </c>
      <c r="E2427" s="16">
        <v>44523.645138888889</v>
      </c>
      <c r="F2427" s="7" t="s">
        <v>8204</v>
      </c>
      <c r="G2427" s="13" t="s">
        <v>2956</v>
      </c>
      <c r="H2427" s="15" t="str">
        <f>UPPER(Tb_Reseller[[#This Row],[Agen id]]&amp;"-"&amp;VLOOKUP(Tb_Reseller[[#This Row],[Agen id]],A:B,2,0)&amp;"("&amp;Tb_Reseller[[#This Row],[Short]]&amp;")")</f>
        <v>AR29236-SINDI RAHMADANTI(P)</v>
      </c>
      <c r="I2427" s="15" t="str">
        <f>VLOOKUP(Tb_Reseller[[#This Row],[Agen id]],Mapping_Agen!A:D,4,0)</f>
        <v>Prima</v>
      </c>
      <c r="J2427" s="7" t="str">
        <f>VLOOKUP(Tb_Reseller[[#This Row],[Agen id]],Mapping_Agen!A:C,3,0)</f>
        <v>BSD</v>
      </c>
      <c r="K2427" s="17" t="str">
        <f>TRIM(LEFT(Tb_Reseller[[#This Row],[Group]],2))</f>
        <v>P</v>
      </c>
      <c r="L2427" s="17" t="str">
        <f>VLOOKUP(Tb_Reseller[[#This Row],[Agen id]],Mapping_Agen!A:E,5,0)</f>
        <v>NON SCO</v>
      </c>
      <c r="M2427" s="64">
        <v>0</v>
      </c>
      <c r="N2427" s="65">
        <v>0</v>
      </c>
      <c r="O2427" s="65">
        <f>IFERROR(VLOOKUP(Tb_Reseller[[#This Row],[Kode Reseller]],[1]Sheet1!$A:$B,2,0),0)</f>
        <v>0</v>
      </c>
    </row>
    <row r="2428" spans="1:15" x14ac:dyDescent="0.25">
      <c r="A2428" s="13" t="s">
        <v>2958</v>
      </c>
      <c r="B2428" s="14" t="s">
        <v>11981</v>
      </c>
      <c r="C2428" s="15" t="s">
        <v>8213</v>
      </c>
      <c r="D2428" s="15" t="s">
        <v>8203</v>
      </c>
      <c r="E2428" s="16">
        <v>44524.779166666667</v>
      </c>
      <c r="F2428" s="13" t="s">
        <v>8204</v>
      </c>
      <c r="G2428" s="13" t="s">
        <v>2958</v>
      </c>
      <c r="H2428" s="15" t="str">
        <f>UPPER(Tb_Reseller[[#This Row],[Agen id]]&amp;"-"&amp;VLOOKUP(Tb_Reseller[[#This Row],[Agen id]],A:B,2,0)&amp;"("&amp;Tb_Reseller[[#This Row],[Short]]&amp;")")</f>
        <v>AR29247-VM CELL(P)</v>
      </c>
      <c r="I2428" s="15" t="str">
        <f>VLOOKUP(Tb_Reseller[[#This Row],[Agen id]],Mapping_Agen!A:D,4,0)</f>
        <v>Prima</v>
      </c>
      <c r="J2428" s="7" t="str">
        <f>VLOOKUP(Tb_Reseller[[#This Row],[Agen id]],Mapping_Agen!A:C,3,0)</f>
        <v>BSD</v>
      </c>
      <c r="K2428" s="17" t="str">
        <f>TRIM(LEFT(Tb_Reseller[[#This Row],[Group]],2))</f>
        <v>P</v>
      </c>
      <c r="L2428" s="17" t="str">
        <f>VLOOKUP(Tb_Reseller[[#This Row],[Agen id]],Mapping_Agen!A:E,5,0)</f>
        <v>NON SCO</v>
      </c>
      <c r="M2428" s="64">
        <v>0</v>
      </c>
      <c r="N2428" s="65">
        <v>0</v>
      </c>
      <c r="O2428" s="65">
        <f>IFERROR(VLOOKUP(Tb_Reseller[[#This Row],[Kode Reseller]],[1]Sheet1!$A:$B,2,0),0)</f>
        <v>0</v>
      </c>
    </row>
    <row r="2429" spans="1:15" x14ac:dyDescent="0.25">
      <c r="A2429" s="13" t="s">
        <v>11982</v>
      </c>
      <c r="B2429" s="14" t="s">
        <v>11983</v>
      </c>
      <c r="C2429" s="15" t="s">
        <v>8325</v>
      </c>
      <c r="D2429" s="15" t="s">
        <v>11256</v>
      </c>
      <c r="E2429" s="16">
        <v>44526.67083333333</v>
      </c>
      <c r="F2429" s="7" t="s">
        <v>8268</v>
      </c>
      <c r="G2429" s="13" t="s">
        <v>476</v>
      </c>
      <c r="H2429" s="15" t="str">
        <f>UPPER(Tb_Reseller[[#This Row],[Agen id]]&amp;"-"&amp;VLOOKUP(Tb_Reseller[[#This Row],[Agen id]],A:B,2,0)&amp;"("&amp;Tb_Reseller[[#This Row],[Short]]&amp;")")</f>
        <v>AR13559-INDAH CELL(MV)</v>
      </c>
      <c r="I2429" s="15" t="str">
        <f>VLOOKUP(Tb_Reseller[[#This Row],[Agen id]],Mapping_Agen!A:D,4,0)</f>
        <v>Limit</v>
      </c>
      <c r="J2429" s="7" t="str">
        <f>VLOOKUP(Tb_Reseller[[#This Row],[Agen id]],Mapping_Agen!A:C,3,0)</f>
        <v>ICON</v>
      </c>
      <c r="K2429" s="17" t="str">
        <f>TRIM(LEFT(Tb_Reseller[[#This Row],[Group]],2))</f>
        <v>MV</v>
      </c>
      <c r="L2429" s="17" t="str">
        <f>VLOOKUP(Tb_Reseller[[#This Row],[Agen id]],Mapping_Agen!A:E,5,0)</f>
        <v>Abdul Harris</v>
      </c>
      <c r="M2429" s="64">
        <v>0</v>
      </c>
      <c r="N2429" s="65">
        <v>0</v>
      </c>
      <c r="O2429" s="65">
        <f>IFERROR(VLOOKUP(Tb_Reseller[[#This Row],[Kode Reseller]],[1]Sheet1!$A:$B,2,0),0)</f>
        <v>0</v>
      </c>
    </row>
    <row r="2430" spans="1:15" x14ac:dyDescent="0.25">
      <c r="A2430" s="13" t="s">
        <v>11984</v>
      </c>
      <c r="B2430" s="14" t="s">
        <v>11985</v>
      </c>
      <c r="C2430" s="15" t="s">
        <v>8213</v>
      </c>
      <c r="D2430" s="15" t="s">
        <v>10401</v>
      </c>
      <c r="E2430" s="16">
        <v>44526.863194444442</v>
      </c>
      <c r="F2430" s="7" t="s">
        <v>8268</v>
      </c>
      <c r="G2430" s="13" t="s">
        <v>1759</v>
      </c>
      <c r="H2430" s="15" t="str">
        <f>UPPER(Tb_Reseller[[#This Row],[Agen id]]&amp;"-"&amp;VLOOKUP(Tb_Reseller[[#This Row],[Agen id]],A:B,2,0)&amp;"("&amp;Tb_Reseller[[#This Row],[Short]]&amp;")")</f>
        <v>AR19022-DEWI CELL(P)</v>
      </c>
      <c r="I2430" s="15" t="str">
        <f>VLOOKUP(Tb_Reseller[[#This Row],[Agen id]],Mapping_Agen!A:D,4,0)</f>
        <v>Prima</v>
      </c>
      <c r="J2430" s="7" t="str">
        <f>VLOOKUP(Tb_Reseller[[#This Row],[Agen id]],Mapping_Agen!A:C,3,0)</f>
        <v>PRG</v>
      </c>
      <c r="K2430" s="17" t="str">
        <f>TRIM(LEFT(Tb_Reseller[[#This Row],[Group]],2))</f>
        <v>P</v>
      </c>
      <c r="L2430" s="17" t="str">
        <f>VLOOKUP(Tb_Reseller[[#This Row],[Agen id]],Mapping_Agen!A:E,5,0)</f>
        <v>Khoirul Anan</v>
      </c>
      <c r="M2430" s="64">
        <v>0</v>
      </c>
      <c r="N2430" s="65">
        <v>0</v>
      </c>
      <c r="O2430" s="65">
        <f>IFERROR(VLOOKUP(Tb_Reseller[[#This Row],[Kode Reseller]],[1]Sheet1!$A:$B,2,0),0)</f>
        <v>0</v>
      </c>
    </row>
    <row r="2431" spans="1:15" x14ac:dyDescent="0.25">
      <c r="A2431" s="13" t="s">
        <v>11986</v>
      </c>
      <c r="B2431" s="14" t="s">
        <v>11898</v>
      </c>
      <c r="C2431" s="15" t="s">
        <v>8262</v>
      </c>
      <c r="D2431" s="15" t="s">
        <v>11987</v>
      </c>
      <c r="E2431" s="16">
        <v>44527.554861111108</v>
      </c>
      <c r="F2431" s="7" t="s">
        <v>8268</v>
      </c>
      <c r="G2431" s="13" t="s">
        <v>2545</v>
      </c>
      <c r="H2431" s="15" t="str">
        <f>UPPER(Tb_Reseller[[#This Row],[Agen id]]&amp;"-"&amp;VLOOKUP(Tb_Reseller[[#This Row],[Agen id]],A:B,2,0)&amp;"("&amp;Tb_Reseller[[#This Row],[Short]]&amp;")")</f>
        <v>AR27587-IRA AMELIA(RL)</v>
      </c>
      <c r="I2431" s="15" t="str">
        <f>VLOOKUP(Tb_Reseller[[#This Row],[Agen id]],Mapping_Agen!A:D,4,0)</f>
        <v>Limit</v>
      </c>
      <c r="J2431" s="7" t="str">
        <f>VLOOKUP(Tb_Reseller[[#This Row],[Agen id]],Mapping_Agen!A:C,3,0)</f>
        <v>PRG</v>
      </c>
      <c r="K2431" s="17" t="str">
        <f>TRIM(LEFT(Tb_Reseller[[#This Row],[Group]],2))</f>
        <v>RL</v>
      </c>
      <c r="L2431" s="17" t="str">
        <f>VLOOKUP(Tb_Reseller[[#This Row],[Agen id]],Mapping_Agen!A:E,5,0)</f>
        <v>Khoirul Anan</v>
      </c>
      <c r="M2431" s="64">
        <v>0</v>
      </c>
      <c r="N2431" s="65">
        <v>0</v>
      </c>
      <c r="O2431" s="65">
        <f>IFERROR(VLOOKUP(Tb_Reseller[[#This Row],[Kode Reseller]],[1]Sheet1!$A:$B,2,0),0)</f>
        <v>0</v>
      </c>
    </row>
    <row r="2432" spans="1:15" x14ac:dyDescent="0.25">
      <c r="A2432" s="13" t="s">
        <v>11988</v>
      </c>
      <c r="B2432" s="14" t="s">
        <v>8767</v>
      </c>
      <c r="C2432" s="15" t="s">
        <v>8213</v>
      </c>
      <c r="D2432" s="15" t="s">
        <v>10647</v>
      </c>
      <c r="E2432" s="16">
        <v>44527.640277777777</v>
      </c>
      <c r="F2432" s="7" t="s">
        <v>8268</v>
      </c>
      <c r="G2432" s="13" t="s">
        <v>5224</v>
      </c>
      <c r="H2432" s="15" t="str">
        <f>UPPER(Tb_Reseller[[#This Row],[Agen id]]&amp;"-"&amp;VLOOKUP(Tb_Reseller[[#This Row],[Agen id]],A:B,2,0)&amp;"("&amp;Tb_Reseller[[#This Row],[Short]]&amp;")")</f>
        <v>AR20106-D2 CELL(P)</v>
      </c>
      <c r="I2432" s="15" t="str">
        <f>VLOOKUP(Tb_Reseller[[#This Row],[Agen id]],Mapping_Agen!A:D,4,0)</f>
        <v>Prima</v>
      </c>
      <c r="J2432" s="7" t="str">
        <f>VLOOKUP(Tb_Reseller[[#This Row],[Agen id]],Mapping_Agen!A:C,3,0)</f>
        <v>PP</v>
      </c>
      <c r="K2432" s="17" t="str">
        <f>TRIM(LEFT(Tb_Reseller[[#This Row],[Group]],2))</f>
        <v>P</v>
      </c>
      <c r="L2432" s="17" t="str">
        <f>VLOOKUP(Tb_Reseller[[#This Row],[Agen id]],Mapping_Agen!A:E,5,0)</f>
        <v>NON SCO</v>
      </c>
      <c r="M2432" s="64">
        <v>0</v>
      </c>
      <c r="N2432" s="65">
        <v>0</v>
      </c>
      <c r="O2432" s="65">
        <f>IFERROR(VLOOKUP(Tb_Reseller[[#This Row],[Kode Reseller]],[1]Sheet1!$A:$B,2,0),0)</f>
        <v>0</v>
      </c>
    </row>
    <row r="2433" spans="1:15" x14ac:dyDescent="0.25">
      <c r="A2433" s="13" t="s">
        <v>11989</v>
      </c>
      <c r="B2433" s="14" t="s">
        <v>11990</v>
      </c>
      <c r="C2433" s="15" t="s">
        <v>8357</v>
      </c>
      <c r="D2433" s="15" t="s">
        <v>8678</v>
      </c>
      <c r="E2433" s="16">
        <v>44529.444444444453</v>
      </c>
      <c r="F2433" s="7" t="s">
        <v>8268</v>
      </c>
      <c r="G2433" s="13" t="s">
        <v>1132</v>
      </c>
      <c r="H2433" s="15" t="str">
        <f>UPPER(Tb_Reseller[[#This Row],[Agen id]]&amp;"-"&amp;VLOOKUP(Tb_Reseller[[#This Row],[Agen id]],A:B,2,0)&amp;"("&amp;Tb_Reseller[[#This Row],[Short]]&amp;")")</f>
        <v>AR11679-ULPAH CELL CELL(M3)</v>
      </c>
      <c r="I2433" s="15" t="str">
        <f>VLOOKUP(Tb_Reseller[[#This Row],[Agen id]],Mapping_Agen!A:D,4,0)</f>
        <v>Prima</v>
      </c>
      <c r="J2433" s="7" t="str">
        <f>VLOOKUP(Tb_Reseller[[#This Row],[Agen id]],Mapping_Agen!A:C,3,0)</f>
        <v>PP</v>
      </c>
      <c r="K2433" s="17" t="str">
        <f>TRIM(LEFT(Tb_Reseller[[#This Row],[Group]],2))</f>
        <v>M3</v>
      </c>
      <c r="L2433" s="17" t="str">
        <f>VLOOKUP(Tb_Reseller[[#This Row],[Agen id]],Mapping_Agen!A:E,5,0)</f>
        <v>Mas Komarjaya</v>
      </c>
      <c r="M2433" s="64">
        <v>0</v>
      </c>
      <c r="N2433" s="65">
        <v>0</v>
      </c>
      <c r="O2433" s="65">
        <f>IFERROR(VLOOKUP(Tb_Reseller[[#This Row],[Kode Reseller]],[1]Sheet1!$A:$B,2,0),0)</f>
        <v>0</v>
      </c>
    </row>
    <row r="2434" spans="1:15" x14ac:dyDescent="0.25">
      <c r="A2434" s="13" t="s">
        <v>2960</v>
      </c>
      <c r="B2434" s="14" t="s">
        <v>11991</v>
      </c>
      <c r="C2434" s="15" t="s">
        <v>8213</v>
      </c>
      <c r="D2434" s="15" t="s">
        <v>8231</v>
      </c>
      <c r="E2434" s="16">
        <v>44529.557638888888</v>
      </c>
      <c r="F2434" s="7" t="s">
        <v>8204</v>
      </c>
      <c r="G2434" s="13" t="s">
        <v>2960</v>
      </c>
      <c r="H2434" s="15" t="str">
        <f>UPPER(Tb_Reseller[[#This Row],[Agen id]]&amp;"-"&amp;VLOOKUP(Tb_Reseller[[#This Row],[Agen id]],A:B,2,0)&amp;"("&amp;Tb_Reseller[[#This Row],[Short]]&amp;")")</f>
        <v>AR29276-WARUNG DILA(P)</v>
      </c>
      <c r="I2434" s="15" t="str">
        <f>VLOOKUP(Tb_Reseller[[#This Row],[Agen id]],Mapping_Agen!A:D,4,0)</f>
        <v>Prima</v>
      </c>
      <c r="J2434" s="7" t="str">
        <f>VLOOKUP(Tb_Reseller[[#This Row],[Agen id]],Mapping_Agen!A:C,3,0)</f>
        <v>ICON</v>
      </c>
      <c r="K2434" s="17" t="str">
        <f>TRIM(LEFT(Tb_Reseller[[#This Row],[Group]],2))</f>
        <v>P</v>
      </c>
      <c r="L2434" s="17" t="str">
        <f>VLOOKUP(Tb_Reseller[[#This Row],[Agen id]],Mapping_Agen!A:E,5,0)</f>
        <v>Abdul Harris</v>
      </c>
      <c r="M2434" s="64">
        <v>5.3548387096774155</v>
      </c>
      <c r="N2434" s="65">
        <v>4.1333333333333284</v>
      </c>
      <c r="O2434" s="65">
        <f>IFERROR(VLOOKUP(Tb_Reseller[[#This Row],[Kode Reseller]],[1]Sheet1!$A:$B,2,0),0)</f>
        <v>4</v>
      </c>
    </row>
    <row r="2435" spans="1:15" x14ac:dyDescent="0.25">
      <c r="A2435" s="13" t="s">
        <v>11992</v>
      </c>
      <c r="B2435" s="14" t="s">
        <v>9221</v>
      </c>
      <c r="C2435" s="15" t="s">
        <v>8213</v>
      </c>
      <c r="D2435" s="15" t="s">
        <v>10439</v>
      </c>
      <c r="E2435" s="16">
        <v>44529.749305555553</v>
      </c>
      <c r="F2435" s="7" t="s">
        <v>8268</v>
      </c>
      <c r="G2435" s="13" t="s">
        <v>1191</v>
      </c>
      <c r="H2435" s="15" t="str">
        <f>UPPER(Tb_Reseller[[#This Row],[Agen id]]&amp;"-"&amp;VLOOKUP(Tb_Reseller[[#This Row],[Agen id]],A:B,2,0)&amp;"("&amp;Tb_Reseller[[#This Row],[Short]]&amp;")")</f>
        <v>AR12141-LUBIS CELL(P)</v>
      </c>
      <c r="I2435" s="15" t="str">
        <f>VLOOKUP(Tb_Reseller[[#This Row],[Agen id]],Mapping_Agen!A:D,4,0)</f>
        <v>Prima</v>
      </c>
      <c r="J2435" s="7" t="str">
        <f>VLOOKUP(Tb_Reseller[[#This Row],[Agen id]],Mapping_Agen!A:C,3,0)</f>
        <v>ICON</v>
      </c>
      <c r="K2435" s="17" t="str">
        <f>TRIM(LEFT(Tb_Reseller[[#This Row],[Group]],2))</f>
        <v>P</v>
      </c>
      <c r="L2435" s="17" t="str">
        <f>VLOOKUP(Tb_Reseller[[#This Row],[Agen id]],Mapping_Agen!A:E,5,0)</f>
        <v>Abdul Harris</v>
      </c>
      <c r="M2435" s="64">
        <v>9.6774193548387094E-2</v>
      </c>
      <c r="N2435" s="65">
        <v>1.2333333333333338</v>
      </c>
      <c r="O2435" s="65">
        <f>IFERROR(VLOOKUP(Tb_Reseller[[#This Row],[Kode Reseller]],[1]Sheet1!$A:$B,2,0),0)</f>
        <v>2.5</v>
      </c>
    </row>
    <row r="2436" spans="1:15" x14ac:dyDescent="0.25">
      <c r="A2436" s="13" t="s">
        <v>11993</v>
      </c>
      <c r="B2436" s="14" t="s">
        <v>11994</v>
      </c>
      <c r="C2436" s="15" t="s">
        <v>8325</v>
      </c>
      <c r="D2436" s="15" t="s">
        <v>9583</v>
      </c>
      <c r="E2436" s="16">
        <v>44529.811805555553</v>
      </c>
      <c r="F2436" s="7" t="s">
        <v>8268</v>
      </c>
      <c r="G2436" s="13" t="s">
        <v>1954</v>
      </c>
      <c r="H2436" s="15" t="str">
        <f>UPPER(Tb_Reseller[[#This Row],[Agen id]]&amp;"-"&amp;VLOOKUP(Tb_Reseller[[#This Row],[Agen id]],A:B,2,0)&amp;"("&amp;Tb_Reseller[[#This Row],[Short]]&amp;")")</f>
        <v>AR08943-KDS CELL(MV)</v>
      </c>
      <c r="I2436" s="15" t="str">
        <f>VLOOKUP(Tb_Reseller[[#This Row],[Agen id]],Mapping_Agen!A:D,4,0)</f>
        <v>Limit</v>
      </c>
      <c r="J2436" s="7" t="str">
        <f>VLOOKUP(Tb_Reseller[[#This Row],[Agen id]],Mapping_Agen!A:C,3,0)</f>
        <v>ICON</v>
      </c>
      <c r="K2436" s="17" t="str">
        <f>TRIM(LEFT(Tb_Reseller[[#This Row],[Group]],2))</f>
        <v>MV</v>
      </c>
      <c r="L2436" s="17" t="str">
        <f>VLOOKUP(Tb_Reseller[[#This Row],[Agen id]],Mapping_Agen!A:E,5,0)</f>
        <v>Abdul Harris</v>
      </c>
      <c r="M2436" s="64">
        <v>0</v>
      </c>
      <c r="N2436" s="65">
        <v>0</v>
      </c>
      <c r="O2436" s="65">
        <f>IFERROR(VLOOKUP(Tb_Reseller[[#This Row],[Kode Reseller]],[1]Sheet1!$A:$B,2,0),0)</f>
        <v>0</v>
      </c>
    </row>
    <row r="2437" spans="1:15" x14ac:dyDescent="0.25">
      <c r="A2437" s="13" t="s">
        <v>11995</v>
      </c>
      <c r="B2437" s="14" t="s">
        <v>11996</v>
      </c>
      <c r="C2437" s="15" t="s">
        <v>8642</v>
      </c>
      <c r="D2437" s="15" t="s">
        <v>9253</v>
      </c>
      <c r="E2437" s="16">
        <v>44529.848611111112</v>
      </c>
      <c r="F2437" s="7" t="s">
        <v>8268</v>
      </c>
      <c r="G2437" s="13" t="s">
        <v>791</v>
      </c>
      <c r="H2437" s="15" t="str">
        <f>UPPER(Tb_Reseller[[#This Row],[Agen id]]&amp;"-"&amp;VLOOKUP(Tb_Reseller[[#This Row],[Agen id]],A:B,2,0)&amp;"("&amp;Tb_Reseller[[#This Row],[Short]]&amp;")")</f>
        <v>AR07768-YANTO CELL(MV)</v>
      </c>
      <c r="I2437" s="15" t="str">
        <f>VLOOKUP(Tb_Reseller[[#This Row],[Agen id]],Mapping_Agen!A:D,4,0)</f>
        <v>Limit</v>
      </c>
      <c r="J2437" s="7" t="str">
        <f>VLOOKUP(Tb_Reseller[[#This Row],[Agen id]],Mapping_Agen!A:C,3,0)</f>
        <v>PP</v>
      </c>
      <c r="K2437" s="17" t="str">
        <f>TRIM(LEFT(Tb_Reseller[[#This Row],[Group]],2))</f>
        <v>MV</v>
      </c>
      <c r="L2437" s="17" t="str">
        <f>VLOOKUP(Tb_Reseller[[#This Row],[Agen id]],Mapping_Agen!A:E,5,0)</f>
        <v>Febri Kurniawan</v>
      </c>
      <c r="M2437" s="64">
        <v>0</v>
      </c>
      <c r="N2437" s="65">
        <v>0</v>
      </c>
      <c r="O2437" s="65">
        <f>IFERROR(VLOOKUP(Tb_Reseller[[#This Row],[Kode Reseller]],[1]Sheet1!$A:$B,2,0),0)</f>
        <v>0</v>
      </c>
    </row>
    <row r="2438" spans="1:15" x14ac:dyDescent="0.25">
      <c r="A2438" s="13" t="s">
        <v>11997</v>
      </c>
      <c r="B2438" s="14" t="s">
        <v>11998</v>
      </c>
      <c r="C2438" s="15" t="s">
        <v>8213</v>
      </c>
      <c r="D2438" s="15" t="s">
        <v>8960</v>
      </c>
      <c r="E2438" s="16">
        <v>44529.89166666667</v>
      </c>
      <c r="F2438" s="7" t="s">
        <v>8268</v>
      </c>
      <c r="G2438" s="13" t="s">
        <v>432</v>
      </c>
      <c r="H2438" s="15" t="str">
        <f>UPPER(Tb_Reseller[[#This Row],[Agen id]]&amp;"-"&amp;VLOOKUP(Tb_Reseller[[#This Row],[Agen id]],A:B,2,0)&amp;"("&amp;Tb_Reseller[[#This Row],[Short]]&amp;")")</f>
        <v>AR01800-FARID CELL(P)</v>
      </c>
      <c r="I2438" s="15" t="str">
        <f>VLOOKUP(Tb_Reseller[[#This Row],[Agen id]],Mapping_Agen!A:D,4,0)</f>
        <v>Prima</v>
      </c>
      <c r="J2438" s="7" t="str">
        <f>VLOOKUP(Tb_Reseller[[#This Row],[Agen id]],Mapping_Agen!A:C,3,0)</f>
        <v>BSD</v>
      </c>
      <c r="K2438" s="17" t="str">
        <f>TRIM(LEFT(Tb_Reseller[[#This Row],[Group]],2))</f>
        <v>P</v>
      </c>
      <c r="L2438" s="17" t="str">
        <f>VLOOKUP(Tb_Reseller[[#This Row],[Agen id]],Mapping_Agen!A:E,5,0)</f>
        <v>NON SCO</v>
      </c>
      <c r="M2438" s="64">
        <v>0</v>
      </c>
      <c r="N2438" s="65">
        <v>0</v>
      </c>
      <c r="O2438" s="65">
        <f>IFERROR(VLOOKUP(Tb_Reseller[[#This Row],[Kode Reseller]],[1]Sheet1!$A:$B,2,0),0)</f>
        <v>0</v>
      </c>
    </row>
    <row r="2439" spans="1:15" x14ac:dyDescent="0.25">
      <c r="A2439" s="13" t="s">
        <v>2963</v>
      </c>
      <c r="B2439" s="14" t="s">
        <v>11999</v>
      </c>
      <c r="C2439" s="15" t="s">
        <v>8208</v>
      </c>
      <c r="D2439" s="15" t="s">
        <v>8248</v>
      </c>
      <c r="E2439" s="16">
        <v>44530.538888888892</v>
      </c>
      <c r="F2439" s="7" t="s">
        <v>8204</v>
      </c>
      <c r="G2439" s="13" t="s">
        <v>2963</v>
      </c>
      <c r="H2439" s="15" t="str">
        <f>UPPER(Tb_Reseller[[#This Row],[Agen id]]&amp;"-"&amp;VLOOKUP(Tb_Reseller[[#This Row],[Agen id]],A:B,2,0)&amp;"("&amp;Tb_Reseller[[#This Row],[Short]]&amp;")")</f>
        <v>AR29287-NOVITA SARI CELL(R)</v>
      </c>
      <c r="I2439" s="15" t="str">
        <f>VLOOKUP(Tb_Reseller[[#This Row],[Agen id]],Mapping_Agen!A:D,4,0)</f>
        <v>No Limit</v>
      </c>
      <c r="J2439" s="7" t="str">
        <f>VLOOKUP(Tb_Reseller[[#This Row],[Agen id]],Mapping_Agen!A:C,3,0)</f>
        <v>PP</v>
      </c>
      <c r="K2439" s="17" t="str">
        <f>TRIM(LEFT(Tb_Reseller[[#This Row],[Group]],2))</f>
        <v>R</v>
      </c>
      <c r="L2439" s="17" t="str">
        <f>VLOOKUP(Tb_Reseller[[#This Row],[Agen id]],Mapping_Agen!A:E,5,0)</f>
        <v>NON SCO</v>
      </c>
      <c r="M2439" s="64">
        <v>0</v>
      </c>
      <c r="N2439" s="65">
        <v>0</v>
      </c>
      <c r="O2439" s="65">
        <f>IFERROR(VLOOKUP(Tb_Reseller[[#This Row],[Kode Reseller]],[1]Sheet1!$A:$B,2,0),0)</f>
        <v>0</v>
      </c>
    </row>
    <row r="2440" spans="1:15" x14ac:dyDescent="0.25">
      <c r="A2440" s="13" t="s">
        <v>12000</v>
      </c>
      <c r="B2440" s="14" t="s">
        <v>9827</v>
      </c>
      <c r="C2440" s="15" t="s">
        <v>8213</v>
      </c>
      <c r="D2440" s="15" t="s">
        <v>9018</v>
      </c>
      <c r="E2440" s="16">
        <v>44530.589583333327</v>
      </c>
      <c r="F2440" s="7" t="s">
        <v>8268</v>
      </c>
      <c r="G2440" s="13" t="s">
        <v>806</v>
      </c>
      <c r="H2440" s="15" t="str">
        <f>UPPER(Tb_Reseller[[#This Row],[Agen id]]&amp;"-"&amp;VLOOKUP(Tb_Reseller[[#This Row],[Agen id]],A:B,2,0)&amp;"("&amp;Tb_Reseller[[#This Row],[Short]]&amp;")")</f>
        <v>AR08006-TJ CELL(P)</v>
      </c>
      <c r="I2440" s="15" t="str">
        <f>VLOOKUP(Tb_Reseller[[#This Row],[Agen id]],Mapping_Agen!A:D,4,0)</f>
        <v>Prima</v>
      </c>
      <c r="J2440" s="7" t="str">
        <f>VLOOKUP(Tb_Reseller[[#This Row],[Agen id]],Mapping_Agen!A:C,3,0)</f>
        <v>ICON</v>
      </c>
      <c r="K2440" s="17" t="str">
        <f>TRIM(LEFT(Tb_Reseller[[#This Row],[Group]],2))</f>
        <v>P</v>
      </c>
      <c r="L2440" s="17" t="str">
        <f>VLOOKUP(Tb_Reseller[[#This Row],[Agen id]],Mapping_Agen!A:E,5,0)</f>
        <v>Abdul Harris</v>
      </c>
      <c r="M2440" s="64">
        <v>0</v>
      </c>
      <c r="N2440" s="65">
        <v>0</v>
      </c>
      <c r="O2440" s="65">
        <f>IFERROR(VLOOKUP(Tb_Reseller[[#This Row],[Kode Reseller]],[1]Sheet1!$A:$B,2,0),0)</f>
        <v>0</v>
      </c>
    </row>
    <row r="2441" spans="1:15" x14ac:dyDescent="0.25">
      <c r="A2441" s="13" t="s">
        <v>12001</v>
      </c>
      <c r="B2441" s="14" t="s">
        <v>12002</v>
      </c>
      <c r="C2441" s="15" t="s">
        <v>8262</v>
      </c>
      <c r="D2441" s="15" t="s">
        <v>8518</v>
      </c>
      <c r="E2441" s="16">
        <v>44530.683333333327</v>
      </c>
      <c r="F2441" s="7" t="s">
        <v>8268</v>
      </c>
      <c r="G2441" s="13" t="s">
        <v>427</v>
      </c>
      <c r="H2441" s="15" t="str">
        <f>UPPER(Tb_Reseller[[#This Row],[Agen id]]&amp;"-"&amp;VLOOKUP(Tb_Reseller[[#This Row],[Agen id]],A:B,2,0)&amp;"("&amp;Tb_Reseller[[#This Row],[Short]]&amp;")")</f>
        <v>AR01795-KRIBO CELL(RL)</v>
      </c>
      <c r="I2441" s="15" t="str">
        <f>VLOOKUP(Tb_Reseller[[#This Row],[Agen id]],Mapping_Agen!A:D,4,0)</f>
        <v>Limit</v>
      </c>
      <c r="J2441" s="7" t="str">
        <f>VLOOKUP(Tb_Reseller[[#This Row],[Agen id]],Mapping_Agen!A:C,3,0)</f>
        <v>PP</v>
      </c>
      <c r="K2441" s="17" t="str">
        <f>TRIM(LEFT(Tb_Reseller[[#This Row],[Group]],2))</f>
        <v>RL</v>
      </c>
      <c r="L2441" s="17" t="str">
        <f>VLOOKUP(Tb_Reseller[[#This Row],[Agen id]],Mapping_Agen!A:E,5,0)</f>
        <v>Febri Kurniawan</v>
      </c>
      <c r="M2441" s="64">
        <v>0</v>
      </c>
      <c r="N2441" s="65">
        <v>0</v>
      </c>
      <c r="O2441" s="65">
        <f>IFERROR(VLOOKUP(Tb_Reseller[[#This Row],[Kode Reseller]],[1]Sheet1!$A:$B,2,0),0)</f>
        <v>0</v>
      </c>
    </row>
    <row r="2442" spans="1:15" x14ac:dyDescent="0.25">
      <c r="A2442" s="13" t="s">
        <v>2965</v>
      </c>
      <c r="B2442" s="14" t="s">
        <v>12003</v>
      </c>
      <c r="C2442" s="15" t="s">
        <v>8210</v>
      </c>
      <c r="D2442" s="15" t="s">
        <v>8231</v>
      </c>
      <c r="E2442" s="16">
        <v>44531.724999999999</v>
      </c>
      <c r="F2442" s="7" t="s">
        <v>8204</v>
      </c>
      <c r="G2442" s="13" t="s">
        <v>2965</v>
      </c>
      <c r="H2442" s="15" t="str">
        <f>UPPER(Tb_Reseller[[#This Row],[Agen id]]&amp;"-"&amp;VLOOKUP(Tb_Reseller[[#This Row],[Agen id]],A:B,2,0)&amp;"("&amp;Tb_Reseller[[#This Row],[Short]]&amp;")")</f>
        <v>AR29302-AHMAD UBAIDILLAH(RV)</v>
      </c>
      <c r="I2442" s="15" t="str">
        <f>VLOOKUP(Tb_Reseller[[#This Row],[Agen id]],Mapping_Agen!A:D,4,0)</f>
        <v>No Limit</v>
      </c>
      <c r="J2442" s="7" t="str">
        <f>VLOOKUP(Tb_Reseller[[#This Row],[Agen id]],Mapping_Agen!A:C,3,0)</f>
        <v>ICON</v>
      </c>
      <c r="K2442" s="17" t="str">
        <f>TRIM(LEFT(Tb_Reseller[[#This Row],[Group]],2))</f>
        <v>RV</v>
      </c>
      <c r="L2442" s="17" t="str">
        <f>VLOOKUP(Tb_Reseller[[#This Row],[Agen id]],Mapping_Agen!A:E,5,0)</f>
        <v>NON SCO</v>
      </c>
      <c r="M2442" s="64">
        <v>0</v>
      </c>
      <c r="N2442" s="65">
        <v>0</v>
      </c>
      <c r="O2442" s="65">
        <f>IFERROR(VLOOKUP(Tb_Reseller[[#This Row],[Kode Reseller]],[1]Sheet1!$A:$B,2,0),0)</f>
        <v>0</v>
      </c>
    </row>
    <row r="2443" spans="1:15" x14ac:dyDescent="0.25">
      <c r="A2443" s="13" t="s">
        <v>12004</v>
      </c>
      <c r="B2443" s="14" t="s">
        <v>12005</v>
      </c>
      <c r="C2443" s="15" t="s">
        <v>8213</v>
      </c>
      <c r="D2443" s="15" t="s">
        <v>10673</v>
      </c>
      <c r="E2443" s="16">
        <v>44531.779166666667</v>
      </c>
      <c r="F2443" s="7" t="s">
        <v>8268</v>
      </c>
      <c r="G2443" s="13" t="s">
        <v>432</v>
      </c>
      <c r="H2443" s="15" t="str">
        <f>UPPER(Tb_Reseller[[#This Row],[Agen id]]&amp;"-"&amp;VLOOKUP(Tb_Reseller[[#This Row],[Agen id]],A:B,2,0)&amp;"("&amp;Tb_Reseller[[#This Row],[Short]]&amp;")")</f>
        <v>AR01800-FARID CELL(P)</v>
      </c>
      <c r="I2443" s="15" t="str">
        <f>VLOOKUP(Tb_Reseller[[#This Row],[Agen id]],Mapping_Agen!A:D,4,0)</f>
        <v>Prima</v>
      </c>
      <c r="J2443" s="7" t="str">
        <f>VLOOKUP(Tb_Reseller[[#This Row],[Agen id]],Mapping_Agen!A:C,3,0)</f>
        <v>BSD</v>
      </c>
      <c r="K2443" s="17" t="str">
        <f>TRIM(LEFT(Tb_Reseller[[#This Row],[Group]],2))</f>
        <v>P</v>
      </c>
      <c r="L2443" s="17" t="str">
        <f>VLOOKUP(Tb_Reseller[[#This Row],[Agen id]],Mapping_Agen!A:E,5,0)</f>
        <v>NON SCO</v>
      </c>
      <c r="M2443" s="64">
        <v>0</v>
      </c>
      <c r="N2443" s="65">
        <v>0</v>
      </c>
      <c r="O2443" s="65">
        <f>IFERROR(VLOOKUP(Tb_Reseller[[#This Row],[Kode Reseller]],[1]Sheet1!$A:$B,2,0),0)</f>
        <v>0</v>
      </c>
    </row>
    <row r="2444" spans="1:15" x14ac:dyDescent="0.25">
      <c r="A2444" s="13" t="s">
        <v>12006</v>
      </c>
      <c r="B2444" s="14" t="s">
        <v>12007</v>
      </c>
      <c r="C2444" s="15" t="s">
        <v>8213</v>
      </c>
      <c r="D2444" s="15" t="s">
        <v>10673</v>
      </c>
      <c r="E2444" s="16">
        <v>44531.862500000003</v>
      </c>
      <c r="F2444" s="7" t="s">
        <v>8268</v>
      </c>
      <c r="G2444" s="13" t="s">
        <v>432</v>
      </c>
      <c r="H2444" s="15" t="str">
        <f>UPPER(Tb_Reseller[[#This Row],[Agen id]]&amp;"-"&amp;VLOOKUP(Tb_Reseller[[#This Row],[Agen id]],A:B,2,0)&amp;"("&amp;Tb_Reseller[[#This Row],[Short]]&amp;")")</f>
        <v>AR01800-FARID CELL(P)</v>
      </c>
      <c r="I2444" s="15" t="str">
        <f>VLOOKUP(Tb_Reseller[[#This Row],[Agen id]],Mapping_Agen!A:D,4,0)</f>
        <v>Prima</v>
      </c>
      <c r="J2444" s="7" t="str">
        <f>VLOOKUP(Tb_Reseller[[#This Row],[Agen id]],Mapping_Agen!A:C,3,0)</f>
        <v>BSD</v>
      </c>
      <c r="K2444" s="17" t="str">
        <f>TRIM(LEFT(Tb_Reseller[[#This Row],[Group]],2))</f>
        <v>P</v>
      </c>
      <c r="L2444" s="17" t="str">
        <f>VLOOKUP(Tb_Reseller[[#This Row],[Agen id]],Mapping_Agen!A:E,5,0)</f>
        <v>NON SCO</v>
      </c>
      <c r="M2444" s="64">
        <v>0</v>
      </c>
      <c r="N2444" s="65">
        <v>0</v>
      </c>
      <c r="O2444" s="65">
        <f>IFERROR(VLOOKUP(Tb_Reseller[[#This Row],[Kode Reseller]],[1]Sheet1!$A:$B,2,0),0)</f>
        <v>0</v>
      </c>
    </row>
    <row r="2445" spans="1:15" x14ac:dyDescent="0.25">
      <c r="A2445" s="13" t="s">
        <v>12008</v>
      </c>
      <c r="B2445" s="14" t="s">
        <v>12009</v>
      </c>
      <c r="C2445" s="15" t="s">
        <v>8379</v>
      </c>
      <c r="D2445" s="15" t="s">
        <v>8385</v>
      </c>
      <c r="E2445" s="16">
        <v>44532.676388888889</v>
      </c>
      <c r="F2445" s="7" t="s">
        <v>8268</v>
      </c>
      <c r="G2445" s="13" t="s">
        <v>363</v>
      </c>
      <c r="H2445" s="15" t="str">
        <f>UPPER(Tb_Reseller[[#This Row],[Agen id]]&amp;"-"&amp;VLOOKUP(Tb_Reseller[[#This Row],[Agen id]],A:B,2,0)&amp;"("&amp;Tb_Reseller[[#This Row],[Short]]&amp;")")</f>
        <v>AR01359-BRAVO PULSA(D3)</v>
      </c>
      <c r="I2445" s="15" t="str">
        <f>VLOOKUP(Tb_Reseller[[#This Row],[Agen id]],Mapping_Agen!A:D,4,0)</f>
        <v>Limit</v>
      </c>
      <c r="J2445" s="7" t="str">
        <f>VLOOKUP(Tb_Reseller[[#This Row],[Agen id]],Mapping_Agen!A:C,3,0)</f>
        <v>ICON</v>
      </c>
      <c r="K2445" s="17" t="str">
        <f>TRIM(LEFT(Tb_Reseller[[#This Row],[Group]],2))</f>
        <v>D3</v>
      </c>
      <c r="L2445" s="17" t="str">
        <f>VLOOKUP(Tb_Reseller[[#This Row],[Agen id]],Mapping_Agen!A:E,5,0)</f>
        <v>NON SCO</v>
      </c>
      <c r="M2445" s="64">
        <v>1.3870967741935474</v>
      </c>
      <c r="N2445" s="65">
        <v>0.86666666666666659</v>
      </c>
      <c r="O2445" s="65">
        <f>IFERROR(VLOOKUP(Tb_Reseller[[#This Row],[Kode Reseller]],[1]Sheet1!$A:$B,2,0),0)</f>
        <v>1.5</v>
      </c>
    </row>
    <row r="2446" spans="1:15" x14ac:dyDescent="0.25">
      <c r="A2446" s="13" t="s">
        <v>2968</v>
      </c>
      <c r="B2446" s="14" t="s">
        <v>12010</v>
      </c>
      <c r="C2446" s="15" t="s">
        <v>8213</v>
      </c>
      <c r="D2446" s="15" t="s">
        <v>8203</v>
      </c>
      <c r="E2446" s="16">
        <v>44533.390972222223</v>
      </c>
      <c r="F2446" s="7" t="s">
        <v>8204</v>
      </c>
      <c r="G2446" s="13" t="s">
        <v>2968</v>
      </c>
      <c r="H2446" s="15" t="str">
        <f>UPPER(Tb_Reseller[[#This Row],[Agen id]]&amp;"-"&amp;VLOOKUP(Tb_Reseller[[#This Row],[Agen id]],A:B,2,0)&amp;"("&amp;Tb_Reseller[[#This Row],[Short]]&amp;")")</f>
        <v>AR29317-HIDAYAH CELL(P)</v>
      </c>
      <c r="I2446" s="15" t="str">
        <f>VLOOKUP(Tb_Reseller[[#This Row],[Agen id]],Mapping_Agen!A:D,4,0)</f>
        <v>Prima</v>
      </c>
      <c r="J2446" s="7" t="str">
        <f>VLOOKUP(Tb_Reseller[[#This Row],[Agen id]],Mapping_Agen!A:C,3,0)</f>
        <v>BSD</v>
      </c>
      <c r="K2446" s="17" t="str">
        <f>TRIM(LEFT(Tb_Reseller[[#This Row],[Group]],2))</f>
        <v>P</v>
      </c>
      <c r="L2446" s="17" t="str">
        <f>VLOOKUP(Tb_Reseller[[#This Row],[Agen id]],Mapping_Agen!A:E,5,0)</f>
        <v>NON SCO</v>
      </c>
      <c r="M2446" s="64">
        <v>0</v>
      </c>
      <c r="N2446" s="65">
        <v>0</v>
      </c>
      <c r="O2446" s="65">
        <f>IFERROR(VLOOKUP(Tb_Reseller[[#This Row],[Kode Reseller]],[1]Sheet1!$A:$B,2,0),0)</f>
        <v>0</v>
      </c>
    </row>
    <row r="2447" spans="1:15" x14ac:dyDescent="0.25">
      <c r="A2447" s="13" t="s">
        <v>2970</v>
      </c>
      <c r="B2447" s="14" t="s">
        <v>12011</v>
      </c>
      <c r="C2447" s="15" t="s">
        <v>8210</v>
      </c>
      <c r="D2447" s="15" t="s">
        <v>8248</v>
      </c>
      <c r="E2447" s="16">
        <v>44533.631249999999</v>
      </c>
      <c r="F2447" s="7" t="s">
        <v>8204</v>
      </c>
      <c r="G2447" s="13" t="s">
        <v>2970</v>
      </c>
      <c r="H2447" s="15" t="str">
        <f>UPPER(Tb_Reseller[[#This Row],[Agen id]]&amp;"-"&amp;VLOOKUP(Tb_Reseller[[#This Row],[Agen id]],A:B,2,0)&amp;"("&amp;Tb_Reseller[[#This Row],[Short]]&amp;")")</f>
        <v>AR29320-WARUNG ALESHA(RV)</v>
      </c>
      <c r="I2447" s="15" t="str">
        <f>VLOOKUP(Tb_Reseller[[#This Row],[Agen id]],Mapping_Agen!A:D,4,0)</f>
        <v>Limit</v>
      </c>
      <c r="J2447" s="7" t="str">
        <f>VLOOKUP(Tb_Reseller[[#This Row],[Agen id]],Mapping_Agen!A:C,3,0)</f>
        <v>PP</v>
      </c>
      <c r="K2447" s="17" t="str">
        <f>TRIM(LEFT(Tb_Reseller[[#This Row],[Group]],2))</f>
        <v>RV</v>
      </c>
      <c r="L2447" s="17" t="str">
        <f>VLOOKUP(Tb_Reseller[[#This Row],[Agen id]],Mapping_Agen!A:E,5,0)</f>
        <v>Mas Komarjaya</v>
      </c>
      <c r="M2447" s="64">
        <v>2.0645161290322567</v>
      </c>
      <c r="N2447" s="65">
        <v>2.3000000000000016</v>
      </c>
      <c r="O2447" s="65">
        <f>IFERROR(VLOOKUP(Tb_Reseller[[#This Row],[Kode Reseller]],[1]Sheet1!$A:$B,2,0),0)</f>
        <v>0.75</v>
      </c>
    </row>
    <row r="2448" spans="1:15" x14ac:dyDescent="0.25">
      <c r="A2448" s="13" t="s">
        <v>12012</v>
      </c>
      <c r="B2448" s="14" t="s">
        <v>9216</v>
      </c>
      <c r="C2448" s="15" t="s">
        <v>8213</v>
      </c>
      <c r="D2448" s="15" t="s">
        <v>10787</v>
      </c>
      <c r="E2448" s="16">
        <v>44534.395833333343</v>
      </c>
      <c r="F2448" s="7" t="s">
        <v>8268</v>
      </c>
      <c r="G2448" s="13" t="s">
        <v>936</v>
      </c>
      <c r="H2448" s="15" t="str">
        <f>UPPER(Tb_Reseller[[#This Row],[Agen id]]&amp;"-"&amp;VLOOKUP(Tb_Reseller[[#This Row],[Agen id]],A:B,2,0)&amp;"("&amp;Tb_Reseller[[#This Row],[Short]]&amp;")")</f>
        <v>AR09381-TIYAH CELL(P)</v>
      </c>
      <c r="I2448" s="15" t="str">
        <f>VLOOKUP(Tb_Reseller[[#This Row],[Agen id]],Mapping_Agen!A:D,4,0)</f>
        <v>Prima</v>
      </c>
      <c r="J2448" s="7" t="str">
        <f>VLOOKUP(Tb_Reseller[[#This Row],[Agen id]],Mapping_Agen!A:C,3,0)</f>
        <v>PP</v>
      </c>
      <c r="K2448" s="17" t="str">
        <f>TRIM(LEFT(Tb_Reseller[[#This Row],[Group]],2))</f>
        <v>P</v>
      </c>
      <c r="L2448" s="17" t="str">
        <f>VLOOKUP(Tb_Reseller[[#This Row],[Agen id]],Mapping_Agen!A:E,5,0)</f>
        <v>Mas Komarjaya</v>
      </c>
      <c r="M2448" s="64">
        <v>0</v>
      </c>
      <c r="N2448" s="65">
        <v>0</v>
      </c>
      <c r="O2448" s="65">
        <f>IFERROR(VLOOKUP(Tb_Reseller[[#This Row],[Kode Reseller]],[1]Sheet1!$A:$B,2,0),0)</f>
        <v>0</v>
      </c>
    </row>
    <row r="2449" spans="1:15" x14ac:dyDescent="0.25">
      <c r="A2449" s="13" t="s">
        <v>12013</v>
      </c>
      <c r="B2449" s="14" t="s">
        <v>12014</v>
      </c>
      <c r="C2449" s="15" t="s">
        <v>8361</v>
      </c>
      <c r="D2449" s="15" t="s">
        <v>10193</v>
      </c>
      <c r="E2449" s="16">
        <v>44534.604166666657</v>
      </c>
      <c r="F2449" s="7" t="s">
        <v>8268</v>
      </c>
      <c r="G2449" s="13" t="s">
        <v>1564</v>
      </c>
      <c r="H2449" s="15" t="str">
        <f>UPPER(Tb_Reseller[[#This Row],[Agen id]]&amp;"-"&amp;VLOOKUP(Tb_Reseller[[#This Row],[Agen id]],A:B,2,0)&amp;"("&amp;Tb_Reseller[[#This Row],[Short]]&amp;")")</f>
        <v>AR17081-NOVAL CELL(MV)</v>
      </c>
      <c r="I2449" s="15" t="str">
        <f>VLOOKUP(Tb_Reseller[[#This Row],[Agen id]],Mapping_Agen!A:D,4,0)</f>
        <v>No Limit</v>
      </c>
      <c r="J2449" s="7" t="str">
        <f>VLOOKUP(Tb_Reseller[[#This Row],[Agen id]],Mapping_Agen!A:C,3,0)</f>
        <v>ICON</v>
      </c>
      <c r="K2449" s="17" t="str">
        <f>TRIM(LEFT(Tb_Reseller[[#This Row],[Group]],2))</f>
        <v>MV</v>
      </c>
      <c r="L2449" s="17" t="str">
        <f>VLOOKUP(Tb_Reseller[[#This Row],[Agen id]],Mapping_Agen!A:E,5,0)</f>
        <v>NON SCO</v>
      </c>
      <c r="M2449" s="64">
        <v>0</v>
      </c>
      <c r="N2449" s="65">
        <v>0</v>
      </c>
      <c r="O2449" s="65">
        <f>IFERROR(VLOOKUP(Tb_Reseller[[#This Row],[Kode Reseller]],[1]Sheet1!$A:$B,2,0),0)</f>
        <v>0</v>
      </c>
    </row>
    <row r="2450" spans="1:15" x14ac:dyDescent="0.25">
      <c r="A2450" s="13" t="s">
        <v>12015</v>
      </c>
      <c r="B2450" s="14" t="s">
        <v>12016</v>
      </c>
      <c r="C2450" s="15" t="s">
        <v>8447</v>
      </c>
      <c r="D2450" s="15" t="s">
        <v>10458</v>
      </c>
      <c r="E2450" s="16">
        <v>44534.676388888889</v>
      </c>
      <c r="F2450" s="7" t="s">
        <v>8268</v>
      </c>
      <c r="G2450" s="13" t="s">
        <v>3051</v>
      </c>
      <c r="H2450" s="15" t="str">
        <f>UPPER(Tb_Reseller[[#This Row],[Agen id]]&amp;"-"&amp;VLOOKUP(Tb_Reseller[[#This Row],[Agen id]],A:B,2,0)&amp;"("&amp;Tb_Reseller[[#This Row],[Short]]&amp;")")</f>
        <v>AR11375-NAHDA CELL(M4)</v>
      </c>
      <c r="I2450" s="15" t="str">
        <f>VLOOKUP(Tb_Reseller[[#This Row],[Agen id]],Mapping_Agen!A:D,4,0)</f>
        <v>No Limit</v>
      </c>
      <c r="J2450" s="7" t="str">
        <f>VLOOKUP(Tb_Reseller[[#This Row],[Agen id]],Mapping_Agen!A:C,3,0)</f>
        <v>PP</v>
      </c>
      <c r="K2450" s="17" t="str">
        <f>TRIM(LEFT(Tb_Reseller[[#This Row],[Group]],2))</f>
        <v>M4</v>
      </c>
      <c r="L2450" s="17" t="str">
        <f>VLOOKUP(Tb_Reseller[[#This Row],[Agen id]],Mapping_Agen!A:E,5,0)</f>
        <v>NON SCO</v>
      </c>
      <c r="M2450" s="64">
        <v>0</v>
      </c>
      <c r="N2450" s="65">
        <v>0</v>
      </c>
      <c r="O2450" s="65">
        <f>IFERROR(VLOOKUP(Tb_Reseller[[#This Row],[Kode Reseller]],[1]Sheet1!$A:$B,2,0),0)</f>
        <v>0</v>
      </c>
    </row>
    <row r="2451" spans="1:15" x14ac:dyDescent="0.25">
      <c r="A2451" s="13" t="s">
        <v>1087</v>
      </c>
      <c r="B2451" s="14" t="s">
        <v>12017</v>
      </c>
      <c r="C2451" s="15" t="s">
        <v>8213</v>
      </c>
      <c r="D2451" s="15" t="s">
        <v>8203</v>
      </c>
      <c r="E2451" s="16">
        <v>44534.787499999999</v>
      </c>
      <c r="F2451" s="13" t="s">
        <v>8204</v>
      </c>
      <c r="G2451" s="13" t="s">
        <v>1087</v>
      </c>
      <c r="H2451" s="15" t="str">
        <f>UPPER(Tb_Reseller[[#This Row],[Agen id]]&amp;"-"&amp;VLOOKUP(Tb_Reseller[[#This Row],[Agen id]],A:B,2,0)&amp;"("&amp;Tb_Reseller[[#This Row],[Short]]&amp;")")</f>
        <v>AR29329-RIO(P)</v>
      </c>
      <c r="I2451" s="15" t="str">
        <f>VLOOKUP(Tb_Reseller[[#This Row],[Agen id]],Mapping_Agen!A:D,4,0)</f>
        <v>Prima</v>
      </c>
      <c r="J2451" s="7" t="str">
        <f>VLOOKUP(Tb_Reseller[[#This Row],[Agen id]],Mapping_Agen!A:C,3,0)</f>
        <v>BSD</v>
      </c>
      <c r="K2451" s="17" t="str">
        <f>TRIM(LEFT(Tb_Reseller[[#This Row],[Group]],2))</f>
        <v>P</v>
      </c>
      <c r="L2451" s="17" t="str">
        <f>VLOOKUP(Tb_Reseller[[#This Row],[Agen id]],Mapping_Agen!A:E,5,0)</f>
        <v>NON SCO</v>
      </c>
      <c r="M2451" s="64">
        <v>2.5483870967741917</v>
      </c>
      <c r="N2451" s="65">
        <v>3.1666666666666652</v>
      </c>
      <c r="O2451" s="65">
        <f>IFERROR(VLOOKUP(Tb_Reseller[[#This Row],[Kode Reseller]],[1]Sheet1!$A:$B,2,0),0)</f>
        <v>3.75</v>
      </c>
    </row>
    <row r="2452" spans="1:15" x14ac:dyDescent="0.25">
      <c r="A2452" s="13" t="s">
        <v>2975</v>
      </c>
      <c r="B2452" s="14" t="s">
        <v>12018</v>
      </c>
      <c r="C2452" s="15" t="s">
        <v>8210</v>
      </c>
      <c r="D2452" s="15" t="s">
        <v>8203</v>
      </c>
      <c r="E2452" s="16">
        <v>44536.585416666669</v>
      </c>
      <c r="F2452" s="7" t="s">
        <v>8204</v>
      </c>
      <c r="G2452" s="13" t="s">
        <v>2975</v>
      </c>
      <c r="H2452" s="15" t="str">
        <f>UPPER(Tb_Reseller[[#This Row],[Agen id]]&amp;"-"&amp;VLOOKUP(Tb_Reseller[[#This Row],[Agen id]],A:B,2,0)&amp;"("&amp;Tb_Reseller[[#This Row],[Short]]&amp;")")</f>
        <v>AR29343-HIKMAH CELL(RV)</v>
      </c>
      <c r="I2452" s="15" t="str">
        <f>VLOOKUP(Tb_Reseller[[#This Row],[Agen id]],Mapping_Agen!A:D,4,0)</f>
        <v>Limit</v>
      </c>
      <c r="J2452" s="7" t="str">
        <f>VLOOKUP(Tb_Reseller[[#This Row],[Agen id]],Mapping_Agen!A:C,3,0)</f>
        <v>BSD</v>
      </c>
      <c r="K2452" s="17" t="str">
        <f>TRIM(LEFT(Tb_Reseller[[#This Row],[Group]],2))</f>
        <v>RV</v>
      </c>
      <c r="L2452" s="17" t="str">
        <f>VLOOKUP(Tb_Reseller[[#This Row],[Agen id]],Mapping_Agen!A:E,5,0)</f>
        <v>Hupron</v>
      </c>
      <c r="M2452" s="64">
        <v>20.483870967742014</v>
      </c>
      <c r="N2452" s="65">
        <v>21.700000000000237</v>
      </c>
      <c r="O2452" s="65">
        <f>IFERROR(VLOOKUP(Tb_Reseller[[#This Row],[Kode Reseller]],[1]Sheet1!$A:$B,2,0),0)</f>
        <v>23.5</v>
      </c>
    </row>
    <row r="2453" spans="1:15" x14ac:dyDescent="0.25">
      <c r="A2453" s="13" t="s">
        <v>12019</v>
      </c>
      <c r="B2453" s="14" t="s">
        <v>12020</v>
      </c>
      <c r="C2453" s="15" t="s">
        <v>8361</v>
      </c>
      <c r="D2453" s="15" t="s">
        <v>8936</v>
      </c>
      <c r="E2453" s="16">
        <v>44536.629166666673</v>
      </c>
      <c r="F2453" s="7" t="s">
        <v>8268</v>
      </c>
      <c r="G2453" s="13" t="s">
        <v>703</v>
      </c>
      <c r="H2453" s="15" t="str">
        <f>UPPER(Tb_Reseller[[#This Row],[Agen id]]&amp;"-"&amp;VLOOKUP(Tb_Reseller[[#This Row],[Agen id]],A:B,2,0)&amp;"("&amp;Tb_Reseller[[#This Row],[Short]]&amp;")")</f>
        <v>AR07289-MOLEK CELL(MV)</v>
      </c>
      <c r="I2453" s="15" t="str">
        <f>VLOOKUP(Tb_Reseller[[#This Row],[Agen id]],Mapping_Agen!A:D,4,0)</f>
        <v>No Limit</v>
      </c>
      <c r="J2453" s="7" t="str">
        <f>VLOOKUP(Tb_Reseller[[#This Row],[Agen id]],Mapping_Agen!A:C,3,0)</f>
        <v>PP</v>
      </c>
      <c r="K2453" s="17" t="str">
        <f>TRIM(LEFT(Tb_Reseller[[#This Row],[Group]],2))</f>
        <v>MV</v>
      </c>
      <c r="L2453" s="17" t="str">
        <f>VLOOKUP(Tb_Reseller[[#This Row],[Agen id]],Mapping_Agen!A:E,5,0)</f>
        <v>NON SCO</v>
      </c>
      <c r="M2453" s="64">
        <v>0</v>
      </c>
      <c r="N2453" s="65">
        <v>0</v>
      </c>
      <c r="O2453" s="65">
        <f>IFERROR(VLOOKUP(Tb_Reseller[[#This Row],[Kode Reseller]],[1]Sheet1!$A:$B,2,0),0)</f>
        <v>0</v>
      </c>
    </row>
    <row r="2454" spans="1:15" x14ac:dyDescent="0.25">
      <c r="A2454" s="13" t="s">
        <v>12021</v>
      </c>
      <c r="B2454" s="14" t="s">
        <v>11531</v>
      </c>
      <c r="C2454" s="15" t="s">
        <v>8213</v>
      </c>
      <c r="D2454" s="15" t="s">
        <v>9018</v>
      </c>
      <c r="E2454" s="16">
        <v>44537.515277777777</v>
      </c>
      <c r="F2454" s="7" t="s">
        <v>8268</v>
      </c>
      <c r="G2454" s="13" t="s">
        <v>806</v>
      </c>
      <c r="H2454" s="15" t="str">
        <f>UPPER(Tb_Reseller[[#This Row],[Agen id]]&amp;"-"&amp;VLOOKUP(Tb_Reseller[[#This Row],[Agen id]],A:B,2,0)&amp;"("&amp;Tb_Reseller[[#This Row],[Short]]&amp;")")</f>
        <v>AR08006-TJ CELL(P)</v>
      </c>
      <c r="I2454" s="15" t="str">
        <f>VLOOKUP(Tb_Reseller[[#This Row],[Agen id]],Mapping_Agen!A:D,4,0)</f>
        <v>Prima</v>
      </c>
      <c r="J2454" s="7" t="str">
        <f>VLOOKUP(Tb_Reseller[[#This Row],[Agen id]],Mapping_Agen!A:C,3,0)</f>
        <v>ICON</v>
      </c>
      <c r="K2454" s="17" t="str">
        <f>TRIM(LEFT(Tb_Reseller[[#This Row],[Group]],2))</f>
        <v>P</v>
      </c>
      <c r="L2454" s="17" t="str">
        <f>VLOOKUP(Tb_Reseller[[#This Row],[Agen id]],Mapping_Agen!A:E,5,0)</f>
        <v>Abdul Harris</v>
      </c>
      <c r="M2454" s="64">
        <v>0</v>
      </c>
      <c r="N2454" s="65">
        <v>0</v>
      </c>
      <c r="O2454" s="65">
        <f>IFERROR(VLOOKUP(Tb_Reseller[[#This Row],[Kode Reseller]],[1]Sheet1!$A:$B,2,0),0)</f>
        <v>0</v>
      </c>
    </row>
    <row r="2455" spans="1:15" x14ac:dyDescent="0.25">
      <c r="A2455" s="13" t="s">
        <v>12022</v>
      </c>
      <c r="B2455" s="14" t="s">
        <v>12023</v>
      </c>
      <c r="C2455" s="15" t="s">
        <v>8213</v>
      </c>
      <c r="D2455" s="15" t="s">
        <v>11059</v>
      </c>
      <c r="E2455" s="16">
        <v>44537.736805555563</v>
      </c>
      <c r="F2455" s="7" t="s">
        <v>8268</v>
      </c>
      <c r="G2455" s="13" t="s">
        <v>1282</v>
      </c>
      <c r="H2455" s="15" t="str">
        <f>UPPER(Tb_Reseller[[#This Row],[Agen id]]&amp;"-"&amp;VLOOKUP(Tb_Reseller[[#This Row],[Agen id]],A:B,2,0)&amp;"("&amp;Tb_Reseller[[#This Row],[Short]]&amp;")")</f>
        <v>AR20056-HAJI HASAN(P)</v>
      </c>
      <c r="I2455" s="15" t="str">
        <f>VLOOKUP(Tb_Reseller[[#This Row],[Agen id]],Mapping_Agen!A:D,4,0)</f>
        <v>Prima</v>
      </c>
      <c r="J2455" s="7" t="str">
        <f>VLOOKUP(Tb_Reseller[[#This Row],[Agen id]],Mapping_Agen!A:C,3,0)</f>
        <v>ICON</v>
      </c>
      <c r="K2455" s="17" t="str">
        <f>TRIM(LEFT(Tb_Reseller[[#This Row],[Group]],2))</f>
        <v>P</v>
      </c>
      <c r="L2455" s="17" t="str">
        <f>VLOOKUP(Tb_Reseller[[#This Row],[Agen id]],Mapping_Agen!A:E,5,0)</f>
        <v>NON SCO</v>
      </c>
      <c r="M2455" s="64">
        <v>0</v>
      </c>
      <c r="N2455" s="65">
        <v>0</v>
      </c>
      <c r="O2455" s="65">
        <f>IFERROR(VLOOKUP(Tb_Reseller[[#This Row],[Kode Reseller]],[1]Sheet1!$A:$B,2,0),0)</f>
        <v>0</v>
      </c>
    </row>
    <row r="2456" spans="1:15" x14ac:dyDescent="0.25">
      <c r="A2456" s="13" t="s">
        <v>12024</v>
      </c>
      <c r="B2456" s="14" t="s">
        <v>12025</v>
      </c>
      <c r="C2456" s="15" t="s">
        <v>8213</v>
      </c>
      <c r="D2456" s="15" t="s">
        <v>9928</v>
      </c>
      <c r="E2456" s="16">
        <v>44537.879166666673</v>
      </c>
      <c r="F2456" s="7" t="s">
        <v>8268</v>
      </c>
      <c r="G2456" s="13" t="s">
        <v>1255</v>
      </c>
      <c r="H2456" s="15" t="str">
        <f>UPPER(Tb_Reseller[[#This Row],[Agen id]]&amp;"-"&amp;VLOOKUP(Tb_Reseller[[#This Row],[Agen id]],A:B,2,0)&amp;"("&amp;Tb_Reseller[[#This Row],[Short]]&amp;")")</f>
        <v>AR13290-IBNU CELL(P)</v>
      </c>
      <c r="I2456" s="15" t="str">
        <f>VLOOKUP(Tb_Reseller[[#This Row],[Agen id]],Mapping_Agen!A:D,4,0)</f>
        <v>Prima</v>
      </c>
      <c r="J2456" s="7" t="str">
        <f>VLOOKUP(Tb_Reseller[[#This Row],[Agen id]],Mapping_Agen!A:C,3,0)</f>
        <v>ICON</v>
      </c>
      <c r="K2456" s="17" t="str">
        <f>TRIM(LEFT(Tb_Reseller[[#This Row],[Group]],2))</f>
        <v>P</v>
      </c>
      <c r="L2456" s="17" t="str">
        <f>VLOOKUP(Tb_Reseller[[#This Row],[Agen id]],Mapping_Agen!A:E,5,0)</f>
        <v>NON SCO</v>
      </c>
      <c r="M2456" s="64">
        <v>0.45161290322580627</v>
      </c>
      <c r="N2456" s="65">
        <v>0.86666666666666659</v>
      </c>
      <c r="O2456" s="65">
        <f>IFERROR(VLOOKUP(Tb_Reseller[[#This Row],[Kode Reseller]],[1]Sheet1!$A:$B,2,0),0)</f>
        <v>2.25</v>
      </c>
    </row>
    <row r="2457" spans="1:15" x14ac:dyDescent="0.25">
      <c r="A2457" s="13" t="s">
        <v>2979</v>
      </c>
      <c r="B2457" s="14" t="s">
        <v>12026</v>
      </c>
      <c r="C2457" s="15" t="s">
        <v>8213</v>
      </c>
      <c r="D2457" s="15" t="s">
        <v>8203</v>
      </c>
      <c r="E2457" s="16">
        <v>44538.311111111107</v>
      </c>
      <c r="F2457" s="13" t="s">
        <v>8204</v>
      </c>
      <c r="G2457" s="13" t="s">
        <v>2979</v>
      </c>
      <c r="H2457" s="15" t="str">
        <f>UPPER(Tb_Reseller[[#This Row],[Agen id]]&amp;"-"&amp;VLOOKUP(Tb_Reseller[[#This Row],[Agen id]],A:B,2,0)&amp;"("&amp;Tb_Reseller[[#This Row],[Short]]&amp;")")</f>
        <v>AR29357-REVAN PERMANAN(P)</v>
      </c>
      <c r="I2457" s="15" t="str">
        <f>VLOOKUP(Tb_Reseller[[#This Row],[Agen id]],Mapping_Agen!A:D,4,0)</f>
        <v>Prima</v>
      </c>
      <c r="J2457" s="7" t="str">
        <f>VLOOKUP(Tb_Reseller[[#This Row],[Agen id]],Mapping_Agen!A:C,3,0)</f>
        <v>BSD</v>
      </c>
      <c r="K2457" s="17" t="str">
        <f>TRIM(LEFT(Tb_Reseller[[#This Row],[Group]],2))</f>
        <v>P</v>
      </c>
      <c r="L2457" s="17" t="str">
        <f>VLOOKUP(Tb_Reseller[[#This Row],[Agen id]],Mapping_Agen!A:E,5,0)</f>
        <v>NON SCO</v>
      </c>
      <c r="M2457" s="64">
        <v>0</v>
      </c>
      <c r="N2457" s="65">
        <v>0</v>
      </c>
      <c r="O2457" s="65">
        <f>IFERROR(VLOOKUP(Tb_Reseller[[#This Row],[Kode Reseller]],[1]Sheet1!$A:$B,2,0),0)</f>
        <v>0</v>
      </c>
    </row>
    <row r="2458" spans="1:15" x14ac:dyDescent="0.25">
      <c r="A2458" s="13" t="s">
        <v>12027</v>
      </c>
      <c r="B2458" s="14" t="s">
        <v>12028</v>
      </c>
      <c r="C2458" s="15" t="s">
        <v>8213</v>
      </c>
      <c r="D2458" s="15" t="s">
        <v>11952</v>
      </c>
      <c r="E2458" s="16">
        <v>44538.40347222222</v>
      </c>
      <c r="F2458" s="7" t="s">
        <v>8268</v>
      </c>
      <c r="G2458" s="13" t="s">
        <v>550</v>
      </c>
      <c r="H2458" s="15" t="str">
        <f>UPPER(Tb_Reseller[[#This Row],[Agen id]]&amp;"-"&amp;VLOOKUP(Tb_Reseller[[#This Row],[Agen id]],A:B,2,0)&amp;"("&amp;Tb_Reseller[[#This Row],[Short]]&amp;")")</f>
        <v>AR03027-NOMEN CELL(P)</v>
      </c>
      <c r="I2458" s="15" t="str">
        <f>VLOOKUP(Tb_Reseller[[#This Row],[Agen id]],Mapping_Agen!A:D,4,0)</f>
        <v>Prima</v>
      </c>
      <c r="J2458" s="7" t="str">
        <f>VLOOKUP(Tb_Reseller[[#This Row],[Agen id]],Mapping_Agen!A:C,3,0)</f>
        <v>PP</v>
      </c>
      <c r="K2458" s="17" t="str">
        <f>TRIM(LEFT(Tb_Reseller[[#This Row],[Group]],2))</f>
        <v>P</v>
      </c>
      <c r="L2458" s="17" t="str">
        <f>VLOOKUP(Tb_Reseller[[#This Row],[Agen id]],Mapping_Agen!A:E,5,0)</f>
        <v>Febri Kurniawan</v>
      </c>
      <c r="M2458" s="64">
        <v>0</v>
      </c>
      <c r="N2458" s="65">
        <v>0</v>
      </c>
      <c r="O2458" s="65">
        <f>IFERROR(VLOOKUP(Tb_Reseller[[#This Row],[Kode Reseller]],[1]Sheet1!$A:$B,2,0),0)</f>
        <v>0</v>
      </c>
    </row>
    <row r="2459" spans="1:15" x14ac:dyDescent="0.25">
      <c r="A2459" s="13" t="s">
        <v>12029</v>
      </c>
      <c r="B2459" s="14" t="s">
        <v>9900</v>
      </c>
      <c r="C2459" s="15" t="s">
        <v>8544</v>
      </c>
      <c r="D2459" s="15" t="s">
        <v>9603</v>
      </c>
      <c r="E2459" s="16">
        <v>44538.839583333327</v>
      </c>
      <c r="F2459" s="7" t="s">
        <v>8268</v>
      </c>
      <c r="G2459" s="13" t="s">
        <v>1651</v>
      </c>
      <c r="H2459" s="15" t="str">
        <f>UPPER(Tb_Reseller[[#This Row],[Agen id]]&amp;"-"&amp;VLOOKUP(Tb_Reseller[[#This Row],[Agen id]],A:B,2,0)&amp;"("&amp;Tb_Reseller[[#This Row],[Short]]&amp;")")</f>
        <v>AR17924-NADIRA CELL(M2)</v>
      </c>
      <c r="I2459" s="15" t="str">
        <f>VLOOKUP(Tb_Reseller[[#This Row],[Agen id]],Mapping_Agen!A:D,4,0)</f>
        <v>Limit</v>
      </c>
      <c r="J2459" s="7" t="str">
        <f>VLOOKUP(Tb_Reseller[[#This Row],[Agen id]],Mapping_Agen!A:C,3,0)</f>
        <v>PRG</v>
      </c>
      <c r="K2459" s="17" t="str">
        <f>TRIM(LEFT(Tb_Reseller[[#This Row],[Group]],2))</f>
        <v>M2</v>
      </c>
      <c r="L2459" s="17" t="str">
        <f>VLOOKUP(Tb_Reseller[[#This Row],[Agen id]],Mapping_Agen!A:E,5,0)</f>
        <v>Khoirul Anan</v>
      </c>
      <c r="M2459" s="64">
        <v>0</v>
      </c>
      <c r="N2459" s="65">
        <v>0</v>
      </c>
      <c r="O2459" s="65">
        <f>IFERROR(VLOOKUP(Tb_Reseller[[#This Row],[Kode Reseller]],[1]Sheet1!$A:$B,2,0),0)</f>
        <v>0</v>
      </c>
    </row>
    <row r="2460" spans="1:15" x14ac:dyDescent="0.25">
      <c r="A2460" s="13" t="s">
        <v>12030</v>
      </c>
      <c r="B2460" s="14" t="s">
        <v>12031</v>
      </c>
      <c r="C2460" s="15" t="s">
        <v>8361</v>
      </c>
      <c r="D2460" s="15" t="s">
        <v>10112</v>
      </c>
      <c r="E2460" s="16">
        <v>44539.811111111107</v>
      </c>
      <c r="F2460" s="7" t="s">
        <v>8268</v>
      </c>
      <c r="G2460" s="13" t="s">
        <v>607</v>
      </c>
      <c r="H2460" s="15" t="str">
        <f>UPPER(Tb_Reseller[[#This Row],[Agen id]]&amp;"-"&amp;VLOOKUP(Tb_Reseller[[#This Row],[Agen id]],A:B,2,0)&amp;"("&amp;Tb_Reseller[[#This Row],[Short]]&amp;")")</f>
        <v>AR04050-RIVA CELL(MV)</v>
      </c>
      <c r="I2460" s="15" t="str">
        <f>VLOOKUP(Tb_Reseller[[#This Row],[Agen id]],Mapping_Agen!A:D,4,0)</f>
        <v>Limit</v>
      </c>
      <c r="J2460" s="7" t="str">
        <f>VLOOKUP(Tb_Reseller[[#This Row],[Agen id]],Mapping_Agen!A:C,3,0)</f>
        <v>PP</v>
      </c>
      <c r="K2460" s="17" t="str">
        <f>TRIM(LEFT(Tb_Reseller[[#This Row],[Group]],2))</f>
        <v>MV</v>
      </c>
      <c r="L2460" s="17" t="str">
        <f>VLOOKUP(Tb_Reseller[[#This Row],[Agen id]],Mapping_Agen!A:E,5,0)</f>
        <v>Mas Komarjaya</v>
      </c>
      <c r="M2460" s="64">
        <v>0</v>
      </c>
      <c r="N2460" s="65">
        <v>0</v>
      </c>
      <c r="O2460" s="65">
        <f>IFERROR(VLOOKUP(Tb_Reseller[[#This Row],[Kode Reseller]],[1]Sheet1!$A:$B,2,0),0)</f>
        <v>0</v>
      </c>
    </row>
    <row r="2461" spans="1:15" x14ac:dyDescent="0.25">
      <c r="A2461" s="13" t="s">
        <v>2981</v>
      </c>
      <c r="B2461" s="14" t="s">
        <v>8414</v>
      </c>
      <c r="C2461" s="15" t="s">
        <v>8213</v>
      </c>
      <c r="D2461" s="15" t="s">
        <v>8231</v>
      </c>
      <c r="E2461" s="16">
        <v>44540.570138888892</v>
      </c>
      <c r="F2461" s="7" t="s">
        <v>8204</v>
      </c>
      <c r="G2461" s="13" t="s">
        <v>2981</v>
      </c>
      <c r="H2461" s="15" t="str">
        <f>UPPER(Tb_Reseller[[#This Row],[Agen id]]&amp;"-"&amp;VLOOKUP(Tb_Reseller[[#This Row],[Agen id]],A:B,2,0)&amp;"("&amp;Tb_Reseller[[#This Row],[Short]]&amp;")")</f>
        <v>AR29383-DIMAS CELL(P)</v>
      </c>
      <c r="I2461" s="15" t="str">
        <f>VLOOKUP(Tb_Reseller[[#This Row],[Agen id]],Mapping_Agen!A:D,4,0)</f>
        <v>Prima</v>
      </c>
      <c r="J2461" s="7" t="str">
        <f>VLOOKUP(Tb_Reseller[[#This Row],[Agen id]],Mapping_Agen!A:C,3,0)</f>
        <v>ICON</v>
      </c>
      <c r="K2461" s="17" t="str">
        <f>TRIM(LEFT(Tb_Reseller[[#This Row],[Group]],2))</f>
        <v>P</v>
      </c>
      <c r="L2461" s="17" t="str">
        <f>VLOOKUP(Tb_Reseller[[#This Row],[Agen id]],Mapping_Agen!A:E,5,0)</f>
        <v>Abdul Harris</v>
      </c>
      <c r="M2461" s="64">
        <v>6.0967741935483826</v>
      </c>
      <c r="N2461" s="65">
        <v>6.6666666666666528</v>
      </c>
      <c r="O2461" s="65">
        <f>IFERROR(VLOOKUP(Tb_Reseller[[#This Row],[Kode Reseller]],[1]Sheet1!$A:$B,2,0),0)</f>
        <v>5.75</v>
      </c>
    </row>
    <row r="2462" spans="1:15" x14ac:dyDescent="0.25">
      <c r="A2462" s="13" t="s">
        <v>12032</v>
      </c>
      <c r="B2462" s="14" t="s">
        <v>12033</v>
      </c>
      <c r="C2462" s="15" t="s">
        <v>12034</v>
      </c>
      <c r="D2462" s="15" t="s">
        <v>10112</v>
      </c>
      <c r="E2462" s="16">
        <v>44541.492361111108</v>
      </c>
      <c r="F2462" s="7" t="s">
        <v>8268</v>
      </c>
      <c r="G2462" s="13" t="s">
        <v>607</v>
      </c>
      <c r="H2462" s="15" t="str">
        <f>UPPER(Tb_Reseller[[#This Row],[Agen id]]&amp;"-"&amp;VLOOKUP(Tb_Reseller[[#This Row],[Agen id]],A:B,2,0)&amp;"("&amp;Tb_Reseller[[#This Row],[Short]]&amp;")")</f>
        <v>AR04050-RIVA CELL(MV)</v>
      </c>
      <c r="I2462" s="15" t="str">
        <f>VLOOKUP(Tb_Reseller[[#This Row],[Agen id]],Mapping_Agen!A:D,4,0)</f>
        <v>Limit</v>
      </c>
      <c r="J2462" s="7" t="str">
        <f>VLOOKUP(Tb_Reseller[[#This Row],[Agen id]],Mapping_Agen!A:C,3,0)</f>
        <v>PP</v>
      </c>
      <c r="K2462" s="17" t="str">
        <f>TRIM(LEFT(Tb_Reseller[[#This Row],[Group]],2))</f>
        <v>MV</v>
      </c>
      <c r="L2462" s="17" t="str">
        <f>VLOOKUP(Tb_Reseller[[#This Row],[Agen id]],Mapping_Agen!A:E,5,0)</f>
        <v>Mas Komarjaya</v>
      </c>
      <c r="M2462" s="64">
        <v>0.29032258064516125</v>
      </c>
      <c r="N2462" s="65">
        <v>0.49999999999999994</v>
      </c>
      <c r="O2462" s="65">
        <f>IFERROR(VLOOKUP(Tb_Reseller[[#This Row],[Kode Reseller]],[1]Sheet1!$A:$B,2,0),0)</f>
        <v>1.25</v>
      </c>
    </row>
    <row r="2463" spans="1:15" x14ac:dyDescent="0.25">
      <c r="A2463" s="13" t="s">
        <v>12035</v>
      </c>
      <c r="B2463" s="14" t="s">
        <v>12036</v>
      </c>
      <c r="C2463" s="15" t="s">
        <v>8213</v>
      </c>
      <c r="D2463" s="15" t="s">
        <v>10836</v>
      </c>
      <c r="E2463" s="16">
        <v>44542.468055555553</v>
      </c>
      <c r="F2463" s="7" t="s">
        <v>8268</v>
      </c>
      <c r="G2463" s="13" t="s">
        <v>2016</v>
      </c>
      <c r="H2463" s="15" t="str">
        <f>UPPER(Tb_Reseller[[#This Row],[Agen id]]&amp;"-"&amp;VLOOKUP(Tb_Reseller[[#This Row],[Agen id]],A:B,2,0)&amp;"("&amp;Tb_Reseller[[#This Row],[Short]]&amp;")")</f>
        <v>AR22808-FAMILY CELL(P)</v>
      </c>
      <c r="I2463" s="15" t="str">
        <f>VLOOKUP(Tb_Reseller[[#This Row],[Agen id]],Mapping_Agen!A:D,4,0)</f>
        <v>Prima</v>
      </c>
      <c r="J2463" s="7" t="str">
        <f>VLOOKUP(Tb_Reseller[[#This Row],[Agen id]],Mapping_Agen!A:C,3,0)</f>
        <v>PP</v>
      </c>
      <c r="K2463" s="17" t="str">
        <f>TRIM(LEFT(Tb_Reseller[[#This Row],[Group]],2))</f>
        <v>P</v>
      </c>
      <c r="L2463" s="17" t="str">
        <f>VLOOKUP(Tb_Reseller[[#This Row],[Agen id]],Mapping_Agen!A:E,5,0)</f>
        <v>NON SCO</v>
      </c>
      <c r="M2463" s="64">
        <v>4.4516129032258034</v>
      </c>
      <c r="N2463" s="65">
        <v>3.133333333333332</v>
      </c>
      <c r="O2463" s="65">
        <f>IFERROR(VLOOKUP(Tb_Reseller[[#This Row],[Kode Reseller]],[1]Sheet1!$A:$B,2,0),0)</f>
        <v>2.25</v>
      </c>
    </row>
    <row r="2464" spans="1:15" x14ac:dyDescent="0.25">
      <c r="A2464" s="13" t="s">
        <v>2984</v>
      </c>
      <c r="B2464" s="14" t="s">
        <v>12037</v>
      </c>
      <c r="C2464" s="15" t="s">
        <v>8213</v>
      </c>
      <c r="D2464" s="15" t="s">
        <v>8203</v>
      </c>
      <c r="E2464" s="16">
        <v>44542.729166666657</v>
      </c>
      <c r="F2464" s="7" t="s">
        <v>8204</v>
      </c>
      <c r="G2464" s="13" t="s">
        <v>2984</v>
      </c>
      <c r="H2464" s="15" t="str">
        <f>UPPER(Tb_Reseller[[#This Row],[Agen id]]&amp;"-"&amp;VLOOKUP(Tb_Reseller[[#This Row],[Agen id]],A:B,2,0)&amp;"("&amp;Tb_Reseller[[#This Row],[Short]]&amp;")")</f>
        <v>AR29402-ANNA P(P)</v>
      </c>
      <c r="I2464" s="15" t="str">
        <f>VLOOKUP(Tb_Reseller[[#This Row],[Agen id]],Mapping_Agen!A:D,4,0)</f>
        <v>Prima</v>
      </c>
      <c r="J2464" s="7" t="str">
        <f>VLOOKUP(Tb_Reseller[[#This Row],[Agen id]],Mapping_Agen!A:C,3,0)</f>
        <v>BSD</v>
      </c>
      <c r="K2464" s="17" t="str">
        <f>TRIM(LEFT(Tb_Reseller[[#This Row],[Group]],2))</f>
        <v>P</v>
      </c>
      <c r="L2464" s="17" t="str">
        <f>VLOOKUP(Tb_Reseller[[#This Row],[Agen id]],Mapping_Agen!A:E,5,0)</f>
        <v>NON SCO</v>
      </c>
      <c r="M2464" s="64">
        <v>0</v>
      </c>
      <c r="N2464" s="65">
        <v>0</v>
      </c>
      <c r="O2464" s="65">
        <f>IFERROR(VLOOKUP(Tb_Reseller[[#This Row],[Kode Reseller]],[1]Sheet1!$A:$B,2,0),0)</f>
        <v>0</v>
      </c>
    </row>
    <row r="2465" spans="1:15" x14ac:dyDescent="0.25">
      <c r="A2465" s="13" t="s">
        <v>12038</v>
      </c>
      <c r="B2465" s="14" t="s">
        <v>12039</v>
      </c>
      <c r="C2465" s="15" t="s">
        <v>8361</v>
      </c>
      <c r="D2465" s="15" t="s">
        <v>9939</v>
      </c>
      <c r="E2465" s="16">
        <v>44542.792361111111</v>
      </c>
      <c r="F2465" s="7" t="s">
        <v>8268</v>
      </c>
      <c r="G2465" s="13" t="s">
        <v>8029</v>
      </c>
      <c r="H2465" s="15" t="str">
        <f>UPPER(Tb_Reseller[[#This Row],[Agen id]]&amp;"-"&amp;VLOOKUP(Tb_Reseller[[#This Row],[Agen id]],A:B,2,0)&amp;"("&amp;Tb_Reseller[[#This Row],[Short]]&amp;")")</f>
        <v>AR15154-LINA CELL(MV)</v>
      </c>
      <c r="I2465" s="15" t="str">
        <f>VLOOKUP(Tb_Reseller[[#This Row],[Agen id]],Mapping_Agen!A:D,4,0)</f>
        <v>Limit</v>
      </c>
      <c r="J2465" s="7" t="str">
        <f>VLOOKUP(Tb_Reseller[[#This Row],[Agen id]],Mapping_Agen!A:C,3,0)</f>
        <v>ICON</v>
      </c>
      <c r="K2465" s="17" t="str">
        <f>TRIM(LEFT(Tb_Reseller[[#This Row],[Group]],2))</f>
        <v>MV</v>
      </c>
      <c r="L2465" s="17" t="str">
        <f>VLOOKUP(Tb_Reseller[[#This Row],[Agen id]],Mapping_Agen!A:E,5,0)</f>
        <v>Abdul Harris</v>
      </c>
      <c r="M2465" s="64">
        <v>0</v>
      </c>
      <c r="N2465" s="65">
        <v>0</v>
      </c>
      <c r="O2465" s="65">
        <f>IFERROR(VLOOKUP(Tb_Reseller[[#This Row],[Kode Reseller]],[1]Sheet1!$A:$B,2,0),0)</f>
        <v>0</v>
      </c>
    </row>
    <row r="2466" spans="1:15" x14ac:dyDescent="0.25">
      <c r="A2466" s="13" t="s">
        <v>12040</v>
      </c>
      <c r="B2466" s="14" t="s">
        <v>12041</v>
      </c>
      <c r="C2466" s="15" t="s">
        <v>8325</v>
      </c>
      <c r="D2466" s="15" t="s">
        <v>8933</v>
      </c>
      <c r="E2466" s="16">
        <v>44543.429166666669</v>
      </c>
      <c r="F2466" s="7" t="s">
        <v>8268</v>
      </c>
      <c r="G2466" s="13" t="s">
        <v>5762</v>
      </c>
      <c r="H2466" s="15" t="str">
        <f>UPPER(Tb_Reseller[[#This Row],[Agen id]]&amp;"-"&amp;VLOOKUP(Tb_Reseller[[#This Row],[Agen id]],A:B,2,0)&amp;"("&amp;Tb_Reseller[[#This Row],[Short]]&amp;")")</f>
        <v>AR01459-VALENTIN RELOAD(MV)</v>
      </c>
      <c r="I2466" s="15" t="str">
        <f>VLOOKUP(Tb_Reseller[[#This Row],[Agen id]],Mapping_Agen!A:D,4,0)</f>
        <v>No Limit</v>
      </c>
      <c r="J2466" s="7" t="str">
        <f>VLOOKUP(Tb_Reseller[[#This Row],[Agen id]],Mapping_Agen!A:C,3,0)</f>
        <v>ICON</v>
      </c>
      <c r="K2466" s="17" t="str">
        <f>TRIM(LEFT(Tb_Reseller[[#This Row],[Group]],2))</f>
        <v>MV</v>
      </c>
      <c r="L2466" s="17" t="str">
        <f>VLOOKUP(Tb_Reseller[[#This Row],[Agen id]],Mapping_Agen!A:E,5,0)</f>
        <v>NON SCO</v>
      </c>
      <c r="M2466" s="64">
        <v>0</v>
      </c>
      <c r="N2466" s="65">
        <v>0</v>
      </c>
      <c r="O2466" s="65">
        <f>IFERROR(VLOOKUP(Tb_Reseller[[#This Row],[Kode Reseller]],[1]Sheet1!$A:$B,2,0),0)</f>
        <v>0</v>
      </c>
    </row>
    <row r="2467" spans="1:15" x14ac:dyDescent="0.25">
      <c r="A2467" s="13" t="s">
        <v>2986</v>
      </c>
      <c r="B2467" s="14" t="s">
        <v>8999</v>
      </c>
      <c r="C2467" s="15" t="s">
        <v>8210</v>
      </c>
      <c r="D2467" s="15" t="s">
        <v>8231</v>
      </c>
      <c r="E2467" s="16">
        <v>44543.484722222223</v>
      </c>
      <c r="F2467" s="7" t="s">
        <v>8204</v>
      </c>
      <c r="G2467" s="13" t="s">
        <v>2986</v>
      </c>
      <c r="H2467" s="15" t="str">
        <f>UPPER(Tb_Reseller[[#This Row],[Agen id]]&amp;"-"&amp;VLOOKUP(Tb_Reseller[[#This Row],[Agen id]],A:B,2,0)&amp;"("&amp;Tb_Reseller[[#This Row],[Short]]&amp;")")</f>
        <v>AR29408-SUCI CELL(RV)</v>
      </c>
      <c r="I2467" s="15" t="str">
        <f>VLOOKUP(Tb_Reseller[[#This Row],[Agen id]],Mapping_Agen!A:D,4,0)</f>
        <v>No Limit</v>
      </c>
      <c r="J2467" s="7" t="str">
        <f>VLOOKUP(Tb_Reseller[[#This Row],[Agen id]],Mapping_Agen!A:C,3,0)</f>
        <v>ICON</v>
      </c>
      <c r="K2467" s="17" t="str">
        <f>TRIM(LEFT(Tb_Reseller[[#This Row],[Group]],2))</f>
        <v>RV</v>
      </c>
      <c r="L2467" s="17" t="str">
        <f>VLOOKUP(Tb_Reseller[[#This Row],[Agen id]],Mapping_Agen!A:E,5,0)</f>
        <v>NON SCO</v>
      </c>
      <c r="M2467" s="64">
        <v>0</v>
      </c>
      <c r="N2467" s="65">
        <v>0</v>
      </c>
      <c r="O2467" s="65">
        <f>IFERROR(VLOOKUP(Tb_Reseller[[#This Row],[Kode Reseller]],[1]Sheet1!$A:$B,2,0),0)</f>
        <v>0</v>
      </c>
    </row>
    <row r="2468" spans="1:15" x14ac:dyDescent="0.25">
      <c r="A2468" s="13" t="s">
        <v>12042</v>
      </c>
      <c r="B2468" s="14" t="s">
        <v>10379</v>
      </c>
      <c r="C2468" s="15" t="s">
        <v>8213</v>
      </c>
      <c r="D2468" s="15" t="s">
        <v>9018</v>
      </c>
      <c r="E2468" s="16">
        <v>44543.59097222222</v>
      </c>
      <c r="F2468" s="7" t="s">
        <v>8268</v>
      </c>
      <c r="G2468" s="13" t="s">
        <v>806</v>
      </c>
      <c r="H2468" s="15" t="str">
        <f>UPPER(Tb_Reseller[[#This Row],[Agen id]]&amp;"-"&amp;VLOOKUP(Tb_Reseller[[#This Row],[Agen id]],A:B,2,0)&amp;"("&amp;Tb_Reseller[[#This Row],[Short]]&amp;")")</f>
        <v>AR08006-TJ CELL(P)</v>
      </c>
      <c r="I2468" s="15" t="str">
        <f>VLOOKUP(Tb_Reseller[[#This Row],[Agen id]],Mapping_Agen!A:D,4,0)</f>
        <v>Prima</v>
      </c>
      <c r="J2468" s="7" t="str">
        <f>VLOOKUP(Tb_Reseller[[#This Row],[Agen id]],Mapping_Agen!A:C,3,0)</f>
        <v>ICON</v>
      </c>
      <c r="K2468" s="17" t="str">
        <f>TRIM(LEFT(Tb_Reseller[[#This Row],[Group]],2))</f>
        <v>P</v>
      </c>
      <c r="L2468" s="17" t="str">
        <f>VLOOKUP(Tb_Reseller[[#This Row],[Agen id]],Mapping_Agen!A:E,5,0)</f>
        <v>Abdul Harris</v>
      </c>
      <c r="M2468" s="64">
        <v>0</v>
      </c>
      <c r="N2468" s="65">
        <v>0</v>
      </c>
      <c r="O2468" s="65">
        <f>IFERROR(VLOOKUP(Tb_Reseller[[#This Row],[Kode Reseller]],[1]Sheet1!$A:$B,2,0),0)</f>
        <v>0</v>
      </c>
    </row>
    <row r="2469" spans="1:15" x14ac:dyDescent="0.25">
      <c r="A2469" s="13" t="s">
        <v>2988</v>
      </c>
      <c r="B2469" s="14" t="s">
        <v>12043</v>
      </c>
      <c r="C2469" s="15" t="s">
        <v>8213</v>
      </c>
      <c r="D2469" s="15" t="s">
        <v>8369</v>
      </c>
      <c r="E2469" s="16">
        <v>44543.599305555559</v>
      </c>
      <c r="F2469" s="7" t="s">
        <v>8204</v>
      </c>
      <c r="G2469" s="13" t="s">
        <v>2988</v>
      </c>
      <c r="H2469" s="15" t="str">
        <f>UPPER(Tb_Reseller[[#This Row],[Agen id]]&amp;"-"&amp;VLOOKUP(Tb_Reseller[[#This Row],[Agen id]],A:B,2,0)&amp;"("&amp;Tb_Reseller[[#This Row],[Short]]&amp;")")</f>
        <v>AR29411-NOUVAL CELL 2(P)</v>
      </c>
      <c r="I2469" s="15" t="str">
        <f>VLOOKUP(Tb_Reseller[[#This Row],[Agen id]],Mapping_Agen!A:D,4,0)</f>
        <v>Prima</v>
      </c>
      <c r="J2469" s="7" t="str">
        <f>VLOOKUP(Tb_Reseller[[#This Row],[Agen id]],Mapping_Agen!A:C,3,0)</f>
        <v>PRG</v>
      </c>
      <c r="K2469" s="17" t="str">
        <f>TRIM(LEFT(Tb_Reseller[[#This Row],[Group]],2))</f>
        <v>P</v>
      </c>
      <c r="L2469" s="17" t="str">
        <f>VLOOKUP(Tb_Reseller[[#This Row],[Agen id]],Mapping_Agen!A:E,5,0)</f>
        <v>NON SCO</v>
      </c>
      <c r="M2469" s="64">
        <v>0</v>
      </c>
      <c r="N2469" s="65">
        <v>0</v>
      </c>
      <c r="O2469" s="65">
        <f>IFERROR(VLOOKUP(Tb_Reseller[[#This Row],[Kode Reseller]],[1]Sheet1!$A:$B,2,0),0)</f>
        <v>0</v>
      </c>
    </row>
    <row r="2470" spans="1:15" x14ac:dyDescent="0.25">
      <c r="A2470" s="13" t="s">
        <v>12044</v>
      </c>
      <c r="B2470" s="14" t="s">
        <v>12045</v>
      </c>
      <c r="C2470" s="15" t="s">
        <v>8325</v>
      </c>
      <c r="D2470" s="15" t="s">
        <v>8933</v>
      </c>
      <c r="E2470" s="16">
        <v>44543.633333333331</v>
      </c>
      <c r="F2470" s="7" t="s">
        <v>8268</v>
      </c>
      <c r="G2470" s="13" t="s">
        <v>5762</v>
      </c>
      <c r="H2470" s="15" t="str">
        <f>UPPER(Tb_Reseller[[#This Row],[Agen id]]&amp;"-"&amp;VLOOKUP(Tb_Reseller[[#This Row],[Agen id]],A:B,2,0)&amp;"("&amp;Tb_Reseller[[#This Row],[Short]]&amp;")")</f>
        <v>AR01459-VALENTIN RELOAD(MV)</v>
      </c>
      <c r="I2470" s="15" t="str">
        <f>VLOOKUP(Tb_Reseller[[#This Row],[Agen id]],Mapping_Agen!A:D,4,0)</f>
        <v>No Limit</v>
      </c>
      <c r="J2470" s="7" t="str">
        <f>VLOOKUP(Tb_Reseller[[#This Row],[Agen id]],Mapping_Agen!A:C,3,0)</f>
        <v>ICON</v>
      </c>
      <c r="K2470" s="17" t="str">
        <f>TRIM(LEFT(Tb_Reseller[[#This Row],[Group]],2))</f>
        <v>MV</v>
      </c>
      <c r="L2470" s="17" t="str">
        <f>VLOOKUP(Tb_Reseller[[#This Row],[Agen id]],Mapping_Agen!A:E,5,0)</f>
        <v>NON SCO</v>
      </c>
      <c r="M2470" s="64">
        <v>0</v>
      </c>
      <c r="N2470" s="65">
        <v>0</v>
      </c>
      <c r="O2470" s="65">
        <f>IFERROR(VLOOKUP(Tb_Reseller[[#This Row],[Kode Reseller]],[1]Sheet1!$A:$B,2,0),0)</f>
        <v>0</v>
      </c>
    </row>
    <row r="2471" spans="1:15" x14ac:dyDescent="0.25">
      <c r="A2471" s="13" t="s">
        <v>2990</v>
      </c>
      <c r="B2471" s="14" t="s">
        <v>12046</v>
      </c>
      <c r="C2471" s="15" t="s">
        <v>8213</v>
      </c>
      <c r="D2471" s="15" t="s">
        <v>8248</v>
      </c>
      <c r="E2471" s="16">
        <v>44543.65625</v>
      </c>
      <c r="F2471" s="7" t="s">
        <v>8204</v>
      </c>
      <c r="G2471" s="13" t="s">
        <v>2990</v>
      </c>
      <c r="H2471" s="15" t="str">
        <f>UPPER(Tb_Reseller[[#This Row],[Agen id]]&amp;"-"&amp;VLOOKUP(Tb_Reseller[[#This Row],[Agen id]],A:B,2,0)&amp;"("&amp;Tb_Reseller[[#This Row],[Short]]&amp;")")</f>
        <v>AR29413-HERSYI CELL(P)</v>
      </c>
      <c r="I2471" s="15" t="str">
        <f>VLOOKUP(Tb_Reseller[[#This Row],[Agen id]],Mapping_Agen!A:D,4,0)</f>
        <v>Prima</v>
      </c>
      <c r="J2471" s="7" t="str">
        <f>VLOOKUP(Tb_Reseller[[#This Row],[Agen id]],Mapping_Agen!A:C,3,0)</f>
        <v>PP</v>
      </c>
      <c r="K2471" s="17" t="str">
        <f>TRIM(LEFT(Tb_Reseller[[#This Row],[Group]],2))</f>
        <v>P</v>
      </c>
      <c r="L2471" s="17" t="str">
        <f>VLOOKUP(Tb_Reseller[[#This Row],[Agen id]],Mapping_Agen!A:E,5,0)</f>
        <v>NON SCO</v>
      </c>
      <c r="M2471" s="64">
        <v>0</v>
      </c>
      <c r="N2471" s="65">
        <v>0</v>
      </c>
      <c r="O2471" s="65">
        <f>IFERROR(VLOOKUP(Tb_Reseller[[#This Row],[Kode Reseller]],[1]Sheet1!$A:$B,2,0),0)</f>
        <v>0</v>
      </c>
    </row>
    <row r="2472" spans="1:15" x14ac:dyDescent="0.25">
      <c r="A2472" s="13" t="s">
        <v>2031</v>
      </c>
      <c r="B2472" s="14" t="s">
        <v>12047</v>
      </c>
      <c r="C2472" s="15" t="s">
        <v>8213</v>
      </c>
      <c r="D2472" s="15" t="s">
        <v>8203</v>
      </c>
      <c r="E2472" s="16">
        <v>44545.694444444453</v>
      </c>
      <c r="F2472" s="7" t="s">
        <v>8204</v>
      </c>
      <c r="G2472" s="13" t="s">
        <v>2031</v>
      </c>
      <c r="H2472" s="15" t="str">
        <f>UPPER(Tb_Reseller[[#This Row],[Agen id]]&amp;"-"&amp;VLOOKUP(Tb_Reseller[[#This Row],[Agen id]],A:B,2,0)&amp;"("&amp;Tb_Reseller[[#This Row],[Short]]&amp;")")</f>
        <v>AR29427-TONY EKA FAJAR(P)</v>
      </c>
      <c r="I2472" s="15" t="str">
        <f>VLOOKUP(Tb_Reseller[[#This Row],[Agen id]],Mapping_Agen!A:D,4,0)</f>
        <v>Prima</v>
      </c>
      <c r="J2472" s="7" t="str">
        <f>VLOOKUP(Tb_Reseller[[#This Row],[Agen id]],Mapping_Agen!A:C,3,0)</f>
        <v>BSD</v>
      </c>
      <c r="K2472" s="17" t="str">
        <f>TRIM(LEFT(Tb_Reseller[[#This Row],[Group]],2))</f>
        <v>P</v>
      </c>
      <c r="L2472" s="17" t="str">
        <f>VLOOKUP(Tb_Reseller[[#This Row],[Agen id]],Mapping_Agen!A:E,5,0)</f>
        <v>NON SCO</v>
      </c>
      <c r="M2472" s="64">
        <v>0.96774193548387033</v>
      </c>
      <c r="N2472" s="65">
        <v>0.76666666666666661</v>
      </c>
      <c r="O2472" s="65">
        <f>IFERROR(VLOOKUP(Tb_Reseller[[#This Row],[Kode Reseller]],[1]Sheet1!$A:$B,2,0),0)</f>
        <v>1.5</v>
      </c>
    </row>
    <row r="2473" spans="1:15" x14ac:dyDescent="0.25">
      <c r="A2473" s="13" t="s">
        <v>2994</v>
      </c>
      <c r="B2473" s="14" t="s">
        <v>12048</v>
      </c>
      <c r="C2473" s="15" t="s">
        <v>8210</v>
      </c>
      <c r="D2473" s="15" t="s">
        <v>8231</v>
      </c>
      <c r="E2473" s="16">
        <v>44546.571527777778</v>
      </c>
      <c r="F2473" s="7" t="s">
        <v>8204</v>
      </c>
      <c r="G2473" s="13" t="s">
        <v>2994</v>
      </c>
      <c r="H2473" s="15" t="str">
        <f>UPPER(Tb_Reseller[[#This Row],[Agen id]]&amp;"-"&amp;VLOOKUP(Tb_Reseller[[#This Row],[Agen id]],A:B,2,0)&amp;"("&amp;Tb_Reseller[[#This Row],[Short]]&amp;")")</f>
        <v>AR29431-RIZVAL CELL(RV)</v>
      </c>
      <c r="I2473" s="15" t="str">
        <f>VLOOKUP(Tb_Reseller[[#This Row],[Agen id]],Mapping_Agen!A:D,4,0)</f>
        <v>No Limit</v>
      </c>
      <c r="J2473" s="7" t="str">
        <f>VLOOKUP(Tb_Reseller[[#This Row],[Agen id]],Mapping_Agen!A:C,3,0)</f>
        <v>ICON</v>
      </c>
      <c r="K2473" s="17" t="str">
        <f>TRIM(LEFT(Tb_Reseller[[#This Row],[Group]],2))</f>
        <v>RV</v>
      </c>
      <c r="L2473" s="17" t="str">
        <f>VLOOKUP(Tb_Reseller[[#This Row],[Agen id]],Mapping_Agen!A:E,5,0)</f>
        <v>NON SCO</v>
      </c>
      <c r="M2473" s="64">
        <v>0</v>
      </c>
      <c r="N2473" s="65">
        <v>0</v>
      </c>
      <c r="O2473" s="65">
        <f>IFERROR(VLOOKUP(Tb_Reseller[[#This Row],[Kode Reseller]],[1]Sheet1!$A:$B,2,0),0)</f>
        <v>0</v>
      </c>
    </row>
    <row r="2474" spans="1:15" x14ac:dyDescent="0.25">
      <c r="A2474" s="13" t="s">
        <v>12049</v>
      </c>
      <c r="B2474" s="14" t="s">
        <v>12050</v>
      </c>
      <c r="C2474" s="15" t="s">
        <v>8213</v>
      </c>
      <c r="D2474" s="15" t="s">
        <v>10252</v>
      </c>
      <c r="E2474" s="16">
        <v>44547.365972222222</v>
      </c>
      <c r="F2474" s="7" t="s">
        <v>8268</v>
      </c>
      <c r="G2474" s="13" t="s">
        <v>1794</v>
      </c>
      <c r="H2474" s="15" t="str">
        <f>UPPER(Tb_Reseller[[#This Row],[Agen id]]&amp;"-"&amp;VLOOKUP(Tb_Reseller[[#This Row],[Agen id]],A:B,2,0)&amp;"("&amp;Tb_Reseller[[#This Row],[Short]]&amp;")")</f>
        <v>AR19595-RIZKY CELL(P)</v>
      </c>
      <c r="I2474" s="15" t="str">
        <f>VLOOKUP(Tb_Reseller[[#This Row],[Agen id]],Mapping_Agen!A:D,4,0)</f>
        <v>Prima</v>
      </c>
      <c r="J2474" s="7" t="str">
        <f>VLOOKUP(Tb_Reseller[[#This Row],[Agen id]],Mapping_Agen!A:C,3,0)</f>
        <v>PRG</v>
      </c>
      <c r="K2474" s="17" t="str">
        <f>TRIM(LEFT(Tb_Reseller[[#This Row],[Group]],2))</f>
        <v>P</v>
      </c>
      <c r="L2474" s="17" t="str">
        <f>VLOOKUP(Tb_Reseller[[#This Row],[Agen id]],Mapping_Agen!A:E,5,0)</f>
        <v>NON SCO</v>
      </c>
      <c r="M2474" s="64">
        <v>0</v>
      </c>
      <c r="N2474" s="65">
        <v>0</v>
      </c>
      <c r="O2474" s="65">
        <f>IFERROR(VLOOKUP(Tb_Reseller[[#This Row],[Kode Reseller]],[1]Sheet1!$A:$B,2,0),0)</f>
        <v>0</v>
      </c>
    </row>
    <row r="2475" spans="1:15" x14ac:dyDescent="0.25">
      <c r="A2475" s="13" t="s">
        <v>2996</v>
      </c>
      <c r="B2475" s="14" t="s">
        <v>12051</v>
      </c>
      <c r="C2475" s="15" t="s">
        <v>8213</v>
      </c>
      <c r="D2475" s="15" t="s">
        <v>8248</v>
      </c>
      <c r="E2475" s="16">
        <v>44547.597916666673</v>
      </c>
      <c r="F2475" s="7" t="s">
        <v>8204</v>
      </c>
      <c r="G2475" s="13" t="s">
        <v>2996</v>
      </c>
      <c r="H2475" s="15" t="str">
        <f>UPPER(Tb_Reseller[[#This Row],[Agen id]]&amp;"-"&amp;VLOOKUP(Tb_Reseller[[#This Row],[Agen id]],A:B,2,0)&amp;"("&amp;Tb_Reseller[[#This Row],[Short]]&amp;")")</f>
        <v>AR29438-MALIK CELL(P)</v>
      </c>
      <c r="I2475" s="15" t="str">
        <f>VLOOKUP(Tb_Reseller[[#This Row],[Agen id]],Mapping_Agen!A:D,4,0)</f>
        <v>Prima</v>
      </c>
      <c r="J2475" s="7" t="str">
        <f>VLOOKUP(Tb_Reseller[[#This Row],[Agen id]],Mapping_Agen!A:C,3,0)</f>
        <v>PP</v>
      </c>
      <c r="K2475" s="17" t="str">
        <f>TRIM(LEFT(Tb_Reseller[[#This Row],[Group]],2))</f>
        <v>P</v>
      </c>
      <c r="L2475" s="17" t="str">
        <f>VLOOKUP(Tb_Reseller[[#This Row],[Agen id]],Mapping_Agen!A:E,5,0)</f>
        <v>NON SCO</v>
      </c>
      <c r="M2475" s="64">
        <v>0</v>
      </c>
      <c r="N2475" s="65">
        <v>0</v>
      </c>
      <c r="O2475" s="65">
        <f>IFERROR(VLOOKUP(Tb_Reseller[[#This Row],[Kode Reseller]],[1]Sheet1!$A:$B,2,0),0)</f>
        <v>0</v>
      </c>
    </row>
    <row r="2476" spans="1:15" x14ac:dyDescent="0.25">
      <c r="A2476" s="13" t="s">
        <v>2998</v>
      </c>
      <c r="B2476" s="14" t="s">
        <v>12052</v>
      </c>
      <c r="C2476" s="15" t="s">
        <v>8213</v>
      </c>
      <c r="D2476" s="15" t="s">
        <v>8203</v>
      </c>
      <c r="E2476" s="16">
        <v>44547.634722222218</v>
      </c>
      <c r="F2476" s="7" t="s">
        <v>8204</v>
      </c>
      <c r="G2476" s="13" t="s">
        <v>2998</v>
      </c>
      <c r="H2476" s="15" t="str">
        <f>UPPER(Tb_Reseller[[#This Row],[Agen id]]&amp;"-"&amp;VLOOKUP(Tb_Reseller[[#This Row],[Agen id]],A:B,2,0)&amp;"("&amp;Tb_Reseller[[#This Row],[Short]]&amp;")")</f>
        <v>AR29439-QORI CELL(P)</v>
      </c>
      <c r="I2476" s="15" t="str">
        <f>VLOOKUP(Tb_Reseller[[#This Row],[Agen id]],Mapping_Agen!A:D,4,0)</f>
        <v>Prima</v>
      </c>
      <c r="J2476" s="7" t="str">
        <f>VLOOKUP(Tb_Reseller[[#This Row],[Agen id]],Mapping_Agen!A:C,3,0)</f>
        <v>BSD</v>
      </c>
      <c r="K2476" s="17" t="str">
        <f>TRIM(LEFT(Tb_Reseller[[#This Row],[Group]],2))</f>
        <v>P</v>
      </c>
      <c r="L2476" s="17" t="str">
        <f>VLOOKUP(Tb_Reseller[[#This Row],[Agen id]],Mapping_Agen!A:E,5,0)</f>
        <v>NON SCO</v>
      </c>
      <c r="M2476" s="64">
        <v>0</v>
      </c>
      <c r="N2476" s="65">
        <v>0</v>
      </c>
      <c r="O2476" s="65">
        <f>IFERROR(VLOOKUP(Tb_Reseller[[#This Row],[Kode Reseller]],[1]Sheet1!$A:$B,2,0),0)</f>
        <v>0</v>
      </c>
    </row>
    <row r="2477" spans="1:15" x14ac:dyDescent="0.25">
      <c r="A2477" s="13" t="s">
        <v>12053</v>
      </c>
      <c r="B2477" s="14" t="s">
        <v>12054</v>
      </c>
      <c r="C2477" s="15" t="s">
        <v>8799</v>
      </c>
      <c r="D2477" s="15" t="s">
        <v>11265</v>
      </c>
      <c r="E2477" s="16">
        <v>44547.841666666667</v>
      </c>
      <c r="F2477" s="7" t="s">
        <v>8268</v>
      </c>
      <c r="G2477" s="13" t="s">
        <v>363</v>
      </c>
      <c r="H2477" s="15" t="str">
        <f>UPPER(Tb_Reseller[[#This Row],[Agen id]]&amp;"-"&amp;VLOOKUP(Tb_Reseller[[#This Row],[Agen id]],A:B,2,0)&amp;"("&amp;Tb_Reseller[[#This Row],[Short]]&amp;")")</f>
        <v>AR01359-BRAVO PULSA(D5)</v>
      </c>
      <c r="I2477" s="15" t="str">
        <f>VLOOKUP(Tb_Reseller[[#This Row],[Agen id]],Mapping_Agen!A:D,4,0)</f>
        <v>Limit</v>
      </c>
      <c r="J2477" s="7" t="str">
        <f>VLOOKUP(Tb_Reseller[[#This Row],[Agen id]],Mapping_Agen!A:C,3,0)</f>
        <v>ICON</v>
      </c>
      <c r="K2477" s="17" t="str">
        <f>TRIM(LEFT(Tb_Reseller[[#This Row],[Group]],2))</f>
        <v>D5</v>
      </c>
      <c r="L2477" s="17" t="str">
        <f>VLOOKUP(Tb_Reseller[[#This Row],[Agen id]],Mapping_Agen!A:E,5,0)</f>
        <v>NON SCO</v>
      </c>
      <c r="M2477" s="64">
        <v>0</v>
      </c>
      <c r="N2477" s="65">
        <v>0</v>
      </c>
      <c r="O2477" s="65">
        <f>IFERROR(VLOOKUP(Tb_Reseller[[#This Row],[Kode Reseller]],[1]Sheet1!$A:$B,2,0),0)</f>
        <v>0.25</v>
      </c>
    </row>
    <row r="2478" spans="1:15" x14ac:dyDescent="0.25">
      <c r="A2478" s="13" t="s">
        <v>3000</v>
      </c>
      <c r="B2478" s="14" t="s">
        <v>12055</v>
      </c>
      <c r="C2478" s="15" t="s">
        <v>8208</v>
      </c>
      <c r="D2478" s="15" t="s">
        <v>8203</v>
      </c>
      <c r="E2478" s="16">
        <v>44548.421527777777</v>
      </c>
      <c r="F2478" s="7" t="s">
        <v>8204</v>
      </c>
      <c r="G2478" s="13" t="s">
        <v>3000</v>
      </c>
      <c r="H2478" s="15" t="str">
        <f>UPPER(Tb_Reseller[[#This Row],[Agen id]]&amp;"-"&amp;VLOOKUP(Tb_Reseller[[#This Row],[Agen id]],A:B,2,0)&amp;"("&amp;Tb_Reseller[[#This Row],[Short]]&amp;")")</f>
        <v>AR29444-MY ASTAGA STORE(R)</v>
      </c>
      <c r="I2478" s="15" t="str">
        <f>VLOOKUP(Tb_Reseller[[#This Row],[Agen id]],Mapping_Agen!A:D,4,0)</f>
        <v>No Limit</v>
      </c>
      <c r="J2478" s="7" t="str">
        <f>VLOOKUP(Tb_Reseller[[#This Row],[Agen id]],Mapping_Agen!A:C,3,0)</f>
        <v>BSD</v>
      </c>
      <c r="K2478" s="17" t="str">
        <f>TRIM(LEFT(Tb_Reseller[[#This Row],[Group]],2))</f>
        <v>R</v>
      </c>
      <c r="L2478" s="17" t="str">
        <f>VLOOKUP(Tb_Reseller[[#This Row],[Agen id]],Mapping_Agen!A:E,5,0)</f>
        <v>NON SCO</v>
      </c>
      <c r="M2478" s="64">
        <v>0</v>
      </c>
      <c r="N2478" s="65">
        <v>0</v>
      </c>
      <c r="O2478" s="65">
        <f>IFERROR(VLOOKUP(Tb_Reseller[[#This Row],[Kode Reseller]],[1]Sheet1!$A:$B,2,0),0)</f>
        <v>0</v>
      </c>
    </row>
    <row r="2479" spans="1:15" x14ac:dyDescent="0.25">
      <c r="A2479" s="13" t="s">
        <v>12056</v>
      </c>
      <c r="B2479" s="14" t="s">
        <v>12057</v>
      </c>
      <c r="C2479" s="15" t="s">
        <v>8213</v>
      </c>
      <c r="D2479" s="15" t="s">
        <v>9018</v>
      </c>
      <c r="E2479" s="16">
        <v>44548.588888888888</v>
      </c>
      <c r="F2479" s="7" t="s">
        <v>8268</v>
      </c>
      <c r="G2479" s="13" t="s">
        <v>806</v>
      </c>
      <c r="H2479" s="15" t="str">
        <f>UPPER(Tb_Reseller[[#This Row],[Agen id]]&amp;"-"&amp;VLOOKUP(Tb_Reseller[[#This Row],[Agen id]],A:B,2,0)&amp;"("&amp;Tb_Reseller[[#This Row],[Short]]&amp;")")</f>
        <v>AR08006-TJ CELL(P)</v>
      </c>
      <c r="I2479" s="15" t="str">
        <f>VLOOKUP(Tb_Reseller[[#This Row],[Agen id]],Mapping_Agen!A:D,4,0)</f>
        <v>Prima</v>
      </c>
      <c r="J2479" s="7" t="str">
        <f>VLOOKUP(Tb_Reseller[[#This Row],[Agen id]],Mapping_Agen!A:C,3,0)</f>
        <v>ICON</v>
      </c>
      <c r="K2479" s="17" t="str">
        <f>TRIM(LEFT(Tb_Reseller[[#This Row],[Group]],2))</f>
        <v>P</v>
      </c>
      <c r="L2479" s="17" t="str">
        <f>VLOOKUP(Tb_Reseller[[#This Row],[Agen id]],Mapping_Agen!A:E,5,0)</f>
        <v>Abdul Harris</v>
      </c>
      <c r="M2479" s="64">
        <v>0</v>
      </c>
      <c r="N2479" s="65">
        <v>0</v>
      </c>
      <c r="O2479" s="65">
        <f>IFERROR(VLOOKUP(Tb_Reseller[[#This Row],[Kode Reseller]],[1]Sheet1!$A:$B,2,0),0)</f>
        <v>0</v>
      </c>
    </row>
    <row r="2480" spans="1:15" x14ac:dyDescent="0.25">
      <c r="A2480" s="13" t="s">
        <v>12058</v>
      </c>
      <c r="B2480" s="14" t="s">
        <v>12059</v>
      </c>
      <c r="C2480" s="15" t="s">
        <v>8213</v>
      </c>
      <c r="D2480" s="15" t="s">
        <v>10787</v>
      </c>
      <c r="E2480" s="16">
        <v>44550.731944444437</v>
      </c>
      <c r="F2480" s="7" t="s">
        <v>8268</v>
      </c>
      <c r="G2480" s="13" t="s">
        <v>936</v>
      </c>
      <c r="H2480" s="15" t="str">
        <f>UPPER(Tb_Reseller[[#This Row],[Agen id]]&amp;"-"&amp;VLOOKUP(Tb_Reseller[[#This Row],[Agen id]],A:B,2,0)&amp;"("&amp;Tb_Reseller[[#This Row],[Short]]&amp;")")</f>
        <v>AR09381-TIYAH CELL(P)</v>
      </c>
      <c r="I2480" s="15" t="str">
        <f>VLOOKUP(Tb_Reseller[[#This Row],[Agen id]],Mapping_Agen!A:D,4,0)</f>
        <v>Prima</v>
      </c>
      <c r="J2480" s="7" t="str">
        <f>VLOOKUP(Tb_Reseller[[#This Row],[Agen id]],Mapping_Agen!A:C,3,0)</f>
        <v>PP</v>
      </c>
      <c r="K2480" s="17" t="str">
        <f>TRIM(LEFT(Tb_Reseller[[#This Row],[Group]],2))</f>
        <v>P</v>
      </c>
      <c r="L2480" s="17" t="str">
        <f>VLOOKUP(Tb_Reseller[[#This Row],[Agen id]],Mapping_Agen!A:E,5,0)</f>
        <v>Mas Komarjaya</v>
      </c>
      <c r="M2480" s="64">
        <v>0.38709677419354827</v>
      </c>
      <c r="N2480" s="65">
        <v>0</v>
      </c>
      <c r="O2480" s="65">
        <f>IFERROR(VLOOKUP(Tb_Reseller[[#This Row],[Kode Reseller]],[1]Sheet1!$A:$B,2,0),0)</f>
        <v>0</v>
      </c>
    </row>
    <row r="2481" spans="1:15" x14ac:dyDescent="0.25">
      <c r="A2481" s="13" t="s">
        <v>12060</v>
      </c>
      <c r="B2481" s="14" t="s">
        <v>10445</v>
      </c>
      <c r="C2481" s="15" t="s">
        <v>8361</v>
      </c>
      <c r="D2481" s="15" t="s">
        <v>9939</v>
      </c>
      <c r="E2481" s="16">
        <v>44550.82708333333</v>
      </c>
      <c r="F2481" s="7" t="s">
        <v>8268</v>
      </c>
      <c r="G2481" s="13" t="s">
        <v>8029</v>
      </c>
      <c r="H2481" s="15" t="str">
        <f>UPPER(Tb_Reseller[[#This Row],[Agen id]]&amp;"-"&amp;VLOOKUP(Tb_Reseller[[#This Row],[Agen id]],A:B,2,0)&amp;"("&amp;Tb_Reseller[[#This Row],[Short]]&amp;")")</f>
        <v>AR15154-LINA CELL(MV)</v>
      </c>
      <c r="I2481" s="15" t="str">
        <f>VLOOKUP(Tb_Reseller[[#This Row],[Agen id]],Mapping_Agen!A:D,4,0)</f>
        <v>Limit</v>
      </c>
      <c r="J2481" s="7" t="str">
        <f>VLOOKUP(Tb_Reseller[[#This Row],[Agen id]],Mapping_Agen!A:C,3,0)</f>
        <v>ICON</v>
      </c>
      <c r="K2481" s="17" t="str">
        <f>TRIM(LEFT(Tb_Reseller[[#This Row],[Group]],2))</f>
        <v>MV</v>
      </c>
      <c r="L2481" s="17" t="str">
        <f>VLOOKUP(Tb_Reseller[[#This Row],[Agen id]],Mapping_Agen!A:E,5,0)</f>
        <v>Abdul Harris</v>
      </c>
      <c r="M2481" s="64">
        <v>0</v>
      </c>
      <c r="N2481" s="65">
        <v>0</v>
      </c>
      <c r="O2481" s="65">
        <f>IFERROR(VLOOKUP(Tb_Reseller[[#This Row],[Kode Reseller]],[1]Sheet1!$A:$B,2,0),0)</f>
        <v>0</v>
      </c>
    </row>
    <row r="2482" spans="1:15" x14ac:dyDescent="0.25">
      <c r="A2482" s="13" t="s">
        <v>12061</v>
      </c>
      <c r="B2482" s="14" t="s">
        <v>10553</v>
      </c>
      <c r="C2482" s="15" t="s">
        <v>8361</v>
      </c>
      <c r="D2482" s="15" t="s">
        <v>9951</v>
      </c>
      <c r="E2482" s="16">
        <v>44551.365972222222</v>
      </c>
      <c r="F2482" s="7" t="s">
        <v>8268</v>
      </c>
      <c r="G2482" s="13" t="s">
        <v>1547</v>
      </c>
      <c r="H2482" s="15" t="str">
        <f>UPPER(Tb_Reseller[[#This Row],[Agen id]]&amp;"-"&amp;VLOOKUP(Tb_Reseller[[#This Row],[Agen id]],A:B,2,0)&amp;"("&amp;Tb_Reseller[[#This Row],[Short]]&amp;")")</f>
        <v>AR16861-PONEL CELL(MV)</v>
      </c>
      <c r="I2482" s="15" t="str">
        <f>VLOOKUP(Tb_Reseller[[#This Row],[Agen id]],Mapping_Agen!A:D,4,0)</f>
        <v>Limit</v>
      </c>
      <c r="J2482" s="7" t="str">
        <f>VLOOKUP(Tb_Reseller[[#This Row],[Agen id]],Mapping_Agen!A:C,3,0)</f>
        <v>PP</v>
      </c>
      <c r="K2482" s="17" t="str">
        <f>TRIM(LEFT(Tb_Reseller[[#This Row],[Group]],2))</f>
        <v>MV</v>
      </c>
      <c r="L2482" s="17" t="str">
        <f>VLOOKUP(Tb_Reseller[[#This Row],[Agen id]],Mapping_Agen!A:E,5,0)</f>
        <v>Mas Komarjaya</v>
      </c>
      <c r="M2482" s="64">
        <v>0</v>
      </c>
      <c r="N2482" s="65">
        <v>0</v>
      </c>
      <c r="O2482" s="65">
        <f>IFERROR(VLOOKUP(Tb_Reseller[[#This Row],[Kode Reseller]],[1]Sheet1!$A:$B,2,0),0)</f>
        <v>0</v>
      </c>
    </row>
    <row r="2483" spans="1:15" x14ac:dyDescent="0.25">
      <c r="A2483" s="13" t="s">
        <v>12062</v>
      </c>
      <c r="B2483" s="14" t="s">
        <v>12063</v>
      </c>
      <c r="C2483" s="15" t="s">
        <v>8213</v>
      </c>
      <c r="D2483" s="15" t="s">
        <v>8678</v>
      </c>
      <c r="E2483" s="16">
        <v>44551.680555555547</v>
      </c>
      <c r="F2483" s="7" t="s">
        <v>8268</v>
      </c>
      <c r="G2483" s="13" t="s">
        <v>1132</v>
      </c>
      <c r="H2483" s="15" t="str">
        <f>UPPER(Tb_Reseller[[#This Row],[Agen id]]&amp;"-"&amp;VLOOKUP(Tb_Reseller[[#This Row],[Agen id]],A:B,2,0)&amp;"("&amp;Tb_Reseller[[#This Row],[Short]]&amp;")")</f>
        <v>AR11679-ULPAH CELL CELL(P)</v>
      </c>
      <c r="I2483" s="15" t="str">
        <f>VLOOKUP(Tb_Reseller[[#This Row],[Agen id]],Mapping_Agen!A:D,4,0)</f>
        <v>Prima</v>
      </c>
      <c r="J2483" s="7" t="str">
        <f>VLOOKUP(Tb_Reseller[[#This Row],[Agen id]],Mapping_Agen!A:C,3,0)</f>
        <v>PP</v>
      </c>
      <c r="K2483" s="17" t="str">
        <f>TRIM(LEFT(Tb_Reseller[[#This Row],[Group]],2))</f>
        <v>P</v>
      </c>
      <c r="L2483" s="17" t="str">
        <f>VLOOKUP(Tb_Reseller[[#This Row],[Agen id]],Mapping_Agen!A:E,5,0)</f>
        <v>Mas Komarjaya</v>
      </c>
      <c r="M2483" s="64">
        <v>0</v>
      </c>
      <c r="N2483" s="65">
        <v>0.13333333333333333</v>
      </c>
      <c r="O2483" s="65">
        <f>IFERROR(VLOOKUP(Tb_Reseller[[#This Row],[Kode Reseller]],[1]Sheet1!$A:$B,2,0),0)</f>
        <v>0</v>
      </c>
    </row>
    <row r="2484" spans="1:15" x14ac:dyDescent="0.25">
      <c r="A2484" s="13" t="s">
        <v>3002</v>
      </c>
      <c r="B2484" s="14" t="s">
        <v>12064</v>
      </c>
      <c r="C2484" s="15" t="s">
        <v>8210</v>
      </c>
      <c r="D2484" s="15" t="s">
        <v>8248</v>
      </c>
      <c r="E2484" s="16">
        <v>44552.321527777778</v>
      </c>
      <c r="F2484" s="7" t="s">
        <v>8204</v>
      </c>
      <c r="G2484" s="13" t="s">
        <v>3002</v>
      </c>
      <c r="H2484" s="15" t="str">
        <f>UPPER(Tb_Reseller[[#This Row],[Agen id]]&amp;"-"&amp;VLOOKUP(Tb_Reseller[[#This Row],[Agen id]],A:B,2,0)&amp;"("&amp;Tb_Reseller[[#This Row],[Short]]&amp;")")</f>
        <v>AR29462-WARUNG MADURA ALBAROKAH(RV)</v>
      </c>
      <c r="I2484" s="15" t="str">
        <f>VLOOKUP(Tb_Reseller[[#This Row],[Agen id]],Mapping_Agen!A:D,4,0)</f>
        <v>No Limit</v>
      </c>
      <c r="J2484" s="7" t="str">
        <f>VLOOKUP(Tb_Reseller[[#This Row],[Agen id]],Mapping_Agen!A:C,3,0)</f>
        <v>PP</v>
      </c>
      <c r="K2484" s="17" t="str">
        <f>TRIM(LEFT(Tb_Reseller[[#This Row],[Group]],2))</f>
        <v>RV</v>
      </c>
      <c r="L2484" s="17" t="str">
        <f>VLOOKUP(Tb_Reseller[[#This Row],[Agen id]],Mapping_Agen!A:E,5,0)</f>
        <v>NON SCO</v>
      </c>
      <c r="M2484" s="64">
        <v>0</v>
      </c>
      <c r="N2484" s="65">
        <v>0</v>
      </c>
      <c r="O2484" s="65">
        <f>IFERROR(VLOOKUP(Tb_Reseller[[#This Row],[Kode Reseller]],[1]Sheet1!$A:$B,2,0),0)</f>
        <v>0</v>
      </c>
    </row>
    <row r="2485" spans="1:15" x14ac:dyDescent="0.25">
      <c r="A2485" s="13" t="s">
        <v>12065</v>
      </c>
      <c r="B2485" s="14" t="s">
        <v>12066</v>
      </c>
      <c r="C2485" s="15" t="s">
        <v>8213</v>
      </c>
      <c r="D2485" s="15" t="s">
        <v>9018</v>
      </c>
      <c r="E2485" s="16">
        <v>44552.629166666673</v>
      </c>
      <c r="F2485" s="7" t="s">
        <v>8268</v>
      </c>
      <c r="G2485" s="13" t="s">
        <v>806</v>
      </c>
      <c r="H2485" s="15" t="str">
        <f>UPPER(Tb_Reseller[[#This Row],[Agen id]]&amp;"-"&amp;VLOOKUP(Tb_Reseller[[#This Row],[Agen id]],A:B,2,0)&amp;"("&amp;Tb_Reseller[[#This Row],[Short]]&amp;")")</f>
        <v>AR08006-TJ CELL(P)</v>
      </c>
      <c r="I2485" s="15" t="str">
        <f>VLOOKUP(Tb_Reseller[[#This Row],[Agen id]],Mapping_Agen!A:D,4,0)</f>
        <v>Prima</v>
      </c>
      <c r="J2485" s="7" t="str">
        <f>VLOOKUP(Tb_Reseller[[#This Row],[Agen id]],Mapping_Agen!A:C,3,0)</f>
        <v>ICON</v>
      </c>
      <c r="K2485" s="17" t="str">
        <f>TRIM(LEFT(Tb_Reseller[[#This Row],[Group]],2))</f>
        <v>P</v>
      </c>
      <c r="L2485" s="17" t="str">
        <f>VLOOKUP(Tb_Reseller[[#This Row],[Agen id]],Mapping_Agen!A:E,5,0)</f>
        <v>Abdul Harris</v>
      </c>
      <c r="M2485" s="64">
        <v>0</v>
      </c>
      <c r="N2485" s="65">
        <v>0</v>
      </c>
      <c r="O2485" s="65">
        <f>IFERROR(VLOOKUP(Tb_Reseller[[#This Row],[Kode Reseller]],[1]Sheet1!$A:$B,2,0),0)</f>
        <v>0</v>
      </c>
    </row>
    <row r="2486" spans="1:15" x14ac:dyDescent="0.25">
      <c r="A2486" s="13" t="s">
        <v>3004</v>
      </c>
      <c r="B2486" s="14" t="s">
        <v>12067</v>
      </c>
      <c r="C2486" s="15" t="s">
        <v>8213</v>
      </c>
      <c r="D2486" s="15" t="s">
        <v>8203</v>
      </c>
      <c r="E2486" s="16">
        <v>44553.445833333331</v>
      </c>
      <c r="F2486" s="7" t="s">
        <v>8204</v>
      </c>
      <c r="G2486" s="13" t="s">
        <v>3004</v>
      </c>
      <c r="H2486" s="15" t="str">
        <f>UPPER(Tb_Reseller[[#This Row],[Agen id]]&amp;"-"&amp;VLOOKUP(Tb_Reseller[[#This Row],[Agen id]],A:B,2,0)&amp;"("&amp;Tb_Reseller[[#This Row],[Short]]&amp;")")</f>
        <v>AR29473-ATHAYA RIZQIA(P)</v>
      </c>
      <c r="I2486" s="15" t="str">
        <f>VLOOKUP(Tb_Reseller[[#This Row],[Agen id]],Mapping_Agen!A:D,4,0)</f>
        <v>Prima</v>
      </c>
      <c r="J2486" s="7" t="str">
        <f>VLOOKUP(Tb_Reseller[[#This Row],[Agen id]],Mapping_Agen!A:C,3,0)</f>
        <v>BSD</v>
      </c>
      <c r="K2486" s="17" t="str">
        <f>TRIM(LEFT(Tb_Reseller[[#This Row],[Group]],2))</f>
        <v>P</v>
      </c>
      <c r="L2486" s="17" t="str">
        <f>VLOOKUP(Tb_Reseller[[#This Row],[Agen id]],Mapping_Agen!A:E,5,0)</f>
        <v>Hupron</v>
      </c>
      <c r="M2486" s="64">
        <v>17.709677419354996</v>
      </c>
      <c r="N2486" s="65">
        <v>14.666666666666625</v>
      </c>
      <c r="O2486" s="65">
        <f>IFERROR(VLOOKUP(Tb_Reseller[[#This Row],[Kode Reseller]],[1]Sheet1!$A:$B,2,0),0)</f>
        <v>14.75</v>
      </c>
    </row>
    <row r="2487" spans="1:15" x14ac:dyDescent="0.25">
      <c r="A2487" s="13" t="s">
        <v>12068</v>
      </c>
      <c r="B2487" s="14" t="s">
        <v>12069</v>
      </c>
      <c r="C2487" s="15" t="s">
        <v>8361</v>
      </c>
      <c r="D2487" s="15" t="s">
        <v>10391</v>
      </c>
      <c r="E2487" s="16">
        <v>44553.660416666673</v>
      </c>
      <c r="F2487" s="7" t="s">
        <v>8268</v>
      </c>
      <c r="G2487" s="13" t="s">
        <v>3894</v>
      </c>
      <c r="H2487" s="15" t="str">
        <f>UPPER(Tb_Reseller[[#This Row],[Agen id]]&amp;"-"&amp;VLOOKUP(Tb_Reseller[[#This Row],[Agen id]],A:B,2,0)&amp;"("&amp;Tb_Reseller[[#This Row],[Short]]&amp;")")</f>
        <v>AR14287-DUNIA PONSEL(MV)</v>
      </c>
      <c r="I2487" s="15" t="str">
        <f>VLOOKUP(Tb_Reseller[[#This Row],[Agen id]],Mapping_Agen!A:D,4,0)</f>
        <v>Limit</v>
      </c>
      <c r="J2487" s="7" t="str">
        <f>VLOOKUP(Tb_Reseller[[#This Row],[Agen id]],Mapping_Agen!A:C,3,0)</f>
        <v>ICON</v>
      </c>
      <c r="K2487" s="17" t="str">
        <f>TRIM(LEFT(Tb_Reseller[[#This Row],[Group]],2))</f>
        <v>MV</v>
      </c>
      <c r="L2487" s="17" t="str">
        <f>VLOOKUP(Tb_Reseller[[#This Row],[Agen id]],Mapping_Agen!A:E,5,0)</f>
        <v>Abdul Harris</v>
      </c>
      <c r="M2487" s="64">
        <v>0</v>
      </c>
      <c r="N2487" s="65">
        <v>0</v>
      </c>
      <c r="O2487" s="65">
        <f>IFERROR(VLOOKUP(Tb_Reseller[[#This Row],[Kode Reseller]],[1]Sheet1!$A:$B,2,0),0)</f>
        <v>0</v>
      </c>
    </row>
    <row r="2488" spans="1:15" x14ac:dyDescent="0.25">
      <c r="A2488" s="13" t="s">
        <v>3007</v>
      </c>
      <c r="B2488" s="14" t="s">
        <v>12070</v>
      </c>
      <c r="C2488" s="15" t="s">
        <v>8208</v>
      </c>
      <c r="D2488" s="15" t="s">
        <v>8231</v>
      </c>
      <c r="E2488" s="16">
        <v>44554.188888888893</v>
      </c>
      <c r="F2488" s="13" t="s">
        <v>8204</v>
      </c>
      <c r="G2488" s="13" t="s">
        <v>12071</v>
      </c>
      <c r="H2488" s="15" t="str">
        <f>UPPER(Tb_Reseller[[#This Row],[Agen id]]&amp;"-"&amp;VLOOKUP(Tb_Reseller[[#This Row],[Agen id]],A:B,2,0)&amp;"("&amp;Tb_Reseller[[#This Row],[Short]]&amp;")")</f>
        <v>AR29480-NENK CELL(R)</v>
      </c>
      <c r="I2488" s="15" t="str">
        <f>VLOOKUP(Tb_Reseller[[#This Row],[Agen id]],Mapping_Agen!A:D,4,0)</f>
        <v>Limit</v>
      </c>
      <c r="J2488" s="7" t="str">
        <f>VLOOKUP(Tb_Reseller[[#This Row],[Agen id]],Mapping_Agen!A:C,3,0)</f>
        <v>ICON</v>
      </c>
      <c r="K2488" s="17" t="str">
        <f>TRIM(LEFT(Tb_Reseller[[#This Row],[Group]],2))</f>
        <v>R</v>
      </c>
      <c r="L2488" s="17" t="str">
        <f>VLOOKUP(Tb_Reseller[[#This Row],[Agen id]],Mapping_Agen!A:E,5,0)</f>
        <v>NON SCO</v>
      </c>
      <c r="M2488" s="64">
        <v>0</v>
      </c>
      <c r="N2488" s="65">
        <v>0</v>
      </c>
      <c r="O2488" s="65">
        <f>IFERROR(VLOOKUP(Tb_Reseller[[#This Row],[Kode Reseller]],[1]Sheet1!$A:$B,2,0),0)</f>
        <v>0</v>
      </c>
    </row>
    <row r="2489" spans="1:15" x14ac:dyDescent="0.25">
      <c r="A2489" s="13" t="s">
        <v>3009</v>
      </c>
      <c r="B2489" s="14" t="s">
        <v>12072</v>
      </c>
      <c r="C2489" s="15" t="s">
        <v>8213</v>
      </c>
      <c r="D2489" s="15" t="s">
        <v>8248</v>
      </c>
      <c r="E2489" s="16">
        <v>44554.427777777782</v>
      </c>
      <c r="F2489" s="7" t="s">
        <v>8204</v>
      </c>
      <c r="G2489" s="13" t="s">
        <v>3009</v>
      </c>
      <c r="H2489" s="15" t="str">
        <f>UPPER(Tb_Reseller[[#This Row],[Agen id]]&amp;"-"&amp;VLOOKUP(Tb_Reseller[[#This Row],[Agen id]],A:B,2,0)&amp;"("&amp;Tb_Reseller[[#This Row],[Short]]&amp;")")</f>
        <v>AR29483-DAVIT P3(P)</v>
      </c>
      <c r="I2489" s="15" t="str">
        <f>VLOOKUP(Tb_Reseller[[#This Row],[Agen id]],Mapping_Agen!A:D,4,0)</f>
        <v>Prima</v>
      </c>
      <c r="J2489" s="7" t="str">
        <f>VLOOKUP(Tb_Reseller[[#This Row],[Agen id]],Mapping_Agen!A:C,3,0)</f>
        <v>PP</v>
      </c>
      <c r="K2489" s="17" t="str">
        <f>TRIM(LEFT(Tb_Reseller[[#This Row],[Group]],2))</f>
        <v>P</v>
      </c>
      <c r="L2489" s="17" t="str">
        <f>VLOOKUP(Tb_Reseller[[#This Row],[Agen id]],Mapping_Agen!A:E,5,0)</f>
        <v>NON SCO</v>
      </c>
      <c r="M2489" s="64">
        <v>0</v>
      </c>
      <c r="N2489" s="65">
        <v>0</v>
      </c>
      <c r="O2489" s="65">
        <f>IFERROR(VLOOKUP(Tb_Reseller[[#This Row],[Kode Reseller]],[1]Sheet1!$A:$B,2,0),0)</f>
        <v>0</v>
      </c>
    </row>
    <row r="2490" spans="1:15" x14ac:dyDescent="0.25">
      <c r="A2490" s="13" t="s">
        <v>12073</v>
      </c>
      <c r="B2490" s="14" t="s">
        <v>12074</v>
      </c>
      <c r="C2490" s="15" t="s">
        <v>8213</v>
      </c>
      <c r="D2490" s="15" t="s">
        <v>10401</v>
      </c>
      <c r="E2490" s="16">
        <v>44556.48541666667</v>
      </c>
      <c r="F2490" s="7" t="s">
        <v>8268</v>
      </c>
      <c r="G2490" s="13" t="s">
        <v>1759</v>
      </c>
      <c r="H2490" s="15" t="str">
        <f>UPPER(Tb_Reseller[[#This Row],[Agen id]]&amp;"-"&amp;VLOOKUP(Tb_Reseller[[#This Row],[Agen id]],A:B,2,0)&amp;"("&amp;Tb_Reseller[[#This Row],[Short]]&amp;")")</f>
        <v>AR19022-DEWI CELL(P)</v>
      </c>
      <c r="I2490" s="15" t="str">
        <f>VLOOKUP(Tb_Reseller[[#This Row],[Agen id]],Mapping_Agen!A:D,4,0)</f>
        <v>Prima</v>
      </c>
      <c r="J2490" s="7" t="str">
        <f>VLOOKUP(Tb_Reseller[[#This Row],[Agen id]],Mapping_Agen!A:C,3,0)</f>
        <v>PRG</v>
      </c>
      <c r="K2490" s="17" t="str">
        <f>TRIM(LEFT(Tb_Reseller[[#This Row],[Group]],2))</f>
        <v>P</v>
      </c>
      <c r="L2490" s="17" t="str">
        <f>VLOOKUP(Tb_Reseller[[#This Row],[Agen id]],Mapping_Agen!A:E,5,0)</f>
        <v>Khoirul Anan</v>
      </c>
      <c r="M2490" s="64">
        <v>0</v>
      </c>
      <c r="N2490" s="65">
        <v>0</v>
      </c>
      <c r="O2490" s="65">
        <f>IFERROR(VLOOKUP(Tb_Reseller[[#This Row],[Kode Reseller]],[1]Sheet1!$A:$B,2,0),0)</f>
        <v>0</v>
      </c>
    </row>
    <row r="2491" spans="1:15" x14ac:dyDescent="0.25">
      <c r="A2491" s="13" t="s">
        <v>12075</v>
      </c>
      <c r="B2491" s="14" t="s">
        <v>11043</v>
      </c>
      <c r="C2491" s="15" t="s">
        <v>8213</v>
      </c>
      <c r="D2491" s="15" t="s">
        <v>9898</v>
      </c>
      <c r="E2491" s="16">
        <v>44557.550694444442</v>
      </c>
      <c r="F2491" s="7" t="s">
        <v>8268</v>
      </c>
      <c r="G2491" s="13" t="s">
        <v>1121</v>
      </c>
      <c r="H2491" s="15" t="str">
        <f>UPPER(Tb_Reseller[[#This Row],[Agen id]]&amp;"-"&amp;VLOOKUP(Tb_Reseller[[#This Row],[Agen id]],A:B,2,0)&amp;"("&amp;Tb_Reseller[[#This Row],[Short]]&amp;")")</f>
        <v>AR11542-CISADANE CELL(P)</v>
      </c>
      <c r="I2491" s="15" t="str">
        <f>VLOOKUP(Tb_Reseller[[#This Row],[Agen id]],Mapping_Agen!A:D,4,0)</f>
        <v>Prima</v>
      </c>
      <c r="J2491" s="7" t="str">
        <f>VLOOKUP(Tb_Reseller[[#This Row],[Agen id]],Mapping_Agen!A:C,3,0)</f>
        <v>BSD</v>
      </c>
      <c r="K2491" s="17" t="str">
        <f>TRIM(LEFT(Tb_Reseller[[#This Row],[Group]],2))</f>
        <v>P</v>
      </c>
      <c r="L2491" s="17" t="str">
        <f>VLOOKUP(Tb_Reseller[[#This Row],[Agen id]],Mapping_Agen!A:E,5,0)</f>
        <v>Hupron</v>
      </c>
      <c r="M2491" s="64">
        <v>0</v>
      </c>
      <c r="N2491" s="65">
        <v>0</v>
      </c>
      <c r="O2491" s="65">
        <f>IFERROR(VLOOKUP(Tb_Reseller[[#This Row],[Kode Reseller]],[1]Sheet1!$A:$B,2,0),0)</f>
        <v>0</v>
      </c>
    </row>
    <row r="2492" spans="1:15" x14ac:dyDescent="0.25">
      <c r="A2492" s="13" t="s">
        <v>12076</v>
      </c>
      <c r="B2492" s="14" t="s">
        <v>12077</v>
      </c>
      <c r="C2492" s="15" t="s">
        <v>8213</v>
      </c>
      <c r="D2492" s="15" t="s">
        <v>9018</v>
      </c>
      <c r="E2492" s="16">
        <v>44557.580555555563</v>
      </c>
      <c r="F2492" s="7" t="s">
        <v>8268</v>
      </c>
      <c r="G2492" s="13" t="s">
        <v>806</v>
      </c>
      <c r="H2492" s="15" t="str">
        <f>UPPER(Tb_Reseller[[#This Row],[Agen id]]&amp;"-"&amp;VLOOKUP(Tb_Reseller[[#This Row],[Agen id]],A:B,2,0)&amp;"("&amp;Tb_Reseller[[#This Row],[Short]]&amp;")")</f>
        <v>AR08006-TJ CELL(P)</v>
      </c>
      <c r="I2492" s="15" t="str">
        <f>VLOOKUP(Tb_Reseller[[#This Row],[Agen id]],Mapping_Agen!A:D,4,0)</f>
        <v>Prima</v>
      </c>
      <c r="J2492" s="7" t="str">
        <f>VLOOKUP(Tb_Reseller[[#This Row],[Agen id]],Mapping_Agen!A:C,3,0)</f>
        <v>ICON</v>
      </c>
      <c r="K2492" s="17" t="str">
        <f>TRIM(LEFT(Tb_Reseller[[#This Row],[Group]],2))</f>
        <v>P</v>
      </c>
      <c r="L2492" s="17" t="str">
        <f>VLOOKUP(Tb_Reseller[[#This Row],[Agen id]],Mapping_Agen!A:E,5,0)</f>
        <v>Abdul Harris</v>
      </c>
      <c r="M2492" s="64">
        <v>0</v>
      </c>
      <c r="N2492" s="65">
        <v>0</v>
      </c>
      <c r="O2492" s="65">
        <f>IFERROR(VLOOKUP(Tb_Reseller[[#This Row],[Kode Reseller]],[1]Sheet1!$A:$B,2,0),0)</f>
        <v>0</v>
      </c>
    </row>
    <row r="2493" spans="1:15" x14ac:dyDescent="0.25">
      <c r="A2493" s="13" t="s">
        <v>2294</v>
      </c>
      <c r="B2493" s="14" t="s">
        <v>12078</v>
      </c>
      <c r="C2493" s="15" t="s">
        <v>8213</v>
      </c>
      <c r="D2493" s="15" t="s">
        <v>8203</v>
      </c>
      <c r="E2493" s="16">
        <v>44558.370138888888</v>
      </c>
      <c r="F2493" s="7" t="s">
        <v>8204</v>
      </c>
      <c r="G2493" s="13" t="s">
        <v>2294</v>
      </c>
      <c r="H2493" s="15" t="str">
        <f>UPPER(Tb_Reseller[[#This Row],[Agen id]]&amp;"-"&amp;VLOOKUP(Tb_Reseller[[#This Row],[Agen id]],A:B,2,0)&amp;"("&amp;Tb_Reseller[[#This Row],[Short]]&amp;")")</f>
        <v>AR29518-TITIK SUMARNI(P)</v>
      </c>
      <c r="I2493" s="15" t="str">
        <f>VLOOKUP(Tb_Reseller[[#This Row],[Agen id]],Mapping_Agen!A:D,4,0)</f>
        <v>Prima</v>
      </c>
      <c r="J2493" s="7" t="str">
        <f>VLOOKUP(Tb_Reseller[[#This Row],[Agen id]],Mapping_Agen!A:C,3,0)</f>
        <v>BSD</v>
      </c>
      <c r="K2493" s="17" t="str">
        <f>TRIM(LEFT(Tb_Reseller[[#This Row],[Group]],2))</f>
        <v>P</v>
      </c>
      <c r="L2493" s="17" t="str">
        <f>VLOOKUP(Tb_Reseller[[#This Row],[Agen id]],Mapping_Agen!A:E,5,0)</f>
        <v>NON SCO</v>
      </c>
      <c r="M2493" s="64">
        <v>1.0322580645161283</v>
      </c>
      <c r="N2493" s="65">
        <v>1.400000000000001</v>
      </c>
      <c r="O2493" s="65">
        <f>IFERROR(VLOOKUP(Tb_Reseller[[#This Row],[Kode Reseller]],[1]Sheet1!$A:$B,2,0),0)</f>
        <v>2</v>
      </c>
    </row>
    <row r="2494" spans="1:15" x14ac:dyDescent="0.25">
      <c r="A2494" s="13" t="s">
        <v>3013</v>
      </c>
      <c r="B2494" s="14" t="s">
        <v>12079</v>
      </c>
      <c r="C2494" s="15" t="s">
        <v>8213</v>
      </c>
      <c r="D2494" s="15" t="s">
        <v>8203</v>
      </c>
      <c r="E2494" s="16">
        <v>44561.711111111108</v>
      </c>
      <c r="F2494" s="7" t="s">
        <v>8204</v>
      </c>
      <c r="G2494" s="13" t="s">
        <v>3013</v>
      </c>
      <c r="H2494" s="15" t="str">
        <f>UPPER(Tb_Reseller[[#This Row],[Agen id]]&amp;"-"&amp;VLOOKUP(Tb_Reseller[[#This Row],[Agen id]],A:B,2,0)&amp;"("&amp;Tb_Reseller[[#This Row],[Short]]&amp;")")</f>
        <v>AR29532-ZEA(P)</v>
      </c>
      <c r="I2494" s="15" t="str">
        <f>VLOOKUP(Tb_Reseller[[#This Row],[Agen id]],Mapping_Agen!A:D,4,0)</f>
        <v>Prima</v>
      </c>
      <c r="J2494" s="7" t="str">
        <f>VLOOKUP(Tb_Reseller[[#This Row],[Agen id]],Mapping_Agen!A:C,3,0)</f>
        <v>BSD</v>
      </c>
      <c r="K2494" s="17" t="str">
        <f>TRIM(LEFT(Tb_Reseller[[#This Row],[Group]],2))</f>
        <v>P</v>
      </c>
      <c r="L2494" s="17" t="str">
        <f>VLOOKUP(Tb_Reseller[[#This Row],[Agen id]],Mapping_Agen!A:E,5,0)</f>
        <v>NON SCO</v>
      </c>
      <c r="M2494" s="64">
        <v>0</v>
      </c>
      <c r="N2494" s="65">
        <v>0</v>
      </c>
      <c r="O2494" s="65">
        <f>IFERROR(VLOOKUP(Tb_Reseller[[#This Row],[Kode Reseller]],[1]Sheet1!$A:$B,2,0),0)</f>
        <v>0</v>
      </c>
    </row>
    <row r="2495" spans="1:15" x14ac:dyDescent="0.25">
      <c r="A2495" s="13" t="s">
        <v>3015</v>
      </c>
      <c r="B2495" s="14" t="s">
        <v>12080</v>
      </c>
      <c r="C2495" s="15" t="s">
        <v>8213</v>
      </c>
      <c r="D2495" s="15" t="s">
        <v>11516</v>
      </c>
      <c r="E2495" s="16">
        <v>44562.363888888889</v>
      </c>
      <c r="F2495" s="7" t="s">
        <v>8204</v>
      </c>
      <c r="G2495" s="13" t="s">
        <v>3015</v>
      </c>
      <c r="H2495" s="15" t="str">
        <f>UPPER(Tb_Reseller[[#This Row],[Agen id]]&amp;"-"&amp;VLOOKUP(Tb_Reseller[[#This Row],[Agen id]],A:B,2,0)&amp;"("&amp;Tb_Reseller[[#This Row],[Short]]&amp;")")</f>
        <v>AR29535-AMBAS(P)</v>
      </c>
      <c r="I2495" s="15" t="str">
        <f>VLOOKUP(Tb_Reseller[[#This Row],[Agen id]],Mapping_Agen!A:D,4,0)</f>
        <v>Prima</v>
      </c>
      <c r="J2495" s="7" t="str">
        <f>VLOOKUP(Tb_Reseller[[#This Row],[Agen id]],Mapping_Agen!A:C,3,0)</f>
        <v>ONLINE</v>
      </c>
      <c r="K2495" s="17" t="str">
        <f>TRIM(LEFT(Tb_Reseller[[#This Row],[Group]],2))</f>
        <v>P</v>
      </c>
      <c r="L2495" s="17" t="str">
        <f>VLOOKUP(Tb_Reseller[[#This Row],[Agen id]],Mapping_Agen!A:E,5,0)</f>
        <v>ONLINE</v>
      </c>
      <c r="M2495" s="64">
        <v>0</v>
      </c>
      <c r="N2495" s="65">
        <v>0</v>
      </c>
      <c r="O2495" s="65">
        <f>IFERROR(VLOOKUP(Tb_Reseller[[#This Row],[Kode Reseller]],[1]Sheet1!$A:$B,2,0),0)</f>
        <v>0</v>
      </c>
    </row>
    <row r="2496" spans="1:15" x14ac:dyDescent="0.25">
      <c r="A2496" s="13" t="s">
        <v>12081</v>
      </c>
      <c r="B2496" s="14" t="s">
        <v>12082</v>
      </c>
      <c r="C2496" s="15" t="s">
        <v>8495</v>
      </c>
      <c r="D2496" s="15" t="s">
        <v>9297</v>
      </c>
      <c r="E2496" s="16">
        <v>44562.893055555563</v>
      </c>
      <c r="F2496" s="7" t="s">
        <v>8268</v>
      </c>
      <c r="G2496" s="13" t="s">
        <v>1127</v>
      </c>
      <c r="H2496" s="15" t="str">
        <f>UPPER(Tb_Reseller[[#This Row],[Agen id]]&amp;"-"&amp;VLOOKUP(Tb_Reseller[[#This Row],[Agen id]],A:B,2,0)&amp;"("&amp;Tb_Reseller[[#This Row],[Short]]&amp;")")</f>
        <v>AR11610-DEPOSIT95(M1)</v>
      </c>
      <c r="I2496" s="15" t="str">
        <f>VLOOKUP(Tb_Reseller[[#This Row],[Agen id]],Mapping_Agen!A:D,4,0)</f>
        <v>No Limit</v>
      </c>
      <c r="J2496" s="7" t="str">
        <f>VLOOKUP(Tb_Reseller[[#This Row],[Agen id]],Mapping_Agen!A:C,3,0)</f>
        <v>PP</v>
      </c>
      <c r="K2496" s="17" t="str">
        <f>TRIM(LEFT(Tb_Reseller[[#This Row],[Group]],2))</f>
        <v>M1</v>
      </c>
      <c r="L2496" s="17" t="str">
        <f>VLOOKUP(Tb_Reseller[[#This Row],[Agen id]],Mapping_Agen!A:E,5,0)</f>
        <v>NON SCO</v>
      </c>
      <c r="M2496" s="64">
        <v>0</v>
      </c>
      <c r="N2496" s="65">
        <v>0</v>
      </c>
      <c r="O2496" s="65">
        <f>IFERROR(VLOOKUP(Tb_Reseller[[#This Row],[Kode Reseller]],[1]Sheet1!$A:$B,2,0),0)</f>
        <v>0</v>
      </c>
    </row>
    <row r="2497" spans="1:15" x14ac:dyDescent="0.25">
      <c r="A2497" s="13" t="s">
        <v>3017</v>
      </c>
      <c r="B2497" s="14" t="s">
        <v>12083</v>
      </c>
      <c r="C2497" s="15" t="s">
        <v>8213</v>
      </c>
      <c r="D2497" s="15" t="s">
        <v>11516</v>
      </c>
      <c r="E2497" s="16">
        <v>44563.504166666673</v>
      </c>
      <c r="F2497" s="7" t="s">
        <v>8204</v>
      </c>
      <c r="G2497" s="13" t="s">
        <v>3017</v>
      </c>
      <c r="H2497" s="15" t="str">
        <f>UPPER(Tb_Reseller[[#This Row],[Agen id]]&amp;"-"&amp;VLOOKUP(Tb_Reseller[[#This Row],[Agen id]],A:B,2,0)&amp;"("&amp;Tb_Reseller[[#This Row],[Short]]&amp;")")</f>
        <v>AR29541-YUFRIANI(P)</v>
      </c>
      <c r="I2497" s="15" t="str">
        <f>VLOOKUP(Tb_Reseller[[#This Row],[Agen id]],Mapping_Agen!A:D,4,0)</f>
        <v>Prima</v>
      </c>
      <c r="J2497" s="7" t="str">
        <f>VLOOKUP(Tb_Reseller[[#This Row],[Agen id]],Mapping_Agen!A:C,3,0)</f>
        <v>ONLINE</v>
      </c>
      <c r="K2497" s="17" t="str">
        <f>TRIM(LEFT(Tb_Reseller[[#This Row],[Group]],2))</f>
        <v>P</v>
      </c>
      <c r="L2497" s="17" t="str">
        <f>VLOOKUP(Tb_Reseller[[#This Row],[Agen id]],Mapping_Agen!A:E,5,0)</f>
        <v>ONLINE</v>
      </c>
      <c r="M2497" s="64">
        <v>0</v>
      </c>
      <c r="N2497" s="65">
        <v>0</v>
      </c>
      <c r="O2497" s="65">
        <f>IFERROR(VLOOKUP(Tb_Reseller[[#This Row],[Kode Reseller]],[1]Sheet1!$A:$B,2,0),0)</f>
        <v>0</v>
      </c>
    </row>
    <row r="2498" spans="1:15" x14ac:dyDescent="0.25">
      <c r="A2498" s="13" t="s">
        <v>12084</v>
      </c>
      <c r="B2498" s="14" t="s">
        <v>12085</v>
      </c>
      <c r="C2498" s="15" t="s">
        <v>8361</v>
      </c>
      <c r="D2498" s="15" t="s">
        <v>9583</v>
      </c>
      <c r="E2498" s="16">
        <v>44563.886111111111</v>
      </c>
      <c r="F2498" s="7" t="s">
        <v>8268</v>
      </c>
      <c r="G2498" s="13" t="s">
        <v>1954</v>
      </c>
      <c r="H2498" s="15" t="str">
        <f>UPPER(Tb_Reseller[[#This Row],[Agen id]]&amp;"-"&amp;VLOOKUP(Tb_Reseller[[#This Row],[Agen id]],A:B,2,0)&amp;"("&amp;Tb_Reseller[[#This Row],[Short]]&amp;")")</f>
        <v>AR08943-KDS CELL(MV)</v>
      </c>
      <c r="I2498" s="15" t="str">
        <f>VLOOKUP(Tb_Reseller[[#This Row],[Agen id]],Mapping_Agen!A:D,4,0)</f>
        <v>Limit</v>
      </c>
      <c r="J2498" s="7" t="str">
        <f>VLOOKUP(Tb_Reseller[[#This Row],[Agen id]],Mapping_Agen!A:C,3,0)</f>
        <v>ICON</v>
      </c>
      <c r="K2498" s="17" t="str">
        <f>TRIM(LEFT(Tb_Reseller[[#This Row],[Group]],2))</f>
        <v>MV</v>
      </c>
      <c r="L2498" s="17" t="str">
        <f>VLOOKUP(Tb_Reseller[[#This Row],[Agen id]],Mapping_Agen!A:E,5,0)</f>
        <v>Abdul Harris</v>
      </c>
      <c r="M2498" s="64">
        <v>0</v>
      </c>
      <c r="N2498" s="65">
        <v>0</v>
      </c>
      <c r="O2498" s="65">
        <f>IFERROR(VLOOKUP(Tb_Reseller[[#This Row],[Kode Reseller]],[1]Sheet1!$A:$B,2,0),0)</f>
        <v>0</v>
      </c>
    </row>
    <row r="2499" spans="1:15" x14ac:dyDescent="0.25">
      <c r="A2499" s="13" t="s">
        <v>12086</v>
      </c>
      <c r="B2499" s="14" t="s">
        <v>12087</v>
      </c>
      <c r="C2499" s="15" t="s">
        <v>8562</v>
      </c>
      <c r="D2499" s="15" t="s">
        <v>9921</v>
      </c>
      <c r="E2499" s="16">
        <v>44564.469444444447</v>
      </c>
      <c r="F2499" s="7" t="s">
        <v>8268</v>
      </c>
      <c r="G2499" s="13" t="s">
        <v>6112</v>
      </c>
      <c r="H2499" s="15" t="str">
        <f>UPPER(Tb_Reseller[[#This Row],[Agen id]]&amp;"-"&amp;VLOOKUP(Tb_Reseller[[#This Row],[Agen id]],A:B,2,0)&amp;"("&amp;Tb_Reseller[[#This Row],[Short]]&amp;")")</f>
        <v>AR13337-RANGGA CELL(MV)</v>
      </c>
      <c r="I2499" s="15" t="str">
        <f>VLOOKUP(Tb_Reseller[[#This Row],[Agen id]],Mapping_Agen!A:D,4,0)</f>
        <v>No Limit</v>
      </c>
      <c r="J2499" s="7" t="str">
        <f>VLOOKUP(Tb_Reseller[[#This Row],[Agen id]],Mapping_Agen!A:C,3,0)</f>
        <v>BSD</v>
      </c>
      <c r="K2499" s="17" t="str">
        <f>TRIM(LEFT(Tb_Reseller[[#This Row],[Group]],2))</f>
        <v>MV</v>
      </c>
      <c r="L2499" s="17" t="str">
        <f>VLOOKUP(Tb_Reseller[[#This Row],[Agen id]],Mapping_Agen!A:E,5,0)</f>
        <v>NON SCO</v>
      </c>
      <c r="M2499" s="64">
        <v>0</v>
      </c>
      <c r="N2499" s="65">
        <v>0</v>
      </c>
      <c r="O2499" s="65">
        <f>IFERROR(VLOOKUP(Tb_Reseller[[#This Row],[Kode Reseller]],[1]Sheet1!$A:$B,2,0),0)</f>
        <v>0</v>
      </c>
    </row>
    <row r="2500" spans="1:15" x14ac:dyDescent="0.25">
      <c r="A2500" s="13" t="s">
        <v>12088</v>
      </c>
      <c r="B2500" s="14" t="s">
        <v>12089</v>
      </c>
      <c r="C2500" s="15" t="s">
        <v>8213</v>
      </c>
      <c r="D2500" s="15" t="s">
        <v>12090</v>
      </c>
      <c r="E2500" s="16">
        <v>44564.543749999997</v>
      </c>
      <c r="F2500" s="7" t="s">
        <v>8268</v>
      </c>
      <c r="G2500" s="13" t="s">
        <v>1738</v>
      </c>
      <c r="H2500" s="15" t="str">
        <f>UPPER(Tb_Reseller[[#This Row],[Agen id]]&amp;"-"&amp;VLOOKUP(Tb_Reseller[[#This Row],[Agen id]],A:B,2,0)&amp;"("&amp;Tb_Reseller[[#This Row],[Short]]&amp;")")</f>
        <v>AR18782-DYTA RELOAD(P)</v>
      </c>
      <c r="I2500" s="15" t="str">
        <f>VLOOKUP(Tb_Reseller[[#This Row],[Agen id]],Mapping_Agen!A:D,4,0)</f>
        <v>Prima</v>
      </c>
      <c r="J2500" s="7" t="str">
        <f>VLOOKUP(Tb_Reseller[[#This Row],[Agen id]],Mapping_Agen!A:C,3,0)</f>
        <v>BSD</v>
      </c>
      <c r="K2500" s="17" t="str">
        <f>TRIM(LEFT(Tb_Reseller[[#This Row],[Group]],2))</f>
        <v>P</v>
      </c>
      <c r="L2500" s="17" t="str">
        <f>VLOOKUP(Tb_Reseller[[#This Row],[Agen id]],Mapping_Agen!A:E,5,0)</f>
        <v>NON SCO</v>
      </c>
      <c r="M2500" s="64">
        <v>0</v>
      </c>
      <c r="N2500" s="65">
        <v>0</v>
      </c>
      <c r="O2500" s="65">
        <f>IFERROR(VLOOKUP(Tb_Reseller[[#This Row],[Kode Reseller]],[1]Sheet1!$A:$B,2,0),0)</f>
        <v>0</v>
      </c>
    </row>
    <row r="2501" spans="1:15" x14ac:dyDescent="0.25">
      <c r="A2501" s="13" t="s">
        <v>3019</v>
      </c>
      <c r="B2501" s="14" t="s">
        <v>12091</v>
      </c>
      <c r="C2501" s="15" t="s">
        <v>8208</v>
      </c>
      <c r="D2501" s="15" t="s">
        <v>8203</v>
      </c>
      <c r="E2501" s="16">
        <v>44564.657638888893</v>
      </c>
      <c r="F2501" s="13" t="s">
        <v>8204</v>
      </c>
      <c r="G2501" s="13" t="s">
        <v>3019</v>
      </c>
      <c r="H2501" s="15" t="str">
        <f>UPPER(Tb_Reseller[[#This Row],[Agen id]]&amp;"-"&amp;VLOOKUP(Tb_Reseller[[#This Row],[Agen id]],A:B,2,0)&amp;"("&amp;Tb_Reseller[[#This Row],[Short]]&amp;")")</f>
        <v>AR29552-ZIEN CELL(R)</v>
      </c>
      <c r="I2501" s="15" t="str">
        <f>VLOOKUP(Tb_Reseller[[#This Row],[Agen id]],Mapping_Agen!A:D,4,0)</f>
        <v>No Limit</v>
      </c>
      <c r="J2501" s="7" t="str">
        <f>VLOOKUP(Tb_Reseller[[#This Row],[Agen id]],Mapping_Agen!A:C,3,0)</f>
        <v>BSD</v>
      </c>
      <c r="K2501" s="17" t="str">
        <f>TRIM(LEFT(Tb_Reseller[[#This Row],[Group]],2))</f>
        <v>R</v>
      </c>
      <c r="L2501" s="17" t="str">
        <f>VLOOKUP(Tb_Reseller[[#This Row],[Agen id]],Mapping_Agen!A:E,5,0)</f>
        <v>NON SCO</v>
      </c>
      <c r="M2501" s="64">
        <v>0</v>
      </c>
      <c r="N2501" s="65">
        <v>0</v>
      </c>
      <c r="O2501" s="65">
        <f>IFERROR(VLOOKUP(Tb_Reseller[[#This Row],[Kode Reseller]],[1]Sheet1!$A:$B,2,0),0)</f>
        <v>0</v>
      </c>
    </row>
    <row r="2502" spans="1:15" x14ac:dyDescent="0.25">
      <c r="A2502" s="13" t="s">
        <v>12092</v>
      </c>
      <c r="B2502" s="14" t="s">
        <v>12093</v>
      </c>
      <c r="C2502" s="15" t="s">
        <v>9754</v>
      </c>
      <c r="D2502" s="15" t="s">
        <v>11265</v>
      </c>
      <c r="E2502" s="16">
        <v>44565.380555555559</v>
      </c>
      <c r="F2502" s="7" t="s">
        <v>8268</v>
      </c>
      <c r="G2502" s="13" t="s">
        <v>363</v>
      </c>
      <c r="H2502" s="15" t="str">
        <f>UPPER(Tb_Reseller[[#This Row],[Agen id]]&amp;"-"&amp;VLOOKUP(Tb_Reseller[[#This Row],[Agen id]],A:B,2,0)&amp;"("&amp;Tb_Reseller[[#This Row],[Short]]&amp;")")</f>
        <v>AR01359-BRAVO PULSA(D7)</v>
      </c>
      <c r="I2502" s="15" t="str">
        <f>VLOOKUP(Tb_Reseller[[#This Row],[Agen id]],Mapping_Agen!A:D,4,0)</f>
        <v>Limit</v>
      </c>
      <c r="J2502" s="7" t="str">
        <f>VLOOKUP(Tb_Reseller[[#This Row],[Agen id]],Mapping_Agen!A:C,3,0)</f>
        <v>ICON</v>
      </c>
      <c r="K2502" s="17" t="str">
        <f>TRIM(LEFT(Tb_Reseller[[#This Row],[Group]],2))</f>
        <v>D7</v>
      </c>
      <c r="L2502" s="17" t="str">
        <f>VLOOKUP(Tb_Reseller[[#This Row],[Agen id]],Mapping_Agen!A:E,5,0)</f>
        <v>NON SCO</v>
      </c>
      <c r="M2502" s="64">
        <v>0.25806451612903225</v>
      </c>
      <c r="N2502" s="65">
        <v>0.39999999999999997</v>
      </c>
      <c r="O2502" s="65">
        <f>IFERROR(VLOOKUP(Tb_Reseller[[#This Row],[Kode Reseller]],[1]Sheet1!$A:$B,2,0),0)</f>
        <v>0.25</v>
      </c>
    </row>
    <row r="2503" spans="1:15" x14ac:dyDescent="0.25">
      <c r="A2503" s="13" t="s">
        <v>12094</v>
      </c>
      <c r="B2503" s="14" t="s">
        <v>12095</v>
      </c>
      <c r="C2503" s="15" t="s">
        <v>8208</v>
      </c>
      <c r="D2503" s="15" t="s">
        <v>12096</v>
      </c>
      <c r="E2503" s="16">
        <v>44566.427083333343</v>
      </c>
      <c r="F2503" s="7" t="s">
        <v>8268</v>
      </c>
      <c r="G2503" s="13" t="s">
        <v>2781</v>
      </c>
      <c r="H2503" s="15" t="str">
        <f>UPPER(Tb_Reseller[[#This Row],[Agen id]]&amp;"-"&amp;VLOOKUP(Tb_Reseller[[#This Row],[Agen id]],A:B,2,0)&amp;"("&amp;Tb_Reseller[[#This Row],[Short]]&amp;")")</f>
        <v>AR28491-WARUNG VIRGIA(R)</v>
      </c>
      <c r="I2503" s="15" t="str">
        <f>VLOOKUP(Tb_Reseller[[#This Row],[Agen id]],Mapping_Agen!A:D,4,0)</f>
        <v>No Limit</v>
      </c>
      <c r="J2503" s="7" t="str">
        <f>VLOOKUP(Tb_Reseller[[#This Row],[Agen id]],Mapping_Agen!A:C,3,0)</f>
        <v>PP</v>
      </c>
      <c r="K2503" s="17" t="str">
        <f>TRIM(LEFT(Tb_Reseller[[#This Row],[Group]],2))</f>
        <v>R</v>
      </c>
      <c r="L2503" s="17" t="str">
        <f>VLOOKUP(Tb_Reseller[[#This Row],[Agen id]],Mapping_Agen!A:E,5,0)</f>
        <v>NON SCO</v>
      </c>
      <c r="M2503" s="64">
        <v>0</v>
      </c>
      <c r="N2503" s="65">
        <v>0</v>
      </c>
      <c r="O2503" s="65">
        <f>IFERROR(VLOOKUP(Tb_Reseller[[#This Row],[Kode Reseller]],[1]Sheet1!$A:$B,2,0),0)</f>
        <v>0</v>
      </c>
    </row>
    <row r="2504" spans="1:15" x14ac:dyDescent="0.25">
      <c r="A2504" s="13" t="s">
        <v>3021</v>
      </c>
      <c r="B2504" s="14" t="s">
        <v>8625</v>
      </c>
      <c r="C2504" s="15" t="s">
        <v>8213</v>
      </c>
      <c r="D2504" s="15" t="s">
        <v>11516</v>
      </c>
      <c r="E2504" s="16">
        <v>44566.427777777782</v>
      </c>
      <c r="F2504" s="13" t="s">
        <v>8204</v>
      </c>
      <c r="G2504" s="13" t="s">
        <v>3021</v>
      </c>
      <c r="H2504" s="15" t="str">
        <f>UPPER(Tb_Reseller[[#This Row],[Agen id]]&amp;"-"&amp;VLOOKUP(Tb_Reseller[[#This Row],[Agen id]],A:B,2,0)&amp;"("&amp;Tb_Reseller[[#This Row],[Short]]&amp;")")</f>
        <v>AR29569-IPAH(P)</v>
      </c>
      <c r="I2504" s="15" t="str">
        <f>VLOOKUP(Tb_Reseller[[#This Row],[Agen id]],Mapping_Agen!A:D,4,0)</f>
        <v>Prima</v>
      </c>
      <c r="J2504" s="7" t="str">
        <f>VLOOKUP(Tb_Reseller[[#This Row],[Agen id]],Mapping_Agen!A:C,3,0)</f>
        <v>ONLINE</v>
      </c>
      <c r="K2504" s="17" t="str">
        <f>TRIM(LEFT(Tb_Reseller[[#This Row],[Group]],2))</f>
        <v>P</v>
      </c>
      <c r="L2504" s="17" t="str">
        <f>VLOOKUP(Tb_Reseller[[#This Row],[Agen id]],Mapping_Agen!A:E,5,0)</f>
        <v>ONLINE</v>
      </c>
      <c r="M2504" s="64">
        <v>0</v>
      </c>
      <c r="N2504" s="65">
        <v>0</v>
      </c>
      <c r="O2504" s="65">
        <f>IFERROR(VLOOKUP(Tb_Reseller[[#This Row],[Kode Reseller]],[1]Sheet1!$A:$B,2,0),0)</f>
        <v>0</v>
      </c>
    </row>
    <row r="2505" spans="1:15" x14ac:dyDescent="0.25">
      <c r="A2505" s="13" t="s">
        <v>12097</v>
      </c>
      <c r="B2505" s="14" t="s">
        <v>12098</v>
      </c>
      <c r="C2505" s="15" t="s">
        <v>8213</v>
      </c>
      <c r="D2505" s="15" t="s">
        <v>10647</v>
      </c>
      <c r="E2505" s="16">
        <v>44566.740972222222</v>
      </c>
      <c r="F2505" s="7" t="s">
        <v>8268</v>
      </c>
      <c r="G2505" s="13" t="s">
        <v>5224</v>
      </c>
      <c r="H2505" s="15" t="str">
        <f>UPPER(Tb_Reseller[[#This Row],[Agen id]]&amp;"-"&amp;VLOOKUP(Tb_Reseller[[#This Row],[Agen id]],A:B,2,0)&amp;"("&amp;Tb_Reseller[[#This Row],[Short]]&amp;")")</f>
        <v>AR20106-D2 CELL(P)</v>
      </c>
      <c r="I2505" s="15" t="str">
        <f>VLOOKUP(Tb_Reseller[[#This Row],[Agen id]],Mapping_Agen!A:D,4,0)</f>
        <v>Prima</v>
      </c>
      <c r="J2505" s="7" t="str">
        <f>VLOOKUP(Tb_Reseller[[#This Row],[Agen id]],Mapping_Agen!A:C,3,0)</f>
        <v>PP</v>
      </c>
      <c r="K2505" s="17" t="str">
        <f>TRIM(LEFT(Tb_Reseller[[#This Row],[Group]],2))</f>
        <v>P</v>
      </c>
      <c r="L2505" s="17" t="str">
        <f>VLOOKUP(Tb_Reseller[[#This Row],[Agen id]],Mapping_Agen!A:E,5,0)</f>
        <v>NON SCO</v>
      </c>
      <c r="M2505" s="64">
        <v>0</v>
      </c>
      <c r="N2505" s="65">
        <v>0</v>
      </c>
      <c r="O2505" s="65">
        <f>IFERROR(VLOOKUP(Tb_Reseller[[#This Row],[Kode Reseller]],[1]Sheet1!$A:$B,2,0),0)</f>
        <v>0</v>
      </c>
    </row>
    <row r="2506" spans="1:15" x14ac:dyDescent="0.25">
      <c r="A2506" s="13" t="s">
        <v>12099</v>
      </c>
      <c r="B2506" s="14" t="s">
        <v>12100</v>
      </c>
      <c r="C2506" s="15" t="s">
        <v>8213</v>
      </c>
      <c r="D2506" s="15" t="s">
        <v>12101</v>
      </c>
      <c r="E2506" s="16">
        <v>44568.300694444442</v>
      </c>
      <c r="F2506" s="7" t="s">
        <v>8268</v>
      </c>
      <c r="G2506" s="13" t="s">
        <v>2960</v>
      </c>
      <c r="H2506" s="15" t="str">
        <f>UPPER(Tb_Reseller[[#This Row],[Agen id]]&amp;"-"&amp;VLOOKUP(Tb_Reseller[[#This Row],[Agen id]],A:B,2,0)&amp;"("&amp;Tb_Reseller[[#This Row],[Short]]&amp;")")</f>
        <v>AR29276-WARUNG DILA(P)</v>
      </c>
      <c r="I2506" s="15" t="str">
        <f>VLOOKUP(Tb_Reseller[[#This Row],[Agen id]],Mapping_Agen!A:D,4,0)</f>
        <v>Prima</v>
      </c>
      <c r="J2506" s="7" t="str">
        <f>VLOOKUP(Tb_Reseller[[#This Row],[Agen id]],Mapping_Agen!A:C,3,0)</f>
        <v>ICON</v>
      </c>
      <c r="K2506" s="17" t="str">
        <f>TRIM(LEFT(Tb_Reseller[[#This Row],[Group]],2))</f>
        <v>P</v>
      </c>
      <c r="L2506" s="17" t="str">
        <f>VLOOKUP(Tb_Reseller[[#This Row],[Agen id]],Mapping_Agen!A:E,5,0)</f>
        <v>Abdul Harris</v>
      </c>
      <c r="M2506" s="64">
        <v>0.93548387096774133</v>
      </c>
      <c r="N2506" s="65">
        <v>1.0666666666666667</v>
      </c>
      <c r="O2506" s="65">
        <f>IFERROR(VLOOKUP(Tb_Reseller[[#This Row],[Kode Reseller]],[1]Sheet1!$A:$B,2,0),0)</f>
        <v>1.25</v>
      </c>
    </row>
    <row r="2507" spans="1:15" x14ac:dyDescent="0.25">
      <c r="A2507" s="13" t="s">
        <v>3023</v>
      </c>
      <c r="B2507" s="14" t="s">
        <v>12102</v>
      </c>
      <c r="C2507" s="15" t="s">
        <v>8213</v>
      </c>
      <c r="D2507" s="15" t="s">
        <v>8248</v>
      </c>
      <c r="E2507" s="16">
        <v>44568.491666666669</v>
      </c>
      <c r="F2507" s="7" t="s">
        <v>8204</v>
      </c>
      <c r="G2507" s="13" t="s">
        <v>3023</v>
      </c>
      <c r="H2507" s="15" t="str">
        <f>UPPER(Tb_Reseller[[#This Row],[Agen id]]&amp;"-"&amp;VLOOKUP(Tb_Reseller[[#This Row],[Agen id]],A:B,2,0)&amp;"("&amp;Tb_Reseller[[#This Row],[Short]]&amp;")")</f>
        <v>AR29581-RAFI CELL(P)</v>
      </c>
      <c r="I2507" s="15" t="str">
        <f>VLOOKUP(Tb_Reseller[[#This Row],[Agen id]],Mapping_Agen!A:D,4,0)</f>
        <v>Prima</v>
      </c>
      <c r="J2507" s="7" t="str">
        <f>VLOOKUP(Tb_Reseller[[#This Row],[Agen id]],Mapping_Agen!A:C,3,0)</f>
        <v>PP</v>
      </c>
      <c r="K2507" s="17" t="str">
        <f>TRIM(LEFT(Tb_Reseller[[#This Row],[Group]],2))</f>
        <v>P</v>
      </c>
      <c r="L2507" s="17" t="str">
        <f>VLOOKUP(Tb_Reseller[[#This Row],[Agen id]],Mapping_Agen!A:E,5,0)</f>
        <v>NON SCO</v>
      </c>
      <c r="M2507" s="64">
        <v>0</v>
      </c>
      <c r="N2507" s="65">
        <v>0</v>
      </c>
      <c r="O2507" s="65">
        <f>IFERROR(VLOOKUP(Tb_Reseller[[#This Row],[Kode Reseller]],[1]Sheet1!$A:$B,2,0),0)</f>
        <v>0</v>
      </c>
    </row>
    <row r="2508" spans="1:15" x14ac:dyDescent="0.25">
      <c r="A2508" s="13" t="s">
        <v>12103</v>
      </c>
      <c r="B2508" s="14" t="s">
        <v>12104</v>
      </c>
      <c r="C2508" s="15" t="s">
        <v>8208</v>
      </c>
      <c r="D2508" s="15" t="s">
        <v>12096</v>
      </c>
      <c r="E2508" s="16">
        <v>44568.783333333333</v>
      </c>
      <c r="F2508" s="7" t="s">
        <v>8268</v>
      </c>
      <c r="G2508" s="13" t="s">
        <v>2781</v>
      </c>
      <c r="H2508" s="15" t="str">
        <f>UPPER(Tb_Reseller[[#This Row],[Agen id]]&amp;"-"&amp;VLOOKUP(Tb_Reseller[[#This Row],[Agen id]],A:B,2,0)&amp;"("&amp;Tb_Reseller[[#This Row],[Short]]&amp;")")</f>
        <v>AR28491-WARUNG VIRGIA(R)</v>
      </c>
      <c r="I2508" s="15" t="str">
        <f>VLOOKUP(Tb_Reseller[[#This Row],[Agen id]],Mapping_Agen!A:D,4,0)</f>
        <v>No Limit</v>
      </c>
      <c r="J2508" s="7" t="str">
        <f>VLOOKUP(Tb_Reseller[[#This Row],[Agen id]],Mapping_Agen!A:C,3,0)</f>
        <v>PP</v>
      </c>
      <c r="K2508" s="17" t="str">
        <f>TRIM(LEFT(Tb_Reseller[[#This Row],[Group]],2))</f>
        <v>R</v>
      </c>
      <c r="L2508" s="17" t="str">
        <f>VLOOKUP(Tb_Reseller[[#This Row],[Agen id]],Mapping_Agen!A:E,5,0)</f>
        <v>NON SCO</v>
      </c>
      <c r="M2508" s="64">
        <v>0</v>
      </c>
      <c r="N2508" s="65">
        <v>0</v>
      </c>
      <c r="O2508" s="65">
        <f>IFERROR(VLOOKUP(Tb_Reseller[[#This Row],[Kode Reseller]],[1]Sheet1!$A:$B,2,0),0)</f>
        <v>0</v>
      </c>
    </row>
    <row r="2509" spans="1:15" x14ac:dyDescent="0.25">
      <c r="A2509" s="13" t="s">
        <v>3025</v>
      </c>
      <c r="B2509" s="14" t="s">
        <v>12105</v>
      </c>
      <c r="C2509" s="15" t="s">
        <v>8213</v>
      </c>
      <c r="D2509" s="15" t="s">
        <v>8369</v>
      </c>
      <c r="E2509" s="16">
        <v>44569.481249999997</v>
      </c>
      <c r="F2509" s="7" t="s">
        <v>8204</v>
      </c>
      <c r="G2509" s="13" t="s">
        <v>3025</v>
      </c>
      <c r="H2509" s="15" t="str">
        <f>UPPER(Tb_Reseller[[#This Row],[Agen id]]&amp;"-"&amp;VLOOKUP(Tb_Reseller[[#This Row],[Agen id]],A:B,2,0)&amp;"("&amp;Tb_Reseller[[#This Row],[Short]]&amp;")")</f>
        <v>AR29585-SARI CELL 2(P)</v>
      </c>
      <c r="I2509" s="15" t="str">
        <f>VLOOKUP(Tb_Reseller[[#This Row],[Agen id]],Mapping_Agen!A:D,4,0)</f>
        <v>Prima</v>
      </c>
      <c r="J2509" s="7" t="str">
        <f>VLOOKUP(Tb_Reseller[[#This Row],[Agen id]],Mapping_Agen!A:C,3,0)</f>
        <v>PRG</v>
      </c>
      <c r="K2509" s="17" t="str">
        <f>TRIM(LEFT(Tb_Reseller[[#This Row],[Group]],2))</f>
        <v>P</v>
      </c>
      <c r="L2509" s="17" t="str">
        <f>VLOOKUP(Tb_Reseller[[#This Row],[Agen id]],Mapping_Agen!A:E,5,0)</f>
        <v>Khoirul Anan</v>
      </c>
      <c r="M2509" s="64">
        <v>0.6774193548387093</v>
      </c>
      <c r="N2509" s="65">
        <v>0.16666666666666666</v>
      </c>
      <c r="O2509" s="65">
        <f>IFERROR(VLOOKUP(Tb_Reseller[[#This Row],[Kode Reseller]],[1]Sheet1!$A:$B,2,0),0)</f>
        <v>5.25</v>
      </c>
    </row>
    <row r="2510" spans="1:15" x14ac:dyDescent="0.25">
      <c r="A2510" s="13" t="s">
        <v>3028</v>
      </c>
      <c r="B2510" s="14" t="s">
        <v>12106</v>
      </c>
      <c r="C2510" s="15" t="s">
        <v>8213</v>
      </c>
      <c r="D2510" s="15" t="s">
        <v>11516</v>
      </c>
      <c r="E2510" s="16">
        <v>44570.868055555547</v>
      </c>
      <c r="F2510" s="7" t="s">
        <v>8204</v>
      </c>
      <c r="G2510" s="13" t="s">
        <v>3028</v>
      </c>
      <c r="H2510" s="15" t="str">
        <f>UPPER(Tb_Reseller[[#This Row],[Agen id]]&amp;"-"&amp;VLOOKUP(Tb_Reseller[[#This Row],[Agen id]],A:B,2,0)&amp;"("&amp;Tb_Reseller[[#This Row],[Short]]&amp;")")</f>
        <v>AR29594-ABD BAHRI(P)</v>
      </c>
      <c r="I2510" s="15" t="str">
        <f>VLOOKUP(Tb_Reseller[[#This Row],[Agen id]],Mapping_Agen!A:D,4,0)</f>
        <v>Prima</v>
      </c>
      <c r="J2510" s="7" t="str">
        <f>VLOOKUP(Tb_Reseller[[#This Row],[Agen id]],Mapping_Agen!A:C,3,0)</f>
        <v>ONLINE</v>
      </c>
      <c r="K2510" s="17" t="str">
        <f>TRIM(LEFT(Tb_Reseller[[#This Row],[Group]],2))</f>
        <v>P</v>
      </c>
      <c r="L2510" s="17" t="str">
        <f>VLOOKUP(Tb_Reseller[[#This Row],[Agen id]],Mapping_Agen!A:E,5,0)</f>
        <v>ONLINE</v>
      </c>
      <c r="M2510" s="64">
        <v>0</v>
      </c>
      <c r="N2510" s="65">
        <v>0</v>
      </c>
      <c r="O2510" s="65">
        <f>IFERROR(VLOOKUP(Tb_Reseller[[#This Row],[Kode Reseller]],[1]Sheet1!$A:$B,2,0),0)</f>
        <v>0</v>
      </c>
    </row>
    <row r="2511" spans="1:15" x14ac:dyDescent="0.25">
      <c r="A2511" s="13" t="s">
        <v>12107</v>
      </c>
      <c r="B2511" s="14" t="s">
        <v>12108</v>
      </c>
      <c r="C2511" s="15" t="s">
        <v>8213</v>
      </c>
      <c r="D2511" s="15" t="s">
        <v>9423</v>
      </c>
      <c r="E2511" s="16">
        <v>44571.709722222222</v>
      </c>
      <c r="F2511" s="7" t="s">
        <v>8268</v>
      </c>
      <c r="G2511" s="13" t="s">
        <v>1010</v>
      </c>
      <c r="H2511" s="15" t="str">
        <f>UPPER(Tb_Reseller[[#This Row],[Agen id]]&amp;"-"&amp;VLOOKUP(Tb_Reseller[[#This Row],[Agen id]],A:B,2,0)&amp;"("&amp;Tb_Reseller[[#This Row],[Short]]&amp;")")</f>
        <v>AR10353-RAMACELL(P)</v>
      </c>
      <c r="I2511" s="15" t="str">
        <f>VLOOKUP(Tb_Reseller[[#This Row],[Agen id]],Mapping_Agen!A:D,4,0)</f>
        <v>Prima</v>
      </c>
      <c r="J2511" s="7" t="str">
        <f>VLOOKUP(Tb_Reseller[[#This Row],[Agen id]],Mapping_Agen!A:C,3,0)</f>
        <v>ICON</v>
      </c>
      <c r="K2511" s="17" t="str">
        <f>TRIM(LEFT(Tb_Reseller[[#This Row],[Group]],2))</f>
        <v>P</v>
      </c>
      <c r="L2511" s="17" t="str">
        <f>VLOOKUP(Tb_Reseller[[#This Row],[Agen id]],Mapping_Agen!A:E,5,0)</f>
        <v>NON SCO</v>
      </c>
      <c r="M2511" s="64">
        <v>0</v>
      </c>
      <c r="N2511" s="65">
        <v>0</v>
      </c>
      <c r="O2511" s="65">
        <f>IFERROR(VLOOKUP(Tb_Reseller[[#This Row],[Kode Reseller]],[1]Sheet1!$A:$B,2,0),0)</f>
        <v>0</v>
      </c>
    </row>
    <row r="2512" spans="1:15" x14ac:dyDescent="0.25">
      <c r="A2512" s="13" t="s">
        <v>12109</v>
      </c>
      <c r="B2512" s="14" t="s">
        <v>12110</v>
      </c>
      <c r="C2512" s="15" t="s">
        <v>8210</v>
      </c>
      <c r="D2512" s="15" t="s">
        <v>12111</v>
      </c>
      <c r="E2512" s="16">
        <v>44572.521527777782</v>
      </c>
      <c r="F2512" s="7" t="s">
        <v>8268</v>
      </c>
      <c r="G2512" s="13" t="s">
        <v>2176</v>
      </c>
      <c r="H2512" s="15" t="str">
        <f>UPPER(Tb_Reseller[[#This Row],[Agen id]]&amp;"-"&amp;VLOOKUP(Tb_Reseller[[#This Row],[Agen id]],A:B,2,0)&amp;"("&amp;Tb_Reseller[[#This Row],[Short]]&amp;")")</f>
        <v>AR24533-ARFAN99 CELL(RV)</v>
      </c>
      <c r="I2512" s="15" t="str">
        <f>VLOOKUP(Tb_Reseller[[#This Row],[Agen id]],Mapping_Agen!A:D,4,0)</f>
        <v>Limit</v>
      </c>
      <c r="J2512" s="7" t="str">
        <f>VLOOKUP(Tb_Reseller[[#This Row],[Agen id]],Mapping_Agen!A:C,3,0)</f>
        <v>PP</v>
      </c>
      <c r="K2512" s="17" t="str">
        <f>TRIM(LEFT(Tb_Reseller[[#This Row],[Group]],2))</f>
        <v>RV</v>
      </c>
      <c r="L2512" s="17" t="str">
        <f>VLOOKUP(Tb_Reseller[[#This Row],[Agen id]],Mapping_Agen!A:E,5,0)</f>
        <v>Febri Kurniawan</v>
      </c>
      <c r="M2512" s="64">
        <v>0</v>
      </c>
      <c r="N2512" s="65">
        <v>0</v>
      </c>
      <c r="O2512" s="65">
        <f>IFERROR(VLOOKUP(Tb_Reseller[[#This Row],[Kode Reseller]],[1]Sheet1!$A:$B,2,0),0)</f>
        <v>0</v>
      </c>
    </row>
    <row r="2513" spans="1:15" x14ac:dyDescent="0.25">
      <c r="A2513" s="13" t="s">
        <v>3030</v>
      </c>
      <c r="B2513" s="14" t="s">
        <v>12112</v>
      </c>
      <c r="C2513" s="15" t="s">
        <v>8210</v>
      </c>
      <c r="D2513" s="15" t="s">
        <v>8231</v>
      </c>
      <c r="E2513" s="16">
        <v>44572.568055555559</v>
      </c>
      <c r="F2513" s="7" t="s">
        <v>8204</v>
      </c>
      <c r="G2513" s="13" t="s">
        <v>3030</v>
      </c>
      <c r="H2513" s="15" t="str">
        <f>UPPER(Tb_Reseller[[#This Row],[Agen id]]&amp;"-"&amp;VLOOKUP(Tb_Reseller[[#This Row],[Agen id]],A:B,2,0)&amp;"("&amp;Tb_Reseller[[#This Row],[Short]]&amp;")")</f>
        <v>AR29612-SERUNI CELLULAR(RV)</v>
      </c>
      <c r="I2513" s="15" t="str">
        <f>VLOOKUP(Tb_Reseller[[#This Row],[Agen id]],Mapping_Agen!A:D,4,0)</f>
        <v>Limit</v>
      </c>
      <c r="J2513" s="7" t="str">
        <f>VLOOKUP(Tb_Reseller[[#This Row],[Agen id]],Mapping_Agen!A:C,3,0)</f>
        <v>ICON</v>
      </c>
      <c r="K2513" s="17" t="str">
        <f>TRIM(LEFT(Tb_Reseller[[#This Row],[Group]],2))</f>
        <v>RV</v>
      </c>
      <c r="L2513" s="17" t="str">
        <f>VLOOKUP(Tb_Reseller[[#This Row],[Agen id]],Mapping_Agen!A:E,5,0)</f>
        <v>NON SCO</v>
      </c>
      <c r="M2513" s="64">
        <v>0</v>
      </c>
      <c r="N2513" s="65">
        <v>0</v>
      </c>
      <c r="O2513" s="65">
        <f>IFERROR(VLOOKUP(Tb_Reseller[[#This Row],[Kode Reseller]],[1]Sheet1!$A:$B,2,0),0)</f>
        <v>0</v>
      </c>
    </row>
    <row r="2514" spans="1:15" x14ac:dyDescent="0.25">
      <c r="A2514" s="13" t="s">
        <v>12113</v>
      </c>
      <c r="B2514" s="14" t="s">
        <v>12114</v>
      </c>
      <c r="C2514" s="15" t="s">
        <v>8266</v>
      </c>
      <c r="D2514" s="15" t="s">
        <v>9751</v>
      </c>
      <c r="E2514" s="16">
        <v>44572.651388888888</v>
      </c>
      <c r="F2514" s="7" t="s">
        <v>8268</v>
      </c>
      <c r="G2514" s="13" t="s">
        <v>1405</v>
      </c>
      <c r="H2514" s="15" t="str">
        <f>UPPER(Tb_Reseller[[#This Row],[Agen id]]&amp;"-"&amp;VLOOKUP(Tb_Reseller[[#This Row],[Agen id]],A:B,2,0)&amp;"("&amp;Tb_Reseller[[#This Row],[Short]]&amp;")")</f>
        <v>AR14934-BERKAT CELL(MV)</v>
      </c>
      <c r="I2514" s="15" t="str">
        <f>VLOOKUP(Tb_Reseller[[#This Row],[Agen id]],Mapping_Agen!A:D,4,0)</f>
        <v>Limit</v>
      </c>
      <c r="J2514" s="7" t="str">
        <f>VLOOKUP(Tb_Reseller[[#This Row],[Agen id]],Mapping_Agen!A:C,3,0)</f>
        <v>BSD</v>
      </c>
      <c r="K2514" s="17" t="str">
        <f>TRIM(LEFT(Tb_Reseller[[#This Row],[Group]],2))</f>
        <v>MV</v>
      </c>
      <c r="L2514" s="17" t="str">
        <f>VLOOKUP(Tb_Reseller[[#This Row],[Agen id]],Mapping_Agen!A:E,5,0)</f>
        <v>Hupron</v>
      </c>
      <c r="M2514" s="64">
        <v>1.2903225806451604</v>
      </c>
      <c r="N2514" s="65">
        <v>0.86666666666666659</v>
      </c>
      <c r="O2514" s="65">
        <f>IFERROR(VLOOKUP(Tb_Reseller[[#This Row],[Kode Reseller]],[1]Sheet1!$A:$B,2,0),0)</f>
        <v>1.5</v>
      </c>
    </row>
    <row r="2515" spans="1:15" x14ac:dyDescent="0.25">
      <c r="A2515" s="13" t="s">
        <v>3032</v>
      </c>
      <c r="B2515" s="14" t="s">
        <v>12115</v>
      </c>
      <c r="C2515" s="15" t="s">
        <v>8210</v>
      </c>
      <c r="D2515" s="15" t="s">
        <v>8203</v>
      </c>
      <c r="E2515" s="16">
        <v>44572.68472222222</v>
      </c>
      <c r="F2515" s="7" t="s">
        <v>8204</v>
      </c>
      <c r="G2515" s="13" t="s">
        <v>3032</v>
      </c>
      <c r="H2515" s="15" t="str">
        <f>UPPER(Tb_Reseller[[#This Row],[Agen id]]&amp;"-"&amp;VLOOKUP(Tb_Reseller[[#This Row],[Agen id]],A:B,2,0)&amp;"("&amp;Tb_Reseller[[#This Row],[Short]]&amp;")")</f>
        <v>AR29614-HOSNI CELL(RV)</v>
      </c>
      <c r="I2515" s="15" t="str">
        <f>VLOOKUP(Tb_Reseller[[#This Row],[Agen id]],Mapping_Agen!A:D,4,0)</f>
        <v>No Limit</v>
      </c>
      <c r="J2515" s="7" t="str">
        <f>VLOOKUP(Tb_Reseller[[#This Row],[Agen id]],Mapping_Agen!A:C,3,0)</f>
        <v>BSD</v>
      </c>
      <c r="K2515" s="17" t="str">
        <f>TRIM(LEFT(Tb_Reseller[[#This Row],[Group]],2))</f>
        <v>RV</v>
      </c>
      <c r="L2515" s="17" t="str">
        <f>VLOOKUP(Tb_Reseller[[#This Row],[Agen id]],Mapping_Agen!A:E,5,0)</f>
        <v>NON SCO</v>
      </c>
      <c r="M2515" s="64">
        <v>0</v>
      </c>
      <c r="N2515" s="65">
        <v>0</v>
      </c>
      <c r="O2515" s="65">
        <f>IFERROR(VLOOKUP(Tb_Reseller[[#This Row],[Kode Reseller]],[1]Sheet1!$A:$B,2,0),0)</f>
        <v>0</v>
      </c>
    </row>
    <row r="2516" spans="1:15" x14ac:dyDescent="0.25">
      <c r="A2516" s="13" t="s">
        <v>12116</v>
      </c>
      <c r="B2516" s="14" t="s">
        <v>12117</v>
      </c>
      <c r="C2516" s="15" t="s">
        <v>8427</v>
      </c>
      <c r="D2516" s="15" t="s">
        <v>8385</v>
      </c>
      <c r="E2516" s="16">
        <v>44572.896527777782</v>
      </c>
      <c r="F2516" s="7" t="s">
        <v>8268</v>
      </c>
      <c r="G2516" s="13" t="s">
        <v>363</v>
      </c>
      <c r="H2516" s="15" t="str">
        <f>UPPER(Tb_Reseller[[#This Row],[Agen id]]&amp;"-"&amp;VLOOKUP(Tb_Reseller[[#This Row],[Agen id]],A:B,2,0)&amp;"("&amp;Tb_Reseller[[#This Row],[Short]]&amp;")")</f>
        <v>AR01359-BRAVO PULSA(D4)</v>
      </c>
      <c r="I2516" s="15" t="str">
        <f>VLOOKUP(Tb_Reseller[[#This Row],[Agen id]],Mapping_Agen!A:D,4,0)</f>
        <v>Limit</v>
      </c>
      <c r="J2516" s="7" t="str">
        <f>VLOOKUP(Tb_Reseller[[#This Row],[Agen id]],Mapping_Agen!A:C,3,0)</f>
        <v>ICON</v>
      </c>
      <c r="K2516" s="17" t="str">
        <f>TRIM(LEFT(Tb_Reseller[[#This Row],[Group]],2))</f>
        <v>D4</v>
      </c>
      <c r="L2516" s="17" t="str">
        <f>VLOOKUP(Tb_Reseller[[#This Row],[Agen id]],Mapping_Agen!A:E,5,0)</f>
        <v>NON SCO</v>
      </c>
      <c r="M2516" s="64">
        <v>0</v>
      </c>
      <c r="N2516" s="65">
        <v>0</v>
      </c>
      <c r="O2516" s="65">
        <f>IFERROR(VLOOKUP(Tb_Reseller[[#This Row],[Kode Reseller]],[1]Sheet1!$A:$B,2,0),0)</f>
        <v>0</v>
      </c>
    </row>
    <row r="2517" spans="1:15" x14ac:dyDescent="0.25">
      <c r="A2517" s="13" t="s">
        <v>12118</v>
      </c>
      <c r="B2517" s="14" t="s">
        <v>12119</v>
      </c>
      <c r="C2517" s="15" t="s">
        <v>8213</v>
      </c>
      <c r="D2517" s="15" t="s">
        <v>12120</v>
      </c>
      <c r="E2517" s="16">
        <v>44573.294444444437</v>
      </c>
      <c r="F2517" s="7" t="s">
        <v>8268</v>
      </c>
      <c r="G2517" s="13" t="s">
        <v>3784</v>
      </c>
      <c r="H2517" s="15" t="str">
        <f>UPPER(Tb_Reseller[[#This Row],[Agen id]]&amp;"-"&amp;VLOOKUP(Tb_Reseller[[#This Row],[Agen id]],A:B,2,0)&amp;"("&amp;Tb_Reseller[[#This Row],[Short]]&amp;")")</f>
        <v>AR24525-RAMADHONI(P)</v>
      </c>
      <c r="I2517" s="15" t="str">
        <f>VLOOKUP(Tb_Reseller[[#This Row],[Agen id]],Mapping_Agen!A:D,4,0)</f>
        <v>Prima</v>
      </c>
      <c r="J2517" s="7" t="str">
        <f>VLOOKUP(Tb_Reseller[[#This Row],[Agen id]],Mapping_Agen!A:C,3,0)</f>
        <v>BSD</v>
      </c>
      <c r="K2517" s="17" t="str">
        <f>TRIM(LEFT(Tb_Reseller[[#This Row],[Group]],2))</f>
        <v>P</v>
      </c>
      <c r="L2517" s="17" t="str">
        <f>VLOOKUP(Tb_Reseller[[#This Row],[Agen id]],Mapping_Agen!A:E,5,0)</f>
        <v>NON SCO</v>
      </c>
      <c r="M2517" s="64">
        <v>0.38709677419354827</v>
      </c>
      <c r="N2517" s="65">
        <v>0.6</v>
      </c>
      <c r="O2517" s="65">
        <f>IFERROR(VLOOKUP(Tb_Reseller[[#This Row],[Kode Reseller]],[1]Sheet1!$A:$B,2,0),0)</f>
        <v>0.5</v>
      </c>
    </row>
    <row r="2518" spans="1:15" x14ac:dyDescent="0.25">
      <c r="A2518" s="13" t="s">
        <v>12121</v>
      </c>
      <c r="B2518" s="14" t="s">
        <v>9978</v>
      </c>
      <c r="C2518" s="15" t="s">
        <v>8361</v>
      </c>
      <c r="D2518" s="15" t="s">
        <v>12122</v>
      </c>
      <c r="E2518" s="16">
        <v>44573.552777777782</v>
      </c>
      <c r="F2518" s="7" t="s">
        <v>8268</v>
      </c>
      <c r="G2518" s="13" t="s">
        <v>1261</v>
      </c>
      <c r="H2518" s="15" t="str">
        <f>UPPER(Tb_Reseller[[#This Row],[Agen id]]&amp;"-"&amp;VLOOKUP(Tb_Reseller[[#This Row],[Agen id]],A:B,2,0)&amp;"("&amp;Tb_Reseller[[#This Row],[Short]]&amp;")")</f>
        <v>AR13388-RANGGA CELL 2(MV)</v>
      </c>
      <c r="I2518" s="15" t="str">
        <f>VLOOKUP(Tb_Reseller[[#This Row],[Agen id]],Mapping_Agen!A:D,4,0)</f>
        <v>No Limit</v>
      </c>
      <c r="J2518" s="7" t="str">
        <f>VLOOKUP(Tb_Reseller[[#This Row],[Agen id]],Mapping_Agen!A:C,3,0)</f>
        <v>BSD</v>
      </c>
      <c r="K2518" s="17" t="str">
        <f>TRIM(LEFT(Tb_Reseller[[#This Row],[Group]],2))</f>
        <v>MV</v>
      </c>
      <c r="L2518" s="17" t="str">
        <f>VLOOKUP(Tb_Reseller[[#This Row],[Agen id]],Mapping_Agen!A:E,5,0)</f>
        <v>NON SCO</v>
      </c>
      <c r="M2518" s="64">
        <v>0</v>
      </c>
      <c r="N2518" s="65">
        <v>0</v>
      </c>
      <c r="O2518" s="65">
        <f>IFERROR(VLOOKUP(Tb_Reseller[[#This Row],[Kode Reseller]],[1]Sheet1!$A:$B,2,0),0)</f>
        <v>0</v>
      </c>
    </row>
    <row r="2519" spans="1:15" x14ac:dyDescent="0.25">
      <c r="A2519" s="13" t="s">
        <v>375</v>
      </c>
      <c r="B2519" s="14" t="s">
        <v>12123</v>
      </c>
      <c r="C2519" s="15" t="s">
        <v>8213</v>
      </c>
      <c r="D2519" s="15" t="s">
        <v>8248</v>
      </c>
      <c r="E2519" s="16">
        <v>44574.490972222222</v>
      </c>
      <c r="F2519" s="7" t="s">
        <v>8204</v>
      </c>
      <c r="G2519" s="13" t="s">
        <v>375</v>
      </c>
      <c r="H2519" s="15" t="str">
        <f>UPPER(Tb_Reseller[[#This Row],[Agen id]]&amp;"-"&amp;VLOOKUP(Tb_Reseller[[#This Row],[Agen id]],A:B,2,0)&amp;"("&amp;Tb_Reseller[[#This Row],[Short]]&amp;")")</f>
        <v>AR29633-NIRWANA CELL(P)</v>
      </c>
      <c r="I2519" s="15" t="str">
        <f>VLOOKUP(Tb_Reseller[[#This Row],[Agen id]],Mapping_Agen!A:D,4,0)</f>
        <v>Prima</v>
      </c>
      <c r="J2519" s="7" t="str">
        <f>VLOOKUP(Tb_Reseller[[#This Row],[Agen id]],Mapping_Agen!A:C,3,0)</f>
        <v>PP</v>
      </c>
      <c r="K2519" s="17" t="str">
        <f>TRIM(LEFT(Tb_Reseller[[#This Row],[Group]],2))</f>
        <v>P</v>
      </c>
      <c r="L2519" s="17" t="str">
        <f>VLOOKUP(Tb_Reseller[[#This Row],[Agen id]],Mapping_Agen!A:E,5,0)</f>
        <v>NON SCO</v>
      </c>
      <c r="M2519" s="64">
        <v>5.9032258064516085</v>
      </c>
      <c r="N2519" s="65">
        <v>5.6999999999999895</v>
      </c>
      <c r="O2519" s="65">
        <f>IFERROR(VLOOKUP(Tb_Reseller[[#This Row],[Kode Reseller]],[1]Sheet1!$A:$B,2,0),0)</f>
        <v>7</v>
      </c>
    </row>
    <row r="2520" spans="1:15" x14ac:dyDescent="0.25">
      <c r="A2520" s="13" t="s">
        <v>12124</v>
      </c>
      <c r="B2520" s="14" t="s">
        <v>12125</v>
      </c>
      <c r="C2520" s="15" t="s">
        <v>8325</v>
      </c>
      <c r="D2520" s="15" t="s">
        <v>9080</v>
      </c>
      <c r="E2520" s="16">
        <v>44575.36041666667</v>
      </c>
      <c r="F2520" s="7" t="s">
        <v>8268</v>
      </c>
      <c r="G2520" s="13" t="s">
        <v>832</v>
      </c>
      <c r="H2520" s="15" t="str">
        <f>UPPER(Tb_Reseller[[#This Row],[Agen id]]&amp;"-"&amp;VLOOKUP(Tb_Reseller[[#This Row],[Agen id]],A:B,2,0)&amp;"("&amp;Tb_Reseller[[#This Row],[Short]]&amp;")")</f>
        <v>AR08300-HENDI CELL(MV)</v>
      </c>
      <c r="I2520" s="15" t="str">
        <f>VLOOKUP(Tb_Reseller[[#This Row],[Agen id]],Mapping_Agen!A:D,4,0)</f>
        <v>Limit</v>
      </c>
      <c r="J2520" s="7" t="str">
        <f>VLOOKUP(Tb_Reseller[[#This Row],[Agen id]],Mapping_Agen!A:C,3,0)</f>
        <v>BSD</v>
      </c>
      <c r="K2520" s="17" t="str">
        <f>TRIM(LEFT(Tb_Reseller[[#This Row],[Group]],2))</f>
        <v>MV</v>
      </c>
      <c r="L2520" s="17" t="str">
        <f>VLOOKUP(Tb_Reseller[[#This Row],[Agen id]],Mapping_Agen!A:E,5,0)</f>
        <v>Hupron</v>
      </c>
      <c r="M2520" s="64">
        <v>0</v>
      </c>
      <c r="N2520" s="65">
        <v>0</v>
      </c>
      <c r="O2520" s="65">
        <f>IFERROR(VLOOKUP(Tb_Reseller[[#This Row],[Kode Reseller]],[1]Sheet1!$A:$B,2,0),0)</f>
        <v>0</v>
      </c>
    </row>
    <row r="2521" spans="1:15" x14ac:dyDescent="0.25">
      <c r="A2521" s="13" t="s">
        <v>3497</v>
      </c>
      <c r="B2521" s="14" t="s">
        <v>12126</v>
      </c>
      <c r="C2521" s="15" t="s">
        <v>8213</v>
      </c>
      <c r="D2521" s="15" t="s">
        <v>8248</v>
      </c>
      <c r="E2521" s="16">
        <v>44575.39166666667</v>
      </c>
      <c r="F2521" s="7" t="s">
        <v>8204</v>
      </c>
      <c r="G2521" s="13" t="s">
        <v>3497</v>
      </c>
      <c r="H2521" s="15" t="str">
        <f>UPPER(Tb_Reseller[[#This Row],[Agen id]]&amp;"-"&amp;VLOOKUP(Tb_Reseller[[#This Row],[Agen id]],A:B,2,0)&amp;"("&amp;Tb_Reseller[[#This Row],[Short]]&amp;")")</f>
        <v>AR29638-UIN(P)</v>
      </c>
      <c r="I2521" s="15" t="str">
        <f>VLOOKUP(Tb_Reseller[[#This Row],[Agen id]],Mapping_Agen!A:D,4,0)</f>
        <v>Prima</v>
      </c>
      <c r="J2521" s="7" t="str">
        <f>VLOOKUP(Tb_Reseller[[#This Row],[Agen id]],Mapping_Agen!A:C,3,0)</f>
        <v>PP</v>
      </c>
      <c r="K2521" s="17" t="str">
        <f>TRIM(LEFT(Tb_Reseller[[#This Row],[Group]],2))</f>
        <v>P</v>
      </c>
      <c r="L2521" s="17" t="str">
        <f>VLOOKUP(Tb_Reseller[[#This Row],[Agen id]],Mapping_Agen!A:E,5,0)</f>
        <v>NON SCO</v>
      </c>
      <c r="M2521" s="64">
        <v>0.61290322580645129</v>
      </c>
      <c r="N2521" s="65">
        <v>0.6333333333333333</v>
      </c>
      <c r="O2521" s="65">
        <f>IFERROR(VLOOKUP(Tb_Reseller[[#This Row],[Kode Reseller]],[1]Sheet1!$A:$B,2,0),0)</f>
        <v>0.25</v>
      </c>
    </row>
    <row r="2522" spans="1:15" x14ac:dyDescent="0.25">
      <c r="A2522" s="13" t="s">
        <v>6603</v>
      </c>
      <c r="B2522" s="14" t="s">
        <v>9192</v>
      </c>
      <c r="C2522" s="15" t="s">
        <v>8213</v>
      </c>
      <c r="D2522" s="15" t="s">
        <v>11516</v>
      </c>
      <c r="E2522" s="16">
        <v>44576.252083333333</v>
      </c>
      <c r="F2522" s="13" t="s">
        <v>8204</v>
      </c>
      <c r="G2522" s="13" t="s">
        <v>6603</v>
      </c>
      <c r="H2522" s="15" t="str">
        <f>UPPER(Tb_Reseller[[#This Row],[Agen id]]&amp;"-"&amp;VLOOKUP(Tb_Reseller[[#This Row],[Agen id]],A:B,2,0)&amp;"("&amp;Tb_Reseller[[#This Row],[Short]]&amp;")")</f>
        <v>AR29645-RISKI CELL(P)</v>
      </c>
      <c r="I2522" s="15" t="str">
        <f>VLOOKUP(Tb_Reseller[[#This Row],[Agen id]],Mapping_Agen!A:D,4,0)</f>
        <v>Prima</v>
      </c>
      <c r="J2522" s="7" t="str">
        <f>VLOOKUP(Tb_Reseller[[#This Row],[Agen id]],Mapping_Agen!A:C,3,0)</f>
        <v>ONLINE</v>
      </c>
      <c r="K2522" s="17" t="str">
        <f>TRIM(LEFT(Tb_Reseller[[#This Row],[Group]],2))</f>
        <v>P</v>
      </c>
      <c r="L2522" s="17" t="str">
        <f>VLOOKUP(Tb_Reseller[[#This Row],[Agen id]],Mapping_Agen!A:E,5,0)</f>
        <v>ONLINE</v>
      </c>
      <c r="M2522" s="64">
        <v>0.41935483870967727</v>
      </c>
      <c r="N2522" s="65">
        <v>3.3333333333333333E-2</v>
      </c>
      <c r="O2522" s="65">
        <f>IFERROR(VLOOKUP(Tb_Reseller[[#This Row],[Kode Reseller]],[1]Sheet1!$A:$B,2,0),0)</f>
        <v>0</v>
      </c>
    </row>
    <row r="2523" spans="1:15" x14ac:dyDescent="0.25">
      <c r="A2523" s="13" t="s">
        <v>3041</v>
      </c>
      <c r="B2523" s="14" t="s">
        <v>12127</v>
      </c>
      <c r="C2523" s="15" t="s">
        <v>8210</v>
      </c>
      <c r="D2523" s="15" t="s">
        <v>8369</v>
      </c>
      <c r="E2523" s="16">
        <v>44576.588888888888</v>
      </c>
      <c r="F2523" s="7" t="s">
        <v>8204</v>
      </c>
      <c r="G2523" s="13" t="s">
        <v>3041</v>
      </c>
      <c r="H2523" s="15" t="str">
        <f>UPPER(Tb_Reseller[[#This Row],[Agen id]]&amp;"-"&amp;VLOOKUP(Tb_Reseller[[#This Row],[Agen id]],A:B,2,0)&amp;"("&amp;Tb_Reseller[[#This Row],[Short]]&amp;")")</f>
        <v>AR29646-VANIA CELL(RV)</v>
      </c>
      <c r="I2523" s="15" t="str">
        <f>VLOOKUP(Tb_Reseller[[#This Row],[Agen id]],Mapping_Agen!A:D,4,0)</f>
        <v>No Limit</v>
      </c>
      <c r="J2523" s="7" t="str">
        <f>VLOOKUP(Tb_Reseller[[#This Row],[Agen id]],Mapping_Agen!A:C,3,0)</f>
        <v>PRG</v>
      </c>
      <c r="K2523" s="17" t="str">
        <f>TRIM(LEFT(Tb_Reseller[[#This Row],[Group]],2))</f>
        <v>RV</v>
      </c>
      <c r="L2523" s="17" t="str">
        <f>VLOOKUP(Tb_Reseller[[#This Row],[Agen id]],Mapping_Agen!A:E,5,0)</f>
        <v>NON SCO</v>
      </c>
      <c r="M2523" s="64">
        <v>0</v>
      </c>
      <c r="N2523" s="65">
        <v>0</v>
      </c>
      <c r="O2523" s="65">
        <f>IFERROR(VLOOKUP(Tb_Reseller[[#This Row],[Kode Reseller]],[1]Sheet1!$A:$B,2,0),0)</f>
        <v>0</v>
      </c>
    </row>
    <row r="2524" spans="1:15" x14ac:dyDescent="0.25">
      <c r="A2524" s="13" t="s">
        <v>12128</v>
      </c>
      <c r="B2524" s="14" t="s">
        <v>12129</v>
      </c>
      <c r="C2524" s="15" t="s">
        <v>8357</v>
      </c>
      <c r="D2524" s="15" t="s">
        <v>8929</v>
      </c>
      <c r="E2524" s="16">
        <v>44576.725694444453</v>
      </c>
      <c r="F2524" s="7" t="s">
        <v>8268</v>
      </c>
      <c r="G2524" s="13" t="s">
        <v>1522</v>
      </c>
      <c r="H2524" s="15" t="str">
        <f>UPPER(Tb_Reseller[[#This Row],[Agen id]]&amp;"-"&amp;VLOOKUP(Tb_Reseller[[#This Row],[Agen id]],A:B,2,0)&amp;"("&amp;Tb_Reseller[[#This Row],[Short]]&amp;")")</f>
        <v>AR01828-ABANG CELL(M3)</v>
      </c>
      <c r="I2524" s="15" t="str">
        <f>VLOOKUP(Tb_Reseller[[#This Row],[Agen id]],Mapping_Agen!A:D,4,0)</f>
        <v>No Limit</v>
      </c>
      <c r="J2524" s="7" t="str">
        <f>VLOOKUP(Tb_Reseller[[#This Row],[Agen id]],Mapping_Agen!A:C,3,0)</f>
        <v>PP</v>
      </c>
      <c r="K2524" s="17" t="str">
        <f>TRIM(LEFT(Tb_Reseller[[#This Row],[Group]],2))</f>
        <v>M3</v>
      </c>
      <c r="L2524" s="17" t="str">
        <f>VLOOKUP(Tb_Reseller[[#This Row],[Agen id]],Mapping_Agen!A:E,5,0)</f>
        <v>NON SCO</v>
      </c>
      <c r="M2524" s="64">
        <v>0</v>
      </c>
      <c r="N2524" s="65">
        <v>0</v>
      </c>
      <c r="O2524" s="65">
        <f>IFERROR(VLOOKUP(Tb_Reseller[[#This Row],[Kode Reseller]],[1]Sheet1!$A:$B,2,0),0)</f>
        <v>0</v>
      </c>
    </row>
    <row r="2525" spans="1:15" x14ac:dyDescent="0.25">
      <c r="A2525" s="13" t="s">
        <v>3043</v>
      </c>
      <c r="B2525" s="14" t="s">
        <v>12130</v>
      </c>
      <c r="C2525" s="15" t="s">
        <v>8213</v>
      </c>
      <c r="D2525" s="15" t="s">
        <v>8369</v>
      </c>
      <c r="E2525" s="16">
        <v>44576.845138888893</v>
      </c>
      <c r="F2525" s="7" t="s">
        <v>8204</v>
      </c>
      <c r="G2525" s="13" t="s">
        <v>3043</v>
      </c>
      <c r="H2525" s="15" t="str">
        <f>UPPER(Tb_Reseller[[#This Row],[Agen id]]&amp;"-"&amp;VLOOKUP(Tb_Reseller[[#This Row],[Agen id]],A:B,2,0)&amp;"("&amp;Tb_Reseller[[#This Row],[Short]]&amp;")")</f>
        <v>AR29651-ALIFIA CELL(P)</v>
      </c>
      <c r="I2525" s="15" t="str">
        <f>VLOOKUP(Tb_Reseller[[#This Row],[Agen id]],Mapping_Agen!A:D,4,0)</f>
        <v>Prima</v>
      </c>
      <c r="J2525" s="7" t="str">
        <f>VLOOKUP(Tb_Reseller[[#This Row],[Agen id]],Mapping_Agen!A:C,3,0)</f>
        <v>PRG</v>
      </c>
      <c r="K2525" s="17" t="str">
        <f>TRIM(LEFT(Tb_Reseller[[#This Row],[Group]],2))</f>
        <v>P</v>
      </c>
      <c r="L2525" s="17" t="str">
        <f>VLOOKUP(Tb_Reseller[[#This Row],[Agen id]],Mapping_Agen!A:E,5,0)</f>
        <v>NON SCO</v>
      </c>
      <c r="M2525" s="64">
        <v>0</v>
      </c>
      <c r="N2525" s="65">
        <v>0</v>
      </c>
      <c r="O2525" s="65">
        <f>IFERROR(VLOOKUP(Tb_Reseller[[#This Row],[Kode Reseller]],[1]Sheet1!$A:$B,2,0),0)</f>
        <v>0</v>
      </c>
    </row>
    <row r="2526" spans="1:15" x14ac:dyDescent="0.25">
      <c r="A2526" s="13" t="s">
        <v>12131</v>
      </c>
      <c r="B2526" s="14" t="s">
        <v>12132</v>
      </c>
      <c r="C2526" s="15" t="s">
        <v>8325</v>
      </c>
      <c r="D2526" s="15" t="s">
        <v>9974</v>
      </c>
      <c r="E2526" s="16">
        <v>44578.613888888889</v>
      </c>
      <c r="F2526" s="7" t="s">
        <v>8268</v>
      </c>
      <c r="G2526" s="13" t="s">
        <v>906</v>
      </c>
      <c r="H2526" s="15" t="str">
        <f>UPPER(Tb_Reseller[[#This Row],[Agen id]]&amp;"-"&amp;VLOOKUP(Tb_Reseller[[#This Row],[Agen id]],A:B,2,0)&amp;"("&amp;Tb_Reseller[[#This Row],[Short]]&amp;")")</f>
        <v>AR17076-GALAXY CELL(MV)</v>
      </c>
      <c r="I2526" s="15" t="str">
        <f>VLOOKUP(Tb_Reseller[[#This Row],[Agen id]],Mapping_Agen!A:D,4,0)</f>
        <v>Limit</v>
      </c>
      <c r="J2526" s="7" t="str">
        <f>VLOOKUP(Tb_Reseller[[#This Row],[Agen id]],Mapping_Agen!A:C,3,0)</f>
        <v>ICON</v>
      </c>
      <c r="K2526" s="17" t="str">
        <f>TRIM(LEFT(Tb_Reseller[[#This Row],[Group]],2))</f>
        <v>MV</v>
      </c>
      <c r="L2526" s="17" t="str">
        <f>VLOOKUP(Tb_Reseller[[#This Row],[Agen id]],Mapping_Agen!A:E,5,0)</f>
        <v>Abdul Harris</v>
      </c>
      <c r="M2526" s="64">
        <v>0</v>
      </c>
      <c r="N2526" s="65">
        <v>0</v>
      </c>
      <c r="O2526" s="65">
        <f>IFERROR(VLOOKUP(Tb_Reseller[[#This Row],[Kode Reseller]],[1]Sheet1!$A:$B,2,0),0)</f>
        <v>0</v>
      </c>
    </row>
    <row r="2527" spans="1:15" x14ac:dyDescent="0.25">
      <c r="A2527" s="13" t="s">
        <v>12133</v>
      </c>
      <c r="B2527" s="14" t="s">
        <v>12134</v>
      </c>
      <c r="C2527" s="15" t="s">
        <v>8213</v>
      </c>
      <c r="D2527" s="15" t="s">
        <v>10401</v>
      </c>
      <c r="E2527" s="16">
        <v>44578.803472222222</v>
      </c>
      <c r="F2527" s="7" t="s">
        <v>8268</v>
      </c>
      <c r="G2527" s="13" t="s">
        <v>1759</v>
      </c>
      <c r="H2527" s="15" t="str">
        <f>UPPER(Tb_Reseller[[#This Row],[Agen id]]&amp;"-"&amp;VLOOKUP(Tb_Reseller[[#This Row],[Agen id]],A:B,2,0)&amp;"("&amp;Tb_Reseller[[#This Row],[Short]]&amp;")")</f>
        <v>AR19022-DEWI CELL(P)</v>
      </c>
      <c r="I2527" s="15" t="str">
        <f>VLOOKUP(Tb_Reseller[[#This Row],[Agen id]],Mapping_Agen!A:D,4,0)</f>
        <v>Prima</v>
      </c>
      <c r="J2527" s="7" t="str">
        <f>VLOOKUP(Tb_Reseller[[#This Row],[Agen id]],Mapping_Agen!A:C,3,0)</f>
        <v>PRG</v>
      </c>
      <c r="K2527" s="17" t="str">
        <f>TRIM(LEFT(Tb_Reseller[[#This Row],[Group]],2))</f>
        <v>P</v>
      </c>
      <c r="L2527" s="17" t="str">
        <f>VLOOKUP(Tb_Reseller[[#This Row],[Agen id]],Mapping_Agen!A:E,5,0)</f>
        <v>Khoirul Anan</v>
      </c>
      <c r="M2527" s="64">
        <v>0</v>
      </c>
      <c r="N2527" s="65">
        <v>0</v>
      </c>
      <c r="O2527" s="65">
        <f>IFERROR(VLOOKUP(Tb_Reseller[[#This Row],[Kode Reseller]],[1]Sheet1!$A:$B,2,0),0)</f>
        <v>0</v>
      </c>
    </row>
    <row r="2528" spans="1:15" x14ac:dyDescent="0.25">
      <c r="A2528" s="13" t="s">
        <v>3830</v>
      </c>
      <c r="B2528" s="14" t="s">
        <v>12135</v>
      </c>
      <c r="C2528" s="15" t="s">
        <v>8213</v>
      </c>
      <c r="D2528" s="15" t="s">
        <v>11516</v>
      </c>
      <c r="E2528" s="16">
        <v>44578.995138888888</v>
      </c>
      <c r="F2528" s="7" t="s">
        <v>8204</v>
      </c>
      <c r="G2528" s="13" t="s">
        <v>3830</v>
      </c>
      <c r="H2528" s="15" t="str">
        <f>UPPER(Tb_Reseller[[#This Row],[Agen id]]&amp;"-"&amp;VLOOKUP(Tb_Reseller[[#This Row],[Agen id]],A:B,2,0)&amp;"("&amp;Tb_Reseller[[#This Row],[Short]]&amp;")")</f>
        <v>AR29670-KATENG(P)</v>
      </c>
      <c r="I2528" s="15" t="str">
        <f>VLOOKUP(Tb_Reseller[[#This Row],[Agen id]],Mapping_Agen!A:D,4,0)</f>
        <v>Prima</v>
      </c>
      <c r="J2528" s="7" t="str">
        <f>VLOOKUP(Tb_Reseller[[#This Row],[Agen id]],Mapping_Agen!A:C,3,0)</f>
        <v>ONLINE</v>
      </c>
      <c r="K2528" s="17" t="str">
        <f>TRIM(LEFT(Tb_Reseller[[#This Row],[Group]],2))</f>
        <v>P</v>
      </c>
      <c r="L2528" s="17" t="str">
        <f>VLOOKUP(Tb_Reseller[[#This Row],[Agen id]],Mapping_Agen!A:E,5,0)</f>
        <v>ONLINE</v>
      </c>
      <c r="M2528" s="64">
        <v>0.29032258064516125</v>
      </c>
      <c r="N2528" s="65">
        <v>0.19999999999999998</v>
      </c>
      <c r="O2528" s="65">
        <f>IFERROR(VLOOKUP(Tb_Reseller[[#This Row],[Kode Reseller]],[1]Sheet1!$A:$B,2,0),0)</f>
        <v>0.25</v>
      </c>
    </row>
    <row r="2529" spans="1:15" x14ac:dyDescent="0.25">
      <c r="A2529" s="13" t="s">
        <v>12136</v>
      </c>
      <c r="B2529" s="14" t="s">
        <v>11945</v>
      </c>
      <c r="C2529" s="15" t="s">
        <v>8213</v>
      </c>
      <c r="D2529" s="15" t="s">
        <v>9520</v>
      </c>
      <c r="E2529" s="16">
        <v>44579.629166666673</v>
      </c>
      <c r="F2529" s="7" t="s">
        <v>8268</v>
      </c>
      <c r="G2529" s="13" t="s">
        <v>1446</v>
      </c>
      <c r="H2529" s="15" t="str">
        <f>UPPER(Tb_Reseller[[#This Row],[Agen id]]&amp;"-"&amp;VLOOKUP(Tb_Reseller[[#This Row],[Agen id]],A:B,2,0)&amp;"("&amp;Tb_Reseller[[#This Row],[Short]]&amp;")")</f>
        <v>AR02157-YOSSI CELL(P)</v>
      </c>
      <c r="I2529" s="15" t="str">
        <f>VLOOKUP(Tb_Reseller[[#This Row],[Agen id]],Mapping_Agen!A:D,4,0)</f>
        <v>Prima</v>
      </c>
      <c r="J2529" s="7" t="str">
        <f>VLOOKUP(Tb_Reseller[[#This Row],[Agen id]],Mapping_Agen!A:C,3,0)</f>
        <v>BSD</v>
      </c>
      <c r="K2529" s="17" t="str">
        <f>TRIM(LEFT(Tb_Reseller[[#This Row],[Group]],2))</f>
        <v>P</v>
      </c>
      <c r="L2529" s="17" t="str">
        <f>VLOOKUP(Tb_Reseller[[#This Row],[Agen id]],Mapping_Agen!A:E,5,0)</f>
        <v>NON SCO</v>
      </c>
      <c r="M2529" s="64">
        <v>0</v>
      </c>
      <c r="N2529" s="65">
        <v>0</v>
      </c>
      <c r="O2529" s="65">
        <f>IFERROR(VLOOKUP(Tb_Reseller[[#This Row],[Kode Reseller]],[1]Sheet1!$A:$B,2,0),0)</f>
        <v>0</v>
      </c>
    </row>
    <row r="2530" spans="1:15" x14ac:dyDescent="0.25">
      <c r="A2530" s="13" t="s">
        <v>3047</v>
      </c>
      <c r="B2530" s="14" t="s">
        <v>10122</v>
      </c>
      <c r="C2530" s="15" t="s">
        <v>8213</v>
      </c>
      <c r="D2530" s="15" t="s">
        <v>8203</v>
      </c>
      <c r="E2530" s="16">
        <v>44580.626388888893</v>
      </c>
      <c r="F2530" s="7" t="s">
        <v>8204</v>
      </c>
      <c r="G2530" s="13" t="s">
        <v>3047</v>
      </c>
      <c r="H2530" s="15" t="str">
        <f>UPPER(Tb_Reseller[[#This Row],[Agen id]]&amp;"-"&amp;VLOOKUP(Tb_Reseller[[#This Row],[Agen id]],A:B,2,0)&amp;"("&amp;Tb_Reseller[[#This Row],[Short]]&amp;")")</f>
        <v>AR29680-FANI CELL(P)</v>
      </c>
      <c r="I2530" s="15" t="str">
        <f>VLOOKUP(Tb_Reseller[[#This Row],[Agen id]],Mapping_Agen!A:D,4,0)</f>
        <v>Prima</v>
      </c>
      <c r="J2530" s="7" t="str">
        <f>VLOOKUP(Tb_Reseller[[#This Row],[Agen id]],Mapping_Agen!A:C,3,0)</f>
        <v>BSD</v>
      </c>
      <c r="K2530" s="17" t="str">
        <f>TRIM(LEFT(Tb_Reseller[[#This Row],[Group]],2))</f>
        <v>P</v>
      </c>
      <c r="L2530" s="17" t="str">
        <f>VLOOKUP(Tb_Reseller[[#This Row],[Agen id]],Mapping_Agen!A:E,5,0)</f>
        <v>NON SCO</v>
      </c>
      <c r="M2530" s="64">
        <v>0</v>
      </c>
      <c r="N2530" s="65">
        <v>0</v>
      </c>
      <c r="O2530" s="65">
        <f>IFERROR(VLOOKUP(Tb_Reseller[[#This Row],[Kode Reseller]],[1]Sheet1!$A:$B,2,0),0)</f>
        <v>0</v>
      </c>
    </row>
    <row r="2531" spans="1:15" x14ac:dyDescent="0.25">
      <c r="A2531" s="13" t="s">
        <v>3049</v>
      </c>
      <c r="B2531" s="14" t="s">
        <v>12137</v>
      </c>
      <c r="C2531" s="15" t="s">
        <v>8213</v>
      </c>
      <c r="D2531" s="15" t="s">
        <v>11516</v>
      </c>
      <c r="E2531" s="16">
        <v>44580.647222222222</v>
      </c>
      <c r="F2531" s="7" t="s">
        <v>8204</v>
      </c>
      <c r="G2531" s="13" t="s">
        <v>3049</v>
      </c>
      <c r="H2531" s="15" t="str">
        <f>UPPER(Tb_Reseller[[#This Row],[Agen id]]&amp;"-"&amp;VLOOKUP(Tb_Reseller[[#This Row],[Agen id]],A:B,2,0)&amp;"("&amp;Tb_Reseller[[#This Row],[Short]]&amp;")")</f>
        <v>AR29681-D3 CELL(P)</v>
      </c>
      <c r="I2531" s="15" t="str">
        <f>VLOOKUP(Tb_Reseller[[#This Row],[Agen id]],Mapping_Agen!A:D,4,0)</f>
        <v>Prima</v>
      </c>
      <c r="J2531" s="7" t="str">
        <f>VLOOKUP(Tb_Reseller[[#This Row],[Agen id]],Mapping_Agen!A:C,3,0)</f>
        <v>ONLINE</v>
      </c>
      <c r="K2531" s="17" t="str">
        <f>TRIM(LEFT(Tb_Reseller[[#This Row],[Group]],2))</f>
        <v>P</v>
      </c>
      <c r="L2531" s="17" t="str">
        <f>VLOOKUP(Tb_Reseller[[#This Row],[Agen id]],Mapping_Agen!A:E,5,0)</f>
        <v>ONLINE</v>
      </c>
      <c r="M2531" s="64">
        <v>0</v>
      </c>
      <c r="N2531" s="65">
        <v>0</v>
      </c>
      <c r="O2531" s="65">
        <f>IFERROR(VLOOKUP(Tb_Reseller[[#This Row],[Kode Reseller]],[1]Sheet1!$A:$B,2,0),0)</f>
        <v>0</v>
      </c>
    </row>
    <row r="2532" spans="1:15" x14ac:dyDescent="0.25">
      <c r="A2532" s="13" t="s">
        <v>4667</v>
      </c>
      <c r="B2532" s="14" t="s">
        <v>12138</v>
      </c>
      <c r="C2532" s="15" t="s">
        <v>8213</v>
      </c>
      <c r="D2532" s="15" t="s">
        <v>11516</v>
      </c>
      <c r="E2532" s="16">
        <v>44580.9</v>
      </c>
      <c r="F2532" s="7" t="s">
        <v>8204</v>
      </c>
      <c r="G2532" s="13" t="s">
        <v>4667</v>
      </c>
      <c r="H2532" s="15" t="str">
        <f>UPPER(Tb_Reseller[[#This Row],[Agen id]]&amp;"-"&amp;VLOOKUP(Tb_Reseller[[#This Row],[Agen id]],A:B,2,0)&amp;"("&amp;Tb_Reseller[[#This Row],[Short]]&amp;")")</f>
        <v>AR29684-CENA CELL(P)</v>
      </c>
      <c r="I2532" s="15" t="str">
        <f>VLOOKUP(Tb_Reseller[[#This Row],[Agen id]],Mapping_Agen!A:D,4,0)</f>
        <v>Prima</v>
      </c>
      <c r="J2532" s="7" t="str">
        <f>VLOOKUP(Tb_Reseller[[#This Row],[Agen id]],Mapping_Agen!A:C,3,0)</f>
        <v>ONLINE</v>
      </c>
      <c r="K2532" s="17" t="str">
        <f>TRIM(LEFT(Tb_Reseller[[#This Row],[Group]],2))</f>
        <v>P</v>
      </c>
      <c r="L2532" s="17" t="str">
        <f>VLOOKUP(Tb_Reseller[[#This Row],[Agen id]],Mapping_Agen!A:E,5,0)</f>
        <v>ONLINE</v>
      </c>
      <c r="M2532" s="64">
        <v>0.16129032258064516</v>
      </c>
      <c r="N2532" s="65">
        <v>0.23333333333333331</v>
      </c>
      <c r="O2532" s="65">
        <f>IFERROR(VLOOKUP(Tb_Reseller[[#This Row],[Kode Reseller]],[1]Sheet1!$A:$B,2,0),0)</f>
        <v>0.25</v>
      </c>
    </row>
    <row r="2533" spans="1:15" x14ac:dyDescent="0.25">
      <c r="A2533" s="13" t="s">
        <v>3054</v>
      </c>
      <c r="B2533" s="14" t="s">
        <v>12139</v>
      </c>
      <c r="C2533" s="15" t="s">
        <v>8213</v>
      </c>
      <c r="D2533" s="15" t="s">
        <v>8231</v>
      </c>
      <c r="E2533" s="16">
        <v>44582.390972222223</v>
      </c>
      <c r="F2533" s="7" t="s">
        <v>8204</v>
      </c>
      <c r="G2533" s="13" t="s">
        <v>3054</v>
      </c>
      <c r="H2533" s="15" t="str">
        <f>UPPER(Tb_Reseller[[#This Row],[Agen id]]&amp;"-"&amp;VLOOKUP(Tb_Reseller[[#This Row],[Agen id]],A:B,2,0)&amp;"("&amp;Tb_Reseller[[#This Row],[Short]]&amp;")")</f>
        <v>AR29694-WARUNG MADURA ROYAL(P)</v>
      </c>
      <c r="I2533" s="15" t="str">
        <f>VLOOKUP(Tb_Reseller[[#This Row],[Agen id]],Mapping_Agen!A:D,4,0)</f>
        <v>Prima</v>
      </c>
      <c r="J2533" s="7" t="str">
        <f>VLOOKUP(Tb_Reseller[[#This Row],[Agen id]],Mapping_Agen!A:C,3,0)</f>
        <v>ICON</v>
      </c>
      <c r="K2533" s="17" t="str">
        <f>TRIM(LEFT(Tb_Reseller[[#This Row],[Group]],2))</f>
        <v>P</v>
      </c>
      <c r="L2533" s="17" t="str">
        <f>VLOOKUP(Tb_Reseller[[#This Row],[Agen id]],Mapping_Agen!A:E,5,0)</f>
        <v>Abdul Harris</v>
      </c>
      <c r="M2533" s="64">
        <v>21.483870967741986</v>
      </c>
      <c r="N2533" s="65">
        <v>16.466666666666644</v>
      </c>
      <c r="O2533" s="65">
        <f>IFERROR(VLOOKUP(Tb_Reseller[[#This Row],[Kode Reseller]],[1]Sheet1!$A:$B,2,0),0)</f>
        <v>16</v>
      </c>
    </row>
    <row r="2534" spans="1:15" x14ac:dyDescent="0.25">
      <c r="A2534" s="13" t="s">
        <v>3057</v>
      </c>
      <c r="B2534" s="14" t="s">
        <v>12140</v>
      </c>
      <c r="C2534" s="15" t="s">
        <v>8213</v>
      </c>
      <c r="D2534" s="15" t="s">
        <v>8203</v>
      </c>
      <c r="E2534" s="16">
        <v>44582.424305555563</v>
      </c>
      <c r="F2534" s="7" t="s">
        <v>8204</v>
      </c>
      <c r="G2534" s="13" t="s">
        <v>3057</v>
      </c>
      <c r="H2534" s="15" t="str">
        <f>UPPER(Tb_Reseller[[#This Row],[Agen id]]&amp;"-"&amp;VLOOKUP(Tb_Reseller[[#This Row],[Agen id]],A:B,2,0)&amp;"("&amp;Tb_Reseller[[#This Row],[Short]]&amp;")")</f>
        <v>AR29695-SAKIRA CELL(P)</v>
      </c>
      <c r="I2534" s="15" t="str">
        <f>VLOOKUP(Tb_Reseller[[#This Row],[Agen id]],Mapping_Agen!A:D,4,0)</f>
        <v>Prima</v>
      </c>
      <c r="J2534" s="7" t="str">
        <f>VLOOKUP(Tb_Reseller[[#This Row],[Agen id]],Mapping_Agen!A:C,3,0)</f>
        <v>BSD</v>
      </c>
      <c r="K2534" s="17" t="str">
        <f>TRIM(LEFT(Tb_Reseller[[#This Row],[Group]],2))</f>
        <v>P</v>
      </c>
      <c r="L2534" s="17" t="str">
        <f>VLOOKUP(Tb_Reseller[[#This Row],[Agen id]],Mapping_Agen!A:E,5,0)</f>
        <v>NON SCO</v>
      </c>
      <c r="M2534" s="64">
        <v>0</v>
      </c>
      <c r="N2534" s="65">
        <v>0</v>
      </c>
      <c r="O2534" s="65">
        <f>IFERROR(VLOOKUP(Tb_Reseller[[#This Row],[Kode Reseller]],[1]Sheet1!$A:$B,2,0),0)</f>
        <v>0</v>
      </c>
    </row>
    <row r="2535" spans="1:15" x14ac:dyDescent="0.25">
      <c r="A2535" s="13" t="s">
        <v>12141</v>
      </c>
      <c r="B2535" s="14" t="s">
        <v>12142</v>
      </c>
      <c r="C2535" s="15" t="s">
        <v>8213</v>
      </c>
      <c r="D2535" s="15" t="s">
        <v>9843</v>
      </c>
      <c r="E2535" s="16">
        <v>44583.628472222219</v>
      </c>
      <c r="F2535" s="7" t="s">
        <v>8268</v>
      </c>
      <c r="G2535" s="13" t="s">
        <v>2323</v>
      </c>
      <c r="H2535" s="15" t="str">
        <f>UPPER(Tb_Reseller[[#This Row],[Agen id]]&amp;"-"&amp;VLOOKUP(Tb_Reseller[[#This Row],[Agen id]],A:B,2,0)&amp;"("&amp;Tb_Reseller[[#This Row],[Short]]&amp;")")</f>
        <v>AR26368-IBNU PRIMA(P)</v>
      </c>
      <c r="I2535" s="15" t="str">
        <f>VLOOKUP(Tb_Reseller[[#This Row],[Agen id]],Mapping_Agen!A:D,4,0)</f>
        <v>Prima</v>
      </c>
      <c r="J2535" s="7" t="str">
        <f>VLOOKUP(Tb_Reseller[[#This Row],[Agen id]],Mapping_Agen!A:C,3,0)</f>
        <v>PP</v>
      </c>
      <c r="K2535" s="17" t="str">
        <f>TRIM(LEFT(Tb_Reseller[[#This Row],[Group]],2))</f>
        <v>P</v>
      </c>
      <c r="L2535" s="17" t="str">
        <f>VLOOKUP(Tb_Reseller[[#This Row],[Agen id]],Mapping_Agen!A:E,5,0)</f>
        <v>Febri Kurniawan</v>
      </c>
      <c r="M2535" s="64">
        <v>1.6129032258064504</v>
      </c>
      <c r="N2535" s="65">
        <v>0.6333333333333333</v>
      </c>
      <c r="O2535" s="65">
        <f>IFERROR(VLOOKUP(Tb_Reseller[[#This Row],[Kode Reseller]],[1]Sheet1!$A:$B,2,0),0)</f>
        <v>0.5</v>
      </c>
    </row>
    <row r="2536" spans="1:15" x14ac:dyDescent="0.25">
      <c r="A2536" s="13" t="s">
        <v>12143</v>
      </c>
      <c r="B2536" s="14" t="s">
        <v>11194</v>
      </c>
      <c r="C2536" s="15" t="s">
        <v>8495</v>
      </c>
      <c r="D2536" s="15" t="s">
        <v>9380</v>
      </c>
      <c r="E2536" s="16">
        <v>44583.784722222219</v>
      </c>
      <c r="F2536" s="7" t="s">
        <v>8268</v>
      </c>
      <c r="G2536" s="13" t="s">
        <v>6098</v>
      </c>
      <c r="H2536" s="15" t="str">
        <f>UPPER(Tb_Reseller[[#This Row],[Agen id]]&amp;"-"&amp;VLOOKUP(Tb_Reseller[[#This Row],[Agen id]],A:B,2,0)&amp;"("&amp;Tb_Reseller[[#This Row],[Short]]&amp;")")</f>
        <v>AR12353-DANDI RELOAD(M1)</v>
      </c>
      <c r="I2536" s="15" t="str">
        <f>VLOOKUP(Tb_Reseller[[#This Row],[Agen id]],Mapping_Agen!A:D,4,0)</f>
        <v>Limit</v>
      </c>
      <c r="J2536" s="7" t="str">
        <f>VLOOKUP(Tb_Reseller[[#This Row],[Agen id]],Mapping_Agen!A:C,3,0)</f>
        <v>PP</v>
      </c>
      <c r="K2536" s="17" t="str">
        <f>TRIM(LEFT(Tb_Reseller[[#This Row],[Group]],2))</f>
        <v>M1</v>
      </c>
      <c r="L2536" s="17" t="str">
        <f>VLOOKUP(Tb_Reseller[[#This Row],[Agen id]],Mapping_Agen!A:E,5,0)</f>
        <v>NON SCO</v>
      </c>
      <c r="M2536" s="64">
        <v>0</v>
      </c>
      <c r="N2536" s="65">
        <v>0</v>
      </c>
      <c r="O2536" s="65">
        <f>IFERROR(VLOOKUP(Tb_Reseller[[#This Row],[Kode Reseller]],[1]Sheet1!$A:$B,2,0),0)</f>
        <v>0</v>
      </c>
    </row>
    <row r="2537" spans="1:15" x14ac:dyDescent="0.25">
      <c r="A2537" s="13" t="s">
        <v>12144</v>
      </c>
      <c r="B2537" s="14" t="s">
        <v>12145</v>
      </c>
      <c r="C2537" s="15" t="s">
        <v>8495</v>
      </c>
      <c r="D2537" s="15" t="s">
        <v>8502</v>
      </c>
      <c r="E2537" s="16">
        <v>44584.355555555558</v>
      </c>
      <c r="F2537" s="7" t="s">
        <v>8268</v>
      </c>
      <c r="G2537" s="13" t="s">
        <v>218</v>
      </c>
      <c r="H2537" s="15" t="str">
        <f>UPPER(Tb_Reseller[[#This Row],[Agen id]]&amp;"-"&amp;VLOOKUP(Tb_Reseller[[#This Row],[Agen id]],A:B,2,0)&amp;"("&amp;Tb_Reseller[[#This Row],[Short]]&amp;")")</f>
        <v>AR01860-FATHI CELL(M1)</v>
      </c>
      <c r="I2537" s="15" t="str">
        <f>VLOOKUP(Tb_Reseller[[#This Row],[Agen id]],Mapping_Agen!A:D,4,0)</f>
        <v>No Limit</v>
      </c>
      <c r="J2537" s="7" t="str">
        <f>VLOOKUP(Tb_Reseller[[#This Row],[Agen id]],Mapping_Agen!A:C,3,0)</f>
        <v>BSD</v>
      </c>
      <c r="K2537" s="17" t="str">
        <f>TRIM(LEFT(Tb_Reseller[[#This Row],[Group]],2))</f>
        <v>M1</v>
      </c>
      <c r="L2537" s="17" t="str">
        <f>VLOOKUP(Tb_Reseller[[#This Row],[Agen id]],Mapping_Agen!A:E,5,0)</f>
        <v>NON SCO</v>
      </c>
      <c r="M2537" s="64">
        <v>0.83870967741935432</v>
      </c>
      <c r="N2537" s="65">
        <v>0.46666666666666662</v>
      </c>
      <c r="O2537" s="65">
        <f>IFERROR(VLOOKUP(Tb_Reseller[[#This Row],[Kode Reseller]],[1]Sheet1!$A:$B,2,0),0)</f>
        <v>0.75</v>
      </c>
    </row>
    <row r="2538" spans="1:15" x14ac:dyDescent="0.25">
      <c r="A2538" s="13" t="s">
        <v>3059</v>
      </c>
      <c r="B2538" s="14" t="s">
        <v>12146</v>
      </c>
      <c r="C2538" s="15" t="s">
        <v>8213</v>
      </c>
      <c r="D2538" s="15" t="s">
        <v>11516</v>
      </c>
      <c r="E2538" s="16">
        <v>44584.694444444453</v>
      </c>
      <c r="F2538" s="7" t="s">
        <v>8204</v>
      </c>
      <c r="G2538" s="13" t="s">
        <v>3059</v>
      </c>
      <c r="H2538" s="15" t="str">
        <f>UPPER(Tb_Reseller[[#This Row],[Agen id]]&amp;"-"&amp;VLOOKUP(Tb_Reseller[[#This Row],[Agen id]],A:B,2,0)&amp;"("&amp;Tb_Reseller[[#This Row],[Short]]&amp;")")</f>
        <v>AR29715-TOKO IKMAL JAYA 3(P)</v>
      </c>
      <c r="I2538" s="15" t="str">
        <f>VLOOKUP(Tb_Reseller[[#This Row],[Agen id]],Mapping_Agen!A:D,4,0)</f>
        <v>Prima</v>
      </c>
      <c r="J2538" s="7" t="str">
        <f>VLOOKUP(Tb_Reseller[[#This Row],[Agen id]],Mapping_Agen!A:C,3,0)</f>
        <v>ONLINE</v>
      </c>
      <c r="K2538" s="17" t="str">
        <f>TRIM(LEFT(Tb_Reseller[[#This Row],[Group]],2))</f>
        <v>P</v>
      </c>
      <c r="L2538" s="17" t="str">
        <f>VLOOKUP(Tb_Reseller[[#This Row],[Agen id]],Mapping_Agen!A:E,5,0)</f>
        <v>ONLINE</v>
      </c>
      <c r="M2538" s="64">
        <v>0</v>
      </c>
      <c r="N2538" s="65">
        <v>0</v>
      </c>
      <c r="O2538" s="65">
        <f>IFERROR(VLOOKUP(Tb_Reseller[[#This Row],[Kode Reseller]],[1]Sheet1!$A:$B,2,0),0)</f>
        <v>0</v>
      </c>
    </row>
    <row r="2539" spans="1:15" x14ac:dyDescent="0.25">
      <c r="A2539" s="13" t="s">
        <v>12147</v>
      </c>
      <c r="B2539" s="14" t="s">
        <v>12148</v>
      </c>
      <c r="C2539" s="15" t="s">
        <v>8628</v>
      </c>
      <c r="D2539" s="15" t="s">
        <v>10511</v>
      </c>
      <c r="E2539" s="16">
        <v>44584.795138888891</v>
      </c>
      <c r="F2539" s="7" t="s">
        <v>8268</v>
      </c>
      <c r="G2539" s="13" t="s">
        <v>4903</v>
      </c>
      <c r="H2539" s="15" t="str">
        <f>UPPER(Tb_Reseller[[#This Row],[Agen id]]&amp;"-"&amp;VLOOKUP(Tb_Reseller[[#This Row],[Agen id]],A:B,2,0)&amp;"("&amp;Tb_Reseller[[#This Row],[Short]]&amp;")")</f>
        <v>AR14474-GHINA CELL(M5)</v>
      </c>
      <c r="I2539" s="15" t="str">
        <f>VLOOKUP(Tb_Reseller[[#This Row],[Agen id]],Mapping_Agen!A:D,4,0)</f>
        <v>No Limit</v>
      </c>
      <c r="J2539" s="7" t="str">
        <f>VLOOKUP(Tb_Reseller[[#This Row],[Agen id]],Mapping_Agen!A:C,3,0)</f>
        <v>ICON</v>
      </c>
      <c r="K2539" s="17" t="str">
        <f>TRIM(LEFT(Tb_Reseller[[#This Row],[Group]],2))</f>
        <v>M5</v>
      </c>
      <c r="L2539" s="17" t="str">
        <f>VLOOKUP(Tb_Reseller[[#This Row],[Agen id]],Mapping_Agen!A:E,5,0)</f>
        <v>Abdul Harris</v>
      </c>
      <c r="M2539" s="64">
        <v>1.9354838709677404</v>
      </c>
      <c r="N2539" s="65">
        <v>2.0333333333333359</v>
      </c>
      <c r="O2539" s="65">
        <f>IFERROR(VLOOKUP(Tb_Reseller[[#This Row],[Kode Reseller]],[1]Sheet1!$A:$B,2,0),0)</f>
        <v>2</v>
      </c>
    </row>
    <row r="2540" spans="1:15" x14ac:dyDescent="0.25">
      <c r="A2540" s="13" t="s">
        <v>12149</v>
      </c>
      <c r="B2540" s="14" t="s">
        <v>10116</v>
      </c>
      <c r="C2540" s="15" t="s">
        <v>8325</v>
      </c>
      <c r="D2540" s="15" t="s">
        <v>9607</v>
      </c>
      <c r="E2540" s="16">
        <v>44584.879861111112</v>
      </c>
      <c r="F2540" s="7" t="s">
        <v>8268</v>
      </c>
      <c r="G2540" s="13" t="s">
        <v>1306</v>
      </c>
      <c r="H2540" s="15" t="str">
        <f>UPPER(Tb_Reseller[[#This Row],[Agen id]]&amp;"-"&amp;VLOOKUP(Tb_Reseller[[#This Row],[Agen id]],A:B,2,0)&amp;"("&amp;Tb_Reseller[[#This Row],[Short]]&amp;")")</f>
        <v>AR14274-NAYA CELL(MV)</v>
      </c>
      <c r="I2540" s="15" t="str">
        <f>VLOOKUP(Tb_Reseller[[#This Row],[Agen id]],Mapping_Agen!A:D,4,0)</f>
        <v>Limit</v>
      </c>
      <c r="J2540" s="7" t="str">
        <f>VLOOKUP(Tb_Reseller[[#This Row],[Agen id]],Mapping_Agen!A:C,3,0)</f>
        <v>ICON</v>
      </c>
      <c r="K2540" s="17" t="str">
        <f>TRIM(LEFT(Tb_Reseller[[#This Row],[Group]],2))</f>
        <v>MV</v>
      </c>
      <c r="L2540" s="17" t="str">
        <f>VLOOKUP(Tb_Reseller[[#This Row],[Agen id]],Mapping_Agen!A:E,5,0)</f>
        <v>Abdul Harris</v>
      </c>
      <c r="M2540" s="64">
        <v>1.2580645161290314</v>
      </c>
      <c r="N2540" s="65">
        <v>1.1000000000000001</v>
      </c>
      <c r="O2540" s="65">
        <f>IFERROR(VLOOKUP(Tb_Reseller[[#This Row],[Kode Reseller]],[1]Sheet1!$A:$B,2,0),0)</f>
        <v>1</v>
      </c>
    </row>
    <row r="2541" spans="1:15" x14ac:dyDescent="0.25">
      <c r="A2541" s="13" t="s">
        <v>12150</v>
      </c>
      <c r="B2541" s="14" t="s">
        <v>12151</v>
      </c>
      <c r="C2541" s="15" t="s">
        <v>8562</v>
      </c>
      <c r="D2541" s="15" t="s">
        <v>8591</v>
      </c>
      <c r="E2541" s="16">
        <v>44585.382638888892</v>
      </c>
      <c r="F2541" s="7" t="s">
        <v>8268</v>
      </c>
      <c r="G2541" s="13" t="s">
        <v>418</v>
      </c>
      <c r="H2541" s="15" t="str">
        <f>UPPER(Tb_Reseller[[#This Row],[Agen id]]&amp;"-"&amp;VLOOKUP(Tb_Reseller[[#This Row],[Agen id]],A:B,2,0)&amp;"("&amp;Tb_Reseller[[#This Row],[Short]]&amp;")")</f>
        <v>AR01786-DAFA CELL(MV)</v>
      </c>
      <c r="I2541" s="15" t="str">
        <f>VLOOKUP(Tb_Reseller[[#This Row],[Agen id]],Mapping_Agen!A:D,4,0)</f>
        <v>Limit</v>
      </c>
      <c r="J2541" s="7" t="str">
        <f>VLOOKUP(Tb_Reseller[[#This Row],[Agen id]],Mapping_Agen!A:C,3,0)</f>
        <v>PP</v>
      </c>
      <c r="K2541" s="17" t="str">
        <f>TRIM(LEFT(Tb_Reseller[[#This Row],[Group]],2))</f>
        <v>MV</v>
      </c>
      <c r="L2541" s="17" t="str">
        <f>VLOOKUP(Tb_Reseller[[#This Row],[Agen id]],Mapping_Agen!A:E,5,0)</f>
        <v>Febri Kurniawan</v>
      </c>
      <c r="M2541" s="64">
        <v>0</v>
      </c>
      <c r="N2541" s="65">
        <v>0</v>
      </c>
      <c r="O2541" s="65">
        <f>IFERROR(VLOOKUP(Tb_Reseller[[#This Row],[Kode Reseller]],[1]Sheet1!$A:$B,2,0),0)</f>
        <v>0</v>
      </c>
    </row>
    <row r="2542" spans="1:15" x14ac:dyDescent="0.25">
      <c r="A2542" s="13" t="s">
        <v>6619</v>
      </c>
      <c r="B2542" s="14" t="s">
        <v>12152</v>
      </c>
      <c r="C2542" s="15" t="s">
        <v>8213</v>
      </c>
      <c r="D2542" s="15" t="s">
        <v>8248</v>
      </c>
      <c r="E2542" s="16">
        <v>44585.407638888893</v>
      </c>
      <c r="F2542" s="7" t="s">
        <v>8204</v>
      </c>
      <c r="G2542" s="13" t="s">
        <v>6619</v>
      </c>
      <c r="H2542" s="15" t="str">
        <f>UPPER(Tb_Reseller[[#This Row],[Agen id]]&amp;"-"&amp;VLOOKUP(Tb_Reseller[[#This Row],[Agen id]],A:B,2,0)&amp;"("&amp;Tb_Reseller[[#This Row],[Short]]&amp;")")</f>
        <v>AR29722-X.CELL(P)</v>
      </c>
      <c r="I2542" s="15" t="str">
        <f>VLOOKUP(Tb_Reseller[[#This Row],[Agen id]],Mapping_Agen!A:D,4,0)</f>
        <v>Prima</v>
      </c>
      <c r="J2542" s="7" t="str">
        <f>VLOOKUP(Tb_Reseller[[#This Row],[Agen id]],Mapping_Agen!A:C,3,0)</f>
        <v>PP</v>
      </c>
      <c r="K2542" s="17" t="str">
        <f>TRIM(LEFT(Tb_Reseller[[#This Row],[Group]],2))</f>
        <v>P</v>
      </c>
      <c r="L2542" s="17" t="str">
        <f>VLOOKUP(Tb_Reseller[[#This Row],[Agen id]],Mapping_Agen!A:E,5,0)</f>
        <v>NON SCO</v>
      </c>
      <c r="M2542" s="64">
        <v>0</v>
      </c>
      <c r="N2542" s="65">
        <v>0</v>
      </c>
      <c r="O2542" s="65">
        <f>IFERROR(VLOOKUP(Tb_Reseller[[#This Row],[Kode Reseller]],[1]Sheet1!$A:$B,2,0),0)</f>
        <v>0</v>
      </c>
    </row>
    <row r="2543" spans="1:15" x14ac:dyDescent="0.25">
      <c r="A2543" s="13" t="s">
        <v>12153</v>
      </c>
      <c r="B2543" s="14" t="s">
        <v>12154</v>
      </c>
      <c r="C2543" s="15" t="s">
        <v>8213</v>
      </c>
      <c r="D2543" s="15" t="s">
        <v>8829</v>
      </c>
      <c r="E2543" s="16">
        <v>44585.538888888892</v>
      </c>
      <c r="F2543" s="7" t="s">
        <v>8268</v>
      </c>
      <c r="G2543" s="13" t="s">
        <v>886</v>
      </c>
      <c r="H2543" s="15" t="str">
        <f>UPPER(Tb_Reseller[[#This Row],[Agen id]]&amp;"-"&amp;VLOOKUP(Tb_Reseller[[#This Row],[Agen id]],A:B,2,0)&amp;"("&amp;Tb_Reseller[[#This Row],[Short]]&amp;")")</f>
        <v>AR08869-BAROKAH CELL 2(P)</v>
      </c>
      <c r="I2543" s="15" t="str">
        <f>VLOOKUP(Tb_Reseller[[#This Row],[Agen id]],Mapping_Agen!A:D,4,0)</f>
        <v>Prima</v>
      </c>
      <c r="J2543" s="7" t="str">
        <f>VLOOKUP(Tb_Reseller[[#This Row],[Agen id]],Mapping_Agen!A:C,3,0)</f>
        <v>BSD</v>
      </c>
      <c r="K2543" s="17" t="str">
        <f>TRIM(LEFT(Tb_Reseller[[#This Row],[Group]],2))</f>
        <v>P</v>
      </c>
      <c r="L2543" s="17" t="str">
        <f>VLOOKUP(Tb_Reseller[[#This Row],[Agen id]],Mapping_Agen!A:E,5,0)</f>
        <v>NON SCO</v>
      </c>
      <c r="M2543" s="64">
        <v>10.064516129032306</v>
      </c>
      <c r="N2543" s="65">
        <v>9.8999999999999755</v>
      </c>
      <c r="O2543" s="65">
        <f>IFERROR(VLOOKUP(Tb_Reseller[[#This Row],[Kode Reseller]],[1]Sheet1!$A:$B,2,0),0)</f>
        <v>7.5</v>
      </c>
    </row>
    <row r="2544" spans="1:15" x14ac:dyDescent="0.25">
      <c r="A2544" s="13" t="s">
        <v>3063</v>
      </c>
      <c r="B2544" s="14" t="s">
        <v>12070</v>
      </c>
      <c r="C2544" s="15" t="s">
        <v>8213</v>
      </c>
      <c r="D2544" s="15" t="s">
        <v>11516</v>
      </c>
      <c r="E2544" s="16">
        <v>44586.560416666667</v>
      </c>
      <c r="F2544" s="7" t="s">
        <v>8204</v>
      </c>
      <c r="G2544" s="13" t="s">
        <v>3063</v>
      </c>
      <c r="H2544" s="15" t="str">
        <f>UPPER(Tb_Reseller[[#This Row],[Agen id]]&amp;"-"&amp;VLOOKUP(Tb_Reseller[[#This Row],[Agen id]],A:B,2,0)&amp;"("&amp;Tb_Reseller[[#This Row],[Short]]&amp;")")</f>
        <v>AR29729-NENK CELL(P)</v>
      </c>
      <c r="I2544" s="15" t="str">
        <f>VLOOKUP(Tb_Reseller[[#This Row],[Agen id]],Mapping_Agen!A:D,4,0)</f>
        <v>Prima</v>
      </c>
      <c r="J2544" s="7" t="str">
        <f>VLOOKUP(Tb_Reseller[[#This Row],[Agen id]],Mapping_Agen!A:C,3,0)</f>
        <v>ONLINE</v>
      </c>
      <c r="K2544" s="17" t="str">
        <f>TRIM(LEFT(Tb_Reseller[[#This Row],[Group]],2))</f>
        <v>P</v>
      </c>
      <c r="L2544" s="17" t="str">
        <f>VLOOKUP(Tb_Reseller[[#This Row],[Agen id]],Mapping_Agen!A:E,5,0)</f>
        <v>ONLINE</v>
      </c>
      <c r="M2544" s="64">
        <v>0</v>
      </c>
      <c r="N2544" s="65">
        <v>0</v>
      </c>
      <c r="O2544" s="65">
        <f>IFERROR(VLOOKUP(Tb_Reseller[[#This Row],[Kode Reseller]],[1]Sheet1!$A:$B,2,0),0)</f>
        <v>0</v>
      </c>
    </row>
    <row r="2545" spans="1:15" x14ac:dyDescent="0.25">
      <c r="A2545" s="13" t="s">
        <v>1214</v>
      </c>
      <c r="B2545" s="14" t="s">
        <v>12155</v>
      </c>
      <c r="C2545" s="15" t="s">
        <v>8213</v>
      </c>
      <c r="D2545" s="15" t="s">
        <v>8248</v>
      </c>
      <c r="E2545" s="16">
        <v>44586.638194444437</v>
      </c>
      <c r="F2545" s="7" t="s">
        <v>8204</v>
      </c>
      <c r="G2545" s="13" t="s">
        <v>1214</v>
      </c>
      <c r="H2545" s="15" t="str">
        <f>UPPER(Tb_Reseller[[#This Row],[Agen id]]&amp;"-"&amp;VLOOKUP(Tb_Reseller[[#This Row],[Agen id]],A:B,2,0)&amp;"("&amp;Tb_Reseller[[#This Row],[Short]]&amp;")")</f>
        <v>AR29733-ISOH CELL(P)</v>
      </c>
      <c r="I2545" s="15" t="str">
        <f>VLOOKUP(Tb_Reseller[[#This Row],[Agen id]],Mapping_Agen!A:D,4,0)</f>
        <v>Prima</v>
      </c>
      <c r="J2545" s="7" t="str">
        <f>VLOOKUP(Tb_Reseller[[#This Row],[Agen id]],Mapping_Agen!A:C,3,0)</f>
        <v>PP</v>
      </c>
      <c r="K2545" s="17" t="str">
        <f>TRIM(LEFT(Tb_Reseller[[#This Row],[Group]],2))</f>
        <v>P</v>
      </c>
      <c r="L2545" s="17" t="str">
        <f>VLOOKUP(Tb_Reseller[[#This Row],[Agen id]],Mapping_Agen!A:E,5,0)</f>
        <v>NON SCO</v>
      </c>
      <c r="M2545" s="64">
        <v>2.5483870967741917</v>
      </c>
      <c r="N2545" s="65">
        <v>2.833333333333333</v>
      </c>
      <c r="O2545" s="65">
        <f>IFERROR(VLOOKUP(Tb_Reseller[[#This Row],[Kode Reseller]],[1]Sheet1!$A:$B,2,0),0)</f>
        <v>3</v>
      </c>
    </row>
    <row r="2546" spans="1:15" x14ac:dyDescent="0.25">
      <c r="A2546" s="13" t="s">
        <v>12156</v>
      </c>
      <c r="B2546" s="14" t="s">
        <v>12157</v>
      </c>
      <c r="C2546" s="15" t="s">
        <v>8628</v>
      </c>
      <c r="D2546" s="15" t="s">
        <v>10511</v>
      </c>
      <c r="E2546" s="16">
        <v>44586.915277777778</v>
      </c>
      <c r="F2546" s="7" t="s">
        <v>8268</v>
      </c>
      <c r="G2546" s="13" t="s">
        <v>4903</v>
      </c>
      <c r="H2546" s="15" t="str">
        <f>UPPER(Tb_Reseller[[#This Row],[Agen id]]&amp;"-"&amp;VLOOKUP(Tb_Reseller[[#This Row],[Agen id]],A:B,2,0)&amp;"("&amp;Tb_Reseller[[#This Row],[Short]]&amp;")")</f>
        <v>AR14474-GHINA CELL(M5)</v>
      </c>
      <c r="I2546" s="15" t="str">
        <f>VLOOKUP(Tb_Reseller[[#This Row],[Agen id]],Mapping_Agen!A:D,4,0)</f>
        <v>No Limit</v>
      </c>
      <c r="J2546" s="7" t="str">
        <f>VLOOKUP(Tb_Reseller[[#This Row],[Agen id]],Mapping_Agen!A:C,3,0)</f>
        <v>ICON</v>
      </c>
      <c r="K2546" s="17" t="str">
        <f>TRIM(LEFT(Tb_Reseller[[#This Row],[Group]],2))</f>
        <v>M5</v>
      </c>
      <c r="L2546" s="17" t="str">
        <f>VLOOKUP(Tb_Reseller[[#This Row],[Agen id]],Mapping_Agen!A:E,5,0)</f>
        <v>Abdul Harris</v>
      </c>
      <c r="M2546" s="64">
        <v>0</v>
      </c>
      <c r="N2546" s="65">
        <v>0</v>
      </c>
      <c r="O2546" s="65">
        <f>IFERROR(VLOOKUP(Tb_Reseller[[#This Row],[Kode Reseller]],[1]Sheet1!$A:$B,2,0),0)</f>
        <v>0</v>
      </c>
    </row>
    <row r="2547" spans="1:15" x14ac:dyDescent="0.25">
      <c r="A2547" s="13" t="s">
        <v>3067</v>
      </c>
      <c r="B2547" s="14" t="s">
        <v>12158</v>
      </c>
      <c r="C2547" s="15" t="s">
        <v>8213</v>
      </c>
      <c r="D2547" s="15" t="s">
        <v>8248</v>
      </c>
      <c r="E2547" s="16">
        <v>44587.933333333327</v>
      </c>
      <c r="F2547" s="7" t="s">
        <v>8204</v>
      </c>
      <c r="G2547" s="13" t="s">
        <v>3067</v>
      </c>
      <c r="H2547" s="15" t="str">
        <f>UPPER(Tb_Reseller[[#This Row],[Agen id]]&amp;"-"&amp;VLOOKUP(Tb_Reseller[[#This Row],[Agen id]],A:B,2,0)&amp;"("&amp;Tb_Reseller[[#This Row],[Short]]&amp;")")</f>
        <v>AR29740-NOVA CELL 2(P)</v>
      </c>
      <c r="I2547" s="15" t="str">
        <f>VLOOKUP(Tb_Reseller[[#This Row],[Agen id]],Mapping_Agen!A:D,4,0)</f>
        <v>Prima</v>
      </c>
      <c r="J2547" s="7" t="str">
        <f>VLOOKUP(Tb_Reseller[[#This Row],[Agen id]],Mapping_Agen!A:C,3,0)</f>
        <v>PP</v>
      </c>
      <c r="K2547" s="17" t="str">
        <f>TRIM(LEFT(Tb_Reseller[[#This Row],[Group]],2))</f>
        <v>P</v>
      </c>
      <c r="L2547" s="17" t="str">
        <f>VLOOKUP(Tb_Reseller[[#This Row],[Agen id]],Mapping_Agen!A:E,5,0)</f>
        <v>NON SCO</v>
      </c>
      <c r="M2547" s="64">
        <v>0</v>
      </c>
      <c r="N2547" s="65">
        <v>0</v>
      </c>
      <c r="O2547" s="65">
        <f>IFERROR(VLOOKUP(Tb_Reseller[[#This Row],[Kode Reseller]],[1]Sheet1!$A:$B,2,0),0)</f>
        <v>0</v>
      </c>
    </row>
    <row r="2548" spans="1:15" x14ac:dyDescent="0.25">
      <c r="A2548" s="13" t="s">
        <v>6645</v>
      </c>
      <c r="B2548" s="14" t="s">
        <v>12159</v>
      </c>
      <c r="C2548" s="15" t="s">
        <v>8213</v>
      </c>
      <c r="D2548" s="15" t="s">
        <v>8369</v>
      </c>
      <c r="E2548" s="16">
        <v>44588.567361111112</v>
      </c>
      <c r="F2548" s="7" t="s">
        <v>8204</v>
      </c>
      <c r="G2548" s="13" t="s">
        <v>6645</v>
      </c>
      <c r="H2548" s="15" t="str">
        <f>UPPER(Tb_Reseller[[#This Row],[Agen id]]&amp;"-"&amp;VLOOKUP(Tb_Reseller[[#This Row],[Agen id]],A:B,2,0)&amp;"("&amp;Tb_Reseller[[#This Row],[Short]]&amp;")")</f>
        <v>AR29744-ERIK SOFIAN(P)</v>
      </c>
      <c r="I2548" s="15" t="str">
        <f>VLOOKUP(Tb_Reseller[[#This Row],[Agen id]],Mapping_Agen!A:D,4,0)</f>
        <v>Prima</v>
      </c>
      <c r="J2548" s="7" t="str">
        <f>VLOOKUP(Tb_Reseller[[#This Row],[Agen id]],Mapping_Agen!A:C,3,0)</f>
        <v>PRG</v>
      </c>
      <c r="K2548" s="17" t="str">
        <f>TRIM(LEFT(Tb_Reseller[[#This Row],[Group]],2))</f>
        <v>P</v>
      </c>
      <c r="L2548" s="17" t="str">
        <f>VLOOKUP(Tb_Reseller[[#This Row],[Agen id]],Mapping_Agen!A:E,5,0)</f>
        <v>NON SCO</v>
      </c>
      <c r="M2548" s="64">
        <v>0</v>
      </c>
      <c r="N2548" s="65">
        <v>0</v>
      </c>
      <c r="O2548" s="65">
        <f>IFERROR(VLOOKUP(Tb_Reseller[[#This Row],[Kode Reseller]],[1]Sheet1!$A:$B,2,0),0)</f>
        <v>0</v>
      </c>
    </row>
    <row r="2549" spans="1:15" x14ac:dyDescent="0.25">
      <c r="A2549" s="13" t="s">
        <v>12160</v>
      </c>
      <c r="B2549" s="14" t="s">
        <v>12161</v>
      </c>
      <c r="C2549" s="15" t="s">
        <v>8210</v>
      </c>
      <c r="D2549" s="15" t="s">
        <v>12111</v>
      </c>
      <c r="E2549" s="16">
        <v>44588.816666666673</v>
      </c>
      <c r="F2549" s="7" t="s">
        <v>8268</v>
      </c>
      <c r="G2549" s="13" t="s">
        <v>2176</v>
      </c>
      <c r="H2549" s="15" t="str">
        <f>UPPER(Tb_Reseller[[#This Row],[Agen id]]&amp;"-"&amp;VLOOKUP(Tb_Reseller[[#This Row],[Agen id]],A:B,2,0)&amp;"("&amp;Tb_Reseller[[#This Row],[Short]]&amp;")")</f>
        <v>AR24533-ARFAN99 CELL(RV)</v>
      </c>
      <c r="I2549" s="15" t="str">
        <f>VLOOKUP(Tb_Reseller[[#This Row],[Agen id]],Mapping_Agen!A:D,4,0)</f>
        <v>Limit</v>
      </c>
      <c r="J2549" s="7" t="str">
        <f>VLOOKUP(Tb_Reseller[[#This Row],[Agen id]],Mapping_Agen!A:C,3,0)</f>
        <v>PP</v>
      </c>
      <c r="K2549" s="17" t="str">
        <f>TRIM(LEFT(Tb_Reseller[[#This Row],[Group]],2))</f>
        <v>RV</v>
      </c>
      <c r="L2549" s="17" t="str">
        <f>VLOOKUP(Tb_Reseller[[#This Row],[Agen id]],Mapping_Agen!A:E,5,0)</f>
        <v>Febri Kurniawan</v>
      </c>
      <c r="M2549" s="64">
        <v>0</v>
      </c>
      <c r="N2549" s="65">
        <v>0</v>
      </c>
      <c r="O2549" s="65">
        <f>IFERROR(VLOOKUP(Tb_Reseller[[#This Row],[Kode Reseller]],[1]Sheet1!$A:$B,2,0),0)</f>
        <v>0</v>
      </c>
    </row>
    <row r="2550" spans="1:15" x14ac:dyDescent="0.25">
      <c r="A2550" s="13" t="s">
        <v>12162</v>
      </c>
      <c r="B2550" s="14" t="s">
        <v>12163</v>
      </c>
      <c r="C2550" s="15" t="s">
        <v>8817</v>
      </c>
      <c r="D2550" s="15" t="s">
        <v>9784</v>
      </c>
      <c r="E2550" s="16">
        <v>44589.935416666667</v>
      </c>
      <c r="F2550" s="7" t="s">
        <v>8268</v>
      </c>
      <c r="G2550" s="13" t="s">
        <v>677</v>
      </c>
      <c r="H2550" s="15" t="str">
        <f>UPPER(Tb_Reseller[[#This Row],[Agen id]]&amp;"-"&amp;VLOOKUP(Tb_Reseller[[#This Row],[Agen id]],A:B,2,0)&amp;"("&amp;Tb_Reseller[[#This Row],[Short]]&amp;")")</f>
        <v>AR13043-ASILAH CALL(M7)</v>
      </c>
      <c r="I2550" s="15" t="str">
        <f>VLOOKUP(Tb_Reseller[[#This Row],[Agen id]],Mapping_Agen!A:D,4,0)</f>
        <v>No Limit</v>
      </c>
      <c r="J2550" s="7" t="str">
        <f>VLOOKUP(Tb_Reseller[[#This Row],[Agen id]],Mapping_Agen!A:C,3,0)</f>
        <v>ICON</v>
      </c>
      <c r="K2550" s="17" t="str">
        <f>TRIM(LEFT(Tb_Reseller[[#This Row],[Group]],2))</f>
        <v>M7</v>
      </c>
      <c r="L2550" s="17" t="str">
        <f>VLOOKUP(Tb_Reseller[[#This Row],[Agen id]],Mapping_Agen!A:E,5,0)</f>
        <v>NON SCO</v>
      </c>
      <c r="M2550" s="64">
        <v>0</v>
      </c>
      <c r="N2550" s="65">
        <v>6.6666666666666666E-2</v>
      </c>
      <c r="O2550" s="65">
        <f>IFERROR(VLOOKUP(Tb_Reseller[[#This Row],[Kode Reseller]],[1]Sheet1!$A:$B,2,0),0)</f>
        <v>0.25</v>
      </c>
    </row>
    <row r="2551" spans="1:15" x14ac:dyDescent="0.25">
      <c r="A2551" s="13" t="s">
        <v>3071</v>
      </c>
      <c r="B2551" s="14" t="s">
        <v>12164</v>
      </c>
      <c r="C2551" s="15" t="s">
        <v>8208</v>
      </c>
      <c r="D2551" s="15" t="s">
        <v>8203</v>
      </c>
      <c r="E2551" s="16">
        <v>44590.494444444441</v>
      </c>
      <c r="F2551" s="7" t="s">
        <v>8204</v>
      </c>
      <c r="G2551" s="13" t="s">
        <v>3071</v>
      </c>
      <c r="H2551" s="15" t="str">
        <f>UPPER(Tb_Reseller[[#This Row],[Agen id]]&amp;"-"&amp;VLOOKUP(Tb_Reseller[[#This Row],[Agen id]],A:B,2,0)&amp;"("&amp;Tb_Reseller[[#This Row],[Short]]&amp;")")</f>
        <v>AR29757-SAHLA RIZKI(R)</v>
      </c>
      <c r="I2551" s="15" t="str">
        <f>VLOOKUP(Tb_Reseller[[#This Row],[Agen id]],Mapping_Agen!A:D,4,0)</f>
        <v>No Limit</v>
      </c>
      <c r="J2551" s="7" t="str">
        <f>VLOOKUP(Tb_Reseller[[#This Row],[Agen id]],Mapping_Agen!A:C,3,0)</f>
        <v>BSD</v>
      </c>
      <c r="K2551" s="17" t="str">
        <f>TRIM(LEFT(Tb_Reseller[[#This Row],[Group]],2))</f>
        <v>R</v>
      </c>
      <c r="L2551" s="17" t="str">
        <f>VLOOKUP(Tb_Reseller[[#This Row],[Agen id]],Mapping_Agen!A:E,5,0)</f>
        <v>NON SCO</v>
      </c>
      <c r="M2551" s="64">
        <v>0</v>
      </c>
      <c r="N2551" s="65">
        <v>0</v>
      </c>
      <c r="O2551" s="65">
        <f>IFERROR(VLOOKUP(Tb_Reseller[[#This Row],[Kode Reseller]],[1]Sheet1!$A:$B,2,0),0)</f>
        <v>0</v>
      </c>
    </row>
    <row r="2552" spans="1:15" x14ac:dyDescent="0.25">
      <c r="A2552" s="13" t="s">
        <v>12165</v>
      </c>
      <c r="B2552" s="14" t="s">
        <v>12166</v>
      </c>
      <c r="C2552" s="15" t="s">
        <v>8213</v>
      </c>
      <c r="D2552" s="15" t="s">
        <v>10401</v>
      </c>
      <c r="E2552" s="16">
        <v>44590.504166666673</v>
      </c>
      <c r="F2552" s="7" t="s">
        <v>8268</v>
      </c>
      <c r="G2552" s="13" t="s">
        <v>1759</v>
      </c>
      <c r="H2552" s="15" t="str">
        <f>UPPER(Tb_Reseller[[#This Row],[Agen id]]&amp;"-"&amp;VLOOKUP(Tb_Reseller[[#This Row],[Agen id]],A:B,2,0)&amp;"("&amp;Tb_Reseller[[#This Row],[Short]]&amp;")")</f>
        <v>AR19022-DEWI CELL(P)</v>
      </c>
      <c r="I2552" s="15" t="str">
        <f>VLOOKUP(Tb_Reseller[[#This Row],[Agen id]],Mapping_Agen!A:D,4,0)</f>
        <v>Prima</v>
      </c>
      <c r="J2552" s="7" t="str">
        <f>VLOOKUP(Tb_Reseller[[#This Row],[Agen id]],Mapping_Agen!A:C,3,0)</f>
        <v>PRG</v>
      </c>
      <c r="K2552" s="17" t="str">
        <f>TRIM(LEFT(Tb_Reseller[[#This Row],[Group]],2))</f>
        <v>P</v>
      </c>
      <c r="L2552" s="17" t="str">
        <f>VLOOKUP(Tb_Reseller[[#This Row],[Agen id]],Mapping_Agen!A:E,5,0)</f>
        <v>Khoirul Anan</v>
      </c>
      <c r="M2552" s="64">
        <v>0</v>
      </c>
      <c r="N2552" s="65">
        <v>0</v>
      </c>
      <c r="O2552" s="65">
        <f>IFERROR(VLOOKUP(Tb_Reseller[[#This Row],[Kode Reseller]],[1]Sheet1!$A:$B,2,0),0)</f>
        <v>0</v>
      </c>
    </row>
    <row r="2553" spans="1:15" x14ac:dyDescent="0.25">
      <c r="A2553" s="13" t="s">
        <v>12167</v>
      </c>
      <c r="B2553" s="14" t="s">
        <v>10464</v>
      </c>
      <c r="C2553" s="15" t="s">
        <v>8213</v>
      </c>
      <c r="D2553" s="15" t="s">
        <v>10250</v>
      </c>
      <c r="E2553" s="16">
        <v>44591.613194444442</v>
      </c>
      <c r="F2553" s="7" t="s">
        <v>8268</v>
      </c>
      <c r="G2553" s="13" t="s">
        <v>1831</v>
      </c>
      <c r="H2553" s="15" t="str">
        <f>UPPER(Tb_Reseller[[#This Row],[Agen id]]&amp;"-"&amp;VLOOKUP(Tb_Reseller[[#This Row],[Agen id]],A:B,2,0)&amp;"("&amp;Tb_Reseller[[#This Row],[Short]]&amp;")")</f>
        <v>AR15482-NOVI CELL(P)</v>
      </c>
      <c r="I2553" s="15" t="str">
        <f>VLOOKUP(Tb_Reseller[[#This Row],[Agen id]],Mapping_Agen!A:D,4,0)</f>
        <v>Prima</v>
      </c>
      <c r="J2553" s="7" t="str">
        <f>VLOOKUP(Tb_Reseller[[#This Row],[Agen id]],Mapping_Agen!A:C,3,0)</f>
        <v>PRG</v>
      </c>
      <c r="K2553" s="17" t="str">
        <f>TRIM(LEFT(Tb_Reseller[[#This Row],[Group]],2))</f>
        <v>P</v>
      </c>
      <c r="L2553" s="17" t="str">
        <f>VLOOKUP(Tb_Reseller[[#This Row],[Agen id]],Mapping_Agen!A:E,5,0)</f>
        <v>NON SCO</v>
      </c>
      <c r="M2553" s="64">
        <v>0</v>
      </c>
      <c r="N2553" s="65">
        <v>0</v>
      </c>
      <c r="O2553" s="65">
        <f>IFERROR(VLOOKUP(Tb_Reseller[[#This Row],[Kode Reseller]],[1]Sheet1!$A:$B,2,0),0)</f>
        <v>0</v>
      </c>
    </row>
    <row r="2554" spans="1:15" x14ac:dyDescent="0.25">
      <c r="A2554" s="13" t="s">
        <v>6651</v>
      </c>
      <c r="B2554" s="14" t="s">
        <v>12168</v>
      </c>
      <c r="C2554" s="15" t="s">
        <v>8213</v>
      </c>
      <c r="D2554" s="15" t="s">
        <v>11516</v>
      </c>
      <c r="E2554" s="16">
        <v>44592.341666666667</v>
      </c>
      <c r="F2554" s="7" t="s">
        <v>8204</v>
      </c>
      <c r="G2554" s="13" t="s">
        <v>6651</v>
      </c>
      <c r="H2554" s="15" t="str">
        <f>UPPER(Tb_Reseller[[#This Row],[Agen id]]&amp;"-"&amp;VLOOKUP(Tb_Reseller[[#This Row],[Agen id]],A:B,2,0)&amp;"("&amp;Tb_Reseller[[#This Row],[Short]]&amp;")")</f>
        <v>AR29772-MY FREN CELL(P)</v>
      </c>
      <c r="I2554" s="15" t="str">
        <f>VLOOKUP(Tb_Reseller[[#This Row],[Agen id]],Mapping_Agen!A:D,4,0)</f>
        <v>Prima</v>
      </c>
      <c r="J2554" s="7" t="str">
        <f>VLOOKUP(Tb_Reseller[[#This Row],[Agen id]],Mapping_Agen!A:C,3,0)</f>
        <v>ONLINE</v>
      </c>
      <c r="K2554" s="17" t="str">
        <f>TRIM(LEFT(Tb_Reseller[[#This Row],[Group]],2))</f>
        <v>P</v>
      </c>
      <c r="L2554" s="17" t="str">
        <f>VLOOKUP(Tb_Reseller[[#This Row],[Agen id]],Mapping_Agen!A:E,5,0)</f>
        <v>ONLINE</v>
      </c>
      <c r="M2554" s="64">
        <v>0</v>
      </c>
      <c r="N2554" s="65">
        <v>0</v>
      </c>
      <c r="O2554" s="65">
        <f>IFERROR(VLOOKUP(Tb_Reseller[[#This Row],[Kode Reseller]],[1]Sheet1!$A:$B,2,0),0)</f>
        <v>0</v>
      </c>
    </row>
    <row r="2555" spans="1:15" x14ac:dyDescent="0.25">
      <c r="A2555" s="13" t="s">
        <v>3075</v>
      </c>
      <c r="B2555" s="14" t="s">
        <v>12169</v>
      </c>
      <c r="C2555" s="15" t="s">
        <v>8213</v>
      </c>
      <c r="D2555" s="15" t="s">
        <v>11516</v>
      </c>
      <c r="E2555" s="16">
        <v>44592.423611111109</v>
      </c>
      <c r="F2555" s="7" t="s">
        <v>8204</v>
      </c>
      <c r="G2555" s="13" t="s">
        <v>3075</v>
      </c>
      <c r="H2555" s="15" t="str">
        <f>UPPER(Tb_Reseller[[#This Row],[Agen id]]&amp;"-"&amp;VLOOKUP(Tb_Reseller[[#This Row],[Agen id]],A:B,2,0)&amp;"("&amp;Tb_Reseller[[#This Row],[Short]]&amp;")")</f>
        <v>AR29774-SATIMAH(P)</v>
      </c>
      <c r="I2555" s="15" t="str">
        <f>VLOOKUP(Tb_Reseller[[#This Row],[Agen id]],Mapping_Agen!A:D,4,0)</f>
        <v>Prima</v>
      </c>
      <c r="J2555" s="7" t="str">
        <f>VLOOKUP(Tb_Reseller[[#This Row],[Agen id]],Mapping_Agen!A:C,3,0)</f>
        <v>ONLINE</v>
      </c>
      <c r="K2555" s="17" t="str">
        <f>TRIM(LEFT(Tb_Reseller[[#This Row],[Group]],2))</f>
        <v>P</v>
      </c>
      <c r="L2555" s="17" t="str">
        <f>VLOOKUP(Tb_Reseller[[#This Row],[Agen id]],Mapping_Agen!A:E,5,0)</f>
        <v>ONLINE</v>
      </c>
      <c r="M2555" s="64">
        <v>0</v>
      </c>
      <c r="N2555" s="65">
        <v>0</v>
      </c>
      <c r="O2555" s="65">
        <f>IFERROR(VLOOKUP(Tb_Reseller[[#This Row],[Kode Reseller]],[1]Sheet1!$A:$B,2,0),0)</f>
        <v>0</v>
      </c>
    </row>
    <row r="2556" spans="1:15" x14ac:dyDescent="0.25">
      <c r="A2556" s="13" t="s">
        <v>12170</v>
      </c>
      <c r="B2556" s="14" t="s">
        <v>12171</v>
      </c>
      <c r="C2556" s="15" t="s">
        <v>8379</v>
      </c>
      <c r="D2556" s="15" t="s">
        <v>8385</v>
      </c>
      <c r="E2556" s="16">
        <v>44592.481249999997</v>
      </c>
      <c r="F2556" s="7" t="s">
        <v>8268</v>
      </c>
      <c r="G2556" s="13" t="s">
        <v>363</v>
      </c>
      <c r="H2556" s="15" t="str">
        <f>UPPER(Tb_Reseller[[#This Row],[Agen id]]&amp;"-"&amp;VLOOKUP(Tb_Reseller[[#This Row],[Agen id]],A:B,2,0)&amp;"("&amp;Tb_Reseller[[#This Row],[Short]]&amp;")")</f>
        <v>AR01359-BRAVO PULSA(D3)</v>
      </c>
      <c r="I2556" s="15" t="str">
        <f>VLOOKUP(Tb_Reseller[[#This Row],[Agen id]],Mapping_Agen!A:D,4,0)</f>
        <v>Limit</v>
      </c>
      <c r="J2556" s="7" t="str">
        <f>VLOOKUP(Tb_Reseller[[#This Row],[Agen id]],Mapping_Agen!A:C,3,0)</f>
        <v>ICON</v>
      </c>
      <c r="K2556" s="17" t="str">
        <f>TRIM(LEFT(Tb_Reseller[[#This Row],[Group]],2))</f>
        <v>D3</v>
      </c>
      <c r="L2556" s="17" t="str">
        <f>VLOOKUP(Tb_Reseller[[#This Row],[Agen id]],Mapping_Agen!A:E,5,0)</f>
        <v>NON SCO</v>
      </c>
      <c r="M2556" s="64">
        <v>0</v>
      </c>
      <c r="N2556" s="65">
        <v>0</v>
      </c>
      <c r="O2556" s="65">
        <f>IFERROR(VLOOKUP(Tb_Reseller[[#This Row],[Kode Reseller]],[1]Sheet1!$A:$B,2,0),0)</f>
        <v>0</v>
      </c>
    </row>
    <row r="2557" spans="1:15" x14ac:dyDescent="0.25">
      <c r="A2557" s="13" t="s">
        <v>12172</v>
      </c>
      <c r="B2557" s="14" t="s">
        <v>12173</v>
      </c>
      <c r="C2557" s="15" t="s">
        <v>8562</v>
      </c>
      <c r="D2557" s="15" t="s">
        <v>8967</v>
      </c>
      <c r="E2557" s="16">
        <v>44593.40625</v>
      </c>
      <c r="F2557" s="7" t="s">
        <v>8268</v>
      </c>
      <c r="G2557" s="13" t="s">
        <v>799</v>
      </c>
      <c r="H2557" s="15" t="str">
        <f>UPPER(Tb_Reseller[[#This Row],[Agen id]]&amp;"-"&amp;VLOOKUP(Tb_Reseller[[#This Row],[Agen id]],A:B,2,0)&amp;"("&amp;Tb_Reseller[[#This Row],[Short]]&amp;")")</f>
        <v>AR07907-AZAHRA CELL(MV)</v>
      </c>
      <c r="I2557" s="15" t="str">
        <f>VLOOKUP(Tb_Reseller[[#This Row],[Agen id]],Mapping_Agen!A:D,4,0)</f>
        <v>Limit</v>
      </c>
      <c r="J2557" s="7" t="str">
        <f>VLOOKUP(Tb_Reseller[[#This Row],[Agen id]],Mapping_Agen!A:C,3,0)</f>
        <v>PP</v>
      </c>
      <c r="K2557" s="17" t="str">
        <f>TRIM(LEFT(Tb_Reseller[[#This Row],[Group]],2))</f>
        <v>MV</v>
      </c>
      <c r="L2557" s="17" t="str">
        <f>VLOOKUP(Tb_Reseller[[#This Row],[Agen id]],Mapping_Agen!A:E,5,0)</f>
        <v>NON SCO</v>
      </c>
      <c r="M2557" s="64">
        <v>0</v>
      </c>
      <c r="N2557" s="65">
        <v>0</v>
      </c>
      <c r="O2557" s="65">
        <f>IFERROR(VLOOKUP(Tb_Reseller[[#This Row],[Kode Reseller]],[1]Sheet1!$A:$B,2,0),0)</f>
        <v>0</v>
      </c>
    </row>
    <row r="2558" spans="1:15" x14ac:dyDescent="0.25">
      <c r="A2558" s="13" t="s">
        <v>12174</v>
      </c>
      <c r="B2558" s="14" t="s">
        <v>12175</v>
      </c>
      <c r="C2558" s="15" t="s">
        <v>8208</v>
      </c>
      <c r="D2558" s="15" t="s">
        <v>12096</v>
      </c>
      <c r="E2558" s="16">
        <v>44594.429861111108</v>
      </c>
      <c r="F2558" s="7" t="s">
        <v>8268</v>
      </c>
      <c r="G2558" s="13" t="s">
        <v>2781</v>
      </c>
      <c r="H2558" s="15" t="str">
        <f>UPPER(Tb_Reseller[[#This Row],[Agen id]]&amp;"-"&amp;VLOOKUP(Tb_Reseller[[#This Row],[Agen id]],A:B,2,0)&amp;"("&amp;Tb_Reseller[[#This Row],[Short]]&amp;")")</f>
        <v>AR28491-WARUNG VIRGIA(R)</v>
      </c>
      <c r="I2558" s="15" t="str">
        <f>VLOOKUP(Tb_Reseller[[#This Row],[Agen id]],Mapping_Agen!A:D,4,0)</f>
        <v>No Limit</v>
      </c>
      <c r="J2558" s="7" t="str">
        <f>VLOOKUP(Tb_Reseller[[#This Row],[Agen id]],Mapping_Agen!A:C,3,0)</f>
        <v>PP</v>
      </c>
      <c r="K2558" s="17" t="str">
        <f>TRIM(LEFT(Tb_Reseller[[#This Row],[Group]],2))</f>
        <v>R</v>
      </c>
      <c r="L2558" s="17" t="str">
        <f>VLOOKUP(Tb_Reseller[[#This Row],[Agen id]],Mapping_Agen!A:E,5,0)</f>
        <v>NON SCO</v>
      </c>
      <c r="M2558" s="64">
        <v>0</v>
      </c>
      <c r="N2558" s="65">
        <v>0</v>
      </c>
      <c r="O2558" s="65">
        <f>IFERROR(VLOOKUP(Tb_Reseller[[#This Row],[Kode Reseller]],[1]Sheet1!$A:$B,2,0),0)</f>
        <v>0</v>
      </c>
    </row>
    <row r="2559" spans="1:15" x14ac:dyDescent="0.25">
      <c r="A2559" s="13" t="s">
        <v>3077</v>
      </c>
      <c r="B2559" s="14" t="s">
        <v>12176</v>
      </c>
      <c r="C2559" s="15" t="s">
        <v>8213</v>
      </c>
      <c r="D2559" s="15" t="s">
        <v>8231</v>
      </c>
      <c r="E2559" s="16">
        <v>44594.445833333331</v>
      </c>
      <c r="F2559" s="7" t="s">
        <v>8204</v>
      </c>
      <c r="G2559" s="13" t="s">
        <v>3077</v>
      </c>
      <c r="H2559" s="15" t="str">
        <f>UPPER(Tb_Reseller[[#This Row],[Agen id]]&amp;"-"&amp;VLOOKUP(Tb_Reseller[[#This Row],[Agen id]],A:B,2,0)&amp;"("&amp;Tb_Reseller[[#This Row],[Short]]&amp;")")</f>
        <v>AR29787-AKBAR ANANDI(P)</v>
      </c>
      <c r="I2559" s="15" t="str">
        <f>VLOOKUP(Tb_Reseller[[#This Row],[Agen id]],Mapping_Agen!A:D,4,0)</f>
        <v>Prima</v>
      </c>
      <c r="J2559" s="7" t="str">
        <f>VLOOKUP(Tb_Reseller[[#This Row],[Agen id]],Mapping_Agen!A:C,3,0)</f>
        <v>ICON</v>
      </c>
      <c r="K2559" s="17" t="str">
        <f>TRIM(LEFT(Tb_Reseller[[#This Row],[Group]],2))</f>
        <v>P</v>
      </c>
      <c r="L2559" s="17" t="str">
        <f>VLOOKUP(Tb_Reseller[[#This Row],[Agen id]],Mapping_Agen!A:E,5,0)</f>
        <v>NON SCO</v>
      </c>
      <c r="M2559" s="64">
        <v>0</v>
      </c>
      <c r="N2559" s="65">
        <v>0</v>
      </c>
      <c r="O2559" s="65">
        <f>IFERROR(VLOOKUP(Tb_Reseller[[#This Row],[Kode Reseller]],[1]Sheet1!$A:$B,2,0),0)</f>
        <v>0</v>
      </c>
    </row>
    <row r="2560" spans="1:15" x14ac:dyDescent="0.25">
      <c r="A2560" s="13" t="s">
        <v>12177</v>
      </c>
      <c r="B2560" s="14" t="s">
        <v>12178</v>
      </c>
      <c r="C2560" s="15" t="s">
        <v>8213</v>
      </c>
      <c r="D2560" s="15" t="s">
        <v>11772</v>
      </c>
      <c r="E2560" s="16">
        <v>44594.574999999997</v>
      </c>
      <c r="F2560" s="7" t="s">
        <v>8268</v>
      </c>
      <c r="G2560" s="13" t="s">
        <v>2327</v>
      </c>
      <c r="H2560" s="15" t="str">
        <f>UPPER(Tb_Reseller[[#This Row],[Agen id]]&amp;"-"&amp;VLOOKUP(Tb_Reseller[[#This Row],[Agen id]],A:B,2,0)&amp;"("&amp;Tb_Reseller[[#This Row],[Short]]&amp;")")</f>
        <v>AR26369-DUDI CELL 2(P)</v>
      </c>
      <c r="I2560" s="15" t="str">
        <f>VLOOKUP(Tb_Reseller[[#This Row],[Agen id]],Mapping_Agen!A:D,4,0)</f>
        <v>Prima</v>
      </c>
      <c r="J2560" s="7" t="str">
        <f>VLOOKUP(Tb_Reseller[[#This Row],[Agen id]],Mapping_Agen!A:C,3,0)</f>
        <v>PRG</v>
      </c>
      <c r="K2560" s="17" t="str">
        <f>TRIM(LEFT(Tb_Reseller[[#This Row],[Group]],2))</f>
        <v>P</v>
      </c>
      <c r="L2560" s="17" t="str">
        <f>VLOOKUP(Tb_Reseller[[#This Row],[Agen id]],Mapping_Agen!A:E,5,0)</f>
        <v>Khoirul Anan</v>
      </c>
      <c r="M2560" s="64">
        <v>0</v>
      </c>
      <c r="N2560" s="65">
        <v>0</v>
      </c>
      <c r="O2560" s="65">
        <f>IFERROR(VLOOKUP(Tb_Reseller[[#This Row],[Kode Reseller]],[1]Sheet1!$A:$B,2,0),0)</f>
        <v>0</v>
      </c>
    </row>
    <row r="2561" spans="1:15" x14ac:dyDescent="0.25">
      <c r="A2561" s="13" t="s">
        <v>3079</v>
      </c>
      <c r="B2561" s="14" t="s">
        <v>12179</v>
      </c>
      <c r="C2561" s="15" t="s">
        <v>8213</v>
      </c>
      <c r="D2561" s="15" t="s">
        <v>11516</v>
      </c>
      <c r="E2561" s="16">
        <v>44594.78125</v>
      </c>
      <c r="F2561" s="7" t="s">
        <v>8204</v>
      </c>
      <c r="G2561" s="13" t="s">
        <v>3079</v>
      </c>
      <c r="H2561" s="15" t="str">
        <f>UPPER(Tb_Reseller[[#This Row],[Agen id]]&amp;"-"&amp;VLOOKUP(Tb_Reseller[[#This Row],[Agen id]],A:B,2,0)&amp;"("&amp;Tb_Reseller[[#This Row],[Short]]&amp;")")</f>
        <v>AR29792-H.CECEP(P)</v>
      </c>
      <c r="I2561" s="15" t="str">
        <f>VLOOKUP(Tb_Reseller[[#This Row],[Agen id]],Mapping_Agen!A:D,4,0)</f>
        <v>Prima</v>
      </c>
      <c r="J2561" s="7" t="str">
        <f>VLOOKUP(Tb_Reseller[[#This Row],[Agen id]],Mapping_Agen!A:C,3,0)</f>
        <v>ONLINE</v>
      </c>
      <c r="K2561" s="17" t="str">
        <f>TRIM(LEFT(Tb_Reseller[[#This Row],[Group]],2))</f>
        <v>P</v>
      </c>
      <c r="L2561" s="17" t="str">
        <f>VLOOKUP(Tb_Reseller[[#This Row],[Agen id]],Mapping_Agen!A:E,5,0)</f>
        <v>ONLINE</v>
      </c>
      <c r="M2561" s="64">
        <v>0</v>
      </c>
      <c r="N2561" s="65">
        <v>0</v>
      </c>
      <c r="O2561" s="65">
        <f>IFERROR(VLOOKUP(Tb_Reseller[[#This Row],[Kode Reseller]],[1]Sheet1!$A:$B,2,0),0)</f>
        <v>0</v>
      </c>
    </row>
    <row r="2562" spans="1:15" x14ac:dyDescent="0.25">
      <c r="A2562" s="13" t="s">
        <v>12180</v>
      </c>
      <c r="B2562" s="14" t="s">
        <v>12181</v>
      </c>
      <c r="C2562" s="15" t="s">
        <v>8213</v>
      </c>
      <c r="D2562" s="15" t="s">
        <v>8521</v>
      </c>
      <c r="E2562" s="16">
        <v>44595.509027777778</v>
      </c>
      <c r="F2562" s="7" t="s">
        <v>8268</v>
      </c>
      <c r="G2562" s="13" t="s">
        <v>432</v>
      </c>
      <c r="H2562" s="15" t="str">
        <f>UPPER(Tb_Reseller[[#This Row],[Agen id]]&amp;"-"&amp;VLOOKUP(Tb_Reseller[[#This Row],[Agen id]],A:B,2,0)&amp;"("&amp;Tb_Reseller[[#This Row],[Short]]&amp;")")</f>
        <v>AR01800-FARID CELL(P)</v>
      </c>
      <c r="I2562" s="15" t="str">
        <f>VLOOKUP(Tb_Reseller[[#This Row],[Agen id]],Mapping_Agen!A:D,4,0)</f>
        <v>Prima</v>
      </c>
      <c r="J2562" s="7" t="str">
        <f>VLOOKUP(Tb_Reseller[[#This Row],[Agen id]],Mapping_Agen!A:C,3,0)</f>
        <v>BSD</v>
      </c>
      <c r="K2562" s="17" t="str">
        <f>TRIM(LEFT(Tb_Reseller[[#This Row],[Group]],2))</f>
        <v>P</v>
      </c>
      <c r="L2562" s="17" t="str">
        <f>VLOOKUP(Tb_Reseller[[#This Row],[Agen id]],Mapping_Agen!A:E,5,0)</f>
        <v>NON SCO</v>
      </c>
      <c r="M2562" s="64">
        <v>0</v>
      </c>
      <c r="N2562" s="65">
        <v>0</v>
      </c>
      <c r="O2562" s="65">
        <f>IFERROR(VLOOKUP(Tb_Reseller[[#This Row],[Kode Reseller]],[1]Sheet1!$A:$B,2,0),0)</f>
        <v>0</v>
      </c>
    </row>
    <row r="2563" spans="1:15" x14ac:dyDescent="0.25">
      <c r="A2563" s="13" t="s">
        <v>3081</v>
      </c>
      <c r="B2563" s="14" t="s">
        <v>12182</v>
      </c>
      <c r="C2563" s="15" t="s">
        <v>8213</v>
      </c>
      <c r="D2563" s="15" t="s">
        <v>8248</v>
      </c>
      <c r="E2563" s="16">
        <v>44595.618055555547</v>
      </c>
      <c r="F2563" s="7" t="s">
        <v>8204</v>
      </c>
      <c r="G2563" s="13" t="s">
        <v>3081</v>
      </c>
      <c r="H2563" s="15" t="str">
        <f>UPPER(Tb_Reseller[[#This Row],[Agen id]]&amp;"-"&amp;VLOOKUP(Tb_Reseller[[#This Row],[Agen id]],A:B,2,0)&amp;"("&amp;Tb_Reseller[[#This Row],[Short]]&amp;")")</f>
        <v>AR29796-BELBEL CELL(P)</v>
      </c>
      <c r="I2563" s="15" t="str">
        <f>VLOOKUP(Tb_Reseller[[#This Row],[Agen id]],Mapping_Agen!A:D,4,0)</f>
        <v>Prima</v>
      </c>
      <c r="J2563" s="7" t="str">
        <f>VLOOKUP(Tb_Reseller[[#This Row],[Agen id]],Mapping_Agen!A:C,3,0)</f>
        <v>PP</v>
      </c>
      <c r="K2563" s="17" t="str">
        <f>TRIM(LEFT(Tb_Reseller[[#This Row],[Group]],2))</f>
        <v>P</v>
      </c>
      <c r="L2563" s="17" t="str">
        <f>VLOOKUP(Tb_Reseller[[#This Row],[Agen id]],Mapping_Agen!A:E,5,0)</f>
        <v>NON SCO</v>
      </c>
      <c r="M2563" s="64">
        <v>3.2258064516129031E-2</v>
      </c>
      <c r="N2563" s="65">
        <v>0</v>
      </c>
      <c r="O2563" s="65">
        <f>IFERROR(VLOOKUP(Tb_Reseller[[#This Row],[Kode Reseller]],[1]Sheet1!$A:$B,2,0),0)</f>
        <v>0</v>
      </c>
    </row>
    <row r="2564" spans="1:15" x14ac:dyDescent="0.25">
      <c r="A2564" s="13" t="s">
        <v>3083</v>
      </c>
      <c r="B2564" s="14" t="s">
        <v>12183</v>
      </c>
      <c r="C2564" s="15" t="s">
        <v>8213</v>
      </c>
      <c r="D2564" s="15" t="s">
        <v>11516</v>
      </c>
      <c r="E2564" s="16">
        <v>44596.413888888892</v>
      </c>
      <c r="F2564" s="7" t="s">
        <v>8204</v>
      </c>
      <c r="G2564" s="13" t="s">
        <v>3083</v>
      </c>
      <c r="H2564" s="15" t="str">
        <f>UPPER(Tb_Reseller[[#This Row],[Agen id]]&amp;"-"&amp;VLOOKUP(Tb_Reseller[[#This Row],[Agen id]],A:B,2,0)&amp;"("&amp;Tb_Reseller[[#This Row],[Short]]&amp;")")</f>
        <v>AR29799-DOVI CELL(P)</v>
      </c>
      <c r="I2564" s="15" t="str">
        <f>VLOOKUP(Tb_Reseller[[#This Row],[Agen id]],Mapping_Agen!A:D,4,0)</f>
        <v>Prima</v>
      </c>
      <c r="J2564" s="7" t="str">
        <f>VLOOKUP(Tb_Reseller[[#This Row],[Agen id]],Mapping_Agen!A:C,3,0)</f>
        <v>ONLINE</v>
      </c>
      <c r="K2564" s="17" t="str">
        <f>TRIM(LEFT(Tb_Reseller[[#This Row],[Group]],2))</f>
        <v>P</v>
      </c>
      <c r="L2564" s="17" t="str">
        <f>VLOOKUP(Tb_Reseller[[#This Row],[Agen id]],Mapping_Agen!A:E,5,0)</f>
        <v>ONLINE</v>
      </c>
      <c r="M2564" s="64">
        <v>0</v>
      </c>
      <c r="N2564" s="65">
        <v>0</v>
      </c>
      <c r="O2564" s="65">
        <f>IFERROR(VLOOKUP(Tb_Reseller[[#This Row],[Kode Reseller]],[1]Sheet1!$A:$B,2,0),0)</f>
        <v>0</v>
      </c>
    </row>
    <row r="2565" spans="1:15" x14ac:dyDescent="0.25">
      <c r="A2565" s="13" t="s">
        <v>12184</v>
      </c>
      <c r="B2565" s="14" t="s">
        <v>12185</v>
      </c>
      <c r="C2565" s="15" t="s">
        <v>8213</v>
      </c>
      <c r="D2565" s="15" t="s">
        <v>8521</v>
      </c>
      <c r="E2565" s="16">
        <v>44598.472916666673</v>
      </c>
      <c r="F2565" s="7" t="s">
        <v>8268</v>
      </c>
      <c r="G2565" s="13" t="s">
        <v>432</v>
      </c>
      <c r="H2565" s="15" t="str">
        <f>UPPER(Tb_Reseller[[#This Row],[Agen id]]&amp;"-"&amp;VLOOKUP(Tb_Reseller[[#This Row],[Agen id]],A:B,2,0)&amp;"("&amp;Tb_Reseller[[#This Row],[Short]]&amp;")")</f>
        <v>AR01800-FARID CELL(P)</v>
      </c>
      <c r="I2565" s="15" t="str">
        <f>VLOOKUP(Tb_Reseller[[#This Row],[Agen id]],Mapping_Agen!A:D,4,0)</f>
        <v>Prima</v>
      </c>
      <c r="J2565" s="7" t="str">
        <f>VLOOKUP(Tb_Reseller[[#This Row],[Agen id]],Mapping_Agen!A:C,3,0)</f>
        <v>BSD</v>
      </c>
      <c r="K2565" s="17" t="str">
        <f>TRIM(LEFT(Tb_Reseller[[#This Row],[Group]],2))</f>
        <v>P</v>
      </c>
      <c r="L2565" s="17" t="str">
        <f>VLOOKUP(Tb_Reseller[[#This Row],[Agen id]],Mapping_Agen!A:E,5,0)</f>
        <v>NON SCO</v>
      </c>
      <c r="M2565" s="64">
        <v>1.2903225806451604</v>
      </c>
      <c r="N2565" s="65">
        <v>0.73333333333333328</v>
      </c>
      <c r="O2565" s="65">
        <f>IFERROR(VLOOKUP(Tb_Reseller[[#This Row],[Kode Reseller]],[1]Sheet1!$A:$B,2,0),0)</f>
        <v>0.75</v>
      </c>
    </row>
    <row r="2566" spans="1:15" x14ac:dyDescent="0.25">
      <c r="A2566" s="13" t="s">
        <v>12186</v>
      </c>
      <c r="B2566" s="14" t="s">
        <v>12187</v>
      </c>
      <c r="C2566" s="15" t="s">
        <v>8562</v>
      </c>
      <c r="D2566" s="15" t="s">
        <v>8591</v>
      </c>
      <c r="E2566" s="16">
        <v>44598.651388888888</v>
      </c>
      <c r="F2566" s="7" t="s">
        <v>8268</v>
      </c>
      <c r="G2566" s="13" t="s">
        <v>418</v>
      </c>
      <c r="H2566" s="15" t="str">
        <f>UPPER(Tb_Reseller[[#This Row],[Agen id]]&amp;"-"&amp;VLOOKUP(Tb_Reseller[[#This Row],[Agen id]],A:B,2,0)&amp;"("&amp;Tb_Reseller[[#This Row],[Short]]&amp;")")</f>
        <v>AR01786-DAFA CELL(MV)</v>
      </c>
      <c r="I2566" s="15" t="str">
        <f>VLOOKUP(Tb_Reseller[[#This Row],[Agen id]],Mapping_Agen!A:D,4,0)</f>
        <v>Limit</v>
      </c>
      <c r="J2566" s="7" t="str">
        <f>VLOOKUP(Tb_Reseller[[#This Row],[Agen id]],Mapping_Agen!A:C,3,0)</f>
        <v>PP</v>
      </c>
      <c r="K2566" s="17" t="str">
        <f>TRIM(LEFT(Tb_Reseller[[#This Row],[Group]],2))</f>
        <v>MV</v>
      </c>
      <c r="L2566" s="17" t="str">
        <f>VLOOKUP(Tb_Reseller[[#This Row],[Agen id]],Mapping_Agen!A:E,5,0)</f>
        <v>Febri Kurniawan</v>
      </c>
      <c r="M2566" s="64">
        <v>6.0967741935483826</v>
      </c>
      <c r="N2566" s="65">
        <v>5.9666666666666552</v>
      </c>
      <c r="O2566" s="65">
        <f>IFERROR(VLOOKUP(Tb_Reseller[[#This Row],[Kode Reseller]],[1]Sheet1!$A:$B,2,0),0)</f>
        <v>7.25</v>
      </c>
    </row>
    <row r="2567" spans="1:15" x14ac:dyDescent="0.25">
      <c r="A2567" s="13" t="s">
        <v>3085</v>
      </c>
      <c r="B2567" s="14" t="s">
        <v>12188</v>
      </c>
      <c r="C2567" s="15" t="s">
        <v>8213</v>
      </c>
      <c r="D2567" s="15" t="s">
        <v>8248</v>
      </c>
      <c r="E2567" s="16">
        <v>44599.504861111112</v>
      </c>
      <c r="F2567" s="7" t="s">
        <v>8204</v>
      </c>
      <c r="G2567" s="13" t="s">
        <v>3085</v>
      </c>
      <c r="H2567" s="15" t="str">
        <f>UPPER(Tb_Reseller[[#This Row],[Agen id]]&amp;"-"&amp;VLOOKUP(Tb_Reseller[[#This Row],[Agen id]],A:B,2,0)&amp;"("&amp;Tb_Reseller[[#This Row],[Short]]&amp;")")</f>
        <v>AR29813-RIKI(P)</v>
      </c>
      <c r="I2567" s="15" t="str">
        <f>VLOOKUP(Tb_Reseller[[#This Row],[Agen id]],Mapping_Agen!A:D,4,0)</f>
        <v>Prima</v>
      </c>
      <c r="J2567" s="7" t="str">
        <f>VLOOKUP(Tb_Reseller[[#This Row],[Agen id]],Mapping_Agen!A:C,3,0)</f>
        <v>PP</v>
      </c>
      <c r="K2567" s="17" t="str">
        <f>TRIM(LEFT(Tb_Reseller[[#This Row],[Group]],2))</f>
        <v>P</v>
      </c>
      <c r="L2567" s="17" t="str">
        <f>VLOOKUP(Tb_Reseller[[#This Row],[Agen id]],Mapping_Agen!A:E,5,0)</f>
        <v>NON SCO</v>
      </c>
      <c r="M2567" s="64">
        <v>0</v>
      </c>
      <c r="N2567" s="65">
        <v>0</v>
      </c>
      <c r="O2567" s="65">
        <f>IFERROR(VLOOKUP(Tb_Reseller[[#This Row],[Kode Reseller]],[1]Sheet1!$A:$B,2,0),0)</f>
        <v>0</v>
      </c>
    </row>
    <row r="2568" spans="1:15" x14ac:dyDescent="0.25">
      <c r="A2568" s="13" t="s">
        <v>3087</v>
      </c>
      <c r="B2568" s="14" t="s">
        <v>12189</v>
      </c>
      <c r="C2568" s="15" t="s">
        <v>8213</v>
      </c>
      <c r="D2568" s="15" t="s">
        <v>8369</v>
      </c>
      <c r="E2568" s="16">
        <v>44599.7</v>
      </c>
      <c r="F2568" s="7" t="s">
        <v>8204</v>
      </c>
      <c r="G2568" s="13" t="s">
        <v>3087</v>
      </c>
      <c r="H2568" s="15" t="str">
        <f>UPPER(Tb_Reseller[[#This Row],[Agen id]]&amp;"-"&amp;VLOOKUP(Tb_Reseller[[#This Row],[Agen id]],A:B,2,0)&amp;"("&amp;Tb_Reseller[[#This Row],[Short]]&amp;")")</f>
        <v>AR29817-MOGEN CELL(P)</v>
      </c>
      <c r="I2568" s="15" t="str">
        <f>VLOOKUP(Tb_Reseller[[#This Row],[Agen id]],Mapping_Agen!A:D,4,0)</f>
        <v>Prima</v>
      </c>
      <c r="J2568" s="7" t="str">
        <f>VLOOKUP(Tb_Reseller[[#This Row],[Agen id]],Mapping_Agen!A:C,3,0)</f>
        <v>PRG</v>
      </c>
      <c r="K2568" s="17" t="str">
        <f>TRIM(LEFT(Tb_Reseller[[#This Row],[Group]],2))</f>
        <v>P</v>
      </c>
      <c r="L2568" s="17" t="str">
        <f>VLOOKUP(Tb_Reseller[[#This Row],[Agen id]],Mapping_Agen!A:E,5,0)</f>
        <v>NON SCO</v>
      </c>
      <c r="M2568" s="64">
        <v>0</v>
      </c>
      <c r="N2568" s="65">
        <v>0</v>
      </c>
      <c r="O2568" s="65">
        <f>IFERROR(VLOOKUP(Tb_Reseller[[#This Row],[Kode Reseller]],[1]Sheet1!$A:$B,2,0),0)</f>
        <v>0</v>
      </c>
    </row>
    <row r="2569" spans="1:15" x14ac:dyDescent="0.25">
      <c r="A2569" s="13" t="s">
        <v>12190</v>
      </c>
      <c r="B2569" s="14" t="s">
        <v>12191</v>
      </c>
      <c r="C2569" s="15" t="s">
        <v>8262</v>
      </c>
      <c r="D2569" s="15" t="s">
        <v>11131</v>
      </c>
      <c r="E2569" s="16">
        <v>44599.73541666667</v>
      </c>
      <c r="F2569" s="7" t="s">
        <v>8268</v>
      </c>
      <c r="G2569" s="13" t="s">
        <v>1706</v>
      </c>
      <c r="H2569" s="15" t="str">
        <f>UPPER(Tb_Reseller[[#This Row],[Agen id]]&amp;"-"&amp;VLOOKUP(Tb_Reseller[[#This Row],[Agen id]],A:B,2,0)&amp;"("&amp;Tb_Reseller[[#This Row],[Short]]&amp;")")</f>
        <v>AR18398-RIO CELL(RL)</v>
      </c>
      <c r="I2569" s="15" t="str">
        <f>VLOOKUP(Tb_Reseller[[#This Row],[Agen id]],Mapping_Agen!A:D,4,0)</f>
        <v>No Limit</v>
      </c>
      <c r="J2569" s="7" t="str">
        <f>VLOOKUP(Tb_Reseller[[#This Row],[Agen id]],Mapping_Agen!A:C,3,0)</f>
        <v>PRG</v>
      </c>
      <c r="K2569" s="17" t="str">
        <f>TRIM(LEFT(Tb_Reseller[[#This Row],[Group]],2))</f>
        <v>RL</v>
      </c>
      <c r="L2569" s="17" t="str">
        <f>VLOOKUP(Tb_Reseller[[#This Row],[Agen id]],Mapping_Agen!A:E,5,0)</f>
        <v>NON SCO</v>
      </c>
      <c r="M2569" s="64">
        <v>0</v>
      </c>
      <c r="N2569" s="65">
        <v>0</v>
      </c>
      <c r="O2569" s="65">
        <f>IFERROR(VLOOKUP(Tb_Reseller[[#This Row],[Kode Reseller]],[1]Sheet1!$A:$B,2,0),0)</f>
        <v>0</v>
      </c>
    </row>
    <row r="2570" spans="1:15" x14ac:dyDescent="0.25">
      <c r="A2570" s="13" t="s">
        <v>3089</v>
      </c>
      <c r="B2570" s="14" t="s">
        <v>12192</v>
      </c>
      <c r="C2570" s="15" t="s">
        <v>8213</v>
      </c>
      <c r="D2570" s="15" t="s">
        <v>8369</v>
      </c>
      <c r="E2570" s="16">
        <v>44601.631249999999</v>
      </c>
      <c r="F2570" s="7" t="s">
        <v>8204</v>
      </c>
      <c r="G2570" s="13" t="s">
        <v>3089</v>
      </c>
      <c r="H2570" s="15" t="str">
        <f>UPPER(Tb_Reseller[[#This Row],[Agen id]]&amp;"-"&amp;VLOOKUP(Tb_Reseller[[#This Row],[Agen id]],A:B,2,0)&amp;"("&amp;Tb_Reseller[[#This Row],[Short]]&amp;")")</f>
        <v>AR29826-SURYA RELOAD2(P)</v>
      </c>
      <c r="I2570" s="15" t="str">
        <f>VLOOKUP(Tb_Reseller[[#This Row],[Agen id]],Mapping_Agen!A:D,4,0)</f>
        <v>Prima</v>
      </c>
      <c r="J2570" s="7" t="str">
        <f>VLOOKUP(Tb_Reseller[[#This Row],[Agen id]],Mapping_Agen!A:C,3,0)</f>
        <v>PRG</v>
      </c>
      <c r="K2570" s="17" t="str">
        <f>TRIM(LEFT(Tb_Reseller[[#This Row],[Group]],2))</f>
        <v>P</v>
      </c>
      <c r="L2570" s="17" t="str">
        <f>VLOOKUP(Tb_Reseller[[#This Row],[Agen id]],Mapping_Agen!A:E,5,0)</f>
        <v>NON SCO</v>
      </c>
      <c r="M2570" s="64">
        <v>0</v>
      </c>
      <c r="N2570" s="65">
        <v>0</v>
      </c>
      <c r="O2570" s="65">
        <f>IFERROR(VLOOKUP(Tb_Reseller[[#This Row],[Kode Reseller]],[1]Sheet1!$A:$B,2,0),0)</f>
        <v>0</v>
      </c>
    </row>
    <row r="2571" spans="1:15" x14ac:dyDescent="0.25">
      <c r="A2571" s="13" t="s">
        <v>3091</v>
      </c>
      <c r="B2571" s="14" t="s">
        <v>12193</v>
      </c>
      <c r="C2571" s="15" t="s">
        <v>8213</v>
      </c>
      <c r="D2571" s="15" t="s">
        <v>11516</v>
      </c>
      <c r="E2571" s="16">
        <v>44601.941666666673</v>
      </c>
      <c r="F2571" s="7" t="s">
        <v>8204</v>
      </c>
      <c r="G2571" s="13" t="s">
        <v>3091</v>
      </c>
      <c r="H2571" s="15" t="str">
        <f>UPPER(Tb_Reseller[[#This Row],[Agen id]]&amp;"-"&amp;VLOOKUP(Tb_Reseller[[#This Row],[Agen id]],A:B,2,0)&amp;"("&amp;Tb_Reseller[[#This Row],[Short]]&amp;")")</f>
        <v>AR29828-FITRIA INDRIYANI(P)</v>
      </c>
      <c r="I2571" s="15" t="str">
        <f>VLOOKUP(Tb_Reseller[[#This Row],[Agen id]],Mapping_Agen!A:D,4,0)</f>
        <v>Prima</v>
      </c>
      <c r="J2571" s="7" t="str">
        <f>VLOOKUP(Tb_Reseller[[#This Row],[Agen id]],Mapping_Agen!A:C,3,0)</f>
        <v>ONLINE</v>
      </c>
      <c r="K2571" s="17" t="str">
        <f>TRIM(LEFT(Tb_Reseller[[#This Row],[Group]],2))</f>
        <v>P</v>
      </c>
      <c r="L2571" s="17" t="str">
        <f>VLOOKUP(Tb_Reseller[[#This Row],[Agen id]],Mapping_Agen!A:E,5,0)</f>
        <v>ONLINE</v>
      </c>
      <c r="M2571" s="64">
        <v>0</v>
      </c>
      <c r="N2571" s="65">
        <v>0</v>
      </c>
      <c r="O2571" s="65">
        <f>IFERROR(VLOOKUP(Tb_Reseller[[#This Row],[Kode Reseller]],[1]Sheet1!$A:$B,2,0),0)</f>
        <v>0</v>
      </c>
    </row>
    <row r="2572" spans="1:15" x14ac:dyDescent="0.25">
      <c r="A2572" s="13" t="s">
        <v>3095</v>
      </c>
      <c r="B2572" s="14" t="s">
        <v>12188</v>
      </c>
      <c r="C2572" s="15" t="s">
        <v>8213</v>
      </c>
      <c r="D2572" s="15" t="s">
        <v>11516</v>
      </c>
      <c r="E2572" s="16">
        <v>44602.295138888891</v>
      </c>
      <c r="F2572" s="7" t="s">
        <v>8204</v>
      </c>
      <c r="G2572" s="13" t="s">
        <v>3095</v>
      </c>
      <c r="H2572" s="15" t="str">
        <f>UPPER(Tb_Reseller[[#This Row],[Agen id]]&amp;"-"&amp;VLOOKUP(Tb_Reseller[[#This Row],[Agen id]],A:B,2,0)&amp;"("&amp;Tb_Reseller[[#This Row],[Short]]&amp;")")</f>
        <v>AR29830-RIKI(P)</v>
      </c>
      <c r="I2572" s="15" t="str">
        <f>VLOOKUP(Tb_Reseller[[#This Row],[Agen id]],Mapping_Agen!A:D,4,0)</f>
        <v>Prima</v>
      </c>
      <c r="J2572" s="7" t="str">
        <f>VLOOKUP(Tb_Reseller[[#This Row],[Agen id]],Mapping_Agen!A:C,3,0)</f>
        <v>ONLINE</v>
      </c>
      <c r="K2572" s="17" t="str">
        <f>TRIM(LEFT(Tb_Reseller[[#This Row],[Group]],2))</f>
        <v>P</v>
      </c>
      <c r="L2572" s="17" t="str">
        <f>VLOOKUP(Tb_Reseller[[#This Row],[Agen id]],Mapping_Agen!A:E,5,0)</f>
        <v>ONLINE</v>
      </c>
      <c r="M2572" s="64">
        <v>0</v>
      </c>
      <c r="N2572" s="65">
        <v>0</v>
      </c>
      <c r="O2572" s="65">
        <f>IFERROR(VLOOKUP(Tb_Reseller[[#This Row],[Kode Reseller]],[1]Sheet1!$A:$B,2,0),0)</f>
        <v>0</v>
      </c>
    </row>
    <row r="2573" spans="1:15" x14ac:dyDescent="0.25">
      <c r="A2573" s="13" t="s">
        <v>12194</v>
      </c>
      <c r="B2573" s="14" t="s">
        <v>12195</v>
      </c>
      <c r="C2573" s="15" t="s">
        <v>8266</v>
      </c>
      <c r="D2573" s="15" t="s">
        <v>10391</v>
      </c>
      <c r="E2573" s="16">
        <v>44603.707638888889</v>
      </c>
      <c r="F2573" s="7" t="s">
        <v>8268</v>
      </c>
      <c r="G2573" s="13" t="s">
        <v>3894</v>
      </c>
      <c r="H2573" s="15" t="str">
        <f>UPPER(Tb_Reseller[[#This Row],[Agen id]]&amp;"-"&amp;VLOOKUP(Tb_Reseller[[#This Row],[Agen id]],A:B,2,0)&amp;"("&amp;Tb_Reseller[[#This Row],[Short]]&amp;")")</f>
        <v>AR14287-DUNIA PONSEL(MV)</v>
      </c>
      <c r="I2573" s="15" t="str">
        <f>VLOOKUP(Tb_Reseller[[#This Row],[Agen id]],Mapping_Agen!A:D,4,0)</f>
        <v>Limit</v>
      </c>
      <c r="J2573" s="7" t="str">
        <f>VLOOKUP(Tb_Reseller[[#This Row],[Agen id]],Mapping_Agen!A:C,3,0)</f>
        <v>ICON</v>
      </c>
      <c r="K2573" s="17" t="str">
        <f>TRIM(LEFT(Tb_Reseller[[#This Row],[Group]],2))</f>
        <v>MV</v>
      </c>
      <c r="L2573" s="17" t="str">
        <f>VLOOKUP(Tb_Reseller[[#This Row],[Agen id]],Mapping_Agen!A:E,5,0)</f>
        <v>Abdul Harris</v>
      </c>
      <c r="M2573" s="64">
        <v>5.0645161290322545</v>
      </c>
      <c r="N2573" s="65">
        <v>4.1666666666666616</v>
      </c>
      <c r="O2573" s="65">
        <f>IFERROR(VLOOKUP(Tb_Reseller[[#This Row],[Kode Reseller]],[1]Sheet1!$A:$B,2,0),0)</f>
        <v>4.75</v>
      </c>
    </row>
    <row r="2574" spans="1:15" x14ac:dyDescent="0.25">
      <c r="A2574" s="13" t="s">
        <v>12196</v>
      </c>
      <c r="B2574" s="14" t="s">
        <v>12197</v>
      </c>
      <c r="C2574" s="15" t="s">
        <v>8213</v>
      </c>
      <c r="D2574" s="15" t="s">
        <v>8946</v>
      </c>
      <c r="E2574" s="16">
        <v>44603.884722222218</v>
      </c>
      <c r="F2574" s="7" t="s">
        <v>8268</v>
      </c>
      <c r="G2574" s="13" t="s">
        <v>622</v>
      </c>
      <c r="H2574" s="15" t="str">
        <f>UPPER(Tb_Reseller[[#This Row],[Agen id]]&amp;"-"&amp;VLOOKUP(Tb_Reseller[[#This Row],[Agen id]],A:B,2,0)&amp;"("&amp;Tb_Reseller[[#This Row],[Short]]&amp;")")</f>
        <v>AR04196-SANTI CELL(P)</v>
      </c>
      <c r="I2574" s="15" t="str">
        <f>VLOOKUP(Tb_Reseller[[#This Row],[Agen id]],Mapping_Agen!A:D,4,0)</f>
        <v>Prima</v>
      </c>
      <c r="J2574" s="7" t="str">
        <f>VLOOKUP(Tb_Reseller[[#This Row],[Agen id]],Mapping_Agen!A:C,3,0)</f>
        <v>PP</v>
      </c>
      <c r="K2574" s="17" t="str">
        <f>TRIM(LEFT(Tb_Reseller[[#This Row],[Group]],2))</f>
        <v>P</v>
      </c>
      <c r="L2574" s="17" t="str">
        <f>VLOOKUP(Tb_Reseller[[#This Row],[Agen id]],Mapping_Agen!A:E,5,0)</f>
        <v>NON SCO</v>
      </c>
      <c r="M2574" s="64">
        <v>0</v>
      </c>
      <c r="N2574" s="65">
        <v>0</v>
      </c>
      <c r="O2574" s="65">
        <f>IFERROR(VLOOKUP(Tb_Reseller[[#This Row],[Kode Reseller]],[1]Sheet1!$A:$B,2,0),0)</f>
        <v>0</v>
      </c>
    </row>
    <row r="2575" spans="1:15" x14ac:dyDescent="0.25">
      <c r="A2575" s="13" t="s">
        <v>12198</v>
      </c>
      <c r="B2575" s="14" t="s">
        <v>10035</v>
      </c>
      <c r="C2575" s="15" t="s">
        <v>8213</v>
      </c>
      <c r="D2575" s="15" t="s">
        <v>10401</v>
      </c>
      <c r="E2575" s="16">
        <v>44604.70208333333</v>
      </c>
      <c r="F2575" s="7" t="s">
        <v>8268</v>
      </c>
      <c r="G2575" s="13" t="s">
        <v>1759</v>
      </c>
      <c r="H2575" s="15" t="str">
        <f>UPPER(Tb_Reseller[[#This Row],[Agen id]]&amp;"-"&amp;VLOOKUP(Tb_Reseller[[#This Row],[Agen id]],A:B,2,0)&amp;"("&amp;Tb_Reseller[[#This Row],[Short]]&amp;")")</f>
        <v>AR19022-DEWI CELL(P)</v>
      </c>
      <c r="I2575" s="15" t="str">
        <f>VLOOKUP(Tb_Reseller[[#This Row],[Agen id]],Mapping_Agen!A:D,4,0)</f>
        <v>Prima</v>
      </c>
      <c r="J2575" s="7" t="str">
        <f>VLOOKUP(Tb_Reseller[[#This Row],[Agen id]],Mapping_Agen!A:C,3,0)</f>
        <v>PRG</v>
      </c>
      <c r="K2575" s="17" t="str">
        <f>TRIM(LEFT(Tb_Reseller[[#This Row],[Group]],2))</f>
        <v>P</v>
      </c>
      <c r="L2575" s="17" t="str">
        <f>VLOOKUP(Tb_Reseller[[#This Row],[Agen id]],Mapping_Agen!A:E,5,0)</f>
        <v>Khoirul Anan</v>
      </c>
      <c r="M2575" s="64">
        <v>0</v>
      </c>
      <c r="N2575" s="65">
        <v>0</v>
      </c>
      <c r="O2575" s="65">
        <f>IFERROR(VLOOKUP(Tb_Reseller[[#This Row],[Kode Reseller]],[1]Sheet1!$A:$B,2,0),0)</f>
        <v>0</v>
      </c>
    </row>
    <row r="2576" spans="1:15" x14ac:dyDescent="0.25">
      <c r="A2576" s="13" t="s">
        <v>3097</v>
      </c>
      <c r="B2576" s="14" t="s">
        <v>12199</v>
      </c>
      <c r="C2576" s="15" t="s">
        <v>8213</v>
      </c>
      <c r="D2576" s="15" t="s">
        <v>11516</v>
      </c>
      <c r="E2576" s="16">
        <v>44606.330555555563</v>
      </c>
      <c r="F2576" s="7" t="s">
        <v>8204</v>
      </c>
      <c r="G2576" s="13" t="s">
        <v>3097</v>
      </c>
      <c r="H2576" s="15" t="str">
        <f>UPPER(Tb_Reseller[[#This Row],[Agen id]]&amp;"-"&amp;VLOOKUP(Tb_Reseller[[#This Row],[Agen id]],A:B,2,0)&amp;"("&amp;Tb_Reseller[[#This Row],[Short]]&amp;")")</f>
        <v>AR29858-ZEAFREYA(P)</v>
      </c>
      <c r="I2576" s="15" t="str">
        <f>VLOOKUP(Tb_Reseller[[#This Row],[Agen id]],Mapping_Agen!A:D,4,0)</f>
        <v>Prima</v>
      </c>
      <c r="J2576" s="7" t="str">
        <f>VLOOKUP(Tb_Reseller[[#This Row],[Agen id]],Mapping_Agen!A:C,3,0)</f>
        <v>ONLINE</v>
      </c>
      <c r="K2576" s="17" t="str">
        <f>TRIM(LEFT(Tb_Reseller[[#This Row],[Group]],2))</f>
        <v>P</v>
      </c>
      <c r="L2576" s="17" t="str">
        <f>VLOOKUP(Tb_Reseller[[#This Row],[Agen id]],Mapping_Agen!A:E,5,0)</f>
        <v>ONLINE</v>
      </c>
      <c r="M2576" s="64">
        <v>0</v>
      </c>
      <c r="N2576" s="65">
        <v>0</v>
      </c>
      <c r="O2576" s="65">
        <f>IFERROR(VLOOKUP(Tb_Reseller[[#This Row],[Kode Reseller]],[1]Sheet1!$A:$B,2,0),0)</f>
        <v>0</v>
      </c>
    </row>
    <row r="2577" spans="1:15" x14ac:dyDescent="0.25">
      <c r="A2577" s="13" t="s">
        <v>3099</v>
      </c>
      <c r="B2577" s="14" t="s">
        <v>12200</v>
      </c>
      <c r="C2577" s="15" t="s">
        <v>8210</v>
      </c>
      <c r="D2577" s="15" t="s">
        <v>8369</v>
      </c>
      <c r="E2577" s="16">
        <v>44606.5625</v>
      </c>
      <c r="F2577" s="7" t="s">
        <v>8204</v>
      </c>
      <c r="G2577" s="13" t="s">
        <v>3099</v>
      </c>
      <c r="H2577" s="15" t="str">
        <f>UPPER(Tb_Reseller[[#This Row],[Agen id]]&amp;"-"&amp;VLOOKUP(Tb_Reseller[[#This Row],[Agen id]],A:B,2,0)&amp;"("&amp;Tb_Reseller[[#This Row],[Short]]&amp;")")</f>
        <v>AR29859-WARUNG NENG(RV)</v>
      </c>
      <c r="I2577" s="15" t="str">
        <f>VLOOKUP(Tb_Reseller[[#This Row],[Agen id]],Mapping_Agen!A:D,4,0)</f>
        <v>No Limit</v>
      </c>
      <c r="J2577" s="7" t="str">
        <f>VLOOKUP(Tb_Reseller[[#This Row],[Agen id]],Mapping_Agen!A:C,3,0)</f>
        <v>PRG</v>
      </c>
      <c r="K2577" s="17" t="str">
        <f>TRIM(LEFT(Tb_Reseller[[#This Row],[Group]],2))</f>
        <v>RV</v>
      </c>
      <c r="L2577" s="17" t="str">
        <f>VLOOKUP(Tb_Reseller[[#This Row],[Agen id]],Mapping_Agen!A:E,5,0)</f>
        <v>NON SCO</v>
      </c>
      <c r="M2577" s="64">
        <v>0</v>
      </c>
      <c r="N2577" s="65">
        <v>0</v>
      </c>
      <c r="O2577" s="65">
        <f>IFERROR(VLOOKUP(Tb_Reseller[[#This Row],[Kode Reseller]],[1]Sheet1!$A:$B,2,0),0)</f>
        <v>0</v>
      </c>
    </row>
    <row r="2578" spans="1:15" x14ac:dyDescent="0.25">
      <c r="A2578" s="13" t="s">
        <v>3101</v>
      </c>
      <c r="B2578" s="14" t="s">
        <v>8775</v>
      </c>
      <c r="C2578" s="15" t="s">
        <v>8208</v>
      </c>
      <c r="D2578" s="15" t="s">
        <v>8369</v>
      </c>
      <c r="E2578" s="16">
        <v>44607.660416666673</v>
      </c>
      <c r="F2578" s="7" t="s">
        <v>8204</v>
      </c>
      <c r="G2578" s="13" t="s">
        <v>3101</v>
      </c>
      <c r="H2578" s="15" t="str">
        <f>UPPER(Tb_Reseller[[#This Row],[Agen id]]&amp;"-"&amp;VLOOKUP(Tb_Reseller[[#This Row],[Agen id]],A:B,2,0)&amp;"("&amp;Tb_Reseller[[#This Row],[Short]]&amp;")")</f>
        <v>AR29866-NR CELL(R)</v>
      </c>
      <c r="I2578" s="15" t="str">
        <f>VLOOKUP(Tb_Reseller[[#This Row],[Agen id]],Mapping_Agen!A:D,4,0)</f>
        <v>No Limit</v>
      </c>
      <c r="J2578" s="7" t="str">
        <f>VLOOKUP(Tb_Reseller[[#This Row],[Agen id]],Mapping_Agen!A:C,3,0)</f>
        <v>PRG</v>
      </c>
      <c r="K2578" s="17" t="str">
        <f>TRIM(LEFT(Tb_Reseller[[#This Row],[Group]],2))</f>
        <v>R</v>
      </c>
      <c r="L2578" s="17" t="str">
        <f>VLOOKUP(Tb_Reseller[[#This Row],[Agen id]],Mapping_Agen!A:E,5,0)</f>
        <v>NON SCO</v>
      </c>
      <c r="M2578" s="64">
        <v>0</v>
      </c>
      <c r="N2578" s="65">
        <v>0</v>
      </c>
      <c r="O2578" s="65">
        <f>IFERROR(VLOOKUP(Tb_Reseller[[#This Row],[Kode Reseller]],[1]Sheet1!$A:$B,2,0),0)</f>
        <v>0</v>
      </c>
    </row>
    <row r="2579" spans="1:15" x14ac:dyDescent="0.25">
      <c r="A2579" s="13" t="s">
        <v>12201</v>
      </c>
      <c r="B2579" s="14" t="s">
        <v>12202</v>
      </c>
      <c r="C2579" s="15" t="s">
        <v>8213</v>
      </c>
      <c r="D2579" s="15" t="s">
        <v>11952</v>
      </c>
      <c r="E2579" s="16">
        <v>44608.774305555547</v>
      </c>
      <c r="F2579" s="7" t="s">
        <v>8268</v>
      </c>
      <c r="G2579" s="13" t="s">
        <v>550</v>
      </c>
      <c r="H2579" s="15" t="str">
        <f>UPPER(Tb_Reseller[[#This Row],[Agen id]]&amp;"-"&amp;VLOOKUP(Tb_Reseller[[#This Row],[Agen id]],A:B,2,0)&amp;"("&amp;Tb_Reseller[[#This Row],[Short]]&amp;")")</f>
        <v>AR03027-NOMEN CELL(P)</v>
      </c>
      <c r="I2579" s="15" t="str">
        <f>VLOOKUP(Tb_Reseller[[#This Row],[Agen id]],Mapping_Agen!A:D,4,0)</f>
        <v>Prima</v>
      </c>
      <c r="J2579" s="7" t="str">
        <f>VLOOKUP(Tb_Reseller[[#This Row],[Agen id]],Mapping_Agen!A:C,3,0)</f>
        <v>PP</v>
      </c>
      <c r="K2579" s="17" t="str">
        <f>TRIM(LEFT(Tb_Reseller[[#This Row],[Group]],2))</f>
        <v>P</v>
      </c>
      <c r="L2579" s="17" t="str">
        <f>VLOOKUP(Tb_Reseller[[#This Row],[Agen id]],Mapping_Agen!A:E,5,0)</f>
        <v>Febri Kurniawan</v>
      </c>
      <c r="M2579" s="64">
        <v>0</v>
      </c>
      <c r="N2579" s="65">
        <v>0</v>
      </c>
      <c r="O2579" s="65">
        <f>IFERROR(VLOOKUP(Tb_Reseller[[#This Row],[Kode Reseller]],[1]Sheet1!$A:$B,2,0),0)</f>
        <v>0</v>
      </c>
    </row>
    <row r="2580" spans="1:15" x14ac:dyDescent="0.25">
      <c r="A2580" s="13" t="s">
        <v>12203</v>
      </c>
      <c r="B2580" s="14" t="s">
        <v>12204</v>
      </c>
      <c r="C2580" s="15" t="s">
        <v>8357</v>
      </c>
      <c r="D2580" s="15" t="s">
        <v>12205</v>
      </c>
      <c r="E2580" s="16">
        <v>44609.989583333343</v>
      </c>
      <c r="F2580" s="7" t="s">
        <v>8268</v>
      </c>
      <c r="G2580" s="13" t="s">
        <v>1547</v>
      </c>
      <c r="H2580" s="15" t="str">
        <f>UPPER(Tb_Reseller[[#This Row],[Agen id]]&amp;"-"&amp;VLOOKUP(Tb_Reseller[[#This Row],[Agen id]],A:B,2,0)&amp;"("&amp;Tb_Reseller[[#This Row],[Short]]&amp;")")</f>
        <v>AR16861-PONEL CELL(M3)</v>
      </c>
      <c r="I2580" s="15" t="str">
        <f>VLOOKUP(Tb_Reseller[[#This Row],[Agen id]],Mapping_Agen!A:D,4,0)</f>
        <v>Limit</v>
      </c>
      <c r="J2580" s="7" t="str">
        <f>VLOOKUP(Tb_Reseller[[#This Row],[Agen id]],Mapping_Agen!A:C,3,0)</f>
        <v>PP</v>
      </c>
      <c r="K2580" s="17" t="str">
        <f>TRIM(LEFT(Tb_Reseller[[#This Row],[Group]],2))</f>
        <v>M3</v>
      </c>
      <c r="L2580" s="17" t="str">
        <f>VLOOKUP(Tb_Reseller[[#This Row],[Agen id]],Mapping_Agen!A:E,5,0)</f>
        <v>Mas Komarjaya</v>
      </c>
      <c r="M2580" s="64">
        <v>0</v>
      </c>
      <c r="N2580" s="65">
        <v>0</v>
      </c>
      <c r="O2580" s="65">
        <f>IFERROR(VLOOKUP(Tb_Reseller[[#This Row],[Kode Reseller]],[1]Sheet1!$A:$B,2,0),0)</f>
        <v>0</v>
      </c>
    </row>
    <row r="2581" spans="1:15" x14ac:dyDescent="0.25">
      <c r="A2581" s="13" t="s">
        <v>3103</v>
      </c>
      <c r="B2581" s="14" t="s">
        <v>9514</v>
      </c>
      <c r="C2581" s="15" t="s">
        <v>8213</v>
      </c>
      <c r="D2581" s="15" t="s">
        <v>11516</v>
      </c>
      <c r="E2581" s="16">
        <v>44610.745138888888</v>
      </c>
      <c r="F2581" s="7" t="s">
        <v>8204</v>
      </c>
      <c r="G2581" s="13" t="s">
        <v>3103</v>
      </c>
      <c r="H2581" s="15" t="str">
        <f>UPPER(Tb_Reseller[[#This Row],[Agen id]]&amp;"-"&amp;VLOOKUP(Tb_Reseller[[#This Row],[Agen id]],A:B,2,0)&amp;"("&amp;Tb_Reseller[[#This Row],[Short]]&amp;")")</f>
        <v>AR29880-IKA(P)</v>
      </c>
      <c r="I2581" s="15" t="str">
        <f>VLOOKUP(Tb_Reseller[[#This Row],[Agen id]],Mapping_Agen!A:D,4,0)</f>
        <v>Prima</v>
      </c>
      <c r="J2581" s="7" t="str">
        <f>VLOOKUP(Tb_Reseller[[#This Row],[Agen id]],Mapping_Agen!A:C,3,0)</f>
        <v>ONLINE</v>
      </c>
      <c r="K2581" s="17" t="str">
        <f>TRIM(LEFT(Tb_Reseller[[#This Row],[Group]],2))</f>
        <v>P</v>
      </c>
      <c r="L2581" s="17" t="str">
        <f>VLOOKUP(Tb_Reseller[[#This Row],[Agen id]],Mapping_Agen!A:E,5,0)</f>
        <v>ONLINE</v>
      </c>
      <c r="M2581" s="64">
        <v>0</v>
      </c>
      <c r="N2581" s="65">
        <v>0</v>
      </c>
      <c r="O2581" s="65">
        <f>IFERROR(VLOOKUP(Tb_Reseller[[#This Row],[Kode Reseller]],[1]Sheet1!$A:$B,2,0),0)</f>
        <v>0</v>
      </c>
    </row>
    <row r="2582" spans="1:15" x14ac:dyDescent="0.25">
      <c r="A2582" s="13" t="s">
        <v>6747</v>
      </c>
      <c r="B2582" s="14" t="s">
        <v>12206</v>
      </c>
      <c r="C2582" s="15" t="s">
        <v>8213</v>
      </c>
      <c r="D2582" s="15" t="s">
        <v>11516</v>
      </c>
      <c r="E2582" s="16">
        <v>44611.479861111111</v>
      </c>
      <c r="F2582" s="7" t="s">
        <v>8204</v>
      </c>
      <c r="G2582" s="13" t="s">
        <v>6747</v>
      </c>
      <c r="H2582" s="15" t="str">
        <f>UPPER(Tb_Reseller[[#This Row],[Agen id]]&amp;"-"&amp;VLOOKUP(Tb_Reseller[[#This Row],[Agen id]],A:B,2,0)&amp;"("&amp;Tb_Reseller[[#This Row],[Short]]&amp;")")</f>
        <v>AR29887-SITI BADRIYAH(P)</v>
      </c>
      <c r="I2582" s="15" t="str">
        <f>VLOOKUP(Tb_Reseller[[#This Row],[Agen id]],Mapping_Agen!A:D,4,0)</f>
        <v>Prima</v>
      </c>
      <c r="J2582" s="7" t="str">
        <f>VLOOKUP(Tb_Reseller[[#This Row],[Agen id]],Mapping_Agen!A:C,3,0)</f>
        <v>ONLINE</v>
      </c>
      <c r="K2582" s="17" t="str">
        <f>TRIM(LEFT(Tb_Reseller[[#This Row],[Group]],2))</f>
        <v>P</v>
      </c>
      <c r="L2582" s="17" t="str">
        <f>VLOOKUP(Tb_Reseller[[#This Row],[Agen id]],Mapping_Agen!A:E,5,0)</f>
        <v>ONLINE</v>
      </c>
      <c r="M2582" s="64">
        <v>0</v>
      </c>
      <c r="N2582" s="65">
        <v>3.3333333333333333E-2</v>
      </c>
      <c r="O2582" s="65">
        <f>IFERROR(VLOOKUP(Tb_Reseller[[#This Row],[Kode Reseller]],[1]Sheet1!$A:$B,2,0),0)</f>
        <v>0</v>
      </c>
    </row>
    <row r="2583" spans="1:15" x14ac:dyDescent="0.25">
      <c r="A2583" s="13" t="s">
        <v>12207</v>
      </c>
      <c r="B2583" s="14" t="s">
        <v>10412</v>
      </c>
      <c r="C2583" s="15" t="s">
        <v>8213</v>
      </c>
      <c r="D2583" s="15" t="s">
        <v>9018</v>
      </c>
      <c r="E2583" s="16">
        <v>44611.586805555547</v>
      </c>
      <c r="F2583" s="7" t="s">
        <v>8268</v>
      </c>
      <c r="G2583" s="13" t="s">
        <v>806</v>
      </c>
      <c r="H2583" s="15" t="str">
        <f>UPPER(Tb_Reseller[[#This Row],[Agen id]]&amp;"-"&amp;VLOOKUP(Tb_Reseller[[#This Row],[Agen id]],A:B,2,0)&amp;"("&amp;Tb_Reseller[[#This Row],[Short]]&amp;")")</f>
        <v>AR08006-TJ CELL(P)</v>
      </c>
      <c r="I2583" s="15" t="str">
        <f>VLOOKUP(Tb_Reseller[[#This Row],[Agen id]],Mapping_Agen!A:D,4,0)</f>
        <v>Prima</v>
      </c>
      <c r="J2583" s="7" t="str">
        <f>VLOOKUP(Tb_Reseller[[#This Row],[Agen id]],Mapping_Agen!A:C,3,0)</f>
        <v>ICON</v>
      </c>
      <c r="K2583" s="17" t="str">
        <f>TRIM(LEFT(Tb_Reseller[[#This Row],[Group]],2))</f>
        <v>P</v>
      </c>
      <c r="L2583" s="17" t="str">
        <f>VLOOKUP(Tb_Reseller[[#This Row],[Agen id]],Mapping_Agen!A:E,5,0)</f>
        <v>Abdul Harris</v>
      </c>
      <c r="M2583" s="64">
        <v>0</v>
      </c>
      <c r="N2583" s="65">
        <v>0</v>
      </c>
      <c r="O2583" s="65">
        <f>IFERROR(VLOOKUP(Tb_Reseller[[#This Row],[Kode Reseller]],[1]Sheet1!$A:$B,2,0),0)</f>
        <v>0</v>
      </c>
    </row>
    <row r="2584" spans="1:15" x14ac:dyDescent="0.25">
      <c r="A2584" s="13" t="s">
        <v>12208</v>
      </c>
      <c r="B2584" s="14" t="s">
        <v>12209</v>
      </c>
      <c r="C2584" s="15" t="s">
        <v>8213</v>
      </c>
      <c r="D2584" s="15" t="s">
        <v>8659</v>
      </c>
      <c r="E2584" s="16">
        <v>44611.745138888888</v>
      </c>
      <c r="F2584" s="7" t="s">
        <v>8268</v>
      </c>
      <c r="G2584" s="13" t="s">
        <v>327</v>
      </c>
      <c r="H2584" s="15" t="str">
        <f>UPPER(Tb_Reseller[[#This Row],[Agen id]]&amp;"-"&amp;VLOOKUP(Tb_Reseller[[#This Row],[Agen id]],A:B,2,0)&amp;"("&amp;Tb_Reseller[[#This Row],[Short]]&amp;")")</f>
        <v>AR00925-SHANUM CELL(P)</v>
      </c>
      <c r="I2584" s="15" t="str">
        <f>VLOOKUP(Tb_Reseller[[#This Row],[Agen id]],Mapping_Agen!A:D,4,0)</f>
        <v>Prima</v>
      </c>
      <c r="J2584" s="7" t="str">
        <f>VLOOKUP(Tb_Reseller[[#This Row],[Agen id]],Mapping_Agen!A:C,3,0)</f>
        <v>PP</v>
      </c>
      <c r="K2584" s="17" t="str">
        <f>TRIM(LEFT(Tb_Reseller[[#This Row],[Group]],2))</f>
        <v>P</v>
      </c>
      <c r="L2584" s="17" t="str">
        <f>VLOOKUP(Tb_Reseller[[#This Row],[Agen id]],Mapping_Agen!A:E,5,0)</f>
        <v>NON SCO</v>
      </c>
      <c r="M2584" s="64">
        <v>0</v>
      </c>
      <c r="N2584" s="65">
        <v>0</v>
      </c>
      <c r="O2584" s="65">
        <f>IFERROR(VLOOKUP(Tb_Reseller[[#This Row],[Kode Reseller]],[1]Sheet1!$A:$B,2,0),0)</f>
        <v>0</v>
      </c>
    </row>
    <row r="2585" spans="1:15" x14ac:dyDescent="0.25">
      <c r="A2585" s="13" t="s">
        <v>12210</v>
      </c>
      <c r="B2585" s="14" t="s">
        <v>12211</v>
      </c>
      <c r="C2585" s="15" t="s">
        <v>8495</v>
      </c>
      <c r="D2585" s="15" t="s">
        <v>12212</v>
      </c>
      <c r="E2585" s="16">
        <v>44612.638194444437</v>
      </c>
      <c r="F2585" s="7" t="s">
        <v>8268</v>
      </c>
      <c r="G2585" s="13" t="s">
        <v>797</v>
      </c>
      <c r="H2585" s="15" t="str">
        <f>UPPER(Tb_Reseller[[#This Row],[Agen id]]&amp;"-"&amp;VLOOKUP(Tb_Reseller[[#This Row],[Agen id]],A:B,2,0)&amp;"("&amp;Tb_Reseller[[#This Row],[Short]]&amp;")")</f>
        <v>AR07885-ELOK CELL(M1)</v>
      </c>
      <c r="I2585" s="15" t="str">
        <f>VLOOKUP(Tb_Reseller[[#This Row],[Agen id]],Mapping_Agen!A:D,4,0)</f>
        <v>Limit</v>
      </c>
      <c r="J2585" s="7" t="str">
        <f>VLOOKUP(Tb_Reseller[[#This Row],[Agen id]],Mapping_Agen!A:C,3,0)</f>
        <v>BSD</v>
      </c>
      <c r="K2585" s="17" t="str">
        <f>TRIM(LEFT(Tb_Reseller[[#This Row],[Group]],2))</f>
        <v>M1</v>
      </c>
      <c r="L2585" s="17" t="str">
        <f>VLOOKUP(Tb_Reseller[[#This Row],[Agen id]],Mapping_Agen!A:E,5,0)</f>
        <v>NON SCO</v>
      </c>
      <c r="M2585" s="64">
        <v>0</v>
      </c>
      <c r="N2585" s="65">
        <v>0</v>
      </c>
      <c r="O2585" s="65">
        <f>IFERROR(VLOOKUP(Tb_Reseller[[#This Row],[Kode Reseller]],[1]Sheet1!$A:$B,2,0),0)</f>
        <v>0</v>
      </c>
    </row>
    <row r="2586" spans="1:15" x14ac:dyDescent="0.25">
      <c r="A2586" s="13" t="s">
        <v>3107</v>
      </c>
      <c r="B2586" s="14" t="s">
        <v>12213</v>
      </c>
      <c r="C2586" s="15" t="s">
        <v>8208</v>
      </c>
      <c r="D2586" s="15" t="s">
        <v>8369</v>
      </c>
      <c r="E2586" s="16">
        <v>44613.54583333333</v>
      </c>
      <c r="F2586" s="7" t="s">
        <v>8204</v>
      </c>
      <c r="G2586" s="13" t="s">
        <v>3107</v>
      </c>
      <c r="H2586" s="15" t="str">
        <f>UPPER(Tb_Reseller[[#This Row],[Agen id]]&amp;"-"&amp;VLOOKUP(Tb_Reseller[[#This Row],[Agen id]],A:B,2,0)&amp;"("&amp;Tb_Reseller[[#This Row],[Short]]&amp;")")</f>
        <v>AR29902-LUCKY CELL II(R)</v>
      </c>
      <c r="I2586" s="15" t="str">
        <f>VLOOKUP(Tb_Reseller[[#This Row],[Agen id]],Mapping_Agen!A:D,4,0)</f>
        <v>Limit</v>
      </c>
      <c r="J2586" s="7" t="str">
        <f>VLOOKUP(Tb_Reseller[[#This Row],[Agen id]],Mapping_Agen!A:C,3,0)</f>
        <v>PRG</v>
      </c>
      <c r="K2586" s="17" t="str">
        <f>TRIM(LEFT(Tb_Reseller[[#This Row],[Group]],2))</f>
        <v>R</v>
      </c>
      <c r="L2586" s="17" t="str">
        <f>VLOOKUP(Tb_Reseller[[#This Row],[Agen id]],Mapping_Agen!A:E,5,0)</f>
        <v>NON SCO</v>
      </c>
      <c r="M2586" s="64">
        <v>0</v>
      </c>
      <c r="N2586" s="65">
        <v>0</v>
      </c>
      <c r="O2586" s="65">
        <f>IFERROR(VLOOKUP(Tb_Reseller[[#This Row],[Kode Reseller]],[1]Sheet1!$A:$B,2,0),0)</f>
        <v>0</v>
      </c>
    </row>
    <row r="2587" spans="1:15" x14ac:dyDescent="0.25">
      <c r="A2587" s="13" t="s">
        <v>12214</v>
      </c>
      <c r="B2587" s="14" t="s">
        <v>12215</v>
      </c>
      <c r="C2587" s="15" t="s">
        <v>8213</v>
      </c>
      <c r="D2587" s="15" t="s">
        <v>8521</v>
      </c>
      <c r="E2587" s="16">
        <v>44614.463888888888</v>
      </c>
      <c r="F2587" s="7" t="s">
        <v>8268</v>
      </c>
      <c r="G2587" s="13" t="s">
        <v>432</v>
      </c>
      <c r="H2587" s="15" t="str">
        <f>UPPER(Tb_Reseller[[#This Row],[Agen id]]&amp;"-"&amp;VLOOKUP(Tb_Reseller[[#This Row],[Agen id]],A:B,2,0)&amp;"("&amp;Tb_Reseller[[#This Row],[Short]]&amp;")")</f>
        <v>AR01800-FARID CELL(P)</v>
      </c>
      <c r="I2587" s="15" t="str">
        <f>VLOOKUP(Tb_Reseller[[#This Row],[Agen id]],Mapping_Agen!A:D,4,0)</f>
        <v>Prima</v>
      </c>
      <c r="J2587" s="7" t="str">
        <f>VLOOKUP(Tb_Reseller[[#This Row],[Agen id]],Mapping_Agen!A:C,3,0)</f>
        <v>BSD</v>
      </c>
      <c r="K2587" s="17" t="str">
        <f>TRIM(LEFT(Tb_Reseller[[#This Row],[Group]],2))</f>
        <v>P</v>
      </c>
      <c r="L2587" s="17" t="str">
        <f>VLOOKUP(Tb_Reseller[[#This Row],[Agen id]],Mapping_Agen!A:E,5,0)</f>
        <v>NON SCO</v>
      </c>
      <c r="M2587" s="64">
        <v>0</v>
      </c>
      <c r="N2587" s="65">
        <v>0</v>
      </c>
      <c r="O2587" s="65">
        <f>IFERROR(VLOOKUP(Tb_Reseller[[#This Row],[Kode Reseller]],[1]Sheet1!$A:$B,2,0),0)</f>
        <v>0</v>
      </c>
    </row>
    <row r="2588" spans="1:15" x14ac:dyDescent="0.25">
      <c r="A2588" s="13" t="s">
        <v>3109</v>
      </c>
      <c r="B2588" s="14" t="s">
        <v>12216</v>
      </c>
      <c r="C2588" s="15" t="s">
        <v>8213</v>
      </c>
      <c r="D2588" s="15" t="s">
        <v>11516</v>
      </c>
      <c r="E2588" s="16">
        <v>44614.620833333327</v>
      </c>
      <c r="F2588" s="7" t="s">
        <v>8204</v>
      </c>
      <c r="G2588" s="13" t="s">
        <v>3109</v>
      </c>
      <c r="H2588" s="15" t="str">
        <f>UPPER(Tb_Reseller[[#This Row],[Agen id]]&amp;"-"&amp;VLOOKUP(Tb_Reseller[[#This Row],[Agen id]],A:B,2,0)&amp;"("&amp;Tb_Reseller[[#This Row],[Short]]&amp;")")</f>
        <v>AR29910-DEDIH(P)</v>
      </c>
      <c r="I2588" s="15" t="str">
        <f>VLOOKUP(Tb_Reseller[[#This Row],[Agen id]],Mapping_Agen!A:D,4,0)</f>
        <v>Prima</v>
      </c>
      <c r="J2588" s="7" t="str">
        <f>VLOOKUP(Tb_Reseller[[#This Row],[Agen id]],Mapping_Agen!A:C,3,0)</f>
        <v>ONLINE</v>
      </c>
      <c r="K2588" s="17" t="str">
        <f>TRIM(LEFT(Tb_Reseller[[#This Row],[Group]],2))</f>
        <v>P</v>
      </c>
      <c r="L2588" s="17" t="str">
        <f>VLOOKUP(Tb_Reseller[[#This Row],[Agen id]],Mapping_Agen!A:E,5,0)</f>
        <v>ONLINE</v>
      </c>
      <c r="M2588" s="64">
        <v>0</v>
      </c>
      <c r="N2588" s="65">
        <v>0</v>
      </c>
      <c r="O2588" s="65">
        <f>IFERROR(VLOOKUP(Tb_Reseller[[#This Row],[Kode Reseller]],[1]Sheet1!$A:$B,2,0),0)</f>
        <v>0</v>
      </c>
    </row>
    <row r="2589" spans="1:15" x14ac:dyDescent="0.25">
      <c r="A2589" s="13" t="s">
        <v>3111</v>
      </c>
      <c r="B2589" s="14" t="s">
        <v>11899</v>
      </c>
      <c r="C2589" s="15" t="s">
        <v>8208</v>
      </c>
      <c r="D2589" s="15" t="s">
        <v>8369</v>
      </c>
      <c r="E2589" s="16">
        <v>44615.563888888893</v>
      </c>
      <c r="F2589" s="7" t="s">
        <v>8204</v>
      </c>
      <c r="G2589" s="13" t="s">
        <v>3111</v>
      </c>
      <c r="H2589" s="15" t="str">
        <f>UPPER(Tb_Reseller[[#This Row],[Agen id]]&amp;"-"&amp;VLOOKUP(Tb_Reseller[[#This Row],[Agen id]],A:B,2,0)&amp;"("&amp;Tb_Reseller[[#This Row],[Short]]&amp;")")</f>
        <v>AR29914-WARUNG RIZKY(R)</v>
      </c>
      <c r="I2589" s="15" t="str">
        <f>VLOOKUP(Tb_Reseller[[#This Row],[Agen id]],Mapping_Agen!A:D,4,0)</f>
        <v>No Limit</v>
      </c>
      <c r="J2589" s="7" t="str">
        <f>VLOOKUP(Tb_Reseller[[#This Row],[Agen id]],Mapping_Agen!A:C,3,0)</f>
        <v>PRG</v>
      </c>
      <c r="K2589" s="17" t="str">
        <f>TRIM(LEFT(Tb_Reseller[[#This Row],[Group]],2))</f>
        <v>R</v>
      </c>
      <c r="L2589" s="17" t="str">
        <f>VLOOKUP(Tb_Reseller[[#This Row],[Agen id]],Mapping_Agen!A:E,5,0)</f>
        <v>NON SCO</v>
      </c>
      <c r="M2589" s="64">
        <v>0</v>
      </c>
      <c r="N2589" s="65">
        <v>0</v>
      </c>
      <c r="O2589" s="65">
        <f>IFERROR(VLOOKUP(Tb_Reseller[[#This Row],[Kode Reseller]],[1]Sheet1!$A:$B,2,0),0)</f>
        <v>0</v>
      </c>
    </row>
    <row r="2590" spans="1:15" x14ac:dyDescent="0.25">
      <c r="A2590" s="13" t="s">
        <v>12217</v>
      </c>
      <c r="B2590" s="14" t="s">
        <v>12218</v>
      </c>
      <c r="C2590" s="15" t="s">
        <v>8213</v>
      </c>
      <c r="D2590" s="15" t="s">
        <v>9018</v>
      </c>
      <c r="E2590" s="16">
        <v>44616.61041666667</v>
      </c>
      <c r="F2590" s="7" t="s">
        <v>8268</v>
      </c>
      <c r="G2590" s="13" t="s">
        <v>806</v>
      </c>
      <c r="H2590" s="15" t="str">
        <f>UPPER(Tb_Reseller[[#This Row],[Agen id]]&amp;"-"&amp;VLOOKUP(Tb_Reseller[[#This Row],[Agen id]],A:B,2,0)&amp;"("&amp;Tb_Reseller[[#This Row],[Short]]&amp;")")</f>
        <v>AR08006-TJ CELL(P)</v>
      </c>
      <c r="I2590" s="15" t="str">
        <f>VLOOKUP(Tb_Reseller[[#This Row],[Agen id]],Mapping_Agen!A:D,4,0)</f>
        <v>Prima</v>
      </c>
      <c r="J2590" s="7" t="str">
        <f>VLOOKUP(Tb_Reseller[[#This Row],[Agen id]],Mapping_Agen!A:C,3,0)</f>
        <v>ICON</v>
      </c>
      <c r="K2590" s="17" t="str">
        <f>TRIM(LEFT(Tb_Reseller[[#This Row],[Group]],2))</f>
        <v>P</v>
      </c>
      <c r="L2590" s="17" t="str">
        <f>VLOOKUP(Tb_Reseller[[#This Row],[Agen id]],Mapping_Agen!A:E,5,0)</f>
        <v>Abdul Harris</v>
      </c>
      <c r="M2590" s="64">
        <v>0</v>
      </c>
      <c r="N2590" s="65">
        <v>0</v>
      </c>
      <c r="O2590" s="65">
        <f>IFERROR(VLOOKUP(Tb_Reseller[[#This Row],[Kode Reseller]],[1]Sheet1!$A:$B,2,0),0)</f>
        <v>0</v>
      </c>
    </row>
    <row r="2591" spans="1:15" x14ac:dyDescent="0.25">
      <c r="A2591" s="13" t="s">
        <v>12219</v>
      </c>
      <c r="B2591" s="14" t="s">
        <v>10406</v>
      </c>
      <c r="C2591" s="15" t="s">
        <v>8213</v>
      </c>
      <c r="D2591" s="15" t="s">
        <v>8521</v>
      </c>
      <c r="E2591" s="16">
        <v>44616.716666666667</v>
      </c>
      <c r="F2591" s="7" t="s">
        <v>8268</v>
      </c>
      <c r="G2591" s="13" t="s">
        <v>432</v>
      </c>
      <c r="H2591" s="15" t="str">
        <f>UPPER(Tb_Reseller[[#This Row],[Agen id]]&amp;"-"&amp;VLOOKUP(Tb_Reseller[[#This Row],[Agen id]],A:B,2,0)&amp;"("&amp;Tb_Reseller[[#This Row],[Short]]&amp;")")</f>
        <v>AR01800-FARID CELL(P)</v>
      </c>
      <c r="I2591" s="15" t="str">
        <f>VLOOKUP(Tb_Reseller[[#This Row],[Agen id]],Mapping_Agen!A:D,4,0)</f>
        <v>Prima</v>
      </c>
      <c r="J2591" s="7" t="str">
        <f>VLOOKUP(Tb_Reseller[[#This Row],[Agen id]],Mapping_Agen!A:C,3,0)</f>
        <v>BSD</v>
      </c>
      <c r="K2591" s="17" t="str">
        <f>TRIM(LEFT(Tb_Reseller[[#This Row],[Group]],2))</f>
        <v>P</v>
      </c>
      <c r="L2591" s="17" t="str">
        <f>VLOOKUP(Tb_Reseller[[#This Row],[Agen id]],Mapping_Agen!A:E,5,0)</f>
        <v>NON SCO</v>
      </c>
      <c r="M2591" s="64">
        <v>0.80645161290322531</v>
      </c>
      <c r="N2591" s="65">
        <v>0.86666666666666659</v>
      </c>
      <c r="O2591" s="65">
        <f>IFERROR(VLOOKUP(Tb_Reseller[[#This Row],[Kode Reseller]],[1]Sheet1!$A:$B,2,0),0)</f>
        <v>0.5</v>
      </c>
    </row>
    <row r="2592" spans="1:15" x14ac:dyDescent="0.25">
      <c r="A2592" s="13" t="s">
        <v>3113</v>
      </c>
      <c r="B2592" s="14" t="s">
        <v>12220</v>
      </c>
      <c r="C2592" s="15" t="s">
        <v>8262</v>
      </c>
      <c r="D2592" s="15" t="s">
        <v>8231</v>
      </c>
      <c r="E2592" s="16">
        <v>44617.394444444442</v>
      </c>
      <c r="F2592" s="7" t="s">
        <v>8204</v>
      </c>
      <c r="G2592" s="13" t="s">
        <v>3113</v>
      </c>
      <c r="H2592" s="15" t="str">
        <f>UPPER(Tb_Reseller[[#This Row],[Agen id]]&amp;"-"&amp;VLOOKUP(Tb_Reseller[[#This Row],[Agen id]],A:B,2,0)&amp;"("&amp;Tb_Reseller[[#This Row],[Short]]&amp;")")</f>
        <v>AR29928-SITI AMALIAH(RL)</v>
      </c>
      <c r="I2592" s="15" t="str">
        <f>VLOOKUP(Tb_Reseller[[#This Row],[Agen id]],Mapping_Agen!A:D,4,0)</f>
        <v>Limit</v>
      </c>
      <c r="J2592" s="7" t="str">
        <f>VLOOKUP(Tb_Reseller[[#This Row],[Agen id]],Mapping_Agen!A:C,3,0)</f>
        <v>ICON</v>
      </c>
      <c r="K2592" s="17" t="str">
        <f>TRIM(LEFT(Tb_Reseller[[#This Row],[Group]],2))</f>
        <v>RL</v>
      </c>
      <c r="L2592" s="17" t="str">
        <f>VLOOKUP(Tb_Reseller[[#This Row],[Agen id]],Mapping_Agen!A:E,5,0)</f>
        <v>Abdul Harris</v>
      </c>
      <c r="M2592" s="64">
        <v>4.3548387096774164</v>
      </c>
      <c r="N2592" s="65">
        <v>3.7666666666666631</v>
      </c>
      <c r="O2592" s="65">
        <f>IFERROR(VLOOKUP(Tb_Reseller[[#This Row],[Kode Reseller]],[1]Sheet1!$A:$B,2,0),0)</f>
        <v>3.75</v>
      </c>
    </row>
    <row r="2593" spans="1:15" x14ac:dyDescent="0.25">
      <c r="A2593" s="13" t="s">
        <v>12221</v>
      </c>
      <c r="B2593" s="14" t="s">
        <v>12222</v>
      </c>
      <c r="C2593" s="15" t="s">
        <v>8213</v>
      </c>
      <c r="D2593" s="15" t="s">
        <v>8829</v>
      </c>
      <c r="E2593" s="16">
        <v>44617.457638888889</v>
      </c>
      <c r="F2593" s="7" t="s">
        <v>8268</v>
      </c>
      <c r="G2593" s="13" t="s">
        <v>886</v>
      </c>
      <c r="H2593" s="15" t="str">
        <f>UPPER(Tb_Reseller[[#This Row],[Agen id]]&amp;"-"&amp;VLOOKUP(Tb_Reseller[[#This Row],[Agen id]],A:B,2,0)&amp;"("&amp;Tb_Reseller[[#This Row],[Short]]&amp;")")</f>
        <v>AR08869-BAROKAH CELL 2(P)</v>
      </c>
      <c r="I2593" s="15" t="str">
        <f>VLOOKUP(Tb_Reseller[[#This Row],[Agen id]],Mapping_Agen!A:D,4,0)</f>
        <v>Prima</v>
      </c>
      <c r="J2593" s="7" t="str">
        <f>VLOOKUP(Tb_Reseller[[#This Row],[Agen id]],Mapping_Agen!A:C,3,0)</f>
        <v>BSD</v>
      </c>
      <c r="K2593" s="17" t="str">
        <f>TRIM(LEFT(Tb_Reseller[[#This Row],[Group]],2))</f>
        <v>P</v>
      </c>
      <c r="L2593" s="17" t="str">
        <f>VLOOKUP(Tb_Reseller[[#This Row],[Agen id]],Mapping_Agen!A:E,5,0)</f>
        <v>NON SCO</v>
      </c>
      <c r="M2593" s="64">
        <v>0</v>
      </c>
      <c r="N2593" s="65">
        <v>0</v>
      </c>
      <c r="O2593" s="65">
        <f>IFERROR(VLOOKUP(Tb_Reseller[[#This Row],[Kode Reseller]],[1]Sheet1!$A:$B,2,0),0)</f>
        <v>0</v>
      </c>
    </row>
    <row r="2594" spans="1:15" x14ac:dyDescent="0.25">
      <c r="A2594" s="13" t="s">
        <v>4692</v>
      </c>
      <c r="B2594" s="14" t="s">
        <v>12223</v>
      </c>
      <c r="C2594" s="15" t="s">
        <v>8213</v>
      </c>
      <c r="D2594" s="15" t="s">
        <v>11516</v>
      </c>
      <c r="E2594" s="16">
        <v>44618.401388888888</v>
      </c>
      <c r="F2594" s="7" t="s">
        <v>8204</v>
      </c>
      <c r="G2594" s="13" t="s">
        <v>4692</v>
      </c>
      <c r="H2594" s="15" t="str">
        <f>UPPER(Tb_Reseller[[#This Row],[Agen id]]&amp;"-"&amp;VLOOKUP(Tb_Reseller[[#This Row],[Agen id]],A:B,2,0)&amp;"("&amp;Tb_Reseller[[#This Row],[Short]]&amp;")")</f>
        <v>AR29931-YULIAN NURYADIN(P)</v>
      </c>
      <c r="I2594" s="15" t="str">
        <f>VLOOKUP(Tb_Reseller[[#This Row],[Agen id]],Mapping_Agen!A:D,4,0)</f>
        <v>Prima</v>
      </c>
      <c r="J2594" s="7" t="str">
        <f>VLOOKUP(Tb_Reseller[[#This Row],[Agen id]],Mapping_Agen!A:C,3,0)</f>
        <v>ONLINE</v>
      </c>
      <c r="K2594" s="17" t="str">
        <f>TRIM(LEFT(Tb_Reseller[[#This Row],[Group]],2))</f>
        <v>P</v>
      </c>
      <c r="L2594" s="17" t="str">
        <f>VLOOKUP(Tb_Reseller[[#This Row],[Agen id]],Mapping_Agen!A:E,5,0)</f>
        <v>ONLINE</v>
      </c>
      <c r="M2594" s="64">
        <v>9.6774193548387094E-2</v>
      </c>
      <c r="N2594" s="65">
        <v>0.1</v>
      </c>
      <c r="O2594" s="65">
        <f>IFERROR(VLOOKUP(Tb_Reseller[[#This Row],[Kode Reseller]],[1]Sheet1!$A:$B,2,0),0)</f>
        <v>0.5</v>
      </c>
    </row>
    <row r="2595" spans="1:15" x14ac:dyDescent="0.25">
      <c r="A2595" s="13" t="s">
        <v>12224</v>
      </c>
      <c r="B2595" s="14" t="s">
        <v>12225</v>
      </c>
      <c r="C2595" s="15" t="s">
        <v>8213</v>
      </c>
      <c r="D2595" s="15" t="s">
        <v>9018</v>
      </c>
      <c r="E2595" s="16">
        <v>44618.491666666669</v>
      </c>
      <c r="F2595" s="7" t="s">
        <v>8268</v>
      </c>
      <c r="G2595" s="13" t="s">
        <v>806</v>
      </c>
      <c r="H2595" s="15" t="str">
        <f>UPPER(Tb_Reseller[[#This Row],[Agen id]]&amp;"-"&amp;VLOOKUP(Tb_Reseller[[#This Row],[Agen id]],A:B,2,0)&amp;"("&amp;Tb_Reseller[[#This Row],[Short]]&amp;")")</f>
        <v>AR08006-TJ CELL(P)</v>
      </c>
      <c r="I2595" s="15" t="str">
        <f>VLOOKUP(Tb_Reseller[[#This Row],[Agen id]],Mapping_Agen!A:D,4,0)</f>
        <v>Prima</v>
      </c>
      <c r="J2595" s="7" t="str">
        <f>VLOOKUP(Tb_Reseller[[#This Row],[Agen id]],Mapping_Agen!A:C,3,0)</f>
        <v>ICON</v>
      </c>
      <c r="K2595" s="17" t="str">
        <f>TRIM(LEFT(Tb_Reseller[[#This Row],[Group]],2))</f>
        <v>P</v>
      </c>
      <c r="L2595" s="17" t="str">
        <f>VLOOKUP(Tb_Reseller[[#This Row],[Agen id]],Mapping_Agen!A:E,5,0)</f>
        <v>Abdul Harris</v>
      </c>
      <c r="M2595" s="64">
        <v>0</v>
      </c>
      <c r="N2595" s="65">
        <v>0</v>
      </c>
      <c r="O2595" s="65">
        <f>IFERROR(VLOOKUP(Tb_Reseller[[#This Row],[Kode Reseller]],[1]Sheet1!$A:$B,2,0),0)</f>
        <v>0</v>
      </c>
    </row>
    <row r="2596" spans="1:15" x14ac:dyDescent="0.25">
      <c r="A2596" s="13" t="s">
        <v>12226</v>
      </c>
      <c r="B2596" s="14" t="s">
        <v>12227</v>
      </c>
      <c r="C2596" s="15" t="s">
        <v>8357</v>
      </c>
      <c r="D2596" s="15" t="s">
        <v>12228</v>
      </c>
      <c r="E2596" s="16">
        <v>44619.410416666673</v>
      </c>
      <c r="F2596" s="7" t="s">
        <v>8268</v>
      </c>
      <c r="G2596" s="13" t="s">
        <v>1547</v>
      </c>
      <c r="H2596" s="15" t="str">
        <f>UPPER(Tb_Reseller[[#This Row],[Agen id]]&amp;"-"&amp;VLOOKUP(Tb_Reseller[[#This Row],[Agen id]],A:B,2,0)&amp;"("&amp;Tb_Reseller[[#This Row],[Short]]&amp;")")</f>
        <v>AR16861-PONEL CELL(M3)</v>
      </c>
      <c r="I2596" s="15" t="str">
        <f>VLOOKUP(Tb_Reseller[[#This Row],[Agen id]],Mapping_Agen!A:D,4,0)</f>
        <v>Limit</v>
      </c>
      <c r="J2596" s="7" t="str">
        <f>VLOOKUP(Tb_Reseller[[#This Row],[Agen id]],Mapping_Agen!A:C,3,0)</f>
        <v>PP</v>
      </c>
      <c r="K2596" s="17" t="str">
        <f>TRIM(LEFT(Tb_Reseller[[#This Row],[Group]],2))</f>
        <v>M3</v>
      </c>
      <c r="L2596" s="17" t="str">
        <f>VLOOKUP(Tb_Reseller[[#This Row],[Agen id]],Mapping_Agen!A:E,5,0)</f>
        <v>Mas Komarjaya</v>
      </c>
      <c r="M2596" s="64">
        <v>0</v>
      </c>
      <c r="N2596" s="65">
        <v>0</v>
      </c>
      <c r="O2596" s="65">
        <f>IFERROR(VLOOKUP(Tb_Reseller[[#This Row],[Kode Reseller]],[1]Sheet1!$A:$B,2,0),0)</f>
        <v>0</v>
      </c>
    </row>
    <row r="2597" spans="1:15" x14ac:dyDescent="0.25">
      <c r="A2597" s="13" t="s">
        <v>12229</v>
      </c>
      <c r="B2597" s="14" t="s">
        <v>10464</v>
      </c>
      <c r="C2597" s="15" t="s">
        <v>8210</v>
      </c>
      <c r="D2597" s="15" t="s">
        <v>12111</v>
      </c>
      <c r="E2597" s="16">
        <v>44620.414583333331</v>
      </c>
      <c r="F2597" s="7" t="s">
        <v>8268</v>
      </c>
      <c r="G2597" s="13" t="s">
        <v>2176</v>
      </c>
      <c r="H2597" s="15" t="str">
        <f>UPPER(Tb_Reseller[[#This Row],[Agen id]]&amp;"-"&amp;VLOOKUP(Tb_Reseller[[#This Row],[Agen id]],A:B,2,0)&amp;"("&amp;Tb_Reseller[[#This Row],[Short]]&amp;")")</f>
        <v>AR24533-ARFAN99 CELL(RV)</v>
      </c>
      <c r="I2597" s="15" t="str">
        <f>VLOOKUP(Tb_Reseller[[#This Row],[Agen id]],Mapping_Agen!A:D,4,0)</f>
        <v>Limit</v>
      </c>
      <c r="J2597" s="7" t="str">
        <f>VLOOKUP(Tb_Reseller[[#This Row],[Agen id]],Mapping_Agen!A:C,3,0)</f>
        <v>PP</v>
      </c>
      <c r="K2597" s="17" t="str">
        <f>TRIM(LEFT(Tb_Reseller[[#This Row],[Group]],2))</f>
        <v>RV</v>
      </c>
      <c r="L2597" s="17" t="str">
        <f>VLOOKUP(Tb_Reseller[[#This Row],[Agen id]],Mapping_Agen!A:E,5,0)</f>
        <v>Febri Kurniawan</v>
      </c>
      <c r="M2597" s="64">
        <v>0</v>
      </c>
      <c r="N2597" s="65">
        <v>0</v>
      </c>
      <c r="O2597" s="65">
        <f>IFERROR(VLOOKUP(Tb_Reseller[[#This Row],[Kode Reseller]],[1]Sheet1!$A:$B,2,0),0)</f>
        <v>0</v>
      </c>
    </row>
    <row r="2598" spans="1:15" x14ac:dyDescent="0.25">
      <c r="A2598" s="13" t="s">
        <v>12230</v>
      </c>
      <c r="B2598" s="14" t="s">
        <v>12231</v>
      </c>
      <c r="C2598" s="15" t="s">
        <v>8213</v>
      </c>
      <c r="D2598" s="15" t="s">
        <v>8829</v>
      </c>
      <c r="E2598" s="16">
        <v>44620.540277777778</v>
      </c>
      <c r="F2598" s="7" t="s">
        <v>8268</v>
      </c>
      <c r="G2598" s="13" t="s">
        <v>886</v>
      </c>
      <c r="H2598" s="15" t="str">
        <f>UPPER(Tb_Reseller[[#This Row],[Agen id]]&amp;"-"&amp;VLOOKUP(Tb_Reseller[[#This Row],[Agen id]],A:B,2,0)&amp;"("&amp;Tb_Reseller[[#This Row],[Short]]&amp;")")</f>
        <v>AR08869-BAROKAH CELL 2(P)</v>
      </c>
      <c r="I2598" s="15" t="str">
        <f>VLOOKUP(Tb_Reseller[[#This Row],[Agen id]],Mapping_Agen!A:D,4,0)</f>
        <v>Prima</v>
      </c>
      <c r="J2598" s="7" t="str">
        <f>VLOOKUP(Tb_Reseller[[#This Row],[Agen id]],Mapping_Agen!A:C,3,0)</f>
        <v>BSD</v>
      </c>
      <c r="K2598" s="17" t="str">
        <f>TRIM(LEFT(Tb_Reseller[[#This Row],[Group]],2))</f>
        <v>P</v>
      </c>
      <c r="L2598" s="17" t="str">
        <f>VLOOKUP(Tb_Reseller[[#This Row],[Agen id]],Mapping_Agen!A:E,5,0)</f>
        <v>NON SCO</v>
      </c>
      <c r="M2598" s="64">
        <v>0</v>
      </c>
      <c r="N2598" s="65">
        <v>0</v>
      </c>
      <c r="O2598" s="65">
        <f>IFERROR(VLOOKUP(Tb_Reseller[[#This Row],[Kode Reseller]],[1]Sheet1!$A:$B,2,0),0)</f>
        <v>0</v>
      </c>
    </row>
    <row r="2599" spans="1:15" x14ac:dyDescent="0.25">
      <c r="A2599" s="13" t="s">
        <v>12232</v>
      </c>
      <c r="B2599" s="14" t="s">
        <v>12233</v>
      </c>
      <c r="C2599" s="15" t="s">
        <v>8213</v>
      </c>
      <c r="D2599" s="15" t="s">
        <v>9018</v>
      </c>
      <c r="E2599" s="16">
        <v>44621.42291666667</v>
      </c>
      <c r="F2599" s="7" t="s">
        <v>8268</v>
      </c>
      <c r="G2599" s="13" t="s">
        <v>806</v>
      </c>
      <c r="H2599" s="15" t="str">
        <f>UPPER(Tb_Reseller[[#This Row],[Agen id]]&amp;"-"&amp;VLOOKUP(Tb_Reseller[[#This Row],[Agen id]],A:B,2,0)&amp;"("&amp;Tb_Reseller[[#This Row],[Short]]&amp;")")</f>
        <v>AR08006-TJ CELL(P)</v>
      </c>
      <c r="I2599" s="15" t="str">
        <f>VLOOKUP(Tb_Reseller[[#This Row],[Agen id]],Mapping_Agen!A:D,4,0)</f>
        <v>Prima</v>
      </c>
      <c r="J2599" s="7" t="str">
        <f>VLOOKUP(Tb_Reseller[[#This Row],[Agen id]],Mapping_Agen!A:C,3,0)</f>
        <v>ICON</v>
      </c>
      <c r="K2599" s="17" t="str">
        <f>TRIM(LEFT(Tb_Reseller[[#This Row],[Group]],2))</f>
        <v>P</v>
      </c>
      <c r="L2599" s="17" t="str">
        <f>VLOOKUP(Tb_Reseller[[#This Row],[Agen id]],Mapping_Agen!A:E,5,0)</f>
        <v>Abdul Harris</v>
      </c>
      <c r="M2599" s="64">
        <v>0</v>
      </c>
      <c r="N2599" s="65">
        <v>0</v>
      </c>
      <c r="O2599" s="65">
        <f>IFERROR(VLOOKUP(Tb_Reseller[[#This Row],[Kode Reseller]],[1]Sheet1!$A:$B,2,0),0)</f>
        <v>0</v>
      </c>
    </row>
    <row r="2600" spans="1:15" x14ac:dyDescent="0.25">
      <c r="A2600" s="13" t="s">
        <v>12234</v>
      </c>
      <c r="B2600" s="14" t="s">
        <v>12235</v>
      </c>
      <c r="C2600" s="15" t="s">
        <v>8361</v>
      </c>
      <c r="D2600" s="15" t="s">
        <v>9951</v>
      </c>
      <c r="E2600" s="16">
        <v>44622.843055555553</v>
      </c>
      <c r="F2600" s="7" t="s">
        <v>8268</v>
      </c>
      <c r="G2600" s="13" t="s">
        <v>1547</v>
      </c>
      <c r="H2600" s="15" t="str">
        <f>UPPER(Tb_Reseller[[#This Row],[Agen id]]&amp;"-"&amp;VLOOKUP(Tb_Reseller[[#This Row],[Agen id]],A:B,2,0)&amp;"("&amp;Tb_Reseller[[#This Row],[Short]]&amp;")")</f>
        <v>AR16861-PONEL CELL(MV)</v>
      </c>
      <c r="I2600" s="15" t="str">
        <f>VLOOKUP(Tb_Reseller[[#This Row],[Agen id]],Mapping_Agen!A:D,4,0)</f>
        <v>Limit</v>
      </c>
      <c r="J2600" s="7" t="str">
        <f>VLOOKUP(Tb_Reseller[[#This Row],[Agen id]],Mapping_Agen!A:C,3,0)</f>
        <v>PP</v>
      </c>
      <c r="K2600" s="17" t="str">
        <f>TRIM(LEFT(Tb_Reseller[[#This Row],[Group]],2))</f>
        <v>MV</v>
      </c>
      <c r="L2600" s="17" t="str">
        <f>VLOOKUP(Tb_Reseller[[#This Row],[Agen id]],Mapping_Agen!A:E,5,0)</f>
        <v>Mas Komarjaya</v>
      </c>
      <c r="M2600" s="64">
        <v>1.3870967741935474</v>
      </c>
      <c r="N2600" s="65">
        <v>1.3333333333333341</v>
      </c>
      <c r="O2600" s="65">
        <f>IFERROR(VLOOKUP(Tb_Reseller[[#This Row],[Kode Reseller]],[1]Sheet1!$A:$B,2,0),0)</f>
        <v>1.75</v>
      </c>
    </row>
    <row r="2601" spans="1:15" x14ac:dyDescent="0.25">
      <c r="A2601" s="13" t="s">
        <v>3119</v>
      </c>
      <c r="B2601" s="14" t="s">
        <v>12236</v>
      </c>
      <c r="C2601" s="15" t="s">
        <v>8213</v>
      </c>
      <c r="D2601" s="15" t="s">
        <v>11516</v>
      </c>
      <c r="E2601" s="16">
        <v>44624.783333333333</v>
      </c>
      <c r="F2601" s="7" t="s">
        <v>8204</v>
      </c>
      <c r="G2601" s="13" t="s">
        <v>3119</v>
      </c>
      <c r="H2601" s="15" t="str">
        <f>UPPER(Tb_Reseller[[#This Row],[Agen id]]&amp;"-"&amp;VLOOKUP(Tb_Reseller[[#This Row],[Agen id]],A:B,2,0)&amp;"("&amp;Tb_Reseller[[#This Row],[Short]]&amp;")")</f>
        <v>AR29979-AHMADI(P)</v>
      </c>
      <c r="I2601" s="15" t="str">
        <f>VLOOKUP(Tb_Reseller[[#This Row],[Agen id]],Mapping_Agen!A:D,4,0)</f>
        <v>Prima</v>
      </c>
      <c r="J2601" s="7" t="str">
        <f>VLOOKUP(Tb_Reseller[[#This Row],[Agen id]],Mapping_Agen!A:C,3,0)</f>
        <v>ONLINE</v>
      </c>
      <c r="K2601" s="17" t="str">
        <f>TRIM(LEFT(Tb_Reseller[[#This Row],[Group]],2))</f>
        <v>P</v>
      </c>
      <c r="L2601" s="17" t="str">
        <f>VLOOKUP(Tb_Reseller[[#This Row],[Agen id]],Mapping_Agen!A:E,5,0)</f>
        <v>ONLINE</v>
      </c>
      <c r="M2601" s="64">
        <v>0</v>
      </c>
      <c r="N2601" s="65">
        <v>0</v>
      </c>
      <c r="O2601" s="65">
        <f>IFERROR(VLOOKUP(Tb_Reseller[[#This Row],[Kode Reseller]],[1]Sheet1!$A:$B,2,0),0)</f>
        <v>0</v>
      </c>
    </row>
    <row r="2602" spans="1:15" x14ac:dyDescent="0.25">
      <c r="A2602" s="13" t="s">
        <v>12237</v>
      </c>
      <c r="B2602" s="14" t="s">
        <v>12238</v>
      </c>
      <c r="C2602" s="15" t="s">
        <v>8213</v>
      </c>
      <c r="D2602" s="15" t="s">
        <v>12239</v>
      </c>
      <c r="E2602" s="16">
        <v>44625.623611111107</v>
      </c>
      <c r="F2602" s="7" t="s">
        <v>8268</v>
      </c>
      <c r="G2602" s="13" t="s">
        <v>432</v>
      </c>
      <c r="H2602" s="15" t="str">
        <f>UPPER(Tb_Reseller[[#This Row],[Agen id]]&amp;"-"&amp;VLOOKUP(Tb_Reseller[[#This Row],[Agen id]],A:B,2,0)&amp;"("&amp;Tb_Reseller[[#This Row],[Short]]&amp;")")</f>
        <v>AR01800-FARID CELL(P)</v>
      </c>
      <c r="I2602" s="15" t="str">
        <f>VLOOKUP(Tb_Reseller[[#This Row],[Agen id]],Mapping_Agen!A:D,4,0)</f>
        <v>Prima</v>
      </c>
      <c r="J2602" s="7" t="str">
        <f>VLOOKUP(Tb_Reseller[[#This Row],[Agen id]],Mapping_Agen!A:C,3,0)</f>
        <v>BSD</v>
      </c>
      <c r="K2602" s="17" t="str">
        <f>TRIM(LEFT(Tb_Reseller[[#This Row],[Group]],2))</f>
        <v>P</v>
      </c>
      <c r="L2602" s="17" t="str">
        <f>VLOOKUP(Tb_Reseller[[#This Row],[Agen id]],Mapping_Agen!A:E,5,0)</f>
        <v>NON SCO</v>
      </c>
      <c r="M2602" s="64">
        <v>0.16129032258064516</v>
      </c>
      <c r="N2602" s="65">
        <v>0.13333333333333333</v>
      </c>
      <c r="O2602" s="65">
        <f>IFERROR(VLOOKUP(Tb_Reseller[[#This Row],[Kode Reseller]],[1]Sheet1!$A:$B,2,0),0)</f>
        <v>0</v>
      </c>
    </row>
    <row r="2603" spans="1:15" x14ac:dyDescent="0.25">
      <c r="A2603" s="13" t="s">
        <v>3121</v>
      </c>
      <c r="B2603" s="14" t="s">
        <v>12240</v>
      </c>
      <c r="C2603" s="15" t="s">
        <v>8213</v>
      </c>
      <c r="D2603" s="15" t="s">
        <v>8248</v>
      </c>
      <c r="E2603" s="16">
        <v>44627.304861111108</v>
      </c>
      <c r="F2603" s="7" t="s">
        <v>8204</v>
      </c>
      <c r="G2603" s="13" t="s">
        <v>3121</v>
      </c>
      <c r="H2603" s="15" t="str">
        <f>UPPER(Tb_Reseller[[#This Row],[Agen id]]&amp;"-"&amp;VLOOKUP(Tb_Reseller[[#This Row],[Agen id]],A:B,2,0)&amp;"("&amp;Tb_Reseller[[#This Row],[Short]]&amp;")")</f>
        <v>AR29995-ASRI GRESSANDY(P)</v>
      </c>
      <c r="I2603" s="15" t="str">
        <f>VLOOKUP(Tb_Reseller[[#This Row],[Agen id]],Mapping_Agen!A:D,4,0)</f>
        <v>Prima</v>
      </c>
      <c r="J2603" s="7" t="str">
        <f>VLOOKUP(Tb_Reseller[[#This Row],[Agen id]],Mapping_Agen!A:C,3,0)</f>
        <v>PP</v>
      </c>
      <c r="K2603" s="17" t="str">
        <f>TRIM(LEFT(Tb_Reseller[[#This Row],[Group]],2))</f>
        <v>P</v>
      </c>
      <c r="L2603" s="17" t="str">
        <f>VLOOKUP(Tb_Reseller[[#This Row],[Agen id]],Mapping_Agen!A:E,5,0)</f>
        <v>NON SCO</v>
      </c>
      <c r="M2603" s="64">
        <v>0</v>
      </c>
      <c r="N2603" s="65">
        <v>0</v>
      </c>
      <c r="O2603" s="65">
        <f>IFERROR(VLOOKUP(Tb_Reseller[[#This Row],[Kode Reseller]],[1]Sheet1!$A:$B,2,0),0)</f>
        <v>0</v>
      </c>
    </row>
    <row r="2604" spans="1:15" x14ac:dyDescent="0.25">
      <c r="A2604" s="13" t="s">
        <v>12241</v>
      </c>
      <c r="B2604" s="14" t="s">
        <v>12242</v>
      </c>
      <c r="C2604" s="15" t="s">
        <v>8379</v>
      </c>
      <c r="D2604" s="15" t="s">
        <v>8835</v>
      </c>
      <c r="E2604" s="16">
        <v>44627.37777777778</v>
      </c>
      <c r="F2604" s="7" t="s">
        <v>8268</v>
      </c>
      <c r="G2604" s="13" t="s">
        <v>699</v>
      </c>
      <c r="H2604" s="15" t="str">
        <f>UPPER(Tb_Reseller[[#This Row],[Agen id]]&amp;"-"&amp;VLOOKUP(Tb_Reseller[[#This Row],[Agen id]],A:B,2,0)&amp;"("&amp;Tb_Reseller[[#This Row],[Short]]&amp;")")</f>
        <v>AR05693-BAROKAHCELL(D3)</v>
      </c>
      <c r="I2604" s="15" t="str">
        <f>VLOOKUP(Tb_Reseller[[#This Row],[Agen id]],Mapping_Agen!A:D,4,0)</f>
        <v>No Limit</v>
      </c>
      <c r="J2604" s="7" t="str">
        <f>VLOOKUP(Tb_Reseller[[#This Row],[Agen id]],Mapping_Agen!A:C,3,0)</f>
        <v>BSD</v>
      </c>
      <c r="K2604" s="17" t="str">
        <f>TRIM(LEFT(Tb_Reseller[[#This Row],[Group]],2))</f>
        <v>D3</v>
      </c>
      <c r="L2604" s="17" t="str">
        <f>VLOOKUP(Tb_Reseller[[#This Row],[Agen id]],Mapping_Agen!A:E,5,0)</f>
        <v>NON SCO</v>
      </c>
      <c r="M2604" s="64">
        <v>0</v>
      </c>
      <c r="N2604" s="65">
        <v>0</v>
      </c>
      <c r="O2604" s="65">
        <f>IFERROR(VLOOKUP(Tb_Reseller[[#This Row],[Kode Reseller]],[1]Sheet1!$A:$B,2,0),0)</f>
        <v>0</v>
      </c>
    </row>
    <row r="2605" spans="1:15" x14ac:dyDescent="0.25">
      <c r="A2605" s="13" t="s">
        <v>12243</v>
      </c>
      <c r="B2605" s="14" t="s">
        <v>12244</v>
      </c>
      <c r="C2605" s="15" t="s">
        <v>8379</v>
      </c>
      <c r="D2605" s="15" t="s">
        <v>8835</v>
      </c>
      <c r="E2605" s="16">
        <v>44628.435416666667</v>
      </c>
      <c r="F2605" s="7" t="s">
        <v>8268</v>
      </c>
      <c r="G2605" s="13" t="s">
        <v>699</v>
      </c>
      <c r="H2605" s="15" t="str">
        <f>UPPER(Tb_Reseller[[#This Row],[Agen id]]&amp;"-"&amp;VLOOKUP(Tb_Reseller[[#This Row],[Agen id]],A:B,2,0)&amp;"("&amp;Tb_Reseller[[#This Row],[Short]]&amp;")")</f>
        <v>AR05693-BAROKAHCELL(D3)</v>
      </c>
      <c r="I2605" s="15" t="str">
        <f>VLOOKUP(Tb_Reseller[[#This Row],[Agen id]],Mapping_Agen!A:D,4,0)</f>
        <v>No Limit</v>
      </c>
      <c r="J2605" s="7" t="str">
        <f>VLOOKUP(Tb_Reseller[[#This Row],[Agen id]],Mapping_Agen!A:C,3,0)</f>
        <v>BSD</v>
      </c>
      <c r="K2605" s="17" t="str">
        <f>TRIM(LEFT(Tb_Reseller[[#This Row],[Group]],2))</f>
        <v>D3</v>
      </c>
      <c r="L2605" s="17" t="str">
        <f>VLOOKUP(Tb_Reseller[[#This Row],[Agen id]],Mapping_Agen!A:E,5,0)</f>
        <v>NON SCO</v>
      </c>
      <c r="M2605" s="64">
        <v>0</v>
      </c>
      <c r="N2605" s="65">
        <v>0</v>
      </c>
      <c r="O2605" s="65">
        <f>IFERROR(VLOOKUP(Tb_Reseller[[#This Row],[Kode Reseller]],[1]Sheet1!$A:$B,2,0),0)</f>
        <v>0</v>
      </c>
    </row>
    <row r="2606" spans="1:15" x14ac:dyDescent="0.25">
      <c r="A2606" s="13" t="s">
        <v>1467</v>
      </c>
      <c r="B2606" s="14" t="s">
        <v>12245</v>
      </c>
      <c r="C2606" s="15" t="s">
        <v>8213</v>
      </c>
      <c r="D2606" s="15" t="s">
        <v>8231</v>
      </c>
      <c r="E2606" s="16">
        <v>44628.709722222222</v>
      </c>
      <c r="F2606" s="7" t="s">
        <v>8204</v>
      </c>
      <c r="G2606" s="13" t="s">
        <v>1467</v>
      </c>
      <c r="H2606" s="15" t="str">
        <f>UPPER(Tb_Reseller[[#This Row],[Agen id]]&amp;"-"&amp;VLOOKUP(Tb_Reseller[[#This Row],[Agen id]],A:B,2,0)&amp;"("&amp;Tb_Reseller[[#This Row],[Short]]&amp;")")</f>
        <v>AR30008-AMELIA PUTRI SAPTANTI(P)</v>
      </c>
      <c r="I2606" s="15" t="str">
        <f>VLOOKUP(Tb_Reseller[[#This Row],[Agen id]],Mapping_Agen!A:D,4,0)</f>
        <v>Prima</v>
      </c>
      <c r="J2606" s="7" t="str">
        <f>VLOOKUP(Tb_Reseller[[#This Row],[Agen id]],Mapping_Agen!A:C,3,0)</f>
        <v>ICON</v>
      </c>
      <c r="K2606" s="17" t="str">
        <f>TRIM(LEFT(Tb_Reseller[[#This Row],[Group]],2))</f>
        <v>P</v>
      </c>
      <c r="L2606" s="17" t="str">
        <f>VLOOKUP(Tb_Reseller[[#This Row],[Agen id]],Mapping_Agen!A:E,5,0)</f>
        <v>NON SCO</v>
      </c>
      <c r="M2606" s="64">
        <v>1.7096774193548374</v>
      </c>
      <c r="N2606" s="65">
        <v>1.6333333333333351</v>
      </c>
      <c r="O2606" s="65">
        <f>IFERROR(VLOOKUP(Tb_Reseller[[#This Row],[Kode Reseller]],[1]Sheet1!$A:$B,2,0),0)</f>
        <v>0.75</v>
      </c>
    </row>
    <row r="2607" spans="1:15" x14ac:dyDescent="0.25">
      <c r="A2607" s="13" t="s">
        <v>12246</v>
      </c>
      <c r="B2607" s="14" t="s">
        <v>12247</v>
      </c>
      <c r="C2607" s="15" t="s">
        <v>8562</v>
      </c>
      <c r="D2607" s="15" t="s">
        <v>8591</v>
      </c>
      <c r="E2607" s="16">
        <v>44628.86041666667</v>
      </c>
      <c r="F2607" s="7" t="s">
        <v>8268</v>
      </c>
      <c r="G2607" s="13" t="s">
        <v>418</v>
      </c>
      <c r="H2607" s="15" t="str">
        <f>UPPER(Tb_Reseller[[#This Row],[Agen id]]&amp;"-"&amp;VLOOKUP(Tb_Reseller[[#This Row],[Agen id]],A:B,2,0)&amp;"("&amp;Tb_Reseller[[#This Row],[Short]]&amp;")")</f>
        <v>AR01786-DAFA CELL(MV)</v>
      </c>
      <c r="I2607" s="15" t="str">
        <f>VLOOKUP(Tb_Reseller[[#This Row],[Agen id]],Mapping_Agen!A:D,4,0)</f>
        <v>Limit</v>
      </c>
      <c r="J2607" s="7" t="str">
        <f>VLOOKUP(Tb_Reseller[[#This Row],[Agen id]],Mapping_Agen!A:C,3,0)</f>
        <v>PP</v>
      </c>
      <c r="K2607" s="17" t="str">
        <f>TRIM(LEFT(Tb_Reseller[[#This Row],[Group]],2))</f>
        <v>MV</v>
      </c>
      <c r="L2607" s="17" t="str">
        <f>VLOOKUP(Tb_Reseller[[#This Row],[Agen id]],Mapping_Agen!A:E,5,0)</f>
        <v>Febri Kurniawan</v>
      </c>
      <c r="M2607" s="64">
        <v>0</v>
      </c>
      <c r="N2607" s="65">
        <v>0</v>
      </c>
      <c r="O2607" s="65">
        <f>IFERROR(VLOOKUP(Tb_Reseller[[#This Row],[Kode Reseller]],[1]Sheet1!$A:$B,2,0),0)</f>
        <v>0</v>
      </c>
    </row>
    <row r="2608" spans="1:15" x14ac:dyDescent="0.25">
      <c r="A2608" s="13" t="s">
        <v>3125</v>
      </c>
      <c r="B2608" s="14" t="s">
        <v>10565</v>
      </c>
      <c r="C2608" s="15" t="s">
        <v>8213</v>
      </c>
      <c r="D2608" s="15" t="s">
        <v>8231</v>
      </c>
      <c r="E2608" s="16">
        <v>44629.47152777778</v>
      </c>
      <c r="F2608" s="7" t="s">
        <v>8204</v>
      </c>
      <c r="G2608" s="13" t="s">
        <v>3125</v>
      </c>
      <c r="H2608" s="15" t="str">
        <f>UPPER(Tb_Reseller[[#This Row],[Agen id]]&amp;"-"&amp;VLOOKUP(Tb_Reseller[[#This Row],[Agen id]],A:B,2,0)&amp;"("&amp;Tb_Reseller[[#This Row],[Short]]&amp;")")</f>
        <v>AR30014-ROSITA(P)</v>
      </c>
      <c r="I2608" s="15" t="str">
        <f>VLOOKUP(Tb_Reseller[[#This Row],[Agen id]],Mapping_Agen!A:D,4,0)</f>
        <v>Prima</v>
      </c>
      <c r="J2608" s="7" t="str">
        <f>VLOOKUP(Tb_Reseller[[#This Row],[Agen id]],Mapping_Agen!A:C,3,0)</f>
        <v>ICON</v>
      </c>
      <c r="K2608" s="17" t="str">
        <f>TRIM(LEFT(Tb_Reseller[[#This Row],[Group]],2))</f>
        <v>P</v>
      </c>
      <c r="L2608" s="17" t="str">
        <f>VLOOKUP(Tb_Reseller[[#This Row],[Agen id]],Mapping_Agen!A:E,5,0)</f>
        <v>NON SCO</v>
      </c>
      <c r="M2608" s="64">
        <v>0</v>
      </c>
      <c r="N2608" s="65">
        <v>0</v>
      </c>
      <c r="O2608" s="65">
        <f>IFERROR(VLOOKUP(Tb_Reseller[[#This Row],[Kode Reseller]],[1]Sheet1!$A:$B,2,0),0)</f>
        <v>0</v>
      </c>
    </row>
    <row r="2609" spans="1:15" x14ac:dyDescent="0.25">
      <c r="A2609" s="13" t="s">
        <v>12248</v>
      </c>
      <c r="B2609" s="14" t="s">
        <v>11342</v>
      </c>
      <c r="C2609" s="15" t="s">
        <v>8213</v>
      </c>
      <c r="D2609" s="15" t="s">
        <v>10252</v>
      </c>
      <c r="E2609" s="16">
        <v>44629.540972222218</v>
      </c>
      <c r="F2609" s="7" t="s">
        <v>8268</v>
      </c>
      <c r="G2609" s="13" t="s">
        <v>1794</v>
      </c>
      <c r="H2609" s="15" t="str">
        <f>UPPER(Tb_Reseller[[#This Row],[Agen id]]&amp;"-"&amp;VLOOKUP(Tb_Reseller[[#This Row],[Agen id]],A:B,2,0)&amp;"("&amp;Tb_Reseller[[#This Row],[Short]]&amp;")")</f>
        <v>AR19595-RIZKY CELL(P)</v>
      </c>
      <c r="I2609" s="15" t="str">
        <f>VLOOKUP(Tb_Reseller[[#This Row],[Agen id]],Mapping_Agen!A:D,4,0)</f>
        <v>Prima</v>
      </c>
      <c r="J2609" s="7" t="str">
        <f>VLOOKUP(Tb_Reseller[[#This Row],[Agen id]],Mapping_Agen!A:C,3,0)</f>
        <v>PRG</v>
      </c>
      <c r="K2609" s="17" t="str">
        <f>TRIM(LEFT(Tb_Reseller[[#This Row],[Group]],2))</f>
        <v>P</v>
      </c>
      <c r="L2609" s="17" t="str">
        <f>VLOOKUP(Tb_Reseller[[#This Row],[Agen id]],Mapping_Agen!A:E,5,0)</f>
        <v>NON SCO</v>
      </c>
      <c r="M2609" s="64">
        <v>2.8709677419354818</v>
      </c>
      <c r="N2609" s="65">
        <v>2.5000000000000009</v>
      </c>
      <c r="O2609" s="65">
        <f>IFERROR(VLOOKUP(Tb_Reseller[[#This Row],[Kode Reseller]],[1]Sheet1!$A:$B,2,0),0)</f>
        <v>1.25</v>
      </c>
    </row>
    <row r="2610" spans="1:15" x14ac:dyDescent="0.25">
      <c r="A2610" s="13" t="s">
        <v>3127</v>
      </c>
      <c r="B2610" s="14" t="s">
        <v>8847</v>
      </c>
      <c r="C2610" s="15" t="s">
        <v>8213</v>
      </c>
      <c r="D2610" s="15" t="s">
        <v>11516</v>
      </c>
      <c r="E2610" s="16">
        <v>44629.727083333331</v>
      </c>
      <c r="F2610" s="7" t="s">
        <v>8204</v>
      </c>
      <c r="G2610" s="13" t="s">
        <v>3127</v>
      </c>
      <c r="H2610" s="15" t="str">
        <f>UPPER(Tb_Reseller[[#This Row],[Agen id]]&amp;"-"&amp;VLOOKUP(Tb_Reseller[[#This Row],[Agen id]],A:B,2,0)&amp;"("&amp;Tb_Reseller[[#This Row],[Short]]&amp;")")</f>
        <v>AR30018-MUHTADI(P)</v>
      </c>
      <c r="I2610" s="15" t="str">
        <f>VLOOKUP(Tb_Reseller[[#This Row],[Agen id]],Mapping_Agen!A:D,4,0)</f>
        <v>Prima</v>
      </c>
      <c r="J2610" s="7" t="str">
        <f>VLOOKUP(Tb_Reseller[[#This Row],[Agen id]],Mapping_Agen!A:C,3,0)</f>
        <v>ONLINE</v>
      </c>
      <c r="K2610" s="17" t="str">
        <f>TRIM(LEFT(Tb_Reseller[[#This Row],[Group]],2))</f>
        <v>P</v>
      </c>
      <c r="L2610" s="17" t="str">
        <f>VLOOKUP(Tb_Reseller[[#This Row],[Agen id]],Mapping_Agen!A:E,5,0)</f>
        <v>ONLINE</v>
      </c>
      <c r="M2610" s="64">
        <v>0</v>
      </c>
      <c r="N2610" s="65">
        <v>0</v>
      </c>
      <c r="O2610" s="65">
        <f>IFERROR(VLOOKUP(Tb_Reseller[[#This Row],[Kode Reseller]],[1]Sheet1!$A:$B,2,0),0)</f>
        <v>0</v>
      </c>
    </row>
    <row r="2611" spans="1:15" x14ac:dyDescent="0.25">
      <c r="A2611" s="13" t="s">
        <v>3129</v>
      </c>
      <c r="B2611" s="14" t="s">
        <v>12249</v>
      </c>
      <c r="C2611" s="15" t="s">
        <v>8210</v>
      </c>
      <c r="D2611" s="15" t="s">
        <v>8203</v>
      </c>
      <c r="E2611" s="16">
        <v>44630.570833333331</v>
      </c>
      <c r="F2611" s="7" t="s">
        <v>8204</v>
      </c>
      <c r="G2611" s="13" t="s">
        <v>3129</v>
      </c>
      <c r="H2611" s="15" t="str">
        <f>UPPER(Tb_Reseller[[#This Row],[Agen id]]&amp;"-"&amp;VLOOKUP(Tb_Reseller[[#This Row],[Agen id]],A:B,2,0)&amp;"("&amp;Tb_Reseller[[#This Row],[Short]]&amp;")")</f>
        <v>AR30025-WARUNG MAMAH AISYAH(RV)</v>
      </c>
      <c r="I2611" s="15" t="str">
        <f>VLOOKUP(Tb_Reseller[[#This Row],[Agen id]],Mapping_Agen!A:D,4,0)</f>
        <v>No Limit</v>
      </c>
      <c r="J2611" s="7" t="str">
        <f>VLOOKUP(Tb_Reseller[[#This Row],[Agen id]],Mapping_Agen!A:C,3,0)</f>
        <v>BSD</v>
      </c>
      <c r="K2611" s="17" t="str">
        <f>TRIM(LEFT(Tb_Reseller[[#This Row],[Group]],2))</f>
        <v>RV</v>
      </c>
      <c r="L2611" s="17" t="str">
        <f>VLOOKUP(Tb_Reseller[[#This Row],[Agen id]],Mapping_Agen!A:E,5,0)</f>
        <v>NON SCO</v>
      </c>
      <c r="M2611" s="64">
        <v>0</v>
      </c>
      <c r="N2611" s="65">
        <v>0</v>
      </c>
      <c r="O2611" s="65">
        <f>IFERROR(VLOOKUP(Tb_Reseller[[#This Row],[Kode Reseller]],[1]Sheet1!$A:$B,2,0),0)</f>
        <v>0</v>
      </c>
    </row>
    <row r="2612" spans="1:15" x14ac:dyDescent="0.25">
      <c r="A2612" s="13" t="s">
        <v>12250</v>
      </c>
      <c r="B2612" s="14" t="s">
        <v>12251</v>
      </c>
      <c r="C2612" s="15" t="s">
        <v>8807</v>
      </c>
      <c r="D2612" s="15" t="s">
        <v>10001</v>
      </c>
      <c r="E2612" s="16">
        <v>44630.690972222219</v>
      </c>
      <c r="F2612" s="7" t="s">
        <v>8268</v>
      </c>
      <c r="G2612" s="13" t="s">
        <v>485</v>
      </c>
      <c r="H2612" s="15" t="str">
        <f>UPPER(Tb_Reseller[[#This Row],[Agen id]]&amp;"-"&amp;VLOOKUP(Tb_Reseller[[#This Row],[Agen id]],A:B,2,0)&amp;"("&amp;Tb_Reseller[[#This Row],[Short]]&amp;")")</f>
        <v>AR01872-NICK CELL(M1)</v>
      </c>
      <c r="I2612" s="15" t="str">
        <f>VLOOKUP(Tb_Reseller[[#This Row],[Agen id]],Mapping_Agen!A:D,4,0)</f>
        <v>Limit</v>
      </c>
      <c r="J2612" s="7" t="str">
        <f>VLOOKUP(Tb_Reseller[[#This Row],[Agen id]],Mapping_Agen!A:C,3,0)</f>
        <v>PP</v>
      </c>
      <c r="K2612" s="17" t="str">
        <f>TRIM(LEFT(Tb_Reseller[[#This Row],[Group]],2))</f>
        <v>M1</v>
      </c>
      <c r="L2612" s="17" t="str">
        <f>VLOOKUP(Tb_Reseller[[#This Row],[Agen id]],Mapping_Agen!A:E,5,0)</f>
        <v>Mas Komarjaya</v>
      </c>
      <c r="M2612" s="64">
        <v>3.2580645161290298</v>
      </c>
      <c r="N2612" s="65">
        <v>2.9333333333333327</v>
      </c>
      <c r="O2612" s="65">
        <f>IFERROR(VLOOKUP(Tb_Reseller[[#This Row],[Kode Reseller]],[1]Sheet1!$A:$B,2,0),0)</f>
        <v>2.5</v>
      </c>
    </row>
    <row r="2613" spans="1:15" x14ac:dyDescent="0.25">
      <c r="A2613" s="13" t="s">
        <v>3131</v>
      </c>
      <c r="B2613" s="14" t="s">
        <v>12252</v>
      </c>
      <c r="C2613" s="15" t="s">
        <v>8210</v>
      </c>
      <c r="D2613" s="15" t="s">
        <v>8203</v>
      </c>
      <c r="E2613" s="16">
        <v>44631.551388888889</v>
      </c>
      <c r="F2613" s="7" t="s">
        <v>8204</v>
      </c>
      <c r="G2613" s="13" t="s">
        <v>3131</v>
      </c>
      <c r="H2613" s="15" t="str">
        <f>UPPER(Tb_Reseller[[#This Row],[Agen id]]&amp;"-"&amp;VLOOKUP(Tb_Reseller[[#This Row],[Agen id]],A:B,2,0)&amp;"("&amp;Tb_Reseller[[#This Row],[Short]]&amp;")")</f>
        <v>AR30035-WARUNG BOROKAH(RV)</v>
      </c>
      <c r="I2613" s="15" t="str">
        <f>VLOOKUP(Tb_Reseller[[#This Row],[Agen id]],Mapping_Agen!A:D,4,0)</f>
        <v>Limit</v>
      </c>
      <c r="J2613" s="7" t="str">
        <f>VLOOKUP(Tb_Reseller[[#This Row],[Agen id]],Mapping_Agen!A:C,3,0)</f>
        <v>BSD</v>
      </c>
      <c r="K2613" s="17" t="str">
        <f>TRIM(LEFT(Tb_Reseller[[#This Row],[Group]],2))</f>
        <v>RV</v>
      </c>
      <c r="L2613" s="17" t="str">
        <f>VLOOKUP(Tb_Reseller[[#This Row],[Agen id]],Mapping_Agen!A:E,5,0)</f>
        <v>Hupron</v>
      </c>
      <c r="M2613" s="64">
        <v>21.483870967741986</v>
      </c>
      <c r="N2613" s="65">
        <v>19.733333333333473</v>
      </c>
      <c r="O2613" s="65">
        <f>IFERROR(VLOOKUP(Tb_Reseller[[#This Row],[Kode Reseller]],[1]Sheet1!$A:$B,2,0),0)</f>
        <v>21.75</v>
      </c>
    </row>
    <row r="2614" spans="1:15" x14ac:dyDescent="0.25">
      <c r="A2614" s="13" t="s">
        <v>3134</v>
      </c>
      <c r="B2614" s="14" t="s">
        <v>12253</v>
      </c>
      <c r="C2614" s="15" t="s">
        <v>8208</v>
      </c>
      <c r="D2614" s="15" t="s">
        <v>8369</v>
      </c>
      <c r="E2614" s="16">
        <v>44631.609722222223</v>
      </c>
      <c r="F2614" s="7" t="s">
        <v>8204</v>
      </c>
      <c r="G2614" s="13" t="s">
        <v>3134</v>
      </c>
      <c r="H2614" s="15" t="str">
        <f>UPPER(Tb_Reseller[[#This Row],[Agen id]]&amp;"-"&amp;VLOOKUP(Tb_Reseller[[#This Row],[Agen id]],A:B,2,0)&amp;"("&amp;Tb_Reseller[[#This Row],[Short]]&amp;")")</f>
        <v>AR30038-RP CEEL(R)</v>
      </c>
      <c r="I2614" s="15" t="str">
        <f>VLOOKUP(Tb_Reseller[[#This Row],[Agen id]],Mapping_Agen!A:D,4,0)</f>
        <v>No Limit</v>
      </c>
      <c r="J2614" s="7" t="str">
        <f>VLOOKUP(Tb_Reseller[[#This Row],[Agen id]],Mapping_Agen!A:C,3,0)</f>
        <v>PRG</v>
      </c>
      <c r="K2614" s="17" t="str">
        <f>TRIM(LEFT(Tb_Reseller[[#This Row],[Group]],2))</f>
        <v>R</v>
      </c>
      <c r="L2614" s="17" t="str">
        <f>VLOOKUP(Tb_Reseller[[#This Row],[Agen id]],Mapping_Agen!A:E,5,0)</f>
        <v>NON SCO</v>
      </c>
      <c r="M2614" s="64">
        <v>0</v>
      </c>
      <c r="N2614" s="65">
        <v>0</v>
      </c>
      <c r="O2614" s="65">
        <f>IFERROR(VLOOKUP(Tb_Reseller[[#This Row],[Kode Reseller]],[1]Sheet1!$A:$B,2,0),0)</f>
        <v>0</v>
      </c>
    </row>
    <row r="2615" spans="1:15" x14ac:dyDescent="0.25">
      <c r="A2615" s="13" t="s">
        <v>12254</v>
      </c>
      <c r="B2615" s="14" t="s">
        <v>12255</v>
      </c>
      <c r="C2615" s="15" t="s">
        <v>8379</v>
      </c>
      <c r="D2615" s="15" t="s">
        <v>8385</v>
      </c>
      <c r="E2615" s="16">
        <v>44631.849305555559</v>
      </c>
      <c r="F2615" s="7" t="s">
        <v>8268</v>
      </c>
      <c r="G2615" s="13" t="s">
        <v>363</v>
      </c>
      <c r="H2615" s="15" t="str">
        <f>UPPER(Tb_Reseller[[#This Row],[Agen id]]&amp;"-"&amp;VLOOKUP(Tb_Reseller[[#This Row],[Agen id]],A:B,2,0)&amp;"("&amp;Tb_Reseller[[#This Row],[Short]]&amp;")")</f>
        <v>AR01359-BRAVO PULSA(D3)</v>
      </c>
      <c r="I2615" s="15" t="str">
        <f>VLOOKUP(Tb_Reseller[[#This Row],[Agen id]],Mapping_Agen!A:D,4,0)</f>
        <v>Limit</v>
      </c>
      <c r="J2615" s="7" t="str">
        <f>VLOOKUP(Tb_Reseller[[#This Row],[Agen id]],Mapping_Agen!A:C,3,0)</f>
        <v>ICON</v>
      </c>
      <c r="K2615" s="17" t="str">
        <f>TRIM(LEFT(Tb_Reseller[[#This Row],[Group]],2))</f>
        <v>D3</v>
      </c>
      <c r="L2615" s="17" t="str">
        <f>VLOOKUP(Tb_Reseller[[#This Row],[Agen id]],Mapping_Agen!A:E,5,0)</f>
        <v>NON SCO</v>
      </c>
      <c r="M2615" s="64">
        <v>0</v>
      </c>
      <c r="N2615" s="65">
        <v>0</v>
      </c>
      <c r="O2615" s="65">
        <f>IFERROR(VLOOKUP(Tb_Reseller[[#This Row],[Kode Reseller]],[1]Sheet1!$A:$B,2,0),0)</f>
        <v>0</v>
      </c>
    </row>
    <row r="2616" spans="1:15" x14ac:dyDescent="0.25">
      <c r="A2616" s="13" t="s">
        <v>12256</v>
      </c>
      <c r="B2616" s="14" t="s">
        <v>12257</v>
      </c>
      <c r="C2616" s="15" t="s">
        <v>8208</v>
      </c>
      <c r="D2616" s="15" t="s">
        <v>10766</v>
      </c>
      <c r="E2616" s="16">
        <v>44631.856249999997</v>
      </c>
      <c r="F2616" s="7" t="s">
        <v>8268</v>
      </c>
      <c r="G2616" s="13" t="s">
        <v>1416</v>
      </c>
      <c r="H2616" s="15" t="str">
        <f>UPPER(Tb_Reseller[[#This Row],[Agen id]]&amp;"-"&amp;VLOOKUP(Tb_Reseller[[#This Row],[Agen id]],A:B,2,0)&amp;"("&amp;Tb_Reseller[[#This Row],[Short]]&amp;")")</f>
        <v>AR14974-GEVIN CELL(R)</v>
      </c>
      <c r="I2616" s="15" t="str">
        <f>VLOOKUP(Tb_Reseller[[#This Row],[Agen id]],Mapping_Agen!A:D,4,0)</f>
        <v>No Limit</v>
      </c>
      <c r="J2616" s="7" t="str">
        <f>VLOOKUP(Tb_Reseller[[#This Row],[Agen id]],Mapping_Agen!A:C,3,0)</f>
        <v>PP</v>
      </c>
      <c r="K2616" s="17" t="str">
        <f>TRIM(LEFT(Tb_Reseller[[#This Row],[Group]],2))</f>
        <v>R</v>
      </c>
      <c r="L2616" s="17" t="str">
        <f>VLOOKUP(Tb_Reseller[[#This Row],[Agen id]],Mapping_Agen!A:E,5,0)</f>
        <v>Febri Kurniawan</v>
      </c>
      <c r="M2616" s="64">
        <v>0</v>
      </c>
      <c r="N2616" s="65">
        <v>0</v>
      </c>
      <c r="O2616" s="65">
        <f>IFERROR(VLOOKUP(Tb_Reseller[[#This Row],[Kode Reseller]],[1]Sheet1!$A:$B,2,0),0)</f>
        <v>0</v>
      </c>
    </row>
    <row r="2617" spans="1:15" x14ac:dyDescent="0.25">
      <c r="A2617" s="13" t="s">
        <v>12258</v>
      </c>
      <c r="B2617" s="14" t="s">
        <v>12259</v>
      </c>
      <c r="C2617" s="15" t="s">
        <v>8325</v>
      </c>
      <c r="D2617" s="15" t="s">
        <v>9080</v>
      </c>
      <c r="E2617" s="16">
        <v>44633.776388888888</v>
      </c>
      <c r="F2617" s="7" t="s">
        <v>8268</v>
      </c>
      <c r="G2617" s="13" t="s">
        <v>832</v>
      </c>
      <c r="H2617" s="15" t="str">
        <f>UPPER(Tb_Reseller[[#This Row],[Agen id]]&amp;"-"&amp;VLOOKUP(Tb_Reseller[[#This Row],[Agen id]],A:B,2,0)&amp;"("&amp;Tb_Reseller[[#This Row],[Short]]&amp;")")</f>
        <v>AR08300-HENDI CELL(MV)</v>
      </c>
      <c r="I2617" s="15" t="str">
        <f>VLOOKUP(Tb_Reseller[[#This Row],[Agen id]],Mapping_Agen!A:D,4,0)</f>
        <v>Limit</v>
      </c>
      <c r="J2617" s="7" t="str">
        <f>VLOOKUP(Tb_Reseller[[#This Row],[Agen id]],Mapping_Agen!A:C,3,0)</f>
        <v>BSD</v>
      </c>
      <c r="K2617" s="17" t="str">
        <f>TRIM(LEFT(Tb_Reseller[[#This Row],[Group]],2))</f>
        <v>MV</v>
      </c>
      <c r="L2617" s="17" t="str">
        <f>VLOOKUP(Tb_Reseller[[#This Row],[Agen id]],Mapping_Agen!A:E,5,0)</f>
        <v>Hupron</v>
      </c>
      <c r="M2617" s="64">
        <v>2.4838709677419337</v>
      </c>
      <c r="N2617" s="65">
        <v>2.0666666666666691</v>
      </c>
      <c r="O2617" s="65">
        <f>IFERROR(VLOOKUP(Tb_Reseller[[#This Row],[Kode Reseller]],[1]Sheet1!$A:$B,2,0),0)</f>
        <v>1.75</v>
      </c>
    </row>
    <row r="2618" spans="1:15" x14ac:dyDescent="0.25">
      <c r="A2618" s="13" t="s">
        <v>3136</v>
      </c>
      <c r="B2618" s="14" t="s">
        <v>12260</v>
      </c>
      <c r="C2618" s="15" t="s">
        <v>8213</v>
      </c>
      <c r="D2618" s="15" t="s">
        <v>11516</v>
      </c>
      <c r="E2618" s="16">
        <v>44633.974305555559</v>
      </c>
      <c r="F2618" s="7" t="s">
        <v>8204</v>
      </c>
      <c r="G2618" s="13" t="s">
        <v>3136</v>
      </c>
      <c r="H2618" s="15" t="str">
        <f>UPPER(Tb_Reseller[[#This Row],[Agen id]]&amp;"-"&amp;VLOOKUP(Tb_Reseller[[#This Row],[Agen id]],A:B,2,0)&amp;"("&amp;Tb_Reseller[[#This Row],[Short]]&amp;")")</f>
        <v>AR30059-AGUS SUSANTO(P)</v>
      </c>
      <c r="I2618" s="15" t="str">
        <f>VLOOKUP(Tb_Reseller[[#This Row],[Agen id]],Mapping_Agen!A:D,4,0)</f>
        <v>Prima</v>
      </c>
      <c r="J2618" s="7" t="str">
        <f>VLOOKUP(Tb_Reseller[[#This Row],[Agen id]],Mapping_Agen!A:C,3,0)</f>
        <v>ONLINE</v>
      </c>
      <c r="K2618" s="17" t="str">
        <f>TRIM(LEFT(Tb_Reseller[[#This Row],[Group]],2))</f>
        <v>P</v>
      </c>
      <c r="L2618" s="17" t="str">
        <f>VLOOKUP(Tb_Reseller[[#This Row],[Agen id]],Mapping_Agen!A:E,5,0)</f>
        <v>ONLINE</v>
      </c>
      <c r="M2618" s="64">
        <v>2.9999999999999978</v>
      </c>
      <c r="N2618" s="65">
        <v>2.5666666666666673</v>
      </c>
      <c r="O2618" s="65">
        <f>IFERROR(VLOOKUP(Tb_Reseller[[#This Row],[Kode Reseller]],[1]Sheet1!$A:$B,2,0),0)</f>
        <v>1.5</v>
      </c>
    </row>
    <row r="2619" spans="1:15" x14ac:dyDescent="0.25">
      <c r="A2619" s="13" t="s">
        <v>12261</v>
      </c>
      <c r="B2619" s="14" t="s">
        <v>12262</v>
      </c>
      <c r="C2619" s="15" t="s">
        <v>8210</v>
      </c>
      <c r="D2619" s="15" t="s">
        <v>12111</v>
      </c>
      <c r="E2619" s="16">
        <v>44634.638888888891</v>
      </c>
      <c r="F2619" s="7" t="s">
        <v>8268</v>
      </c>
      <c r="G2619" s="13" t="s">
        <v>2176</v>
      </c>
      <c r="H2619" s="15" t="str">
        <f>UPPER(Tb_Reseller[[#This Row],[Agen id]]&amp;"-"&amp;VLOOKUP(Tb_Reseller[[#This Row],[Agen id]],A:B,2,0)&amp;"("&amp;Tb_Reseller[[#This Row],[Short]]&amp;")")</f>
        <v>AR24533-ARFAN99 CELL(RV)</v>
      </c>
      <c r="I2619" s="15" t="str">
        <f>VLOOKUP(Tb_Reseller[[#This Row],[Agen id]],Mapping_Agen!A:D,4,0)</f>
        <v>Limit</v>
      </c>
      <c r="J2619" s="7" t="str">
        <f>VLOOKUP(Tb_Reseller[[#This Row],[Agen id]],Mapping_Agen!A:C,3,0)</f>
        <v>PP</v>
      </c>
      <c r="K2619" s="17" t="str">
        <f>TRIM(LEFT(Tb_Reseller[[#This Row],[Group]],2))</f>
        <v>RV</v>
      </c>
      <c r="L2619" s="17" t="str">
        <f>VLOOKUP(Tb_Reseller[[#This Row],[Agen id]],Mapping_Agen!A:E,5,0)</f>
        <v>Febri Kurniawan</v>
      </c>
      <c r="M2619" s="64">
        <v>0</v>
      </c>
      <c r="N2619" s="65">
        <v>0</v>
      </c>
      <c r="O2619" s="65">
        <f>IFERROR(VLOOKUP(Tb_Reseller[[#This Row],[Kode Reseller]],[1]Sheet1!$A:$B,2,0),0)</f>
        <v>0</v>
      </c>
    </row>
    <row r="2620" spans="1:15" x14ac:dyDescent="0.25">
      <c r="A2620" s="13" t="s">
        <v>12263</v>
      </c>
      <c r="B2620" s="14" t="s">
        <v>9695</v>
      </c>
      <c r="C2620" s="15" t="s">
        <v>8213</v>
      </c>
      <c r="D2620" s="15" t="s">
        <v>12264</v>
      </c>
      <c r="E2620" s="16">
        <v>44634.894444444442</v>
      </c>
      <c r="F2620" s="7" t="s">
        <v>8268</v>
      </c>
      <c r="G2620" s="13" t="s">
        <v>3136</v>
      </c>
      <c r="H2620" s="15" t="str">
        <f>UPPER(Tb_Reseller[[#This Row],[Agen id]]&amp;"-"&amp;VLOOKUP(Tb_Reseller[[#This Row],[Agen id]],A:B,2,0)&amp;"("&amp;Tb_Reseller[[#This Row],[Short]]&amp;")")</f>
        <v>AR30059-AGUS SUSANTO(P)</v>
      </c>
      <c r="I2620" s="15" t="str">
        <f>VLOOKUP(Tb_Reseller[[#This Row],[Agen id]],Mapping_Agen!A:D,4,0)</f>
        <v>Prima</v>
      </c>
      <c r="J2620" s="7" t="str">
        <f>VLOOKUP(Tb_Reseller[[#This Row],[Agen id]],Mapping_Agen!A:C,3,0)</f>
        <v>ONLINE</v>
      </c>
      <c r="K2620" s="17" t="str">
        <f>TRIM(LEFT(Tb_Reseller[[#This Row],[Group]],2))</f>
        <v>P</v>
      </c>
      <c r="L2620" s="17" t="str">
        <f>VLOOKUP(Tb_Reseller[[#This Row],[Agen id]],Mapping_Agen!A:E,5,0)</f>
        <v>ONLINE</v>
      </c>
      <c r="M2620" s="64">
        <v>1.6774193548387084</v>
      </c>
      <c r="N2620" s="65">
        <v>1.9000000000000026</v>
      </c>
      <c r="O2620" s="65">
        <f>IFERROR(VLOOKUP(Tb_Reseller[[#This Row],[Kode Reseller]],[1]Sheet1!$A:$B,2,0),0)</f>
        <v>2</v>
      </c>
    </row>
    <row r="2621" spans="1:15" x14ac:dyDescent="0.25">
      <c r="A2621" s="13" t="s">
        <v>6751</v>
      </c>
      <c r="B2621" s="14" t="s">
        <v>12265</v>
      </c>
      <c r="C2621" s="15" t="s">
        <v>8213</v>
      </c>
      <c r="D2621" s="15" t="s">
        <v>8203</v>
      </c>
      <c r="E2621" s="16">
        <v>44637.490972222222</v>
      </c>
      <c r="F2621" s="7" t="s">
        <v>8204</v>
      </c>
      <c r="G2621" s="13" t="s">
        <v>6751</v>
      </c>
      <c r="H2621" s="15" t="str">
        <f>UPPER(Tb_Reseller[[#This Row],[Agen id]]&amp;"-"&amp;VLOOKUP(Tb_Reseller[[#This Row],[Agen id]],A:B,2,0)&amp;"("&amp;Tb_Reseller[[#This Row],[Short]]&amp;")")</f>
        <v>AR30089-SERPONG TANGERANG(P)</v>
      </c>
      <c r="I2621" s="15" t="str">
        <f>VLOOKUP(Tb_Reseller[[#This Row],[Agen id]],Mapping_Agen!A:D,4,0)</f>
        <v>Prima</v>
      </c>
      <c r="J2621" s="7" t="str">
        <f>VLOOKUP(Tb_Reseller[[#This Row],[Agen id]],Mapping_Agen!A:C,3,0)</f>
        <v>BSD</v>
      </c>
      <c r="K2621" s="17" t="str">
        <f>TRIM(LEFT(Tb_Reseller[[#This Row],[Group]],2))</f>
        <v>P</v>
      </c>
      <c r="L2621" s="17" t="str">
        <f>VLOOKUP(Tb_Reseller[[#This Row],[Agen id]],Mapping_Agen!A:E,5,0)</f>
        <v>NON SCO</v>
      </c>
      <c r="M2621" s="64">
        <v>0</v>
      </c>
      <c r="N2621" s="65">
        <v>6.6666666666666666E-2</v>
      </c>
      <c r="O2621" s="65">
        <f>IFERROR(VLOOKUP(Tb_Reseller[[#This Row],[Kode Reseller]],[1]Sheet1!$A:$B,2,0),0)</f>
        <v>0.25</v>
      </c>
    </row>
    <row r="2622" spans="1:15" x14ac:dyDescent="0.25">
      <c r="A2622" s="13" t="s">
        <v>2581</v>
      </c>
      <c r="B2622" s="14" t="s">
        <v>12266</v>
      </c>
      <c r="C2622" s="15" t="s">
        <v>8262</v>
      </c>
      <c r="D2622" s="15" t="s">
        <v>8231</v>
      </c>
      <c r="E2622" s="16">
        <v>44637.592361111107</v>
      </c>
      <c r="F2622" s="7" t="s">
        <v>8204</v>
      </c>
      <c r="G2622" s="13" t="s">
        <v>2581</v>
      </c>
      <c r="H2622" s="15" t="str">
        <f>UPPER(Tb_Reseller[[#This Row],[Agen id]]&amp;"-"&amp;VLOOKUP(Tb_Reseller[[#This Row],[Agen id]],A:B,2,0)&amp;"("&amp;Tb_Reseller[[#This Row],[Short]]&amp;")")</f>
        <v>AR30092-A2 CELL(RL)</v>
      </c>
      <c r="I2622" s="15" t="str">
        <f>VLOOKUP(Tb_Reseller[[#This Row],[Agen id]],Mapping_Agen!A:D,4,0)</f>
        <v>Limit</v>
      </c>
      <c r="J2622" s="7" t="str">
        <f>VLOOKUP(Tb_Reseller[[#This Row],[Agen id]],Mapping_Agen!A:C,3,0)</f>
        <v>ICON</v>
      </c>
      <c r="K2622" s="17" t="str">
        <f>TRIM(LEFT(Tb_Reseller[[#This Row],[Group]],2))</f>
        <v>RL</v>
      </c>
      <c r="L2622" s="17" t="str">
        <f>VLOOKUP(Tb_Reseller[[#This Row],[Agen id]],Mapping_Agen!A:E,5,0)</f>
        <v>Abdul Harris</v>
      </c>
      <c r="M2622" s="64">
        <v>6.9032258064516077</v>
      </c>
      <c r="N2622" s="65">
        <v>6.399999999999987</v>
      </c>
      <c r="O2622" s="65">
        <f>IFERROR(VLOOKUP(Tb_Reseller[[#This Row],[Kode Reseller]],[1]Sheet1!$A:$B,2,0),0)</f>
        <v>7.25</v>
      </c>
    </row>
    <row r="2623" spans="1:15" x14ac:dyDescent="0.25">
      <c r="A2623" s="13" t="s">
        <v>12267</v>
      </c>
      <c r="B2623" s="14" t="s">
        <v>12268</v>
      </c>
      <c r="C2623" s="15" t="s">
        <v>8213</v>
      </c>
      <c r="D2623" s="15" t="s">
        <v>9018</v>
      </c>
      <c r="E2623" s="16">
        <v>44637.59652777778</v>
      </c>
      <c r="F2623" s="7" t="s">
        <v>8268</v>
      </c>
      <c r="G2623" s="13" t="s">
        <v>806</v>
      </c>
      <c r="H2623" s="15" t="str">
        <f>UPPER(Tb_Reseller[[#This Row],[Agen id]]&amp;"-"&amp;VLOOKUP(Tb_Reseller[[#This Row],[Agen id]],A:B,2,0)&amp;"("&amp;Tb_Reseller[[#This Row],[Short]]&amp;")")</f>
        <v>AR08006-TJ CELL(P)</v>
      </c>
      <c r="I2623" s="15" t="str">
        <f>VLOOKUP(Tb_Reseller[[#This Row],[Agen id]],Mapping_Agen!A:D,4,0)</f>
        <v>Prima</v>
      </c>
      <c r="J2623" s="7" t="str">
        <f>VLOOKUP(Tb_Reseller[[#This Row],[Agen id]],Mapping_Agen!A:C,3,0)</f>
        <v>ICON</v>
      </c>
      <c r="K2623" s="17" t="str">
        <f>TRIM(LEFT(Tb_Reseller[[#This Row],[Group]],2))</f>
        <v>P</v>
      </c>
      <c r="L2623" s="17" t="str">
        <f>VLOOKUP(Tb_Reseller[[#This Row],[Agen id]],Mapping_Agen!A:E,5,0)</f>
        <v>Abdul Harris</v>
      </c>
      <c r="M2623" s="64">
        <v>0</v>
      </c>
      <c r="N2623" s="65">
        <v>0</v>
      </c>
      <c r="O2623" s="65">
        <f>IFERROR(VLOOKUP(Tb_Reseller[[#This Row],[Kode Reseller]],[1]Sheet1!$A:$B,2,0),0)</f>
        <v>0</v>
      </c>
    </row>
    <row r="2624" spans="1:15" x14ac:dyDescent="0.25">
      <c r="A2624" s="13" t="s">
        <v>12269</v>
      </c>
      <c r="B2624" s="14" t="s">
        <v>12270</v>
      </c>
      <c r="C2624" s="15" t="s">
        <v>8213</v>
      </c>
      <c r="D2624" s="15" t="s">
        <v>9018</v>
      </c>
      <c r="E2624" s="16">
        <v>44638.459722222222</v>
      </c>
      <c r="F2624" s="7" t="s">
        <v>8268</v>
      </c>
      <c r="G2624" s="13" t="s">
        <v>806</v>
      </c>
      <c r="H2624" s="15" t="str">
        <f>UPPER(Tb_Reseller[[#This Row],[Agen id]]&amp;"-"&amp;VLOOKUP(Tb_Reseller[[#This Row],[Agen id]],A:B,2,0)&amp;"("&amp;Tb_Reseller[[#This Row],[Short]]&amp;")")</f>
        <v>AR08006-TJ CELL(P)</v>
      </c>
      <c r="I2624" s="15" t="str">
        <f>VLOOKUP(Tb_Reseller[[#This Row],[Agen id]],Mapping_Agen!A:D,4,0)</f>
        <v>Prima</v>
      </c>
      <c r="J2624" s="7" t="str">
        <f>VLOOKUP(Tb_Reseller[[#This Row],[Agen id]],Mapping_Agen!A:C,3,0)</f>
        <v>ICON</v>
      </c>
      <c r="K2624" s="17" t="str">
        <f>TRIM(LEFT(Tb_Reseller[[#This Row],[Group]],2))</f>
        <v>P</v>
      </c>
      <c r="L2624" s="17" t="str">
        <f>VLOOKUP(Tb_Reseller[[#This Row],[Agen id]],Mapping_Agen!A:E,5,0)</f>
        <v>Abdul Harris</v>
      </c>
      <c r="M2624" s="64">
        <v>0</v>
      </c>
      <c r="N2624" s="65">
        <v>0</v>
      </c>
      <c r="O2624" s="65">
        <f>IFERROR(VLOOKUP(Tb_Reseller[[#This Row],[Kode Reseller]],[1]Sheet1!$A:$B,2,0),0)</f>
        <v>0</v>
      </c>
    </row>
    <row r="2625" spans="1:15" x14ac:dyDescent="0.25">
      <c r="A2625" s="13" t="s">
        <v>12271</v>
      </c>
      <c r="B2625" s="14" t="s">
        <v>11304</v>
      </c>
      <c r="C2625" s="15" t="s">
        <v>8213</v>
      </c>
      <c r="D2625" s="15" t="s">
        <v>10836</v>
      </c>
      <c r="E2625" s="16">
        <v>44638.656944444447</v>
      </c>
      <c r="F2625" s="7" t="s">
        <v>8268</v>
      </c>
      <c r="G2625" s="13" t="s">
        <v>2016</v>
      </c>
      <c r="H2625" s="15" t="str">
        <f>UPPER(Tb_Reseller[[#This Row],[Agen id]]&amp;"-"&amp;VLOOKUP(Tb_Reseller[[#This Row],[Agen id]],A:B,2,0)&amp;"("&amp;Tb_Reseller[[#This Row],[Short]]&amp;")")</f>
        <v>AR22808-FAMILY CELL(P)</v>
      </c>
      <c r="I2625" s="15" t="str">
        <f>VLOOKUP(Tb_Reseller[[#This Row],[Agen id]],Mapping_Agen!A:D,4,0)</f>
        <v>Prima</v>
      </c>
      <c r="J2625" s="7" t="str">
        <f>VLOOKUP(Tb_Reseller[[#This Row],[Agen id]],Mapping_Agen!A:C,3,0)</f>
        <v>PP</v>
      </c>
      <c r="K2625" s="17" t="str">
        <f>TRIM(LEFT(Tb_Reseller[[#This Row],[Group]],2))</f>
        <v>P</v>
      </c>
      <c r="L2625" s="17" t="str">
        <f>VLOOKUP(Tb_Reseller[[#This Row],[Agen id]],Mapping_Agen!A:E,5,0)</f>
        <v>NON SCO</v>
      </c>
      <c r="M2625" s="64">
        <v>0</v>
      </c>
      <c r="N2625" s="65">
        <v>0</v>
      </c>
      <c r="O2625" s="65">
        <f>IFERROR(VLOOKUP(Tb_Reseller[[#This Row],[Kode Reseller]],[1]Sheet1!$A:$B,2,0),0)</f>
        <v>0</v>
      </c>
    </row>
    <row r="2626" spans="1:15" x14ac:dyDescent="0.25">
      <c r="A2626" s="13" t="s">
        <v>1860</v>
      </c>
      <c r="B2626" s="14" t="s">
        <v>11135</v>
      </c>
      <c r="C2626" s="15" t="s">
        <v>8213</v>
      </c>
      <c r="D2626" s="15" t="s">
        <v>8231</v>
      </c>
      <c r="E2626" s="16">
        <v>44639.40902777778</v>
      </c>
      <c r="F2626" s="7" t="s">
        <v>8204</v>
      </c>
      <c r="G2626" s="13" t="s">
        <v>1860</v>
      </c>
      <c r="H2626" s="15" t="str">
        <f>UPPER(Tb_Reseller[[#This Row],[Agen id]]&amp;"-"&amp;VLOOKUP(Tb_Reseller[[#This Row],[Agen id]],A:B,2,0)&amp;"("&amp;Tb_Reseller[[#This Row],[Short]]&amp;")")</f>
        <v>AR30115-INDRI CELL(P)</v>
      </c>
      <c r="I2626" s="15" t="str">
        <f>VLOOKUP(Tb_Reseller[[#This Row],[Agen id]],Mapping_Agen!A:D,4,0)</f>
        <v>Prima</v>
      </c>
      <c r="J2626" s="7" t="str">
        <f>VLOOKUP(Tb_Reseller[[#This Row],[Agen id]],Mapping_Agen!A:C,3,0)</f>
        <v>ICON</v>
      </c>
      <c r="K2626" s="17" t="str">
        <f>TRIM(LEFT(Tb_Reseller[[#This Row],[Group]],2))</f>
        <v>P</v>
      </c>
      <c r="L2626" s="17" t="str">
        <f>VLOOKUP(Tb_Reseller[[#This Row],[Agen id]],Mapping_Agen!A:E,5,0)</f>
        <v>NON SCO</v>
      </c>
      <c r="M2626" s="64">
        <v>1.2903225806451604</v>
      </c>
      <c r="N2626" s="65">
        <v>1.6333333333333351</v>
      </c>
      <c r="O2626" s="65">
        <f>IFERROR(VLOOKUP(Tb_Reseller[[#This Row],[Kode Reseller]],[1]Sheet1!$A:$B,2,0),0)</f>
        <v>0.75</v>
      </c>
    </row>
    <row r="2627" spans="1:15" x14ac:dyDescent="0.25">
      <c r="A2627" s="13" t="s">
        <v>3147</v>
      </c>
      <c r="B2627" s="14" t="s">
        <v>12272</v>
      </c>
      <c r="C2627" s="15" t="s">
        <v>8210</v>
      </c>
      <c r="D2627" s="15" t="s">
        <v>8248</v>
      </c>
      <c r="E2627" s="16">
        <v>44639.602083333331</v>
      </c>
      <c r="F2627" s="7" t="s">
        <v>8204</v>
      </c>
      <c r="G2627" s="13" t="s">
        <v>3147</v>
      </c>
      <c r="H2627" s="15" t="str">
        <f>UPPER(Tb_Reseller[[#This Row],[Agen id]]&amp;"-"&amp;VLOOKUP(Tb_Reseller[[#This Row],[Agen id]],A:B,2,0)&amp;"("&amp;Tb_Reseller[[#This Row],[Short]]&amp;")")</f>
        <v>AR30119-AKH SAKIRUDDIN(RV)</v>
      </c>
      <c r="I2627" s="15" t="str">
        <f>VLOOKUP(Tb_Reseller[[#This Row],[Agen id]],Mapping_Agen!A:D,4,0)</f>
        <v>No Limit</v>
      </c>
      <c r="J2627" s="7" t="str">
        <f>VLOOKUP(Tb_Reseller[[#This Row],[Agen id]],Mapping_Agen!A:C,3,0)</f>
        <v>PP</v>
      </c>
      <c r="K2627" s="17" t="str">
        <f>TRIM(LEFT(Tb_Reseller[[#This Row],[Group]],2))</f>
        <v>RV</v>
      </c>
      <c r="L2627" s="17" t="str">
        <f>VLOOKUP(Tb_Reseller[[#This Row],[Agen id]],Mapping_Agen!A:E,5,0)</f>
        <v>NON SCO</v>
      </c>
      <c r="M2627" s="64">
        <v>0</v>
      </c>
      <c r="N2627" s="65">
        <v>0</v>
      </c>
      <c r="O2627" s="65">
        <f>IFERROR(VLOOKUP(Tb_Reseller[[#This Row],[Kode Reseller]],[1]Sheet1!$A:$B,2,0),0)</f>
        <v>0</v>
      </c>
    </row>
    <row r="2628" spans="1:15" x14ac:dyDescent="0.25">
      <c r="A2628" s="13" t="s">
        <v>3149</v>
      </c>
      <c r="B2628" s="14" t="s">
        <v>12273</v>
      </c>
      <c r="C2628" s="15" t="s">
        <v>8213</v>
      </c>
      <c r="D2628" s="15" t="s">
        <v>11516</v>
      </c>
      <c r="E2628" s="16">
        <v>44639.67291666667</v>
      </c>
      <c r="F2628" s="7" t="s">
        <v>8204</v>
      </c>
      <c r="G2628" s="13" t="s">
        <v>3149</v>
      </c>
      <c r="H2628" s="15" t="str">
        <f>UPPER(Tb_Reseller[[#This Row],[Agen id]]&amp;"-"&amp;VLOOKUP(Tb_Reseller[[#This Row],[Agen id]],A:B,2,0)&amp;"("&amp;Tb_Reseller[[#This Row],[Short]]&amp;")")</f>
        <v>AR30120-NABILLA CELL(P)</v>
      </c>
      <c r="I2628" s="15" t="str">
        <f>VLOOKUP(Tb_Reseller[[#This Row],[Agen id]],Mapping_Agen!A:D,4,0)</f>
        <v>Prima</v>
      </c>
      <c r="J2628" s="7" t="str">
        <f>VLOOKUP(Tb_Reseller[[#This Row],[Agen id]],Mapping_Agen!A:C,3,0)</f>
        <v>ONLINE</v>
      </c>
      <c r="K2628" s="17" t="str">
        <f>TRIM(LEFT(Tb_Reseller[[#This Row],[Group]],2))</f>
        <v>P</v>
      </c>
      <c r="L2628" s="17" t="str">
        <f>VLOOKUP(Tb_Reseller[[#This Row],[Agen id]],Mapping_Agen!A:E,5,0)</f>
        <v>ONLINE</v>
      </c>
      <c r="M2628" s="64">
        <v>0</v>
      </c>
      <c r="N2628" s="65">
        <v>0</v>
      </c>
      <c r="O2628" s="65">
        <f>IFERROR(VLOOKUP(Tb_Reseller[[#This Row],[Kode Reseller]],[1]Sheet1!$A:$B,2,0),0)</f>
        <v>0</v>
      </c>
    </row>
    <row r="2629" spans="1:15" x14ac:dyDescent="0.25">
      <c r="A2629" s="13" t="s">
        <v>3151</v>
      </c>
      <c r="B2629" s="14" t="s">
        <v>12274</v>
      </c>
      <c r="C2629" s="15" t="s">
        <v>8213</v>
      </c>
      <c r="D2629" s="15" t="s">
        <v>11516</v>
      </c>
      <c r="E2629" s="16">
        <v>44640.293749999997</v>
      </c>
      <c r="F2629" s="7" t="s">
        <v>8204</v>
      </c>
      <c r="G2629" s="13" t="s">
        <v>3151</v>
      </c>
      <c r="H2629" s="15" t="str">
        <f>UPPER(Tb_Reseller[[#This Row],[Agen id]]&amp;"-"&amp;VLOOKUP(Tb_Reseller[[#This Row],[Agen id]],A:B,2,0)&amp;"("&amp;Tb_Reseller[[#This Row],[Short]]&amp;")")</f>
        <v>AR30131-RIYAN(P)</v>
      </c>
      <c r="I2629" s="15" t="str">
        <f>VLOOKUP(Tb_Reseller[[#This Row],[Agen id]],Mapping_Agen!A:D,4,0)</f>
        <v>Prima</v>
      </c>
      <c r="J2629" s="7" t="str">
        <f>VLOOKUP(Tb_Reseller[[#This Row],[Agen id]],Mapping_Agen!A:C,3,0)</f>
        <v>ONLINE</v>
      </c>
      <c r="K2629" s="17" t="str">
        <f>TRIM(LEFT(Tb_Reseller[[#This Row],[Group]],2))</f>
        <v>P</v>
      </c>
      <c r="L2629" s="17" t="str">
        <f>VLOOKUP(Tb_Reseller[[#This Row],[Agen id]],Mapping_Agen!A:E,5,0)</f>
        <v>ONLINE</v>
      </c>
      <c r="M2629" s="64">
        <v>0</v>
      </c>
      <c r="N2629" s="65">
        <v>0</v>
      </c>
      <c r="O2629" s="65">
        <f>IFERROR(VLOOKUP(Tb_Reseller[[#This Row],[Kode Reseller]],[1]Sheet1!$A:$B,2,0),0)</f>
        <v>0</v>
      </c>
    </row>
    <row r="2630" spans="1:15" x14ac:dyDescent="0.25">
      <c r="A2630" s="13" t="s">
        <v>12275</v>
      </c>
      <c r="B2630" s="14" t="s">
        <v>9927</v>
      </c>
      <c r="C2630" s="15" t="s">
        <v>8325</v>
      </c>
      <c r="D2630" s="15" t="s">
        <v>9829</v>
      </c>
      <c r="E2630" s="16">
        <v>44640.682638888888</v>
      </c>
      <c r="F2630" s="7" t="s">
        <v>8268</v>
      </c>
      <c r="G2630" s="13" t="s">
        <v>562</v>
      </c>
      <c r="H2630" s="15" t="str">
        <f>UPPER(Tb_Reseller[[#This Row],[Agen id]]&amp;"-"&amp;VLOOKUP(Tb_Reseller[[#This Row],[Agen id]],A:B,2,0)&amp;"("&amp;Tb_Reseller[[#This Row],[Short]]&amp;")")</f>
        <v>AR12710-NOVA CELL(MV)</v>
      </c>
      <c r="I2630" s="15" t="str">
        <f>VLOOKUP(Tb_Reseller[[#This Row],[Agen id]],Mapping_Agen!A:D,4,0)</f>
        <v>No Limit</v>
      </c>
      <c r="J2630" s="7" t="str">
        <f>VLOOKUP(Tb_Reseller[[#This Row],[Agen id]],Mapping_Agen!A:C,3,0)</f>
        <v>PP</v>
      </c>
      <c r="K2630" s="17" t="str">
        <f>TRIM(LEFT(Tb_Reseller[[#This Row],[Group]],2))</f>
        <v>MV</v>
      </c>
      <c r="L2630" s="17" t="str">
        <f>VLOOKUP(Tb_Reseller[[#This Row],[Agen id]],Mapping_Agen!A:E,5,0)</f>
        <v>NON SCO</v>
      </c>
      <c r="M2630" s="64">
        <v>0</v>
      </c>
      <c r="N2630" s="65">
        <v>0</v>
      </c>
      <c r="O2630" s="65">
        <f>IFERROR(VLOOKUP(Tb_Reseller[[#This Row],[Kode Reseller]],[1]Sheet1!$A:$B,2,0),0)</f>
        <v>0</v>
      </c>
    </row>
    <row r="2631" spans="1:15" x14ac:dyDescent="0.25">
      <c r="A2631" s="13" t="s">
        <v>3153</v>
      </c>
      <c r="B2631" s="14" t="s">
        <v>12276</v>
      </c>
      <c r="C2631" s="15" t="s">
        <v>8210</v>
      </c>
      <c r="D2631" s="15" t="s">
        <v>8231</v>
      </c>
      <c r="E2631" s="16">
        <v>44641.477083333331</v>
      </c>
      <c r="F2631" s="7" t="s">
        <v>8204</v>
      </c>
      <c r="G2631" s="13" t="s">
        <v>3153</v>
      </c>
      <c r="H2631" s="15" t="str">
        <f>UPPER(Tb_Reseller[[#This Row],[Agen id]]&amp;"-"&amp;VLOOKUP(Tb_Reseller[[#This Row],[Agen id]],A:B,2,0)&amp;"("&amp;Tb_Reseller[[#This Row],[Short]]&amp;")")</f>
        <v>AR30141-JEKPOT CELL(RV)</v>
      </c>
      <c r="I2631" s="15" t="str">
        <f>VLOOKUP(Tb_Reseller[[#This Row],[Agen id]],Mapping_Agen!A:D,4,0)</f>
        <v>No Limit</v>
      </c>
      <c r="J2631" s="7" t="str">
        <f>VLOOKUP(Tb_Reseller[[#This Row],[Agen id]],Mapping_Agen!A:C,3,0)</f>
        <v>ICON</v>
      </c>
      <c r="K2631" s="17" t="str">
        <f>TRIM(LEFT(Tb_Reseller[[#This Row],[Group]],2))</f>
        <v>RV</v>
      </c>
      <c r="L2631" s="17" t="str">
        <f>VLOOKUP(Tb_Reseller[[#This Row],[Agen id]],Mapping_Agen!A:E,5,0)</f>
        <v>NON SCO</v>
      </c>
      <c r="M2631" s="64">
        <v>0</v>
      </c>
      <c r="N2631" s="65">
        <v>0</v>
      </c>
      <c r="O2631" s="65">
        <f>IFERROR(VLOOKUP(Tb_Reseller[[#This Row],[Kode Reseller]],[1]Sheet1!$A:$B,2,0),0)</f>
        <v>0</v>
      </c>
    </row>
    <row r="2632" spans="1:15" x14ac:dyDescent="0.25">
      <c r="A2632" s="13" t="s">
        <v>3155</v>
      </c>
      <c r="B2632" s="14" t="s">
        <v>12277</v>
      </c>
      <c r="C2632" s="15" t="s">
        <v>8210</v>
      </c>
      <c r="D2632" s="15" t="s">
        <v>8203</v>
      </c>
      <c r="E2632" s="16">
        <v>44641.521527777782</v>
      </c>
      <c r="F2632" s="7" t="s">
        <v>8204</v>
      </c>
      <c r="G2632" s="13" t="s">
        <v>3155</v>
      </c>
      <c r="H2632" s="15" t="str">
        <f>UPPER(Tb_Reseller[[#This Row],[Agen id]]&amp;"-"&amp;VLOOKUP(Tb_Reseller[[#This Row],[Agen id]],A:B,2,0)&amp;"("&amp;Tb_Reseller[[#This Row],[Short]]&amp;")")</f>
        <v>AR30142-FATHIAN CELL(RV)</v>
      </c>
      <c r="I2632" s="15" t="str">
        <f>VLOOKUP(Tb_Reseller[[#This Row],[Agen id]],Mapping_Agen!A:D,4,0)</f>
        <v>Limit</v>
      </c>
      <c r="J2632" s="7" t="str">
        <f>VLOOKUP(Tb_Reseller[[#This Row],[Agen id]],Mapping_Agen!A:C,3,0)</f>
        <v>BSD</v>
      </c>
      <c r="K2632" s="17" t="str">
        <f>TRIM(LEFT(Tb_Reseller[[#This Row],[Group]],2))</f>
        <v>RV</v>
      </c>
      <c r="L2632" s="17" t="str">
        <f>VLOOKUP(Tb_Reseller[[#This Row],[Agen id]],Mapping_Agen!A:E,5,0)</f>
        <v>Hupron</v>
      </c>
      <c r="M2632" s="64">
        <v>14.322580645161452</v>
      </c>
      <c r="N2632" s="65">
        <v>16.699999999999989</v>
      </c>
      <c r="O2632" s="65">
        <f>IFERROR(VLOOKUP(Tb_Reseller[[#This Row],[Kode Reseller]],[1]Sheet1!$A:$B,2,0),0)</f>
        <v>15.5</v>
      </c>
    </row>
    <row r="2633" spans="1:15" x14ac:dyDescent="0.25">
      <c r="A2633" s="13" t="s">
        <v>3158</v>
      </c>
      <c r="B2633" s="14" t="s">
        <v>12278</v>
      </c>
      <c r="C2633" s="15" t="s">
        <v>8208</v>
      </c>
      <c r="D2633" s="15" t="s">
        <v>8231</v>
      </c>
      <c r="E2633" s="16">
        <v>44641.594444444447</v>
      </c>
      <c r="F2633" s="7" t="s">
        <v>8204</v>
      </c>
      <c r="G2633" s="13" t="s">
        <v>3158</v>
      </c>
      <c r="H2633" s="15" t="str">
        <f>UPPER(Tb_Reseller[[#This Row],[Agen id]]&amp;"-"&amp;VLOOKUP(Tb_Reseller[[#This Row],[Agen id]],A:B,2,0)&amp;"("&amp;Tb_Reseller[[#This Row],[Short]]&amp;")")</f>
        <v>AR30143-ZAIRA CELL(R)</v>
      </c>
      <c r="I2633" s="15" t="str">
        <f>VLOOKUP(Tb_Reseller[[#This Row],[Agen id]],Mapping_Agen!A:D,4,0)</f>
        <v>No Limit</v>
      </c>
      <c r="J2633" s="7" t="str">
        <f>VLOOKUP(Tb_Reseller[[#This Row],[Agen id]],Mapping_Agen!A:C,3,0)</f>
        <v>ICON</v>
      </c>
      <c r="K2633" s="17" t="str">
        <f>TRIM(LEFT(Tb_Reseller[[#This Row],[Group]],2))</f>
        <v>R</v>
      </c>
      <c r="L2633" s="17" t="str">
        <f>VLOOKUP(Tb_Reseller[[#This Row],[Agen id]],Mapping_Agen!A:E,5,0)</f>
        <v>NON SCO</v>
      </c>
      <c r="M2633" s="64">
        <v>0</v>
      </c>
      <c r="N2633" s="65">
        <v>0</v>
      </c>
      <c r="O2633" s="65">
        <f>IFERROR(VLOOKUP(Tb_Reseller[[#This Row],[Kode Reseller]],[1]Sheet1!$A:$B,2,0),0)</f>
        <v>0</v>
      </c>
    </row>
    <row r="2634" spans="1:15" x14ac:dyDescent="0.25">
      <c r="A2634" s="13" t="s">
        <v>12279</v>
      </c>
      <c r="B2634" s="14" t="s">
        <v>12280</v>
      </c>
      <c r="C2634" s="15" t="s">
        <v>8213</v>
      </c>
      <c r="D2634" s="15" t="s">
        <v>12264</v>
      </c>
      <c r="E2634" s="16">
        <v>44642.375694444447</v>
      </c>
      <c r="F2634" s="7" t="s">
        <v>8268</v>
      </c>
      <c r="G2634" s="13" t="s">
        <v>3136</v>
      </c>
      <c r="H2634" s="15" t="str">
        <f>UPPER(Tb_Reseller[[#This Row],[Agen id]]&amp;"-"&amp;VLOOKUP(Tb_Reseller[[#This Row],[Agen id]],A:B,2,0)&amp;"("&amp;Tb_Reseller[[#This Row],[Short]]&amp;")")</f>
        <v>AR30059-AGUS SUSANTO(P)</v>
      </c>
      <c r="I2634" s="15" t="str">
        <f>VLOOKUP(Tb_Reseller[[#This Row],[Agen id]],Mapping_Agen!A:D,4,0)</f>
        <v>Prima</v>
      </c>
      <c r="J2634" s="7" t="str">
        <f>VLOOKUP(Tb_Reseller[[#This Row],[Agen id]],Mapping_Agen!A:C,3,0)</f>
        <v>ONLINE</v>
      </c>
      <c r="K2634" s="17" t="str">
        <f>TRIM(LEFT(Tb_Reseller[[#This Row],[Group]],2))</f>
        <v>P</v>
      </c>
      <c r="L2634" s="17" t="str">
        <f>VLOOKUP(Tb_Reseller[[#This Row],[Agen id]],Mapping_Agen!A:E,5,0)</f>
        <v>ONLINE</v>
      </c>
      <c r="M2634" s="64">
        <v>1.3870967741935474</v>
      </c>
      <c r="N2634" s="65">
        <v>1.1000000000000001</v>
      </c>
      <c r="O2634" s="65">
        <f>IFERROR(VLOOKUP(Tb_Reseller[[#This Row],[Kode Reseller]],[1]Sheet1!$A:$B,2,0),0)</f>
        <v>1</v>
      </c>
    </row>
    <row r="2635" spans="1:15" x14ac:dyDescent="0.25">
      <c r="A2635" s="13" t="s">
        <v>3160</v>
      </c>
      <c r="B2635" s="14" t="s">
        <v>12281</v>
      </c>
      <c r="C2635" s="15" t="s">
        <v>8213</v>
      </c>
      <c r="D2635" s="15" t="s">
        <v>8231</v>
      </c>
      <c r="E2635" s="16">
        <v>44642.427083333343</v>
      </c>
      <c r="F2635" s="7" t="s">
        <v>8204</v>
      </c>
      <c r="G2635" s="13" t="s">
        <v>3160</v>
      </c>
      <c r="H2635" s="15" t="str">
        <f>UPPER(Tb_Reseller[[#This Row],[Agen id]]&amp;"-"&amp;VLOOKUP(Tb_Reseller[[#This Row],[Agen id]],A:B,2,0)&amp;"("&amp;Tb_Reseller[[#This Row],[Short]]&amp;")")</f>
        <v>AR30153-EGA CELL(P)</v>
      </c>
      <c r="I2635" s="15" t="str">
        <f>VLOOKUP(Tb_Reseller[[#This Row],[Agen id]],Mapping_Agen!A:D,4,0)</f>
        <v>Prima</v>
      </c>
      <c r="J2635" s="7" t="str">
        <f>VLOOKUP(Tb_Reseller[[#This Row],[Agen id]],Mapping_Agen!A:C,3,0)</f>
        <v>ICON</v>
      </c>
      <c r="K2635" s="17" t="str">
        <f>TRIM(LEFT(Tb_Reseller[[#This Row],[Group]],2))</f>
        <v>P</v>
      </c>
      <c r="L2635" s="17" t="str">
        <f>VLOOKUP(Tb_Reseller[[#This Row],[Agen id]],Mapping_Agen!A:E,5,0)</f>
        <v>NON SCO</v>
      </c>
      <c r="M2635" s="64">
        <v>10.387096774193605</v>
      </c>
      <c r="N2635" s="65">
        <v>12.033333333333301</v>
      </c>
      <c r="O2635" s="65">
        <f>IFERROR(VLOOKUP(Tb_Reseller[[#This Row],[Kode Reseller]],[1]Sheet1!$A:$B,2,0),0)</f>
        <v>12</v>
      </c>
    </row>
    <row r="2636" spans="1:15" x14ac:dyDescent="0.25">
      <c r="A2636" s="13" t="s">
        <v>3163</v>
      </c>
      <c r="B2636" s="14" t="s">
        <v>12282</v>
      </c>
      <c r="C2636" s="15" t="s">
        <v>8210</v>
      </c>
      <c r="D2636" s="15" t="s">
        <v>8369</v>
      </c>
      <c r="E2636" s="16">
        <v>44642.535416666673</v>
      </c>
      <c r="F2636" s="7" t="s">
        <v>8204</v>
      </c>
      <c r="G2636" s="13" t="s">
        <v>3163</v>
      </c>
      <c r="H2636" s="15" t="str">
        <f>UPPER(Tb_Reseller[[#This Row],[Agen id]]&amp;"-"&amp;VLOOKUP(Tb_Reseller[[#This Row],[Agen id]],A:B,2,0)&amp;"("&amp;Tb_Reseller[[#This Row],[Short]]&amp;")")</f>
        <v>AR30156-TOKO MATON DI JAYA(RV)</v>
      </c>
      <c r="I2636" s="15" t="str">
        <f>VLOOKUP(Tb_Reseller[[#This Row],[Agen id]],Mapping_Agen!A:D,4,0)</f>
        <v>No Limit</v>
      </c>
      <c r="J2636" s="7" t="str">
        <f>VLOOKUP(Tb_Reseller[[#This Row],[Agen id]],Mapping_Agen!A:C,3,0)</f>
        <v>PRG</v>
      </c>
      <c r="K2636" s="17" t="str">
        <f>TRIM(LEFT(Tb_Reseller[[#This Row],[Group]],2))</f>
        <v>RV</v>
      </c>
      <c r="L2636" s="17" t="str">
        <f>VLOOKUP(Tb_Reseller[[#This Row],[Agen id]],Mapping_Agen!A:E,5,0)</f>
        <v>NON SCO</v>
      </c>
      <c r="M2636" s="64">
        <v>0</v>
      </c>
      <c r="N2636" s="65">
        <v>0</v>
      </c>
      <c r="O2636" s="65">
        <f>IFERROR(VLOOKUP(Tb_Reseller[[#This Row],[Kode Reseller]],[1]Sheet1!$A:$B,2,0),0)</f>
        <v>0</v>
      </c>
    </row>
    <row r="2637" spans="1:15" x14ac:dyDescent="0.25">
      <c r="A2637" s="13" t="s">
        <v>2413</v>
      </c>
      <c r="B2637" s="14" t="s">
        <v>12283</v>
      </c>
      <c r="C2637" s="15" t="s">
        <v>8213</v>
      </c>
      <c r="D2637" s="15" t="s">
        <v>8248</v>
      </c>
      <c r="E2637" s="16">
        <v>44642.542361111111</v>
      </c>
      <c r="F2637" s="7" t="s">
        <v>8204</v>
      </c>
      <c r="G2637" s="13" t="s">
        <v>2413</v>
      </c>
      <c r="H2637" s="15" t="str">
        <f>UPPER(Tb_Reseller[[#This Row],[Agen id]]&amp;"-"&amp;VLOOKUP(Tb_Reseller[[#This Row],[Agen id]],A:B,2,0)&amp;"("&amp;Tb_Reseller[[#This Row],[Short]]&amp;")")</f>
        <v>AR30157-INDA MARAENI(P)</v>
      </c>
      <c r="I2637" s="15" t="str">
        <f>VLOOKUP(Tb_Reseller[[#This Row],[Agen id]],Mapping_Agen!A:D,4,0)</f>
        <v>Prima</v>
      </c>
      <c r="J2637" s="7" t="str">
        <f>VLOOKUP(Tb_Reseller[[#This Row],[Agen id]],Mapping_Agen!A:C,3,0)</f>
        <v>PP</v>
      </c>
      <c r="K2637" s="17" t="str">
        <f>TRIM(LEFT(Tb_Reseller[[#This Row],[Group]],2))</f>
        <v>P</v>
      </c>
      <c r="L2637" s="17" t="str">
        <f>VLOOKUP(Tb_Reseller[[#This Row],[Agen id]],Mapping_Agen!A:E,5,0)</f>
        <v>NON SCO</v>
      </c>
      <c r="M2637" s="64">
        <v>0.96774193548387033</v>
      </c>
      <c r="N2637" s="65">
        <v>1.3000000000000007</v>
      </c>
      <c r="O2637" s="65">
        <f>IFERROR(VLOOKUP(Tb_Reseller[[#This Row],[Kode Reseller]],[1]Sheet1!$A:$B,2,0),0)</f>
        <v>0.75</v>
      </c>
    </row>
    <row r="2638" spans="1:15" x14ac:dyDescent="0.25">
      <c r="A2638" s="13" t="s">
        <v>3167</v>
      </c>
      <c r="B2638" s="14" t="s">
        <v>11941</v>
      </c>
      <c r="C2638" s="15" t="s">
        <v>8210</v>
      </c>
      <c r="D2638" s="15" t="s">
        <v>8369</v>
      </c>
      <c r="E2638" s="16">
        <v>44642.565972222219</v>
      </c>
      <c r="F2638" s="7" t="s">
        <v>8204</v>
      </c>
      <c r="G2638" s="13" t="s">
        <v>3167</v>
      </c>
      <c r="H2638" s="15" t="str">
        <f>UPPER(Tb_Reseller[[#This Row],[Agen id]]&amp;"-"&amp;VLOOKUP(Tb_Reseller[[#This Row],[Agen id]],A:B,2,0)&amp;"("&amp;Tb_Reseller[[#This Row],[Short]]&amp;")")</f>
        <v>AR30158-QUEEN CELL(RV)</v>
      </c>
      <c r="I2638" s="15" t="str">
        <f>VLOOKUP(Tb_Reseller[[#This Row],[Agen id]],Mapping_Agen!A:D,4,0)</f>
        <v>Limit</v>
      </c>
      <c r="J2638" s="7" t="str">
        <f>VLOOKUP(Tb_Reseller[[#This Row],[Agen id]],Mapping_Agen!A:C,3,0)</f>
        <v>PRG</v>
      </c>
      <c r="K2638" s="17" t="str">
        <f>TRIM(LEFT(Tb_Reseller[[#This Row],[Group]],2))</f>
        <v>RV</v>
      </c>
      <c r="L2638" s="17" t="str">
        <f>VLOOKUP(Tb_Reseller[[#This Row],[Agen id]],Mapping_Agen!A:E,5,0)</f>
        <v>Khoirul Anan</v>
      </c>
      <c r="M2638" s="64">
        <v>3.9032258064516099</v>
      </c>
      <c r="N2638" s="65">
        <v>5.1666666666666581</v>
      </c>
      <c r="O2638" s="65">
        <f>IFERROR(VLOOKUP(Tb_Reseller[[#This Row],[Kode Reseller]],[1]Sheet1!$A:$B,2,0),0)</f>
        <v>6.5</v>
      </c>
    </row>
    <row r="2639" spans="1:15" x14ac:dyDescent="0.25">
      <c r="A2639" s="13" t="s">
        <v>3170</v>
      </c>
      <c r="B2639" s="14" t="s">
        <v>12284</v>
      </c>
      <c r="C2639" s="15" t="s">
        <v>8210</v>
      </c>
      <c r="D2639" s="15" t="s">
        <v>8369</v>
      </c>
      <c r="E2639" s="16">
        <v>44642.625694444447</v>
      </c>
      <c r="F2639" s="7" t="s">
        <v>8204</v>
      </c>
      <c r="G2639" s="13" t="s">
        <v>3170</v>
      </c>
      <c r="H2639" s="15" t="str">
        <f>UPPER(Tb_Reseller[[#This Row],[Agen id]]&amp;"-"&amp;VLOOKUP(Tb_Reseller[[#This Row],[Agen id]],A:B,2,0)&amp;"("&amp;Tb_Reseller[[#This Row],[Short]]&amp;")")</f>
        <v>AR30160-ALAN CELL(RV)</v>
      </c>
      <c r="I2639" s="15" t="str">
        <f>VLOOKUP(Tb_Reseller[[#This Row],[Agen id]],Mapping_Agen!A:D,4,0)</f>
        <v>No Limit</v>
      </c>
      <c r="J2639" s="7" t="str">
        <f>VLOOKUP(Tb_Reseller[[#This Row],[Agen id]],Mapping_Agen!A:C,3,0)</f>
        <v>PRG</v>
      </c>
      <c r="K2639" s="17" t="str">
        <f>TRIM(LEFT(Tb_Reseller[[#This Row],[Group]],2))</f>
        <v>RV</v>
      </c>
      <c r="L2639" s="17" t="str">
        <f>VLOOKUP(Tb_Reseller[[#This Row],[Agen id]],Mapping_Agen!A:E,5,0)</f>
        <v>NON SCO</v>
      </c>
      <c r="M2639" s="64">
        <v>0</v>
      </c>
      <c r="N2639" s="65">
        <v>0</v>
      </c>
      <c r="O2639" s="65">
        <f>IFERROR(VLOOKUP(Tb_Reseller[[#This Row],[Kode Reseller]],[1]Sheet1!$A:$B,2,0),0)</f>
        <v>0</v>
      </c>
    </row>
    <row r="2640" spans="1:15" x14ac:dyDescent="0.25">
      <c r="A2640" s="13" t="s">
        <v>3173</v>
      </c>
      <c r="B2640" s="14" t="s">
        <v>12285</v>
      </c>
      <c r="C2640" s="15" t="s">
        <v>12286</v>
      </c>
      <c r="D2640" s="15" t="s">
        <v>8248</v>
      </c>
      <c r="E2640" s="16">
        <v>44643.575694444437</v>
      </c>
      <c r="F2640" s="7" t="s">
        <v>8204</v>
      </c>
      <c r="G2640" s="13" t="s">
        <v>3173</v>
      </c>
      <c r="H2640" s="15" t="str">
        <f>UPPER(Tb_Reseller[[#This Row],[Agen id]]&amp;"-"&amp;VLOOKUP(Tb_Reseller[[#This Row],[Agen id]],A:B,2,0)&amp;"("&amp;Tb_Reseller[[#This Row],[Short]]&amp;")")</f>
        <v>AR30169-SCO FEBRI(S)</v>
      </c>
      <c r="I2640" s="15" t="str">
        <f>VLOOKUP(Tb_Reseller[[#This Row],[Agen id]],Mapping_Agen!A:D,4,0)</f>
        <v>Prima</v>
      </c>
      <c r="J2640" s="7" t="str">
        <f>VLOOKUP(Tb_Reseller[[#This Row],[Agen id]],Mapping_Agen!A:C,3,0)</f>
        <v>PP</v>
      </c>
      <c r="K2640" s="17" t="str">
        <f>TRIM(LEFT(Tb_Reseller[[#This Row],[Group]],2))</f>
        <v>S</v>
      </c>
      <c r="L2640" s="17" t="str">
        <f>VLOOKUP(Tb_Reseller[[#This Row],[Agen id]],Mapping_Agen!A:E,5,0)</f>
        <v>NON SCO</v>
      </c>
      <c r="M2640" s="64">
        <v>0</v>
      </c>
      <c r="N2640" s="65">
        <v>0</v>
      </c>
      <c r="O2640" s="65">
        <f>IFERROR(VLOOKUP(Tb_Reseller[[#This Row],[Kode Reseller]],[1]Sheet1!$A:$B,2,0),0)</f>
        <v>0</v>
      </c>
    </row>
    <row r="2641" spans="1:15" x14ac:dyDescent="0.25">
      <c r="A2641" s="13" t="s">
        <v>3175</v>
      </c>
      <c r="B2641" s="14" t="s">
        <v>12287</v>
      </c>
      <c r="C2641" s="15" t="s">
        <v>8213</v>
      </c>
      <c r="D2641" s="15" t="s">
        <v>11516</v>
      </c>
      <c r="E2641" s="16">
        <v>44643.611111111109</v>
      </c>
      <c r="F2641" s="7" t="s">
        <v>8204</v>
      </c>
      <c r="G2641" s="13" t="s">
        <v>3175</v>
      </c>
      <c r="H2641" s="15" t="str">
        <f>UPPER(Tb_Reseller[[#This Row],[Agen id]]&amp;"-"&amp;VLOOKUP(Tb_Reseller[[#This Row],[Agen id]],A:B,2,0)&amp;"("&amp;Tb_Reseller[[#This Row],[Short]]&amp;")")</f>
        <v>AR30171-BUMBUN(P)</v>
      </c>
      <c r="I2641" s="15" t="str">
        <f>VLOOKUP(Tb_Reseller[[#This Row],[Agen id]],Mapping_Agen!A:D,4,0)</f>
        <v>Prima</v>
      </c>
      <c r="J2641" s="7" t="str">
        <f>VLOOKUP(Tb_Reseller[[#This Row],[Agen id]],Mapping_Agen!A:C,3,0)</f>
        <v>ONLINE</v>
      </c>
      <c r="K2641" s="17" t="str">
        <f>TRIM(LEFT(Tb_Reseller[[#This Row],[Group]],2))</f>
        <v>P</v>
      </c>
      <c r="L2641" s="17" t="str">
        <f>VLOOKUP(Tb_Reseller[[#This Row],[Agen id]],Mapping_Agen!A:E,5,0)</f>
        <v>ONLINE</v>
      </c>
      <c r="M2641" s="64">
        <v>0</v>
      </c>
      <c r="N2641" s="65">
        <v>0</v>
      </c>
      <c r="O2641" s="65">
        <f>IFERROR(VLOOKUP(Tb_Reseller[[#This Row],[Kode Reseller]],[1]Sheet1!$A:$B,2,0),0)</f>
        <v>0</v>
      </c>
    </row>
    <row r="2642" spans="1:15" x14ac:dyDescent="0.25">
      <c r="A2642" s="13" t="s">
        <v>12288</v>
      </c>
      <c r="B2642" s="14" t="s">
        <v>12289</v>
      </c>
      <c r="C2642" s="15" t="s">
        <v>8325</v>
      </c>
      <c r="D2642" s="15" t="s">
        <v>11256</v>
      </c>
      <c r="E2642" s="16">
        <v>44643.736805555563</v>
      </c>
      <c r="F2642" s="7" t="s">
        <v>8268</v>
      </c>
      <c r="G2642" s="13" t="s">
        <v>476</v>
      </c>
      <c r="H2642" s="15" t="str">
        <f>UPPER(Tb_Reseller[[#This Row],[Agen id]]&amp;"-"&amp;VLOOKUP(Tb_Reseller[[#This Row],[Agen id]],A:B,2,0)&amp;"("&amp;Tb_Reseller[[#This Row],[Short]]&amp;")")</f>
        <v>AR13559-INDAH CELL(MV)</v>
      </c>
      <c r="I2642" s="15" t="str">
        <f>VLOOKUP(Tb_Reseller[[#This Row],[Agen id]],Mapping_Agen!A:D,4,0)</f>
        <v>Limit</v>
      </c>
      <c r="J2642" s="7" t="str">
        <f>VLOOKUP(Tb_Reseller[[#This Row],[Agen id]],Mapping_Agen!A:C,3,0)</f>
        <v>ICON</v>
      </c>
      <c r="K2642" s="17" t="str">
        <f>TRIM(LEFT(Tb_Reseller[[#This Row],[Group]],2))</f>
        <v>MV</v>
      </c>
      <c r="L2642" s="17" t="str">
        <f>VLOOKUP(Tb_Reseller[[#This Row],[Agen id]],Mapping_Agen!A:E,5,0)</f>
        <v>Abdul Harris</v>
      </c>
      <c r="M2642" s="64">
        <v>0</v>
      </c>
      <c r="N2642" s="65">
        <v>0</v>
      </c>
      <c r="O2642" s="65">
        <f>IFERROR(VLOOKUP(Tb_Reseller[[#This Row],[Kode Reseller]],[1]Sheet1!$A:$B,2,0),0)</f>
        <v>0</v>
      </c>
    </row>
    <row r="2643" spans="1:15" x14ac:dyDescent="0.25">
      <c r="A2643" s="13" t="s">
        <v>3177</v>
      </c>
      <c r="B2643" s="14" t="s">
        <v>8409</v>
      </c>
      <c r="C2643" s="15" t="s">
        <v>8213</v>
      </c>
      <c r="D2643" s="15" t="s">
        <v>11516</v>
      </c>
      <c r="E2643" s="16">
        <v>44643.9</v>
      </c>
      <c r="F2643" s="7" t="s">
        <v>8204</v>
      </c>
      <c r="G2643" s="13" t="s">
        <v>3177</v>
      </c>
      <c r="H2643" s="15" t="str">
        <f>UPPER(Tb_Reseller[[#This Row],[Agen id]]&amp;"-"&amp;VLOOKUP(Tb_Reseller[[#This Row],[Agen id]],A:B,2,0)&amp;"("&amp;Tb_Reseller[[#This Row],[Short]]&amp;")")</f>
        <v>AR30177-LARAS AYU(P)</v>
      </c>
      <c r="I2643" s="15" t="str">
        <f>VLOOKUP(Tb_Reseller[[#This Row],[Agen id]],Mapping_Agen!A:D,4,0)</f>
        <v>Prima</v>
      </c>
      <c r="J2643" s="7" t="str">
        <f>VLOOKUP(Tb_Reseller[[#This Row],[Agen id]],Mapping_Agen!A:C,3,0)</f>
        <v>ONLINE</v>
      </c>
      <c r="K2643" s="17" t="str">
        <f>TRIM(LEFT(Tb_Reseller[[#This Row],[Group]],2))</f>
        <v>P</v>
      </c>
      <c r="L2643" s="17" t="str">
        <f>VLOOKUP(Tb_Reseller[[#This Row],[Agen id]],Mapping_Agen!A:E,5,0)</f>
        <v>ONLINE</v>
      </c>
      <c r="M2643" s="64">
        <v>0</v>
      </c>
      <c r="N2643" s="65">
        <v>0</v>
      </c>
      <c r="O2643" s="65">
        <f>IFERROR(VLOOKUP(Tb_Reseller[[#This Row],[Kode Reseller]],[1]Sheet1!$A:$B,2,0),0)</f>
        <v>0</v>
      </c>
    </row>
    <row r="2644" spans="1:15" x14ac:dyDescent="0.25">
      <c r="A2644" s="13" t="s">
        <v>12290</v>
      </c>
      <c r="B2644" s="14" t="s">
        <v>12291</v>
      </c>
      <c r="C2644" s="15" t="s">
        <v>8213</v>
      </c>
      <c r="D2644" s="15" t="s">
        <v>12264</v>
      </c>
      <c r="E2644" s="16">
        <v>44644.375</v>
      </c>
      <c r="F2644" s="7" t="s">
        <v>8268</v>
      </c>
      <c r="G2644" s="13" t="s">
        <v>3136</v>
      </c>
      <c r="H2644" s="15" t="str">
        <f>UPPER(Tb_Reseller[[#This Row],[Agen id]]&amp;"-"&amp;VLOOKUP(Tb_Reseller[[#This Row],[Agen id]],A:B,2,0)&amp;"("&amp;Tb_Reseller[[#This Row],[Short]]&amp;")")</f>
        <v>AR30059-AGUS SUSANTO(P)</v>
      </c>
      <c r="I2644" s="15" t="str">
        <f>VLOOKUP(Tb_Reseller[[#This Row],[Agen id]],Mapping_Agen!A:D,4,0)</f>
        <v>Prima</v>
      </c>
      <c r="J2644" s="7" t="str">
        <f>VLOOKUP(Tb_Reseller[[#This Row],[Agen id]],Mapping_Agen!A:C,3,0)</f>
        <v>ONLINE</v>
      </c>
      <c r="K2644" s="17" t="str">
        <f>TRIM(LEFT(Tb_Reseller[[#This Row],[Group]],2))</f>
        <v>P</v>
      </c>
      <c r="L2644" s="17" t="str">
        <f>VLOOKUP(Tb_Reseller[[#This Row],[Agen id]],Mapping_Agen!A:E,5,0)</f>
        <v>ONLINE</v>
      </c>
      <c r="M2644" s="64">
        <v>0</v>
      </c>
      <c r="N2644" s="65">
        <v>0</v>
      </c>
      <c r="O2644" s="65">
        <f>IFERROR(VLOOKUP(Tb_Reseller[[#This Row],[Kode Reseller]],[1]Sheet1!$A:$B,2,0),0)</f>
        <v>0</v>
      </c>
    </row>
    <row r="2645" spans="1:15" x14ac:dyDescent="0.25">
      <c r="A2645" s="13" t="s">
        <v>12292</v>
      </c>
      <c r="B2645" s="14" t="s">
        <v>12293</v>
      </c>
      <c r="C2645" s="15" t="s">
        <v>8213</v>
      </c>
      <c r="D2645" s="15" t="s">
        <v>12264</v>
      </c>
      <c r="E2645" s="16">
        <v>44644.59375</v>
      </c>
      <c r="F2645" s="7" t="s">
        <v>8268</v>
      </c>
      <c r="G2645" s="13" t="s">
        <v>3136</v>
      </c>
      <c r="H2645" s="15" t="str">
        <f>UPPER(Tb_Reseller[[#This Row],[Agen id]]&amp;"-"&amp;VLOOKUP(Tb_Reseller[[#This Row],[Agen id]],A:B,2,0)&amp;"("&amp;Tb_Reseller[[#This Row],[Short]]&amp;")")</f>
        <v>AR30059-AGUS SUSANTO(P)</v>
      </c>
      <c r="I2645" s="15" t="str">
        <f>VLOOKUP(Tb_Reseller[[#This Row],[Agen id]],Mapping_Agen!A:D,4,0)</f>
        <v>Prima</v>
      </c>
      <c r="J2645" s="7" t="str">
        <f>VLOOKUP(Tb_Reseller[[#This Row],[Agen id]],Mapping_Agen!A:C,3,0)</f>
        <v>ONLINE</v>
      </c>
      <c r="K2645" s="17" t="str">
        <f>TRIM(LEFT(Tb_Reseller[[#This Row],[Group]],2))</f>
        <v>P</v>
      </c>
      <c r="L2645" s="17" t="str">
        <f>VLOOKUP(Tb_Reseller[[#This Row],[Agen id]],Mapping_Agen!A:E,5,0)</f>
        <v>ONLINE</v>
      </c>
      <c r="M2645" s="64">
        <v>0.45161290322580627</v>
      </c>
      <c r="N2645" s="65">
        <v>0.3</v>
      </c>
      <c r="O2645" s="65">
        <f>IFERROR(VLOOKUP(Tb_Reseller[[#This Row],[Kode Reseller]],[1]Sheet1!$A:$B,2,0),0)</f>
        <v>0.5</v>
      </c>
    </row>
    <row r="2646" spans="1:15" x14ac:dyDescent="0.25">
      <c r="A2646" s="13" t="s">
        <v>12294</v>
      </c>
      <c r="B2646" s="14" t="s">
        <v>12295</v>
      </c>
      <c r="C2646" s="15" t="s">
        <v>8213</v>
      </c>
      <c r="D2646" s="15" t="s">
        <v>10794</v>
      </c>
      <c r="E2646" s="16">
        <v>44644.611111111109</v>
      </c>
      <c r="F2646" s="7" t="s">
        <v>8268</v>
      </c>
      <c r="G2646" s="13" t="s">
        <v>2062</v>
      </c>
      <c r="H2646" s="15" t="str">
        <f>UPPER(Tb_Reseller[[#This Row],[Agen id]]&amp;"-"&amp;VLOOKUP(Tb_Reseller[[#This Row],[Agen id]],A:B,2,0)&amp;"("&amp;Tb_Reseller[[#This Row],[Short]]&amp;")")</f>
        <v>AR23428-NINA YULIANA(P)</v>
      </c>
      <c r="I2646" s="15" t="str">
        <f>VLOOKUP(Tb_Reseller[[#This Row],[Agen id]],Mapping_Agen!A:D,4,0)</f>
        <v>Prima</v>
      </c>
      <c r="J2646" s="7" t="str">
        <f>VLOOKUP(Tb_Reseller[[#This Row],[Agen id]],Mapping_Agen!A:C,3,0)</f>
        <v>BSD</v>
      </c>
      <c r="K2646" s="17" t="str">
        <f>TRIM(LEFT(Tb_Reseller[[#This Row],[Group]],2))</f>
        <v>P</v>
      </c>
      <c r="L2646" s="17" t="str">
        <f>VLOOKUP(Tb_Reseller[[#This Row],[Agen id]],Mapping_Agen!A:E,5,0)</f>
        <v>NON SCO</v>
      </c>
      <c r="M2646" s="64">
        <v>8.1612903225806424</v>
      </c>
      <c r="N2646" s="65">
        <v>8.0999999999999819</v>
      </c>
      <c r="O2646" s="65">
        <f>IFERROR(VLOOKUP(Tb_Reseller[[#This Row],[Kode Reseller]],[1]Sheet1!$A:$B,2,0),0)</f>
        <v>4.5</v>
      </c>
    </row>
    <row r="2647" spans="1:15" x14ac:dyDescent="0.25">
      <c r="A2647" s="13" t="s">
        <v>12296</v>
      </c>
      <c r="B2647" s="14" t="s">
        <v>12297</v>
      </c>
      <c r="C2647" s="15" t="s">
        <v>8210</v>
      </c>
      <c r="D2647" s="15" t="s">
        <v>10855</v>
      </c>
      <c r="E2647" s="16">
        <v>44644.663888888892</v>
      </c>
      <c r="F2647" s="7" t="s">
        <v>8268</v>
      </c>
      <c r="G2647" s="13" t="s">
        <v>1566</v>
      </c>
      <c r="H2647" s="15" t="str">
        <f>UPPER(Tb_Reseller[[#This Row],[Agen id]]&amp;"-"&amp;VLOOKUP(Tb_Reseller[[#This Row],[Agen id]],A:B,2,0)&amp;"("&amp;Tb_Reseller[[#This Row],[Short]]&amp;")")</f>
        <v>AR17211-BARAKALLAH CELL(RV)</v>
      </c>
      <c r="I2647" s="15" t="str">
        <f>VLOOKUP(Tb_Reseller[[#This Row],[Agen id]],Mapping_Agen!A:D,4,0)</f>
        <v>Limit</v>
      </c>
      <c r="J2647" s="7" t="str">
        <f>VLOOKUP(Tb_Reseller[[#This Row],[Agen id]],Mapping_Agen!A:C,3,0)</f>
        <v>BSD</v>
      </c>
      <c r="K2647" s="17" t="str">
        <f>TRIM(LEFT(Tb_Reseller[[#This Row],[Group]],2))</f>
        <v>RV</v>
      </c>
      <c r="L2647" s="17" t="str">
        <f>VLOOKUP(Tb_Reseller[[#This Row],[Agen id]],Mapping_Agen!A:E,5,0)</f>
        <v>Hupron</v>
      </c>
      <c r="M2647" s="64">
        <v>6.3870967741935436</v>
      </c>
      <c r="N2647" s="65">
        <v>3.3333333333333333E-2</v>
      </c>
      <c r="O2647" s="65">
        <f>IFERROR(VLOOKUP(Tb_Reseller[[#This Row],[Kode Reseller]],[1]Sheet1!$A:$B,2,0),0)</f>
        <v>0</v>
      </c>
    </row>
    <row r="2648" spans="1:15" x14ac:dyDescent="0.25">
      <c r="A2648" s="13" t="s">
        <v>12298</v>
      </c>
      <c r="B2648" s="14" t="s">
        <v>12299</v>
      </c>
      <c r="C2648" s="15" t="s">
        <v>8266</v>
      </c>
      <c r="D2648" s="15" t="s">
        <v>9473</v>
      </c>
      <c r="E2648" s="16">
        <v>44644.831944444442</v>
      </c>
      <c r="F2648" s="7" t="s">
        <v>8268</v>
      </c>
      <c r="G2648" s="13" t="s">
        <v>385</v>
      </c>
      <c r="H2648" s="15" t="str">
        <f>UPPER(Tb_Reseller[[#This Row],[Agen id]]&amp;"-"&amp;VLOOKUP(Tb_Reseller[[#This Row],[Agen id]],A:B,2,0)&amp;"("&amp;Tb_Reseller[[#This Row],[Short]]&amp;")")</f>
        <v>AR13166-MINGGA CELL(MV)</v>
      </c>
      <c r="I2648" s="15" t="str">
        <f>VLOOKUP(Tb_Reseller[[#This Row],[Agen id]],Mapping_Agen!A:D,4,0)</f>
        <v>Limit</v>
      </c>
      <c r="J2648" s="7" t="str">
        <f>VLOOKUP(Tb_Reseller[[#This Row],[Agen id]],Mapping_Agen!A:C,3,0)</f>
        <v>ICON</v>
      </c>
      <c r="K2648" s="17" t="str">
        <f>TRIM(LEFT(Tb_Reseller[[#This Row],[Group]],2))</f>
        <v>MV</v>
      </c>
      <c r="L2648" s="17" t="str">
        <f>VLOOKUP(Tb_Reseller[[#This Row],[Agen id]],Mapping_Agen!A:E,5,0)</f>
        <v>Abdul Harris</v>
      </c>
      <c r="M2648" s="64">
        <v>0.12903225806451613</v>
      </c>
      <c r="N2648" s="65">
        <v>0.13333333333333333</v>
      </c>
      <c r="O2648" s="65">
        <f>IFERROR(VLOOKUP(Tb_Reseller[[#This Row],[Kode Reseller]],[1]Sheet1!$A:$B,2,0),0)</f>
        <v>0</v>
      </c>
    </row>
    <row r="2649" spans="1:15" x14ac:dyDescent="0.25">
      <c r="A2649" s="13" t="s">
        <v>3179</v>
      </c>
      <c r="B2649" s="14" t="s">
        <v>12300</v>
      </c>
      <c r="C2649" s="15" t="s">
        <v>8262</v>
      </c>
      <c r="D2649" s="15" t="s">
        <v>8248</v>
      </c>
      <c r="E2649" s="16">
        <v>44645.498611111107</v>
      </c>
      <c r="F2649" s="7" t="s">
        <v>8204</v>
      </c>
      <c r="G2649" s="13" t="s">
        <v>3179</v>
      </c>
      <c r="H2649" s="15" t="str">
        <f>UPPER(Tb_Reseller[[#This Row],[Agen id]]&amp;"-"&amp;VLOOKUP(Tb_Reseller[[#This Row],[Agen id]],A:B,2,0)&amp;"("&amp;Tb_Reseller[[#This Row],[Short]]&amp;")")</f>
        <v>AR30207-FIKRI CEL(RL)</v>
      </c>
      <c r="I2649" s="15" t="str">
        <f>VLOOKUP(Tb_Reseller[[#This Row],[Agen id]],Mapping_Agen!A:D,4,0)</f>
        <v>Limit</v>
      </c>
      <c r="J2649" s="7" t="str">
        <f>VLOOKUP(Tb_Reseller[[#This Row],[Agen id]],Mapping_Agen!A:C,3,0)</f>
        <v>PP</v>
      </c>
      <c r="K2649" s="17" t="str">
        <f>TRIM(LEFT(Tb_Reseller[[#This Row],[Group]],2))</f>
        <v>RL</v>
      </c>
      <c r="L2649" s="17" t="str">
        <f>VLOOKUP(Tb_Reseller[[#This Row],[Agen id]],Mapping_Agen!A:E,5,0)</f>
        <v>Mas Komarjaya</v>
      </c>
      <c r="M2649" s="64">
        <v>1.7741935483870954</v>
      </c>
      <c r="N2649" s="65">
        <v>2.2333333333333352</v>
      </c>
      <c r="O2649" s="65">
        <f>IFERROR(VLOOKUP(Tb_Reseller[[#This Row],[Kode Reseller]],[1]Sheet1!$A:$B,2,0),0)</f>
        <v>1.25</v>
      </c>
    </row>
    <row r="2650" spans="1:15" x14ac:dyDescent="0.25">
      <c r="A2650" s="13" t="s">
        <v>3182</v>
      </c>
      <c r="B2650" s="14" t="s">
        <v>12301</v>
      </c>
      <c r="C2650" s="15" t="s">
        <v>8213</v>
      </c>
      <c r="D2650" s="15" t="s">
        <v>11516</v>
      </c>
      <c r="E2650" s="16">
        <v>44646.387499999997</v>
      </c>
      <c r="F2650" s="7" t="s">
        <v>8204</v>
      </c>
      <c r="G2650" s="13" t="s">
        <v>3182</v>
      </c>
      <c r="H2650" s="15" t="str">
        <f>UPPER(Tb_Reseller[[#This Row],[Agen id]]&amp;"-"&amp;VLOOKUP(Tb_Reseller[[#This Row],[Agen id]],A:B,2,0)&amp;"("&amp;Tb_Reseller[[#This Row],[Short]]&amp;")")</f>
        <v>AR30216-IMANUEL(P)</v>
      </c>
      <c r="I2650" s="15" t="str">
        <f>VLOOKUP(Tb_Reseller[[#This Row],[Agen id]],Mapping_Agen!A:D,4,0)</f>
        <v>Prima</v>
      </c>
      <c r="J2650" s="7" t="str">
        <f>VLOOKUP(Tb_Reseller[[#This Row],[Agen id]],Mapping_Agen!A:C,3,0)</f>
        <v>ONLINE</v>
      </c>
      <c r="K2650" s="17" t="str">
        <f>TRIM(LEFT(Tb_Reseller[[#This Row],[Group]],2))</f>
        <v>P</v>
      </c>
      <c r="L2650" s="17" t="str">
        <f>VLOOKUP(Tb_Reseller[[#This Row],[Agen id]],Mapping_Agen!A:E,5,0)</f>
        <v>ONLINE</v>
      </c>
      <c r="M2650" s="64">
        <v>0</v>
      </c>
      <c r="N2650" s="65">
        <v>0</v>
      </c>
      <c r="O2650" s="65">
        <f>IFERROR(VLOOKUP(Tb_Reseller[[#This Row],[Kode Reseller]],[1]Sheet1!$A:$B,2,0),0)</f>
        <v>0</v>
      </c>
    </row>
    <row r="2651" spans="1:15" x14ac:dyDescent="0.25">
      <c r="A2651" s="13" t="s">
        <v>12302</v>
      </c>
      <c r="B2651" s="14" t="s">
        <v>12303</v>
      </c>
      <c r="C2651" s="15" t="s">
        <v>8210</v>
      </c>
      <c r="D2651" s="15" t="s">
        <v>12111</v>
      </c>
      <c r="E2651" s="16">
        <v>44646.59375</v>
      </c>
      <c r="F2651" s="7" t="s">
        <v>8268</v>
      </c>
      <c r="G2651" s="13" t="s">
        <v>2176</v>
      </c>
      <c r="H2651" s="15" t="str">
        <f>UPPER(Tb_Reseller[[#This Row],[Agen id]]&amp;"-"&amp;VLOOKUP(Tb_Reseller[[#This Row],[Agen id]],A:B,2,0)&amp;"("&amp;Tb_Reseller[[#This Row],[Short]]&amp;")")</f>
        <v>AR24533-ARFAN99 CELL(RV)</v>
      </c>
      <c r="I2651" s="15" t="str">
        <f>VLOOKUP(Tb_Reseller[[#This Row],[Agen id]],Mapping_Agen!A:D,4,0)</f>
        <v>Limit</v>
      </c>
      <c r="J2651" s="7" t="str">
        <f>VLOOKUP(Tb_Reseller[[#This Row],[Agen id]],Mapping_Agen!A:C,3,0)</f>
        <v>PP</v>
      </c>
      <c r="K2651" s="17" t="str">
        <f>TRIM(LEFT(Tb_Reseller[[#This Row],[Group]],2))</f>
        <v>RV</v>
      </c>
      <c r="L2651" s="17" t="str">
        <f>VLOOKUP(Tb_Reseller[[#This Row],[Agen id]],Mapping_Agen!A:E,5,0)</f>
        <v>Febri Kurniawan</v>
      </c>
      <c r="M2651" s="64">
        <v>0</v>
      </c>
      <c r="N2651" s="65">
        <v>0</v>
      </c>
      <c r="O2651" s="65">
        <f>IFERROR(VLOOKUP(Tb_Reseller[[#This Row],[Kode Reseller]],[1]Sheet1!$A:$B,2,0),0)</f>
        <v>0</v>
      </c>
    </row>
    <row r="2652" spans="1:15" x14ac:dyDescent="0.25">
      <c r="A2652" s="13" t="s">
        <v>12304</v>
      </c>
      <c r="B2652" s="14" t="s">
        <v>12305</v>
      </c>
      <c r="C2652" s="15" t="s">
        <v>8325</v>
      </c>
      <c r="D2652" s="15" t="s">
        <v>9080</v>
      </c>
      <c r="E2652" s="16">
        <v>44647.232638888891</v>
      </c>
      <c r="F2652" s="7" t="s">
        <v>8268</v>
      </c>
      <c r="G2652" s="13" t="s">
        <v>832</v>
      </c>
      <c r="H2652" s="15" t="str">
        <f>UPPER(Tb_Reseller[[#This Row],[Agen id]]&amp;"-"&amp;VLOOKUP(Tb_Reseller[[#This Row],[Agen id]],A:B,2,0)&amp;"("&amp;Tb_Reseller[[#This Row],[Short]]&amp;")")</f>
        <v>AR08300-HENDI CELL(MV)</v>
      </c>
      <c r="I2652" s="15" t="str">
        <f>VLOOKUP(Tb_Reseller[[#This Row],[Agen id]],Mapping_Agen!A:D,4,0)</f>
        <v>Limit</v>
      </c>
      <c r="J2652" s="7" t="str">
        <f>VLOOKUP(Tb_Reseller[[#This Row],[Agen id]],Mapping_Agen!A:C,3,0)</f>
        <v>BSD</v>
      </c>
      <c r="K2652" s="17" t="str">
        <f>TRIM(LEFT(Tb_Reseller[[#This Row],[Group]],2))</f>
        <v>MV</v>
      </c>
      <c r="L2652" s="17" t="str">
        <f>VLOOKUP(Tb_Reseller[[#This Row],[Agen id]],Mapping_Agen!A:E,5,0)</f>
        <v>Hupron</v>
      </c>
      <c r="M2652" s="64">
        <v>0</v>
      </c>
      <c r="N2652" s="65">
        <v>0</v>
      </c>
      <c r="O2652" s="65">
        <f>IFERROR(VLOOKUP(Tb_Reseller[[#This Row],[Kode Reseller]],[1]Sheet1!$A:$B,2,0),0)</f>
        <v>0</v>
      </c>
    </row>
    <row r="2653" spans="1:15" x14ac:dyDescent="0.25">
      <c r="A2653" s="13" t="s">
        <v>3184</v>
      </c>
      <c r="B2653" s="14" t="s">
        <v>12306</v>
      </c>
      <c r="C2653" s="15" t="s">
        <v>8213</v>
      </c>
      <c r="D2653" s="15" t="s">
        <v>11516</v>
      </c>
      <c r="E2653" s="16">
        <v>44647.430555555547</v>
      </c>
      <c r="F2653" s="7" t="s">
        <v>8204</v>
      </c>
      <c r="G2653" s="13" t="s">
        <v>3184</v>
      </c>
      <c r="H2653" s="15" t="str">
        <f>UPPER(Tb_Reseller[[#This Row],[Agen id]]&amp;"-"&amp;VLOOKUP(Tb_Reseller[[#This Row],[Agen id]],A:B,2,0)&amp;"("&amp;Tb_Reseller[[#This Row],[Short]]&amp;")")</f>
        <v>AR30220-DESRA(P)</v>
      </c>
      <c r="I2653" s="15" t="str">
        <f>VLOOKUP(Tb_Reseller[[#This Row],[Agen id]],Mapping_Agen!A:D,4,0)</f>
        <v>Prima</v>
      </c>
      <c r="J2653" s="7" t="str">
        <f>VLOOKUP(Tb_Reseller[[#This Row],[Agen id]],Mapping_Agen!A:C,3,0)</f>
        <v>ONLINE</v>
      </c>
      <c r="K2653" s="17" t="str">
        <f>TRIM(LEFT(Tb_Reseller[[#This Row],[Group]],2))</f>
        <v>P</v>
      </c>
      <c r="L2653" s="17" t="str">
        <f>VLOOKUP(Tb_Reseller[[#This Row],[Agen id]],Mapping_Agen!A:E,5,0)</f>
        <v>ONLINE</v>
      </c>
      <c r="M2653" s="64">
        <v>0</v>
      </c>
      <c r="N2653" s="65">
        <v>0</v>
      </c>
      <c r="O2653" s="65">
        <f>IFERROR(VLOOKUP(Tb_Reseller[[#This Row],[Kode Reseller]],[1]Sheet1!$A:$B,2,0),0)</f>
        <v>0</v>
      </c>
    </row>
    <row r="2654" spans="1:15" x14ac:dyDescent="0.25">
      <c r="A2654" s="13" t="s">
        <v>12307</v>
      </c>
      <c r="B2654" s="14" t="s">
        <v>12308</v>
      </c>
      <c r="C2654" s="15" t="s">
        <v>8213</v>
      </c>
      <c r="D2654" s="15" t="s">
        <v>12309</v>
      </c>
      <c r="E2654" s="16">
        <v>44647.491666666669</v>
      </c>
      <c r="F2654" s="7" t="s">
        <v>8268</v>
      </c>
      <c r="G2654" s="13" t="s">
        <v>2906</v>
      </c>
      <c r="H2654" s="15" t="str">
        <f>UPPER(Tb_Reseller[[#This Row],[Agen id]]&amp;"-"&amp;VLOOKUP(Tb_Reseller[[#This Row],[Agen id]],A:B,2,0)&amp;"("&amp;Tb_Reseller[[#This Row],[Short]]&amp;")")</f>
        <v>AR28957-PONEL PRIMA(P)</v>
      </c>
      <c r="I2654" s="15" t="str">
        <f>VLOOKUP(Tb_Reseller[[#This Row],[Agen id]],Mapping_Agen!A:D,4,0)</f>
        <v>Prima</v>
      </c>
      <c r="J2654" s="7" t="str">
        <f>VLOOKUP(Tb_Reseller[[#This Row],[Agen id]],Mapping_Agen!A:C,3,0)</f>
        <v>BSD</v>
      </c>
      <c r="K2654" s="17" t="str">
        <f>TRIM(LEFT(Tb_Reseller[[#This Row],[Group]],2))</f>
        <v>P</v>
      </c>
      <c r="L2654" s="17" t="str">
        <f>VLOOKUP(Tb_Reseller[[#This Row],[Agen id]],Mapping_Agen!A:E,5,0)</f>
        <v>NON SCO</v>
      </c>
      <c r="M2654" s="64">
        <v>0</v>
      </c>
      <c r="N2654" s="65">
        <v>0</v>
      </c>
      <c r="O2654" s="65">
        <f>IFERROR(VLOOKUP(Tb_Reseller[[#This Row],[Kode Reseller]],[1]Sheet1!$A:$B,2,0),0)</f>
        <v>0</v>
      </c>
    </row>
    <row r="2655" spans="1:15" x14ac:dyDescent="0.25">
      <c r="A2655" s="13" t="s">
        <v>12310</v>
      </c>
      <c r="B2655" s="14" t="s">
        <v>12311</v>
      </c>
      <c r="C2655" s="15" t="s">
        <v>8447</v>
      </c>
      <c r="D2655" s="15" t="s">
        <v>9054</v>
      </c>
      <c r="E2655" s="16">
        <v>44648.46597222222</v>
      </c>
      <c r="F2655" s="7" t="s">
        <v>8268</v>
      </c>
      <c r="G2655" s="13" t="s">
        <v>3246</v>
      </c>
      <c r="H2655" s="15" t="str">
        <f>UPPER(Tb_Reseller[[#This Row],[Agen id]]&amp;"-"&amp;VLOOKUP(Tb_Reseller[[#This Row],[Agen id]],A:B,2,0)&amp;"("&amp;Tb_Reseller[[#This Row],[Short]]&amp;")")</f>
        <v>AR08872-TEGUH PRIYATNA01 CELL(M4)</v>
      </c>
      <c r="I2655" s="15" t="str">
        <f>VLOOKUP(Tb_Reseller[[#This Row],[Agen id]],Mapping_Agen!A:D,4,0)</f>
        <v>Limit</v>
      </c>
      <c r="J2655" s="7" t="str">
        <f>VLOOKUP(Tb_Reseller[[#This Row],[Agen id]],Mapping_Agen!A:C,3,0)</f>
        <v>ICON</v>
      </c>
      <c r="K2655" s="17" t="str">
        <f>TRIM(LEFT(Tb_Reseller[[#This Row],[Group]],2))</f>
        <v>M4</v>
      </c>
      <c r="L2655" s="17" t="str">
        <f>VLOOKUP(Tb_Reseller[[#This Row],[Agen id]],Mapping_Agen!A:E,5,0)</f>
        <v>Abdul Harris</v>
      </c>
      <c r="M2655" s="64">
        <v>1.1290322580645153</v>
      </c>
      <c r="N2655" s="65">
        <v>1.6000000000000016</v>
      </c>
      <c r="O2655" s="65">
        <f>IFERROR(VLOOKUP(Tb_Reseller[[#This Row],[Kode Reseller]],[1]Sheet1!$A:$B,2,0),0)</f>
        <v>0.5</v>
      </c>
    </row>
    <row r="2656" spans="1:15" x14ac:dyDescent="0.25">
      <c r="A2656" s="13" t="s">
        <v>12312</v>
      </c>
      <c r="B2656" s="14" t="s">
        <v>12313</v>
      </c>
      <c r="C2656" s="15" t="s">
        <v>8213</v>
      </c>
      <c r="D2656" s="15" t="s">
        <v>9018</v>
      </c>
      <c r="E2656" s="16">
        <v>44648.495833333327</v>
      </c>
      <c r="F2656" s="7" t="s">
        <v>8268</v>
      </c>
      <c r="G2656" s="13" t="s">
        <v>806</v>
      </c>
      <c r="H2656" s="15" t="str">
        <f>UPPER(Tb_Reseller[[#This Row],[Agen id]]&amp;"-"&amp;VLOOKUP(Tb_Reseller[[#This Row],[Agen id]],A:B,2,0)&amp;"("&amp;Tb_Reseller[[#This Row],[Short]]&amp;")")</f>
        <v>AR08006-TJ CELL(P)</v>
      </c>
      <c r="I2656" s="15" t="str">
        <f>VLOOKUP(Tb_Reseller[[#This Row],[Agen id]],Mapping_Agen!A:D,4,0)</f>
        <v>Prima</v>
      </c>
      <c r="J2656" s="7" t="str">
        <f>VLOOKUP(Tb_Reseller[[#This Row],[Agen id]],Mapping_Agen!A:C,3,0)</f>
        <v>ICON</v>
      </c>
      <c r="K2656" s="17" t="str">
        <f>TRIM(LEFT(Tb_Reseller[[#This Row],[Group]],2))</f>
        <v>P</v>
      </c>
      <c r="L2656" s="17" t="str">
        <f>VLOOKUP(Tb_Reseller[[#This Row],[Agen id]],Mapping_Agen!A:E,5,0)</f>
        <v>Abdul Harris</v>
      </c>
      <c r="M2656" s="64">
        <v>0</v>
      </c>
      <c r="N2656" s="65">
        <v>0</v>
      </c>
      <c r="O2656" s="65">
        <f>IFERROR(VLOOKUP(Tb_Reseller[[#This Row],[Kode Reseller]],[1]Sheet1!$A:$B,2,0),0)</f>
        <v>0</v>
      </c>
    </row>
    <row r="2657" spans="1:15" x14ac:dyDescent="0.25">
      <c r="A2657" s="13" t="s">
        <v>3186</v>
      </c>
      <c r="B2657" s="14" t="s">
        <v>12314</v>
      </c>
      <c r="C2657" s="15" t="s">
        <v>8208</v>
      </c>
      <c r="D2657" s="15" t="s">
        <v>8203</v>
      </c>
      <c r="E2657" s="16">
        <v>44648.702777777777</v>
      </c>
      <c r="F2657" s="7" t="s">
        <v>8204</v>
      </c>
      <c r="G2657" s="13" t="s">
        <v>3186</v>
      </c>
      <c r="H2657" s="15" t="str">
        <f>UPPER(Tb_Reseller[[#This Row],[Agen id]]&amp;"-"&amp;VLOOKUP(Tb_Reseller[[#This Row],[Agen id]],A:B,2,0)&amp;"("&amp;Tb_Reseller[[#This Row],[Short]]&amp;")")</f>
        <v>AR30231-ABADI CELULLER(R)</v>
      </c>
      <c r="I2657" s="15" t="str">
        <f>VLOOKUP(Tb_Reseller[[#This Row],[Agen id]],Mapping_Agen!A:D,4,0)</f>
        <v>No Limit</v>
      </c>
      <c r="J2657" s="7" t="str">
        <f>VLOOKUP(Tb_Reseller[[#This Row],[Agen id]],Mapping_Agen!A:C,3,0)</f>
        <v>BSD</v>
      </c>
      <c r="K2657" s="17" t="str">
        <f>TRIM(LEFT(Tb_Reseller[[#This Row],[Group]],2))</f>
        <v>R</v>
      </c>
      <c r="L2657" s="17" t="str">
        <f>VLOOKUP(Tb_Reseller[[#This Row],[Agen id]],Mapping_Agen!A:E,5,0)</f>
        <v>NON SCO</v>
      </c>
      <c r="M2657" s="64">
        <v>0</v>
      </c>
      <c r="N2657" s="65">
        <v>0</v>
      </c>
      <c r="O2657" s="65">
        <f>IFERROR(VLOOKUP(Tb_Reseller[[#This Row],[Kode Reseller]],[1]Sheet1!$A:$B,2,0),0)</f>
        <v>0</v>
      </c>
    </row>
    <row r="2658" spans="1:15" x14ac:dyDescent="0.25">
      <c r="A2658" s="13" t="s">
        <v>12315</v>
      </c>
      <c r="B2658" s="14" t="s">
        <v>12316</v>
      </c>
      <c r="C2658" s="15" t="s">
        <v>8210</v>
      </c>
      <c r="D2658" s="15" t="s">
        <v>12111</v>
      </c>
      <c r="E2658" s="16">
        <v>44648.731249999997</v>
      </c>
      <c r="F2658" s="7" t="s">
        <v>8268</v>
      </c>
      <c r="G2658" s="13" t="s">
        <v>2176</v>
      </c>
      <c r="H2658" s="15" t="str">
        <f>UPPER(Tb_Reseller[[#This Row],[Agen id]]&amp;"-"&amp;VLOOKUP(Tb_Reseller[[#This Row],[Agen id]],A:B,2,0)&amp;"("&amp;Tb_Reseller[[#This Row],[Short]]&amp;")")</f>
        <v>AR24533-ARFAN99 CELL(RV)</v>
      </c>
      <c r="I2658" s="15" t="str">
        <f>VLOOKUP(Tb_Reseller[[#This Row],[Agen id]],Mapping_Agen!A:D,4,0)</f>
        <v>Limit</v>
      </c>
      <c r="J2658" s="7" t="str">
        <f>VLOOKUP(Tb_Reseller[[#This Row],[Agen id]],Mapping_Agen!A:C,3,0)</f>
        <v>PP</v>
      </c>
      <c r="K2658" s="17" t="str">
        <f>TRIM(LEFT(Tb_Reseller[[#This Row],[Group]],2))</f>
        <v>RV</v>
      </c>
      <c r="L2658" s="17" t="str">
        <f>VLOOKUP(Tb_Reseller[[#This Row],[Agen id]],Mapping_Agen!A:E,5,0)</f>
        <v>Febri Kurniawan</v>
      </c>
      <c r="M2658" s="64">
        <v>0</v>
      </c>
      <c r="N2658" s="65">
        <v>0</v>
      </c>
      <c r="O2658" s="65">
        <f>IFERROR(VLOOKUP(Tb_Reseller[[#This Row],[Kode Reseller]],[1]Sheet1!$A:$B,2,0),0)</f>
        <v>0</v>
      </c>
    </row>
    <row r="2659" spans="1:15" x14ac:dyDescent="0.25">
      <c r="A2659" s="13" t="s">
        <v>12317</v>
      </c>
      <c r="B2659" s="14" t="s">
        <v>12318</v>
      </c>
      <c r="C2659" s="15" t="s">
        <v>8213</v>
      </c>
      <c r="D2659" s="15" t="s">
        <v>12319</v>
      </c>
      <c r="E2659" s="16">
        <v>44648.772222222222</v>
      </c>
      <c r="F2659" s="7" t="s">
        <v>8268</v>
      </c>
      <c r="G2659" s="13" t="s">
        <v>886</v>
      </c>
      <c r="H2659" s="15" t="str">
        <f>UPPER(Tb_Reseller[[#This Row],[Agen id]]&amp;"-"&amp;VLOOKUP(Tb_Reseller[[#This Row],[Agen id]],A:B,2,0)&amp;"("&amp;Tb_Reseller[[#This Row],[Short]]&amp;")")</f>
        <v>AR08869-BAROKAH CELL 2(P)</v>
      </c>
      <c r="I2659" s="15" t="str">
        <f>VLOOKUP(Tb_Reseller[[#This Row],[Agen id]],Mapping_Agen!A:D,4,0)</f>
        <v>Prima</v>
      </c>
      <c r="J2659" s="7" t="str">
        <f>VLOOKUP(Tb_Reseller[[#This Row],[Agen id]],Mapping_Agen!A:C,3,0)</f>
        <v>BSD</v>
      </c>
      <c r="K2659" s="17" t="str">
        <f>TRIM(LEFT(Tb_Reseller[[#This Row],[Group]],2))</f>
        <v>P</v>
      </c>
      <c r="L2659" s="17" t="str">
        <f>VLOOKUP(Tb_Reseller[[#This Row],[Agen id]],Mapping_Agen!A:E,5,0)</f>
        <v>NON SCO</v>
      </c>
      <c r="M2659" s="64">
        <v>3.5806451612903198</v>
      </c>
      <c r="N2659" s="65">
        <v>2.9999999999999991</v>
      </c>
      <c r="O2659" s="65">
        <f>IFERROR(VLOOKUP(Tb_Reseller[[#This Row],[Kode Reseller]],[1]Sheet1!$A:$B,2,0),0)</f>
        <v>3.75</v>
      </c>
    </row>
    <row r="2660" spans="1:15" x14ac:dyDescent="0.25">
      <c r="A2660" s="13" t="s">
        <v>12320</v>
      </c>
      <c r="B2660" s="14" t="s">
        <v>12321</v>
      </c>
      <c r="C2660" s="15" t="s">
        <v>8213</v>
      </c>
      <c r="D2660" s="15" t="s">
        <v>10673</v>
      </c>
      <c r="E2660" s="16">
        <v>44649.488194444442</v>
      </c>
      <c r="F2660" s="7" t="s">
        <v>8268</v>
      </c>
      <c r="G2660" s="13" t="s">
        <v>432</v>
      </c>
      <c r="H2660" s="15" t="str">
        <f>UPPER(Tb_Reseller[[#This Row],[Agen id]]&amp;"-"&amp;VLOOKUP(Tb_Reseller[[#This Row],[Agen id]],A:B,2,0)&amp;"("&amp;Tb_Reseller[[#This Row],[Short]]&amp;")")</f>
        <v>AR01800-FARID CELL(P)</v>
      </c>
      <c r="I2660" s="15" t="str">
        <f>VLOOKUP(Tb_Reseller[[#This Row],[Agen id]],Mapping_Agen!A:D,4,0)</f>
        <v>Prima</v>
      </c>
      <c r="J2660" s="7" t="str">
        <f>VLOOKUP(Tb_Reseller[[#This Row],[Agen id]],Mapping_Agen!A:C,3,0)</f>
        <v>BSD</v>
      </c>
      <c r="K2660" s="17" t="str">
        <f>TRIM(LEFT(Tb_Reseller[[#This Row],[Group]],2))</f>
        <v>P</v>
      </c>
      <c r="L2660" s="17" t="str">
        <f>VLOOKUP(Tb_Reseller[[#This Row],[Agen id]],Mapping_Agen!A:E,5,0)</f>
        <v>NON SCO</v>
      </c>
      <c r="M2660" s="64">
        <v>0</v>
      </c>
      <c r="N2660" s="65">
        <v>0</v>
      </c>
      <c r="O2660" s="65">
        <f>IFERROR(VLOOKUP(Tb_Reseller[[#This Row],[Kode Reseller]],[1]Sheet1!$A:$B,2,0),0)</f>
        <v>0</v>
      </c>
    </row>
    <row r="2661" spans="1:15" x14ac:dyDescent="0.25">
      <c r="A2661" s="13" t="s">
        <v>12322</v>
      </c>
      <c r="B2661" s="14" t="s">
        <v>12323</v>
      </c>
      <c r="C2661" s="15" t="s">
        <v>8213</v>
      </c>
      <c r="D2661" s="15" t="s">
        <v>8521</v>
      </c>
      <c r="E2661" s="16">
        <v>44649.556944444441</v>
      </c>
      <c r="F2661" s="7" t="s">
        <v>8268</v>
      </c>
      <c r="G2661" s="13" t="s">
        <v>432</v>
      </c>
      <c r="H2661" s="15" t="str">
        <f>UPPER(Tb_Reseller[[#This Row],[Agen id]]&amp;"-"&amp;VLOOKUP(Tb_Reseller[[#This Row],[Agen id]],A:B,2,0)&amp;"("&amp;Tb_Reseller[[#This Row],[Short]]&amp;")")</f>
        <v>AR01800-FARID CELL(P)</v>
      </c>
      <c r="I2661" s="15" t="str">
        <f>VLOOKUP(Tb_Reseller[[#This Row],[Agen id]],Mapping_Agen!A:D,4,0)</f>
        <v>Prima</v>
      </c>
      <c r="J2661" s="7" t="str">
        <f>VLOOKUP(Tb_Reseller[[#This Row],[Agen id]],Mapping_Agen!A:C,3,0)</f>
        <v>BSD</v>
      </c>
      <c r="K2661" s="17" t="str">
        <f>TRIM(LEFT(Tb_Reseller[[#This Row],[Group]],2))</f>
        <v>P</v>
      </c>
      <c r="L2661" s="17" t="str">
        <f>VLOOKUP(Tb_Reseller[[#This Row],[Agen id]],Mapping_Agen!A:E,5,0)</f>
        <v>NON SCO</v>
      </c>
      <c r="M2661" s="64">
        <v>1.5161290322580634</v>
      </c>
      <c r="N2661" s="65">
        <v>0.36666666666666664</v>
      </c>
      <c r="O2661" s="65">
        <f>IFERROR(VLOOKUP(Tb_Reseller[[#This Row],[Kode Reseller]],[1]Sheet1!$A:$B,2,0),0)</f>
        <v>0</v>
      </c>
    </row>
    <row r="2662" spans="1:15" x14ac:dyDescent="0.25">
      <c r="A2662" s="13" t="s">
        <v>4706</v>
      </c>
      <c r="B2662" s="14" t="s">
        <v>12324</v>
      </c>
      <c r="C2662" s="15" t="s">
        <v>8210</v>
      </c>
      <c r="D2662" s="15" t="s">
        <v>8369</v>
      </c>
      <c r="E2662" s="16">
        <v>44650.540972222218</v>
      </c>
      <c r="F2662" s="7" t="s">
        <v>8204</v>
      </c>
      <c r="G2662" s="13" t="s">
        <v>4706</v>
      </c>
      <c r="H2662" s="15" t="str">
        <f>UPPER(Tb_Reseller[[#This Row],[Agen id]]&amp;"-"&amp;VLOOKUP(Tb_Reseller[[#This Row],[Agen id]],A:B,2,0)&amp;"("&amp;Tb_Reseller[[#This Row],[Short]]&amp;")")</f>
        <v>AR30253-KLEKAR CELL(RV)</v>
      </c>
      <c r="I2662" s="15" t="str">
        <f>VLOOKUP(Tb_Reseller[[#This Row],[Agen id]],Mapping_Agen!A:D,4,0)</f>
        <v>No Limit</v>
      </c>
      <c r="J2662" s="7" t="str">
        <f>VLOOKUP(Tb_Reseller[[#This Row],[Agen id]],Mapping_Agen!A:C,3,0)</f>
        <v>PRG</v>
      </c>
      <c r="K2662" s="17" t="str">
        <f>TRIM(LEFT(Tb_Reseller[[#This Row],[Group]],2))</f>
        <v>RV</v>
      </c>
      <c r="L2662" s="17" t="str">
        <f>VLOOKUP(Tb_Reseller[[#This Row],[Agen id]],Mapping_Agen!A:E,5,0)</f>
        <v>NON SCO</v>
      </c>
      <c r="M2662" s="64">
        <v>0.16129032258064516</v>
      </c>
      <c r="N2662" s="65">
        <v>0.13333333333333333</v>
      </c>
      <c r="O2662" s="65">
        <f>IFERROR(VLOOKUP(Tb_Reseller[[#This Row],[Kode Reseller]],[1]Sheet1!$A:$B,2,0),0)</f>
        <v>0</v>
      </c>
    </row>
    <row r="2663" spans="1:15" x14ac:dyDescent="0.25">
      <c r="A2663" s="13" t="s">
        <v>12325</v>
      </c>
      <c r="B2663" s="14" t="s">
        <v>12326</v>
      </c>
      <c r="C2663" s="15" t="s">
        <v>8361</v>
      </c>
      <c r="D2663" s="15" t="s">
        <v>12122</v>
      </c>
      <c r="E2663" s="16">
        <v>44650.651388888888</v>
      </c>
      <c r="F2663" s="7" t="s">
        <v>8268</v>
      </c>
      <c r="G2663" s="13" t="s">
        <v>1261</v>
      </c>
      <c r="H2663" s="15" t="str">
        <f>UPPER(Tb_Reseller[[#This Row],[Agen id]]&amp;"-"&amp;VLOOKUP(Tb_Reseller[[#This Row],[Agen id]],A:B,2,0)&amp;"("&amp;Tb_Reseller[[#This Row],[Short]]&amp;")")</f>
        <v>AR13388-RANGGA CELL 2(MV)</v>
      </c>
      <c r="I2663" s="15" t="str">
        <f>VLOOKUP(Tb_Reseller[[#This Row],[Agen id]],Mapping_Agen!A:D,4,0)</f>
        <v>No Limit</v>
      </c>
      <c r="J2663" s="7" t="str">
        <f>VLOOKUP(Tb_Reseller[[#This Row],[Agen id]],Mapping_Agen!A:C,3,0)</f>
        <v>BSD</v>
      </c>
      <c r="K2663" s="17" t="str">
        <f>TRIM(LEFT(Tb_Reseller[[#This Row],[Group]],2))</f>
        <v>MV</v>
      </c>
      <c r="L2663" s="17" t="str">
        <f>VLOOKUP(Tb_Reseller[[#This Row],[Agen id]],Mapping_Agen!A:E,5,0)</f>
        <v>NON SCO</v>
      </c>
      <c r="M2663" s="64">
        <v>0</v>
      </c>
      <c r="N2663" s="65">
        <v>0</v>
      </c>
      <c r="O2663" s="65">
        <f>IFERROR(VLOOKUP(Tb_Reseller[[#This Row],[Kode Reseller]],[1]Sheet1!$A:$B,2,0),0)</f>
        <v>0</v>
      </c>
    </row>
    <row r="2664" spans="1:15" x14ac:dyDescent="0.25">
      <c r="A2664" s="13" t="s">
        <v>12327</v>
      </c>
      <c r="B2664" s="14" t="s">
        <v>12328</v>
      </c>
      <c r="C2664" s="15" t="s">
        <v>8262</v>
      </c>
      <c r="D2664" s="15" t="s">
        <v>11987</v>
      </c>
      <c r="E2664" s="16">
        <v>44650.75</v>
      </c>
      <c r="F2664" s="7" t="s">
        <v>8268</v>
      </c>
      <c r="G2664" s="13" t="s">
        <v>2545</v>
      </c>
      <c r="H2664" s="15" t="str">
        <f>UPPER(Tb_Reseller[[#This Row],[Agen id]]&amp;"-"&amp;VLOOKUP(Tb_Reseller[[#This Row],[Agen id]],A:B,2,0)&amp;"("&amp;Tb_Reseller[[#This Row],[Short]]&amp;")")</f>
        <v>AR27587-IRA AMELIA(RL)</v>
      </c>
      <c r="I2664" s="15" t="str">
        <f>VLOOKUP(Tb_Reseller[[#This Row],[Agen id]],Mapping_Agen!A:D,4,0)</f>
        <v>Limit</v>
      </c>
      <c r="J2664" s="7" t="str">
        <f>VLOOKUP(Tb_Reseller[[#This Row],[Agen id]],Mapping_Agen!A:C,3,0)</f>
        <v>PRG</v>
      </c>
      <c r="K2664" s="17" t="str">
        <f>TRIM(LEFT(Tb_Reseller[[#This Row],[Group]],2))</f>
        <v>RL</v>
      </c>
      <c r="L2664" s="17" t="str">
        <f>VLOOKUP(Tb_Reseller[[#This Row],[Agen id]],Mapping_Agen!A:E,5,0)</f>
        <v>Khoirul Anan</v>
      </c>
      <c r="M2664" s="64">
        <v>0</v>
      </c>
      <c r="N2664" s="65">
        <v>0</v>
      </c>
      <c r="O2664" s="65">
        <f>IFERROR(VLOOKUP(Tb_Reseller[[#This Row],[Kode Reseller]],[1]Sheet1!$A:$B,2,0),0)</f>
        <v>0</v>
      </c>
    </row>
    <row r="2665" spans="1:15" x14ac:dyDescent="0.25">
      <c r="A2665" s="13" t="s">
        <v>12329</v>
      </c>
      <c r="B2665" s="14" t="s">
        <v>12330</v>
      </c>
      <c r="C2665" s="15" t="s">
        <v>8361</v>
      </c>
      <c r="D2665" s="15" t="s">
        <v>8936</v>
      </c>
      <c r="E2665" s="16">
        <v>44650.8</v>
      </c>
      <c r="F2665" s="7" t="s">
        <v>8268</v>
      </c>
      <c r="G2665" s="13" t="s">
        <v>703</v>
      </c>
      <c r="H2665" s="15" t="str">
        <f>UPPER(Tb_Reseller[[#This Row],[Agen id]]&amp;"-"&amp;VLOOKUP(Tb_Reseller[[#This Row],[Agen id]],A:B,2,0)&amp;"("&amp;Tb_Reseller[[#This Row],[Short]]&amp;")")</f>
        <v>AR07289-MOLEK CELL(MV)</v>
      </c>
      <c r="I2665" s="15" t="str">
        <f>VLOOKUP(Tb_Reseller[[#This Row],[Agen id]],Mapping_Agen!A:D,4,0)</f>
        <v>No Limit</v>
      </c>
      <c r="J2665" s="7" t="str">
        <f>VLOOKUP(Tb_Reseller[[#This Row],[Agen id]],Mapping_Agen!A:C,3,0)</f>
        <v>PP</v>
      </c>
      <c r="K2665" s="17" t="str">
        <f>TRIM(LEFT(Tb_Reseller[[#This Row],[Group]],2))</f>
        <v>MV</v>
      </c>
      <c r="L2665" s="17" t="str">
        <f>VLOOKUP(Tb_Reseller[[#This Row],[Agen id]],Mapping_Agen!A:E,5,0)</f>
        <v>NON SCO</v>
      </c>
      <c r="M2665" s="64">
        <v>0</v>
      </c>
      <c r="N2665" s="65">
        <v>0</v>
      </c>
      <c r="O2665" s="65">
        <f>IFERROR(VLOOKUP(Tb_Reseller[[#This Row],[Kode Reseller]],[1]Sheet1!$A:$B,2,0),0)</f>
        <v>0</v>
      </c>
    </row>
    <row r="2666" spans="1:15" x14ac:dyDescent="0.25">
      <c r="A2666" s="13" t="s">
        <v>12331</v>
      </c>
      <c r="B2666" s="14" t="s">
        <v>12332</v>
      </c>
      <c r="C2666" s="15" t="s">
        <v>8213</v>
      </c>
      <c r="D2666" s="15" t="s">
        <v>12264</v>
      </c>
      <c r="E2666" s="16">
        <v>44650.900694444441</v>
      </c>
      <c r="F2666" s="7" t="s">
        <v>8268</v>
      </c>
      <c r="G2666" s="13" t="s">
        <v>3136</v>
      </c>
      <c r="H2666" s="15" t="str">
        <f>UPPER(Tb_Reseller[[#This Row],[Agen id]]&amp;"-"&amp;VLOOKUP(Tb_Reseller[[#This Row],[Agen id]],A:B,2,0)&amp;"("&amp;Tb_Reseller[[#This Row],[Short]]&amp;")")</f>
        <v>AR30059-AGUS SUSANTO(P)</v>
      </c>
      <c r="I2666" s="15" t="str">
        <f>VLOOKUP(Tb_Reseller[[#This Row],[Agen id]],Mapping_Agen!A:D,4,0)</f>
        <v>Prima</v>
      </c>
      <c r="J2666" s="7" t="str">
        <f>VLOOKUP(Tb_Reseller[[#This Row],[Agen id]],Mapping_Agen!A:C,3,0)</f>
        <v>ONLINE</v>
      </c>
      <c r="K2666" s="17" t="str">
        <f>TRIM(LEFT(Tb_Reseller[[#This Row],[Group]],2))</f>
        <v>P</v>
      </c>
      <c r="L2666" s="17" t="str">
        <f>VLOOKUP(Tb_Reseller[[#This Row],[Agen id]],Mapping_Agen!A:E,5,0)</f>
        <v>ONLINE</v>
      </c>
      <c r="M2666" s="64">
        <v>1.3870967741935474</v>
      </c>
      <c r="N2666" s="65">
        <v>1.2666666666666673</v>
      </c>
      <c r="O2666" s="65">
        <f>IFERROR(VLOOKUP(Tb_Reseller[[#This Row],[Kode Reseller]],[1]Sheet1!$A:$B,2,0),0)</f>
        <v>1.5</v>
      </c>
    </row>
    <row r="2667" spans="1:15" x14ac:dyDescent="0.25">
      <c r="A2667" s="13" t="s">
        <v>173</v>
      </c>
      <c r="B2667" s="14" t="s">
        <v>12333</v>
      </c>
      <c r="C2667" s="15" t="s">
        <v>8213</v>
      </c>
      <c r="D2667" s="15" t="s">
        <v>8248</v>
      </c>
      <c r="E2667" s="16">
        <v>44651.402083333327</v>
      </c>
      <c r="F2667" s="7" t="s">
        <v>8204</v>
      </c>
      <c r="G2667" s="13" t="s">
        <v>173</v>
      </c>
      <c r="H2667" s="15" t="str">
        <f>UPPER(Tb_Reseller[[#This Row],[Agen id]]&amp;"-"&amp;VLOOKUP(Tb_Reseller[[#This Row],[Agen id]],A:B,2,0)&amp;"("&amp;Tb_Reseller[[#This Row],[Short]]&amp;")")</f>
        <v>AR30265-FALZA CELL(P)</v>
      </c>
      <c r="I2667" s="15" t="str">
        <f>VLOOKUP(Tb_Reseller[[#This Row],[Agen id]],Mapping_Agen!A:D,4,0)</f>
        <v>Prima</v>
      </c>
      <c r="J2667" s="7" t="str">
        <f>VLOOKUP(Tb_Reseller[[#This Row],[Agen id]],Mapping_Agen!A:C,3,0)</f>
        <v>PP</v>
      </c>
      <c r="K2667" s="17" t="str">
        <f>TRIM(LEFT(Tb_Reseller[[#This Row],[Group]],2))</f>
        <v>P</v>
      </c>
      <c r="L2667" s="17" t="str">
        <f>VLOOKUP(Tb_Reseller[[#This Row],[Agen id]],Mapping_Agen!A:E,5,0)</f>
        <v>NON SCO</v>
      </c>
      <c r="M2667" s="64">
        <v>9.4193548387097081</v>
      </c>
      <c r="N2667" s="65">
        <v>8.1333333333333151</v>
      </c>
      <c r="O2667" s="65">
        <f>IFERROR(VLOOKUP(Tb_Reseller[[#This Row],[Kode Reseller]],[1]Sheet1!$A:$B,2,0),0)</f>
        <v>8</v>
      </c>
    </row>
    <row r="2668" spans="1:15" x14ac:dyDescent="0.25">
      <c r="A2668" s="13" t="s">
        <v>12334</v>
      </c>
      <c r="B2668" s="14" t="s">
        <v>12335</v>
      </c>
      <c r="C2668" s="15" t="s">
        <v>8562</v>
      </c>
      <c r="D2668" s="15" t="s">
        <v>8591</v>
      </c>
      <c r="E2668" s="16">
        <v>44652.434027777781</v>
      </c>
      <c r="F2668" s="7" t="s">
        <v>8268</v>
      </c>
      <c r="G2668" s="13" t="s">
        <v>418</v>
      </c>
      <c r="H2668" s="15" t="str">
        <f>UPPER(Tb_Reseller[[#This Row],[Agen id]]&amp;"-"&amp;VLOOKUP(Tb_Reseller[[#This Row],[Agen id]],A:B,2,0)&amp;"("&amp;Tb_Reseller[[#This Row],[Short]]&amp;")")</f>
        <v>AR01786-DAFA CELL(MV)</v>
      </c>
      <c r="I2668" s="15" t="str">
        <f>VLOOKUP(Tb_Reseller[[#This Row],[Agen id]],Mapping_Agen!A:D,4,0)</f>
        <v>Limit</v>
      </c>
      <c r="J2668" s="7" t="str">
        <f>VLOOKUP(Tb_Reseller[[#This Row],[Agen id]],Mapping_Agen!A:C,3,0)</f>
        <v>PP</v>
      </c>
      <c r="K2668" s="17" t="str">
        <f>TRIM(LEFT(Tb_Reseller[[#This Row],[Group]],2))</f>
        <v>MV</v>
      </c>
      <c r="L2668" s="17" t="str">
        <f>VLOOKUP(Tb_Reseller[[#This Row],[Agen id]],Mapping_Agen!A:E,5,0)</f>
        <v>Febri Kurniawan</v>
      </c>
      <c r="M2668" s="64">
        <v>4.2903225806451584</v>
      </c>
      <c r="N2668" s="65">
        <v>4.6333333333333266</v>
      </c>
      <c r="O2668" s="65">
        <f>IFERROR(VLOOKUP(Tb_Reseller[[#This Row],[Kode Reseller]],[1]Sheet1!$A:$B,2,0),0)</f>
        <v>7</v>
      </c>
    </row>
    <row r="2669" spans="1:15" x14ac:dyDescent="0.25">
      <c r="A2669" s="13" t="s">
        <v>3192</v>
      </c>
      <c r="B2669" s="14" t="s">
        <v>9296</v>
      </c>
      <c r="C2669" s="15" t="s">
        <v>8213</v>
      </c>
      <c r="D2669" s="15" t="s">
        <v>11516</v>
      </c>
      <c r="E2669" s="16">
        <v>44652.574305555558</v>
      </c>
      <c r="F2669" s="7" t="s">
        <v>8204</v>
      </c>
      <c r="G2669" s="13" t="s">
        <v>3192</v>
      </c>
      <c r="H2669" s="15" t="str">
        <f>UPPER(Tb_Reseller[[#This Row],[Agen id]]&amp;"-"&amp;VLOOKUP(Tb_Reseller[[#This Row],[Agen id]],A:B,2,0)&amp;"("&amp;Tb_Reseller[[#This Row],[Short]]&amp;")")</f>
        <v>AR30279-HANNA CELL(P)</v>
      </c>
      <c r="I2669" s="15" t="str">
        <f>VLOOKUP(Tb_Reseller[[#This Row],[Agen id]],Mapping_Agen!A:D,4,0)</f>
        <v>Prima</v>
      </c>
      <c r="J2669" s="7" t="str">
        <f>VLOOKUP(Tb_Reseller[[#This Row],[Agen id]],Mapping_Agen!A:C,3,0)</f>
        <v>ONLINE</v>
      </c>
      <c r="K2669" s="17" t="str">
        <f>TRIM(LEFT(Tb_Reseller[[#This Row],[Group]],2))</f>
        <v>P</v>
      </c>
      <c r="L2669" s="17" t="str">
        <f>VLOOKUP(Tb_Reseller[[#This Row],[Agen id]],Mapping_Agen!A:E,5,0)</f>
        <v>ONLINE</v>
      </c>
      <c r="M2669" s="64">
        <v>0</v>
      </c>
      <c r="N2669" s="65">
        <v>0</v>
      </c>
      <c r="O2669" s="65">
        <f>IFERROR(VLOOKUP(Tb_Reseller[[#This Row],[Kode Reseller]],[1]Sheet1!$A:$B,2,0),0)</f>
        <v>0</v>
      </c>
    </row>
    <row r="2670" spans="1:15" x14ac:dyDescent="0.25">
      <c r="A2670" s="13" t="s">
        <v>3194</v>
      </c>
      <c r="B2670" s="14" t="s">
        <v>9328</v>
      </c>
      <c r="C2670" s="15" t="s">
        <v>8208</v>
      </c>
      <c r="D2670" s="15" t="s">
        <v>8203</v>
      </c>
      <c r="E2670" s="16">
        <v>44652.595138888893</v>
      </c>
      <c r="F2670" s="7" t="s">
        <v>8204</v>
      </c>
      <c r="G2670" s="13" t="s">
        <v>3194</v>
      </c>
      <c r="H2670" s="15" t="str">
        <f>UPPER(Tb_Reseller[[#This Row],[Agen id]]&amp;"-"&amp;VLOOKUP(Tb_Reseller[[#This Row],[Agen id]],A:B,2,0)&amp;"("&amp;Tb_Reseller[[#This Row],[Short]]&amp;")")</f>
        <v>AR30280-PUTRI CELL(R)</v>
      </c>
      <c r="I2670" s="15" t="str">
        <f>VLOOKUP(Tb_Reseller[[#This Row],[Agen id]],Mapping_Agen!A:D,4,0)</f>
        <v>No Limit</v>
      </c>
      <c r="J2670" s="7" t="str">
        <f>VLOOKUP(Tb_Reseller[[#This Row],[Agen id]],Mapping_Agen!A:C,3,0)</f>
        <v>BSD</v>
      </c>
      <c r="K2670" s="17" t="str">
        <f>TRIM(LEFT(Tb_Reseller[[#This Row],[Group]],2))</f>
        <v>R</v>
      </c>
      <c r="L2670" s="17" t="str">
        <f>VLOOKUP(Tb_Reseller[[#This Row],[Agen id]],Mapping_Agen!A:E,5,0)</f>
        <v>NON SCO</v>
      </c>
      <c r="M2670" s="64">
        <v>0</v>
      </c>
      <c r="N2670" s="65">
        <v>0</v>
      </c>
      <c r="O2670" s="65">
        <f>IFERROR(VLOOKUP(Tb_Reseller[[#This Row],[Kode Reseller]],[1]Sheet1!$A:$B,2,0),0)</f>
        <v>0</v>
      </c>
    </row>
    <row r="2671" spans="1:15" x14ac:dyDescent="0.25">
      <c r="A2671" s="13" t="s">
        <v>3196</v>
      </c>
      <c r="B2671" s="14" t="s">
        <v>12336</v>
      </c>
      <c r="C2671" s="15" t="s">
        <v>8208</v>
      </c>
      <c r="D2671" s="15" t="s">
        <v>8203</v>
      </c>
      <c r="E2671" s="16">
        <v>44652.620138888888</v>
      </c>
      <c r="F2671" s="7" t="s">
        <v>8204</v>
      </c>
      <c r="G2671" s="13" t="s">
        <v>3196</v>
      </c>
      <c r="H2671" s="15" t="str">
        <f>UPPER(Tb_Reseller[[#This Row],[Agen id]]&amp;"-"&amp;VLOOKUP(Tb_Reseller[[#This Row],[Agen id]],A:B,2,0)&amp;"("&amp;Tb_Reseller[[#This Row],[Short]]&amp;")")</f>
        <v>AR30281-WARUNG RAHMAD(R)</v>
      </c>
      <c r="I2671" s="15" t="str">
        <f>VLOOKUP(Tb_Reseller[[#This Row],[Agen id]],Mapping_Agen!A:D,4,0)</f>
        <v>No Limit</v>
      </c>
      <c r="J2671" s="7" t="str">
        <f>VLOOKUP(Tb_Reseller[[#This Row],[Agen id]],Mapping_Agen!A:C,3,0)</f>
        <v>BSD</v>
      </c>
      <c r="K2671" s="17" t="str">
        <f>TRIM(LEFT(Tb_Reseller[[#This Row],[Group]],2))</f>
        <v>R</v>
      </c>
      <c r="L2671" s="17" t="str">
        <f>VLOOKUP(Tb_Reseller[[#This Row],[Agen id]],Mapping_Agen!A:E,5,0)</f>
        <v>NON SCO</v>
      </c>
      <c r="M2671" s="64">
        <v>0</v>
      </c>
      <c r="N2671" s="65">
        <v>0</v>
      </c>
      <c r="O2671" s="65">
        <f>IFERROR(VLOOKUP(Tb_Reseller[[#This Row],[Kode Reseller]],[1]Sheet1!$A:$B,2,0),0)</f>
        <v>0</v>
      </c>
    </row>
    <row r="2672" spans="1:15" x14ac:dyDescent="0.25">
      <c r="A2672" s="13" t="s">
        <v>12337</v>
      </c>
      <c r="B2672" s="14" t="s">
        <v>8875</v>
      </c>
      <c r="C2672" s="15" t="s">
        <v>8213</v>
      </c>
      <c r="D2672" s="15" t="s">
        <v>12338</v>
      </c>
      <c r="E2672" s="16">
        <v>44652.809027777781</v>
      </c>
      <c r="F2672" s="7" t="s">
        <v>8268</v>
      </c>
      <c r="G2672" s="13" t="s">
        <v>316</v>
      </c>
      <c r="H2672" s="15" t="str">
        <f>UPPER(Tb_Reseller[[#This Row],[Agen id]]&amp;"-"&amp;VLOOKUP(Tb_Reseller[[#This Row],[Agen id]],A:B,2,0)&amp;"("&amp;Tb_Reseller[[#This Row],[Short]]&amp;")")</f>
        <v>AR28064-SYARIF CELL(P)</v>
      </c>
      <c r="I2672" s="15" t="str">
        <f>VLOOKUP(Tb_Reseller[[#This Row],[Agen id]],Mapping_Agen!A:D,4,0)</f>
        <v>Prima</v>
      </c>
      <c r="J2672" s="7" t="str">
        <f>VLOOKUP(Tb_Reseller[[#This Row],[Agen id]],Mapping_Agen!A:C,3,0)</f>
        <v>ICON</v>
      </c>
      <c r="K2672" s="17" t="str">
        <f>TRIM(LEFT(Tb_Reseller[[#This Row],[Group]],2))</f>
        <v>P</v>
      </c>
      <c r="L2672" s="17" t="str">
        <f>VLOOKUP(Tb_Reseller[[#This Row],[Agen id]],Mapping_Agen!A:E,5,0)</f>
        <v>NON SCO</v>
      </c>
      <c r="M2672" s="64">
        <v>5.3548387096774155</v>
      </c>
      <c r="N2672" s="65">
        <v>4.533333333333327</v>
      </c>
      <c r="O2672" s="65">
        <f>IFERROR(VLOOKUP(Tb_Reseller[[#This Row],[Kode Reseller]],[1]Sheet1!$A:$B,2,0),0)</f>
        <v>4</v>
      </c>
    </row>
    <row r="2673" spans="1:15" x14ac:dyDescent="0.25">
      <c r="A2673" s="13" t="s">
        <v>12339</v>
      </c>
      <c r="B2673" s="14" t="s">
        <v>12340</v>
      </c>
      <c r="C2673" s="15" t="s">
        <v>8628</v>
      </c>
      <c r="D2673" s="15" t="s">
        <v>10407</v>
      </c>
      <c r="E2673" s="16">
        <v>44653.661805555559</v>
      </c>
      <c r="F2673" s="7" t="s">
        <v>8268</v>
      </c>
      <c r="G2673" s="13" t="s">
        <v>474</v>
      </c>
      <c r="H2673" s="15" t="str">
        <f>UPPER(Tb_Reseller[[#This Row],[Agen id]]&amp;"-"&amp;VLOOKUP(Tb_Reseller[[#This Row],[Agen id]],A:B,2,0)&amp;"("&amp;Tb_Reseller[[#This Row],[Short]]&amp;")")</f>
        <v>AR01856-SABDA CELL(M5)</v>
      </c>
      <c r="I2673" s="15" t="str">
        <f>VLOOKUP(Tb_Reseller[[#This Row],[Agen id]],Mapping_Agen!A:D,4,0)</f>
        <v>No Limit</v>
      </c>
      <c r="J2673" s="7" t="str">
        <f>VLOOKUP(Tb_Reseller[[#This Row],[Agen id]],Mapping_Agen!A:C,3,0)</f>
        <v>PP</v>
      </c>
      <c r="K2673" s="17" t="str">
        <f>TRIM(LEFT(Tb_Reseller[[#This Row],[Group]],2))</f>
        <v>M5</v>
      </c>
      <c r="L2673" s="17" t="str">
        <f>VLOOKUP(Tb_Reseller[[#This Row],[Agen id]],Mapping_Agen!A:E,5,0)</f>
        <v>NON SCO</v>
      </c>
      <c r="M2673" s="64">
        <v>0</v>
      </c>
      <c r="N2673" s="65">
        <v>0</v>
      </c>
      <c r="O2673" s="65">
        <f>IFERROR(VLOOKUP(Tb_Reseller[[#This Row],[Kode Reseller]],[1]Sheet1!$A:$B,2,0),0)</f>
        <v>0</v>
      </c>
    </row>
    <row r="2674" spans="1:15" x14ac:dyDescent="0.25">
      <c r="A2674" s="13" t="s">
        <v>3198</v>
      </c>
      <c r="B2674" s="14" t="s">
        <v>12341</v>
      </c>
      <c r="C2674" s="15" t="s">
        <v>8213</v>
      </c>
      <c r="D2674" s="15" t="s">
        <v>8369</v>
      </c>
      <c r="E2674" s="16">
        <v>44655.537499999999</v>
      </c>
      <c r="F2674" s="7" t="s">
        <v>8204</v>
      </c>
      <c r="G2674" s="13" t="s">
        <v>3198</v>
      </c>
      <c r="H2674" s="15" t="str">
        <f>UPPER(Tb_Reseller[[#This Row],[Agen id]]&amp;"-"&amp;VLOOKUP(Tb_Reseller[[#This Row],[Agen id]],A:B,2,0)&amp;"("&amp;Tb_Reseller[[#This Row],[Short]]&amp;")")</f>
        <v>AR30308-MUHAMAD FAUZAN(P)</v>
      </c>
      <c r="I2674" s="15" t="str">
        <f>VLOOKUP(Tb_Reseller[[#This Row],[Agen id]],Mapping_Agen!A:D,4,0)</f>
        <v>Prima</v>
      </c>
      <c r="J2674" s="7" t="str">
        <f>VLOOKUP(Tb_Reseller[[#This Row],[Agen id]],Mapping_Agen!A:C,3,0)</f>
        <v>PRG</v>
      </c>
      <c r="K2674" s="17" t="str">
        <f>TRIM(LEFT(Tb_Reseller[[#This Row],[Group]],2))</f>
        <v>P</v>
      </c>
      <c r="L2674" s="17" t="str">
        <f>VLOOKUP(Tb_Reseller[[#This Row],[Agen id]],Mapping_Agen!A:E,5,0)</f>
        <v>NON SCO</v>
      </c>
      <c r="M2674" s="64">
        <v>0</v>
      </c>
      <c r="N2674" s="65">
        <v>0</v>
      </c>
      <c r="O2674" s="65">
        <f>IFERROR(VLOOKUP(Tb_Reseller[[#This Row],[Kode Reseller]],[1]Sheet1!$A:$B,2,0),0)</f>
        <v>0</v>
      </c>
    </row>
    <row r="2675" spans="1:15" x14ac:dyDescent="0.25">
      <c r="A2675" s="13" t="s">
        <v>3200</v>
      </c>
      <c r="B2675" s="14" t="s">
        <v>9880</v>
      </c>
      <c r="C2675" s="15" t="s">
        <v>8213</v>
      </c>
      <c r="D2675" s="15" t="s">
        <v>8248</v>
      </c>
      <c r="E2675" s="16">
        <v>44655.663888888892</v>
      </c>
      <c r="F2675" s="7" t="s">
        <v>8204</v>
      </c>
      <c r="G2675" s="13" t="s">
        <v>3200</v>
      </c>
      <c r="H2675" s="15" t="str">
        <f>UPPER(Tb_Reseller[[#This Row],[Agen id]]&amp;"-"&amp;VLOOKUP(Tb_Reseller[[#This Row],[Agen id]],A:B,2,0)&amp;"("&amp;Tb_Reseller[[#This Row],[Short]]&amp;")")</f>
        <v>AR30309-SOFI CELL(P)</v>
      </c>
      <c r="I2675" s="15" t="str">
        <f>VLOOKUP(Tb_Reseller[[#This Row],[Agen id]],Mapping_Agen!A:D,4,0)</f>
        <v>Prima</v>
      </c>
      <c r="J2675" s="7" t="str">
        <f>VLOOKUP(Tb_Reseller[[#This Row],[Agen id]],Mapping_Agen!A:C,3,0)</f>
        <v>PP</v>
      </c>
      <c r="K2675" s="17" t="str">
        <f>TRIM(LEFT(Tb_Reseller[[#This Row],[Group]],2))</f>
        <v>P</v>
      </c>
      <c r="L2675" s="17" t="str">
        <f>VLOOKUP(Tb_Reseller[[#This Row],[Agen id]],Mapping_Agen!A:E,5,0)</f>
        <v>NON SCO</v>
      </c>
      <c r="M2675" s="64">
        <v>0</v>
      </c>
      <c r="N2675" s="65">
        <v>0</v>
      </c>
      <c r="O2675" s="65">
        <f>IFERROR(VLOOKUP(Tb_Reseller[[#This Row],[Kode Reseller]],[1]Sheet1!$A:$B,2,0),0)</f>
        <v>0</v>
      </c>
    </row>
    <row r="2676" spans="1:15" x14ac:dyDescent="0.25">
      <c r="A2676" s="13" t="s">
        <v>6813</v>
      </c>
      <c r="B2676" s="14" t="s">
        <v>11365</v>
      </c>
      <c r="C2676" s="15" t="s">
        <v>8262</v>
      </c>
      <c r="D2676" s="15" t="s">
        <v>8369</v>
      </c>
      <c r="E2676" s="16">
        <v>44656.558333333327</v>
      </c>
      <c r="F2676" s="7" t="s">
        <v>8204</v>
      </c>
      <c r="G2676" s="13" t="s">
        <v>6813</v>
      </c>
      <c r="H2676" s="15" t="str">
        <f>UPPER(Tb_Reseller[[#This Row],[Agen id]]&amp;"-"&amp;VLOOKUP(Tb_Reseller[[#This Row],[Agen id]],A:B,2,0)&amp;"("&amp;Tb_Reseller[[#This Row],[Short]]&amp;")")</f>
        <v>AR30316-ADINDA CELL(RL)</v>
      </c>
      <c r="I2676" s="15" t="str">
        <f>VLOOKUP(Tb_Reseller[[#This Row],[Agen id]],Mapping_Agen!A:D,4,0)</f>
        <v>No Limit</v>
      </c>
      <c r="J2676" s="7" t="str">
        <f>VLOOKUP(Tb_Reseller[[#This Row],[Agen id]],Mapping_Agen!A:C,3,0)</f>
        <v>PRG</v>
      </c>
      <c r="K2676" s="17" t="str">
        <f>TRIM(LEFT(Tb_Reseller[[#This Row],[Group]],2))</f>
        <v>RL</v>
      </c>
      <c r="L2676" s="17" t="str">
        <f>VLOOKUP(Tb_Reseller[[#This Row],[Agen id]],Mapping_Agen!A:E,5,0)</f>
        <v>NON SCO</v>
      </c>
      <c r="M2676" s="64">
        <v>0</v>
      </c>
      <c r="N2676" s="65">
        <v>0</v>
      </c>
      <c r="O2676" s="65">
        <f>IFERROR(VLOOKUP(Tb_Reseller[[#This Row],[Kode Reseller]],[1]Sheet1!$A:$B,2,0),0)</f>
        <v>0</v>
      </c>
    </row>
    <row r="2677" spans="1:15" x14ac:dyDescent="0.25">
      <c r="A2677" s="13" t="s">
        <v>3204</v>
      </c>
      <c r="B2677" s="14" t="s">
        <v>12342</v>
      </c>
      <c r="C2677" s="15" t="s">
        <v>8213</v>
      </c>
      <c r="D2677" s="15" t="s">
        <v>11516</v>
      </c>
      <c r="E2677" s="16">
        <v>44656.59097222222</v>
      </c>
      <c r="F2677" s="7" t="s">
        <v>8204</v>
      </c>
      <c r="G2677" s="13" t="s">
        <v>3204</v>
      </c>
      <c r="H2677" s="15" t="str">
        <f>UPPER(Tb_Reseller[[#This Row],[Agen id]]&amp;"-"&amp;VLOOKUP(Tb_Reseller[[#This Row],[Agen id]],A:B,2,0)&amp;"("&amp;Tb_Reseller[[#This Row],[Short]]&amp;")")</f>
        <v>AR30317-WAKIT(P)</v>
      </c>
      <c r="I2677" s="15" t="str">
        <f>VLOOKUP(Tb_Reseller[[#This Row],[Agen id]],Mapping_Agen!A:D,4,0)</f>
        <v>Prima</v>
      </c>
      <c r="J2677" s="7" t="str">
        <f>VLOOKUP(Tb_Reseller[[#This Row],[Agen id]],Mapping_Agen!A:C,3,0)</f>
        <v>ONLINE</v>
      </c>
      <c r="K2677" s="17" t="str">
        <f>TRIM(LEFT(Tb_Reseller[[#This Row],[Group]],2))</f>
        <v>P</v>
      </c>
      <c r="L2677" s="17" t="str">
        <f>VLOOKUP(Tb_Reseller[[#This Row],[Agen id]],Mapping_Agen!A:E,5,0)</f>
        <v>ONLINE</v>
      </c>
      <c r="M2677" s="64">
        <v>0</v>
      </c>
      <c r="N2677" s="65">
        <v>0</v>
      </c>
      <c r="O2677" s="65">
        <f>IFERROR(VLOOKUP(Tb_Reseller[[#This Row],[Kode Reseller]],[1]Sheet1!$A:$B,2,0),0)</f>
        <v>0</v>
      </c>
    </row>
    <row r="2678" spans="1:15" x14ac:dyDescent="0.25">
      <c r="A2678" s="13" t="s">
        <v>3206</v>
      </c>
      <c r="B2678" s="14" t="s">
        <v>12343</v>
      </c>
      <c r="C2678" s="15" t="s">
        <v>8210</v>
      </c>
      <c r="D2678" s="15" t="s">
        <v>8231</v>
      </c>
      <c r="E2678" s="16">
        <v>44657.527083333327</v>
      </c>
      <c r="F2678" s="7" t="s">
        <v>8204</v>
      </c>
      <c r="G2678" s="13" t="s">
        <v>3206</v>
      </c>
      <c r="H2678" s="15" t="str">
        <f>UPPER(Tb_Reseller[[#This Row],[Agen id]]&amp;"-"&amp;VLOOKUP(Tb_Reseller[[#This Row],[Agen id]],A:B,2,0)&amp;"("&amp;Tb_Reseller[[#This Row],[Short]]&amp;")")</f>
        <v>AR30328-32143(RV)</v>
      </c>
      <c r="I2678" s="15" t="str">
        <f>VLOOKUP(Tb_Reseller[[#This Row],[Agen id]],Mapping_Agen!A:D,4,0)</f>
        <v>No Limit</v>
      </c>
      <c r="J2678" s="7" t="str">
        <f>VLOOKUP(Tb_Reseller[[#This Row],[Agen id]],Mapping_Agen!A:C,3,0)</f>
        <v>ICON</v>
      </c>
      <c r="K2678" s="17" t="str">
        <f>TRIM(LEFT(Tb_Reseller[[#This Row],[Group]],2))</f>
        <v>RV</v>
      </c>
      <c r="L2678" s="17" t="str">
        <f>VLOOKUP(Tb_Reseller[[#This Row],[Agen id]],Mapping_Agen!A:E,5,0)</f>
        <v>NON SCO</v>
      </c>
      <c r="M2678" s="64">
        <v>0</v>
      </c>
      <c r="N2678" s="65">
        <v>0</v>
      </c>
      <c r="O2678" s="65">
        <f>IFERROR(VLOOKUP(Tb_Reseller[[#This Row],[Kode Reseller]],[1]Sheet1!$A:$B,2,0),0)</f>
        <v>0</v>
      </c>
    </row>
    <row r="2679" spans="1:15" x14ac:dyDescent="0.25">
      <c r="A2679" s="13" t="s">
        <v>3208</v>
      </c>
      <c r="B2679" s="14" t="s">
        <v>12344</v>
      </c>
      <c r="C2679" s="15" t="s">
        <v>8213</v>
      </c>
      <c r="D2679" s="15" t="s">
        <v>11516</v>
      </c>
      <c r="E2679" s="16">
        <v>44659.92083333333</v>
      </c>
      <c r="F2679" s="7" t="s">
        <v>8204</v>
      </c>
      <c r="G2679" s="13" t="s">
        <v>3208</v>
      </c>
      <c r="H2679" s="15" t="str">
        <f>UPPER(Tb_Reseller[[#This Row],[Agen id]]&amp;"-"&amp;VLOOKUP(Tb_Reseller[[#This Row],[Agen id]],A:B,2,0)&amp;"("&amp;Tb_Reseller[[#This Row],[Short]]&amp;")")</f>
        <v>AR30342-TAHRU RACHMAT(P)</v>
      </c>
      <c r="I2679" s="15" t="str">
        <f>VLOOKUP(Tb_Reseller[[#This Row],[Agen id]],Mapping_Agen!A:D,4,0)</f>
        <v>Prima</v>
      </c>
      <c r="J2679" s="7" t="str">
        <f>VLOOKUP(Tb_Reseller[[#This Row],[Agen id]],Mapping_Agen!A:C,3,0)</f>
        <v>ONLINE</v>
      </c>
      <c r="K2679" s="17" t="str">
        <f>TRIM(LEFT(Tb_Reseller[[#This Row],[Group]],2))</f>
        <v>P</v>
      </c>
      <c r="L2679" s="17" t="str">
        <f>VLOOKUP(Tb_Reseller[[#This Row],[Agen id]],Mapping_Agen!A:E,5,0)</f>
        <v>ONLINE</v>
      </c>
      <c r="M2679" s="64">
        <v>0</v>
      </c>
      <c r="N2679" s="65">
        <v>0</v>
      </c>
      <c r="O2679" s="65">
        <f>IFERROR(VLOOKUP(Tb_Reseller[[#This Row],[Kode Reseller]],[1]Sheet1!$A:$B,2,0),0)</f>
        <v>0</v>
      </c>
    </row>
    <row r="2680" spans="1:15" x14ac:dyDescent="0.25">
      <c r="A2680" s="13" t="s">
        <v>12345</v>
      </c>
      <c r="B2680" s="14" t="s">
        <v>12346</v>
      </c>
      <c r="C2680" s="15" t="s">
        <v>8213</v>
      </c>
      <c r="D2680" s="15" t="s">
        <v>9685</v>
      </c>
      <c r="E2680" s="16">
        <v>44661.424305555563</v>
      </c>
      <c r="F2680" s="7" t="s">
        <v>8268</v>
      </c>
      <c r="G2680" s="13" t="s">
        <v>818</v>
      </c>
      <c r="H2680" s="15" t="str">
        <f>UPPER(Tb_Reseller[[#This Row],[Agen id]]&amp;"-"&amp;VLOOKUP(Tb_Reseller[[#This Row],[Agen id]],A:B,2,0)&amp;"("&amp;Tb_Reseller[[#This Row],[Short]]&amp;")")</f>
        <v>AR08186-PAGI CELLULER(P)</v>
      </c>
      <c r="I2680" s="15" t="str">
        <f>VLOOKUP(Tb_Reseller[[#This Row],[Agen id]],Mapping_Agen!A:D,4,0)</f>
        <v>Prima</v>
      </c>
      <c r="J2680" s="7" t="str">
        <f>VLOOKUP(Tb_Reseller[[#This Row],[Agen id]],Mapping_Agen!A:C,3,0)</f>
        <v>ICON</v>
      </c>
      <c r="K2680" s="17" t="str">
        <f>TRIM(LEFT(Tb_Reseller[[#This Row],[Group]],2))</f>
        <v>P</v>
      </c>
      <c r="L2680" s="17" t="str">
        <f>VLOOKUP(Tb_Reseller[[#This Row],[Agen id]],Mapping_Agen!A:E,5,0)</f>
        <v>Abdul Harris</v>
      </c>
      <c r="M2680" s="64">
        <v>0</v>
      </c>
      <c r="N2680" s="65">
        <v>0</v>
      </c>
      <c r="O2680" s="65">
        <f>IFERROR(VLOOKUP(Tb_Reseller[[#This Row],[Kode Reseller]],[1]Sheet1!$A:$B,2,0),0)</f>
        <v>0</v>
      </c>
    </row>
    <row r="2681" spans="1:15" x14ac:dyDescent="0.25">
      <c r="A2681" s="13" t="s">
        <v>5359</v>
      </c>
      <c r="B2681" s="14" t="s">
        <v>12347</v>
      </c>
      <c r="C2681" s="15" t="s">
        <v>8213</v>
      </c>
      <c r="D2681" s="15" t="s">
        <v>11516</v>
      </c>
      <c r="E2681" s="16">
        <v>44662.275000000001</v>
      </c>
      <c r="F2681" s="7" t="s">
        <v>8204</v>
      </c>
      <c r="G2681" s="13" t="s">
        <v>5359</v>
      </c>
      <c r="H2681" s="15" t="str">
        <f>UPPER(Tb_Reseller[[#This Row],[Agen id]]&amp;"-"&amp;VLOOKUP(Tb_Reseller[[#This Row],[Agen id]],A:B,2,0)&amp;"("&amp;Tb_Reseller[[#This Row],[Short]]&amp;")")</f>
        <v>AR30357-TOMMY(P)</v>
      </c>
      <c r="I2681" s="15" t="str">
        <f>VLOOKUP(Tb_Reseller[[#This Row],[Agen id]],Mapping_Agen!A:D,4,0)</f>
        <v>Prima</v>
      </c>
      <c r="J2681" s="7" t="str">
        <f>VLOOKUP(Tb_Reseller[[#This Row],[Agen id]],Mapping_Agen!A:C,3,0)</f>
        <v>ONLINE</v>
      </c>
      <c r="K2681" s="17" t="str">
        <f>TRIM(LEFT(Tb_Reseller[[#This Row],[Group]],2))</f>
        <v>P</v>
      </c>
      <c r="L2681" s="17" t="str">
        <f>VLOOKUP(Tb_Reseller[[#This Row],[Agen id]],Mapping_Agen!A:E,5,0)</f>
        <v>ONLINE</v>
      </c>
      <c r="M2681" s="64">
        <v>0</v>
      </c>
      <c r="N2681" s="65">
        <v>0</v>
      </c>
      <c r="O2681" s="65">
        <f>IFERROR(VLOOKUP(Tb_Reseller[[#This Row],[Kode Reseller]],[1]Sheet1!$A:$B,2,0),0)</f>
        <v>0</v>
      </c>
    </row>
    <row r="2682" spans="1:15" x14ac:dyDescent="0.25">
      <c r="A2682" s="13" t="s">
        <v>3212</v>
      </c>
      <c r="B2682" s="14" t="s">
        <v>12348</v>
      </c>
      <c r="C2682" s="15" t="s">
        <v>8213</v>
      </c>
      <c r="D2682" s="15" t="s">
        <v>11516</v>
      </c>
      <c r="E2682" s="16">
        <v>44663.744444444441</v>
      </c>
      <c r="F2682" s="7" t="s">
        <v>8204</v>
      </c>
      <c r="G2682" s="13" t="s">
        <v>3212</v>
      </c>
      <c r="H2682" s="15" t="str">
        <f>UPPER(Tb_Reseller[[#This Row],[Agen id]]&amp;"-"&amp;VLOOKUP(Tb_Reseller[[#This Row],[Agen id]],A:B,2,0)&amp;"("&amp;Tb_Reseller[[#This Row],[Short]]&amp;")")</f>
        <v>AR30365-SITI(P)</v>
      </c>
      <c r="I2682" s="15" t="str">
        <f>VLOOKUP(Tb_Reseller[[#This Row],[Agen id]],Mapping_Agen!A:D,4,0)</f>
        <v>Prima</v>
      </c>
      <c r="J2682" s="7" t="str">
        <f>VLOOKUP(Tb_Reseller[[#This Row],[Agen id]],Mapping_Agen!A:C,3,0)</f>
        <v>ONLINE</v>
      </c>
      <c r="K2682" s="17" t="str">
        <f>TRIM(LEFT(Tb_Reseller[[#This Row],[Group]],2))</f>
        <v>P</v>
      </c>
      <c r="L2682" s="17" t="str">
        <f>VLOOKUP(Tb_Reseller[[#This Row],[Agen id]],Mapping_Agen!A:E,5,0)</f>
        <v>ONLINE</v>
      </c>
      <c r="M2682" s="64">
        <v>0</v>
      </c>
      <c r="N2682" s="65">
        <v>0</v>
      </c>
      <c r="O2682" s="65">
        <f>IFERROR(VLOOKUP(Tb_Reseller[[#This Row],[Kode Reseller]],[1]Sheet1!$A:$B,2,0),0)</f>
        <v>0</v>
      </c>
    </row>
    <row r="2683" spans="1:15" x14ac:dyDescent="0.25">
      <c r="A2683" s="13" t="s">
        <v>3214</v>
      </c>
      <c r="B2683" s="14" t="s">
        <v>12349</v>
      </c>
      <c r="C2683" s="15" t="s">
        <v>8213</v>
      </c>
      <c r="D2683" s="15" t="s">
        <v>11516</v>
      </c>
      <c r="E2683" s="16">
        <v>44666.297222222223</v>
      </c>
      <c r="F2683" s="7" t="s">
        <v>8204</v>
      </c>
      <c r="G2683" s="13" t="s">
        <v>3214</v>
      </c>
      <c r="H2683" s="15" t="str">
        <f>UPPER(Tb_Reseller[[#This Row],[Agen id]]&amp;"-"&amp;VLOOKUP(Tb_Reseller[[#This Row],[Agen id]],A:B,2,0)&amp;"("&amp;Tb_Reseller[[#This Row],[Short]]&amp;")")</f>
        <v>AR30380-SUKASDI(P)</v>
      </c>
      <c r="I2683" s="15" t="str">
        <f>VLOOKUP(Tb_Reseller[[#This Row],[Agen id]],Mapping_Agen!A:D,4,0)</f>
        <v>Prima</v>
      </c>
      <c r="J2683" s="7" t="str">
        <f>VLOOKUP(Tb_Reseller[[#This Row],[Agen id]],Mapping_Agen!A:C,3,0)</f>
        <v>ONLINE</v>
      </c>
      <c r="K2683" s="17" t="str">
        <f>TRIM(LEFT(Tb_Reseller[[#This Row],[Group]],2))</f>
        <v>P</v>
      </c>
      <c r="L2683" s="17" t="str">
        <f>VLOOKUP(Tb_Reseller[[#This Row],[Agen id]],Mapping_Agen!A:E,5,0)</f>
        <v>ONLINE</v>
      </c>
      <c r="M2683" s="64">
        <v>0</v>
      </c>
      <c r="N2683" s="65">
        <v>0</v>
      </c>
      <c r="O2683" s="65">
        <f>IFERROR(VLOOKUP(Tb_Reseller[[#This Row],[Kode Reseller]],[1]Sheet1!$A:$B,2,0),0)</f>
        <v>0</v>
      </c>
    </row>
    <row r="2684" spans="1:15" x14ac:dyDescent="0.25">
      <c r="A2684" s="13" t="s">
        <v>12350</v>
      </c>
      <c r="B2684" s="14" t="s">
        <v>9602</v>
      </c>
      <c r="C2684" s="15" t="s">
        <v>8361</v>
      </c>
      <c r="D2684" s="15" t="s">
        <v>8936</v>
      </c>
      <c r="E2684" s="16">
        <v>44667.367361111108</v>
      </c>
      <c r="F2684" s="7" t="s">
        <v>8268</v>
      </c>
      <c r="G2684" s="13" t="s">
        <v>703</v>
      </c>
      <c r="H2684" s="15" t="str">
        <f>UPPER(Tb_Reseller[[#This Row],[Agen id]]&amp;"-"&amp;VLOOKUP(Tb_Reseller[[#This Row],[Agen id]],A:B,2,0)&amp;"("&amp;Tb_Reseller[[#This Row],[Short]]&amp;")")</f>
        <v>AR07289-MOLEK CELL(MV)</v>
      </c>
      <c r="I2684" s="15" t="str">
        <f>VLOOKUP(Tb_Reseller[[#This Row],[Agen id]],Mapping_Agen!A:D,4,0)</f>
        <v>No Limit</v>
      </c>
      <c r="J2684" s="7" t="str">
        <f>VLOOKUP(Tb_Reseller[[#This Row],[Agen id]],Mapping_Agen!A:C,3,0)</f>
        <v>PP</v>
      </c>
      <c r="K2684" s="17" t="str">
        <f>TRIM(LEFT(Tb_Reseller[[#This Row],[Group]],2))</f>
        <v>MV</v>
      </c>
      <c r="L2684" s="17" t="str">
        <f>VLOOKUP(Tb_Reseller[[#This Row],[Agen id]],Mapping_Agen!A:E,5,0)</f>
        <v>NON SCO</v>
      </c>
      <c r="M2684" s="64">
        <v>0</v>
      </c>
      <c r="N2684" s="65">
        <v>0</v>
      </c>
      <c r="O2684" s="65">
        <f>IFERROR(VLOOKUP(Tb_Reseller[[#This Row],[Kode Reseller]],[1]Sheet1!$A:$B,2,0),0)</f>
        <v>0</v>
      </c>
    </row>
    <row r="2685" spans="1:15" x14ac:dyDescent="0.25">
      <c r="A2685" s="13" t="s">
        <v>3216</v>
      </c>
      <c r="B2685" s="14" t="s">
        <v>12351</v>
      </c>
      <c r="C2685" s="15" t="s">
        <v>8210</v>
      </c>
      <c r="D2685" s="15" t="s">
        <v>8248</v>
      </c>
      <c r="E2685" s="16">
        <v>44667.532638888893</v>
      </c>
      <c r="F2685" s="7" t="s">
        <v>8204</v>
      </c>
      <c r="G2685" s="13" t="s">
        <v>3216</v>
      </c>
      <c r="H2685" s="15" t="str">
        <f>UPPER(Tb_Reseller[[#This Row],[Agen id]]&amp;"-"&amp;VLOOKUP(Tb_Reseller[[#This Row],[Agen id]],A:B,2,0)&amp;"("&amp;Tb_Reseller[[#This Row],[Short]]&amp;")")</f>
        <v>AR30386-HSB CELL(RV)</v>
      </c>
      <c r="I2685" s="15" t="str">
        <f>VLOOKUP(Tb_Reseller[[#This Row],[Agen id]],Mapping_Agen!A:D,4,0)</f>
        <v>No Limit</v>
      </c>
      <c r="J2685" s="7" t="str">
        <f>VLOOKUP(Tb_Reseller[[#This Row],[Agen id]],Mapping_Agen!A:C,3,0)</f>
        <v>PP</v>
      </c>
      <c r="K2685" s="17" t="str">
        <f>TRIM(LEFT(Tb_Reseller[[#This Row],[Group]],2))</f>
        <v>RV</v>
      </c>
      <c r="L2685" s="17" t="str">
        <f>VLOOKUP(Tb_Reseller[[#This Row],[Agen id]],Mapping_Agen!A:E,5,0)</f>
        <v>NON SCO</v>
      </c>
      <c r="M2685" s="64">
        <v>0</v>
      </c>
      <c r="N2685" s="65">
        <v>0</v>
      </c>
      <c r="O2685" s="65">
        <f>IFERROR(VLOOKUP(Tb_Reseller[[#This Row],[Kode Reseller]],[1]Sheet1!$A:$B,2,0),0)</f>
        <v>0</v>
      </c>
    </row>
    <row r="2686" spans="1:15" x14ac:dyDescent="0.25">
      <c r="A2686" s="13" t="s">
        <v>3218</v>
      </c>
      <c r="B2686" s="14" t="s">
        <v>12352</v>
      </c>
      <c r="C2686" s="15" t="s">
        <v>8213</v>
      </c>
      <c r="D2686" s="15" t="s">
        <v>11516</v>
      </c>
      <c r="E2686" s="16">
        <v>44670.901388888888</v>
      </c>
      <c r="F2686" s="7" t="s">
        <v>8204</v>
      </c>
      <c r="G2686" s="13" t="s">
        <v>3218</v>
      </c>
      <c r="H2686" s="15" t="str">
        <f>UPPER(Tb_Reseller[[#This Row],[Agen id]]&amp;"-"&amp;VLOOKUP(Tb_Reseller[[#This Row],[Agen id]],A:B,2,0)&amp;"("&amp;Tb_Reseller[[#This Row],[Short]]&amp;")")</f>
        <v>AR30411-MEKAR CELL(P)</v>
      </c>
      <c r="I2686" s="15" t="str">
        <f>VLOOKUP(Tb_Reseller[[#This Row],[Agen id]],Mapping_Agen!A:D,4,0)</f>
        <v>Prima</v>
      </c>
      <c r="J2686" s="7" t="str">
        <f>VLOOKUP(Tb_Reseller[[#This Row],[Agen id]],Mapping_Agen!A:C,3,0)</f>
        <v>ONLINE</v>
      </c>
      <c r="K2686" s="17" t="str">
        <f>TRIM(LEFT(Tb_Reseller[[#This Row],[Group]],2))</f>
        <v>P</v>
      </c>
      <c r="L2686" s="17" t="str">
        <f>VLOOKUP(Tb_Reseller[[#This Row],[Agen id]],Mapping_Agen!A:E,5,0)</f>
        <v>ONLINE</v>
      </c>
      <c r="M2686" s="64">
        <v>0</v>
      </c>
      <c r="N2686" s="65">
        <v>0</v>
      </c>
      <c r="O2686" s="65">
        <f>IFERROR(VLOOKUP(Tb_Reseller[[#This Row],[Kode Reseller]],[1]Sheet1!$A:$B,2,0),0)</f>
        <v>0</v>
      </c>
    </row>
    <row r="2687" spans="1:15" x14ac:dyDescent="0.25">
      <c r="A2687" s="13" t="s">
        <v>12353</v>
      </c>
      <c r="B2687" s="14" t="s">
        <v>12354</v>
      </c>
      <c r="C2687" s="15" t="s">
        <v>8213</v>
      </c>
      <c r="D2687" s="15" t="s">
        <v>12355</v>
      </c>
      <c r="E2687" s="16">
        <v>44671.191666666673</v>
      </c>
      <c r="F2687" s="7" t="s">
        <v>8268</v>
      </c>
      <c r="G2687" s="13" t="s">
        <v>3214</v>
      </c>
      <c r="H2687" s="15" t="str">
        <f>UPPER(Tb_Reseller[[#This Row],[Agen id]]&amp;"-"&amp;VLOOKUP(Tb_Reseller[[#This Row],[Agen id]],A:B,2,0)&amp;"("&amp;Tb_Reseller[[#This Row],[Short]]&amp;")")</f>
        <v>AR30380-SUKASDI(P)</v>
      </c>
      <c r="I2687" s="15" t="str">
        <f>VLOOKUP(Tb_Reseller[[#This Row],[Agen id]],Mapping_Agen!A:D,4,0)</f>
        <v>Prima</v>
      </c>
      <c r="J2687" s="7" t="str">
        <f>VLOOKUP(Tb_Reseller[[#This Row],[Agen id]],Mapping_Agen!A:C,3,0)</f>
        <v>ONLINE</v>
      </c>
      <c r="K2687" s="17" t="str">
        <f>TRIM(LEFT(Tb_Reseller[[#This Row],[Group]],2))</f>
        <v>P</v>
      </c>
      <c r="L2687" s="17" t="str">
        <f>VLOOKUP(Tb_Reseller[[#This Row],[Agen id]],Mapping_Agen!A:E,5,0)</f>
        <v>ONLINE</v>
      </c>
      <c r="M2687" s="64">
        <v>0</v>
      </c>
      <c r="N2687" s="65">
        <v>0</v>
      </c>
      <c r="O2687" s="65">
        <f>IFERROR(VLOOKUP(Tb_Reseller[[#This Row],[Kode Reseller]],[1]Sheet1!$A:$B,2,0),0)</f>
        <v>0</v>
      </c>
    </row>
    <row r="2688" spans="1:15" x14ac:dyDescent="0.25">
      <c r="A2688" s="13" t="s">
        <v>3220</v>
      </c>
      <c r="B2688" s="14" t="s">
        <v>12356</v>
      </c>
      <c r="C2688" s="15" t="s">
        <v>8213</v>
      </c>
      <c r="D2688" s="15" t="s">
        <v>8248</v>
      </c>
      <c r="E2688" s="16">
        <v>44671.476388888892</v>
      </c>
      <c r="F2688" s="7" t="s">
        <v>8204</v>
      </c>
      <c r="G2688" s="13" t="s">
        <v>3220</v>
      </c>
      <c r="H2688" s="15" t="str">
        <f>UPPER(Tb_Reseller[[#This Row],[Agen id]]&amp;"-"&amp;VLOOKUP(Tb_Reseller[[#This Row],[Agen id]],A:B,2,0)&amp;"("&amp;Tb_Reseller[[#This Row],[Short]]&amp;")")</f>
        <v>AR30417-IRMAWATI CELL(P)</v>
      </c>
      <c r="I2688" s="15" t="str">
        <f>VLOOKUP(Tb_Reseller[[#This Row],[Agen id]],Mapping_Agen!A:D,4,0)</f>
        <v>Prima</v>
      </c>
      <c r="J2688" s="7" t="str">
        <f>VLOOKUP(Tb_Reseller[[#This Row],[Agen id]],Mapping_Agen!A:C,3,0)</f>
        <v>PP</v>
      </c>
      <c r="K2688" s="17" t="str">
        <f>TRIM(LEFT(Tb_Reseller[[#This Row],[Group]],2))</f>
        <v>P</v>
      </c>
      <c r="L2688" s="17" t="str">
        <f>VLOOKUP(Tb_Reseller[[#This Row],[Agen id]],Mapping_Agen!A:E,5,0)</f>
        <v>NON SCO</v>
      </c>
      <c r="M2688" s="64">
        <v>0</v>
      </c>
      <c r="N2688" s="65">
        <v>0</v>
      </c>
      <c r="O2688" s="65">
        <f>IFERROR(VLOOKUP(Tb_Reseller[[#This Row],[Kode Reseller]],[1]Sheet1!$A:$B,2,0),0)</f>
        <v>0</v>
      </c>
    </row>
    <row r="2689" spans="1:15" x14ac:dyDescent="0.25">
      <c r="A2689" s="13" t="s">
        <v>1236</v>
      </c>
      <c r="B2689" s="14" t="s">
        <v>12357</v>
      </c>
      <c r="C2689" s="15" t="s">
        <v>8213</v>
      </c>
      <c r="D2689" s="15" t="s">
        <v>8369</v>
      </c>
      <c r="E2689" s="16">
        <v>44672.574999999997</v>
      </c>
      <c r="F2689" s="7" t="s">
        <v>8204</v>
      </c>
      <c r="G2689" s="13" t="s">
        <v>1236</v>
      </c>
      <c r="H2689" s="15" t="str">
        <f>UPPER(Tb_Reseller[[#This Row],[Agen id]]&amp;"-"&amp;VLOOKUP(Tb_Reseller[[#This Row],[Agen id]],A:B,2,0)&amp;"("&amp;Tb_Reseller[[#This Row],[Short]]&amp;")")</f>
        <v>AR30424-BLESS(P)</v>
      </c>
      <c r="I2689" s="15" t="str">
        <f>VLOOKUP(Tb_Reseller[[#This Row],[Agen id]],Mapping_Agen!A:D,4,0)</f>
        <v>Prima</v>
      </c>
      <c r="J2689" s="7" t="str">
        <f>VLOOKUP(Tb_Reseller[[#This Row],[Agen id]],Mapping_Agen!A:C,3,0)</f>
        <v>PRG</v>
      </c>
      <c r="K2689" s="17" t="str">
        <f>TRIM(LEFT(Tb_Reseller[[#This Row],[Group]],2))</f>
        <v>P</v>
      </c>
      <c r="L2689" s="17" t="str">
        <f>VLOOKUP(Tb_Reseller[[#This Row],[Agen id]],Mapping_Agen!A:E,5,0)</f>
        <v>NON SCO</v>
      </c>
      <c r="M2689" s="64">
        <v>2.6451612903225787</v>
      </c>
      <c r="N2689" s="65">
        <v>1.9000000000000026</v>
      </c>
      <c r="O2689" s="65">
        <f>IFERROR(VLOOKUP(Tb_Reseller[[#This Row],[Kode Reseller]],[1]Sheet1!$A:$B,2,0),0)</f>
        <v>1.5</v>
      </c>
    </row>
    <row r="2690" spans="1:15" x14ac:dyDescent="0.25">
      <c r="A2690" s="13" t="s">
        <v>12358</v>
      </c>
      <c r="B2690" s="14" t="s">
        <v>10722</v>
      </c>
      <c r="C2690" s="15" t="s">
        <v>8213</v>
      </c>
      <c r="D2690" s="15" t="s">
        <v>10647</v>
      </c>
      <c r="E2690" s="16">
        <v>44673.823611111111</v>
      </c>
      <c r="F2690" s="7" t="s">
        <v>8268</v>
      </c>
      <c r="G2690" s="13" t="s">
        <v>5224</v>
      </c>
      <c r="H2690" s="15" t="str">
        <f>UPPER(Tb_Reseller[[#This Row],[Agen id]]&amp;"-"&amp;VLOOKUP(Tb_Reseller[[#This Row],[Agen id]],A:B,2,0)&amp;"("&amp;Tb_Reseller[[#This Row],[Short]]&amp;")")</f>
        <v>AR20106-D2 CELL(P)</v>
      </c>
      <c r="I2690" s="15" t="str">
        <f>VLOOKUP(Tb_Reseller[[#This Row],[Agen id]],Mapping_Agen!A:D,4,0)</f>
        <v>Prima</v>
      </c>
      <c r="J2690" s="7" t="str">
        <f>VLOOKUP(Tb_Reseller[[#This Row],[Agen id]],Mapping_Agen!A:C,3,0)</f>
        <v>PP</v>
      </c>
      <c r="K2690" s="17" t="str">
        <f>TRIM(LEFT(Tb_Reseller[[#This Row],[Group]],2))</f>
        <v>P</v>
      </c>
      <c r="L2690" s="17" t="str">
        <f>VLOOKUP(Tb_Reseller[[#This Row],[Agen id]],Mapping_Agen!A:E,5,0)</f>
        <v>NON SCO</v>
      </c>
      <c r="M2690" s="64">
        <v>0</v>
      </c>
      <c r="N2690" s="65">
        <v>0</v>
      </c>
      <c r="O2690" s="65">
        <f>IFERROR(VLOOKUP(Tb_Reseller[[#This Row],[Kode Reseller]],[1]Sheet1!$A:$B,2,0),0)</f>
        <v>0</v>
      </c>
    </row>
    <row r="2691" spans="1:15" x14ac:dyDescent="0.25">
      <c r="A2691" s="13" t="s">
        <v>3224</v>
      </c>
      <c r="B2691" s="14" t="s">
        <v>12359</v>
      </c>
      <c r="C2691" s="15" t="s">
        <v>8213</v>
      </c>
      <c r="D2691" s="15" t="s">
        <v>11516</v>
      </c>
      <c r="E2691" s="16">
        <v>44674.691666666673</v>
      </c>
      <c r="F2691" s="7" t="s">
        <v>8204</v>
      </c>
      <c r="G2691" s="13" t="s">
        <v>3224</v>
      </c>
      <c r="H2691" s="15" t="str">
        <f>UPPER(Tb_Reseller[[#This Row],[Agen id]]&amp;"-"&amp;VLOOKUP(Tb_Reseller[[#This Row],[Agen id]],A:B,2,0)&amp;"("&amp;Tb_Reseller[[#This Row],[Short]]&amp;")")</f>
        <v>AR30445-IIM CELL(P)</v>
      </c>
      <c r="I2691" s="15" t="str">
        <f>VLOOKUP(Tb_Reseller[[#This Row],[Agen id]],Mapping_Agen!A:D,4,0)</f>
        <v>Prima</v>
      </c>
      <c r="J2691" s="7" t="str">
        <f>VLOOKUP(Tb_Reseller[[#This Row],[Agen id]],Mapping_Agen!A:C,3,0)</f>
        <v>ONLINE</v>
      </c>
      <c r="K2691" s="17" t="str">
        <f>TRIM(LEFT(Tb_Reseller[[#This Row],[Group]],2))</f>
        <v>P</v>
      </c>
      <c r="L2691" s="17" t="str">
        <f>VLOOKUP(Tb_Reseller[[#This Row],[Agen id]],Mapping_Agen!A:E,5,0)</f>
        <v>ONLINE</v>
      </c>
      <c r="M2691" s="64">
        <v>0</v>
      </c>
      <c r="N2691" s="65">
        <v>0</v>
      </c>
      <c r="O2691" s="65">
        <f>IFERROR(VLOOKUP(Tb_Reseller[[#This Row],[Kode Reseller]],[1]Sheet1!$A:$B,2,0),0)</f>
        <v>0</v>
      </c>
    </row>
    <row r="2692" spans="1:15" x14ac:dyDescent="0.25">
      <c r="A2692" s="13" t="s">
        <v>12360</v>
      </c>
      <c r="B2692" s="14" t="s">
        <v>12361</v>
      </c>
      <c r="C2692" s="15" t="s">
        <v>8208</v>
      </c>
      <c r="D2692" s="15" t="s">
        <v>12362</v>
      </c>
      <c r="E2692" s="16">
        <v>44675.53125</v>
      </c>
      <c r="F2692" s="7" t="s">
        <v>8268</v>
      </c>
      <c r="G2692" s="13" t="s">
        <v>2830</v>
      </c>
      <c r="H2692" s="15" t="str">
        <f>UPPER(Tb_Reseller[[#This Row],[Agen id]]&amp;"-"&amp;VLOOKUP(Tb_Reseller[[#This Row],[Agen id]],A:B,2,0)&amp;"("&amp;Tb_Reseller[[#This Row],[Short]]&amp;")")</f>
        <v>AR28616-WARUNG IPAH(R)</v>
      </c>
      <c r="I2692" s="15" t="str">
        <f>VLOOKUP(Tb_Reseller[[#This Row],[Agen id]],Mapping_Agen!A:D,4,0)</f>
        <v>Limit</v>
      </c>
      <c r="J2692" s="7" t="str">
        <f>VLOOKUP(Tb_Reseller[[#This Row],[Agen id]],Mapping_Agen!A:C,3,0)</f>
        <v>PP</v>
      </c>
      <c r="K2692" s="17" t="str">
        <f>TRIM(LEFT(Tb_Reseller[[#This Row],[Group]],2))</f>
        <v>R</v>
      </c>
      <c r="L2692" s="17" t="str">
        <f>VLOOKUP(Tb_Reseller[[#This Row],[Agen id]],Mapping_Agen!A:E,5,0)</f>
        <v>NON SCO</v>
      </c>
      <c r="M2692" s="64">
        <v>0</v>
      </c>
      <c r="N2692" s="65">
        <v>0</v>
      </c>
      <c r="O2692" s="65">
        <f>IFERROR(VLOOKUP(Tb_Reseller[[#This Row],[Kode Reseller]],[1]Sheet1!$A:$B,2,0),0)</f>
        <v>0</v>
      </c>
    </row>
    <row r="2693" spans="1:15" x14ac:dyDescent="0.25">
      <c r="A2693" s="13" t="s">
        <v>12363</v>
      </c>
      <c r="B2693" s="14" t="s">
        <v>12364</v>
      </c>
      <c r="C2693" s="15" t="s">
        <v>8213</v>
      </c>
      <c r="D2693" s="15" t="s">
        <v>10836</v>
      </c>
      <c r="E2693" s="16">
        <v>44675.647916666669</v>
      </c>
      <c r="F2693" s="7" t="s">
        <v>8268</v>
      </c>
      <c r="G2693" s="13" t="s">
        <v>2016</v>
      </c>
      <c r="H2693" s="15" t="str">
        <f>UPPER(Tb_Reseller[[#This Row],[Agen id]]&amp;"-"&amp;VLOOKUP(Tb_Reseller[[#This Row],[Agen id]],A:B,2,0)&amp;"("&amp;Tb_Reseller[[#This Row],[Short]]&amp;")")</f>
        <v>AR22808-FAMILY CELL(P)</v>
      </c>
      <c r="I2693" s="15" t="str">
        <f>VLOOKUP(Tb_Reseller[[#This Row],[Agen id]],Mapping_Agen!A:D,4,0)</f>
        <v>Prima</v>
      </c>
      <c r="J2693" s="7" t="str">
        <f>VLOOKUP(Tb_Reseller[[#This Row],[Agen id]],Mapping_Agen!A:C,3,0)</f>
        <v>PP</v>
      </c>
      <c r="K2693" s="17" t="str">
        <f>TRIM(LEFT(Tb_Reseller[[#This Row],[Group]],2))</f>
        <v>P</v>
      </c>
      <c r="L2693" s="17" t="str">
        <f>VLOOKUP(Tb_Reseller[[#This Row],[Agen id]],Mapping_Agen!A:E,5,0)</f>
        <v>NON SCO</v>
      </c>
      <c r="M2693" s="64">
        <v>0</v>
      </c>
      <c r="N2693" s="65">
        <v>0</v>
      </c>
      <c r="O2693" s="65">
        <f>IFERROR(VLOOKUP(Tb_Reseller[[#This Row],[Kode Reseller]],[1]Sheet1!$A:$B,2,0),0)</f>
        <v>0</v>
      </c>
    </row>
    <row r="2694" spans="1:15" x14ac:dyDescent="0.25">
      <c r="A2694" s="13" t="s">
        <v>3226</v>
      </c>
      <c r="B2694" s="14" t="s">
        <v>12365</v>
      </c>
      <c r="C2694" s="15" t="s">
        <v>8210</v>
      </c>
      <c r="D2694" s="15" t="s">
        <v>8369</v>
      </c>
      <c r="E2694" s="16">
        <v>44677.568055555559</v>
      </c>
      <c r="F2694" s="7" t="s">
        <v>8204</v>
      </c>
      <c r="G2694" s="13" t="s">
        <v>3226</v>
      </c>
      <c r="H2694" s="15" t="str">
        <f>UPPER(Tb_Reseller[[#This Row],[Agen id]]&amp;"-"&amp;VLOOKUP(Tb_Reseller[[#This Row],[Agen id]],A:B,2,0)&amp;"("&amp;Tb_Reseller[[#This Row],[Short]]&amp;")")</f>
        <v>AR30461-FEJA CELL(RV)</v>
      </c>
      <c r="I2694" s="15" t="str">
        <f>VLOOKUP(Tb_Reseller[[#This Row],[Agen id]],Mapping_Agen!A:D,4,0)</f>
        <v>No Limit</v>
      </c>
      <c r="J2694" s="7" t="str">
        <f>VLOOKUP(Tb_Reseller[[#This Row],[Agen id]],Mapping_Agen!A:C,3,0)</f>
        <v>PRG</v>
      </c>
      <c r="K2694" s="17" t="str">
        <f>TRIM(LEFT(Tb_Reseller[[#This Row],[Group]],2))</f>
        <v>RV</v>
      </c>
      <c r="L2694" s="17" t="str">
        <f>VLOOKUP(Tb_Reseller[[#This Row],[Agen id]],Mapping_Agen!A:E,5,0)</f>
        <v>NON SCO</v>
      </c>
      <c r="M2694" s="64">
        <v>0</v>
      </c>
      <c r="N2694" s="65">
        <v>0</v>
      </c>
      <c r="O2694" s="65">
        <f>IFERROR(VLOOKUP(Tb_Reseller[[#This Row],[Kode Reseller]],[1]Sheet1!$A:$B,2,0),0)</f>
        <v>0</v>
      </c>
    </row>
    <row r="2695" spans="1:15" x14ac:dyDescent="0.25">
      <c r="A2695" s="13" t="s">
        <v>12366</v>
      </c>
      <c r="B2695" s="14" t="s">
        <v>12367</v>
      </c>
      <c r="C2695" s="15" t="s">
        <v>8571</v>
      </c>
      <c r="D2695" s="15" t="s">
        <v>8568</v>
      </c>
      <c r="E2695" s="16">
        <v>44678.431944444441</v>
      </c>
      <c r="F2695" s="7" t="s">
        <v>8268</v>
      </c>
      <c r="G2695" s="13" t="s">
        <v>1944</v>
      </c>
      <c r="H2695" s="15" t="str">
        <f>UPPER(Tb_Reseller[[#This Row],[Agen id]]&amp;"-"&amp;VLOOKUP(Tb_Reseller[[#This Row],[Agen id]],A:B,2,0)&amp;"("&amp;Tb_Reseller[[#This Row],[Short]]&amp;")")</f>
        <v>AR01857-JEJE CELL(M6)</v>
      </c>
      <c r="I2695" s="15" t="str">
        <f>VLOOKUP(Tb_Reseller[[#This Row],[Agen id]],Mapping_Agen!A:D,4,0)</f>
        <v>Limit</v>
      </c>
      <c r="J2695" s="7" t="str">
        <f>VLOOKUP(Tb_Reseller[[#This Row],[Agen id]],Mapping_Agen!A:C,3,0)</f>
        <v>ICON</v>
      </c>
      <c r="K2695" s="17" t="str">
        <f>TRIM(LEFT(Tb_Reseller[[#This Row],[Group]],2))</f>
        <v>M6</v>
      </c>
      <c r="L2695" s="17" t="str">
        <f>VLOOKUP(Tb_Reseller[[#This Row],[Agen id]],Mapping_Agen!A:E,5,0)</f>
        <v>Abdul Harris</v>
      </c>
      <c r="M2695" s="64">
        <v>0</v>
      </c>
      <c r="N2695" s="65">
        <v>0</v>
      </c>
      <c r="O2695" s="65">
        <f>IFERROR(VLOOKUP(Tb_Reseller[[#This Row],[Kode Reseller]],[1]Sheet1!$A:$B,2,0),0)</f>
        <v>0</v>
      </c>
    </row>
    <row r="2696" spans="1:15" x14ac:dyDescent="0.25">
      <c r="A2696" s="13" t="s">
        <v>12368</v>
      </c>
      <c r="B2696" s="14" t="s">
        <v>9858</v>
      </c>
      <c r="C2696" s="15" t="s">
        <v>8562</v>
      </c>
      <c r="D2696" s="15" t="s">
        <v>9583</v>
      </c>
      <c r="E2696" s="16">
        <v>44680.446527777778</v>
      </c>
      <c r="F2696" s="7" t="s">
        <v>8268</v>
      </c>
      <c r="G2696" s="13" t="s">
        <v>1954</v>
      </c>
      <c r="H2696" s="15" t="str">
        <f>UPPER(Tb_Reseller[[#This Row],[Agen id]]&amp;"-"&amp;VLOOKUP(Tb_Reseller[[#This Row],[Agen id]],A:B,2,0)&amp;"("&amp;Tb_Reseller[[#This Row],[Short]]&amp;")")</f>
        <v>AR08943-KDS CELL(MV)</v>
      </c>
      <c r="I2696" s="15" t="str">
        <f>VLOOKUP(Tb_Reseller[[#This Row],[Agen id]],Mapping_Agen!A:D,4,0)</f>
        <v>Limit</v>
      </c>
      <c r="J2696" s="7" t="str">
        <f>VLOOKUP(Tb_Reseller[[#This Row],[Agen id]],Mapping_Agen!A:C,3,0)</f>
        <v>ICON</v>
      </c>
      <c r="K2696" s="17" t="str">
        <f>TRIM(LEFT(Tb_Reseller[[#This Row],[Group]],2))</f>
        <v>MV</v>
      </c>
      <c r="L2696" s="17" t="str">
        <f>VLOOKUP(Tb_Reseller[[#This Row],[Agen id]],Mapping_Agen!A:E,5,0)</f>
        <v>Abdul Harris</v>
      </c>
      <c r="M2696" s="64">
        <v>0</v>
      </c>
      <c r="N2696" s="65">
        <v>0</v>
      </c>
      <c r="O2696" s="65">
        <f>IFERROR(VLOOKUP(Tb_Reseller[[#This Row],[Kode Reseller]],[1]Sheet1!$A:$B,2,0),0)</f>
        <v>0</v>
      </c>
    </row>
    <row r="2697" spans="1:15" x14ac:dyDescent="0.25">
      <c r="A2697" s="13" t="s">
        <v>3228</v>
      </c>
      <c r="B2697" s="14" t="s">
        <v>10601</v>
      </c>
      <c r="C2697" s="15" t="s">
        <v>8213</v>
      </c>
      <c r="D2697" s="15" t="s">
        <v>11516</v>
      </c>
      <c r="E2697" s="16">
        <v>44681.32916666667</v>
      </c>
      <c r="F2697" s="7" t="s">
        <v>8204</v>
      </c>
      <c r="G2697" s="13" t="s">
        <v>3228</v>
      </c>
      <c r="H2697" s="15" t="str">
        <f>UPPER(Tb_Reseller[[#This Row],[Agen id]]&amp;"-"&amp;VLOOKUP(Tb_Reseller[[#This Row],[Agen id]],A:B,2,0)&amp;"("&amp;Tb_Reseller[[#This Row],[Short]]&amp;")")</f>
        <v>AR30479-NESYA(P)</v>
      </c>
      <c r="I2697" s="15" t="str">
        <f>VLOOKUP(Tb_Reseller[[#This Row],[Agen id]],Mapping_Agen!A:D,4,0)</f>
        <v>Prima</v>
      </c>
      <c r="J2697" s="7" t="str">
        <f>VLOOKUP(Tb_Reseller[[#This Row],[Agen id]],Mapping_Agen!A:C,3,0)</f>
        <v>ONLINE</v>
      </c>
      <c r="K2697" s="17" t="str">
        <f>TRIM(LEFT(Tb_Reseller[[#This Row],[Group]],2))</f>
        <v>P</v>
      </c>
      <c r="L2697" s="17" t="str">
        <f>VLOOKUP(Tb_Reseller[[#This Row],[Agen id]],Mapping_Agen!A:E,5,0)</f>
        <v>ONLINE</v>
      </c>
      <c r="M2697" s="64">
        <v>0</v>
      </c>
      <c r="N2697" s="65">
        <v>0</v>
      </c>
      <c r="O2697" s="65">
        <f>IFERROR(VLOOKUP(Tb_Reseller[[#This Row],[Kode Reseller]],[1]Sheet1!$A:$B,2,0),0)</f>
        <v>0</v>
      </c>
    </row>
    <row r="2698" spans="1:15" x14ac:dyDescent="0.25">
      <c r="A2698" s="13" t="s">
        <v>12369</v>
      </c>
      <c r="B2698" s="14" t="s">
        <v>12370</v>
      </c>
      <c r="C2698" s="15" t="s">
        <v>8262</v>
      </c>
      <c r="D2698" s="15" t="s">
        <v>11733</v>
      </c>
      <c r="E2698" s="16">
        <v>44681.788888888892</v>
      </c>
      <c r="F2698" s="7" t="s">
        <v>8268</v>
      </c>
      <c r="G2698" s="13" t="s">
        <v>2736</v>
      </c>
      <c r="H2698" s="15" t="str">
        <f>UPPER(Tb_Reseller[[#This Row],[Agen id]]&amp;"-"&amp;VLOOKUP(Tb_Reseller[[#This Row],[Agen id]],A:B,2,0)&amp;"("&amp;Tb_Reseller[[#This Row],[Short]]&amp;")")</f>
        <v>AR28313-SYAHRIL93 CELL(RL)</v>
      </c>
      <c r="I2698" s="15" t="str">
        <f>VLOOKUP(Tb_Reseller[[#This Row],[Agen id]],Mapping_Agen!A:D,4,0)</f>
        <v>Limit</v>
      </c>
      <c r="J2698" s="7" t="str">
        <f>VLOOKUP(Tb_Reseller[[#This Row],[Agen id]],Mapping_Agen!A:C,3,0)</f>
        <v>PP</v>
      </c>
      <c r="K2698" s="17" t="str">
        <f>TRIM(LEFT(Tb_Reseller[[#This Row],[Group]],2))</f>
        <v>RL</v>
      </c>
      <c r="L2698" s="17" t="str">
        <f>VLOOKUP(Tb_Reseller[[#This Row],[Agen id]],Mapping_Agen!A:E,5,0)</f>
        <v>Mas Komarjaya</v>
      </c>
      <c r="M2698" s="64">
        <v>0</v>
      </c>
      <c r="N2698" s="65">
        <v>0</v>
      </c>
      <c r="O2698" s="65">
        <f>IFERROR(VLOOKUP(Tb_Reseller[[#This Row],[Kode Reseller]],[1]Sheet1!$A:$B,2,0),0)</f>
        <v>0</v>
      </c>
    </row>
    <row r="2699" spans="1:15" x14ac:dyDescent="0.25">
      <c r="A2699" s="13" t="s">
        <v>3230</v>
      </c>
      <c r="B2699" s="14" t="s">
        <v>12371</v>
      </c>
      <c r="C2699" s="15" t="s">
        <v>8213</v>
      </c>
      <c r="D2699" s="15" t="s">
        <v>11516</v>
      </c>
      <c r="E2699" s="16">
        <v>44683.65</v>
      </c>
      <c r="F2699" s="7" t="s">
        <v>8204</v>
      </c>
      <c r="G2699" s="13" t="s">
        <v>3230</v>
      </c>
      <c r="H2699" s="15" t="str">
        <f>UPPER(Tb_Reseller[[#This Row],[Agen id]]&amp;"-"&amp;VLOOKUP(Tb_Reseller[[#This Row],[Agen id]],A:B,2,0)&amp;"("&amp;Tb_Reseller[[#This Row],[Short]]&amp;")")</f>
        <v>AR30492-ACHIL(P)</v>
      </c>
      <c r="I2699" s="15" t="str">
        <f>VLOOKUP(Tb_Reseller[[#This Row],[Agen id]],Mapping_Agen!A:D,4,0)</f>
        <v>Prima</v>
      </c>
      <c r="J2699" s="7" t="str">
        <f>VLOOKUP(Tb_Reseller[[#This Row],[Agen id]],Mapping_Agen!A:C,3,0)</f>
        <v>ONLINE</v>
      </c>
      <c r="K2699" s="17" t="str">
        <f>TRIM(LEFT(Tb_Reseller[[#This Row],[Group]],2))</f>
        <v>P</v>
      </c>
      <c r="L2699" s="17" t="str">
        <f>VLOOKUP(Tb_Reseller[[#This Row],[Agen id]],Mapping_Agen!A:E,5,0)</f>
        <v>ONLINE</v>
      </c>
      <c r="M2699" s="64">
        <v>0</v>
      </c>
      <c r="N2699" s="65">
        <v>0</v>
      </c>
      <c r="O2699" s="65">
        <f>IFERROR(VLOOKUP(Tb_Reseller[[#This Row],[Kode Reseller]],[1]Sheet1!$A:$B,2,0),0)</f>
        <v>0</v>
      </c>
    </row>
    <row r="2700" spans="1:15" x14ac:dyDescent="0.25">
      <c r="A2700" s="13" t="s">
        <v>12372</v>
      </c>
      <c r="B2700" s="14" t="s">
        <v>12373</v>
      </c>
      <c r="C2700" s="15" t="s">
        <v>8213</v>
      </c>
      <c r="D2700" s="15" t="s">
        <v>10836</v>
      </c>
      <c r="E2700" s="16">
        <v>44684.43472222222</v>
      </c>
      <c r="F2700" s="7" t="s">
        <v>8268</v>
      </c>
      <c r="G2700" s="13" t="s">
        <v>2016</v>
      </c>
      <c r="H2700" s="15" t="str">
        <f>UPPER(Tb_Reseller[[#This Row],[Agen id]]&amp;"-"&amp;VLOOKUP(Tb_Reseller[[#This Row],[Agen id]],A:B,2,0)&amp;"("&amp;Tb_Reseller[[#This Row],[Short]]&amp;")")</f>
        <v>AR22808-FAMILY CELL(P)</v>
      </c>
      <c r="I2700" s="15" t="str">
        <f>VLOOKUP(Tb_Reseller[[#This Row],[Agen id]],Mapping_Agen!A:D,4,0)</f>
        <v>Prima</v>
      </c>
      <c r="J2700" s="7" t="str">
        <f>VLOOKUP(Tb_Reseller[[#This Row],[Agen id]],Mapping_Agen!A:C,3,0)</f>
        <v>PP</v>
      </c>
      <c r="K2700" s="17" t="str">
        <f>TRIM(LEFT(Tb_Reseller[[#This Row],[Group]],2))</f>
        <v>P</v>
      </c>
      <c r="L2700" s="17" t="str">
        <f>VLOOKUP(Tb_Reseller[[#This Row],[Agen id]],Mapping_Agen!A:E,5,0)</f>
        <v>NON SCO</v>
      </c>
      <c r="M2700" s="64">
        <v>0</v>
      </c>
      <c r="N2700" s="65">
        <v>0</v>
      </c>
      <c r="O2700" s="65">
        <f>IFERROR(VLOOKUP(Tb_Reseller[[#This Row],[Kode Reseller]],[1]Sheet1!$A:$B,2,0),0)</f>
        <v>0</v>
      </c>
    </row>
    <row r="2701" spans="1:15" x14ac:dyDescent="0.25">
      <c r="A2701" s="13" t="s">
        <v>4993</v>
      </c>
      <c r="B2701" s="14" t="s">
        <v>12374</v>
      </c>
      <c r="C2701" s="15" t="s">
        <v>8213</v>
      </c>
      <c r="D2701" s="15" t="s">
        <v>11516</v>
      </c>
      <c r="E2701" s="16">
        <v>44684.664583333331</v>
      </c>
      <c r="F2701" s="7" t="s">
        <v>8204</v>
      </c>
      <c r="G2701" s="13" t="s">
        <v>4993</v>
      </c>
      <c r="H2701" s="15" t="str">
        <f>UPPER(Tb_Reseller[[#This Row],[Agen id]]&amp;"-"&amp;VLOOKUP(Tb_Reseller[[#This Row],[Agen id]],A:B,2,0)&amp;"("&amp;Tb_Reseller[[#This Row],[Short]]&amp;")")</f>
        <v>AR30499-NINA PARLINA(P)</v>
      </c>
      <c r="I2701" s="15" t="str">
        <f>VLOOKUP(Tb_Reseller[[#This Row],[Agen id]],Mapping_Agen!A:D,4,0)</f>
        <v>Prima</v>
      </c>
      <c r="J2701" s="7" t="str">
        <f>VLOOKUP(Tb_Reseller[[#This Row],[Agen id]],Mapping_Agen!A:C,3,0)</f>
        <v>ONLINE</v>
      </c>
      <c r="K2701" s="17" t="str">
        <f>TRIM(LEFT(Tb_Reseller[[#This Row],[Group]],2))</f>
        <v>P</v>
      </c>
      <c r="L2701" s="17" t="str">
        <f>VLOOKUP(Tb_Reseller[[#This Row],[Agen id]],Mapping_Agen!A:E,5,0)</f>
        <v>ONLINE</v>
      </c>
      <c r="M2701" s="64">
        <v>0.12903225806451613</v>
      </c>
      <c r="N2701" s="65">
        <v>0.23333333333333331</v>
      </c>
      <c r="O2701" s="65">
        <f>IFERROR(VLOOKUP(Tb_Reseller[[#This Row],[Kode Reseller]],[1]Sheet1!$A:$B,2,0),0)</f>
        <v>0</v>
      </c>
    </row>
    <row r="2702" spans="1:15" x14ac:dyDescent="0.25">
      <c r="A2702" s="13" t="s">
        <v>3234</v>
      </c>
      <c r="B2702" s="14" t="s">
        <v>12375</v>
      </c>
      <c r="C2702" s="15" t="s">
        <v>8208</v>
      </c>
      <c r="D2702" s="15" t="s">
        <v>8231</v>
      </c>
      <c r="E2702" s="16">
        <v>44684.792361111111</v>
      </c>
      <c r="F2702" s="7" t="s">
        <v>8204</v>
      </c>
      <c r="G2702" s="13" t="s">
        <v>3234</v>
      </c>
      <c r="H2702" s="15" t="str">
        <f>UPPER(Tb_Reseller[[#This Row],[Agen id]]&amp;"-"&amp;VLOOKUP(Tb_Reseller[[#This Row],[Agen id]],A:B,2,0)&amp;"("&amp;Tb_Reseller[[#This Row],[Short]]&amp;")")</f>
        <v>AR30501-MAULIDA(R)</v>
      </c>
      <c r="I2702" s="15" t="str">
        <f>VLOOKUP(Tb_Reseller[[#This Row],[Agen id]],Mapping_Agen!A:D,4,0)</f>
        <v>No Limit</v>
      </c>
      <c r="J2702" s="7" t="str">
        <f>VLOOKUP(Tb_Reseller[[#This Row],[Agen id]],Mapping_Agen!A:C,3,0)</f>
        <v>ICON</v>
      </c>
      <c r="K2702" s="17" t="str">
        <f>TRIM(LEFT(Tb_Reseller[[#This Row],[Group]],2))</f>
        <v>R</v>
      </c>
      <c r="L2702" s="17" t="str">
        <f>VLOOKUP(Tb_Reseller[[#This Row],[Agen id]],Mapping_Agen!A:E,5,0)</f>
        <v>NON SCO</v>
      </c>
      <c r="M2702" s="64">
        <v>0</v>
      </c>
      <c r="N2702" s="65">
        <v>0</v>
      </c>
      <c r="O2702" s="65">
        <f>IFERROR(VLOOKUP(Tb_Reseller[[#This Row],[Kode Reseller]],[1]Sheet1!$A:$B,2,0),0)</f>
        <v>0</v>
      </c>
    </row>
    <row r="2703" spans="1:15" x14ac:dyDescent="0.25">
      <c r="A2703" s="13" t="s">
        <v>12376</v>
      </c>
      <c r="B2703" s="14" t="s">
        <v>12377</v>
      </c>
      <c r="C2703" s="15" t="s">
        <v>8213</v>
      </c>
      <c r="D2703" s="15" t="s">
        <v>8829</v>
      </c>
      <c r="E2703" s="16">
        <v>44685.529861111107</v>
      </c>
      <c r="F2703" s="7" t="s">
        <v>8268</v>
      </c>
      <c r="G2703" s="13" t="s">
        <v>886</v>
      </c>
      <c r="H2703" s="15" t="str">
        <f>UPPER(Tb_Reseller[[#This Row],[Agen id]]&amp;"-"&amp;VLOOKUP(Tb_Reseller[[#This Row],[Agen id]],A:B,2,0)&amp;"("&amp;Tb_Reseller[[#This Row],[Short]]&amp;")")</f>
        <v>AR08869-BAROKAH CELL 2(P)</v>
      </c>
      <c r="I2703" s="15" t="str">
        <f>VLOOKUP(Tb_Reseller[[#This Row],[Agen id]],Mapping_Agen!A:D,4,0)</f>
        <v>Prima</v>
      </c>
      <c r="J2703" s="7" t="str">
        <f>VLOOKUP(Tb_Reseller[[#This Row],[Agen id]],Mapping_Agen!A:C,3,0)</f>
        <v>BSD</v>
      </c>
      <c r="K2703" s="17" t="str">
        <f>TRIM(LEFT(Tb_Reseller[[#This Row],[Group]],2))</f>
        <v>P</v>
      </c>
      <c r="L2703" s="17" t="str">
        <f>VLOOKUP(Tb_Reseller[[#This Row],[Agen id]],Mapping_Agen!A:E,5,0)</f>
        <v>NON SCO</v>
      </c>
      <c r="M2703" s="64">
        <v>0</v>
      </c>
      <c r="N2703" s="65">
        <v>0</v>
      </c>
      <c r="O2703" s="65">
        <f>IFERROR(VLOOKUP(Tb_Reseller[[#This Row],[Kode Reseller]],[1]Sheet1!$A:$B,2,0),0)</f>
        <v>0</v>
      </c>
    </row>
    <row r="2704" spans="1:15" x14ac:dyDescent="0.25">
      <c r="A2704" s="13" t="s">
        <v>6823</v>
      </c>
      <c r="B2704" s="14" t="s">
        <v>8886</v>
      </c>
      <c r="C2704" s="15" t="s">
        <v>8213</v>
      </c>
      <c r="D2704" s="15" t="s">
        <v>11516</v>
      </c>
      <c r="E2704" s="16">
        <v>44685.772222222222</v>
      </c>
      <c r="F2704" s="7" t="s">
        <v>8204</v>
      </c>
      <c r="G2704" s="13" t="s">
        <v>6823</v>
      </c>
      <c r="H2704" s="15" t="str">
        <f>UPPER(Tb_Reseller[[#This Row],[Agen id]]&amp;"-"&amp;VLOOKUP(Tb_Reseller[[#This Row],[Agen id]],A:B,2,0)&amp;"("&amp;Tb_Reseller[[#This Row],[Short]]&amp;")")</f>
        <v>AR30510-ABI CELL(P)</v>
      </c>
      <c r="I2704" s="15" t="str">
        <f>VLOOKUP(Tb_Reseller[[#This Row],[Agen id]],Mapping_Agen!A:D,4,0)</f>
        <v>Prima</v>
      </c>
      <c r="J2704" s="7" t="str">
        <f>VLOOKUP(Tb_Reseller[[#This Row],[Agen id]],Mapping_Agen!A:C,3,0)</f>
        <v>ONLINE</v>
      </c>
      <c r="K2704" s="17" t="str">
        <f>TRIM(LEFT(Tb_Reseller[[#This Row],[Group]],2))</f>
        <v>P</v>
      </c>
      <c r="L2704" s="17" t="str">
        <f>VLOOKUP(Tb_Reseller[[#This Row],[Agen id]],Mapping_Agen!A:E,5,0)</f>
        <v>ONLINE</v>
      </c>
      <c r="M2704" s="64">
        <v>0</v>
      </c>
      <c r="N2704" s="65">
        <v>0</v>
      </c>
      <c r="O2704" s="65">
        <f>IFERROR(VLOOKUP(Tb_Reseller[[#This Row],[Kode Reseller]],[1]Sheet1!$A:$B,2,0),0)</f>
        <v>0</v>
      </c>
    </row>
    <row r="2705" spans="1:15" x14ac:dyDescent="0.25">
      <c r="A2705" s="13" t="s">
        <v>3238</v>
      </c>
      <c r="B2705" s="14" t="s">
        <v>12378</v>
      </c>
      <c r="C2705" s="15" t="s">
        <v>8213</v>
      </c>
      <c r="D2705" s="15" t="s">
        <v>11516</v>
      </c>
      <c r="E2705" s="16">
        <v>44686.368750000001</v>
      </c>
      <c r="F2705" s="7" t="s">
        <v>8204</v>
      </c>
      <c r="G2705" s="13" t="s">
        <v>3238</v>
      </c>
      <c r="H2705" s="15" t="str">
        <f>UPPER(Tb_Reseller[[#This Row],[Agen id]]&amp;"-"&amp;VLOOKUP(Tb_Reseller[[#This Row],[Agen id]],A:B,2,0)&amp;"("&amp;Tb_Reseller[[#This Row],[Short]]&amp;")")</f>
        <v>AR30515-SENDAL ANDO(P)</v>
      </c>
      <c r="I2705" s="15" t="str">
        <f>VLOOKUP(Tb_Reseller[[#This Row],[Agen id]],Mapping_Agen!A:D,4,0)</f>
        <v>Prima</v>
      </c>
      <c r="J2705" s="7" t="str">
        <f>VLOOKUP(Tb_Reseller[[#This Row],[Agen id]],Mapping_Agen!A:C,3,0)</f>
        <v>ONLINE</v>
      </c>
      <c r="K2705" s="17" t="str">
        <f>TRIM(LEFT(Tb_Reseller[[#This Row],[Group]],2))</f>
        <v>P</v>
      </c>
      <c r="L2705" s="17" t="str">
        <f>VLOOKUP(Tb_Reseller[[#This Row],[Agen id]],Mapping_Agen!A:E,5,0)</f>
        <v>ONLINE</v>
      </c>
      <c r="M2705" s="64">
        <v>0</v>
      </c>
      <c r="N2705" s="65">
        <v>0</v>
      </c>
      <c r="O2705" s="65">
        <f>IFERROR(VLOOKUP(Tb_Reseller[[#This Row],[Kode Reseller]],[1]Sheet1!$A:$B,2,0),0)</f>
        <v>0</v>
      </c>
    </row>
    <row r="2706" spans="1:15" x14ac:dyDescent="0.25">
      <c r="A2706" s="13" t="s">
        <v>3240</v>
      </c>
      <c r="B2706" s="14" t="s">
        <v>12379</v>
      </c>
      <c r="C2706" s="15" t="s">
        <v>8210</v>
      </c>
      <c r="D2706" s="15" t="s">
        <v>8203</v>
      </c>
      <c r="E2706" s="16">
        <v>44686.875694444447</v>
      </c>
      <c r="F2706" s="7" t="s">
        <v>8204</v>
      </c>
      <c r="G2706" s="13" t="s">
        <v>3240</v>
      </c>
      <c r="H2706" s="15" t="str">
        <f>UPPER(Tb_Reseller[[#This Row],[Agen id]]&amp;"-"&amp;VLOOKUP(Tb_Reseller[[#This Row],[Agen id]],A:B,2,0)&amp;"("&amp;Tb_Reseller[[#This Row],[Short]]&amp;")")</f>
        <v>AR30522-ACIVADIL(RV)</v>
      </c>
      <c r="I2706" s="15" t="str">
        <f>VLOOKUP(Tb_Reseller[[#This Row],[Agen id]],Mapping_Agen!A:D,4,0)</f>
        <v>No Limit</v>
      </c>
      <c r="J2706" s="7" t="str">
        <f>VLOOKUP(Tb_Reseller[[#This Row],[Agen id]],Mapping_Agen!A:C,3,0)</f>
        <v>BSD</v>
      </c>
      <c r="K2706" s="17" t="str">
        <f>TRIM(LEFT(Tb_Reseller[[#This Row],[Group]],2))</f>
        <v>RV</v>
      </c>
      <c r="L2706" s="17" t="str">
        <f>VLOOKUP(Tb_Reseller[[#This Row],[Agen id]],Mapping_Agen!A:E,5,0)</f>
        <v>NON SCO</v>
      </c>
      <c r="M2706" s="64">
        <v>0</v>
      </c>
      <c r="N2706" s="65">
        <v>0</v>
      </c>
      <c r="O2706" s="65">
        <f>IFERROR(VLOOKUP(Tb_Reseller[[#This Row],[Kode Reseller]],[1]Sheet1!$A:$B,2,0),0)</f>
        <v>0</v>
      </c>
    </row>
    <row r="2707" spans="1:15" x14ac:dyDescent="0.25">
      <c r="A2707" s="13" t="s">
        <v>12380</v>
      </c>
      <c r="B2707" s="14" t="s">
        <v>9494</v>
      </c>
      <c r="C2707" s="15" t="s">
        <v>8213</v>
      </c>
      <c r="D2707" s="15" t="s">
        <v>9018</v>
      </c>
      <c r="E2707" s="16">
        <v>44687.592361111107</v>
      </c>
      <c r="F2707" s="7" t="s">
        <v>8268</v>
      </c>
      <c r="G2707" s="13" t="s">
        <v>806</v>
      </c>
      <c r="H2707" s="15" t="str">
        <f>UPPER(Tb_Reseller[[#This Row],[Agen id]]&amp;"-"&amp;VLOOKUP(Tb_Reseller[[#This Row],[Agen id]],A:B,2,0)&amp;"("&amp;Tb_Reseller[[#This Row],[Short]]&amp;")")</f>
        <v>AR08006-TJ CELL(P)</v>
      </c>
      <c r="I2707" s="15" t="str">
        <f>VLOOKUP(Tb_Reseller[[#This Row],[Agen id]],Mapping_Agen!A:D,4,0)</f>
        <v>Prima</v>
      </c>
      <c r="J2707" s="7" t="str">
        <f>VLOOKUP(Tb_Reseller[[#This Row],[Agen id]],Mapping_Agen!A:C,3,0)</f>
        <v>ICON</v>
      </c>
      <c r="K2707" s="17" t="str">
        <f>TRIM(LEFT(Tb_Reseller[[#This Row],[Group]],2))</f>
        <v>P</v>
      </c>
      <c r="L2707" s="17" t="str">
        <f>VLOOKUP(Tb_Reseller[[#This Row],[Agen id]],Mapping_Agen!A:E,5,0)</f>
        <v>Abdul Harris</v>
      </c>
      <c r="M2707" s="64">
        <v>0.6774193548387093</v>
      </c>
      <c r="N2707" s="65">
        <v>0.93333333333333324</v>
      </c>
      <c r="O2707" s="65">
        <f>IFERROR(VLOOKUP(Tb_Reseller[[#This Row],[Kode Reseller]],[1]Sheet1!$A:$B,2,0),0)</f>
        <v>1.5</v>
      </c>
    </row>
    <row r="2708" spans="1:15" x14ac:dyDescent="0.25">
      <c r="A2708" s="13" t="s">
        <v>12381</v>
      </c>
      <c r="B2708" s="14" t="s">
        <v>12382</v>
      </c>
      <c r="C2708" s="15" t="s">
        <v>8213</v>
      </c>
      <c r="D2708" s="15" t="s">
        <v>9018</v>
      </c>
      <c r="E2708" s="16">
        <v>44687.644444444442</v>
      </c>
      <c r="F2708" s="7" t="s">
        <v>8268</v>
      </c>
      <c r="G2708" s="13" t="s">
        <v>806</v>
      </c>
      <c r="H2708" s="15" t="str">
        <f>UPPER(Tb_Reseller[[#This Row],[Agen id]]&amp;"-"&amp;VLOOKUP(Tb_Reseller[[#This Row],[Agen id]],A:B,2,0)&amp;"("&amp;Tb_Reseller[[#This Row],[Short]]&amp;")")</f>
        <v>AR08006-TJ CELL(P)</v>
      </c>
      <c r="I2708" s="15" t="str">
        <f>VLOOKUP(Tb_Reseller[[#This Row],[Agen id]],Mapping_Agen!A:D,4,0)</f>
        <v>Prima</v>
      </c>
      <c r="J2708" s="7" t="str">
        <f>VLOOKUP(Tb_Reseller[[#This Row],[Agen id]],Mapping_Agen!A:C,3,0)</f>
        <v>ICON</v>
      </c>
      <c r="K2708" s="17" t="str">
        <f>TRIM(LEFT(Tb_Reseller[[#This Row],[Group]],2))</f>
        <v>P</v>
      </c>
      <c r="L2708" s="17" t="str">
        <f>VLOOKUP(Tb_Reseller[[#This Row],[Agen id]],Mapping_Agen!A:E,5,0)</f>
        <v>Abdul Harris</v>
      </c>
      <c r="M2708" s="64">
        <v>0</v>
      </c>
      <c r="N2708" s="65">
        <v>0</v>
      </c>
      <c r="O2708" s="65">
        <f>IFERROR(VLOOKUP(Tb_Reseller[[#This Row],[Kode Reseller]],[1]Sheet1!$A:$B,2,0),0)</f>
        <v>0</v>
      </c>
    </row>
    <row r="2709" spans="1:15" x14ac:dyDescent="0.25">
      <c r="A2709" s="13" t="s">
        <v>12383</v>
      </c>
      <c r="B2709" s="14" t="s">
        <v>12384</v>
      </c>
      <c r="C2709" s="15" t="s">
        <v>12385</v>
      </c>
      <c r="D2709" s="15" t="s">
        <v>10458</v>
      </c>
      <c r="E2709" s="16">
        <v>44688.561111111107</v>
      </c>
      <c r="F2709" s="7" t="s">
        <v>8268</v>
      </c>
      <c r="G2709" s="13" t="s">
        <v>3051</v>
      </c>
      <c r="H2709" s="15" t="str">
        <f>UPPER(Tb_Reseller[[#This Row],[Agen id]]&amp;"-"&amp;VLOOKUP(Tb_Reseller[[#This Row],[Agen id]],A:B,2,0)&amp;"("&amp;Tb_Reseller[[#This Row],[Short]]&amp;")")</f>
        <v>AR11375-NAHDA CELL(M9)</v>
      </c>
      <c r="I2709" s="15" t="str">
        <f>VLOOKUP(Tb_Reseller[[#This Row],[Agen id]],Mapping_Agen!A:D,4,0)</f>
        <v>No Limit</v>
      </c>
      <c r="J2709" s="7" t="str">
        <f>VLOOKUP(Tb_Reseller[[#This Row],[Agen id]],Mapping_Agen!A:C,3,0)</f>
        <v>PP</v>
      </c>
      <c r="K2709" s="17" t="str">
        <f>TRIM(LEFT(Tb_Reseller[[#This Row],[Group]],2))</f>
        <v>M9</v>
      </c>
      <c r="L2709" s="17" t="str">
        <f>VLOOKUP(Tb_Reseller[[#This Row],[Agen id]],Mapping_Agen!A:E,5,0)</f>
        <v>NON SCO</v>
      </c>
      <c r="M2709" s="64">
        <v>0</v>
      </c>
      <c r="N2709" s="65">
        <v>0</v>
      </c>
      <c r="O2709" s="65">
        <f>IFERROR(VLOOKUP(Tb_Reseller[[#This Row],[Kode Reseller]],[1]Sheet1!$A:$B,2,0),0)</f>
        <v>0</v>
      </c>
    </row>
    <row r="2710" spans="1:15" x14ac:dyDescent="0.25">
      <c r="A2710" s="13" t="s">
        <v>12386</v>
      </c>
      <c r="B2710" s="14" t="s">
        <v>12387</v>
      </c>
      <c r="C2710" s="15" t="s">
        <v>8213</v>
      </c>
      <c r="D2710" s="15" t="s">
        <v>12388</v>
      </c>
      <c r="E2710" s="16">
        <v>44688.570833333331</v>
      </c>
      <c r="F2710" s="7" t="s">
        <v>8268</v>
      </c>
      <c r="G2710" s="13" t="s">
        <v>886</v>
      </c>
      <c r="H2710" s="15" t="str">
        <f>UPPER(Tb_Reseller[[#This Row],[Agen id]]&amp;"-"&amp;VLOOKUP(Tb_Reseller[[#This Row],[Agen id]],A:B,2,0)&amp;"("&amp;Tb_Reseller[[#This Row],[Short]]&amp;")")</f>
        <v>AR08869-BAROKAH CELL 2(P)</v>
      </c>
      <c r="I2710" s="15" t="str">
        <f>VLOOKUP(Tb_Reseller[[#This Row],[Agen id]],Mapping_Agen!A:D,4,0)</f>
        <v>Prima</v>
      </c>
      <c r="J2710" s="7" t="str">
        <f>VLOOKUP(Tb_Reseller[[#This Row],[Agen id]],Mapping_Agen!A:C,3,0)</f>
        <v>BSD</v>
      </c>
      <c r="K2710" s="17" t="str">
        <f>TRIM(LEFT(Tb_Reseller[[#This Row],[Group]],2))</f>
        <v>P</v>
      </c>
      <c r="L2710" s="17" t="str">
        <f>VLOOKUP(Tb_Reseller[[#This Row],[Agen id]],Mapping_Agen!A:E,5,0)</f>
        <v>NON SCO</v>
      </c>
      <c r="M2710" s="64">
        <v>0</v>
      </c>
      <c r="N2710" s="65">
        <v>0</v>
      </c>
      <c r="O2710" s="65">
        <f>IFERROR(VLOOKUP(Tb_Reseller[[#This Row],[Kode Reseller]],[1]Sheet1!$A:$B,2,0),0)</f>
        <v>0</v>
      </c>
    </row>
    <row r="2711" spans="1:15" x14ac:dyDescent="0.25">
      <c r="A2711" s="13" t="s">
        <v>489</v>
      </c>
      <c r="B2711" s="14" t="s">
        <v>12389</v>
      </c>
      <c r="C2711" s="15" t="s">
        <v>8213</v>
      </c>
      <c r="D2711" s="15" t="s">
        <v>11516</v>
      </c>
      <c r="E2711" s="16">
        <v>44688.601388888892</v>
      </c>
      <c r="F2711" s="7" t="s">
        <v>8204</v>
      </c>
      <c r="G2711" s="13" t="s">
        <v>489</v>
      </c>
      <c r="H2711" s="15" t="str">
        <f>UPPER(Tb_Reseller[[#This Row],[Agen id]]&amp;"-"&amp;VLOOKUP(Tb_Reseller[[#This Row],[Agen id]],A:B,2,0)&amp;"("&amp;Tb_Reseller[[#This Row],[Short]]&amp;")")</f>
        <v>AR30534-AHMAD RIVAI(P)</v>
      </c>
      <c r="I2711" s="15" t="str">
        <f>VLOOKUP(Tb_Reseller[[#This Row],[Agen id]],Mapping_Agen!A:D,4,0)</f>
        <v>Prima</v>
      </c>
      <c r="J2711" s="7" t="str">
        <f>VLOOKUP(Tb_Reseller[[#This Row],[Agen id]],Mapping_Agen!A:C,3,0)</f>
        <v>ONLINE</v>
      </c>
      <c r="K2711" s="17" t="str">
        <f>TRIM(LEFT(Tb_Reseller[[#This Row],[Group]],2))</f>
        <v>P</v>
      </c>
      <c r="L2711" s="17" t="str">
        <f>VLOOKUP(Tb_Reseller[[#This Row],[Agen id]],Mapping_Agen!A:E,5,0)</f>
        <v>ONLINE</v>
      </c>
      <c r="M2711" s="64">
        <v>0</v>
      </c>
      <c r="N2711" s="65">
        <v>0</v>
      </c>
      <c r="O2711" s="65">
        <f>IFERROR(VLOOKUP(Tb_Reseller[[#This Row],[Kode Reseller]],[1]Sheet1!$A:$B,2,0),0)</f>
        <v>0</v>
      </c>
    </row>
    <row r="2712" spans="1:15" x14ac:dyDescent="0.25">
      <c r="A2712" s="13" t="s">
        <v>12390</v>
      </c>
      <c r="B2712" s="14" t="s">
        <v>12391</v>
      </c>
      <c r="C2712" s="15" t="s">
        <v>8213</v>
      </c>
      <c r="D2712" s="15" t="s">
        <v>9018</v>
      </c>
      <c r="E2712" s="16">
        <v>44688.70208333333</v>
      </c>
      <c r="F2712" s="7" t="s">
        <v>8268</v>
      </c>
      <c r="G2712" s="13" t="s">
        <v>806</v>
      </c>
      <c r="H2712" s="15" t="str">
        <f>UPPER(Tb_Reseller[[#This Row],[Agen id]]&amp;"-"&amp;VLOOKUP(Tb_Reseller[[#This Row],[Agen id]],A:B,2,0)&amp;"("&amp;Tb_Reseller[[#This Row],[Short]]&amp;")")</f>
        <v>AR08006-TJ CELL(P)</v>
      </c>
      <c r="I2712" s="15" t="str">
        <f>VLOOKUP(Tb_Reseller[[#This Row],[Agen id]],Mapping_Agen!A:D,4,0)</f>
        <v>Prima</v>
      </c>
      <c r="J2712" s="7" t="str">
        <f>VLOOKUP(Tb_Reseller[[#This Row],[Agen id]],Mapping_Agen!A:C,3,0)</f>
        <v>ICON</v>
      </c>
      <c r="K2712" s="17" t="str">
        <f>TRIM(LEFT(Tb_Reseller[[#This Row],[Group]],2))</f>
        <v>P</v>
      </c>
      <c r="L2712" s="17" t="str">
        <f>VLOOKUP(Tb_Reseller[[#This Row],[Agen id]],Mapping_Agen!A:E,5,0)</f>
        <v>Abdul Harris</v>
      </c>
      <c r="M2712" s="64">
        <v>3.9354838709677389</v>
      </c>
      <c r="N2712" s="65">
        <v>3.8333333333333295</v>
      </c>
      <c r="O2712" s="65">
        <f>IFERROR(VLOOKUP(Tb_Reseller[[#This Row],[Kode Reseller]],[1]Sheet1!$A:$B,2,0),0)</f>
        <v>3.25</v>
      </c>
    </row>
    <row r="2713" spans="1:15" x14ac:dyDescent="0.25">
      <c r="A2713" s="13" t="s">
        <v>12392</v>
      </c>
      <c r="B2713" s="14" t="s">
        <v>12393</v>
      </c>
      <c r="C2713" s="15" t="s">
        <v>8266</v>
      </c>
      <c r="D2713" s="15" t="s">
        <v>8933</v>
      </c>
      <c r="E2713" s="16">
        <v>44689.556944444441</v>
      </c>
      <c r="F2713" s="7" t="s">
        <v>8268</v>
      </c>
      <c r="G2713" s="13" t="s">
        <v>5762</v>
      </c>
      <c r="H2713" s="15" t="str">
        <f>UPPER(Tb_Reseller[[#This Row],[Agen id]]&amp;"-"&amp;VLOOKUP(Tb_Reseller[[#This Row],[Agen id]],A:B,2,0)&amp;"("&amp;Tb_Reseller[[#This Row],[Short]]&amp;")")</f>
        <v>AR01459-VALENTIN RELOAD(MV)</v>
      </c>
      <c r="I2713" s="15" t="str">
        <f>VLOOKUP(Tb_Reseller[[#This Row],[Agen id]],Mapping_Agen!A:D,4,0)</f>
        <v>No Limit</v>
      </c>
      <c r="J2713" s="7" t="str">
        <f>VLOOKUP(Tb_Reseller[[#This Row],[Agen id]],Mapping_Agen!A:C,3,0)</f>
        <v>ICON</v>
      </c>
      <c r="K2713" s="17" t="str">
        <f>TRIM(LEFT(Tb_Reseller[[#This Row],[Group]],2))</f>
        <v>MV</v>
      </c>
      <c r="L2713" s="17" t="str">
        <f>VLOOKUP(Tb_Reseller[[#This Row],[Agen id]],Mapping_Agen!A:E,5,0)</f>
        <v>NON SCO</v>
      </c>
      <c r="M2713" s="64">
        <v>0</v>
      </c>
      <c r="N2713" s="65">
        <v>0</v>
      </c>
      <c r="O2713" s="65">
        <f>IFERROR(VLOOKUP(Tb_Reseller[[#This Row],[Kode Reseller]],[1]Sheet1!$A:$B,2,0),0)</f>
        <v>0</v>
      </c>
    </row>
    <row r="2714" spans="1:15" x14ac:dyDescent="0.25">
      <c r="A2714" s="13" t="s">
        <v>12394</v>
      </c>
      <c r="B2714" s="14" t="s">
        <v>12395</v>
      </c>
      <c r="C2714" s="15" t="s">
        <v>10237</v>
      </c>
      <c r="D2714" s="15" t="s">
        <v>12396</v>
      </c>
      <c r="E2714" s="16">
        <v>44689.911111111112</v>
      </c>
      <c r="F2714" s="7" t="s">
        <v>8268</v>
      </c>
      <c r="G2714" s="13" t="s">
        <v>832</v>
      </c>
      <c r="H2714" s="15" t="str">
        <f>UPPER(Tb_Reseller[[#This Row],[Agen id]]&amp;"-"&amp;VLOOKUP(Tb_Reseller[[#This Row],[Agen id]],A:B,2,0)&amp;"("&amp;Tb_Reseller[[#This Row],[Short]]&amp;")")</f>
        <v>AR08300-HENDI CELL(M8)</v>
      </c>
      <c r="I2714" s="15" t="str">
        <f>VLOOKUP(Tb_Reseller[[#This Row],[Agen id]],Mapping_Agen!A:D,4,0)</f>
        <v>Limit</v>
      </c>
      <c r="J2714" s="7" t="str">
        <f>VLOOKUP(Tb_Reseller[[#This Row],[Agen id]],Mapping_Agen!A:C,3,0)</f>
        <v>BSD</v>
      </c>
      <c r="K2714" s="17" t="str">
        <f>TRIM(LEFT(Tb_Reseller[[#This Row],[Group]],2))</f>
        <v>M8</v>
      </c>
      <c r="L2714" s="17" t="str">
        <f>VLOOKUP(Tb_Reseller[[#This Row],[Agen id]],Mapping_Agen!A:E,5,0)</f>
        <v>Hupron</v>
      </c>
      <c r="M2714" s="64">
        <v>0</v>
      </c>
      <c r="N2714" s="65">
        <v>0</v>
      </c>
      <c r="O2714" s="65">
        <f>IFERROR(VLOOKUP(Tb_Reseller[[#This Row],[Kode Reseller]],[1]Sheet1!$A:$B,2,0),0)</f>
        <v>0</v>
      </c>
    </row>
    <row r="2715" spans="1:15" x14ac:dyDescent="0.25">
      <c r="A2715" s="13" t="s">
        <v>3244</v>
      </c>
      <c r="B2715" s="14" t="s">
        <v>12397</v>
      </c>
      <c r="C2715" s="15" t="s">
        <v>8210</v>
      </c>
      <c r="D2715" s="15" t="s">
        <v>8203</v>
      </c>
      <c r="E2715" s="16">
        <v>44690.428472222222</v>
      </c>
      <c r="F2715" s="7" t="s">
        <v>8204</v>
      </c>
      <c r="G2715" s="13" t="s">
        <v>3244</v>
      </c>
      <c r="H2715" s="15" t="str">
        <f>UPPER(Tb_Reseller[[#This Row],[Agen id]]&amp;"-"&amp;VLOOKUP(Tb_Reseller[[#This Row],[Agen id]],A:B,2,0)&amp;"("&amp;Tb_Reseller[[#This Row],[Short]]&amp;")")</f>
        <v>AR30547-WARUNG MARWIYAH(RV)</v>
      </c>
      <c r="I2715" s="15" t="str">
        <f>VLOOKUP(Tb_Reseller[[#This Row],[Agen id]],Mapping_Agen!A:D,4,0)</f>
        <v>No Limit</v>
      </c>
      <c r="J2715" s="7" t="str">
        <f>VLOOKUP(Tb_Reseller[[#This Row],[Agen id]],Mapping_Agen!A:C,3,0)</f>
        <v>BSD</v>
      </c>
      <c r="K2715" s="17" t="str">
        <f>TRIM(LEFT(Tb_Reseller[[#This Row],[Group]],2))</f>
        <v>RV</v>
      </c>
      <c r="L2715" s="17" t="str">
        <f>VLOOKUP(Tb_Reseller[[#This Row],[Agen id]],Mapping_Agen!A:E,5,0)</f>
        <v>NON SCO</v>
      </c>
      <c r="M2715" s="64">
        <v>0</v>
      </c>
      <c r="N2715" s="65">
        <v>0</v>
      </c>
      <c r="O2715" s="65">
        <f>IFERROR(VLOOKUP(Tb_Reseller[[#This Row],[Kode Reseller]],[1]Sheet1!$A:$B,2,0),0)</f>
        <v>0</v>
      </c>
    </row>
    <row r="2716" spans="1:15" x14ac:dyDescent="0.25">
      <c r="A2716" s="13" t="s">
        <v>2708</v>
      </c>
      <c r="B2716" s="14" t="s">
        <v>12398</v>
      </c>
      <c r="C2716" s="15" t="s">
        <v>8262</v>
      </c>
      <c r="D2716" s="15" t="s">
        <v>8231</v>
      </c>
      <c r="E2716" s="16">
        <v>44690.446527777778</v>
      </c>
      <c r="F2716" s="7" t="s">
        <v>8204</v>
      </c>
      <c r="G2716" s="13" t="s">
        <v>2708</v>
      </c>
      <c r="H2716" s="15" t="str">
        <f>UPPER(Tb_Reseller[[#This Row],[Agen id]]&amp;"-"&amp;VLOOKUP(Tb_Reseller[[#This Row],[Agen id]],A:B,2,0)&amp;"("&amp;Tb_Reseller[[#This Row],[Short]]&amp;")")</f>
        <v>AR30548-FAZILA STORE(RL)</v>
      </c>
      <c r="I2716" s="15" t="str">
        <f>VLOOKUP(Tb_Reseller[[#This Row],[Agen id]],Mapping_Agen!A:D,4,0)</f>
        <v>Limit</v>
      </c>
      <c r="J2716" s="7" t="str">
        <f>VLOOKUP(Tb_Reseller[[#This Row],[Agen id]],Mapping_Agen!A:C,3,0)</f>
        <v>ICON</v>
      </c>
      <c r="K2716" s="17" t="str">
        <f>TRIM(LEFT(Tb_Reseller[[#This Row],[Group]],2))</f>
        <v>RL</v>
      </c>
      <c r="L2716" s="17" t="str">
        <f>VLOOKUP(Tb_Reseller[[#This Row],[Agen id]],Mapping_Agen!A:E,5,0)</f>
        <v>Abdul Harris</v>
      </c>
      <c r="M2716" s="64">
        <v>0.80645161290322531</v>
      </c>
      <c r="N2716" s="65">
        <v>0.96666666666666656</v>
      </c>
      <c r="O2716" s="65">
        <f>IFERROR(VLOOKUP(Tb_Reseller[[#This Row],[Kode Reseller]],[1]Sheet1!$A:$B,2,0),0)</f>
        <v>0.75</v>
      </c>
    </row>
    <row r="2717" spans="1:15" x14ac:dyDescent="0.25">
      <c r="A2717" s="13" t="s">
        <v>12399</v>
      </c>
      <c r="B2717" s="14" t="s">
        <v>12400</v>
      </c>
      <c r="C2717" s="15" t="s">
        <v>8213</v>
      </c>
      <c r="D2717" s="15" t="s">
        <v>9018</v>
      </c>
      <c r="E2717" s="16">
        <v>44690.473611111112</v>
      </c>
      <c r="F2717" s="7" t="s">
        <v>8268</v>
      </c>
      <c r="G2717" s="13" t="s">
        <v>806</v>
      </c>
      <c r="H2717" s="15" t="str">
        <f>UPPER(Tb_Reseller[[#This Row],[Agen id]]&amp;"-"&amp;VLOOKUP(Tb_Reseller[[#This Row],[Agen id]],A:B,2,0)&amp;"("&amp;Tb_Reseller[[#This Row],[Short]]&amp;")")</f>
        <v>AR08006-TJ CELL(P)</v>
      </c>
      <c r="I2717" s="15" t="str">
        <f>VLOOKUP(Tb_Reseller[[#This Row],[Agen id]],Mapping_Agen!A:D,4,0)</f>
        <v>Prima</v>
      </c>
      <c r="J2717" s="7" t="str">
        <f>VLOOKUP(Tb_Reseller[[#This Row],[Agen id]],Mapping_Agen!A:C,3,0)</f>
        <v>ICON</v>
      </c>
      <c r="K2717" s="17" t="str">
        <f>TRIM(LEFT(Tb_Reseller[[#This Row],[Group]],2))</f>
        <v>P</v>
      </c>
      <c r="L2717" s="17" t="str">
        <f>VLOOKUP(Tb_Reseller[[#This Row],[Agen id]],Mapping_Agen!A:E,5,0)</f>
        <v>Abdul Harris</v>
      </c>
      <c r="M2717" s="64">
        <v>10.451612903225865</v>
      </c>
      <c r="N2717" s="65">
        <v>10.099999999999975</v>
      </c>
      <c r="O2717" s="65">
        <f>IFERROR(VLOOKUP(Tb_Reseller[[#This Row],[Kode Reseller]],[1]Sheet1!$A:$B,2,0),0)</f>
        <v>8.5</v>
      </c>
    </row>
    <row r="2718" spans="1:15" x14ac:dyDescent="0.25">
      <c r="A2718" s="13" t="s">
        <v>3250</v>
      </c>
      <c r="B2718" s="14" t="s">
        <v>12401</v>
      </c>
      <c r="C2718" s="15" t="s">
        <v>8213</v>
      </c>
      <c r="D2718" s="15" t="s">
        <v>8248</v>
      </c>
      <c r="E2718" s="16">
        <v>44690.474999999999</v>
      </c>
      <c r="F2718" s="7" t="s">
        <v>8204</v>
      </c>
      <c r="G2718" s="13" t="s">
        <v>3250</v>
      </c>
      <c r="H2718" s="15" t="str">
        <f>UPPER(Tb_Reseller[[#This Row],[Agen id]]&amp;"-"&amp;VLOOKUP(Tb_Reseller[[#This Row],[Agen id]],A:B,2,0)&amp;"("&amp;Tb_Reseller[[#This Row],[Short]]&amp;")")</f>
        <v>AR30550-APRI CELL(P)</v>
      </c>
      <c r="I2718" s="15" t="str">
        <f>VLOOKUP(Tb_Reseller[[#This Row],[Agen id]],Mapping_Agen!A:D,4,0)</f>
        <v>Prima</v>
      </c>
      <c r="J2718" s="7" t="str">
        <f>VLOOKUP(Tb_Reseller[[#This Row],[Agen id]],Mapping_Agen!A:C,3,0)</f>
        <v>PP</v>
      </c>
      <c r="K2718" s="17" t="str">
        <f>TRIM(LEFT(Tb_Reseller[[#This Row],[Group]],2))</f>
        <v>P</v>
      </c>
      <c r="L2718" s="17" t="str">
        <f>VLOOKUP(Tb_Reseller[[#This Row],[Agen id]],Mapping_Agen!A:E,5,0)</f>
        <v>NON SCO</v>
      </c>
      <c r="M2718" s="64">
        <v>0</v>
      </c>
      <c r="N2718" s="65">
        <v>0</v>
      </c>
      <c r="O2718" s="65">
        <f>IFERROR(VLOOKUP(Tb_Reseller[[#This Row],[Kode Reseller]],[1]Sheet1!$A:$B,2,0),0)</f>
        <v>0</v>
      </c>
    </row>
    <row r="2719" spans="1:15" x14ac:dyDescent="0.25">
      <c r="A2719" s="13" t="s">
        <v>12402</v>
      </c>
      <c r="B2719" s="14" t="s">
        <v>12403</v>
      </c>
      <c r="C2719" s="15" t="s">
        <v>8213</v>
      </c>
      <c r="D2719" s="15" t="s">
        <v>11772</v>
      </c>
      <c r="E2719" s="16">
        <v>44691.71875</v>
      </c>
      <c r="F2719" s="7" t="s">
        <v>8268</v>
      </c>
      <c r="G2719" s="13" t="s">
        <v>2327</v>
      </c>
      <c r="H2719" s="15" t="str">
        <f>UPPER(Tb_Reseller[[#This Row],[Agen id]]&amp;"-"&amp;VLOOKUP(Tb_Reseller[[#This Row],[Agen id]],A:B,2,0)&amp;"("&amp;Tb_Reseller[[#This Row],[Short]]&amp;")")</f>
        <v>AR26369-DUDI CELL 2(P)</v>
      </c>
      <c r="I2719" s="15" t="str">
        <f>VLOOKUP(Tb_Reseller[[#This Row],[Agen id]],Mapping_Agen!A:D,4,0)</f>
        <v>Prima</v>
      </c>
      <c r="J2719" s="7" t="str">
        <f>VLOOKUP(Tb_Reseller[[#This Row],[Agen id]],Mapping_Agen!A:C,3,0)</f>
        <v>PRG</v>
      </c>
      <c r="K2719" s="17" t="str">
        <f>TRIM(LEFT(Tb_Reseller[[#This Row],[Group]],2))</f>
        <v>P</v>
      </c>
      <c r="L2719" s="17" t="str">
        <f>VLOOKUP(Tb_Reseller[[#This Row],[Agen id]],Mapping_Agen!A:E,5,0)</f>
        <v>Khoirul Anan</v>
      </c>
      <c r="M2719" s="64">
        <v>3.7741935483870939</v>
      </c>
      <c r="N2719" s="65">
        <v>2.9999999999999991</v>
      </c>
      <c r="O2719" s="65">
        <f>IFERROR(VLOOKUP(Tb_Reseller[[#This Row],[Kode Reseller]],[1]Sheet1!$A:$B,2,0),0)</f>
        <v>5</v>
      </c>
    </row>
    <row r="2720" spans="1:15" x14ac:dyDescent="0.25">
      <c r="A2720" s="13" t="s">
        <v>251</v>
      </c>
      <c r="B2720" s="14" t="s">
        <v>9775</v>
      </c>
      <c r="C2720" s="15" t="s">
        <v>8213</v>
      </c>
      <c r="D2720" s="15" t="s">
        <v>8248</v>
      </c>
      <c r="E2720" s="16">
        <v>44691.752083333333</v>
      </c>
      <c r="F2720" s="7" t="s">
        <v>8204</v>
      </c>
      <c r="G2720" s="13" t="s">
        <v>251</v>
      </c>
      <c r="H2720" s="15" t="str">
        <f>UPPER(Tb_Reseller[[#This Row],[Agen id]]&amp;"-"&amp;VLOOKUP(Tb_Reseller[[#This Row],[Agen id]],A:B,2,0)&amp;"("&amp;Tb_Reseller[[#This Row],[Short]]&amp;")")</f>
        <v>AR30560-ERMA(P)</v>
      </c>
      <c r="I2720" s="15" t="str">
        <f>VLOOKUP(Tb_Reseller[[#This Row],[Agen id]],Mapping_Agen!A:D,4,0)</f>
        <v>Prima</v>
      </c>
      <c r="J2720" s="7" t="str">
        <f>VLOOKUP(Tb_Reseller[[#This Row],[Agen id]],Mapping_Agen!A:C,3,0)</f>
        <v>PP</v>
      </c>
      <c r="K2720" s="17" t="str">
        <f>TRIM(LEFT(Tb_Reseller[[#This Row],[Group]],2))</f>
        <v>P</v>
      </c>
      <c r="L2720" s="17" t="str">
        <f>VLOOKUP(Tb_Reseller[[#This Row],[Agen id]],Mapping_Agen!A:E,5,0)</f>
        <v>NON SCO</v>
      </c>
      <c r="M2720" s="64">
        <v>7.5161290322580587</v>
      </c>
      <c r="N2720" s="65">
        <v>7.1999999999999842</v>
      </c>
      <c r="O2720" s="65">
        <f>IFERROR(VLOOKUP(Tb_Reseller[[#This Row],[Kode Reseller]],[1]Sheet1!$A:$B,2,0),0)</f>
        <v>9</v>
      </c>
    </row>
    <row r="2721" spans="1:15" x14ac:dyDescent="0.25">
      <c r="A2721" s="13" t="s">
        <v>6827</v>
      </c>
      <c r="B2721" s="14" t="s">
        <v>9738</v>
      </c>
      <c r="C2721" s="15" t="s">
        <v>8213</v>
      </c>
      <c r="D2721" s="15" t="s">
        <v>11516</v>
      </c>
      <c r="E2721" s="16">
        <v>44692.633333333331</v>
      </c>
      <c r="F2721" s="7" t="s">
        <v>8204</v>
      </c>
      <c r="G2721" s="13" t="s">
        <v>6827</v>
      </c>
      <c r="H2721" s="15" t="str">
        <f>UPPER(Tb_Reseller[[#This Row],[Agen id]]&amp;"-"&amp;VLOOKUP(Tb_Reseller[[#This Row],[Agen id]],A:B,2,0)&amp;"("&amp;Tb_Reseller[[#This Row],[Short]]&amp;")")</f>
        <v>AR30571-LINA CELL(P)</v>
      </c>
      <c r="I2721" s="15" t="str">
        <f>VLOOKUP(Tb_Reseller[[#This Row],[Agen id]],Mapping_Agen!A:D,4,0)</f>
        <v>Prima</v>
      </c>
      <c r="J2721" s="7" t="str">
        <f>VLOOKUP(Tb_Reseller[[#This Row],[Agen id]],Mapping_Agen!A:C,3,0)</f>
        <v>ONLINE</v>
      </c>
      <c r="K2721" s="17" t="str">
        <f>TRIM(LEFT(Tb_Reseller[[#This Row],[Group]],2))</f>
        <v>P</v>
      </c>
      <c r="L2721" s="17" t="str">
        <f>VLOOKUP(Tb_Reseller[[#This Row],[Agen id]],Mapping_Agen!A:E,5,0)</f>
        <v>ONLINE</v>
      </c>
      <c r="M2721" s="64">
        <v>0</v>
      </c>
      <c r="N2721" s="65">
        <v>0</v>
      </c>
      <c r="O2721" s="65">
        <f>IFERROR(VLOOKUP(Tb_Reseller[[#This Row],[Kode Reseller]],[1]Sheet1!$A:$B,2,0),0)</f>
        <v>0</v>
      </c>
    </row>
    <row r="2722" spans="1:15" x14ac:dyDescent="0.25">
      <c r="A2722" s="13" t="s">
        <v>12404</v>
      </c>
      <c r="B2722" s="14" t="s">
        <v>12405</v>
      </c>
      <c r="C2722" s="15" t="s">
        <v>8628</v>
      </c>
      <c r="D2722" s="15" t="s">
        <v>8568</v>
      </c>
      <c r="E2722" s="16">
        <v>44692.675000000003</v>
      </c>
      <c r="F2722" s="7" t="s">
        <v>8268</v>
      </c>
      <c r="G2722" s="13" t="s">
        <v>1944</v>
      </c>
      <c r="H2722" s="15" t="str">
        <f>UPPER(Tb_Reseller[[#This Row],[Agen id]]&amp;"-"&amp;VLOOKUP(Tb_Reseller[[#This Row],[Agen id]],A:B,2,0)&amp;"("&amp;Tb_Reseller[[#This Row],[Short]]&amp;")")</f>
        <v>AR01857-JEJE CELL(M5)</v>
      </c>
      <c r="I2722" s="15" t="str">
        <f>VLOOKUP(Tb_Reseller[[#This Row],[Agen id]],Mapping_Agen!A:D,4,0)</f>
        <v>Limit</v>
      </c>
      <c r="J2722" s="7" t="str">
        <f>VLOOKUP(Tb_Reseller[[#This Row],[Agen id]],Mapping_Agen!A:C,3,0)</f>
        <v>ICON</v>
      </c>
      <c r="K2722" s="17" t="str">
        <f>TRIM(LEFT(Tb_Reseller[[#This Row],[Group]],2))</f>
        <v>M5</v>
      </c>
      <c r="L2722" s="17" t="str">
        <f>VLOOKUP(Tb_Reseller[[#This Row],[Agen id]],Mapping_Agen!A:E,5,0)</f>
        <v>Abdul Harris</v>
      </c>
      <c r="M2722" s="64">
        <v>1.4516129032258054</v>
      </c>
      <c r="N2722" s="65">
        <v>0.7</v>
      </c>
      <c r="O2722" s="65">
        <f>IFERROR(VLOOKUP(Tb_Reseller[[#This Row],[Kode Reseller]],[1]Sheet1!$A:$B,2,0),0)</f>
        <v>1</v>
      </c>
    </row>
    <row r="2723" spans="1:15" x14ac:dyDescent="0.25">
      <c r="A2723" s="13" t="s">
        <v>12406</v>
      </c>
      <c r="B2723" s="14" t="s">
        <v>11990</v>
      </c>
      <c r="C2723" s="15" t="s">
        <v>8361</v>
      </c>
      <c r="D2723" s="15" t="s">
        <v>9583</v>
      </c>
      <c r="E2723" s="16">
        <v>44692.84097222222</v>
      </c>
      <c r="F2723" s="7" t="s">
        <v>8268</v>
      </c>
      <c r="G2723" s="13" t="s">
        <v>1954</v>
      </c>
      <c r="H2723" s="15" t="str">
        <f>UPPER(Tb_Reseller[[#This Row],[Agen id]]&amp;"-"&amp;VLOOKUP(Tb_Reseller[[#This Row],[Agen id]],A:B,2,0)&amp;"("&amp;Tb_Reseller[[#This Row],[Short]]&amp;")")</f>
        <v>AR08943-KDS CELL(MV)</v>
      </c>
      <c r="I2723" s="15" t="str">
        <f>VLOOKUP(Tb_Reseller[[#This Row],[Agen id]],Mapping_Agen!A:D,4,0)</f>
        <v>Limit</v>
      </c>
      <c r="J2723" s="7" t="str">
        <f>VLOOKUP(Tb_Reseller[[#This Row],[Agen id]],Mapping_Agen!A:C,3,0)</f>
        <v>ICON</v>
      </c>
      <c r="K2723" s="17" t="str">
        <f>TRIM(LEFT(Tb_Reseller[[#This Row],[Group]],2))</f>
        <v>MV</v>
      </c>
      <c r="L2723" s="17" t="str">
        <f>VLOOKUP(Tb_Reseller[[#This Row],[Agen id]],Mapping_Agen!A:E,5,0)</f>
        <v>Abdul Harris</v>
      </c>
      <c r="M2723" s="64">
        <v>0</v>
      </c>
      <c r="N2723" s="65">
        <v>0</v>
      </c>
      <c r="O2723" s="65">
        <f>IFERROR(VLOOKUP(Tb_Reseller[[#This Row],[Kode Reseller]],[1]Sheet1!$A:$B,2,0),0)</f>
        <v>0</v>
      </c>
    </row>
    <row r="2724" spans="1:15" x14ac:dyDescent="0.25">
      <c r="A2724" s="13" t="s">
        <v>12407</v>
      </c>
      <c r="B2724" s="14" t="s">
        <v>12408</v>
      </c>
      <c r="C2724" s="15" t="s">
        <v>8447</v>
      </c>
      <c r="D2724" s="15" t="s">
        <v>11978</v>
      </c>
      <c r="E2724" s="16">
        <v>44693.307638888888</v>
      </c>
      <c r="F2724" s="7" t="s">
        <v>8268</v>
      </c>
      <c r="G2724" s="13" t="s">
        <v>980</v>
      </c>
      <c r="H2724" s="15" t="str">
        <f>UPPER(Tb_Reseller[[#This Row],[Agen id]]&amp;"-"&amp;VLOOKUP(Tb_Reseller[[#This Row],[Agen id]],A:B,2,0)&amp;"("&amp;Tb_Reseller[[#This Row],[Short]]&amp;")")</f>
        <v>AR03228-RAD ENO ACC HP(M4)</v>
      </c>
      <c r="I2724" s="15" t="str">
        <f>VLOOKUP(Tb_Reseller[[#This Row],[Agen id]],Mapping_Agen!A:D,4,0)</f>
        <v>No Limit</v>
      </c>
      <c r="J2724" s="7" t="str">
        <f>VLOOKUP(Tb_Reseller[[#This Row],[Agen id]],Mapping_Agen!A:C,3,0)</f>
        <v>ICON</v>
      </c>
      <c r="K2724" s="17" t="str">
        <f>TRIM(LEFT(Tb_Reseller[[#This Row],[Group]],2))</f>
        <v>M4</v>
      </c>
      <c r="L2724" s="17" t="str">
        <f>VLOOKUP(Tb_Reseller[[#This Row],[Agen id]],Mapping_Agen!A:E,5,0)</f>
        <v>NON SCO</v>
      </c>
      <c r="M2724" s="64">
        <v>0</v>
      </c>
      <c r="N2724" s="65">
        <v>0</v>
      </c>
      <c r="O2724" s="65">
        <f>IFERROR(VLOOKUP(Tb_Reseller[[#This Row],[Kode Reseller]],[1]Sheet1!$A:$B,2,0),0)</f>
        <v>0</v>
      </c>
    </row>
    <row r="2725" spans="1:15" x14ac:dyDescent="0.25">
      <c r="A2725" s="13" t="s">
        <v>12409</v>
      </c>
      <c r="B2725" s="14" t="s">
        <v>8424</v>
      </c>
      <c r="C2725" s="15" t="s">
        <v>8628</v>
      </c>
      <c r="D2725" s="15" t="s">
        <v>12410</v>
      </c>
      <c r="E2725" s="16">
        <v>44693.348611111112</v>
      </c>
      <c r="F2725" s="7" t="s">
        <v>8268</v>
      </c>
      <c r="G2725" s="13" t="s">
        <v>832</v>
      </c>
      <c r="H2725" s="15" t="str">
        <f>UPPER(Tb_Reseller[[#This Row],[Agen id]]&amp;"-"&amp;VLOOKUP(Tb_Reseller[[#This Row],[Agen id]],A:B,2,0)&amp;"("&amp;Tb_Reseller[[#This Row],[Short]]&amp;")")</f>
        <v>AR08300-HENDI CELL(M5)</v>
      </c>
      <c r="I2725" s="15" t="str">
        <f>VLOOKUP(Tb_Reseller[[#This Row],[Agen id]],Mapping_Agen!A:D,4,0)</f>
        <v>Limit</v>
      </c>
      <c r="J2725" s="7" t="str">
        <f>VLOOKUP(Tb_Reseller[[#This Row],[Agen id]],Mapping_Agen!A:C,3,0)</f>
        <v>BSD</v>
      </c>
      <c r="K2725" s="17" t="str">
        <f>TRIM(LEFT(Tb_Reseller[[#This Row],[Group]],2))</f>
        <v>M5</v>
      </c>
      <c r="L2725" s="17" t="str">
        <f>VLOOKUP(Tb_Reseller[[#This Row],[Agen id]],Mapping_Agen!A:E,5,0)</f>
        <v>Hupron</v>
      </c>
      <c r="M2725" s="64">
        <v>0</v>
      </c>
      <c r="N2725" s="65">
        <v>0</v>
      </c>
      <c r="O2725" s="65">
        <f>IFERROR(VLOOKUP(Tb_Reseller[[#This Row],[Kode Reseller]],[1]Sheet1!$A:$B,2,0),0)</f>
        <v>0</v>
      </c>
    </row>
    <row r="2726" spans="1:15" x14ac:dyDescent="0.25">
      <c r="A2726" s="13" t="s">
        <v>12411</v>
      </c>
      <c r="B2726" s="14" t="s">
        <v>12412</v>
      </c>
      <c r="C2726" s="15" t="s">
        <v>8213</v>
      </c>
      <c r="D2726" s="15" t="s">
        <v>10033</v>
      </c>
      <c r="E2726" s="16">
        <v>44693.45416666667</v>
      </c>
      <c r="F2726" s="7" t="s">
        <v>8268</v>
      </c>
      <c r="G2726" s="13" t="s">
        <v>5190</v>
      </c>
      <c r="H2726" s="15" t="str">
        <f>UPPER(Tb_Reseller[[#This Row],[Agen id]]&amp;"-"&amp;VLOOKUP(Tb_Reseller[[#This Row],[Agen id]],A:B,2,0)&amp;"("&amp;Tb_Reseller[[#This Row],[Short]]&amp;")")</f>
        <v>AR07725-ADHIE CELL(P)</v>
      </c>
      <c r="I2726" s="15" t="str">
        <f>VLOOKUP(Tb_Reseller[[#This Row],[Agen id]],Mapping_Agen!A:D,4,0)</f>
        <v>Prima</v>
      </c>
      <c r="J2726" s="7" t="str">
        <f>VLOOKUP(Tb_Reseller[[#This Row],[Agen id]],Mapping_Agen!A:C,3,0)</f>
        <v>BSD</v>
      </c>
      <c r="K2726" s="17" t="str">
        <f>TRIM(LEFT(Tb_Reseller[[#This Row],[Group]],2))</f>
        <v>P</v>
      </c>
      <c r="L2726" s="17" t="str">
        <f>VLOOKUP(Tb_Reseller[[#This Row],[Agen id]],Mapping_Agen!A:E,5,0)</f>
        <v>NON SCO</v>
      </c>
      <c r="M2726" s="64">
        <v>0</v>
      </c>
      <c r="N2726" s="65">
        <v>0</v>
      </c>
      <c r="O2726" s="65">
        <f>IFERROR(VLOOKUP(Tb_Reseller[[#This Row],[Kode Reseller]],[1]Sheet1!$A:$B,2,0),0)</f>
        <v>0</v>
      </c>
    </row>
    <row r="2727" spans="1:15" x14ac:dyDescent="0.25">
      <c r="A2727" s="13" t="s">
        <v>1804</v>
      </c>
      <c r="B2727" s="14" t="s">
        <v>12413</v>
      </c>
      <c r="C2727" s="15" t="s">
        <v>8213</v>
      </c>
      <c r="D2727" s="15" t="s">
        <v>8369</v>
      </c>
      <c r="E2727" s="16">
        <v>44693.583333333343</v>
      </c>
      <c r="F2727" s="7" t="s">
        <v>8204</v>
      </c>
      <c r="G2727" s="13" t="s">
        <v>1804</v>
      </c>
      <c r="H2727" s="15" t="str">
        <f>UPPER(Tb_Reseller[[#This Row],[Agen id]]&amp;"-"&amp;VLOOKUP(Tb_Reseller[[#This Row],[Agen id]],A:B,2,0)&amp;"("&amp;Tb_Reseller[[#This Row],[Short]]&amp;")")</f>
        <v>AR30584-ASAAFA(P)</v>
      </c>
      <c r="I2727" s="15" t="str">
        <f>VLOOKUP(Tb_Reseller[[#This Row],[Agen id]],Mapping_Agen!A:D,4,0)</f>
        <v>Prima</v>
      </c>
      <c r="J2727" s="7" t="str">
        <f>VLOOKUP(Tb_Reseller[[#This Row],[Agen id]],Mapping_Agen!A:C,3,0)</f>
        <v>PRG</v>
      </c>
      <c r="K2727" s="17" t="str">
        <f>TRIM(LEFT(Tb_Reseller[[#This Row],[Group]],2))</f>
        <v>P</v>
      </c>
      <c r="L2727" s="17" t="str">
        <f>VLOOKUP(Tb_Reseller[[#This Row],[Agen id]],Mapping_Agen!A:E,5,0)</f>
        <v>NON SCO</v>
      </c>
      <c r="M2727" s="64">
        <v>1.1935483870967734</v>
      </c>
      <c r="N2727" s="65">
        <v>1.0666666666666667</v>
      </c>
      <c r="O2727" s="65">
        <f>IFERROR(VLOOKUP(Tb_Reseller[[#This Row],[Kode Reseller]],[1]Sheet1!$A:$B,2,0),0)</f>
        <v>0.5</v>
      </c>
    </row>
    <row r="2728" spans="1:15" x14ac:dyDescent="0.25">
      <c r="A2728" s="13" t="s">
        <v>12414</v>
      </c>
      <c r="B2728" s="14" t="s">
        <v>12415</v>
      </c>
      <c r="C2728" s="15" t="s">
        <v>8213</v>
      </c>
      <c r="D2728" s="15" t="s">
        <v>10647</v>
      </c>
      <c r="E2728" s="16">
        <v>44693.602777777778</v>
      </c>
      <c r="F2728" s="7" t="s">
        <v>8268</v>
      </c>
      <c r="G2728" s="13" t="s">
        <v>5224</v>
      </c>
      <c r="H2728" s="15" t="str">
        <f>UPPER(Tb_Reseller[[#This Row],[Agen id]]&amp;"-"&amp;VLOOKUP(Tb_Reseller[[#This Row],[Agen id]],A:B,2,0)&amp;"("&amp;Tb_Reseller[[#This Row],[Short]]&amp;")")</f>
        <v>AR20106-D2 CELL(P)</v>
      </c>
      <c r="I2728" s="15" t="str">
        <f>VLOOKUP(Tb_Reseller[[#This Row],[Agen id]],Mapping_Agen!A:D,4,0)</f>
        <v>Prima</v>
      </c>
      <c r="J2728" s="7" t="str">
        <f>VLOOKUP(Tb_Reseller[[#This Row],[Agen id]],Mapping_Agen!A:C,3,0)</f>
        <v>PP</v>
      </c>
      <c r="K2728" s="17" t="str">
        <f>TRIM(LEFT(Tb_Reseller[[#This Row],[Group]],2))</f>
        <v>P</v>
      </c>
      <c r="L2728" s="17" t="str">
        <f>VLOOKUP(Tb_Reseller[[#This Row],[Agen id]],Mapping_Agen!A:E,5,0)</f>
        <v>NON SCO</v>
      </c>
      <c r="M2728" s="64">
        <v>0</v>
      </c>
      <c r="N2728" s="65">
        <v>0</v>
      </c>
      <c r="O2728" s="65">
        <f>IFERROR(VLOOKUP(Tb_Reseller[[#This Row],[Kode Reseller]],[1]Sheet1!$A:$B,2,0),0)</f>
        <v>0</v>
      </c>
    </row>
    <row r="2729" spans="1:15" x14ac:dyDescent="0.25">
      <c r="A2729" s="13" t="s">
        <v>3258</v>
      </c>
      <c r="B2729" s="14" t="s">
        <v>12416</v>
      </c>
      <c r="C2729" s="15" t="s">
        <v>8210</v>
      </c>
      <c r="D2729" s="15" t="s">
        <v>8203</v>
      </c>
      <c r="E2729" s="16">
        <v>44693.682638888888</v>
      </c>
      <c r="F2729" s="7" t="s">
        <v>8204</v>
      </c>
      <c r="G2729" s="13" t="s">
        <v>3258</v>
      </c>
      <c r="H2729" s="15" t="str">
        <f>UPPER(Tb_Reseller[[#This Row],[Agen id]]&amp;"-"&amp;VLOOKUP(Tb_Reseller[[#This Row],[Agen id]],A:B,2,0)&amp;"("&amp;Tb_Reseller[[#This Row],[Short]]&amp;")")</f>
        <v>AR30586-SUMARNI(RV)</v>
      </c>
      <c r="I2729" s="15" t="str">
        <f>VLOOKUP(Tb_Reseller[[#This Row],[Agen id]],Mapping_Agen!A:D,4,0)</f>
        <v>Limit</v>
      </c>
      <c r="J2729" s="7" t="str">
        <f>VLOOKUP(Tb_Reseller[[#This Row],[Agen id]],Mapping_Agen!A:C,3,0)</f>
        <v>BSD</v>
      </c>
      <c r="K2729" s="17" t="str">
        <f>TRIM(LEFT(Tb_Reseller[[#This Row],[Group]],2))</f>
        <v>RV</v>
      </c>
      <c r="L2729" s="17" t="str">
        <f>VLOOKUP(Tb_Reseller[[#This Row],[Agen id]],Mapping_Agen!A:E,5,0)</f>
        <v>Hupron</v>
      </c>
      <c r="M2729" s="64">
        <v>5.3548387096774155</v>
      </c>
      <c r="N2729" s="65">
        <v>5.933333333333322</v>
      </c>
      <c r="O2729" s="65">
        <f>IFERROR(VLOOKUP(Tb_Reseller[[#This Row],[Kode Reseller]],[1]Sheet1!$A:$B,2,0),0)</f>
        <v>4.5</v>
      </c>
    </row>
    <row r="2730" spans="1:15" x14ac:dyDescent="0.25">
      <c r="A2730" s="13" t="s">
        <v>12417</v>
      </c>
      <c r="B2730" s="14" t="s">
        <v>12418</v>
      </c>
      <c r="C2730" s="15" t="s">
        <v>8213</v>
      </c>
      <c r="D2730" s="15" t="s">
        <v>12419</v>
      </c>
      <c r="E2730" s="16">
        <v>44693.709722222222</v>
      </c>
      <c r="F2730" s="7" t="s">
        <v>8268</v>
      </c>
      <c r="G2730" s="13" t="s">
        <v>2062</v>
      </c>
      <c r="H2730" s="15" t="str">
        <f>UPPER(Tb_Reseller[[#This Row],[Agen id]]&amp;"-"&amp;VLOOKUP(Tb_Reseller[[#This Row],[Agen id]],A:B,2,0)&amp;"("&amp;Tb_Reseller[[#This Row],[Short]]&amp;")")</f>
        <v>AR23428-NINA YULIANA(P)</v>
      </c>
      <c r="I2730" s="15" t="str">
        <f>VLOOKUP(Tb_Reseller[[#This Row],[Agen id]],Mapping_Agen!A:D,4,0)</f>
        <v>Prima</v>
      </c>
      <c r="J2730" s="7" t="str">
        <f>VLOOKUP(Tb_Reseller[[#This Row],[Agen id]],Mapping_Agen!A:C,3,0)</f>
        <v>BSD</v>
      </c>
      <c r="K2730" s="17" t="str">
        <f>TRIM(LEFT(Tb_Reseller[[#This Row],[Group]],2))</f>
        <v>P</v>
      </c>
      <c r="L2730" s="17" t="str">
        <f>VLOOKUP(Tb_Reseller[[#This Row],[Agen id]],Mapping_Agen!A:E,5,0)</f>
        <v>NON SCO</v>
      </c>
      <c r="M2730" s="64">
        <v>0</v>
      </c>
      <c r="N2730" s="65">
        <v>0</v>
      </c>
      <c r="O2730" s="65">
        <f>IFERROR(VLOOKUP(Tb_Reseller[[#This Row],[Kode Reseller]],[1]Sheet1!$A:$B,2,0),0)</f>
        <v>0</v>
      </c>
    </row>
    <row r="2731" spans="1:15" x14ac:dyDescent="0.25">
      <c r="A2731" s="13" t="s">
        <v>12420</v>
      </c>
      <c r="B2731" s="14" t="s">
        <v>9183</v>
      </c>
      <c r="C2731" s="15" t="s">
        <v>8213</v>
      </c>
      <c r="D2731" s="15" t="s">
        <v>10401</v>
      </c>
      <c r="E2731" s="16">
        <v>44693.744444444441</v>
      </c>
      <c r="F2731" s="7" t="s">
        <v>8268</v>
      </c>
      <c r="G2731" s="13" t="s">
        <v>1759</v>
      </c>
      <c r="H2731" s="15" t="str">
        <f>UPPER(Tb_Reseller[[#This Row],[Agen id]]&amp;"-"&amp;VLOOKUP(Tb_Reseller[[#This Row],[Agen id]],A:B,2,0)&amp;"("&amp;Tb_Reseller[[#This Row],[Short]]&amp;")")</f>
        <v>AR19022-DEWI CELL(P)</v>
      </c>
      <c r="I2731" s="15" t="str">
        <f>VLOOKUP(Tb_Reseller[[#This Row],[Agen id]],Mapping_Agen!A:D,4,0)</f>
        <v>Prima</v>
      </c>
      <c r="J2731" s="7" t="str">
        <f>VLOOKUP(Tb_Reseller[[#This Row],[Agen id]],Mapping_Agen!A:C,3,0)</f>
        <v>PRG</v>
      </c>
      <c r="K2731" s="17" t="str">
        <f>TRIM(LEFT(Tb_Reseller[[#This Row],[Group]],2))</f>
        <v>P</v>
      </c>
      <c r="L2731" s="17" t="str">
        <f>VLOOKUP(Tb_Reseller[[#This Row],[Agen id]],Mapping_Agen!A:E,5,0)</f>
        <v>Khoirul Anan</v>
      </c>
      <c r="M2731" s="64">
        <v>0.35483870967741926</v>
      </c>
      <c r="N2731" s="65">
        <v>2.2666666666666684</v>
      </c>
      <c r="O2731" s="65">
        <f>IFERROR(VLOOKUP(Tb_Reseller[[#This Row],[Kode Reseller]],[1]Sheet1!$A:$B,2,0),0)</f>
        <v>3.75</v>
      </c>
    </row>
    <row r="2732" spans="1:15" x14ac:dyDescent="0.25">
      <c r="A2732" s="13" t="s">
        <v>3069</v>
      </c>
      <c r="B2732" s="14" t="s">
        <v>12421</v>
      </c>
      <c r="C2732" s="15" t="s">
        <v>8213</v>
      </c>
      <c r="D2732" s="15" t="s">
        <v>8248</v>
      </c>
      <c r="E2732" s="16">
        <v>44695.424305555563</v>
      </c>
      <c r="F2732" s="7" t="s">
        <v>8204</v>
      </c>
      <c r="G2732" s="13" t="s">
        <v>3069</v>
      </c>
      <c r="H2732" s="15" t="str">
        <f>UPPER(Tb_Reseller[[#This Row],[Agen id]]&amp;"-"&amp;VLOOKUP(Tb_Reseller[[#This Row],[Agen id]],A:B,2,0)&amp;"("&amp;Tb_Reseller[[#This Row],[Short]]&amp;")")</f>
        <v>AR30611-ANGEL CEL(P)</v>
      </c>
      <c r="I2732" s="15" t="str">
        <f>VLOOKUP(Tb_Reseller[[#This Row],[Agen id]],Mapping_Agen!A:D,4,0)</f>
        <v>Prima</v>
      </c>
      <c r="J2732" s="7" t="str">
        <f>VLOOKUP(Tb_Reseller[[#This Row],[Agen id]],Mapping_Agen!A:C,3,0)</f>
        <v>PP</v>
      </c>
      <c r="K2732" s="17" t="str">
        <f>TRIM(LEFT(Tb_Reseller[[#This Row],[Group]],2))</f>
        <v>P</v>
      </c>
      <c r="L2732" s="17" t="str">
        <f>VLOOKUP(Tb_Reseller[[#This Row],[Agen id]],Mapping_Agen!A:E,5,0)</f>
        <v>NON SCO</v>
      </c>
      <c r="M2732" s="64">
        <v>0.77419354838709631</v>
      </c>
      <c r="N2732" s="65">
        <v>0.49999999999999994</v>
      </c>
      <c r="O2732" s="65">
        <f>IFERROR(VLOOKUP(Tb_Reseller[[#This Row],[Kode Reseller]],[1]Sheet1!$A:$B,2,0),0)</f>
        <v>0</v>
      </c>
    </row>
    <row r="2733" spans="1:15" x14ac:dyDescent="0.25">
      <c r="A2733" s="13" t="s">
        <v>3263</v>
      </c>
      <c r="B2733" s="14" t="s">
        <v>12422</v>
      </c>
      <c r="C2733" s="15" t="s">
        <v>8213</v>
      </c>
      <c r="D2733" s="15" t="s">
        <v>11516</v>
      </c>
      <c r="E2733" s="16">
        <v>44695.488194444442</v>
      </c>
      <c r="F2733" s="13" t="s">
        <v>8204</v>
      </c>
      <c r="G2733" s="13" t="s">
        <v>3263</v>
      </c>
      <c r="H2733" s="15" t="str">
        <f>UPPER(Tb_Reseller[[#This Row],[Agen id]]&amp;"-"&amp;VLOOKUP(Tb_Reseller[[#This Row],[Agen id]],A:B,2,0)&amp;"("&amp;Tb_Reseller[[#This Row],[Short]]&amp;")")</f>
        <v>AR30612-PENTI TRIMALASARI(P)</v>
      </c>
      <c r="I2733" s="15" t="str">
        <f>VLOOKUP(Tb_Reseller[[#This Row],[Agen id]],Mapping_Agen!A:D,4,0)</f>
        <v>Prima</v>
      </c>
      <c r="J2733" s="7" t="str">
        <f>VLOOKUP(Tb_Reseller[[#This Row],[Agen id]],Mapping_Agen!A:C,3,0)</f>
        <v>ONLINE</v>
      </c>
      <c r="K2733" s="17" t="str">
        <f>TRIM(LEFT(Tb_Reseller[[#This Row],[Group]],2))</f>
        <v>P</v>
      </c>
      <c r="L2733" s="17" t="str">
        <f>VLOOKUP(Tb_Reseller[[#This Row],[Agen id]],Mapping_Agen!A:E,5,0)</f>
        <v>ONLINE</v>
      </c>
      <c r="M2733" s="64">
        <v>0</v>
      </c>
      <c r="N2733" s="65">
        <v>0</v>
      </c>
      <c r="O2733" s="65">
        <f>IFERROR(VLOOKUP(Tb_Reseller[[#This Row],[Kode Reseller]],[1]Sheet1!$A:$B,2,0),0)</f>
        <v>0</v>
      </c>
    </row>
    <row r="2734" spans="1:15" x14ac:dyDescent="0.25">
      <c r="A2734" s="13" t="s">
        <v>12423</v>
      </c>
      <c r="B2734" s="14" t="s">
        <v>12424</v>
      </c>
      <c r="C2734" s="15" t="s">
        <v>8213</v>
      </c>
      <c r="D2734" s="15" t="s">
        <v>10401</v>
      </c>
      <c r="E2734" s="16">
        <v>44695.640972222223</v>
      </c>
      <c r="F2734" s="7" t="s">
        <v>8268</v>
      </c>
      <c r="G2734" s="13" t="s">
        <v>1759</v>
      </c>
      <c r="H2734" s="15" t="str">
        <f>UPPER(Tb_Reseller[[#This Row],[Agen id]]&amp;"-"&amp;VLOOKUP(Tb_Reseller[[#This Row],[Agen id]],A:B,2,0)&amp;"("&amp;Tb_Reseller[[#This Row],[Short]]&amp;")")</f>
        <v>AR19022-DEWI CELL(P)</v>
      </c>
      <c r="I2734" s="15" t="str">
        <f>VLOOKUP(Tb_Reseller[[#This Row],[Agen id]],Mapping_Agen!A:D,4,0)</f>
        <v>Prima</v>
      </c>
      <c r="J2734" s="7" t="str">
        <f>VLOOKUP(Tb_Reseller[[#This Row],[Agen id]],Mapping_Agen!A:C,3,0)</f>
        <v>PRG</v>
      </c>
      <c r="K2734" s="17" t="str">
        <f>TRIM(LEFT(Tb_Reseller[[#This Row],[Group]],2))</f>
        <v>P</v>
      </c>
      <c r="L2734" s="17" t="str">
        <f>VLOOKUP(Tb_Reseller[[#This Row],[Agen id]],Mapping_Agen!A:E,5,0)</f>
        <v>Khoirul Anan</v>
      </c>
      <c r="M2734" s="64">
        <v>2.4838709677419337</v>
      </c>
      <c r="N2734" s="65">
        <v>2.0666666666666691</v>
      </c>
      <c r="O2734" s="65">
        <f>IFERROR(VLOOKUP(Tb_Reseller[[#This Row],[Kode Reseller]],[1]Sheet1!$A:$B,2,0),0)</f>
        <v>2.5</v>
      </c>
    </row>
    <row r="2735" spans="1:15" x14ac:dyDescent="0.25">
      <c r="A2735" s="13" t="s">
        <v>3265</v>
      </c>
      <c r="B2735" s="14" t="s">
        <v>12425</v>
      </c>
      <c r="C2735" s="15" t="s">
        <v>8213</v>
      </c>
      <c r="D2735" s="15" t="s">
        <v>8231</v>
      </c>
      <c r="E2735" s="16">
        <v>44696.568055555559</v>
      </c>
      <c r="F2735" s="7" t="s">
        <v>8204</v>
      </c>
      <c r="G2735" s="13" t="s">
        <v>3265</v>
      </c>
      <c r="H2735" s="15" t="str">
        <f>UPPER(Tb_Reseller[[#This Row],[Agen id]]&amp;"-"&amp;VLOOKUP(Tb_Reseller[[#This Row],[Agen id]],A:B,2,0)&amp;"("&amp;Tb_Reseller[[#This Row],[Short]]&amp;")")</f>
        <v>AR30620-MONICA(P)</v>
      </c>
      <c r="I2735" s="15" t="str">
        <f>VLOOKUP(Tb_Reseller[[#This Row],[Agen id]],Mapping_Agen!A:D,4,0)</f>
        <v>Prima</v>
      </c>
      <c r="J2735" s="7" t="str">
        <f>VLOOKUP(Tb_Reseller[[#This Row],[Agen id]],Mapping_Agen!A:C,3,0)</f>
        <v>ICON</v>
      </c>
      <c r="K2735" s="17" t="str">
        <f>TRIM(LEFT(Tb_Reseller[[#This Row],[Group]],2))</f>
        <v>P</v>
      </c>
      <c r="L2735" s="17" t="str">
        <f>VLOOKUP(Tb_Reseller[[#This Row],[Agen id]],Mapping_Agen!A:E,5,0)</f>
        <v>NON SCO</v>
      </c>
      <c r="M2735" s="64">
        <v>0</v>
      </c>
      <c r="N2735" s="65">
        <v>0</v>
      </c>
      <c r="O2735" s="65">
        <f>IFERROR(VLOOKUP(Tb_Reseller[[#This Row],[Kode Reseller]],[1]Sheet1!$A:$B,2,0),0)</f>
        <v>0</v>
      </c>
    </row>
    <row r="2736" spans="1:15" x14ac:dyDescent="0.25">
      <c r="A2736" s="13" t="s">
        <v>3267</v>
      </c>
      <c r="B2736" s="14" t="s">
        <v>12426</v>
      </c>
      <c r="C2736" s="15" t="s">
        <v>8213</v>
      </c>
      <c r="D2736" s="15" t="s">
        <v>11516</v>
      </c>
      <c r="E2736" s="16">
        <v>44696.868750000001</v>
      </c>
      <c r="F2736" s="7" t="s">
        <v>8204</v>
      </c>
      <c r="G2736" s="13" t="s">
        <v>3267</v>
      </c>
      <c r="H2736" s="15" t="str">
        <f>UPPER(Tb_Reseller[[#This Row],[Agen id]]&amp;"-"&amp;VLOOKUP(Tb_Reseller[[#This Row],[Agen id]],A:B,2,0)&amp;"("&amp;Tb_Reseller[[#This Row],[Short]]&amp;")")</f>
        <v>AR30624-PURYANTI(P)</v>
      </c>
      <c r="I2736" s="15" t="str">
        <f>VLOOKUP(Tb_Reseller[[#This Row],[Agen id]],Mapping_Agen!A:D,4,0)</f>
        <v>Prima</v>
      </c>
      <c r="J2736" s="7" t="str">
        <f>VLOOKUP(Tb_Reseller[[#This Row],[Agen id]],Mapping_Agen!A:C,3,0)</f>
        <v>ONLINE</v>
      </c>
      <c r="K2736" s="17" t="str">
        <f>TRIM(LEFT(Tb_Reseller[[#This Row],[Group]],2))</f>
        <v>P</v>
      </c>
      <c r="L2736" s="17" t="str">
        <f>VLOOKUP(Tb_Reseller[[#This Row],[Agen id]],Mapping_Agen!A:E,5,0)</f>
        <v>ONLINE</v>
      </c>
      <c r="M2736" s="64">
        <v>0</v>
      </c>
      <c r="N2736" s="65">
        <v>0</v>
      </c>
      <c r="O2736" s="65">
        <f>IFERROR(VLOOKUP(Tb_Reseller[[#This Row],[Kode Reseller]],[1]Sheet1!$A:$B,2,0),0)</f>
        <v>0</v>
      </c>
    </row>
    <row r="2737" spans="1:15" x14ac:dyDescent="0.25">
      <c r="A2737" s="13" t="s">
        <v>12427</v>
      </c>
      <c r="B2737" s="14" t="s">
        <v>12428</v>
      </c>
      <c r="C2737" s="15" t="s">
        <v>8210</v>
      </c>
      <c r="D2737" s="15" t="s">
        <v>10886</v>
      </c>
      <c r="E2737" s="16">
        <v>44696.902777777781</v>
      </c>
      <c r="F2737" s="7" t="s">
        <v>8268</v>
      </c>
      <c r="G2737" s="13" t="s">
        <v>2019</v>
      </c>
      <c r="H2737" s="15" t="str">
        <f>UPPER(Tb_Reseller[[#This Row],[Agen id]]&amp;"-"&amp;VLOOKUP(Tb_Reseller[[#This Row],[Agen id]],A:B,2,0)&amp;"("&amp;Tb_Reseller[[#This Row],[Short]]&amp;")")</f>
        <v>AR22812-CIFAH CELL(RV)</v>
      </c>
      <c r="I2737" s="15" t="str">
        <f>VLOOKUP(Tb_Reseller[[#This Row],[Agen id]],Mapping_Agen!A:D,4,0)</f>
        <v>Limit</v>
      </c>
      <c r="J2737" s="7" t="str">
        <f>VLOOKUP(Tb_Reseller[[#This Row],[Agen id]],Mapping_Agen!A:C,3,0)</f>
        <v>PP</v>
      </c>
      <c r="K2737" s="17" t="str">
        <f>TRIM(LEFT(Tb_Reseller[[#This Row],[Group]],2))</f>
        <v>RV</v>
      </c>
      <c r="L2737" s="17" t="str">
        <f>VLOOKUP(Tb_Reseller[[#This Row],[Agen id]],Mapping_Agen!A:E,5,0)</f>
        <v>Mas Komarjaya</v>
      </c>
      <c r="M2737" s="64">
        <v>0</v>
      </c>
      <c r="N2737" s="65">
        <v>0</v>
      </c>
      <c r="O2737" s="65">
        <f>IFERROR(VLOOKUP(Tb_Reseller[[#This Row],[Kode Reseller]],[1]Sheet1!$A:$B,2,0),0)</f>
        <v>0</v>
      </c>
    </row>
    <row r="2738" spans="1:15" x14ac:dyDescent="0.25">
      <c r="A2738" s="13" t="s">
        <v>3269</v>
      </c>
      <c r="B2738" s="14" t="s">
        <v>12429</v>
      </c>
      <c r="C2738" s="15" t="s">
        <v>8208</v>
      </c>
      <c r="D2738" s="15" t="s">
        <v>8203</v>
      </c>
      <c r="E2738" s="16">
        <v>44698.443055555559</v>
      </c>
      <c r="F2738" s="7" t="s">
        <v>8204</v>
      </c>
      <c r="G2738" s="13" t="s">
        <v>3269</v>
      </c>
      <c r="H2738" s="15" t="str">
        <f>UPPER(Tb_Reseller[[#This Row],[Agen id]]&amp;"-"&amp;VLOOKUP(Tb_Reseller[[#This Row],[Agen id]],A:B,2,0)&amp;"("&amp;Tb_Reseller[[#This Row],[Short]]&amp;")")</f>
        <v>AR30642-EUIS RUSMIATI(R)</v>
      </c>
      <c r="I2738" s="15" t="str">
        <f>VLOOKUP(Tb_Reseller[[#This Row],[Agen id]],Mapping_Agen!A:D,4,0)</f>
        <v>No Limit</v>
      </c>
      <c r="J2738" s="7" t="str">
        <f>VLOOKUP(Tb_Reseller[[#This Row],[Agen id]],Mapping_Agen!A:C,3,0)</f>
        <v>BSD</v>
      </c>
      <c r="K2738" s="17" t="str">
        <f>TRIM(LEFT(Tb_Reseller[[#This Row],[Group]],2))</f>
        <v>R</v>
      </c>
      <c r="L2738" s="17" t="str">
        <f>VLOOKUP(Tb_Reseller[[#This Row],[Agen id]],Mapping_Agen!A:E,5,0)</f>
        <v>NON SCO</v>
      </c>
      <c r="M2738" s="64">
        <v>0</v>
      </c>
      <c r="N2738" s="65">
        <v>0</v>
      </c>
      <c r="O2738" s="65">
        <f>IFERROR(VLOOKUP(Tb_Reseller[[#This Row],[Kode Reseller]],[1]Sheet1!$A:$B,2,0),0)</f>
        <v>0</v>
      </c>
    </row>
    <row r="2739" spans="1:15" x14ac:dyDescent="0.25">
      <c r="A2739" s="13" t="s">
        <v>3271</v>
      </c>
      <c r="B2739" s="14" t="s">
        <v>12430</v>
      </c>
      <c r="C2739" s="15" t="s">
        <v>8210</v>
      </c>
      <c r="D2739" s="15" t="s">
        <v>8369</v>
      </c>
      <c r="E2739" s="16">
        <v>44698.543749999997</v>
      </c>
      <c r="F2739" s="7" t="s">
        <v>8204</v>
      </c>
      <c r="G2739" s="13" t="s">
        <v>3271</v>
      </c>
      <c r="H2739" s="15" t="str">
        <f>UPPER(Tb_Reseller[[#This Row],[Agen id]]&amp;"-"&amp;VLOOKUP(Tb_Reseller[[#This Row],[Agen id]],A:B,2,0)&amp;"("&amp;Tb_Reseller[[#This Row],[Short]]&amp;")")</f>
        <v>AR30646-WARUNG ALAN(RV)</v>
      </c>
      <c r="I2739" s="15" t="str">
        <f>VLOOKUP(Tb_Reseller[[#This Row],[Agen id]],Mapping_Agen!A:D,4,0)</f>
        <v>Limit</v>
      </c>
      <c r="J2739" s="7" t="str">
        <f>VLOOKUP(Tb_Reseller[[#This Row],[Agen id]],Mapping_Agen!A:C,3,0)</f>
        <v>PRG</v>
      </c>
      <c r="K2739" s="17" t="str">
        <f>TRIM(LEFT(Tb_Reseller[[#This Row],[Group]],2))</f>
        <v>RV</v>
      </c>
      <c r="L2739" s="17" t="str">
        <f>VLOOKUP(Tb_Reseller[[#This Row],[Agen id]],Mapping_Agen!A:E,5,0)</f>
        <v>Khoirul Anan</v>
      </c>
      <c r="M2739" s="64">
        <v>3.2903225806451588</v>
      </c>
      <c r="N2739" s="65">
        <v>3.0666666666666655</v>
      </c>
      <c r="O2739" s="65">
        <f>IFERROR(VLOOKUP(Tb_Reseller[[#This Row],[Kode Reseller]],[1]Sheet1!$A:$B,2,0),0)</f>
        <v>2.25</v>
      </c>
    </row>
    <row r="2740" spans="1:15" x14ac:dyDescent="0.25">
      <c r="A2740" s="13" t="s">
        <v>12431</v>
      </c>
      <c r="B2740" s="14" t="s">
        <v>12432</v>
      </c>
      <c r="C2740" s="15" t="s">
        <v>8213</v>
      </c>
      <c r="D2740" s="15" t="s">
        <v>12433</v>
      </c>
      <c r="E2740" s="16">
        <v>44698.668749999997</v>
      </c>
      <c r="F2740" s="7" t="s">
        <v>8268</v>
      </c>
      <c r="G2740" s="13" t="s">
        <v>5359</v>
      </c>
      <c r="H2740" s="15" t="str">
        <f>UPPER(Tb_Reseller[[#This Row],[Agen id]]&amp;"-"&amp;VLOOKUP(Tb_Reseller[[#This Row],[Agen id]],A:B,2,0)&amp;"("&amp;Tb_Reseller[[#This Row],[Short]]&amp;")")</f>
        <v>AR30357-TOMMY(P)</v>
      </c>
      <c r="I2740" s="15" t="str">
        <f>VLOOKUP(Tb_Reseller[[#This Row],[Agen id]],Mapping_Agen!A:D,4,0)</f>
        <v>Prima</v>
      </c>
      <c r="J2740" s="7" t="str">
        <f>VLOOKUP(Tb_Reseller[[#This Row],[Agen id]],Mapping_Agen!A:C,3,0)</f>
        <v>ONLINE</v>
      </c>
      <c r="K2740" s="17" t="str">
        <f>TRIM(LEFT(Tb_Reseller[[#This Row],[Group]],2))</f>
        <v>P</v>
      </c>
      <c r="L2740" s="17" t="str">
        <f>VLOOKUP(Tb_Reseller[[#This Row],[Agen id]],Mapping_Agen!A:E,5,0)</f>
        <v>ONLINE</v>
      </c>
      <c r="M2740" s="64">
        <v>0.12903225806451613</v>
      </c>
      <c r="N2740" s="65">
        <v>0.13333333333333333</v>
      </c>
      <c r="O2740" s="65">
        <f>IFERROR(VLOOKUP(Tb_Reseller[[#This Row],[Kode Reseller]],[1]Sheet1!$A:$B,2,0),0)</f>
        <v>0</v>
      </c>
    </row>
    <row r="2741" spans="1:15" x14ac:dyDescent="0.25">
      <c r="A2741" s="13" t="s">
        <v>12434</v>
      </c>
      <c r="B2741" s="14" t="s">
        <v>12435</v>
      </c>
      <c r="C2741" s="15" t="s">
        <v>8213</v>
      </c>
      <c r="D2741" s="15" t="s">
        <v>8521</v>
      </c>
      <c r="E2741" s="16">
        <v>44698.67083333333</v>
      </c>
      <c r="F2741" s="7" t="s">
        <v>8268</v>
      </c>
      <c r="G2741" s="13" t="s">
        <v>432</v>
      </c>
      <c r="H2741" s="15" t="str">
        <f>UPPER(Tb_Reseller[[#This Row],[Agen id]]&amp;"-"&amp;VLOOKUP(Tb_Reseller[[#This Row],[Agen id]],A:B,2,0)&amp;"("&amp;Tb_Reseller[[#This Row],[Short]]&amp;")")</f>
        <v>AR01800-FARID CELL(P)</v>
      </c>
      <c r="I2741" s="15" t="str">
        <f>VLOOKUP(Tb_Reseller[[#This Row],[Agen id]],Mapping_Agen!A:D,4,0)</f>
        <v>Prima</v>
      </c>
      <c r="J2741" s="7" t="str">
        <f>VLOOKUP(Tb_Reseller[[#This Row],[Agen id]],Mapping_Agen!A:C,3,0)</f>
        <v>BSD</v>
      </c>
      <c r="K2741" s="17" t="str">
        <f>TRIM(LEFT(Tb_Reseller[[#This Row],[Group]],2))</f>
        <v>P</v>
      </c>
      <c r="L2741" s="17" t="str">
        <f>VLOOKUP(Tb_Reseller[[#This Row],[Agen id]],Mapping_Agen!A:E,5,0)</f>
        <v>NON SCO</v>
      </c>
      <c r="M2741" s="64">
        <v>2.3870967741935467</v>
      </c>
      <c r="N2741" s="65">
        <v>2.6333333333333337</v>
      </c>
      <c r="O2741" s="65">
        <f>IFERROR(VLOOKUP(Tb_Reseller[[#This Row],[Kode Reseller]],[1]Sheet1!$A:$B,2,0),0)</f>
        <v>2</v>
      </c>
    </row>
    <row r="2742" spans="1:15" x14ac:dyDescent="0.25">
      <c r="A2742" s="13" t="s">
        <v>3274</v>
      </c>
      <c r="B2742" s="14" t="s">
        <v>12436</v>
      </c>
      <c r="C2742" s="15" t="s">
        <v>8213</v>
      </c>
      <c r="D2742" s="15" t="s">
        <v>11516</v>
      </c>
      <c r="E2742" s="16">
        <v>44698.804861111108</v>
      </c>
      <c r="F2742" s="7" t="s">
        <v>8204</v>
      </c>
      <c r="G2742" s="13" t="s">
        <v>3274</v>
      </c>
      <c r="H2742" s="15" t="str">
        <f>UPPER(Tb_Reseller[[#This Row],[Agen id]]&amp;"-"&amp;VLOOKUP(Tb_Reseller[[#This Row],[Agen id]],A:B,2,0)&amp;"("&amp;Tb_Reseller[[#This Row],[Short]]&amp;")")</f>
        <v>AR30653-NURHASANAH(P)</v>
      </c>
      <c r="I2742" s="15" t="str">
        <f>VLOOKUP(Tb_Reseller[[#This Row],[Agen id]],Mapping_Agen!A:D,4,0)</f>
        <v>Prima</v>
      </c>
      <c r="J2742" s="7" t="str">
        <f>VLOOKUP(Tb_Reseller[[#This Row],[Agen id]],Mapping_Agen!A:C,3,0)</f>
        <v>ONLINE</v>
      </c>
      <c r="K2742" s="17" t="str">
        <f>TRIM(LEFT(Tb_Reseller[[#This Row],[Group]],2))</f>
        <v>P</v>
      </c>
      <c r="L2742" s="17" t="str">
        <f>VLOOKUP(Tb_Reseller[[#This Row],[Agen id]],Mapping_Agen!A:E,5,0)</f>
        <v>ONLINE</v>
      </c>
      <c r="M2742" s="64">
        <v>0</v>
      </c>
      <c r="N2742" s="65">
        <v>0</v>
      </c>
      <c r="O2742" s="65">
        <f>IFERROR(VLOOKUP(Tb_Reseller[[#This Row],[Kode Reseller]],[1]Sheet1!$A:$B,2,0),0)</f>
        <v>0</v>
      </c>
    </row>
    <row r="2743" spans="1:15" x14ac:dyDescent="0.25">
      <c r="A2743" s="13" t="s">
        <v>12437</v>
      </c>
      <c r="B2743" s="14" t="s">
        <v>12438</v>
      </c>
      <c r="C2743" s="15" t="s">
        <v>8213</v>
      </c>
      <c r="D2743" s="15" t="s">
        <v>9018</v>
      </c>
      <c r="E2743" s="16">
        <v>44700.495138888888</v>
      </c>
      <c r="F2743" s="7" t="s">
        <v>8268</v>
      </c>
      <c r="G2743" s="13" t="s">
        <v>806</v>
      </c>
      <c r="H2743" s="15" t="str">
        <f>UPPER(Tb_Reseller[[#This Row],[Agen id]]&amp;"-"&amp;VLOOKUP(Tb_Reseller[[#This Row],[Agen id]],A:B,2,0)&amp;"("&amp;Tb_Reseller[[#This Row],[Short]]&amp;")")</f>
        <v>AR08006-TJ CELL(P)</v>
      </c>
      <c r="I2743" s="15" t="str">
        <f>VLOOKUP(Tb_Reseller[[#This Row],[Agen id]],Mapping_Agen!A:D,4,0)</f>
        <v>Prima</v>
      </c>
      <c r="J2743" s="7" t="str">
        <f>VLOOKUP(Tb_Reseller[[#This Row],[Agen id]],Mapping_Agen!A:C,3,0)</f>
        <v>ICON</v>
      </c>
      <c r="K2743" s="17" t="str">
        <f>TRIM(LEFT(Tb_Reseller[[#This Row],[Group]],2))</f>
        <v>P</v>
      </c>
      <c r="L2743" s="17" t="str">
        <f>VLOOKUP(Tb_Reseller[[#This Row],[Agen id]],Mapping_Agen!A:E,5,0)</f>
        <v>Abdul Harris</v>
      </c>
      <c r="M2743" s="64">
        <v>0</v>
      </c>
      <c r="N2743" s="65">
        <v>0</v>
      </c>
      <c r="O2743" s="65">
        <f>IFERROR(VLOOKUP(Tb_Reseller[[#This Row],[Kode Reseller]],[1]Sheet1!$A:$B,2,0),0)</f>
        <v>0</v>
      </c>
    </row>
    <row r="2744" spans="1:15" x14ac:dyDescent="0.25">
      <c r="A2744" s="13" t="s">
        <v>3276</v>
      </c>
      <c r="B2744" s="14" t="s">
        <v>12439</v>
      </c>
      <c r="C2744" s="15" t="s">
        <v>8210</v>
      </c>
      <c r="D2744" s="15" t="s">
        <v>8203</v>
      </c>
      <c r="E2744" s="16">
        <v>44701.463194444441</v>
      </c>
      <c r="F2744" s="7" t="s">
        <v>8204</v>
      </c>
      <c r="G2744" s="13" t="s">
        <v>3276</v>
      </c>
      <c r="H2744" s="15" t="str">
        <f>UPPER(Tb_Reseller[[#This Row],[Agen id]]&amp;"-"&amp;VLOOKUP(Tb_Reseller[[#This Row],[Agen id]],A:B,2,0)&amp;"("&amp;Tb_Reseller[[#This Row],[Short]]&amp;")")</f>
        <v>AR30669-DZAKY CELL(RV)</v>
      </c>
      <c r="I2744" s="15" t="str">
        <f>VLOOKUP(Tb_Reseller[[#This Row],[Agen id]],Mapping_Agen!A:D,4,0)</f>
        <v>No Limit</v>
      </c>
      <c r="J2744" s="7" t="str">
        <f>VLOOKUP(Tb_Reseller[[#This Row],[Agen id]],Mapping_Agen!A:C,3,0)</f>
        <v>BSD</v>
      </c>
      <c r="K2744" s="17" t="str">
        <f>TRIM(LEFT(Tb_Reseller[[#This Row],[Group]],2))</f>
        <v>RV</v>
      </c>
      <c r="L2744" s="17" t="str">
        <f>VLOOKUP(Tb_Reseller[[#This Row],[Agen id]],Mapping_Agen!A:E,5,0)</f>
        <v>NON SCO</v>
      </c>
      <c r="M2744" s="64">
        <v>0</v>
      </c>
      <c r="N2744" s="65">
        <v>0</v>
      </c>
      <c r="O2744" s="65">
        <f>IFERROR(VLOOKUP(Tb_Reseller[[#This Row],[Kode Reseller]],[1]Sheet1!$A:$B,2,0),0)</f>
        <v>0</v>
      </c>
    </row>
    <row r="2745" spans="1:15" x14ac:dyDescent="0.25">
      <c r="A2745" s="13" t="s">
        <v>3278</v>
      </c>
      <c r="B2745" s="14" t="s">
        <v>12440</v>
      </c>
      <c r="C2745" s="15" t="s">
        <v>8213</v>
      </c>
      <c r="D2745" s="15" t="s">
        <v>11516</v>
      </c>
      <c r="E2745" s="16">
        <v>44701.671527777777</v>
      </c>
      <c r="F2745" s="7" t="s">
        <v>8204</v>
      </c>
      <c r="G2745" s="13" t="s">
        <v>3278</v>
      </c>
      <c r="H2745" s="15" t="str">
        <f>UPPER(Tb_Reseller[[#This Row],[Agen id]]&amp;"-"&amp;VLOOKUP(Tb_Reseller[[#This Row],[Agen id]],A:B,2,0)&amp;"("&amp;Tb_Reseller[[#This Row],[Short]]&amp;")")</f>
        <v>AR30673-ALQI(P)</v>
      </c>
      <c r="I2745" s="15" t="str">
        <f>VLOOKUP(Tb_Reseller[[#This Row],[Agen id]],Mapping_Agen!A:D,4,0)</f>
        <v>Prima</v>
      </c>
      <c r="J2745" s="7" t="str">
        <f>VLOOKUP(Tb_Reseller[[#This Row],[Agen id]],Mapping_Agen!A:C,3,0)</f>
        <v>ONLINE</v>
      </c>
      <c r="K2745" s="17" t="str">
        <f>TRIM(LEFT(Tb_Reseller[[#This Row],[Group]],2))</f>
        <v>P</v>
      </c>
      <c r="L2745" s="17" t="str">
        <f>VLOOKUP(Tb_Reseller[[#This Row],[Agen id]],Mapping_Agen!A:E,5,0)</f>
        <v>ONLINE</v>
      </c>
      <c r="M2745" s="64">
        <v>0</v>
      </c>
      <c r="N2745" s="65">
        <v>0</v>
      </c>
      <c r="O2745" s="65">
        <f>IFERROR(VLOOKUP(Tb_Reseller[[#This Row],[Kode Reseller]],[1]Sheet1!$A:$B,2,0),0)</f>
        <v>0</v>
      </c>
    </row>
    <row r="2746" spans="1:15" x14ac:dyDescent="0.25">
      <c r="A2746" s="13" t="s">
        <v>12441</v>
      </c>
      <c r="B2746" s="14" t="s">
        <v>12442</v>
      </c>
      <c r="C2746" s="15" t="s">
        <v>8208</v>
      </c>
      <c r="D2746" s="15" t="s">
        <v>12096</v>
      </c>
      <c r="E2746" s="16">
        <v>44701.822916666657</v>
      </c>
      <c r="F2746" s="7" t="s">
        <v>8268</v>
      </c>
      <c r="G2746" s="13" t="s">
        <v>2781</v>
      </c>
      <c r="H2746" s="15" t="str">
        <f>UPPER(Tb_Reseller[[#This Row],[Agen id]]&amp;"-"&amp;VLOOKUP(Tb_Reseller[[#This Row],[Agen id]],A:B,2,0)&amp;"("&amp;Tb_Reseller[[#This Row],[Short]]&amp;")")</f>
        <v>AR28491-WARUNG VIRGIA(R)</v>
      </c>
      <c r="I2746" s="15" t="str">
        <f>VLOOKUP(Tb_Reseller[[#This Row],[Agen id]],Mapping_Agen!A:D,4,0)</f>
        <v>No Limit</v>
      </c>
      <c r="J2746" s="7" t="str">
        <f>VLOOKUP(Tb_Reseller[[#This Row],[Agen id]],Mapping_Agen!A:C,3,0)</f>
        <v>PP</v>
      </c>
      <c r="K2746" s="17" t="str">
        <f>TRIM(LEFT(Tb_Reseller[[#This Row],[Group]],2))</f>
        <v>R</v>
      </c>
      <c r="L2746" s="17" t="str">
        <f>VLOOKUP(Tb_Reseller[[#This Row],[Agen id]],Mapping_Agen!A:E,5,0)</f>
        <v>NON SCO</v>
      </c>
      <c r="M2746" s="64">
        <v>0</v>
      </c>
      <c r="N2746" s="65">
        <v>0</v>
      </c>
      <c r="O2746" s="65">
        <f>IFERROR(VLOOKUP(Tb_Reseller[[#This Row],[Kode Reseller]],[1]Sheet1!$A:$B,2,0),0)</f>
        <v>0</v>
      </c>
    </row>
    <row r="2747" spans="1:15" x14ac:dyDescent="0.25">
      <c r="A2747" s="13" t="s">
        <v>3280</v>
      </c>
      <c r="B2747" s="14" t="s">
        <v>12443</v>
      </c>
      <c r="C2747" s="15" t="s">
        <v>8213</v>
      </c>
      <c r="D2747" s="15" t="s">
        <v>11516</v>
      </c>
      <c r="E2747" s="16">
        <v>44702.15625</v>
      </c>
      <c r="F2747" s="7" t="s">
        <v>8204</v>
      </c>
      <c r="G2747" s="13" t="s">
        <v>3280</v>
      </c>
      <c r="H2747" s="15" t="str">
        <f>UPPER(Tb_Reseller[[#This Row],[Agen id]]&amp;"-"&amp;VLOOKUP(Tb_Reseller[[#This Row],[Agen id]],A:B,2,0)&amp;"("&amp;Tb_Reseller[[#This Row],[Short]]&amp;")")</f>
        <v>AR30678-AZA CELL(P)</v>
      </c>
      <c r="I2747" s="15" t="str">
        <f>VLOOKUP(Tb_Reseller[[#This Row],[Agen id]],Mapping_Agen!A:D,4,0)</f>
        <v>Prima</v>
      </c>
      <c r="J2747" s="7" t="str">
        <f>VLOOKUP(Tb_Reseller[[#This Row],[Agen id]],Mapping_Agen!A:C,3,0)</f>
        <v>ONLINE</v>
      </c>
      <c r="K2747" s="17" t="str">
        <f>TRIM(LEFT(Tb_Reseller[[#This Row],[Group]],2))</f>
        <v>P</v>
      </c>
      <c r="L2747" s="17" t="str">
        <f>VLOOKUP(Tb_Reseller[[#This Row],[Agen id]],Mapping_Agen!A:E,5,0)</f>
        <v>ONLINE</v>
      </c>
      <c r="M2747" s="64">
        <v>0</v>
      </c>
      <c r="N2747" s="65">
        <v>0.26666666666666666</v>
      </c>
      <c r="O2747" s="65">
        <f>IFERROR(VLOOKUP(Tb_Reseller[[#This Row],[Kode Reseller]],[1]Sheet1!$A:$B,2,0),0)</f>
        <v>0</v>
      </c>
    </row>
    <row r="2748" spans="1:15" x14ac:dyDescent="0.25">
      <c r="A2748" s="13" t="s">
        <v>3282</v>
      </c>
      <c r="B2748" s="14" t="s">
        <v>12444</v>
      </c>
      <c r="C2748" s="15" t="s">
        <v>8208</v>
      </c>
      <c r="D2748" s="15" t="s">
        <v>8231</v>
      </c>
      <c r="E2748" s="16">
        <v>44702.431250000001</v>
      </c>
      <c r="F2748" s="7" t="s">
        <v>8204</v>
      </c>
      <c r="G2748" s="13" t="s">
        <v>3282</v>
      </c>
      <c r="H2748" s="15" t="str">
        <f>UPPER(Tb_Reseller[[#This Row],[Agen id]]&amp;"-"&amp;VLOOKUP(Tb_Reseller[[#This Row],[Agen id]],A:B,2,0)&amp;"("&amp;Tb_Reseller[[#This Row],[Short]]&amp;")")</f>
        <v>AR30681-CESYALIFA-CELL(R)</v>
      </c>
      <c r="I2748" s="15" t="str">
        <f>VLOOKUP(Tb_Reseller[[#This Row],[Agen id]],Mapping_Agen!A:D,4,0)</f>
        <v>No Limit</v>
      </c>
      <c r="J2748" s="7" t="str">
        <f>VLOOKUP(Tb_Reseller[[#This Row],[Agen id]],Mapping_Agen!A:C,3,0)</f>
        <v>ICON</v>
      </c>
      <c r="K2748" s="17" t="str">
        <f>TRIM(LEFT(Tb_Reseller[[#This Row],[Group]],2))</f>
        <v>R</v>
      </c>
      <c r="L2748" s="17" t="str">
        <f>VLOOKUP(Tb_Reseller[[#This Row],[Agen id]],Mapping_Agen!A:E,5,0)</f>
        <v>NON SCO</v>
      </c>
      <c r="M2748" s="64">
        <v>0</v>
      </c>
      <c r="N2748" s="65">
        <v>0</v>
      </c>
      <c r="O2748" s="65">
        <f>IFERROR(VLOOKUP(Tb_Reseller[[#This Row],[Kode Reseller]],[1]Sheet1!$A:$B,2,0),0)</f>
        <v>0</v>
      </c>
    </row>
    <row r="2749" spans="1:15" x14ac:dyDescent="0.25">
      <c r="A2749" s="13" t="s">
        <v>3506</v>
      </c>
      <c r="B2749" s="14" t="s">
        <v>11018</v>
      </c>
      <c r="C2749" s="15" t="s">
        <v>8213</v>
      </c>
      <c r="D2749" s="15" t="s">
        <v>8231</v>
      </c>
      <c r="E2749" s="16">
        <v>44703.421527777777</v>
      </c>
      <c r="F2749" s="7" t="s">
        <v>8204</v>
      </c>
      <c r="G2749" s="13" t="s">
        <v>3506</v>
      </c>
      <c r="H2749" s="15" t="str">
        <f>UPPER(Tb_Reseller[[#This Row],[Agen id]]&amp;"-"&amp;VLOOKUP(Tb_Reseller[[#This Row],[Agen id]],A:B,2,0)&amp;"("&amp;Tb_Reseller[[#This Row],[Short]]&amp;")")</f>
        <v>AR30688-AYU CELL(P)</v>
      </c>
      <c r="I2749" s="15" t="str">
        <f>VLOOKUP(Tb_Reseller[[#This Row],[Agen id]],Mapping_Agen!A:D,4,0)</f>
        <v>Prima</v>
      </c>
      <c r="J2749" s="7" t="str">
        <f>VLOOKUP(Tb_Reseller[[#This Row],[Agen id]],Mapping_Agen!A:C,3,0)</f>
        <v>ICON</v>
      </c>
      <c r="K2749" s="17" t="str">
        <f>TRIM(LEFT(Tb_Reseller[[#This Row],[Group]],2))</f>
        <v>P</v>
      </c>
      <c r="L2749" s="17" t="str">
        <f>VLOOKUP(Tb_Reseller[[#This Row],[Agen id]],Mapping_Agen!A:E,5,0)</f>
        <v>NON SCO</v>
      </c>
      <c r="M2749" s="64">
        <v>0.19354838709677419</v>
      </c>
      <c r="N2749" s="65">
        <v>0.1</v>
      </c>
      <c r="O2749" s="65">
        <f>IFERROR(VLOOKUP(Tb_Reseller[[#This Row],[Kode Reseller]],[1]Sheet1!$A:$B,2,0),0)</f>
        <v>0</v>
      </c>
    </row>
    <row r="2750" spans="1:15" x14ac:dyDescent="0.25">
      <c r="A2750" s="13" t="s">
        <v>12445</v>
      </c>
      <c r="B2750" s="14" t="s">
        <v>12446</v>
      </c>
      <c r="C2750" s="15" t="s">
        <v>8213</v>
      </c>
      <c r="D2750" s="15" t="s">
        <v>12388</v>
      </c>
      <c r="E2750" s="16">
        <v>44703.752083333333</v>
      </c>
      <c r="F2750" s="7" t="s">
        <v>8268</v>
      </c>
      <c r="G2750" s="13" t="s">
        <v>886</v>
      </c>
      <c r="H2750" s="15" t="str">
        <f>UPPER(Tb_Reseller[[#This Row],[Agen id]]&amp;"-"&amp;VLOOKUP(Tb_Reseller[[#This Row],[Agen id]],A:B,2,0)&amp;"("&amp;Tb_Reseller[[#This Row],[Short]]&amp;")")</f>
        <v>AR08869-BAROKAH CELL 2(P)</v>
      </c>
      <c r="I2750" s="15" t="str">
        <f>VLOOKUP(Tb_Reseller[[#This Row],[Agen id]],Mapping_Agen!A:D,4,0)</f>
        <v>Prima</v>
      </c>
      <c r="J2750" s="7" t="str">
        <f>VLOOKUP(Tb_Reseller[[#This Row],[Agen id]],Mapping_Agen!A:C,3,0)</f>
        <v>BSD</v>
      </c>
      <c r="K2750" s="17" t="str">
        <f>TRIM(LEFT(Tb_Reseller[[#This Row],[Group]],2))</f>
        <v>P</v>
      </c>
      <c r="L2750" s="17" t="str">
        <f>VLOOKUP(Tb_Reseller[[#This Row],[Agen id]],Mapping_Agen!A:E,5,0)</f>
        <v>NON SCO</v>
      </c>
      <c r="M2750" s="64">
        <v>0</v>
      </c>
      <c r="N2750" s="65">
        <v>0</v>
      </c>
      <c r="O2750" s="65">
        <f>IFERROR(VLOOKUP(Tb_Reseller[[#This Row],[Kode Reseller]],[1]Sheet1!$A:$B,2,0),0)</f>
        <v>0</v>
      </c>
    </row>
    <row r="2751" spans="1:15" x14ac:dyDescent="0.25">
      <c r="A2751" s="13" t="s">
        <v>12447</v>
      </c>
      <c r="B2751" s="14" t="s">
        <v>12448</v>
      </c>
      <c r="C2751" s="15" t="s">
        <v>8213</v>
      </c>
      <c r="D2751" s="15" t="s">
        <v>10439</v>
      </c>
      <c r="E2751" s="16">
        <v>44703.815972222219</v>
      </c>
      <c r="F2751" s="7" t="s">
        <v>8268</v>
      </c>
      <c r="G2751" s="13" t="s">
        <v>1191</v>
      </c>
      <c r="H2751" s="15" t="str">
        <f>UPPER(Tb_Reseller[[#This Row],[Agen id]]&amp;"-"&amp;VLOOKUP(Tb_Reseller[[#This Row],[Agen id]],A:B,2,0)&amp;"("&amp;Tb_Reseller[[#This Row],[Short]]&amp;")")</f>
        <v>AR12141-LUBIS CELL(P)</v>
      </c>
      <c r="I2751" s="15" t="str">
        <f>VLOOKUP(Tb_Reseller[[#This Row],[Agen id]],Mapping_Agen!A:D,4,0)</f>
        <v>Prima</v>
      </c>
      <c r="J2751" s="7" t="str">
        <f>VLOOKUP(Tb_Reseller[[#This Row],[Agen id]],Mapping_Agen!A:C,3,0)</f>
        <v>ICON</v>
      </c>
      <c r="K2751" s="17" t="str">
        <f>TRIM(LEFT(Tb_Reseller[[#This Row],[Group]],2))</f>
        <v>P</v>
      </c>
      <c r="L2751" s="17" t="str">
        <f>VLOOKUP(Tb_Reseller[[#This Row],[Agen id]],Mapping_Agen!A:E,5,0)</f>
        <v>Abdul Harris</v>
      </c>
      <c r="M2751" s="64">
        <v>0</v>
      </c>
      <c r="N2751" s="65">
        <v>0</v>
      </c>
      <c r="O2751" s="65">
        <f>IFERROR(VLOOKUP(Tb_Reseller[[#This Row],[Kode Reseller]],[1]Sheet1!$A:$B,2,0),0)</f>
        <v>0</v>
      </c>
    </row>
    <row r="2752" spans="1:15" x14ac:dyDescent="0.25">
      <c r="A2752" s="13" t="s">
        <v>3286</v>
      </c>
      <c r="B2752" s="14" t="s">
        <v>12449</v>
      </c>
      <c r="C2752" s="15" t="s">
        <v>8208</v>
      </c>
      <c r="D2752" s="15" t="s">
        <v>8203</v>
      </c>
      <c r="E2752" s="16">
        <v>44704.472916666673</v>
      </c>
      <c r="F2752" s="7" t="s">
        <v>8204</v>
      </c>
      <c r="G2752" s="13" t="s">
        <v>3286</v>
      </c>
      <c r="H2752" s="15" t="str">
        <f>UPPER(Tb_Reseller[[#This Row],[Agen id]]&amp;"-"&amp;VLOOKUP(Tb_Reseller[[#This Row],[Agen id]],A:B,2,0)&amp;"("&amp;Tb_Reseller[[#This Row],[Short]]&amp;")")</f>
        <v>AR30703-UGOH CELL(R)</v>
      </c>
      <c r="I2752" s="15" t="str">
        <f>VLOOKUP(Tb_Reseller[[#This Row],[Agen id]],Mapping_Agen!A:D,4,0)</f>
        <v>No Limit</v>
      </c>
      <c r="J2752" s="7" t="str">
        <f>VLOOKUP(Tb_Reseller[[#This Row],[Agen id]],Mapping_Agen!A:C,3,0)</f>
        <v>BSD</v>
      </c>
      <c r="K2752" s="17" t="str">
        <f>TRIM(LEFT(Tb_Reseller[[#This Row],[Group]],2))</f>
        <v>R</v>
      </c>
      <c r="L2752" s="17" t="str">
        <f>VLOOKUP(Tb_Reseller[[#This Row],[Agen id]],Mapping_Agen!A:E,5,0)</f>
        <v>NON SCO</v>
      </c>
      <c r="M2752" s="64">
        <v>0</v>
      </c>
      <c r="N2752" s="65">
        <v>0</v>
      </c>
      <c r="O2752" s="65">
        <f>IFERROR(VLOOKUP(Tb_Reseller[[#This Row],[Kode Reseller]],[1]Sheet1!$A:$B,2,0),0)</f>
        <v>0</v>
      </c>
    </row>
    <row r="2753" spans="1:15" x14ac:dyDescent="0.25">
      <c r="A2753" s="13" t="s">
        <v>12450</v>
      </c>
      <c r="B2753" s="14" t="s">
        <v>12451</v>
      </c>
      <c r="C2753" s="15" t="s">
        <v>12385</v>
      </c>
      <c r="D2753" s="15" t="s">
        <v>10458</v>
      </c>
      <c r="E2753" s="16">
        <v>44704.499305555553</v>
      </c>
      <c r="F2753" s="7" t="s">
        <v>8268</v>
      </c>
      <c r="G2753" s="13" t="s">
        <v>3051</v>
      </c>
      <c r="H2753" s="15" t="str">
        <f>UPPER(Tb_Reseller[[#This Row],[Agen id]]&amp;"-"&amp;VLOOKUP(Tb_Reseller[[#This Row],[Agen id]],A:B,2,0)&amp;"("&amp;Tb_Reseller[[#This Row],[Short]]&amp;")")</f>
        <v>AR11375-NAHDA CELL(M9)</v>
      </c>
      <c r="I2753" s="15" t="str">
        <f>VLOOKUP(Tb_Reseller[[#This Row],[Agen id]],Mapping_Agen!A:D,4,0)</f>
        <v>No Limit</v>
      </c>
      <c r="J2753" s="7" t="str">
        <f>VLOOKUP(Tb_Reseller[[#This Row],[Agen id]],Mapping_Agen!A:C,3,0)</f>
        <v>PP</v>
      </c>
      <c r="K2753" s="17" t="str">
        <f>TRIM(LEFT(Tb_Reseller[[#This Row],[Group]],2))</f>
        <v>M9</v>
      </c>
      <c r="L2753" s="17" t="str">
        <f>VLOOKUP(Tb_Reseller[[#This Row],[Agen id]],Mapping_Agen!A:E,5,0)</f>
        <v>NON SCO</v>
      </c>
      <c r="M2753" s="64">
        <v>0</v>
      </c>
      <c r="N2753" s="65">
        <v>0</v>
      </c>
      <c r="O2753" s="65">
        <f>IFERROR(VLOOKUP(Tb_Reseller[[#This Row],[Kode Reseller]],[1]Sheet1!$A:$B,2,0),0)</f>
        <v>0</v>
      </c>
    </row>
    <row r="2754" spans="1:15" x14ac:dyDescent="0.25">
      <c r="A2754" s="13" t="s">
        <v>12452</v>
      </c>
      <c r="B2754" s="14" t="s">
        <v>12453</v>
      </c>
      <c r="C2754" s="15" t="s">
        <v>8361</v>
      </c>
      <c r="D2754" s="15" t="s">
        <v>9951</v>
      </c>
      <c r="E2754" s="16">
        <v>44704.810416666667</v>
      </c>
      <c r="F2754" s="7" t="s">
        <v>8268</v>
      </c>
      <c r="G2754" s="13" t="s">
        <v>1547</v>
      </c>
      <c r="H2754" s="15" t="str">
        <f>UPPER(Tb_Reseller[[#This Row],[Agen id]]&amp;"-"&amp;VLOOKUP(Tb_Reseller[[#This Row],[Agen id]],A:B,2,0)&amp;"("&amp;Tb_Reseller[[#This Row],[Short]]&amp;")")</f>
        <v>AR16861-PONEL CELL(MV)</v>
      </c>
      <c r="I2754" s="15" t="str">
        <f>VLOOKUP(Tb_Reseller[[#This Row],[Agen id]],Mapping_Agen!A:D,4,0)</f>
        <v>Limit</v>
      </c>
      <c r="J2754" s="7" t="str">
        <f>VLOOKUP(Tb_Reseller[[#This Row],[Agen id]],Mapping_Agen!A:C,3,0)</f>
        <v>PP</v>
      </c>
      <c r="K2754" s="17" t="str">
        <f>TRIM(LEFT(Tb_Reseller[[#This Row],[Group]],2))</f>
        <v>MV</v>
      </c>
      <c r="L2754" s="17" t="str">
        <f>VLOOKUP(Tb_Reseller[[#This Row],[Agen id]],Mapping_Agen!A:E,5,0)</f>
        <v>Mas Komarjaya</v>
      </c>
      <c r="M2754" s="64">
        <v>1.5806451612903214</v>
      </c>
      <c r="N2754" s="65">
        <v>1.6666666666666685</v>
      </c>
      <c r="O2754" s="65">
        <f>IFERROR(VLOOKUP(Tb_Reseller[[#This Row],[Kode Reseller]],[1]Sheet1!$A:$B,2,0),0)</f>
        <v>2.25</v>
      </c>
    </row>
    <row r="2755" spans="1:15" x14ac:dyDescent="0.25">
      <c r="A2755" s="13" t="s">
        <v>3288</v>
      </c>
      <c r="B2755" s="14" t="s">
        <v>12454</v>
      </c>
      <c r="C2755" s="15" t="s">
        <v>8213</v>
      </c>
      <c r="D2755" s="15" t="s">
        <v>11516</v>
      </c>
      <c r="E2755" s="16">
        <v>44704.922222222223</v>
      </c>
      <c r="F2755" s="7" t="s">
        <v>8204</v>
      </c>
      <c r="G2755" s="13" t="s">
        <v>3288</v>
      </c>
      <c r="H2755" s="15" t="str">
        <f>UPPER(Tb_Reseller[[#This Row],[Agen id]]&amp;"-"&amp;VLOOKUP(Tb_Reseller[[#This Row],[Agen id]],A:B,2,0)&amp;"("&amp;Tb_Reseller[[#This Row],[Short]]&amp;")")</f>
        <v>AR30710-MUHAMAD BADRU WASIH(P)</v>
      </c>
      <c r="I2755" s="15" t="str">
        <f>VLOOKUP(Tb_Reseller[[#This Row],[Agen id]],Mapping_Agen!A:D,4,0)</f>
        <v>Prima</v>
      </c>
      <c r="J2755" s="7" t="str">
        <f>VLOOKUP(Tb_Reseller[[#This Row],[Agen id]],Mapping_Agen!A:C,3,0)</f>
        <v>ONLINE</v>
      </c>
      <c r="K2755" s="17" t="str">
        <f>TRIM(LEFT(Tb_Reseller[[#This Row],[Group]],2))</f>
        <v>P</v>
      </c>
      <c r="L2755" s="17" t="str">
        <f>VLOOKUP(Tb_Reseller[[#This Row],[Agen id]],Mapping_Agen!A:E,5,0)</f>
        <v>ONLINE</v>
      </c>
      <c r="M2755" s="64">
        <v>0</v>
      </c>
      <c r="N2755" s="65">
        <v>0</v>
      </c>
      <c r="O2755" s="65">
        <f>IFERROR(VLOOKUP(Tb_Reseller[[#This Row],[Kode Reseller]],[1]Sheet1!$A:$B,2,0),0)</f>
        <v>0</v>
      </c>
    </row>
    <row r="2756" spans="1:15" x14ac:dyDescent="0.25">
      <c r="A2756" s="13" t="s">
        <v>3290</v>
      </c>
      <c r="B2756" s="14" t="s">
        <v>12455</v>
      </c>
      <c r="C2756" s="15" t="s">
        <v>8210</v>
      </c>
      <c r="D2756" s="15" t="s">
        <v>8203</v>
      </c>
      <c r="E2756" s="16">
        <v>44705.453472222223</v>
      </c>
      <c r="F2756" s="7" t="s">
        <v>8204</v>
      </c>
      <c r="G2756" s="13" t="s">
        <v>3290</v>
      </c>
      <c r="H2756" s="15" t="str">
        <f>UPPER(Tb_Reseller[[#This Row],[Agen id]]&amp;"-"&amp;VLOOKUP(Tb_Reseller[[#This Row],[Agen id]],A:B,2,0)&amp;"("&amp;Tb_Reseller[[#This Row],[Short]]&amp;")")</f>
        <v>AR30714-KUNINGAN 2 CELL(RV)</v>
      </c>
      <c r="I2756" s="15" t="str">
        <f>VLOOKUP(Tb_Reseller[[#This Row],[Agen id]],Mapping_Agen!A:D,4,0)</f>
        <v>Limit</v>
      </c>
      <c r="J2756" s="7" t="str">
        <f>VLOOKUP(Tb_Reseller[[#This Row],[Agen id]],Mapping_Agen!A:C,3,0)</f>
        <v>BSD</v>
      </c>
      <c r="K2756" s="17" t="str">
        <f>TRIM(LEFT(Tb_Reseller[[#This Row],[Group]],2))</f>
        <v>RV</v>
      </c>
      <c r="L2756" s="17" t="str">
        <f>VLOOKUP(Tb_Reseller[[#This Row],[Agen id]],Mapping_Agen!A:E,5,0)</f>
        <v>Hupron</v>
      </c>
      <c r="M2756" s="64">
        <v>8.5806451612903309</v>
      </c>
      <c r="N2756" s="65">
        <v>9.3333333333333108</v>
      </c>
      <c r="O2756" s="65">
        <f>IFERROR(VLOOKUP(Tb_Reseller[[#This Row],[Kode Reseller]],[1]Sheet1!$A:$B,2,0),0)</f>
        <v>13.75</v>
      </c>
    </row>
    <row r="2757" spans="1:15" x14ac:dyDescent="0.25">
      <c r="A2757" s="13" t="s">
        <v>1342</v>
      </c>
      <c r="B2757" s="14" t="s">
        <v>12456</v>
      </c>
      <c r="C2757" s="15" t="s">
        <v>8210</v>
      </c>
      <c r="D2757" s="15" t="s">
        <v>8231</v>
      </c>
      <c r="E2757" s="16">
        <v>44705.504861111112</v>
      </c>
      <c r="F2757" s="7" t="s">
        <v>8204</v>
      </c>
      <c r="G2757" s="13" t="s">
        <v>1342</v>
      </c>
      <c r="H2757" s="15" t="str">
        <f>UPPER(Tb_Reseller[[#This Row],[Agen id]]&amp;"-"&amp;VLOOKUP(Tb_Reseller[[#This Row],[Agen id]],A:B,2,0)&amp;"("&amp;Tb_Reseller[[#This Row],[Short]]&amp;")")</f>
        <v>AR30715-ROMANSYAH CELL(RV)</v>
      </c>
      <c r="I2757" s="15" t="str">
        <f>VLOOKUP(Tb_Reseller[[#This Row],[Agen id]],Mapping_Agen!A:D,4,0)</f>
        <v>Limit</v>
      </c>
      <c r="J2757" s="7" t="str">
        <f>VLOOKUP(Tb_Reseller[[#This Row],[Agen id]],Mapping_Agen!A:C,3,0)</f>
        <v>ICON</v>
      </c>
      <c r="K2757" s="17" t="str">
        <f>TRIM(LEFT(Tb_Reseller[[#This Row],[Group]],2))</f>
        <v>RV</v>
      </c>
      <c r="L2757" s="17" t="str">
        <f>VLOOKUP(Tb_Reseller[[#This Row],[Agen id]],Mapping_Agen!A:E,5,0)</f>
        <v>Abdul Harris</v>
      </c>
      <c r="M2757" s="64">
        <v>0.45161290322580627</v>
      </c>
      <c r="N2757" s="65">
        <v>0.43333333333333329</v>
      </c>
      <c r="O2757" s="65">
        <f>IFERROR(VLOOKUP(Tb_Reseller[[#This Row],[Kode Reseller]],[1]Sheet1!$A:$B,2,0),0)</f>
        <v>0.25</v>
      </c>
    </row>
    <row r="2758" spans="1:15" x14ac:dyDescent="0.25">
      <c r="A2758" s="13" t="s">
        <v>12457</v>
      </c>
      <c r="B2758" s="14" t="s">
        <v>12458</v>
      </c>
      <c r="C2758" s="15" t="s">
        <v>8213</v>
      </c>
      <c r="D2758" s="15" t="s">
        <v>11772</v>
      </c>
      <c r="E2758" s="16">
        <v>44707.618750000001</v>
      </c>
      <c r="F2758" s="7" t="s">
        <v>8268</v>
      </c>
      <c r="G2758" s="13" t="s">
        <v>2327</v>
      </c>
      <c r="H2758" s="15" t="str">
        <f>UPPER(Tb_Reseller[[#This Row],[Agen id]]&amp;"-"&amp;VLOOKUP(Tb_Reseller[[#This Row],[Agen id]],A:B,2,0)&amp;"("&amp;Tb_Reseller[[#This Row],[Short]]&amp;")")</f>
        <v>AR26369-DUDI CELL 2(P)</v>
      </c>
      <c r="I2758" s="15" t="str">
        <f>VLOOKUP(Tb_Reseller[[#This Row],[Agen id]],Mapping_Agen!A:D,4,0)</f>
        <v>Prima</v>
      </c>
      <c r="J2758" s="7" t="str">
        <f>VLOOKUP(Tb_Reseller[[#This Row],[Agen id]],Mapping_Agen!A:C,3,0)</f>
        <v>PRG</v>
      </c>
      <c r="K2758" s="17" t="str">
        <f>TRIM(LEFT(Tb_Reseller[[#This Row],[Group]],2))</f>
        <v>P</v>
      </c>
      <c r="L2758" s="17" t="str">
        <f>VLOOKUP(Tb_Reseller[[#This Row],[Agen id]],Mapping_Agen!A:E,5,0)</f>
        <v>Khoirul Anan</v>
      </c>
      <c r="M2758" s="64">
        <v>0</v>
      </c>
      <c r="N2758" s="65">
        <v>0</v>
      </c>
      <c r="O2758" s="65">
        <f>IFERROR(VLOOKUP(Tb_Reseller[[#This Row],[Kode Reseller]],[1]Sheet1!$A:$B,2,0),0)</f>
        <v>0</v>
      </c>
    </row>
    <row r="2759" spans="1:15" x14ac:dyDescent="0.25">
      <c r="A2759" s="13" t="s">
        <v>4208</v>
      </c>
      <c r="B2759" s="14" t="s">
        <v>12459</v>
      </c>
      <c r="C2759" s="15" t="s">
        <v>8213</v>
      </c>
      <c r="D2759" s="15" t="s">
        <v>11516</v>
      </c>
      <c r="E2759" s="16">
        <v>44708.770138888889</v>
      </c>
      <c r="F2759" s="7" t="s">
        <v>8204</v>
      </c>
      <c r="G2759" s="13" t="s">
        <v>4208</v>
      </c>
      <c r="H2759" s="15" t="str">
        <f>UPPER(Tb_Reseller[[#This Row],[Agen id]]&amp;"-"&amp;VLOOKUP(Tb_Reseller[[#This Row],[Agen id]],A:B,2,0)&amp;"("&amp;Tb_Reseller[[#This Row],[Short]]&amp;")")</f>
        <v>AR30733-ZAHIRA(P)</v>
      </c>
      <c r="I2759" s="15" t="str">
        <f>VLOOKUP(Tb_Reseller[[#This Row],[Agen id]],Mapping_Agen!A:D,4,0)</f>
        <v>Prima</v>
      </c>
      <c r="J2759" s="7" t="str">
        <f>VLOOKUP(Tb_Reseller[[#This Row],[Agen id]],Mapping_Agen!A:C,3,0)</f>
        <v>ONLINE</v>
      </c>
      <c r="K2759" s="17" t="str">
        <f>TRIM(LEFT(Tb_Reseller[[#This Row],[Group]],2))</f>
        <v>P</v>
      </c>
      <c r="L2759" s="17" t="str">
        <f>VLOOKUP(Tb_Reseller[[#This Row],[Agen id]],Mapping_Agen!A:E,5,0)</f>
        <v>ONLINE</v>
      </c>
      <c r="M2759" s="64">
        <v>0.22580645161290322</v>
      </c>
      <c r="N2759" s="65">
        <v>0.1</v>
      </c>
      <c r="O2759" s="65">
        <f>IFERROR(VLOOKUP(Tb_Reseller[[#This Row],[Kode Reseller]],[1]Sheet1!$A:$B,2,0),0)</f>
        <v>0</v>
      </c>
    </row>
    <row r="2760" spans="1:15" x14ac:dyDescent="0.25">
      <c r="A2760" s="13" t="s">
        <v>6833</v>
      </c>
      <c r="B2760" s="14" t="s">
        <v>12460</v>
      </c>
      <c r="C2760" s="15" t="s">
        <v>8213</v>
      </c>
      <c r="D2760" s="15" t="s">
        <v>11516</v>
      </c>
      <c r="E2760" s="16">
        <v>44709.726388888892</v>
      </c>
      <c r="F2760" s="7" t="s">
        <v>8204</v>
      </c>
      <c r="G2760" s="13" t="s">
        <v>6833</v>
      </c>
      <c r="H2760" s="15" t="str">
        <f>UPPER(Tb_Reseller[[#This Row],[Agen id]]&amp;"-"&amp;VLOOKUP(Tb_Reseller[[#This Row],[Agen id]],A:B,2,0)&amp;"("&amp;Tb_Reseller[[#This Row],[Short]]&amp;")")</f>
        <v>AR30743-ISA MUSTAFA(P)</v>
      </c>
      <c r="I2760" s="15" t="str">
        <f>VLOOKUP(Tb_Reseller[[#This Row],[Agen id]],Mapping_Agen!A:D,4,0)</f>
        <v>Prima</v>
      </c>
      <c r="J2760" s="7" t="str">
        <f>VLOOKUP(Tb_Reseller[[#This Row],[Agen id]],Mapping_Agen!A:C,3,0)</f>
        <v>ONLINE</v>
      </c>
      <c r="K2760" s="17" t="str">
        <f>TRIM(LEFT(Tb_Reseller[[#This Row],[Group]],2))</f>
        <v>P</v>
      </c>
      <c r="L2760" s="17" t="str">
        <f>VLOOKUP(Tb_Reseller[[#This Row],[Agen id]],Mapping_Agen!A:E,5,0)</f>
        <v>ONLINE</v>
      </c>
      <c r="M2760" s="64">
        <v>0</v>
      </c>
      <c r="N2760" s="65">
        <v>0</v>
      </c>
      <c r="O2760" s="65">
        <f>IFERROR(VLOOKUP(Tb_Reseller[[#This Row],[Kode Reseller]],[1]Sheet1!$A:$B,2,0),0)</f>
        <v>0</v>
      </c>
    </row>
    <row r="2761" spans="1:15" x14ac:dyDescent="0.25">
      <c r="A2761" s="13" t="s">
        <v>12461</v>
      </c>
      <c r="B2761" s="14" t="s">
        <v>12462</v>
      </c>
      <c r="C2761" s="15" t="s">
        <v>8213</v>
      </c>
      <c r="D2761" s="15" t="s">
        <v>8521</v>
      </c>
      <c r="E2761" s="16">
        <v>44710.775000000001</v>
      </c>
      <c r="F2761" s="7" t="s">
        <v>8268</v>
      </c>
      <c r="G2761" s="13" t="s">
        <v>432</v>
      </c>
      <c r="H2761" s="15" t="str">
        <f>UPPER(Tb_Reseller[[#This Row],[Agen id]]&amp;"-"&amp;VLOOKUP(Tb_Reseller[[#This Row],[Agen id]],A:B,2,0)&amp;"("&amp;Tb_Reseller[[#This Row],[Short]]&amp;")")</f>
        <v>AR01800-FARID CELL(P)</v>
      </c>
      <c r="I2761" s="15" t="str">
        <f>VLOOKUP(Tb_Reseller[[#This Row],[Agen id]],Mapping_Agen!A:D,4,0)</f>
        <v>Prima</v>
      </c>
      <c r="J2761" s="7" t="str">
        <f>VLOOKUP(Tb_Reseller[[#This Row],[Agen id]],Mapping_Agen!A:C,3,0)</f>
        <v>BSD</v>
      </c>
      <c r="K2761" s="17" t="str">
        <f>TRIM(LEFT(Tb_Reseller[[#This Row],[Group]],2))</f>
        <v>P</v>
      </c>
      <c r="L2761" s="17" t="str">
        <f>VLOOKUP(Tb_Reseller[[#This Row],[Agen id]],Mapping_Agen!A:E,5,0)</f>
        <v>NON SCO</v>
      </c>
      <c r="M2761" s="64">
        <v>0</v>
      </c>
      <c r="N2761" s="65">
        <v>0</v>
      </c>
      <c r="O2761" s="65">
        <f>IFERROR(VLOOKUP(Tb_Reseller[[#This Row],[Kode Reseller]],[1]Sheet1!$A:$B,2,0),0)</f>
        <v>0</v>
      </c>
    </row>
    <row r="2762" spans="1:15" x14ac:dyDescent="0.25">
      <c r="A2762" s="13" t="s">
        <v>12463</v>
      </c>
      <c r="B2762" s="14" t="s">
        <v>10142</v>
      </c>
      <c r="C2762" s="15" t="s">
        <v>8213</v>
      </c>
      <c r="D2762" s="15" t="s">
        <v>8949</v>
      </c>
      <c r="E2762" s="16">
        <v>44710.90347222222</v>
      </c>
      <c r="F2762" s="7" t="s">
        <v>8268</v>
      </c>
      <c r="G2762" s="13" t="s">
        <v>432</v>
      </c>
      <c r="H2762" s="15" t="str">
        <f>UPPER(Tb_Reseller[[#This Row],[Agen id]]&amp;"-"&amp;VLOOKUP(Tb_Reseller[[#This Row],[Agen id]],A:B,2,0)&amp;"("&amp;Tb_Reseller[[#This Row],[Short]]&amp;")")</f>
        <v>AR01800-FARID CELL(P)</v>
      </c>
      <c r="I2762" s="15" t="str">
        <f>VLOOKUP(Tb_Reseller[[#This Row],[Agen id]],Mapping_Agen!A:D,4,0)</f>
        <v>Prima</v>
      </c>
      <c r="J2762" s="7" t="str">
        <f>VLOOKUP(Tb_Reseller[[#This Row],[Agen id]],Mapping_Agen!A:C,3,0)</f>
        <v>BSD</v>
      </c>
      <c r="K2762" s="17" t="str">
        <f>TRIM(LEFT(Tb_Reseller[[#This Row],[Group]],2))</f>
        <v>P</v>
      </c>
      <c r="L2762" s="17" t="str">
        <f>VLOOKUP(Tb_Reseller[[#This Row],[Agen id]],Mapping_Agen!A:E,5,0)</f>
        <v>NON SCO</v>
      </c>
      <c r="M2762" s="64">
        <v>10.225806451612955</v>
      </c>
      <c r="N2762" s="65">
        <v>11.866666666666635</v>
      </c>
      <c r="O2762" s="65">
        <f>IFERROR(VLOOKUP(Tb_Reseller[[#This Row],[Kode Reseller]],[1]Sheet1!$A:$B,2,0),0)</f>
        <v>12.75</v>
      </c>
    </row>
    <row r="2763" spans="1:15" x14ac:dyDescent="0.25">
      <c r="A2763" s="13" t="s">
        <v>12464</v>
      </c>
      <c r="B2763" s="14" t="s">
        <v>12465</v>
      </c>
      <c r="C2763" s="15" t="s">
        <v>8213</v>
      </c>
      <c r="D2763" s="15" t="s">
        <v>9531</v>
      </c>
      <c r="E2763" s="16">
        <v>44711.767361111109</v>
      </c>
      <c r="F2763" s="7" t="s">
        <v>8268</v>
      </c>
      <c r="G2763" s="13" t="s">
        <v>1274</v>
      </c>
      <c r="H2763" s="15" t="str">
        <f>UPPER(Tb_Reseller[[#This Row],[Agen id]]&amp;"-"&amp;VLOOKUP(Tb_Reseller[[#This Row],[Agen id]],A:B,2,0)&amp;"("&amp;Tb_Reseller[[#This Row],[Short]]&amp;")")</f>
        <v>AR13505-AGS CELL(P)</v>
      </c>
      <c r="I2763" s="15" t="str">
        <f>VLOOKUP(Tb_Reseller[[#This Row],[Agen id]],Mapping_Agen!A:D,4,0)</f>
        <v>Prima</v>
      </c>
      <c r="J2763" s="7" t="str">
        <f>VLOOKUP(Tb_Reseller[[#This Row],[Agen id]],Mapping_Agen!A:C,3,0)</f>
        <v>BSD</v>
      </c>
      <c r="K2763" s="17" t="str">
        <f>TRIM(LEFT(Tb_Reseller[[#This Row],[Group]],2))</f>
        <v>P</v>
      </c>
      <c r="L2763" s="17" t="str">
        <f>VLOOKUP(Tb_Reseller[[#This Row],[Agen id]],Mapping_Agen!A:E,5,0)</f>
        <v>NON SCO</v>
      </c>
      <c r="M2763" s="64">
        <v>0</v>
      </c>
      <c r="N2763" s="65">
        <v>0</v>
      </c>
      <c r="O2763" s="65">
        <f>IFERROR(VLOOKUP(Tb_Reseller[[#This Row],[Kode Reseller]],[1]Sheet1!$A:$B,2,0),0)</f>
        <v>0</v>
      </c>
    </row>
    <row r="2764" spans="1:15" x14ac:dyDescent="0.25">
      <c r="A2764" s="13" t="s">
        <v>12466</v>
      </c>
      <c r="B2764" s="14" t="s">
        <v>12467</v>
      </c>
      <c r="C2764" s="15" t="s">
        <v>8213</v>
      </c>
      <c r="D2764" s="15" t="s">
        <v>9314</v>
      </c>
      <c r="E2764" s="16">
        <v>44712.42083333333</v>
      </c>
      <c r="F2764" s="7" t="s">
        <v>8268</v>
      </c>
      <c r="G2764" s="13" t="s">
        <v>1145</v>
      </c>
      <c r="H2764" s="15" t="str">
        <f>UPPER(Tb_Reseller[[#This Row],[Agen id]]&amp;"-"&amp;VLOOKUP(Tb_Reseller[[#This Row],[Agen id]],A:B,2,0)&amp;"("&amp;Tb_Reseller[[#This Row],[Short]]&amp;")")</f>
        <v>AR11704-ARIS CICANGKAL(P)</v>
      </c>
      <c r="I2764" s="15" t="str">
        <f>VLOOKUP(Tb_Reseller[[#This Row],[Agen id]],Mapping_Agen!A:D,4,0)</f>
        <v>Prima</v>
      </c>
      <c r="J2764" s="7" t="str">
        <f>VLOOKUP(Tb_Reseller[[#This Row],[Agen id]],Mapping_Agen!A:C,3,0)</f>
        <v>ICON</v>
      </c>
      <c r="K2764" s="17" t="str">
        <f>TRIM(LEFT(Tb_Reseller[[#This Row],[Group]],2))</f>
        <v>P</v>
      </c>
      <c r="L2764" s="17" t="str">
        <f>VLOOKUP(Tb_Reseller[[#This Row],[Agen id]],Mapping_Agen!A:E,5,0)</f>
        <v>Abdul Harris</v>
      </c>
      <c r="M2764" s="64">
        <v>0</v>
      </c>
      <c r="N2764" s="65">
        <v>0</v>
      </c>
      <c r="O2764" s="65">
        <f>IFERROR(VLOOKUP(Tb_Reseller[[#This Row],[Kode Reseller]],[1]Sheet1!$A:$B,2,0),0)</f>
        <v>0</v>
      </c>
    </row>
    <row r="2765" spans="1:15" x14ac:dyDescent="0.25">
      <c r="A2765" s="13" t="s">
        <v>3300</v>
      </c>
      <c r="B2765" s="14" t="s">
        <v>12468</v>
      </c>
      <c r="C2765" s="15" t="s">
        <v>8213</v>
      </c>
      <c r="D2765" s="15" t="s">
        <v>8248</v>
      </c>
      <c r="E2765" s="16">
        <v>44712.459027777782</v>
      </c>
      <c r="F2765" s="7" t="s">
        <v>8204</v>
      </c>
      <c r="G2765" s="13" t="s">
        <v>3300</v>
      </c>
      <c r="H2765" s="15" t="str">
        <f>UPPER(Tb_Reseller[[#This Row],[Agen id]]&amp;"-"&amp;VLOOKUP(Tb_Reseller[[#This Row],[Agen id]],A:B,2,0)&amp;"("&amp;Tb_Reseller[[#This Row],[Short]]&amp;")")</f>
        <v>AR30768-SINTIA(P)</v>
      </c>
      <c r="I2765" s="15" t="str">
        <f>VLOOKUP(Tb_Reseller[[#This Row],[Agen id]],Mapping_Agen!A:D,4,0)</f>
        <v>Prima</v>
      </c>
      <c r="J2765" s="7" t="str">
        <f>VLOOKUP(Tb_Reseller[[#This Row],[Agen id]],Mapping_Agen!A:C,3,0)</f>
        <v>PP</v>
      </c>
      <c r="K2765" s="17" t="str">
        <f>TRIM(LEFT(Tb_Reseller[[#This Row],[Group]],2))</f>
        <v>P</v>
      </c>
      <c r="L2765" s="17" t="str">
        <f>VLOOKUP(Tb_Reseller[[#This Row],[Agen id]],Mapping_Agen!A:E,5,0)</f>
        <v>NON SCO</v>
      </c>
      <c r="M2765" s="64">
        <v>0</v>
      </c>
      <c r="N2765" s="65">
        <v>0</v>
      </c>
      <c r="O2765" s="65">
        <f>IFERROR(VLOOKUP(Tb_Reseller[[#This Row],[Kode Reseller]],[1]Sheet1!$A:$B,2,0),0)</f>
        <v>0</v>
      </c>
    </row>
    <row r="2766" spans="1:15" x14ac:dyDescent="0.25">
      <c r="A2766" s="13" t="s">
        <v>3302</v>
      </c>
      <c r="B2766" s="14" t="s">
        <v>12469</v>
      </c>
      <c r="C2766" s="15" t="s">
        <v>8213</v>
      </c>
      <c r="D2766" s="15" t="s">
        <v>8248</v>
      </c>
      <c r="E2766" s="16">
        <v>44712.472222222219</v>
      </c>
      <c r="F2766" s="7" t="s">
        <v>8204</v>
      </c>
      <c r="G2766" s="13" t="s">
        <v>3302</v>
      </c>
      <c r="H2766" s="15" t="str">
        <f>UPPER(Tb_Reseller[[#This Row],[Agen id]]&amp;"-"&amp;VLOOKUP(Tb_Reseller[[#This Row],[Agen id]],A:B,2,0)&amp;"("&amp;Tb_Reseller[[#This Row],[Short]]&amp;")")</f>
        <v>AR30770-PUSMAWATI CELL(P)</v>
      </c>
      <c r="I2766" s="15" t="str">
        <f>VLOOKUP(Tb_Reseller[[#This Row],[Agen id]],Mapping_Agen!A:D,4,0)</f>
        <v>Prima</v>
      </c>
      <c r="J2766" s="7" t="str">
        <f>VLOOKUP(Tb_Reseller[[#This Row],[Agen id]],Mapping_Agen!A:C,3,0)</f>
        <v>PP</v>
      </c>
      <c r="K2766" s="17" t="str">
        <f>TRIM(LEFT(Tb_Reseller[[#This Row],[Group]],2))</f>
        <v>P</v>
      </c>
      <c r="L2766" s="17" t="str">
        <f>VLOOKUP(Tb_Reseller[[#This Row],[Agen id]],Mapping_Agen!A:E,5,0)</f>
        <v>NON SCO</v>
      </c>
      <c r="M2766" s="64">
        <v>0</v>
      </c>
      <c r="N2766" s="65">
        <v>0</v>
      </c>
      <c r="O2766" s="65">
        <f>IFERROR(VLOOKUP(Tb_Reseller[[#This Row],[Kode Reseller]],[1]Sheet1!$A:$B,2,0),0)</f>
        <v>0</v>
      </c>
    </row>
    <row r="2767" spans="1:15" x14ac:dyDescent="0.25">
      <c r="A2767" s="13" t="s">
        <v>3304</v>
      </c>
      <c r="B2767" s="14" t="s">
        <v>12470</v>
      </c>
      <c r="C2767" s="15" t="s">
        <v>8210</v>
      </c>
      <c r="D2767" s="15" t="s">
        <v>8369</v>
      </c>
      <c r="E2767" s="16">
        <v>44712.638194444437</v>
      </c>
      <c r="F2767" s="7" t="s">
        <v>8204</v>
      </c>
      <c r="G2767" s="13" t="s">
        <v>3304</v>
      </c>
      <c r="H2767" s="15" t="str">
        <f>UPPER(Tb_Reseller[[#This Row],[Agen id]]&amp;"-"&amp;VLOOKUP(Tb_Reseller[[#This Row],[Agen id]],A:B,2,0)&amp;"("&amp;Tb_Reseller[[#This Row],[Short]]&amp;")")</f>
        <v>AR30774-RAFAEL CELL(RV)</v>
      </c>
      <c r="I2767" s="15" t="str">
        <f>VLOOKUP(Tb_Reseller[[#This Row],[Agen id]],Mapping_Agen!A:D,4,0)</f>
        <v>Limit</v>
      </c>
      <c r="J2767" s="7" t="str">
        <f>VLOOKUP(Tb_Reseller[[#This Row],[Agen id]],Mapping_Agen!A:C,3,0)</f>
        <v>PRG</v>
      </c>
      <c r="K2767" s="17" t="str">
        <f>TRIM(LEFT(Tb_Reseller[[#This Row],[Group]],2))</f>
        <v>RV</v>
      </c>
      <c r="L2767" s="17" t="str">
        <f>VLOOKUP(Tb_Reseller[[#This Row],[Agen id]],Mapping_Agen!A:E,5,0)</f>
        <v>Khoirul Anan</v>
      </c>
      <c r="M2767" s="64">
        <v>0.48387096774193528</v>
      </c>
      <c r="N2767" s="65">
        <v>0.6333333333333333</v>
      </c>
      <c r="O2767" s="65">
        <f>IFERROR(VLOOKUP(Tb_Reseller[[#This Row],[Kode Reseller]],[1]Sheet1!$A:$B,2,0),0)</f>
        <v>1.25</v>
      </c>
    </row>
    <row r="2768" spans="1:15" x14ac:dyDescent="0.25">
      <c r="A2768" s="13" t="s">
        <v>12471</v>
      </c>
      <c r="B2768" s="14" t="s">
        <v>12472</v>
      </c>
      <c r="C2768" s="15" t="s">
        <v>8213</v>
      </c>
      <c r="D2768" s="15" t="s">
        <v>9531</v>
      </c>
      <c r="E2768" s="16">
        <v>44712.728472222218</v>
      </c>
      <c r="F2768" s="7" t="s">
        <v>8268</v>
      </c>
      <c r="G2768" s="13" t="s">
        <v>1274</v>
      </c>
      <c r="H2768" s="15" t="str">
        <f>UPPER(Tb_Reseller[[#This Row],[Agen id]]&amp;"-"&amp;VLOOKUP(Tb_Reseller[[#This Row],[Agen id]],A:B,2,0)&amp;"("&amp;Tb_Reseller[[#This Row],[Short]]&amp;")")</f>
        <v>AR13505-AGS CELL(P)</v>
      </c>
      <c r="I2768" s="15" t="str">
        <f>VLOOKUP(Tb_Reseller[[#This Row],[Agen id]],Mapping_Agen!A:D,4,0)</f>
        <v>Prima</v>
      </c>
      <c r="J2768" s="7" t="str">
        <f>VLOOKUP(Tb_Reseller[[#This Row],[Agen id]],Mapping_Agen!A:C,3,0)</f>
        <v>BSD</v>
      </c>
      <c r="K2768" s="17" t="str">
        <f>TRIM(LEFT(Tb_Reseller[[#This Row],[Group]],2))</f>
        <v>P</v>
      </c>
      <c r="L2768" s="17" t="str">
        <f>VLOOKUP(Tb_Reseller[[#This Row],[Agen id]],Mapping_Agen!A:E,5,0)</f>
        <v>NON SCO</v>
      </c>
      <c r="M2768" s="64">
        <v>0.16129032258064516</v>
      </c>
      <c r="N2768" s="65">
        <v>0.1</v>
      </c>
      <c r="O2768" s="65">
        <f>IFERROR(VLOOKUP(Tb_Reseller[[#This Row],[Kode Reseller]],[1]Sheet1!$A:$B,2,0),0)</f>
        <v>0</v>
      </c>
    </row>
    <row r="2769" spans="1:15" x14ac:dyDescent="0.25">
      <c r="A2769" s="13" t="s">
        <v>12473</v>
      </c>
      <c r="B2769" s="14" t="s">
        <v>12474</v>
      </c>
      <c r="C2769" s="15" t="s">
        <v>8361</v>
      </c>
      <c r="D2769" s="15" t="s">
        <v>9583</v>
      </c>
      <c r="E2769" s="16">
        <v>44713.455555555563</v>
      </c>
      <c r="F2769" s="7" t="s">
        <v>8268</v>
      </c>
      <c r="G2769" s="13" t="s">
        <v>1954</v>
      </c>
      <c r="H2769" s="15" t="str">
        <f>UPPER(Tb_Reseller[[#This Row],[Agen id]]&amp;"-"&amp;VLOOKUP(Tb_Reseller[[#This Row],[Agen id]],A:B,2,0)&amp;"("&amp;Tb_Reseller[[#This Row],[Short]]&amp;")")</f>
        <v>AR08943-KDS CELL(MV)</v>
      </c>
      <c r="I2769" s="15" t="str">
        <f>VLOOKUP(Tb_Reseller[[#This Row],[Agen id]],Mapping_Agen!A:D,4,0)</f>
        <v>Limit</v>
      </c>
      <c r="J2769" s="7" t="str">
        <f>VLOOKUP(Tb_Reseller[[#This Row],[Agen id]],Mapping_Agen!A:C,3,0)</f>
        <v>ICON</v>
      </c>
      <c r="K2769" s="17" t="str">
        <f>TRIM(LEFT(Tb_Reseller[[#This Row],[Group]],2))</f>
        <v>MV</v>
      </c>
      <c r="L2769" s="17" t="str">
        <f>VLOOKUP(Tb_Reseller[[#This Row],[Agen id]],Mapping_Agen!A:E,5,0)</f>
        <v>Abdul Harris</v>
      </c>
      <c r="M2769" s="64">
        <v>0</v>
      </c>
      <c r="N2769" s="65">
        <v>0</v>
      </c>
      <c r="O2769" s="65">
        <f>IFERROR(VLOOKUP(Tb_Reseller[[#This Row],[Kode Reseller]],[1]Sheet1!$A:$B,2,0),0)</f>
        <v>0</v>
      </c>
    </row>
    <row r="2770" spans="1:15" x14ac:dyDescent="0.25">
      <c r="A2770" s="13" t="s">
        <v>12475</v>
      </c>
      <c r="B2770" s="14" t="s">
        <v>12476</v>
      </c>
      <c r="C2770" s="15" t="s">
        <v>8213</v>
      </c>
      <c r="D2770" s="15" t="s">
        <v>8829</v>
      </c>
      <c r="E2770" s="16">
        <v>44713.698611111111</v>
      </c>
      <c r="F2770" s="7" t="s">
        <v>8268</v>
      </c>
      <c r="G2770" s="13" t="s">
        <v>886</v>
      </c>
      <c r="H2770" s="15" t="str">
        <f>UPPER(Tb_Reseller[[#This Row],[Agen id]]&amp;"-"&amp;VLOOKUP(Tb_Reseller[[#This Row],[Agen id]],A:B,2,0)&amp;"("&amp;Tb_Reseller[[#This Row],[Short]]&amp;")")</f>
        <v>AR08869-BAROKAH CELL 2(P)</v>
      </c>
      <c r="I2770" s="15" t="str">
        <f>VLOOKUP(Tb_Reseller[[#This Row],[Agen id]],Mapping_Agen!A:D,4,0)</f>
        <v>Prima</v>
      </c>
      <c r="J2770" s="7" t="str">
        <f>VLOOKUP(Tb_Reseller[[#This Row],[Agen id]],Mapping_Agen!A:C,3,0)</f>
        <v>BSD</v>
      </c>
      <c r="K2770" s="17" t="str">
        <f>TRIM(LEFT(Tb_Reseller[[#This Row],[Group]],2))</f>
        <v>P</v>
      </c>
      <c r="L2770" s="17" t="str">
        <f>VLOOKUP(Tb_Reseller[[#This Row],[Agen id]],Mapping_Agen!A:E,5,0)</f>
        <v>NON SCO</v>
      </c>
      <c r="M2770" s="64">
        <v>0</v>
      </c>
      <c r="N2770" s="65">
        <v>0</v>
      </c>
      <c r="O2770" s="65">
        <f>IFERROR(VLOOKUP(Tb_Reseller[[#This Row],[Kode Reseller]],[1]Sheet1!$A:$B,2,0),0)</f>
        <v>0</v>
      </c>
    </row>
    <row r="2771" spans="1:15" x14ac:dyDescent="0.25">
      <c r="A2771" s="13" t="s">
        <v>12477</v>
      </c>
      <c r="B2771" s="14" t="s">
        <v>12478</v>
      </c>
      <c r="C2771" s="15" t="s">
        <v>8213</v>
      </c>
      <c r="D2771" s="15" t="s">
        <v>9531</v>
      </c>
      <c r="E2771" s="16">
        <v>44713.70416666667</v>
      </c>
      <c r="F2771" s="7" t="s">
        <v>8268</v>
      </c>
      <c r="G2771" s="13" t="s">
        <v>1274</v>
      </c>
      <c r="H2771" s="15" t="str">
        <f>UPPER(Tb_Reseller[[#This Row],[Agen id]]&amp;"-"&amp;VLOOKUP(Tb_Reseller[[#This Row],[Agen id]],A:B,2,0)&amp;"("&amp;Tb_Reseller[[#This Row],[Short]]&amp;")")</f>
        <v>AR13505-AGS CELL(P)</v>
      </c>
      <c r="I2771" s="15" t="str">
        <f>VLOOKUP(Tb_Reseller[[#This Row],[Agen id]],Mapping_Agen!A:D,4,0)</f>
        <v>Prima</v>
      </c>
      <c r="J2771" s="7" t="str">
        <f>VLOOKUP(Tb_Reseller[[#This Row],[Agen id]],Mapping_Agen!A:C,3,0)</f>
        <v>BSD</v>
      </c>
      <c r="K2771" s="17" t="str">
        <f>TRIM(LEFT(Tb_Reseller[[#This Row],[Group]],2))</f>
        <v>P</v>
      </c>
      <c r="L2771" s="17" t="str">
        <f>VLOOKUP(Tb_Reseller[[#This Row],[Agen id]],Mapping_Agen!A:E,5,0)</f>
        <v>NON SCO</v>
      </c>
      <c r="M2771" s="64">
        <v>0.83870967741935432</v>
      </c>
      <c r="N2771" s="65">
        <v>1.2000000000000004</v>
      </c>
      <c r="O2771" s="65">
        <f>IFERROR(VLOOKUP(Tb_Reseller[[#This Row],[Kode Reseller]],[1]Sheet1!$A:$B,2,0),0)</f>
        <v>1</v>
      </c>
    </row>
    <row r="2772" spans="1:15" x14ac:dyDescent="0.25">
      <c r="A2772" s="13" t="s">
        <v>12479</v>
      </c>
      <c r="B2772" s="14" t="s">
        <v>12480</v>
      </c>
      <c r="C2772" s="15" t="s">
        <v>8210</v>
      </c>
      <c r="D2772" s="15" t="s">
        <v>12111</v>
      </c>
      <c r="E2772" s="16">
        <v>44713.789583333331</v>
      </c>
      <c r="F2772" s="7" t="s">
        <v>8268</v>
      </c>
      <c r="G2772" s="13" t="s">
        <v>2176</v>
      </c>
      <c r="H2772" s="15" t="str">
        <f>UPPER(Tb_Reseller[[#This Row],[Agen id]]&amp;"-"&amp;VLOOKUP(Tb_Reseller[[#This Row],[Agen id]],A:B,2,0)&amp;"("&amp;Tb_Reseller[[#This Row],[Short]]&amp;")")</f>
        <v>AR24533-ARFAN99 CELL(RV)</v>
      </c>
      <c r="I2772" s="15" t="str">
        <f>VLOOKUP(Tb_Reseller[[#This Row],[Agen id]],Mapping_Agen!A:D,4,0)</f>
        <v>Limit</v>
      </c>
      <c r="J2772" s="7" t="str">
        <f>VLOOKUP(Tb_Reseller[[#This Row],[Agen id]],Mapping_Agen!A:C,3,0)</f>
        <v>PP</v>
      </c>
      <c r="K2772" s="17" t="str">
        <f>TRIM(LEFT(Tb_Reseller[[#This Row],[Group]],2))</f>
        <v>RV</v>
      </c>
      <c r="L2772" s="17" t="str">
        <f>VLOOKUP(Tb_Reseller[[#This Row],[Agen id]],Mapping_Agen!A:E,5,0)</f>
        <v>Febri Kurniawan</v>
      </c>
      <c r="M2772" s="64">
        <v>0.35483870967741926</v>
      </c>
      <c r="N2772" s="65">
        <v>0.39999999999999997</v>
      </c>
      <c r="O2772" s="65">
        <f>IFERROR(VLOOKUP(Tb_Reseller[[#This Row],[Kode Reseller]],[1]Sheet1!$A:$B,2,0),0)</f>
        <v>0.25</v>
      </c>
    </row>
    <row r="2773" spans="1:15" x14ac:dyDescent="0.25">
      <c r="A2773" s="13" t="s">
        <v>12481</v>
      </c>
      <c r="B2773" s="14" t="s">
        <v>12482</v>
      </c>
      <c r="C2773" s="15" t="s">
        <v>8562</v>
      </c>
      <c r="D2773" s="15" t="s">
        <v>8591</v>
      </c>
      <c r="E2773" s="16">
        <v>44713.82708333333</v>
      </c>
      <c r="F2773" s="7" t="s">
        <v>8268</v>
      </c>
      <c r="G2773" s="13" t="s">
        <v>418</v>
      </c>
      <c r="H2773" s="15" t="str">
        <f>UPPER(Tb_Reseller[[#This Row],[Agen id]]&amp;"-"&amp;VLOOKUP(Tb_Reseller[[#This Row],[Agen id]],A:B,2,0)&amp;"("&amp;Tb_Reseller[[#This Row],[Short]]&amp;")")</f>
        <v>AR01786-DAFA CELL(MV)</v>
      </c>
      <c r="I2773" s="15" t="str">
        <f>VLOOKUP(Tb_Reseller[[#This Row],[Agen id]],Mapping_Agen!A:D,4,0)</f>
        <v>Limit</v>
      </c>
      <c r="J2773" s="7" t="str">
        <f>VLOOKUP(Tb_Reseller[[#This Row],[Agen id]],Mapping_Agen!A:C,3,0)</f>
        <v>PP</v>
      </c>
      <c r="K2773" s="17" t="str">
        <f>TRIM(LEFT(Tb_Reseller[[#This Row],[Group]],2))</f>
        <v>MV</v>
      </c>
      <c r="L2773" s="17" t="str">
        <f>VLOOKUP(Tb_Reseller[[#This Row],[Agen id]],Mapping_Agen!A:E,5,0)</f>
        <v>Febri Kurniawan</v>
      </c>
      <c r="M2773" s="64">
        <v>0</v>
      </c>
      <c r="N2773" s="65">
        <v>0</v>
      </c>
      <c r="O2773" s="65">
        <f>IFERROR(VLOOKUP(Tb_Reseller[[#This Row],[Kode Reseller]],[1]Sheet1!$A:$B,2,0),0)</f>
        <v>0</v>
      </c>
    </row>
    <row r="2774" spans="1:15" x14ac:dyDescent="0.25">
      <c r="A2774" s="13" t="s">
        <v>12483</v>
      </c>
      <c r="B2774" s="14" t="s">
        <v>11107</v>
      </c>
      <c r="C2774" s="15" t="s">
        <v>8562</v>
      </c>
      <c r="D2774" s="15" t="s">
        <v>8591</v>
      </c>
      <c r="E2774" s="16">
        <v>44714.613888888889</v>
      </c>
      <c r="F2774" s="7" t="s">
        <v>8268</v>
      </c>
      <c r="G2774" s="13" t="s">
        <v>418</v>
      </c>
      <c r="H2774" s="15" t="str">
        <f>UPPER(Tb_Reseller[[#This Row],[Agen id]]&amp;"-"&amp;VLOOKUP(Tb_Reseller[[#This Row],[Agen id]],A:B,2,0)&amp;"("&amp;Tb_Reseller[[#This Row],[Short]]&amp;")")</f>
        <v>AR01786-DAFA CELL(MV)</v>
      </c>
      <c r="I2774" s="15" t="str">
        <f>VLOOKUP(Tb_Reseller[[#This Row],[Agen id]],Mapping_Agen!A:D,4,0)</f>
        <v>Limit</v>
      </c>
      <c r="J2774" s="7" t="str">
        <f>VLOOKUP(Tb_Reseller[[#This Row],[Agen id]],Mapping_Agen!A:C,3,0)</f>
        <v>PP</v>
      </c>
      <c r="K2774" s="17" t="str">
        <f>TRIM(LEFT(Tb_Reseller[[#This Row],[Group]],2))</f>
        <v>MV</v>
      </c>
      <c r="L2774" s="17" t="str">
        <f>VLOOKUP(Tb_Reseller[[#This Row],[Agen id]],Mapping_Agen!A:E,5,0)</f>
        <v>Febri Kurniawan</v>
      </c>
      <c r="M2774" s="64">
        <v>0</v>
      </c>
      <c r="N2774" s="65">
        <v>0</v>
      </c>
      <c r="O2774" s="65">
        <f>IFERROR(VLOOKUP(Tb_Reseller[[#This Row],[Kode Reseller]],[1]Sheet1!$A:$B,2,0),0)</f>
        <v>0</v>
      </c>
    </row>
    <row r="2775" spans="1:15" x14ac:dyDescent="0.25">
      <c r="A2775" s="13" t="s">
        <v>12484</v>
      </c>
      <c r="B2775" s="14" t="s">
        <v>12485</v>
      </c>
      <c r="C2775" s="15" t="s">
        <v>8642</v>
      </c>
      <c r="D2775" s="15" t="s">
        <v>10269</v>
      </c>
      <c r="E2775" s="16">
        <v>44714.664583333331</v>
      </c>
      <c r="F2775" s="7" t="s">
        <v>8268</v>
      </c>
      <c r="G2775" s="13" t="s">
        <v>97</v>
      </c>
      <c r="H2775" s="15" t="str">
        <f>UPPER(Tb_Reseller[[#This Row],[Agen id]]&amp;"-"&amp;VLOOKUP(Tb_Reseller[[#This Row],[Agen id]],A:B,2,0)&amp;"("&amp;Tb_Reseller[[#This Row],[Short]]&amp;")")</f>
        <v>AR00092-RAHMA SANIA(MV)</v>
      </c>
      <c r="I2775" s="15" t="str">
        <f>VLOOKUP(Tb_Reseller[[#This Row],[Agen id]],Mapping_Agen!A:D,4,0)</f>
        <v>Limit</v>
      </c>
      <c r="J2775" s="7" t="str">
        <f>VLOOKUP(Tb_Reseller[[#This Row],[Agen id]],Mapping_Agen!A:C,3,0)</f>
        <v>BSD</v>
      </c>
      <c r="K2775" s="17" t="str">
        <f>TRIM(LEFT(Tb_Reseller[[#This Row],[Group]],2))</f>
        <v>MV</v>
      </c>
      <c r="L2775" s="17" t="str">
        <f>VLOOKUP(Tb_Reseller[[#This Row],[Agen id]],Mapping_Agen!A:E,5,0)</f>
        <v>Hupron</v>
      </c>
      <c r="M2775" s="64">
        <v>0</v>
      </c>
      <c r="N2775" s="65">
        <v>0</v>
      </c>
      <c r="O2775" s="65">
        <f>IFERROR(VLOOKUP(Tb_Reseller[[#This Row],[Kode Reseller]],[1]Sheet1!$A:$B,2,0),0)</f>
        <v>0</v>
      </c>
    </row>
    <row r="2776" spans="1:15" x14ac:dyDescent="0.25">
      <c r="A2776" s="13" t="s">
        <v>12486</v>
      </c>
      <c r="B2776" s="14" t="s">
        <v>12487</v>
      </c>
      <c r="C2776" s="15" t="s">
        <v>8213</v>
      </c>
      <c r="D2776" s="15" t="s">
        <v>8829</v>
      </c>
      <c r="E2776" s="16">
        <v>44714.665277777778</v>
      </c>
      <c r="F2776" s="7" t="s">
        <v>8268</v>
      </c>
      <c r="G2776" s="13" t="s">
        <v>886</v>
      </c>
      <c r="H2776" s="15" t="str">
        <f>UPPER(Tb_Reseller[[#This Row],[Agen id]]&amp;"-"&amp;VLOOKUP(Tb_Reseller[[#This Row],[Agen id]],A:B,2,0)&amp;"("&amp;Tb_Reseller[[#This Row],[Short]]&amp;")")</f>
        <v>AR08869-BAROKAH CELL 2(P)</v>
      </c>
      <c r="I2776" s="15" t="str">
        <f>VLOOKUP(Tb_Reseller[[#This Row],[Agen id]],Mapping_Agen!A:D,4,0)</f>
        <v>Prima</v>
      </c>
      <c r="J2776" s="7" t="str">
        <f>VLOOKUP(Tb_Reseller[[#This Row],[Agen id]],Mapping_Agen!A:C,3,0)</f>
        <v>BSD</v>
      </c>
      <c r="K2776" s="17" t="str">
        <f>TRIM(LEFT(Tb_Reseller[[#This Row],[Group]],2))</f>
        <v>P</v>
      </c>
      <c r="L2776" s="17" t="str">
        <f>VLOOKUP(Tb_Reseller[[#This Row],[Agen id]],Mapping_Agen!A:E,5,0)</f>
        <v>NON SCO</v>
      </c>
      <c r="M2776" s="64">
        <v>0</v>
      </c>
      <c r="N2776" s="65">
        <v>0</v>
      </c>
      <c r="O2776" s="65">
        <f>IFERROR(VLOOKUP(Tb_Reseller[[#This Row],[Kode Reseller]],[1]Sheet1!$A:$B,2,0),0)</f>
        <v>0</v>
      </c>
    </row>
    <row r="2777" spans="1:15" x14ac:dyDescent="0.25">
      <c r="A2777" s="13" t="s">
        <v>3307</v>
      </c>
      <c r="B2777" s="14" t="s">
        <v>12488</v>
      </c>
      <c r="C2777" s="15" t="s">
        <v>8213</v>
      </c>
      <c r="D2777" s="15" t="s">
        <v>11516</v>
      </c>
      <c r="E2777" s="16">
        <v>44714.981944444437</v>
      </c>
      <c r="F2777" s="7" t="s">
        <v>8204</v>
      </c>
      <c r="G2777" s="13" t="s">
        <v>3307</v>
      </c>
      <c r="H2777" s="15" t="str">
        <f>UPPER(Tb_Reseller[[#This Row],[Agen id]]&amp;"-"&amp;VLOOKUP(Tb_Reseller[[#This Row],[Agen id]],A:B,2,0)&amp;"("&amp;Tb_Reseller[[#This Row],[Short]]&amp;")")</f>
        <v>AR30800-NENENG HELIYAH(P)</v>
      </c>
      <c r="I2777" s="15" t="str">
        <f>VLOOKUP(Tb_Reseller[[#This Row],[Agen id]],Mapping_Agen!A:D,4,0)</f>
        <v>Prima</v>
      </c>
      <c r="J2777" s="7" t="str">
        <f>VLOOKUP(Tb_Reseller[[#This Row],[Agen id]],Mapping_Agen!A:C,3,0)</f>
        <v>ONLINE</v>
      </c>
      <c r="K2777" s="17" t="str">
        <f>TRIM(LEFT(Tb_Reseller[[#This Row],[Group]],2))</f>
        <v>P</v>
      </c>
      <c r="L2777" s="17" t="str">
        <f>VLOOKUP(Tb_Reseller[[#This Row],[Agen id]],Mapping_Agen!A:E,5,0)</f>
        <v>ONLINE</v>
      </c>
      <c r="M2777" s="64">
        <v>0</v>
      </c>
      <c r="N2777" s="65">
        <v>0</v>
      </c>
      <c r="O2777" s="65">
        <f>IFERROR(VLOOKUP(Tb_Reseller[[#This Row],[Kode Reseller]],[1]Sheet1!$A:$B,2,0),0)</f>
        <v>0</v>
      </c>
    </row>
    <row r="2778" spans="1:15" x14ac:dyDescent="0.25">
      <c r="A2778" s="13" t="s">
        <v>12489</v>
      </c>
      <c r="B2778" s="14" t="s">
        <v>8703</v>
      </c>
      <c r="C2778" s="15" t="s">
        <v>8208</v>
      </c>
      <c r="D2778" s="15" t="s">
        <v>10766</v>
      </c>
      <c r="E2778" s="16">
        <v>44715.477777777778</v>
      </c>
      <c r="F2778" s="7" t="s">
        <v>8268</v>
      </c>
      <c r="G2778" s="13" t="s">
        <v>1416</v>
      </c>
      <c r="H2778" s="15" t="str">
        <f>UPPER(Tb_Reseller[[#This Row],[Agen id]]&amp;"-"&amp;VLOOKUP(Tb_Reseller[[#This Row],[Agen id]],A:B,2,0)&amp;"("&amp;Tb_Reseller[[#This Row],[Short]]&amp;")")</f>
        <v>AR14974-GEVIN CELL(R)</v>
      </c>
      <c r="I2778" s="15" t="str">
        <f>VLOOKUP(Tb_Reseller[[#This Row],[Agen id]],Mapping_Agen!A:D,4,0)</f>
        <v>No Limit</v>
      </c>
      <c r="J2778" s="7" t="str">
        <f>VLOOKUP(Tb_Reseller[[#This Row],[Agen id]],Mapping_Agen!A:C,3,0)</f>
        <v>PP</v>
      </c>
      <c r="K2778" s="17" t="str">
        <f>TRIM(LEFT(Tb_Reseller[[#This Row],[Group]],2))</f>
        <v>R</v>
      </c>
      <c r="L2778" s="17" t="str">
        <f>VLOOKUP(Tb_Reseller[[#This Row],[Agen id]],Mapping_Agen!A:E,5,0)</f>
        <v>Febri Kurniawan</v>
      </c>
      <c r="M2778" s="64">
        <v>0</v>
      </c>
      <c r="N2778" s="65">
        <v>0</v>
      </c>
      <c r="O2778" s="65">
        <f>IFERROR(VLOOKUP(Tb_Reseller[[#This Row],[Kode Reseller]],[1]Sheet1!$A:$B,2,0),0)</f>
        <v>0</v>
      </c>
    </row>
    <row r="2779" spans="1:15" x14ac:dyDescent="0.25">
      <c r="A2779" s="13" t="s">
        <v>3309</v>
      </c>
      <c r="B2779" s="14" t="s">
        <v>12476</v>
      </c>
      <c r="C2779" s="15" t="s">
        <v>8213</v>
      </c>
      <c r="D2779" s="15" t="s">
        <v>11516</v>
      </c>
      <c r="E2779" s="16">
        <v>44715.535416666673</v>
      </c>
      <c r="F2779" s="7" t="s">
        <v>8204</v>
      </c>
      <c r="G2779" s="13" t="s">
        <v>3309</v>
      </c>
      <c r="H2779" s="15" t="str">
        <f>UPPER(Tb_Reseller[[#This Row],[Agen id]]&amp;"-"&amp;VLOOKUP(Tb_Reseller[[#This Row],[Agen id]],A:B,2,0)&amp;"("&amp;Tb_Reseller[[#This Row],[Short]]&amp;")")</f>
        <v>AR30804-NAZWA(P)</v>
      </c>
      <c r="I2779" s="15" t="str">
        <f>VLOOKUP(Tb_Reseller[[#This Row],[Agen id]],Mapping_Agen!A:D,4,0)</f>
        <v>Prima</v>
      </c>
      <c r="J2779" s="7" t="str">
        <f>VLOOKUP(Tb_Reseller[[#This Row],[Agen id]],Mapping_Agen!A:C,3,0)</f>
        <v>ONLINE</v>
      </c>
      <c r="K2779" s="17" t="str">
        <f>TRIM(LEFT(Tb_Reseller[[#This Row],[Group]],2))</f>
        <v>P</v>
      </c>
      <c r="L2779" s="17" t="str">
        <f>VLOOKUP(Tb_Reseller[[#This Row],[Agen id]],Mapping_Agen!A:E,5,0)</f>
        <v>ONLINE</v>
      </c>
      <c r="M2779" s="64">
        <v>0</v>
      </c>
      <c r="N2779" s="65">
        <v>0</v>
      </c>
      <c r="O2779" s="65">
        <f>IFERROR(VLOOKUP(Tb_Reseller[[#This Row],[Kode Reseller]],[1]Sheet1!$A:$B,2,0),0)</f>
        <v>0</v>
      </c>
    </row>
    <row r="2780" spans="1:15" x14ac:dyDescent="0.25">
      <c r="A2780" s="13" t="s">
        <v>12490</v>
      </c>
      <c r="B2780" s="14" t="s">
        <v>12491</v>
      </c>
      <c r="C2780" s="15" t="s">
        <v>8213</v>
      </c>
      <c r="D2780" s="15" t="s">
        <v>8829</v>
      </c>
      <c r="E2780" s="16">
        <v>44715.625694444447</v>
      </c>
      <c r="F2780" s="7" t="s">
        <v>8268</v>
      </c>
      <c r="G2780" s="13" t="s">
        <v>886</v>
      </c>
      <c r="H2780" s="15" t="str">
        <f>UPPER(Tb_Reseller[[#This Row],[Agen id]]&amp;"-"&amp;VLOOKUP(Tb_Reseller[[#This Row],[Agen id]],A:B,2,0)&amp;"("&amp;Tb_Reseller[[#This Row],[Short]]&amp;")")</f>
        <v>AR08869-BAROKAH CELL 2(P)</v>
      </c>
      <c r="I2780" s="15" t="str">
        <f>VLOOKUP(Tb_Reseller[[#This Row],[Agen id]],Mapping_Agen!A:D,4,0)</f>
        <v>Prima</v>
      </c>
      <c r="J2780" s="7" t="str">
        <f>VLOOKUP(Tb_Reseller[[#This Row],[Agen id]],Mapping_Agen!A:C,3,0)</f>
        <v>BSD</v>
      </c>
      <c r="K2780" s="17" t="str">
        <f>TRIM(LEFT(Tb_Reseller[[#This Row],[Group]],2))</f>
        <v>P</v>
      </c>
      <c r="L2780" s="17" t="str">
        <f>VLOOKUP(Tb_Reseller[[#This Row],[Agen id]],Mapping_Agen!A:E,5,0)</f>
        <v>NON SCO</v>
      </c>
      <c r="M2780" s="64">
        <v>1.3870967741935474</v>
      </c>
      <c r="N2780" s="65">
        <v>1.1000000000000001</v>
      </c>
      <c r="O2780" s="65">
        <f>IFERROR(VLOOKUP(Tb_Reseller[[#This Row],[Kode Reseller]],[1]Sheet1!$A:$B,2,0),0)</f>
        <v>0.75</v>
      </c>
    </row>
    <row r="2781" spans="1:15" x14ac:dyDescent="0.25">
      <c r="A2781" s="13" t="s">
        <v>12492</v>
      </c>
      <c r="B2781" s="14" t="s">
        <v>12493</v>
      </c>
      <c r="C2781" s="15" t="s">
        <v>8213</v>
      </c>
      <c r="D2781" s="15" t="s">
        <v>8829</v>
      </c>
      <c r="E2781" s="16">
        <v>44715.688194444447</v>
      </c>
      <c r="F2781" s="7" t="s">
        <v>8268</v>
      </c>
      <c r="G2781" s="13" t="s">
        <v>886</v>
      </c>
      <c r="H2781" s="15" t="str">
        <f>UPPER(Tb_Reseller[[#This Row],[Agen id]]&amp;"-"&amp;VLOOKUP(Tb_Reseller[[#This Row],[Agen id]],A:B,2,0)&amp;"("&amp;Tb_Reseller[[#This Row],[Short]]&amp;")")</f>
        <v>AR08869-BAROKAH CELL 2(P)</v>
      </c>
      <c r="I2781" s="15" t="str">
        <f>VLOOKUP(Tb_Reseller[[#This Row],[Agen id]],Mapping_Agen!A:D,4,0)</f>
        <v>Prima</v>
      </c>
      <c r="J2781" s="7" t="str">
        <f>VLOOKUP(Tb_Reseller[[#This Row],[Agen id]],Mapping_Agen!A:C,3,0)</f>
        <v>BSD</v>
      </c>
      <c r="K2781" s="17" t="str">
        <f>TRIM(LEFT(Tb_Reseller[[#This Row],[Group]],2))</f>
        <v>P</v>
      </c>
      <c r="L2781" s="17" t="str">
        <f>VLOOKUP(Tb_Reseller[[#This Row],[Agen id]],Mapping_Agen!A:E,5,0)</f>
        <v>NON SCO</v>
      </c>
      <c r="M2781" s="64">
        <v>0.35483870967741926</v>
      </c>
      <c r="N2781" s="65">
        <v>0.26666666666666666</v>
      </c>
      <c r="O2781" s="65">
        <f>IFERROR(VLOOKUP(Tb_Reseller[[#This Row],[Kode Reseller]],[1]Sheet1!$A:$B,2,0),0)</f>
        <v>0.25</v>
      </c>
    </row>
    <row r="2782" spans="1:15" x14ac:dyDescent="0.25">
      <c r="A2782" s="13" t="s">
        <v>12494</v>
      </c>
      <c r="B2782" s="14" t="s">
        <v>12495</v>
      </c>
      <c r="C2782" s="15" t="s">
        <v>8213</v>
      </c>
      <c r="D2782" s="15" t="s">
        <v>8829</v>
      </c>
      <c r="E2782" s="16">
        <v>44716.467361111107</v>
      </c>
      <c r="F2782" s="7" t="s">
        <v>8268</v>
      </c>
      <c r="G2782" s="13" t="s">
        <v>886</v>
      </c>
      <c r="H2782" s="15" t="str">
        <f>UPPER(Tb_Reseller[[#This Row],[Agen id]]&amp;"-"&amp;VLOOKUP(Tb_Reseller[[#This Row],[Agen id]],A:B,2,0)&amp;"("&amp;Tb_Reseller[[#This Row],[Short]]&amp;")")</f>
        <v>AR08869-BAROKAH CELL 2(P)</v>
      </c>
      <c r="I2782" s="15" t="str">
        <f>VLOOKUP(Tb_Reseller[[#This Row],[Agen id]],Mapping_Agen!A:D,4,0)</f>
        <v>Prima</v>
      </c>
      <c r="J2782" s="7" t="str">
        <f>VLOOKUP(Tb_Reseller[[#This Row],[Agen id]],Mapping_Agen!A:C,3,0)</f>
        <v>BSD</v>
      </c>
      <c r="K2782" s="17" t="str">
        <f>TRIM(LEFT(Tb_Reseller[[#This Row],[Group]],2))</f>
        <v>P</v>
      </c>
      <c r="L2782" s="17" t="str">
        <f>VLOOKUP(Tb_Reseller[[#This Row],[Agen id]],Mapping_Agen!A:E,5,0)</f>
        <v>NON SCO</v>
      </c>
      <c r="M2782" s="64">
        <v>0</v>
      </c>
      <c r="N2782" s="65">
        <v>0</v>
      </c>
      <c r="O2782" s="65">
        <f>IFERROR(VLOOKUP(Tb_Reseller[[#This Row],[Kode Reseller]],[1]Sheet1!$A:$B,2,0),0)</f>
        <v>0</v>
      </c>
    </row>
    <row r="2783" spans="1:15" x14ac:dyDescent="0.25">
      <c r="A2783" s="13" t="s">
        <v>3311</v>
      </c>
      <c r="B2783" s="14" t="s">
        <v>12496</v>
      </c>
      <c r="C2783" s="15" t="s">
        <v>8210</v>
      </c>
      <c r="D2783" s="15" t="s">
        <v>8203</v>
      </c>
      <c r="E2783" s="16">
        <v>44716.541666666657</v>
      </c>
      <c r="F2783" s="7" t="s">
        <v>8204</v>
      </c>
      <c r="G2783" s="13" t="s">
        <v>3311</v>
      </c>
      <c r="H2783" s="15" t="str">
        <f>UPPER(Tb_Reseller[[#This Row],[Agen id]]&amp;"-"&amp;VLOOKUP(Tb_Reseller[[#This Row],[Agen id]],A:B,2,0)&amp;"("&amp;Tb_Reseller[[#This Row],[Short]]&amp;")")</f>
        <v>AR30811-NC SMARTPHONE(RV)</v>
      </c>
      <c r="I2783" s="15" t="str">
        <f>VLOOKUP(Tb_Reseller[[#This Row],[Agen id]],Mapping_Agen!A:D,4,0)</f>
        <v>Limit</v>
      </c>
      <c r="J2783" s="7" t="str">
        <f>VLOOKUP(Tb_Reseller[[#This Row],[Agen id]],Mapping_Agen!A:C,3,0)</f>
        <v>BSD</v>
      </c>
      <c r="K2783" s="17" t="str">
        <f>TRIM(LEFT(Tb_Reseller[[#This Row],[Group]],2))</f>
        <v>RV</v>
      </c>
      <c r="L2783" s="17" t="str">
        <f>VLOOKUP(Tb_Reseller[[#This Row],[Agen id]],Mapping_Agen!A:E,5,0)</f>
        <v>Hupron</v>
      </c>
      <c r="M2783" s="64">
        <v>7.9677419354838648</v>
      </c>
      <c r="N2783" s="65">
        <v>6.8333333333333188</v>
      </c>
      <c r="O2783" s="65">
        <f>IFERROR(VLOOKUP(Tb_Reseller[[#This Row],[Kode Reseller]],[1]Sheet1!$A:$B,2,0),0)</f>
        <v>6.5</v>
      </c>
    </row>
    <row r="2784" spans="1:15" x14ac:dyDescent="0.25">
      <c r="A2784" s="13" t="s">
        <v>3314</v>
      </c>
      <c r="B2784" s="14" t="s">
        <v>12497</v>
      </c>
      <c r="C2784" s="15" t="s">
        <v>8208</v>
      </c>
      <c r="D2784" s="15" t="s">
        <v>8203</v>
      </c>
      <c r="E2784" s="16">
        <v>44716.571527777778</v>
      </c>
      <c r="F2784" s="7" t="s">
        <v>8204</v>
      </c>
      <c r="G2784" s="13" t="s">
        <v>3314</v>
      </c>
      <c r="H2784" s="15" t="str">
        <f>UPPER(Tb_Reseller[[#This Row],[Agen id]]&amp;"-"&amp;VLOOKUP(Tb_Reseller[[#This Row],[Agen id]],A:B,2,0)&amp;"("&amp;Tb_Reseller[[#This Row],[Short]]&amp;")")</f>
        <v>AR30813-MAJAPAHIT CELL(R)</v>
      </c>
      <c r="I2784" s="15" t="str">
        <f>VLOOKUP(Tb_Reseller[[#This Row],[Agen id]],Mapping_Agen!A:D,4,0)</f>
        <v>No Limit</v>
      </c>
      <c r="J2784" s="7" t="str">
        <f>VLOOKUP(Tb_Reseller[[#This Row],[Agen id]],Mapping_Agen!A:C,3,0)</f>
        <v>BSD</v>
      </c>
      <c r="K2784" s="17" t="str">
        <f>TRIM(LEFT(Tb_Reseller[[#This Row],[Group]],2))</f>
        <v>R</v>
      </c>
      <c r="L2784" s="17" t="str">
        <f>VLOOKUP(Tb_Reseller[[#This Row],[Agen id]],Mapping_Agen!A:E,5,0)</f>
        <v>NON SCO</v>
      </c>
      <c r="M2784" s="64">
        <v>0</v>
      </c>
      <c r="N2784" s="65">
        <v>0</v>
      </c>
      <c r="O2784" s="65">
        <f>IFERROR(VLOOKUP(Tb_Reseller[[#This Row],[Kode Reseller]],[1]Sheet1!$A:$B,2,0),0)</f>
        <v>0</v>
      </c>
    </row>
    <row r="2785" spans="1:15" x14ac:dyDescent="0.25">
      <c r="A2785" s="13" t="s">
        <v>12498</v>
      </c>
      <c r="B2785" s="14" t="s">
        <v>9490</v>
      </c>
      <c r="C2785" s="15" t="s">
        <v>8213</v>
      </c>
      <c r="D2785" s="15" t="s">
        <v>8829</v>
      </c>
      <c r="E2785" s="16">
        <v>44716.852777777778</v>
      </c>
      <c r="F2785" s="7" t="s">
        <v>8268</v>
      </c>
      <c r="G2785" s="13" t="s">
        <v>886</v>
      </c>
      <c r="H2785" s="15" t="str">
        <f>UPPER(Tb_Reseller[[#This Row],[Agen id]]&amp;"-"&amp;VLOOKUP(Tb_Reseller[[#This Row],[Agen id]],A:B,2,0)&amp;"("&amp;Tb_Reseller[[#This Row],[Short]]&amp;")")</f>
        <v>AR08869-BAROKAH CELL 2(P)</v>
      </c>
      <c r="I2785" s="15" t="str">
        <f>VLOOKUP(Tb_Reseller[[#This Row],[Agen id]],Mapping_Agen!A:D,4,0)</f>
        <v>Prima</v>
      </c>
      <c r="J2785" s="7" t="str">
        <f>VLOOKUP(Tb_Reseller[[#This Row],[Agen id]],Mapping_Agen!A:C,3,0)</f>
        <v>BSD</v>
      </c>
      <c r="K2785" s="17" t="str">
        <f>TRIM(LEFT(Tb_Reseller[[#This Row],[Group]],2))</f>
        <v>P</v>
      </c>
      <c r="L2785" s="17" t="str">
        <f>VLOOKUP(Tb_Reseller[[#This Row],[Agen id]],Mapping_Agen!A:E,5,0)</f>
        <v>NON SCO</v>
      </c>
      <c r="M2785" s="64">
        <v>0</v>
      </c>
      <c r="N2785" s="65">
        <v>0</v>
      </c>
      <c r="O2785" s="65">
        <f>IFERROR(VLOOKUP(Tb_Reseller[[#This Row],[Kode Reseller]],[1]Sheet1!$A:$B,2,0),0)</f>
        <v>0</v>
      </c>
    </row>
    <row r="2786" spans="1:15" x14ac:dyDescent="0.25">
      <c r="A2786" s="13" t="s">
        <v>12499</v>
      </c>
      <c r="B2786" s="14" t="s">
        <v>12500</v>
      </c>
      <c r="C2786" s="15" t="s">
        <v>8325</v>
      </c>
      <c r="D2786" s="15" t="s">
        <v>8701</v>
      </c>
      <c r="E2786" s="16">
        <v>44717.549305555563</v>
      </c>
      <c r="F2786" s="7" t="s">
        <v>8268</v>
      </c>
      <c r="G2786" s="13" t="s">
        <v>1877</v>
      </c>
      <c r="H2786" s="15" t="str">
        <f>UPPER(Tb_Reseller[[#This Row],[Agen id]]&amp;"-"&amp;VLOOKUP(Tb_Reseller[[#This Row],[Agen id]],A:B,2,0)&amp;"("&amp;Tb_Reseller[[#This Row],[Short]]&amp;")")</f>
        <v>AR01482-EXCELL(MV)</v>
      </c>
      <c r="I2786" s="15" t="str">
        <f>VLOOKUP(Tb_Reseller[[#This Row],[Agen id]],Mapping_Agen!A:D,4,0)</f>
        <v>Limit</v>
      </c>
      <c r="J2786" s="7" t="str">
        <f>VLOOKUP(Tb_Reseller[[#This Row],[Agen id]],Mapping_Agen!A:C,3,0)</f>
        <v>ICON</v>
      </c>
      <c r="K2786" s="17" t="str">
        <f>TRIM(LEFT(Tb_Reseller[[#This Row],[Group]],2))</f>
        <v>MV</v>
      </c>
      <c r="L2786" s="17" t="str">
        <f>VLOOKUP(Tb_Reseller[[#This Row],[Agen id]],Mapping_Agen!A:E,5,0)</f>
        <v>Abdul Harris</v>
      </c>
      <c r="M2786" s="64">
        <v>0</v>
      </c>
      <c r="N2786" s="65">
        <v>0</v>
      </c>
      <c r="O2786" s="65">
        <f>IFERROR(VLOOKUP(Tb_Reseller[[#This Row],[Kode Reseller]],[1]Sheet1!$A:$B,2,0),0)</f>
        <v>0</v>
      </c>
    </row>
    <row r="2787" spans="1:15" x14ac:dyDescent="0.25">
      <c r="A2787" s="13" t="s">
        <v>12501</v>
      </c>
      <c r="B2787" s="14" t="s">
        <v>12502</v>
      </c>
      <c r="C2787" s="15" t="s">
        <v>8262</v>
      </c>
      <c r="D2787" s="15" t="s">
        <v>12503</v>
      </c>
      <c r="E2787" s="16">
        <v>44718.410416666673</v>
      </c>
      <c r="F2787" s="7" t="s">
        <v>8268</v>
      </c>
      <c r="G2787" s="13" t="s">
        <v>2137</v>
      </c>
      <c r="H2787" s="15" t="str">
        <f>UPPER(Tb_Reseller[[#This Row],[Agen id]]&amp;"-"&amp;VLOOKUP(Tb_Reseller[[#This Row],[Agen id]],A:B,2,0)&amp;"("&amp;Tb_Reseller[[#This Row],[Short]]&amp;")")</f>
        <v>AR23841-NATASYA CELL(RL)</v>
      </c>
      <c r="I2787" s="15" t="str">
        <f>VLOOKUP(Tb_Reseller[[#This Row],[Agen id]],Mapping_Agen!A:D,4,0)</f>
        <v>Limit</v>
      </c>
      <c r="J2787" s="7" t="str">
        <f>VLOOKUP(Tb_Reseller[[#This Row],[Agen id]],Mapping_Agen!A:C,3,0)</f>
        <v>ICON</v>
      </c>
      <c r="K2787" s="17" t="str">
        <f>TRIM(LEFT(Tb_Reseller[[#This Row],[Group]],2))</f>
        <v>RL</v>
      </c>
      <c r="L2787" s="17" t="str">
        <f>VLOOKUP(Tb_Reseller[[#This Row],[Agen id]],Mapping_Agen!A:E,5,0)</f>
        <v>Abdul Harris</v>
      </c>
      <c r="M2787" s="64">
        <v>0</v>
      </c>
      <c r="N2787" s="65">
        <v>0</v>
      </c>
      <c r="O2787" s="65">
        <f>IFERROR(VLOOKUP(Tb_Reseller[[#This Row],[Kode Reseller]],[1]Sheet1!$A:$B,2,0),0)</f>
        <v>0</v>
      </c>
    </row>
    <row r="2788" spans="1:15" x14ac:dyDescent="0.25">
      <c r="A2788" s="13" t="s">
        <v>3316</v>
      </c>
      <c r="B2788" s="14" t="s">
        <v>12504</v>
      </c>
      <c r="C2788" s="15" t="s">
        <v>8213</v>
      </c>
      <c r="D2788" s="15" t="s">
        <v>8203</v>
      </c>
      <c r="E2788" s="16">
        <v>44718.554166666669</v>
      </c>
      <c r="F2788" s="7" t="s">
        <v>8204</v>
      </c>
      <c r="G2788" s="13" t="s">
        <v>3316</v>
      </c>
      <c r="H2788" s="15" t="str">
        <f>UPPER(Tb_Reseller[[#This Row],[Agen id]]&amp;"-"&amp;VLOOKUP(Tb_Reseller[[#This Row],[Agen id]],A:B,2,0)&amp;"("&amp;Tb_Reseller[[#This Row],[Short]]&amp;")")</f>
        <v>AR30825-AHMAD HAWASIH(P)</v>
      </c>
      <c r="I2788" s="15" t="str">
        <f>VLOOKUP(Tb_Reseller[[#This Row],[Agen id]],Mapping_Agen!A:D,4,0)</f>
        <v>Prima</v>
      </c>
      <c r="J2788" s="7" t="str">
        <f>VLOOKUP(Tb_Reseller[[#This Row],[Agen id]],Mapping_Agen!A:C,3,0)</f>
        <v>BSD</v>
      </c>
      <c r="K2788" s="17" t="str">
        <f>TRIM(LEFT(Tb_Reseller[[#This Row],[Group]],2))</f>
        <v>P</v>
      </c>
      <c r="L2788" s="17" t="str">
        <f>VLOOKUP(Tb_Reseller[[#This Row],[Agen id]],Mapping_Agen!A:E,5,0)</f>
        <v>NON SCO</v>
      </c>
      <c r="M2788" s="64">
        <v>0</v>
      </c>
      <c r="N2788" s="65">
        <v>0</v>
      </c>
      <c r="O2788" s="65">
        <f>IFERROR(VLOOKUP(Tb_Reseller[[#This Row],[Kode Reseller]],[1]Sheet1!$A:$B,2,0),0)</f>
        <v>0</v>
      </c>
    </row>
    <row r="2789" spans="1:15" x14ac:dyDescent="0.25">
      <c r="A2789" s="13" t="s">
        <v>12505</v>
      </c>
      <c r="B2789" s="14" t="s">
        <v>12506</v>
      </c>
      <c r="C2789" s="15" t="s">
        <v>8213</v>
      </c>
      <c r="D2789" s="15" t="s">
        <v>8829</v>
      </c>
      <c r="E2789" s="16">
        <v>44718.604861111111</v>
      </c>
      <c r="F2789" s="7" t="s">
        <v>8268</v>
      </c>
      <c r="G2789" s="13" t="s">
        <v>886</v>
      </c>
      <c r="H2789" s="15" t="str">
        <f>UPPER(Tb_Reseller[[#This Row],[Agen id]]&amp;"-"&amp;VLOOKUP(Tb_Reseller[[#This Row],[Agen id]],A:B,2,0)&amp;"("&amp;Tb_Reseller[[#This Row],[Short]]&amp;")")</f>
        <v>AR08869-BAROKAH CELL 2(P)</v>
      </c>
      <c r="I2789" s="15" t="str">
        <f>VLOOKUP(Tb_Reseller[[#This Row],[Agen id]],Mapping_Agen!A:D,4,0)</f>
        <v>Prima</v>
      </c>
      <c r="J2789" s="7" t="str">
        <f>VLOOKUP(Tb_Reseller[[#This Row],[Agen id]],Mapping_Agen!A:C,3,0)</f>
        <v>BSD</v>
      </c>
      <c r="K2789" s="17" t="str">
        <f>TRIM(LEFT(Tb_Reseller[[#This Row],[Group]],2))</f>
        <v>P</v>
      </c>
      <c r="L2789" s="17" t="str">
        <f>VLOOKUP(Tb_Reseller[[#This Row],[Agen id]],Mapping_Agen!A:E,5,0)</f>
        <v>NON SCO</v>
      </c>
      <c r="M2789" s="64">
        <v>0</v>
      </c>
      <c r="N2789" s="65">
        <v>0</v>
      </c>
      <c r="O2789" s="65">
        <f>IFERROR(VLOOKUP(Tb_Reseller[[#This Row],[Kode Reseller]],[1]Sheet1!$A:$B,2,0),0)</f>
        <v>0</v>
      </c>
    </row>
    <row r="2790" spans="1:15" x14ac:dyDescent="0.25">
      <c r="A2790" s="13" t="s">
        <v>12507</v>
      </c>
      <c r="B2790" s="14" t="s">
        <v>12508</v>
      </c>
      <c r="C2790" s="15" t="s">
        <v>8262</v>
      </c>
      <c r="D2790" s="15" t="s">
        <v>9931</v>
      </c>
      <c r="E2790" s="16">
        <v>44719.526388888888</v>
      </c>
      <c r="F2790" s="7" t="s">
        <v>8268</v>
      </c>
      <c r="G2790" s="13" t="s">
        <v>824</v>
      </c>
      <c r="H2790" s="15" t="str">
        <f>UPPER(Tb_Reseller[[#This Row],[Agen id]]&amp;"-"&amp;VLOOKUP(Tb_Reseller[[#This Row],[Agen id]],A:B,2,0)&amp;"("&amp;Tb_Reseller[[#This Row],[Short]]&amp;")")</f>
        <v>AR08214-AHMAD YASIRR CELL(RL)</v>
      </c>
      <c r="I2790" s="15" t="str">
        <f>VLOOKUP(Tb_Reseller[[#This Row],[Agen id]],Mapping_Agen!A:D,4,0)</f>
        <v>No Limit</v>
      </c>
      <c r="J2790" s="7" t="str">
        <f>VLOOKUP(Tb_Reseller[[#This Row],[Agen id]],Mapping_Agen!A:C,3,0)</f>
        <v>BSD</v>
      </c>
      <c r="K2790" s="17" t="str">
        <f>TRIM(LEFT(Tb_Reseller[[#This Row],[Group]],2))</f>
        <v>RL</v>
      </c>
      <c r="L2790" s="17" t="str">
        <f>VLOOKUP(Tb_Reseller[[#This Row],[Agen id]],Mapping_Agen!A:E,5,0)</f>
        <v>NON SCO</v>
      </c>
      <c r="M2790" s="64">
        <v>0</v>
      </c>
      <c r="N2790" s="65">
        <v>0</v>
      </c>
      <c r="O2790" s="65">
        <f>IFERROR(VLOOKUP(Tb_Reseller[[#This Row],[Kode Reseller]],[1]Sheet1!$A:$B,2,0),0)</f>
        <v>0</v>
      </c>
    </row>
    <row r="2791" spans="1:15" x14ac:dyDescent="0.25">
      <c r="A2791" s="13" t="s">
        <v>12509</v>
      </c>
      <c r="B2791" s="14" t="s">
        <v>12510</v>
      </c>
      <c r="C2791" s="15" t="s">
        <v>8325</v>
      </c>
      <c r="D2791" s="15" t="s">
        <v>9080</v>
      </c>
      <c r="E2791" s="16">
        <v>44719.74722222222</v>
      </c>
      <c r="F2791" s="7" t="s">
        <v>8268</v>
      </c>
      <c r="G2791" s="13" t="s">
        <v>832</v>
      </c>
      <c r="H2791" s="15" t="str">
        <f>UPPER(Tb_Reseller[[#This Row],[Agen id]]&amp;"-"&amp;VLOOKUP(Tb_Reseller[[#This Row],[Agen id]],A:B,2,0)&amp;"("&amp;Tb_Reseller[[#This Row],[Short]]&amp;")")</f>
        <v>AR08300-HENDI CELL(MV)</v>
      </c>
      <c r="I2791" s="15" t="str">
        <f>VLOOKUP(Tb_Reseller[[#This Row],[Agen id]],Mapping_Agen!A:D,4,0)</f>
        <v>Limit</v>
      </c>
      <c r="J2791" s="7" t="str">
        <f>VLOOKUP(Tb_Reseller[[#This Row],[Agen id]],Mapping_Agen!A:C,3,0)</f>
        <v>BSD</v>
      </c>
      <c r="K2791" s="17" t="str">
        <f>TRIM(LEFT(Tb_Reseller[[#This Row],[Group]],2))</f>
        <v>MV</v>
      </c>
      <c r="L2791" s="17" t="str">
        <f>VLOOKUP(Tb_Reseller[[#This Row],[Agen id]],Mapping_Agen!A:E,5,0)</f>
        <v>Hupron</v>
      </c>
      <c r="M2791" s="64">
        <v>2.5161290322580627</v>
      </c>
      <c r="N2791" s="65">
        <v>1.9666666666666694</v>
      </c>
      <c r="O2791" s="65">
        <f>IFERROR(VLOOKUP(Tb_Reseller[[#This Row],[Kode Reseller]],[1]Sheet1!$A:$B,2,0),0)</f>
        <v>3</v>
      </c>
    </row>
    <row r="2792" spans="1:15" x14ac:dyDescent="0.25">
      <c r="A2792" s="13" t="s">
        <v>12511</v>
      </c>
      <c r="B2792" s="14" t="s">
        <v>12512</v>
      </c>
      <c r="C2792" s="15" t="s">
        <v>8213</v>
      </c>
      <c r="D2792" s="15" t="s">
        <v>8829</v>
      </c>
      <c r="E2792" s="16">
        <v>44720.536111111112</v>
      </c>
      <c r="F2792" s="7" t="s">
        <v>8268</v>
      </c>
      <c r="G2792" s="13" t="s">
        <v>886</v>
      </c>
      <c r="H2792" s="15" t="str">
        <f>UPPER(Tb_Reseller[[#This Row],[Agen id]]&amp;"-"&amp;VLOOKUP(Tb_Reseller[[#This Row],[Agen id]],A:B,2,0)&amp;"("&amp;Tb_Reseller[[#This Row],[Short]]&amp;")")</f>
        <v>AR08869-BAROKAH CELL 2(P)</v>
      </c>
      <c r="I2792" s="15" t="str">
        <f>VLOOKUP(Tb_Reseller[[#This Row],[Agen id]],Mapping_Agen!A:D,4,0)</f>
        <v>Prima</v>
      </c>
      <c r="J2792" s="7" t="str">
        <f>VLOOKUP(Tb_Reseller[[#This Row],[Agen id]],Mapping_Agen!A:C,3,0)</f>
        <v>BSD</v>
      </c>
      <c r="K2792" s="17" t="str">
        <f>TRIM(LEFT(Tb_Reseller[[#This Row],[Group]],2))</f>
        <v>P</v>
      </c>
      <c r="L2792" s="17" t="str">
        <f>VLOOKUP(Tb_Reseller[[#This Row],[Agen id]],Mapping_Agen!A:E,5,0)</f>
        <v>NON SCO</v>
      </c>
      <c r="M2792" s="64">
        <v>0</v>
      </c>
      <c r="N2792" s="65">
        <v>0</v>
      </c>
      <c r="O2792" s="65">
        <f>IFERROR(VLOOKUP(Tb_Reseller[[#This Row],[Kode Reseller]],[1]Sheet1!$A:$B,2,0),0)</f>
        <v>0</v>
      </c>
    </row>
    <row r="2793" spans="1:15" x14ac:dyDescent="0.25">
      <c r="A2793" s="13" t="s">
        <v>12513</v>
      </c>
      <c r="B2793" s="14" t="s">
        <v>12209</v>
      </c>
      <c r="C2793" s="15" t="s">
        <v>8213</v>
      </c>
      <c r="D2793" s="15" t="s">
        <v>8829</v>
      </c>
      <c r="E2793" s="16">
        <v>44720.785416666673</v>
      </c>
      <c r="F2793" s="7" t="s">
        <v>8268</v>
      </c>
      <c r="G2793" s="13" t="s">
        <v>886</v>
      </c>
      <c r="H2793" s="15" t="str">
        <f>UPPER(Tb_Reseller[[#This Row],[Agen id]]&amp;"-"&amp;VLOOKUP(Tb_Reseller[[#This Row],[Agen id]],A:B,2,0)&amp;"("&amp;Tb_Reseller[[#This Row],[Short]]&amp;")")</f>
        <v>AR08869-BAROKAH CELL 2(P)</v>
      </c>
      <c r="I2793" s="15" t="str">
        <f>VLOOKUP(Tb_Reseller[[#This Row],[Agen id]],Mapping_Agen!A:D,4,0)</f>
        <v>Prima</v>
      </c>
      <c r="J2793" s="7" t="str">
        <f>VLOOKUP(Tb_Reseller[[#This Row],[Agen id]],Mapping_Agen!A:C,3,0)</f>
        <v>BSD</v>
      </c>
      <c r="K2793" s="17" t="str">
        <f>TRIM(LEFT(Tb_Reseller[[#This Row],[Group]],2))</f>
        <v>P</v>
      </c>
      <c r="L2793" s="17" t="str">
        <f>VLOOKUP(Tb_Reseller[[#This Row],[Agen id]],Mapping_Agen!A:E,5,0)</f>
        <v>NON SCO</v>
      </c>
      <c r="M2793" s="64">
        <v>0</v>
      </c>
      <c r="N2793" s="65">
        <v>0</v>
      </c>
      <c r="O2793" s="65">
        <f>IFERROR(VLOOKUP(Tb_Reseller[[#This Row],[Kode Reseller]],[1]Sheet1!$A:$B,2,0),0)</f>
        <v>0</v>
      </c>
    </row>
    <row r="2794" spans="1:15" x14ac:dyDescent="0.25">
      <c r="A2794" s="13" t="s">
        <v>12514</v>
      </c>
      <c r="B2794" s="14" t="s">
        <v>12515</v>
      </c>
      <c r="C2794" s="15" t="s">
        <v>8213</v>
      </c>
      <c r="D2794" s="15" t="s">
        <v>8829</v>
      </c>
      <c r="E2794" s="16">
        <v>44720.788194444453</v>
      </c>
      <c r="F2794" s="7" t="s">
        <v>8268</v>
      </c>
      <c r="G2794" s="13" t="s">
        <v>886</v>
      </c>
      <c r="H2794" s="15" t="str">
        <f>UPPER(Tb_Reseller[[#This Row],[Agen id]]&amp;"-"&amp;VLOOKUP(Tb_Reseller[[#This Row],[Agen id]],A:B,2,0)&amp;"("&amp;Tb_Reseller[[#This Row],[Short]]&amp;")")</f>
        <v>AR08869-BAROKAH CELL 2(P)</v>
      </c>
      <c r="I2794" s="15" t="str">
        <f>VLOOKUP(Tb_Reseller[[#This Row],[Agen id]],Mapping_Agen!A:D,4,0)</f>
        <v>Prima</v>
      </c>
      <c r="J2794" s="7" t="str">
        <f>VLOOKUP(Tb_Reseller[[#This Row],[Agen id]],Mapping_Agen!A:C,3,0)</f>
        <v>BSD</v>
      </c>
      <c r="K2794" s="17" t="str">
        <f>TRIM(LEFT(Tb_Reseller[[#This Row],[Group]],2))</f>
        <v>P</v>
      </c>
      <c r="L2794" s="17" t="str">
        <f>VLOOKUP(Tb_Reseller[[#This Row],[Agen id]],Mapping_Agen!A:E,5,0)</f>
        <v>NON SCO</v>
      </c>
      <c r="M2794" s="64">
        <v>0</v>
      </c>
      <c r="N2794" s="65">
        <v>0</v>
      </c>
      <c r="O2794" s="65">
        <f>IFERROR(VLOOKUP(Tb_Reseller[[#This Row],[Kode Reseller]],[1]Sheet1!$A:$B,2,0),0)</f>
        <v>0</v>
      </c>
    </row>
    <row r="2795" spans="1:15" x14ac:dyDescent="0.25">
      <c r="A2795" s="13" t="s">
        <v>12516</v>
      </c>
      <c r="B2795" s="14" t="s">
        <v>12517</v>
      </c>
      <c r="C2795" s="15" t="s">
        <v>8213</v>
      </c>
      <c r="D2795" s="15" t="s">
        <v>8829</v>
      </c>
      <c r="E2795" s="16">
        <v>44720.804861111108</v>
      </c>
      <c r="F2795" s="7" t="s">
        <v>8268</v>
      </c>
      <c r="G2795" s="13" t="s">
        <v>886</v>
      </c>
      <c r="H2795" s="15" t="str">
        <f>UPPER(Tb_Reseller[[#This Row],[Agen id]]&amp;"-"&amp;VLOOKUP(Tb_Reseller[[#This Row],[Agen id]],A:B,2,0)&amp;"("&amp;Tb_Reseller[[#This Row],[Short]]&amp;")")</f>
        <v>AR08869-BAROKAH CELL 2(P)</v>
      </c>
      <c r="I2795" s="15" t="str">
        <f>VLOOKUP(Tb_Reseller[[#This Row],[Agen id]],Mapping_Agen!A:D,4,0)</f>
        <v>Prima</v>
      </c>
      <c r="J2795" s="7" t="str">
        <f>VLOOKUP(Tb_Reseller[[#This Row],[Agen id]],Mapping_Agen!A:C,3,0)</f>
        <v>BSD</v>
      </c>
      <c r="K2795" s="17" t="str">
        <f>TRIM(LEFT(Tb_Reseller[[#This Row],[Group]],2))</f>
        <v>P</v>
      </c>
      <c r="L2795" s="17" t="str">
        <f>VLOOKUP(Tb_Reseller[[#This Row],[Agen id]],Mapping_Agen!A:E,5,0)</f>
        <v>NON SCO</v>
      </c>
      <c r="M2795" s="64">
        <v>4.3870967741935454</v>
      </c>
      <c r="N2795" s="65">
        <v>3.8999999999999959</v>
      </c>
      <c r="O2795" s="65">
        <f>IFERROR(VLOOKUP(Tb_Reseller[[#This Row],[Kode Reseller]],[1]Sheet1!$A:$B,2,0),0)</f>
        <v>5.25</v>
      </c>
    </row>
    <row r="2796" spans="1:15" x14ac:dyDescent="0.25">
      <c r="A2796" s="13" t="s">
        <v>12518</v>
      </c>
      <c r="B2796" s="14" t="s">
        <v>12519</v>
      </c>
      <c r="C2796" s="15" t="s">
        <v>8213</v>
      </c>
      <c r="D2796" s="15" t="s">
        <v>8829</v>
      </c>
      <c r="E2796" s="16">
        <v>44720.816666666673</v>
      </c>
      <c r="F2796" s="7" t="s">
        <v>8268</v>
      </c>
      <c r="G2796" s="13" t="s">
        <v>886</v>
      </c>
      <c r="H2796" s="15" t="str">
        <f>UPPER(Tb_Reseller[[#This Row],[Agen id]]&amp;"-"&amp;VLOOKUP(Tb_Reseller[[#This Row],[Agen id]],A:B,2,0)&amp;"("&amp;Tb_Reseller[[#This Row],[Short]]&amp;")")</f>
        <v>AR08869-BAROKAH CELL 2(P)</v>
      </c>
      <c r="I2796" s="15" t="str">
        <f>VLOOKUP(Tb_Reseller[[#This Row],[Agen id]],Mapping_Agen!A:D,4,0)</f>
        <v>Prima</v>
      </c>
      <c r="J2796" s="7" t="str">
        <f>VLOOKUP(Tb_Reseller[[#This Row],[Agen id]],Mapping_Agen!A:C,3,0)</f>
        <v>BSD</v>
      </c>
      <c r="K2796" s="17" t="str">
        <f>TRIM(LEFT(Tb_Reseller[[#This Row],[Group]],2))</f>
        <v>P</v>
      </c>
      <c r="L2796" s="17" t="str">
        <f>VLOOKUP(Tb_Reseller[[#This Row],[Agen id]],Mapping_Agen!A:E,5,0)</f>
        <v>NON SCO</v>
      </c>
      <c r="M2796" s="64">
        <v>0.19354838709677419</v>
      </c>
      <c r="N2796" s="65">
        <v>0.23333333333333331</v>
      </c>
      <c r="O2796" s="65">
        <f>IFERROR(VLOOKUP(Tb_Reseller[[#This Row],[Kode Reseller]],[1]Sheet1!$A:$B,2,0),0)</f>
        <v>0.25</v>
      </c>
    </row>
    <row r="2797" spans="1:15" x14ac:dyDescent="0.25">
      <c r="A2797" s="13" t="s">
        <v>12520</v>
      </c>
      <c r="B2797" s="14" t="s">
        <v>9107</v>
      </c>
      <c r="C2797" s="15" t="s">
        <v>8210</v>
      </c>
      <c r="D2797" s="15" t="s">
        <v>12111</v>
      </c>
      <c r="E2797" s="16">
        <v>44720.875</v>
      </c>
      <c r="F2797" s="7" t="s">
        <v>8268</v>
      </c>
      <c r="G2797" s="13" t="s">
        <v>2176</v>
      </c>
      <c r="H2797" s="15" t="str">
        <f>UPPER(Tb_Reseller[[#This Row],[Agen id]]&amp;"-"&amp;VLOOKUP(Tb_Reseller[[#This Row],[Agen id]],A:B,2,0)&amp;"("&amp;Tb_Reseller[[#This Row],[Short]]&amp;")")</f>
        <v>AR24533-ARFAN99 CELL(RV)</v>
      </c>
      <c r="I2797" s="15" t="str">
        <f>VLOOKUP(Tb_Reseller[[#This Row],[Agen id]],Mapping_Agen!A:D,4,0)</f>
        <v>Limit</v>
      </c>
      <c r="J2797" s="7" t="str">
        <f>VLOOKUP(Tb_Reseller[[#This Row],[Agen id]],Mapping_Agen!A:C,3,0)</f>
        <v>PP</v>
      </c>
      <c r="K2797" s="17" t="str">
        <f>TRIM(LEFT(Tb_Reseller[[#This Row],[Group]],2))</f>
        <v>RV</v>
      </c>
      <c r="L2797" s="17" t="str">
        <f>VLOOKUP(Tb_Reseller[[#This Row],[Agen id]],Mapping_Agen!A:E,5,0)</f>
        <v>Febri Kurniawan</v>
      </c>
      <c r="M2797" s="64">
        <v>0</v>
      </c>
      <c r="N2797" s="65">
        <v>0</v>
      </c>
      <c r="O2797" s="65">
        <f>IFERROR(VLOOKUP(Tb_Reseller[[#This Row],[Kode Reseller]],[1]Sheet1!$A:$B,2,0),0)</f>
        <v>0</v>
      </c>
    </row>
    <row r="2798" spans="1:15" x14ac:dyDescent="0.25">
      <c r="A2798" s="13" t="s">
        <v>12521</v>
      </c>
      <c r="B2798" s="14" t="s">
        <v>12522</v>
      </c>
      <c r="C2798" s="15" t="s">
        <v>8210</v>
      </c>
      <c r="D2798" s="15" t="s">
        <v>12523</v>
      </c>
      <c r="E2798" s="16">
        <v>44721.347222222219</v>
      </c>
      <c r="F2798" s="7" t="s">
        <v>8268</v>
      </c>
      <c r="G2798" s="13" t="s">
        <v>3311</v>
      </c>
      <c r="H2798" s="15" t="str">
        <f>UPPER(Tb_Reseller[[#This Row],[Agen id]]&amp;"-"&amp;VLOOKUP(Tb_Reseller[[#This Row],[Agen id]],A:B,2,0)&amp;"("&amp;Tb_Reseller[[#This Row],[Short]]&amp;")")</f>
        <v>AR30811-NC SMARTPHONE(RV)</v>
      </c>
      <c r="I2798" s="15" t="str">
        <f>VLOOKUP(Tb_Reseller[[#This Row],[Agen id]],Mapping_Agen!A:D,4,0)</f>
        <v>Limit</v>
      </c>
      <c r="J2798" s="7" t="str">
        <f>VLOOKUP(Tb_Reseller[[#This Row],[Agen id]],Mapping_Agen!A:C,3,0)</f>
        <v>BSD</v>
      </c>
      <c r="K2798" s="17" t="str">
        <f>TRIM(LEFT(Tb_Reseller[[#This Row],[Group]],2))</f>
        <v>RV</v>
      </c>
      <c r="L2798" s="17" t="str">
        <f>VLOOKUP(Tb_Reseller[[#This Row],[Agen id]],Mapping_Agen!A:E,5,0)</f>
        <v>Hupron</v>
      </c>
      <c r="M2798" s="64">
        <v>0.74193548387096731</v>
      </c>
      <c r="N2798" s="65">
        <v>0.99999999999999989</v>
      </c>
      <c r="O2798" s="65">
        <f>IFERROR(VLOOKUP(Tb_Reseller[[#This Row],[Kode Reseller]],[1]Sheet1!$A:$B,2,0),0)</f>
        <v>4.5</v>
      </c>
    </row>
    <row r="2799" spans="1:15" x14ac:dyDescent="0.25">
      <c r="A2799" s="13" t="s">
        <v>12524</v>
      </c>
      <c r="B2799" s="14" t="s">
        <v>12525</v>
      </c>
      <c r="C2799" s="15" t="s">
        <v>8213</v>
      </c>
      <c r="D2799" s="15" t="s">
        <v>8829</v>
      </c>
      <c r="E2799" s="16">
        <v>44721.387499999997</v>
      </c>
      <c r="F2799" s="7" t="s">
        <v>8268</v>
      </c>
      <c r="G2799" s="13" t="s">
        <v>886</v>
      </c>
      <c r="H2799" s="15" t="str">
        <f>UPPER(Tb_Reseller[[#This Row],[Agen id]]&amp;"-"&amp;VLOOKUP(Tb_Reseller[[#This Row],[Agen id]],A:B,2,0)&amp;"("&amp;Tb_Reseller[[#This Row],[Short]]&amp;")")</f>
        <v>AR08869-BAROKAH CELL 2(P)</v>
      </c>
      <c r="I2799" s="15" t="str">
        <f>VLOOKUP(Tb_Reseller[[#This Row],[Agen id]],Mapping_Agen!A:D,4,0)</f>
        <v>Prima</v>
      </c>
      <c r="J2799" s="7" t="str">
        <f>VLOOKUP(Tb_Reseller[[#This Row],[Agen id]],Mapping_Agen!A:C,3,0)</f>
        <v>BSD</v>
      </c>
      <c r="K2799" s="17" t="str">
        <f>TRIM(LEFT(Tb_Reseller[[#This Row],[Group]],2))</f>
        <v>P</v>
      </c>
      <c r="L2799" s="17" t="str">
        <f>VLOOKUP(Tb_Reseller[[#This Row],[Agen id]],Mapping_Agen!A:E,5,0)</f>
        <v>NON SCO</v>
      </c>
      <c r="M2799" s="64">
        <v>0</v>
      </c>
      <c r="N2799" s="65">
        <v>0</v>
      </c>
      <c r="O2799" s="65">
        <f>IFERROR(VLOOKUP(Tb_Reseller[[#This Row],[Kode Reseller]],[1]Sheet1!$A:$B,2,0),0)</f>
        <v>0</v>
      </c>
    </row>
    <row r="2800" spans="1:15" x14ac:dyDescent="0.25">
      <c r="A2800" s="13" t="s">
        <v>3318</v>
      </c>
      <c r="B2800" s="14" t="s">
        <v>12526</v>
      </c>
      <c r="C2800" s="15" t="s">
        <v>8210</v>
      </c>
      <c r="D2800" s="15" t="s">
        <v>8203</v>
      </c>
      <c r="E2800" s="16">
        <v>44721.457638888889</v>
      </c>
      <c r="F2800" s="7" t="s">
        <v>8204</v>
      </c>
      <c r="G2800" s="13" t="s">
        <v>3318</v>
      </c>
      <c r="H2800" s="15" t="str">
        <f>UPPER(Tb_Reseller[[#This Row],[Agen id]]&amp;"-"&amp;VLOOKUP(Tb_Reseller[[#This Row],[Agen id]],A:B,2,0)&amp;"("&amp;Tb_Reseller[[#This Row],[Short]]&amp;")")</f>
        <v>AR30859-NAOMI CELL(RV)</v>
      </c>
      <c r="I2800" s="15" t="str">
        <f>VLOOKUP(Tb_Reseller[[#This Row],[Agen id]],Mapping_Agen!A:D,4,0)</f>
        <v>Limit</v>
      </c>
      <c r="J2800" s="7" t="str">
        <f>VLOOKUP(Tb_Reseller[[#This Row],[Agen id]],Mapping_Agen!A:C,3,0)</f>
        <v>BSD</v>
      </c>
      <c r="K2800" s="17" t="str">
        <f>TRIM(LEFT(Tb_Reseller[[#This Row],[Group]],2))</f>
        <v>RV</v>
      </c>
      <c r="L2800" s="17" t="str">
        <f>VLOOKUP(Tb_Reseller[[#This Row],[Agen id]],Mapping_Agen!A:E,5,0)</f>
        <v>Hupron</v>
      </c>
      <c r="M2800" s="64">
        <v>6.2580645161290276</v>
      </c>
      <c r="N2800" s="65">
        <v>7.5666666666666496</v>
      </c>
      <c r="O2800" s="65">
        <f>IFERROR(VLOOKUP(Tb_Reseller[[#This Row],[Kode Reseller]],[1]Sheet1!$A:$B,2,0),0)</f>
        <v>5.75</v>
      </c>
    </row>
    <row r="2801" spans="1:15" x14ac:dyDescent="0.25">
      <c r="A2801" s="13" t="s">
        <v>3321</v>
      </c>
      <c r="B2801" s="14" t="s">
        <v>12527</v>
      </c>
      <c r="C2801" s="15" t="s">
        <v>8210</v>
      </c>
      <c r="D2801" s="15" t="s">
        <v>8203</v>
      </c>
      <c r="E2801" s="16">
        <v>44721.591666666667</v>
      </c>
      <c r="F2801" s="7" t="s">
        <v>8204</v>
      </c>
      <c r="G2801" s="13" t="s">
        <v>3321</v>
      </c>
      <c r="H2801" s="15" t="str">
        <f>UPPER(Tb_Reseller[[#This Row],[Agen id]]&amp;"-"&amp;VLOOKUP(Tb_Reseller[[#This Row],[Agen id]],A:B,2,0)&amp;"("&amp;Tb_Reseller[[#This Row],[Short]]&amp;")")</f>
        <v>AR30861-ROBIAH B SUWARNO(RV)</v>
      </c>
      <c r="I2801" s="15" t="str">
        <f>VLOOKUP(Tb_Reseller[[#This Row],[Agen id]],Mapping_Agen!A:D,4,0)</f>
        <v>No Limit</v>
      </c>
      <c r="J2801" s="7" t="str">
        <f>VLOOKUP(Tb_Reseller[[#This Row],[Agen id]],Mapping_Agen!A:C,3,0)</f>
        <v>BSD</v>
      </c>
      <c r="K2801" s="17" t="str">
        <f>TRIM(LEFT(Tb_Reseller[[#This Row],[Group]],2))</f>
        <v>RV</v>
      </c>
      <c r="L2801" s="17" t="str">
        <f>VLOOKUP(Tb_Reseller[[#This Row],[Agen id]],Mapping_Agen!A:E,5,0)</f>
        <v>NON SCO</v>
      </c>
      <c r="M2801" s="64">
        <v>0</v>
      </c>
      <c r="N2801" s="65">
        <v>0</v>
      </c>
      <c r="O2801" s="65">
        <f>IFERROR(VLOOKUP(Tb_Reseller[[#This Row],[Kode Reseller]],[1]Sheet1!$A:$B,2,0),0)</f>
        <v>0</v>
      </c>
    </row>
    <row r="2802" spans="1:15" x14ac:dyDescent="0.25">
      <c r="A2802" s="13" t="s">
        <v>253</v>
      </c>
      <c r="B2802" s="14" t="s">
        <v>12528</v>
      </c>
      <c r="C2802" s="15" t="s">
        <v>8213</v>
      </c>
      <c r="D2802" s="15" t="s">
        <v>11516</v>
      </c>
      <c r="E2802" s="16">
        <v>44721.594444444447</v>
      </c>
      <c r="F2802" s="7" t="s">
        <v>8204</v>
      </c>
      <c r="G2802" s="13" t="s">
        <v>253</v>
      </c>
      <c r="H2802" s="15" t="str">
        <f>UPPER(Tb_Reseller[[#This Row],[Agen id]]&amp;"-"&amp;VLOOKUP(Tb_Reseller[[#This Row],[Agen id]],A:B,2,0)&amp;"("&amp;Tb_Reseller[[#This Row],[Short]]&amp;")")</f>
        <v>AR30862-IYOS YUSTIATI(P)</v>
      </c>
      <c r="I2802" s="15" t="str">
        <f>VLOOKUP(Tb_Reseller[[#This Row],[Agen id]],Mapping_Agen!A:D,4,0)</f>
        <v>Prima</v>
      </c>
      <c r="J2802" s="7" t="str">
        <f>VLOOKUP(Tb_Reseller[[#This Row],[Agen id]],Mapping_Agen!A:C,3,0)</f>
        <v>ONLINE</v>
      </c>
      <c r="K2802" s="17" t="str">
        <f>TRIM(LEFT(Tb_Reseller[[#This Row],[Group]],2))</f>
        <v>P</v>
      </c>
      <c r="L2802" s="17" t="str">
        <f>VLOOKUP(Tb_Reseller[[#This Row],[Agen id]],Mapping_Agen!A:E,5,0)</f>
        <v>ONLINE</v>
      </c>
      <c r="M2802" s="64">
        <v>7.2580645161290267</v>
      </c>
      <c r="N2802" s="65">
        <v>6.7666666666666524</v>
      </c>
      <c r="O2802" s="65">
        <f>IFERROR(VLOOKUP(Tb_Reseller[[#This Row],[Kode Reseller]],[1]Sheet1!$A:$B,2,0),0)</f>
        <v>6</v>
      </c>
    </row>
    <row r="2803" spans="1:15" x14ac:dyDescent="0.25">
      <c r="A2803" s="13" t="s">
        <v>12529</v>
      </c>
      <c r="B2803" s="14" t="s">
        <v>12530</v>
      </c>
      <c r="C2803" s="15" t="s">
        <v>8213</v>
      </c>
      <c r="D2803" s="15" t="s">
        <v>8829</v>
      </c>
      <c r="E2803" s="16">
        <v>44721.597916666673</v>
      </c>
      <c r="F2803" s="7" t="s">
        <v>8268</v>
      </c>
      <c r="G2803" s="13" t="s">
        <v>886</v>
      </c>
      <c r="H2803" s="15" t="str">
        <f>UPPER(Tb_Reseller[[#This Row],[Agen id]]&amp;"-"&amp;VLOOKUP(Tb_Reseller[[#This Row],[Agen id]],A:B,2,0)&amp;"("&amp;Tb_Reseller[[#This Row],[Short]]&amp;")")</f>
        <v>AR08869-BAROKAH CELL 2(P)</v>
      </c>
      <c r="I2803" s="15" t="str">
        <f>VLOOKUP(Tb_Reseller[[#This Row],[Agen id]],Mapping_Agen!A:D,4,0)</f>
        <v>Prima</v>
      </c>
      <c r="J2803" s="7" t="str">
        <f>VLOOKUP(Tb_Reseller[[#This Row],[Agen id]],Mapping_Agen!A:C,3,0)</f>
        <v>BSD</v>
      </c>
      <c r="K2803" s="17" t="str">
        <f>TRIM(LEFT(Tb_Reseller[[#This Row],[Group]],2))</f>
        <v>P</v>
      </c>
      <c r="L2803" s="17" t="str">
        <f>VLOOKUP(Tb_Reseller[[#This Row],[Agen id]],Mapping_Agen!A:E,5,0)</f>
        <v>NON SCO</v>
      </c>
      <c r="M2803" s="64">
        <v>10.032258064516176</v>
      </c>
      <c r="N2803" s="65">
        <v>9.4333333333333105</v>
      </c>
      <c r="O2803" s="65">
        <f>IFERROR(VLOOKUP(Tb_Reseller[[#This Row],[Kode Reseller]],[1]Sheet1!$A:$B,2,0),0)</f>
        <v>12.5</v>
      </c>
    </row>
    <row r="2804" spans="1:15" x14ac:dyDescent="0.25">
      <c r="A2804" s="13" t="s">
        <v>12531</v>
      </c>
      <c r="B2804" s="14" t="s">
        <v>12532</v>
      </c>
      <c r="C2804" s="15" t="s">
        <v>8213</v>
      </c>
      <c r="D2804" s="15" t="s">
        <v>8829</v>
      </c>
      <c r="E2804" s="16">
        <v>44721.731249999997</v>
      </c>
      <c r="F2804" s="7" t="s">
        <v>8268</v>
      </c>
      <c r="G2804" s="13" t="s">
        <v>886</v>
      </c>
      <c r="H2804" s="15" t="str">
        <f>UPPER(Tb_Reseller[[#This Row],[Agen id]]&amp;"-"&amp;VLOOKUP(Tb_Reseller[[#This Row],[Agen id]],A:B,2,0)&amp;"("&amp;Tb_Reseller[[#This Row],[Short]]&amp;")")</f>
        <v>AR08869-BAROKAH CELL 2(P)</v>
      </c>
      <c r="I2804" s="15" t="str">
        <f>VLOOKUP(Tb_Reseller[[#This Row],[Agen id]],Mapping_Agen!A:D,4,0)</f>
        <v>Prima</v>
      </c>
      <c r="J2804" s="7" t="str">
        <f>VLOOKUP(Tb_Reseller[[#This Row],[Agen id]],Mapping_Agen!A:C,3,0)</f>
        <v>BSD</v>
      </c>
      <c r="K2804" s="17" t="str">
        <f>TRIM(LEFT(Tb_Reseller[[#This Row],[Group]],2))</f>
        <v>P</v>
      </c>
      <c r="L2804" s="17" t="str">
        <f>VLOOKUP(Tb_Reseller[[#This Row],[Agen id]],Mapping_Agen!A:E,5,0)</f>
        <v>NON SCO</v>
      </c>
      <c r="M2804" s="64">
        <v>0</v>
      </c>
      <c r="N2804" s="65">
        <v>0</v>
      </c>
      <c r="O2804" s="65">
        <f>IFERROR(VLOOKUP(Tb_Reseller[[#This Row],[Kode Reseller]],[1]Sheet1!$A:$B,2,0),0)</f>
        <v>0</v>
      </c>
    </row>
    <row r="2805" spans="1:15" x14ac:dyDescent="0.25">
      <c r="A2805" s="13" t="s">
        <v>12533</v>
      </c>
      <c r="B2805" s="14" t="s">
        <v>12534</v>
      </c>
      <c r="C2805" s="15" t="s">
        <v>8213</v>
      </c>
      <c r="D2805" s="15" t="s">
        <v>8829</v>
      </c>
      <c r="E2805" s="16">
        <v>44721.74722222222</v>
      </c>
      <c r="F2805" s="7" t="s">
        <v>8268</v>
      </c>
      <c r="G2805" s="13" t="s">
        <v>886</v>
      </c>
      <c r="H2805" s="15" t="str">
        <f>UPPER(Tb_Reseller[[#This Row],[Agen id]]&amp;"-"&amp;VLOOKUP(Tb_Reseller[[#This Row],[Agen id]],A:B,2,0)&amp;"("&amp;Tb_Reseller[[#This Row],[Short]]&amp;")")</f>
        <v>AR08869-BAROKAH CELL 2(P)</v>
      </c>
      <c r="I2805" s="15" t="str">
        <f>VLOOKUP(Tb_Reseller[[#This Row],[Agen id]],Mapping_Agen!A:D,4,0)</f>
        <v>Prima</v>
      </c>
      <c r="J2805" s="7" t="str">
        <f>VLOOKUP(Tb_Reseller[[#This Row],[Agen id]],Mapping_Agen!A:C,3,0)</f>
        <v>BSD</v>
      </c>
      <c r="K2805" s="17" t="str">
        <f>TRIM(LEFT(Tb_Reseller[[#This Row],[Group]],2))</f>
        <v>P</v>
      </c>
      <c r="L2805" s="17" t="str">
        <f>VLOOKUP(Tb_Reseller[[#This Row],[Agen id]],Mapping_Agen!A:E,5,0)</f>
        <v>NON SCO</v>
      </c>
      <c r="M2805" s="64">
        <v>0.48387096774193528</v>
      </c>
      <c r="N2805" s="65">
        <v>0.53333333333333333</v>
      </c>
      <c r="O2805" s="65">
        <f>IFERROR(VLOOKUP(Tb_Reseller[[#This Row],[Kode Reseller]],[1]Sheet1!$A:$B,2,0),0)</f>
        <v>1</v>
      </c>
    </row>
    <row r="2806" spans="1:15" x14ac:dyDescent="0.25">
      <c r="A2806" s="13" t="s">
        <v>12535</v>
      </c>
      <c r="B2806" s="14" t="s">
        <v>12536</v>
      </c>
      <c r="C2806" s="15" t="s">
        <v>8213</v>
      </c>
      <c r="D2806" s="15" t="s">
        <v>8829</v>
      </c>
      <c r="E2806" s="16">
        <v>44721.791666666657</v>
      </c>
      <c r="F2806" s="7" t="s">
        <v>8268</v>
      </c>
      <c r="G2806" s="13" t="s">
        <v>886</v>
      </c>
      <c r="H2806" s="15" t="str">
        <f>UPPER(Tb_Reseller[[#This Row],[Agen id]]&amp;"-"&amp;VLOOKUP(Tb_Reseller[[#This Row],[Agen id]],A:B,2,0)&amp;"("&amp;Tb_Reseller[[#This Row],[Short]]&amp;")")</f>
        <v>AR08869-BAROKAH CELL 2(P)</v>
      </c>
      <c r="I2806" s="15" t="str">
        <f>VLOOKUP(Tb_Reseller[[#This Row],[Agen id]],Mapping_Agen!A:D,4,0)</f>
        <v>Prima</v>
      </c>
      <c r="J2806" s="7" t="str">
        <f>VLOOKUP(Tb_Reseller[[#This Row],[Agen id]],Mapping_Agen!A:C,3,0)</f>
        <v>BSD</v>
      </c>
      <c r="K2806" s="17" t="str">
        <f>TRIM(LEFT(Tb_Reseller[[#This Row],[Group]],2))</f>
        <v>P</v>
      </c>
      <c r="L2806" s="17" t="str">
        <f>VLOOKUP(Tb_Reseller[[#This Row],[Agen id]],Mapping_Agen!A:E,5,0)</f>
        <v>NON SCO</v>
      </c>
      <c r="M2806" s="64">
        <v>3.2258064516129031E-2</v>
      </c>
      <c r="N2806" s="65">
        <v>3.3333333333333333E-2</v>
      </c>
      <c r="O2806" s="65">
        <f>IFERROR(VLOOKUP(Tb_Reseller[[#This Row],[Kode Reseller]],[1]Sheet1!$A:$B,2,0),0)</f>
        <v>0</v>
      </c>
    </row>
    <row r="2807" spans="1:15" x14ac:dyDescent="0.25">
      <c r="A2807" s="13" t="s">
        <v>12537</v>
      </c>
      <c r="B2807" s="14" t="s">
        <v>12538</v>
      </c>
      <c r="C2807" s="15" t="s">
        <v>8213</v>
      </c>
      <c r="D2807" s="15" t="s">
        <v>8829</v>
      </c>
      <c r="E2807" s="16">
        <v>44721.795138888891</v>
      </c>
      <c r="F2807" s="7" t="s">
        <v>8268</v>
      </c>
      <c r="G2807" s="13" t="s">
        <v>886</v>
      </c>
      <c r="H2807" s="15" t="str">
        <f>UPPER(Tb_Reseller[[#This Row],[Agen id]]&amp;"-"&amp;VLOOKUP(Tb_Reseller[[#This Row],[Agen id]],A:B,2,0)&amp;"("&amp;Tb_Reseller[[#This Row],[Short]]&amp;")")</f>
        <v>AR08869-BAROKAH CELL 2(P)</v>
      </c>
      <c r="I2807" s="15" t="str">
        <f>VLOOKUP(Tb_Reseller[[#This Row],[Agen id]],Mapping_Agen!A:D,4,0)</f>
        <v>Prima</v>
      </c>
      <c r="J2807" s="7" t="str">
        <f>VLOOKUP(Tb_Reseller[[#This Row],[Agen id]],Mapping_Agen!A:C,3,0)</f>
        <v>BSD</v>
      </c>
      <c r="K2807" s="17" t="str">
        <f>TRIM(LEFT(Tb_Reseller[[#This Row],[Group]],2))</f>
        <v>P</v>
      </c>
      <c r="L2807" s="17" t="str">
        <f>VLOOKUP(Tb_Reseller[[#This Row],[Agen id]],Mapping_Agen!A:E,5,0)</f>
        <v>NON SCO</v>
      </c>
      <c r="M2807" s="64">
        <v>16.838709677419537</v>
      </c>
      <c r="N2807" s="65">
        <v>14.633333333333292</v>
      </c>
      <c r="O2807" s="65">
        <f>IFERROR(VLOOKUP(Tb_Reseller[[#This Row],[Kode Reseller]],[1]Sheet1!$A:$B,2,0),0)</f>
        <v>13.25</v>
      </c>
    </row>
    <row r="2808" spans="1:15" x14ac:dyDescent="0.25">
      <c r="A2808" s="13" t="s">
        <v>12539</v>
      </c>
      <c r="B2808" s="14" t="s">
        <v>12540</v>
      </c>
      <c r="C2808" s="15" t="s">
        <v>8213</v>
      </c>
      <c r="D2808" s="15" t="s">
        <v>8829</v>
      </c>
      <c r="E2808" s="16">
        <v>44722.382638888892</v>
      </c>
      <c r="F2808" s="7" t="s">
        <v>8268</v>
      </c>
      <c r="G2808" s="13" t="s">
        <v>886</v>
      </c>
      <c r="H2808" s="15" t="str">
        <f>UPPER(Tb_Reseller[[#This Row],[Agen id]]&amp;"-"&amp;VLOOKUP(Tb_Reseller[[#This Row],[Agen id]],A:B,2,0)&amp;"("&amp;Tb_Reseller[[#This Row],[Short]]&amp;")")</f>
        <v>AR08869-BAROKAH CELL 2(P)</v>
      </c>
      <c r="I2808" s="15" t="str">
        <f>VLOOKUP(Tb_Reseller[[#This Row],[Agen id]],Mapping_Agen!A:D,4,0)</f>
        <v>Prima</v>
      </c>
      <c r="J2808" s="7" t="str">
        <f>VLOOKUP(Tb_Reseller[[#This Row],[Agen id]],Mapping_Agen!A:C,3,0)</f>
        <v>BSD</v>
      </c>
      <c r="K2808" s="17" t="str">
        <f>TRIM(LEFT(Tb_Reseller[[#This Row],[Group]],2))</f>
        <v>P</v>
      </c>
      <c r="L2808" s="17" t="str">
        <f>VLOOKUP(Tb_Reseller[[#This Row],[Agen id]],Mapping_Agen!A:E,5,0)</f>
        <v>NON SCO</v>
      </c>
      <c r="M2808" s="64">
        <v>0</v>
      </c>
      <c r="N2808" s="65">
        <v>0</v>
      </c>
      <c r="O2808" s="65">
        <f>IFERROR(VLOOKUP(Tb_Reseller[[#This Row],[Kode Reseller]],[1]Sheet1!$A:$B,2,0),0)</f>
        <v>0</v>
      </c>
    </row>
    <row r="2809" spans="1:15" x14ac:dyDescent="0.25">
      <c r="A2809" s="13" t="s">
        <v>12541</v>
      </c>
      <c r="B2809" s="14" t="s">
        <v>12542</v>
      </c>
      <c r="C2809" s="15" t="s">
        <v>8262</v>
      </c>
      <c r="D2809" s="15" t="s">
        <v>12543</v>
      </c>
      <c r="E2809" s="16">
        <v>44722.427083333343</v>
      </c>
      <c r="F2809" s="7" t="s">
        <v>8268</v>
      </c>
      <c r="G2809" s="13" t="s">
        <v>1822</v>
      </c>
      <c r="H2809" s="15" t="str">
        <f>UPPER(Tb_Reseller[[#This Row],[Agen id]]&amp;"-"&amp;VLOOKUP(Tb_Reseller[[#This Row],[Agen id]],A:B,2,0)&amp;"("&amp;Tb_Reseller[[#This Row],[Short]]&amp;")")</f>
        <v>AR20001-AZLAN CELL(RL)</v>
      </c>
      <c r="I2809" s="15" t="str">
        <f>VLOOKUP(Tb_Reseller[[#This Row],[Agen id]],Mapping_Agen!A:D,4,0)</f>
        <v>Limit</v>
      </c>
      <c r="J2809" s="7" t="str">
        <f>VLOOKUP(Tb_Reseller[[#This Row],[Agen id]],Mapping_Agen!A:C,3,0)</f>
        <v>PRG</v>
      </c>
      <c r="K2809" s="17" t="str">
        <f>TRIM(LEFT(Tb_Reseller[[#This Row],[Group]],2))</f>
        <v>RL</v>
      </c>
      <c r="L2809" s="17" t="str">
        <f>VLOOKUP(Tb_Reseller[[#This Row],[Agen id]],Mapping_Agen!A:E,5,0)</f>
        <v>Khoirul Anan</v>
      </c>
      <c r="M2809" s="64">
        <v>0</v>
      </c>
      <c r="N2809" s="65">
        <v>0</v>
      </c>
      <c r="O2809" s="65">
        <f>IFERROR(VLOOKUP(Tb_Reseller[[#This Row],[Kode Reseller]],[1]Sheet1!$A:$B,2,0),0)</f>
        <v>0</v>
      </c>
    </row>
    <row r="2810" spans="1:15" x14ac:dyDescent="0.25">
      <c r="A2810" s="13" t="s">
        <v>3325</v>
      </c>
      <c r="B2810" s="14" t="s">
        <v>12544</v>
      </c>
      <c r="C2810" s="15" t="s">
        <v>8208</v>
      </c>
      <c r="D2810" s="15" t="s">
        <v>8231</v>
      </c>
      <c r="E2810" s="16">
        <v>44722.493750000001</v>
      </c>
      <c r="F2810" s="7" t="s">
        <v>8204</v>
      </c>
      <c r="G2810" s="13" t="s">
        <v>3325</v>
      </c>
      <c r="H2810" s="15" t="str">
        <f>UPPER(Tb_Reseller[[#This Row],[Agen id]]&amp;"-"&amp;VLOOKUP(Tb_Reseller[[#This Row],[Agen id]],A:B,2,0)&amp;"("&amp;Tb_Reseller[[#This Row],[Short]]&amp;")")</f>
        <v>AR30880-SINTYA CELL(R)</v>
      </c>
      <c r="I2810" s="15" t="str">
        <f>VLOOKUP(Tb_Reseller[[#This Row],[Agen id]],Mapping_Agen!A:D,4,0)</f>
        <v>No Limit</v>
      </c>
      <c r="J2810" s="7" t="str">
        <f>VLOOKUP(Tb_Reseller[[#This Row],[Agen id]],Mapping_Agen!A:C,3,0)</f>
        <v>ICON</v>
      </c>
      <c r="K2810" s="17" t="str">
        <f>TRIM(LEFT(Tb_Reseller[[#This Row],[Group]],2))</f>
        <v>R</v>
      </c>
      <c r="L2810" s="17" t="str">
        <f>VLOOKUP(Tb_Reseller[[#This Row],[Agen id]],Mapping_Agen!A:E,5,0)</f>
        <v>NON SCO</v>
      </c>
      <c r="M2810" s="64">
        <v>0</v>
      </c>
      <c r="N2810" s="65">
        <v>0</v>
      </c>
      <c r="O2810" s="65">
        <f>IFERROR(VLOOKUP(Tb_Reseller[[#This Row],[Kode Reseller]],[1]Sheet1!$A:$B,2,0),0)</f>
        <v>0</v>
      </c>
    </row>
    <row r="2811" spans="1:15" x14ac:dyDescent="0.25">
      <c r="A2811" s="13" t="s">
        <v>3327</v>
      </c>
      <c r="B2811" s="14" t="s">
        <v>12545</v>
      </c>
      <c r="C2811" s="15" t="s">
        <v>8213</v>
      </c>
      <c r="D2811" s="15" t="s">
        <v>8203</v>
      </c>
      <c r="E2811" s="16">
        <v>44722.621527777781</v>
      </c>
      <c r="F2811" s="7" t="s">
        <v>8204</v>
      </c>
      <c r="G2811" s="13" t="s">
        <v>3327</v>
      </c>
      <c r="H2811" s="15" t="str">
        <f>UPPER(Tb_Reseller[[#This Row],[Agen id]]&amp;"-"&amp;VLOOKUP(Tb_Reseller[[#This Row],[Agen id]],A:B,2,0)&amp;"("&amp;Tb_Reseller[[#This Row],[Short]]&amp;")")</f>
        <v>AR30884-WARSILAH(P)</v>
      </c>
      <c r="I2811" s="15" t="str">
        <f>VLOOKUP(Tb_Reseller[[#This Row],[Agen id]],Mapping_Agen!A:D,4,0)</f>
        <v>Prima</v>
      </c>
      <c r="J2811" s="7" t="str">
        <f>VLOOKUP(Tb_Reseller[[#This Row],[Agen id]],Mapping_Agen!A:C,3,0)</f>
        <v>BSD</v>
      </c>
      <c r="K2811" s="17" t="str">
        <f>TRIM(LEFT(Tb_Reseller[[#This Row],[Group]],2))</f>
        <v>P</v>
      </c>
      <c r="L2811" s="17" t="str">
        <f>VLOOKUP(Tb_Reseller[[#This Row],[Agen id]],Mapping_Agen!A:E,5,0)</f>
        <v>NON SCO</v>
      </c>
      <c r="M2811" s="64">
        <v>0</v>
      </c>
      <c r="N2811" s="65">
        <v>0</v>
      </c>
      <c r="O2811" s="65">
        <f>IFERROR(VLOOKUP(Tb_Reseller[[#This Row],[Kode Reseller]],[1]Sheet1!$A:$B,2,0),0)</f>
        <v>0</v>
      </c>
    </row>
    <row r="2812" spans="1:15" x14ac:dyDescent="0.25">
      <c r="A2812" s="13" t="s">
        <v>12546</v>
      </c>
      <c r="B2812" s="14" t="s">
        <v>12547</v>
      </c>
      <c r="C2812" s="15" t="s">
        <v>8262</v>
      </c>
      <c r="D2812" s="15" t="s">
        <v>11131</v>
      </c>
      <c r="E2812" s="16">
        <v>44722.665277777778</v>
      </c>
      <c r="F2812" s="7" t="s">
        <v>8268</v>
      </c>
      <c r="G2812" s="13" t="s">
        <v>1706</v>
      </c>
      <c r="H2812" s="15" t="str">
        <f>UPPER(Tb_Reseller[[#This Row],[Agen id]]&amp;"-"&amp;VLOOKUP(Tb_Reseller[[#This Row],[Agen id]],A:B,2,0)&amp;"("&amp;Tb_Reseller[[#This Row],[Short]]&amp;")")</f>
        <v>AR18398-RIO CELL(RL)</v>
      </c>
      <c r="I2812" s="15" t="str">
        <f>VLOOKUP(Tb_Reseller[[#This Row],[Agen id]],Mapping_Agen!A:D,4,0)</f>
        <v>No Limit</v>
      </c>
      <c r="J2812" s="7" t="str">
        <f>VLOOKUP(Tb_Reseller[[#This Row],[Agen id]],Mapping_Agen!A:C,3,0)</f>
        <v>PRG</v>
      </c>
      <c r="K2812" s="17" t="str">
        <f>TRIM(LEFT(Tb_Reseller[[#This Row],[Group]],2))</f>
        <v>RL</v>
      </c>
      <c r="L2812" s="17" t="str">
        <f>VLOOKUP(Tb_Reseller[[#This Row],[Agen id]],Mapping_Agen!A:E,5,0)</f>
        <v>NON SCO</v>
      </c>
      <c r="M2812" s="64">
        <v>0</v>
      </c>
      <c r="N2812" s="65">
        <v>0</v>
      </c>
      <c r="O2812" s="65">
        <f>IFERROR(VLOOKUP(Tb_Reseller[[#This Row],[Kode Reseller]],[1]Sheet1!$A:$B,2,0),0)</f>
        <v>0</v>
      </c>
    </row>
    <row r="2813" spans="1:15" x14ac:dyDescent="0.25">
      <c r="A2813" s="13" t="s">
        <v>12548</v>
      </c>
      <c r="B2813" s="14" t="s">
        <v>12549</v>
      </c>
      <c r="C2813" s="15" t="s">
        <v>10237</v>
      </c>
      <c r="D2813" s="15" t="s">
        <v>10458</v>
      </c>
      <c r="E2813" s="16">
        <v>44723.351388888892</v>
      </c>
      <c r="F2813" s="7" t="s">
        <v>8268</v>
      </c>
      <c r="G2813" s="13" t="s">
        <v>3051</v>
      </c>
      <c r="H2813" s="15" t="str">
        <f>UPPER(Tb_Reseller[[#This Row],[Agen id]]&amp;"-"&amp;VLOOKUP(Tb_Reseller[[#This Row],[Agen id]],A:B,2,0)&amp;"("&amp;Tb_Reseller[[#This Row],[Short]]&amp;")")</f>
        <v>AR11375-NAHDA CELL(M8)</v>
      </c>
      <c r="I2813" s="15" t="str">
        <f>VLOOKUP(Tb_Reseller[[#This Row],[Agen id]],Mapping_Agen!A:D,4,0)</f>
        <v>No Limit</v>
      </c>
      <c r="J2813" s="7" t="str">
        <f>VLOOKUP(Tb_Reseller[[#This Row],[Agen id]],Mapping_Agen!A:C,3,0)</f>
        <v>PP</v>
      </c>
      <c r="K2813" s="17" t="str">
        <f>TRIM(LEFT(Tb_Reseller[[#This Row],[Group]],2))</f>
        <v>M8</v>
      </c>
      <c r="L2813" s="17" t="str">
        <f>VLOOKUP(Tb_Reseller[[#This Row],[Agen id]],Mapping_Agen!A:E,5,0)</f>
        <v>NON SCO</v>
      </c>
      <c r="M2813" s="64">
        <v>0</v>
      </c>
      <c r="N2813" s="65">
        <v>0</v>
      </c>
      <c r="O2813" s="65">
        <f>IFERROR(VLOOKUP(Tb_Reseller[[#This Row],[Kode Reseller]],[1]Sheet1!$A:$B,2,0),0)</f>
        <v>0</v>
      </c>
    </row>
    <row r="2814" spans="1:15" x14ac:dyDescent="0.25">
      <c r="A2814" s="13" t="s">
        <v>12550</v>
      </c>
      <c r="B2814" s="14" t="s">
        <v>12551</v>
      </c>
      <c r="C2814" s="15" t="s">
        <v>8208</v>
      </c>
      <c r="D2814" s="15" t="s">
        <v>12096</v>
      </c>
      <c r="E2814" s="16">
        <v>44723.455555555563</v>
      </c>
      <c r="F2814" s="7" t="s">
        <v>8268</v>
      </c>
      <c r="G2814" s="13" t="s">
        <v>2781</v>
      </c>
      <c r="H2814" s="15" t="str">
        <f>UPPER(Tb_Reseller[[#This Row],[Agen id]]&amp;"-"&amp;VLOOKUP(Tb_Reseller[[#This Row],[Agen id]],A:B,2,0)&amp;"("&amp;Tb_Reseller[[#This Row],[Short]]&amp;")")</f>
        <v>AR28491-WARUNG VIRGIA(R)</v>
      </c>
      <c r="I2814" s="15" t="str">
        <f>VLOOKUP(Tb_Reseller[[#This Row],[Agen id]],Mapping_Agen!A:D,4,0)</f>
        <v>No Limit</v>
      </c>
      <c r="J2814" s="7" t="str">
        <f>VLOOKUP(Tb_Reseller[[#This Row],[Agen id]],Mapping_Agen!A:C,3,0)</f>
        <v>PP</v>
      </c>
      <c r="K2814" s="17" t="str">
        <f>TRIM(LEFT(Tb_Reseller[[#This Row],[Group]],2))</f>
        <v>R</v>
      </c>
      <c r="L2814" s="17" t="str">
        <f>VLOOKUP(Tb_Reseller[[#This Row],[Agen id]],Mapping_Agen!A:E,5,0)</f>
        <v>NON SCO</v>
      </c>
      <c r="M2814" s="64">
        <v>0</v>
      </c>
      <c r="N2814" s="65">
        <v>0</v>
      </c>
      <c r="O2814" s="65">
        <f>IFERROR(VLOOKUP(Tb_Reseller[[#This Row],[Kode Reseller]],[1]Sheet1!$A:$B,2,0),0)</f>
        <v>0</v>
      </c>
    </row>
    <row r="2815" spans="1:15" x14ac:dyDescent="0.25">
      <c r="A2815" s="13" t="s">
        <v>12552</v>
      </c>
      <c r="B2815" s="14" t="s">
        <v>9494</v>
      </c>
      <c r="C2815" s="15" t="s">
        <v>8213</v>
      </c>
      <c r="D2815" s="15" t="s">
        <v>8829</v>
      </c>
      <c r="E2815" s="16">
        <v>44723.46597222222</v>
      </c>
      <c r="F2815" s="7" t="s">
        <v>8268</v>
      </c>
      <c r="G2815" s="13" t="s">
        <v>886</v>
      </c>
      <c r="H2815" s="15" t="str">
        <f>UPPER(Tb_Reseller[[#This Row],[Agen id]]&amp;"-"&amp;VLOOKUP(Tb_Reseller[[#This Row],[Agen id]],A:B,2,0)&amp;"("&amp;Tb_Reseller[[#This Row],[Short]]&amp;")")</f>
        <v>AR08869-BAROKAH CELL 2(P)</v>
      </c>
      <c r="I2815" s="15" t="str">
        <f>VLOOKUP(Tb_Reseller[[#This Row],[Agen id]],Mapping_Agen!A:D,4,0)</f>
        <v>Prima</v>
      </c>
      <c r="J2815" s="7" t="str">
        <f>VLOOKUP(Tb_Reseller[[#This Row],[Agen id]],Mapping_Agen!A:C,3,0)</f>
        <v>BSD</v>
      </c>
      <c r="K2815" s="17" t="str">
        <f>TRIM(LEFT(Tb_Reseller[[#This Row],[Group]],2))</f>
        <v>P</v>
      </c>
      <c r="L2815" s="17" t="str">
        <f>VLOOKUP(Tb_Reseller[[#This Row],[Agen id]],Mapping_Agen!A:E,5,0)</f>
        <v>NON SCO</v>
      </c>
      <c r="M2815" s="64">
        <v>5.5806451612903185</v>
      </c>
      <c r="N2815" s="65">
        <v>4.9333333333333256</v>
      </c>
      <c r="O2815" s="65">
        <f>IFERROR(VLOOKUP(Tb_Reseller[[#This Row],[Kode Reseller]],[1]Sheet1!$A:$B,2,0),0)</f>
        <v>5.25</v>
      </c>
    </row>
    <row r="2816" spans="1:15" x14ac:dyDescent="0.25">
      <c r="A2816" s="13" t="s">
        <v>3329</v>
      </c>
      <c r="B2816" s="14" t="s">
        <v>12553</v>
      </c>
      <c r="C2816" s="15" t="s">
        <v>12286</v>
      </c>
      <c r="D2816" s="15" t="s">
        <v>8203</v>
      </c>
      <c r="E2816" s="16">
        <v>44723.47152777778</v>
      </c>
      <c r="F2816" s="7" t="s">
        <v>8204</v>
      </c>
      <c r="G2816" s="13" t="s">
        <v>3329</v>
      </c>
      <c r="H2816" s="15" t="str">
        <f>UPPER(Tb_Reseller[[#This Row],[Agen id]]&amp;"-"&amp;VLOOKUP(Tb_Reseller[[#This Row],[Agen id]],A:B,2,0)&amp;"("&amp;Tb_Reseller[[#This Row],[Short]]&amp;")")</f>
        <v>AR30890-SCO HENDRA(S)</v>
      </c>
      <c r="I2816" s="15" t="str">
        <f>VLOOKUP(Tb_Reseller[[#This Row],[Agen id]],Mapping_Agen!A:D,4,0)</f>
        <v>Prima</v>
      </c>
      <c r="J2816" s="7" t="str">
        <f>VLOOKUP(Tb_Reseller[[#This Row],[Agen id]],Mapping_Agen!A:C,3,0)</f>
        <v>BSD</v>
      </c>
      <c r="K2816" s="17" t="str">
        <f>TRIM(LEFT(Tb_Reseller[[#This Row],[Group]],2))</f>
        <v>S</v>
      </c>
      <c r="L2816" s="17" t="str">
        <f>VLOOKUP(Tb_Reseller[[#This Row],[Agen id]],Mapping_Agen!A:E,5,0)</f>
        <v>NON SCO</v>
      </c>
      <c r="M2816" s="64">
        <v>0</v>
      </c>
      <c r="N2816" s="65">
        <v>0</v>
      </c>
      <c r="O2816" s="65">
        <f>IFERROR(VLOOKUP(Tb_Reseller[[#This Row],[Kode Reseller]],[1]Sheet1!$A:$B,2,0),0)</f>
        <v>0</v>
      </c>
    </row>
    <row r="2817" spans="1:15" x14ac:dyDescent="0.25">
      <c r="A2817" s="13" t="s">
        <v>12554</v>
      </c>
      <c r="B2817" s="14" t="s">
        <v>12555</v>
      </c>
      <c r="C2817" s="15" t="s">
        <v>8213</v>
      </c>
      <c r="D2817" s="15" t="s">
        <v>8829</v>
      </c>
      <c r="E2817" s="16">
        <v>44723.550694444442</v>
      </c>
      <c r="F2817" s="7" t="s">
        <v>8268</v>
      </c>
      <c r="G2817" s="13" t="s">
        <v>886</v>
      </c>
      <c r="H2817" s="15" t="str">
        <f>UPPER(Tb_Reseller[[#This Row],[Agen id]]&amp;"-"&amp;VLOOKUP(Tb_Reseller[[#This Row],[Agen id]],A:B,2,0)&amp;"("&amp;Tb_Reseller[[#This Row],[Short]]&amp;")")</f>
        <v>AR08869-BAROKAH CELL 2(P)</v>
      </c>
      <c r="I2817" s="15" t="str">
        <f>VLOOKUP(Tb_Reseller[[#This Row],[Agen id]],Mapping_Agen!A:D,4,0)</f>
        <v>Prima</v>
      </c>
      <c r="J2817" s="7" t="str">
        <f>VLOOKUP(Tb_Reseller[[#This Row],[Agen id]],Mapping_Agen!A:C,3,0)</f>
        <v>BSD</v>
      </c>
      <c r="K2817" s="17" t="str">
        <f>TRIM(LEFT(Tb_Reseller[[#This Row],[Group]],2))</f>
        <v>P</v>
      </c>
      <c r="L2817" s="17" t="str">
        <f>VLOOKUP(Tb_Reseller[[#This Row],[Agen id]],Mapping_Agen!A:E,5,0)</f>
        <v>NON SCO</v>
      </c>
      <c r="M2817" s="64">
        <v>0</v>
      </c>
      <c r="N2817" s="65">
        <v>0</v>
      </c>
      <c r="O2817" s="65">
        <f>IFERROR(VLOOKUP(Tb_Reseller[[#This Row],[Kode Reseller]],[1]Sheet1!$A:$B,2,0),0)</f>
        <v>0</v>
      </c>
    </row>
    <row r="2818" spans="1:15" x14ac:dyDescent="0.25">
      <c r="A2818" s="13" t="s">
        <v>3331</v>
      </c>
      <c r="B2818" s="14" t="s">
        <v>12556</v>
      </c>
      <c r="C2818" s="15" t="s">
        <v>8213</v>
      </c>
      <c r="D2818" s="15" t="s">
        <v>11516</v>
      </c>
      <c r="E2818" s="16">
        <v>44723.552777777782</v>
      </c>
      <c r="F2818" s="7" t="s">
        <v>8204</v>
      </c>
      <c r="G2818" s="13" t="s">
        <v>3331</v>
      </c>
      <c r="H2818" s="15" t="str">
        <f>UPPER(Tb_Reseller[[#This Row],[Agen id]]&amp;"-"&amp;VLOOKUP(Tb_Reseller[[#This Row],[Agen id]],A:B,2,0)&amp;"("&amp;Tb_Reseller[[#This Row],[Short]]&amp;")")</f>
        <v>AR30892-II MEGA FAUZI(P)</v>
      </c>
      <c r="I2818" s="15" t="str">
        <f>VLOOKUP(Tb_Reseller[[#This Row],[Agen id]],Mapping_Agen!A:D,4,0)</f>
        <v>Prima</v>
      </c>
      <c r="J2818" s="7" t="str">
        <f>VLOOKUP(Tb_Reseller[[#This Row],[Agen id]],Mapping_Agen!A:C,3,0)</f>
        <v>ONLINE</v>
      </c>
      <c r="K2818" s="17" t="str">
        <f>TRIM(LEFT(Tb_Reseller[[#This Row],[Group]],2))</f>
        <v>P</v>
      </c>
      <c r="L2818" s="17" t="str">
        <f>VLOOKUP(Tb_Reseller[[#This Row],[Agen id]],Mapping_Agen!A:E,5,0)</f>
        <v>ONLINE</v>
      </c>
      <c r="M2818" s="64">
        <v>0</v>
      </c>
      <c r="N2818" s="65">
        <v>0</v>
      </c>
      <c r="O2818" s="65">
        <f>IFERROR(VLOOKUP(Tb_Reseller[[#This Row],[Kode Reseller]],[1]Sheet1!$A:$B,2,0),0)</f>
        <v>0</v>
      </c>
    </row>
    <row r="2819" spans="1:15" x14ac:dyDescent="0.25">
      <c r="A2819" s="13" t="s">
        <v>2096</v>
      </c>
      <c r="B2819" s="14" t="s">
        <v>12557</v>
      </c>
      <c r="C2819" s="15" t="s">
        <v>8213</v>
      </c>
      <c r="D2819" s="15" t="s">
        <v>8231</v>
      </c>
      <c r="E2819" s="16">
        <v>44723.566666666673</v>
      </c>
      <c r="F2819" s="7" t="s">
        <v>8204</v>
      </c>
      <c r="G2819" s="13" t="s">
        <v>2096</v>
      </c>
      <c r="H2819" s="15" t="str">
        <f>UPPER(Tb_Reseller[[#This Row],[Agen id]]&amp;"-"&amp;VLOOKUP(Tb_Reseller[[#This Row],[Agen id]],A:B,2,0)&amp;"("&amp;Tb_Reseller[[#This Row],[Short]]&amp;")")</f>
        <v>AR30893-ARKI CELL(P)</v>
      </c>
      <c r="I2819" s="15" t="str">
        <f>VLOOKUP(Tb_Reseller[[#This Row],[Agen id]],Mapping_Agen!A:D,4,0)</f>
        <v>Prima</v>
      </c>
      <c r="J2819" s="7" t="str">
        <f>VLOOKUP(Tb_Reseller[[#This Row],[Agen id]],Mapping_Agen!A:C,3,0)</f>
        <v>ICON</v>
      </c>
      <c r="K2819" s="17" t="str">
        <f>TRIM(LEFT(Tb_Reseller[[#This Row],[Group]],2))</f>
        <v>P</v>
      </c>
      <c r="L2819" s="17" t="str">
        <f>VLOOKUP(Tb_Reseller[[#This Row],[Agen id]],Mapping_Agen!A:E,5,0)</f>
        <v>NON SCO</v>
      </c>
      <c r="M2819" s="64">
        <v>0.61290322580645129</v>
      </c>
      <c r="N2819" s="65">
        <v>0</v>
      </c>
      <c r="O2819" s="65">
        <f>IFERROR(VLOOKUP(Tb_Reseller[[#This Row],[Kode Reseller]],[1]Sheet1!$A:$B,2,0),0)</f>
        <v>0</v>
      </c>
    </row>
    <row r="2820" spans="1:15" x14ac:dyDescent="0.25">
      <c r="A2820" s="13" t="s">
        <v>3335</v>
      </c>
      <c r="B2820" s="14" t="s">
        <v>12558</v>
      </c>
      <c r="C2820" s="15" t="s">
        <v>8210</v>
      </c>
      <c r="D2820" s="15" t="s">
        <v>8369</v>
      </c>
      <c r="E2820" s="16">
        <v>44723.583333333343</v>
      </c>
      <c r="F2820" s="7" t="s">
        <v>8204</v>
      </c>
      <c r="G2820" s="13" t="s">
        <v>3335</v>
      </c>
      <c r="H2820" s="15" t="str">
        <f>UPPER(Tb_Reseller[[#This Row],[Agen id]]&amp;"-"&amp;VLOOKUP(Tb_Reseller[[#This Row],[Agen id]],A:B,2,0)&amp;"("&amp;Tb_Reseller[[#This Row],[Short]]&amp;")")</f>
        <v>AR30894-TOKO RIZKI(RV)</v>
      </c>
      <c r="I2820" s="15" t="str">
        <f>VLOOKUP(Tb_Reseller[[#This Row],[Agen id]],Mapping_Agen!A:D,4,0)</f>
        <v>No Limit</v>
      </c>
      <c r="J2820" s="7" t="str">
        <f>VLOOKUP(Tb_Reseller[[#This Row],[Agen id]],Mapping_Agen!A:C,3,0)</f>
        <v>PRG</v>
      </c>
      <c r="K2820" s="17" t="str">
        <f>TRIM(LEFT(Tb_Reseller[[#This Row],[Group]],2))</f>
        <v>RV</v>
      </c>
      <c r="L2820" s="17" t="str">
        <f>VLOOKUP(Tb_Reseller[[#This Row],[Agen id]],Mapping_Agen!A:E,5,0)</f>
        <v>NON SCO</v>
      </c>
      <c r="M2820" s="64">
        <v>0</v>
      </c>
      <c r="N2820" s="65">
        <v>0</v>
      </c>
      <c r="O2820" s="65">
        <f>IFERROR(VLOOKUP(Tb_Reseller[[#This Row],[Kode Reseller]],[1]Sheet1!$A:$B,2,0),0)</f>
        <v>0</v>
      </c>
    </row>
    <row r="2821" spans="1:15" x14ac:dyDescent="0.25">
      <c r="A2821" s="13" t="s">
        <v>12559</v>
      </c>
      <c r="B2821" s="14" t="s">
        <v>8742</v>
      </c>
      <c r="C2821" s="15" t="s">
        <v>8213</v>
      </c>
      <c r="D2821" s="15" t="s">
        <v>9531</v>
      </c>
      <c r="E2821" s="16">
        <v>44724.801388888889</v>
      </c>
      <c r="F2821" s="7" t="s">
        <v>8268</v>
      </c>
      <c r="G2821" s="13" t="s">
        <v>1274</v>
      </c>
      <c r="H2821" s="15" t="str">
        <f>UPPER(Tb_Reseller[[#This Row],[Agen id]]&amp;"-"&amp;VLOOKUP(Tb_Reseller[[#This Row],[Agen id]],A:B,2,0)&amp;"("&amp;Tb_Reseller[[#This Row],[Short]]&amp;")")</f>
        <v>AR13505-AGS CELL(P)</v>
      </c>
      <c r="I2821" s="15" t="str">
        <f>VLOOKUP(Tb_Reseller[[#This Row],[Agen id]],Mapping_Agen!A:D,4,0)</f>
        <v>Prima</v>
      </c>
      <c r="J2821" s="7" t="str">
        <f>VLOOKUP(Tb_Reseller[[#This Row],[Agen id]],Mapping_Agen!A:C,3,0)</f>
        <v>BSD</v>
      </c>
      <c r="K2821" s="17" t="str">
        <f>TRIM(LEFT(Tb_Reseller[[#This Row],[Group]],2))</f>
        <v>P</v>
      </c>
      <c r="L2821" s="17" t="str">
        <f>VLOOKUP(Tb_Reseller[[#This Row],[Agen id]],Mapping_Agen!A:E,5,0)</f>
        <v>NON SCO</v>
      </c>
      <c r="M2821" s="64">
        <v>0</v>
      </c>
      <c r="N2821" s="65">
        <v>0</v>
      </c>
      <c r="O2821" s="65">
        <f>IFERROR(VLOOKUP(Tb_Reseller[[#This Row],[Kode Reseller]],[1]Sheet1!$A:$B,2,0),0)</f>
        <v>0</v>
      </c>
    </row>
    <row r="2822" spans="1:15" x14ac:dyDescent="0.25">
      <c r="A2822" s="13" t="s">
        <v>12560</v>
      </c>
      <c r="B2822" s="14" t="s">
        <v>12561</v>
      </c>
      <c r="C2822" s="15" t="s">
        <v>8262</v>
      </c>
      <c r="D2822" s="15" t="s">
        <v>10081</v>
      </c>
      <c r="E2822" s="16">
        <v>44725.375</v>
      </c>
      <c r="F2822" s="7" t="s">
        <v>8268</v>
      </c>
      <c r="G2822" s="13" t="s">
        <v>1186</v>
      </c>
      <c r="H2822" s="15" t="str">
        <f>UPPER(Tb_Reseller[[#This Row],[Agen id]]&amp;"-"&amp;VLOOKUP(Tb_Reseller[[#This Row],[Agen id]],A:B,2,0)&amp;"("&amp;Tb_Reseller[[#This Row],[Short]]&amp;")")</f>
        <v>AR12074-IMAS AR CELL(RL)</v>
      </c>
      <c r="I2822" s="15" t="str">
        <f>VLOOKUP(Tb_Reseller[[#This Row],[Agen id]],Mapping_Agen!A:D,4,0)</f>
        <v>Limit</v>
      </c>
      <c r="J2822" s="7" t="str">
        <f>VLOOKUP(Tb_Reseller[[#This Row],[Agen id]],Mapping_Agen!A:C,3,0)</f>
        <v>PP</v>
      </c>
      <c r="K2822" s="17" t="str">
        <f>TRIM(LEFT(Tb_Reseller[[#This Row],[Group]],2))</f>
        <v>RL</v>
      </c>
      <c r="L2822" s="17" t="str">
        <f>VLOOKUP(Tb_Reseller[[#This Row],[Agen id]],Mapping_Agen!A:E,5,0)</f>
        <v>Mas Komarjaya</v>
      </c>
      <c r="M2822" s="64">
        <v>5.6774193548387055</v>
      </c>
      <c r="N2822" s="65">
        <v>6.2999999999999874</v>
      </c>
      <c r="O2822" s="65">
        <f>IFERROR(VLOOKUP(Tb_Reseller[[#This Row],[Kode Reseller]],[1]Sheet1!$A:$B,2,0),0)</f>
        <v>5.75</v>
      </c>
    </row>
    <row r="2823" spans="1:15" x14ac:dyDescent="0.25">
      <c r="A2823" s="13" t="s">
        <v>6835</v>
      </c>
      <c r="B2823" s="14" t="s">
        <v>12562</v>
      </c>
      <c r="C2823" s="15" t="s">
        <v>8213</v>
      </c>
      <c r="D2823" s="15" t="s">
        <v>8369</v>
      </c>
      <c r="E2823" s="16">
        <v>44725.602083333331</v>
      </c>
      <c r="F2823" s="13" t="s">
        <v>8204</v>
      </c>
      <c r="G2823" s="13" t="s">
        <v>6835</v>
      </c>
      <c r="H2823" s="15" t="str">
        <f>UPPER(Tb_Reseller[[#This Row],[Agen id]]&amp;"-"&amp;VLOOKUP(Tb_Reseller[[#This Row],[Agen id]],A:B,2,0)&amp;"("&amp;Tb_Reseller[[#This Row],[Short]]&amp;")")</f>
        <v>AR30909-NUSANTARA CELL(P)</v>
      </c>
      <c r="I2823" s="15" t="str">
        <f>VLOOKUP(Tb_Reseller[[#This Row],[Agen id]],Mapping_Agen!A:D,4,0)</f>
        <v>Prima</v>
      </c>
      <c r="J2823" s="7" t="str">
        <f>VLOOKUP(Tb_Reseller[[#This Row],[Agen id]],Mapping_Agen!A:C,3,0)</f>
        <v>PRG</v>
      </c>
      <c r="K2823" s="17" t="str">
        <f>TRIM(LEFT(Tb_Reseller[[#This Row],[Group]],2))</f>
        <v>P</v>
      </c>
      <c r="L2823" s="17" t="str">
        <f>VLOOKUP(Tb_Reseller[[#This Row],[Agen id]],Mapping_Agen!A:E,5,0)</f>
        <v>NON SCO</v>
      </c>
      <c r="M2823" s="64">
        <v>0</v>
      </c>
      <c r="N2823" s="65">
        <v>0</v>
      </c>
      <c r="O2823" s="65">
        <f>IFERROR(VLOOKUP(Tb_Reseller[[#This Row],[Kode Reseller]],[1]Sheet1!$A:$B,2,0),0)</f>
        <v>0</v>
      </c>
    </row>
    <row r="2824" spans="1:15" x14ac:dyDescent="0.25">
      <c r="A2824" s="13" t="s">
        <v>12563</v>
      </c>
      <c r="B2824" s="14" t="s">
        <v>12564</v>
      </c>
      <c r="C2824" s="15" t="s">
        <v>8213</v>
      </c>
      <c r="D2824" s="15" t="s">
        <v>12565</v>
      </c>
      <c r="E2824" s="16">
        <v>44725.634027777778</v>
      </c>
      <c r="F2824" s="7" t="s">
        <v>8268</v>
      </c>
      <c r="G2824" s="13" t="s">
        <v>6835</v>
      </c>
      <c r="H2824" s="15" t="str">
        <f>UPPER(Tb_Reseller[[#This Row],[Agen id]]&amp;"-"&amp;VLOOKUP(Tb_Reseller[[#This Row],[Agen id]],A:B,2,0)&amp;"("&amp;Tb_Reseller[[#This Row],[Short]]&amp;")")</f>
        <v>AR30909-NUSANTARA CELL(P)</v>
      </c>
      <c r="I2824" s="15" t="str">
        <f>VLOOKUP(Tb_Reseller[[#This Row],[Agen id]],Mapping_Agen!A:D,4,0)</f>
        <v>Prima</v>
      </c>
      <c r="J2824" s="7" t="str">
        <f>VLOOKUP(Tb_Reseller[[#This Row],[Agen id]],Mapping_Agen!A:C,3,0)</f>
        <v>PRG</v>
      </c>
      <c r="K2824" s="17" t="str">
        <f>TRIM(LEFT(Tb_Reseller[[#This Row],[Group]],2))</f>
        <v>P</v>
      </c>
      <c r="L2824" s="17" t="str">
        <f>VLOOKUP(Tb_Reseller[[#This Row],[Agen id]],Mapping_Agen!A:E,5,0)</f>
        <v>NON SCO</v>
      </c>
      <c r="M2824" s="64">
        <v>0</v>
      </c>
      <c r="N2824" s="65">
        <v>0</v>
      </c>
      <c r="O2824" s="65">
        <f>IFERROR(VLOOKUP(Tb_Reseller[[#This Row],[Kode Reseller]],[1]Sheet1!$A:$B,2,0),0)</f>
        <v>0</v>
      </c>
    </row>
    <row r="2825" spans="1:15" x14ac:dyDescent="0.25">
      <c r="A2825" s="13" t="s">
        <v>12566</v>
      </c>
      <c r="B2825" s="14" t="s">
        <v>12567</v>
      </c>
      <c r="C2825" s="15" t="s">
        <v>8213</v>
      </c>
      <c r="D2825" s="15" t="s">
        <v>8829</v>
      </c>
      <c r="E2825" s="16">
        <v>44726.623611111107</v>
      </c>
      <c r="F2825" s="7" t="s">
        <v>8268</v>
      </c>
      <c r="G2825" s="13" t="s">
        <v>886</v>
      </c>
      <c r="H2825" s="15" t="str">
        <f>UPPER(Tb_Reseller[[#This Row],[Agen id]]&amp;"-"&amp;VLOOKUP(Tb_Reseller[[#This Row],[Agen id]],A:B,2,0)&amp;"("&amp;Tb_Reseller[[#This Row],[Short]]&amp;")")</f>
        <v>AR08869-BAROKAH CELL 2(P)</v>
      </c>
      <c r="I2825" s="15" t="str">
        <f>VLOOKUP(Tb_Reseller[[#This Row],[Agen id]],Mapping_Agen!A:D,4,0)</f>
        <v>Prima</v>
      </c>
      <c r="J2825" s="7" t="str">
        <f>VLOOKUP(Tb_Reseller[[#This Row],[Agen id]],Mapping_Agen!A:C,3,0)</f>
        <v>BSD</v>
      </c>
      <c r="K2825" s="17" t="str">
        <f>TRIM(LEFT(Tb_Reseller[[#This Row],[Group]],2))</f>
        <v>P</v>
      </c>
      <c r="L2825" s="17" t="str">
        <f>VLOOKUP(Tb_Reseller[[#This Row],[Agen id]],Mapping_Agen!A:E,5,0)</f>
        <v>NON SCO</v>
      </c>
      <c r="M2825" s="64">
        <v>0</v>
      </c>
      <c r="N2825" s="65">
        <v>0</v>
      </c>
      <c r="O2825" s="65">
        <f>IFERROR(VLOOKUP(Tb_Reseller[[#This Row],[Kode Reseller]],[1]Sheet1!$A:$B,2,0),0)</f>
        <v>0</v>
      </c>
    </row>
    <row r="2826" spans="1:15" x14ac:dyDescent="0.25">
      <c r="A2826" s="13" t="s">
        <v>12568</v>
      </c>
      <c r="B2826" s="14" t="s">
        <v>11887</v>
      </c>
      <c r="C2826" s="15" t="s">
        <v>8213</v>
      </c>
      <c r="D2826" s="15" t="s">
        <v>8829</v>
      </c>
      <c r="E2826" s="16">
        <v>44726.665972222218</v>
      </c>
      <c r="F2826" s="7" t="s">
        <v>8268</v>
      </c>
      <c r="G2826" s="13" t="s">
        <v>886</v>
      </c>
      <c r="H2826" s="15" t="str">
        <f>UPPER(Tb_Reseller[[#This Row],[Agen id]]&amp;"-"&amp;VLOOKUP(Tb_Reseller[[#This Row],[Agen id]],A:B,2,0)&amp;"("&amp;Tb_Reseller[[#This Row],[Short]]&amp;")")</f>
        <v>AR08869-BAROKAH CELL 2(P)</v>
      </c>
      <c r="I2826" s="15" t="str">
        <f>VLOOKUP(Tb_Reseller[[#This Row],[Agen id]],Mapping_Agen!A:D,4,0)</f>
        <v>Prima</v>
      </c>
      <c r="J2826" s="7" t="str">
        <f>VLOOKUP(Tb_Reseller[[#This Row],[Agen id]],Mapping_Agen!A:C,3,0)</f>
        <v>BSD</v>
      </c>
      <c r="K2826" s="17" t="str">
        <f>TRIM(LEFT(Tb_Reseller[[#This Row],[Group]],2))</f>
        <v>P</v>
      </c>
      <c r="L2826" s="17" t="str">
        <f>VLOOKUP(Tb_Reseller[[#This Row],[Agen id]],Mapping_Agen!A:E,5,0)</f>
        <v>NON SCO</v>
      </c>
      <c r="M2826" s="64">
        <v>0</v>
      </c>
      <c r="N2826" s="65">
        <v>0</v>
      </c>
      <c r="O2826" s="65">
        <f>IFERROR(VLOOKUP(Tb_Reseller[[#This Row],[Kode Reseller]],[1]Sheet1!$A:$B,2,0),0)</f>
        <v>0</v>
      </c>
    </row>
    <row r="2827" spans="1:15" x14ac:dyDescent="0.25">
      <c r="A2827" s="13" t="s">
        <v>2223</v>
      </c>
      <c r="B2827" s="14" t="s">
        <v>12569</v>
      </c>
      <c r="C2827" s="15" t="s">
        <v>8213</v>
      </c>
      <c r="D2827" s="15" t="s">
        <v>8248</v>
      </c>
      <c r="E2827" s="16">
        <v>44726.939583333333</v>
      </c>
      <c r="F2827" s="7" t="s">
        <v>8204</v>
      </c>
      <c r="G2827" s="13" t="s">
        <v>2223</v>
      </c>
      <c r="H2827" s="15" t="str">
        <f>UPPER(Tb_Reseller[[#This Row],[Agen id]]&amp;"-"&amp;VLOOKUP(Tb_Reseller[[#This Row],[Agen id]],A:B,2,0)&amp;"("&amp;Tb_Reseller[[#This Row],[Short]]&amp;")")</f>
        <v>AR30925-ARGA(P)</v>
      </c>
      <c r="I2827" s="15" t="str">
        <f>VLOOKUP(Tb_Reseller[[#This Row],[Agen id]],Mapping_Agen!A:D,4,0)</f>
        <v>Prima</v>
      </c>
      <c r="J2827" s="7" t="str">
        <f>VLOOKUP(Tb_Reseller[[#This Row],[Agen id]],Mapping_Agen!A:C,3,0)</f>
        <v>PP</v>
      </c>
      <c r="K2827" s="17" t="str">
        <f>TRIM(LEFT(Tb_Reseller[[#This Row],[Group]],2))</f>
        <v>P</v>
      </c>
      <c r="L2827" s="17" t="str">
        <f>VLOOKUP(Tb_Reseller[[#This Row],[Agen id]],Mapping_Agen!A:E,5,0)</f>
        <v>NON SCO</v>
      </c>
      <c r="M2827" s="64">
        <v>1.7419354838709664</v>
      </c>
      <c r="N2827" s="65">
        <v>0.49999999999999994</v>
      </c>
      <c r="O2827" s="65">
        <f>IFERROR(VLOOKUP(Tb_Reseller[[#This Row],[Kode Reseller]],[1]Sheet1!$A:$B,2,0),0)</f>
        <v>0</v>
      </c>
    </row>
    <row r="2828" spans="1:15" x14ac:dyDescent="0.25">
      <c r="A2828" s="13" t="s">
        <v>3341</v>
      </c>
      <c r="B2828" s="14" t="s">
        <v>12570</v>
      </c>
      <c r="C2828" s="15" t="s">
        <v>8208</v>
      </c>
      <c r="D2828" s="15" t="s">
        <v>8203</v>
      </c>
      <c r="E2828" s="16">
        <v>44727.31527777778</v>
      </c>
      <c r="F2828" s="7" t="s">
        <v>8204</v>
      </c>
      <c r="G2828" s="13" t="s">
        <v>3341</v>
      </c>
      <c r="H2828" s="15" t="str">
        <f>UPPER(Tb_Reseller[[#This Row],[Agen id]]&amp;"-"&amp;VLOOKUP(Tb_Reseller[[#This Row],[Agen id]],A:B,2,0)&amp;"("&amp;Tb_Reseller[[#This Row],[Short]]&amp;")")</f>
        <v>AR30935-DINI(R)</v>
      </c>
      <c r="I2828" s="15" t="str">
        <f>VLOOKUP(Tb_Reseller[[#This Row],[Agen id]],Mapping_Agen!A:D,4,0)</f>
        <v>No Limit</v>
      </c>
      <c r="J2828" s="7" t="str">
        <f>VLOOKUP(Tb_Reseller[[#This Row],[Agen id]],Mapping_Agen!A:C,3,0)</f>
        <v>BSD</v>
      </c>
      <c r="K2828" s="17" t="str">
        <f>TRIM(LEFT(Tb_Reseller[[#This Row],[Group]],2))</f>
        <v>R</v>
      </c>
      <c r="L2828" s="17" t="str">
        <f>VLOOKUP(Tb_Reseller[[#This Row],[Agen id]],Mapping_Agen!A:E,5,0)</f>
        <v>NON SCO</v>
      </c>
      <c r="M2828" s="64">
        <v>0</v>
      </c>
      <c r="N2828" s="65">
        <v>0</v>
      </c>
      <c r="O2828" s="65">
        <f>IFERROR(VLOOKUP(Tb_Reseller[[#This Row],[Kode Reseller]],[1]Sheet1!$A:$B,2,0),0)</f>
        <v>0</v>
      </c>
    </row>
    <row r="2829" spans="1:15" x14ac:dyDescent="0.25">
      <c r="A2829" s="13" t="s">
        <v>3343</v>
      </c>
      <c r="B2829" s="14" t="s">
        <v>8880</v>
      </c>
      <c r="C2829" s="15" t="s">
        <v>8210</v>
      </c>
      <c r="D2829" s="15" t="s">
        <v>8231</v>
      </c>
      <c r="E2829" s="16">
        <v>44727.467361111107</v>
      </c>
      <c r="F2829" s="7" t="s">
        <v>8204</v>
      </c>
      <c r="G2829" s="13" t="s">
        <v>3343</v>
      </c>
      <c r="H2829" s="15" t="str">
        <f>UPPER(Tb_Reseller[[#This Row],[Agen id]]&amp;"-"&amp;VLOOKUP(Tb_Reseller[[#This Row],[Agen id]],A:B,2,0)&amp;"("&amp;Tb_Reseller[[#This Row],[Short]]&amp;")")</f>
        <v>AR30938-RISKA CELL(RV)</v>
      </c>
      <c r="I2829" s="15" t="str">
        <f>VLOOKUP(Tb_Reseller[[#This Row],[Agen id]],Mapping_Agen!A:D,4,0)</f>
        <v>No Limit</v>
      </c>
      <c r="J2829" s="7" t="str">
        <f>VLOOKUP(Tb_Reseller[[#This Row],[Agen id]],Mapping_Agen!A:C,3,0)</f>
        <v>ICON</v>
      </c>
      <c r="K2829" s="17" t="str">
        <f>TRIM(LEFT(Tb_Reseller[[#This Row],[Group]],2))</f>
        <v>RV</v>
      </c>
      <c r="L2829" s="17" t="str">
        <f>VLOOKUP(Tb_Reseller[[#This Row],[Agen id]],Mapping_Agen!A:E,5,0)</f>
        <v>NON SCO</v>
      </c>
      <c r="M2829" s="64">
        <v>0</v>
      </c>
      <c r="N2829" s="65">
        <v>0</v>
      </c>
      <c r="O2829" s="65">
        <f>IFERROR(VLOOKUP(Tb_Reseller[[#This Row],[Kode Reseller]],[1]Sheet1!$A:$B,2,0),0)</f>
        <v>0</v>
      </c>
    </row>
    <row r="2830" spans="1:15" x14ac:dyDescent="0.25">
      <c r="A2830" s="13" t="s">
        <v>12571</v>
      </c>
      <c r="B2830" s="14" t="s">
        <v>9221</v>
      </c>
      <c r="C2830" s="15" t="s">
        <v>8213</v>
      </c>
      <c r="D2830" s="15" t="s">
        <v>9018</v>
      </c>
      <c r="E2830" s="16">
        <v>44727.555555555547</v>
      </c>
      <c r="F2830" s="7" t="s">
        <v>8268</v>
      </c>
      <c r="G2830" s="13" t="s">
        <v>806</v>
      </c>
      <c r="H2830" s="15" t="str">
        <f>UPPER(Tb_Reseller[[#This Row],[Agen id]]&amp;"-"&amp;VLOOKUP(Tb_Reseller[[#This Row],[Agen id]],A:B,2,0)&amp;"("&amp;Tb_Reseller[[#This Row],[Short]]&amp;")")</f>
        <v>AR08006-TJ CELL(P)</v>
      </c>
      <c r="I2830" s="15" t="str">
        <f>VLOOKUP(Tb_Reseller[[#This Row],[Agen id]],Mapping_Agen!A:D,4,0)</f>
        <v>Prima</v>
      </c>
      <c r="J2830" s="7" t="str">
        <f>VLOOKUP(Tb_Reseller[[#This Row],[Agen id]],Mapping_Agen!A:C,3,0)</f>
        <v>ICON</v>
      </c>
      <c r="K2830" s="17" t="str">
        <f>TRIM(LEFT(Tb_Reseller[[#This Row],[Group]],2))</f>
        <v>P</v>
      </c>
      <c r="L2830" s="17" t="str">
        <f>VLOOKUP(Tb_Reseller[[#This Row],[Agen id]],Mapping_Agen!A:E,5,0)</f>
        <v>Abdul Harris</v>
      </c>
      <c r="M2830" s="64">
        <v>0</v>
      </c>
      <c r="N2830" s="65">
        <v>0</v>
      </c>
      <c r="O2830" s="65">
        <f>IFERROR(VLOOKUP(Tb_Reseller[[#This Row],[Kode Reseller]],[1]Sheet1!$A:$B,2,0),0)</f>
        <v>0</v>
      </c>
    </row>
    <row r="2831" spans="1:15" x14ac:dyDescent="0.25">
      <c r="A2831" s="13" t="s">
        <v>3346</v>
      </c>
      <c r="B2831" s="14" t="s">
        <v>12572</v>
      </c>
      <c r="C2831" s="15" t="s">
        <v>8213</v>
      </c>
      <c r="D2831" s="15" t="s">
        <v>11516</v>
      </c>
      <c r="E2831" s="16">
        <v>44727.663194444453</v>
      </c>
      <c r="F2831" s="7" t="s">
        <v>8204</v>
      </c>
      <c r="G2831" s="13" t="s">
        <v>3346</v>
      </c>
      <c r="H2831" s="15" t="str">
        <f>UPPER(Tb_Reseller[[#This Row],[Agen id]]&amp;"-"&amp;VLOOKUP(Tb_Reseller[[#This Row],[Agen id]],A:B,2,0)&amp;"("&amp;Tb_Reseller[[#This Row],[Short]]&amp;")")</f>
        <v>AR30946-BILLAH ZAHIDA(P)</v>
      </c>
      <c r="I2831" s="15" t="str">
        <f>VLOOKUP(Tb_Reseller[[#This Row],[Agen id]],Mapping_Agen!A:D,4,0)</f>
        <v>Prima</v>
      </c>
      <c r="J2831" s="7" t="str">
        <f>VLOOKUP(Tb_Reseller[[#This Row],[Agen id]],Mapping_Agen!A:C,3,0)</f>
        <v>ONLINE</v>
      </c>
      <c r="K2831" s="17" t="str">
        <f>TRIM(LEFT(Tb_Reseller[[#This Row],[Group]],2))</f>
        <v>P</v>
      </c>
      <c r="L2831" s="17" t="str">
        <f>VLOOKUP(Tb_Reseller[[#This Row],[Agen id]],Mapping_Agen!A:E,5,0)</f>
        <v>ONLINE</v>
      </c>
      <c r="M2831" s="64">
        <v>0</v>
      </c>
      <c r="N2831" s="65">
        <v>0</v>
      </c>
      <c r="O2831" s="65">
        <f>IFERROR(VLOOKUP(Tb_Reseller[[#This Row],[Kode Reseller]],[1]Sheet1!$A:$B,2,0),0)</f>
        <v>0</v>
      </c>
    </row>
    <row r="2832" spans="1:15" x14ac:dyDescent="0.25">
      <c r="A2832" s="13" t="s">
        <v>12573</v>
      </c>
      <c r="B2832" s="14" t="s">
        <v>12567</v>
      </c>
      <c r="C2832" s="15" t="s">
        <v>8213</v>
      </c>
      <c r="D2832" s="15" t="s">
        <v>8829</v>
      </c>
      <c r="E2832" s="16">
        <v>44727.854166666657</v>
      </c>
      <c r="F2832" s="7" t="s">
        <v>8268</v>
      </c>
      <c r="G2832" s="13" t="s">
        <v>886</v>
      </c>
      <c r="H2832" s="15" t="str">
        <f>UPPER(Tb_Reseller[[#This Row],[Agen id]]&amp;"-"&amp;VLOOKUP(Tb_Reseller[[#This Row],[Agen id]],A:B,2,0)&amp;"("&amp;Tb_Reseller[[#This Row],[Short]]&amp;")")</f>
        <v>AR08869-BAROKAH CELL 2(P)</v>
      </c>
      <c r="I2832" s="15" t="str">
        <f>VLOOKUP(Tb_Reseller[[#This Row],[Agen id]],Mapping_Agen!A:D,4,0)</f>
        <v>Prima</v>
      </c>
      <c r="J2832" s="7" t="str">
        <f>VLOOKUP(Tb_Reseller[[#This Row],[Agen id]],Mapping_Agen!A:C,3,0)</f>
        <v>BSD</v>
      </c>
      <c r="K2832" s="17" t="str">
        <f>TRIM(LEFT(Tb_Reseller[[#This Row],[Group]],2))</f>
        <v>P</v>
      </c>
      <c r="L2832" s="17" t="str">
        <f>VLOOKUP(Tb_Reseller[[#This Row],[Agen id]],Mapping_Agen!A:E,5,0)</f>
        <v>NON SCO</v>
      </c>
      <c r="M2832" s="64">
        <v>5.0322580645161255</v>
      </c>
      <c r="N2832" s="65">
        <v>5.3999999999999906</v>
      </c>
      <c r="O2832" s="65">
        <f>IFERROR(VLOOKUP(Tb_Reseller[[#This Row],[Kode Reseller]],[1]Sheet1!$A:$B,2,0),0)</f>
        <v>4.25</v>
      </c>
    </row>
    <row r="2833" spans="1:15" x14ac:dyDescent="0.25">
      <c r="A2833" s="13" t="s">
        <v>3348</v>
      </c>
      <c r="B2833" s="14" t="s">
        <v>12574</v>
      </c>
      <c r="C2833" s="15" t="s">
        <v>8262</v>
      </c>
      <c r="D2833" s="15" t="s">
        <v>8203</v>
      </c>
      <c r="E2833" s="16">
        <v>44728.456250000003</v>
      </c>
      <c r="F2833" s="7" t="s">
        <v>8204</v>
      </c>
      <c r="G2833" s="13" t="s">
        <v>3348</v>
      </c>
      <c r="H2833" s="15" t="str">
        <f>UPPER(Tb_Reseller[[#This Row],[Agen id]]&amp;"-"&amp;VLOOKUP(Tb_Reseller[[#This Row],[Agen id]],A:B,2,0)&amp;"("&amp;Tb_Reseller[[#This Row],[Short]]&amp;")")</f>
        <v>AR30951-TETY CELL(RL)</v>
      </c>
      <c r="I2833" s="15" t="str">
        <f>VLOOKUP(Tb_Reseller[[#This Row],[Agen id]],Mapping_Agen!A:D,4,0)</f>
        <v>Limit</v>
      </c>
      <c r="J2833" s="7" t="str">
        <f>VLOOKUP(Tb_Reseller[[#This Row],[Agen id]],Mapping_Agen!A:C,3,0)</f>
        <v>BSD</v>
      </c>
      <c r="K2833" s="17" t="str">
        <f>TRIM(LEFT(Tb_Reseller[[#This Row],[Group]],2))</f>
        <v>RL</v>
      </c>
      <c r="L2833" s="17" t="str">
        <f>VLOOKUP(Tb_Reseller[[#This Row],[Agen id]],Mapping_Agen!A:E,5,0)</f>
        <v>Hupron</v>
      </c>
      <c r="M2833" s="64">
        <v>5.1935483870967705</v>
      </c>
      <c r="N2833" s="65">
        <v>5.5333333333333234</v>
      </c>
      <c r="O2833" s="65">
        <f>IFERROR(VLOOKUP(Tb_Reseller[[#This Row],[Kode Reseller]],[1]Sheet1!$A:$B,2,0),0)</f>
        <v>6</v>
      </c>
    </row>
    <row r="2834" spans="1:15" x14ac:dyDescent="0.25">
      <c r="A2834" s="13" t="s">
        <v>3350</v>
      </c>
      <c r="B2834" s="14" t="s">
        <v>12575</v>
      </c>
      <c r="C2834" s="15" t="s">
        <v>8210</v>
      </c>
      <c r="D2834" s="15" t="s">
        <v>8231</v>
      </c>
      <c r="E2834" s="16">
        <v>44728.522222222222</v>
      </c>
      <c r="F2834" s="7" t="s">
        <v>8204</v>
      </c>
      <c r="G2834" s="13" t="s">
        <v>3350</v>
      </c>
      <c r="H2834" s="15" t="str">
        <f>UPPER(Tb_Reseller[[#This Row],[Agen id]]&amp;"-"&amp;VLOOKUP(Tb_Reseller[[#This Row],[Agen id]],A:B,2,0)&amp;"("&amp;Tb_Reseller[[#This Row],[Short]]&amp;")")</f>
        <v>AR30953-AWAN STORE(RV)</v>
      </c>
      <c r="I2834" s="15" t="str">
        <f>VLOOKUP(Tb_Reseller[[#This Row],[Agen id]],Mapping_Agen!A:D,4,0)</f>
        <v>Limit</v>
      </c>
      <c r="J2834" s="7" t="str">
        <f>VLOOKUP(Tb_Reseller[[#This Row],[Agen id]],Mapping_Agen!A:C,3,0)</f>
        <v>ICON</v>
      </c>
      <c r="K2834" s="17" t="str">
        <f>TRIM(LEFT(Tb_Reseller[[#This Row],[Group]],2))</f>
        <v>RV</v>
      </c>
      <c r="L2834" s="17" t="str">
        <f>VLOOKUP(Tb_Reseller[[#This Row],[Agen id]],Mapping_Agen!A:E,5,0)</f>
        <v>NON SCO</v>
      </c>
      <c r="M2834" s="64">
        <v>0</v>
      </c>
      <c r="N2834" s="65">
        <v>0</v>
      </c>
      <c r="O2834" s="65">
        <f>IFERROR(VLOOKUP(Tb_Reseller[[#This Row],[Kode Reseller]],[1]Sheet1!$A:$B,2,0),0)</f>
        <v>0</v>
      </c>
    </row>
    <row r="2835" spans="1:15" x14ac:dyDescent="0.25">
      <c r="A2835" s="13" t="s">
        <v>3352</v>
      </c>
      <c r="B2835" s="14" t="s">
        <v>12576</v>
      </c>
      <c r="C2835" s="15" t="s">
        <v>8210</v>
      </c>
      <c r="D2835" s="15" t="s">
        <v>8203</v>
      </c>
      <c r="E2835" s="16">
        <v>44729.459722222222</v>
      </c>
      <c r="F2835" s="7" t="s">
        <v>8204</v>
      </c>
      <c r="G2835" s="13" t="s">
        <v>3352</v>
      </c>
      <c r="H2835" s="15" t="str">
        <f>UPPER(Tb_Reseller[[#This Row],[Agen id]]&amp;"-"&amp;VLOOKUP(Tb_Reseller[[#This Row],[Agen id]],A:B,2,0)&amp;"("&amp;Tb_Reseller[[#This Row],[Short]]&amp;")")</f>
        <v>AR30958-DIDIK BUDIAWAN(RV)</v>
      </c>
      <c r="I2835" s="15" t="str">
        <f>VLOOKUP(Tb_Reseller[[#This Row],[Agen id]],Mapping_Agen!A:D,4,0)</f>
        <v>Limit</v>
      </c>
      <c r="J2835" s="7" t="str">
        <f>VLOOKUP(Tb_Reseller[[#This Row],[Agen id]],Mapping_Agen!A:C,3,0)</f>
        <v>BSD</v>
      </c>
      <c r="K2835" s="17" t="str">
        <f>TRIM(LEFT(Tb_Reseller[[#This Row],[Group]],2))</f>
        <v>RV</v>
      </c>
      <c r="L2835" s="17" t="str">
        <f>VLOOKUP(Tb_Reseller[[#This Row],[Agen id]],Mapping_Agen!A:E,5,0)</f>
        <v>Hupron</v>
      </c>
      <c r="M2835" s="64">
        <v>1.9677419354838694</v>
      </c>
      <c r="N2835" s="65">
        <v>1.700000000000002</v>
      </c>
      <c r="O2835" s="65">
        <f>IFERROR(VLOOKUP(Tb_Reseller[[#This Row],[Kode Reseller]],[1]Sheet1!$A:$B,2,0),0)</f>
        <v>1.5</v>
      </c>
    </row>
    <row r="2836" spans="1:15" x14ac:dyDescent="0.25">
      <c r="A2836" s="13" t="s">
        <v>3355</v>
      </c>
      <c r="B2836" s="14" t="s">
        <v>12577</v>
      </c>
      <c r="C2836" s="15" t="s">
        <v>8210</v>
      </c>
      <c r="D2836" s="15" t="s">
        <v>8203</v>
      </c>
      <c r="E2836" s="16">
        <v>44729.55</v>
      </c>
      <c r="F2836" s="7" t="s">
        <v>8204</v>
      </c>
      <c r="G2836" s="13" t="s">
        <v>3355</v>
      </c>
      <c r="H2836" s="15" t="str">
        <f>UPPER(Tb_Reseller[[#This Row],[Agen id]]&amp;"-"&amp;VLOOKUP(Tb_Reseller[[#This Row],[Agen id]],A:B,2,0)&amp;"("&amp;Tb_Reseller[[#This Row],[Short]]&amp;")")</f>
        <v>AR30960-TOKO MILA CELL(RV)</v>
      </c>
      <c r="I2836" s="15" t="str">
        <f>VLOOKUP(Tb_Reseller[[#This Row],[Agen id]],Mapping_Agen!A:D,4,0)</f>
        <v>No Limit</v>
      </c>
      <c r="J2836" s="7" t="str">
        <f>VLOOKUP(Tb_Reseller[[#This Row],[Agen id]],Mapping_Agen!A:C,3,0)</f>
        <v>BSD</v>
      </c>
      <c r="K2836" s="17" t="str">
        <f>TRIM(LEFT(Tb_Reseller[[#This Row],[Group]],2))</f>
        <v>RV</v>
      </c>
      <c r="L2836" s="17" t="str">
        <f>VLOOKUP(Tb_Reseller[[#This Row],[Agen id]],Mapping_Agen!A:E,5,0)</f>
        <v>NON SCO</v>
      </c>
      <c r="M2836" s="64">
        <v>0</v>
      </c>
      <c r="N2836" s="65">
        <v>0</v>
      </c>
      <c r="O2836" s="65">
        <f>IFERROR(VLOOKUP(Tb_Reseller[[#This Row],[Kode Reseller]],[1]Sheet1!$A:$B,2,0),0)</f>
        <v>0</v>
      </c>
    </row>
    <row r="2837" spans="1:15" x14ac:dyDescent="0.25">
      <c r="A2837" s="13" t="s">
        <v>12578</v>
      </c>
      <c r="B2837" s="14" t="s">
        <v>12579</v>
      </c>
      <c r="C2837" s="15" t="s">
        <v>8210</v>
      </c>
      <c r="D2837" s="15" t="s">
        <v>12580</v>
      </c>
      <c r="E2837" s="16">
        <v>44729.611805555563</v>
      </c>
      <c r="F2837" s="7" t="s">
        <v>8268</v>
      </c>
      <c r="G2837" s="13" t="s">
        <v>3350</v>
      </c>
      <c r="H2837" s="15" t="str">
        <f>UPPER(Tb_Reseller[[#This Row],[Agen id]]&amp;"-"&amp;VLOOKUP(Tb_Reseller[[#This Row],[Agen id]],A:B,2,0)&amp;"("&amp;Tb_Reseller[[#This Row],[Short]]&amp;")")</f>
        <v>AR30953-AWAN STORE(RV)</v>
      </c>
      <c r="I2837" s="15" t="str">
        <f>VLOOKUP(Tb_Reseller[[#This Row],[Agen id]],Mapping_Agen!A:D,4,0)</f>
        <v>Limit</v>
      </c>
      <c r="J2837" s="7" t="str">
        <f>VLOOKUP(Tb_Reseller[[#This Row],[Agen id]],Mapping_Agen!A:C,3,0)</f>
        <v>ICON</v>
      </c>
      <c r="K2837" s="17" t="str">
        <f>TRIM(LEFT(Tb_Reseller[[#This Row],[Group]],2))</f>
        <v>RV</v>
      </c>
      <c r="L2837" s="17" t="str">
        <f>VLOOKUP(Tb_Reseller[[#This Row],[Agen id]],Mapping_Agen!A:E,5,0)</f>
        <v>NON SCO</v>
      </c>
      <c r="M2837" s="64">
        <v>0</v>
      </c>
      <c r="N2837" s="65">
        <v>0</v>
      </c>
      <c r="O2837" s="65">
        <f>IFERROR(VLOOKUP(Tb_Reseller[[#This Row],[Kode Reseller]],[1]Sheet1!$A:$B,2,0),0)</f>
        <v>0</v>
      </c>
    </row>
    <row r="2838" spans="1:15" x14ac:dyDescent="0.25">
      <c r="A2838" s="13" t="s">
        <v>12581</v>
      </c>
      <c r="B2838" s="14" t="s">
        <v>12582</v>
      </c>
      <c r="C2838" s="15" t="s">
        <v>8213</v>
      </c>
      <c r="D2838" s="15" t="s">
        <v>9108</v>
      </c>
      <c r="E2838" s="16">
        <v>44729.739583333343</v>
      </c>
      <c r="F2838" s="7" t="s">
        <v>8268</v>
      </c>
      <c r="G2838" s="13" t="s">
        <v>909</v>
      </c>
      <c r="H2838" s="15" t="str">
        <f>UPPER(Tb_Reseller[[#This Row],[Agen id]]&amp;"-"&amp;VLOOKUP(Tb_Reseller[[#This Row],[Agen id]],A:B,2,0)&amp;"("&amp;Tb_Reseller[[#This Row],[Short]]&amp;")")</f>
        <v>AR08951-SISKA CELL(P)</v>
      </c>
      <c r="I2838" s="15" t="str">
        <f>VLOOKUP(Tb_Reseller[[#This Row],[Agen id]],Mapping_Agen!A:D,4,0)</f>
        <v>Prima</v>
      </c>
      <c r="J2838" s="7" t="str">
        <f>VLOOKUP(Tb_Reseller[[#This Row],[Agen id]],Mapping_Agen!A:C,3,0)</f>
        <v>ICON</v>
      </c>
      <c r="K2838" s="17" t="str">
        <f>TRIM(LEFT(Tb_Reseller[[#This Row],[Group]],2))</f>
        <v>P</v>
      </c>
      <c r="L2838" s="17" t="str">
        <f>VLOOKUP(Tb_Reseller[[#This Row],[Agen id]],Mapping_Agen!A:E,5,0)</f>
        <v>NON SCO</v>
      </c>
      <c r="M2838" s="64">
        <v>0</v>
      </c>
      <c r="N2838" s="65">
        <v>0</v>
      </c>
      <c r="O2838" s="65">
        <f>IFERROR(VLOOKUP(Tb_Reseller[[#This Row],[Kode Reseller]],[1]Sheet1!$A:$B,2,0),0)</f>
        <v>0</v>
      </c>
    </row>
    <row r="2839" spans="1:15" x14ac:dyDescent="0.25">
      <c r="A2839" s="13" t="s">
        <v>12583</v>
      </c>
      <c r="B2839" s="14" t="s">
        <v>12584</v>
      </c>
      <c r="C2839" s="15" t="s">
        <v>8213</v>
      </c>
      <c r="D2839" s="15" t="s">
        <v>12585</v>
      </c>
      <c r="E2839" s="16">
        <v>44729.861111111109</v>
      </c>
      <c r="F2839" s="7" t="s">
        <v>8268</v>
      </c>
      <c r="G2839" s="13" t="s">
        <v>2395</v>
      </c>
      <c r="H2839" s="15" t="str">
        <f>UPPER(Tb_Reseller[[#This Row],[Agen id]]&amp;"-"&amp;VLOOKUP(Tb_Reseller[[#This Row],[Agen id]],A:B,2,0)&amp;"("&amp;Tb_Reseller[[#This Row],[Short]]&amp;")")</f>
        <v>AR28938-AKIFA CELL(P)</v>
      </c>
      <c r="I2839" s="15" t="str">
        <f>VLOOKUP(Tb_Reseller[[#This Row],[Agen id]],Mapping_Agen!A:D,4,0)</f>
        <v>Prima</v>
      </c>
      <c r="J2839" s="7" t="str">
        <f>VLOOKUP(Tb_Reseller[[#This Row],[Agen id]],Mapping_Agen!A:C,3,0)</f>
        <v>PP</v>
      </c>
      <c r="K2839" s="17" t="str">
        <f>TRIM(LEFT(Tb_Reseller[[#This Row],[Group]],2))</f>
        <v>P</v>
      </c>
      <c r="L2839" s="17" t="str">
        <f>VLOOKUP(Tb_Reseller[[#This Row],[Agen id]],Mapping_Agen!A:E,5,0)</f>
        <v>NON SCO</v>
      </c>
      <c r="M2839" s="64">
        <v>0.77419354838709631</v>
      </c>
      <c r="N2839" s="65">
        <v>1.400000000000001</v>
      </c>
      <c r="O2839" s="65">
        <f>IFERROR(VLOOKUP(Tb_Reseller[[#This Row],[Kode Reseller]],[1]Sheet1!$A:$B,2,0),0)</f>
        <v>1.25</v>
      </c>
    </row>
    <row r="2840" spans="1:15" x14ac:dyDescent="0.25">
      <c r="A2840" s="13" t="s">
        <v>12586</v>
      </c>
      <c r="B2840" s="14" t="s">
        <v>12587</v>
      </c>
      <c r="C2840" s="15" t="s">
        <v>8213</v>
      </c>
      <c r="D2840" s="15" t="s">
        <v>8829</v>
      </c>
      <c r="E2840" s="16">
        <v>44730.408333333333</v>
      </c>
      <c r="F2840" s="7" t="s">
        <v>8268</v>
      </c>
      <c r="G2840" s="13" t="s">
        <v>886</v>
      </c>
      <c r="H2840" s="15" t="str">
        <f>UPPER(Tb_Reseller[[#This Row],[Agen id]]&amp;"-"&amp;VLOOKUP(Tb_Reseller[[#This Row],[Agen id]],A:B,2,0)&amp;"("&amp;Tb_Reseller[[#This Row],[Short]]&amp;")")</f>
        <v>AR08869-BAROKAH CELL 2(P)</v>
      </c>
      <c r="I2840" s="15" t="str">
        <f>VLOOKUP(Tb_Reseller[[#This Row],[Agen id]],Mapping_Agen!A:D,4,0)</f>
        <v>Prima</v>
      </c>
      <c r="J2840" s="7" t="str">
        <f>VLOOKUP(Tb_Reseller[[#This Row],[Agen id]],Mapping_Agen!A:C,3,0)</f>
        <v>BSD</v>
      </c>
      <c r="K2840" s="17" t="str">
        <f>TRIM(LEFT(Tb_Reseller[[#This Row],[Group]],2))</f>
        <v>P</v>
      </c>
      <c r="L2840" s="17" t="str">
        <f>VLOOKUP(Tb_Reseller[[#This Row],[Agen id]],Mapping_Agen!A:E,5,0)</f>
        <v>NON SCO</v>
      </c>
      <c r="M2840" s="64">
        <v>0.41935483870967727</v>
      </c>
      <c r="N2840" s="65">
        <v>0.23333333333333331</v>
      </c>
      <c r="O2840" s="65">
        <f>IFERROR(VLOOKUP(Tb_Reseller[[#This Row],[Kode Reseller]],[1]Sheet1!$A:$B,2,0),0)</f>
        <v>0</v>
      </c>
    </row>
    <row r="2841" spans="1:15" x14ac:dyDescent="0.25">
      <c r="A2841" s="13" t="s">
        <v>12588</v>
      </c>
      <c r="B2841" s="14" t="s">
        <v>12589</v>
      </c>
      <c r="C2841" s="15" t="s">
        <v>8210</v>
      </c>
      <c r="D2841" s="15" t="s">
        <v>12590</v>
      </c>
      <c r="E2841" s="16">
        <v>44730.450694444437</v>
      </c>
      <c r="F2841" s="7" t="s">
        <v>8268</v>
      </c>
      <c r="G2841" s="13" t="s">
        <v>2186</v>
      </c>
      <c r="H2841" s="15" t="str">
        <f>UPPER(Tb_Reseller[[#This Row],[Agen id]]&amp;"-"&amp;VLOOKUP(Tb_Reseller[[#This Row],[Agen id]],A:B,2,0)&amp;"("&amp;Tb_Reseller[[#This Row],[Short]]&amp;")")</f>
        <v>AR24676-RADENCELLSHOP 3(RV)</v>
      </c>
      <c r="I2841" s="15" t="str">
        <f>VLOOKUP(Tb_Reseller[[#This Row],[Agen id]],Mapping_Agen!A:D,4,0)</f>
        <v>No Limit</v>
      </c>
      <c r="J2841" s="7" t="str">
        <f>VLOOKUP(Tb_Reseller[[#This Row],[Agen id]],Mapping_Agen!A:C,3,0)</f>
        <v>ICON</v>
      </c>
      <c r="K2841" s="17" t="str">
        <f>TRIM(LEFT(Tb_Reseller[[#This Row],[Group]],2))</f>
        <v>RV</v>
      </c>
      <c r="L2841" s="17" t="str">
        <f>VLOOKUP(Tb_Reseller[[#This Row],[Agen id]],Mapping_Agen!A:E,5,0)</f>
        <v>NON SCO</v>
      </c>
      <c r="M2841" s="64">
        <v>0</v>
      </c>
      <c r="N2841" s="65">
        <v>0</v>
      </c>
      <c r="O2841" s="65">
        <f>IFERROR(VLOOKUP(Tb_Reseller[[#This Row],[Kode Reseller]],[1]Sheet1!$A:$B,2,0),0)</f>
        <v>0</v>
      </c>
    </row>
    <row r="2842" spans="1:15" x14ac:dyDescent="0.25">
      <c r="A2842" s="13" t="s">
        <v>3357</v>
      </c>
      <c r="B2842" s="14" t="s">
        <v>12591</v>
      </c>
      <c r="C2842" s="15" t="s">
        <v>8213</v>
      </c>
      <c r="D2842" s="15" t="s">
        <v>8203</v>
      </c>
      <c r="E2842" s="16">
        <v>44730.467361111107</v>
      </c>
      <c r="F2842" s="7" t="s">
        <v>8204</v>
      </c>
      <c r="G2842" s="13" t="s">
        <v>3357</v>
      </c>
      <c r="H2842" s="15" t="str">
        <f>UPPER(Tb_Reseller[[#This Row],[Agen id]]&amp;"-"&amp;VLOOKUP(Tb_Reseller[[#This Row],[Agen id]],A:B,2,0)&amp;"("&amp;Tb_Reseller[[#This Row],[Short]]&amp;")")</f>
        <v>AR30970-RIA CELL(P)</v>
      </c>
      <c r="I2842" s="15" t="str">
        <f>VLOOKUP(Tb_Reseller[[#This Row],[Agen id]],Mapping_Agen!A:D,4,0)</f>
        <v>Prima</v>
      </c>
      <c r="J2842" s="7" t="str">
        <f>VLOOKUP(Tb_Reseller[[#This Row],[Agen id]],Mapping_Agen!A:C,3,0)</f>
        <v>BSD</v>
      </c>
      <c r="K2842" s="17" t="str">
        <f>TRIM(LEFT(Tb_Reseller[[#This Row],[Group]],2))</f>
        <v>P</v>
      </c>
      <c r="L2842" s="17" t="str">
        <f>VLOOKUP(Tb_Reseller[[#This Row],[Agen id]],Mapping_Agen!A:E,5,0)</f>
        <v>Hupron</v>
      </c>
      <c r="M2842" s="64">
        <v>13.096774193548516</v>
      </c>
      <c r="N2842" s="65">
        <v>12.699999999999966</v>
      </c>
      <c r="O2842" s="65">
        <f>IFERROR(VLOOKUP(Tb_Reseller[[#This Row],[Kode Reseller]],[1]Sheet1!$A:$B,2,0),0)</f>
        <v>13.5</v>
      </c>
    </row>
    <row r="2843" spans="1:15" x14ac:dyDescent="0.25">
      <c r="A2843" s="13" t="s">
        <v>12592</v>
      </c>
      <c r="B2843" s="14" t="s">
        <v>12593</v>
      </c>
      <c r="C2843" s="15" t="s">
        <v>8213</v>
      </c>
      <c r="D2843" s="15" t="s">
        <v>9018</v>
      </c>
      <c r="E2843" s="16">
        <v>44730.531944444447</v>
      </c>
      <c r="F2843" s="7" t="s">
        <v>8268</v>
      </c>
      <c r="G2843" s="13" t="s">
        <v>806</v>
      </c>
      <c r="H2843" s="15" t="str">
        <f>UPPER(Tb_Reseller[[#This Row],[Agen id]]&amp;"-"&amp;VLOOKUP(Tb_Reseller[[#This Row],[Agen id]],A:B,2,0)&amp;"("&amp;Tb_Reseller[[#This Row],[Short]]&amp;")")</f>
        <v>AR08006-TJ CELL(P)</v>
      </c>
      <c r="I2843" s="15" t="str">
        <f>VLOOKUP(Tb_Reseller[[#This Row],[Agen id]],Mapping_Agen!A:D,4,0)</f>
        <v>Prima</v>
      </c>
      <c r="J2843" s="7" t="str">
        <f>VLOOKUP(Tb_Reseller[[#This Row],[Agen id]],Mapping_Agen!A:C,3,0)</f>
        <v>ICON</v>
      </c>
      <c r="K2843" s="17" t="str">
        <f>TRIM(LEFT(Tb_Reseller[[#This Row],[Group]],2))</f>
        <v>P</v>
      </c>
      <c r="L2843" s="17" t="str">
        <f>VLOOKUP(Tb_Reseller[[#This Row],[Agen id]],Mapping_Agen!A:E,5,0)</f>
        <v>Abdul Harris</v>
      </c>
      <c r="M2843" s="64">
        <v>0</v>
      </c>
      <c r="N2843" s="65">
        <v>6.6666666666666666E-2</v>
      </c>
      <c r="O2843" s="65">
        <f>IFERROR(VLOOKUP(Tb_Reseller[[#This Row],[Kode Reseller]],[1]Sheet1!$A:$B,2,0),0)</f>
        <v>0</v>
      </c>
    </row>
    <row r="2844" spans="1:15" x14ac:dyDescent="0.25">
      <c r="A2844" s="13" t="s">
        <v>12594</v>
      </c>
      <c r="B2844" s="14" t="s">
        <v>12595</v>
      </c>
      <c r="C2844" s="15" t="s">
        <v>8262</v>
      </c>
      <c r="D2844" s="15" t="s">
        <v>10160</v>
      </c>
      <c r="E2844" s="16">
        <v>44731.753472222219</v>
      </c>
      <c r="F2844" s="7" t="s">
        <v>8268</v>
      </c>
      <c r="G2844" s="13" t="s">
        <v>1672</v>
      </c>
      <c r="H2844" s="15" t="str">
        <f>UPPER(Tb_Reseller[[#This Row],[Agen id]]&amp;"-"&amp;VLOOKUP(Tb_Reseller[[#This Row],[Agen id]],A:B,2,0)&amp;"("&amp;Tb_Reseller[[#This Row],[Short]]&amp;")")</f>
        <v>AR18171-NCA29(RL)</v>
      </c>
      <c r="I2844" s="15" t="str">
        <f>VLOOKUP(Tb_Reseller[[#This Row],[Agen id]],Mapping_Agen!A:D,4,0)</f>
        <v>Limit</v>
      </c>
      <c r="J2844" s="7" t="str">
        <f>VLOOKUP(Tb_Reseller[[#This Row],[Agen id]],Mapping_Agen!A:C,3,0)</f>
        <v>PRG</v>
      </c>
      <c r="K2844" s="17" t="str">
        <f>TRIM(LEFT(Tb_Reseller[[#This Row],[Group]],2))</f>
        <v>RL</v>
      </c>
      <c r="L2844" s="17" t="str">
        <f>VLOOKUP(Tb_Reseller[[#This Row],[Agen id]],Mapping_Agen!A:E,5,0)</f>
        <v>Khoirul Anan</v>
      </c>
      <c r="M2844" s="64">
        <v>0</v>
      </c>
      <c r="N2844" s="65">
        <v>0</v>
      </c>
      <c r="O2844" s="65">
        <f>IFERROR(VLOOKUP(Tb_Reseller[[#This Row],[Kode Reseller]],[1]Sheet1!$A:$B,2,0),0)</f>
        <v>0</v>
      </c>
    </row>
    <row r="2845" spans="1:15" x14ac:dyDescent="0.25">
      <c r="A2845" s="13" t="s">
        <v>12596</v>
      </c>
      <c r="B2845" s="14" t="s">
        <v>12597</v>
      </c>
      <c r="C2845" s="15" t="s">
        <v>8213</v>
      </c>
      <c r="D2845" s="15" t="s">
        <v>9531</v>
      </c>
      <c r="E2845" s="16">
        <v>44731.857638888891</v>
      </c>
      <c r="F2845" s="7" t="s">
        <v>8268</v>
      </c>
      <c r="G2845" s="13" t="s">
        <v>1274</v>
      </c>
      <c r="H2845" s="15" t="str">
        <f>UPPER(Tb_Reseller[[#This Row],[Agen id]]&amp;"-"&amp;VLOOKUP(Tb_Reseller[[#This Row],[Agen id]],A:B,2,0)&amp;"("&amp;Tb_Reseller[[#This Row],[Short]]&amp;")")</f>
        <v>AR13505-AGS CELL(P)</v>
      </c>
      <c r="I2845" s="15" t="str">
        <f>VLOOKUP(Tb_Reseller[[#This Row],[Agen id]],Mapping_Agen!A:D,4,0)</f>
        <v>Prima</v>
      </c>
      <c r="J2845" s="7" t="str">
        <f>VLOOKUP(Tb_Reseller[[#This Row],[Agen id]],Mapping_Agen!A:C,3,0)</f>
        <v>BSD</v>
      </c>
      <c r="K2845" s="17" t="str">
        <f>TRIM(LEFT(Tb_Reseller[[#This Row],[Group]],2))</f>
        <v>P</v>
      </c>
      <c r="L2845" s="17" t="str">
        <f>VLOOKUP(Tb_Reseller[[#This Row],[Agen id]],Mapping_Agen!A:E,5,0)</f>
        <v>NON SCO</v>
      </c>
      <c r="M2845" s="64">
        <v>0</v>
      </c>
      <c r="N2845" s="65">
        <v>0</v>
      </c>
      <c r="O2845" s="65">
        <f>IFERROR(VLOOKUP(Tb_Reseller[[#This Row],[Kode Reseller]],[1]Sheet1!$A:$B,2,0),0)</f>
        <v>0</v>
      </c>
    </row>
    <row r="2846" spans="1:15" x14ac:dyDescent="0.25">
      <c r="A2846" s="13" t="s">
        <v>3360</v>
      </c>
      <c r="B2846" s="14" t="s">
        <v>12598</v>
      </c>
      <c r="C2846" s="15" t="s">
        <v>8213</v>
      </c>
      <c r="D2846" s="15" t="s">
        <v>8203</v>
      </c>
      <c r="E2846" s="16">
        <v>44732.486111111109</v>
      </c>
      <c r="F2846" s="7" t="s">
        <v>8204</v>
      </c>
      <c r="G2846" s="13" t="s">
        <v>3360</v>
      </c>
      <c r="H2846" s="15" t="str">
        <f>UPPER(Tb_Reseller[[#This Row],[Agen id]]&amp;"-"&amp;VLOOKUP(Tb_Reseller[[#This Row],[Agen id]],A:B,2,0)&amp;"("&amp;Tb_Reseller[[#This Row],[Short]]&amp;")")</f>
        <v>AR30987-ERAPHONE CELL(P)</v>
      </c>
      <c r="I2846" s="15" t="str">
        <f>VLOOKUP(Tb_Reseller[[#This Row],[Agen id]],Mapping_Agen!A:D,4,0)</f>
        <v>Prima</v>
      </c>
      <c r="J2846" s="7" t="str">
        <f>VLOOKUP(Tb_Reseller[[#This Row],[Agen id]],Mapping_Agen!A:C,3,0)</f>
        <v>BSD</v>
      </c>
      <c r="K2846" s="17" t="str">
        <f>TRIM(LEFT(Tb_Reseller[[#This Row],[Group]],2))</f>
        <v>P</v>
      </c>
      <c r="L2846" s="17" t="str">
        <f>VLOOKUP(Tb_Reseller[[#This Row],[Agen id]],Mapping_Agen!A:E,5,0)</f>
        <v>NON SCO</v>
      </c>
      <c r="M2846" s="64">
        <v>0</v>
      </c>
      <c r="N2846" s="65">
        <v>0</v>
      </c>
      <c r="O2846" s="65">
        <f>IFERROR(VLOOKUP(Tb_Reseller[[#This Row],[Kode Reseller]],[1]Sheet1!$A:$B,2,0),0)</f>
        <v>0</v>
      </c>
    </row>
    <row r="2847" spans="1:15" x14ac:dyDescent="0.25">
      <c r="A2847" s="13" t="s">
        <v>4216</v>
      </c>
      <c r="B2847" s="14" t="s">
        <v>12599</v>
      </c>
      <c r="C2847" s="15" t="s">
        <v>8213</v>
      </c>
      <c r="D2847" s="15" t="s">
        <v>8231</v>
      </c>
      <c r="E2847" s="16">
        <v>44733.495833333327</v>
      </c>
      <c r="F2847" s="7" t="s">
        <v>8204</v>
      </c>
      <c r="G2847" s="13" t="s">
        <v>4216</v>
      </c>
      <c r="H2847" s="15" t="str">
        <f>UPPER(Tb_Reseller[[#This Row],[Agen id]]&amp;"-"&amp;VLOOKUP(Tb_Reseller[[#This Row],[Agen id]],A:B,2,0)&amp;"("&amp;Tb_Reseller[[#This Row],[Short]]&amp;")")</f>
        <v>AR30993-MIRA(P)</v>
      </c>
      <c r="I2847" s="15" t="str">
        <f>VLOOKUP(Tb_Reseller[[#This Row],[Agen id]],Mapping_Agen!A:D,4,0)</f>
        <v>Prima</v>
      </c>
      <c r="J2847" s="7" t="str">
        <f>VLOOKUP(Tb_Reseller[[#This Row],[Agen id]],Mapping_Agen!A:C,3,0)</f>
        <v>ICON</v>
      </c>
      <c r="K2847" s="17" t="str">
        <f>TRIM(LEFT(Tb_Reseller[[#This Row],[Group]],2))</f>
        <v>P</v>
      </c>
      <c r="L2847" s="17" t="str">
        <f>VLOOKUP(Tb_Reseller[[#This Row],[Agen id]],Mapping_Agen!A:E,5,0)</f>
        <v>NON SCO</v>
      </c>
      <c r="M2847" s="64">
        <v>0.12903225806451613</v>
      </c>
      <c r="N2847" s="65">
        <v>0.23333333333333331</v>
      </c>
      <c r="O2847" s="65">
        <f>IFERROR(VLOOKUP(Tb_Reseller[[#This Row],[Kode Reseller]],[1]Sheet1!$A:$B,2,0),0)</f>
        <v>0</v>
      </c>
    </row>
    <row r="2848" spans="1:15" x14ac:dyDescent="0.25">
      <c r="A2848" s="13" t="s">
        <v>12600</v>
      </c>
      <c r="B2848" s="14" t="s">
        <v>12601</v>
      </c>
      <c r="C2848" s="15" t="s">
        <v>8213</v>
      </c>
      <c r="D2848" s="15" t="s">
        <v>8829</v>
      </c>
      <c r="E2848" s="16">
        <v>44733.777777777781</v>
      </c>
      <c r="F2848" s="7" t="s">
        <v>8268</v>
      </c>
      <c r="G2848" s="13" t="s">
        <v>886</v>
      </c>
      <c r="H2848" s="15" t="str">
        <f>UPPER(Tb_Reseller[[#This Row],[Agen id]]&amp;"-"&amp;VLOOKUP(Tb_Reseller[[#This Row],[Agen id]],A:B,2,0)&amp;"("&amp;Tb_Reseller[[#This Row],[Short]]&amp;")")</f>
        <v>AR08869-BAROKAH CELL 2(P)</v>
      </c>
      <c r="I2848" s="15" t="str">
        <f>VLOOKUP(Tb_Reseller[[#This Row],[Agen id]],Mapping_Agen!A:D,4,0)</f>
        <v>Prima</v>
      </c>
      <c r="J2848" s="7" t="str">
        <f>VLOOKUP(Tb_Reseller[[#This Row],[Agen id]],Mapping_Agen!A:C,3,0)</f>
        <v>BSD</v>
      </c>
      <c r="K2848" s="17" t="str">
        <f>TRIM(LEFT(Tb_Reseller[[#This Row],[Group]],2))</f>
        <v>P</v>
      </c>
      <c r="L2848" s="17" t="str">
        <f>VLOOKUP(Tb_Reseller[[#This Row],[Agen id]],Mapping_Agen!A:E,5,0)</f>
        <v>NON SCO</v>
      </c>
      <c r="M2848" s="64">
        <v>0</v>
      </c>
      <c r="N2848" s="65">
        <v>0</v>
      </c>
      <c r="O2848" s="65">
        <f>IFERROR(VLOOKUP(Tb_Reseller[[#This Row],[Kode Reseller]],[1]Sheet1!$A:$B,2,0),0)</f>
        <v>0</v>
      </c>
    </row>
    <row r="2849" spans="1:15" x14ac:dyDescent="0.25">
      <c r="A2849" s="13" t="s">
        <v>12602</v>
      </c>
      <c r="B2849" s="14" t="s">
        <v>12603</v>
      </c>
      <c r="C2849" s="15" t="s">
        <v>8213</v>
      </c>
      <c r="D2849" s="15" t="s">
        <v>8829</v>
      </c>
      <c r="E2849" s="16">
        <v>44734.418749999997</v>
      </c>
      <c r="F2849" s="7" t="s">
        <v>8268</v>
      </c>
      <c r="G2849" s="13" t="s">
        <v>886</v>
      </c>
      <c r="H2849" s="15" t="str">
        <f>UPPER(Tb_Reseller[[#This Row],[Agen id]]&amp;"-"&amp;VLOOKUP(Tb_Reseller[[#This Row],[Agen id]],A:B,2,0)&amp;"("&amp;Tb_Reseller[[#This Row],[Short]]&amp;")")</f>
        <v>AR08869-BAROKAH CELL 2(P)</v>
      </c>
      <c r="I2849" s="15" t="str">
        <f>VLOOKUP(Tb_Reseller[[#This Row],[Agen id]],Mapping_Agen!A:D,4,0)</f>
        <v>Prima</v>
      </c>
      <c r="J2849" s="7" t="str">
        <f>VLOOKUP(Tb_Reseller[[#This Row],[Agen id]],Mapping_Agen!A:C,3,0)</f>
        <v>BSD</v>
      </c>
      <c r="K2849" s="17" t="str">
        <f>TRIM(LEFT(Tb_Reseller[[#This Row],[Group]],2))</f>
        <v>P</v>
      </c>
      <c r="L2849" s="17" t="str">
        <f>VLOOKUP(Tb_Reseller[[#This Row],[Agen id]],Mapping_Agen!A:E,5,0)</f>
        <v>NON SCO</v>
      </c>
      <c r="M2849" s="64">
        <v>0</v>
      </c>
      <c r="N2849" s="65">
        <v>0</v>
      </c>
      <c r="O2849" s="65">
        <f>IFERROR(VLOOKUP(Tb_Reseller[[#This Row],[Kode Reseller]],[1]Sheet1!$A:$B,2,0),0)</f>
        <v>0</v>
      </c>
    </row>
    <row r="2850" spans="1:15" x14ac:dyDescent="0.25">
      <c r="A2850" s="13" t="s">
        <v>3364</v>
      </c>
      <c r="B2850" s="14" t="s">
        <v>12604</v>
      </c>
      <c r="C2850" s="15" t="s">
        <v>8208</v>
      </c>
      <c r="D2850" s="15" t="s">
        <v>8231</v>
      </c>
      <c r="E2850" s="16">
        <v>44734.439583333333</v>
      </c>
      <c r="F2850" s="7" t="s">
        <v>8204</v>
      </c>
      <c r="G2850" s="13" t="s">
        <v>3364</v>
      </c>
      <c r="H2850" s="15" t="str">
        <f>UPPER(Tb_Reseller[[#This Row],[Agen id]]&amp;"-"&amp;VLOOKUP(Tb_Reseller[[#This Row],[Agen id]],A:B,2,0)&amp;"("&amp;Tb_Reseller[[#This Row],[Short]]&amp;")")</f>
        <v>AR30999-FADLAN CELL(R)</v>
      </c>
      <c r="I2850" s="15" t="str">
        <f>VLOOKUP(Tb_Reseller[[#This Row],[Agen id]],Mapping_Agen!A:D,4,0)</f>
        <v>No Limit</v>
      </c>
      <c r="J2850" s="7" t="str">
        <f>VLOOKUP(Tb_Reseller[[#This Row],[Agen id]],Mapping_Agen!A:C,3,0)</f>
        <v>ICON</v>
      </c>
      <c r="K2850" s="17" t="str">
        <f>TRIM(LEFT(Tb_Reseller[[#This Row],[Group]],2))</f>
        <v>R</v>
      </c>
      <c r="L2850" s="17" t="str">
        <f>VLOOKUP(Tb_Reseller[[#This Row],[Agen id]],Mapping_Agen!A:E,5,0)</f>
        <v>NON SCO</v>
      </c>
      <c r="M2850" s="64">
        <v>0</v>
      </c>
      <c r="N2850" s="65">
        <v>0</v>
      </c>
      <c r="O2850" s="65">
        <f>IFERROR(VLOOKUP(Tb_Reseller[[#This Row],[Kode Reseller]],[1]Sheet1!$A:$B,2,0),0)</f>
        <v>0</v>
      </c>
    </row>
    <row r="2851" spans="1:15" x14ac:dyDescent="0.25">
      <c r="A2851" s="13" t="s">
        <v>3366</v>
      </c>
      <c r="B2851" s="14" t="s">
        <v>12605</v>
      </c>
      <c r="C2851" s="15" t="s">
        <v>8213</v>
      </c>
      <c r="D2851" s="15" t="s">
        <v>8203</v>
      </c>
      <c r="E2851" s="16">
        <v>44734.529166666667</v>
      </c>
      <c r="F2851" s="7" t="s">
        <v>8204</v>
      </c>
      <c r="G2851" s="13" t="s">
        <v>3366</v>
      </c>
      <c r="H2851" s="15" t="str">
        <f>UPPER(Tb_Reseller[[#This Row],[Agen id]]&amp;"-"&amp;VLOOKUP(Tb_Reseller[[#This Row],[Agen id]],A:B,2,0)&amp;"("&amp;Tb_Reseller[[#This Row],[Short]]&amp;")")</f>
        <v>AR31001-MAMAH DIMAS(P)</v>
      </c>
      <c r="I2851" s="15" t="str">
        <f>VLOOKUP(Tb_Reseller[[#This Row],[Agen id]],Mapping_Agen!A:D,4,0)</f>
        <v>Prima</v>
      </c>
      <c r="J2851" s="7" t="str">
        <f>VLOOKUP(Tb_Reseller[[#This Row],[Agen id]],Mapping_Agen!A:C,3,0)</f>
        <v>BSD</v>
      </c>
      <c r="K2851" s="17" t="str">
        <f>TRIM(LEFT(Tb_Reseller[[#This Row],[Group]],2))</f>
        <v>P</v>
      </c>
      <c r="L2851" s="17" t="str">
        <f>VLOOKUP(Tb_Reseller[[#This Row],[Agen id]],Mapping_Agen!A:E,5,0)</f>
        <v>NON SCO</v>
      </c>
      <c r="M2851" s="64">
        <v>0</v>
      </c>
      <c r="N2851" s="65">
        <v>0</v>
      </c>
      <c r="O2851" s="65">
        <f>IFERROR(VLOOKUP(Tb_Reseller[[#This Row],[Kode Reseller]],[1]Sheet1!$A:$B,2,0),0)</f>
        <v>0</v>
      </c>
    </row>
    <row r="2852" spans="1:15" x14ac:dyDescent="0.25">
      <c r="A2852" s="13" t="s">
        <v>3368</v>
      </c>
      <c r="B2852" s="14" t="s">
        <v>12606</v>
      </c>
      <c r="C2852" s="15" t="s">
        <v>8208</v>
      </c>
      <c r="D2852" s="15" t="s">
        <v>8231</v>
      </c>
      <c r="E2852" s="16">
        <v>44734.560416666667</v>
      </c>
      <c r="F2852" s="7" t="s">
        <v>8204</v>
      </c>
      <c r="G2852" s="13" t="s">
        <v>3368</v>
      </c>
      <c r="H2852" s="15" t="str">
        <f>UPPER(Tb_Reseller[[#This Row],[Agen id]]&amp;"-"&amp;VLOOKUP(Tb_Reseller[[#This Row],[Agen id]],A:B,2,0)&amp;"("&amp;Tb_Reseller[[#This Row],[Short]]&amp;")")</f>
        <v>AR31003-ANANDA STORE(R)</v>
      </c>
      <c r="I2852" s="15" t="str">
        <f>VLOOKUP(Tb_Reseller[[#This Row],[Agen id]],Mapping_Agen!A:D,4,0)</f>
        <v>No Limit</v>
      </c>
      <c r="J2852" s="7" t="str">
        <f>VLOOKUP(Tb_Reseller[[#This Row],[Agen id]],Mapping_Agen!A:C,3,0)</f>
        <v>ICON</v>
      </c>
      <c r="K2852" s="17" t="str">
        <f>TRIM(LEFT(Tb_Reseller[[#This Row],[Group]],2))</f>
        <v>R</v>
      </c>
      <c r="L2852" s="17" t="str">
        <f>VLOOKUP(Tb_Reseller[[#This Row],[Agen id]],Mapping_Agen!A:E,5,0)</f>
        <v>NON SCO</v>
      </c>
      <c r="M2852" s="64">
        <v>0</v>
      </c>
      <c r="N2852" s="65">
        <v>0</v>
      </c>
      <c r="O2852" s="65">
        <f>IFERROR(VLOOKUP(Tb_Reseller[[#This Row],[Kode Reseller]],[1]Sheet1!$A:$B,2,0),0)</f>
        <v>0</v>
      </c>
    </row>
    <row r="2853" spans="1:15" x14ac:dyDescent="0.25">
      <c r="A2853" s="13" t="s">
        <v>3370</v>
      </c>
      <c r="B2853" s="14" t="s">
        <v>12607</v>
      </c>
      <c r="C2853" s="15" t="s">
        <v>8213</v>
      </c>
      <c r="D2853" s="15" t="s">
        <v>8203</v>
      </c>
      <c r="E2853" s="16">
        <v>44734.593055555553</v>
      </c>
      <c r="F2853" s="7" t="s">
        <v>8204</v>
      </c>
      <c r="G2853" s="13" t="s">
        <v>3370</v>
      </c>
      <c r="H2853" s="15" t="str">
        <f>UPPER(Tb_Reseller[[#This Row],[Agen id]]&amp;"-"&amp;VLOOKUP(Tb_Reseller[[#This Row],[Agen id]],A:B,2,0)&amp;"("&amp;Tb_Reseller[[#This Row],[Short]]&amp;")")</f>
        <v>AR31004-MAJAPAHIT CELL2(P)</v>
      </c>
      <c r="I2853" s="15" t="str">
        <f>VLOOKUP(Tb_Reseller[[#This Row],[Agen id]],Mapping_Agen!A:D,4,0)</f>
        <v>Prima</v>
      </c>
      <c r="J2853" s="7" t="str">
        <f>VLOOKUP(Tb_Reseller[[#This Row],[Agen id]],Mapping_Agen!A:C,3,0)</f>
        <v>BSD</v>
      </c>
      <c r="K2853" s="17" t="str">
        <f>TRIM(LEFT(Tb_Reseller[[#This Row],[Group]],2))</f>
        <v>P</v>
      </c>
      <c r="L2853" s="17" t="str">
        <f>VLOOKUP(Tb_Reseller[[#This Row],[Agen id]],Mapping_Agen!A:E,5,0)</f>
        <v>NON SCO</v>
      </c>
      <c r="M2853" s="64">
        <v>0</v>
      </c>
      <c r="N2853" s="65">
        <v>0</v>
      </c>
      <c r="O2853" s="65">
        <f>IFERROR(VLOOKUP(Tb_Reseller[[#This Row],[Kode Reseller]],[1]Sheet1!$A:$B,2,0),0)</f>
        <v>0</v>
      </c>
    </row>
    <row r="2854" spans="1:15" x14ac:dyDescent="0.25">
      <c r="A2854" s="13" t="s">
        <v>165</v>
      </c>
      <c r="B2854" s="14" t="s">
        <v>12608</v>
      </c>
      <c r="C2854" s="15" t="s">
        <v>8213</v>
      </c>
      <c r="D2854" s="15" t="s">
        <v>8248</v>
      </c>
      <c r="E2854" s="16">
        <v>44735.326388888891</v>
      </c>
      <c r="F2854" s="7" t="s">
        <v>8204</v>
      </c>
      <c r="G2854" s="13" t="s">
        <v>165</v>
      </c>
      <c r="H2854" s="15" t="str">
        <f>UPPER(Tb_Reseller[[#This Row],[Agen id]]&amp;"-"&amp;VLOOKUP(Tb_Reseller[[#This Row],[Agen id]],A:B,2,0)&amp;"("&amp;Tb_Reseller[[#This Row],[Short]]&amp;")")</f>
        <v>AR31007-NUR INDAH(P)</v>
      </c>
      <c r="I2854" s="15" t="str">
        <f>VLOOKUP(Tb_Reseller[[#This Row],[Agen id]],Mapping_Agen!A:D,4,0)</f>
        <v>Prima</v>
      </c>
      <c r="J2854" s="7" t="str">
        <f>VLOOKUP(Tb_Reseller[[#This Row],[Agen id]],Mapping_Agen!A:C,3,0)</f>
        <v>PP</v>
      </c>
      <c r="K2854" s="17" t="str">
        <f>TRIM(LEFT(Tb_Reseller[[#This Row],[Group]],2))</f>
        <v>P</v>
      </c>
      <c r="L2854" s="17" t="str">
        <f>VLOOKUP(Tb_Reseller[[#This Row],[Agen id]],Mapping_Agen!A:E,5,0)</f>
        <v>NON SCO</v>
      </c>
      <c r="M2854" s="64">
        <v>8.3548387096774217</v>
      </c>
      <c r="N2854" s="65">
        <v>8.4999999999999805</v>
      </c>
      <c r="O2854" s="65">
        <f>IFERROR(VLOOKUP(Tb_Reseller[[#This Row],[Kode Reseller]],[1]Sheet1!$A:$B,2,0),0)</f>
        <v>11</v>
      </c>
    </row>
    <row r="2855" spans="1:15" x14ac:dyDescent="0.25">
      <c r="A2855" s="13" t="s">
        <v>12609</v>
      </c>
      <c r="B2855" s="14" t="s">
        <v>12610</v>
      </c>
      <c r="C2855" s="15" t="s">
        <v>8213</v>
      </c>
      <c r="D2855" s="15" t="s">
        <v>8829</v>
      </c>
      <c r="E2855" s="16">
        <v>44735.365972222222</v>
      </c>
      <c r="F2855" s="7" t="s">
        <v>8268</v>
      </c>
      <c r="G2855" s="13" t="s">
        <v>886</v>
      </c>
      <c r="H2855" s="15" t="str">
        <f>UPPER(Tb_Reseller[[#This Row],[Agen id]]&amp;"-"&amp;VLOOKUP(Tb_Reseller[[#This Row],[Agen id]],A:B,2,0)&amp;"("&amp;Tb_Reseller[[#This Row],[Short]]&amp;")")</f>
        <v>AR08869-BAROKAH CELL 2(P)</v>
      </c>
      <c r="I2855" s="15" t="str">
        <f>VLOOKUP(Tb_Reseller[[#This Row],[Agen id]],Mapping_Agen!A:D,4,0)</f>
        <v>Prima</v>
      </c>
      <c r="J2855" s="7" t="str">
        <f>VLOOKUP(Tb_Reseller[[#This Row],[Agen id]],Mapping_Agen!A:C,3,0)</f>
        <v>BSD</v>
      </c>
      <c r="K2855" s="17" t="str">
        <f>TRIM(LEFT(Tb_Reseller[[#This Row],[Group]],2))</f>
        <v>P</v>
      </c>
      <c r="L2855" s="17" t="str">
        <f>VLOOKUP(Tb_Reseller[[#This Row],[Agen id]],Mapping_Agen!A:E,5,0)</f>
        <v>NON SCO</v>
      </c>
      <c r="M2855" s="64">
        <v>0</v>
      </c>
      <c r="N2855" s="65">
        <v>3.3333333333333333E-2</v>
      </c>
      <c r="O2855" s="65">
        <f>IFERROR(VLOOKUP(Tb_Reseller[[#This Row],[Kode Reseller]],[1]Sheet1!$A:$B,2,0),0)</f>
        <v>0</v>
      </c>
    </row>
    <row r="2856" spans="1:15" x14ac:dyDescent="0.25">
      <c r="A2856" s="13" t="s">
        <v>3374</v>
      </c>
      <c r="B2856" s="14" t="s">
        <v>12611</v>
      </c>
      <c r="C2856" s="15" t="s">
        <v>8213</v>
      </c>
      <c r="D2856" s="15" t="s">
        <v>11516</v>
      </c>
      <c r="E2856" s="16">
        <v>44735.413194444453</v>
      </c>
      <c r="F2856" s="7" t="s">
        <v>8204</v>
      </c>
      <c r="G2856" s="13" t="s">
        <v>3374</v>
      </c>
      <c r="H2856" s="15" t="str">
        <f>UPPER(Tb_Reseller[[#This Row],[Agen id]]&amp;"-"&amp;VLOOKUP(Tb_Reseller[[#This Row],[Agen id]],A:B,2,0)&amp;"("&amp;Tb_Reseller[[#This Row],[Short]]&amp;")")</f>
        <v>AR31010-X-CELL(P)</v>
      </c>
      <c r="I2856" s="15" t="str">
        <f>VLOOKUP(Tb_Reseller[[#This Row],[Agen id]],Mapping_Agen!A:D,4,0)</f>
        <v>Prima</v>
      </c>
      <c r="J2856" s="7" t="str">
        <f>VLOOKUP(Tb_Reseller[[#This Row],[Agen id]],Mapping_Agen!A:C,3,0)</f>
        <v>ONLINE</v>
      </c>
      <c r="K2856" s="17" t="str">
        <f>TRIM(LEFT(Tb_Reseller[[#This Row],[Group]],2))</f>
        <v>P</v>
      </c>
      <c r="L2856" s="17" t="str">
        <f>VLOOKUP(Tb_Reseller[[#This Row],[Agen id]],Mapping_Agen!A:E,5,0)</f>
        <v>ONLINE</v>
      </c>
      <c r="M2856" s="64">
        <v>0</v>
      </c>
      <c r="N2856" s="65">
        <v>0</v>
      </c>
      <c r="O2856" s="65">
        <f>IFERROR(VLOOKUP(Tb_Reseller[[#This Row],[Kode Reseller]],[1]Sheet1!$A:$B,2,0),0)</f>
        <v>0</v>
      </c>
    </row>
    <row r="2857" spans="1:15" x14ac:dyDescent="0.25">
      <c r="A2857" s="13" t="s">
        <v>3376</v>
      </c>
      <c r="B2857" s="14" t="s">
        <v>9554</v>
      </c>
      <c r="C2857" s="15" t="s">
        <v>8210</v>
      </c>
      <c r="D2857" s="15" t="s">
        <v>8203</v>
      </c>
      <c r="E2857" s="16">
        <v>44735.573611111111</v>
      </c>
      <c r="F2857" s="7" t="s">
        <v>8204</v>
      </c>
      <c r="G2857" s="13" t="s">
        <v>3376</v>
      </c>
      <c r="H2857" s="15" t="str">
        <f>UPPER(Tb_Reseller[[#This Row],[Agen id]]&amp;"-"&amp;VLOOKUP(Tb_Reseller[[#This Row],[Agen id]],A:B,2,0)&amp;"("&amp;Tb_Reseller[[#This Row],[Short]]&amp;")")</f>
        <v>AR31011-ADAM CELL(RV)</v>
      </c>
      <c r="I2857" s="15" t="str">
        <f>VLOOKUP(Tb_Reseller[[#This Row],[Agen id]],Mapping_Agen!A:D,4,0)</f>
        <v>Limit</v>
      </c>
      <c r="J2857" s="7" t="str">
        <f>VLOOKUP(Tb_Reseller[[#This Row],[Agen id]],Mapping_Agen!A:C,3,0)</f>
        <v>BSD</v>
      </c>
      <c r="K2857" s="17" t="str">
        <f>TRIM(LEFT(Tb_Reseller[[#This Row],[Group]],2))</f>
        <v>RV</v>
      </c>
      <c r="L2857" s="17" t="str">
        <f>VLOOKUP(Tb_Reseller[[#This Row],[Agen id]],Mapping_Agen!A:E,5,0)</f>
        <v>Hupron</v>
      </c>
      <c r="M2857" s="64">
        <v>13.838709677419503</v>
      </c>
      <c r="N2857" s="65">
        <v>13.26666666666663</v>
      </c>
      <c r="O2857" s="65">
        <f>IFERROR(VLOOKUP(Tb_Reseller[[#This Row],[Kode Reseller]],[1]Sheet1!$A:$B,2,0),0)</f>
        <v>15.25</v>
      </c>
    </row>
    <row r="2858" spans="1:15" x14ac:dyDescent="0.25">
      <c r="A2858" s="13" t="s">
        <v>1336</v>
      </c>
      <c r="B2858" s="14" t="s">
        <v>12612</v>
      </c>
      <c r="C2858" s="15" t="s">
        <v>8213</v>
      </c>
      <c r="D2858" s="15" t="s">
        <v>11516</v>
      </c>
      <c r="E2858" s="16">
        <v>44736.440972222219</v>
      </c>
      <c r="F2858" s="7" t="s">
        <v>8204</v>
      </c>
      <c r="G2858" s="13" t="s">
        <v>1336</v>
      </c>
      <c r="H2858" s="15" t="str">
        <f>UPPER(Tb_Reseller[[#This Row],[Agen id]]&amp;"-"&amp;VLOOKUP(Tb_Reseller[[#This Row],[Agen id]],A:B,2,0)&amp;"("&amp;Tb_Reseller[[#This Row],[Short]]&amp;")")</f>
        <v>AR31019-UMES(P)</v>
      </c>
      <c r="I2858" s="15" t="str">
        <f>VLOOKUP(Tb_Reseller[[#This Row],[Agen id]],Mapping_Agen!A:D,4,0)</f>
        <v>Prima</v>
      </c>
      <c r="J2858" s="7" t="str">
        <f>VLOOKUP(Tb_Reseller[[#This Row],[Agen id]],Mapping_Agen!A:C,3,0)</f>
        <v>ONLINE</v>
      </c>
      <c r="K2858" s="17" t="str">
        <f>TRIM(LEFT(Tb_Reseller[[#This Row],[Group]],2))</f>
        <v>P</v>
      </c>
      <c r="L2858" s="17" t="str">
        <f>VLOOKUP(Tb_Reseller[[#This Row],[Agen id]],Mapping_Agen!A:E,5,0)</f>
        <v>ONLINE</v>
      </c>
      <c r="M2858" s="64">
        <v>1.9999999999999984</v>
      </c>
      <c r="N2858" s="65">
        <v>1.6333333333333351</v>
      </c>
      <c r="O2858" s="65">
        <f>IFERROR(VLOOKUP(Tb_Reseller[[#This Row],[Kode Reseller]],[1]Sheet1!$A:$B,2,0),0)</f>
        <v>3.25</v>
      </c>
    </row>
    <row r="2859" spans="1:15" x14ac:dyDescent="0.25">
      <c r="A2859" s="13" t="s">
        <v>12613</v>
      </c>
      <c r="B2859" s="14" t="s">
        <v>12614</v>
      </c>
      <c r="C2859" s="15" t="s">
        <v>8562</v>
      </c>
      <c r="D2859" s="15" t="s">
        <v>8591</v>
      </c>
      <c r="E2859" s="16">
        <v>44738.400000000001</v>
      </c>
      <c r="F2859" s="7" t="s">
        <v>8268</v>
      </c>
      <c r="G2859" s="13" t="s">
        <v>418</v>
      </c>
      <c r="H2859" s="15" t="str">
        <f>UPPER(Tb_Reseller[[#This Row],[Agen id]]&amp;"-"&amp;VLOOKUP(Tb_Reseller[[#This Row],[Agen id]],A:B,2,0)&amp;"("&amp;Tb_Reseller[[#This Row],[Short]]&amp;")")</f>
        <v>AR01786-DAFA CELL(MV)</v>
      </c>
      <c r="I2859" s="15" t="str">
        <f>VLOOKUP(Tb_Reseller[[#This Row],[Agen id]],Mapping_Agen!A:D,4,0)</f>
        <v>Limit</v>
      </c>
      <c r="J2859" s="7" t="str">
        <f>VLOOKUP(Tb_Reseller[[#This Row],[Agen id]],Mapping_Agen!A:C,3,0)</f>
        <v>PP</v>
      </c>
      <c r="K2859" s="17" t="str">
        <f>TRIM(LEFT(Tb_Reseller[[#This Row],[Group]],2))</f>
        <v>MV</v>
      </c>
      <c r="L2859" s="17" t="str">
        <f>VLOOKUP(Tb_Reseller[[#This Row],[Agen id]],Mapping_Agen!A:E,5,0)</f>
        <v>Febri Kurniawan</v>
      </c>
      <c r="M2859" s="64">
        <v>0</v>
      </c>
      <c r="N2859" s="65">
        <v>0</v>
      </c>
      <c r="O2859" s="65">
        <f>IFERROR(VLOOKUP(Tb_Reseller[[#This Row],[Kode Reseller]],[1]Sheet1!$A:$B,2,0),0)</f>
        <v>0</v>
      </c>
    </row>
    <row r="2860" spans="1:15" x14ac:dyDescent="0.25">
      <c r="A2860" s="13" t="s">
        <v>12615</v>
      </c>
      <c r="B2860" s="14" t="s">
        <v>12616</v>
      </c>
      <c r="C2860" s="15" t="s">
        <v>8571</v>
      </c>
      <c r="D2860" s="15" t="s">
        <v>9819</v>
      </c>
      <c r="E2860" s="16">
        <v>44739.574305555558</v>
      </c>
      <c r="F2860" s="7" t="s">
        <v>8268</v>
      </c>
      <c r="G2860" s="13" t="s">
        <v>1545</v>
      </c>
      <c r="H2860" s="15" t="str">
        <f>UPPER(Tb_Reseller[[#This Row],[Agen id]]&amp;"-"&amp;VLOOKUP(Tb_Reseller[[#This Row],[Agen id]],A:B,2,0)&amp;"("&amp;Tb_Reseller[[#This Row],[Short]]&amp;")")</f>
        <v>AR14203-INDOPONSEL(M6)</v>
      </c>
      <c r="I2860" s="15" t="str">
        <f>VLOOKUP(Tb_Reseller[[#This Row],[Agen id]],Mapping_Agen!A:D,4,0)</f>
        <v>No Limit</v>
      </c>
      <c r="J2860" s="7" t="str">
        <f>VLOOKUP(Tb_Reseller[[#This Row],[Agen id]],Mapping_Agen!A:C,3,0)</f>
        <v>ICON</v>
      </c>
      <c r="K2860" s="17" t="str">
        <f>TRIM(LEFT(Tb_Reseller[[#This Row],[Group]],2))</f>
        <v>M6</v>
      </c>
      <c r="L2860" s="17" t="str">
        <f>VLOOKUP(Tb_Reseller[[#This Row],[Agen id]],Mapping_Agen!A:E,5,0)</f>
        <v>NON SCO</v>
      </c>
      <c r="M2860" s="64">
        <v>0</v>
      </c>
      <c r="N2860" s="65">
        <v>0</v>
      </c>
      <c r="O2860" s="65">
        <f>IFERROR(VLOOKUP(Tb_Reseller[[#This Row],[Kode Reseller]],[1]Sheet1!$A:$B,2,0),0)</f>
        <v>0</v>
      </c>
    </row>
    <row r="2861" spans="1:15" x14ac:dyDescent="0.25">
      <c r="A2861" s="13" t="s">
        <v>12617</v>
      </c>
      <c r="B2861" s="14" t="s">
        <v>12123</v>
      </c>
      <c r="C2861" s="15" t="s">
        <v>8213</v>
      </c>
      <c r="D2861" s="15" t="s">
        <v>9018</v>
      </c>
      <c r="E2861" s="16">
        <v>44740.566666666673</v>
      </c>
      <c r="F2861" s="7" t="s">
        <v>8268</v>
      </c>
      <c r="G2861" s="13" t="s">
        <v>806</v>
      </c>
      <c r="H2861" s="15" t="str">
        <f>UPPER(Tb_Reseller[[#This Row],[Agen id]]&amp;"-"&amp;VLOOKUP(Tb_Reseller[[#This Row],[Agen id]],A:B,2,0)&amp;"("&amp;Tb_Reseller[[#This Row],[Short]]&amp;")")</f>
        <v>AR08006-TJ CELL(P)</v>
      </c>
      <c r="I2861" s="15" t="str">
        <f>VLOOKUP(Tb_Reseller[[#This Row],[Agen id]],Mapping_Agen!A:D,4,0)</f>
        <v>Prima</v>
      </c>
      <c r="J2861" s="7" t="str">
        <f>VLOOKUP(Tb_Reseller[[#This Row],[Agen id]],Mapping_Agen!A:C,3,0)</f>
        <v>ICON</v>
      </c>
      <c r="K2861" s="17" t="str">
        <f>TRIM(LEFT(Tb_Reseller[[#This Row],[Group]],2))</f>
        <v>P</v>
      </c>
      <c r="L2861" s="17" t="str">
        <f>VLOOKUP(Tb_Reseller[[#This Row],[Agen id]],Mapping_Agen!A:E,5,0)</f>
        <v>Abdul Harris</v>
      </c>
      <c r="M2861" s="64">
        <v>0</v>
      </c>
      <c r="N2861" s="65">
        <v>6.6666666666666666E-2</v>
      </c>
      <c r="O2861" s="65">
        <f>IFERROR(VLOOKUP(Tb_Reseller[[#This Row],[Kode Reseller]],[1]Sheet1!$A:$B,2,0),0)</f>
        <v>0</v>
      </c>
    </row>
    <row r="2862" spans="1:15" x14ac:dyDescent="0.25">
      <c r="A2862" s="13" t="s">
        <v>592</v>
      </c>
      <c r="B2862" s="14" t="s">
        <v>12618</v>
      </c>
      <c r="C2862" s="15" t="s">
        <v>8213</v>
      </c>
      <c r="D2862" s="15" t="s">
        <v>8248</v>
      </c>
      <c r="E2862" s="16">
        <v>44741.545138888891</v>
      </c>
      <c r="F2862" s="7" t="s">
        <v>8204</v>
      </c>
      <c r="G2862" s="13" t="s">
        <v>592</v>
      </c>
      <c r="H2862" s="15" t="str">
        <f>UPPER(Tb_Reseller[[#This Row],[Agen id]]&amp;"-"&amp;VLOOKUP(Tb_Reseller[[#This Row],[Agen id]],A:B,2,0)&amp;"("&amp;Tb_Reseller[[#This Row],[Short]]&amp;")")</f>
        <v>AR31056-WALI(P)</v>
      </c>
      <c r="I2862" s="15" t="str">
        <f>VLOOKUP(Tb_Reseller[[#This Row],[Agen id]],Mapping_Agen!A:D,4,0)</f>
        <v>Prima</v>
      </c>
      <c r="J2862" s="7" t="str">
        <f>VLOOKUP(Tb_Reseller[[#This Row],[Agen id]],Mapping_Agen!A:C,3,0)</f>
        <v>PP</v>
      </c>
      <c r="K2862" s="17" t="str">
        <f>TRIM(LEFT(Tb_Reseller[[#This Row],[Group]],2))</f>
        <v>P</v>
      </c>
      <c r="L2862" s="17" t="str">
        <f>VLOOKUP(Tb_Reseller[[#This Row],[Agen id]],Mapping_Agen!A:E,5,0)</f>
        <v>NON SCO</v>
      </c>
      <c r="M2862" s="64">
        <v>3.8709677419354809</v>
      </c>
      <c r="N2862" s="65">
        <v>3.9999999999999956</v>
      </c>
      <c r="O2862" s="65">
        <f>IFERROR(VLOOKUP(Tb_Reseller[[#This Row],[Kode Reseller]],[1]Sheet1!$A:$B,2,0),0)</f>
        <v>2.75</v>
      </c>
    </row>
    <row r="2863" spans="1:15" x14ac:dyDescent="0.25">
      <c r="A2863" s="13" t="s">
        <v>3383</v>
      </c>
      <c r="B2863" s="14" t="s">
        <v>12619</v>
      </c>
      <c r="C2863" s="15" t="s">
        <v>8213</v>
      </c>
      <c r="D2863" s="15" t="s">
        <v>11516</v>
      </c>
      <c r="E2863" s="16">
        <v>44741.589583333327</v>
      </c>
      <c r="F2863" s="7" t="s">
        <v>8204</v>
      </c>
      <c r="G2863" s="13" t="s">
        <v>3383</v>
      </c>
      <c r="H2863" s="15" t="str">
        <f>UPPER(Tb_Reseller[[#This Row],[Agen id]]&amp;"-"&amp;VLOOKUP(Tb_Reseller[[#This Row],[Agen id]],A:B,2,0)&amp;"("&amp;Tb_Reseller[[#This Row],[Short]]&amp;")")</f>
        <v>AR31057-TALIARTA(P)</v>
      </c>
      <c r="I2863" s="15" t="str">
        <f>VLOOKUP(Tb_Reseller[[#This Row],[Agen id]],Mapping_Agen!A:D,4,0)</f>
        <v>Prima</v>
      </c>
      <c r="J2863" s="7" t="str">
        <f>VLOOKUP(Tb_Reseller[[#This Row],[Agen id]],Mapping_Agen!A:C,3,0)</f>
        <v>ONLINE</v>
      </c>
      <c r="K2863" s="17" t="str">
        <f>TRIM(LEFT(Tb_Reseller[[#This Row],[Group]],2))</f>
        <v>P</v>
      </c>
      <c r="L2863" s="17" t="str">
        <f>VLOOKUP(Tb_Reseller[[#This Row],[Agen id]],Mapping_Agen!A:E,5,0)</f>
        <v>ONLINE</v>
      </c>
      <c r="M2863" s="64">
        <v>0</v>
      </c>
      <c r="N2863" s="65">
        <v>0</v>
      </c>
      <c r="O2863" s="65">
        <f>IFERROR(VLOOKUP(Tb_Reseller[[#This Row],[Kode Reseller]],[1]Sheet1!$A:$B,2,0),0)</f>
        <v>0</v>
      </c>
    </row>
    <row r="2864" spans="1:15" x14ac:dyDescent="0.25">
      <c r="A2864" s="13" t="s">
        <v>3385</v>
      </c>
      <c r="B2864" s="14" t="s">
        <v>12620</v>
      </c>
      <c r="C2864" s="15" t="s">
        <v>8213</v>
      </c>
      <c r="D2864" s="15" t="s">
        <v>8248</v>
      </c>
      <c r="E2864" s="16">
        <v>44741.625694444447</v>
      </c>
      <c r="F2864" s="7" t="s">
        <v>8204</v>
      </c>
      <c r="G2864" s="13" t="s">
        <v>3385</v>
      </c>
      <c r="H2864" s="15" t="str">
        <f>UPPER(Tb_Reseller[[#This Row],[Agen id]]&amp;"-"&amp;VLOOKUP(Tb_Reseller[[#This Row],[Agen id]],A:B,2,0)&amp;"("&amp;Tb_Reseller[[#This Row],[Short]]&amp;")")</f>
        <v>AR31058-INDRAWATI CELL(P)</v>
      </c>
      <c r="I2864" s="15" t="str">
        <f>VLOOKUP(Tb_Reseller[[#This Row],[Agen id]],Mapping_Agen!A:D,4,0)</f>
        <v>Prima</v>
      </c>
      <c r="J2864" s="7" t="str">
        <f>VLOOKUP(Tb_Reseller[[#This Row],[Agen id]],Mapping_Agen!A:C,3,0)</f>
        <v>PP</v>
      </c>
      <c r="K2864" s="17" t="str">
        <f>TRIM(LEFT(Tb_Reseller[[#This Row],[Group]],2))</f>
        <v>P</v>
      </c>
      <c r="L2864" s="17" t="str">
        <f>VLOOKUP(Tb_Reseller[[#This Row],[Agen id]],Mapping_Agen!A:E,5,0)</f>
        <v>Febri Kurniawan</v>
      </c>
      <c r="M2864" s="64">
        <v>2.4516129032258047</v>
      </c>
      <c r="N2864" s="65">
        <v>1.7666666666666688</v>
      </c>
      <c r="O2864" s="65">
        <f>IFERROR(VLOOKUP(Tb_Reseller[[#This Row],[Kode Reseller]],[1]Sheet1!$A:$B,2,0),0)</f>
        <v>3.5</v>
      </c>
    </row>
    <row r="2865" spans="1:15" x14ac:dyDescent="0.25">
      <c r="A2865" s="13" t="s">
        <v>12621</v>
      </c>
      <c r="B2865" s="14" t="s">
        <v>12622</v>
      </c>
      <c r="C2865" s="15" t="s">
        <v>8213</v>
      </c>
      <c r="D2865" s="15" t="s">
        <v>9898</v>
      </c>
      <c r="E2865" s="16">
        <v>44741.886805555558</v>
      </c>
      <c r="F2865" s="7" t="s">
        <v>8268</v>
      </c>
      <c r="G2865" s="13" t="s">
        <v>1121</v>
      </c>
      <c r="H2865" s="15" t="str">
        <f>UPPER(Tb_Reseller[[#This Row],[Agen id]]&amp;"-"&amp;VLOOKUP(Tb_Reseller[[#This Row],[Agen id]],A:B,2,0)&amp;"("&amp;Tb_Reseller[[#This Row],[Short]]&amp;")")</f>
        <v>AR11542-CISADANE CELL(P)</v>
      </c>
      <c r="I2865" s="15" t="str">
        <f>VLOOKUP(Tb_Reseller[[#This Row],[Agen id]],Mapping_Agen!A:D,4,0)</f>
        <v>Prima</v>
      </c>
      <c r="J2865" s="7" t="str">
        <f>VLOOKUP(Tb_Reseller[[#This Row],[Agen id]],Mapping_Agen!A:C,3,0)</f>
        <v>BSD</v>
      </c>
      <c r="K2865" s="17" t="str">
        <f>TRIM(LEFT(Tb_Reseller[[#This Row],[Group]],2))</f>
        <v>P</v>
      </c>
      <c r="L2865" s="17" t="str">
        <f>VLOOKUP(Tb_Reseller[[#This Row],[Agen id]],Mapping_Agen!A:E,5,0)</f>
        <v>Hupron</v>
      </c>
      <c r="M2865" s="64">
        <v>0</v>
      </c>
      <c r="N2865" s="65">
        <v>0</v>
      </c>
      <c r="O2865" s="65">
        <f>IFERROR(VLOOKUP(Tb_Reseller[[#This Row],[Kode Reseller]],[1]Sheet1!$A:$B,2,0),0)</f>
        <v>0</v>
      </c>
    </row>
    <row r="2866" spans="1:15" x14ac:dyDescent="0.25">
      <c r="A2866" s="13" t="s">
        <v>6837</v>
      </c>
      <c r="B2866" s="14" t="s">
        <v>10042</v>
      </c>
      <c r="C2866" s="15" t="s">
        <v>8213</v>
      </c>
      <c r="D2866" s="15" t="s">
        <v>11516</v>
      </c>
      <c r="E2866" s="16">
        <v>44741.899305555547</v>
      </c>
      <c r="F2866" s="7" t="s">
        <v>8204</v>
      </c>
      <c r="G2866" s="13" t="s">
        <v>6837</v>
      </c>
      <c r="H2866" s="15" t="str">
        <f>UPPER(Tb_Reseller[[#This Row],[Agen id]]&amp;"-"&amp;VLOOKUP(Tb_Reseller[[#This Row],[Agen id]],A:B,2,0)&amp;"("&amp;Tb_Reseller[[#This Row],[Short]]&amp;")")</f>
        <v>AR31062-RIZKY(P)</v>
      </c>
      <c r="I2866" s="15" t="str">
        <f>VLOOKUP(Tb_Reseller[[#This Row],[Agen id]],Mapping_Agen!A:D,4,0)</f>
        <v>Prima</v>
      </c>
      <c r="J2866" s="7" t="str">
        <f>VLOOKUP(Tb_Reseller[[#This Row],[Agen id]],Mapping_Agen!A:C,3,0)</f>
        <v>ONLINE</v>
      </c>
      <c r="K2866" s="17" t="str">
        <f>TRIM(LEFT(Tb_Reseller[[#This Row],[Group]],2))</f>
        <v>P</v>
      </c>
      <c r="L2866" s="17" t="str">
        <f>VLOOKUP(Tb_Reseller[[#This Row],[Agen id]],Mapping_Agen!A:E,5,0)</f>
        <v>ONLINE</v>
      </c>
      <c r="M2866" s="64">
        <v>0</v>
      </c>
      <c r="N2866" s="65">
        <v>0</v>
      </c>
      <c r="O2866" s="65">
        <f>IFERROR(VLOOKUP(Tb_Reseller[[#This Row],[Kode Reseller]],[1]Sheet1!$A:$B,2,0),0)</f>
        <v>0</v>
      </c>
    </row>
    <row r="2867" spans="1:15" x14ac:dyDescent="0.25">
      <c r="A2867" s="13" t="s">
        <v>12623</v>
      </c>
      <c r="B2867" s="14" t="s">
        <v>12614</v>
      </c>
      <c r="C2867" s="15" t="s">
        <v>8213</v>
      </c>
      <c r="D2867" s="15" t="s">
        <v>9018</v>
      </c>
      <c r="E2867" s="16">
        <v>44742.5</v>
      </c>
      <c r="F2867" s="7" t="s">
        <v>8268</v>
      </c>
      <c r="G2867" s="13" t="s">
        <v>806</v>
      </c>
      <c r="H2867" s="15" t="str">
        <f>UPPER(Tb_Reseller[[#This Row],[Agen id]]&amp;"-"&amp;VLOOKUP(Tb_Reseller[[#This Row],[Agen id]],A:B,2,0)&amp;"("&amp;Tb_Reseller[[#This Row],[Short]]&amp;")")</f>
        <v>AR08006-TJ CELL(P)</v>
      </c>
      <c r="I2867" s="15" t="str">
        <f>VLOOKUP(Tb_Reseller[[#This Row],[Agen id]],Mapping_Agen!A:D,4,0)</f>
        <v>Prima</v>
      </c>
      <c r="J2867" s="7" t="str">
        <f>VLOOKUP(Tb_Reseller[[#This Row],[Agen id]],Mapping_Agen!A:C,3,0)</f>
        <v>ICON</v>
      </c>
      <c r="K2867" s="17" t="str">
        <f>TRIM(LEFT(Tb_Reseller[[#This Row],[Group]],2))</f>
        <v>P</v>
      </c>
      <c r="L2867" s="17" t="str">
        <f>VLOOKUP(Tb_Reseller[[#This Row],[Agen id]],Mapping_Agen!A:E,5,0)</f>
        <v>Abdul Harris</v>
      </c>
      <c r="M2867" s="64">
        <v>0</v>
      </c>
      <c r="N2867" s="65">
        <v>0</v>
      </c>
      <c r="O2867" s="65">
        <f>IFERROR(VLOOKUP(Tb_Reseller[[#This Row],[Kode Reseller]],[1]Sheet1!$A:$B,2,0),0)</f>
        <v>0</v>
      </c>
    </row>
    <row r="2868" spans="1:15" x14ac:dyDescent="0.25">
      <c r="A2868" s="13" t="s">
        <v>12624</v>
      </c>
      <c r="B2868" s="14" t="s">
        <v>10264</v>
      </c>
      <c r="C2868" s="15" t="s">
        <v>8361</v>
      </c>
      <c r="D2868" s="15" t="s">
        <v>9951</v>
      </c>
      <c r="E2868" s="16">
        <v>44743.832638888889</v>
      </c>
      <c r="F2868" s="7" t="s">
        <v>8268</v>
      </c>
      <c r="G2868" s="13" t="s">
        <v>1547</v>
      </c>
      <c r="H2868" s="15" t="str">
        <f>UPPER(Tb_Reseller[[#This Row],[Agen id]]&amp;"-"&amp;VLOOKUP(Tb_Reseller[[#This Row],[Agen id]],A:B,2,0)&amp;"("&amp;Tb_Reseller[[#This Row],[Short]]&amp;")")</f>
        <v>AR16861-PONEL CELL(MV)</v>
      </c>
      <c r="I2868" s="15" t="str">
        <f>VLOOKUP(Tb_Reseller[[#This Row],[Agen id]],Mapping_Agen!A:D,4,0)</f>
        <v>Limit</v>
      </c>
      <c r="J2868" s="7" t="str">
        <f>VLOOKUP(Tb_Reseller[[#This Row],[Agen id]],Mapping_Agen!A:C,3,0)</f>
        <v>PP</v>
      </c>
      <c r="K2868" s="17" t="str">
        <f>TRIM(LEFT(Tb_Reseller[[#This Row],[Group]],2))</f>
        <v>MV</v>
      </c>
      <c r="L2868" s="17" t="str">
        <f>VLOOKUP(Tb_Reseller[[#This Row],[Agen id]],Mapping_Agen!A:E,5,0)</f>
        <v>Mas Komarjaya</v>
      </c>
      <c r="M2868" s="64">
        <v>1.7741935483870954</v>
      </c>
      <c r="N2868" s="65">
        <v>1.2666666666666673</v>
      </c>
      <c r="O2868" s="65">
        <f>IFERROR(VLOOKUP(Tb_Reseller[[#This Row],[Kode Reseller]],[1]Sheet1!$A:$B,2,0),0)</f>
        <v>0.25</v>
      </c>
    </row>
    <row r="2869" spans="1:15" x14ac:dyDescent="0.25">
      <c r="A2869" s="13" t="s">
        <v>12625</v>
      </c>
      <c r="B2869" s="14" t="s">
        <v>10814</v>
      </c>
      <c r="C2869" s="15" t="s">
        <v>8571</v>
      </c>
      <c r="D2869" s="15" t="s">
        <v>8568</v>
      </c>
      <c r="E2869" s="16">
        <v>44744.505555555559</v>
      </c>
      <c r="F2869" s="7" t="s">
        <v>8268</v>
      </c>
      <c r="G2869" s="13" t="s">
        <v>1944</v>
      </c>
      <c r="H2869" s="15" t="str">
        <f>UPPER(Tb_Reseller[[#This Row],[Agen id]]&amp;"-"&amp;VLOOKUP(Tb_Reseller[[#This Row],[Agen id]],A:B,2,0)&amp;"("&amp;Tb_Reseller[[#This Row],[Short]]&amp;")")</f>
        <v>AR01857-JEJE CELL(M6)</v>
      </c>
      <c r="I2869" s="15" t="str">
        <f>VLOOKUP(Tb_Reseller[[#This Row],[Agen id]],Mapping_Agen!A:D,4,0)</f>
        <v>Limit</v>
      </c>
      <c r="J2869" s="7" t="str">
        <f>VLOOKUP(Tb_Reseller[[#This Row],[Agen id]],Mapping_Agen!A:C,3,0)</f>
        <v>ICON</v>
      </c>
      <c r="K2869" s="17" t="str">
        <f>TRIM(LEFT(Tb_Reseller[[#This Row],[Group]],2))</f>
        <v>M6</v>
      </c>
      <c r="L2869" s="17" t="str">
        <f>VLOOKUP(Tb_Reseller[[#This Row],[Agen id]],Mapping_Agen!A:E,5,0)</f>
        <v>Abdul Harris</v>
      </c>
      <c r="M2869" s="64">
        <v>0</v>
      </c>
      <c r="N2869" s="65">
        <v>0</v>
      </c>
      <c r="O2869" s="65">
        <f>IFERROR(VLOOKUP(Tb_Reseller[[#This Row],[Kode Reseller]],[1]Sheet1!$A:$B,2,0),0)</f>
        <v>0</v>
      </c>
    </row>
    <row r="2870" spans="1:15" x14ac:dyDescent="0.25">
      <c r="A2870" s="13" t="s">
        <v>3390</v>
      </c>
      <c r="B2870" s="14" t="s">
        <v>12626</v>
      </c>
      <c r="C2870" s="15" t="s">
        <v>8213</v>
      </c>
      <c r="D2870" s="15" t="s">
        <v>8369</v>
      </c>
      <c r="E2870" s="16">
        <v>44744.584722222222</v>
      </c>
      <c r="F2870" s="7" t="s">
        <v>8204</v>
      </c>
      <c r="G2870" s="13" t="s">
        <v>3390</v>
      </c>
      <c r="H2870" s="15" t="str">
        <f>UPPER(Tb_Reseller[[#This Row],[Agen id]]&amp;"-"&amp;VLOOKUP(Tb_Reseller[[#This Row],[Agen id]],A:B,2,0)&amp;"("&amp;Tb_Reseller[[#This Row],[Short]]&amp;")")</f>
        <v>AR31083-IIK CELL(P)</v>
      </c>
      <c r="I2870" s="15" t="str">
        <f>VLOOKUP(Tb_Reseller[[#This Row],[Agen id]],Mapping_Agen!A:D,4,0)</f>
        <v>Prima</v>
      </c>
      <c r="J2870" s="7" t="str">
        <f>VLOOKUP(Tb_Reseller[[#This Row],[Agen id]],Mapping_Agen!A:C,3,0)</f>
        <v>PRG</v>
      </c>
      <c r="K2870" s="17" t="str">
        <f>TRIM(LEFT(Tb_Reseller[[#This Row],[Group]],2))</f>
        <v>P</v>
      </c>
      <c r="L2870" s="17" t="str">
        <f>VLOOKUP(Tb_Reseller[[#This Row],[Agen id]],Mapping_Agen!A:E,5,0)</f>
        <v>NON SCO</v>
      </c>
      <c r="M2870" s="64">
        <v>0</v>
      </c>
      <c r="N2870" s="65">
        <v>0</v>
      </c>
      <c r="O2870" s="65">
        <f>IFERROR(VLOOKUP(Tb_Reseller[[#This Row],[Kode Reseller]],[1]Sheet1!$A:$B,2,0),0)</f>
        <v>0</v>
      </c>
    </row>
    <row r="2871" spans="1:15" x14ac:dyDescent="0.25">
      <c r="A2871" s="13" t="s">
        <v>12627</v>
      </c>
      <c r="B2871" s="14" t="s">
        <v>12628</v>
      </c>
      <c r="C2871" s="15" t="s">
        <v>8213</v>
      </c>
      <c r="D2871" s="15" t="s">
        <v>8829</v>
      </c>
      <c r="E2871" s="16">
        <v>44744.863194444442</v>
      </c>
      <c r="F2871" s="7" t="s">
        <v>8268</v>
      </c>
      <c r="G2871" s="13" t="s">
        <v>886</v>
      </c>
      <c r="H2871" s="15" t="str">
        <f>UPPER(Tb_Reseller[[#This Row],[Agen id]]&amp;"-"&amp;VLOOKUP(Tb_Reseller[[#This Row],[Agen id]],A:B,2,0)&amp;"("&amp;Tb_Reseller[[#This Row],[Short]]&amp;")")</f>
        <v>AR08869-BAROKAH CELL 2(P)</v>
      </c>
      <c r="I2871" s="15" t="str">
        <f>VLOOKUP(Tb_Reseller[[#This Row],[Agen id]],Mapping_Agen!A:D,4,0)</f>
        <v>Prima</v>
      </c>
      <c r="J2871" s="7" t="str">
        <f>VLOOKUP(Tb_Reseller[[#This Row],[Agen id]],Mapping_Agen!A:C,3,0)</f>
        <v>BSD</v>
      </c>
      <c r="K2871" s="17" t="str">
        <f>TRIM(LEFT(Tb_Reseller[[#This Row],[Group]],2))</f>
        <v>P</v>
      </c>
      <c r="L2871" s="17" t="str">
        <f>VLOOKUP(Tb_Reseller[[#This Row],[Agen id]],Mapping_Agen!A:E,5,0)</f>
        <v>NON SCO</v>
      </c>
      <c r="M2871" s="64">
        <v>0</v>
      </c>
      <c r="N2871" s="65">
        <v>0</v>
      </c>
      <c r="O2871" s="65">
        <f>IFERROR(VLOOKUP(Tb_Reseller[[#This Row],[Kode Reseller]],[1]Sheet1!$A:$B,2,0),0)</f>
        <v>0</v>
      </c>
    </row>
    <row r="2872" spans="1:15" x14ac:dyDescent="0.25">
      <c r="A2872" s="13" t="s">
        <v>12629</v>
      </c>
      <c r="B2872" s="14" t="s">
        <v>11104</v>
      </c>
      <c r="C2872" s="15" t="s">
        <v>9668</v>
      </c>
      <c r="D2872" s="15" t="s">
        <v>9748</v>
      </c>
      <c r="E2872" s="16">
        <v>44745.55</v>
      </c>
      <c r="F2872" s="7" t="s">
        <v>8268</v>
      </c>
      <c r="G2872" s="13" t="s">
        <v>1862</v>
      </c>
      <c r="H2872" s="15" t="str">
        <f>UPPER(Tb_Reseller[[#This Row],[Agen id]]&amp;"-"&amp;VLOOKUP(Tb_Reseller[[#This Row],[Agen id]],A:B,2,0)&amp;"("&amp;Tb_Reseller[[#This Row],[Short]]&amp;")")</f>
        <v>AR01018-SALMA CELL (4)(MV)</v>
      </c>
      <c r="I2872" s="15" t="str">
        <f>VLOOKUP(Tb_Reseller[[#This Row],[Agen id]],Mapping_Agen!A:D,4,0)</f>
        <v>Limit</v>
      </c>
      <c r="J2872" s="7" t="str">
        <f>VLOOKUP(Tb_Reseller[[#This Row],[Agen id]],Mapping_Agen!A:C,3,0)</f>
        <v>ICON</v>
      </c>
      <c r="K2872" s="17" t="str">
        <f>TRIM(LEFT(Tb_Reseller[[#This Row],[Group]],2))</f>
        <v>MV</v>
      </c>
      <c r="L2872" s="17" t="str">
        <f>VLOOKUP(Tb_Reseller[[#This Row],[Agen id]],Mapping_Agen!A:E,5,0)</f>
        <v>Abdul Harris</v>
      </c>
      <c r="M2872" s="64">
        <v>0</v>
      </c>
      <c r="N2872" s="65">
        <v>0</v>
      </c>
      <c r="O2872" s="65">
        <f>IFERROR(VLOOKUP(Tb_Reseller[[#This Row],[Kode Reseller]],[1]Sheet1!$A:$B,2,0),0)</f>
        <v>0</v>
      </c>
    </row>
    <row r="2873" spans="1:15" x14ac:dyDescent="0.25">
      <c r="A2873" s="13" t="s">
        <v>12630</v>
      </c>
      <c r="B2873" s="14" t="s">
        <v>12631</v>
      </c>
      <c r="C2873" s="15" t="s">
        <v>8213</v>
      </c>
      <c r="D2873" s="15" t="s">
        <v>8829</v>
      </c>
      <c r="E2873" s="16">
        <v>44745.648611111108</v>
      </c>
      <c r="F2873" s="7" t="s">
        <v>8268</v>
      </c>
      <c r="G2873" s="13" t="s">
        <v>886</v>
      </c>
      <c r="H2873" s="15" t="str">
        <f>UPPER(Tb_Reseller[[#This Row],[Agen id]]&amp;"-"&amp;VLOOKUP(Tb_Reseller[[#This Row],[Agen id]],A:B,2,0)&amp;"("&amp;Tb_Reseller[[#This Row],[Short]]&amp;")")</f>
        <v>AR08869-BAROKAH CELL 2(P)</v>
      </c>
      <c r="I2873" s="15" t="str">
        <f>VLOOKUP(Tb_Reseller[[#This Row],[Agen id]],Mapping_Agen!A:D,4,0)</f>
        <v>Prima</v>
      </c>
      <c r="J2873" s="7" t="str">
        <f>VLOOKUP(Tb_Reseller[[#This Row],[Agen id]],Mapping_Agen!A:C,3,0)</f>
        <v>BSD</v>
      </c>
      <c r="K2873" s="17" t="str">
        <f>TRIM(LEFT(Tb_Reseller[[#This Row],[Group]],2))</f>
        <v>P</v>
      </c>
      <c r="L2873" s="17" t="str">
        <f>VLOOKUP(Tb_Reseller[[#This Row],[Agen id]],Mapping_Agen!A:E,5,0)</f>
        <v>NON SCO</v>
      </c>
      <c r="M2873" s="64">
        <v>0</v>
      </c>
      <c r="N2873" s="65">
        <v>0</v>
      </c>
      <c r="O2873" s="65">
        <f>IFERROR(VLOOKUP(Tb_Reseller[[#This Row],[Kode Reseller]],[1]Sheet1!$A:$B,2,0),0)</f>
        <v>0</v>
      </c>
    </row>
    <row r="2874" spans="1:15" x14ac:dyDescent="0.25">
      <c r="A2874" s="13" t="s">
        <v>12632</v>
      </c>
      <c r="B2874" s="14" t="s">
        <v>12633</v>
      </c>
      <c r="C2874" s="15" t="s">
        <v>8213</v>
      </c>
      <c r="D2874" s="15" t="s">
        <v>8602</v>
      </c>
      <c r="E2874" s="16">
        <v>44746.364583333343</v>
      </c>
      <c r="F2874" s="7" t="s">
        <v>8268</v>
      </c>
      <c r="G2874" s="13" t="s">
        <v>435</v>
      </c>
      <c r="H2874" s="15" t="str">
        <f>UPPER(Tb_Reseller[[#This Row],[Agen id]]&amp;"-"&amp;VLOOKUP(Tb_Reseller[[#This Row],[Agen id]],A:B,2,0)&amp;"("&amp;Tb_Reseller[[#This Row],[Short]]&amp;")")</f>
        <v>AR01805-FIKRI CELL(P)</v>
      </c>
      <c r="I2874" s="15" t="str">
        <f>VLOOKUP(Tb_Reseller[[#This Row],[Agen id]],Mapping_Agen!A:D,4,0)</f>
        <v>Prima</v>
      </c>
      <c r="J2874" s="7" t="str">
        <f>VLOOKUP(Tb_Reseller[[#This Row],[Agen id]],Mapping_Agen!A:C,3,0)</f>
        <v>BSD</v>
      </c>
      <c r="K2874" s="17" t="str">
        <f>TRIM(LEFT(Tb_Reseller[[#This Row],[Group]],2))</f>
        <v>P</v>
      </c>
      <c r="L2874" s="17" t="str">
        <f>VLOOKUP(Tb_Reseller[[#This Row],[Agen id]],Mapping_Agen!A:E,5,0)</f>
        <v>Hupron</v>
      </c>
      <c r="M2874" s="64">
        <v>0</v>
      </c>
      <c r="N2874" s="65">
        <v>0</v>
      </c>
      <c r="O2874" s="65">
        <f>IFERROR(VLOOKUP(Tb_Reseller[[#This Row],[Kode Reseller]],[1]Sheet1!$A:$B,2,0),0)</f>
        <v>0</v>
      </c>
    </row>
    <row r="2875" spans="1:15" x14ac:dyDescent="0.25">
      <c r="A2875" s="13" t="s">
        <v>3393</v>
      </c>
      <c r="B2875" s="14" t="s">
        <v>12634</v>
      </c>
      <c r="C2875" s="15" t="s">
        <v>8262</v>
      </c>
      <c r="D2875" s="15" t="s">
        <v>8203</v>
      </c>
      <c r="E2875" s="16">
        <v>44746.509027777778</v>
      </c>
      <c r="F2875" s="7" t="s">
        <v>8204</v>
      </c>
      <c r="G2875" s="13" t="s">
        <v>3393</v>
      </c>
      <c r="H2875" s="15" t="str">
        <f>UPPER(Tb_Reseller[[#This Row],[Agen id]]&amp;"-"&amp;VLOOKUP(Tb_Reseller[[#This Row],[Agen id]],A:B,2,0)&amp;"("&amp;Tb_Reseller[[#This Row],[Short]]&amp;")")</f>
        <v>AR31100-DIDON(RL)</v>
      </c>
      <c r="I2875" s="15" t="str">
        <f>VLOOKUP(Tb_Reseller[[#This Row],[Agen id]],Mapping_Agen!A:D,4,0)</f>
        <v>Limit</v>
      </c>
      <c r="J2875" s="7" t="str">
        <f>VLOOKUP(Tb_Reseller[[#This Row],[Agen id]],Mapping_Agen!A:C,3,0)</f>
        <v>BSD</v>
      </c>
      <c r="K2875" s="17" t="str">
        <f>TRIM(LEFT(Tb_Reseller[[#This Row],[Group]],2))</f>
        <v>RL</v>
      </c>
      <c r="L2875" s="17" t="str">
        <f>VLOOKUP(Tb_Reseller[[#This Row],[Agen id]],Mapping_Agen!A:E,5,0)</f>
        <v>Hupron</v>
      </c>
      <c r="M2875" s="64">
        <v>1.0645161290322573</v>
      </c>
      <c r="N2875" s="65">
        <v>1.0666666666666667</v>
      </c>
      <c r="O2875" s="65">
        <f>IFERROR(VLOOKUP(Tb_Reseller[[#This Row],[Kode Reseller]],[1]Sheet1!$A:$B,2,0),0)</f>
        <v>0.5</v>
      </c>
    </row>
    <row r="2876" spans="1:15" x14ac:dyDescent="0.25">
      <c r="A2876" s="13" t="s">
        <v>3396</v>
      </c>
      <c r="B2876" s="14" t="s">
        <v>12635</v>
      </c>
      <c r="C2876" s="15" t="s">
        <v>12286</v>
      </c>
      <c r="D2876" s="15" t="s">
        <v>8203</v>
      </c>
      <c r="E2876" s="16">
        <v>44747.709722222222</v>
      </c>
      <c r="F2876" s="13" t="s">
        <v>8204</v>
      </c>
      <c r="G2876" s="13" t="s">
        <v>3396</v>
      </c>
      <c r="H2876" s="15" t="str">
        <f>UPPER(Tb_Reseller[[#This Row],[Agen id]]&amp;"-"&amp;VLOOKUP(Tb_Reseller[[#This Row],[Agen id]],A:B,2,0)&amp;"("&amp;Tb_Reseller[[#This Row],[Short]]&amp;")")</f>
        <v>AR31109-SCO HUPRON(S)</v>
      </c>
      <c r="I2876" s="15" t="str">
        <f>VLOOKUP(Tb_Reseller[[#This Row],[Agen id]],Mapping_Agen!A:D,4,0)</f>
        <v>Prima</v>
      </c>
      <c r="J2876" s="7" t="str">
        <f>VLOOKUP(Tb_Reseller[[#This Row],[Agen id]],Mapping_Agen!A:C,3,0)</f>
        <v>BSD</v>
      </c>
      <c r="K2876" s="17" t="str">
        <f>TRIM(LEFT(Tb_Reseller[[#This Row],[Group]],2))</f>
        <v>S</v>
      </c>
      <c r="L2876" s="17" t="str">
        <f>VLOOKUP(Tb_Reseller[[#This Row],[Agen id]],Mapping_Agen!A:E,5,0)</f>
        <v>NON SCO</v>
      </c>
      <c r="M2876" s="64">
        <v>0</v>
      </c>
      <c r="N2876" s="65">
        <v>0</v>
      </c>
      <c r="O2876" s="65">
        <f>IFERROR(VLOOKUP(Tb_Reseller[[#This Row],[Kode Reseller]],[1]Sheet1!$A:$B,2,0),0)</f>
        <v>0</v>
      </c>
    </row>
    <row r="2877" spans="1:15" x14ac:dyDescent="0.25">
      <c r="A2877" s="13" t="s">
        <v>3398</v>
      </c>
      <c r="B2877" s="14" t="s">
        <v>12636</v>
      </c>
      <c r="C2877" s="15" t="s">
        <v>8213</v>
      </c>
      <c r="D2877" s="15" t="s">
        <v>11516</v>
      </c>
      <c r="E2877" s="16">
        <v>44748.021527777782</v>
      </c>
      <c r="F2877" s="7" t="s">
        <v>8204</v>
      </c>
      <c r="G2877" s="13" t="s">
        <v>3398</v>
      </c>
      <c r="H2877" s="15" t="str">
        <f>UPPER(Tb_Reseller[[#This Row],[Agen id]]&amp;"-"&amp;VLOOKUP(Tb_Reseller[[#This Row],[Agen id]],A:B,2,0)&amp;"("&amp;Tb_Reseller[[#This Row],[Short]]&amp;")")</f>
        <v>AR31111-ROOVY PULSA(P)</v>
      </c>
      <c r="I2877" s="15" t="str">
        <f>VLOOKUP(Tb_Reseller[[#This Row],[Agen id]],Mapping_Agen!A:D,4,0)</f>
        <v>Prima</v>
      </c>
      <c r="J2877" s="7" t="str">
        <f>VLOOKUP(Tb_Reseller[[#This Row],[Agen id]],Mapping_Agen!A:C,3,0)</f>
        <v>ONLINE</v>
      </c>
      <c r="K2877" s="17" t="str">
        <f>TRIM(LEFT(Tb_Reseller[[#This Row],[Group]],2))</f>
        <v>P</v>
      </c>
      <c r="L2877" s="17" t="str">
        <f>VLOOKUP(Tb_Reseller[[#This Row],[Agen id]],Mapping_Agen!A:E,5,0)</f>
        <v>ONLINE</v>
      </c>
      <c r="M2877" s="64">
        <v>0</v>
      </c>
      <c r="N2877" s="65">
        <v>0</v>
      </c>
      <c r="O2877" s="65">
        <f>IFERROR(VLOOKUP(Tb_Reseller[[#This Row],[Kode Reseller]],[1]Sheet1!$A:$B,2,0),0)</f>
        <v>0</v>
      </c>
    </row>
    <row r="2878" spans="1:15" x14ac:dyDescent="0.25">
      <c r="A2878" s="13" t="s">
        <v>3400</v>
      </c>
      <c r="B2878" s="14" t="s">
        <v>12637</v>
      </c>
      <c r="C2878" s="15" t="s">
        <v>8213</v>
      </c>
      <c r="D2878" s="15" t="s">
        <v>8203</v>
      </c>
      <c r="E2878" s="16">
        <v>44749.368055555547</v>
      </c>
      <c r="F2878" s="13" t="s">
        <v>8204</v>
      </c>
      <c r="G2878" s="13" t="s">
        <v>3400</v>
      </c>
      <c r="H2878" s="15" t="str">
        <f>UPPER(Tb_Reseller[[#This Row],[Agen id]]&amp;"-"&amp;VLOOKUP(Tb_Reseller[[#This Row],[Agen id]],A:B,2,0)&amp;"("&amp;Tb_Reseller[[#This Row],[Short]]&amp;")")</f>
        <v>AR31121-ALEND CELL(P)</v>
      </c>
      <c r="I2878" s="15" t="str">
        <f>VLOOKUP(Tb_Reseller[[#This Row],[Agen id]],Mapping_Agen!A:D,4,0)</f>
        <v>Prima</v>
      </c>
      <c r="J2878" s="7" t="str">
        <f>VLOOKUP(Tb_Reseller[[#This Row],[Agen id]],Mapping_Agen!A:C,3,0)</f>
        <v>BSD</v>
      </c>
      <c r="K2878" s="17" t="str">
        <f>TRIM(LEFT(Tb_Reseller[[#This Row],[Group]],2))</f>
        <v>P</v>
      </c>
      <c r="L2878" s="17" t="str">
        <f>VLOOKUP(Tb_Reseller[[#This Row],[Agen id]],Mapping_Agen!A:E,5,0)</f>
        <v>NON SCO</v>
      </c>
      <c r="M2878" s="64">
        <v>0</v>
      </c>
      <c r="N2878" s="65">
        <v>0</v>
      </c>
      <c r="O2878" s="65">
        <f>IFERROR(VLOOKUP(Tb_Reseller[[#This Row],[Kode Reseller]],[1]Sheet1!$A:$B,2,0),0)</f>
        <v>0</v>
      </c>
    </row>
    <row r="2879" spans="1:15" x14ac:dyDescent="0.25">
      <c r="A2879" s="13" t="s">
        <v>3403</v>
      </c>
      <c r="B2879" s="14" t="s">
        <v>12638</v>
      </c>
      <c r="C2879" s="15" t="s">
        <v>8213</v>
      </c>
      <c r="D2879" s="15" t="s">
        <v>11516</v>
      </c>
      <c r="E2879" s="16">
        <v>44750.602777777778</v>
      </c>
      <c r="F2879" s="7" t="s">
        <v>8204</v>
      </c>
      <c r="G2879" s="13" t="s">
        <v>3403</v>
      </c>
      <c r="H2879" s="15" t="str">
        <f>UPPER(Tb_Reseller[[#This Row],[Agen id]]&amp;"-"&amp;VLOOKUP(Tb_Reseller[[#This Row],[Agen id]],A:B,2,0)&amp;"("&amp;Tb_Reseller[[#This Row],[Short]]&amp;")")</f>
        <v>AR31128-DARA MUTIARA(P)</v>
      </c>
      <c r="I2879" s="15" t="str">
        <f>VLOOKUP(Tb_Reseller[[#This Row],[Agen id]],Mapping_Agen!A:D,4,0)</f>
        <v>Prima</v>
      </c>
      <c r="J2879" s="7" t="str">
        <f>VLOOKUP(Tb_Reseller[[#This Row],[Agen id]],Mapping_Agen!A:C,3,0)</f>
        <v>ONLINE</v>
      </c>
      <c r="K2879" s="17" t="str">
        <f>TRIM(LEFT(Tb_Reseller[[#This Row],[Group]],2))</f>
        <v>P</v>
      </c>
      <c r="L2879" s="17" t="str">
        <f>VLOOKUP(Tb_Reseller[[#This Row],[Agen id]],Mapping_Agen!A:E,5,0)</f>
        <v>ONLINE</v>
      </c>
      <c r="M2879" s="64">
        <v>0</v>
      </c>
      <c r="N2879" s="65">
        <v>0</v>
      </c>
      <c r="O2879" s="65">
        <f>IFERROR(VLOOKUP(Tb_Reseller[[#This Row],[Kode Reseller]],[1]Sheet1!$A:$B,2,0),0)</f>
        <v>0</v>
      </c>
    </row>
    <row r="2880" spans="1:15" x14ac:dyDescent="0.25">
      <c r="A2880" s="13" t="s">
        <v>12639</v>
      </c>
      <c r="B2880" s="14" t="s">
        <v>12640</v>
      </c>
      <c r="C2880" s="15" t="s">
        <v>8213</v>
      </c>
      <c r="D2880" s="15" t="s">
        <v>9018</v>
      </c>
      <c r="E2880" s="16">
        <v>44751.59375</v>
      </c>
      <c r="F2880" s="7" t="s">
        <v>8268</v>
      </c>
      <c r="G2880" s="13" t="s">
        <v>806</v>
      </c>
      <c r="H2880" s="15" t="str">
        <f>UPPER(Tb_Reseller[[#This Row],[Agen id]]&amp;"-"&amp;VLOOKUP(Tb_Reseller[[#This Row],[Agen id]],A:B,2,0)&amp;"("&amp;Tb_Reseller[[#This Row],[Short]]&amp;")")</f>
        <v>AR08006-TJ CELL(P)</v>
      </c>
      <c r="I2880" s="15" t="str">
        <f>VLOOKUP(Tb_Reseller[[#This Row],[Agen id]],Mapping_Agen!A:D,4,0)</f>
        <v>Prima</v>
      </c>
      <c r="J2880" s="7" t="str">
        <f>VLOOKUP(Tb_Reseller[[#This Row],[Agen id]],Mapping_Agen!A:C,3,0)</f>
        <v>ICON</v>
      </c>
      <c r="K2880" s="17" t="str">
        <f>TRIM(LEFT(Tb_Reseller[[#This Row],[Group]],2))</f>
        <v>P</v>
      </c>
      <c r="L2880" s="17" t="str">
        <f>VLOOKUP(Tb_Reseller[[#This Row],[Agen id]],Mapping_Agen!A:E,5,0)</f>
        <v>Abdul Harris</v>
      </c>
      <c r="M2880" s="64">
        <v>0</v>
      </c>
      <c r="N2880" s="65">
        <v>0</v>
      </c>
      <c r="O2880" s="65">
        <f>IFERROR(VLOOKUP(Tb_Reseller[[#This Row],[Kode Reseller]],[1]Sheet1!$A:$B,2,0),0)</f>
        <v>0</v>
      </c>
    </row>
    <row r="2881" spans="1:15" x14ac:dyDescent="0.25">
      <c r="A2881" s="13" t="s">
        <v>12641</v>
      </c>
      <c r="B2881" s="14" t="s">
        <v>12642</v>
      </c>
      <c r="C2881" s="15" t="s">
        <v>8357</v>
      </c>
      <c r="D2881" s="15" t="s">
        <v>11540</v>
      </c>
      <c r="E2881" s="16">
        <v>44751.856944444437</v>
      </c>
      <c r="F2881" s="7" t="s">
        <v>8268</v>
      </c>
      <c r="G2881" s="13" t="s">
        <v>2540</v>
      </c>
      <c r="H2881" s="15" t="str">
        <f>UPPER(Tb_Reseller[[#This Row],[Agen id]]&amp;"-"&amp;VLOOKUP(Tb_Reseller[[#This Row],[Agen id]],A:B,2,0)&amp;"("&amp;Tb_Reseller[[#This Row],[Short]]&amp;")")</f>
        <v>AR27554-MALA ALYA CELL(M3)</v>
      </c>
      <c r="I2881" s="15" t="str">
        <f>VLOOKUP(Tb_Reseller[[#This Row],[Agen id]],Mapping_Agen!A:D,4,0)</f>
        <v>No Limit</v>
      </c>
      <c r="J2881" s="7" t="str">
        <f>VLOOKUP(Tb_Reseller[[#This Row],[Agen id]],Mapping_Agen!A:C,3,0)</f>
        <v>PP</v>
      </c>
      <c r="K2881" s="17" t="str">
        <f>TRIM(LEFT(Tb_Reseller[[#This Row],[Group]],2))</f>
        <v>M3</v>
      </c>
      <c r="L2881" s="17" t="str">
        <f>VLOOKUP(Tb_Reseller[[#This Row],[Agen id]],Mapping_Agen!A:E,5,0)</f>
        <v>NON SCO</v>
      </c>
      <c r="M2881" s="64">
        <v>0</v>
      </c>
      <c r="N2881" s="65">
        <v>0</v>
      </c>
      <c r="O2881" s="65">
        <f>IFERROR(VLOOKUP(Tb_Reseller[[#This Row],[Kode Reseller]],[1]Sheet1!$A:$B,2,0),0)</f>
        <v>0</v>
      </c>
    </row>
    <row r="2882" spans="1:15" x14ac:dyDescent="0.25">
      <c r="A2882" s="13" t="s">
        <v>3405</v>
      </c>
      <c r="B2882" s="14" t="s">
        <v>12643</v>
      </c>
      <c r="C2882" s="15" t="s">
        <v>8210</v>
      </c>
      <c r="D2882" s="15" t="s">
        <v>8369</v>
      </c>
      <c r="E2882" s="16">
        <v>44753.604166666657</v>
      </c>
      <c r="F2882" s="7" t="s">
        <v>8204</v>
      </c>
      <c r="G2882" s="13" t="s">
        <v>3405</v>
      </c>
      <c r="H2882" s="15" t="str">
        <f>UPPER(Tb_Reseller[[#This Row],[Agen id]]&amp;"-"&amp;VLOOKUP(Tb_Reseller[[#This Row],[Agen id]],A:B,2,0)&amp;"("&amp;Tb_Reseller[[#This Row],[Short]]&amp;")")</f>
        <v>AR31153-DEVI CELL(RV)</v>
      </c>
      <c r="I2882" s="15" t="str">
        <f>VLOOKUP(Tb_Reseller[[#This Row],[Agen id]],Mapping_Agen!A:D,4,0)</f>
        <v>No Limit</v>
      </c>
      <c r="J2882" s="7" t="str">
        <f>VLOOKUP(Tb_Reseller[[#This Row],[Agen id]],Mapping_Agen!A:C,3,0)</f>
        <v>PRG</v>
      </c>
      <c r="K2882" s="17" t="str">
        <f>TRIM(LEFT(Tb_Reseller[[#This Row],[Group]],2))</f>
        <v>RV</v>
      </c>
      <c r="L2882" s="17" t="str">
        <f>VLOOKUP(Tb_Reseller[[#This Row],[Agen id]],Mapping_Agen!A:E,5,0)</f>
        <v>NON SCO</v>
      </c>
      <c r="M2882" s="64">
        <v>0</v>
      </c>
      <c r="N2882" s="65">
        <v>0</v>
      </c>
      <c r="O2882" s="65">
        <f>IFERROR(VLOOKUP(Tb_Reseller[[#This Row],[Kode Reseller]],[1]Sheet1!$A:$B,2,0),0)</f>
        <v>0</v>
      </c>
    </row>
    <row r="2883" spans="1:15" x14ac:dyDescent="0.25">
      <c r="A2883" s="13" t="s">
        <v>12644</v>
      </c>
      <c r="B2883" s="14" t="s">
        <v>12645</v>
      </c>
      <c r="C2883" s="15" t="s">
        <v>8208</v>
      </c>
      <c r="D2883" s="15" t="s">
        <v>12646</v>
      </c>
      <c r="E2883" s="16">
        <v>44753.788888888892</v>
      </c>
      <c r="F2883" s="7" t="s">
        <v>8268</v>
      </c>
      <c r="G2883" s="13" t="s">
        <v>3007</v>
      </c>
      <c r="H2883" s="15" t="str">
        <f>UPPER(Tb_Reseller[[#This Row],[Agen id]]&amp;"-"&amp;VLOOKUP(Tb_Reseller[[#This Row],[Agen id]],A:B,2,0)&amp;"("&amp;Tb_Reseller[[#This Row],[Short]]&amp;")")</f>
        <v>AR29480-NENK CELL(R)</v>
      </c>
      <c r="I2883" s="15" t="str">
        <f>VLOOKUP(Tb_Reseller[[#This Row],[Agen id]],Mapping_Agen!A:D,4,0)</f>
        <v>Limit</v>
      </c>
      <c r="J2883" s="7" t="str">
        <f>VLOOKUP(Tb_Reseller[[#This Row],[Agen id]],Mapping_Agen!A:C,3,0)</f>
        <v>ICON</v>
      </c>
      <c r="K2883" s="17" t="str">
        <f>TRIM(LEFT(Tb_Reseller[[#This Row],[Group]],2))</f>
        <v>R</v>
      </c>
      <c r="L2883" s="17" t="str">
        <f>VLOOKUP(Tb_Reseller[[#This Row],[Agen id]],Mapping_Agen!A:E,5,0)</f>
        <v>NON SCO</v>
      </c>
      <c r="M2883" s="64">
        <v>0</v>
      </c>
      <c r="N2883" s="65">
        <v>0</v>
      </c>
      <c r="O2883" s="65">
        <f>IFERROR(VLOOKUP(Tb_Reseller[[#This Row],[Kode Reseller]],[1]Sheet1!$A:$B,2,0),0)</f>
        <v>0</v>
      </c>
    </row>
    <row r="2884" spans="1:15" x14ac:dyDescent="0.25">
      <c r="A2884" s="13" t="s">
        <v>12647</v>
      </c>
      <c r="B2884" s="14" t="s">
        <v>12648</v>
      </c>
      <c r="C2884" s="15" t="s">
        <v>8262</v>
      </c>
      <c r="D2884" s="15" t="s">
        <v>11131</v>
      </c>
      <c r="E2884" s="16">
        <v>44754.350694444453</v>
      </c>
      <c r="F2884" s="7" t="s">
        <v>8268</v>
      </c>
      <c r="G2884" s="13" t="s">
        <v>1706</v>
      </c>
      <c r="H2884" s="15" t="str">
        <f>UPPER(Tb_Reseller[[#This Row],[Agen id]]&amp;"-"&amp;VLOOKUP(Tb_Reseller[[#This Row],[Agen id]],A:B,2,0)&amp;"("&amp;Tb_Reseller[[#This Row],[Short]]&amp;")")</f>
        <v>AR18398-RIO CELL(RL)</v>
      </c>
      <c r="I2884" s="15" t="str">
        <f>VLOOKUP(Tb_Reseller[[#This Row],[Agen id]],Mapping_Agen!A:D,4,0)</f>
        <v>No Limit</v>
      </c>
      <c r="J2884" s="7" t="str">
        <f>VLOOKUP(Tb_Reseller[[#This Row],[Agen id]],Mapping_Agen!A:C,3,0)</f>
        <v>PRG</v>
      </c>
      <c r="K2884" s="17" t="str">
        <f>TRIM(LEFT(Tb_Reseller[[#This Row],[Group]],2))</f>
        <v>RL</v>
      </c>
      <c r="L2884" s="17" t="str">
        <f>VLOOKUP(Tb_Reseller[[#This Row],[Agen id]],Mapping_Agen!A:E,5,0)</f>
        <v>NON SCO</v>
      </c>
      <c r="M2884" s="64">
        <v>0</v>
      </c>
      <c r="N2884" s="65">
        <v>0</v>
      </c>
      <c r="O2884" s="65">
        <f>IFERROR(VLOOKUP(Tb_Reseller[[#This Row],[Kode Reseller]],[1]Sheet1!$A:$B,2,0),0)</f>
        <v>0</v>
      </c>
    </row>
    <row r="2885" spans="1:15" x14ac:dyDescent="0.25">
      <c r="A2885" s="13" t="s">
        <v>3407</v>
      </c>
      <c r="B2885" s="14" t="s">
        <v>12649</v>
      </c>
      <c r="C2885" s="15" t="s">
        <v>8210</v>
      </c>
      <c r="D2885" s="15" t="s">
        <v>8203</v>
      </c>
      <c r="E2885" s="16">
        <v>44755.401388888888</v>
      </c>
      <c r="F2885" s="7" t="s">
        <v>8204</v>
      </c>
      <c r="G2885" s="13" t="s">
        <v>3407</v>
      </c>
      <c r="H2885" s="15" t="str">
        <f>UPPER(Tb_Reseller[[#This Row],[Agen id]]&amp;"-"&amp;VLOOKUP(Tb_Reseller[[#This Row],[Agen id]],A:B,2,0)&amp;"("&amp;Tb_Reseller[[#This Row],[Short]]&amp;")")</f>
        <v>AR31172-TOKO ARIS JAYA(RV)</v>
      </c>
      <c r="I2885" s="15" t="str">
        <f>VLOOKUP(Tb_Reseller[[#This Row],[Agen id]],Mapping_Agen!A:D,4,0)</f>
        <v>No Limit</v>
      </c>
      <c r="J2885" s="7" t="str">
        <f>VLOOKUP(Tb_Reseller[[#This Row],[Agen id]],Mapping_Agen!A:C,3,0)</f>
        <v>BSD</v>
      </c>
      <c r="K2885" s="17" t="str">
        <f>TRIM(LEFT(Tb_Reseller[[#This Row],[Group]],2))</f>
        <v>RV</v>
      </c>
      <c r="L2885" s="17" t="str">
        <f>VLOOKUP(Tb_Reseller[[#This Row],[Agen id]],Mapping_Agen!A:E,5,0)</f>
        <v>NON SCO</v>
      </c>
      <c r="M2885" s="64">
        <v>0</v>
      </c>
      <c r="N2885" s="65">
        <v>0</v>
      </c>
      <c r="O2885" s="65">
        <f>IFERROR(VLOOKUP(Tb_Reseller[[#This Row],[Kode Reseller]],[1]Sheet1!$A:$B,2,0),0)</f>
        <v>0</v>
      </c>
    </row>
    <row r="2886" spans="1:15" x14ac:dyDescent="0.25">
      <c r="A2886" s="13" t="s">
        <v>12650</v>
      </c>
      <c r="B2886" s="14" t="s">
        <v>8490</v>
      </c>
      <c r="C2886" s="15" t="s">
        <v>8213</v>
      </c>
      <c r="D2886" s="15" t="s">
        <v>9018</v>
      </c>
      <c r="E2886" s="16">
        <v>44755.42291666667</v>
      </c>
      <c r="F2886" s="7" t="s">
        <v>8268</v>
      </c>
      <c r="G2886" s="13" t="s">
        <v>806</v>
      </c>
      <c r="H2886" s="15" t="str">
        <f>UPPER(Tb_Reseller[[#This Row],[Agen id]]&amp;"-"&amp;VLOOKUP(Tb_Reseller[[#This Row],[Agen id]],A:B,2,0)&amp;"("&amp;Tb_Reseller[[#This Row],[Short]]&amp;")")</f>
        <v>AR08006-TJ CELL(P)</v>
      </c>
      <c r="I2886" s="15" t="str">
        <f>VLOOKUP(Tb_Reseller[[#This Row],[Agen id]],Mapping_Agen!A:D,4,0)</f>
        <v>Prima</v>
      </c>
      <c r="J2886" s="7" t="str">
        <f>VLOOKUP(Tb_Reseller[[#This Row],[Agen id]],Mapping_Agen!A:C,3,0)</f>
        <v>ICON</v>
      </c>
      <c r="K2886" s="17" t="str">
        <f>TRIM(LEFT(Tb_Reseller[[#This Row],[Group]],2))</f>
        <v>P</v>
      </c>
      <c r="L2886" s="17" t="str">
        <f>VLOOKUP(Tb_Reseller[[#This Row],[Agen id]],Mapping_Agen!A:E,5,0)</f>
        <v>Abdul Harris</v>
      </c>
      <c r="M2886" s="64">
        <v>0</v>
      </c>
      <c r="N2886" s="65">
        <v>0</v>
      </c>
      <c r="O2886" s="65">
        <f>IFERROR(VLOOKUP(Tb_Reseller[[#This Row],[Kode Reseller]],[1]Sheet1!$A:$B,2,0),0)</f>
        <v>0</v>
      </c>
    </row>
    <row r="2887" spans="1:15" x14ac:dyDescent="0.25">
      <c r="A2887" s="13" t="s">
        <v>12651</v>
      </c>
      <c r="B2887" s="14" t="s">
        <v>12652</v>
      </c>
      <c r="C2887" s="15" t="s">
        <v>8213</v>
      </c>
      <c r="D2887" s="15" t="s">
        <v>8730</v>
      </c>
      <c r="E2887" s="16">
        <v>44755.45416666667</v>
      </c>
      <c r="F2887" s="7" t="s">
        <v>8268</v>
      </c>
      <c r="G2887" s="13" t="s">
        <v>775</v>
      </c>
      <c r="H2887" s="15" t="str">
        <f>UPPER(Tb_Reseller[[#This Row],[Agen id]]&amp;"-"&amp;VLOOKUP(Tb_Reseller[[#This Row],[Agen id]],A:B,2,0)&amp;"("&amp;Tb_Reseller[[#This Row],[Short]]&amp;")")</f>
        <v>AR01844-HERMAN CELL(P)</v>
      </c>
      <c r="I2887" s="15" t="str">
        <f>VLOOKUP(Tb_Reseller[[#This Row],[Agen id]],Mapping_Agen!A:D,4,0)</f>
        <v>Prima</v>
      </c>
      <c r="J2887" s="7" t="str">
        <f>VLOOKUP(Tb_Reseller[[#This Row],[Agen id]],Mapping_Agen!A:C,3,0)</f>
        <v>PP</v>
      </c>
      <c r="K2887" s="17" t="str">
        <f>TRIM(LEFT(Tb_Reseller[[#This Row],[Group]],2))</f>
        <v>P</v>
      </c>
      <c r="L2887" s="17" t="str">
        <f>VLOOKUP(Tb_Reseller[[#This Row],[Agen id]],Mapping_Agen!A:E,5,0)</f>
        <v>NON SCO</v>
      </c>
      <c r="M2887" s="64">
        <v>0</v>
      </c>
      <c r="N2887" s="65">
        <v>0</v>
      </c>
      <c r="O2887" s="65">
        <f>IFERROR(VLOOKUP(Tb_Reseller[[#This Row],[Kode Reseller]],[1]Sheet1!$A:$B,2,0),0)</f>
        <v>0</v>
      </c>
    </row>
    <row r="2888" spans="1:15" x14ac:dyDescent="0.25">
      <c r="A2888" s="13" t="s">
        <v>3409</v>
      </c>
      <c r="B2888" s="14" t="s">
        <v>12653</v>
      </c>
      <c r="C2888" s="15" t="s">
        <v>8213</v>
      </c>
      <c r="D2888" s="15" t="s">
        <v>11516</v>
      </c>
      <c r="E2888" s="16">
        <v>44755.48333333333</v>
      </c>
      <c r="F2888" s="7" t="s">
        <v>8204</v>
      </c>
      <c r="G2888" s="13" t="s">
        <v>3409</v>
      </c>
      <c r="H2888" s="15" t="str">
        <f>UPPER(Tb_Reseller[[#This Row],[Agen id]]&amp;"-"&amp;VLOOKUP(Tb_Reseller[[#This Row],[Agen id]],A:B,2,0)&amp;"("&amp;Tb_Reseller[[#This Row],[Short]]&amp;")")</f>
        <v>AR31176-MAYA IMELDA(P)</v>
      </c>
      <c r="I2888" s="15" t="str">
        <f>VLOOKUP(Tb_Reseller[[#This Row],[Agen id]],Mapping_Agen!A:D,4,0)</f>
        <v>Prima</v>
      </c>
      <c r="J2888" s="7" t="str">
        <f>VLOOKUP(Tb_Reseller[[#This Row],[Agen id]],Mapping_Agen!A:C,3,0)</f>
        <v>ONLINE</v>
      </c>
      <c r="K2888" s="17" t="str">
        <f>TRIM(LEFT(Tb_Reseller[[#This Row],[Group]],2))</f>
        <v>P</v>
      </c>
      <c r="L2888" s="17" t="str">
        <f>VLOOKUP(Tb_Reseller[[#This Row],[Agen id]],Mapping_Agen!A:E,5,0)</f>
        <v>ONLINE</v>
      </c>
      <c r="M2888" s="64">
        <v>0</v>
      </c>
      <c r="N2888" s="65">
        <v>0</v>
      </c>
      <c r="O2888" s="65">
        <f>IFERROR(VLOOKUP(Tb_Reseller[[#This Row],[Kode Reseller]],[1]Sheet1!$A:$B,2,0),0)</f>
        <v>0</v>
      </c>
    </row>
    <row r="2889" spans="1:15" x14ac:dyDescent="0.25">
      <c r="A2889" s="13" t="s">
        <v>3411</v>
      </c>
      <c r="B2889" s="14" t="s">
        <v>12654</v>
      </c>
      <c r="C2889" s="15" t="s">
        <v>8210</v>
      </c>
      <c r="D2889" s="15" t="s">
        <v>8203</v>
      </c>
      <c r="E2889" s="16">
        <v>44756.513888888891</v>
      </c>
      <c r="F2889" s="7" t="s">
        <v>8204</v>
      </c>
      <c r="G2889" s="13" t="s">
        <v>3411</v>
      </c>
      <c r="H2889" s="15" t="str">
        <f>UPPER(Tb_Reseller[[#This Row],[Agen id]]&amp;"-"&amp;VLOOKUP(Tb_Reseller[[#This Row],[Agen id]],A:B,2,0)&amp;"("&amp;Tb_Reseller[[#This Row],[Short]]&amp;")")</f>
        <v>AR31185-TOKO NASUTION(RV)</v>
      </c>
      <c r="I2889" s="15" t="str">
        <f>VLOOKUP(Tb_Reseller[[#This Row],[Agen id]],Mapping_Agen!A:D,4,0)</f>
        <v>No Limit</v>
      </c>
      <c r="J2889" s="7" t="str">
        <f>VLOOKUP(Tb_Reseller[[#This Row],[Agen id]],Mapping_Agen!A:C,3,0)</f>
        <v>BSD</v>
      </c>
      <c r="K2889" s="17" t="str">
        <f>TRIM(LEFT(Tb_Reseller[[#This Row],[Group]],2))</f>
        <v>RV</v>
      </c>
      <c r="L2889" s="17" t="str">
        <f>VLOOKUP(Tb_Reseller[[#This Row],[Agen id]],Mapping_Agen!A:E,5,0)</f>
        <v>NON SCO</v>
      </c>
      <c r="M2889" s="64">
        <v>0</v>
      </c>
      <c r="N2889" s="65">
        <v>0</v>
      </c>
      <c r="O2889" s="65">
        <f>IFERROR(VLOOKUP(Tb_Reseller[[#This Row],[Kode Reseller]],[1]Sheet1!$A:$B,2,0),0)</f>
        <v>0</v>
      </c>
    </row>
    <row r="2890" spans="1:15" x14ac:dyDescent="0.25">
      <c r="A2890" s="13" t="s">
        <v>1842</v>
      </c>
      <c r="B2890" s="14" t="s">
        <v>12655</v>
      </c>
      <c r="C2890" s="15" t="s">
        <v>8213</v>
      </c>
      <c r="D2890" s="15" t="s">
        <v>8248</v>
      </c>
      <c r="E2890" s="16">
        <v>44756.561111111107</v>
      </c>
      <c r="F2890" s="7" t="s">
        <v>8204</v>
      </c>
      <c r="G2890" s="13" t="s">
        <v>1842</v>
      </c>
      <c r="H2890" s="15" t="str">
        <f>UPPER(Tb_Reseller[[#This Row],[Agen id]]&amp;"-"&amp;VLOOKUP(Tb_Reseller[[#This Row],[Agen id]],A:B,2,0)&amp;"("&amp;Tb_Reseller[[#This Row],[Short]]&amp;")")</f>
        <v>AR31186-CUNENG(P)</v>
      </c>
      <c r="I2890" s="15" t="str">
        <f>VLOOKUP(Tb_Reseller[[#This Row],[Agen id]],Mapping_Agen!A:D,4,0)</f>
        <v>Prima</v>
      </c>
      <c r="J2890" s="7" t="str">
        <f>VLOOKUP(Tb_Reseller[[#This Row],[Agen id]],Mapping_Agen!A:C,3,0)</f>
        <v>PP</v>
      </c>
      <c r="K2890" s="17" t="str">
        <f>TRIM(LEFT(Tb_Reseller[[#This Row],[Group]],2))</f>
        <v>P</v>
      </c>
      <c r="L2890" s="17" t="str">
        <f>VLOOKUP(Tb_Reseller[[#This Row],[Agen id]],Mapping_Agen!A:E,5,0)</f>
        <v>NON SCO</v>
      </c>
      <c r="M2890" s="64">
        <v>9.6774193548387094E-2</v>
      </c>
      <c r="N2890" s="65">
        <v>0.13333333333333333</v>
      </c>
      <c r="O2890" s="65">
        <f>IFERROR(VLOOKUP(Tb_Reseller[[#This Row],[Kode Reseller]],[1]Sheet1!$A:$B,2,0),0)</f>
        <v>0</v>
      </c>
    </row>
    <row r="2891" spans="1:15" x14ac:dyDescent="0.25">
      <c r="A2891" s="13" t="s">
        <v>12656</v>
      </c>
      <c r="B2891" s="14" t="s">
        <v>11120</v>
      </c>
      <c r="C2891" s="15" t="s">
        <v>8210</v>
      </c>
      <c r="D2891" s="15" t="s">
        <v>10883</v>
      </c>
      <c r="E2891" s="16">
        <v>44756.643055555563</v>
      </c>
      <c r="F2891" s="7" t="s">
        <v>8268</v>
      </c>
      <c r="G2891" s="13" t="s">
        <v>1963</v>
      </c>
      <c r="H2891" s="15" t="str">
        <f>UPPER(Tb_Reseller[[#This Row],[Agen id]]&amp;"-"&amp;VLOOKUP(Tb_Reseller[[#This Row],[Agen id]],A:B,2,0)&amp;"("&amp;Tb_Reseller[[#This Row],[Short]]&amp;")")</f>
        <v>AR17448-TITIN(RV)</v>
      </c>
      <c r="I2891" s="15" t="str">
        <f>VLOOKUP(Tb_Reseller[[#This Row],[Agen id]],Mapping_Agen!A:D,4,0)</f>
        <v>Limit</v>
      </c>
      <c r="J2891" s="7" t="str">
        <f>VLOOKUP(Tb_Reseller[[#This Row],[Agen id]],Mapping_Agen!A:C,3,0)</f>
        <v>ICON</v>
      </c>
      <c r="K2891" s="17" t="str">
        <f>TRIM(LEFT(Tb_Reseller[[#This Row],[Group]],2))</f>
        <v>RV</v>
      </c>
      <c r="L2891" s="17" t="str">
        <f>VLOOKUP(Tb_Reseller[[#This Row],[Agen id]],Mapping_Agen!A:E,5,0)</f>
        <v>Abdul Harris</v>
      </c>
      <c r="M2891" s="64">
        <v>0</v>
      </c>
      <c r="N2891" s="65">
        <v>0</v>
      </c>
      <c r="O2891" s="65">
        <f>IFERROR(VLOOKUP(Tb_Reseller[[#This Row],[Kode Reseller]],[1]Sheet1!$A:$B,2,0),0)</f>
        <v>0</v>
      </c>
    </row>
    <row r="2892" spans="1:15" x14ac:dyDescent="0.25">
      <c r="A2892" s="13" t="s">
        <v>12657</v>
      </c>
      <c r="B2892" s="14" t="s">
        <v>12658</v>
      </c>
      <c r="C2892" s="15" t="s">
        <v>8266</v>
      </c>
      <c r="D2892" s="15" t="s">
        <v>12659</v>
      </c>
      <c r="E2892" s="16">
        <v>44756.782638888893</v>
      </c>
      <c r="F2892" s="7" t="s">
        <v>8268</v>
      </c>
      <c r="G2892" s="13" t="s">
        <v>1457</v>
      </c>
      <c r="H2892" s="15" t="str">
        <f>UPPER(Tb_Reseller[[#This Row],[Agen id]]&amp;"-"&amp;VLOOKUP(Tb_Reseller[[#This Row],[Agen id]],A:B,2,0)&amp;"("&amp;Tb_Reseller[[#This Row],[Short]]&amp;")")</f>
        <v>AR15267-BANYU CELL(MV)</v>
      </c>
      <c r="I2892" s="15" t="str">
        <f>VLOOKUP(Tb_Reseller[[#This Row],[Agen id]],Mapping_Agen!A:D,4,0)</f>
        <v>Limit</v>
      </c>
      <c r="J2892" s="7" t="str">
        <f>VLOOKUP(Tb_Reseller[[#This Row],[Agen id]],Mapping_Agen!A:C,3,0)</f>
        <v>PRG</v>
      </c>
      <c r="K2892" s="17" t="str">
        <f>TRIM(LEFT(Tb_Reseller[[#This Row],[Group]],2))</f>
        <v>MV</v>
      </c>
      <c r="L2892" s="17" t="str">
        <f>VLOOKUP(Tb_Reseller[[#This Row],[Agen id]],Mapping_Agen!A:E,5,0)</f>
        <v>Khoirul Anan</v>
      </c>
      <c r="M2892" s="64">
        <v>3.0967741935483848</v>
      </c>
      <c r="N2892" s="65">
        <v>2.4333333333333345</v>
      </c>
      <c r="O2892" s="65">
        <f>IFERROR(VLOOKUP(Tb_Reseller[[#This Row],[Kode Reseller]],[1]Sheet1!$A:$B,2,0),0)</f>
        <v>2.75</v>
      </c>
    </row>
    <row r="2893" spans="1:15" x14ac:dyDescent="0.25">
      <c r="A2893" s="13" t="s">
        <v>3415</v>
      </c>
      <c r="B2893" s="14" t="s">
        <v>12660</v>
      </c>
      <c r="C2893" s="15" t="s">
        <v>8208</v>
      </c>
      <c r="D2893" s="15" t="s">
        <v>8203</v>
      </c>
      <c r="E2893" s="16">
        <v>44757.399305555547</v>
      </c>
      <c r="F2893" s="7" t="s">
        <v>8204</v>
      </c>
      <c r="G2893" s="13" t="s">
        <v>3415</v>
      </c>
      <c r="H2893" s="15" t="str">
        <f>UPPER(Tb_Reseller[[#This Row],[Agen id]]&amp;"-"&amp;VLOOKUP(Tb_Reseller[[#This Row],[Agen id]],A:B,2,0)&amp;"("&amp;Tb_Reseller[[#This Row],[Short]]&amp;")")</f>
        <v>AR31192-RADI CELL(R)</v>
      </c>
      <c r="I2893" s="15" t="str">
        <f>VLOOKUP(Tb_Reseller[[#This Row],[Agen id]],Mapping_Agen!A:D,4,0)</f>
        <v>No Limit</v>
      </c>
      <c r="J2893" s="7" t="str">
        <f>VLOOKUP(Tb_Reseller[[#This Row],[Agen id]],Mapping_Agen!A:C,3,0)</f>
        <v>BSD</v>
      </c>
      <c r="K2893" s="17" t="str">
        <f>TRIM(LEFT(Tb_Reseller[[#This Row],[Group]],2))</f>
        <v>R</v>
      </c>
      <c r="L2893" s="17" t="str">
        <f>VLOOKUP(Tb_Reseller[[#This Row],[Agen id]],Mapping_Agen!A:E,5,0)</f>
        <v>NON SCO</v>
      </c>
      <c r="M2893" s="64">
        <v>0</v>
      </c>
      <c r="N2893" s="65">
        <v>0</v>
      </c>
      <c r="O2893" s="65">
        <f>IFERROR(VLOOKUP(Tb_Reseller[[#This Row],[Kode Reseller]],[1]Sheet1!$A:$B,2,0),0)</f>
        <v>0</v>
      </c>
    </row>
    <row r="2894" spans="1:15" x14ac:dyDescent="0.25">
      <c r="A2894" s="13" t="s">
        <v>12661</v>
      </c>
      <c r="B2894" s="14" t="s">
        <v>12569</v>
      </c>
      <c r="C2894" s="15" t="s">
        <v>8213</v>
      </c>
      <c r="D2894" s="15" t="s">
        <v>9018</v>
      </c>
      <c r="E2894" s="16">
        <v>44757.445138888892</v>
      </c>
      <c r="F2894" s="7" t="s">
        <v>8268</v>
      </c>
      <c r="G2894" s="13" t="s">
        <v>806</v>
      </c>
      <c r="H2894" s="15" t="str">
        <f>UPPER(Tb_Reseller[[#This Row],[Agen id]]&amp;"-"&amp;VLOOKUP(Tb_Reseller[[#This Row],[Agen id]],A:B,2,0)&amp;"("&amp;Tb_Reseller[[#This Row],[Short]]&amp;")")</f>
        <v>AR08006-TJ CELL(P)</v>
      </c>
      <c r="I2894" s="15" t="str">
        <f>VLOOKUP(Tb_Reseller[[#This Row],[Agen id]],Mapping_Agen!A:D,4,0)</f>
        <v>Prima</v>
      </c>
      <c r="J2894" s="7" t="str">
        <f>VLOOKUP(Tb_Reseller[[#This Row],[Agen id]],Mapping_Agen!A:C,3,0)</f>
        <v>ICON</v>
      </c>
      <c r="K2894" s="17" t="str">
        <f>TRIM(LEFT(Tb_Reseller[[#This Row],[Group]],2))</f>
        <v>P</v>
      </c>
      <c r="L2894" s="17" t="str">
        <f>VLOOKUP(Tb_Reseller[[#This Row],[Agen id]],Mapping_Agen!A:E,5,0)</f>
        <v>Abdul Harris</v>
      </c>
      <c r="M2894" s="64">
        <v>0</v>
      </c>
      <c r="N2894" s="65">
        <v>0</v>
      </c>
      <c r="O2894" s="65">
        <f>IFERROR(VLOOKUP(Tb_Reseller[[#This Row],[Kode Reseller]],[1]Sheet1!$A:$B,2,0),0)</f>
        <v>0</v>
      </c>
    </row>
    <row r="2895" spans="1:15" x14ac:dyDescent="0.25">
      <c r="A2895" s="13" t="s">
        <v>3417</v>
      </c>
      <c r="B2895" s="14" t="s">
        <v>12662</v>
      </c>
      <c r="C2895" s="15" t="s">
        <v>8213</v>
      </c>
      <c r="D2895" s="15" t="s">
        <v>8203</v>
      </c>
      <c r="E2895" s="16">
        <v>44757.462500000001</v>
      </c>
      <c r="F2895" s="7" t="s">
        <v>8204</v>
      </c>
      <c r="G2895" s="13" t="s">
        <v>3417</v>
      </c>
      <c r="H2895" s="15" t="str">
        <f>UPPER(Tb_Reseller[[#This Row],[Agen id]]&amp;"-"&amp;VLOOKUP(Tb_Reseller[[#This Row],[Agen id]],A:B,2,0)&amp;"("&amp;Tb_Reseller[[#This Row],[Short]]&amp;")")</f>
        <v>AR31194-RAFA CELL(P)</v>
      </c>
      <c r="I2895" s="15" t="str">
        <f>VLOOKUP(Tb_Reseller[[#This Row],[Agen id]],Mapping_Agen!A:D,4,0)</f>
        <v>Prima</v>
      </c>
      <c r="J2895" s="7" t="str">
        <f>VLOOKUP(Tb_Reseller[[#This Row],[Agen id]],Mapping_Agen!A:C,3,0)</f>
        <v>BSD</v>
      </c>
      <c r="K2895" s="17" t="str">
        <f>TRIM(LEFT(Tb_Reseller[[#This Row],[Group]],2))</f>
        <v>P</v>
      </c>
      <c r="L2895" s="17" t="str">
        <f>VLOOKUP(Tb_Reseller[[#This Row],[Agen id]],Mapping_Agen!A:E,5,0)</f>
        <v>NON SCO</v>
      </c>
      <c r="M2895" s="64">
        <v>0</v>
      </c>
      <c r="N2895" s="65">
        <v>0</v>
      </c>
      <c r="O2895" s="65">
        <f>IFERROR(VLOOKUP(Tb_Reseller[[#This Row],[Kode Reseller]],[1]Sheet1!$A:$B,2,0),0)</f>
        <v>0</v>
      </c>
    </row>
    <row r="2896" spans="1:15" x14ac:dyDescent="0.25">
      <c r="A2896" s="13" t="s">
        <v>3419</v>
      </c>
      <c r="B2896" s="14" t="s">
        <v>12663</v>
      </c>
      <c r="C2896" s="15" t="s">
        <v>8210</v>
      </c>
      <c r="D2896" s="15" t="s">
        <v>8203</v>
      </c>
      <c r="E2896" s="16">
        <v>44757.589583333327</v>
      </c>
      <c r="F2896" s="7" t="s">
        <v>8204</v>
      </c>
      <c r="G2896" s="13" t="s">
        <v>3419</v>
      </c>
      <c r="H2896" s="15" t="str">
        <f>UPPER(Tb_Reseller[[#This Row],[Agen id]]&amp;"-"&amp;VLOOKUP(Tb_Reseller[[#This Row],[Agen id]],A:B,2,0)&amp;"("&amp;Tb_Reseller[[#This Row],[Short]]&amp;")")</f>
        <v>AR31196-TOKO AQILA(RV)</v>
      </c>
      <c r="I2896" s="15" t="str">
        <f>VLOOKUP(Tb_Reseller[[#This Row],[Agen id]],Mapping_Agen!A:D,4,0)</f>
        <v>Limit</v>
      </c>
      <c r="J2896" s="7" t="str">
        <f>VLOOKUP(Tb_Reseller[[#This Row],[Agen id]],Mapping_Agen!A:C,3,0)</f>
        <v>BSD</v>
      </c>
      <c r="K2896" s="17" t="str">
        <f>TRIM(LEFT(Tb_Reseller[[#This Row],[Group]],2))</f>
        <v>RV</v>
      </c>
      <c r="L2896" s="17" t="str">
        <f>VLOOKUP(Tb_Reseller[[#This Row],[Agen id]],Mapping_Agen!A:E,5,0)</f>
        <v>Hupron</v>
      </c>
      <c r="M2896" s="64">
        <v>4.6774193548387064</v>
      </c>
      <c r="N2896" s="65">
        <v>4.7999999999999927</v>
      </c>
      <c r="O2896" s="65">
        <f>IFERROR(VLOOKUP(Tb_Reseller[[#This Row],[Kode Reseller]],[1]Sheet1!$A:$B,2,0),0)</f>
        <v>7.5</v>
      </c>
    </row>
    <row r="2897" spans="1:15" x14ac:dyDescent="0.25">
      <c r="A2897" s="13" t="s">
        <v>3422</v>
      </c>
      <c r="B2897" s="14" t="s">
        <v>12664</v>
      </c>
      <c r="C2897" s="15" t="s">
        <v>8213</v>
      </c>
      <c r="D2897" s="15" t="s">
        <v>11516</v>
      </c>
      <c r="E2897" s="16">
        <v>44757.729861111111</v>
      </c>
      <c r="F2897" s="7" t="s">
        <v>8204</v>
      </c>
      <c r="G2897" s="13" t="s">
        <v>3422</v>
      </c>
      <c r="H2897" s="15" t="str">
        <f>UPPER(Tb_Reseller[[#This Row],[Agen id]]&amp;"-"&amp;VLOOKUP(Tb_Reseller[[#This Row],[Agen id]],A:B,2,0)&amp;"("&amp;Tb_Reseller[[#This Row],[Short]]&amp;")")</f>
        <v>AR31198-YOGI RINALDY(P)</v>
      </c>
      <c r="I2897" s="15" t="str">
        <f>VLOOKUP(Tb_Reseller[[#This Row],[Agen id]],Mapping_Agen!A:D,4,0)</f>
        <v>Prima</v>
      </c>
      <c r="J2897" s="7" t="str">
        <f>VLOOKUP(Tb_Reseller[[#This Row],[Agen id]],Mapping_Agen!A:C,3,0)</f>
        <v>ONLINE</v>
      </c>
      <c r="K2897" s="17" t="str">
        <f>TRIM(LEFT(Tb_Reseller[[#This Row],[Group]],2))</f>
        <v>P</v>
      </c>
      <c r="L2897" s="17" t="str">
        <f>VLOOKUP(Tb_Reseller[[#This Row],[Agen id]],Mapping_Agen!A:E,5,0)</f>
        <v>ONLINE</v>
      </c>
      <c r="M2897" s="64">
        <v>0</v>
      </c>
      <c r="N2897" s="65">
        <v>0</v>
      </c>
      <c r="O2897" s="65">
        <f>IFERROR(VLOOKUP(Tb_Reseller[[#This Row],[Kode Reseller]],[1]Sheet1!$A:$B,2,0),0)</f>
        <v>0</v>
      </c>
    </row>
    <row r="2898" spans="1:15" x14ac:dyDescent="0.25">
      <c r="A2898" s="13" t="s">
        <v>4255</v>
      </c>
      <c r="B2898" s="14" t="s">
        <v>12665</v>
      </c>
      <c r="C2898" s="15" t="s">
        <v>8213</v>
      </c>
      <c r="D2898" s="15" t="s">
        <v>8248</v>
      </c>
      <c r="E2898" s="16">
        <v>44758.431250000001</v>
      </c>
      <c r="F2898" s="7" t="s">
        <v>8204</v>
      </c>
      <c r="G2898" s="13" t="s">
        <v>4255</v>
      </c>
      <c r="H2898" s="15" t="str">
        <f>UPPER(Tb_Reseller[[#This Row],[Agen id]]&amp;"-"&amp;VLOOKUP(Tb_Reseller[[#This Row],[Agen id]],A:B,2,0)&amp;"("&amp;Tb_Reseller[[#This Row],[Short]]&amp;")")</f>
        <v>AR31202-MAMAN(P)</v>
      </c>
      <c r="I2898" s="15" t="str">
        <f>VLOOKUP(Tb_Reseller[[#This Row],[Agen id]],Mapping_Agen!A:D,4,0)</f>
        <v>Prima</v>
      </c>
      <c r="J2898" s="7" t="str">
        <f>VLOOKUP(Tb_Reseller[[#This Row],[Agen id]],Mapping_Agen!A:C,3,0)</f>
        <v>PP</v>
      </c>
      <c r="K2898" s="17" t="str">
        <f>TRIM(LEFT(Tb_Reseller[[#This Row],[Group]],2))</f>
        <v>P</v>
      </c>
      <c r="L2898" s="17" t="str">
        <f>VLOOKUP(Tb_Reseller[[#This Row],[Agen id]],Mapping_Agen!A:E,5,0)</f>
        <v>NON SCO</v>
      </c>
      <c r="M2898" s="64">
        <v>0.16129032258064516</v>
      </c>
      <c r="N2898" s="65">
        <v>0.39999999999999997</v>
      </c>
      <c r="O2898" s="65">
        <f>IFERROR(VLOOKUP(Tb_Reseller[[#This Row],[Kode Reseller]],[1]Sheet1!$A:$B,2,0),0)</f>
        <v>0</v>
      </c>
    </row>
    <row r="2899" spans="1:15" x14ac:dyDescent="0.25">
      <c r="A2899" s="13" t="s">
        <v>12666</v>
      </c>
      <c r="B2899" s="14" t="s">
        <v>12667</v>
      </c>
      <c r="C2899" s="15" t="s">
        <v>8213</v>
      </c>
      <c r="D2899" s="15" t="s">
        <v>9018</v>
      </c>
      <c r="E2899" s="16">
        <v>44758.649305555547</v>
      </c>
      <c r="F2899" s="7" t="s">
        <v>8268</v>
      </c>
      <c r="G2899" s="13" t="s">
        <v>806</v>
      </c>
      <c r="H2899" s="15" t="str">
        <f>UPPER(Tb_Reseller[[#This Row],[Agen id]]&amp;"-"&amp;VLOOKUP(Tb_Reseller[[#This Row],[Agen id]],A:B,2,0)&amp;"("&amp;Tb_Reseller[[#This Row],[Short]]&amp;")")</f>
        <v>AR08006-TJ CELL(P)</v>
      </c>
      <c r="I2899" s="15" t="str">
        <f>VLOOKUP(Tb_Reseller[[#This Row],[Agen id]],Mapping_Agen!A:D,4,0)</f>
        <v>Prima</v>
      </c>
      <c r="J2899" s="7" t="str">
        <f>VLOOKUP(Tb_Reseller[[#This Row],[Agen id]],Mapping_Agen!A:C,3,0)</f>
        <v>ICON</v>
      </c>
      <c r="K2899" s="17" t="str">
        <f>TRIM(LEFT(Tb_Reseller[[#This Row],[Group]],2))</f>
        <v>P</v>
      </c>
      <c r="L2899" s="17" t="str">
        <f>VLOOKUP(Tb_Reseller[[#This Row],[Agen id]],Mapping_Agen!A:E,5,0)</f>
        <v>Abdul Harris</v>
      </c>
      <c r="M2899" s="64">
        <v>0</v>
      </c>
      <c r="N2899" s="65">
        <v>0</v>
      </c>
      <c r="O2899" s="65">
        <f>IFERROR(VLOOKUP(Tb_Reseller[[#This Row],[Kode Reseller]],[1]Sheet1!$A:$B,2,0),0)</f>
        <v>0</v>
      </c>
    </row>
    <row r="2900" spans="1:15" x14ac:dyDescent="0.25">
      <c r="A2900" s="13" t="s">
        <v>3426</v>
      </c>
      <c r="B2900" s="14" t="s">
        <v>12668</v>
      </c>
      <c r="C2900" s="15" t="s">
        <v>8213</v>
      </c>
      <c r="D2900" s="15" t="s">
        <v>11516</v>
      </c>
      <c r="E2900" s="16">
        <v>44759.854861111111</v>
      </c>
      <c r="F2900" s="7" t="s">
        <v>8204</v>
      </c>
      <c r="G2900" s="13" t="s">
        <v>3426</v>
      </c>
      <c r="H2900" s="15" t="str">
        <f>UPPER(Tb_Reseller[[#This Row],[Agen id]]&amp;"-"&amp;VLOOKUP(Tb_Reseller[[#This Row],[Agen id]],A:B,2,0)&amp;"("&amp;Tb_Reseller[[#This Row],[Short]]&amp;")")</f>
        <v>AR31219-MUTHIA IRHAMNA(P)</v>
      </c>
      <c r="I2900" s="15" t="str">
        <f>VLOOKUP(Tb_Reseller[[#This Row],[Agen id]],Mapping_Agen!A:D,4,0)</f>
        <v>Prima</v>
      </c>
      <c r="J2900" s="7" t="str">
        <f>VLOOKUP(Tb_Reseller[[#This Row],[Agen id]],Mapping_Agen!A:C,3,0)</f>
        <v>ONLINE</v>
      </c>
      <c r="K2900" s="17" t="str">
        <f>TRIM(LEFT(Tb_Reseller[[#This Row],[Group]],2))</f>
        <v>P</v>
      </c>
      <c r="L2900" s="17" t="str">
        <f>VLOOKUP(Tb_Reseller[[#This Row],[Agen id]],Mapping_Agen!A:E,5,0)</f>
        <v>ONLINE</v>
      </c>
      <c r="M2900" s="64">
        <v>0</v>
      </c>
      <c r="N2900" s="65">
        <v>0</v>
      </c>
      <c r="O2900" s="65">
        <f>IFERROR(VLOOKUP(Tb_Reseller[[#This Row],[Kode Reseller]],[1]Sheet1!$A:$B,2,0),0)</f>
        <v>0</v>
      </c>
    </row>
    <row r="2901" spans="1:15" x14ac:dyDescent="0.25">
      <c r="A2901" s="13" t="s">
        <v>3428</v>
      </c>
      <c r="B2901" s="14" t="s">
        <v>12669</v>
      </c>
      <c r="C2901" s="15" t="s">
        <v>8210</v>
      </c>
      <c r="D2901" s="15" t="s">
        <v>8203</v>
      </c>
      <c r="E2901" s="16">
        <v>44760.433333333327</v>
      </c>
      <c r="F2901" s="7" t="s">
        <v>8204</v>
      </c>
      <c r="G2901" s="13" t="s">
        <v>3428</v>
      </c>
      <c r="H2901" s="15" t="str">
        <f>UPPER(Tb_Reseller[[#This Row],[Agen id]]&amp;"-"&amp;VLOOKUP(Tb_Reseller[[#This Row],[Agen id]],A:B,2,0)&amp;"("&amp;Tb_Reseller[[#This Row],[Short]]&amp;")")</f>
        <v>AR31225-WARUNG MPO ADE(RV)</v>
      </c>
      <c r="I2901" s="15" t="str">
        <f>VLOOKUP(Tb_Reseller[[#This Row],[Agen id]],Mapping_Agen!A:D,4,0)</f>
        <v>No Limit</v>
      </c>
      <c r="J2901" s="7" t="str">
        <f>VLOOKUP(Tb_Reseller[[#This Row],[Agen id]],Mapping_Agen!A:C,3,0)</f>
        <v>BSD</v>
      </c>
      <c r="K2901" s="17" t="str">
        <f>TRIM(LEFT(Tb_Reseller[[#This Row],[Group]],2))</f>
        <v>RV</v>
      </c>
      <c r="L2901" s="17" t="str">
        <f>VLOOKUP(Tb_Reseller[[#This Row],[Agen id]],Mapping_Agen!A:E,5,0)</f>
        <v>NON SCO</v>
      </c>
      <c r="M2901" s="64">
        <v>0</v>
      </c>
      <c r="N2901" s="65">
        <v>0</v>
      </c>
      <c r="O2901" s="65">
        <f>IFERROR(VLOOKUP(Tb_Reseller[[#This Row],[Kode Reseller]],[1]Sheet1!$A:$B,2,0),0)</f>
        <v>0</v>
      </c>
    </row>
    <row r="2902" spans="1:15" x14ac:dyDescent="0.25">
      <c r="A2902" s="13" t="s">
        <v>3430</v>
      </c>
      <c r="B2902" s="14" t="s">
        <v>12670</v>
      </c>
      <c r="C2902" s="15" t="s">
        <v>8208</v>
      </c>
      <c r="D2902" s="15" t="s">
        <v>8248</v>
      </c>
      <c r="E2902" s="16">
        <v>44760.487500000003</v>
      </c>
      <c r="F2902" s="7" t="s">
        <v>8204</v>
      </c>
      <c r="G2902" s="13" t="s">
        <v>3430</v>
      </c>
      <c r="H2902" s="15" t="str">
        <f>UPPER(Tb_Reseller[[#This Row],[Agen id]]&amp;"-"&amp;VLOOKUP(Tb_Reseller[[#This Row],[Agen id]],A:B,2,0)&amp;"("&amp;Tb_Reseller[[#This Row],[Short]]&amp;")")</f>
        <v>AR31226-MAYA CEL(R)</v>
      </c>
      <c r="I2902" s="15" t="str">
        <f>VLOOKUP(Tb_Reseller[[#This Row],[Agen id]],Mapping_Agen!A:D,4,0)</f>
        <v>No Limit</v>
      </c>
      <c r="J2902" s="7" t="str">
        <f>VLOOKUP(Tb_Reseller[[#This Row],[Agen id]],Mapping_Agen!A:C,3,0)</f>
        <v>PP</v>
      </c>
      <c r="K2902" s="17" t="str">
        <f>TRIM(LEFT(Tb_Reseller[[#This Row],[Group]],2))</f>
        <v>R</v>
      </c>
      <c r="L2902" s="17" t="str">
        <f>VLOOKUP(Tb_Reseller[[#This Row],[Agen id]],Mapping_Agen!A:E,5,0)</f>
        <v>NON SCO</v>
      </c>
      <c r="M2902" s="64">
        <v>0</v>
      </c>
      <c r="N2902" s="65">
        <v>0</v>
      </c>
      <c r="O2902" s="65">
        <f>IFERROR(VLOOKUP(Tb_Reseller[[#This Row],[Kode Reseller]],[1]Sheet1!$A:$B,2,0),0)</f>
        <v>0</v>
      </c>
    </row>
    <row r="2903" spans="1:15" x14ac:dyDescent="0.25">
      <c r="A2903" s="13" t="s">
        <v>12671</v>
      </c>
      <c r="B2903" s="14" t="s">
        <v>12672</v>
      </c>
      <c r="C2903" s="15" t="s">
        <v>8208</v>
      </c>
      <c r="D2903" s="15" t="s">
        <v>12673</v>
      </c>
      <c r="E2903" s="16">
        <v>44760.573611111111</v>
      </c>
      <c r="F2903" s="7" t="s">
        <v>8268</v>
      </c>
      <c r="G2903" s="13" t="s">
        <v>1858</v>
      </c>
      <c r="H2903" s="15" t="str">
        <f>UPPER(Tb_Reseller[[#This Row],[Agen id]]&amp;"-"&amp;VLOOKUP(Tb_Reseller[[#This Row],[Agen id]],A:B,2,0)&amp;"("&amp;Tb_Reseller[[#This Row],[Short]]&amp;")")</f>
        <v>AR20437-OKTA CELL(R)</v>
      </c>
      <c r="I2903" s="15" t="str">
        <f>VLOOKUP(Tb_Reseller[[#This Row],[Agen id]],Mapping_Agen!A:D,4,0)</f>
        <v>No Limit</v>
      </c>
      <c r="J2903" s="7" t="str">
        <f>VLOOKUP(Tb_Reseller[[#This Row],[Agen id]],Mapping_Agen!A:C,3,0)</f>
        <v>BSD</v>
      </c>
      <c r="K2903" s="17" t="str">
        <f>TRIM(LEFT(Tb_Reseller[[#This Row],[Group]],2))</f>
        <v>R</v>
      </c>
      <c r="L2903" s="17" t="str">
        <f>VLOOKUP(Tb_Reseller[[#This Row],[Agen id]],Mapping_Agen!A:E,5,0)</f>
        <v>NON SCO</v>
      </c>
      <c r="M2903" s="64">
        <v>0</v>
      </c>
      <c r="N2903" s="65">
        <v>0</v>
      </c>
      <c r="O2903" s="65">
        <f>IFERROR(VLOOKUP(Tb_Reseller[[#This Row],[Kode Reseller]],[1]Sheet1!$A:$B,2,0),0)</f>
        <v>0</v>
      </c>
    </row>
    <row r="2904" spans="1:15" x14ac:dyDescent="0.25">
      <c r="A2904" s="13" t="s">
        <v>12674</v>
      </c>
      <c r="B2904" s="14" t="s">
        <v>9128</v>
      </c>
      <c r="C2904" s="15" t="s">
        <v>8562</v>
      </c>
      <c r="D2904" s="15" t="s">
        <v>12675</v>
      </c>
      <c r="E2904" s="16">
        <v>44760.836111111108</v>
      </c>
      <c r="F2904" s="7" t="s">
        <v>8268</v>
      </c>
      <c r="G2904" s="13" t="s">
        <v>799</v>
      </c>
      <c r="H2904" s="15" t="str">
        <f>UPPER(Tb_Reseller[[#This Row],[Agen id]]&amp;"-"&amp;VLOOKUP(Tb_Reseller[[#This Row],[Agen id]],A:B,2,0)&amp;"("&amp;Tb_Reseller[[#This Row],[Short]]&amp;")")</f>
        <v>AR07907-AZAHRA CELL(MV)</v>
      </c>
      <c r="I2904" s="15" t="str">
        <f>VLOOKUP(Tb_Reseller[[#This Row],[Agen id]],Mapping_Agen!A:D,4,0)</f>
        <v>Limit</v>
      </c>
      <c r="J2904" s="7" t="str">
        <f>VLOOKUP(Tb_Reseller[[#This Row],[Agen id]],Mapping_Agen!A:C,3,0)</f>
        <v>PP</v>
      </c>
      <c r="K2904" s="17" t="str">
        <f>TRIM(LEFT(Tb_Reseller[[#This Row],[Group]],2))</f>
        <v>MV</v>
      </c>
      <c r="L2904" s="17" t="str">
        <f>VLOOKUP(Tb_Reseller[[#This Row],[Agen id]],Mapping_Agen!A:E,5,0)</f>
        <v>NON SCO</v>
      </c>
      <c r="M2904" s="64">
        <v>0</v>
      </c>
      <c r="N2904" s="65">
        <v>0</v>
      </c>
      <c r="O2904" s="65">
        <f>IFERROR(VLOOKUP(Tb_Reseller[[#This Row],[Kode Reseller]],[1]Sheet1!$A:$B,2,0),0)</f>
        <v>0</v>
      </c>
    </row>
    <row r="2905" spans="1:15" x14ac:dyDescent="0.25">
      <c r="A2905" s="13" t="s">
        <v>2159</v>
      </c>
      <c r="B2905" s="14" t="s">
        <v>12676</v>
      </c>
      <c r="C2905" s="15" t="s">
        <v>8213</v>
      </c>
      <c r="D2905" s="15" t="s">
        <v>11516</v>
      </c>
      <c r="E2905" s="16">
        <v>44761.539583333331</v>
      </c>
      <c r="F2905" s="7" t="s">
        <v>8204</v>
      </c>
      <c r="G2905" s="13" t="s">
        <v>2159</v>
      </c>
      <c r="H2905" s="15" t="str">
        <f>UPPER(Tb_Reseller[[#This Row],[Agen id]]&amp;"-"&amp;VLOOKUP(Tb_Reseller[[#This Row],[Agen id]],A:B,2,0)&amp;"("&amp;Tb_Reseller[[#This Row],[Short]]&amp;")")</f>
        <v>AR31235-ANDRIE AJA(P)</v>
      </c>
      <c r="I2905" s="15" t="str">
        <f>VLOOKUP(Tb_Reseller[[#This Row],[Agen id]],Mapping_Agen!A:D,4,0)</f>
        <v>Prima</v>
      </c>
      <c r="J2905" s="7" t="str">
        <f>VLOOKUP(Tb_Reseller[[#This Row],[Agen id]],Mapping_Agen!A:C,3,0)</f>
        <v>ONLINE</v>
      </c>
      <c r="K2905" s="17" t="str">
        <f>TRIM(LEFT(Tb_Reseller[[#This Row],[Group]],2))</f>
        <v>P</v>
      </c>
      <c r="L2905" s="17" t="str">
        <f>VLOOKUP(Tb_Reseller[[#This Row],[Agen id]],Mapping_Agen!A:E,5,0)</f>
        <v>ONLINE</v>
      </c>
      <c r="M2905" s="64">
        <v>0.61290322580645129</v>
      </c>
      <c r="N2905" s="65">
        <v>0.49999999999999994</v>
      </c>
      <c r="O2905" s="65">
        <f>IFERROR(VLOOKUP(Tb_Reseller[[#This Row],[Kode Reseller]],[1]Sheet1!$A:$B,2,0),0)</f>
        <v>0</v>
      </c>
    </row>
    <row r="2906" spans="1:15" x14ac:dyDescent="0.25">
      <c r="A2906" s="13" t="s">
        <v>3434</v>
      </c>
      <c r="B2906" s="14" t="s">
        <v>12677</v>
      </c>
      <c r="C2906" s="15" t="s">
        <v>8210</v>
      </c>
      <c r="D2906" s="15" t="s">
        <v>8203</v>
      </c>
      <c r="E2906" s="16">
        <v>44761.55</v>
      </c>
      <c r="F2906" s="7" t="s">
        <v>8204</v>
      </c>
      <c r="G2906" s="13" t="s">
        <v>3434</v>
      </c>
      <c r="H2906" s="15" t="str">
        <f>UPPER(Tb_Reseller[[#This Row],[Agen id]]&amp;"-"&amp;VLOOKUP(Tb_Reseller[[#This Row],[Agen id]],A:B,2,0)&amp;"("&amp;Tb_Reseller[[#This Row],[Short]]&amp;")")</f>
        <v>AR31236-TOKO FAIRUZ(RV)</v>
      </c>
      <c r="I2906" s="15" t="str">
        <f>VLOOKUP(Tb_Reseller[[#This Row],[Agen id]],Mapping_Agen!A:D,4,0)</f>
        <v>No Limit</v>
      </c>
      <c r="J2906" s="7" t="str">
        <f>VLOOKUP(Tb_Reseller[[#This Row],[Agen id]],Mapping_Agen!A:C,3,0)</f>
        <v>BSD</v>
      </c>
      <c r="K2906" s="17" t="str">
        <f>TRIM(LEFT(Tb_Reseller[[#This Row],[Group]],2))</f>
        <v>RV</v>
      </c>
      <c r="L2906" s="17" t="str">
        <f>VLOOKUP(Tb_Reseller[[#This Row],[Agen id]],Mapping_Agen!A:E,5,0)</f>
        <v>NON SCO</v>
      </c>
      <c r="M2906" s="64">
        <v>0</v>
      </c>
      <c r="N2906" s="65">
        <v>0</v>
      </c>
      <c r="O2906" s="65">
        <f>IFERROR(VLOOKUP(Tb_Reseller[[#This Row],[Kode Reseller]],[1]Sheet1!$A:$B,2,0),0)</f>
        <v>0</v>
      </c>
    </row>
    <row r="2907" spans="1:15" x14ac:dyDescent="0.25">
      <c r="A2907" s="13" t="s">
        <v>12678</v>
      </c>
      <c r="B2907" s="14" t="s">
        <v>10230</v>
      </c>
      <c r="C2907" s="15" t="s">
        <v>8213</v>
      </c>
      <c r="D2907" s="15" t="s">
        <v>9018</v>
      </c>
      <c r="E2907" s="16">
        <v>44761.578472222223</v>
      </c>
      <c r="F2907" s="7" t="s">
        <v>8268</v>
      </c>
      <c r="G2907" s="13" t="s">
        <v>806</v>
      </c>
      <c r="H2907" s="15" t="str">
        <f>UPPER(Tb_Reseller[[#This Row],[Agen id]]&amp;"-"&amp;VLOOKUP(Tb_Reseller[[#This Row],[Agen id]],A:B,2,0)&amp;"("&amp;Tb_Reseller[[#This Row],[Short]]&amp;")")</f>
        <v>AR08006-TJ CELL(P)</v>
      </c>
      <c r="I2907" s="15" t="str">
        <f>VLOOKUP(Tb_Reseller[[#This Row],[Agen id]],Mapping_Agen!A:D,4,0)</f>
        <v>Prima</v>
      </c>
      <c r="J2907" s="7" t="str">
        <f>VLOOKUP(Tb_Reseller[[#This Row],[Agen id]],Mapping_Agen!A:C,3,0)</f>
        <v>ICON</v>
      </c>
      <c r="K2907" s="17" t="str">
        <f>TRIM(LEFT(Tb_Reseller[[#This Row],[Group]],2))</f>
        <v>P</v>
      </c>
      <c r="L2907" s="17" t="str">
        <f>VLOOKUP(Tb_Reseller[[#This Row],[Agen id]],Mapping_Agen!A:E,5,0)</f>
        <v>Abdul Harris</v>
      </c>
      <c r="M2907" s="64">
        <v>2.8709677419354818</v>
      </c>
      <c r="N2907" s="65">
        <v>2.5666666666666673</v>
      </c>
      <c r="O2907" s="65">
        <f>IFERROR(VLOOKUP(Tb_Reseller[[#This Row],[Kode Reseller]],[1]Sheet1!$A:$B,2,0),0)</f>
        <v>2.75</v>
      </c>
    </row>
    <row r="2908" spans="1:15" x14ac:dyDescent="0.25">
      <c r="A2908" s="13" t="s">
        <v>12679</v>
      </c>
      <c r="B2908" s="14" t="s">
        <v>12680</v>
      </c>
      <c r="C2908" s="15" t="s">
        <v>8210</v>
      </c>
      <c r="D2908" s="15" t="s">
        <v>11827</v>
      </c>
      <c r="E2908" s="16">
        <v>44761.770138888889</v>
      </c>
      <c r="F2908" s="7" t="s">
        <v>8268</v>
      </c>
      <c r="G2908" s="13" t="s">
        <v>2230</v>
      </c>
      <c r="H2908" s="15" t="str">
        <f>UPPER(Tb_Reseller[[#This Row],[Agen id]]&amp;"-"&amp;VLOOKUP(Tb_Reseller[[#This Row],[Agen id]],A:B,2,0)&amp;"("&amp;Tb_Reseller[[#This Row],[Short]]&amp;")")</f>
        <v>AR26154-TWINS CELL(RV)</v>
      </c>
      <c r="I2908" s="15" t="str">
        <f>VLOOKUP(Tb_Reseller[[#This Row],[Agen id]],Mapping_Agen!A:D,4,0)</f>
        <v>Limit</v>
      </c>
      <c r="J2908" s="7" t="str">
        <f>VLOOKUP(Tb_Reseller[[#This Row],[Agen id]],Mapping_Agen!A:C,3,0)</f>
        <v>ICON</v>
      </c>
      <c r="K2908" s="17" t="str">
        <f>TRIM(LEFT(Tb_Reseller[[#This Row],[Group]],2))</f>
        <v>RV</v>
      </c>
      <c r="L2908" s="17" t="str">
        <f>VLOOKUP(Tb_Reseller[[#This Row],[Agen id]],Mapping_Agen!A:E,5,0)</f>
        <v>Abdul Harris</v>
      </c>
      <c r="M2908" s="64">
        <v>0</v>
      </c>
      <c r="N2908" s="65">
        <v>0</v>
      </c>
      <c r="O2908" s="65">
        <f>IFERROR(VLOOKUP(Tb_Reseller[[#This Row],[Kode Reseller]],[1]Sheet1!$A:$B,2,0),0)</f>
        <v>0</v>
      </c>
    </row>
    <row r="2909" spans="1:15" x14ac:dyDescent="0.25">
      <c r="A2909" s="13" t="s">
        <v>12681</v>
      </c>
      <c r="B2909" s="14" t="s">
        <v>12682</v>
      </c>
      <c r="C2909" s="15" t="s">
        <v>8213</v>
      </c>
      <c r="D2909" s="15" t="s">
        <v>12683</v>
      </c>
      <c r="E2909" s="16">
        <v>44761.946527777778</v>
      </c>
      <c r="F2909" s="7" t="s">
        <v>8268</v>
      </c>
      <c r="G2909" s="13" t="s">
        <v>1842</v>
      </c>
      <c r="H2909" s="15" t="str">
        <f>UPPER(Tb_Reseller[[#This Row],[Agen id]]&amp;"-"&amp;VLOOKUP(Tb_Reseller[[#This Row],[Agen id]],A:B,2,0)&amp;"("&amp;Tb_Reseller[[#This Row],[Short]]&amp;")")</f>
        <v>AR31186-CUNENG(P)</v>
      </c>
      <c r="I2909" s="15" t="str">
        <f>VLOOKUP(Tb_Reseller[[#This Row],[Agen id]],Mapping_Agen!A:D,4,0)</f>
        <v>Prima</v>
      </c>
      <c r="J2909" s="7" t="str">
        <f>VLOOKUP(Tb_Reseller[[#This Row],[Agen id]],Mapping_Agen!A:C,3,0)</f>
        <v>PP</v>
      </c>
      <c r="K2909" s="17" t="str">
        <f>TRIM(LEFT(Tb_Reseller[[#This Row],[Group]],2))</f>
        <v>P</v>
      </c>
      <c r="L2909" s="17" t="str">
        <f>VLOOKUP(Tb_Reseller[[#This Row],[Agen id]],Mapping_Agen!A:E,5,0)</f>
        <v>NON SCO</v>
      </c>
      <c r="M2909" s="64">
        <v>0.93548387096774133</v>
      </c>
      <c r="N2909" s="65">
        <v>0.89999999999999991</v>
      </c>
      <c r="O2909" s="65">
        <f>IFERROR(VLOOKUP(Tb_Reseller[[#This Row],[Kode Reseller]],[1]Sheet1!$A:$B,2,0),0)</f>
        <v>1.75</v>
      </c>
    </row>
    <row r="2910" spans="1:15" x14ac:dyDescent="0.25">
      <c r="A2910" s="13" t="s">
        <v>12684</v>
      </c>
      <c r="B2910" s="14" t="s">
        <v>12685</v>
      </c>
      <c r="C2910" s="15" t="s">
        <v>8213</v>
      </c>
      <c r="D2910" s="15" t="s">
        <v>8829</v>
      </c>
      <c r="E2910" s="16">
        <v>44762.5</v>
      </c>
      <c r="F2910" s="7" t="s">
        <v>8268</v>
      </c>
      <c r="G2910" s="13" t="s">
        <v>886</v>
      </c>
      <c r="H2910" s="15" t="str">
        <f>UPPER(Tb_Reseller[[#This Row],[Agen id]]&amp;"-"&amp;VLOOKUP(Tb_Reseller[[#This Row],[Agen id]],A:B,2,0)&amp;"("&amp;Tb_Reseller[[#This Row],[Short]]&amp;")")</f>
        <v>AR08869-BAROKAH CELL 2(P)</v>
      </c>
      <c r="I2910" s="15" t="str">
        <f>VLOOKUP(Tb_Reseller[[#This Row],[Agen id]],Mapping_Agen!A:D,4,0)</f>
        <v>Prima</v>
      </c>
      <c r="J2910" s="7" t="str">
        <f>VLOOKUP(Tb_Reseller[[#This Row],[Agen id]],Mapping_Agen!A:C,3,0)</f>
        <v>BSD</v>
      </c>
      <c r="K2910" s="17" t="str">
        <f>TRIM(LEFT(Tb_Reseller[[#This Row],[Group]],2))</f>
        <v>P</v>
      </c>
      <c r="L2910" s="17" t="str">
        <f>VLOOKUP(Tb_Reseller[[#This Row],[Agen id]],Mapping_Agen!A:E,5,0)</f>
        <v>NON SCO</v>
      </c>
      <c r="M2910" s="64">
        <v>0</v>
      </c>
      <c r="N2910" s="65">
        <v>0</v>
      </c>
      <c r="O2910" s="65">
        <f>IFERROR(VLOOKUP(Tb_Reseller[[#This Row],[Kode Reseller]],[1]Sheet1!$A:$B,2,0),0)</f>
        <v>0</v>
      </c>
    </row>
    <row r="2911" spans="1:15" x14ac:dyDescent="0.25">
      <c r="A2911" s="13" t="s">
        <v>12686</v>
      </c>
      <c r="B2911" s="14" t="s">
        <v>12687</v>
      </c>
      <c r="C2911" s="15" t="s">
        <v>8208</v>
      </c>
      <c r="D2911" s="15" t="s">
        <v>12096</v>
      </c>
      <c r="E2911" s="16">
        <v>44762.675000000003</v>
      </c>
      <c r="F2911" s="7" t="s">
        <v>8268</v>
      </c>
      <c r="G2911" s="13" t="s">
        <v>2781</v>
      </c>
      <c r="H2911" s="15" t="str">
        <f>UPPER(Tb_Reseller[[#This Row],[Agen id]]&amp;"-"&amp;VLOOKUP(Tb_Reseller[[#This Row],[Agen id]],A:B,2,0)&amp;"("&amp;Tb_Reseller[[#This Row],[Short]]&amp;")")</f>
        <v>AR28491-WARUNG VIRGIA(R)</v>
      </c>
      <c r="I2911" s="15" t="str">
        <f>VLOOKUP(Tb_Reseller[[#This Row],[Agen id]],Mapping_Agen!A:D,4,0)</f>
        <v>No Limit</v>
      </c>
      <c r="J2911" s="7" t="str">
        <f>VLOOKUP(Tb_Reseller[[#This Row],[Agen id]],Mapping_Agen!A:C,3,0)</f>
        <v>PP</v>
      </c>
      <c r="K2911" s="17" t="str">
        <f>TRIM(LEFT(Tb_Reseller[[#This Row],[Group]],2))</f>
        <v>R</v>
      </c>
      <c r="L2911" s="17" t="str">
        <f>VLOOKUP(Tb_Reseller[[#This Row],[Agen id]],Mapping_Agen!A:E,5,0)</f>
        <v>NON SCO</v>
      </c>
      <c r="M2911" s="64">
        <v>0</v>
      </c>
      <c r="N2911" s="65">
        <v>0</v>
      </c>
      <c r="O2911" s="65">
        <f>IFERROR(VLOOKUP(Tb_Reseller[[#This Row],[Kode Reseller]],[1]Sheet1!$A:$B,2,0),0)</f>
        <v>0</v>
      </c>
    </row>
    <row r="2912" spans="1:15" x14ac:dyDescent="0.25">
      <c r="A2912" s="13" t="s">
        <v>12688</v>
      </c>
      <c r="B2912" s="14" t="s">
        <v>12689</v>
      </c>
      <c r="C2912" s="15" t="s">
        <v>8213</v>
      </c>
      <c r="D2912" s="15" t="s">
        <v>8829</v>
      </c>
      <c r="E2912" s="16">
        <v>44762.679861111108</v>
      </c>
      <c r="F2912" s="7" t="s">
        <v>8268</v>
      </c>
      <c r="G2912" s="13" t="s">
        <v>886</v>
      </c>
      <c r="H2912" s="15" t="str">
        <f>UPPER(Tb_Reseller[[#This Row],[Agen id]]&amp;"-"&amp;VLOOKUP(Tb_Reseller[[#This Row],[Agen id]],A:B,2,0)&amp;"("&amp;Tb_Reseller[[#This Row],[Short]]&amp;")")</f>
        <v>AR08869-BAROKAH CELL 2(P)</v>
      </c>
      <c r="I2912" s="15" t="str">
        <f>VLOOKUP(Tb_Reseller[[#This Row],[Agen id]],Mapping_Agen!A:D,4,0)</f>
        <v>Prima</v>
      </c>
      <c r="J2912" s="7" t="str">
        <f>VLOOKUP(Tb_Reseller[[#This Row],[Agen id]],Mapping_Agen!A:C,3,0)</f>
        <v>BSD</v>
      </c>
      <c r="K2912" s="17" t="str">
        <f>TRIM(LEFT(Tb_Reseller[[#This Row],[Group]],2))</f>
        <v>P</v>
      </c>
      <c r="L2912" s="17" t="str">
        <f>VLOOKUP(Tb_Reseller[[#This Row],[Agen id]],Mapping_Agen!A:E,5,0)</f>
        <v>NON SCO</v>
      </c>
      <c r="M2912" s="64">
        <v>6.4516129032258063E-2</v>
      </c>
      <c r="N2912" s="65">
        <v>0.1</v>
      </c>
      <c r="O2912" s="65">
        <f>IFERROR(VLOOKUP(Tb_Reseller[[#This Row],[Kode Reseller]],[1]Sheet1!$A:$B,2,0),0)</f>
        <v>0</v>
      </c>
    </row>
    <row r="2913" spans="1:15" x14ac:dyDescent="0.25">
      <c r="A2913" s="13" t="s">
        <v>12690</v>
      </c>
      <c r="B2913" s="14" t="s">
        <v>12691</v>
      </c>
      <c r="C2913" s="15" t="s">
        <v>8213</v>
      </c>
      <c r="D2913" s="15" t="s">
        <v>8829</v>
      </c>
      <c r="E2913" s="16">
        <v>44762.84652777778</v>
      </c>
      <c r="F2913" s="7" t="s">
        <v>8268</v>
      </c>
      <c r="G2913" s="13" t="s">
        <v>886</v>
      </c>
      <c r="H2913" s="15" t="str">
        <f>UPPER(Tb_Reseller[[#This Row],[Agen id]]&amp;"-"&amp;VLOOKUP(Tb_Reseller[[#This Row],[Agen id]],A:B,2,0)&amp;"("&amp;Tb_Reseller[[#This Row],[Short]]&amp;")")</f>
        <v>AR08869-BAROKAH CELL 2(P)</v>
      </c>
      <c r="I2913" s="15" t="str">
        <f>VLOOKUP(Tb_Reseller[[#This Row],[Agen id]],Mapping_Agen!A:D,4,0)</f>
        <v>Prima</v>
      </c>
      <c r="J2913" s="7" t="str">
        <f>VLOOKUP(Tb_Reseller[[#This Row],[Agen id]],Mapping_Agen!A:C,3,0)</f>
        <v>BSD</v>
      </c>
      <c r="K2913" s="17" t="str">
        <f>TRIM(LEFT(Tb_Reseller[[#This Row],[Group]],2))</f>
        <v>P</v>
      </c>
      <c r="L2913" s="17" t="str">
        <f>VLOOKUP(Tb_Reseller[[#This Row],[Agen id]],Mapping_Agen!A:E,5,0)</f>
        <v>NON SCO</v>
      </c>
      <c r="M2913" s="64">
        <v>0</v>
      </c>
      <c r="N2913" s="65">
        <v>0</v>
      </c>
      <c r="O2913" s="65">
        <f>IFERROR(VLOOKUP(Tb_Reseller[[#This Row],[Kode Reseller]],[1]Sheet1!$A:$B,2,0),0)</f>
        <v>0</v>
      </c>
    </row>
    <row r="2914" spans="1:15" x14ac:dyDescent="0.25">
      <c r="A2914" s="13" t="s">
        <v>12692</v>
      </c>
      <c r="B2914" s="14" t="s">
        <v>12693</v>
      </c>
      <c r="C2914" s="15" t="s">
        <v>8213</v>
      </c>
      <c r="D2914" s="15" t="s">
        <v>8829</v>
      </c>
      <c r="E2914" s="16">
        <v>44762.853472222218</v>
      </c>
      <c r="F2914" s="7" t="s">
        <v>8268</v>
      </c>
      <c r="G2914" s="13" t="s">
        <v>886</v>
      </c>
      <c r="H2914" s="15" t="str">
        <f>UPPER(Tb_Reseller[[#This Row],[Agen id]]&amp;"-"&amp;VLOOKUP(Tb_Reseller[[#This Row],[Agen id]],A:B,2,0)&amp;"("&amp;Tb_Reseller[[#This Row],[Short]]&amp;")")</f>
        <v>AR08869-BAROKAH CELL 2(P)</v>
      </c>
      <c r="I2914" s="15" t="str">
        <f>VLOOKUP(Tb_Reseller[[#This Row],[Agen id]],Mapping_Agen!A:D,4,0)</f>
        <v>Prima</v>
      </c>
      <c r="J2914" s="7" t="str">
        <f>VLOOKUP(Tb_Reseller[[#This Row],[Agen id]],Mapping_Agen!A:C,3,0)</f>
        <v>BSD</v>
      </c>
      <c r="K2914" s="17" t="str">
        <f>TRIM(LEFT(Tb_Reseller[[#This Row],[Group]],2))</f>
        <v>P</v>
      </c>
      <c r="L2914" s="17" t="str">
        <f>VLOOKUP(Tb_Reseller[[#This Row],[Agen id]],Mapping_Agen!A:E,5,0)</f>
        <v>NON SCO</v>
      </c>
      <c r="M2914" s="64">
        <v>0</v>
      </c>
      <c r="N2914" s="65">
        <v>0</v>
      </c>
      <c r="O2914" s="65">
        <f>IFERROR(VLOOKUP(Tb_Reseller[[#This Row],[Kode Reseller]],[1]Sheet1!$A:$B,2,0),0)</f>
        <v>0</v>
      </c>
    </row>
    <row r="2915" spans="1:15" x14ac:dyDescent="0.25">
      <c r="A2915" s="13" t="s">
        <v>12694</v>
      </c>
      <c r="B2915" s="14" t="s">
        <v>12695</v>
      </c>
      <c r="C2915" s="15" t="s">
        <v>8213</v>
      </c>
      <c r="D2915" s="15" t="s">
        <v>8829</v>
      </c>
      <c r="E2915" s="16">
        <v>44763.370833333327</v>
      </c>
      <c r="F2915" s="7" t="s">
        <v>8268</v>
      </c>
      <c r="G2915" s="13" t="s">
        <v>886</v>
      </c>
      <c r="H2915" s="15" t="str">
        <f>UPPER(Tb_Reseller[[#This Row],[Agen id]]&amp;"-"&amp;VLOOKUP(Tb_Reseller[[#This Row],[Agen id]],A:B,2,0)&amp;"("&amp;Tb_Reseller[[#This Row],[Short]]&amp;")")</f>
        <v>AR08869-BAROKAH CELL 2(P)</v>
      </c>
      <c r="I2915" s="15" t="str">
        <f>VLOOKUP(Tb_Reseller[[#This Row],[Agen id]],Mapping_Agen!A:D,4,0)</f>
        <v>Prima</v>
      </c>
      <c r="J2915" s="7" t="str">
        <f>VLOOKUP(Tb_Reseller[[#This Row],[Agen id]],Mapping_Agen!A:C,3,0)</f>
        <v>BSD</v>
      </c>
      <c r="K2915" s="17" t="str">
        <f>TRIM(LEFT(Tb_Reseller[[#This Row],[Group]],2))</f>
        <v>P</v>
      </c>
      <c r="L2915" s="17" t="str">
        <f>VLOOKUP(Tb_Reseller[[#This Row],[Agen id]],Mapping_Agen!A:E,5,0)</f>
        <v>NON SCO</v>
      </c>
      <c r="M2915" s="64">
        <v>0</v>
      </c>
      <c r="N2915" s="65">
        <v>0</v>
      </c>
      <c r="O2915" s="65">
        <f>IFERROR(VLOOKUP(Tb_Reseller[[#This Row],[Kode Reseller]],[1]Sheet1!$A:$B,2,0),0)</f>
        <v>0</v>
      </c>
    </row>
    <row r="2916" spans="1:15" x14ac:dyDescent="0.25">
      <c r="A2916" s="13" t="s">
        <v>12696</v>
      </c>
      <c r="B2916" s="14" t="s">
        <v>12697</v>
      </c>
      <c r="C2916" s="15" t="s">
        <v>8213</v>
      </c>
      <c r="D2916" s="15" t="s">
        <v>8829</v>
      </c>
      <c r="E2916" s="16">
        <v>44763.438194444447</v>
      </c>
      <c r="F2916" s="7" t="s">
        <v>8268</v>
      </c>
      <c r="G2916" s="13" t="s">
        <v>886</v>
      </c>
      <c r="H2916" s="15" t="str">
        <f>UPPER(Tb_Reseller[[#This Row],[Agen id]]&amp;"-"&amp;VLOOKUP(Tb_Reseller[[#This Row],[Agen id]],A:B,2,0)&amp;"("&amp;Tb_Reseller[[#This Row],[Short]]&amp;")")</f>
        <v>AR08869-BAROKAH CELL 2(P)</v>
      </c>
      <c r="I2916" s="15" t="str">
        <f>VLOOKUP(Tb_Reseller[[#This Row],[Agen id]],Mapping_Agen!A:D,4,0)</f>
        <v>Prima</v>
      </c>
      <c r="J2916" s="7" t="str">
        <f>VLOOKUP(Tb_Reseller[[#This Row],[Agen id]],Mapping_Agen!A:C,3,0)</f>
        <v>BSD</v>
      </c>
      <c r="K2916" s="17" t="str">
        <f>TRIM(LEFT(Tb_Reseller[[#This Row],[Group]],2))</f>
        <v>P</v>
      </c>
      <c r="L2916" s="17" t="str">
        <f>VLOOKUP(Tb_Reseller[[#This Row],[Agen id]],Mapping_Agen!A:E,5,0)</f>
        <v>NON SCO</v>
      </c>
      <c r="M2916" s="64">
        <v>0</v>
      </c>
      <c r="N2916" s="65">
        <v>0</v>
      </c>
      <c r="O2916" s="65">
        <f>IFERROR(VLOOKUP(Tb_Reseller[[#This Row],[Kode Reseller]],[1]Sheet1!$A:$B,2,0),0)</f>
        <v>0</v>
      </c>
    </row>
    <row r="2917" spans="1:15" x14ac:dyDescent="0.25">
      <c r="A2917" s="13" t="s">
        <v>12698</v>
      </c>
      <c r="B2917" s="14" t="s">
        <v>12699</v>
      </c>
      <c r="C2917" s="15" t="s">
        <v>8213</v>
      </c>
      <c r="D2917" s="15" t="s">
        <v>8829</v>
      </c>
      <c r="E2917" s="16">
        <v>44763.44027777778</v>
      </c>
      <c r="F2917" s="7" t="s">
        <v>8268</v>
      </c>
      <c r="G2917" s="13" t="s">
        <v>886</v>
      </c>
      <c r="H2917" s="15" t="str">
        <f>UPPER(Tb_Reseller[[#This Row],[Agen id]]&amp;"-"&amp;VLOOKUP(Tb_Reseller[[#This Row],[Agen id]],A:B,2,0)&amp;"("&amp;Tb_Reseller[[#This Row],[Short]]&amp;")")</f>
        <v>AR08869-BAROKAH CELL 2(P)</v>
      </c>
      <c r="I2917" s="15" t="str">
        <f>VLOOKUP(Tb_Reseller[[#This Row],[Agen id]],Mapping_Agen!A:D,4,0)</f>
        <v>Prima</v>
      </c>
      <c r="J2917" s="7" t="str">
        <f>VLOOKUP(Tb_Reseller[[#This Row],[Agen id]],Mapping_Agen!A:C,3,0)</f>
        <v>BSD</v>
      </c>
      <c r="K2917" s="17" t="str">
        <f>TRIM(LEFT(Tb_Reseller[[#This Row],[Group]],2))</f>
        <v>P</v>
      </c>
      <c r="L2917" s="17" t="str">
        <f>VLOOKUP(Tb_Reseller[[#This Row],[Agen id]],Mapping_Agen!A:E,5,0)</f>
        <v>NON SCO</v>
      </c>
      <c r="M2917" s="64">
        <v>2.2903225806451597</v>
      </c>
      <c r="N2917" s="65">
        <v>3.0333333333333323</v>
      </c>
      <c r="O2917" s="65">
        <f>IFERROR(VLOOKUP(Tb_Reseller[[#This Row],[Kode Reseller]],[1]Sheet1!$A:$B,2,0),0)</f>
        <v>3.5</v>
      </c>
    </row>
    <row r="2918" spans="1:15" x14ac:dyDescent="0.25">
      <c r="A2918" s="13" t="s">
        <v>12700</v>
      </c>
      <c r="B2918" s="14" t="s">
        <v>12701</v>
      </c>
      <c r="C2918" s="15" t="s">
        <v>8213</v>
      </c>
      <c r="D2918" s="15" t="s">
        <v>8829</v>
      </c>
      <c r="E2918" s="16">
        <v>44763.45416666667</v>
      </c>
      <c r="F2918" s="7" t="s">
        <v>8268</v>
      </c>
      <c r="G2918" s="13" t="s">
        <v>886</v>
      </c>
      <c r="H2918" s="15" t="str">
        <f>UPPER(Tb_Reseller[[#This Row],[Agen id]]&amp;"-"&amp;VLOOKUP(Tb_Reseller[[#This Row],[Agen id]],A:B,2,0)&amp;"("&amp;Tb_Reseller[[#This Row],[Short]]&amp;")")</f>
        <v>AR08869-BAROKAH CELL 2(P)</v>
      </c>
      <c r="I2918" s="15" t="str">
        <f>VLOOKUP(Tb_Reseller[[#This Row],[Agen id]],Mapping_Agen!A:D,4,0)</f>
        <v>Prima</v>
      </c>
      <c r="J2918" s="7" t="str">
        <f>VLOOKUP(Tb_Reseller[[#This Row],[Agen id]],Mapping_Agen!A:C,3,0)</f>
        <v>BSD</v>
      </c>
      <c r="K2918" s="17" t="str">
        <f>TRIM(LEFT(Tb_Reseller[[#This Row],[Group]],2))</f>
        <v>P</v>
      </c>
      <c r="L2918" s="17" t="str">
        <f>VLOOKUP(Tb_Reseller[[#This Row],[Agen id]],Mapping_Agen!A:E,5,0)</f>
        <v>NON SCO</v>
      </c>
      <c r="M2918" s="64">
        <v>16.483870967742128</v>
      </c>
      <c r="N2918" s="65">
        <v>14.19999999999996</v>
      </c>
      <c r="O2918" s="65">
        <f>IFERROR(VLOOKUP(Tb_Reseller[[#This Row],[Kode Reseller]],[1]Sheet1!$A:$B,2,0),0)</f>
        <v>16.25</v>
      </c>
    </row>
    <row r="2919" spans="1:15" x14ac:dyDescent="0.25">
      <c r="A2919" s="13" t="s">
        <v>12702</v>
      </c>
      <c r="B2919" s="14" t="s">
        <v>12703</v>
      </c>
      <c r="C2919" s="15" t="s">
        <v>8213</v>
      </c>
      <c r="D2919" s="15" t="s">
        <v>10836</v>
      </c>
      <c r="E2919" s="16">
        <v>44763.472916666673</v>
      </c>
      <c r="F2919" s="7" t="s">
        <v>8268</v>
      </c>
      <c r="G2919" s="13" t="s">
        <v>2016</v>
      </c>
      <c r="H2919" s="15" t="str">
        <f>UPPER(Tb_Reseller[[#This Row],[Agen id]]&amp;"-"&amp;VLOOKUP(Tb_Reseller[[#This Row],[Agen id]],A:B,2,0)&amp;"("&amp;Tb_Reseller[[#This Row],[Short]]&amp;")")</f>
        <v>AR22808-FAMILY CELL(P)</v>
      </c>
      <c r="I2919" s="15" t="str">
        <f>VLOOKUP(Tb_Reseller[[#This Row],[Agen id]],Mapping_Agen!A:D,4,0)</f>
        <v>Prima</v>
      </c>
      <c r="J2919" s="7" t="str">
        <f>VLOOKUP(Tb_Reseller[[#This Row],[Agen id]],Mapping_Agen!A:C,3,0)</f>
        <v>PP</v>
      </c>
      <c r="K2919" s="17" t="str">
        <f>TRIM(LEFT(Tb_Reseller[[#This Row],[Group]],2))</f>
        <v>P</v>
      </c>
      <c r="L2919" s="17" t="str">
        <f>VLOOKUP(Tb_Reseller[[#This Row],[Agen id]],Mapping_Agen!A:E,5,0)</f>
        <v>NON SCO</v>
      </c>
      <c r="M2919" s="64">
        <v>0</v>
      </c>
      <c r="N2919" s="65">
        <v>0</v>
      </c>
      <c r="O2919" s="65">
        <f>IFERROR(VLOOKUP(Tb_Reseller[[#This Row],[Kode Reseller]],[1]Sheet1!$A:$B,2,0),0)</f>
        <v>0</v>
      </c>
    </row>
    <row r="2920" spans="1:15" x14ac:dyDescent="0.25">
      <c r="A2920" s="13" t="s">
        <v>12704</v>
      </c>
      <c r="B2920" s="14" t="s">
        <v>10242</v>
      </c>
      <c r="C2920" s="15" t="s">
        <v>8213</v>
      </c>
      <c r="D2920" s="15" t="s">
        <v>8829</v>
      </c>
      <c r="E2920" s="16">
        <v>44763.505555555559</v>
      </c>
      <c r="F2920" s="7" t="s">
        <v>8268</v>
      </c>
      <c r="G2920" s="13" t="s">
        <v>886</v>
      </c>
      <c r="H2920" s="15" t="str">
        <f>UPPER(Tb_Reseller[[#This Row],[Agen id]]&amp;"-"&amp;VLOOKUP(Tb_Reseller[[#This Row],[Agen id]],A:B,2,0)&amp;"("&amp;Tb_Reseller[[#This Row],[Short]]&amp;")")</f>
        <v>AR08869-BAROKAH CELL 2(P)</v>
      </c>
      <c r="I2920" s="15" t="str">
        <f>VLOOKUP(Tb_Reseller[[#This Row],[Agen id]],Mapping_Agen!A:D,4,0)</f>
        <v>Prima</v>
      </c>
      <c r="J2920" s="7" t="str">
        <f>VLOOKUP(Tb_Reseller[[#This Row],[Agen id]],Mapping_Agen!A:C,3,0)</f>
        <v>BSD</v>
      </c>
      <c r="K2920" s="17" t="str">
        <f>TRIM(LEFT(Tb_Reseller[[#This Row],[Group]],2))</f>
        <v>P</v>
      </c>
      <c r="L2920" s="17" t="str">
        <f>VLOOKUP(Tb_Reseller[[#This Row],[Agen id]],Mapping_Agen!A:E,5,0)</f>
        <v>NON SCO</v>
      </c>
      <c r="M2920" s="64">
        <v>4.0322580645161263</v>
      </c>
      <c r="N2920" s="65">
        <v>3.6999999999999966</v>
      </c>
      <c r="O2920" s="65">
        <f>IFERROR(VLOOKUP(Tb_Reseller[[#This Row],[Kode Reseller]],[1]Sheet1!$A:$B,2,0),0)</f>
        <v>4</v>
      </c>
    </row>
    <row r="2921" spans="1:15" x14ac:dyDescent="0.25">
      <c r="A2921" s="13" t="s">
        <v>3436</v>
      </c>
      <c r="B2921" s="14" t="s">
        <v>12705</v>
      </c>
      <c r="C2921" s="15" t="s">
        <v>8208</v>
      </c>
      <c r="D2921" s="15" t="s">
        <v>8203</v>
      </c>
      <c r="E2921" s="16">
        <v>44763.572916666657</v>
      </c>
      <c r="F2921" s="7" t="s">
        <v>8204</v>
      </c>
      <c r="G2921" s="13" t="s">
        <v>3436</v>
      </c>
      <c r="H2921" s="15" t="str">
        <f>UPPER(Tb_Reseller[[#This Row],[Agen id]]&amp;"-"&amp;VLOOKUP(Tb_Reseller[[#This Row],[Agen id]],A:B,2,0)&amp;"("&amp;Tb_Reseller[[#This Row],[Short]]&amp;")")</f>
        <v>AR31259-WARUNG BANG DUREN(R)</v>
      </c>
      <c r="I2921" s="15" t="str">
        <f>VLOOKUP(Tb_Reseller[[#This Row],[Agen id]],Mapping_Agen!A:D,4,0)</f>
        <v>Limit</v>
      </c>
      <c r="J2921" s="7" t="str">
        <f>VLOOKUP(Tb_Reseller[[#This Row],[Agen id]],Mapping_Agen!A:C,3,0)</f>
        <v>BSD</v>
      </c>
      <c r="K2921" s="17" t="str">
        <f>TRIM(LEFT(Tb_Reseller[[#This Row],[Group]],2))</f>
        <v>R</v>
      </c>
      <c r="L2921" s="17" t="str">
        <f>VLOOKUP(Tb_Reseller[[#This Row],[Agen id]],Mapping_Agen!A:E,5,0)</f>
        <v>Hupron</v>
      </c>
      <c r="M2921" s="64">
        <v>1.6129032258064504</v>
      </c>
      <c r="N2921" s="65">
        <v>2.2333333333333352</v>
      </c>
      <c r="O2921" s="65">
        <f>IFERROR(VLOOKUP(Tb_Reseller[[#This Row],[Kode Reseller]],[1]Sheet1!$A:$B,2,0),0)</f>
        <v>2</v>
      </c>
    </row>
    <row r="2922" spans="1:15" x14ac:dyDescent="0.25">
      <c r="A2922" s="13" t="s">
        <v>12706</v>
      </c>
      <c r="B2922" s="14" t="s">
        <v>12707</v>
      </c>
      <c r="C2922" s="15" t="s">
        <v>8213</v>
      </c>
      <c r="D2922" s="15" t="s">
        <v>8829</v>
      </c>
      <c r="E2922" s="16">
        <v>44763.779166666667</v>
      </c>
      <c r="F2922" s="7" t="s">
        <v>8268</v>
      </c>
      <c r="G2922" s="13" t="s">
        <v>886</v>
      </c>
      <c r="H2922" s="15" t="str">
        <f>UPPER(Tb_Reseller[[#This Row],[Agen id]]&amp;"-"&amp;VLOOKUP(Tb_Reseller[[#This Row],[Agen id]],A:B,2,0)&amp;"("&amp;Tb_Reseller[[#This Row],[Short]]&amp;")")</f>
        <v>AR08869-BAROKAH CELL 2(P)</v>
      </c>
      <c r="I2922" s="15" t="str">
        <f>VLOOKUP(Tb_Reseller[[#This Row],[Agen id]],Mapping_Agen!A:D,4,0)</f>
        <v>Prima</v>
      </c>
      <c r="J2922" s="7" t="str">
        <f>VLOOKUP(Tb_Reseller[[#This Row],[Agen id]],Mapping_Agen!A:C,3,0)</f>
        <v>BSD</v>
      </c>
      <c r="K2922" s="17" t="str">
        <f>TRIM(LEFT(Tb_Reseller[[#This Row],[Group]],2))</f>
        <v>P</v>
      </c>
      <c r="L2922" s="17" t="str">
        <f>VLOOKUP(Tb_Reseller[[#This Row],[Agen id]],Mapping_Agen!A:E,5,0)</f>
        <v>NON SCO</v>
      </c>
      <c r="M2922" s="64">
        <v>0</v>
      </c>
      <c r="N2922" s="65">
        <v>0</v>
      </c>
      <c r="O2922" s="65">
        <f>IFERROR(VLOOKUP(Tb_Reseller[[#This Row],[Kode Reseller]],[1]Sheet1!$A:$B,2,0),0)</f>
        <v>0</v>
      </c>
    </row>
    <row r="2923" spans="1:15" x14ac:dyDescent="0.25">
      <c r="A2923" s="13" t="s">
        <v>12708</v>
      </c>
      <c r="B2923" s="14" t="s">
        <v>12709</v>
      </c>
      <c r="C2923" s="15" t="s">
        <v>8213</v>
      </c>
      <c r="D2923" s="15" t="s">
        <v>8829</v>
      </c>
      <c r="E2923" s="16">
        <v>44763.802777777782</v>
      </c>
      <c r="F2923" s="7" t="s">
        <v>8268</v>
      </c>
      <c r="G2923" s="13" t="s">
        <v>886</v>
      </c>
      <c r="H2923" s="15" t="str">
        <f>UPPER(Tb_Reseller[[#This Row],[Agen id]]&amp;"-"&amp;VLOOKUP(Tb_Reseller[[#This Row],[Agen id]],A:B,2,0)&amp;"("&amp;Tb_Reseller[[#This Row],[Short]]&amp;")")</f>
        <v>AR08869-BAROKAH CELL 2(P)</v>
      </c>
      <c r="I2923" s="15" t="str">
        <f>VLOOKUP(Tb_Reseller[[#This Row],[Agen id]],Mapping_Agen!A:D,4,0)</f>
        <v>Prima</v>
      </c>
      <c r="J2923" s="7" t="str">
        <f>VLOOKUP(Tb_Reseller[[#This Row],[Agen id]],Mapping_Agen!A:C,3,0)</f>
        <v>BSD</v>
      </c>
      <c r="K2923" s="17" t="str">
        <f>TRIM(LEFT(Tb_Reseller[[#This Row],[Group]],2))</f>
        <v>P</v>
      </c>
      <c r="L2923" s="17" t="str">
        <f>VLOOKUP(Tb_Reseller[[#This Row],[Agen id]],Mapping_Agen!A:E,5,0)</f>
        <v>NON SCO</v>
      </c>
      <c r="M2923" s="64">
        <v>0</v>
      </c>
      <c r="N2923" s="65">
        <v>0</v>
      </c>
      <c r="O2923" s="65">
        <f>IFERROR(VLOOKUP(Tb_Reseller[[#This Row],[Kode Reseller]],[1]Sheet1!$A:$B,2,0),0)</f>
        <v>0</v>
      </c>
    </row>
    <row r="2924" spans="1:15" x14ac:dyDescent="0.25">
      <c r="A2924" s="13" t="s">
        <v>12710</v>
      </c>
      <c r="B2924" s="14" t="s">
        <v>12711</v>
      </c>
      <c r="C2924" s="15" t="s">
        <v>8213</v>
      </c>
      <c r="D2924" s="15" t="s">
        <v>8829</v>
      </c>
      <c r="E2924" s="16">
        <v>44763.81527777778</v>
      </c>
      <c r="F2924" s="7" t="s">
        <v>8268</v>
      </c>
      <c r="G2924" s="13" t="s">
        <v>886</v>
      </c>
      <c r="H2924" s="15" t="str">
        <f>UPPER(Tb_Reseller[[#This Row],[Agen id]]&amp;"-"&amp;VLOOKUP(Tb_Reseller[[#This Row],[Agen id]],A:B,2,0)&amp;"("&amp;Tb_Reseller[[#This Row],[Short]]&amp;")")</f>
        <v>AR08869-BAROKAH CELL 2(P)</v>
      </c>
      <c r="I2924" s="15" t="str">
        <f>VLOOKUP(Tb_Reseller[[#This Row],[Agen id]],Mapping_Agen!A:D,4,0)</f>
        <v>Prima</v>
      </c>
      <c r="J2924" s="7" t="str">
        <f>VLOOKUP(Tb_Reseller[[#This Row],[Agen id]],Mapping_Agen!A:C,3,0)</f>
        <v>BSD</v>
      </c>
      <c r="K2924" s="17" t="str">
        <f>TRIM(LEFT(Tb_Reseller[[#This Row],[Group]],2))</f>
        <v>P</v>
      </c>
      <c r="L2924" s="17" t="str">
        <f>VLOOKUP(Tb_Reseller[[#This Row],[Agen id]],Mapping_Agen!A:E,5,0)</f>
        <v>NON SCO</v>
      </c>
      <c r="M2924" s="64">
        <v>0</v>
      </c>
      <c r="N2924" s="65">
        <v>0</v>
      </c>
      <c r="O2924" s="65">
        <f>IFERROR(VLOOKUP(Tb_Reseller[[#This Row],[Kode Reseller]],[1]Sheet1!$A:$B,2,0),0)</f>
        <v>0</v>
      </c>
    </row>
    <row r="2925" spans="1:15" x14ac:dyDescent="0.25">
      <c r="A2925" s="13" t="s">
        <v>12712</v>
      </c>
      <c r="B2925" s="14" t="s">
        <v>12713</v>
      </c>
      <c r="C2925" s="15" t="s">
        <v>8213</v>
      </c>
      <c r="D2925" s="15" t="s">
        <v>11059</v>
      </c>
      <c r="E2925" s="16">
        <v>44763.827777777777</v>
      </c>
      <c r="F2925" s="7" t="s">
        <v>8268</v>
      </c>
      <c r="G2925" s="13" t="s">
        <v>1282</v>
      </c>
      <c r="H2925" s="15" t="str">
        <f>UPPER(Tb_Reseller[[#This Row],[Agen id]]&amp;"-"&amp;VLOOKUP(Tb_Reseller[[#This Row],[Agen id]],A:B,2,0)&amp;"("&amp;Tb_Reseller[[#This Row],[Short]]&amp;")")</f>
        <v>AR20056-HAJI HASAN(P)</v>
      </c>
      <c r="I2925" s="15" t="str">
        <f>VLOOKUP(Tb_Reseller[[#This Row],[Agen id]],Mapping_Agen!A:D,4,0)</f>
        <v>Prima</v>
      </c>
      <c r="J2925" s="7" t="str">
        <f>VLOOKUP(Tb_Reseller[[#This Row],[Agen id]],Mapping_Agen!A:C,3,0)</f>
        <v>ICON</v>
      </c>
      <c r="K2925" s="17" t="str">
        <f>TRIM(LEFT(Tb_Reseller[[#This Row],[Group]],2))</f>
        <v>P</v>
      </c>
      <c r="L2925" s="17" t="str">
        <f>VLOOKUP(Tb_Reseller[[#This Row],[Agen id]],Mapping_Agen!A:E,5,0)</f>
        <v>NON SCO</v>
      </c>
      <c r="M2925" s="64">
        <v>0</v>
      </c>
      <c r="N2925" s="65">
        <v>0</v>
      </c>
      <c r="O2925" s="65">
        <f>IFERROR(VLOOKUP(Tb_Reseller[[#This Row],[Kode Reseller]],[1]Sheet1!$A:$B,2,0),0)</f>
        <v>0</v>
      </c>
    </row>
    <row r="2926" spans="1:15" x14ac:dyDescent="0.25">
      <c r="A2926" s="13" t="s">
        <v>12714</v>
      </c>
      <c r="B2926" s="14" t="s">
        <v>12715</v>
      </c>
      <c r="C2926" s="15" t="s">
        <v>8427</v>
      </c>
      <c r="D2926" s="15" t="s">
        <v>8835</v>
      </c>
      <c r="E2926" s="16">
        <v>44763.862500000003</v>
      </c>
      <c r="F2926" s="7" t="s">
        <v>8268</v>
      </c>
      <c r="G2926" s="13" t="s">
        <v>699</v>
      </c>
      <c r="H2926" s="15" t="str">
        <f>UPPER(Tb_Reseller[[#This Row],[Agen id]]&amp;"-"&amp;VLOOKUP(Tb_Reseller[[#This Row],[Agen id]],A:B,2,0)&amp;"("&amp;Tb_Reseller[[#This Row],[Short]]&amp;")")</f>
        <v>AR05693-BAROKAHCELL(D4)</v>
      </c>
      <c r="I2926" s="15" t="str">
        <f>VLOOKUP(Tb_Reseller[[#This Row],[Agen id]],Mapping_Agen!A:D,4,0)</f>
        <v>No Limit</v>
      </c>
      <c r="J2926" s="7" t="str">
        <f>VLOOKUP(Tb_Reseller[[#This Row],[Agen id]],Mapping_Agen!A:C,3,0)</f>
        <v>BSD</v>
      </c>
      <c r="K2926" s="17" t="str">
        <f>TRIM(LEFT(Tb_Reseller[[#This Row],[Group]],2))</f>
        <v>D4</v>
      </c>
      <c r="L2926" s="17" t="str">
        <f>VLOOKUP(Tb_Reseller[[#This Row],[Agen id]],Mapping_Agen!A:E,5,0)</f>
        <v>NON SCO</v>
      </c>
      <c r="M2926" s="64">
        <v>0</v>
      </c>
      <c r="N2926" s="65">
        <v>0</v>
      </c>
      <c r="O2926" s="65">
        <f>IFERROR(VLOOKUP(Tb_Reseller[[#This Row],[Kode Reseller]],[1]Sheet1!$A:$B,2,0),0)</f>
        <v>0</v>
      </c>
    </row>
    <row r="2927" spans="1:15" x14ac:dyDescent="0.25">
      <c r="A2927" s="13" t="s">
        <v>12716</v>
      </c>
      <c r="B2927" s="14" t="s">
        <v>9978</v>
      </c>
      <c r="C2927" s="15" t="s">
        <v>8213</v>
      </c>
      <c r="D2927" s="15" t="s">
        <v>8829</v>
      </c>
      <c r="E2927" s="16">
        <v>44764.381249999999</v>
      </c>
      <c r="F2927" s="7" t="s">
        <v>8268</v>
      </c>
      <c r="G2927" s="13" t="s">
        <v>886</v>
      </c>
      <c r="H2927" s="15" t="str">
        <f>UPPER(Tb_Reseller[[#This Row],[Agen id]]&amp;"-"&amp;VLOOKUP(Tb_Reseller[[#This Row],[Agen id]],A:B,2,0)&amp;"("&amp;Tb_Reseller[[#This Row],[Short]]&amp;")")</f>
        <v>AR08869-BAROKAH CELL 2(P)</v>
      </c>
      <c r="I2927" s="15" t="str">
        <f>VLOOKUP(Tb_Reseller[[#This Row],[Agen id]],Mapping_Agen!A:D,4,0)</f>
        <v>Prima</v>
      </c>
      <c r="J2927" s="7" t="str">
        <f>VLOOKUP(Tb_Reseller[[#This Row],[Agen id]],Mapping_Agen!A:C,3,0)</f>
        <v>BSD</v>
      </c>
      <c r="K2927" s="17" t="str">
        <f>TRIM(LEFT(Tb_Reseller[[#This Row],[Group]],2))</f>
        <v>P</v>
      </c>
      <c r="L2927" s="17" t="str">
        <f>VLOOKUP(Tb_Reseller[[#This Row],[Agen id]],Mapping_Agen!A:E,5,0)</f>
        <v>NON SCO</v>
      </c>
      <c r="M2927" s="64">
        <v>0.80645161290322531</v>
      </c>
      <c r="N2927" s="65">
        <v>0.6</v>
      </c>
      <c r="O2927" s="65">
        <f>IFERROR(VLOOKUP(Tb_Reseller[[#This Row],[Kode Reseller]],[1]Sheet1!$A:$B,2,0),0)</f>
        <v>0.25</v>
      </c>
    </row>
    <row r="2928" spans="1:15" x14ac:dyDescent="0.25">
      <c r="A2928" s="13" t="s">
        <v>12717</v>
      </c>
      <c r="B2928" s="14" t="s">
        <v>9388</v>
      </c>
      <c r="C2928" s="15" t="s">
        <v>8213</v>
      </c>
      <c r="D2928" s="15" t="s">
        <v>8829</v>
      </c>
      <c r="E2928" s="16">
        <v>44764.406944444447</v>
      </c>
      <c r="F2928" s="7" t="s">
        <v>8268</v>
      </c>
      <c r="G2928" s="13" t="s">
        <v>886</v>
      </c>
      <c r="H2928" s="15" t="str">
        <f>UPPER(Tb_Reseller[[#This Row],[Agen id]]&amp;"-"&amp;VLOOKUP(Tb_Reseller[[#This Row],[Agen id]],A:B,2,0)&amp;"("&amp;Tb_Reseller[[#This Row],[Short]]&amp;")")</f>
        <v>AR08869-BAROKAH CELL 2(P)</v>
      </c>
      <c r="I2928" s="15" t="str">
        <f>VLOOKUP(Tb_Reseller[[#This Row],[Agen id]],Mapping_Agen!A:D,4,0)</f>
        <v>Prima</v>
      </c>
      <c r="J2928" s="7" t="str">
        <f>VLOOKUP(Tb_Reseller[[#This Row],[Agen id]],Mapping_Agen!A:C,3,0)</f>
        <v>BSD</v>
      </c>
      <c r="K2928" s="17" t="str">
        <f>TRIM(LEFT(Tb_Reseller[[#This Row],[Group]],2))</f>
        <v>P</v>
      </c>
      <c r="L2928" s="17" t="str">
        <f>VLOOKUP(Tb_Reseller[[#This Row],[Agen id]],Mapping_Agen!A:E,5,0)</f>
        <v>NON SCO</v>
      </c>
      <c r="M2928" s="64">
        <v>5.3548387096774155</v>
      </c>
      <c r="N2928" s="65">
        <v>4.7666666666666595</v>
      </c>
      <c r="O2928" s="65">
        <f>IFERROR(VLOOKUP(Tb_Reseller[[#This Row],[Kode Reseller]],[1]Sheet1!$A:$B,2,0),0)</f>
        <v>3.75</v>
      </c>
    </row>
    <row r="2929" spans="1:15" x14ac:dyDescent="0.25">
      <c r="A2929" s="13" t="s">
        <v>12718</v>
      </c>
      <c r="B2929" s="14" t="s">
        <v>12719</v>
      </c>
      <c r="C2929" s="15" t="s">
        <v>8213</v>
      </c>
      <c r="D2929" s="15" t="s">
        <v>8829</v>
      </c>
      <c r="E2929" s="16">
        <v>44764.47152777778</v>
      </c>
      <c r="F2929" s="7" t="s">
        <v>8268</v>
      </c>
      <c r="G2929" s="13" t="s">
        <v>886</v>
      </c>
      <c r="H2929" s="15" t="str">
        <f>UPPER(Tb_Reseller[[#This Row],[Agen id]]&amp;"-"&amp;VLOOKUP(Tb_Reseller[[#This Row],[Agen id]],A:B,2,0)&amp;"("&amp;Tb_Reseller[[#This Row],[Short]]&amp;")")</f>
        <v>AR08869-BAROKAH CELL 2(P)</v>
      </c>
      <c r="I2929" s="15" t="str">
        <f>VLOOKUP(Tb_Reseller[[#This Row],[Agen id]],Mapping_Agen!A:D,4,0)</f>
        <v>Prima</v>
      </c>
      <c r="J2929" s="7" t="str">
        <f>VLOOKUP(Tb_Reseller[[#This Row],[Agen id]],Mapping_Agen!A:C,3,0)</f>
        <v>BSD</v>
      </c>
      <c r="K2929" s="17" t="str">
        <f>TRIM(LEFT(Tb_Reseller[[#This Row],[Group]],2))</f>
        <v>P</v>
      </c>
      <c r="L2929" s="17" t="str">
        <f>VLOOKUP(Tb_Reseller[[#This Row],[Agen id]],Mapping_Agen!A:E,5,0)</f>
        <v>NON SCO</v>
      </c>
      <c r="M2929" s="64">
        <v>0.48387096774193528</v>
      </c>
      <c r="N2929" s="65">
        <v>0.33333333333333331</v>
      </c>
      <c r="O2929" s="65">
        <f>IFERROR(VLOOKUP(Tb_Reseller[[#This Row],[Kode Reseller]],[1]Sheet1!$A:$B,2,0),0)</f>
        <v>0.5</v>
      </c>
    </row>
    <row r="2930" spans="1:15" x14ac:dyDescent="0.25">
      <c r="A2930" s="13" t="s">
        <v>12720</v>
      </c>
      <c r="B2930" s="14" t="s">
        <v>12721</v>
      </c>
      <c r="C2930" s="15" t="s">
        <v>8213</v>
      </c>
      <c r="D2930" s="15" t="s">
        <v>8829</v>
      </c>
      <c r="E2930" s="16">
        <v>44764.490972222222</v>
      </c>
      <c r="F2930" s="7" t="s">
        <v>8268</v>
      </c>
      <c r="G2930" s="13" t="s">
        <v>886</v>
      </c>
      <c r="H2930" s="15" t="str">
        <f>UPPER(Tb_Reseller[[#This Row],[Agen id]]&amp;"-"&amp;VLOOKUP(Tb_Reseller[[#This Row],[Agen id]],A:B,2,0)&amp;"("&amp;Tb_Reseller[[#This Row],[Short]]&amp;")")</f>
        <v>AR08869-BAROKAH CELL 2(P)</v>
      </c>
      <c r="I2930" s="15" t="str">
        <f>VLOOKUP(Tb_Reseller[[#This Row],[Agen id]],Mapping_Agen!A:D,4,0)</f>
        <v>Prima</v>
      </c>
      <c r="J2930" s="7" t="str">
        <f>VLOOKUP(Tb_Reseller[[#This Row],[Agen id]],Mapping_Agen!A:C,3,0)</f>
        <v>BSD</v>
      </c>
      <c r="K2930" s="17" t="str">
        <f>TRIM(LEFT(Tb_Reseller[[#This Row],[Group]],2))</f>
        <v>P</v>
      </c>
      <c r="L2930" s="17" t="str">
        <f>VLOOKUP(Tb_Reseller[[#This Row],[Agen id]],Mapping_Agen!A:E,5,0)</f>
        <v>NON SCO</v>
      </c>
      <c r="M2930" s="64">
        <v>0</v>
      </c>
      <c r="N2930" s="65">
        <v>0</v>
      </c>
      <c r="O2930" s="65">
        <f>IFERROR(VLOOKUP(Tb_Reseller[[#This Row],[Kode Reseller]],[1]Sheet1!$A:$B,2,0),0)</f>
        <v>0</v>
      </c>
    </row>
    <row r="2931" spans="1:15" x14ac:dyDescent="0.25">
      <c r="A2931" s="13" t="s">
        <v>12722</v>
      </c>
      <c r="B2931" s="14" t="s">
        <v>12723</v>
      </c>
      <c r="C2931" s="15" t="s">
        <v>8213</v>
      </c>
      <c r="D2931" s="15" t="s">
        <v>8829</v>
      </c>
      <c r="E2931" s="16">
        <v>44764.65</v>
      </c>
      <c r="F2931" s="7" t="s">
        <v>8268</v>
      </c>
      <c r="G2931" s="13" t="s">
        <v>886</v>
      </c>
      <c r="H2931" s="15" t="str">
        <f>UPPER(Tb_Reseller[[#This Row],[Agen id]]&amp;"-"&amp;VLOOKUP(Tb_Reseller[[#This Row],[Agen id]],A:B,2,0)&amp;"("&amp;Tb_Reseller[[#This Row],[Short]]&amp;")")</f>
        <v>AR08869-BAROKAH CELL 2(P)</v>
      </c>
      <c r="I2931" s="15" t="str">
        <f>VLOOKUP(Tb_Reseller[[#This Row],[Agen id]],Mapping_Agen!A:D,4,0)</f>
        <v>Prima</v>
      </c>
      <c r="J2931" s="7" t="str">
        <f>VLOOKUP(Tb_Reseller[[#This Row],[Agen id]],Mapping_Agen!A:C,3,0)</f>
        <v>BSD</v>
      </c>
      <c r="K2931" s="17" t="str">
        <f>TRIM(LEFT(Tb_Reseller[[#This Row],[Group]],2))</f>
        <v>P</v>
      </c>
      <c r="L2931" s="17" t="str">
        <f>VLOOKUP(Tb_Reseller[[#This Row],[Agen id]],Mapping_Agen!A:E,5,0)</f>
        <v>NON SCO</v>
      </c>
      <c r="M2931" s="64">
        <v>1.5483870967741924</v>
      </c>
      <c r="N2931" s="65">
        <v>0.76666666666666661</v>
      </c>
      <c r="O2931" s="65">
        <f>IFERROR(VLOOKUP(Tb_Reseller[[#This Row],[Kode Reseller]],[1]Sheet1!$A:$B,2,0),0)</f>
        <v>1.25</v>
      </c>
    </row>
    <row r="2932" spans="1:15" x14ac:dyDescent="0.25">
      <c r="A2932" s="13" t="s">
        <v>12724</v>
      </c>
      <c r="B2932" s="14" t="s">
        <v>12725</v>
      </c>
      <c r="C2932" s="15" t="s">
        <v>8213</v>
      </c>
      <c r="D2932" s="15" t="s">
        <v>8829</v>
      </c>
      <c r="E2932" s="16">
        <v>44764.695138888892</v>
      </c>
      <c r="F2932" s="7" t="s">
        <v>8268</v>
      </c>
      <c r="G2932" s="13" t="s">
        <v>886</v>
      </c>
      <c r="H2932" s="15" t="str">
        <f>UPPER(Tb_Reseller[[#This Row],[Agen id]]&amp;"-"&amp;VLOOKUP(Tb_Reseller[[#This Row],[Agen id]],A:B,2,0)&amp;"("&amp;Tb_Reseller[[#This Row],[Short]]&amp;")")</f>
        <v>AR08869-BAROKAH CELL 2(P)</v>
      </c>
      <c r="I2932" s="15" t="str">
        <f>VLOOKUP(Tb_Reseller[[#This Row],[Agen id]],Mapping_Agen!A:D,4,0)</f>
        <v>Prima</v>
      </c>
      <c r="J2932" s="7" t="str">
        <f>VLOOKUP(Tb_Reseller[[#This Row],[Agen id]],Mapping_Agen!A:C,3,0)</f>
        <v>BSD</v>
      </c>
      <c r="K2932" s="17" t="str">
        <f>TRIM(LEFT(Tb_Reseller[[#This Row],[Group]],2))</f>
        <v>P</v>
      </c>
      <c r="L2932" s="17" t="str">
        <f>VLOOKUP(Tb_Reseller[[#This Row],[Agen id]],Mapping_Agen!A:E,5,0)</f>
        <v>NON SCO</v>
      </c>
      <c r="M2932" s="64">
        <v>0</v>
      </c>
      <c r="N2932" s="65">
        <v>0</v>
      </c>
      <c r="O2932" s="65">
        <f>IFERROR(VLOOKUP(Tb_Reseller[[#This Row],[Kode Reseller]],[1]Sheet1!$A:$B,2,0),0)</f>
        <v>0</v>
      </c>
    </row>
    <row r="2933" spans="1:15" x14ac:dyDescent="0.25">
      <c r="A2933" s="13" t="s">
        <v>12726</v>
      </c>
      <c r="B2933" s="14" t="s">
        <v>12727</v>
      </c>
      <c r="C2933" s="15" t="s">
        <v>8427</v>
      </c>
      <c r="D2933" s="15" t="s">
        <v>8835</v>
      </c>
      <c r="E2933" s="16">
        <v>44764.848611111112</v>
      </c>
      <c r="F2933" s="7" t="s">
        <v>8268</v>
      </c>
      <c r="G2933" s="13" t="s">
        <v>699</v>
      </c>
      <c r="H2933" s="15" t="str">
        <f>UPPER(Tb_Reseller[[#This Row],[Agen id]]&amp;"-"&amp;VLOOKUP(Tb_Reseller[[#This Row],[Agen id]],A:B,2,0)&amp;"("&amp;Tb_Reseller[[#This Row],[Short]]&amp;")")</f>
        <v>AR05693-BAROKAHCELL(D4)</v>
      </c>
      <c r="I2933" s="15" t="str">
        <f>VLOOKUP(Tb_Reseller[[#This Row],[Agen id]],Mapping_Agen!A:D,4,0)</f>
        <v>No Limit</v>
      </c>
      <c r="J2933" s="7" t="str">
        <f>VLOOKUP(Tb_Reseller[[#This Row],[Agen id]],Mapping_Agen!A:C,3,0)</f>
        <v>BSD</v>
      </c>
      <c r="K2933" s="17" t="str">
        <f>TRIM(LEFT(Tb_Reseller[[#This Row],[Group]],2))</f>
        <v>D4</v>
      </c>
      <c r="L2933" s="17" t="str">
        <f>VLOOKUP(Tb_Reseller[[#This Row],[Agen id]],Mapping_Agen!A:E,5,0)</f>
        <v>NON SCO</v>
      </c>
      <c r="M2933" s="64">
        <v>0</v>
      </c>
      <c r="N2933" s="65">
        <v>0</v>
      </c>
      <c r="O2933" s="65">
        <f>IFERROR(VLOOKUP(Tb_Reseller[[#This Row],[Kode Reseller]],[1]Sheet1!$A:$B,2,0),0)</f>
        <v>0</v>
      </c>
    </row>
    <row r="2934" spans="1:15" x14ac:dyDescent="0.25">
      <c r="A2934" s="13" t="s">
        <v>3439</v>
      </c>
      <c r="B2934" s="14" t="s">
        <v>12728</v>
      </c>
      <c r="C2934" s="15" t="s">
        <v>8213</v>
      </c>
      <c r="D2934" s="15" t="s">
        <v>11516</v>
      </c>
      <c r="E2934" s="16">
        <v>44764.916666666657</v>
      </c>
      <c r="F2934" s="7" t="s">
        <v>8204</v>
      </c>
      <c r="G2934" s="13" t="s">
        <v>3439</v>
      </c>
      <c r="H2934" s="15" t="str">
        <f>UPPER(Tb_Reseller[[#This Row],[Agen id]]&amp;"-"&amp;VLOOKUP(Tb_Reseller[[#This Row],[Agen id]],A:B,2,0)&amp;"("&amp;Tb_Reseller[[#This Row],[Short]]&amp;")")</f>
        <v>AR31278-SYAQILLAFARAH(P)</v>
      </c>
      <c r="I2934" s="15" t="str">
        <f>VLOOKUP(Tb_Reseller[[#This Row],[Agen id]],Mapping_Agen!A:D,4,0)</f>
        <v>Prima</v>
      </c>
      <c r="J2934" s="7" t="str">
        <f>VLOOKUP(Tb_Reseller[[#This Row],[Agen id]],Mapping_Agen!A:C,3,0)</f>
        <v>ONLINE</v>
      </c>
      <c r="K2934" s="17" t="str">
        <f>TRIM(LEFT(Tb_Reseller[[#This Row],[Group]],2))</f>
        <v>P</v>
      </c>
      <c r="L2934" s="17" t="str">
        <f>VLOOKUP(Tb_Reseller[[#This Row],[Agen id]],Mapping_Agen!A:E,5,0)</f>
        <v>ONLINE</v>
      </c>
      <c r="M2934" s="64">
        <v>0</v>
      </c>
      <c r="N2934" s="65">
        <v>0</v>
      </c>
      <c r="O2934" s="65">
        <f>IFERROR(VLOOKUP(Tb_Reseller[[#This Row],[Kode Reseller]],[1]Sheet1!$A:$B,2,0),0)</f>
        <v>0</v>
      </c>
    </row>
    <row r="2935" spans="1:15" x14ac:dyDescent="0.25">
      <c r="A2935" s="13" t="s">
        <v>3441</v>
      </c>
      <c r="B2935" s="14" t="s">
        <v>8785</v>
      </c>
      <c r="C2935" s="15" t="s">
        <v>8210</v>
      </c>
      <c r="D2935" s="15" t="s">
        <v>8203</v>
      </c>
      <c r="E2935" s="16">
        <v>44765.411805555559</v>
      </c>
      <c r="F2935" s="7" t="s">
        <v>8204</v>
      </c>
      <c r="G2935" s="13" t="s">
        <v>3441</v>
      </c>
      <c r="H2935" s="15" t="str">
        <f>UPPER(Tb_Reseller[[#This Row],[Agen id]]&amp;"-"&amp;VLOOKUP(Tb_Reseller[[#This Row],[Agen id]],A:B,2,0)&amp;"("&amp;Tb_Reseller[[#This Row],[Short]]&amp;")")</f>
        <v>AR31281-ADELIA CELL(RV)</v>
      </c>
      <c r="I2935" s="15" t="str">
        <f>VLOOKUP(Tb_Reseller[[#This Row],[Agen id]],Mapping_Agen!A:D,4,0)</f>
        <v>Limit</v>
      </c>
      <c r="J2935" s="7" t="str">
        <f>VLOOKUP(Tb_Reseller[[#This Row],[Agen id]],Mapping_Agen!A:C,3,0)</f>
        <v>BSD</v>
      </c>
      <c r="K2935" s="17" t="str">
        <f>TRIM(LEFT(Tb_Reseller[[#This Row],[Group]],2))</f>
        <v>RV</v>
      </c>
      <c r="L2935" s="17" t="str">
        <f>VLOOKUP(Tb_Reseller[[#This Row],[Agen id]],Mapping_Agen!A:E,5,0)</f>
        <v>Hupron</v>
      </c>
      <c r="M2935" s="64">
        <v>1.2258064516129024</v>
      </c>
      <c r="N2935" s="65">
        <v>2.3000000000000016</v>
      </c>
      <c r="O2935" s="65">
        <f>IFERROR(VLOOKUP(Tb_Reseller[[#This Row],[Kode Reseller]],[1]Sheet1!$A:$B,2,0),0)</f>
        <v>2.5</v>
      </c>
    </row>
    <row r="2936" spans="1:15" x14ac:dyDescent="0.25">
      <c r="A2936" s="13" t="s">
        <v>12729</v>
      </c>
      <c r="B2936" s="14" t="s">
        <v>8990</v>
      </c>
      <c r="C2936" s="15" t="s">
        <v>8213</v>
      </c>
      <c r="D2936" s="15" t="s">
        <v>8829</v>
      </c>
      <c r="E2936" s="16">
        <v>44765.415972222218</v>
      </c>
      <c r="F2936" s="7" t="s">
        <v>8268</v>
      </c>
      <c r="G2936" s="13" t="s">
        <v>886</v>
      </c>
      <c r="H2936" s="15" t="str">
        <f>UPPER(Tb_Reseller[[#This Row],[Agen id]]&amp;"-"&amp;VLOOKUP(Tb_Reseller[[#This Row],[Agen id]],A:B,2,0)&amp;"("&amp;Tb_Reseller[[#This Row],[Short]]&amp;")")</f>
        <v>AR08869-BAROKAH CELL 2(P)</v>
      </c>
      <c r="I2936" s="15" t="str">
        <f>VLOOKUP(Tb_Reseller[[#This Row],[Agen id]],Mapping_Agen!A:D,4,0)</f>
        <v>Prima</v>
      </c>
      <c r="J2936" s="7" t="str">
        <f>VLOOKUP(Tb_Reseller[[#This Row],[Agen id]],Mapping_Agen!A:C,3,0)</f>
        <v>BSD</v>
      </c>
      <c r="K2936" s="17" t="str">
        <f>TRIM(LEFT(Tb_Reseller[[#This Row],[Group]],2))</f>
        <v>P</v>
      </c>
      <c r="L2936" s="17" t="str">
        <f>VLOOKUP(Tb_Reseller[[#This Row],[Agen id]],Mapping_Agen!A:E,5,0)</f>
        <v>NON SCO</v>
      </c>
      <c r="M2936" s="64">
        <v>9.6774193548387094E-2</v>
      </c>
      <c r="N2936" s="65">
        <v>3.3333333333333333E-2</v>
      </c>
      <c r="O2936" s="65">
        <f>IFERROR(VLOOKUP(Tb_Reseller[[#This Row],[Kode Reseller]],[1]Sheet1!$A:$B,2,0),0)</f>
        <v>0</v>
      </c>
    </row>
    <row r="2937" spans="1:15" x14ac:dyDescent="0.25">
      <c r="A2937" s="13" t="s">
        <v>12730</v>
      </c>
      <c r="B2937" s="14" t="s">
        <v>12731</v>
      </c>
      <c r="C2937" s="15" t="s">
        <v>8427</v>
      </c>
      <c r="D2937" s="15" t="s">
        <v>8835</v>
      </c>
      <c r="E2937" s="16">
        <v>44765.510416666657</v>
      </c>
      <c r="F2937" s="7" t="s">
        <v>8268</v>
      </c>
      <c r="G2937" s="13" t="s">
        <v>699</v>
      </c>
      <c r="H2937" s="15" t="str">
        <f>UPPER(Tb_Reseller[[#This Row],[Agen id]]&amp;"-"&amp;VLOOKUP(Tb_Reseller[[#This Row],[Agen id]],A:B,2,0)&amp;"("&amp;Tb_Reseller[[#This Row],[Short]]&amp;")")</f>
        <v>AR05693-BAROKAHCELL(D4)</v>
      </c>
      <c r="I2937" s="15" t="str">
        <f>VLOOKUP(Tb_Reseller[[#This Row],[Agen id]],Mapping_Agen!A:D,4,0)</f>
        <v>No Limit</v>
      </c>
      <c r="J2937" s="7" t="str">
        <f>VLOOKUP(Tb_Reseller[[#This Row],[Agen id]],Mapping_Agen!A:C,3,0)</f>
        <v>BSD</v>
      </c>
      <c r="K2937" s="17" t="str">
        <f>TRIM(LEFT(Tb_Reseller[[#This Row],[Group]],2))</f>
        <v>D4</v>
      </c>
      <c r="L2937" s="17" t="str">
        <f>VLOOKUP(Tb_Reseller[[#This Row],[Agen id]],Mapping_Agen!A:E,5,0)</f>
        <v>NON SCO</v>
      </c>
      <c r="M2937" s="64">
        <v>0</v>
      </c>
      <c r="N2937" s="65">
        <v>0</v>
      </c>
      <c r="O2937" s="65">
        <f>IFERROR(VLOOKUP(Tb_Reseller[[#This Row],[Kode Reseller]],[1]Sheet1!$A:$B,2,0),0)</f>
        <v>0</v>
      </c>
    </row>
    <row r="2938" spans="1:15" x14ac:dyDescent="0.25">
      <c r="A2938" s="13" t="s">
        <v>12732</v>
      </c>
      <c r="B2938" s="14" t="s">
        <v>8940</v>
      </c>
      <c r="C2938" s="15" t="s">
        <v>8213</v>
      </c>
      <c r="D2938" s="15" t="s">
        <v>8829</v>
      </c>
      <c r="E2938" s="16">
        <v>44765.569444444453</v>
      </c>
      <c r="F2938" s="7" t="s">
        <v>8268</v>
      </c>
      <c r="G2938" s="13" t="s">
        <v>886</v>
      </c>
      <c r="H2938" s="15" t="str">
        <f>UPPER(Tb_Reseller[[#This Row],[Agen id]]&amp;"-"&amp;VLOOKUP(Tb_Reseller[[#This Row],[Agen id]],A:B,2,0)&amp;"("&amp;Tb_Reseller[[#This Row],[Short]]&amp;")")</f>
        <v>AR08869-BAROKAH CELL 2(P)</v>
      </c>
      <c r="I2938" s="15" t="str">
        <f>VLOOKUP(Tb_Reseller[[#This Row],[Agen id]],Mapping_Agen!A:D,4,0)</f>
        <v>Prima</v>
      </c>
      <c r="J2938" s="7" t="str">
        <f>VLOOKUP(Tb_Reseller[[#This Row],[Agen id]],Mapping_Agen!A:C,3,0)</f>
        <v>BSD</v>
      </c>
      <c r="K2938" s="17" t="str">
        <f>TRIM(LEFT(Tb_Reseller[[#This Row],[Group]],2))</f>
        <v>P</v>
      </c>
      <c r="L2938" s="17" t="str">
        <f>VLOOKUP(Tb_Reseller[[#This Row],[Agen id]],Mapping_Agen!A:E,5,0)</f>
        <v>NON SCO</v>
      </c>
      <c r="M2938" s="64">
        <v>0.12903225806451613</v>
      </c>
      <c r="N2938" s="65">
        <v>0.1</v>
      </c>
      <c r="O2938" s="65">
        <f>IFERROR(VLOOKUP(Tb_Reseller[[#This Row],[Kode Reseller]],[1]Sheet1!$A:$B,2,0),0)</f>
        <v>0</v>
      </c>
    </row>
    <row r="2939" spans="1:15" x14ac:dyDescent="0.25">
      <c r="A2939" s="13" t="s">
        <v>3444</v>
      </c>
      <c r="B2939" s="14" t="s">
        <v>12733</v>
      </c>
      <c r="C2939" s="15" t="s">
        <v>8208</v>
      </c>
      <c r="D2939" s="15" t="s">
        <v>8369</v>
      </c>
      <c r="E2939" s="16">
        <v>44765.61041666667</v>
      </c>
      <c r="F2939" s="7" t="s">
        <v>8204</v>
      </c>
      <c r="G2939" s="13" t="s">
        <v>3444</v>
      </c>
      <c r="H2939" s="15" t="str">
        <f>UPPER(Tb_Reseller[[#This Row],[Agen id]]&amp;"-"&amp;VLOOKUP(Tb_Reseller[[#This Row],[Agen id]],A:B,2,0)&amp;"("&amp;Tb_Reseller[[#This Row],[Short]]&amp;")")</f>
        <v>AR31286-ALESHA CELL(R)</v>
      </c>
      <c r="I2939" s="15" t="str">
        <f>VLOOKUP(Tb_Reseller[[#This Row],[Agen id]],Mapping_Agen!A:D,4,0)</f>
        <v>No Limit</v>
      </c>
      <c r="J2939" s="7" t="str">
        <f>VLOOKUP(Tb_Reseller[[#This Row],[Agen id]],Mapping_Agen!A:C,3,0)</f>
        <v>PRG</v>
      </c>
      <c r="K2939" s="17" t="str">
        <f>TRIM(LEFT(Tb_Reseller[[#This Row],[Group]],2))</f>
        <v>R</v>
      </c>
      <c r="L2939" s="17" t="str">
        <f>VLOOKUP(Tb_Reseller[[#This Row],[Agen id]],Mapping_Agen!A:E,5,0)</f>
        <v>NON SCO</v>
      </c>
      <c r="M2939" s="64">
        <v>0</v>
      </c>
      <c r="N2939" s="65">
        <v>0</v>
      </c>
      <c r="O2939" s="65">
        <f>IFERROR(VLOOKUP(Tb_Reseller[[#This Row],[Kode Reseller]],[1]Sheet1!$A:$B,2,0),0)</f>
        <v>0</v>
      </c>
    </row>
    <row r="2940" spans="1:15" x14ac:dyDescent="0.25">
      <c r="A2940" s="13" t="s">
        <v>12734</v>
      </c>
      <c r="B2940" s="14" t="s">
        <v>12735</v>
      </c>
      <c r="C2940" s="15" t="s">
        <v>8427</v>
      </c>
      <c r="D2940" s="15" t="s">
        <v>8835</v>
      </c>
      <c r="E2940" s="16">
        <v>44765.704861111109</v>
      </c>
      <c r="F2940" s="7" t="s">
        <v>8268</v>
      </c>
      <c r="G2940" s="13" t="s">
        <v>699</v>
      </c>
      <c r="H2940" s="15" t="str">
        <f>UPPER(Tb_Reseller[[#This Row],[Agen id]]&amp;"-"&amp;VLOOKUP(Tb_Reseller[[#This Row],[Agen id]],A:B,2,0)&amp;"("&amp;Tb_Reseller[[#This Row],[Short]]&amp;")")</f>
        <v>AR05693-BAROKAHCELL(D4)</v>
      </c>
      <c r="I2940" s="15" t="str">
        <f>VLOOKUP(Tb_Reseller[[#This Row],[Agen id]],Mapping_Agen!A:D,4,0)</f>
        <v>No Limit</v>
      </c>
      <c r="J2940" s="7" t="str">
        <f>VLOOKUP(Tb_Reseller[[#This Row],[Agen id]],Mapping_Agen!A:C,3,0)</f>
        <v>BSD</v>
      </c>
      <c r="K2940" s="17" t="str">
        <f>TRIM(LEFT(Tb_Reseller[[#This Row],[Group]],2))</f>
        <v>D4</v>
      </c>
      <c r="L2940" s="17" t="str">
        <f>VLOOKUP(Tb_Reseller[[#This Row],[Agen id]],Mapping_Agen!A:E,5,0)</f>
        <v>NON SCO</v>
      </c>
      <c r="M2940" s="64">
        <v>0</v>
      </c>
      <c r="N2940" s="65">
        <v>0</v>
      </c>
      <c r="O2940" s="65">
        <f>IFERROR(VLOOKUP(Tb_Reseller[[#This Row],[Kode Reseller]],[1]Sheet1!$A:$B,2,0),0)</f>
        <v>0</v>
      </c>
    </row>
    <row r="2941" spans="1:15" x14ac:dyDescent="0.25">
      <c r="A2941" s="13" t="s">
        <v>12736</v>
      </c>
      <c r="B2941" s="14" t="s">
        <v>12737</v>
      </c>
      <c r="C2941" s="15" t="s">
        <v>8213</v>
      </c>
      <c r="D2941" s="15" t="s">
        <v>8829</v>
      </c>
      <c r="E2941" s="16">
        <v>44765.791666666657</v>
      </c>
      <c r="F2941" s="7" t="s">
        <v>8268</v>
      </c>
      <c r="G2941" s="13" t="s">
        <v>886</v>
      </c>
      <c r="H2941" s="15" t="str">
        <f>UPPER(Tb_Reseller[[#This Row],[Agen id]]&amp;"-"&amp;VLOOKUP(Tb_Reseller[[#This Row],[Agen id]],A:B,2,0)&amp;"("&amp;Tb_Reseller[[#This Row],[Short]]&amp;")")</f>
        <v>AR08869-BAROKAH CELL 2(P)</v>
      </c>
      <c r="I2941" s="15" t="str">
        <f>VLOOKUP(Tb_Reseller[[#This Row],[Agen id]],Mapping_Agen!A:D,4,0)</f>
        <v>Prima</v>
      </c>
      <c r="J2941" s="7" t="str">
        <f>VLOOKUP(Tb_Reseller[[#This Row],[Agen id]],Mapping_Agen!A:C,3,0)</f>
        <v>BSD</v>
      </c>
      <c r="K2941" s="17" t="str">
        <f>TRIM(LEFT(Tb_Reseller[[#This Row],[Group]],2))</f>
        <v>P</v>
      </c>
      <c r="L2941" s="17" t="str">
        <f>VLOOKUP(Tb_Reseller[[#This Row],[Agen id]],Mapping_Agen!A:E,5,0)</f>
        <v>NON SCO</v>
      </c>
      <c r="M2941" s="64">
        <v>3.1290322580645138</v>
      </c>
      <c r="N2941" s="65">
        <v>2.4000000000000012</v>
      </c>
      <c r="O2941" s="65">
        <f>IFERROR(VLOOKUP(Tb_Reseller[[#This Row],[Kode Reseller]],[1]Sheet1!$A:$B,2,0),0)</f>
        <v>3</v>
      </c>
    </row>
    <row r="2942" spans="1:15" x14ac:dyDescent="0.25">
      <c r="A2942" s="13" t="s">
        <v>12738</v>
      </c>
      <c r="B2942" s="14" t="s">
        <v>12739</v>
      </c>
      <c r="C2942" s="15" t="s">
        <v>8213</v>
      </c>
      <c r="D2942" s="15" t="s">
        <v>8829</v>
      </c>
      <c r="E2942" s="16">
        <v>44765.883333333331</v>
      </c>
      <c r="F2942" s="7" t="s">
        <v>8268</v>
      </c>
      <c r="G2942" s="13" t="s">
        <v>886</v>
      </c>
      <c r="H2942" s="15" t="str">
        <f>UPPER(Tb_Reseller[[#This Row],[Agen id]]&amp;"-"&amp;VLOOKUP(Tb_Reseller[[#This Row],[Agen id]],A:B,2,0)&amp;"("&amp;Tb_Reseller[[#This Row],[Short]]&amp;")")</f>
        <v>AR08869-BAROKAH CELL 2(P)</v>
      </c>
      <c r="I2942" s="15" t="str">
        <f>VLOOKUP(Tb_Reseller[[#This Row],[Agen id]],Mapping_Agen!A:D,4,0)</f>
        <v>Prima</v>
      </c>
      <c r="J2942" s="7" t="str">
        <f>VLOOKUP(Tb_Reseller[[#This Row],[Agen id]],Mapping_Agen!A:C,3,0)</f>
        <v>BSD</v>
      </c>
      <c r="K2942" s="17" t="str">
        <f>TRIM(LEFT(Tb_Reseller[[#This Row],[Group]],2))</f>
        <v>P</v>
      </c>
      <c r="L2942" s="17" t="str">
        <f>VLOOKUP(Tb_Reseller[[#This Row],[Agen id]],Mapping_Agen!A:E,5,0)</f>
        <v>NON SCO</v>
      </c>
      <c r="M2942" s="64">
        <v>0</v>
      </c>
      <c r="N2942" s="65">
        <v>0</v>
      </c>
      <c r="O2942" s="65">
        <f>IFERROR(VLOOKUP(Tb_Reseller[[#This Row],[Kode Reseller]],[1]Sheet1!$A:$B,2,0),0)</f>
        <v>0</v>
      </c>
    </row>
    <row r="2943" spans="1:15" x14ac:dyDescent="0.25">
      <c r="A2943" s="13" t="s">
        <v>6839</v>
      </c>
      <c r="B2943" s="14" t="s">
        <v>12740</v>
      </c>
      <c r="C2943" s="15" t="s">
        <v>8213</v>
      </c>
      <c r="D2943" s="15" t="s">
        <v>8248</v>
      </c>
      <c r="E2943" s="16">
        <v>44765.931250000001</v>
      </c>
      <c r="F2943" s="7" t="s">
        <v>8204</v>
      </c>
      <c r="G2943" s="13" t="s">
        <v>6839</v>
      </c>
      <c r="H2943" s="15" t="str">
        <f>UPPER(Tb_Reseller[[#This Row],[Agen id]]&amp;"-"&amp;VLOOKUP(Tb_Reseller[[#This Row],[Agen id]],A:B,2,0)&amp;"("&amp;Tb_Reseller[[#This Row],[Short]]&amp;")")</f>
        <v>AR31294-LUSIANA(P)</v>
      </c>
      <c r="I2943" s="15" t="str">
        <f>VLOOKUP(Tb_Reseller[[#This Row],[Agen id]],Mapping_Agen!A:D,4,0)</f>
        <v>Prima</v>
      </c>
      <c r="J2943" s="7" t="str">
        <f>VLOOKUP(Tb_Reseller[[#This Row],[Agen id]],Mapping_Agen!A:C,3,0)</f>
        <v>PP</v>
      </c>
      <c r="K2943" s="17" t="str">
        <f>TRIM(LEFT(Tb_Reseller[[#This Row],[Group]],2))</f>
        <v>P</v>
      </c>
      <c r="L2943" s="17" t="str">
        <f>VLOOKUP(Tb_Reseller[[#This Row],[Agen id]],Mapping_Agen!A:E,5,0)</f>
        <v>NON SCO</v>
      </c>
      <c r="M2943" s="64">
        <v>0</v>
      </c>
      <c r="N2943" s="65">
        <v>0</v>
      </c>
      <c r="O2943" s="65">
        <f>IFERROR(VLOOKUP(Tb_Reseller[[#This Row],[Kode Reseller]],[1]Sheet1!$A:$B,2,0),0)</f>
        <v>0</v>
      </c>
    </row>
    <row r="2944" spans="1:15" x14ac:dyDescent="0.25">
      <c r="A2944" s="13" t="s">
        <v>12741</v>
      </c>
      <c r="B2944" s="14" t="s">
        <v>12742</v>
      </c>
      <c r="C2944" s="15" t="s">
        <v>8213</v>
      </c>
      <c r="D2944" s="15" t="s">
        <v>8829</v>
      </c>
      <c r="E2944" s="16">
        <v>44766.432638888888</v>
      </c>
      <c r="F2944" s="7" t="s">
        <v>8268</v>
      </c>
      <c r="G2944" s="13" t="s">
        <v>886</v>
      </c>
      <c r="H2944" s="15" t="str">
        <f>UPPER(Tb_Reseller[[#This Row],[Agen id]]&amp;"-"&amp;VLOOKUP(Tb_Reseller[[#This Row],[Agen id]],A:B,2,0)&amp;"("&amp;Tb_Reseller[[#This Row],[Short]]&amp;")")</f>
        <v>AR08869-BAROKAH CELL 2(P)</v>
      </c>
      <c r="I2944" s="15" t="str">
        <f>VLOOKUP(Tb_Reseller[[#This Row],[Agen id]],Mapping_Agen!A:D,4,0)</f>
        <v>Prima</v>
      </c>
      <c r="J2944" s="7" t="str">
        <f>VLOOKUP(Tb_Reseller[[#This Row],[Agen id]],Mapping_Agen!A:C,3,0)</f>
        <v>BSD</v>
      </c>
      <c r="K2944" s="17" t="str">
        <f>TRIM(LEFT(Tb_Reseller[[#This Row],[Group]],2))</f>
        <v>P</v>
      </c>
      <c r="L2944" s="17" t="str">
        <f>VLOOKUP(Tb_Reseller[[#This Row],[Agen id]],Mapping_Agen!A:E,5,0)</f>
        <v>NON SCO</v>
      </c>
      <c r="M2944" s="64">
        <v>0</v>
      </c>
      <c r="N2944" s="65">
        <v>0</v>
      </c>
      <c r="O2944" s="65">
        <f>IFERROR(VLOOKUP(Tb_Reseller[[#This Row],[Kode Reseller]],[1]Sheet1!$A:$B,2,0),0)</f>
        <v>0</v>
      </c>
    </row>
    <row r="2945" spans="1:15" x14ac:dyDescent="0.25">
      <c r="A2945" s="13" t="s">
        <v>12743</v>
      </c>
      <c r="B2945" s="14" t="s">
        <v>12744</v>
      </c>
      <c r="C2945" s="15" t="s">
        <v>8213</v>
      </c>
      <c r="D2945" s="15" t="s">
        <v>8829</v>
      </c>
      <c r="E2945" s="16">
        <v>44766.642361111109</v>
      </c>
      <c r="F2945" s="7" t="s">
        <v>8268</v>
      </c>
      <c r="G2945" s="13" t="s">
        <v>886</v>
      </c>
      <c r="H2945" s="15" t="str">
        <f>UPPER(Tb_Reseller[[#This Row],[Agen id]]&amp;"-"&amp;VLOOKUP(Tb_Reseller[[#This Row],[Agen id]],A:B,2,0)&amp;"("&amp;Tb_Reseller[[#This Row],[Short]]&amp;")")</f>
        <v>AR08869-BAROKAH CELL 2(P)</v>
      </c>
      <c r="I2945" s="15" t="str">
        <f>VLOOKUP(Tb_Reseller[[#This Row],[Agen id]],Mapping_Agen!A:D,4,0)</f>
        <v>Prima</v>
      </c>
      <c r="J2945" s="7" t="str">
        <f>VLOOKUP(Tb_Reseller[[#This Row],[Agen id]],Mapping_Agen!A:C,3,0)</f>
        <v>BSD</v>
      </c>
      <c r="K2945" s="17" t="str">
        <f>TRIM(LEFT(Tb_Reseller[[#This Row],[Group]],2))</f>
        <v>P</v>
      </c>
      <c r="L2945" s="17" t="str">
        <f>VLOOKUP(Tb_Reseller[[#This Row],[Agen id]],Mapping_Agen!A:E,5,0)</f>
        <v>NON SCO</v>
      </c>
      <c r="M2945" s="64">
        <v>0</v>
      </c>
      <c r="N2945" s="65">
        <v>0</v>
      </c>
      <c r="O2945" s="65">
        <f>IFERROR(VLOOKUP(Tb_Reseller[[#This Row],[Kode Reseller]],[1]Sheet1!$A:$B,2,0),0)</f>
        <v>0</v>
      </c>
    </row>
    <row r="2946" spans="1:15" x14ac:dyDescent="0.25">
      <c r="A2946" s="13" t="s">
        <v>12745</v>
      </c>
      <c r="B2946" s="14" t="s">
        <v>9159</v>
      </c>
      <c r="C2946" s="15" t="s">
        <v>8213</v>
      </c>
      <c r="D2946" s="15" t="s">
        <v>8829</v>
      </c>
      <c r="E2946" s="16">
        <v>44766.713194444441</v>
      </c>
      <c r="F2946" s="7" t="s">
        <v>8268</v>
      </c>
      <c r="G2946" s="13" t="s">
        <v>886</v>
      </c>
      <c r="H2946" s="15" t="str">
        <f>UPPER(Tb_Reseller[[#This Row],[Agen id]]&amp;"-"&amp;VLOOKUP(Tb_Reseller[[#This Row],[Agen id]],A:B,2,0)&amp;"("&amp;Tb_Reseller[[#This Row],[Short]]&amp;")")</f>
        <v>AR08869-BAROKAH CELL 2(P)</v>
      </c>
      <c r="I2946" s="15" t="str">
        <f>VLOOKUP(Tb_Reseller[[#This Row],[Agen id]],Mapping_Agen!A:D,4,0)</f>
        <v>Prima</v>
      </c>
      <c r="J2946" s="7" t="str">
        <f>VLOOKUP(Tb_Reseller[[#This Row],[Agen id]],Mapping_Agen!A:C,3,0)</f>
        <v>BSD</v>
      </c>
      <c r="K2946" s="17" t="str">
        <f>TRIM(LEFT(Tb_Reseller[[#This Row],[Group]],2))</f>
        <v>P</v>
      </c>
      <c r="L2946" s="17" t="str">
        <f>VLOOKUP(Tb_Reseller[[#This Row],[Agen id]],Mapping_Agen!A:E,5,0)</f>
        <v>NON SCO</v>
      </c>
      <c r="M2946" s="64">
        <v>0</v>
      </c>
      <c r="N2946" s="65">
        <v>0</v>
      </c>
      <c r="O2946" s="65">
        <f>IFERROR(VLOOKUP(Tb_Reseller[[#This Row],[Kode Reseller]],[1]Sheet1!$A:$B,2,0),0)</f>
        <v>0</v>
      </c>
    </row>
    <row r="2947" spans="1:15" x14ac:dyDescent="0.25">
      <c r="A2947" s="13" t="s">
        <v>12746</v>
      </c>
      <c r="B2947" s="14" t="s">
        <v>12747</v>
      </c>
      <c r="C2947" s="15" t="s">
        <v>8213</v>
      </c>
      <c r="D2947" s="15" t="s">
        <v>8829</v>
      </c>
      <c r="E2947" s="16">
        <v>44766.772222222222</v>
      </c>
      <c r="F2947" s="7" t="s">
        <v>8268</v>
      </c>
      <c r="G2947" s="13" t="s">
        <v>886</v>
      </c>
      <c r="H2947" s="15" t="str">
        <f>UPPER(Tb_Reseller[[#This Row],[Agen id]]&amp;"-"&amp;VLOOKUP(Tb_Reseller[[#This Row],[Agen id]],A:B,2,0)&amp;"("&amp;Tb_Reseller[[#This Row],[Short]]&amp;")")</f>
        <v>AR08869-BAROKAH CELL 2(P)</v>
      </c>
      <c r="I2947" s="15" t="str">
        <f>VLOOKUP(Tb_Reseller[[#This Row],[Agen id]],Mapping_Agen!A:D,4,0)</f>
        <v>Prima</v>
      </c>
      <c r="J2947" s="7" t="str">
        <f>VLOOKUP(Tb_Reseller[[#This Row],[Agen id]],Mapping_Agen!A:C,3,0)</f>
        <v>BSD</v>
      </c>
      <c r="K2947" s="17" t="str">
        <f>TRIM(LEFT(Tb_Reseller[[#This Row],[Group]],2))</f>
        <v>P</v>
      </c>
      <c r="L2947" s="17" t="str">
        <f>VLOOKUP(Tb_Reseller[[#This Row],[Agen id]],Mapping_Agen!A:E,5,0)</f>
        <v>NON SCO</v>
      </c>
      <c r="M2947" s="64">
        <v>4.0322580645161263</v>
      </c>
      <c r="N2947" s="65">
        <v>3.9999999999999956</v>
      </c>
      <c r="O2947" s="65">
        <f>IFERROR(VLOOKUP(Tb_Reseller[[#This Row],[Kode Reseller]],[1]Sheet1!$A:$B,2,0),0)</f>
        <v>1.25</v>
      </c>
    </row>
    <row r="2948" spans="1:15" x14ac:dyDescent="0.25">
      <c r="A2948" s="13" t="s">
        <v>12748</v>
      </c>
      <c r="B2948" s="14" t="s">
        <v>10372</v>
      </c>
      <c r="C2948" s="15" t="s">
        <v>8213</v>
      </c>
      <c r="D2948" s="15" t="s">
        <v>8829</v>
      </c>
      <c r="E2948" s="16">
        <v>44766.841666666667</v>
      </c>
      <c r="F2948" s="7" t="s">
        <v>8268</v>
      </c>
      <c r="G2948" s="13" t="s">
        <v>886</v>
      </c>
      <c r="H2948" s="15" t="str">
        <f>UPPER(Tb_Reseller[[#This Row],[Agen id]]&amp;"-"&amp;VLOOKUP(Tb_Reseller[[#This Row],[Agen id]],A:B,2,0)&amp;"("&amp;Tb_Reseller[[#This Row],[Short]]&amp;")")</f>
        <v>AR08869-BAROKAH CELL 2(P)</v>
      </c>
      <c r="I2948" s="15" t="str">
        <f>VLOOKUP(Tb_Reseller[[#This Row],[Agen id]],Mapping_Agen!A:D,4,0)</f>
        <v>Prima</v>
      </c>
      <c r="J2948" s="7" t="str">
        <f>VLOOKUP(Tb_Reseller[[#This Row],[Agen id]],Mapping_Agen!A:C,3,0)</f>
        <v>BSD</v>
      </c>
      <c r="K2948" s="17" t="str">
        <f>TRIM(LEFT(Tb_Reseller[[#This Row],[Group]],2))</f>
        <v>P</v>
      </c>
      <c r="L2948" s="17" t="str">
        <f>VLOOKUP(Tb_Reseller[[#This Row],[Agen id]],Mapping_Agen!A:E,5,0)</f>
        <v>NON SCO</v>
      </c>
      <c r="M2948" s="64">
        <v>0.93548387096774133</v>
      </c>
      <c r="N2948" s="65">
        <v>1.0666666666666667</v>
      </c>
      <c r="O2948" s="65">
        <f>IFERROR(VLOOKUP(Tb_Reseller[[#This Row],[Kode Reseller]],[1]Sheet1!$A:$B,2,0),0)</f>
        <v>1.75</v>
      </c>
    </row>
    <row r="2949" spans="1:15" x14ac:dyDescent="0.25">
      <c r="A2949" s="13" t="s">
        <v>12749</v>
      </c>
      <c r="B2949" s="14" t="s">
        <v>12750</v>
      </c>
      <c r="C2949" s="15" t="s">
        <v>8447</v>
      </c>
      <c r="D2949" s="15" t="s">
        <v>11382</v>
      </c>
      <c r="E2949" s="16">
        <v>44767.384722222218</v>
      </c>
      <c r="F2949" s="7" t="s">
        <v>8268</v>
      </c>
      <c r="G2949" s="13" t="s">
        <v>534</v>
      </c>
      <c r="H2949" s="15" t="str">
        <f>UPPER(Tb_Reseller[[#This Row],[Agen id]]&amp;"-"&amp;VLOOKUP(Tb_Reseller[[#This Row],[Agen id]],A:B,2,0)&amp;"("&amp;Tb_Reseller[[#This Row],[Short]]&amp;")")</f>
        <v>AR02756-ZAIN 2 CELL(M4)</v>
      </c>
      <c r="I2949" s="15" t="str">
        <f>VLOOKUP(Tb_Reseller[[#This Row],[Agen id]],Mapping_Agen!A:D,4,0)</f>
        <v>No Limit</v>
      </c>
      <c r="J2949" s="7" t="str">
        <f>VLOOKUP(Tb_Reseller[[#This Row],[Agen id]],Mapping_Agen!A:C,3,0)</f>
        <v>PP</v>
      </c>
      <c r="K2949" s="17" t="str">
        <f>TRIM(LEFT(Tb_Reseller[[#This Row],[Group]],2))</f>
        <v>M4</v>
      </c>
      <c r="L2949" s="17" t="str">
        <f>VLOOKUP(Tb_Reseller[[#This Row],[Agen id]],Mapping_Agen!A:E,5,0)</f>
        <v>NON SCO</v>
      </c>
      <c r="M2949" s="64">
        <v>0</v>
      </c>
      <c r="N2949" s="65">
        <v>0</v>
      </c>
      <c r="O2949" s="65">
        <f>IFERROR(VLOOKUP(Tb_Reseller[[#This Row],[Kode Reseller]],[1]Sheet1!$A:$B,2,0),0)</f>
        <v>0</v>
      </c>
    </row>
    <row r="2950" spans="1:15" x14ac:dyDescent="0.25">
      <c r="A2950" s="13" t="s">
        <v>3448</v>
      </c>
      <c r="B2950" s="14" t="s">
        <v>12751</v>
      </c>
      <c r="C2950" s="15" t="s">
        <v>8213</v>
      </c>
      <c r="D2950" s="15" t="s">
        <v>11516</v>
      </c>
      <c r="E2950" s="16">
        <v>44767.407638888893</v>
      </c>
      <c r="F2950" s="7" t="s">
        <v>8204</v>
      </c>
      <c r="G2950" s="13" t="s">
        <v>3448</v>
      </c>
      <c r="H2950" s="15" t="str">
        <f>UPPER(Tb_Reseller[[#This Row],[Agen id]]&amp;"-"&amp;VLOOKUP(Tb_Reseller[[#This Row],[Agen id]],A:B,2,0)&amp;"("&amp;Tb_Reseller[[#This Row],[Short]]&amp;")")</f>
        <v>AR31310-ILHAMFAUZI(P)</v>
      </c>
      <c r="I2950" s="15" t="str">
        <f>VLOOKUP(Tb_Reseller[[#This Row],[Agen id]],Mapping_Agen!A:D,4,0)</f>
        <v>Prima</v>
      </c>
      <c r="J2950" s="7" t="str">
        <f>VLOOKUP(Tb_Reseller[[#This Row],[Agen id]],Mapping_Agen!A:C,3,0)</f>
        <v>ONLINE</v>
      </c>
      <c r="K2950" s="17" t="str">
        <f>TRIM(LEFT(Tb_Reseller[[#This Row],[Group]],2))</f>
        <v>P</v>
      </c>
      <c r="L2950" s="17" t="str">
        <f>VLOOKUP(Tb_Reseller[[#This Row],[Agen id]],Mapping_Agen!A:E,5,0)</f>
        <v>ONLINE</v>
      </c>
      <c r="M2950" s="64">
        <v>0</v>
      </c>
      <c r="N2950" s="65">
        <v>0</v>
      </c>
      <c r="O2950" s="65">
        <f>IFERROR(VLOOKUP(Tb_Reseller[[#This Row],[Kode Reseller]],[1]Sheet1!$A:$B,2,0),0)</f>
        <v>0</v>
      </c>
    </row>
    <row r="2951" spans="1:15" x14ac:dyDescent="0.25">
      <c r="A2951" s="13" t="s">
        <v>3450</v>
      </c>
      <c r="B2951" s="14" t="s">
        <v>10045</v>
      </c>
      <c r="C2951" s="15" t="s">
        <v>8213</v>
      </c>
      <c r="D2951" s="15" t="s">
        <v>8203</v>
      </c>
      <c r="E2951" s="16">
        <v>44767.408333333333</v>
      </c>
      <c r="F2951" s="7" t="s">
        <v>8204</v>
      </c>
      <c r="G2951" s="13" t="s">
        <v>3450</v>
      </c>
      <c r="H2951" s="15" t="str">
        <f>UPPER(Tb_Reseller[[#This Row],[Agen id]]&amp;"-"&amp;VLOOKUP(Tb_Reseller[[#This Row],[Agen id]],A:B,2,0)&amp;"("&amp;Tb_Reseller[[#This Row],[Short]]&amp;")")</f>
        <v>AR31311-TOKO DINI(P)</v>
      </c>
      <c r="I2951" s="15" t="str">
        <f>VLOOKUP(Tb_Reseller[[#This Row],[Agen id]],Mapping_Agen!A:D,4,0)</f>
        <v>Prima</v>
      </c>
      <c r="J2951" s="7" t="str">
        <f>VLOOKUP(Tb_Reseller[[#This Row],[Agen id]],Mapping_Agen!A:C,3,0)</f>
        <v>BSD</v>
      </c>
      <c r="K2951" s="17" t="str">
        <f>TRIM(LEFT(Tb_Reseller[[#This Row],[Group]],2))</f>
        <v>P</v>
      </c>
      <c r="L2951" s="17" t="str">
        <f>VLOOKUP(Tb_Reseller[[#This Row],[Agen id]],Mapping_Agen!A:E,5,0)</f>
        <v>NON SCO</v>
      </c>
      <c r="M2951" s="64">
        <v>0</v>
      </c>
      <c r="N2951" s="65">
        <v>0</v>
      </c>
      <c r="O2951" s="65">
        <f>IFERROR(VLOOKUP(Tb_Reseller[[#This Row],[Kode Reseller]],[1]Sheet1!$A:$B,2,0),0)</f>
        <v>0</v>
      </c>
    </row>
    <row r="2952" spans="1:15" x14ac:dyDescent="0.25">
      <c r="A2952" s="13" t="s">
        <v>12752</v>
      </c>
      <c r="B2952" s="14" t="s">
        <v>12753</v>
      </c>
      <c r="C2952" s="15" t="s">
        <v>8213</v>
      </c>
      <c r="D2952" s="15" t="s">
        <v>8829</v>
      </c>
      <c r="E2952" s="16">
        <v>44767.512499999997</v>
      </c>
      <c r="F2952" s="7" t="s">
        <v>8268</v>
      </c>
      <c r="G2952" s="13" t="s">
        <v>886</v>
      </c>
      <c r="H2952" s="15" t="str">
        <f>UPPER(Tb_Reseller[[#This Row],[Agen id]]&amp;"-"&amp;VLOOKUP(Tb_Reseller[[#This Row],[Agen id]],A:B,2,0)&amp;"("&amp;Tb_Reseller[[#This Row],[Short]]&amp;")")</f>
        <v>AR08869-BAROKAH CELL 2(P)</v>
      </c>
      <c r="I2952" s="15" t="str">
        <f>VLOOKUP(Tb_Reseller[[#This Row],[Agen id]],Mapping_Agen!A:D,4,0)</f>
        <v>Prima</v>
      </c>
      <c r="J2952" s="7" t="str">
        <f>VLOOKUP(Tb_Reseller[[#This Row],[Agen id]],Mapping_Agen!A:C,3,0)</f>
        <v>BSD</v>
      </c>
      <c r="K2952" s="17" t="str">
        <f>TRIM(LEFT(Tb_Reseller[[#This Row],[Group]],2))</f>
        <v>P</v>
      </c>
      <c r="L2952" s="17" t="str">
        <f>VLOOKUP(Tb_Reseller[[#This Row],[Agen id]],Mapping_Agen!A:E,5,0)</f>
        <v>NON SCO</v>
      </c>
      <c r="M2952" s="64">
        <v>8.0322580645161228</v>
      </c>
      <c r="N2952" s="65">
        <v>7.2666666666666506</v>
      </c>
      <c r="O2952" s="65">
        <f>IFERROR(VLOOKUP(Tb_Reseller[[#This Row],[Kode Reseller]],[1]Sheet1!$A:$B,2,0),0)</f>
        <v>10.75</v>
      </c>
    </row>
    <row r="2953" spans="1:15" x14ac:dyDescent="0.25">
      <c r="A2953" s="13" t="s">
        <v>12754</v>
      </c>
      <c r="B2953" s="14" t="s">
        <v>12755</v>
      </c>
      <c r="C2953" s="15" t="s">
        <v>8213</v>
      </c>
      <c r="D2953" s="15" t="s">
        <v>8829</v>
      </c>
      <c r="E2953" s="16">
        <v>44767.599305555559</v>
      </c>
      <c r="F2953" s="7" t="s">
        <v>8268</v>
      </c>
      <c r="G2953" s="13" t="s">
        <v>886</v>
      </c>
      <c r="H2953" s="15" t="str">
        <f>UPPER(Tb_Reseller[[#This Row],[Agen id]]&amp;"-"&amp;VLOOKUP(Tb_Reseller[[#This Row],[Agen id]],A:B,2,0)&amp;"("&amp;Tb_Reseller[[#This Row],[Short]]&amp;")")</f>
        <v>AR08869-BAROKAH CELL 2(P)</v>
      </c>
      <c r="I2953" s="15" t="str">
        <f>VLOOKUP(Tb_Reseller[[#This Row],[Agen id]],Mapping_Agen!A:D,4,0)</f>
        <v>Prima</v>
      </c>
      <c r="J2953" s="7" t="str">
        <f>VLOOKUP(Tb_Reseller[[#This Row],[Agen id]],Mapping_Agen!A:C,3,0)</f>
        <v>BSD</v>
      </c>
      <c r="K2953" s="17" t="str">
        <f>TRIM(LEFT(Tb_Reseller[[#This Row],[Group]],2))</f>
        <v>P</v>
      </c>
      <c r="L2953" s="17" t="str">
        <f>VLOOKUP(Tb_Reseller[[#This Row],[Agen id]],Mapping_Agen!A:E,5,0)</f>
        <v>NON SCO</v>
      </c>
      <c r="M2953" s="64">
        <v>0.87096774193548332</v>
      </c>
      <c r="N2953" s="65">
        <v>1.0333333333333332</v>
      </c>
      <c r="O2953" s="65">
        <f>IFERROR(VLOOKUP(Tb_Reseller[[#This Row],[Kode Reseller]],[1]Sheet1!$A:$B,2,0),0)</f>
        <v>1</v>
      </c>
    </row>
    <row r="2954" spans="1:15" x14ac:dyDescent="0.25">
      <c r="A2954" s="13" t="s">
        <v>12756</v>
      </c>
      <c r="B2954" s="14" t="s">
        <v>8685</v>
      </c>
      <c r="C2954" s="15" t="s">
        <v>8213</v>
      </c>
      <c r="D2954" s="15" t="s">
        <v>8829</v>
      </c>
      <c r="E2954" s="16">
        <v>44767.644444444442</v>
      </c>
      <c r="F2954" s="7" t="s">
        <v>8268</v>
      </c>
      <c r="G2954" s="13" t="s">
        <v>886</v>
      </c>
      <c r="H2954" s="15" t="str">
        <f>UPPER(Tb_Reseller[[#This Row],[Agen id]]&amp;"-"&amp;VLOOKUP(Tb_Reseller[[#This Row],[Agen id]],A:B,2,0)&amp;"("&amp;Tb_Reseller[[#This Row],[Short]]&amp;")")</f>
        <v>AR08869-BAROKAH CELL 2(P)</v>
      </c>
      <c r="I2954" s="15" t="str">
        <f>VLOOKUP(Tb_Reseller[[#This Row],[Agen id]],Mapping_Agen!A:D,4,0)</f>
        <v>Prima</v>
      </c>
      <c r="J2954" s="7" t="str">
        <f>VLOOKUP(Tb_Reseller[[#This Row],[Agen id]],Mapping_Agen!A:C,3,0)</f>
        <v>BSD</v>
      </c>
      <c r="K2954" s="17" t="str">
        <f>TRIM(LEFT(Tb_Reseller[[#This Row],[Group]],2))</f>
        <v>P</v>
      </c>
      <c r="L2954" s="17" t="str">
        <f>VLOOKUP(Tb_Reseller[[#This Row],[Agen id]],Mapping_Agen!A:E,5,0)</f>
        <v>NON SCO</v>
      </c>
      <c r="M2954" s="64">
        <v>0</v>
      </c>
      <c r="N2954" s="65">
        <v>0</v>
      </c>
      <c r="O2954" s="65">
        <f>IFERROR(VLOOKUP(Tb_Reseller[[#This Row],[Kode Reseller]],[1]Sheet1!$A:$B,2,0),0)</f>
        <v>0</v>
      </c>
    </row>
    <row r="2955" spans="1:15" x14ac:dyDescent="0.25">
      <c r="A2955" s="13" t="s">
        <v>12757</v>
      </c>
      <c r="B2955" s="14" t="s">
        <v>12758</v>
      </c>
      <c r="C2955" s="15" t="s">
        <v>8213</v>
      </c>
      <c r="D2955" s="15" t="s">
        <v>8829</v>
      </c>
      <c r="E2955" s="16">
        <v>44767.675000000003</v>
      </c>
      <c r="F2955" s="7" t="s">
        <v>8268</v>
      </c>
      <c r="G2955" s="13" t="s">
        <v>886</v>
      </c>
      <c r="H2955" s="15" t="str">
        <f>UPPER(Tb_Reseller[[#This Row],[Agen id]]&amp;"-"&amp;VLOOKUP(Tb_Reseller[[#This Row],[Agen id]],A:B,2,0)&amp;"("&amp;Tb_Reseller[[#This Row],[Short]]&amp;")")</f>
        <v>AR08869-BAROKAH CELL 2(P)</v>
      </c>
      <c r="I2955" s="15" t="str">
        <f>VLOOKUP(Tb_Reseller[[#This Row],[Agen id]],Mapping_Agen!A:D,4,0)</f>
        <v>Prima</v>
      </c>
      <c r="J2955" s="7" t="str">
        <f>VLOOKUP(Tb_Reseller[[#This Row],[Agen id]],Mapping_Agen!A:C,3,0)</f>
        <v>BSD</v>
      </c>
      <c r="K2955" s="17" t="str">
        <f>TRIM(LEFT(Tb_Reseller[[#This Row],[Group]],2))</f>
        <v>P</v>
      </c>
      <c r="L2955" s="17" t="str">
        <f>VLOOKUP(Tb_Reseller[[#This Row],[Agen id]],Mapping_Agen!A:E,5,0)</f>
        <v>NON SCO</v>
      </c>
      <c r="M2955" s="64">
        <v>0</v>
      </c>
      <c r="N2955" s="65">
        <v>0</v>
      </c>
      <c r="O2955" s="65">
        <f>IFERROR(VLOOKUP(Tb_Reseller[[#This Row],[Kode Reseller]],[1]Sheet1!$A:$B,2,0),0)</f>
        <v>0</v>
      </c>
    </row>
    <row r="2956" spans="1:15" x14ac:dyDescent="0.25">
      <c r="A2956" s="13" t="s">
        <v>12759</v>
      </c>
      <c r="B2956" s="14" t="s">
        <v>12760</v>
      </c>
      <c r="C2956" s="15" t="s">
        <v>8213</v>
      </c>
      <c r="D2956" s="15" t="s">
        <v>8829</v>
      </c>
      <c r="E2956" s="16">
        <v>44767.698611111111</v>
      </c>
      <c r="F2956" s="7" t="s">
        <v>8268</v>
      </c>
      <c r="G2956" s="13" t="s">
        <v>886</v>
      </c>
      <c r="H2956" s="15" t="str">
        <f>UPPER(Tb_Reseller[[#This Row],[Agen id]]&amp;"-"&amp;VLOOKUP(Tb_Reseller[[#This Row],[Agen id]],A:B,2,0)&amp;"("&amp;Tb_Reseller[[#This Row],[Short]]&amp;")")</f>
        <v>AR08869-BAROKAH CELL 2(P)</v>
      </c>
      <c r="I2956" s="15" t="str">
        <f>VLOOKUP(Tb_Reseller[[#This Row],[Agen id]],Mapping_Agen!A:D,4,0)</f>
        <v>Prima</v>
      </c>
      <c r="J2956" s="7" t="str">
        <f>VLOOKUP(Tb_Reseller[[#This Row],[Agen id]],Mapping_Agen!A:C,3,0)</f>
        <v>BSD</v>
      </c>
      <c r="K2956" s="17" t="str">
        <f>TRIM(LEFT(Tb_Reseller[[#This Row],[Group]],2))</f>
        <v>P</v>
      </c>
      <c r="L2956" s="17" t="str">
        <f>VLOOKUP(Tb_Reseller[[#This Row],[Agen id]],Mapping_Agen!A:E,5,0)</f>
        <v>NON SCO</v>
      </c>
      <c r="M2956" s="64">
        <v>1.1612903225806444</v>
      </c>
      <c r="N2956" s="65">
        <v>0.99999999999999989</v>
      </c>
      <c r="O2956" s="65">
        <f>IFERROR(VLOOKUP(Tb_Reseller[[#This Row],[Kode Reseller]],[1]Sheet1!$A:$B,2,0),0)</f>
        <v>1.5</v>
      </c>
    </row>
    <row r="2957" spans="1:15" x14ac:dyDescent="0.25">
      <c r="A2957" s="13" t="s">
        <v>12761</v>
      </c>
      <c r="B2957" s="14" t="s">
        <v>10372</v>
      </c>
      <c r="C2957" s="15" t="s">
        <v>8213</v>
      </c>
      <c r="D2957" s="15" t="s">
        <v>8829</v>
      </c>
      <c r="E2957" s="16">
        <v>44767.774305555547</v>
      </c>
      <c r="F2957" s="7" t="s">
        <v>8268</v>
      </c>
      <c r="G2957" s="13" t="s">
        <v>886</v>
      </c>
      <c r="H2957" s="15" t="str">
        <f>UPPER(Tb_Reseller[[#This Row],[Agen id]]&amp;"-"&amp;VLOOKUP(Tb_Reseller[[#This Row],[Agen id]],A:B,2,0)&amp;"("&amp;Tb_Reseller[[#This Row],[Short]]&amp;")")</f>
        <v>AR08869-BAROKAH CELL 2(P)</v>
      </c>
      <c r="I2957" s="15" t="str">
        <f>VLOOKUP(Tb_Reseller[[#This Row],[Agen id]],Mapping_Agen!A:D,4,0)</f>
        <v>Prima</v>
      </c>
      <c r="J2957" s="7" t="str">
        <f>VLOOKUP(Tb_Reseller[[#This Row],[Agen id]],Mapping_Agen!A:C,3,0)</f>
        <v>BSD</v>
      </c>
      <c r="K2957" s="17" t="str">
        <f>TRIM(LEFT(Tb_Reseller[[#This Row],[Group]],2))</f>
        <v>P</v>
      </c>
      <c r="L2957" s="17" t="str">
        <f>VLOOKUP(Tb_Reseller[[#This Row],[Agen id]],Mapping_Agen!A:E,5,0)</f>
        <v>NON SCO</v>
      </c>
      <c r="M2957" s="64">
        <v>0</v>
      </c>
      <c r="N2957" s="65">
        <v>0</v>
      </c>
      <c r="O2957" s="65">
        <f>IFERROR(VLOOKUP(Tb_Reseller[[#This Row],[Kode Reseller]],[1]Sheet1!$A:$B,2,0),0)</f>
        <v>0</v>
      </c>
    </row>
    <row r="2958" spans="1:15" x14ac:dyDescent="0.25">
      <c r="A2958" s="13" t="s">
        <v>12762</v>
      </c>
      <c r="B2958" s="14" t="s">
        <v>12763</v>
      </c>
      <c r="C2958" s="15" t="s">
        <v>8213</v>
      </c>
      <c r="D2958" s="15" t="s">
        <v>8829</v>
      </c>
      <c r="E2958" s="16">
        <v>44768.361111111109</v>
      </c>
      <c r="F2958" s="7" t="s">
        <v>8268</v>
      </c>
      <c r="G2958" s="13" t="s">
        <v>886</v>
      </c>
      <c r="H2958" s="15" t="str">
        <f>UPPER(Tb_Reseller[[#This Row],[Agen id]]&amp;"-"&amp;VLOOKUP(Tb_Reseller[[#This Row],[Agen id]],A:B,2,0)&amp;"("&amp;Tb_Reseller[[#This Row],[Short]]&amp;")")</f>
        <v>AR08869-BAROKAH CELL 2(P)</v>
      </c>
      <c r="I2958" s="15" t="str">
        <f>VLOOKUP(Tb_Reseller[[#This Row],[Agen id]],Mapping_Agen!A:D,4,0)</f>
        <v>Prima</v>
      </c>
      <c r="J2958" s="7" t="str">
        <f>VLOOKUP(Tb_Reseller[[#This Row],[Agen id]],Mapping_Agen!A:C,3,0)</f>
        <v>BSD</v>
      </c>
      <c r="K2958" s="17" t="str">
        <f>TRIM(LEFT(Tb_Reseller[[#This Row],[Group]],2))</f>
        <v>P</v>
      </c>
      <c r="L2958" s="17" t="str">
        <f>VLOOKUP(Tb_Reseller[[#This Row],[Agen id]],Mapping_Agen!A:E,5,0)</f>
        <v>NON SCO</v>
      </c>
      <c r="M2958" s="64">
        <v>1.7096774193548374</v>
      </c>
      <c r="N2958" s="65">
        <v>1.2333333333333338</v>
      </c>
      <c r="O2958" s="65">
        <f>IFERROR(VLOOKUP(Tb_Reseller[[#This Row],[Kode Reseller]],[1]Sheet1!$A:$B,2,0),0)</f>
        <v>1.75</v>
      </c>
    </row>
    <row r="2959" spans="1:15" x14ac:dyDescent="0.25">
      <c r="A2959" s="13" t="s">
        <v>12764</v>
      </c>
      <c r="B2959" s="14" t="s">
        <v>12274</v>
      </c>
      <c r="C2959" s="15" t="s">
        <v>8213</v>
      </c>
      <c r="D2959" s="15" t="s">
        <v>8829</v>
      </c>
      <c r="E2959" s="16">
        <v>44768.376388888893</v>
      </c>
      <c r="F2959" s="7" t="s">
        <v>8268</v>
      </c>
      <c r="G2959" s="13" t="s">
        <v>886</v>
      </c>
      <c r="H2959" s="15" t="str">
        <f>UPPER(Tb_Reseller[[#This Row],[Agen id]]&amp;"-"&amp;VLOOKUP(Tb_Reseller[[#This Row],[Agen id]],A:B,2,0)&amp;"("&amp;Tb_Reseller[[#This Row],[Short]]&amp;")")</f>
        <v>AR08869-BAROKAH CELL 2(P)</v>
      </c>
      <c r="I2959" s="15" t="str">
        <f>VLOOKUP(Tb_Reseller[[#This Row],[Agen id]],Mapping_Agen!A:D,4,0)</f>
        <v>Prima</v>
      </c>
      <c r="J2959" s="7" t="str">
        <f>VLOOKUP(Tb_Reseller[[#This Row],[Agen id]],Mapping_Agen!A:C,3,0)</f>
        <v>BSD</v>
      </c>
      <c r="K2959" s="17" t="str">
        <f>TRIM(LEFT(Tb_Reseller[[#This Row],[Group]],2))</f>
        <v>P</v>
      </c>
      <c r="L2959" s="17" t="str">
        <f>VLOOKUP(Tb_Reseller[[#This Row],[Agen id]],Mapping_Agen!A:E,5,0)</f>
        <v>NON SCO</v>
      </c>
      <c r="M2959" s="64">
        <v>0</v>
      </c>
      <c r="N2959" s="65">
        <v>0</v>
      </c>
      <c r="O2959" s="65">
        <f>IFERROR(VLOOKUP(Tb_Reseller[[#This Row],[Kode Reseller]],[1]Sheet1!$A:$B,2,0),0)</f>
        <v>0</v>
      </c>
    </row>
    <row r="2960" spans="1:15" x14ac:dyDescent="0.25">
      <c r="A2960" s="13" t="s">
        <v>12765</v>
      </c>
      <c r="B2960" s="14" t="s">
        <v>10374</v>
      </c>
      <c r="C2960" s="15" t="s">
        <v>8213</v>
      </c>
      <c r="D2960" s="15" t="s">
        <v>8829</v>
      </c>
      <c r="E2960" s="16">
        <v>44768.388888888891</v>
      </c>
      <c r="F2960" s="7" t="s">
        <v>8268</v>
      </c>
      <c r="G2960" s="13" t="s">
        <v>886</v>
      </c>
      <c r="H2960" s="15" t="str">
        <f>UPPER(Tb_Reseller[[#This Row],[Agen id]]&amp;"-"&amp;VLOOKUP(Tb_Reseller[[#This Row],[Agen id]],A:B,2,0)&amp;"("&amp;Tb_Reseller[[#This Row],[Short]]&amp;")")</f>
        <v>AR08869-BAROKAH CELL 2(P)</v>
      </c>
      <c r="I2960" s="15" t="str">
        <f>VLOOKUP(Tb_Reseller[[#This Row],[Agen id]],Mapping_Agen!A:D,4,0)</f>
        <v>Prima</v>
      </c>
      <c r="J2960" s="7" t="str">
        <f>VLOOKUP(Tb_Reseller[[#This Row],[Agen id]],Mapping_Agen!A:C,3,0)</f>
        <v>BSD</v>
      </c>
      <c r="K2960" s="17" t="str">
        <f>TRIM(LEFT(Tb_Reseller[[#This Row],[Group]],2))</f>
        <v>P</v>
      </c>
      <c r="L2960" s="17" t="str">
        <f>VLOOKUP(Tb_Reseller[[#This Row],[Agen id]],Mapping_Agen!A:E,5,0)</f>
        <v>NON SCO</v>
      </c>
      <c r="M2960" s="64">
        <v>4.7096774193548354</v>
      </c>
      <c r="N2960" s="65">
        <v>4.4666666666666606</v>
      </c>
      <c r="O2960" s="65">
        <f>IFERROR(VLOOKUP(Tb_Reseller[[#This Row],[Kode Reseller]],[1]Sheet1!$A:$B,2,0),0)</f>
        <v>4.75</v>
      </c>
    </row>
    <row r="2961" spans="1:15" x14ac:dyDescent="0.25">
      <c r="A2961" s="13" t="s">
        <v>12766</v>
      </c>
      <c r="B2961" s="14" t="s">
        <v>12767</v>
      </c>
      <c r="C2961" s="15" t="s">
        <v>8213</v>
      </c>
      <c r="D2961" s="15" t="s">
        <v>8829</v>
      </c>
      <c r="E2961" s="16">
        <v>44768.470138888893</v>
      </c>
      <c r="F2961" s="7" t="s">
        <v>8268</v>
      </c>
      <c r="G2961" s="13" t="s">
        <v>886</v>
      </c>
      <c r="H2961" s="15" t="str">
        <f>UPPER(Tb_Reseller[[#This Row],[Agen id]]&amp;"-"&amp;VLOOKUP(Tb_Reseller[[#This Row],[Agen id]],A:B,2,0)&amp;"("&amp;Tb_Reseller[[#This Row],[Short]]&amp;")")</f>
        <v>AR08869-BAROKAH CELL 2(P)</v>
      </c>
      <c r="I2961" s="15" t="str">
        <f>VLOOKUP(Tb_Reseller[[#This Row],[Agen id]],Mapping_Agen!A:D,4,0)</f>
        <v>Prima</v>
      </c>
      <c r="J2961" s="7" t="str">
        <f>VLOOKUP(Tb_Reseller[[#This Row],[Agen id]],Mapping_Agen!A:C,3,0)</f>
        <v>BSD</v>
      </c>
      <c r="K2961" s="17" t="str">
        <f>TRIM(LEFT(Tb_Reseller[[#This Row],[Group]],2))</f>
        <v>P</v>
      </c>
      <c r="L2961" s="17" t="str">
        <f>VLOOKUP(Tb_Reseller[[#This Row],[Agen id]],Mapping_Agen!A:E,5,0)</f>
        <v>NON SCO</v>
      </c>
      <c r="M2961" s="64">
        <v>0</v>
      </c>
      <c r="N2961" s="65">
        <v>0</v>
      </c>
      <c r="O2961" s="65">
        <f>IFERROR(VLOOKUP(Tb_Reseller[[#This Row],[Kode Reseller]],[1]Sheet1!$A:$B,2,0),0)</f>
        <v>0</v>
      </c>
    </row>
    <row r="2962" spans="1:15" x14ac:dyDescent="0.25">
      <c r="A2962" s="13" t="s">
        <v>12768</v>
      </c>
      <c r="B2962" s="14" t="s">
        <v>12769</v>
      </c>
      <c r="C2962" s="15" t="s">
        <v>8213</v>
      </c>
      <c r="D2962" s="15" t="s">
        <v>8829</v>
      </c>
      <c r="E2962" s="16">
        <v>44768.558333333327</v>
      </c>
      <c r="F2962" s="7" t="s">
        <v>8268</v>
      </c>
      <c r="G2962" s="13" t="s">
        <v>886</v>
      </c>
      <c r="H2962" s="15" t="str">
        <f>UPPER(Tb_Reseller[[#This Row],[Agen id]]&amp;"-"&amp;VLOOKUP(Tb_Reseller[[#This Row],[Agen id]],A:B,2,0)&amp;"("&amp;Tb_Reseller[[#This Row],[Short]]&amp;")")</f>
        <v>AR08869-BAROKAH CELL 2(P)</v>
      </c>
      <c r="I2962" s="15" t="str">
        <f>VLOOKUP(Tb_Reseller[[#This Row],[Agen id]],Mapping_Agen!A:D,4,0)</f>
        <v>Prima</v>
      </c>
      <c r="J2962" s="7" t="str">
        <f>VLOOKUP(Tb_Reseller[[#This Row],[Agen id]],Mapping_Agen!A:C,3,0)</f>
        <v>BSD</v>
      </c>
      <c r="K2962" s="17" t="str">
        <f>TRIM(LEFT(Tb_Reseller[[#This Row],[Group]],2))</f>
        <v>P</v>
      </c>
      <c r="L2962" s="17" t="str">
        <f>VLOOKUP(Tb_Reseller[[#This Row],[Agen id]],Mapping_Agen!A:E,5,0)</f>
        <v>NON SCO</v>
      </c>
      <c r="M2962" s="64">
        <v>0.51612903225806428</v>
      </c>
      <c r="N2962" s="65">
        <v>0.46666666666666662</v>
      </c>
      <c r="O2962" s="65">
        <f>IFERROR(VLOOKUP(Tb_Reseller[[#This Row],[Kode Reseller]],[1]Sheet1!$A:$B,2,0),0)</f>
        <v>1.25</v>
      </c>
    </row>
    <row r="2963" spans="1:15" x14ac:dyDescent="0.25">
      <c r="A2963" s="13" t="s">
        <v>3452</v>
      </c>
      <c r="B2963" s="14" t="s">
        <v>8785</v>
      </c>
      <c r="C2963" s="15" t="s">
        <v>8213</v>
      </c>
      <c r="D2963" s="15" t="s">
        <v>8203</v>
      </c>
      <c r="E2963" s="16">
        <v>44768.600694444453</v>
      </c>
      <c r="F2963" s="7" t="s">
        <v>8204</v>
      </c>
      <c r="G2963" s="13" t="s">
        <v>3452</v>
      </c>
      <c r="H2963" s="15" t="str">
        <f>UPPER(Tb_Reseller[[#This Row],[Agen id]]&amp;"-"&amp;VLOOKUP(Tb_Reseller[[#This Row],[Agen id]],A:B,2,0)&amp;"("&amp;Tb_Reseller[[#This Row],[Short]]&amp;")")</f>
        <v>AR31331-ADELIA CELL(P)</v>
      </c>
      <c r="I2963" s="15" t="str">
        <f>VLOOKUP(Tb_Reseller[[#This Row],[Agen id]],Mapping_Agen!A:D,4,0)</f>
        <v>Prima</v>
      </c>
      <c r="J2963" s="7" t="str">
        <f>VLOOKUP(Tb_Reseller[[#This Row],[Agen id]],Mapping_Agen!A:C,3,0)</f>
        <v>BSD</v>
      </c>
      <c r="K2963" s="17" t="str">
        <f>TRIM(LEFT(Tb_Reseller[[#This Row],[Group]],2))</f>
        <v>P</v>
      </c>
      <c r="L2963" s="17" t="str">
        <f>VLOOKUP(Tb_Reseller[[#This Row],[Agen id]],Mapping_Agen!A:E,5,0)</f>
        <v>Hupron</v>
      </c>
      <c r="M2963" s="64">
        <v>3.2258064516129031E-2</v>
      </c>
      <c r="N2963" s="65">
        <v>0</v>
      </c>
      <c r="O2963" s="65">
        <f>IFERROR(VLOOKUP(Tb_Reseller[[#This Row],[Kode Reseller]],[1]Sheet1!$A:$B,2,0),0)</f>
        <v>0</v>
      </c>
    </row>
    <row r="2964" spans="1:15" x14ac:dyDescent="0.25">
      <c r="A2964" s="13" t="s">
        <v>12770</v>
      </c>
      <c r="B2964" s="14" t="s">
        <v>12771</v>
      </c>
      <c r="C2964" s="15" t="s">
        <v>8213</v>
      </c>
      <c r="D2964" s="15" t="s">
        <v>8829</v>
      </c>
      <c r="E2964" s="16">
        <v>44768.609722222223</v>
      </c>
      <c r="F2964" s="7" t="s">
        <v>8268</v>
      </c>
      <c r="G2964" s="13" t="s">
        <v>886</v>
      </c>
      <c r="H2964" s="15" t="str">
        <f>UPPER(Tb_Reseller[[#This Row],[Agen id]]&amp;"-"&amp;VLOOKUP(Tb_Reseller[[#This Row],[Agen id]],A:B,2,0)&amp;"("&amp;Tb_Reseller[[#This Row],[Short]]&amp;")")</f>
        <v>AR08869-BAROKAH CELL 2(P)</v>
      </c>
      <c r="I2964" s="15" t="str">
        <f>VLOOKUP(Tb_Reseller[[#This Row],[Agen id]],Mapping_Agen!A:D,4,0)</f>
        <v>Prima</v>
      </c>
      <c r="J2964" s="7" t="str">
        <f>VLOOKUP(Tb_Reseller[[#This Row],[Agen id]],Mapping_Agen!A:C,3,0)</f>
        <v>BSD</v>
      </c>
      <c r="K2964" s="17" t="str">
        <f>TRIM(LEFT(Tb_Reseller[[#This Row],[Group]],2))</f>
        <v>P</v>
      </c>
      <c r="L2964" s="17" t="str">
        <f>VLOOKUP(Tb_Reseller[[#This Row],[Agen id]],Mapping_Agen!A:E,5,0)</f>
        <v>NON SCO</v>
      </c>
      <c r="M2964" s="64">
        <v>7.0967741935483817</v>
      </c>
      <c r="N2964" s="65">
        <v>6.1999999999999877</v>
      </c>
      <c r="O2964" s="65">
        <f>IFERROR(VLOOKUP(Tb_Reseller[[#This Row],[Kode Reseller]],[1]Sheet1!$A:$B,2,0),0)</f>
        <v>6.75</v>
      </c>
    </row>
    <row r="2965" spans="1:15" x14ac:dyDescent="0.25">
      <c r="A2965" s="13" t="s">
        <v>12772</v>
      </c>
      <c r="B2965" s="14" t="s">
        <v>12773</v>
      </c>
      <c r="C2965" s="15" t="s">
        <v>8213</v>
      </c>
      <c r="D2965" s="15" t="s">
        <v>8829</v>
      </c>
      <c r="E2965" s="16">
        <v>44768.620138888888</v>
      </c>
      <c r="F2965" s="7" t="s">
        <v>8268</v>
      </c>
      <c r="G2965" s="13" t="s">
        <v>886</v>
      </c>
      <c r="H2965" s="15" t="str">
        <f>UPPER(Tb_Reseller[[#This Row],[Agen id]]&amp;"-"&amp;VLOOKUP(Tb_Reseller[[#This Row],[Agen id]],A:B,2,0)&amp;"("&amp;Tb_Reseller[[#This Row],[Short]]&amp;")")</f>
        <v>AR08869-BAROKAH CELL 2(P)</v>
      </c>
      <c r="I2965" s="15" t="str">
        <f>VLOOKUP(Tb_Reseller[[#This Row],[Agen id]],Mapping_Agen!A:D,4,0)</f>
        <v>Prima</v>
      </c>
      <c r="J2965" s="7" t="str">
        <f>VLOOKUP(Tb_Reseller[[#This Row],[Agen id]],Mapping_Agen!A:C,3,0)</f>
        <v>BSD</v>
      </c>
      <c r="K2965" s="17" t="str">
        <f>TRIM(LEFT(Tb_Reseller[[#This Row],[Group]],2))</f>
        <v>P</v>
      </c>
      <c r="L2965" s="17" t="str">
        <f>VLOOKUP(Tb_Reseller[[#This Row],[Agen id]],Mapping_Agen!A:E,5,0)</f>
        <v>NON SCO</v>
      </c>
      <c r="M2965" s="64">
        <v>1.3225806451612894</v>
      </c>
      <c r="N2965" s="65">
        <v>0.83333333333333326</v>
      </c>
      <c r="O2965" s="65">
        <f>IFERROR(VLOOKUP(Tb_Reseller[[#This Row],[Kode Reseller]],[1]Sheet1!$A:$B,2,0),0)</f>
        <v>1</v>
      </c>
    </row>
    <row r="2966" spans="1:15" x14ac:dyDescent="0.25">
      <c r="A2966" s="13" t="s">
        <v>12774</v>
      </c>
      <c r="B2966" s="14" t="s">
        <v>12775</v>
      </c>
      <c r="C2966" s="15" t="s">
        <v>8213</v>
      </c>
      <c r="D2966" s="15" t="s">
        <v>11123</v>
      </c>
      <c r="E2966" s="16">
        <v>44768.652777777781</v>
      </c>
      <c r="F2966" s="7" t="s">
        <v>8268</v>
      </c>
      <c r="G2966" s="13" t="s">
        <v>642</v>
      </c>
      <c r="H2966" s="15" t="str">
        <f>UPPER(Tb_Reseller[[#This Row],[Agen id]]&amp;"-"&amp;VLOOKUP(Tb_Reseller[[#This Row],[Agen id]],A:B,2,0)&amp;"("&amp;Tb_Reseller[[#This Row],[Short]]&amp;")")</f>
        <v>AR04434-CISENGGANG 99 CLL(P)</v>
      </c>
      <c r="I2966" s="15" t="str">
        <f>VLOOKUP(Tb_Reseller[[#This Row],[Agen id]],Mapping_Agen!A:D,4,0)</f>
        <v>Prima</v>
      </c>
      <c r="J2966" s="7" t="str">
        <f>VLOOKUP(Tb_Reseller[[#This Row],[Agen id]],Mapping_Agen!A:C,3,0)</f>
        <v>PP</v>
      </c>
      <c r="K2966" s="17" t="str">
        <f>TRIM(LEFT(Tb_Reseller[[#This Row],[Group]],2))</f>
        <v>P</v>
      </c>
      <c r="L2966" s="17" t="str">
        <f>VLOOKUP(Tb_Reseller[[#This Row],[Agen id]],Mapping_Agen!A:E,5,0)</f>
        <v>NON SCO</v>
      </c>
      <c r="M2966" s="64">
        <v>0</v>
      </c>
      <c r="N2966" s="65">
        <v>0</v>
      </c>
      <c r="O2966" s="65">
        <f>IFERROR(VLOOKUP(Tb_Reseller[[#This Row],[Kode Reseller]],[1]Sheet1!$A:$B,2,0),0)</f>
        <v>0</v>
      </c>
    </row>
    <row r="2967" spans="1:15" x14ac:dyDescent="0.25">
      <c r="A2967" s="13" t="s">
        <v>12776</v>
      </c>
      <c r="B2967" s="14" t="s">
        <v>12777</v>
      </c>
      <c r="C2967" s="15" t="s">
        <v>8213</v>
      </c>
      <c r="D2967" s="15" t="s">
        <v>8829</v>
      </c>
      <c r="E2967" s="16">
        <v>44768.759027777778</v>
      </c>
      <c r="F2967" s="7" t="s">
        <v>8268</v>
      </c>
      <c r="G2967" s="13" t="s">
        <v>886</v>
      </c>
      <c r="H2967" s="15" t="str">
        <f>UPPER(Tb_Reseller[[#This Row],[Agen id]]&amp;"-"&amp;VLOOKUP(Tb_Reseller[[#This Row],[Agen id]],A:B,2,0)&amp;"("&amp;Tb_Reseller[[#This Row],[Short]]&amp;")")</f>
        <v>AR08869-BAROKAH CELL 2(P)</v>
      </c>
      <c r="I2967" s="15" t="str">
        <f>VLOOKUP(Tb_Reseller[[#This Row],[Agen id]],Mapping_Agen!A:D,4,0)</f>
        <v>Prima</v>
      </c>
      <c r="J2967" s="7" t="str">
        <f>VLOOKUP(Tb_Reseller[[#This Row],[Agen id]],Mapping_Agen!A:C,3,0)</f>
        <v>BSD</v>
      </c>
      <c r="K2967" s="17" t="str">
        <f>TRIM(LEFT(Tb_Reseller[[#This Row],[Group]],2))</f>
        <v>P</v>
      </c>
      <c r="L2967" s="17" t="str">
        <f>VLOOKUP(Tb_Reseller[[#This Row],[Agen id]],Mapping_Agen!A:E,5,0)</f>
        <v>NON SCO</v>
      </c>
      <c r="M2967" s="64">
        <v>0.41935483870967727</v>
      </c>
      <c r="N2967" s="65">
        <v>0.3</v>
      </c>
      <c r="O2967" s="65">
        <f>IFERROR(VLOOKUP(Tb_Reseller[[#This Row],[Kode Reseller]],[1]Sheet1!$A:$B,2,0),0)</f>
        <v>0.25</v>
      </c>
    </row>
    <row r="2968" spans="1:15" x14ac:dyDescent="0.25">
      <c r="A2968" s="13" t="s">
        <v>12778</v>
      </c>
      <c r="B2968" s="14" t="s">
        <v>12779</v>
      </c>
      <c r="C2968" s="15" t="s">
        <v>8213</v>
      </c>
      <c r="D2968" s="15" t="s">
        <v>8829</v>
      </c>
      <c r="E2968" s="16">
        <v>44768.826388888891</v>
      </c>
      <c r="F2968" s="7" t="s">
        <v>8268</v>
      </c>
      <c r="G2968" s="13" t="s">
        <v>886</v>
      </c>
      <c r="H2968" s="15" t="str">
        <f>UPPER(Tb_Reseller[[#This Row],[Agen id]]&amp;"-"&amp;VLOOKUP(Tb_Reseller[[#This Row],[Agen id]],A:B,2,0)&amp;"("&amp;Tb_Reseller[[#This Row],[Short]]&amp;")")</f>
        <v>AR08869-BAROKAH CELL 2(P)</v>
      </c>
      <c r="I2968" s="15" t="str">
        <f>VLOOKUP(Tb_Reseller[[#This Row],[Agen id]],Mapping_Agen!A:D,4,0)</f>
        <v>Prima</v>
      </c>
      <c r="J2968" s="7" t="str">
        <f>VLOOKUP(Tb_Reseller[[#This Row],[Agen id]],Mapping_Agen!A:C,3,0)</f>
        <v>BSD</v>
      </c>
      <c r="K2968" s="17" t="str">
        <f>TRIM(LEFT(Tb_Reseller[[#This Row],[Group]],2))</f>
        <v>P</v>
      </c>
      <c r="L2968" s="17" t="str">
        <f>VLOOKUP(Tb_Reseller[[#This Row],[Agen id]],Mapping_Agen!A:E,5,0)</f>
        <v>NON SCO</v>
      </c>
      <c r="M2968" s="64">
        <v>1.2903225806451604</v>
      </c>
      <c r="N2968" s="65">
        <v>1.0666666666666667</v>
      </c>
      <c r="O2968" s="65">
        <f>IFERROR(VLOOKUP(Tb_Reseller[[#This Row],[Kode Reseller]],[1]Sheet1!$A:$B,2,0),0)</f>
        <v>0.75</v>
      </c>
    </row>
    <row r="2969" spans="1:15" x14ac:dyDescent="0.25">
      <c r="A2969" s="13" t="s">
        <v>12780</v>
      </c>
      <c r="B2969" s="14" t="s">
        <v>12781</v>
      </c>
      <c r="C2969" s="15" t="s">
        <v>8325</v>
      </c>
      <c r="D2969" s="15" t="s">
        <v>9974</v>
      </c>
      <c r="E2969" s="16">
        <v>44768.832638888889</v>
      </c>
      <c r="F2969" s="7" t="s">
        <v>8268</v>
      </c>
      <c r="G2969" s="13" t="s">
        <v>906</v>
      </c>
      <c r="H2969" s="15" t="str">
        <f>UPPER(Tb_Reseller[[#This Row],[Agen id]]&amp;"-"&amp;VLOOKUP(Tb_Reseller[[#This Row],[Agen id]],A:B,2,0)&amp;"("&amp;Tb_Reseller[[#This Row],[Short]]&amp;")")</f>
        <v>AR17076-GALAXY CELL(MV)</v>
      </c>
      <c r="I2969" s="15" t="str">
        <f>VLOOKUP(Tb_Reseller[[#This Row],[Agen id]],Mapping_Agen!A:D,4,0)</f>
        <v>Limit</v>
      </c>
      <c r="J2969" s="7" t="str">
        <f>VLOOKUP(Tb_Reseller[[#This Row],[Agen id]],Mapping_Agen!A:C,3,0)</f>
        <v>ICON</v>
      </c>
      <c r="K2969" s="17" t="str">
        <f>TRIM(LEFT(Tb_Reseller[[#This Row],[Group]],2))</f>
        <v>MV</v>
      </c>
      <c r="L2969" s="17" t="str">
        <f>VLOOKUP(Tb_Reseller[[#This Row],[Agen id]],Mapping_Agen!A:E,5,0)</f>
        <v>Abdul Harris</v>
      </c>
      <c r="M2969" s="64">
        <v>0</v>
      </c>
      <c r="N2969" s="65">
        <v>0</v>
      </c>
      <c r="O2969" s="65">
        <f>IFERROR(VLOOKUP(Tb_Reseller[[#This Row],[Kode Reseller]],[1]Sheet1!$A:$B,2,0),0)</f>
        <v>0</v>
      </c>
    </row>
    <row r="2970" spans="1:15" x14ac:dyDescent="0.25">
      <c r="A2970" s="13" t="s">
        <v>12782</v>
      </c>
      <c r="B2970" s="14" t="s">
        <v>12783</v>
      </c>
      <c r="C2970" s="15" t="s">
        <v>8213</v>
      </c>
      <c r="D2970" s="15" t="s">
        <v>8829</v>
      </c>
      <c r="E2970" s="16">
        <v>44768.9</v>
      </c>
      <c r="F2970" s="7" t="s">
        <v>8268</v>
      </c>
      <c r="G2970" s="13" t="s">
        <v>886</v>
      </c>
      <c r="H2970" s="15" t="str">
        <f>UPPER(Tb_Reseller[[#This Row],[Agen id]]&amp;"-"&amp;VLOOKUP(Tb_Reseller[[#This Row],[Agen id]],A:B,2,0)&amp;"("&amp;Tb_Reseller[[#This Row],[Short]]&amp;")")</f>
        <v>AR08869-BAROKAH CELL 2(P)</v>
      </c>
      <c r="I2970" s="15" t="str">
        <f>VLOOKUP(Tb_Reseller[[#This Row],[Agen id]],Mapping_Agen!A:D,4,0)</f>
        <v>Prima</v>
      </c>
      <c r="J2970" s="7" t="str">
        <f>VLOOKUP(Tb_Reseller[[#This Row],[Agen id]],Mapping_Agen!A:C,3,0)</f>
        <v>BSD</v>
      </c>
      <c r="K2970" s="17" t="str">
        <f>TRIM(LEFT(Tb_Reseller[[#This Row],[Group]],2))</f>
        <v>P</v>
      </c>
      <c r="L2970" s="17" t="str">
        <f>VLOOKUP(Tb_Reseller[[#This Row],[Agen id]],Mapping_Agen!A:E,5,0)</f>
        <v>NON SCO</v>
      </c>
      <c r="M2970" s="64">
        <v>0.35483870967741926</v>
      </c>
      <c r="N2970" s="65">
        <v>0.3</v>
      </c>
      <c r="O2970" s="65">
        <f>IFERROR(VLOOKUP(Tb_Reseller[[#This Row],[Kode Reseller]],[1]Sheet1!$A:$B,2,0),0)</f>
        <v>0.25</v>
      </c>
    </row>
    <row r="2971" spans="1:15" x14ac:dyDescent="0.25">
      <c r="A2971" s="13" t="s">
        <v>12784</v>
      </c>
      <c r="B2971" s="14" t="s">
        <v>12785</v>
      </c>
      <c r="C2971" s="15" t="s">
        <v>8222</v>
      </c>
      <c r="D2971" s="15" t="s">
        <v>10126</v>
      </c>
      <c r="E2971" s="16">
        <v>44769.311111111107</v>
      </c>
      <c r="F2971" s="7" t="s">
        <v>8268</v>
      </c>
      <c r="G2971" s="13" t="s">
        <v>1448</v>
      </c>
      <c r="H2971" s="15" t="str">
        <f>UPPER(Tb_Reseller[[#This Row],[Agen id]]&amp;"-"&amp;VLOOKUP(Tb_Reseller[[#This Row],[Agen id]],A:B,2,0)&amp;"("&amp;Tb_Reseller[[#This Row],[Short]]&amp;")")</f>
        <v>AR17317-KHAIRA CELL(MV)</v>
      </c>
      <c r="I2971" s="15" t="str">
        <f>VLOOKUP(Tb_Reseller[[#This Row],[Agen id]],Mapping_Agen!A:D,4,0)</f>
        <v>Limit</v>
      </c>
      <c r="J2971" s="7" t="str">
        <f>VLOOKUP(Tb_Reseller[[#This Row],[Agen id]],Mapping_Agen!A:C,3,0)</f>
        <v>ICON</v>
      </c>
      <c r="K2971" s="17" t="str">
        <f>TRIM(LEFT(Tb_Reseller[[#This Row],[Group]],2))</f>
        <v>MV</v>
      </c>
      <c r="L2971" s="17" t="str">
        <f>VLOOKUP(Tb_Reseller[[#This Row],[Agen id]],Mapping_Agen!A:E,5,0)</f>
        <v>Abdul Harris</v>
      </c>
      <c r="M2971" s="64">
        <v>0</v>
      </c>
      <c r="N2971" s="65">
        <v>0</v>
      </c>
      <c r="O2971" s="65">
        <f>IFERROR(VLOOKUP(Tb_Reseller[[#This Row],[Kode Reseller]],[1]Sheet1!$A:$B,2,0),0)</f>
        <v>0</v>
      </c>
    </row>
    <row r="2972" spans="1:15" x14ac:dyDescent="0.25">
      <c r="A2972" s="13" t="s">
        <v>12786</v>
      </c>
      <c r="B2972" s="14" t="s">
        <v>12787</v>
      </c>
      <c r="C2972" s="15" t="s">
        <v>8544</v>
      </c>
      <c r="D2972" s="15" t="s">
        <v>10028</v>
      </c>
      <c r="E2972" s="16">
        <v>44769.538194444453</v>
      </c>
      <c r="F2972" s="7" t="s">
        <v>8268</v>
      </c>
      <c r="G2972" s="13" t="s">
        <v>1412</v>
      </c>
      <c r="H2972" s="15" t="str">
        <f>UPPER(Tb_Reseller[[#This Row],[Agen id]]&amp;"-"&amp;VLOOKUP(Tb_Reseller[[#This Row],[Agen id]],A:B,2,0)&amp;"("&amp;Tb_Reseller[[#This Row],[Short]]&amp;")")</f>
        <v>AR14951-NURMA CELL(M2)</v>
      </c>
      <c r="I2972" s="15" t="str">
        <f>VLOOKUP(Tb_Reseller[[#This Row],[Agen id]],Mapping_Agen!A:D,4,0)</f>
        <v>No Limit</v>
      </c>
      <c r="J2972" s="7" t="str">
        <f>VLOOKUP(Tb_Reseller[[#This Row],[Agen id]],Mapping_Agen!A:C,3,0)</f>
        <v>ICON</v>
      </c>
      <c r="K2972" s="17" t="str">
        <f>TRIM(LEFT(Tb_Reseller[[#This Row],[Group]],2))</f>
        <v>M2</v>
      </c>
      <c r="L2972" s="17" t="str">
        <f>VLOOKUP(Tb_Reseller[[#This Row],[Agen id]],Mapping_Agen!A:E,5,0)</f>
        <v>NON SCO</v>
      </c>
      <c r="M2972" s="64">
        <v>0</v>
      </c>
      <c r="N2972" s="65">
        <v>0</v>
      </c>
      <c r="O2972" s="65">
        <f>IFERROR(VLOOKUP(Tb_Reseller[[#This Row],[Kode Reseller]],[1]Sheet1!$A:$B,2,0),0)</f>
        <v>0</v>
      </c>
    </row>
    <row r="2973" spans="1:15" x14ac:dyDescent="0.25">
      <c r="A2973" s="13" t="s">
        <v>12788</v>
      </c>
      <c r="B2973" s="14" t="s">
        <v>12789</v>
      </c>
      <c r="C2973" s="15" t="s">
        <v>8213</v>
      </c>
      <c r="D2973" s="15" t="s">
        <v>12790</v>
      </c>
      <c r="E2973" s="16">
        <v>44769.581944444442</v>
      </c>
      <c r="F2973" s="7" t="s">
        <v>8268</v>
      </c>
      <c r="G2973" s="13" t="s">
        <v>3077</v>
      </c>
      <c r="H2973" s="15" t="str">
        <f>UPPER(Tb_Reseller[[#This Row],[Agen id]]&amp;"-"&amp;VLOOKUP(Tb_Reseller[[#This Row],[Agen id]],A:B,2,0)&amp;"("&amp;Tb_Reseller[[#This Row],[Short]]&amp;")")</f>
        <v>AR29787-AKBAR ANANDI(P)</v>
      </c>
      <c r="I2973" s="15" t="str">
        <f>VLOOKUP(Tb_Reseller[[#This Row],[Agen id]],Mapping_Agen!A:D,4,0)</f>
        <v>Prima</v>
      </c>
      <c r="J2973" s="7" t="str">
        <f>VLOOKUP(Tb_Reseller[[#This Row],[Agen id]],Mapping_Agen!A:C,3,0)</f>
        <v>ICON</v>
      </c>
      <c r="K2973" s="17" t="str">
        <f>TRIM(LEFT(Tb_Reseller[[#This Row],[Group]],2))</f>
        <v>P</v>
      </c>
      <c r="L2973" s="17" t="str">
        <f>VLOOKUP(Tb_Reseller[[#This Row],[Agen id]],Mapping_Agen!A:E,5,0)</f>
        <v>NON SCO</v>
      </c>
      <c r="M2973" s="64">
        <v>0</v>
      </c>
      <c r="N2973" s="65">
        <v>0</v>
      </c>
      <c r="O2973" s="65">
        <f>IFERROR(VLOOKUP(Tb_Reseller[[#This Row],[Kode Reseller]],[1]Sheet1!$A:$B,2,0),0)</f>
        <v>0</v>
      </c>
    </row>
    <row r="2974" spans="1:15" x14ac:dyDescent="0.25">
      <c r="A2974" s="13" t="s">
        <v>12791</v>
      </c>
      <c r="B2974" s="14" t="s">
        <v>12792</v>
      </c>
      <c r="C2974" s="15" t="s">
        <v>8213</v>
      </c>
      <c r="D2974" s="15" t="s">
        <v>8829</v>
      </c>
      <c r="E2974" s="16">
        <v>44769.618055555547</v>
      </c>
      <c r="F2974" s="7" t="s">
        <v>8268</v>
      </c>
      <c r="G2974" s="13" t="s">
        <v>886</v>
      </c>
      <c r="H2974" s="15" t="str">
        <f>UPPER(Tb_Reseller[[#This Row],[Agen id]]&amp;"-"&amp;VLOOKUP(Tb_Reseller[[#This Row],[Agen id]],A:B,2,0)&amp;"("&amp;Tb_Reseller[[#This Row],[Short]]&amp;")")</f>
        <v>AR08869-BAROKAH CELL 2(P)</v>
      </c>
      <c r="I2974" s="15" t="str">
        <f>VLOOKUP(Tb_Reseller[[#This Row],[Agen id]],Mapping_Agen!A:D,4,0)</f>
        <v>Prima</v>
      </c>
      <c r="J2974" s="7" t="str">
        <f>VLOOKUP(Tb_Reseller[[#This Row],[Agen id]],Mapping_Agen!A:C,3,0)</f>
        <v>BSD</v>
      </c>
      <c r="K2974" s="17" t="str">
        <f>TRIM(LEFT(Tb_Reseller[[#This Row],[Group]],2))</f>
        <v>P</v>
      </c>
      <c r="L2974" s="17" t="str">
        <f>VLOOKUP(Tb_Reseller[[#This Row],[Agen id]],Mapping_Agen!A:E,5,0)</f>
        <v>NON SCO</v>
      </c>
      <c r="M2974" s="64">
        <v>2.4838709677419337</v>
      </c>
      <c r="N2974" s="65">
        <v>1.2000000000000004</v>
      </c>
      <c r="O2974" s="65">
        <f>IFERROR(VLOOKUP(Tb_Reseller[[#This Row],[Kode Reseller]],[1]Sheet1!$A:$B,2,0),0)</f>
        <v>1.25</v>
      </c>
    </row>
    <row r="2975" spans="1:15" x14ac:dyDescent="0.25">
      <c r="A2975" s="13" t="s">
        <v>12793</v>
      </c>
      <c r="B2975" s="14" t="s">
        <v>12794</v>
      </c>
      <c r="C2975" s="15" t="s">
        <v>8213</v>
      </c>
      <c r="D2975" s="15" t="s">
        <v>8829</v>
      </c>
      <c r="E2975" s="16">
        <v>44769.664583333331</v>
      </c>
      <c r="F2975" s="7" t="s">
        <v>8268</v>
      </c>
      <c r="G2975" s="13" t="s">
        <v>886</v>
      </c>
      <c r="H2975" s="15" t="str">
        <f>UPPER(Tb_Reseller[[#This Row],[Agen id]]&amp;"-"&amp;VLOOKUP(Tb_Reseller[[#This Row],[Agen id]],A:B,2,0)&amp;"("&amp;Tb_Reseller[[#This Row],[Short]]&amp;")")</f>
        <v>AR08869-BAROKAH CELL 2(P)</v>
      </c>
      <c r="I2975" s="15" t="str">
        <f>VLOOKUP(Tb_Reseller[[#This Row],[Agen id]],Mapping_Agen!A:D,4,0)</f>
        <v>Prima</v>
      </c>
      <c r="J2975" s="7" t="str">
        <f>VLOOKUP(Tb_Reseller[[#This Row],[Agen id]],Mapping_Agen!A:C,3,0)</f>
        <v>BSD</v>
      </c>
      <c r="K2975" s="17" t="str">
        <f>TRIM(LEFT(Tb_Reseller[[#This Row],[Group]],2))</f>
        <v>P</v>
      </c>
      <c r="L2975" s="17" t="str">
        <f>VLOOKUP(Tb_Reseller[[#This Row],[Agen id]],Mapping_Agen!A:E,5,0)</f>
        <v>NON SCO</v>
      </c>
      <c r="M2975" s="64">
        <v>0.35483870967741926</v>
      </c>
      <c r="N2975" s="65">
        <v>0.23333333333333331</v>
      </c>
      <c r="O2975" s="65">
        <f>IFERROR(VLOOKUP(Tb_Reseller[[#This Row],[Kode Reseller]],[1]Sheet1!$A:$B,2,0),0)</f>
        <v>0.25</v>
      </c>
    </row>
    <row r="2976" spans="1:15" x14ac:dyDescent="0.25">
      <c r="A2976" s="13" t="s">
        <v>12795</v>
      </c>
      <c r="B2976" s="14" t="s">
        <v>12796</v>
      </c>
      <c r="C2976" s="15" t="s">
        <v>8213</v>
      </c>
      <c r="D2976" s="15" t="s">
        <v>8829</v>
      </c>
      <c r="E2976" s="16">
        <v>44769.832638888889</v>
      </c>
      <c r="F2976" s="7" t="s">
        <v>8268</v>
      </c>
      <c r="G2976" s="13" t="s">
        <v>886</v>
      </c>
      <c r="H2976" s="15" t="str">
        <f>UPPER(Tb_Reseller[[#This Row],[Agen id]]&amp;"-"&amp;VLOOKUP(Tb_Reseller[[#This Row],[Agen id]],A:B,2,0)&amp;"("&amp;Tb_Reseller[[#This Row],[Short]]&amp;")")</f>
        <v>AR08869-BAROKAH CELL 2(P)</v>
      </c>
      <c r="I2976" s="15" t="str">
        <f>VLOOKUP(Tb_Reseller[[#This Row],[Agen id]],Mapping_Agen!A:D,4,0)</f>
        <v>Prima</v>
      </c>
      <c r="J2976" s="7" t="str">
        <f>VLOOKUP(Tb_Reseller[[#This Row],[Agen id]],Mapping_Agen!A:C,3,0)</f>
        <v>BSD</v>
      </c>
      <c r="K2976" s="17" t="str">
        <f>TRIM(LEFT(Tb_Reseller[[#This Row],[Group]],2))</f>
        <v>P</v>
      </c>
      <c r="L2976" s="17" t="str">
        <f>VLOOKUP(Tb_Reseller[[#This Row],[Agen id]],Mapping_Agen!A:E,5,0)</f>
        <v>NON SCO</v>
      </c>
      <c r="M2976" s="64">
        <v>0.41935483870967727</v>
      </c>
      <c r="N2976" s="65">
        <v>0.39999999999999997</v>
      </c>
      <c r="O2976" s="65">
        <f>IFERROR(VLOOKUP(Tb_Reseller[[#This Row],[Kode Reseller]],[1]Sheet1!$A:$B,2,0),0)</f>
        <v>0.5</v>
      </c>
    </row>
    <row r="2977" spans="1:15" x14ac:dyDescent="0.25">
      <c r="A2977" s="13" t="s">
        <v>12797</v>
      </c>
      <c r="B2977" s="14" t="s">
        <v>10372</v>
      </c>
      <c r="C2977" s="15" t="s">
        <v>8213</v>
      </c>
      <c r="D2977" s="15" t="s">
        <v>8829</v>
      </c>
      <c r="E2977" s="16">
        <v>44770.436111111107</v>
      </c>
      <c r="F2977" s="7" t="s">
        <v>8268</v>
      </c>
      <c r="G2977" s="13" t="s">
        <v>886</v>
      </c>
      <c r="H2977" s="15" t="str">
        <f>UPPER(Tb_Reseller[[#This Row],[Agen id]]&amp;"-"&amp;VLOOKUP(Tb_Reseller[[#This Row],[Agen id]],A:B,2,0)&amp;"("&amp;Tb_Reseller[[#This Row],[Short]]&amp;")")</f>
        <v>AR08869-BAROKAH CELL 2(P)</v>
      </c>
      <c r="I2977" s="15" t="str">
        <f>VLOOKUP(Tb_Reseller[[#This Row],[Agen id]],Mapping_Agen!A:D,4,0)</f>
        <v>Prima</v>
      </c>
      <c r="J2977" s="7" t="str">
        <f>VLOOKUP(Tb_Reseller[[#This Row],[Agen id]],Mapping_Agen!A:C,3,0)</f>
        <v>BSD</v>
      </c>
      <c r="K2977" s="17" t="str">
        <f>TRIM(LEFT(Tb_Reseller[[#This Row],[Group]],2))</f>
        <v>P</v>
      </c>
      <c r="L2977" s="17" t="str">
        <f>VLOOKUP(Tb_Reseller[[#This Row],[Agen id]],Mapping_Agen!A:E,5,0)</f>
        <v>NON SCO</v>
      </c>
      <c r="M2977" s="64">
        <v>9.6774193548387094E-2</v>
      </c>
      <c r="N2977" s="65">
        <v>0.1</v>
      </c>
      <c r="O2977" s="65">
        <f>IFERROR(VLOOKUP(Tb_Reseller[[#This Row],[Kode Reseller]],[1]Sheet1!$A:$B,2,0),0)</f>
        <v>0</v>
      </c>
    </row>
    <row r="2978" spans="1:15" x14ac:dyDescent="0.25">
      <c r="A2978" s="13" t="s">
        <v>3455</v>
      </c>
      <c r="B2978" s="14" t="s">
        <v>12798</v>
      </c>
      <c r="C2978" s="15" t="s">
        <v>8213</v>
      </c>
      <c r="D2978" s="15" t="s">
        <v>8369</v>
      </c>
      <c r="E2978" s="16">
        <v>44770.606249999997</v>
      </c>
      <c r="F2978" s="7" t="s">
        <v>8204</v>
      </c>
      <c r="G2978" s="13" t="s">
        <v>3455</v>
      </c>
      <c r="H2978" s="15" t="str">
        <f>UPPER(Tb_Reseller[[#This Row],[Agen id]]&amp;"-"&amp;VLOOKUP(Tb_Reseller[[#This Row],[Agen id]],A:B,2,0)&amp;"("&amp;Tb_Reseller[[#This Row],[Short]]&amp;")")</f>
        <v>AR31354-BOS MUDA(P)</v>
      </c>
      <c r="I2978" s="15" t="str">
        <f>VLOOKUP(Tb_Reseller[[#This Row],[Agen id]],Mapping_Agen!A:D,4,0)</f>
        <v>Prima</v>
      </c>
      <c r="J2978" s="7" t="str">
        <f>VLOOKUP(Tb_Reseller[[#This Row],[Agen id]],Mapping_Agen!A:C,3,0)</f>
        <v>PRG</v>
      </c>
      <c r="K2978" s="17" t="str">
        <f>TRIM(LEFT(Tb_Reseller[[#This Row],[Group]],2))</f>
        <v>P</v>
      </c>
      <c r="L2978" s="17" t="str">
        <f>VLOOKUP(Tb_Reseller[[#This Row],[Agen id]],Mapping_Agen!A:E,5,0)</f>
        <v>NON SCO</v>
      </c>
      <c r="M2978" s="64">
        <v>0</v>
      </c>
      <c r="N2978" s="65">
        <v>0</v>
      </c>
      <c r="O2978" s="65">
        <f>IFERROR(VLOOKUP(Tb_Reseller[[#This Row],[Kode Reseller]],[1]Sheet1!$A:$B,2,0),0)</f>
        <v>0</v>
      </c>
    </row>
    <row r="2979" spans="1:15" x14ac:dyDescent="0.25">
      <c r="A2979" s="13" t="s">
        <v>12799</v>
      </c>
      <c r="B2979" s="14" t="s">
        <v>8984</v>
      </c>
      <c r="C2979" s="15" t="s">
        <v>8544</v>
      </c>
      <c r="D2979" s="15" t="s">
        <v>12800</v>
      </c>
      <c r="E2979" s="16">
        <v>44770.734722222223</v>
      </c>
      <c r="F2979" s="7" t="s">
        <v>8268</v>
      </c>
      <c r="G2979" s="13" t="s">
        <v>1127</v>
      </c>
      <c r="H2979" s="15" t="str">
        <f>UPPER(Tb_Reseller[[#This Row],[Agen id]]&amp;"-"&amp;VLOOKUP(Tb_Reseller[[#This Row],[Agen id]],A:B,2,0)&amp;"("&amp;Tb_Reseller[[#This Row],[Short]]&amp;")")</f>
        <v>AR11610-DEPOSIT95(M2)</v>
      </c>
      <c r="I2979" s="15" t="str">
        <f>VLOOKUP(Tb_Reseller[[#This Row],[Agen id]],Mapping_Agen!A:D,4,0)</f>
        <v>No Limit</v>
      </c>
      <c r="J2979" s="7" t="str">
        <f>VLOOKUP(Tb_Reseller[[#This Row],[Agen id]],Mapping_Agen!A:C,3,0)</f>
        <v>PP</v>
      </c>
      <c r="K2979" s="17" t="str">
        <f>TRIM(LEFT(Tb_Reseller[[#This Row],[Group]],2))</f>
        <v>M2</v>
      </c>
      <c r="L2979" s="17" t="str">
        <f>VLOOKUP(Tb_Reseller[[#This Row],[Agen id]],Mapping_Agen!A:E,5,0)</f>
        <v>NON SCO</v>
      </c>
      <c r="M2979" s="64">
        <v>0</v>
      </c>
      <c r="N2979" s="65">
        <v>0</v>
      </c>
      <c r="O2979" s="65">
        <f>IFERROR(VLOOKUP(Tb_Reseller[[#This Row],[Kode Reseller]],[1]Sheet1!$A:$B,2,0),0)</f>
        <v>0</v>
      </c>
    </row>
    <row r="2980" spans="1:15" x14ac:dyDescent="0.25">
      <c r="A2980" s="13" t="s">
        <v>12801</v>
      </c>
      <c r="B2980" s="14" t="s">
        <v>12802</v>
      </c>
      <c r="C2980" s="15" t="s">
        <v>8361</v>
      </c>
      <c r="D2980" s="15" t="s">
        <v>9939</v>
      </c>
      <c r="E2980" s="16">
        <v>44770.801388888889</v>
      </c>
      <c r="F2980" s="7" t="s">
        <v>8268</v>
      </c>
      <c r="G2980" s="13" t="s">
        <v>8029</v>
      </c>
      <c r="H2980" s="15" t="str">
        <f>UPPER(Tb_Reseller[[#This Row],[Agen id]]&amp;"-"&amp;VLOOKUP(Tb_Reseller[[#This Row],[Agen id]],A:B,2,0)&amp;"("&amp;Tb_Reseller[[#This Row],[Short]]&amp;")")</f>
        <v>AR15154-LINA CELL(MV)</v>
      </c>
      <c r="I2980" s="15" t="str">
        <f>VLOOKUP(Tb_Reseller[[#This Row],[Agen id]],Mapping_Agen!A:D,4,0)</f>
        <v>Limit</v>
      </c>
      <c r="J2980" s="7" t="str">
        <f>VLOOKUP(Tb_Reseller[[#This Row],[Agen id]],Mapping_Agen!A:C,3,0)</f>
        <v>ICON</v>
      </c>
      <c r="K2980" s="17" t="str">
        <f>TRIM(LEFT(Tb_Reseller[[#This Row],[Group]],2))</f>
        <v>MV</v>
      </c>
      <c r="L2980" s="17" t="str">
        <f>VLOOKUP(Tb_Reseller[[#This Row],[Agen id]],Mapping_Agen!A:E,5,0)</f>
        <v>Abdul Harris</v>
      </c>
      <c r="M2980" s="64">
        <v>0</v>
      </c>
      <c r="N2980" s="65">
        <v>0</v>
      </c>
      <c r="O2980" s="65">
        <f>IFERROR(VLOOKUP(Tb_Reseller[[#This Row],[Kode Reseller]],[1]Sheet1!$A:$B,2,0),0)</f>
        <v>0</v>
      </c>
    </row>
    <row r="2981" spans="1:15" x14ac:dyDescent="0.25">
      <c r="A2981" s="13" t="s">
        <v>12803</v>
      </c>
      <c r="B2981" s="14" t="s">
        <v>12804</v>
      </c>
      <c r="C2981" s="15" t="s">
        <v>8213</v>
      </c>
      <c r="D2981" s="15" t="s">
        <v>12805</v>
      </c>
      <c r="E2981" s="16">
        <v>44771.375694444447</v>
      </c>
      <c r="F2981" s="7" t="s">
        <v>8268</v>
      </c>
      <c r="G2981" s="13" t="s">
        <v>2419</v>
      </c>
      <c r="H2981" s="15" t="str">
        <f>UPPER(Tb_Reseller[[#This Row],[Agen id]]&amp;"-"&amp;VLOOKUP(Tb_Reseller[[#This Row],[Agen id]],A:B,2,0)&amp;"("&amp;Tb_Reseller[[#This Row],[Short]]&amp;")")</f>
        <v>AR26822-EGA(P)</v>
      </c>
      <c r="I2981" s="15" t="str">
        <f>VLOOKUP(Tb_Reseller[[#This Row],[Agen id]],Mapping_Agen!A:D,4,0)</f>
        <v>Prima</v>
      </c>
      <c r="J2981" s="7" t="str">
        <f>VLOOKUP(Tb_Reseller[[#This Row],[Agen id]],Mapping_Agen!A:C,3,0)</f>
        <v>BSD</v>
      </c>
      <c r="K2981" s="17" t="str">
        <f>TRIM(LEFT(Tb_Reseller[[#This Row],[Group]],2))</f>
        <v>P</v>
      </c>
      <c r="L2981" s="17" t="str">
        <f>VLOOKUP(Tb_Reseller[[#This Row],[Agen id]],Mapping_Agen!A:E,5,0)</f>
        <v>NON SCO</v>
      </c>
      <c r="M2981" s="64">
        <v>0</v>
      </c>
      <c r="N2981" s="65">
        <v>0</v>
      </c>
      <c r="O2981" s="65">
        <f>IFERROR(VLOOKUP(Tb_Reseller[[#This Row],[Kode Reseller]],[1]Sheet1!$A:$B,2,0),0)</f>
        <v>0</v>
      </c>
    </row>
    <row r="2982" spans="1:15" x14ac:dyDescent="0.25">
      <c r="A2982" s="13" t="s">
        <v>6855</v>
      </c>
      <c r="B2982" s="14" t="s">
        <v>12806</v>
      </c>
      <c r="C2982" s="15" t="s">
        <v>8213</v>
      </c>
      <c r="D2982" s="15" t="s">
        <v>11516</v>
      </c>
      <c r="E2982" s="16">
        <v>44771.401388888888</v>
      </c>
      <c r="F2982" s="7" t="s">
        <v>8204</v>
      </c>
      <c r="G2982" s="13" t="s">
        <v>6855</v>
      </c>
      <c r="H2982" s="15" t="str">
        <f>UPPER(Tb_Reseller[[#This Row],[Agen id]]&amp;"-"&amp;VLOOKUP(Tb_Reseller[[#This Row],[Agen id]],A:B,2,0)&amp;"("&amp;Tb_Reseller[[#This Row],[Short]]&amp;")")</f>
        <v>AR31365-GOHANS(P)</v>
      </c>
      <c r="I2982" s="15" t="str">
        <f>VLOOKUP(Tb_Reseller[[#This Row],[Agen id]],Mapping_Agen!A:D,4,0)</f>
        <v>Prima</v>
      </c>
      <c r="J2982" s="7" t="str">
        <f>VLOOKUP(Tb_Reseller[[#This Row],[Agen id]],Mapping_Agen!A:C,3,0)</f>
        <v>ONLINE</v>
      </c>
      <c r="K2982" s="17" t="str">
        <f>TRIM(LEFT(Tb_Reseller[[#This Row],[Group]],2))</f>
        <v>P</v>
      </c>
      <c r="L2982" s="17" t="str">
        <f>VLOOKUP(Tb_Reseller[[#This Row],[Agen id]],Mapping_Agen!A:E,5,0)</f>
        <v>ONLINE</v>
      </c>
      <c r="M2982" s="64">
        <v>6.4516129032258063E-2</v>
      </c>
      <c r="N2982" s="65">
        <v>3.3333333333333333E-2</v>
      </c>
      <c r="O2982" s="65">
        <f>IFERROR(VLOOKUP(Tb_Reseller[[#This Row],[Kode Reseller]],[1]Sheet1!$A:$B,2,0),0)</f>
        <v>0</v>
      </c>
    </row>
    <row r="2983" spans="1:15" x14ac:dyDescent="0.25">
      <c r="A2983" s="13" t="s">
        <v>3459</v>
      </c>
      <c r="B2983" s="14" t="s">
        <v>12807</v>
      </c>
      <c r="C2983" s="15" t="s">
        <v>8213</v>
      </c>
      <c r="D2983" s="15" t="s">
        <v>8203</v>
      </c>
      <c r="E2983" s="16">
        <v>44771.409722222219</v>
      </c>
      <c r="F2983" s="7" t="s">
        <v>8204</v>
      </c>
      <c r="G2983" s="13" t="s">
        <v>3459</v>
      </c>
      <c r="H2983" s="15" t="str">
        <f>UPPER(Tb_Reseller[[#This Row],[Agen id]]&amp;"-"&amp;VLOOKUP(Tb_Reseller[[#This Row],[Agen id]],A:B,2,0)&amp;"("&amp;Tb_Reseller[[#This Row],[Short]]&amp;")")</f>
        <v>AR31366-QIYANA CELL(P)</v>
      </c>
      <c r="I2983" s="15" t="str">
        <f>VLOOKUP(Tb_Reseller[[#This Row],[Agen id]],Mapping_Agen!A:D,4,0)</f>
        <v>Prima</v>
      </c>
      <c r="J2983" s="7" t="str">
        <f>VLOOKUP(Tb_Reseller[[#This Row],[Agen id]],Mapping_Agen!A:C,3,0)</f>
        <v>BSD</v>
      </c>
      <c r="K2983" s="17" t="str">
        <f>TRIM(LEFT(Tb_Reseller[[#This Row],[Group]],2))</f>
        <v>P</v>
      </c>
      <c r="L2983" s="17" t="str">
        <f>VLOOKUP(Tb_Reseller[[#This Row],[Agen id]],Mapping_Agen!A:E,5,0)</f>
        <v>NON SCO</v>
      </c>
      <c r="M2983" s="64">
        <v>0</v>
      </c>
      <c r="N2983" s="65">
        <v>0</v>
      </c>
      <c r="O2983" s="65">
        <f>IFERROR(VLOOKUP(Tb_Reseller[[#This Row],[Kode Reseller]],[1]Sheet1!$A:$B,2,0),0)</f>
        <v>0</v>
      </c>
    </row>
    <row r="2984" spans="1:15" x14ac:dyDescent="0.25">
      <c r="A2984" s="13" t="s">
        <v>12808</v>
      </c>
      <c r="B2984" s="14" t="s">
        <v>12809</v>
      </c>
      <c r="C2984" s="15" t="s">
        <v>8213</v>
      </c>
      <c r="D2984" s="15" t="s">
        <v>8779</v>
      </c>
      <c r="E2984" s="16">
        <v>44771.727777777778</v>
      </c>
      <c r="F2984" s="7" t="s">
        <v>8268</v>
      </c>
      <c r="G2984" s="13" t="s">
        <v>413</v>
      </c>
      <c r="H2984" s="15" t="str">
        <f>UPPER(Tb_Reseller[[#This Row],[Agen id]]&amp;"-"&amp;VLOOKUP(Tb_Reseller[[#This Row],[Agen id]],A:B,2,0)&amp;"("&amp;Tb_Reseller[[#This Row],[Short]]&amp;")")</f>
        <v>AR01783-MRP LIDYA MASTER(P)</v>
      </c>
      <c r="I2984" s="15" t="str">
        <f>VLOOKUP(Tb_Reseller[[#This Row],[Agen id]],Mapping_Agen!A:D,4,0)</f>
        <v>Prima</v>
      </c>
      <c r="J2984" s="7" t="str">
        <f>VLOOKUP(Tb_Reseller[[#This Row],[Agen id]],Mapping_Agen!A:C,3,0)</f>
        <v>BSD</v>
      </c>
      <c r="K2984" s="17" t="str">
        <f>TRIM(LEFT(Tb_Reseller[[#This Row],[Group]],2))</f>
        <v>P</v>
      </c>
      <c r="L2984" s="17" t="str">
        <f>VLOOKUP(Tb_Reseller[[#This Row],[Agen id]],Mapping_Agen!A:E,5,0)</f>
        <v>NON SCO</v>
      </c>
      <c r="M2984" s="64">
        <v>0.90322580645161232</v>
      </c>
      <c r="N2984" s="65">
        <v>0.99999999999999989</v>
      </c>
      <c r="O2984" s="65">
        <f>IFERROR(VLOOKUP(Tb_Reseller[[#This Row],[Kode Reseller]],[1]Sheet1!$A:$B,2,0),0)</f>
        <v>1.25</v>
      </c>
    </row>
    <row r="2985" spans="1:15" x14ac:dyDescent="0.25">
      <c r="A2985" s="13" t="s">
        <v>12810</v>
      </c>
      <c r="B2985" s="14" t="s">
        <v>12811</v>
      </c>
      <c r="C2985" s="15" t="s">
        <v>8213</v>
      </c>
      <c r="D2985" s="15" t="s">
        <v>8829</v>
      </c>
      <c r="E2985" s="16">
        <v>44771.827777777777</v>
      </c>
      <c r="F2985" s="7" t="s">
        <v>8268</v>
      </c>
      <c r="G2985" s="13" t="s">
        <v>886</v>
      </c>
      <c r="H2985" s="15" t="str">
        <f>UPPER(Tb_Reseller[[#This Row],[Agen id]]&amp;"-"&amp;VLOOKUP(Tb_Reseller[[#This Row],[Agen id]],A:B,2,0)&amp;"("&amp;Tb_Reseller[[#This Row],[Short]]&amp;")")</f>
        <v>AR08869-BAROKAH CELL 2(P)</v>
      </c>
      <c r="I2985" s="15" t="str">
        <f>VLOOKUP(Tb_Reseller[[#This Row],[Agen id]],Mapping_Agen!A:D,4,0)</f>
        <v>Prima</v>
      </c>
      <c r="J2985" s="7" t="str">
        <f>VLOOKUP(Tb_Reseller[[#This Row],[Agen id]],Mapping_Agen!A:C,3,0)</f>
        <v>BSD</v>
      </c>
      <c r="K2985" s="17" t="str">
        <f>TRIM(LEFT(Tb_Reseller[[#This Row],[Group]],2))</f>
        <v>P</v>
      </c>
      <c r="L2985" s="17" t="str">
        <f>VLOOKUP(Tb_Reseller[[#This Row],[Agen id]],Mapping_Agen!A:E,5,0)</f>
        <v>NON SCO</v>
      </c>
      <c r="M2985" s="64">
        <v>0</v>
      </c>
      <c r="N2985" s="65">
        <v>0</v>
      </c>
      <c r="O2985" s="65">
        <f>IFERROR(VLOOKUP(Tb_Reseller[[#This Row],[Kode Reseller]],[1]Sheet1!$A:$B,2,0),0)</f>
        <v>0</v>
      </c>
    </row>
    <row r="2986" spans="1:15" x14ac:dyDescent="0.25">
      <c r="A2986" s="13" t="s">
        <v>12812</v>
      </c>
      <c r="B2986" s="14" t="s">
        <v>12813</v>
      </c>
      <c r="C2986" s="15" t="s">
        <v>8213</v>
      </c>
      <c r="D2986" s="15" t="s">
        <v>8829</v>
      </c>
      <c r="E2986" s="16">
        <v>44771.861111111109</v>
      </c>
      <c r="F2986" s="7" t="s">
        <v>8268</v>
      </c>
      <c r="G2986" s="13" t="s">
        <v>886</v>
      </c>
      <c r="H2986" s="15" t="str">
        <f>UPPER(Tb_Reseller[[#This Row],[Agen id]]&amp;"-"&amp;VLOOKUP(Tb_Reseller[[#This Row],[Agen id]],A:B,2,0)&amp;"("&amp;Tb_Reseller[[#This Row],[Short]]&amp;")")</f>
        <v>AR08869-BAROKAH CELL 2(P)</v>
      </c>
      <c r="I2986" s="15" t="str">
        <f>VLOOKUP(Tb_Reseller[[#This Row],[Agen id]],Mapping_Agen!A:D,4,0)</f>
        <v>Prima</v>
      </c>
      <c r="J2986" s="7" t="str">
        <f>VLOOKUP(Tb_Reseller[[#This Row],[Agen id]],Mapping_Agen!A:C,3,0)</f>
        <v>BSD</v>
      </c>
      <c r="K2986" s="17" t="str">
        <f>TRIM(LEFT(Tb_Reseller[[#This Row],[Group]],2))</f>
        <v>P</v>
      </c>
      <c r="L2986" s="17" t="str">
        <f>VLOOKUP(Tb_Reseller[[#This Row],[Agen id]],Mapping_Agen!A:E,5,0)</f>
        <v>NON SCO</v>
      </c>
      <c r="M2986" s="64">
        <v>3.3548387096774168</v>
      </c>
      <c r="N2986" s="65">
        <v>2.9666666666666659</v>
      </c>
      <c r="O2986" s="65">
        <f>IFERROR(VLOOKUP(Tb_Reseller[[#This Row],[Kode Reseller]],[1]Sheet1!$A:$B,2,0),0)</f>
        <v>3</v>
      </c>
    </row>
    <row r="2987" spans="1:15" x14ac:dyDescent="0.25">
      <c r="A2987" s="13" t="s">
        <v>12814</v>
      </c>
      <c r="B2987" s="14" t="s">
        <v>12815</v>
      </c>
      <c r="C2987" s="15" t="s">
        <v>8213</v>
      </c>
      <c r="D2987" s="15" t="s">
        <v>8829</v>
      </c>
      <c r="E2987" s="16">
        <v>44772.436805555553</v>
      </c>
      <c r="F2987" s="7" t="s">
        <v>8268</v>
      </c>
      <c r="G2987" s="13" t="s">
        <v>886</v>
      </c>
      <c r="H2987" s="15" t="str">
        <f>UPPER(Tb_Reseller[[#This Row],[Agen id]]&amp;"-"&amp;VLOOKUP(Tb_Reseller[[#This Row],[Agen id]],A:B,2,0)&amp;"("&amp;Tb_Reseller[[#This Row],[Short]]&amp;")")</f>
        <v>AR08869-BAROKAH CELL 2(P)</v>
      </c>
      <c r="I2987" s="15" t="str">
        <f>VLOOKUP(Tb_Reseller[[#This Row],[Agen id]],Mapping_Agen!A:D,4,0)</f>
        <v>Prima</v>
      </c>
      <c r="J2987" s="7" t="str">
        <f>VLOOKUP(Tb_Reseller[[#This Row],[Agen id]],Mapping_Agen!A:C,3,0)</f>
        <v>BSD</v>
      </c>
      <c r="K2987" s="17" t="str">
        <f>TRIM(LEFT(Tb_Reseller[[#This Row],[Group]],2))</f>
        <v>P</v>
      </c>
      <c r="L2987" s="17" t="str">
        <f>VLOOKUP(Tb_Reseller[[#This Row],[Agen id]],Mapping_Agen!A:E,5,0)</f>
        <v>NON SCO</v>
      </c>
      <c r="M2987" s="64">
        <v>0.83870967741935432</v>
      </c>
      <c r="N2987" s="65">
        <v>0.79999999999999993</v>
      </c>
      <c r="O2987" s="65">
        <f>IFERROR(VLOOKUP(Tb_Reseller[[#This Row],[Kode Reseller]],[1]Sheet1!$A:$B,2,0),0)</f>
        <v>1.75</v>
      </c>
    </row>
    <row r="2988" spans="1:15" x14ac:dyDescent="0.25">
      <c r="A2988" s="13" t="s">
        <v>12816</v>
      </c>
      <c r="B2988" s="14" t="s">
        <v>9514</v>
      </c>
      <c r="C2988" s="15" t="s">
        <v>8213</v>
      </c>
      <c r="D2988" s="15" t="s">
        <v>8829</v>
      </c>
      <c r="E2988" s="16">
        <v>44772.481944444437</v>
      </c>
      <c r="F2988" s="7" t="s">
        <v>8268</v>
      </c>
      <c r="G2988" s="13" t="s">
        <v>886</v>
      </c>
      <c r="H2988" s="15" t="str">
        <f>UPPER(Tb_Reseller[[#This Row],[Agen id]]&amp;"-"&amp;VLOOKUP(Tb_Reseller[[#This Row],[Agen id]],A:B,2,0)&amp;"("&amp;Tb_Reseller[[#This Row],[Short]]&amp;")")</f>
        <v>AR08869-BAROKAH CELL 2(P)</v>
      </c>
      <c r="I2988" s="15" t="str">
        <f>VLOOKUP(Tb_Reseller[[#This Row],[Agen id]],Mapping_Agen!A:D,4,0)</f>
        <v>Prima</v>
      </c>
      <c r="J2988" s="7" t="str">
        <f>VLOOKUP(Tb_Reseller[[#This Row],[Agen id]],Mapping_Agen!A:C,3,0)</f>
        <v>BSD</v>
      </c>
      <c r="K2988" s="17" t="str">
        <f>TRIM(LEFT(Tb_Reseller[[#This Row],[Group]],2))</f>
        <v>P</v>
      </c>
      <c r="L2988" s="17" t="str">
        <f>VLOOKUP(Tb_Reseller[[#This Row],[Agen id]],Mapping_Agen!A:E,5,0)</f>
        <v>NON SCO</v>
      </c>
      <c r="M2988" s="64">
        <v>3.2903225806451588</v>
      </c>
      <c r="N2988" s="65">
        <v>3.0999999999999988</v>
      </c>
      <c r="O2988" s="65">
        <f>IFERROR(VLOOKUP(Tb_Reseller[[#This Row],[Kode Reseller]],[1]Sheet1!$A:$B,2,0),0)</f>
        <v>2.25</v>
      </c>
    </row>
    <row r="2989" spans="1:15" x14ac:dyDescent="0.25">
      <c r="A2989" s="13" t="s">
        <v>12817</v>
      </c>
      <c r="B2989" s="14" t="s">
        <v>12818</v>
      </c>
      <c r="C2989" s="15" t="s">
        <v>8213</v>
      </c>
      <c r="D2989" s="15" t="s">
        <v>8829</v>
      </c>
      <c r="E2989" s="16">
        <v>44772.583333333343</v>
      </c>
      <c r="F2989" s="7" t="s">
        <v>8268</v>
      </c>
      <c r="G2989" s="13" t="s">
        <v>886</v>
      </c>
      <c r="H2989" s="15" t="str">
        <f>UPPER(Tb_Reseller[[#This Row],[Agen id]]&amp;"-"&amp;VLOOKUP(Tb_Reseller[[#This Row],[Agen id]],A:B,2,0)&amp;"("&amp;Tb_Reseller[[#This Row],[Short]]&amp;")")</f>
        <v>AR08869-BAROKAH CELL 2(P)</v>
      </c>
      <c r="I2989" s="15" t="str">
        <f>VLOOKUP(Tb_Reseller[[#This Row],[Agen id]],Mapping_Agen!A:D,4,0)</f>
        <v>Prima</v>
      </c>
      <c r="J2989" s="7" t="str">
        <f>VLOOKUP(Tb_Reseller[[#This Row],[Agen id]],Mapping_Agen!A:C,3,0)</f>
        <v>BSD</v>
      </c>
      <c r="K2989" s="17" t="str">
        <f>TRIM(LEFT(Tb_Reseller[[#This Row],[Group]],2))</f>
        <v>P</v>
      </c>
      <c r="L2989" s="17" t="str">
        <f>VLOOKUP(Tb_Reseller[[#This Row],[Agen id]],Mapping_Agen!A:E,5,0)</f>
        <v>NON SCO</v>
      </c>
      <c r="M2989" s="64">
        <v>0</v>
      </c>
      <c r="N2989" s="65">
        <v>0</v>
      </c>
      <c r="O2989" s="65">
        <f>IFERROR(VLOOKUP(Tb_Reseller[[#This Row],[Kode Reseller]],[1]Sheet1!$A:$B,2,0),0)</f>
        <v>0</v>
      </c>
    </row>
    <row r="2990" spans="1:15" x14ac:dyDescent="0.25">
      <c r="A2990" s="13" t="s">
        <v>12819</v>
      </c>
      <c r="B2990" s="14" t="s">
        <v>10730</v>
      </c>
      <c r="C2990" s="15" t="s">
        <v>8799</v>
      </c>
      <c r="D2990" s="15" t="s">
        <v>8385</v>
      </c>
      <c r="E2990" s="16">
        <v>44772.614583333343</v>
      </c>
      <c r="F2990" s="7" t="s">
        <v>8268</v>
      </c>
      <c r="G2990" s="13" t="s">
        <v>363</v>
      </c>
      <c r="H2990" s="15" t="str">
        <f>UPPER(Tb_Reseller[[#This Row],[Agen id]]&amp;"-"&amp;VLOOKUP(Tb_Reseller[[#This Row],[Agen id]],A:B,2,0)&amp;"("&amp;Tb_Reseller[[#This Row],[Short]]&amp;")")</f>
        <v>AR01359-BRAVO PULSA(D5)</v>
      </c>
      <c r="I2990" s="15" t="str">
        <f>VLOOKUP(Tb_Reseller[[#This Row],[Agen id]],Mapping_Agen!A:D,4,0)</f>
        <v>Limit</v>
      </c>
      <c r="J2990" s="7" t="str">
        <f>VLOOKUP(Tb_Reseller[[#This Row],[Agen id]],Mapping_Agen!A:C,3,0)</f>
        <v>ICON</v>
      </c>
      <c r="K2990" s="17" t="str">
        <f>TRIM(LEFT(Tb_Reseller[[#This Row],[Group]],2))</f>
        <v>D5</v>
      </c>
      <c r="L2990" s="17" t="str">
        <f>VLOOKUP(Tb_Reseller[[#This Row],[Agen id]],Mapping_Agen!A:E,5,0)</f>
        <v>NON SCO</v>
      </c>
      <c r="M2990" s="64">
        <v>0.19354838709677419</v>
      </c>
      <c r="N2990" s="65">
        <v>0.23333333333333331</v>
      </c>
      <c r="O2990" s="65">
        <f>IFERROR(VLOOKUP(Tb_Reseller[[#This Row],[Kode Reseller]],[1]Sheet1!$A:$B,2,0),0)</f>
        <v>0.25</v>
      </c>
    </row>
    <row r="2991" spans="1:15" x14ac:dyDescent="0.25">
      <c r="A2991" s="13" t="s">
        <v>12820</v>
      </c>
      <c r="B2991" s="14" t="s">
        <v>9789</v>
      </c>
      <c r="C2991" s="15" t="s">
        <v>8213</v>
      </c>
      <c r="D2991" s="15" t="s">
        <v>8829</v>
      </c>
      <c r="E2991" s="16">
        <v>44772.64166666667</v>
      </c>
      <c r="F2991" s="7" t="s">
        <v>8268</v>
      </c>
      <c r="G2991" s="13" t="s">
        <v>886</v>
      </c>
      <c r="H2991" s="15" t="str">
        <f>UPPER(Tb_Reseller[[#This Row],[Agen id]]&amp;"-"&amp;VLOOKUP(Tb_Reseller[[#This Row],[Agen id]],A:B,2,0)&amp;"("&amp;Tb_Reseller[[#This Row],[Short]]&amp;")")</f>
        <v>AR08869-BAROKAH CELL 2(P)</v>
      </c>
      <c r="I2991" s="15" t="str">
        <f>VLOOKUP(Tb_Reseller[[#This Row],[Agen id]],Mapping_Agen!A:D,4,0)</f>
        <v>Prima</v>
      </c>
      <c r="J2991" s="7" t="str">
        <f>VLOOKUP(Tb_Reseller[[#This Row],[Agen id]],Mapping_Agen!A:C,3,0)</f>
        <v>BSD</v>
      </c>
      <c r="K2991" s="17" t="str">
        <f>TRIM(LEFT(Tb_Reseller[[#This Row],[Group]],2))</f>
        <v>P</v>
      </c>
      <c r="L2991" s="17" t="str">
        <f>VLOOKUP(Tb_Reseller[[#This Row],[Agen id]],Mapping_Agen!A:E,5,0)</f>
        <v>NON SCO</v>
      </c>
      <c r="M2991" s="64">
        <v>0</v>
      </c>
      <c r="N2991" s="65">
        <v>0</v>
      </c>
      <c r="O2991" s="65">
        <f>IFERROR(VLOOKUP(Tb_Reseller[[#This Row],[Kode Reseller]],[1]Sheet1!$A:$B,2,0),0)</f>
        <v>0</v>
      </c>
    </row>
    <row r="2992" spans="1:15" x14ac:dyDescent="0.25">
      <c r="A2992" s="13" t="s">
        <v>12821</v>
      </c>
      <c r="B2992" s="14" t="s">
        <v>12822</v>
      </c>
      <c r="C2992" s="15" t="s">
        <v>8213</v>
      </c>
      <c r="D2992" s="15" t="s">
        <v>8829</v>
      </c>
      <c r="E2992" s="16">
        <v>44772.827777777777</v>
      </c>
      <c r="F2992" s="7" t="s">
        <v>8268</v>
      </c>
      <c r="G2992" s="13" t="s">
        <v>886</v>
      </c>
      <c r="H2992" s="15" t="str">
        <f>UPPER(Tb_Reseller[[#This Row],[Agen id]]&amp;"-"&amp;VLOOKUP(Tb_Reseller[[#This Row],[Agen id]],A:B,2,0)&amp;"("&amp;Tb_Reseller[[#This Row],[Short]]&amp;")")</f>
        <v>AR08869-BAROKAH CELL 2(P)</v>
      </c>
      <c r="I2992" s="15" t="str">
        <f>VLOOKUP(Tb_Reseller[[#This Row],[Agen id]],Mapping_Agen!A:D,4,0)</f>
        <v>Prima</v>
      </c>
      <c r="J2992" s="7" t="str">
        <f>VLOOKUP(Tb_Reseller[[#This Row],[Agen id]],Mapping_Agen!A:C,3,0)</f>
        <v>BSD</v>
      </c>
      <c r="K2992" s="17" t="str">
        <f>TRIM(LEFT(Tb_Reseller[[#This Row],[Group]],2))</f>
        <v>P</v>
      </c>
      <c r="L2992" s="17" t="str">
        <f>VLOOKUP(Tb_Reseller[[#This Row],[Agen id]],Mapping_Agen!A:E,5,0)</f>
        <v>NON SCO</v>
      </c>
      <c r="M2992" s="64">
        <v>0</v>
      </c>
      <c r="N2992" s="65">
        <v>0</v>
      </c>
      <c r="O2992" s="65">
        <f>IFERROR(VLOOKUP(Tb_Reseller[[#This Row],[Kode Reseller]],[1]Sheet1!$A:$B,2,0),0)</f>
        <v>0</v>
      </c>
    </row>
    <row r="2993" spans="1:15" x14ac:dyDescent="0.25">
      <c r="A2993" s="13" t="s">
        <v>12823</v>
      </c>
      <c r="B2993" s="14" t="s">
        <v>10448</v>
      </c>
      <c r="C2993" s="15" t="s">
        <v>8213</v>
      </c>
      <c r="D2993" s="15" t="s">
        <v>8829</v>
      </c>
      <c r="E2993" s="16">
        <v>44773.455555555563</v>
      </c>
      <c r="F2993" s="7" t="s">
        <v>8268</v>
      </c>
      <c r="G2993" s="13" t="s">
        <v>886</v>
      </c>
      <c r="H2993" s="15" t="str">
        <f>UPPER(Tb_Reseller[[#This Row],[Agen id]]&amp;"-"&amp;VLOOKUP(Tb_Reseller[[#This Row],[Agen id]],A:B,2,0)&amp;"("&amp;Tb_Reseller[[#This Row],[Short]]&amp;")")</f>
        <v>AR08869-BAROKAH CELL 2(P)</v>
      </c>
      <c r="I2993" s="15" t="str">
        <f>VLOOKUP(Tb_Reseller[[#This Row],[Agen id]],Mapping_Agen!A:D,4,0)</f>
        <v>Prima</v>
      </c>
      <c r="J2993" s="7" t="str">
        <f>VLOOKUP(Tb_Reseller[[#This Row],[Agen id]],Mapping_Agen!A:C,3,0)</f>
        <v>BSD</v>
      </c>
      <c r="K2993" s="17" t="str">
        <f>TRIM(LEFT(Tb_Reseller[[#This Row],[Group]],2))</f>
        <v>P</v>
      </c>
      <c r="L2993" s="17" t="str">
        <f>VLOOKUP(Tb_Reseller[[#This Row],[Agen id]],Mapping_Agen!A:E,5,0)</f>
        <v>NON SCO</v>
      </c>
      <c r="M2993" s="64">
        <v>0.90322580645161232</v>
      </c>
      <c r="N2993" s="65">
        <v>0.89999999999999991</v>
      </c>
      <c r="O2993" s="65">
        <f>IFERROR(VLOOKUP(Tb_Reseller[[#This Row],[Kode Reseller]],[1]Sheet1!$A:$B,2,0),0)</f>
        <v>0.5</v>
      </c>
    </row>
    <row r="2994" spans="1:15" x14ac:dyDescent="0.25">
      <c r="A2994" s="13" t="s">
        <v>12824</v>
      </c>
      <c r="B2994" s="14" t="s">
        <v>9366</v>
      </c>
      <c r="C2994" s="15" t="s">
        <v>8379</v>
      </c>
      <c r="D2994" s="15" t="s">
        <v>8385</v>
      </c>
      <c r="E2994" s="16">
        <v>44773.460416666669</v>
      </c>
      <c r="F2994" s="7" t="s">
        <v>8268</v>
      </c>
      <c r="G2994" s="13" t="s">
        <v>363</v>
      </c>
      <c r="H2994" s="15" t="str">
        <f>UPPER(Tb_Reseller[[#This Row],[Agen id]]&amp;"-"&amp;VLOOKUP(Tb_Reseller[[#This Row],[Agen id]],A:B,2,0)&amp;"("&amp;Tb_Reseller[[#This Row],[Short]]&amp;")")</f>
        <v>AR01359-BRAVO PULSA(D3)</v>
      </c>
      <c r="I2994" s="15" t="str">
        <f>VLOOKUP(Tb_Reseller[[#This Row],[Agen id]],Mapping_Agen!A:D,4,0)</f>
        <v>Limit</v>
      </c>
      <c r="J2994" s="7" t="str">
        <f>VLOOKUP(Tb_Reseller[[#This Row],[Agen id]],Mapping_Agen!A:C,3,0)</f>
        <v>ICON</v>
      </c>
      <c r="K2994" s="17" t="str">
        <f>TRIM(LEFT(Tb_Reseller[[#This Row],[Group]],2))</f>
        <v>D3</v>
      </c>
      <c r="L2994" s="17" t="str">
        <f>VLOOKUP(Tb_Reseller[[#This Row],[Agen id]],Mapping_Agen!A:E,5,0)</f>
        <v>NON SCO</v>
      </c>
      <c r="M2994" s="64">
        <v>0</v>
      </c>
      <c r="N2994" s="65">
        <v>0</v>
      </c>
      <c r="O2994" s="65">
        <f>IFERROR(VLOOKUP(Tb_Reseller[[#This Row],[Kode Reseller]],[1]Sheet1!$A:$B,2,0),0)</f>
        <v>0</v>
      </c>
    </row>
    <row r="2995" spans="1:15" x14ac:dyDescent="0.25">
      <c r="A2995" s="13" t="s">
        <v>12825</v>
      </c>
      <c r="B2995" s="14" t="s">
        <v>12826</v>
      </c>
      <c r="C2995" s="15" t="s">
        <v>8213</v>
      </c>
      <c r="D2995" s="15" t="s">
        <v>8829</v>
      </c>
      <c r="E2995" s="16">
        <v>44773.72152777778</v>
      </c>
      <c r="F2995" s="7" t="s">
        <v>8268</v>
      </c>
      <c r="G2995" s="13" t="s">
        <v>886</v>
      </c>
      <c r="H2995" s="15" t="str">
        <f>UPPER(Tb_Reseller[[#This Row],[Agen id]]&amp;"-"&amp;VLOOKUP(Tb_Reseller[[#This Row],[Agen id]],A:B,2,0)&amp;"("&amp;Tb_Reseller[[#This Row],[Short]]&amp;")")</f>
        <v>AR08869-BAROKAH CELL 2(P)</v>
      </c>
      <c r="I2995" s="15" t="str">
        <f>VLOOKUP(Tb_Reseller[[#This Row],[Agen id]],Mapping_Agen!A:D,4,0)</f>
        <v>Prima</v>
      </c>
      <c r="J2995" s="7" t="str">
        <f>VLOOKUP(Tb_Reseller[[#This Row],[Agen id]],Mapping_Agen!A:C,3,0)</f>
        <v>BSD</v>
      </c>
      <c r="K2995" s="17" t="str">
        <f>TRIM(LEFT(Tb_Reseller[[#This Row],[Group]],2))</f>
        <v>P</v>
      </c>
      <c r="L2995" s="17" t="str">
        <f>VLOOKUP(Tb_Reseller[[#This Row],[Agen id]],Mapping_Agen!A:E,5,0)</f>
        <v>NON SCO</v>
      </c>
      <c r="M2995" s="64">
        <v>0</v>
      </c>
      <c r="N2995" s="65">
        <v>0</v>
      </c>
      <c r="O2995" s="65">
        <f>IFERROR(VLOOKUP(Tb_Reseller[[#This Row],[Kode Reseller]],[1]Sheet1!$A:$B,2,0),0)</f>
        <v>0</v>
      </c>
    </row>
    <row r="2996" spans="1:15" x14ac:dyDescent="0.25">
      <c r="A2996" s="13" t="s">
        <v>3461</v>
      </c>
      <c r="B2996" s="14" t="s">
        <v>12827</v>
      </c>
      <c r="C2996" s="15" t="s">
        <v>8213</v>
      </c>
      <c r="D2996" s="15" t="s">
        <v>8248</v>
      </c>
      <c r="E2996" s="16">
        <v>44774.409722222219</v>
      </c>
      <c r="F2996" s="7" t="s">
        <v>8204</v>
      </c>
      <c r="G2996" s="13" t="s">
        <v>3461</v>
      </c>
      <c r="H2996" s="15" t="str">
        <f>UPPER(Tb_Reseller[[#This Row],[Agen id]]&amp;"-"&amp;VLOOKUP(Tb_Reseller[[#This Row],[Agen id]],A:B,2,0)&amp;"("&amp;Tb_Reseller[[#This Row],[Short]]&amp;")")</f>
        <v>AR31399-AUDYA CELL(P)</v>
      </c>
      <c r="I2996" s="15" t="str">
        <f>VLOOKUP(Tb_Reseller[[#This Row],[Agen id]],Mapping_Agen!A:D,4,0)</f>
        <v>Prima</v>
      </c>
      <c r="J2996" s="7" t="str">
        <f>VLOOKUP(Tb_Reseller[[#This Row],[Agen id]],Mapping_Agen!A:C,3,0)</f>
        <v>PP</v>
      </c>
      <c r="K2996" s="17" t="str">
        <f>TRIM(LEFT(Tb_Reseller[[#This Row],[Group]],2))</f>
        <v>P</v>
      </c>
      <c r="L2996" s="17" t="str">
        <f>VLOOKUP(Tb_Reseller[[#This Row],[Agen id]],Mapping_Agen!A:E,5,0)</f>
        <v>NON SCO</v>
      </c>
      <c r="M2996" s="64">
        <v>0</v>
      </c>
      <c r="N2996" s="65">
        <v>0</v>
      </c>
      <c r="O2996" s="65">
        <f>IFERROR(VLOOKUP(Tb_Reseller[[#This Row],[Kode Reseller]],[1]Sheet1!$A:$B,2,0),0)</f>
        <v>0</v>
      </c>
    </row>
    <row r="2997" spans="1:15" x14ac:dyDescent="0.25">
      <c r="A2997" s="13" t="s">
        <v>12828</v>
      </c>
      <c r="B2997" s="14" t="s">
        <v>12829</v>
      </c>
      <c r="C2997" s="15" t="s">
        <v>8213</v>
      </c>
      <c r="D2997" s="15" t="s">
        <v>8829</v>
      </c>
      <c r="E2997" s="16">
        <v>44774.797222222223</v>
      </c>
      <c r="F2997" s="7" t="s">
        <v>8268</v>
      </c>
      <c r="G2997" s="13" t="s">
        <v>886</v>
      </c>
      <c r="H2997" s="15" t="str">
        <f>UPPER(Tb_Reseller[[#This Row],[Agen id]]&amp;"-"&amp;VLOOKUP(Tb_Reseller[[#This Row],[Agen id]],A:B,2,0)&amp;"("&amp;Tb_Reseller[[#This Row],[Short]]&amp;")")</f>
        <v>AR08869-BAROKAH CELL 2(P)</v>
      </c>
      <c r="I2997" s="15" t="str">
        <f>VLOOKUP(Tb_Reseller[[#This Row],[Agen id]],Mapping_Agen!A:D,4,0)</f>
        <v>Prima</v>
      </c>
      <c r="J2997" s="7" t="str">
        <f>VLOOKUP(Tb_Reseller[[#This Row],[Agen id]],Mapping_Agen!A:C,3,0)</f>
        <v>BSD</v>
      </c>
      <c r="K2997" s="17" t="str">
        <f>TRIM(LEFT(Tb_Reseller[[#This Row],[Group]],2))</f>
        <v>P</v>
      </c>
      <c r="L2997" s="17" t="str">
        <f>VLOOKUP(Tb_Reseller[[#This Row],[Agen id]],Mapping_Agen!A:E,5,0)</f>
        <v>NON SCO</v>
      </c>
      <c r="M2997" s="64">
        <v>0</v>
      </c>
      <c r="N2997" s="65">
        <v>0</v>
      </c>
      <c r="O2997" s="65">
        <f>IFERROR(VLOOKUP(Tb_Reseller[[#This Row],[Kode Reseller]],[1]Sheet1!$A:$B,2,0),0)</f>
        <v>0</v>
      </c>
    </row>
    <row r="2998" spans="1:15" x14ac:dyDescent="0.25">
      <c r="A2998" s="13" t="s">
        <v>12830</v>
      </c>
      <c r="B2998" s="14" t="s">
        <v>12831</v>
      </c>
      <c r="C2998" s="15" t="s">
        <v>8213</v>
      </c>
      <c r="D2998" s="15" t="s">
        <v>10033</v>
      </c>
      <c r="E2998" s="16">
        <v>44775.588194444441</v>
      </c>
      <c r="F2998" s="7" t="s">
        <v>8268</v>
      </c>
      <c r="G2998" s="13" t="s">
        <v>5190</v>
      </c>
      <c r="H2998" s="15" t="str">
        <f>UPPER(Tb_Reseller[[#This Row],[Agen id]]&amp;"-"&amp;VLOOKUP(Tb_Reseller[[#This Row],[Agen id]],A:B,2,0)&amp;"("&amp;Tb_Reseller[[#This Row],[Short]]&amp;")")</f>
        <v>AR07725-ADHIE CELL(P)</v>
      </c>
      <c r="I2998" s="15" t="str">
        <f>VLOOKUP(Tb_Reseller[[#This Row],[Agen id]],Mapping_Agen!A:D,4,0)</f>
        <v>Prima</v>
      </c>
      <c r="J2998" s="7" t="str">
        <f>VLOOKUP(Tb_Reseller[[#This Row],[Agen id]],Mapping_Agen!A:C,3,0)</f>
        <v>BSD</v>
      </c>
      <c r="K2998" s="17" t="str">
        <f>TRIM(LEFT(Tb_Reseller[[#This Row],[Group]],2))</f>
        <v>P</v>
      </c>
      <c r="L2998" s="17" t="str">
        <f>VLOOKUP(Tb_Reseller[[#This Row],[Agen id]],Mapping_Agen!A:E,5,0)</f>
        <v>NON SCO</v>
      </c>
      <c r="M2998" s="64">
        <v>0</v>
      </c>
      <c r="N2998" s="65">
        <v>0</v>
      </c>
      <c r="O2998" s="65">
        <f>IFERROR(VLOOKUP(Tb_Reseller[[#This Row],[Kode Reseller]],[1]Sheet1!$A:$B,2,0),0)</f>
        <v>0</v>
      </c>
    </row>
    <row r="2999" spans="1:15" x14ac:dyDescent="0.25">
      <c r="A2999" s="13" t="s">
        <v>1888</v>
      </c>
      <c r="B2999" s="14" t="s">
        <v>12832</v>
      </c>
      <c r="C2999" s="15" t="s">
        <v>8213</v>
      </c>
      <c r="D2999" s="15" t="s">
        <v>11516</v>
      </c>
      <c r="E2999" s="16">
        <v>44775.775000000001</v>
      </c>
      <c r="F2999" s="7" t="s">
        <v>8204</v>
      </c>
      <c r="G2999" s="13" t="s">
        <v>1888</v>
      </c>
      <c r="H2999" s="15" t="str">
        <f>UPPER(Tb_Reseller[[#This Row],[Agen id]]&amp;"-"&amp;VLOOKUP(Tb_Reseller[[#This Row],[Agen id]],A:B,2,0)&amp;"("&amp;Tb_Reseller[[#This Row],[Short]]&amp;")")</f>
        <v>AR31414-IRA NURALANI(P)</v>
      </c>
      <c r="I2999" s="15" t="str">
        <f>VLOOKUP(Tb_Reseller[[#This Row],[Agen id]],Mapping_Agen!A:D,4,0)</f>
        <v>Prima</v>
      </c>
      <c r="J2999" s="7" t="str">
        <f>VLOOKUP(Tb_Reseller[[#This Row],[Agen id]],Mapping_Agen!A:C,3,0)</f>
        <v>ONLINE</v>
      </c>
      <c r="K2999" s="17" t="str">
        <f>TRIM(LEFT(Tb_Reseller[[#This Row],[Group]],2))</f>
        <v>P</v>
      </c>
      <c r="L2999" s="17" t="str">
        <f>VLOOKUP(Tb_Reseller[[#This Row],[Agen id]],Mapping_Agen!A:E,5,0)</f>
        <v>ONLINE</v>
      </c>
      <c r="M2999" s="64">
        <v>1.2903225806451604</v>
      </c>
      <c r="N2999" s="65">
        <v>1.400000000000001</v>
      </c>
      <c r="O2999" s="65">
        <f>IFERROR(VLOOKUP(Tb_Reseller[[#This Row],[Kode Reseller]],[1]Sheet1!$A:$B,2,0),0)</f>
        <v>2</v>
      </c>
    </row>
    <row r="3000" spans="1:15" x14ac:dyDescent="0.25">
      <c r="A3000" s="13" t="s">
        <v>6865</v>
      </c>
      <c r="B3000" s="14" t="s">
        <v>12733</v>
      </c>
      <c r="C3000" s="15" t="s">
        <v>8213</v>
      </c>
      <c r="D3000" s="15" t="s">
        <v>11516</v>
      </c>
      <c r="E3000" s="16">
        <v>44776.404166666667</v>
      </c>
      <c r="F3000" s="13" t="s">
        <v>8204</v>
      </c>
      <c r="G3000" s="13" t="s">
        <v>6865</v>
      </c>
      <c r="H3000" s="15" t="str">
        <f>UPPER(Tb_Reseller[[#This Row],[Agen id]]&amp;"-"&amp;VLOOKUP(Tb_Reseller[[#This Row],[Agen id]],A:B,2,0)&amp;"("&amp;Tb_Reseller[[#This Row],[Short]]&amp;")")</f>
        <v>AR31416-ALESHA CELL(P)</v>
      </c>
      <c r="I3000" s="15" t="str">
        <f>VLOOKUP(Tb_Reseller[[#This Row],[Agen id]],Mapping_Agen!A:D,4,0)</f>
        <v>Prima</v>
      </c>
      <c r="J3000" s="7" t="str">
        <f>VLOOKUP(Tb_Reseller[[#This Row],[Agen id]],Mapping_Agen!A:C,3,0)</f>
        <v>ONLINE</v>
      </c>
      <c r="K3000" s="17" t="str">
        <f>TRIM(LEFT(Tb_Reseller[[#This Row],[Group]],2))</f>
        <v>P</v>
      </c>
      <c r="L3000" s="17" t="str">
        <f>VLOOKUP(Tb_Reseller[[#This Row],[Agen id]],Mapping_Agen!A:E,5,0)</f>
        <v>ONLINE</v>
      </c>
      <c r="M3000" s="64">
        <v>0</v>
      </c>
      <c r="N3000" s="65">
        <v>0</v>
      </c>
      <c r="O3000" s="65">
        <f>IFERROR(VLOOKUP(Tb_Reseller[[#This Row],[Kode Reseller]],[1]Sheet1!$A:$B,2,0),0)</f>
        <v>0</v>
      </c>
    </row>
    <row r="3001" spans="1:15" x14ac:dyDescent="0.25">
      <c r="A3001" s="13" t="s">
        <v>12833</v>
      </c>
      <c r="B3001" s="14" t="s">
        <v>12834</v>
      </c>
      <c r="C3001" s="15" t="s">
        <v>8427</v>
      </c>
      <c r="D3001" s="15" t="s">
        <v>8385</v>
      </c>
      <c r="E3001" s="16">
        <v>44777.359027777777</v>
      </c>
      <c r="F3001" s="7" t="s">
        <v>8268</v>
      </c>
      <c r="G3001" s="13" t="s">
        <v>363</v>
      </c>
      <c r="H3001" s="15" t="str">
        <f>UPPER(Tb_Reseller[[#This Row],[Agen id]]&amp;"-"&amp;VLOOKUP(Tb_Reseller[[#This Row],[Agen id]],A:B,2,0)&amp;"("&amp;Tb_Reseller[[#This Row],[Short]]&amp;")")</f>
        <v>AR01359-BRAVO PULSA(D4)</v>
      </c>
      <c r="I3001" s="15" t="str">
        <f>VLOOKUP(Tb_Reseller[[#This Row],[Agen id]],Mapping_Agen!A:D,4,0)</f>
        <v>Limit</v>
      </c>
      <c r="J3001" s="7" t="str">
        <f>VLOOKUP(Tb_Reseller[[#This Row],[Agen id]],Mapping_Agen!A:C,3,0)</f>
        <v>ICON</v>
      </c>
      <c r="K3001" s="17" t="str">
        <f>TRIM(LEFT(Tb_Reseller[[#This Row],[Group]],2))</f>
        <v>D4</v>
      </c>
      <c r="L3001" s="17" t="str">
        <f>VLOOKUP(Tb_Reseller[[#This Row],[Agen id]],Mapping_Agen!A:E,5,0)</f>
        <v>NON SCO</v>
      </c>
      <c r="M3001" s="64">
        <v>0</v>
      </c>
      <c r="N3001" s="65">
        <v>0</v>
      </c>
      <c r="O3001" s="65">
        <f>IFERROR(VLOOKUP(Tb_Reseller[[#This Row],[Kode Reseller]],[1]Sheet1!$A:$B,2,0),0)</f>
        <v>0</v>
      </c>
    </row>
    <row r="3002" spans="1:15" x14ac:dyDescent="0.25">
      <c r="A3002" s="13" t="s">
        <v>12835</v>
      </c>
      <c r="B3002" s="14" t="s">
        <v>12836</v>
      </c>
      <c r="C3002" s="15" t="s">
        <v>8213</v>
      </c>
      <c r="D3002" s="15" t="s">
        <v>8829</v>
      </c>
      <c r="E3002" s="16">
        <v>44777.549305555563</v>
      </c>
      <c r="F3002" s="7" t="s">
        <v>8268</v>
      </c>
      <c r="G3002" s="13" t="s">
        <v>886</v>
      </c>
      <c r="H3002" s="15" t="str">
        <f>UPPER(Tb_Reseller[[#This Row],[Agen id]]&amp;"-"&amp;VLOOKUP(Tb_Reseller[[#This Row],[Agen id]],A:B,2,0)&amp;"("&amp;Tb_Reseller[[#This Row],[Short]]&amp;")")</f>
        <v>AR08869-BAROKAH CELL 2(P)</v>
      </c>
      <c r="I3002" s="15" t="str">
        <f>VLOOKUP(Tb_Reseller[[#This Row],[Agen id]],Mapping_Agen!A:D,4,0)</f>
        <v>Prima</v>
      </c>
      <c r="J3002" s="7" t="str">
        <f>VLOOKUP(Tb_Reseller[[#This Row],[Agen id]],Mapping_Agen!A:C,3,0)</f>
        <v>BSD</v>
      </c>
      <c r="K3002" s="17" t="str">
        <f>TRIM(LEFT(Tb_Reseller[[#This Row],[Group]],2))</f>
        <v>P</v>
      </c>
      <c r="L3002" s="17" t="str">
        <f>VLOOKUP(Tb_Reseller[[#This Row],[Agen id]],Mapping_Agen!A:E,5,0)</f>
        <v>NON SCO</v>
      </c>
      <c r="M3002" s="64">
        <v>0</v>
      </c>
      <c r="N3002" s="65">
        <v>0</v>
      </c>
      <c r="O3002" s="65">
        <f>IFERROR(VLOOKUP(Tb_Reseller[[#This Row],[Kode Reseller]],[1]Sheet1!$A:$B,2,0),0)</f>
        <v>0</v>
      </c>
    </row>
    <row r="3003" spans="1:15" x14ac:dyDescent="0.25">
      <c r="A3003" s="13" t="s">
        <v>3467</v>
      </c>
      <c r="B3003" s="14" t="s">
        <v>12837</v>
      </c>
      <c r="C3003" s="15" t="s">
        <v>8213</v>
      </c>
      <c r="D3003" s="15" t="s">
        <v>11516</v>
      </c>
      <c r="E3003" s="16">
        <v>44777.580555555563</v>
      </c>
      <c r="F3003" s="7" t="s">
        <v>8204</v>
      </c>
      <c r="G3003" s="13" t="s">
        <v>3467</v>
      </c>
      <c r="H3003" s="15" t="str">
        <f>UPPER(Tb_Reseller[[#This Row],[Agen id]]&amp;"-"&amp;VLOOKUP(Tb_Reseller[[#This Row],[Agen id]],A:B,2,0)&amp;"("&amp;Tb_Reseller[[#This Row],[Short]]&amp;")")</f>
        <v>AR31427-SENKU(P)</v>
      </c>
      <c r="I3003" s="15" t="str">
        <f>VLOOKUP(Tb_Reseller[[#This Row],[Agen id]],Mapping_Agen!A:D,4,0)</f>
        <v>Prima</v>
      </c>
      <c r="J3003" s="7" t="str">
        <f>VLOOKUP(Tb_Reseller[[#This Row],[Agen id]],Mapping_Agen!A:C,3,0)</f>
        <v>ONLINE</v>
      </c>
      <c r="K3003" s="17" t="str">
        <f>TRIM(LEFT(Tb_Reseller[[#This Row],[Group]],2))</f>
        <v>P</v>
      </c>
      <c r="L3003" s="17" t="str">
        <f>VLOOKUP(Tb_Reseller[[#This Row],[Agen id]],Mapping_Agen!A:E,5,0)</f>
        <v>ONLINE</v>
      </c>
      <c r="M3003" s="64">
        <v>0</v>
      </c>
      <c r="N3003" s="65">
        <v>0</v>
      </c>
      <c r="O3003" s="65">
        <f>IFERROR(VLOOKUP(Tb_Reseller[[#This Row],[Kode Reseller]],[1]Sheet1!$A:$B,2,0),0)</f>
        <v>0</v>
      </c>
    </row>
    <row r="3004" spans="1:15" x14ac:dyDescent="0.25">
      <c r="A3004" s="13" t="s">
        <v>12838</v>
      </c>
      <c r="B3004" s="14" t="s">
        <v>12839</v>
      </c>
      <c r="C3004" s="15" t="s">
        <v>8213</v>
      </c>
      <c r="D3004" s="15" t="s">
        <v>8829</v>
      </c>
      <c r="E3004" s="16">
        <v>44777.80972222222</v>
      </c>
      <c r="F3004" s="7" t="s">
        <v>8268</v>
      </c>
      <c r="G3004" s="13" t="s">
        <v>886</v>
      </c>
      <c r="H3004" s="15" t="str">
        <f>UPPER(Tb_Reseller[[#This Row],[Agen id]]&amp;"-"&amp;VLOOKUP(Tb_Reseller[[#This Row],[Agen id]],A:B,2,0)&amp;"("&amp;Tb_Reseller[[#This Row],[Short]]&amp;")")</f>
        <v>AR08869-BAROKAH CELL 2(P)</v>
      </c>
      <c r="I3004" s="15" t="str">
        <f>VLOOKUP(Tb_Reseller[[#This Row],[Agen id]],Mapping_Agen!A:D,4,0)</f>
        <v>Prima</v>
      </c>
      <c r="J3004" s="7" t="str">
        <f>VLOOKUP(Tb_Reseller[[#This Row],[Agen id]],Mapping_Agen!A:C,3,0)</f>
        <v>BSD</v>
      </c>
      <c r="K3004" s="17" t="str">
        <f>TRIM(LEFT(Tb_Reseller[[#This Row],[Group]],2))</f>
        <v>P</v>
      </c>
      <c r="L3004" s="17" t="str">
        <f>VLOOKUP(Tb_Reseller[[#This Row],[Agen id]],Mapping_Agen!A:E,5,0)</f>
        <v>NON SCO</v>
      </c>
      <c r="M3004" s="64">
        <v>0</v>
      </c>
      <c r="N3004" s="65">
        <v>0</v>
      </c>
      <c r="O3004" s="65">
        <f>IFERROR(VLOOKUP(Tb_Reseller[[#This Row],[Kode Reseller]],[1]Sheet1!$A:$B,2,0),0)</f>
        <v>0</v>
      </c>
    </row>
    <row r="3005" spans="1:15" x14ac:dyDescent="0.25">
      <c r="A3005" s="13" t="s">
        <v>12840</v>
      </c>
      <c r="B3005" s="14" t="s">
        <v>12841</v>
      </c>
      <c r="C3005" s="15" t="s">
        <v>8213</v>
      </c>
      <c r="D3005" s="15" t="s">
        <v>8829</v>
      </c>
      <c r="E3005" s="16">
        <v>44777.817361111112</v>
      </c>
      <c r="F3005" s="7" t="s">
        <v>8268</v>
      </c>
      <c r="G3005" s="13" t="s">
        <v>886</v>
      </c>
      <c r="H3005" s="15" t="str">
        <f>UPPER(Tb_Reseller[[#This Row],[Agen id]]&amp;"-"&amp;VLOOKUP(Tb_Reseller[[#This Row],[Agen id]],A:B,2,0)&amp;"("&amp;Tb_Reseller[[#This Row],[Short]]&amp;")")</f>
        <v>AR08869-BAROKAH CELL 2(P)</v>
      </c>
      <c r="I3005" s="15" t="str">
        <f>VLOOKUP(Tb_Reseller[[#This Row],[Agen id]],Mapping_Agen!A:D,4,0)</f>
        <v>Prima</v>
      </c>
      <c r="J3005" s="7" t="str">
        <f>VLOOKUP(Tb_Reseller[[#This Row],[Agen id]],Mapping_Agen!A:C,3,0)</f>
        <v>BSD</v>
      </c>
      <c r="K3005" s="17" t="str">
        <f>TRIM(LEFT(Tb_Reseller[[#This Row],[Group]],2))</f>
        <v>P</v>
      </c>
      <c r="L3005" s="17" t="str">
        <f>VLOOKUP(Tb_Reseller[[#This Row],[Agen id]],Mapping_Agen!A:E,5,0)</f>
        <v>NON SCO</v>
      </c>
      <c r="M3005" s="64">
        <v>0</v>
      </c>
      <c r="N3005" s="65">
        <v>0</v>
      </c>
      <c r="O3005" s="65">
        <f>IFERROR(VLOOKUP(Tb_Reseller[[#This Row],[Kode Reseller]],[1]Sheet1!$A:$B,2,0),0)</f>
        <v>0</v>
      </c>
    </row>
    <row r="3006" spans="1:15" x14ac:dyDescent="0.25">
      <c r="A3006" s="13" t="s">
        <v>4718</v>
      </c>
      <c r="B3006" s="14" t="s">
        <v>12842</v>
      </c>
      <c r="C3006" s="15" t="s">
        <v>8213</v>
      </c>
      <c r="D3006" s="15" t="s">
        <v>11516</v>
      </c>
      <c r="E3006" s="16">
        <v>44778.363194444442</v>
      </c>
      <c r="F3006" s="7" t="s">
        <v>8204</v>
      </c>
      <c r="G3006" s="13" t="s">
        <v>4718</v>
      </c>
      <c r="H3006" s="15" t="str">
        <f>UPPER(Tb_Reseller[[#This Row],[Agen id]]&amp;"-"&amp;VLOOKUP(Tb_Reseller[[#This Row],[Agen id]],A:B,2,0)&amp;"("&amp;Tb_Reseller[[#This Row],[Short]]&amp;")")</f>
        <v>AR31432-ARIZ(P)</v>
      </c>
      <c r="I3006" s="15" t="str">
        <f>VLOOKUP(Tb_Reseller[[#This Row],[Agen id]],Mapping_Agen!A:D,4,0)</f>
        <v>Prima</v>
      </c>
      <c r="J3006" s="7" t="str">
        <f>VLOOKUP(Tb_Reseller[[#This Row],[Agen id]],Mapping_Agen!A:C,3,0)</f>
        <v>ONLINE</v>
      </c>
      <c r="K3006" s="17" t="str">
        <f>TRIM(LEFT(Tb_Reseller[[#This Row],[Group]],2))</f>
        <v>P</v>
      </c>
      <c r="L3006" s="17" t="str">
        <f>VLOOKUP(Tb_Reseller[[#This Row],[Agen id]],Mapping_Agen!A:E,5,0)</f>
        <v>ONLINE</v>
      </c>
      <c r="M3006" s="64">
        <v>9.6774193548387094E-2</v>
      </c>
      <c r="N3006" s="65">
        <v>0.13333333333333333</v>
      </c>
      <c r="O3006" s="65">
        <f>IFERROR(VLOOKUP(Tb_Reseller[[#This Row],[Kode Reseller]],[1]Sheet1!$A:$B,2,0),0)</f>
        <v>0.5</v>
      </c>
    </row>
    <row r="3007" spans="1:15" x14ac:dyDescent="0.25">
      <c r="A3007" s="13" t="s">
        <v>3471</v>
      </c>
      <c r="B3007" s="14" t="s">
        <v>12843</v>
      </c>
      <c r="C3007" s="15" t="s">
        <v>8213</v>
      </c>
      <c r="D3007" s="15" t="s">
        <v>11516</v>
      </c>
      <c r="E3007" s="16">
        <v>44778.40902777778</v>
      </c>
      <c r="F3007" s="7" t="s">
        <v>8204</v>
      </c>
      <c r="G3007" s="13" t="s">
        <v>3471</v>
      </c>
      <c r="H3007" s="15" t="str">
        <f>UPPER(Tb_Reseller[[#This Row],[Agen id]]&amp;"-"&amp;VLOOKUP(Tb_Reseller[[#This Row],[Agen id]],A:B,2,0)&amp;"("&amp;Tb_Reseller[[#This Row],[Short]]&amp;")")</f>
        <v>AR31435-TOKO(P)</v>
      </c>
      <c r="I3007" s="15" t="str">
        <f>VLOOKUP(Tb_Reseller[[#This Row],[Agen id]],Mapping_Agen!A:D,4,0)</f>
        <v>Prima</v>
      </c>
      <c r="J3007" s="7" t="str">
        <f>VLOOKUP(Tb_Reseller[[#This Row],[Agen id]],Mapping_Agen!A:C,3,0)</f>
        <v>ONLINE</v>
      </c>
      <c r="K3007" s="17" t="str">
        <f>TRIM(LEFT(Tb_Reseller[[#This Row],[Group]],2))</f>
        <v>P</v>
      </c>
      <c r="L3007" s="17" t="str">
        <f>VLOOKUP(Tb_Reseller[[#This Row],[Agen id]],Mapping_Agen!A:E,5,0)</f>
        <v>ONLINE</v>
      </c>
      <c r="M3007" s="64">
        <v>0</v>
      </c>
      <c r="N3007" s="65">
        <v>0</v>
      </c>
      <c r="O3007" s="65">
        <f>IFERROR(VLOOKUP(Tb_Reseller[[#This Row],[Kode Reseller]],[1]Sheet1!$A:$B,2,0),0)</f>
        <v>0</v>
      </c>
    </row>
    <row r="3008" spans="1:15" x14ac:dyDescent="0.25">
      <c r="A3008" s="13" t="s">
        <v>12844</v>
      </c>
      <c r="B3008" s="14" t="s">
        <v>12845</v>
      </c>
      <c r="C3008" s="15" t="s">
        <v>8562</v>
      </c>
      <c r="D3008" s="15" t="s">
        <v>8967</v>
      </c>
      <c r="E3008" s="16">
        <v>44778.547222222223</v>
      </c>
      <c r="F3008" s="7" t="s">
        <v>8268</v>
      </c>
      <c r="G3008" s="13" t="s">
        <v>799</v>
      </c>
      <c r="H3008" s="15" t="str">
        <f>UPPER(Tb_Reseller[[#This Row],[Agen id]]&amp;"-"&amp;VLOOKUP(Tb_Reseller[[#This Row],[Agen id]],A:B,2,0)&amp;"("&amp;Tb_Reseller[[#This Row],[Short]]&amp;")")</f>
        <v>AR07907-AZAHRA CELL(MV)</v>
      </c>
      <c r="I3008" s="15" t="str">
        <f>VLOOKUP(Tb_Reseller[[#This Row],[Agen id]],Mapping_Agen!A:D,4,0)</f>
        <v>Limit</v>
      </c>
      <c r="J3008" s="7" t="str">
        <f>VLOOKUP(Tb_Reseller[[#This Row],[Agen id]],Mapping_Agen!A:C,3,0)</f>
        <v>PP</v>
      </c>
      <c r="K3008" s="17" t="str">
        <f>TRIM(LEFT(Tb_Reseller[[#This Row],[Group]],2))</f>
        <v>MV</v>
      </c>
      <c r="L3008" s="17" t="str">
        <f>VLOOKUP(Tb_Reseller[[#This Row],[Agen id]],Mapping_Agen!A:E,5,0)</f>
        <v>NON SCO</v>
      </c>
      <c r="M3008" s="64">
        <v>0</v>
      </c>
      <c r="N3008" s="65">
        <v>0</v>
      </c>
      <c r="O3008" s="65">
        <f>IFERROR(VLOOKUP(Tb_Reseller[[#This Row],[Kode Reseller]],[1]Sheet1!$A:$B,2,0),0)</f>
        <v>0</v>
      </c>
    </row>
    <row r="3009" spans="1:15" x14ac:dyDescent="0.25">
      <c r="A3009" s="13" t="s">
        <v>12846</v>
      </c>
      <c r="B3009" s="14" t="s">
        <v>12847</v>
      </c>
      <c r="C3009" s="15" t="s">
        <v>8213</v>
      </c>
      <c r="D3009" s="15" t="s">
        <v>9018</v>
      </c>
      <c r="E3009" s="16">
        <v>44778.603472222218</v>
      </c>
      <c r="F3009" s="7" t="s">
        <v>8268</v>
      </c>
      <c r="G3009" s="13" t="s">
        <v>806</v>
      </c>
      <c r="H3009" s="15" t="str">
        <f>UPPER(Tb_Reseller[[#This Row],[Agen id]]&amp;"-"&amp;VLOOKUP(Tb_Reseller[[#This Row],[Agen id]],A:B,2,0)&amp;"("&amp;Tb_Reseller[[#This Row],[Short]]&amp;")")</f>
        <v>AR08006-TJ CELL(P)</v>
      </c>
      <c r="I3009" s="15" t="str">
        <f>VLOOKUP(Tb_Reseller[[#This Row],[Agen id]],Mapping_Agen!A:D,4,0)</f>
        <v>Prima</v>
      </c>
      <c r="J3009" s="7" t="str">
        <f>VLOOKUP(Tb_Reseller[[#This Row],[Agen id]],Mapping_Agen!A:C,3,0)</f>
        <v>ICON</v>
      </c>
      <c r="K3009" s="17" t="str">
        <f>TRIM(LEFT(Tb_Reseller[[#This Row],[Group]],2))</f>
        <v>P</v>
      </c>
      <c r="L3009" s="17" t="str">
        <f>VLOOKUP(Tb_Reseller[[#This Row],[Agen id]],Mapping_Agen!A:E,5,0)</f>
        <v>Abdul Harris</v>
      </c>
      <c r="M3009" s="64">
        <v>0</v>
      </c>
      <c r="N3009" s="65">
        <v>0</v>
      </c>
      <c r="O3009" s="65">
        <f>IFERROR(VLOOKUP(Tb_Reseller[[#This Row],[Kode Reseller]],[1]Sheet1!$A:$B,2,0),0)</f>
        <v>0</v>
      </c>
    </row>
    <row r="3010" spans="1:15" x14ac:dyDescent="0.25">
      <c r="A3010" s="13" t="s">
        <v>12848</v>
      </c>
      <c r="B3010" s="14" t="s">
        <v>12849</v>
      </c>
      <c r="C3010" s="15" t="s">
        <v>8571</v>
      </c>
      <c r="D3010" s="15" t="s">
        <v>8623</v>
      </c>
      <c r="E3010" s="16">
        <v>44778.783333333333</v>
      </c>
      <c r="F3010" s="7" t="s">
        <v>8268</v>
      </c>
      <c r="G3010" s="13" t="s">
        <v>410</v>
      </c>
      <c r="H3010" s="15" t="str">
        <f>UPPER(Tb_Reseller[[#This Row],[Agen id]]&amp;"-"&amp;VLOOKUP(Tb_Reseller[[#This Row],[Agen id]],A:B,2,0)&amp;"("&amp;Tb_Reseller[[#This Row],[Short]]&amp;")")</f>
        <v>AR01782-BANGKIT CELL(M6)</v>
      </c>
      <c r="I3010" s="15" t="str">
        <f>VLOOKUP(Tb_Reseller[[#This Row],[Agen id]],Mapping_Agen!A:D,4,0)</f>
        <v>Limit</v>
      </c>
      <c r="J3010" s="7" t="str">
        <f>VLOOKUP(Tb_Reseller[[#This Row],[Agen id]],Mapping_Agen!A:C,3,0)</f>
        <v>BSD</v>
      </c>
      <c r="K3010" s="17" t="str">
        <f>TRIM(LEFT(Tb_Reseller[[#This Row],[Group]],2))</f>
        <v>M6</v>
      </c>
      <c r="L3010" s="17" t="str">
        <f>VLOOKUP(Tb_Reseller[[#This Row],[Agen id]],Mapping_Agen!A:E,5,0)</f>
        <v>Hupron</v>
      </c>
      <c r="M3010" s="64">
        <v>0</v>
      </c>
      <c r="N3010" s="65">
        <v>0</v>
      </c>
      <c r="O3010" s="65">
        <f>IFERROR(VLOOKUP(Tb_Reseller[[#This Row],[Kode Reseller]],[1]Sheet1!$A:$B,2,0),0)</f>
        <v>0</v>
      </c>
    </row>
    <row r="3011" spans="1:15" x14ac:dyDescent="0.25">
      <c r="A3011" s="13" t="s">
        <v>12850</v>
      </c>
      <c r="B3011" s="14" t="s">
        <v>12851</v>
      </c>
      <c r="C3011" s="15" t="s">
        <v>8562</v>
      </c>
      <c r="D3011" s="15" t="s">
        <v>8591</v>
      </c>
      <c r="E3011" s="16">
        <v>44779.392361111109</v>
      </c>
      <c r="F3011" s="7" t="s">
        <v>8268</v>
      </c>
      <c r="G3011" s="13" t="s">
        <v>418</v>
      </c>
      <c r="H3011" s="15" t="str">
        <f>UPPER(Tb_Reseller[[#This Row],[Agen id]]&amp;"-"&amp;VLOOKUP(Tb_Reseller[[#This Row],[Agen id]],A:B,2,0)&amp;"("&amp;Tb_Reseller[[#This Row],[Short]]&amp;")")</f>
        <v>AR01786-DAFA CELL(MV)</v>
      </c>
      <c r="I3011" s="15" t="str">
        <f>VLOOKUP(Tb_Reseller[[#This Row],[Agen id]],Mapping_Agen!A:D,4,0)</f>
        <v>Limit</v>
      </c>
      <c r="J3011" s="7" t="str">
        <f>VLOOKUP(Tb_Reseller[[#This Row],[Agen id]],Mapping_Agen!A:C,3,0)</f>
        <v>PP</v>
      </c>
      <c r="K3011" s="17" t="str">
        <f>TRIM(LEFT(Tb_Reseller[[#This Row],[Group]],2))</f>
        <v>MV</v>
      </c>
      <c r="L3011" s="17" t="str">
        <f>VLOOKUP(Tb_Reseller[[#This Row],[Agen id]],Mapping_Agen!A:E,5,0)</f>
        <v>Febri Kurniawan</v>
      </c>
      <c r="M3011" s="64">
        <v>0</v>
      </c>
      <c r="N3011" s="65">
        <v>0</v>
      </c>
      <c r="O3011" s="65">
        <f>IFERROR(VLOOKUP(Tb_Reseller[[#This Row],[Kode Reseller]],[1]Sheet1!$A:$B,2,0),0)</f>
        <v>0</v>
      </c>
    </row>
    <row r="3012" spans="1:15" x14ac:dyDescent="0.25">
      <c r="A3012" s="13" t="s">
        <v>3210</v>
      </c>
      <c r="B3012" s="14" t="s">
        <v>12852</v>
      </c>
      <c r="C3012" s="15" t="s">
        <v>8213</v>
      </c>
      <c r="D3012" s="15" t="s">
        <v>11516</v>
      </c>
      <c r="E3012" s="16">
        <v>44779.429166666669</v>
      </c>
      <c r="F3012" s="7" t="s">
        <v>8204</v>
      </c>
      <c r="G3012" s="13" t="s">
        <v>3210</v>
      </c>
      <c r="H3012" s="15" t="str">
        <f>UPPER(Tb_Reseller[[#This Row],[Agen id]]&amp;"-"&amp;VLOOKUP(Tb_Reseller[[#This Row],[Agen id]],A:B,2,0)&amp;"("&amp;Tb_Reseller[[#This Row],[Short]]&amp;")")</f>
        <v>AR31445-WIDYA(P)</v>
      </c>
      <c r="I3012" s="15" t="str">
        <f>VLOOKUP(Tb_Reseller[[#This Row],[Agen id]],Mapping_Agen!A:D,4,0)</f>
        <v>Prima</v>
      </c>
      <c r="J3012" s="7" t="str">
        <f>VLOOKUP(Tb_Reseller[[#This Row],[Agen id]],Mapping_Agen!A:C,3,0)</f>
        <v>ONLINE</v>
      </c>
      <c r="K3012" s="17" t="str">
        <f>TRIM(LEFT(Tb_Reseller[[#This Row],[Group]],2))</f>
        <v>P</v>
      </c>
      <c r="L3012" s="17" t="str">
        <f>VLOOKUP(Tb_Reseller[[#This Row],[Agen id]],Mapping_Agen!A:E,5,0)</f>
        <v>ONLINE</v>
      </c>
      <c r="M3012" s="64">
        <v>0.35483870967741926</v>
      </c>
      <c r="N3012" s="65">
        <v>0.36666666666666664</v>
      </c>
      <c r="O3012" s="65">
        <f>IFERROR(VLOOKUP(Tb_Reseller[[#This Row],[Kode Reseller]],[1]Sheet1!$A:$B,2,0),0)</f>
        <v>0.5</v>
      </c>
    </row>
    <row r="3013" spans="1:15" x14ac:dyDescent="0.25">
      <c r="A3013" s="13" t="s">
        <v>12853</v>
      </c>
      <c r="B3013" s="14" t="s">
        <v>10966</v>
      </c>
      <c r="C3013" s="15" t="s">
        <v>8213</v>
      </c>
      <c r="D3013" s="15" t="s">
        <v>9018</v>
      </c>
      <c r="E3013" s="16">
        <v>44779.448611111111</v>
      </c>
      <c r="F3013" s="7" t="s">
        <v>8268</v>
      </c>
      <c r="G3013" s="13" t="s">
        <v>806</v>
      </c>
      <c r="H3013" s="15" t="str">
        <f>UPPER(Tb_Reseller[[#This Row],[Agen id]]&amp;"-"&amp;VLOOKUP(Tb_Reseller[[#This Row],[Agen id]],A:B,2,0)&amp;"("&amp;Tb_Reseller[[#This Row],[Short]]&amp;")")</f>
        <v>AR08006-TJ CELL(P)</v>
      </c>
      <c r="I3013" s="15" t="str">
        <f>VLOOKUP(Tb_Reseller[[#This Row],[Agen id]],Mapping_Agen!A:D,4,0)</f>
        <v>Prima</v>
      </c>
      <c r="J3013" s="7" t="str">
        <f>VLOOKUP(Tb_Reseller[[#This Row],[Agen id]],Mapping_Agen!A:C,3,0)</f>
        <v>ICON</v>
      </c>
      <c r="K3013" s="17" t="str">
        <f>TRIM(LEFT(Tb_Reseller[[#This Row],[Group]],2))</f>
        <v>P</v>
      </c>
      <c r="L3013" s="17" t="str">
        <f>VLOOKUP(Tb_Reseller[[#This Row],[Agen id]],Mapping_Agen!A:E,5,0)</f>
        <v>Abdul Harris</v>
      </c>
      <c r="M3013" s="64">
        <v>0</v>
      </c>
      <c r="N3013" s="65">
        <v>0</v>
      </c>
      <c r="O3013" s="65">
        <f>IFERROR(VLOOKUP(Tb_Reseller[[#This Row],[Kode Reseller]],[1]Sheet1!$A:$B,2,0),0)</f>
        <v>0</v>
      </c>
    </row>
    <row r="3014" spans="1:15" x14ac:dyDescent="0.25">
      <c r="A3014" s="13" t="s">
        <v>3475</v>
      </c>
      <c r="B3014" s="14" t="s">
        <v>12854</v>
      </c>
      <c r="C3014" s="15" t="s">
        <v>8213</v>
      </c>
      <c r="D3014" s="15" t="s">
        <v>8203</v>
      </c>
      <c r="E3014" s="16">
        <v>44779.459027777782</v>
      </c>
      <c r="F3014" s="7" t="s">
        <v>8204</v>
      </c>
      <c r="G3014" s="13" t="s">
        <v>3475</v>
      </c>
      <c r="H3014" s="15" t="str">
        <f>UPPER(Tb_Reseller[[#This Row],[Agen id]]&amp;"-"&amp;VLOOKUP(Tb_Reseller[[#This Row],[Agen id]],A:B,2,0)&amp;"("&amp;Tb_Reseller[[#This Row],[Short]]&amp;")")</f>
        <v>AR31447-TOKO H.RASMAD 2(P)</v>
      </c>
      <c r="I3014" s="15" t="str">
        <f>VLOOKUP(Tb_Reseller[[#This Row],[Agen id]],Mapping_Agen!A:D,4,0)</f>
        <v>Prima</v>
      </c>
      <c r="J3014" s="7" t="str">
        <f>VLOOKUP(Tb_Reseller[[#This Row],[Agen id]],Mapping_Agen!A:C,3,0)</f>
        <v>BSD</v>
      </c>
      <c r="K3014" s="17" t="str">
        <f>TRIM(LEFT(Tb_Reseller[[#This Row],[Group]],2))</f>
        <v>P</v>
      </c>
      <c r="L3014" s="17" t="str">
        <f>VLOOKUP(Tb_Reseller[[#This Row],[Agen id]],Mapping_Agen!A:E,5,0)</f>
        <v>NON SCO</v>
      </c>
      <c r="M3014" s="64">
        <v>0</v>
      </c>
      <c r="N3014" s="65">
        <v>0</v>
      </c>
      <c r="O3014" s="65">
        <f>IFERROR(VLOOKUP(Tb_Reseller[[#This Row],[Kode Reseller]],[1]Sheet1!$A:$B,2,0),0)</f>
        <v>0</v>
      </c>
    </row>
    <row r="3015" spans="1:15" x14ac:dyDescent="0.25">
      <c r="A3015" s="13" t="s">
        <v>3477</v>
      </c>
      <c r="B3015" s="14" t="s">
        <v>12855</v>
      </c>
      <c r="C3015" s="15" t="s">
        <v>8213</v>
      </c>
      <c r="D3015" s="15" t="s">
        <v>8203</v>
      </c>
      <c r="E3015" s="16">
        <v>44779.484722222223</v>
      </c>
      <c r="F3015" s="7" t="s">
        <v>8204</v>
      </c>
      <c r="G3015" s="13" t="s">
        <v>3477</v>
      </c>
      <c r="H3015" s="15" t="str">
        <f>UPPER(Tb_Reseller[[#This Row],[Agen id]]&amp;"-"&amp;VLOOKUP(Tb_Reseller[[#This Row],[Agen id]],A:B,2,0)&amp;"("&amp;Tb_Reseller[[#This Row],[Short]]&amp;")")</f>
        <v>AR31448-WIWIN SUPRAPTI(P)</v>
      </c>
      <c r="I3015" s="15" t="str">
        <f>VLOOKUP(Tb_Reseller[[#This Row],[Agen id]],Mapping_Agen!A:D,4,0)</f>
        <v>Prima</v>
      </c>
      <c r="J3015" s="7" t="str">
        <f>VLOOKUP(Tb_Reseller[[#This Row],[Agen id]],Mapping_Agen!A:C,3,0)</f>
        <v>BSD</v>
      </c>
      <c r="K3015" s="17" t="str">
        <f>TRIM(LEFT(Tb_Reseller[[#This Row],[Group]],2))</f>
        <v>P</v>
      </c>
      <c r="L3015" s="17" t="str">
        <f>VLOOKUP(Tb_Reseller[[#This Row],[Agen id]],Mapping_Agen!A:E,5,0)</f>
        <v>NON SCO</v>
      </c>
      <c r="M3015" s="64">
        <v>0</v>
      </c>
      <c r="N3015" s="65">
        <v>0</v>
      </c>
      <c r="O3015" s="65">
        <f>IFERROR(VLOOKUP(Tb_Reseller[[#This Row],[Kode Reseller]],[1]Sheet1!$A:$B,2,0),0)</f>
        <v>0</v>
      </c>
    </row>
    <row r="3016" spans="1:15" x14ac:dyDescent="0.25">
      <c r="A3016" s="13" t="s">
        <v>3479</v>
      </c>
      <c r="B3016" s="14" t="s">
        <v>12856</v>
      </c>
      <c r="C3016" s="15" t="s">
        <v>8213</v>
      </c>
      <c r="D3016" s="15" t="s">
        <v>8248</v>
      </c>
      <c r="E3016" s="16">
        <v>44779.490277777782</v>
      </c>
      <c r="F3016" s="7" t="s">
        <v>8204</v>
      </c>
      <c r="G3016" s="13" t="s">
        <v>3479</v>
      </c>
      <c r="H3016" s="15" t="str">
        <f>UPPER(Tb_Reseller[[#This Row],[Agen id]]&amp;"-"&amp;VLOOKUP(Tb_Reseller[[#This Row],[Agen id]],A:B,2,0)&amp;"("&amp;Tb_Reseller[[#This Row],[Short]]&amp;")")</f>
        <v>AR31449-SUSICELL(P)</v>
      </c>
      <c r="I3016" s="15" t="str">
        <f>VLOOKUP(Tb_Reseller[[#This Row],[Agen id]],Mapping_Agen!A:D,4,0)</f>
        <v>Prima</v>
      </c>
      <c r="J3016" s="7" t="str">
        <f>VLOOKUP(Tb_Reseller[[#This Row],[Agen id]],Mapping_Agen!A:C,3,0)</f>
        <v>PP</v>
      </c>
      <c r="K3016" s="17" t="str">
        <f>TRIM(LEFT(Tb_Reseller[[#This Row],[Group]],2))</f>
        <v>P</v>
      </c>
      <c r="L3016" s="17" t="str">
        <f>VLOOKUP(Tb_Reseller[[#This Row],[Agen id]],Mapping_Agen!A:E,5,0)</f>
        <v>NON SCO</v>
      </c>
      <c r="M3016" s="64">
        <v>0</v>
      </c>
      <c r="N3016" s="65">
        <v>0</v>
      </c>
      <c r="O3016" s="65">
        <f>IFERROR(VLOOKUP(Tb_Reseller[[#This Row],[Kode Reseller]],[1]Sheet1!$A:$B,2,0),0)</f>
        <v>0</v>
      </c>
    </row>
    <row r="3017" spans="1:15" x14ac:dyDescent="0.25">
      <c r="A3017" s="13" t="s">
        <v>12857</v>
      </c>
      <c r="B3017" s="14" t="s">
        <v>11717</v>
      </c>
      <c r="C3017" s="15" t="s">
        <v>8213</v>
      </c>
      <c r="D3017" s="15" t="s">
        <v>12858</v>
      </c>
      <c r="E3017" s="16">
        <v>44779.51458333333</v>
      </c>
      <c r="F3017" s="7" t="s">
        <v>8268</v>
      </c>
      <c r="G3017" s="13" t="s">
        <v>3479</v>
      </c>
      <c r="H3017" s="15" t="str">
        <f>UPPER(Tb_Reseller[[#This Row],[Agen id]]&amp;"-"&amp;VLOOKUP(Tb_Reseller[[#This Row],[Agen id]],A:B,2,0)&amp;"("&amp;Tb_Reseller[[#This Row],[Short]]&amp;")")</f>
        <v>AR31449-SUSICELL(P)</v>
      </c>
      <c r="I3017" s="15" t="str">
        <f>VLOOKUP(Tb_Reseller[[#This Row],[Agen id]],Mapping_Agen!A:D,4,0)</f>
        <v>Prima</v>
      </c>
      <c r="J3017" s="7" t="str">
        <f>VLOOKUP(Tb_Reseller[[#This Row],[Agen id]],Mapping_Agen!A:C,3,0)</f>
        <v>PP</v>
      </c>
      <c r="K3017" s="17" t="str">
        <f>TRIM(LEFT(Tb_Reseller[[#This Row],[Group]],2))</f>
        <v>P</v>
      </c>
      <c r="L3017" s="17" t="str">
        <f>VLOOKUP(Tb_Reseller[[#This Row],[Agen id]],Mapping_Agen!A:E,5,0)</f>
        <v>NON SCO</v>
      </c>
      <c r="M3017" s="64">
        <v>0</v>
      </c>
      <c r="N3017" s="65">
        <v>0</v>
      </c>
      <c r="O3017" s="65">
        <f>IFERROR(VLOOKUP(Tb_Reseller[[#This Row],[Kode Reseller]],[1]Sheet1!$A:$B,2,0),0)</f>
        <v>0</v>
      </c>
    </row>
    <row r="3018" spans="1:15" x14ac:dyDescent="0.25">
      <c r="A3018" s="13" t="s">
        <v>12859</v>
      </c>
      <c r="B3018" s="14" t="s">
        <v>8856</v>
      </c>
      <c r="C3018" s="15" t="s">
        <v>8213</v>
      </c>
      <c r="D3018" s="15" t="s">
        <v>8829</v>
      </c>
      <c r="E3018" s="16">
        <v>44780.540277777778</v>
      </c>
      <c r="F3018" s="7" t="s">
        <v>8268</v>
      </c>
      <c r="G3018" s="13" t="s">
        <v>886</v>
      </c>
      <c r="H3018" s="15" t="str">
        <f>UPPER(Tb_Reseller[[#This Row],[Agen id]]&amp;"-"&amp;VLOOKUP(Tb_Reseller[[#This Row],[Agen id]],A:B,2,0)&amp;"("&amp;Tb_Reseller[[#This Row],[Short]]&amp;")")</f>
        <v>AR08869-BAROKAH CELL 2(P)</v>
      </c>
      <c r="I3018" s="15" t="str">
        <f>VLOOKUP(Tb_Reseller[[#This Row],[Agen id]],Mapping_Agen!A:D,4,0)</f>
        <v>Prima</v>
      </c>
      <c r="J3018" s="7" t="str">
        <f>VLOOKUP(Tb_Reseller[[#This Row],[Agen id]],Mapping_Agen!A:C,3,0)</f>
        <v>BSD</v>
      </c>
      <c r="K3018" s="17" t="str">
        <f>TRIM(LEFT(Tb_Reseller[[#This Row],[Group]],2))</f>
        <v>P</v>
      </c>
      <c r="L3018" s="17" t="str">
        <f>VLOOKUP(Tb_Reseller[[#This Row],[Agen id]],Mapping_Agen!A:E,5,0)</f>
        <v>NON SCO</v>
      </c>
      <c r="M3018" s="64">
        <v>0</v>
      </c>
      <c r="N3018" s="65">
        <v>0</v>
      </c>
      <c r="O3018" s="65">
        <f>IFERROR(VLOOKUP(Tb_Reseller[[#This Row],[Kode Reseller]],[1]Sheet1!$A:$B,2,0),0)</f>
        <v>0</v>
      </c>
    </row>
    <row r="3019" spans="1:15" x14ac:dyDescent="0.25">
      <c r="A3019" s="13" t="s">
        <v>2584</v>
      </c>
      <c r="B3019" s="14" t="s">
        <v>12860</v>
      </c>
      <c r="C3019" s="15" t="s">
        <v>8210</v>
      </c>
      <c r="D3019" s="15" t="s">
        <v>8231</v>
      </c>
      <c r="E3019" s="16">
        <v>44781.554166666669</v>
      </c>
      <c r="F3019" s="7" t="s">
        <v>8204</v>
      </c>
      <c r="G3019" s="13" t="s">
        <v>2584</v>
      </c>
      <c r="H3019" s="15" t="str">
        <f>UPPER(Tb_Reseller[[#This Row],[Agen id]]&amp;"-"&amp;VLOOKUP(Tb_Reseller[[#This Row],[Agen id]],A:B,2,0)&amp;"("&amp;Tb_Reseller[[#This Row],[Short]]&amp;")")</f>
        <v>AR31460-TOKO PEJUANG(RV)</v>
      </c>
      <c r="I3019" s="15" t="str">
        <f>VLOOKUP(Tb_Reseller[[#This Row],[Agen id]],Mapping_Agen!A:D,4,0)</f>
        <v>Limit</v>
      </c>
      <c r="J3019" s="7" t="str">
        <f>VLOOKUP(Tb_Reseller[[#This Row],[Agen id]],Mapping_Agen!A:C,3,0)</f>
        <v>ICON</v>
      </c>
      <c r="K3019" s="17" t="str">
        <f>TRIM(LEFT(Tb_Reseller[[#This Row],[Group]],2))</f>
        <v>RV</v>
      </c>
      <c r="L3019" s="17" t="str">
        <f>VLOOKUP(Tb_Reseller[[#This Row],[Agen id]],Mapping_Agen!A:E,5,0)</f>
        <v>Abdul Harris</v>
      </c>
      <c r="M3019" s="64">
        <v>0.90322580645161232</v>
      </c>
      <c r="N3019" s="65">
        <v>1.2666666666666673</v>
      </c>
      <c r="O3019" s="65">
        <f>IFERROR(VLOOKUP(Tb_Reseller[[#This Row],[Kode Reseller]],[1]Sheet1!$A:$B,2,0),0)</f>
        <v>1.25</v>
      </c>
    </row>
    <row r="3020" spans="1:15" x14ac:dyDescent="0.25">
      <c r="A3020" s="13" t="s">
        <v>12861</v>
      </c>
      <c r="B3020" s="14" t="s">
        <v>12862</v>
      </c>
      <c r="C3020" s="15" t="s">
        <v>8262</v>
      </c>
      <c r="D3020" s="15" t="s">
        <v>10997</v>
      </c>
      <c r="E3020" s="16">
        <v>44781.5625</v>
      </c>
      <c r="F3020" s="7" t="s">
        <v>8268</v>
      </c>
      <c r="G3020" s="13" t="s">
        <v>1981</v>
      </c>
      <c r="H3020" s="15" t="str">
        <f>UPPER(Tb_Reseller[[#This Row],[Agen id]]&amp;"-"&amp;VLOOKUP(Tb_Reseller[[#This Row],[Agen id]],A:B,2,0)&amp;"("&amp;Tb_Reseller[[#This Row],[Short]]&amp;")")</f>
        <v>AR22403-VIA CELL(RL)</v>
      </c>
      <c r="I3020" s="15" t="str">
        <f>VLOOKUP(Tb_Reseller[[#This Row],[Agen id]],Mapping_Agen!A:D,4,0)</f>
        <v>Limit</v>
      </c>
      <c r="J3020" s="7" t="str">
        <f>VLOOKUP(Tb_Reseller[[#This Row],[Agen id]],Mapping_Agen!A:C,3,0)</f>
        <v>BSD</v>
      </c>
      <c r="K3020" s="17" t="str">
        <f>TRIM(LEFT(Tb_Reseller[[#This Row],[Group]],2))</f>
        <v>RL</v>
      </c>
      <c r="L3020" s="17" t="str">
        <f>VLOOKUP(Tb_Reseller[[#This Row],[Agen id]],Mapping_Agen!A:E,5,0)</f>
        <v>Hupron</v>
      </c>
      <c r="M3020" s="64">
        <v>0</v>
      </c>
      <c r="N3020" s="65">
        <v>0</v>
      </c>
      <c r="O3020" s="65">
        <f>IFERROR(VLOOKUP(Tb_Reseller[[#This Row],[Kode Reseller]],[1]Sheet1!$A:$B,2,0),0)</f>
        <v>0</v>
      </c>
    </row>
    <row r="3021" spans="1:15" x14ac:dyDescent="0.25">
      <c r="A3021" s="13" t="s">
        <v>3484</v>
      </c>
      <c r="B3021" s="14" t="s">
        <v>12863</v>
      </c>
      <c r="C3021" s="15" t="s">
        <v>8213</v>
      </c>
      <c r="D3021" s="15" t="s">
        <v>8248</v>
      </c>
      <c r="E3021" s="16">
        <v>44781.935416666667</v>
      </c>
      <c r="F3021" s="7" t="s">
        <v>8204</v>
      </c>
      <c r="G3021" s="13" t="s">
        <v>3484</v>
      </c>
      <c r="H3021" s="15" t="str">
        <f>UPPER(Tb_Reseller[[#This Row],[Agen id]]&amp;"-"&amp;VLOOKUP(Tb_Reseller[[#This Row],[Agen id]],A:B,2,0)&amp;"("&amp;Tb_Reseller[[#This Row],[Short]]&amp;")")</f>
        <v>AR31468-PUJILESTATI(P)</v>
      </c>
      <c r="I3021" s="15" t="str">
        <f>VLOOKUP(Tb_Reseller[[#This Row],[Agen id]],Mapping_Agen!A:D,4,0)</f>
        <v>Prima</v>
      </c>
      <c r="J3021" s="7" t="str">
        <f>VLOOKUP(Tb_Reseller[[#This Row],[Agen id]],Mapping_Agen!A:C,3,0)</f>
        <v>PP</v>
      </c>
      <c r="K3021" s="17" t="str">
        <f>TRIM(LEFT(Tb_Reseller[[#This Row],[Group]],2))</f>
        <v>P</v>
      </c>
      <c r="L3021" s="17" t="str">
        <f>VLOOKUP(Tb_Reseller[[#This Row],[Agen id]],Mapping_Agen!A:E,5,0)</f>
        <v>NON SCO</v>
      </c>
      <c r="M3021" s="64">
        <v>0</v>
      </c>
      <c r="N3021" s="65">
        <v>0</v>
      </c>
      <c r="O3021" s="65">
        <f>IFERROR(VLOOKUP(Tb_Reseller[[#This Row],[Kode Reseller]],[1]Sheet1!$A:$B,2,0),0)</f>
        <v>0</v>
      </c>
    </row>
    <row r="3022" spans="1:15" x14ac:dyDescent="0.25">
      <c r="A3022" s="13" t="s">
        <v>3486</v>
      </c>
      <c r="B3022" s="14" t="s">
        <v>12864</v>
      </c>
      <c r="C3022" s="15" t="s">
        <v>8213</v>
      </c>
      <c r="D3022" s="15" t="s">
        <v>8203</v>
      </c>
      <c r="E3022" s="16">
        <v>44782.620833333327</v>
      </c>
      <c r="F3022" s="7" t="s">
        <v>8204</v>
      </c>
      <c r="G3022" s="13" t="s">
        <v>3486</v>
      </c>
      <c r="H3022" s="15" t="str">
        <f>UPPER(Tb_Reseller[[#This Row],[Agen id]]&amp;"-"&amp;VLOOKUP(Tb_Reseller[[#This Row],[Agen id]],A:B,2,0)&amp;"("&amp;Tb_Reseller[[#This Row],[Short]]&amp;")")</f>
        <v>AR31472-HOME CELL(P)</v>
      </c>
      <c r="I3022" s="15" t="str">
        <f>VLOOKUP(Tb_Reseller[[#This Row],[Agen id]],Mapping_Agen!A:D,4,0)</f>
        <v>Prima</v>
      </c>
      <c r="J3022" s="7" t="str">
        <f>VLOOKUP(Tb_Reseller[[#This Row],[Agen id]],Mapping_Agen!A:C,3,0)</f>
        <v>BSD</v>
      </c>
      <c r="K3022" s="17" t="str">
        <f>TRIM(LEFT(Tb_Reseller[[#This Row],[Group]],2))</f>
        <v>P</v>
      </c>
      <c r="L3022" s="17" t="str">
        <f>VLOOKUP(Tb_Reseller[[#This Row],[Agen id]],Mapping_Agen!A:E,5,0)</f>
        <v>Hupron</v>
      </c>
      <c r="M3022" s="64">
        <v>17.580645161290484</v>
      </c>
      <c r="N3022" s="65">
        <v>18.433333333333408</v>
      </c>
      <c r="O3022" s="65">
        <f>IFERROR(VLOOKUP(Tb_Reseller[[#This Row],[Kode Reseller]],[1]Sheet1!$A:$B,2,0),0)</f>
        <v>15.5</v>
      </c>
    </row>
    <row r="3023" spans="1:15" x14ac:dyDescent="0.25">
      <c r="A3023" s="13" t="s">
        <v>12865</v>
      </c>
      <c r="B3023" s="14" t="s">
        <v>12866</v>
      </c>
      <c r="C3023" s="15" t="s">
        <v>8210</v>
      </c>
      <c r="D3023" s="15" t="s">
        <v>12867</v>
      </c>
      <c r="E3023" s="16">
        <v>44783.507638888892</v>
      </c>
      <c r="F3023" s="7" t="s">
        <v>8268</v>
      </c>
      <c r="G3023" s="13" t="s">
        <v>2844</v>
      </c>
      <c r="H3023" s="15" t="str">
        <f>UPPER(Tb_Reseller[[#This Row],[Agen id]]&amp;"-"&amp;VLOOKUP(Tb_Reseller[[#This Row],[Agen id]],A:B,2,0)&amp;"("&amp;Tb_Reseller[[#This Row],[Short]]&amp;")")</f>
        <v>AR28681-MINA CELL(RV)</v>
      </c>
      <c r="I3023" s="15" t="str">
        <f>VLOOKUP(Tb_Reseller[[#This Row],[Agen id]],Mapping_Agen!A:D,4,0)</f>
        <v>Limit</v>
      </c>
      <c r="J3023" s="7" t="str">
        <f>VLOOKUP(Tb_Reseller[[#This Row],[Agen id]],Mapping_Agen!A:C,3,0)</f>
        <v>PP</v>
      </c>
      <c r="K3023" s="17" t="str">
        <f>TRIM(LEFT(Tb_Reseller[[#This Row],[Group]],2))</f>
        <v>RV</v>
      </c>
      <c r="L3023" s="17" t="str">
        <f>VLOOKUP(Tb_Reseller[[#This Row],[Agen id]],Mapping_Agen!A:E,5,0)</f>
        <v>Mas Komarjaya</v>
      </c>
      <c r="M3023" s="64">
        <v>0</v>
      </c>
      <c r="N3023" s="65">
        <v>0</v>
      </c>
      <c r="O3023" s="65">
        <f>IFERROR(VLOOKUP(Tb_Reseller[[#This Row],[Kode Reseller]],[1]Sheet1!$A:$B,2,0),0)</f>
        <v>0</v>
      </c>
    </row>
    <row r="3024" spans="1:15" x14ac:dyDescent="0.25">
      <c r="A3024" s="13" t="s">
        <v>12868</v>
      </c>
      <c r="B3024" s="14" t="s">
        <v>12869</v>
      </c>
      <c r="C3024" s="15" t="s">
        <v>8210</v>
      </c>
      <c r="D3024" s="15" t="s">
        <v>12867</v>
      </c>
      <c r="E3024" s="16">
        <v>44783.574305555558</v>
      </c>
      <c r="F3024" s="7" t="s">
        <v>8268</v>
      </c>
      <c r="G3024" s="13" t="s">
        <v>2844</v>
      </c>
      <c r="H3024" s="15" t="str">
        <f>UPPER(Tb_Reseller[[#This Row],[Agen id]]&amp;"-"&amp;VLOOKUP(Tb_Reseller[[#This Row],[Agen id]],A:B,2,0)&amp;"("&amp;Tb_Reseller[[#This Row],[Short]]&amp;")")</f>
        <v>AR28681-MINA CELL(RV)</v>
      </c>
      <c r="I3024" s="15" t="str">
        <f>VLOOKUP(Tb_Reseller[[#This Row],[Agen id]],Mapping_Agen!A:D,4,0)</f>
        <v>Limit</v>
      </c>
      <c r="J3024" s="7" t="str">
        <f>VLOOKUP(Tb_Reseller[[#This Row],[Agen id]],Mapping_Agen!A:C,3,0)</f>
        <v>PP</v>
      </c>
      <c r="K3024" s="17" t="str">
        <f>TRIM(LEFT(Tb_Reseller[[#This Row],[Group]],2))</f>
        <v>RV</v>
      </c>
      <c r="L3024" s="17" t="str">
        <f>VLOOKUP(Tb_Reseller[[#This Row],[Agen id]],Mapping_Agen!A:E,5,0)</f>
        <v>Mas Komarjaya</v>
      </c>
      <c r="M3024" s="64">
        <v>0</v>
      </c>
      <c r="N3024" s="65">
        <v>0</v>
      </c>
      <c r="O3024" s="65">
        <f>IFERROR(VLOOKUP(Tb_Reseller[[#This Row],[Kode Reseller]],[1]Sheet1!$A:$B,2,0),0)</f>
        <v>0</v>
      </c>
    </row>
    <row r="3025" spans="1:15" x14ac:dyDescent="0.25">
      <c r="A3025" s="13" t="s">
        <v>3489</v>
      </c>
      <c r="B3025" s="14" t="s">
        <v>12870</v>
      </c>
      <c r="C3025" s="15" t="s">
        <v>8213</v>
      </c>
      <c r="D3025" s="15" t="s">
        <v>8203</v>
      </c>
      <c r="E3025" s="16">
        <v>44783.602083333331</v>
      </c>
      <c r="F3025" s="7" t="s">
        <v>8204</v>
      </c>
      <c r="G3025" s="13" t="s">
        <v>3489</v>
      </c>
      <c r="H3025" s="15" t="str">
        <f>UPPER(Tb_Reseller[[#This Row],[Agen id]]&amp;"-"&amp;VLOOKUP(Tb_Reseller[[#This Row],[Agen id]],A:B,2,0)&amp;"("&amp;Tb_Reseller[[#This Row],[Short]]&amp;")")</f>
        <v>AR31478-TASYA CELL(P)</v>
      </c>
      <c r="I3025" s="15" t="str">
        <f>VLOOKUP(Tb_Reseller[[#This Row],[Agen id]],Mapping_Agen!A:D,4,0)</f>
        <v>Prima</v>
      </c>
      <c r="J3025" s="7" t="str">
        <f>VLOOKUP(Tb_Reseller[[#This Row],[Agen id]],Mapping_Agen!A:C,3,0)</f>
        <v>BSD</v>
      </c>
      <c r="K3025" s="17" t="str">
        <f>TRIM(LEFT(Tb_Reseller[[#This Row],[Group]],2))</f>
        <v>P</v>
      </c>
      <c r="L3025" s="17" t="str">
        <f>VLOOKUP(Tb_Reseller[[#This Row],[Agen id]],Mapping_Agen!A:E,5,0)</f>
        <v>NON SCO</v>
      </c>
      <c r="M3025" s="64">
        <v>0</v>
      </c>
      <c r="N3025" s="65">
        <v>0</v>
      </c>
      <c r="O3025" s="65">
        <f>IFERROR(VLOOKUP(Tb_Reseller[[#This Row],[Kode Reseller]],[1]Sheet1!$A:$B,2,0),0)</f>
        <v>0</v>
      </c>
    </row>
    <row r="3026" spans="1:15" x14ac:dyDescent="0.25">
      <c r="A3026" s="13" t="s">
        <v>12871</v>
      </c>
      <c r="B3026" s="14" t="s">
        <v>12872</v>
      </c>
      <c r="C3026" s="15" t="s">
        <v>8213</v>
      </c>
      <c r="D3026" s="15" t="s">
        <v>9928</v>
      </c>
      <c r="E3026" s="16">
        <v>44783.663194444453</v>
      </c>
      <c r="F3026" s="7" t="s">
        <v>8268</v>
      </c>
      <c r="G3026" s="13" t="s">
        <v>1255</v>
      </c>
      <c r="H3026" s="15" t="str">
        <f>UPPER(Tb_Reseller[[#This Row],[Agen id]]&amp;"-"&amp;VLOOKUP(Tb_Reseller[[#This Row],[Agen id]],A:B,2,0)&amp;"("&amp;Tb_Reseller[[#This Row],[Short]]&amp;")")</f>
        <v>AR13290-IBNU CELL(P)</v>
      </c>
      <c r="I3026" s="15" t="str">
        <f>VLOOKUP(Tb_Reseller[[#This Row],[Agen id]],Mapping_Agen!A:D,4,0)</f>
        <v>Prima</v>
      </c>
      <c r="J3026" s="7" t="str">
        <f>VLOOKUP(Tb_Reseller[[#This Row],[Agen id]],Mapping_Agen!A:C,3,0)</f>
        <v>ICON</v>
      </c>
      <c r="K3026" s="17" t="str">
        <f>TRIM(LEFT(Tb_Reseller[[#This Row],[Group]],2))</f>
        <v>P</v>
      </c>
      <c r="L3026" s="17" t="str">
        <f>VLOOKUP(Tb_Reseller[[#This Row],[Agen id]],Mapping_Agen!A:E,5,0)</f>
        <v>NON SCO</v>
      </c>
      <c r="M3026" s="64">
        <v>0</v>
      </c>
      <c r="N3026" s="65">
        <v>0</v>
      </c>
      <c r="O3026" s="65">
        <f>IFERROR(VLOOKUP(Tb_Reseller[[#This Row],[Kode Reseller]],[1]Sheet1!$A:$B,2,0),0)</f>
        <v>0</v>
      </c>
    </row>
    <row r="3027" spans="1:15" x14ac:dyDescent="0.25">
      <c r="A3027" s="13" t="s">
        <v>12873</v>
      </c>
      <c r="B3027" s="14" t="s">
        <v>12874</v>
      </c>
      <c r="C3027" s="15" t="s">
        <v>8213</v>
      </c>
      <c r="D3027" s="15" t="s">
        <v>9072</v>
      </c>
      <c r="E3027" s="16">
        <v>44783.719444444447</v>
      </c>
      <c r="F3027" s="7" t="s">
        <v>8268</v>
      </c>
      <c r="G3027" s="13" t="s">
        <v>454</v>
      </c>
      <c r="H3027" s="15" t="str">
        <f>UPPER(Tb_Reseller[[#This Row],[Agen id]]&amp;"-"&amp;VLOOKUP(Tb_Reseller[[#This Row],[Agen id]],A:B,2,0)&amp;"("&amp;Tb_Reseller[[#This Row],[Short]]&amp;")")</f>
        <v>AR01840-SHALSA CELL (2)(P)</v>
      </c>
      <c r="I3027" s="15" t="str">
        <f>VLOOKUP(Tb_Reseller[[#This Row],[Agen id]],Mapping_Agen!A:D,4,0)</f>
        <v>Prima</v>
      </c>
      <c r="J3027" s="7" t="str">
        <f>VLOOKUP(Tb_Reseller[[#This Row],[Agen id]],Mapping_Agen!A:C,3,0)</f>
        <v>PP</v>
      </c>
      <c r="K3027" s="17" t="str">
        <f>TRIM(LEFT(Tb_Reseller[[#This Row],[Group]],2))</f>
        <v>P</v>
      </c>
      <c r="L3027" s="17" t="str">
        <f>VLOOKUP(Tb_Reseller[[#This Row],[Agen id]],Mapping_Agen!A:E,5,0)</f>
        <v>Febri Kurniawan</v>
      </c>
      <c r="M3027" s="64">
        <v>0</v>
      </c>
      <c r="N3027" s="65">
        <v>0</v>
      </c>
      <c r="O3027" s="65">
        <f>IFERROR(VLOOKUP(Tb_Reseller[[#This Row],[Kode Reseller]],[1]Sheet1!$A:$B,2,0),0)</f>
        <v>0</v>
      </c>
    </row>
    <row r="3028" spans="1:15" x14ac:dyDescent="0.25">
      <c r="A3028" s="13" t="s">
        <v>12875</v>
      </c>
      <c r="B3028" s="14" t="s">
        <v>12876</v>
      </c>
      <c r="C3028" s="15" t="s">
        <v>8213</v>
      </c>
      <c r="D3028" s="15" t="s">
        <v>10439</v>
      </c>
      <c r="E3028" s="16">
        <v>44785.818749999999</v>
      </c>
      <c r="F3028" s="7" t="s">
        <v>8268</v>
      </c>
      <c r="G3028" s="13" t="s">
        <v>1191</v>
      </c>
      <c r="H3028" s="15" t="str">
        <f>UPPER(Tb_Reseller[[#This Row],[Agen id]]&amp;"-"&amp;VLOOKUP(Tb_Reseller[[#This Row],[Agen id]],A:B,2,0)&amp;"("&amp;Tb_Reseller[[#This Row],[Short]]&amp;")")</f>
        <v>AR12141-LUBIS CELL(P)</v>
      </c>
      <c r="I3028" s="15" t="str">
        <f>VLOOKUP(Tb_Reseller[[#This Row],[Agen id]],Mapping_Agen!A:D,4,0)</f>
        <v>Prima</v>
      </c>
      <c r="J3028" s="7" t="str">
        <f>VLOOKUP(Tb_Reseller[[#This Row],[Agen id]],Mapping_Agen!A:C,3,0)</f>
        <v>ICON</v>
      </c>
      <c r="K3028" s="17" t="str">
        <f>TRIM(LEFT(Tb_Reseller[[#This Row],[Group]],2))</f>
        <v>P</v>
      </c>
      <c r="L3028" s="17" t="str">
        <f>VLOOKUP(Tb_Reseller[[#This Row],[Agen id]],Mapping_Agen!A:E,5,0)</f>
        <v>Abdul Harris</v>
      </c>
      <c r="M3028" s="64">
        <v>0</v>
      </c>
      <c r="N3028" s="65">
        <v>0</v>
      </c>
      <c r="O3028" s="65">
        <f>IFERROR(VLOOKUP(Tb_Reseller[[#This Row],[Kode Reseller]],[1]Sheet1!$A:$B,2,0),0)</f>
        <v>0</v>
      </c>
    </row>
    <row r="3029" spans="1:15" x14ac:dyDescent="0.25">
      <c r="A3029" s="13" t="s">
        <v>12877</v>
      </c>
      <c r="B3029" s="14" t="s">
        <v>12878</v>
      </c>
      <c r="C3029" s="15" t="s">
        <v>8213</v>
      </c>
      <c r="D3029" s="15" t="s">
        <v>9018</v>
      </c>
      <c r="E3029" s="16">
        <v>44786.405555555553</v>
      </c>
      <c r="F3029" s="7" t="s">
        <v>8268</v>
      </c>
      <c r="G3029" s="13" t="s">
        <v>806</v>
      </c>
      <c r="H3029" s="15" t="str">
        <f>UPPER(Tb_Reseller[[#This Row],[Agen id]]&amp;"-"&amp;VLOOKUP(Tb_Reseller[[#This Row],[Agen id]],A:B,2,0)&amp;"("&amp;Tb_Reseller[[#This Row],[Short]]&amp;")")</f>
        <v>AR08006-TJ CELL(P)</v>
      </c>
      <c r="I3029" s="15" t="str">
        <f>VLOOKUP(Tb_Reseller[[#This Row],[Agen id]],Mapping_Agen!A:D,4,0)</f>
        <v>Prima</v>
      </c>
      <c r="J3029" s="7" t="str">
        <f>VLOOKUP(Tb_Reseller[[#This Row],[Agen id]],Mapping_Agen!A:C,3,0)</f>
        <v>ICON</v>
      </c>
      <c r="K3029" s="17" t="str">
        <f>TRIM(LEFT(Tb_Reseller[[#This Row],[Group]],2))</f>
        <v>P</v>
      </c>
      <c r="L3029" s="17" t="str">
        <f>VLOOKUP(Tb_Reseller[[#This Row],[Agen id]],Mapping_Agen!A:E,5,0)</f>
        <v>Abdul Harris</v>
      </c>
      <c r="M3029" s="64">
        <v>0</v>
      </c>
      <c r="N3029" s="65">
        <v>0</v>
      </c>
      <c r="O3029" s="65">
        <f>IFERROR(VLOOKUP(Tb_Reseller[[#This Row],[Kode Reseller]],[1]Sheet1!$A:$B,2,0),0)</f>
        <v>0</v>
      </c>
    </row>
    <row r="3030" spans="1:15" x14ac:dyDescent="0.25">
      <c r="A3030" s="13" t="s">
        <v>3491</v>
      </c>
      <c r="B3030" s="14" t="s">
        <v>12879</v>
      </c>
      <c r="C3030" s="15" t="s">
        <v>8213</v>
      </c>
      <c r="D3030" s="15" t="s">
        <v>8248</v>
      </c>
      <c r="E3030" s="16">
        <v>44786.451388888891</v>
      </c>
      <c r="F3030" s="7" t="s">
        <v>8204</v>
      </c>
      <c r="G3030" s="13" t="s">
        <v>3491</v>
      </c>
      <c r="H3030" s="15" t="str">
        <f>UPPER(Tb_Reseller[[#This Row],[Agen id]]&amp;"-"&amp;VLOOKUP(Tb_Reseller[[#This Row],[Agen id]],A:B,2,0)&amp;"("&amp;Tb_Reseller[[#This Row],[Short]]&amp;")")</f>
        <v>AR31498-SABILA CELL(P)</v>
      </c>
      <c r="I3030" s="15" t="str">
        <f>VLOOKUP(Tb_Reseller[[#This Row],[Agen id]],Mapping_Agen!A:D,4,0)</f>
        <v>Prima</v>
      </c>
      <c r="J3030" s="7" t="str">
        <f>VLOOKUP(Tb_Reseller[[#This Row],[Agen id]],Mapping_Agen!A:C,3,0)</f>
        <v>PP</v>
      </c>
      <c r="K3030" s="17" t="str">
        <f>TRIM(LEFT(Tb_Reseller[[#This Row],[Group]],2))</f>
        <v>P</v>
      </c>
      <c r="L3030" s="17" t="str">
        <f>VLOOKUP(Tb_Reseller[[#This Row],[Agen id]],Mapping_Agen!A:E,5,0)</f>
        <v>NON SCO</v>
      </c>
      <c r="M3030" s="64">
        <v>0</v>
      </c>
      <c r="N3030" s="65">
        <v>0</v>
      </c>
      <c r="O3030" s="65">
        <f>IFERROR(VLOOKUP(Tb_Reseller[[#This Row],[Kode Reseller]],[1]Sheet1!$A:$B,2,0),0)</f>
        <v>0</v>
      </c>
    </row>
    <row r="3031" spans="1:15" x14ac:dyDescent="0.25">
      <c r="A3031" s="13" t="s">
        <v>12880</v>
      </c>
      <c r="B3031" s="14" t="s">
        <v>12881</v>
      </c>
      <c r="C3031" s="15" t="s">
        <v>8213</v>
      </c>
      <c r="D3031" s="15" t="s">
        <v>9018</v>
      </c>
      <c r="E3031" s="16">
        <v>44786.493750000001</v>
      </c>
      <c r="F3031" s="7" t="s">
        <v>8268</v>
      </c>
      <c r="G3031" s="13" t="s">
        <v>806</v>
      </c>
      <c r="H3031" s="15" t="str">
        <f>UPPER(Tb_Reseller[[#This Row],[Agen id]]&amp;"-"&amp;VLOOKUP(Tb_Reseller[[#This Row],[Agen id]],A:B,2,0)&amp;"("&amp;Tb_Reseller[[#This Row],[Short]]&amp;")")</f>
        <v>AR08006-TJ CELL(P)</v>
      </c>
      <c r="I3031" s="15" t="str">
        <f>VLOOKUP(Tb_Reseller[[#This Row],[Agen id]],Mapping_Agen!A:D,4,0)</f>
        <v>Prima</v>
      </c>
      <c r="J3031" s="7" t="str">
        <f>VLOOKUP(Tb_Reseller[[#This Row],[Agen id]],Mapping_Agen!A:C,3,0)</f>
        <v>ICON</v>
      </c>
      <c r="K3031" s="17" t="str">
        <f>TRIM(LEFT(Tb_Reseller[[#This Row],[Group]],2))</f>
        <v>P</v>
      </c>
      <c r="L3031" s="17" t="str">
        <f>VLOOKUP(Tb_Reseller[[#This Row],[Agen id]],Mapping_Agen!A:E,5,0)</f>
        <v>Abdul Harris</v>
      </c>
      <c r="M3031" s="64">
        <v>0</v>
      </c>
      <c r="N3031" s="65">
        <v>0</v>
      </c>
      <c r="O3031" s="65">
        <f>IFERROR(VLOOKUP(Tb_Reseller[[#This Row],[Kode Reseller]],[1]Sheet1!$A:$B,2,0),0)</f>
        <v>0</v>
      </c>
    </row>
    <row r="3032" spans="1:15" x14ac:dyDescent="0.25">
      <c r="A3032" s="13" t="s">
        <v>12882</v>
      </c>
      <c r="B3032" s="14" t="s">
        <v>12883</v>
      </c>
      <c r="C3032" s="15" t="s">
        <v>8213</v>
      </c>
      <c r="D3032" s="15" t="s">
        <v>10647</v>
      </c>
      <c r="E3032" s="16">
        <v>44786.584027777782</v>
      </c>
      <c r="F3032" s="7" t="s">
        <v>8268</v>
      </c>
      <c r="G3032" s="13" t="s">
        <v>5224</v>
      </c>
      <c r="H3032" s="15" t="str">
        <f>UPPER(Tb_Reseller[[#This Row],[Agen id]]&amp;"-"&amp;VLOOKUP(Tb_Reseller[[#This Row],[Agen id]],A:B,2,0)&amp;"("&amp;Tb_Reseller[[#This Row],[Short]]&amp;")")</f>
        <v>AR20106-D2 CELL(P)</v>
      </c>
      <c r="I3032" s="15" t="str">
        <f>VLOOKUP(Tb_Reseller[[#This Row],[Agen id]],Mapping_Agen!A:D,4,0)</f>
        <v>Prima</v>
      </c>
      <c r="J3032" s="7" t="str">
        <f>VLOOKUP(Tb_Reseller[[#This Row],[Agen id]],Mapping_Agen!A:C,3,0)</f>
        <v>PP</v>
      </c>
      <c r="K3032" s="17" t="str">
        <f>TRIM(LEFT(Tb_Reseller[[#This Row],[Group]],2))</f>
        <v>P</v>
      </c>
      <c r="L3032" s="17" t="str">
        <f>VLOOKUP(Tb_Reseller[[#This Row],[Agen id]],Mapping_Agen!A:E,5,0)</f>
        <v>NON SCO</v>
      </c>
      <c r="M3032" s="64">
        <v>0</v>
      </c>
      <c r="N3032" s="65">
        <v>0</v>
      </c>
      <c r="O3032" s="65">
        <f>IFERROR(VLOOKUP(Tb_Reseller[[#This Row],[Kode Reseller]],[1]Sheet1!$A:$B,2,0),0)</f>
        <v>0</v>
      </c>
    </row>
    <row r="3033" spans="1:15" x14ac:dyDescent="0.25">
      <c r="A3033" s="13" t="s">
        <v>3493</v>
      </c>
      <c r="B3033" s="14" t="s">
        <v>12884</v>
      </c>
      <c r="C3033" s="15" t="s">
        <v>8213</v>
      </c>
      <c r="D3033" s="15" t="s">
        <v>11516</v>
      </c>
      <c r="E3033" s="16">
        <v>44786.632638888892</v>
      </c>
      <c r="F3033" s="7" t="s">
        <v>8204</v>
      </c>
      <c r="G3033" s="13" t="s">
        <v>3493</v>
      </c>
      <c r="H3033" s="15" t="str">
        <f>UPPER(Tb_Reseller[[#This Row],[Agen id]]&amp;"-"&amp;VLOOKUP(Tb_Reseller[[#This Row],[Agen id]],A:B,2,0)&amp;"("&amp;Tb_Reseller[[#This Row],[Short]]&amp;")")</f>
        <v>AR31502-ANTI(P)</v>
      </c>
      <c r="I3033" s="15" t="str">
        <f>VLOOKUP(Tb_Reseller[[#This Row],[Agen id]],Mapping_Agen!A:D,4,0)</f>
        <v>Prima</v>
      </c>
      <c r="J3033" s="7" t="str">
        <f>VLOOKUP(Tb_Reseller[[#This Row],[Agen id]],Mapping_Agen!A:C,3,0)</f>
        <v>ONLINE</v>
      </c>
      <c r="K3033" s="17" t="str">
        <f>TRIM(LEFT(Tb_Reseller[[#This Row],[Group]],2))</f>
        <v>P</v>
      </c>
      <c r="L3033" s="17" t="str">
        <f>VLOOKUP(Tb_Reseller[[#This Row],[Agen id]],Mapping_Agen!A:E,5,0)</f>
        <v>ONLINE</v>
      </c>
      <c r="M3033" s="64">
        <v>0</v>
      </c>
      <c r="N3033" s="65">
        <v>0</v>
      </c>
      <c r="O3033" s="65">
        <f>IFERROR(VLOOKUP(Tb_Reseller[[#This Row],[Kode Reseller]],[1]Sheet1!$A:$B,2,0),0)</f>
        <v>0</v>
      </c>
    </row>
    <row r="3034" spans="1:15" x14ac:dyDescent="0.25">
      <c r="A3034" s="13" t="s">
        <v>3495</v>
      </c>
      <c r="B3034" s="14" t="s">
        <v>12885</v>
      </c>
      <c r="C3034" s="15" t="s">
        <v>8213</v>
      </c>
      <c r="D3034" s="15" t="s">
        <v>11516</v>
      </c>
      <c r="E3034" s="16">
        <v>44786.72152777778</v>
      </c>
      <c r="F3034" s="7" t="s">
        <v>8204</v>
      </c>
      <c r="G3034" s="13" t="s">
        <v>3495</v>
      </c>
      <c r="H3034" s="15" t="str">
        <f>UPPER(Tb_Reseller[[#This Row],[Agen id]]&amp;"-"&amp;VLOOKUP(Tb_Reseller[[#This Row],[Agen id]],A:B,2,0)&amp;"("&amp;Tb_Reseller[[#This Row],[Short]]&amp;")")</f>
        <v>AR31503-TOKO MOCHI(P)</v>
      </c>
      <c r="I3034" s="15" t="str">
        <f>VLOOKUP(Tb_Reseller[[#This Row],[Agen id]],Mapping_Agen!A:D,4,0)</f>
        <v>Prima</v>
      </c>
      <c r="J3034" s="7" t="str">
        <f>VLOOKUP(Tb_Reseller[[#This Row],[Agen id]],Mapping_Agen!A:C,3,0)</f>
        <v>ONLINE</v>
      </c>
      <c r="K3034" s="17" t="str">
        <f>TRIM(LEFT(Tb_Reseller[[#This Row],[Group]],2))</f>
        <v>P</v>
      </c>
      <c r="L3034" s="17" t="str">
        <f>VLOOKUP(Tb_Reseller[[#This Row],[Agen id]],Mapping_Agen!A:E,5,0)</f>
        <v>ONLINE</v>
      </c>
      <c r="M3034" s="64">
        <v>0</v>
      </c>
      <c r="N3034" s="65">
        <v>0</v>
      </c>
      <c r="O3034" s="65">
        <f>IFERROR(VLOOKUP(Tb_Reseller[[#This Row],[Kode Reseller]],[1]Sheet1!$A:$B,2,0),0)</f>
        <v>0</v>
      </c>
    </row>
    <row r="3035" spans="1:15" x14ac:dyDescent="0.25">
      <c r="A3035" s="13" t="s">
        <v>12886</v>
      </c>
      <c r="B3035" s="14" t="s">
        <v>12887</v>
      </c>
      <c r="C3035" s="15" t="s">
        <v>8361</v>
      </c>
      <c r="D3035" s="15" t="s">
        <v>8701</v>
      </c>
      <c r="E3035" s="16">
        <v>44787.378472222219</v>
      </c>
      <c r="F3035" s="7" t="s">
        <v>8268</v>
      </c>
      <c r="G3035" s="13" t="s">
        <v>1877</v>
      </c>
      <c r="H3035" s="15" t="str">
        <f>UPPER(Tb_Reseller[[#This Row],[Agen id]]&amp;"-"&amp;VLOOKUP(Tb_Reseller[[#This Row],[Agen id]],A:B,2,0)&amp;"("&amp;Tb_Reseller[[#This Row],[Short]]&amp;")")</f>
        <v>AR01482-EXCELL(MV)</v>
      </c>
      <c r="I3035" s="15" t="str">
        <f>VLOOKUP(Tb_Reseller[[#This Row],[Agen id]],Mapping_Agen!A:D,4,0)</f>
        <v>Limit</v>
      </c>
      <c r="J3035" s="7" t="str">
        <f>VLOOKUP(Tb_Reseller[[#This Row],[Agen id]],Mapping_Agen!A:C,3,0)</f>
        <v>ICON</v>
      </c>
      <c r="K3035" s="17" t="str">
        <f>TRIM(LEFT(Tb_Reseller[[#This Row],[Group]],2))</f>
        <v>MV</v>
      </c>
      <c r="L3035" s="17" t="str">
        <f>VLOOKUP(Tb_Reseller[[#This Row],[Agen id]],Mapping_Agen!A:E,5,0)</f>
        <v>Abdul Harris</v>
      </c>
      <c r="M3035" s="64">
        <v>0</v>
      </c>
      <c r="N3035" s="65">
        <v>0</v>
      </c>
      <c r="O3035" s="65">
        <f>IFERROR(VLOOKUP(Tb_Reseller[[#This Row],[Kode Reseller]],[1]Sheet1!$A:$B,2,0),0)</f>
        <v>0</v>
      </c>
    </row>
    <row r="3036" spans="1:15" x14ac:dyDescent="0.25">
      <c r="A3036" s="13" t="s">
        <v>5000</v>
      </c>
      <c r="B3036" s="14" t="s">
        <v>12888</v>
      </c>
      <c r="C3036" s="15" t="s">
        <v>8213</v>
      </c>
      <c r="D3036" s="15" t="s">
        <v>11516</v>
      </c>
      <c r="E3036" s="16">
        <v>44787.540972222218</v>
      </c>
      <c r="F3036" s="7" t="s">
        <v>8204</v>
      </c>
      <c r="G3036" s="13" t="s">
        <v>5000</v>
      </c>
      <c r="H3036" s="15" t="str">
        <f>UPPER(Tb_Reseller[[#This Row],[Agen id]]&amp;"-"&amp;VLOOKUP(Tb_Reseller[[#This Row],[Agen id]],A:B,2,0)&amp;"("&amp;Tb_Reseller[[#This Row],[Short]]&amp;")")</f>
        <v>AR31507-IBU DEA AIRU(P)</v>
      </c>
      <c r="I3036" s="15" t="str">
        <f>VLOOKUP(Tb_Reseller[[#This Row],[Agen id]],Mapping_Agen!A:D,4,0)</f>
        <v>Prima</v>
      </c>
      <c r="J3036" s="7" t="str">
        <f>VLOOKUP(Tb_Reseller[[#This Row],[Agen id]],Mapping_Agen!A:C,3,0)</f>
        <v>ONLINE</v>
      </c>
      <c r="K3036" s="17" t="str">
        <f>TRIM(LEFT(Tb_Reseller[[#This Row],[Group]],2))</f>
        <v>P</v>
      </c>
      <c r="L3036" s="17" t="str">
        <f>VLOOKUP(Tb_Reseller[[#This Row],[Agen id]],Mapping_Agen!A:E,5,0)</f>
        <v>ONLINE</v>
      </c>
      <c r="M3036" s="64">
        <v>6.4516129032258063E-2</v>
      </c>
      <c r="N3036" s="65">
        <v>0</v>
      </c>
      <c r="O3036" s="65">
        <f>IFERROR(VLOOKUP(Tb_Reseller[[#This Row],[Kode Reseller]],[1]Sheet1!$A:$B,2,0),0)</f>
        <v>0</v>
      </c>
    </row>
    <row r="3037" spans="1:15" x14ac:dyDescent="0.25">
      <c r="A3037" s="13" t="s">
        <v>12889</v>
      </c>
      <c r="B3037" s="14" t="s">
        <v>12890</v>
      </c>
      <c r="C3037" s="15" t="s">
        <v>8213</v>
      </c>
      <c r="D3037" s="15" t="s">
        <v>8829</v>
      </c>
      <c r="E3037" s="16">
        <v>44787.563194444447</v>
      </c>
      <c r="F3037" s="7" t="s">
        <v>8268</v>
      </c>
      <c r="G3037" s="13" t="s">
        <v>886</v>
      </c>
      <c r="H3037" s="15" t="str">
        <f>UPPER(Tb_Reseller[[#This Row],[Agen id]]&amp;"-"&amp;VLOOKUP(Tb_Reseller[[#This Row],[Agen id]],A:B,2,0)&amp;"("&amp;Tb_Reseller[[#This Row],[Short]]&amp;")")</f>
        <v>AR08869-BAROKAH CELL 2(P)</v>
      </c>
      <c r="I3037" s="15" t="str">
        <f>VLOOKUP(Tb_Reseller[[#This Row],[Agen id]],Mapping_Agen!A:D,4,0)</f>
        <v>Prima</v>
      </c>
      <c r="J3037" s="7" t="str">
        <f>VLOOKUP(Tb_Reseller[[#This Row],[Agen id]],Mapping_Agen!A:C,3,0)</f>
        <v>BSD</v>
      </c>
      <c r="K3037" s="17" t="str">
        <f>TRIM(LEFT(Tb_Reseller[[#This Row],[Group]],2))</f>
        <v>P</v>
      </c>
      <c r="L3037" s="17" t="str">
        <f>VLOOKUP(Tb_Reseller[[#This Row],[Agen id]],Mapping_Agen!A:E,5,0)</f>
        <v>NON SCO</v>
      </c>
      <c r="M3037" s="64">
        <v>0</v>
      </c>
      <c r="N3037" s="65">
        <v>0</v>
      </c>
      <c r="O3037" s="65">
        <f>IFERROR(VLOOKUP(Tb_Reseller[[#This Row],[Kode Reseller]],[1]Sheet1!$A:$B,2,0),0)</f>
        <v>0</v>
      </c>
    </row>
    <row r="3038" spans="1:15" x14ac:dyDescent="0.25">
      <c r="A3038" s="13" t="s">
        <v>12891</v>
      </c>
      <c r="B3038" s="14" t="s">
        <v>12892</v>
      </c>
      <c r="C3038" s="15" t="s">
        <v>8213</v>
      </c>
      <c r="D3038" s="15" t="s">
        <v>10439</v>
      </c>
      <c r="E3038" s="16">
        <v>44788.040277777778</v>
      </c>
      <c r="F3038" s="7" t="s">
        <v>8268</v>
      </c>
      <c r="G3038" s="13" t="s">
        <v>1191</v>
      </c>
      <c r="H3038" s="15" t="str">
        <f>UPPER(Tb_Reseller[[#This Row],[Agen id]]&amp;"-"&amp;VLOOKUP(Tb_Reseller[[#This Row],[Agen id]],A:B,2,0)&amp;"("&amp;Tb_Reseller[[#This Row],[Short]]&amp;")")</f>
        <v>AR12141-LUBIS CELL(P)</v>
      </c>
      <c r="I3038" s="15" t="str">
        <f>VLOOKUP(Tb_Reseller[[#This Row],[Agen id]],Mapping_Agen!A:D,4,0)</f>
        <v>Prima</v>
      </c>
      <c r="J3038" s="7" t="str">
        <f>VLOOKUP(Tb_Reseller[[#This Row],[Agen id]],Mapping_Agen!A:C,3,0)</f>
        <v>ICON</v>
      </c>
      <c r="K3038" s="17" t="str">
        <f>TRIM(LEFT(Tb_Reseller[[#This Row],[Group]],2))</f>
        <v>P</v>
      </c>
      <c r="L3038" s="17" t="str">
        <f>VLOOKUP(Tb_Reseller[[#This Row],[Agen id]],Mapping_Agen!A:E,5,0)</f>
        <v>Abdul Harris</v>
      </c>
      <c r="M3038" s="64">
        <v>0</v>
      </c>
      <c r="N3038" s="65">
        <v>0</v>
      </c>
      <c r="O3038" s="65">
        <f>IFERROR(VLOOKUP(Tb_Reseller[[#This Row],[Kode Reseller]],[1]Sheet1!$A:$B,2,0),0)</f>
        <v>0</v>
      </c>
    </row>
    <row r="3039" spans="1:15" x14ac:dyDescent="0.25">
      <c r="A3039" s="13" t="s">
        <v>12893</v>
      </c>
      <c r="B3039" s="14" t="s">
        <v>12894</v>
      </c>
      <c r="C3039" s="15" t="s">
        <v>8213</v>
      </c>
      <c r="D3039" s="15" t="s">
        <v>8829</v>
      </c>
      <c r="E3039" s="16">
        <v>44788.35833333333</v>
      </c>
      <c r="F3039" s="7" t="s">
        <v>8268</v>
      </c>
      <c r="G3039" s="13" t="s">
        <v>886</v>
      </c>
      <c r="H3039" s="15" t="str">
        <f>UPPER(Tb_Reseller[[#This Row],[Agen id]]&amp;"-"&amp;VLOOKUP(Tb_Reseller[[#This Row],[Agen id]],A:B,2,0)&amp;"("&amp;Tb_Reseller[[#This Row],[Short]]&amp;")")</f>
        <v>AR08869-BAROKAH CELL 2(P)</v>
      </c>
      <c r="I3039" s="15" t="str">
        <f>VLOOKUP(Tb_Reseller[[#This Row],[Agen id]],Mapping_Agen!A:D,4,0)</f>
        <v>Prima</v>
      </c>
      <c r="J3039" s="7" t="str">
        <f>VLOOKUP(Tb_Reseller[[#This Row],[Agen id]],Mapping_Agen!A:C,3,0)</f>
        <v>BSD</v>
      </c>
      <c r="K3039" s="17" t="str">
        <f>TRIM(LEFT(Tb_Reseller[[#This Row],[Group]],2))</f>
        <v>P</v>
      </c>
      <c r="L3039" s="17" t="str">
        <f>VLOOKUP(Tb_Reseller[[#This Row],[Agen id]],Mapping_Agen!A:E,5,0)</f>
        <v>NON SCO</v>
      </c>
      <c r="M3039" s="64">
        <v>0</v>
      </c>
      <c r="N3039" s="65">
        <v>0</v>
      </c>
      <c r="O3039" s="65">
        <f>IFERROR(VLOOKUP(Tb_Reseller[[#This Row],[Kode Reseller]],[1]Sheet1!$A:$B,2,0),0)</f>
        <v>0</v>
      </c>
    </row>
    <row r="3040" spans="1:15" x14ac:dyDescent="0.25">
      <c r="A3040" s="13" t="s">
        <v>3499</v>
      </c>
      <c r="B3040" s="14" t="s">
        <v>12895</v>
      </c>
      <c r="C3040" s="15" t="s">
        <v>8208</v>
      </c>
      <c r="D3040" s="15" t="s">
        <v>8203</v>
      </c>
      <c r="E3040" s="16">
        <v>44788.424305555563</v>
      </c>
      <c r="F3040" s="7" t="s">
        <v>8204</v>
      </c>
      <c r="G3040" s="13" t="s">
        <v>3499</v>
      </c>
      <c r="H3040" s="15" t="str">
        <f>UPPER(Tb_Reseller[[#This Row],[Agen id]]&amp;"-"&amp;VLOOKUP(Tb_Reseller[[#This Row],[Agen id]],A:B,2,0)&amp;"("&amp;Tb_Reseller[[#This Row],[Short]]&amp;")")</f>
        <v>AR31513-BRIGHTECH CELLULAR(R)</v>
      </c>
      <c r="I3040" s="15" t="str">
        <f>VLOOKUP(Tb_Reseller[[#This Row],[Agen id]],Mapping_Agen!A:D,4,0)</f>
        <v>Limit</v>
      </c>
      <c r="J3040" s="7" t="str">
        <f>VLOOKUP(Tb_Reseller[[#This Row],[Agen id]],Mapping_Agen!A:C,3,0)</f>
        <v>BSD</v>
      </c>
      <c r="K3040" s="17" t="str">
        <f>TRIM(LEFT(Tb_Reseller[[#This Row],[Group]],2))</f>
        <v>R</v>
      </c>
      <c r="L3040" s="17" t="str">
        <f>VLOOKUP(Tb_Reseller[[#This Row],[Agen id]],Mapping_Agen!A:E,5,0)</f>
        <v>Hupron</v>
      </c>
      <c r="M3040" s="64">
        <v>17.258064516129203</v>
      </c>
      <c r="N3040" s="65">
        <v>18.866666666666763</v>
      </c>
      <c r="O3040" s="65">
        <f>IFERROR(VLOOKUP(Tb_Reseller[[#This Row],[Kode Reseller]],[1]Sheet1!$A:$B,2,0),0)</f>
        <v>19.5</v>
      </c>
    </row>
    <row r="3041" spans="1:15" x14ac:dyDescent="0.25">
      <c r="A3041" s="13" t="s">
        <v>12896</v>
      </c>
      <c r="B3041" s="14" t="s">
        <v>12897</v>
      </c>
      <c r="C3041" s="15" t="s">
        <v>8262</v>
      </c>
      <c r="D3041" s="15" t="s">
        <v>10081</v>
      </c>
      <c r="E3041" s="16">
        <v>44788.479861111111</v>
      </c>
      <c r="F3041" s="7" t="s">
        <v>8268</v>
      </c>
      <c r="G3041" s="13" t="s">
        <v>1186</v>
      </c>
      <c r="H3041" s="15" t="str">
        <f>UPPER(Tb_Reseller[[#This Row],[Agen id]]&amp;"-"&amp;VLOOKUP(Tb_Reseller[[#This Row],[Agen id]],A:B,2,0)&amp;"("&amp;Tb_Reseller[[#This Row],[Short]]&amp;")")</f>
        <v>AR12074-IMAS AR CELL(RL)</v>
      </c>
      <c r="I3041" s="15" t="str">
        <f>VLOOKUP(Tb_Reseller[[#This Row],[Agen id]],Mapping_Agen!A:D,4,0)</f>
        <v>Limit</v>
      </c>
      <c r="J3041" s="7" t="str">
        <f>VLOOKUP(Tb_Reseller[[#This Row],[Agen id]],Mapping_Agen!A:C,3,0)</f>
        <v>PP</v>
      </c>
      <c r="K3041" s="17" t="str">
        <f>TRIM(LEFT(Tb_Reseller[[#This Row],[Group]],2))</f>
        <v>RL</v>
      </c>
      <c r="L3041" s="17" t="str">
        <f>VLOOKUP(Tb_Reseller[[#This Row],[Agen id]],Mapping_Agen!A:E,5,0)</f>
        <v>Mas Komarjaya</v>
      </c>
      <c r="M3041" s="64">
        <v>0</v>
      </c>
      <c r="N3041" s="65">
        <v>0</v>
      </c>
      <c r="O3041" s="65">
        <f>IFERROR(VLOOKUP(Tb_Reseller[[#This Row],[Kode Reseller]],[1]Sheet1!$A:$B,2,0),0)</f>
        <v>0</v>
      </c>
    </row>
    <row r="3042" spans="1:15" x14ac:dyDescent="0.25">
      <c r="A3042" s="13" t="s">
        <v>12898</v>
      </c>
      <c r="B3042" s="14" t="s">
        <v>12899</v>
      </c>
      <c r="C3042" s="15" t="s">
        <v>8361</v>
      </c>
      <c r="D3042" s="15" t="s">
        <v>8936</v>
      </c>
      <c r="E3042" s="16">
        <v>44789.374305555553</v>
      </c>
      <c r="F3042" s="7" t="s">
        <v>8268</v>
      </c>
      <c r="G3042" s="13" t="s">
        <v>703</v>
      </c>
      <c r="H3042" s="15" t="str">
        <f>UPPER(Tb_Reseller[[#This Row],[Agen id]]&amp;"-"&amp;VLOOKUP(Tb_Reseller[[#This Row],[Agen id]],A:B,2,0)&amp;"("&amp;Tb_Reseller[[#This Row],[Short]]&amp;")")</f>
        <v>AR07289-MOLEK CELL(MV)</v>
      </c>
      <c r="I3042" s="15" t="str">
        <f>VLOOKUP(Tb_Reseller[[#This Row],[Agen id]],Mapping_Agen!A:D,4,0)</f>
        <v>No Limit</v>
      </c>
      <c r="J3042" s="7" t="str">
        <f>VLOOKUP(Tb_Reseller[[#This Row],[Agen id]],Mapping_Agen!A:C,3,0)</f>
        <v>PP</v>
      </c>
      <c r="K3042" s="17" t="str">
        <f>TRIM(LEFT(Tb_Reseller[[#This Row],[Group]],2))</f>
        <v>MV</v>
      </c>
      <c r="L3042" s="17" t="str">
        <f>VLOOKUP(Tb_Reseller[[#This Row],[Agen id]],Mapping_Agen!A:E,5,0)</f>
        <v>NON SCO</v>
      </c>
      <c r="M3042" s="64">
        <v>0</v>
      </c>
      <c r="N3042" s="65">
        <v>0</v>
      </c>
      <c r="O3042" s="65">
        <f>IFERROR(VLOOKUP(Tb_Reseller[[#This Row],[Kode Reseller]],[1]Sheet1!$A:$B,2,0),0)</f>
        <v>0</v>
      </c>
    </row>
    <row r="3043" spans="1:15" x14ac:dyDescent="0.25">
      <c r="A3043" s="13" t="s">
        <v>12900</v>
      </c>
      <c r="B3043" s="14" t="s">
        <v>12901</v>
      </c>
      <c r="C3043" s="15" t="s">
        <v>8213</v>
      </c>
      <c r="D3043" s="15" t="s">
        <v>8829</v>
      </c>
      <c r="E3043" s="16">
        <v>44789.378472222219</v>
      </c>
      <c r="F3043" s="7" t="s">
        <v>8268</v>
      </c>
      <c r="G3043" s="13" t="s">
        <v>886</v>
      </c>
      <c r="H3043" s="15" t="str">
        <f>UPPER(Tb_Reseller[[#This Row],[Agen id]]&amp;"-"&amp;VLOOKUP(Tb_Reseller[[#This Row],[Agen id]],A:B,2,0)&amp;"("&amp;Tb_Reseller[[#This Row],[Short]]&amp;")")</f>
        <v>AR08869-BAROKAH CELL 2(P)</v>
      </c>
      <c r="I3043" s="15" t="str">
        <f>VLOOKUP(Tb_Reseller[[#This Row],[Agen id]],Mapping_Agen!A:D,4,0)</f>
        <v>Prima</v>
      </c>
      <c r="J3043" s="7" t="str">
        <f>VLOOKUP(Tb_Reseller[[#This Row],[Agen id]],Mapping_Agen!A:C,3,0)</f>
        <v>BSD</v>
      </c>
      <c r="K3043" s="17" t="str">
        <f>TRIM(LEFT(Tb_Reseller[[#This Row],[Group]],2))</f>
        <v>P</v>
      </c>
      <c r="L3043" s="17" t="str">
        <f>VLOOKUP(Tb_Reseller[[#This Row],[Agen id]],Mapping_Agen!A:E,5,0)</f>
        <v>NON SCO</v>
      </c>
      <c r="M3043" s="64">
        <v>0</v>
      </c>
      <c r="N3043" s="65">
        <v>0</v>
      </c>
      <c r="O3043" s="65">
        <f>IFERROR(VLOOKUP(Tb_Reseller[[#This Row],[Kode Reseller]],[1]Sheet1!$A:$B,2,0),0)</f>
        <v>0</v>
      </c>
    </row>
    <row r="3044" spans="1:15" x14ac:dyDescent="0.25">
      <c r="A3044" s="13" t="s">
        <v>12902</v>
      </c>
      <c r="B3044" s="14" t="s">
        <v>12903</v>
      </c>
      <c r="C3044" s="15" t="s">
        <v>8213</v>
      </c>
      <c r="D3044" s="15" t="s">
        <v>8829</v>
      </c>
      <c r="E3044" s="16">
        <v>44790.375</v>
      </c>
      <c r="F3044" s="7" t="s">
        <v>8268</v>
      </c>
      <c r="G3044" s="13" t="s">
        <v>886</v>
      </c>
      <c r="H3044" s="15" t="str">
        <f>UPPER(Tb_Reseller[[#This Row],[Agen id]]&amp;"-"&amp;VLOOKUP(Tb_Reseller[[#This Row],[Agen id]],A:B,2,0)&amp;"("&amp;Tb_Reseller[[#This Row],[Short]]&amp;")")</f>
        <v>AR08869-BAROKAH CELL 2(P)</v>
      </c>
      <c r="I3044" s="15" t="str">
        <f>VLOOKUP(Tb_Reseller[[#This Row],[Agen id]],Mapping_Agen!A:D,4,0)</f>
        <v>Prima</v>
      </c>
      <c r="J3044" s="7" t="str">
        <f>VLOOKUP(Tb_Reseller[[#This Row],[Agen id]],Mapping_Agen!A:C,3,0)</f>
        <v>BSD</v>
      </c>
      <c r="K3044" s="17" t="str">
        <f>TRIM(LEFT(Tb_Reseller[[#This Row],[Group]],2))</f>
        <v>P</v>
      </c>
      <c r="L3044" s="17" t="str">
        <f>VLOOKUP(Tb_Reseller[[#This Row],[Agen id]],Mapping_Agen!A:E,5,0)</f>
        <v>NON SCO</v>
      </c>
      <c r="M3044" s="64">
        <v>7.8387096774193488</v>
      </c>
      <c r="N3044" s="65">
        <v>7.3666666666666503</v>
      </c>
      <c r="O3044" s="65">
        <f>IFERROR(VLOOKUP(Tb_Reseller[[#This Row],[Kode Reseller]],[1]Sheet1!$A:$B,2,0),0)</f>
        <v>4.75</v>
      </c>
    </row>
    <row r="3045" spans="1:15" x14ac:dyDescent="0.25">
      <c r="A3045" s="13" t="s">
        <v>12904</v>
      </c>
      <c r="B3045" s="14" t="s">
        <v>12415</v>
      </c>
      <c r="C3045" s="15" t="s">
        <v>8213</v>
      </c>
      <c r="D3045" s="15" t="s">
        <v>12905</v>
      </c>
      <c r="E3045" s="16">
        <v>44790.523611111108</v>
      </c>
      <c r="F3045" s="7" t="s">
        <v>8268</v>
      </c>
      <c r="G3045" s="13" t="s">
        <v>5224</v>
      </c>
      <c r="H3045" s="15" t="str">
        <f>UPPER(Tb_Reseller[[#This Row],[Agen id]]&amp;"-"&amp;VLOOKUP(Tb_Reseller[[#This Row],[Agen id]],A:B,2,0)&amp;"("&amp;Tb_Reseller[[#This Row],[Short]]&amp;")")</f>
        <v>AR20106-D2 CELL(P)</v>
      </c>
      <c r="I3045" s="15" t="str">
        <f>VLOOKUP(Tb_Reseller[[#This Row],[Agen id]],Mapping_Agen!A:D,4,0)</f>
        <v>Prima</v>
      </c>
      <c r="J3045" s="7" t="str">
        <f>VLOOKUP(Tb_Reseller[[#This Row],[Agen id]],Mapping_Agen!A:C,3,0)</f>
        <v>PP</v>
      </c>
      <c r="K3045" s="17" t="str">
        <f>TRIM(LEFT(Tb_Reseller[[#This Row],[Group]],2))</f>
        <v>P</v>
      </c>
      <c r="L3045" s="17" t="str">
        <f>VLOOKUP(Tb_Reseller[[#This Row],[Agen id]],Mapping_Agen!A:E,5,0)</f>
        <v>NON SCO</v>
      </c>
      <c r="M3045" s="64">
        <v>0</v>
      </c>
      <c r="N3045" s="65">
        <v>0</v>
      </c>
      <c r="O3045" s="65">
        <f>IFERROR(VLOOKUP(Tb_Reseller[[#This Row],[Kode Reseller]],[1]Sheet1!$A:$B,2,0),0)</f>
        <v>0</v>
      </c>
    </row>
    <row r="3046" spans="1:15" x14ac:dyDescent="0.25">
      <c r="A3046" s="13" t="s">
        <v>12906</v>
      </c>
      <c r="B3046" s="14" t="s">
        <v>12907</v>
      </c>
      <c r="C3046" s="15" t="s">
        <v>8213</v>
      </c>
      <c r="D3046" s="15" t="s">
        <v>11772</v>
      </c>
      <c r="E3046" s="16">
        <v>44791.563888888893</v>
      </c>
      <c r="F3046" s="7" t="s">
        <v>8268</v>
      </c>
      <c r="G3046" s="13" t="s">
        <v>2327</v>
      </c>
      <c r="H3046" s="15" t="str">
        <f>UPPER(Tb_Reseller[[#This Row],[Agen id]]&amp;"-"&amp;VLOOKUP(Tb_Reseller[[#This Row],[Agen id]],A:B,2,0)&amp;"("&amp;Tb_Reseller[[#This Row],[Short]]&amp;")")</f>
        <v>AR26369-DUDI CELL 2(P)</v>
      </c>
      <c r="I3046" s="15" t="str">
        <f>VLOOKUP(Tb_Reseller[[#This Row],[Agen id]],Mapping_Agen!A:D,4,0)</f>
        <v>Prima</v>
      </c>
      <c r="J3046" s="7" t="str">
        <f>VLOOKUP(Tb_Reseller[[#This Row],[Agen id]],Mapping_Agen!A:C,3,0)</f>
        <v>PRG</v>
      </c>
      <c r="K3046" s="17" t="str">
        <f>TRIM(LEFT(Tb_Reseller[[#This Row],[Group]],2))</f>
        <v>P</v>
      </c>
      <c r="L3046" s="17" t="str">
        <f>VLOOKUP(Tb_Reseller[[#This Row],[Agen id]],Mapping_Agen!A:E,5,0)</f>
        <v>Khoirul Anan</v>
      </c>
      <c r="M3046" s="64">
        <v>0</v>
      </c>
      <c r="N3046" s="65">
        <v>0</v>
      </c>
      <c r="O3046" s="65">
        <f>IFERROR(VLOOKUP(Tb_Reseller[[#This Row],[Kode Reseller]],[1]Sheet1!$A:$B,2,0),0)</f>
        <v>0</v>
      </c>
    </row>
    <row r="3047" spans="1:15" x14ac:dyDescent="0.25">
      <c r="A3047" s="13" t="s">
        <v>12908</v>
      </c>
      <c r="B3047" s="14" t="s">
        <v>12909</v>
      </c>
      <c r="C3047" s="15" t="s">
        <v>8213</v>
      </c>
      <c r="D3047" s="15" t="s">
        <v>8960</v>
      </c>
      <c r="E3047" s="16">
        <v>44791.834722222222</v>
      </c>
      <c r="F3047" s="7" t="s">
        <v>8268</v>
      </c>
      <c r="G3047" s="13" t="s">
        <v>432</v>
      </c>
      <c r="H3047" s="15" t="str">
        <f>UPPER(Tb_Reseller[[#This Row],[Agen id]]&amp;"-"&amp;VLOOKUP(Tb_Reseller[[#This Row],[Agen id]],A:B,2,0)&amp;"("&amp;Tb_Reseller[[#This Row],[Short]]&amp;")")</f>
        <v>AR01800-FARID CELL(P)</v>
      </c>
      <c r="I3047" s="15" t="str">
        <f>VLOOKUP(Tb_Reseller[[#This Row],[Agen id]],Mapping_Agen!A:D,4,0)</f>
        <v>Prima</v>
      </c>
      <c r="J3047" s="7" t="str">
        <f>VLOOKUP(Tb_Reseller[[#This Row],[Agen id]],Mapping_Agen!A:C,3,0)</f>
        <v>BSD</v>
      </c>
      <c r="K3047" s="17" t="str">
        <f>TRIM(LEFT(Tb_Reseller[[#This Row],[Group]],2))</f>
        <v>P</v>
      </c>
      <c r="L3047" s="17" t="str">
        <f>VLOOKUP(Tb_Reseller[[#This Row],[Agen id]],Mapping_Agen!A:E,5,0)</f>
        <v>NON SCO</v>
      </c>
      <c r="M3047" s="64">
        <v>0</v>
      </c>
      <c r="N3047" s="65">
        <v>0</v>
      </c>
      <c r="O3047" s="65">
        <f>IFERROR(VLOOKUP(Tb_Reseller[[#This Row],[Kode Reseller]],[1]Sheet1!$A:$B,2,0),0)</f>
        <v>0</v>
      </c>
    </row>
    <row r="3048" spans="1:15" x14ac:dyDescent="0.25">
      <c r="A3048" s="13" t="s">
        <v>12910</v>
      </c>
      <c r="B3048" s="14" t="s">
        <v>12911</v>
      </c>
      <c r="C3048" s="15" t="s">
        <v>8325</v>
      </c>
      <c r="D3048" s="15" t="s">
        <v>9080</v>
      </c>
      <c r="E3048" s="16">
        <v>44792.573611111111</v>
      </c>
      <c r="F3048" s="7" t="s">
        <v>8268</v>
      </c>
      <c r="G3048" s="13" t="s">
        <v>832</v>
      </c>
      <c r="H3048" s="15" t="str">
        <f>UPPER(Tb_Reseller[[#This Row],[Agen id]]&amp;"-"&amp;VLOOKUP(Tb_Reseller[[#This Row],[Agen id]],A:B,2,0)&amp;"("&amp;Tb_Reseller[[#This Row],[Short]]&amp;")")</f>
        <v>AR08300-HENDI CELL(MV)</v>
      </c>
      <c r="I3048" s="15" t="str">
        <f>VLOOKUP(Tb_Reseller[[#This Row],[Agen id]],Mapping_Agen!A:D,4,0)</f>
        <v>Limit</v>
      </c>
      <c r="J3048" s="7" t="str">
        <f>VLOOKUP(Tb_Reseller[[#This Row],[Agen id]],Mapping_Agen!A:C,3,0)</f>
        <v>BSD</v>
      </c>
      <c r="K3048" s="17" t="str">
        <f>TRIM(LEFT(Tb_Reseller[[#This Row],[Group]],2))</f>
        <v>MV</v>
      </c>
      <c r="L3048" s="17" t="str">
        <f>VLOOKUP(Tb_Reseller[[#This Row],[Agen id]],Mapping_Agen!A:E,5,0)</f>
        <v>Hupron</v>
      </c>
      <c r="M3048" s="64">
        <v>3.3225806451612878</v>
      </c>
      <c r="N3048" s="65">
        <v>3.9999999999999956</v>
      </c>
      <c r="O3048" s="65">
        <f>IFERROR(VLOOKUP(Tb_Reseller[[#This Row],[Kode Reseller]],[1]Sheet1!$A:$B,2,0),0)</f>
        <v>2.75</v>
      </c>
    </row>
    <row r="3049" spans="1:15" x14ac:dyDescent="0.25">
      <c r="A3049" s="13" t="s">
        <v>12912</v>
      </c>
      <c r="B3049" s="14" t="s">
        <v>12913</v>
      </c>
      <c r="C3049" s="15" t="s">
        <v>8213</v>
      </c>
      <c r="D3049" s="15" t="s">
        <v>8829</v>
      </c>
      <c r="E3049" s="16">
        <v>44792.597916666673</v>
      </c>
      <c r="F3049" s="7" t="s">
        <v>8268</v>
      </c>
      <c r="G3049" s="13" t="s">
        <v>886</v>
      </c>
      <c r="H3049" s="15" t="str">
        <f>UPPER(Tb_Reseller[[#This Row],[Agen id]]&amp;"-"&amp;VLOOKUP(Tb_Reseller[[#This Row],[Agen id]],A:B,2,0)&amp;"("&amp;Tb_Reseller[[#This Row],[Short]]&amp;")")</f>
        <v>AR08869-BAROKAH CELL 2(P)</v>
      </c>
      <c r="I3049" s="15" t="str">
        <f>VLOOKUP(Tb_Reseller[[#This Row],[Agen id]],Mapping_Agen!A:D,4,0)</f>
        <v>Prima</v>
      </c>
      <c r="J3049" s="7" t="str">
        <f>VLOOKUP(Tb_Reseller[[#This Row],[Agen id]],Mapping_Agen!A:C,3,0)</f>
        <v>BSD</v>
      </c>
      <c r="K3049" s="17" t="str">
        <f>TRIM(LEFT(Tb_Reseller[[#This Row],[Group]],2))</f>
        <v>P</v>
      </c>
      <c r="L3049" s="17" t="str">
        <f>VLOOKUP(Tb_Reseller[[#This Row],[Agen id]],Mapping_Agen!A:E,5,0)</f>
        <v>NON SCO</v>
      </c>
      <c r="M3049" s="64">
        <v>0.48387096774193528</v>
      </c>
      <c r="N3049" s="65">
        <v>0.49999999999999994</v>
      </c>
      <c r="O3049" s="65">
        <f>IFERROR(VLOOKUP(Tb_Reseller[[#This Row],[Kode Reseller]],[1]Sheet1!$A:$B,2,0),0)</f>
        <v>0.75</v>
      </c>
    </row>
    <row r="3050" spans="1:15" x14ac:dyDescent="0.25">
      <c r="A3050" s="13" t="s">
        <v>3502</v>
      </c>
      <c r="B3050" s="14" t="s">
        <v>12914</v>
      </c>
      <c r="C3050" s="15" t="s">
        <v>8213</v>
      </c>
      <c r="D3050" s="15" t="s">
        <v>11516</v>
      </c>
      <c r="E3050" s="16">
        <v>44792.810416666667</v>
      </c>
      <c r="F3050" s="7" t="s">
        <v>8204</v>
      </c>
      <c r="G3050" s="13" t="s">
        <v>3502</v>
      </c>
      <c r="H3050" s="15" t="str">
        <f>UPPER(Tb_Reseller[[#This Row],[Agen id]]&amp;"-"&amp;VLOOKUP(Tb_Reseller[[#This Row],[Agen id]],A:B,2,0)&amp;"("&amp;Tb_Reseller[[#This Row],[Short]]&amp;")")</f>
        <v>AR31535-AGUS YULIANTO(P)</v>
      </c>
      <c r="I3050" s="15" t="str">
        <f>VLOOKUP(Tb_Reseller[[#This Row],[Agen id]],Mapping_Agen!A:D,4,0)</f>
        <v>Prima</v>
      </c>
      <c r="J3050" s="7" t="str">
        <f>VLOOKUP(Tb_Reseller[[#This Row],[Agen id]],Mapping_Agen!A:C,3,0)</f>
        <v>ONLINE</v>
      </c>
      <c r="K3050" s="17" t="str">
        <f>TRIM(LEFT(Tb_Reseller[[#This Row],[Group]],2))</f>
        <v>P</v>
      </c>
      <c r="L3050" s="17" t="str">
        <f>VLOOKUP(Tb_Reseller[[#This Row],[Agen id]],Mapping_Agen!A:E,5,0)</f>
        <v>ONLINE</v>
      </c>
      <c r="M3050" s="64">
        <v>0</v>
      </c>
      <c r="N3050" s="65">
        <v>0</v>
      </c>
      <c r="O3050" s="65">
        <f>IFERROR(VLOOKUP(Tb_Reseller[[#This Row],[Kode Reseller]],[1]Sheet1!$A:$B,2,0),0)</f>
        <v>0</v>
      </c>
    </row>
    <row r="3051" spans="1:15" x14ac:dyDescent="0.25">
      <c r="A3051" s="13" t="s">
        <v>3504</v>
      </c>
      <c r="B3051" s="14" t="s">
        <v>12915</v>
      </c>
      <c r="C3051" s="15" t="s">
        <v>8213</v>
      </c>
      <c r="D3051" s="15" t="s">
        <v>8248</v>
      </c>
      <c r="E3051" s="16">
        <v>44793.486111111109</v>
      </c>
      <c r="F3051" s="7" t="s">
        <v>8204</v>
      </c>
      <c r="G3051" s="13" t="s">
        <v>3504</v>
      </c>
      <c r="H3051" s="15" t="str">
        <f>UPPER(Tb_Reseller[[#This Row],[Agen id]]&amp;"-"&amp;VLOOKUP(Tb_Reseller[[#This Row],[Agen id]],A:B,2,0)&amp;"("&amp;Tb_Reseller[[#This Row],[Short]]&amp;")")</f>
        <v>AR31538-ISMI YANTI(P)</v>
      </c>
      <c r="I3051" s="15" t="str">
        <f>VLOOKUP(Tb_Reseller[[#This Row],[Agen id]],Mapping_Agen!A:D,4,0)</f>
        <v>Prima</v>
      </c>
      <c r="J3051" s="7" t="str">
        <f>VLOOKUP(Tb_Reseller[[#This Row],[Agen id]],Mapping_Agen!A:C,3,0)</f>
        <v>PP</v>
      </c>
      <c r="K3051" s="17" t="str">
        <f>TRIM(LEFT(Tb_Reseller[[#This Row],[Group]],2))</f>
        <v>P</v>
      </c>
      <c r="L3051" s="17" t="str">
        <f>VLOOKUP(Tb_Reseller[[#This Row],[Agen id]],Mapping_Agen!A:E,5,0)</f>
        <v>NON SCO</v>
      </c>
      <c r="M3051" s="64">
        <v>0</v>
      </c>
      <c r="N3051" s="65">
        <v>0</v>
      </c>
      <c r="O3051" s="65">
        <f>IFERROR(VLOOKUP(Tb_Reseller[[#This Row],[Kode Reseller]],[1]Sheet1!$A:$B,2,0),0)</f>
        <v>0</v>
      </c>
    </row>
    <row r="3052" spans="1:15" x14ac:dyDescent="0.25">
      <c r="A3052" s="13" t="s">
        <v>12916</v>
      </c>
      <c r="B3052" s="14" t="s">
        <v>12917</v>
      </c>
      <c r="C3052" s="15" t="s">
        <v>8213</v>
      </c>
      <c r="D3052" s="15" t="s">
        <v>8521</v>
      </c>
      <c r="E3052" s="16">
        <v>44794.361111111109</v>
      </c>
      <c r="F3052" s="7" t="s">
        <v>8268</v>
      </c>
      <c r="G3052" s="13" t="s">
        <v>432</v>
      </c>
      <c r="H3052" s="15" t="str">
        <f>UPPER(Tb_Reseller[[#This Row],[Agen id]]&amp;"-"&amp;VLOOKUP(Tb_Reseller[[#This Row],[Agen id]],A:B,2,0)&amp;"("&amp;Tb_Reseller[[#This Row],[Short]]&amp;")")</f>
        <v>AR01800-FARID CELL(P)</v>
      </c>
      <c r="I3052" s="15" t="str">
        <f>VLOOKUP(Tb_Reseller[[#This Row],[Agen id]],Mapping_Agen!A:D,4,0)</f>
        <v>Prima</v>
      </c>
      <c r="J3052" s="7" t="str">
        <f>VLOOKUP(Tb_Reseller[[#This Row],[Agen id]],Mapping_Agen!A:C,3,0)</f>
        <v>BSD</v>
      </c>
      <c r="K3052" s="17" t="str">
        <f>TRIM(LEFT(Tb_Reseller[[#This Row],[Group]],2))</f>
        <v>P</v>
      </c>
      <c r="L3052" s="17" t="str">
        <f>VLOOKUP(Tb_Reseller[[#This Row],[Agen id]],Mapping_Agen!A:E,5,0)</f>
        <v>NON SCO</v>
      </c>
      <c r="M3052" s="64">
        <v>0</v>
      </c>
      <c r="N3052" s="65">
        <v>0</v>
      </c>
      <c r="O3052" s="65">
        <f>IFERROR(VLOOKUP(Tb_Reseller[[#This Row],[Kode Reseller]],[1]Sheet1!$A:$B,2,0),0)</f>
        <v>0</v>
      </c>
    </row>
    <row r="3053" spans="1:15" x14ac:dyDescent="0.25">
      <c r="A3053" s="13" t="s">
        <v>12918</v>
      </c>
      <c r="B3053" s="14" t="s">
        <v>12919</v>
      </c>
      <c r="C3053" s="15" t="s">
        <v>8213</v>
      </c>
      <c r="D3053" s="15" t="s">
        <v>8829</v>
      </c>
      <c r="E3053" s="16">
        <v>44794.445833333331</v>
      </c>
      <c r="F3053" s="7" t="s">
        <v>8268</v>
      </c>
      <c r="G3053" s="13" t="s">
        <v>886</v>
      </c>
      <c r="H3053" s="15" t="str">
        <f>UPPER(Tb_Reseller[[#This Row],[Agen id]]&amp;"-"&amp;VLOOKUP(Tb_Reseller[[#This Row],[Agen id]],A:B,2,0)&amp;"("&amp;Tb_Reseller[[#This Row],[Short]]&amp;")")</f>
        <v>AR08869-BAROKAH CELL 2(P)</v>
      </c>
      <c r="I3053" s="15" t="str">
        <f>VLOOKUP(Tb_Reseller[[#This Row],[Agen id]],Mapping_Agen!A:D,4,0)</f>
        <v>Prima</v>
      </c>
      <c r="J3053" s="7" t="str">
        <f>VLOOKUP(Tb_Reseller[[#This Row],[Agen id]],Mapping_Agen!A:C,3,0)</f>
        <v>BSD</v>
      </c>
      <c r="K3053" s="17" t="str">
        <f>TRIM(LEFT(Tb_Reseller[[#This Row],[Group]],2))</f>
        <v>P</v>
      </c>
      <c r="L3053" s="17" t="str">
        <f>VLOOKUP(Tb_Reseller[[#This Row],[Agen id]],Mapping_Agen!A:E,5,0)</f>
        <v>NON SCO</v>
      </c>
      <c r="M3053" s="64">
        <v>42.12903225806398</v>
      </c>
      <c r="N3053" s="65">
        <v>41.500000000000206</v>
      </c>
      <c r="O3053" s="65">
        <f>IFERROR(VLOOKUP(Tb_Reseller[[#This Row],[Kode Reseller]],[1]Sheet1!$A:$B,2,0),0)</f>
        <v>43.25</v>
      </c>
    </row>
    <row r="3054" spans="1:15" x14ac:dyDescent="0.25">
      <c r="A3054" s="13" t="s">
        <v>12920</v>
      </c>
      <c r="B3054" s="14" t="s">
        <v>12921</v>
      </c>
      <c r="C3054" s="15" t="s">
        <v>8213</v>
      </c>
      <c r="D3054" s="15" t="s">
        <v>8829</v>
      </c>
      <c r="E3054" s="16">
        <v>44795.788888888892</v>
      </c>
      <c r="F3054" s="7" t="s">
        <v>8268</v>
      </c>
      <c r="G3054" s="13" t="s">
        <v>886</v>
      </c>
      <c r="H3054" s="15" t="str">
        <f>UPPER(Tb_Reseller[[#This Row],[Agen id]]&amp;"-"&amp;VLOOKUP(Tb_Reseller[[#This Row],[Agen id]],A:B,2,0)&amp;"("&amp;Tb_Reseller[[#This Row],[Short]]&amp;")")</f>
        <v>AR08869-BAROKAH CELL 2(P)</v>
      </c>
      <c r="I3054" s="15" t="str">
        <f>VLOOKUP(Tb_Reseller[[#This Row],[Agen id]],Mapping_Agen!A:D,4,0)</f>
        <v>Prima</v>
      </c>
      <c r="J3054" s="7" t="str">
        <f>VLOOKUP(Tb_Reseller[[#This Row],[Agen id]],Mapping_Agen!A:C,3,0)</f>
        <v>BSD</v>
      </c>
      <c r="K3054" s="17" t="str">
        <f>TRIM(LEFT(Tb_Reseller[[#This Row],[Group]],2))</f>
        <v>P</v>
      </c>
      <c r="L3054" s="17" t="str">
        <f>VLOOKUP(Tb_Reseller[[#This Row],[Agen id]],Mapping_Agen!A:E,5,0)</f>
        <v>NON SCO</v>
      </c>
      <c r="M3054" s="64">
        <v>0</v>
      </c>
      <c r="N3054" s="65">
        <v>0</v>
      </c>
      <c r="O3054" s="65">
        <f>IFERROR(VLOOKUP(Tb_Reseller[[#This Row],[Kode Reseller]],[1]Sheet1!$A:$B,2,0),0)</f>
        <v>0</v>
      </c>
    </row>
    <row r="3055" spans="1:15" x14ac:dyDescent="0.25">
      <c r="A3055" s="13" t="s">
        <v>6875</v>
      </c>
      <c r="B3055" s="14" t="s">
        <v>12922</v>
      </c>
      <c r="C3055" s="15" t="s">
        <v>8213</v>
      </c>
      <c r="D3055" s="15" t="s">
        <v>11516</v>
      </c>
      <c r="E3055" s="16">
        <v>44796.332638888889</v>
      </c>
      <c r="F3055" s="7" t="s">
        <v>8204</v>
      </c>
      <c r="G3055" s="13" t="s">
        <v>6875</v>
      </c>
      <c r="H3055" s="15" t="str">
        <f>UPPER(Tb_Reseller[[#This Row],[Agen id]]&amp;"-"&amp;VLOOKUP(Tb_Reseller[[#This Row],[Agen id]],A:B,2,0)&amp;"("&amp;Tb_Reseller[[#This Row],[Short]]&amp;")")</f>
        <v>AR31551-NITA ARIYANTI(P)</v>
      </c>
      <c r="I3055" s="15" t="str">
        <f>VLOOKUP(Tb_Reseller[[#This Row],[Agen id]],Mapping_Agen!A:D,4,0)</f>
        <v>Prima</v>
      </c>
      <c r="J3055" s="7" t="str">
        <f>VLOOKUP(Tb_Reseller[[#This Row],[Agen id]],Mapping_Agen!A:C,3,0)</f>
        <v>ONLINE</v>
      </c>
      <c r="K3055" s="17" t="str">
        <f>TRIM(LEFT(Tb_Reseller[[#This Row],[Group]],2))</f>
        <v>P</v>
      </c>
      <c r="L3055" s="17" t="str">
        <f>VLOOKUP(Tb_Reseller[[#This Row],[Agen id]],Mapping_Agen!A:E,5,0)</f>
        <v>ONLINE</v>
      </c>
      <c r="M3055" s="64">
        <v>0</v>
      </c>
      <c r="N3055" s="65">
        <v>0</v>
      </c>
      <c r="O3055" s="65">
        <f>IFERROR(VLOOKUP(Tb_Reseller[[#This Row],[Kode Reseller]],[1]Sheet1!$A:$B,2,0),0)</f>
        <v>0</v>
      </c>
    </row>
    <row r="3056" spans="1:15" x14ac:dyDescent="0.25">
      <c r="A3056" s="13" t="s">
        <v>12923</v>
      </c>
      <c r="B3056" s="14" t="s">
        <v>12924</v>
      </c>
      <c r="C3056" s="15" t="s">
        <v>8213</v>
      </c>
      <c r="D3056" s="15" t="s">
        <v>9423</v>
      </c>
      <c r="E3056" s="16">
        <v>44796.56527777778</v>
      </c>
      <c r="F3056" s="7" t="s">
        <v>8268</v>
      </c>
      <c r="G3056" s="13" t="s">
        <v>1010</v>
      </c>
      <c r="H3056" s="15" t="str">
        <f>UPPER(Tb_Reseller[[#This Row],[Agen id]]&amp;"-"&amp;VLOOKUP(Tb_Reseller[[#This Row],[Agen id]],A:B,2,0)&amp;"("&amp;Tb_Reseller[[#This Row],[Short]]&amp;")")</f>
        <v>AR10353-RAMACELL(P)</v>
      </c>
      <c r="I3056" s="15" t="str">
        <f>VLOOKUP(Tb_Reseller[[#This Row],[Agen id]],Mapping_Agen!A:D,4,0)</f>
        <v>Prima</v>
      </c>
      <c r="J3056" s="7" t="str">
        <f>VLOOKUP(Tb_Reseller[[#This Row],[Agen id]],Mapping_Agen!A:C,3,0)</f>
        <v>ICON</v>
      </c>
      <c r="K3056" s="17" t="str">
        <f>TRIM(LEFT(Tb_Reseller[[#This Row],[Group]],2))</f>
        <v>P</v>
      </c>
      <c r="L3056" s="17" t="str">
        <f>VLOOKUP(Tb_Reseller[[#This Row],[Agen id]],Mapping_Agen!A:E,5,0)</f>
        <v>NON SCO</v>
      </c>
      <c r="M3056" s="64">
        <v>0</v>
      </c>
      <c r="N3056" s="65">
        <v>0</v>
      </c>
      <c r="O3056" s="65">
        <f>IFERROR(VLOOKUP(Tb_Reseller[[#This Row],[Kode Reseller]],[1]Sheet1!$A:$B,2,0),0)</f>
        <v>0</v>
      </c>
    </row>
    <row r="3057" spans="1:15" x14ac:dyDescent="0.25">
      <c r="A3057" s="13" t="s">
        <v>12925</v>
      </c>
      <c r="B3057" s="14" t="s">
        <v>12926</v>
      </c>
      <c r="C3057" s="15" t="s">
        <v>8213</v>
      </c>
      <c r="D3057" s="15" t="s">
        <v>9843</v>
      </c>
      <c r="E3057" s="16">
        <v>44796.800694444442</v>
      </c>
      <c r="F3057" s="7" t="s">
        <v>8268</v>
      </c>
      <c r="G3057" s="13" t="s">
        <v>2323</v>
      </c>
      <c r="H3057" s="15" t="str">
        <f>UPPER(Tb_Reseller[[#This Row],[Agen id]]&amp;"-"&amp;VLOOKUP(Tb_Reseller[[#This Row],[Agen id]],A:B,2,0)&amp;"("&amp;Tb_Reseller[[#This Row],[Short]]&amp;")")</f>
        <v>AR26368-IBNU PRIMA(P)</v>
      </c>
      <c r="I3057" s="15" t="str">
        <f>VLOOKUP(Tb_Reseller[[#This Row],[Agen id]],Mapping_Agen!A:D,4,0)</f>
        <v>Prima</v>
      </c>
      <c r="J3057" s="7" t="str">
        <f>VLOOKUP(Tb_Reseller[[#This Row],[Agen id]],Mapping_Agen!A:C,3,0)</f>
        <v>PP</v>
      </c>
      <c r="K3057" s="17" t="str">
        <f>TRIM(LEFT(Tb_Reseller[[#This Row],[Group]],2))</f>
        <v>P</v>
      </c>
      <c r="L3057" s="17" t="str">
        <f>VLOOKUP(Tb_Reseller[[#This Row],[Agen id]],Mapping_Agen!A:E,5,0)</f>
        <v>Febri Kurniawan</v>
      </c>
      <c r="M3057" s="64">
        <v>0</v>
      </c>
      <c r="N3057" s="65">
        <v>0</v>
      </c>
      <c r="O3057" s="65">
        <f>IFERROR(VLOOKUP(Tb_Reseller[[#This Row],[Kode Reseller]],[1]Sheet1!$A:$B,2,0),0)</f>
        <v>0</v>
      </c>
    </row>
    <row r="3058" spans="1:15" x14ac:dyDescent="0.25">
      <c r="A3058" s="13" t="s">
        <v>12927</v>
      </c>
      <c r="B3058" s="14" t="s">
        <v>9978</v>
      </c>
      <c r="C3058" s="15" t="s">
        <v>8210</v>
      </c>
      <c r="D3058" s="15" t="s">
        <v>12867</v>
      </c>
      <c r="E3058" s="16">
        <v>44797.46875</v>
      </c>
      <c r="F3058" s="7" t="s">
        <v>8268</v>
      </c>
      <c r="G3058" s="13" t="s">
        <v>2844</v>
      </c>
      <c r="H3058" s="15" t="str">
        <f>UPPER(Tb_Reseller[[#This Row],[Agen id]]&amp;"-"&amp;VLOOKUP(Tb_Reseller[[#This Row],[Agen id]],A:B,2,0)&amp;"("&amp;Tb_Reseller[[#This Row],[Short]]&amp;")")</f>
        <v>AR28681-MINA CELL(RV)</v>
      </c>
      <c r="I3058" s="15" t="str">
        <f>VLOOKUP(Tb_Reseller[[#This Row],[Agen id]],Mapping_Agen!A:D,4,0)</f>
        <v>Limit</v>
      </c>
      <c r="J3058" s="7" t="str">
        <f>VLOOKUP(Tb_Reseller[[#This Row],[Agen id]],Mapping_Agen!A:C,3,0)</f>
        <v>PP</v>
      </c>
      <c r="K3058" s="17" t="str">
        <f>TRIM(LEFT(Tb_Reseller[[#This Row],[Group]],2))</f>
        <v>RV</v>
      </c>
      <c r="L3058" s="17" t="str">
        <f>VLOOKUP(Tb_Reseller[[#This Row],[Agen id]],Mapping_Agen!A:E,5,0)</f>
        <v>Mas Komarjaya</v>
      </c>
      <c r="M3058" s="64">
        <v>0</v>
      </c>
      <c r="N3058" s="65">
        <v>0</v>
      </c>
      <c r="O3058" s="65">
        <f>IFERROR(VLOOKUP(Tb_Reseller[[#This Row],[Kode Reseller]],[1]Sheet1!$A:$B,2,0),0)</f>
        <v>0</v>
      </c>
    </row>
    <row r="3059" spans="1:15" x14ac:dyDescent="0.25">
      <c r="A3059" s="13" t="s">
        <v>12928</v>
      </c>
      <c r="B3059" s="14" t="s">
        <v>9897</v>
      </c>
      <c r="C3059" s="15" t="s">
        <v>8213</v>
      </c>
      <c r="D3059" s="15" t="s">
        <v>9018</v>
      </c>
      <c r="E3059" s="16">
        <v>44797.684027777781</v>
      </c>
      <c r="F3059" s="7" t="s">
        <v>8268</v>
      </c>
      <c r="G3059" s="13" t="s">
        <v>806</v>
      </c>
      <c r="H3059" s="15" t="str">
        <f>UPPER(Tb_Reseller[[#This Row],[Agen id]]&amp;"-"&amp;VLOOKUP(Tb_Reseller[[#This Row],[Agen id]],A:B,2,0)&amp;"("&amp;Tb_Reseller[[#This Row],[Short]]&amp;")")</f>
        <v>AR08006-TJ CELL(P)</v>
      </c>
      <c r="I3059" s="15" t="str">
        <f>VLOOKUP(Tb_Reseller[[#This Row],[Agen id]],Mapping_Agen!A:D,4,0)</f>
        <v>Prima</v>
      </c>
      <c r="J3059" s="7" t="str">
        <f>VLOOKUP(Tb_Reseller[[#This Row],[Agen id]],Mapping_Agen!A:C,3,0)</f>
        <v>ICON</v>
      </c>
      <c r="K3059" s="17" t="str">
        <f>TRIM(LEFT(Tb_Reseller[[#This Row],[Group]],2))</f>
        <v>P</v>
      </c>
      <c r="L3059" s="17" t="str">
        <f>VLOOKUP(Tb_Reseller[[#This Row],[Agen id]],Mapping_Agen!A:E,5,0)</f>
        <v>Abdul Harris</v>
      </c>
      <c r="M3059" s="64">
        <v>0</v>
      </c>
      <c r="N3059" s="65">
        <v>0</v>
      </c>
      <c r="O3059" s="65">
        <f>IFERROR(VLOOKUP(Tb_Reseller[[#This Row],[Kode Reseller]],[1]Sheet1!$A:$B,2,0),0)</f>
        <v>0</v>
      </c>
    </row>
    <row r="3060" spans="1:15" x14ac:dyDescent="0.25">
      <c r="A3060" s="13" t="s">
        <v>12929</v>
      </c>
      <c r="B3060" s="14" t="s">
        <v>12930</v>
      </c>
      <c r="C3060" s="15" t="s">
        <v>8213</v>
      </c>
      <c r="D3060" s="15" t="s">
        <v>8659</v>
      </c>
      <c r="E3060" s="16">
        <v>44797.927777777782</v>
      </c>
      <c r="F3060" s="7" t="s">
        <v>8268</v>
      </c>
      <c r="G3060" s="13" t="s">
        <v>327</v>
      </c>
      <c r="H3060" s="15" t="str">
        <f>UPPER(Tb_Reseller[[#This Row],[Agen id]]&amp;"-"&amp;VLOOKUP(Tb_Reseller[[#This Row],[Agen id]],A:B,2,0)&amp;"("&amp;Tb_Reseller[[#This Row],[Short]]&amp;")")</f>
        <v>AR00925-SHANUM CELL(P)</v>
      </c>
      <c r="I3060" s="15" t="str">
        <f>VLOOKUP(Tb_Reseller[[#This Row],[Agen id]],Mapping_Agen!A:D,4,0)</f>
        <v>Prima</v>
      </c>
      <c r="J3060" s="7" t="str">
        <f>VLOOKUP(Tb_Reseller[[#This Row],[Agen id]],Mapping_Agen!A:C,3,0)</f>
        <v>PP</v>
      </c>
      <c r="K3060" s="17" t="str">
        <f>TRIM(LEFT(Tb_Reseller[[#This Row],[Group]],2))</f>
        <v>P</v>
      </c>
      <c r="L3060" s="17" t="str">
        <f>VLOOKUP(Tb_Reseller[[#This Row],[Agen id]],Mapping_Agen!A:E,5,0)</f>
        <v>NON SCO</v>
      </c>
      <c r="M3060" s="64">
        <v>0</v>
      </c>
      <c r="N3060" s="65">
        <v>0</v>
      </c>
      <c r="O3060" s="65">
        <f>IFERROR(VLOOKUP(Tb_Reseller[[#This Row],[Kode Reseller]],[1]Sheet1!$A:$B,2,0),0)</f>
        <v>0</v>
      </c>
    </row>
    <row r="3061" spans="1:15" x14ac:dyDescent="0.25">
      <c r="A3061" s="13" t="s">
        <v>3508</v>
      </c>
      <c r="B3061" s="14" t="s">
        <v>12931</v>
      </c>
      <c r="C3061" s="15" t="s">
        <v>8210</v>
      </c>
      <c r="D3061" s="15" t="s">
        <v>8203</v>
      </c>
      <c r="E3061" s="16">
        <v>44798.564583333333</v>
      </c>
      <c r="F3061" s="7" t="s">
        <v>8204</v>
      </c>
      <c r="G3061" s="13" t="s">
        <v>3508</v>
      </c>
      <c r="H3061" s="15" t="str">
        <f>UPPER(Tb_Reseller[[#This Row],[Agen id]]&amp;"-"&amp;VLOOKUP(Tb_Reseller[[#This Row],[Agen id]],A:B,2,0)&amp;"("&amp;Tb_Reseller[[#This Row],[Short]]&amp;")")</f>
        <v>AR31563-MULIA CELL 2(RV)</v>
      </c>
      <c r="I3061" s="15" t="str">
        <f>VLOOKUP(Tb_Reseller[[#This Row],[Agen id]],Mapping_Agen!A:D,4,0)</f>
        <v>Limit</v>
      </c>
      <c r="J3061" s="7" t="str">
        <f>VLOOKUP(Tb_Reseller[[#This Row],[Agen id]],Mapping_Agen!A:C,3,0)</f>
        <v>BSD</v>
      </c>
      <c r="K3061" s="17" t="str">
        <f>TRIM(LEFT(Tb_Reseller[[#This Row],[Group]],2))</f>
        <v>RV</v>
      </c>
      <c r="L3061" s="17" t="str">
        <f>VLOOKUP(Tb_Reseller[[#This Row],[Agen id]],Mapping_Agen!A:E,5,0)</f>
        <v>Hupron</v>
      </c>
      <c r="M3061" s="64">
        <v>11.96774193548397</v>
      </c>
      <c r="N3061" s="65">
        <v>9.199999999999978</v>
      </c>
      <c r="O3061" s="65">
        <f>IFERROR(VLOOKUP(Tb_Reseller[[#This Row],[Kode Reseller]],[1]Sheet1!$A:$B,2,0),0)</f>
        <v>7.5</v>
      </c>
    </row>
    <row r="3062" spans="1:15" x14ac:dyDescent="0.25">
      <c r="A3062" s="13" t="s">
        <v>12932</v>
      </c>
      <c r="B3062" s="14" t="s">
        <v>8625</v>
      </c>
      <c r="C3062" s="15" t="s">
        <v>8213</v>
      </c>
      <c r="D3062" s="15" t="s">
        <v>8829</v>
      </c>
      <c r="E3062" s="16">
        <v>44798.580555555563</v>
      </c>
      <c r="F3062" s="7" t="s">
        <v>8268</v>
      </c>
      <c r="G3062" s="13" t="s">
        <v>886</v>
      </c>
      <c r="H3062" s="15" t="str">
        <f>UPPER(Tb_Reseller[[#This Row],[Agen id]]&amp;"-"&amp;VLOOKUP(Tb_Reseller[[#This Row],[Agen id]],A:B,2,0)&amp;"("&amp;Tb_Reseller[[#This Row],[Short]]&amp;")")</f>
        <v>AR08869-BAROKAH CELL 2(P)</v>
      </c>
      <c r="I3062" s="15" t="str">
        <f>VLOOKUP(Tb_Reseller[[#This Row],[Agen id]],Mapping_Agen!A:D,4,0)</f>
        <v>Prima</v>
      </c>
      <c r="J3062" s="7" t="str">
        <f>VLOOKUP(Tb_Reseller[[#This Row],[Agen id]],Mapping_Agen!A:C,3,0)</f>
        <v>BSD</v>
      </c>
      <c r="K3062" s="17" t="str">
        <f>TRIM(LEFT(Tb_Reseller[[#This Row],[Group]],2))</f>
        <v>P</v>
      </c>
      <c r="L3062" s="17" t="str">
        <f>VLOOKUP(Tb_Reseller[[#This Row],[Agen id]],Mapping_Agen!A:E,5,0)</f>
        <v>NON SCO</v>
      </c>
      <c r="M3062" s="64">
        <v>0</v>
      </c>
      <c r="N3062" s="65">
        <v>0</v>
      </c>
      <c r="O3062" s="65">
        <f>IFERROR(VLOOKUP(Tb_Reseller[[#This Row],[Kode Reseller]],[1]Sheet1!$A:$B,2,0),0)</f>
        <v>0</v>
      </c>
    </row>
    <row r="3063" spans="1:15" x14ac:dyDescent="0.25">
      <c r="A3063" s="13" t="s">
        <v>12933</v>
      </c>
      <c r="B3063" s="14" t="s">
        <v>12934</v>
      </c>
      <c r="C3063" s="15" t="s">
        <v>8213</v>
      </c>
      <c r="D3063" s="15" t="s">
        <v>8829</v>
      </c>
      <c r="E3063" s="16">
        <v>44799.613888888889</v>
      </c>
      <c r="F3063" s="7" t="s">
        <v>8268</v>
      </c>
      <c r="G3063" s="13" t="s">
        <v>886</v>
      </c>
      <c r="H3063" s="15" t="str">
        <f>UPPER(Tb_Reseller[[#This Row],[Agen id]]&amp;"-"&amp;VLOOKUP(Tb_Reseller[[#This Row],[Agen id]],A:B,2,0)&amp;"("&amp;Tb_Reseller[[#This Row],[Short]]&amp;")")</f>
        <v>AR08869-BAROKAH CELL 2(P)</v>
      </c>
      <c r="I3063" s="15" t="str">
        <f>VLOOKUP(Tb_Reseller[[#This Row],[Agen id]],Mapping_Agen!A:D,4,0)</f>
        <v>Prima</v>
      </c>
      <c r="J3063" s="7" t="str">
        <f>VLOOKUP(Tb_Reseller[[#This Row],[Agen id]],Mapping_Agen!A:C,3,0)</f>
        <v>BSD</v>
      </c>
      <c r="K3063" s="17" t="str">
        <f>TRIM(LEFT(Tb_Reseller[[#This Row],[Group]],2))</f>
        <v>P</v>
      </c>
      <c r="L3063" s="17" t="str">
        <f>VLOOKUP(Tb_Reseller[[#This Row],[Agen id]],Mapping_Agen!A:E,5,0)</f>
        <v>NON SCO</v>
      </c>
      <c r="M3063" s="64">
        <v>0</v>
      </c>
      <c r="N3063" s="65">
        <v>0</v>
      </c>
      <c r="O3063" s="65">
        <f>IFERROR(VLOOKUP(Tb_Reseller[[#This Row],[Kode Reseller]],[1]Sheet1!$A:$B,2,0),0)</f>
        <v>0</v>
      </c>
    </row>
    <row r="3064" spans="1:15" x14ac:dyDescent="0.25">
      <c r="A3064" s="13" t="s">
        <v>6877</v>
      </c>
      <c r="B3064" s="14" t="s">
        <v>12935</v>
      </c>
      <c r="C3064" s="15" t="s">
        <v>8213</v>
      </c>
      <c r="D3064" s="15" t="s">
        <v>11516</v>
      </c>
      <c r="E3064" s="16">
        <v>44799.625694444447</v>
      </c>
      <c r="F3064" s="7" t="s">
        <v>8204</v>
      </c>
      <c r="G3064" s="13" t="s">
        <v>6877</v>
      </c>
      <c r="H3064" s="15" t="str">
        <f>UPPER(Tb_Reseller[[#This Row],[Agen id]]&amp;"-"&amp;VLOOKUP(Tb_Reseller[[#This Row],[Agen id]],A:B,2,0)&amp;"("&amp;Tb_Reseller[[#This Row],[Short]]&amp;")")</f>
        <v>AR31573-ICA DELIANTI(P)</v>
      </c>
      <c r="I3064" s="15" t="str">
        <f>VLOOKUP(Tb_Reseller[[#This Row],[Agen id]],Mapping_Agen!A:D,4,0)</f>
        <v>Prima</v>
      </c>
      <c r="J3064" s="7" t="str">
        <f>VLOOKUP(Tb_Reseller[[#This Row],[Agen id]],Mapping_Agen!A:C,3,0)</f>
        <v>ONLINE</v>
      </c>
      <c r="K3064" s="17" t="str">
        <f>TRIM(LEFT(Tb_Reseller[[#This Row],[Group]],2))</f>
        <v>P</v>
      </c>
      <c r="L3064" s="17" t="str">
        <f>VLOOKUP(Tb_Reseller[[#This Row],[Agen id]],Mapping_Agen!A:E,5,0)</f>
        <v>ONLINE</v>
      </c>
      <c r="M3064" s="64">
        <v>3.2258064516129031E-2</v>
      </c>
      <c r="N3064" s="65">
        <v>0</v>
      </c>
      <c r="O3064" s="65">
        <f>IFERROR(VLOOKUP(Tb_Reseller[[#This Row],[Kode Reseller]],[1]Sheet1!$A:$B,2,0),0)</f>
        <v>0</v>
      </c>
    </row>
    <row r="3065" spans="1:15" x14ac:dyDescent="0.25">
      <c r="A3065" s="13" t="s">
        <v>3513</v>
      </c>
      <c r="B3065" s="14" t="s">
        <v>12936</v>
      </c>
      <c r="C3065" s="15" t="s">
        <v>8213</v>
      </c>
      <c r="D3065" s="15" t="s">
        <v>8248</v>
      </c>
      <c r="E3065" s="16">
        <v>44801.474305555559</v>
      </c>
      <c r="F3065" s="7" t="s">
        <v>8204</v>
      </c>
      <c r="G3065" s="13" t="s">
        <v>3513</v>
      </c>
      <c r="H3065" s="15" t="str">
        <f>UPPER(Tb_Reseller[[#This Row],[Agen id]]&amp;"-"&amp;VLOOKUP(Tb_Reseller[[#This Row],[Agen id]],A:B,2,0)&amp;"("&amp;Tb_Reseller[[#This Row],[Short]]&amp;")")</f>
        <v>AR31581-YANI SURYANI(P)</v>
      </c>
      <c r="I3065" s="15" t="str">
        <f>VLOOKUP(Tb_Reseller[[#This Row],[Agen id]],Mapping_Agen!A:D,4,0)</f>
        <v>Prima</v>
      </c>
      <c r="J3065" s="7" t="str">
        <f>VLOOKUP(Tb_Reseller[[#This Row],[Agen id]],Mapping_Agen!A:C,3,0)</f>
        <v>PP</v>
      </c>
      <c r="K3065" s="17" t="str">
        <f>TRIM(LEFT(Tb_Reseller[[#This Row],[Group]],2))</f>
        <v>P</v>
      </c>
      <c r="L3065" s="17" t="str">
        <f>VLOOKUP(Tb_Reseller[[#This Row],[Agen id]],Mapping_Agen!A:E,5,0)</f>
        <v>NON SCO</v>
      </c>
      <c r="M3065" s="64">
        <v>7.5161290322580587</v>
      </c>
      <c r="N3065" s="65">
        <v>7.7666666666666488</v>
      </c>
      <c r="O3065" s="65">
        <f>IFERROR(VLOOKUP(Tb_Reseller[[#This Row],[Kode Reseller]],[1]Sheet1!$A:$B,2,0),0)</f>
        <v>5.25</v>
      </c>
    </row>
    <row r="3066" spans="1:15" x14ac:dyDescent="0.25">
      <c r="A3066" s="13" t="s">
        <v>12937</v>
      </c>
      <c r="B3066" s="14" t="s">
        <v>12938</v>
      </c>
      <c r="C3066" s="15" t="s">
        <v>8213</v>
      </c>
      <c r="D3066" s="15" t="s">
        <v>9423</v>
      </c>
      <c r="E3066" s="16">
        <v>44801.50277777778</v>
      </c>
      <c r="F3066" s="7" t="s">
        <v>8268</v>
      </c>
      <c r="G3066" s="13" t="s">
        <v>1010</v>
      </c>
      <c r="H3066" s="15" t="str">
        <f>UPPER(Tb_Reseller[[#This Row],[Agen id]]&amp;"-"&amp;VLOOKUP(Tb_Reseller[[#This Row],[Agen id]],A:B,2,0)&amp;"("&amp;Tb_Reseller[[#This Row],[Short]]&amp;")")</f>
        <v>AR10353-RAMACELL(P)</v>
      </c>
      <c r="I3066" s="15" t="str">
        <f>VLOOKUP(Tb_Reseller[[#This Row],[Agen id]],Mapping_Agen!A:D,4,0)</f>
        <v>Prima</v>
      </c>
      <c r="J3066" s="7" t="str">
        <f>VLOOKUP(Tb_Reseller[[#This Row],[Agen id]],Mapping_Agen!A:C,3,0)</f>
        <v>ICON</v>
      </c>
      <c r="K3066" s="17" t="str">
        <f>TRIM(LEFT(Tb_Reseller[[#This Row],[Group]],2))</f>
        <v>P</v>
      </c>
      <c r="L3066" s="17" t="str">
        <f>VLOOKUP(Tb_Reseller[[#This Row],[Agen id]],Mapping_Agen!A:E,5,0)</f>
        <v>NON SCO</v>
      </c>
      <c r="M3066" s="64">
        <v>0.74193548387096731</v>
      </c>
      <c r="N3066" s="65">
        <v>0.7</v>
      </c>
      <c r="O3066" s="65">
        <f>IFERROR(VLOOKUP(Tb_Reseller[[#This Row],[Kode Reseller]],[1]Sheet1!$A:$B,2,0),0)</f>
        <v>0</v>
      </c>
    </row>
    <row r="3067" spans="1:15" x14ac:dyDescent="0.25">
      <c r="A3067" s="13" t="s">
        <v>3516</v>
      </c>
      <c r="B3067" s="14" t="s">
        <v>12939</v>
      </c>
      <c r="C3067" s="15" t="s">
        <v>8213</v>
      </c>
      <c r="D3067" s="15" t="s">
        <v>11516</v>
      </c>
      <c r="E3067" s="16">
        <v>44801.652777777781</v>
      </c>
      <c r="F3067" s="7" t="s">
        <v>8204</v>
      </c>
      <c r="G3067" s="13" t="s">
        <v>3516</v>
      </c>
      <c r="H3067" s="15" t="str">
        <f>UPPER(Tb_Reseller[[#This Row],[Agen id]]&amp;"-"&amp;VLOOKUP(Tb_Reseller[[#This Row],[Agen id]],A:B,2,0)&amp;"("&amp;Tb_Reseller[[#This Row],[Short]]&amp;")")</f>
        <v>AR31585-ULIN NUHA(P)</v>
      </c>
      <c r="I3067" s="15" t="str">
        <f>VLOOKUP(Tb_Reseller[[#This Row],[Agen id]],Mapping_Agen!A:D,4,0)</f>
        <v>Prima</v>
      </c>
      <c r="J3067" s="7" t="str">
        <f>VLOOKUP(Tb_Reseller[[#This Row],[Agen id]],Mapping_Agen!A:C,3,0)</f>
        <v>ONLINE</v>
      </c>
      <c r="K3067" s="17" t="str">
        <f>TRIM(LEFT(Tb_Reseller[[#This Row],[Group]],2))</f>
        <v>P</v>
      </c>
      <c r="L3067" s="17" t="str">
        <f>VLOOKUP(Tb_Reseller[[#This Row],[Agen id]],Mapping_Agen!A:E,5,0)</f>
        <v>ONLINE</v>
      </c>
      <c r="M3067" s="64">
        <v>0</v>
      </c>
      <c r="N3067" s="65">
        <v>0</v>
      </c>
      <c r="O3067" s="65">
        <f>IFERROR(VLOOKUP(Tb_Reseller[[#This Row],[Kode Reseller]],[1]Sheet1!$A:$B,2,0),0)</f>
        <v>0</v>
      </c>
    </row>
    <row r="3068" spans="1:15" x14ac:dyDescent="0.25">
      <c r="A3068" s="13" t="s">
        <v>3518</v>
      </c>
      <c r="B3068" s="14" t="s">
        <v>12940</v>
      </c>
      <c r="C3068" s="15" t="s">
        <v>8213</v>
      </c>
      <c r="D3068" s="15" t="s">
        <v>11516</v>
      </c>
      <c r="E3068" s="16">
        <v>44801.747916666667</v>
      </c>
      <c r="F3068" s="7" t="s">
        <v>8204</v>
      </c>
      <c r="G3068" s="13" t="s">
        <v>3518</v>
      </c>
      <c r="H3068" s="15" t="str">
        <f>UPPER(Tb_Reseller[[#This Row],[Agen id]]&amp;"-"&amp;VLOOKUP(Tb_Reseller[[#This Row],[Agen id]],A:B,2,0)&amp;"("&amp;Tb_Reseller[[#This Row],[Short]]&amp;")")</f>
        <v>AR31586-RINDU(P)</v>
      </c>
      <c r="I3068" s="15" t="str">
        <f>VLOOKUP(Tb_Reseller[[#This Row],[Agen id]],Mapping_Agen!A:D,4,0)</f>
        <v>Prima</v>
      </c>
      <c r="J3068" s="7" t="str">
        <f>VLOOKUP(Tb_Reseller[[#This Row],[Agen id]],Mapping_Agen!A:C,3,0)</f>
        <v>ONLINE</v>
      </c>
      <c r="K3068" s="17" t="str">
        <f>TRIM(LEFT(Tb_Reseller[[#This Row],[Group]],2))</f>
        <v>P</v>
      </c>
      <c r="L3068" s="17" t="str">
        <f>VLOOKUP(Tb_Reseller[[#This Row],[Agen id]],Mapping_Agen!A:E,5,0)</f>
        <v>ONLINE</v>
      </c>
      <c r="M3068" s="64">
        <v>0</v>
      </c>
      <c r="N3068" s="65">
        <v>0</v>
      </c>
      <c r="O3068" s="65">
        <f>IFERROR(VLOOKUP(Tb_Reseller[[#This Row],[Kode Reseller]],[1]Sheet1!$A:$B,2,0),0)</f>
        <v>0</v>
      </c>
    </row>
    <row r="3069" spans="1:15" x14ac:dyDescent="0.25">
      <c r="A3069" s="13" t="s">
        <v>3520</v>
      </c>
      <c r="B3069" s="14" t="s">
        <v>12941</v>
      </c>
      <c r="C3069" s="15" t="s">
        <v>8213</v>
      </c>
      <c r="D3069" s="15" t="s">
        <v>11516</v>
      </c>
      <c r="E3069" s="16">
        <v>44801.78125</v>
      </c>
      <c r="F3069" s="7" t="s">
        <v>8204</v>
      </c>
      <c r="G3069" s="13" t="s">
        <v>3520</v>
      </c>
      <c r="H3069" s="15" t="str">
        <f>UPPER(Tb_Reseller[[#This Row],[Agen id]]&amp;"-"&amp;VLOOKUP(Tb_Reseller[[#This Row],[Agen id]],A:B,2,0)&amp;"("&amp;Tb_Reseller[[#This Row],[Short]]&amp;")")</f>
        <v>AR31587-IBET(P)</v>
      </c>
      <c r="I3069" s="15" t="str">
        <f>VLOOKUP(Tb_Reseller[[#This Row],[Agen id]],Mapping_Agen!A:D,4,0)</f>
        <v>Prima</v>
      </c>
      <c r="J3069" s="7" t="str">
        <f>VLOOKUP(Tb_Reseller[[#This Row],[Agen id]],Mapping_Agen!A:C,3,0)</f>
        <v>ONLINE</v>
      </c>
      <c r="K3069" s="17" t="str">
        <f>TRIM(LEFT(Tb_Reseller[[#This Row],[Group]],2))</f>
        <v>P</v>
      </c>
      <c r="L3069" s="17" t="str">
        <f>VLOOKUP(Tb_Reseller[[#This Row],[Agen id]],Mapping_Agen!A:E,5,0)</f>
        <v>ONLINE</v>
      </c>
      <c r="M3069" s="64">
        <v>0</v>
      </c>
      <c r="N3069" s="65">
        <v>0</v>
      </c>
      <c r="O3069" s="65">
        <f>IFERROR(VLOOKUP(Tb_Reseller[[#This Row],[Kode Reseller]],[1]Sheet1!$A:$B,2,0),0)</f>
        <v>0</v>
      </c>
    </row>
    <row r="3070" spans="1:15" x14ac:dyDescent="0.25">
      <c r="A3070" s="13" t="s">
        <v>12942</v>
      </c>
      <c r="B3070" s="14" t="s">
        <v>9015</v>
      </c>
      <c r="C3070" s="15" t="s">
        <v>8361</v>
      </c>
      <c r="D3070" s="15" t="s">
        <v>10924</v>
      </c>
      <c r="E3070" s="16">
        <v>44802.457638888889</v>
      </c>
      <c r="F3070" s="7" t="s">
        <v>8268</v>
      </c>
      <c r="G3070" s="13" t="s">
        <v>2055</v>
      </c>
      <c r="H3070" s="15" t="str">
        <f>UPPER(Tb_Reseller[[#This Row],[Agen id]]&amp;"-"&amp;VLOOKUP(Tb_Reseller[[#This Row],[Agen id]],A:B,2,0)&amp;"("&amp;Tb_Reseller[[#This Row],[Short]]&amp;")")</f>
        <v>AR23307-HELMI CELL(MV)</v>
      </c>
      <c r="I3070" s="15" t="str">
        <f>VLOOKUP(Tb_Reseller[[#This Row],[Agen id]],Mapping_Agen!A:D,4,0)</f>
        <v>Limit</v>
      </c>
      <c r="J3070" s="7" t="str">
        <f>VLOOKUP(Tb_Reseller[[#This Row],[Agen id]],Mapping_Agen!A:C,3,0)</f>
        <v>PRG</v>
      </c>
      <c r="K3070" s="17" t="str">
        <f>TRIM(LEFT(Tb_Reseller[[#This Row],[Group]],2))</f>
        <v>MV</v>
      </c>
      <c r="L3070" s="17" t="str">
        <f>VLOOKUP(Tb_Reseller[[#This Row],[Agen id]],Mapping_Agen!A:E,5,0)</f>
        <v>Khoirul Anan</v>
      </c>
      <c r="M3070" s="64">
        <v>0</v>
      </c>
      <c r="N3070" s="65">
        <v>0</v>
      </c>
      <c r="O3070" s="65">
        <f>IFERROR(VLOOKUP(Tb_Reseller[[#This Row],[Kode Reseller]],[1]Sheet1!$A:$B,2,0),0)</f>
        <v>0</v>
      </c>
    </row>
    <row r="3071" spans="1:15" x14ac:dyDescent="0.25">
      <c r="A3071" s="13" t="s">
        <v>3522</v>
      </c>
      <c r="B3071" s="14" t="s">
        <v>11018</v>
      </c>
      <c r="C3071" s="15" t="s">
        <v>8213</v>
      </c>
      <c r="D3071" s="15" t="s">
        <v>11516</v>
      </c>
      <c r="E3071" s="16">
        <v>44803.3</v>
      </c>
      <c r="F3071" s="7" t="s">
        <v>8204</v>
      </c>
      <c r="G3071" s="13" t="s">
        <v>3522</v>
      </c>
      <c r="H3071" s="15" t="str">
        <f>UPPER(Tb_Reseller[[#This Row],[Agen id]]&amp;"-"&amp;VLOOKUP(Tb_Reseller[[#This Row],[Agen id]],A:B,2,0)&amp;"("&amp;Tb_Reseller[[#This Row],[Short]]&amp;")")</f>
        <v>AR31596-AYU CELL(P)</v>
      </c>
      <c r="I3071" s="15" t="str">
        <f>VLOOKUP(Tb_Reseller[[#This Row],[Agen id]],Mapping_Agen!A:D,4,0)</f>
        <v>Prima</v>
      </c>
      <c r="J3071" s="7" t="str">
        <f>VLOOKUP(Tb_Reseller[[#This Row],[Agen id]],Mapping_Agen!A:C,3,0)</f>
        <v>ONLINE</v>
      </c>
      <c r="K3071" s="17" t="str">
        <f>TRIM(LEFT(Tb_Reseller[[#This Row],[Group]],2))</f>
        <v>P</v>
      </c>
      <c r="L3071" s="17" t="str">
        <f>VLOOKUP(Tb_Reseller[[#This Row],[Agen id]],Mapping_Agen!A:E,5,0)</f>
        <v>ONLINE</v>
      </c>
      <c r="M3071" s="64">
        <v>0</v>
      </c>
      <c r="N3071" s="65">
        <v>0</v>
      </c>
      <c r="O3071" s="65">
        <f>IFERROR(VLOOKUP(Tb_Reseller[[#This Row],[Kode Reseller]],[1]Sheet1!$A:$B,2,0),0)</f>
        <v>0</v>
      </c>
    </row>
    <row r="3072" spans="1:15" x14ac:dyDescent="0.25">
      <c r="A3072" s="13" t="s">
        <v>3524</v>
      </c>
      <c r="B3072" s="14" t="s">
        <v>12943</v>
      </c>
      <c r="C3072" s="15" t="s">
        <v>8213</v>
      </c>
      <c r="D3072" s="15" t="s">
        <v>8248</v>
      </c>
      <c r="E3072" s="16">
        <v>44803.367361111108</v>
      </c>
      <c r="F3072" s="7" t="s">
        <v>8204</v>
      </c>
      <c r="G3072" s="13" t="s">
        <v>3524</v>
      </c>
      <c r="H3072" s="15" t="str">
        <f>UPPER(Tb_Reseller[[#This Row],[Agen id]]&amp;"-"&amp;VLOOKUP(Tb_Reseller[[#This Row],[Agen id]],A:B,2,0)&amp;"("&amp;Tb_Reseller[[#This Row],[Short]]&amp;")")</f>
        <v>AR31598-SAKILA CELL(P)</v>
      </c>
      <c r="I3072" s="15" t="str">
        <f>VLOOKUP(Tb_Reseller[[#This Row],[Agen id]],Mapping_Agen!A:D,4,0)</f>
        <v>Prima</v>
      </c>
      <c r="J3072" s="7" t="str">
        <f>VLOOKUP(Tb_Reseller[[#This Row],[Agen id]],Mapping_Agen!A:C,3,0)</f>
        <v>PP</v>
      </c>
      <c r="K3072" s="17" t="str">
        <f>TRIM(LEFT(Tb_Reseller[[#This Row],[Group]],2))</f>
        <v>P</v>
      </c>
      <c r="L3072" s="17" t="str">
        <f>VLOOKUP(Tb_Reseller[[#This Row],[Agen id]],Mapping_Agen!A:E,5,0)</f>
        <v>NON SCO</v>
      </c>
      <c r="M3072" s="64">
        <v>0</v>
      </c>
      <c r="N3072" s="65">
        <v>0</v>
      </c>
      <c r="O3072" s="65">
        <f>IFERROR(VLOOKUP(Tb_Reseller[[#This Row],[Kode Reseller]],[1]Sheet1!$A:$B,2,0),0)</f>
        <v>0</v>
      </c>
    </row>
    <row r="3073" spans="1:15" x14ac:dyDescent="0.25">
      <c r="A3073" s="13" t="s">
        <v>12944</v>
      </c>
      <c r="B3073" s="14" t="s">
        <v>12945</v>
      </c>
      <c r="C3073" s="15" t="s">
        <v>8210</v>
      </c>
      <c r="D3073" s="15" t="s">
        <v>11827</v>
      </c>
      <c r="E3073" s="16">
        <v>44805.62777777778</v>
      </c>
      <c r="F3073" s="7" t="s">
        <v>8268</v>
      </c>
      <c r="G3073" s="13" t="s">
        <v>2230</v>
      </c>
      <c r="H3073" s="15" t="str">
        <f>UPPER(Tb_Reseller[[#This Row],[Agen id]]&amp;"-"&amp;VLOOKUP(Tb_Reseller[[#This Row],[Agen id]],A:B,2,0)&amp;"("&amp;Tb_Reseller[[#This Row],[Short]]&amp;")")</f>
        <v>AR26154-TWINS CELL(RV)</v>
      </c>
      <c r="I3073" s="15" t="str">
        <f>VLOOKUP(Tb_Reseller[[#This Row],[Agen id]],Mapping_Agen!A:D,4,0)</f>
        <v>Limit</v>
      </c>
      <c r="J3073" s="7" t="str">
        <f>VLOOKUP(Tb_Reseller[[#This Row],[Agen id]],Mapping_Agen!A:C,3,0)</f>
        <v>ICON</v>
      </c>
      <c r="K3073" s="17" t="str">
        <f>TRIM(LEFT(Tb_Reseller[[#This Row],[Group]],2))</f>
        <v>RV</v>
      </c>
      <c r="L3073" s="17" t="str">
        <f>VLOOKUP(Tb_Reseller[[#This Row],[Agen id]],Mapping_Agen!A:E,5,0)</f>
        <v>Abdul Harris</v>
      </c>
      <c r="M3073" s="64">
        <v>0</v>
      </c>
      <c r="N3073" s="65">
        <v>0</v>
      </c>
      <c r="O3073" s="65">
        <f>IFERROR(VLOOKUP(Tb_Reseller[[#This Row],[Kode Reseller]],[1]Sheet1!$A:$B,2,0),0)</f>
        <v>0</v>
      </c>
    </row>
    <row r="3074" spans="1:15" x14ac:dyDescent="0.25">
      <c r="A3074" s="13" t="s">
        <v>3526</v>
      </c>
      <c r="B3074" s="14" t="s">
        <v>12946</v>
      </c>
      <c r="C3074" s="15" t="s">
        <v>8213</v>
      </c>
      <c r="D3074" s="15" t="s">
        <v>8203</v>
      </c>
      <c r="E3074" s="16">
        <v>44806.343055555553</v>
      </c>
      <c r="F3074" s="7" t="s">
        <v>8204</v>
      </c>
      <c r="G3074" s="13" t="s">
        <v>3526</v>
      </c>
      <c r="H3074" s="15" t="str">
        <f>UPPER(Tb_Reseller[[#This Row],[Agen id]]&amp;"-"&amp;VLOOKUP(Tb_Reseller[[#This Row],[Agen id]],A:B,2,0)&amp;"("&amp;Tb_Reseller[[#This Row],[Short]]&amp;")")</f>
        <v>AR31616-HESTY WULANDARI(P)</v>
      </c>
      <c r="I3074" s="15" t="str">
        <f>VLOOKUP(Tb_Reseller[[#This Row],[Agen id]],Mapping_Agen!A:D,4,0)</f>
        <v>Prima</v>
      </c>
      <c r="J3074" s="7" t="str">
        <f>VLOOKUP(Tb_Reseller[[#This Row],[Agen id]],Mapping_Agen!A:C,3,0)</f>
        <v>BSD</v>
      </c>
      <c r="K3074" s="17" t="str">
        <f>TRIM(LEFT(Tb_Reseller[[#This Row],[Group]],2))</f>
        <v>P</v>
      </c>
      <c r="L3074" s="17" t="str">
        <f>VLOOKUP(Tb_Reseller[[#This Row],[Agen id]],Mapping_Agen!A:E,5,0)</f>
        <v>NON SCO</v>
      </c>
      <c r="M3074" s="64">
        <v>0</v>
      </c>
      <c r="N3074" s="65">
        <v>0</v>
      </c>
      <c r="O3074" s="65">
        <f>IFERROR(VLOOKUP(Tb_Reseller[[#This Row],[Kode Reseller]],[1]Sheet1!$A:$B,2,0),0)</f>
        <v>0</v>
      </c>
    </row>
    <row r="3075" spans="1:15" x14ac:dyDescent="0.25">
      <c r="A3075" s="13" t="s">
        <v>12947</v>
      </c>
      <c r="B3075" s="14" t="s">
        <v>12739</v>
      </c>
      <c r="C3075" s="15" t="s">
        <v>8213</v>
      </c>
      <c r="D3075" s="15" t="s">
        <v>9018</v>
      </c>
      <c r="E3075" s="16">
        <v>44806.458333333343</v>
      </c>
      <c r="F3075" s="7" t="s">
        <v>8268</v>
      </c>
      <c r="G3075" s="13" t="s">
        <v>806</v>
      </c>
      <c r="H3075" s="15" t="str">
        <f>UPPER(Tb_Reseller[[#This Row],[Agen id]]&amp;"-"&amp;VLOOKUP(Tb_Reseller[[#This Row],[Agen id]],A:B,2,0)&amp;"("&amp;Tb_Reseller[[#This Row],[Short]]&amp;")")</f>
        <v>AR08006-TJ CELL(P)</v>
      </c>
      <c r="I3075" s="15" t="str">
        <f>VLOOKUP(Tb_Reseller[[#This Row],[Agen id]],Mapping_Agen!A:D,4,0)</f>
        <v>Prima</v>
      </c>
      <c r="J3075" s="7" t="str">
        <f>VLOOKUP(Tb_Reseller[[#This Row],[Agen id]],Mapping_Agen!A:C,3,0)</f>
        <v>ICON</v>
      </c>
      <c r="K3075" s="17" t="str">
        <f>TRIM(LEFT(Tb_Reseller[[#This Row],[Group]],2))</f>
        <v>P</v>
      </c>
      <c r="L3075" s="17" t="str">
        <f>VLOOKUP(Tb_Reseller[[#This Row],[Agen id]],Mapping_Agen!A:E,5,0)</f>
        <v>Abdul Harris</v>
      </c>
      <c r="M3075" s="64">
        <v>0</v>
      </c>
      <c r="N3075" s="65">
        <v>0</v>
      </c>
      <c r="O3075" s="65">
        <f>IFERROR(VLOOKUP(Tb_Reseller[[#This Row],[Kode Reseller]],[1]Sheet1!$A:$B,2,0),0)</f>
        <v>0</v>
      </c>
    </row>
    <row r="3076" spans="1:15" x14ac:dyDescent="0.25">
      <c r="A3076" s="13" t="s">
        <v>3528</v>
      </c>
      <c r="B3076" s="14" t="s">
        <v>12948</v>
      </c>
      <c r="C3076" s="15" t="s">
        <v>8213</v>
      </c>
      <c r="D3076" s="15" t="s">
        <v>11516</v>
      </c>
      <c r="E3076" s="16">
        <v>44806.779861111107</v>
      </c>
      <c r="F3076" s="7" t="s">
        <v>8204</v>
      </c>
      <c r="G3076" s="13" t="s">
        <v>3528</v>
      </c>
      <c r="H3076" s="15" t="str">
        <f>UPPER(Tb_Reseller[[#This Row],[Agen id]]&amp;"-"&amp;VLOOKUP(Tb_Reseller[[#This Row],[Agen id]],A:B,2,0)&amp;"("&amp;Tb_Reseller[[#This Row],[Short]]&amp;")")</f>
        <v>AR31624-MART CELL(P)</v>
      </c>
      <c r="I3076" s="15" t="str">
        <f>VLOOKUP(Tb_Reseller[[#This Row],[Agen id]],Mapping_Agen!A:D,4,0)</f>
        <v>Prima</v>
      </c>
      <c r="J3076" s="7" t="str">
        <f>VLOOKUP(Tb_Reseller[[#This Row],[Agen id]],Mapping_Agen!A:C,3,0)</f>
        <v>ONLINE</v>
      </c>
      <c r="K3076" s="17" t="str">
        <f>TRIM(LEFT(Tb_Reseller[[#This Row],[Group]],2))</f>
        <v>P</v>
      </c>
      <c r="L3076" s="17" t="str">
        <f>VLOOKUP(Tb_Reseller[[#This Row],[Agen id]],Mapping_Agen!A:E,5,0)</f>
        <v>ONLINE</v>
      </c>
      <c r="M3076" s="64">
        <v>0</v>
      </c>
      <c r="N3076" s="65">
        <v>0</v>
      </c>
      <c r="O3076" s="65">
        <f>IFERROR(VLOOKUP(Tb_Reseller[[#This Row],[Kode Reseller]],[1]Sheet1!$A:$B,2,0),0)</f>
        <v>0</v>
      </c>
    </row>
    <row r="3077" spans="1:15" x14ac:dyDescent="0.25">
      <c r="A3077" s="13" t="s">
        <v>3530</v>
      </c>
      <c r="B3077" s="14" t="s">
        <v>12949</v>
      </c>
      <c r="C3077" s="15" t="s">
        <v>8213</v>
      </c>
      <c r="D3077" s="15" t="s">
        <v>8231</v>
      </c>
      <c r="E3077" s="16">
        <v>44806.869444444441</v>
      </c>
      <c r="F3077" s="7" t="s">
        <v>8204</v>
      </c>
      <c r="G3077" s="13" t="s">
        <v>3530</v>
      </c>
      <c r="H3077" s="15" t="str">
        <f>UPPER(Tb_Reseller[[#This Row],[Agen id]]&amp;"-"&amp;VLOOKUP(Tb_Reseller[[#This Row],[Agen id]],A:B,2,0)&amp;"("&amp;Tb_Reseller[[#This Row],[Short]]&amp;")")</f>
        <v>AR31627-ABIL VERMAK(P)</v>
      </c>
      <c r="I3077" s="15" t="str">
        <f>VLOOKUP(Tb_Reseller[[#This Row],[Agen id]],Mapping_Agen!A:D,4,0)</f>
        <v>Prima</v>
      </c>
      <c r="J3077" s="7" t="str">
        <f>VLOOKUP(Tb_Reseller[[#This Row],[Agen id]],Mapping_Agen!A:C,3,0)</f>
        <v>ICON</v>
      </c>
      <c r="K3077" s="17" t="str">
        <f>TRIM(LEFT(Tb_Reseller[[#This Row],[Group]],2))</f>
        <v>P</v>
      </c>
      <c r="L3077" s="17" t="str">
        <f>VLOOKUP(Tb_Reseller[[#This Row],[Agen id]],Mapping_Agen!A:E,5,0)</f>
        <v>NON SCO</v>
      </c>
      <c r="M3077" s="64">
        <v>0.12903225806451613</v>
      </c>
      <c r="N3077" s="65">
        <v>0.1</v>
      </c>
      <c r="O3077" s="65">
        <f>IFERROR(VLOOKUP(Tb_Reseller[[#This Row],[Kode Reseller]],[1]Sheet1!$A:$B,2,0),0)</f>
        <v>0</v>
      </c>
    </row>
    <row r="3078" spans="1:15" x14ac:dyDescent="0.25">
      <c r="A3078" s="13" t="s">
        <v>12950</v>
      </c>
      <c r="B3078" s="14" t="s">
        <v>10022</v>
      </c>
      <c r="C3078" s="15" t="s">
        <v>8213</v>
      </c>
      <c r="D3078" s="15" t="s">
        <v>8521</v>
      </c>
      <c r="E3078" s="16">
        <v>44807.544444444437</v>
      </c>
      <c r="F3078" s="7" t="s">
        <v>8268</v>
      </c>
      <c r="G3078" s="13" t="s">
        <v>432</v>
      </c>
      <c r="H3078" s="15" t="str">
        <f>UPPER(Tb_Reseller[[#This Row],[Agen id]]&amp;"-"&amp;VLOOKUP(Tb_Reseller[[#This Row],[Agen id]],A:B,2,0)&amp;"("&amp;Tb_Reseller[[#This Row],[Short]]&amp;")")</f>
        <v>AR01800-FARID CELL(P)</v>
      </c>
      <c r="I3078" s="15" t="str">
        <f>VLOOKUP(Tb_Reseller[[#This Row],[Agen id]],Mapping_Agen!A:D,4,0)</f>
        <v>Prima</v>
      </c>
      <c r="J3078" s="7" t="str">
        <f>VLOOKUP(Tb_Reseller[[#This Row],[Agen id]],Mapping_Agen!A:C,3,0)</f>
        <v>BSD</v>
      </c>
      <c r="K3078" s="17" t="str">
        <f>TRIM(LEFT(Tb_Reseller[[#This Row],[Group]],2))</f>
        <v>P</v>
      </c>
      <c r="L3078" s="17" t="str">
        <f>VLOOKUP(Tb_Reseller[[#This Row],[Agen id]],Mapping_Agen!A:E,5,0)</f>
        <v>NON SCO</v>
      </c>
      <c r="M3078" s="64">
        <v>0.80645161290322531</v>
      </c>
      <c r="N3078" s="65">
        <v>0.96666666666666656</v>
      </c>
      <c r="O3078" s="65">
        <f>IFERROR(VLOOKUP(Tb_Reseller[[#This Row],[Kode Reseller]],[1]Sheet1!$A:$B,2,0),0)</f>
        <v>0.5</v>
      </c>
    </row>
    <row r="3079" spans="1:15" x14ac:dyDescent="0.25">
      <c r="A3079" s="13" t="s">
        <v>12951</v>
      </c>
      <c r="B3079" s="14" t="s">
        <v>12952</v>
      </c>
      <c r="C3079" s="15" t="s">
        <v>8213</v>
      </c>
      <c r="D3079" s="15" t="s">
        <v>8829</v>
      </c>
      <c r="E3079" s="16">
        <v>44808.426388888889</v>
      </c>
      <c r="F3079" s="7" t="s">
        <v>8268</v>
      </c>
      <c r="G3079" s="13" t="s">
        <v>886</v>
      </c>
      <c r="H3079" s="15" t="str">
        <f>UPPER(Tb_Reseller[[#This Row],[Agen id]]&amp;"-"&amp;VLOOKUP(Tb_Reseller[[#This Row],[Agen id]],A:B,2,0)&amp;"("&amp;Tb_Reseller[[#This Row],[Short]]&amp;")")</f>
        <v>AR08869-BAROKAH CELL 2(P)</v>
      </c>
      <c r="I3079" s="15" t="str">
        <f>VLOOKUP(Tb_Reseller[[#This Row],[Agen id]],Mapping_Agen!A:D,4,0)</f>
        <v>Prima</v>
      </c>
      <c r="J3079" s="7" t="str">
        <f>VLOOKUP(Tb_Reseller[[#This Row],[Agen id]],Mapping_Agen!A:C,3,0)</f>
        <v>BSD</v>
      </c>
      <c r="K3079" s="17" t="str">
        <f>TRIM(LEFT(Tb_Reseller[[#This Row],[Group]],2))</f>
        <v>P</v>
      </c>
      <c r="L3079" s="17" t="str">
        <f>VLOOKUP(Tb_Reseller[[#This Row],[Agen id]],Mapping_Agen!A:E,5,0)</f>
        <v>NON SCO</v>
      </c>
      <c r="M3079" s="64">
        <v>0</v>
      </c>
      <c r="N3079" s="65">
        <v>0</v>
      </c>
      <c r="O3079" s="65">
        <f>IFERROR(VLOOKUP(Tb_Reseller[[#This Row],[Kode Reseller]],[1]Sheet1!$A:$B,2,0),0)</f>
        <v>0</v>
      </c>
    </row>
    <row r="3080" spans="1:15" x14ac:dyDescent="0.25">
      <c r="A3080" s="13" t="s">
        <v>12953</v>
      </c>
      <c r="B3080" s="14" t="s">
        <v>11346</v>
      </c>
      <c r="C3080" s="15" t="s">
        <v>8213</v>
      </c>
      <c r="D3080" s="15" t="s">
        <v>8829</v>
      </c>
      <c r="E3080" s="16">
        <v>44808.675694444442</v>
      </c>
      <c r="F3080" s="7" t="s">
        <v>8268</v>
      </c>
      <c r="G3080" s="13" t="s">
        <v>886</v>
      </c>
      <c r="H3080" s="15" t="str">
        <f>UPPER(Tb_Reseller[[#This Row],[Agen id]]&amp;"-"&amp;VLOOKUP(Tb_Reseller[[#This Row],[Agen id]],A:B,2,0)&amp;"("&amp;Tb_Reseller[[#This Row],[Short]]&amp;")")</f>
        <v>AR08869-BAROKAH CELL 2(P)</v>
      </c>
      <c r="I3080" s="15" t="str">
        <f>VLOOKUP(Tb_Reseller[[#This Row],[Agen id]],Mapping_Agen!A:D,4,0)</f>
        <v>Prima</v>
      </c>
      <c r="J3080" s="7" t="str">
        <f>VLOOKUP(Tb_Reseller[[#This Row],[Agen id]],Mapping_Agen!A:C,3,0)</f>
        <v>BSD</v>
      </c>
      <c r="K3080" s="17" t="str">
        <f>TRIM(LEFT(Tb_Reseller[[#This Row],[Group]],2))</f>
        <v>P</v>
      </c>
      <c r="L3080" s="17" t="str">
        <f>VLOOKUP(Tb_Reseller[[#This Row],[Agen id]],Mapping_Agen!A:E,5,0)</f>
        <v>NON SCO</v>
      </c>
      <c r="M3080" s="64">
        <v>0</v>
      </c>
      <c r="N3080" s="65">
        <v>0</v>
      </c>
      <c r="O3080" s="65">
        <f>IFERROR(VLOOKUP(Tb_Reseller[[#This Row],[Kode Reseller]],[1]Sheet1!$A:$B,2,0),0)</f>
        <v>0</v>
      </c>
    </row>
    <row r="3081" spans="1:15" x14ac:dyDescent="0.25">
      <c r="A3081" s="13" t="s">
        <v>12954</v>
      </c>
      <c r="B3081" s="14" t="s">
        <v>12701</v>
      </c>
      <c r="C3081" s="15" t="s">
        <v>8213</v>
      </c>
      <c r="D3081" s="15" t="s">
        <v>8829</v>
      </c>
      <c r="E3081" s="16">
        <v>44808.826388888891</v>
      </c>
      <c r="F3081" s="7" t="s">
        <v>8268</v>
      </c>
      <c r="G3081" s="13" t="s">
        <v>886</v>
      </c>
      <c r="H3081" s="15" t="str">
        <f>UPPER(Tb_Reseller[[#This Row],[Agen id]]&amp;"-"&amp;VLOOKUP(Tb_Reseller[[#This Row],[Agen id]],A:B,2,0)&amp;"("&amp;Tb_Reseller[[#This Row],[Short]]&amp;")")</f>
        <v>AR08869-BAROKAH CELL 2(P)</v>
      </c>
      <c r="I3081" s="15" t="str">
        <f>VLOOKUP(Tb_Reseller[[#This Row],[Agen id]],Mapping_Agen!A:D,4,0)</f>
        <v>Prima</v>
      </c>
      <c r="J3081" s="7" t="str">
        <f>VLOOKUP(Tb_Reseller[[#This Row],[Agen id]],Mapping_Agen!A:C,3,0)</f>
        <v>BSD</v>
      </c>
      <c r="K3081" s="17" t="str">
        <f>TRIM(LEFT(Tb_Reseller[[#This Row],[Group]],2))</f>
        <v>P</v>
      </c>
      <c r="L3081" s="17" t="str">
        <f>VLOOKUP(Tb_Reseller[[#This Row],[Agen id]],Mapping_Agen!A:E,5,0)</f>
        <v>NON SCO</v>
      </c>
      <c r="M3081" s="64">
        <v>0</v>
      </c>
      <c r="N3081" s="65">
        <v>0</v>
      </c>
      <c r="O3081" s="65">
        <f>IFERROR(VLOOKUP(Tb_Reseller[[#This Row],[Kode Reseller]],[1]Sheet1!$A:$B,2,0),0)</f>
        <v>0</v>
      </c>
    </row>
    <row r="3082" spans="1:15" x14ac:dyDescent="0.25">
      <c r="A3082" s="13" t="s">
        <v>7574</v>
      </c>
      <c r="B3082" s="14" t="s">
        <v>12955</v>
      </c>
      <c r="C3082" s="15" t="s">
        <v>8210</v>
      </c>
      <c r="D3082" s="15" t="s">
        <v>8231</v>
      </c>
      <c r="E3082" s="16">
        <v>44809.26666666667</v>
      </c>
      <c r="F3082" s="7" t="s">
        <v>8204</v>
      </c>
      <c r="G3082" s="13" t="s">
        <v>7574</v>
      </c>
      <c r="H3082" s="15" t="str">
        <f>UPPER(Tb_Reseller[[#This Row],[Agen id]]&amp;"-"&amp;VLOOKUP(Tb_Reseller[[#This Row],[Agen id]],A:B,2,0)&amp;"("&amp;Tb_Reseller[[#This Row],[Short]]&amp;")")</f>
        <v>AR31639-MIHE CELL(RV)</v>
      </c>
      <c r="I3082" s="15" t="str">
        <f>VLOOKUP(Tb_Reseller[[#This Row],[Agen id]],Mapping_Agen!A:D,4,0)</f>
        <v>Limit</v>
      </c>
      <c r="J3082" s="7" t="str">
        <f>VLOOKUP(Tb_Reseller[[#This Row],[Agen id]],Mapping_Agen!A:C,3,0)</f>
        <v>ICON</v>
      </c>
      <c r="K3082" s="17" t="str">
        <f>TRIM(LEFT(Tb_Reseller[[#This Row],[Group]],2))</f>
        <v>RV</v>
      </c>
      <c r="L3082" s="17" t="str">
        <f>VLOOKUP(Tb_Reseller[[#This Row],[Agen id]],Mapping_Agen!A:E,5,0)</f>
        <v>Abdul Harris</v>
      </c>
      <c r="M3082" s="64">
        <v>5.9354838709677376</v>
      </c>
      <c r="N3082" s="65">
        <v>4.2666666666666613</v>
      </c>
      <c r="O3082" s="65">
        <f>IFERROR(VLOOKUP(Tb_Reseller[[#This Row],[Kode Reseller]],[1]Sheet1!$A:$B,2,0),0)</f>
        <v>4.5</v>
      </c>
    </row>
    <row r="3083" spans="1:15" x14ac:dyDescent="0.25">
      <c r="A3083" s="13" t="s">
        <v>3536</v>
      </c>
      <c r="B3083" s="14" t="s">
        <v>12956</v>
      </c>
      <c r="C3083" s="15" t="s">
        <v>8210</v>
      </c>
      <c r="D3083" s="15" t="s">
        <v>8203</v>
      </c>
      <c r="E3083" s="16">
        <v>44809.345833333333</v>
      </c>
      <c r="F3083" s="7" t="s">
        <v>8204</v>
      </c>
      <c r="G3083" s="13" t="s">
        <v>3536</v>
      </c>
      <c r="H3083" s="15" t="str">
        <f>UPPER(Tb_Reseller[[#This Row],[Agen id]]&amp;"-"&amp;VLOOKUP(Tb_Reseller[[#This Row],[Agen id]],A:B,2,0)&amp;"("&amp;Tb_Reseller[[#This Row],[Short]]&amp;")")</f>
        <v>AR31640-WARUNG QILA(RV)</v>
      </c>
      <c r="I3083" s="15" t="str">
        <f>VLOOKUP(Tb_Reseller[[#This Row],[Agen id]],Mapping_Agen!A:D,4,0)</f>
        <v>Limit</v>
      </c>
      <c r="J3083" s="7" t="str">
        <f>VLOOKUP(Tb_Reseller[[#This Row],[Agen id]],Mapping_Agen!A:C,3,0)</f>
        <v>BSD</v>
      </c>
      <c r="K3083" s="17" t="str">
        <f>TRIM(LEFT(Tb_Reseller[[#This Row],[Group]],2))</f>
        <v>RV</v>
      </c>
      <c r="L3083" s="17" t="str">
        <f>VLOOKUP(Tb_Reseller[[#This Row],[Agen id]],Mapping_Agen!A:E,5,0)</f>
        <v>Hupron</v>
      </c>
      <c r="M3083" s="64">
        <v>7.8064516129032198</v>
      </c>
      <c r="N3083" s="65">
        <v>6.9333333333333185</v>
      </c>
      <c r="O3083" s="65">
        <f>IFERROR(VLOOKUP(Tb_Reseller[[#This Row],[Kode Reseller]],[1]Sheet1!$A:$B,2,0),0)</f>
        <v>3.5</v>
      </c>
    </row>
    <row r="3084" spans="1:15" x14ac:dyDescent="0.25">
      <c r="A3084" s="13" t="s">
        <v>12957</v>
      </c>
      <c r="B3084" s="14" t="s">
        <v>9858</v>
      </c>
      <c r="C3084" s="15" t="s">
        <v>8213</v>
      </c>
      <c r="D3084" s="15" t="s">
        <v>9018</v>
      </c>
      <c r="E3084" s="16">
        <v>44809.440972222219</v>
      </c>
      <c r="F3084" s="7" t="s">
        <v>8268</v>
      </c>
      <c r="G3084" s="13" t="s">
        <v>806</v>
      </c>
      <c r="H3084" s="15" t="str">
        <f>UPPER(Tb_Reseller[[#This Row],[Agen id]]&amp;"-"&amp;VLOOKUP(Tb_Reseller[[#This Row],[Agen id]],A:B,2,0)&amp;"("&amp;Tb_Reseller[[#This Row],[Short]]&amp;")")</f>
        <v>AR08006-TJ CELL(P)</v>
      </c>
      <c r="I3084" s="15" t="str">
        <f>VLOOKUP(Tb_Reseller[[#This Row],[Agen id]],Mapping_Agen!A:D,4,0)</f>
        <v>Prima</v>
      </c>
      <c r="J3084" s="7" t="str">
        <f>VLOOKUP(Tb_Reseller[[#This Row],[Agen id]],Mapping_Agen!A:C,3,0)</f>
        <v>ICON</v>
      </c>
      <c r="K3084" s="17" t="str">
        <f>TRIM(LEFT(Tb_Reseller[[#This Row],[Group]],2))</f>
        <v>P</v>
      </c>
      <c r="L3084" s="17" t="str">
        <f>VLOOKUP(Tb_Reseller[[#This Row],[Agen id]],Mapping_Agen!A:E,5,0)</f>
        <v>Abdul Harris</v>
      </c>
      <c r="M3084" s="64">
        <v>0</v>
      </c>
      <c r="N3084" s="65">
        <v>0</v>
      </c>
      <c r="O3084" s="65">
        <f>IFERROR(VLOOKUP(Tb_Reseller[[#This Row],[Kode Reseller]],[1]Sheet1!$A:$B,2,0),0)</f>
        <v>0</v>
      </c>
    </row>
    <row r="3085" spans="1:15" x14ac:dyDescent="0.25">
      <c r="A3085" s="13" t="s">
        <v>12958</v>
      </c>
      <c r="B3085" s="14" t="s">
        <v>12959</v>
      </c>
      <c r="C3085" s="15" t="s">
        <v>8213</v>
      </c>
      <c r="D3085" s="15" t="s">
        <v>8829</v>
      </c>
      <c r="E3085" s="16">
        <v>44809.560416666667</v>
      </c>
      <c r="F3085" s="7" t="s">
        <v>8268</v>
      </c>
      <c r="G3085" s="13" t="s">
        <v>886</v>
      </c>
      <c r="H3085" s="15" t="str">
        <f>UPPER(Tb_Reseller[[#This Row],[Agen id]]&amp;"-"&amp;VLOOKUP(Tb_Reseller[[#This Row],[Agen id]],A:B,2,0)&amp;"("&amp;Tb_Reseller[[#This Row],[Short]]&amp;")")</f>
        <v>AR08869-BAROKAH CELL 2(P)</v>
      </c>
      <c r="I3085" s="15" t="str">
        <f>VLOOKUP(Tb_Reseller[[#This Row],[Agen id]],Mapping_Agen!A:D,4,0)</f>
        <v>Prima</v>
      </c>
      <c r="J3085" s="7" t="str">
        <f>VLOOKUP(Tb_Reseller[[#This Row],[Agen id]],Mapping_Agen!A:C,3,0)</f>
        <v>BSD</v>
      </c>
      <c r="K3085" s="17" t="str">
        <f>TRIM(LEFT(Tb_Reseller[[#This Row],[Group]],2))</f>
        <v>P</v>
      </c>
      <c r="L3085" s="17" t="str">
        <f>VLOOKUP(Tb_Reseller[[#This Row],[Agen id]],Mapping_Agen!A:E,5,0)</f>
        <v>NON SCO</v>
      </c>
      <c r="M3085" s="64">
        <v>0</v>
      </c>
      <c r="N3085" s="65">
        <v>0</v>
      </c>
      <c r="O3085" s="65">
        <f>IFERROR(VLOOKUP(Tb_Reseller[[#This Row],[Kode Reseller]],[1]Sheet1!$A:$B,2,0),0)</f>
        <v>0</v>
      </c>
    </row>
    <row r="3086" spans="1:15" x14ac:dyDescent="0.25">
      <c r="A3086" s="13" t="s">
        <v>3834</v>
      </c>
      <c r="B3086" s="14" t="s">
        <v>12960</v>
      </c>
      <c r="C3086" s="15" t="s">
        <v>8213</v>
      </c>
      <c r="D3086" s="15" t="s">
        <v>11516</v>
      </c>
      <c r="E3086" s="16">
        <v>44811.8125</v>
      </c>
      <c r="F3086" s="7" t="s">
        <v>8204</v>
      </c>
      <c r="G3086" s="13" t="s">
        <v>3834</v>
      </c>
      <c r="H3086" s="15" t="str">
        <f>UPPER(Tb_Reseller[[#This Row],[Agen id]]&amp;"-"&amp;VLOOKUP(Tb_Reseller[[#This Row],[Agen id]],A:B,2,0)&amp;"("&amp;Tb_Reseller[[#This Row],[Short]]&amp;")")</f>
        <v>AR31663-TEGUH ERRY SUGIHARTO(P)</v>
      </c>
      <c r="I3086" s="15" t="str">
        <f>VLOOKUP(Tb_Reseller[[#This Row],[Agen id]],Mapping_Agen!A:D,4,0)</f>
        <v>Prima</v>
      </c>
      <c r="J3086" s="7" t="str">
        <f>VLOOKUP(Tb_Reseller[[#This Row],[Agen id]],Mapping_Agen!A:C,3,0)</f>
        <v>ONLINE</v>
      </c>
      <c r="K3086" s="17" t="str">
        <f>TRIM(LEFT(Tb_Reseller[[#This Row],[Group]],2))</f>
        <v>P</v>
      </c>
      <c r="L3086" s="17" t="str">
        <f>VLOOKUP(Tb_Reseller[[#This Row],[Agen id]],Mapping_Agen!A:E,5,0)</f>
        <v>ONLINE</v>
      </c>
      <c r="M3086" s="64">
        <v>0.29032258064516125</v>
      </c>
      <c r="N3086" s="65">
        <v>0.3</v>
      </c>
      <c r="O3086" s="65">
        <f>IFERROR(VLOOKUP(Tb_Reseller[[#This Row],[Kode Reseller]],[1]Sheet1!$A:$B,2,0),0)</f>
        <v>0.25</v>
      </c>
    </row>
    <row r="3087" spans="1:15" x14ac:dyDescent="0.25">
      <c r="A3087" s="13" t="s">
        <v>3541</v>
      </c>
      <c r="B3087" s="14" t="s">
        <v>12961</v>
      </c>
      <c r="C3087" s="15" t="s">
        <v>8213</v>
      </c>
      <c r="D3087" s="15" t="s">
        <v>11516</v>
      </c>
      <c r="E3087" s="16">
        <v>44812.330555555563</v>
      </c>
      <c r="F3087" s="7" t="s">
        <v>8204</v>
      </c>
      <c r="G3087" s="13" t="s">
        <v>3541</v>
      </c>
      <c r="H3087" s="15" t="str">
        <f>UPPER(Tb_Reseller[[#This Row],[Agen id]]&amp;"-"&amp;VLOOKUP(Tb_Reseller[[#This Row],[Agen id]],A:B,2,0)&amp;"("&amp;Tb_Reseller[[#This Row],[Short]]&amp;")")</f>
        <v>AR31666-JEFI PHONE CELL(P)</v>
      </c>
      <c r="I3087" s="15" t="str">
        <f>VLOOKUP(Tb_Reseller[[#This Row],[Agen id]],Mapping_Agen!A:D,4,0)</f>
        <v>Prima</v>
      </c>
      <c r="J3087" s="7" t="str">
        <f>VLOOKUP(Tb_Reseller[[#This Row],[Agen id]],Mapping_Agen!A:C,3,0)</f>
        <v>ONLINE</v>
      </c>
      <c r="K3087" s="17" t="str">
        <f>TRIM(LEFT(Tb_Reseller[[#This Row],[Group]],2))</f>
        <v>P</v>
      </c>
      <c r="L3087" s="17" t="str">
        <f>VLOOKUP(Tb_Reseller[[#This Row],[Agen id]],Mapping_Agen!A:E,5,0)</f>
        <v>ONLINE</v>
      </c>
      <c r="M3087" s="64">
        <v>0</v>
      </c>
      <c r="N3087" s="65">
        <v>0</v>
      </c>
      <c r="O3087" s="65">
        <f>IFERROR(VLOOKUP(Tb_Reseller[[#This Row],[Kode Reseller]],[1]Sheet1!$A:$B,2,0),0)</f>
        <v>0</v>
      </c>
    </row>
    <row r="3088" spans="1:15" x14ac:dyDescent="0.25">
      <c r="A3088" s="13" t="s">
        <v>12962</v>
      </c>
      <c r="B3088" s="14" t="s">
        <v>12963</v>
      </c>
      <c r="C3088" s="15" t="s">
        <v>8213</v>
      </c>
      <c r="D3088" s="15" t="s">
        <v>8659</v>
      </c>
      <c r="E3088" s="16">
        <v>44812.54791666667</v>
      </c>
      <c r="F3088" s="7" t="s">
        <v>8268</v>
      </c>
      <c r="G3088" s="13" t="s">
        <v>327</v>
      </c>
      <c r="H3088" s="15" t="str">
        <f>UPPER(Tb_Reseller[[#This Row],[Agen id]]&amp;"-"&amp;VLOOKUP(Tb_Reseller[[#This Row],[Agen id]],A:B,2,0)&amp;"("&amp;Tb_Reseller[[#This Row],[Short]]&amp;")")</f>
        <v>AR00925-SHANUM CELL(P)</v>
      </c>
      <c r="I3088" s="15" t="str">
        <f>VLOOKUP(Tb_Reseller[[#This Row],[Agen id]],Mapping_Agen!A:D,4,0)</f>
        <v>Prima</v>
      </c>
      <c r="J3088" s="7" t="str">
        <f>VLOOKUP(Tb_Reseller[[#This Row],[Agen id]],Mapping_Agen!A:C,3,0)</f>
        <v>PP</v>
      </c>
      <c r="K3088" s="17" t="str">
        <f>TRIM(LEFT(Tb_Reseller[[#This Row],[Group]],2))</f>
        <v>P</v>
      </c>
      <c r="L3088" s="17" t="str">
        <f>VLOOKUP(Tb_Reseller[[#This Row],[Agen id]],Mapping_Agen!A:E,5,0)</f>
        <v>NON SCO</v>
      </c>
      <c r="M3088" s="64">
        <v>0</v>
      </c>
      <c r="N3088" s="65">
        <v>0</v>
      </c>
      <c r="O3088" s="65">
        <f>IFERROR(VLOOKUP(Tb_Reseller[[#This Row],[Kode Reseller]],[1]Sheet1!$A:$B,2,0),0)</f>
        <v>0</v>
      </c>
    </row>
    <row r="3089" spans="1:15" x14ac:dyDescent="0.25">
      <c r="A3089" s="13" t="s">
        <v>12964</v>
      </c>
      <c r="B3089" s="14" t="s">
        <v>9512</v>
      </c>
      <c r="C3089" s="15" t="s">
        <v>8213</v>
      </c>
      <c r="D3089" s="15" t="s">
        <v>8521</v>
      </c>
      <c r="E3089" s="16">
        <v>44812.720833333333</v>
      </c>
      <c r="F3089" s="7" t="s">
        <v>8268</v>
      </c>
      <c r="G3089" s="13" t="s">
        <v>432</v>
      </c>
      <c r="H3089" s="15" t="str">
        <f>UPPER(Tb_Reseller[[#This Row],[Agen id]]&amp;"-"&amp;VLOOKUP(Tb_Reseller[[#This Row],[Agen id]],A:B,2,0)&amp;"("&amp;Tb_Reseller[[#This Row],[Short]]&amp;")")</f>
        <v>AR01800-FARID CELL(P)</v>
      </c>
      <c r="I3089" s="15" t="str">
        <f>VLOOKUP(Tb_Reseller[[#This Row],[Agen id]],Mapping_Agen!A:D,4,0)</f>
        <v>Prima</v>
      </c>
      <c r="J3089" s="7" t="str">
        <f>VLOOKUP(Tb_Reseller[[#This Row],[Agen id]],Mapping_Agen!A:C,3,0)</f>
        <v>BSD</v>
      </c>
      <c r="K3089" s="17" t="str">
        <f>TRIM(LEFT(Tb_Reseller[[#This Row],[Group]],2))</f>
        <v>P</v>
      </c>
      <c r="L3089" s="17" t="str">
        <f>VLOOKUP(Tb_Reseller[[#This Row],[Agen id]],Mapping_Agen!A:E,5,0)</f>
        <v>NON SCO</v>
      </c>
      <c r="M3089" s="64">
        <v>0</v>
      </c>
      <c r="N3089" s="65">
        <v>0</v>
      </c>
      <c r="O3089" s="65">
        <f>IFERROR(VLOOKUP(Tb_Reseller[[#This Row],[Kode Reseller]],[1]Sheet1!$A:$B,2,0),0)</f>
        <v>0</v>
      </c>
    </row>
    <row r="3090" spans="1:15" x14ac:dyDescent="0.25">
      <c r="A3090" s="13" t="s">
        <v>12965</v>
      </c>
      <c r="B3090" s="14" t="s">
        <v>12966</v>
      </c>
      <c r="C3090" s="15" t="s">
        <v>8562</v>
      </c>
      <c r="D3090" s="15" t="s">
        <v>9660</v>
      </c>
      <c r="E3090" s="16">
        <v>44812.820833333331</v>
      </c>
      <c r="F3090" s="7" t="s">
        <v>8268</v>
      </c>
      <c r="G3090" s="13" t="s">
        <v>4903</v>
      </c>
      <c r="H3090" s="15" t="str">
        <f>UPPER(Tb_Reseller[[#This Row],[Agen id]]&amp;"-"&amp;VLOOKUP(Tb_Reseller[[#This Row],[Agen id]],A:B,2,0)&amp;"("&amp;Tb_Reseller[[#This Row],[Short]]&amp;")")</f>
        <v>AR14474-GHINA CELL(MV)</v>
      </c>
      <c r="I3090" s="15" t="str">
        <f>VLOOKUP(Tb_Reseller[[#This Row],[Agen id]],Mapping_Agen!A:D,4,0)</f>
        <v>No Limit</v>
      </c>
      <c r="J3090" s="7" t="str">
        <f>VLOOKUP(Tb_Reseller[[#This Row],[Agen id]],Mapping_Agen!A:C,3,0)</f>
        <v>ICON</v>
      </c>
      <c r="K3090" s="17" t="str">
        <f>TRIM(LEFT(Tb_Reseller[[#This Row],[Group]],2))</f>
        <v>MV</v>
      </c>
      <c r="L3090" s="17" t="str">
        <f>VLOOKUP(Tb_Reseller[[#This Row],[Agen id]],Mapping_Agen!A:E,5,0)</f>
        <v>Abdul Harris</v>
      </c>
      <c r="M3090" s="64">
        <v>3.2258064516129031E-2</v>
      </c>
      <c r="N3090" s="65">
        <v>6.6666666666666666E-2</v>
      </c>
      <c r="O3090" s="65">
        <f>IFERROR(VLOOKUP(Tb_Reseller[[#This Row],[Kode Reseller]],[1]Sheet1!$A:$B,2,0),0)</f>
        <v>0</v>
      </c>
    </row>
    <row r="3091" spans="1:15" x14ac:dyDescent="0.25">
      <c r="A3091" s="13" t="s">
        <v>3546</v>
      </c>
      <c r="B3091" s="14" t="s">
        <v>12967</v>
      </c>
      <c r="C3091" s="15" t="s">
        <v>8213</v>
      </c>
      <c r="D3091" s="15" t="s">
        <v>8231</v>
      </c>
      <c r="E3091" s="16">
        <v>44813.45416666667</v>
      </c>
      <c r="F3091" s="7" t="s">
        <v>8204</v>
      </c>
      <c r="G3091" s="13" t="s">
        <v>3546</v>
      </c>
      <c r="H3091" s="15" t="str">
        <f>UPPER(Tb_Reseller[[#This Row],[Agen id]]&amp;"-"&amp;VLOOKUP(Tb_Reseller[[#This Row],[Agen id]],A:B,2,0)&amp;"("&amp;Tb_Reseller[[#This Row],[Short]]&amp;")")</f>
        <v>AR31679-FAZLI CELL(P)</v>
      </c>
      <c r="I3091" s="15" t="str">
        <f>VLOOKUP(Tb_Reseller[[#This Row],[Agen id]],Mapping_Agen!A:D,4,0)</f>
        <v>Prima</v>
      </c>
      <c r="J3091" s="7" t="str">
        <f>VLOOKUP(Tb_Reseller[[#This Row],[Agen id]],Mapping_Agen!A:C,3,0)</f>
        <v>ICON</v>
      </c>
      <c r="K3091" s="17" t="str">
        <f>TRIM(LEFT(Tb_Reseller[[#This Row],[Group]],2))</f>
        <v>P</v>
      </c>
      <c r="L3091" s="17" t="str">
        <f>VLOOKUP(Tb_Reseller[[#This Row],[Agen id]],Mapping_Agen!A:E,5,0)</f>
        <v>NON SCO</v>
      </c>
      <c r="M3091" s="64">
        <v>0</v>
      </c>
      <c r="N3091" s="65">
        <v>0</v>
      </c>
      <c r="O3091" s="65">
        <f>IFERROR(VLOOKUP(Tb_Reseller[[#This Row],[Kode Reseller]],[1]Sheet1!$A:$B,2,0),0)</f>
        <v>0</v>
      </c>
    </row>
    <row r="3092" spans="1:15" x14ac:dyDescent="0.25">
      <c r="A3092" s="13" t="s">
        <v>3548</v>
      </c>
      <c r="B3092" s="14" t="s">
        <v>12968</v>
      </c>
      <c r="C3092" s="15" t="s">
        <v>8213</v>
      </c>
      <c r="D3092" s="15" t="s">
        <v>8203</v>
      </c>
      <c r="E3092" s="16">
        <v>44813.575694444437</v>
      </c>
      <c r="F3092" s="7" t="s">
        <v>8204</v>
      </c>
      <c r="G3092" s="13" t="s">
        <v>3548</v>
      </c>
      <c r="H3092" s="15" t="str">
        <f>UPPER(Tb_Reseller[[#This Row],[Agen id]]&amp;"-"&amp;VLOOKUP(Tb_Reseller[[#This Row],[Agen id]],A:B,2,0)&amp;"("&amp;Tb_Reseller[[#This Row],[Short]]&amp;")")</f>
        <v>AR31680-ENDANG ERMAYANTI(P)</v>
      </c>
      <c r="I3092" s="15" t="str">
        <f>VLOOKUP(Tb_Reseller[[#This Row],[Agen id]],Mapping_Agen!A:D,4,0)</f>
        <v>Prima</v>
      </c>
      <c r="J3092" s="7" t="str">
        <f>VLOOKUP(Tb_Reseller[[#This Row],[Agen id]],Mapping_Agen!A:C,3,0)</f>
        <v>BSD</v>
      </c>
      <c r="K3092" s="17" t="str">
        <f>TRIM(LEFT(Tb_Reseller[[#This Row],[Group]],2))</f>
        <v>P</v>
      </c>
      <c r="L3092" s="17" t="str">
        <f>VLOOKUP(Tb_Reseller[[#This Row],[Agen id]],Mapping_Agen!A:E,5,0)</f>
        <v>NON SCO</v>
      </c>
      <c r="M3092" s="64">
        <v>0</v>
      </c>
      <c r="N3092" s="65">
        <v>0</v>
      </c>
      <c r="O3092" s="65">
        <f>IFERROR(VLOOKUP(Tb_Reseller[[#This Row],[Kode Reseller]],[1]Sheet1!$A:$B,2,0),0)</f>
        <v>0</v>
      </c>
    </row>
    <row r="3093" spans="1:15" x14ac:dyDescent="0.25">
      <c r="A3093" s="13" t="s">
        <v>3550</v>
      </c>
      <c r="B3093" s="14" t="s">
        <v>12969</v>
      </c>
      <c r="C3093" s="15" t="s">
        <v>8213</v>
      </c>
      <c r="D3093" s="15" t="s">
        <v>8203</v>
      </c>
      <c r="E3093" s="16">
        <v>44813.580555555563</v>
      </c>
      <c r="F3093" s="7" t="s">
        <v>8204</v>
      </c>
      <c r="G3093" s="13" t="s">
        <v>3550</v>
      </c>
      <c r="H3093" s="15" t="str">
        <f>UPPER(Tb_Reseller[[#This Row],[Agen id]]&amp;"-"&amp;VLOOKUP(Tb_Reseller[[#This Row],[Agen id]],A:B,2,0)&amp;"("&amp;Tb_Reseller[[#This Row],[Short]]&amp;")")</f>
        <v>AR31681-TOKO HAIKAL(P)</v>
      </c>
      <c r="I3093" s="15" t="str">
        <f>VLOOKUP(Tb_Reseller[[#This Row],[Agen id]],Mapping_Agen!A:D,4,0)</f>
        <v>Prima</v>
      </c>
      <c r="J3093" s="7" t="str">
        <f>VLOOKUP(Tb_Reseller[[#This Row],[Agen id]],Mapping_Agen!A:C,3,0)</f>
        <v>BSD</v>
      </c>
      <c r="K3093" s="17" t="str">
        <f>TRIM(LEFT(Tb_Reseller[[#This Row],[Group]],2))</f>
        <v>P</v>
      </c>
      <c r="L3093" s="17" t="str">
        <f>VLOOKUP(Tb_Reseller[[#This Row],[Agen id]],Mapping_Agen!A:E,5,0)</f>
        <v>NON SCO</v>
      </c>
      <c r="M3093" s="64">
        <v>0</v>
      </c>
      <c r="N3093" s="65">
        <v>0</v>
      </c>
      <c r="O3093" s="65">
        <f>IFERROR(VLOOKUP(Tb_Reseller[[#This Row],[Kode Reseller]],[1]Sheet1!$A:$B,2,0),0)</f>
        <v>0</v>
      </c>
    </row>
    <row r="3094" spans="1:15" x14ac:dyDescent="0.25">
      <c r="A3094" s="13" t="s">
        <v>12970</v>
      </c>
      <c r="B3094" s="14" t="s">
        <v>12971</v>
      </c>
      <c r="C3094" s="15" t="s">
        <v>8357</v>
      </c>
      <c r="D3094" s="15" t="s">
        <v>8678</v>
      </c>
      <c r="E3094" s="16">
        <v>44813.714583333327</v>
      </c>
      <c r="F3094" s="7" t="s">
        <v>8268</v>
      </c>
      <c r="G3094" s="13" t="s">
        <v>1132</v>
      </c>
      <c r="H3094" s="15" t="str">
        <f>UPPER(Tb_Reseller[[#This Row],[Agen id]]&amp;"-"&amp;VLOOKUP(Tb_Reseller[[#This Row],[Agen id]],A:B,2,0)&amp;"("&amp;Tb_Reseller[[#This Row],[Short]]&amp;")")</f>
        <v>AR11679-ULPAH CELL CELL(M3)</v>
      </c>
      <c r="I3094" s="15" t="str">
        <f>VLOOKUP(Tb_Reseller[[#This Row],[Agen id]],Mapping_Agen!A:D,4,0)</f>
        <v>Prima</v>
      </c>
      <c r="J3094" s="7" t="str">
        <f>VLOOKUP(Tb_Reseller[[#This Row],[Agen id]],Mapping_Agen!A:C,3,0)</f>
        <v>PP</v>
      </c>
      <c r="K3094" s="17" t="str">
        <f>TRIM(LEFT(Tb_Reseller[[#This Row],[Group]],2))</f>
        <v>M3</v>
      </c>
      <c r="L3094" s="17" t="str">
        <f>VLOOKUP(Tb_Reseller[[#This Row],[Agen id]],Mapping_Agen!A:E,5,0)</f>
        <v>Mas Komarjaya</v>
      </c>
      <c r="M3094" s="64">
        <v>0</v>
      </c>
      <c r="N3094" s="65">
        <v>0</v>
      </c>
      <c r="O3094" s="65">
        <f>IFERROR(VLOOKUP(Tb_Reseller[[#This Row],[Kode Reseller]],[1]Sheet1!$A:$B,2,0),0)</f>
        <v>0</v>
      </c>
    </row>
    <row r="3095" spans="1:15" x14ac:dyDescent="0.25">
      <c r="A3095" s="13" t="s">
        <v>6885</v>
      </c>
      <c r="B3095" s="14" t="s">
        <v>12972</v>
      </c>
      <c r="C3095" s="15" t="s">
        <v>8213</v>
      </c>
      <c r="D3095" s="15" t="s">
        <v>8231</v>
      </c>
      <c r="E3095" s="16">
        <v>44814.411111111112</v>
      </c>
      <c r="F3095" s="7" t="s">
        <v>8204</v>
      </c>
      <c r="G3095" s="13" t="s">
        <v>6885</v>
      </c>
      <c r="H3095" s="15" t="str">
        <f>UPPER(Tb_Reseller[[#This Row],[Agen id]]&amp;"-"&amp;VLOOKUP(Tb_Reseller[[#This Row],[Agen id]],A:B,2,0)&amp;"("&amp;Tb_Reseller[[#This Row],[Short]]&amp;")")</f>
        <v>AR31686-JUHROTUL AWALLYAH(P)</v>
      </c>
      <c r="I3095" s="15" t="str">
        <f>VLOOKUP(Tb_Reseller[[#This Row],[Agen id]],Mapping_Agen!A:D,4,0)</f>
        <v>Prima</v>
      </c>
      <c r="J3095" s="7" t="str">
        <f>VLOOKUP(Tb_Reseller[[#This Row],[Agen id]],Mapping_Agen!A:C,3,0)</f>
        <v>ICON</v>
      </c>
      <c r="K3095" s="17" t="str">
        <f>TRIM(LEFT(Tb_Reseller[[#This Row],[Group]],2))</f>
        <v>P</v>
      </c>
      <c r="L3095" s="17" t="str">
        <f>VLOOKUP(Tb_Reseller[[#This Row],[Agen id]],Mapping_Agen!A:E,5,0)</f>
        <v>NON SCO</v>
      </c>
      <c r="M3095" s="64">
        <v>0</v>
      </c>
      <c r="N3095" s="65">
        <v>0</v>
      </c>
      <c r="O3095" s="65">
        <f>IFERROR(VLOOKUP(Tb_Reseller[[#This Row],[Kode Reseller]],[1]Sheet1!$A:$B,2,0),0)</f>
        <v>0</v>
      </c>
    </row>
    <row r="3096" spans="1:15" x14ac:dyDescent="0.25">
      <c r="A3096" s="13" t="s">
        <v>3554</v>
      </c>
      <c r="B3096" s="14" t="s">
        <v>12973</v>
      </c>
      <c r="C3096" s="15" t="s">
        <v>8213</v>
      </c>
      <c r="D3096" s="15" t="s">
        <v>11516</v>
      </c>
      <c r="E3096" s="16">
        <v>44814.472222222219</v>
      </c>
      <c r="F3096" s="7" t="s">
        <v>8204</v>
      </c>
      <c r="G3096" s="13" t="s">
        <v>3554</v>
      </c>
      <c r="H3096" s="15" t="str">
        <f>UPPER(Tb_Reseller[[#This Row],[Agen id]]&amp;"-"&amp;VLOOKUP(Tb_Reseller[[#This Row],[Agen id]],A:B,2,0)&amp;"("&amp;Tb_Reseller[[#This Row],[Short]]&amp;")")</f>
        <v>AR31687-BISCOMART(P)</v>
      </c>
      <c r="I3096" s="15" t="str">
        <f>VLOOKUP(Tb_Reseller[[#This Row],[Agen id]],Mapping_Agen!A:D,4,0)</f>
        <v>Prima</v>
      </c>
      <c r="J3096" s="7" t="str">
        <f>VLOOKUP(Tb_Reseller[[#This Row],[Agen id]],Mapping_Agen!A:C,3,0)</f>
        <v>ONLINE</v>
      </c>
      <c r="K3096" s="17" t="str">
        <f>TRIM(LEFT(Tb_Reseller[[#This Row],[Group]],2))</f>
        <v>P</v>
      </c>
      <c r="L3096" s="17" t="str">
        <f>VLOOKUP(Tb_Reseller[[#This Row],[Agen id]],Mapping_Agen!A:E,5,0)</f>
        <v>ONLINE</v>
      </c>
      <c r="M3096" s="64">
        <v>0</v>
      </c>
      <c r="N3096" s="65">
        <v>0</v>
      </c>
      <c r="O3096" s="65">
        <f>IFERROR(VLOOKUP(Tb_Reseller[[#This Row],[Kode Reseller]],[1]Sheet1!$A:$B,2,0),0)</f>
        <v>0</v>
      </c>
    </row>
    <row r="3097" spans="1:15" x14ac:dyDescent="0.25">
      <c r="A3097" s="13" t="s">
        <v>3556</v>
      </c>
      <c r="B3097" s="14" t="s">
        <v>12974</v>
      </c>
      <c r="C3097" s="15" t="s">
        <v>8213</v>
      </c>
      <c r="D3097" s="15" t="s">
        <v>8248</v>
      </c>
      <c r="E3097" s="16">
        <v>44814.568749999999</v>
      </c>
      <c r="F3097" s="7" t="s">
        <v>8204</v>
      </c>
      <c r="G3097" s="13" t="s">
        <v>3556</v>
      </c>
      <c r="H3097" s="15" t="str">
        <f>UPPER(Tb_Reseller[[#This Row],[Agen id]]&amp;"-"&amp;VLOOKUP(Tb_Reseller[[#This Row],[Agen id]],A:B,2,0)&amp;"("&amp;Tb_Reseller[[#This Row],[Short]]&amp;")")</f>
        <v>AR31689-WR FAROCELL(P)</v>
      </c>
      <c r="I3097" s="15" t="str">
        <f>VLOOKUP(Tb_Reseller[[#This Row],[Agen id]],Mapping_Agen!A:D,4,0)</f>
        <v>Prima</v>
      </c>
      <c r="J3097" s="7" t="str">
        <f>VLOOKUP(Tb_Reseller[[#This Row],[Agen id]],Mapping_Agen!A:C,3,0)</f>
        <v>PP</v>
      </c>
      <c r="K3097" s="17" t="str">
        <f>TRIM(LEFT(Tb_Reseller[[#This Row],[Group]],2))</f>
        <v>P</v>
      </c>
      <c r="L3097" s="17" t="str">
        <f>VLOOKUP(Tb_Reseller[[#This Row],[Agen id]],Mapping_Agen!A:E,5,0)</f>
        <v>NON SCO</v>
      </c>
      <c r="M3097" s="64">
        <v>0</v>
      </c>
      <c r="N3097" s="65">
        <v>0</v>
      </c>
      <c r="O3097" s="65">
        <f>IFERROR(VLOOKUP(Tb_Reseller[[#This Row],[Kode Reseller]],[1]Sheet1!$A:$B,2,0),0)</f>
        <v>0</v>
      </c>
    </row>
    <row r="3098" spans="1:15" x14ac:dyDescent="0.25">
      <c r="A3098" s="13" t="s">
        <v>3558</v>
      </c>
      <c r="B3098" s="14" t="s">
        <v>10540</v>
      </c>
      <c r="C3098" s="15" t="s">
        <v>8213</v>
      </c>
      <c r="D3098" s="15" t="s">
        <v>8248</v>
      </c>
      <c r="E3098" s="16">
        <v>44814.659722222219</v>
      </c>
      <c r="F3098" s="7" t="s">
        <v>8204</v>
      </c>
      <c r="G3098" s="13" t="s">
        <v>3558</v>
      </c>
      <c r="H3098" s="15" t="str">
        <f>UPPER(Tb_Reseller[[#This Row],[Agen id]]&amp;"-"&amp;VLOOKUP(Tb_Reseller[[#This Row],[Agen id]],A:B,2,0)&amp;"("&amp;Tb_Reseller[[#This Row],[Short]]&amp;")")</f>
        <v>AR31693-SARAH CELL(P)</v>
      </c>
      <c r="I3098" s="15" t="str">
        <f>VLOOKUP(Tb_Reseller[[#This Row],[Agen id]],Mapping_Agen!A:D,4,0)</f>
        <v>Prima</v>
      </c>
      <c r="J3098" s="7" t="str">
        <f>VLOOKUP(Tb_Reseller[[#This Row],[Agen id]],Mapping_Agen!A:C,3,0)</f>
        <v>PP</v>
      </c>
      <c r="K3098" s="17" t="str">
        <f>TRIM(LEFT(Tb_Reseller[[#This Row],[Group]],2))</f>
        <v>P</v>
      </c>
      <c r="L3098" s="17" t="str">
        <f>VLOOKUP(Tb_Reseller[[#This Row],[Agen id]],Mapping_Agen!A:E,5,0)</f>
        <v>NON SCO</v>
      </c>
      <c r="M3098" s="64">
        <v>0</v>
      </c>
      <c r="N3098" s="65">
        <v>3.3333333333333333E-2</v>
      </c>
      <c r="O3098" s="65">
        <f>IFERROR(VLOOKUP(Tb_Reseller[[#This Row],[Kode Reseller]],[1]Sheet1!$A:$B,2,0),0)</f>
        <v>0.25</v>
      </c>
    </row>
    <row r="3099" spans="1:15" x14ac:dyDescent="0.25">
      <c r="A3099" s="13" t="s">
        <v>12975</v>
      </c>
      <c r="B3099" s="14" t="s">
        <v>12976</v>
      </c>
      <c r="C3099" s="15" t="s">
        <v>8427</v>
      </c>
      <c r="D3099" s="15" t="s">
        <v>8835</v>
      </c>
      <c r="E3099" s="16">
        <v>44815.467361111107</v>
      </c>
      <c r="F3099" s="7" t="s">
        <v>8268</v>
      </c>
      <c r="G3099" s="13" t="s">
        <v>699</v>
      </c>
      <c r="H3099" s="15" t="str">
        <f>UPPER(Tb_Reseller[[#This Row],[Agen id]]&amp;"-"&amp;VLOOKUP(Tb_Reseller[[#This Row],[Agen id]],A:B,2,0)&amp;"("&amp;Tb_Reseller[[#This Row],[Short]]&amp;")")</f>
        <v>AR05693-BAROKAHCELL(D4)</v>
      </c>
      <c r="I3099" s="15" t="str">
        <f>VLOOKUP(Tb_Reseller[[#This Row],[Agen id]],Mapping_Agen!A:D,4,0)</f>
        <v>No Limit</v>
      </c>
      <c r="J3099" s="7" t="str">
        <f>VLOOKUP(Tb_Reseller[[#This Row],[Agen id]],Mapping_Agen!A:C,3,0)</f>
        <v>BSD</v>
      </c>
      <c r="K3099" s="17" t="str">
        <f>TRIM(LEFT(Tb_Reseller[[#This Row],[Group]],2))</f>
        <v>D4</v>
      </c>
      <c r="L3099" s="17" t="str">
        <f>VLOOKUP(Tb_Reseller[[#This Row],[Agen id]],Mapping_Agen!A:E,5,0)</f>
        <v>NON SCO</v>
      </c>
      <c r="M3099" s="64">
        <v>0</v>
      </c>
      <c r="N3099" s="65">
        <v>0</v>
      </c>
      <c r="O3099" s="65">
        <f>IFERROR(VLOOKUP(Tb_Reseller[[#This Row],[Kode Reseller]],[1]Sheet1!$A:$B,2,0),0)</f>
        <v>0</v>
      </c>
    </row>
    <row r="3100" spans="1:15" x14ac:dyDescent="0.25">
      <c r="A3100" s="13" t="s">
        <v>6890</v>
      </c>
      <c r="B3100" s="14" t="s">
        <v>12977</v>
      </c>
      <c r="C3100" s="15" t="s">
        <v>8213</v>
      </c>
      <c r="D3100" s="15" t="s">
        <v>11516</v>
      </c>
      <c r="E3100" s="16">
        <v>44815.711111111108</v>
      </c>
      <c r="F3100" s="7" t="s">
        <v>8204</v>
      </c>
      <c r="G3100" s="13" t="s">
        <v>6890</v>
      </c>
      <c r="H3100" s="15" t="str">
        <f>UPPER(Tb_Reseller[[#This Row],[Agen id]]&amp;"-"&amp;VLOOKUP(Tb_Reseller[[#This Row],[Agen id]],A:B,2,0)&amp;"("&amp;Tb_Reseller[[#This Row],[Short]]&amp;")")</f>
        <v>AR31703-TIEN AUGUSTINAH.(P)</v>
      </c>
      <c r="I3100" s="15" t="str">
        <f>VLOOKUP(Tb_Reseller[[#This Row],[Agen id]],Mapping_Agen!A:D,4,0)</f>
        <v>Prima</v>
      </c>
      <c r="J3100" s="7" t="str">
        <f>VLOOKUP(Tb_Reseller[[#This Row],[Agen id]],Mapping_Agen!A:C,3,0)</f>
        <v>ONLINE</v>
      </c>
      <c r="K3100" s="17" t="str">
        <f>TRIM(LEFT(Tb_Reseller[[#This Row],[Group]],2))</f>
        <v>P</v>
      </c>
      <c r="L3100" s="17" t="str">
        <f>VLOOKUP(Tb_Reseller[[#This Row],[Agen id]],Mapping_Agen!A:E,5,0)</f>
        <v>ONLINE</v>
      </c>
      <c r="M3100" s="64">
        <v>0</v>
      </c>
      <c r="N3100" s="65">
        <v>0</v>
      </c>
      <c r="O3100" s="65">
        <f>IFERROR(VLOOKUP(Tb_Reseller[[#This Row],[Kode Reseller]],[1]Sheet1!$A:$B,2,0),0)</f>
        <v>0</v>
      </c>
    </row>
    <row r="3101" spans="1:15" x14ac:dyDescent="0.25">
      <c r="A3101" s="13" t="s">
        <v>12978</v>
      </c>
      <c r="B3101" s="14" t="s">
        <v>12979</v>
      </c>
      <c r="C3101" s="15" t="s">
        <v>8213</v>
      </c>
      <c r="D3101" s="15" t="s">
        <v>9898</v>
      </c>
      <c r="E3101" s="16">
        <v>44815.758333333331</v>
      </c>
      <c r="F3101" s="7" t="s">
        <v>8268</v>
      </c>
      <c r="G3101" s="13" t="s">
        <v>1121</v>
      </c>
      <c r="H3101" s="15" t="str">
        <f>UPPER(Tb_Reseller[[#This Row],[Agen id]]&amp;"-"&amp;VLOOKUP(Tb_Reseller[[#This Row],[Agen id]],A:B,2,0)&amp;"("&amp;Tb_Reseller[[#This Row],[Short]]&amp;")")</f>
        <v>AR11542-CISADANE CELL(P)</v>
      </c>
      <c r="I3101" s="15" t="str">
        <f>VLOOKUP(Tb_Reseller[[#This Row],[Agen id]],Mapping_Agen!A:D,4,0)</f>
        <v>Prima</v>
      </c>
      <c r="J3101" s="7" t="str">
        <f>VLOOKUP(Tb_Reseller[[#This Row],[Agen id]],Mapping_Agen!A:C,3,0)</f>
        <v>BSD</v>
      </c>
      <c r="K3101" s="17" t="str">
        <f>TRIM(LEFT(Tb_Reseller[[#This Row],[Group]],2))</f>
        <v>P</v>
      </c>
      <c r="L3101" s="17" t="str">
        <f>VLOOKUP(Tb_Reseller[[#This Row],[Agen id]],Mapping_Agen!A:E,5,0)</f>
        <v>Hupron</v>
      </c>
      <c r="M3101" s="64">
        <v>0</v>
      </c>
      <c r="N3101" s="65">
        <v>0</v>
      </c>
      <c r="O3101" s="65">
        <f>IFERROR(VLOOKUP(Tb_Reseller[[#This Row],[Kode Reseller]],[1]Sheet1!$A:$B,2,0),0)</f>
        <v>0</v>
      </c>
    </row>
    <row r="3102" spans="1:15" x14ac:dyDescent="0.25">
      <c r="A3102" s="13" t="s">
        <v>3562</v>
      </c>
      <c r="B3102" s="14" t="s">
        <v>12980</v>
      </c>
      <c r="C3102" s="15" t="s">
        <v>8213</v>
      </c>
      <c r="D3102" s="15" t="s">
        <v>11516</v>
      </c>
      <c r="E3102" s="16">
        <v>44816.384027777778</v>
      </c>
      <c r="F3102" s="7" t="s">
        <v>8204</v>
      </c>
      <c r="G3102" s="13" t="s">
        <v>3562</v>
      </c>
      <c r="H3102" s="15" t="str">
        <f>UPPER(Tb_Reseller[[#This Row],[Agen id]]&amp;"-"&amp;VLOOKUP(Tb_Reseller[[#This Row],[Agen id]],A:B,2,0)&amp;"("&amp;Tb_Reseller[[#This Row],[Short]]&amp;")")</f>
        <v>AR31709-INDRI PERMATASARI(P)</v>
      </c>
      <c r="I3102" s="15" t="str">
        <f>VLOOKUP(Tb_Reseller[[#This Row],[Agen id]],Mapping_Agen!A:D,4,0)</f>
        <v>Prima</v>
      </c>
      <c r="J3102" s="7" t="str">
        <f>VLOOKUP(Tb_Reseller[[#This Row],[Agen id]],Mapping_Agen!A:C,3,0)</f>
        <v>ONLINE</v>
      </c>
      <c r="K3102" s="17" t="str">
        <f>TRIM(LEFT(Tb_Reseller[[#This Row],[Group]],2))</f>
        <v>P</v>
      </c>
      <c r="L3102" s="17" t="str">
        <f>VLOOKUP(Tb_Reseller[[#This Row],[Agen id]],Mapping_Agen!A:E,5,0)</f>
        <v>ONLINE</v>
      </c>
      <c r="M3102" s="64">
        <v>0</v>
      </c>
      <c r="N3102" s="65">
        <v>0</v>
      </c>
      <c r="O3102" s="65">
        <f>IFERROR(VLOOKUP(Tb_Reseller[[#This Row],[Kode Reseller]],[1]Sheet1!$A:$B,2,0),0)</f>
        <v>0</v>
      </c>
    </row>
    <row r="3103" spans="1:15" x14ac:dyDescent="0.25">
      <c r="A3103" s="13" t="s">
        <v>3564</v>
      </c>
      <c r="B3103" s="14" t="s">
        <v>12981</v>
      </c>
      <c r="C3103" s="15" t="s">
        <v>8213</v>
      </c>
      <c r="D3103" s="15" t="s">
        <v>8248</v>
      </c>
      <c r="E3103" s="16">
        <v>44816.414583333331</v>
      </c>
      <c r="F3103" s="7" t="s">
        <v>8204</v>
      </c>
      <c r="G3103" s="13" t="s">
        <v>3564</v>
      </c>
      <c r="H3103" s="15" t="str">
        <f>UPPER(Tb_Reseller[[#This Row],[Agen id]]&amp;"-"&amp;VLOOKUP(Tb_Reseller[[#This Row],[Agen id]],A:B,2,0)&amp;"("&amp;Tb_Reseller[[#This Row],[Short]]&amp;")")</f>
        <v>AR31710-SDT PRIMA(P)</v>
      </c>
      <c r="I3103" s="15" t="str">
        <f>VLOOKUP(Tb_Reseller[[#This Row],[Agen id]],Mapping_Agen!A:D,4,0)</f>
        <v>Prima</v>
      </c>
      <c r="J3103" s="7" t="str">
        <f>VLOOKUP(Tb_Reseller[[#This Row],[Agen id]],Mapping_Agen!A:C,3,0)</f>
        <v>PP</v>
      </c>
      <c r="K3103" s="17" t="str">
        <f>TRIM(LEFT(Tb_Reseller[[#This Row],[Group]],2))</f>
        <v>P</v>
      </c>
      <c r="L3103" s="17" t="str">
        <f>VLOOKUP(Tb_Reseller[[#This Row],[Agen id]],Mapping_Agen!A:E,5,0)</f>
        <v>NON SCO</v>
      </c>
      <c r="M3103" s="64">
        <v>0</v>
      </c>
      <c r="N3103" s="65">
        <v>0</v>
      </c>
      <c r="O3103" s="65">
        <f>IFERROR(VLOOKUP(Tb_Reseller[[#This Row],[Kode Reseller]],[1]Sheet1!$A:$B,2,0),0)</f>
        <v>0</v>
      </c>
    </row>
    <row r="3104" spans="1:15" x14ac:dyDescent="0.25">
      <c r="A3104" s="13" t="s">
        <v>3566</v>
      </c>
      <c r="B3104" s="14" t="s">
        <v>12982</v>
      </c>
      <c r="C3104" s="15" t="s">
        <v>8213</v>
      </c>
      <c r="D3104" s="15" t="s">
        <v>8248</v>
      </c>
      <c r="E3104" s="16">
        <v>44816.501388888893</v>
      </c>
      <c r="F3104" s="7" t="s">
        <v>8204</v>
      </c>
      <c r="G3104" s="13" t="s">
        <v>3566</v>
      </c>
      <c r="H3104" s="15" t="str">
        <f>UPPER(Tb_Reseller[[#This Row],[Agen id]]&amp;"-"&amp;VLOOKUP(Tb_Reseller[[#This Row],[Agen id]],A:B,2,0)&amp;"("&amp;Tb_Reseller[[#This Row],[Short]]&amp;")")</f>
        <v>AR31712-NEO CELL(P)</v>
      </c>
      <c r="I3104" s="15" t="str">
        <f>VLOOKUP(Tb_Reseller[[#This Row],[Agen id]],Mapping_Agen!A:D,4,0)</f>
        <v>Prima</v>
      </c>
      <c r="J3104" s="7" t="str">
        <f>VLOOKUP(Tb_Reseller[[#This Row],[Agen id]],Mapping_Agen!A:C,3,0)</f>
        <v>PP</v>
      </c>
      <c r="K3104" s="17" t="str">
        <f>TRIM(LEFT(Tb_Reseller[[#This Row],[Group]],2))</f>
        <v>P</v>
      </c>
      <c r="L3104" s="17" t="str">
        <f>VLOOKUP(Tb_Reseller[[#This Row],[Agen id]],Mapping_Agen!A:E,5,0)</f>
        <v>NON SCO</v>
      </c>
      <c r="M3104" s="64">
        <v>0</v>
      </c>
      <c r="N3104" s="65">
        <v>0</v>
      </c>
      <c r="O3104" s="65">
        <f>IFERROR(VLOOKUP(Tb_Reseller[[#This Row],[Kode Reseller]],[1]Sheet1!$A:$B,2,0),0)</f>
        <v>0</v>
      </c>
    </row>
    <row r="3105" spans="1:15" x14ac:dyDescent="0.25">
      <c r="A3105" s="13" t="s">
        <v>3568</v>
      </c>
      <c r="B3105" s="14" t="s">
        <v>12983</v>
      </c>
      <c r="C3105" s="15" t="s">
        <v>8208</v>
      </c>
      <c r="D3105" s="15" t="s">
        <v>8369</v>
      </c>
      <c r="E3105" s="16">
        <v>44816.612500000003</v>
      </c>
      <c r="F3105" s="7" t="s">
        <v>8204</v>
      </c>
      <c r="G3105" s="13" t="s">
        <v>3568</v>
      </c>
      <c r="H3105" s="15" t="str">
        <f>UPPER(Tb_Reseller[[#This Row],[Agen id]]&amp;"-"&amp;VLOOKUP(Tb_Reseller[[#This Row],[Agen id]],A:B,2,0)&amp;"("&amp;Tb_Reseller[[#This Row],[Short]]&amp;")")</f>
        <v>AR31717-INDRIE CELL(R)</v>
      </c>
      <c r="I3105" s="15" t="str">
        <f>VLOOKUP(Tb_Reseller[[#This Row],[Agen id]],Mapping_Agen!A:D,4,0)</f>
        <v>No Limit</v>
      </c>
      <c r="J3105" s="7" t="str">
        <f>VLOOKUP(Tb_Reseller[[#This Row],[Agen id]],Mapping_Agen!A:C,3,0)</f>
        <v>PRG</v>
      </c>
      <c r="K3105" s="17" t="str">
        <f>TRIM(LEFT(Tb_Reseller[[#This Row],[Group]],2))</f>
        <v>R</v>
      </c>
      <c r="L3105" s="17" t="str">
        <f>VLOOKUP(Tb_Reseller[[#This Row],[Agen id]],Mapping_Agen!A:E,5,0)</f>
        <v>NON SCO</v>
      </c>
      <c r="M3105" s="64">
        <v>0</v>
      </c>
      <c r="N3105" s="65">
        <v>0</v>
      </c>
      <c r="O3105" s="65">
        <f>IFERROR(VLOOKUP(Tb_Reseller[[#This Row],[Kode Reseller]],[1]Sheet1!$A:$B,2,0),0)</f>
        <v>0</v>
      </c>
    </row>
    <row r="3106" spans="1:15" x14ac:dyDescent="0.25">
      <c r="A3106" s="13" t="s">
        <v>3570</v>
      </c>
      <c r="B3106" s="14" t="s">
        <v>12984</v>
      </c>
      <c r="C3106" s="15" t="s">
        <v>8210</v>
      </c>
      <c r="D3106" s="15" t="s">
        <v>8248</v>
      </c>
      <c r="E3106" s="16">
        <v>44816.615972222222</v>
      </c>
      <c r="F3106" s="7" t="s">
        <v>8204</v>
      </c>
      <c r="G3106" s="13" t="s">
        <v>3570</v>
      </c>
      <c r="H3106" s="15" t="str">
        <f>UPPER(Tb_Reseller[[#This Row],[Agen id]]&amp;"-"&amp;VLOOKUP(Tb_Reseller[[#This Row],[Agen id]],A:B,2,0)&amp;"("&amp;Tb_Reseller[[#This Row],[Short]]&amp;")")</f>
        <v>AR31718-IPAN CELL(RV)</v>
      </c>
      <c r="I3106" s="15" t="str">
        <f>VLOOKUP(Tb_Reseller[[#This Row],[Agen id]],Mapping_Agen!A:D,4,0)</f>
        <v>No Limit</v>
      </c>
      <c r="J3106" s="7" t="str">
        <f>VLOOKUP(Tb_Reseller[[#This Row],[Agen id]],Mapping_Agen!A:C,3,0)</f>
        <v>PP</v>
      </c>
      <c r="K3106" s="17" t="str">
        <f>TRIM(LEFT(Tb_Reseller[[#This Row],[Group]],2))</f>
        <v>RV</v>
      </c>
      <c r="L3106" s="17" t="str">
        <f>VLOOKUP(Tb_Reseller[[#This Row],[Agen id]],Mapping_Agen!A:E,5,0)</f>
        <v>NON SCO</v>
      </c>
      <c r="M3106" s="64">
        <v>0</v>
      </c>
      <c r="N3106" s="65">
        <v>0</v>
      </c>
      <c r="O3106" s="65">
        <f>IFERROR(VLOOKUP(Tb_Reseller[[#This Row],[Kode Reseller]],[1]Sheet1!$A:$B,2,0),0)</f>
        <v>0</v>
      </c>
    </row>
    <row r="3107" spans="1:15" x14ac:dyDescent="0.25">
      <c r="A3107" s="13" t="s">
        <v>3572</v>
      </c>
      <c r="B3107" s="14" t="s">
        <v>12985</v>
      </c>
      <c r="C3107" s="15" t="s">
        <v>8208</v>
      </c>
      <c r="D3107" s="15" t="s">
        <v>8369</v>
      </c>
      <c r="E3107" s="16">
        <v>44816.723611111112</v>
      </c>
      <c r="F3107" s="7" t="s">
        <v>8204</v>
      </c>
      <c r="G3107" s="13" t="s">
        <v>3572</v>
      </c>
      <c r="H3107" s="15" t="str">
        <f>UPPER(Tb_Reseller[[#This Row],[Agen id]]&amp;"-"&amp;VLOOKUP(Tb_Reseller[[#This Row],[Agen id]],A:B,2,0)&amp;"("&amp;Tb_Reseller[[#This Row],[Short]]&amp;")")</f>
        <v>AR31721-KEDAI MAK ODAH(R)</v>
      </c>
      <c r="I3107" s="15" t="str">
        <f>VLOOKUP(Tb_Reseller[[#This Row],[Agen id]],Mapping_Agen!A:D,4,0)</f>
        <v>No Limit</v>
      </c>
      <c r="J3107" s="7" t="str">
        <f>VLOOKUP(Tb_Reseller[[#This Row],[Agen id]],Mapping_Agen!A:C,3,0)</f>
        <v>PRG</v>
      </c>
      <c r="K3107" s="17" t="str">
        <f>TRIM(LEFT(Tb_Reseller[[#This Row],[Group]],2))</f>
        <v>R</v>
      </c>
      <c r="L3107" s="17" t="str">
        <f>VLOOKUP(Tb_Reseller[[#This Row],[Agen id]],Mapping_Agen!A:E,5,0)</f>
        <v>NON SCO</v>
      </c>
      <c r="M3107" s="64">
        <v>0</v>
      </c>
      <c r="N3107" s="65">
        <v>0</v>
      </c>
      <c r="O3107" s="65">
        <f>IFERROR(VLOOKUP(Tb_Reseller[[#This Row],[Kode Reseller]],[1]Sheet1!$A:$B,2,0),0)</f>
        <v>0</v>
      </c>
    </row>
    <row r="3108" spans="1:15" x14ac:dyDescent="0.25">
      <c r="A3108" s="13" t="s">
        <v>377</v>
      </c>
      <c r="B3108" s="14" t="s">
        <v>12986</v>
      </c>
      <c r="C3108" s="15" t="s">
        <v>8213</v>
      </c>
      <c r="D3108" s="15" t="s">
        <v>11516</v>
      </c>
      <c r="E3108" s="16">
        <v>44816.75</v>
      </c>
      <c r="F3108" s="7" t="s">
        <v>8204</v>
      </c>
      <c r="G3108" s="13" t="s">
        <v>377</v>
      </c>
      <c r="H3108" s="15" t="str">
        <f>UPPER(Tb_Reseller[[#This Row],[Agen id]]&amp;"-"&amp;VLOOKUP(Tb_Reseller[[#This Row],[Agen id]],A:B,2,0)&amp;"("&amp;Tb_Reseller[[#This Row],[Short]]&amp;")")</f>
        <v>AR31722-NOSE7CELL(P)</v>
      </c>
      <c r="I3108" s="15" t="str">
        <f>VLOOKUP(Tb_Reseller[[#This Row],[Agen id]],Mapping_Agen!A:D,4,0)</f>
        <v>Prima</v>
      </c>
      <c r="J3108" s="7" t="str">
        <f>VLOOKUP(Tb_Reseller[[#This Row],[Agen id]],Mapping_Agen!A:C,3,0)</f>
        <v>ONLINE</v>
      </c>
      <c r="K3108" s="17" t="str">
        <f>TRIM(LEFT(Tb_Reseller[[#This Row],[Group]],2))</f>
        <v>P</v>
      </c>
      <c r="L3108" s="17" t="str">
        <f>VLOOKUP(Tb_Reseller[[#This Row],[Agen id]],Mapping_Agen!A:E,5,0)</f>
        <v>ONLINE</v>
      </c>
      <c r="M3108" s="64">
        <v>5.6451612903225765</v>
      </c>
      <c r="N3108" s="65">
        <v>4.999999999999992</v>
      </c>
      <c r="O3108" s="65">
        <f>IFERROR(VLOOKUP(Tb_Reseller[[#This Row],[Kode Reseller]],[1]Sheet1!$A:$B,2,0),0)</f>
        <v>6.5</v>
      </c>
    </row>
    <row r="3109" spans="1:15" x14ac:dyDescent="0.25">
      <c r="A3109" s="13" t="s">
        <v>3073</v>
      </c>
      <c r="B3109" s="14" t="s">
        <v>12987</v>
      </c>
      <c r="C3109" s="15" t="s">
        <v>8213</v>
      </c>
      <c r="D3109" s="15" t="s">
        <v>8248</v>
      </c>
      <c r="E3109" s="16">
        <v>44817.392361111109</v>
      </c>
      <c r="F3109" s="7" t="s">
        <v>8204</v>
      </c>
      <c r="G3109" s="13" t="s">
        <v>3073</v>
      </c>
      <c r="H3109" s="15" t="str">
        <f>UPPER(Tb_Reseller[[#This Row],[Agen id]]&amp;"-"&amp;VLOOKUP(Tb_Reseller[[#This Row],[Agen id]],A:B,2,0)&amp;"("&amp;Tb_Reseller[[#This Row],[Short]]&amp;")")</f>
        <v>AR31725-HIKUN CELL(P)</v>
      </c>
      <c r="I3109" s="15" t="str">
        <f>VLOOKUP(Tb_Reseller[[#This Row],[Agen id]],Mapping_Agen!A:D,4,0)</f>
        <v>Prima</v>
      </c>
      <c r="J3109" s="7" t="str">
        <f>VLOOKUP(Tb_Reseller[[#This Row],[Agen id]],Mapping_Agen!A:C,3,0)</f>
        <v>PP</v>
      </c>
      <c r="K3109" s="17" t="str">
        <f>TRIM(LEFT(Tb_Reseller[[#This Row],[Group]],2))</f>
        <v>P</v>
      </c>
      <c r="L3109" s="17" t="str">
        <f>VLOOKUP(Tb_Reseller[[#This Row],[Agen id]],Mapping_Agen!A:E,5,0)</f>
        <v>NON SCO</v>
      </c>
      <c r="M3109" s="64">
        <v>0.48387096774193528</v>
      </c>
      <c r="N3109" s="65">
        <v>0.39999999999999997</v>
      </c>
      <c r="O3109" s="65">
        <f>IFERROR(VLOOKUP(Tb_Reseller[[#This Row],[Kode Reseller]],[1]Sheet1!$A:$B,2,0),0)</f>
        <v>1</v>
      </c>
    </row>
    <row r="3110" spans="1:15" x14ac:dyDescent="0.25">
      <c r="A3110" s="13" t="s">
        <v>3578</v>
      </c>
      <c r="B3110" s="14" t="s">
        <v>12988</v>
      </c>
      <c r="C3110" s="15" t="s">
        <v>8213</v>
      </c>
      <c r="D3110" s="15" t="s">
        <v>11516</v>
      </c>
      <c r="E3110" s="16">
        <v>44817.51458333333</v>
      </c>
      <c r="F3110" s="7" t="s">
        <v>8204</v>
      </c>
      <c r="G3110" s="13" t="s">
        <v>3578</v>
      </c>
      <c r="H3110" s="15" t="str">
        <f>UPPER(Tb_Reseller[[#This Row],[Agen id]]&amp;"-"&amp;VLOOKUP(Tb_Reseller[[#This Row],[Agen id]],A:B,2,0)&amp;"("&amp;Tb_Reseller[[#This Row],[Short]]&amp;")")</f>
        <v>AR31728-RIYANTO(P)</v>
      </c>
      <c r="I3110" s="15" t="str">
        <f>VLOOKUP(Tb_Reseller[[#This Row],[Agen id]],Mapping_Agen!A:D,4,0)</f>
        <v>Prima</v>
      </c>
      <c r="J3110" s="7" t="str">
        <f>VLOOKUP(Tb_Reseller[[#This Row],[Agen id]],Mapping_Agen!A:C,3,0)</f>
        <v>ONLINE</v>
      </c>
      <c r="K3110" s="17" t="str">
        <f>TRIM(LEFT(Tb_Reseller[[#This Row],[Group]],2))</f>
        <v>P</v>
      </c>
      <c r="L3110" s="17" t="str">
        <f>VLOOKUP(Tb_Reseller[[#This Row],[Agen id]],Mapping_Agen!A:E,5,0)</f>
        <v>ONLINE</v>
      </c>
      <c r="M3110" s="64">
        <v>0</v>
      </c>
      <c r="N3110" s="65">
        <v>0</v>
      </c>
      <c r="O3110" s="65">
        <f>IFERROR(VLOOKUP(Tb_Reseller[[#This Row],[Kode Reseller]],[1]Sheet1!$A:$B,2,0),0)</f>
        <v>0</v>
      </c>
    </row>
    <row r="3111" spans="1:15" x14ac:dyDescent="0.25">
      <c r="A3111" s="13" t="s">
        <v>3580</v>
      </c>
      <c r="B3111" s="14" t="s">
        <v>12989</v>
      </c>
      <c r="C3111" s="15" t="s">
        <v>8208</v>
      </c>
      <c r="D3111" s="15" t="s">
        <v>8248</v>
      </c>
      <c r="E3111" s="16">
        <v>44817.618750000001</v>
      </c>
      <c r="F3111" s="7" t="s">
        <v>8204</v>
      </c>
      <c r="G3111" s="13" t="s">
        <v>3580</v>
      </c>
      <c r="H3111" s="15" t="str">
        <f>UPPER(Tb_Reseller[[#This Row],[Agen id]]&amp;"-"&amp;VLOOKUP(Tb_Reseller[[#This Row],[Agen id]],A:B,2,0)&amp;"("&amp;Tb_Reseller[[#This Row],[Short]]&amp;")")</f>
        <v>AR31730-MIA BOMBAY(R)</v>
      </c>
      <c r="I3111" s="15" t="str">
        <f>VLOOKUP(Tb_Reseller[[#This Row],[Agen id]],Mapping_Agen!A:D,4,0)</f>
        <v>No Limit</v>
      </c>
      <c r="J3111" s="7" t="str">
        <f>VLOOKUP(Tb_Reseller[[#This Row],[Agen id]],Mapping_Agen!A:C,3,0)</f>
        <v>PP</v>
      </c>
      <c r="K3111" s="17" t="str">
        <f>TRIM(LEFT(Tb_Reseller[[#This Row],[Group]],2))</f>
        <v>R</v>
      </c>
      <c r="L3111" s="17" t="str">
        <f>VLOOKUP(Tb_Reseller[[#This Row],[Agen id]],Mapping_Agen!A:E,5,0)</f>
        <v>NON SCO</v>
      </c>
      <c r="M3111" s="64">
        <v>0</v>
      </c>
      <c r="N3111" s="65">
        <v>0</v>
      </c>
      <c r="O3111" s="65">
        <f>IFERROR(VLOOKUP(Tb_Reseller[[#This Row],[Kode Reseller]],[1]Sheet1!$A:$B,2,0),0)</f>
        <v>0</v>
      </c>
    </row>
    <row r="3112" spans="1:15" x14ac:dyDescent="0.25">
      <c r="A3112" s="13" t="s">
        <v>12990</v>
      </c>
      <c r="B3112" s="14" t="s">
        <v>12991</v>
      </c>
      <c r="C3112" s="15" t="s">
        <v>8361</v>
      </c>
      <c r="D3112" s="15" t="s">
        <v>8701</v>
      </c>
      <c r="E3112" s="16">
        <v>44817.635416666657</v>
      </c>
      <c r="F3112" s="7" t="s">
        <v>8268</v>
      </c>
      <c r="G3112" s="13" t="s">
        <v>1877</v>
      </c>
      <c r="H3112" s="15" t="str">
        <f>UPPER(Tb_Reseller[[#This Row],[Agen id]]&amp;"-"&amp;VLOOKUP(Tb_Reseller[[#This Row],[Agen id]],A:B,2,0)&amp;"("&amp;Tb_Reseller[[#This Row],[Short]]&amp;")")</f>
        <v>AR01482-EXCELL(MV)</v>
      </c>
      <c r="I3112" s="15" t="str">
        <f>VLOOKUP(Tb_Reseller[[#This Row],[Agen id]],Mapping_Agen!A:D,4,0)</f>
        <v>Limit</v>
      </c>
      <c r="J3112" s="7" t="str">
        <f>VLOOKUP(Tb_Reseller[[#This Row],[Agen id]],Mapping_Agen!A:C,3,0)</f>
        <v>ICON</v>
      </c>
      <c r="K3112" s="17" t="str">
        <f>TRIM(LEFT(Tb_Reseller[[#This Row],[Group]],2))</f>
        <v>MV</v>
      </c>
      <c r="L3112" s="17" t="str">
        <f>VLOOKUP(Tb_Reseller[[#This Row],[Agen id]],Mapping_Agen!A:E,5,0)</f>
        <v>Abdul Harris</v>
      </c>
      <c r="M3112" s="64">
        <v>4.9354838709677384</v>
      </c>
      <c r="N3112" s="65">
        <v>5.0666666666666584</v>
      </c>
      <c r="O3112" s="65">
        <f>IFERROR(VLOOKUP(Tb_Reseller[[#This Row],[Kode Reseller]],[1]Sheet1!$A:$B,2,0),0)</f>
        <v>4.75</v>
      </c>
    </row>
    <row r="3113" spans="1:15" x14ac:dyDescent="0.25">
      <c r="A3113" s="13" t="s">
        <v>3582</v>
      </c>
      <c r="B3113" s="14" t="s">
        <v>12992</v>
      </c>
      <c r="C3113" s="15" t="s">
        <v>8213</v>
      </c>
      <c r="D3113" s="15" t="s">
        <v>8231</v>
      </c>
      <c r="E3113" s="16">
        <v>44817.668749999997</v>
      </c>
      <c r="F3113" s="7" t="s">
        <v>8204</v>
      </c>
      <c r="G3113" s="13" t="s">
        <v>3582</v>
      </c>
      <c r="H3113" s="15" t="str">
        <f>UPPER(Tb_Reseller[[#This Row],[Agen id]]&amp;"-"&amp;VLOOKUP(Tb_Reseller[[#This Row],[Agen id]],A:B,2,0)&amp;"("&amp;Tb_Reseller[[#This Row],[Short]]&amp;")")</f>
        <v>AR31733-ASBI CELL(P)</v>
      </c>
      <c r="I3113" s="15" t="str">
        <f>VLOOKUP(Tb_Reseller[[#This Row],[Agen id]],Mapping_Agen!A:D,4,0)</f>
        <v>Prima</v>
      </c>
      <c r="J3113" s="7" t="str">
        <f>VLOOKUP(Tb_Reseller[[#This Row],[Agen id]],Mapping_Agen!A:C,3,0)</f>
        <v>ICON</v>
      </c>
      <c r="K3113" s="17" t="str">
        <f>TRIM(LEFT(Tb_Reseller[[#This Row],[Group]],2))</f>
        <v>P</v>
      </c>
      <c r="L3113" s="17" t="str">
        <f>VLOOKUP(Tb_Reseller[[#This Row],[Agen id]],Mapping_Agen!A:E,5,0)</f>
        <v>NON SCO</v>
      </c>
      <c r="M3113" s="64">
        <v>20.419354838709758</v>
      </c>
      <c r="N3113" s="65">
        <v>17.133333333333344</v>
      </c>
      <c r="O3113" s="65">
        <f>IFERROR(VLOOKUP(Tb_Reseller[[#This Row],[Kode Reseller]],[1]Sheet1!$A:$B,2,0),0)</f>
        <v>14.75</v>
      </c>
    </row>
    <row r="3114" spans="1:15" x14ac:dyDescent="0.25">
      <c r="A3114" s="13" t="s">
        <v>12993</v>
      </c>
      <c r="B3114" s="14" t="s">
        <v>9477</v>
      </c>
      <c r="C3114" s="15" t="s">
        <v>8210</v>
      </c>
      <c r="D3114" s="15" t="s">
        <v>12111</v>
      </c>
      <c r="E3114" s="16">
        <v>44817.792361111111</v>
      </c>
      <c r="F3114" s="7" t="s">
        <v>8268</v>
      </c>
      <c r="G3114" s="13" t="s">
        <v>2176</v>
      </c>
      <c r="H3114" s="15" t="str">
        <f>UPPER(Tb_Reseller[[#This Row],[Agen id]]&amp;"-"&amp;VLOOKUP(Tb_Reseller[[#This Row],[Agen id]],A:B,2,0)&amp;"("&amp;Tb_Reseller[[#This Row],[Short]]&amp;")")</f>
        <v>AR24533-ARFAN99 CELL(RV)</v>
      </c>
      <c r="I3114" s="15" t="str">
        <f>VLOOKUP(Tb_Reseller[[#This Row],[Agen id]],Mapping_Agen!A:D,4,0)</f>
        <v>Limit</v>
      </c>
      <c r="J3114" s="7" t="str">
        <f>VLOOKUP(Tb_Reseller[[#This Row],[Agen id]],Mapping_Agen!A:C,3,0)</f>
        <v>PP</v>
      </c>
      <c r="K3114" s="17" t="str">
        <f>TRIM(LEFT(Tb_Reseller[[#This Row],[Group]],2))</f>
        <v>RV</v>
      </c>
      <c r="L3114" s="17" t="str">
        <f>VLOOKUP(Tb_Reseller[[#This Row],[Agen id]],Mapping_Agen!A:E,5,0)</f>
        <v>Febri Kurniawan</v>
      </c>
      <c r="M3114" s="64">
        <v>0</v>
      </c>
      <c r="N3114" s="65">
        <v>0</v>
      </c>
      <c r="O3114" s="65">
        <f>IFERROR(VLOOKUP(Tb_Reseller[[#This Row],[Kode Reseller]],[1]Sheet1!$A:$B,2,0),0)</f>
        <v>0</v>
      </c>
    </row>
    <row r="3115" spans="1:15" x14ac:dyDescent="0.25">
      <c r="A3115" s="13" t="s">
        <v>12994</v>
      </c>
      <c r="B3115" s="14" t="s">
        <v>12995</v>
      </c>
      <c r="C3115" s="15" t="s">
        <v>8562</v>
      </c>
      <c r="D3115" s="15" t="s">
        <v>8591</v>
      </c>
      <c r="E3115" s="16">
        <v>44818.425694444442</v>
      </c>
      <c r="F3115" s="7" t="s">
        <v>8268</v>
      </c>
      <c r="G3115" s="13" t="s">
        <v>418</v>
      </c>
      <c r="H3115" s="15" t="str">
        <f>UPPER(Tb_Reseller[[#This Row],[Agen id]]&amp;"-"&amp;VLOOKUP(Tb_Reseller[[#This Row],[Agen id]],A:B,2,0)&amp;"("&amp;Tb_Reseller[[#This Row],[Short]]&amp;")")</f>
        <v>AR01786-DAFA CELL(MV)</v>
      </c>
      <c r="I3115" s="15" t="str">
        <f>VLOOKUP(Tb_Reseller[[#This Row],[Agen id]],Mapping_Agen!A:D,4,0)</f>
        <v>Limit</v>
      </c>
      <c r="J3115" s="7" t="str">
        <f>VLOOKUP(Tb_Reseller[[#This Row],[Agen id]],Mapping_Agen!A:C,3,0)</f>
        <v>PP</v>
      </c>
      <c r="K3115" s="17" t="str">
        <f>TRIM(LEFT(Tb_Reseller[[#This Row],[Group]],2))</f>
        <v>MV</v>
      </c>
      <c r="L3115" s="17" t="str">
        <f>VLOOKUP(Tb_Reseller[[#This Row],[Agen id]],Mapping_Agen!A:E,5,0)</f>
        <v>Febri Kurniawan</v>
      </c>
      <c r="M3115" s="64">
        <v>0.48387096774193528</v>
      </c>
      <c r="N3115" s="65">
        <v>0.3</v>
      </c>
      <c r="O3115" s="65">
        <f>IFERROR(VLOOKUP(Tb_Reseller[[#This Row],[Kode Reseller]],[1]Sheet1!$A:$B,2,0),0)</f>
        <v>0</v>
      </c>
    </row>
    <row r="3116" spans="1:15" x14ac:dyDescent="0.25">
      <c r="A3116" s="13" t="s">
        <v>3584</v>
      </c>
      <c r="B3116" s="14" t="s">
        <v>12996</v>
      </c>
      <c r="C3116" s="15" t="s">
        <v>8213</v>
      </c>
      <c r="D3116" s="15" t="s">
        <v>8203</v>
      </c>
      <c r="E3116" s="16">
        <v>44818.508333333331</v>
      </c>
      <c r="F3116" s="7" t="s">
        <v>8204</v>
      </c>
      <c r="G3116" s="13" t="s">
        <v>3584</v>
      </c>
      <c r="H3116" s="15" t="str">
        <f>UPPER(Tb_Reseller[[#This Row],[Agen id]]&amp;"-"&amp;VLOOKUP(Tb_Reseller[[#This Row],[Agen id]],A:B,2,0)&amp;"("&amp;Tb_Reseller[[#This Row],[Short]]&amp;")")</f>
        <v>AR31741-ABDUL S(P)</v>
      </c>
      <c r="I3116" s="15" t="str">
        <f>VLOOKUP(Tb_Reseller[[#This Row],[Agen id]],Mapping_Agen!A:D,4,0)</f>
        <v>Prima</v>
      </c>
      <c r="J3116" s="7" t="str">
        <f>VLOOKUP(Tb_Reseller[[#This Row],[Agen id]],Mapping_Agen!A:C,3,0)</f>
        <v>BSD</v>
      </c>
      <c r="K3116" s="17" t="str">
        <f>TRIM(LEFT(Tb_Reseller[[#This Row],[Group]],2))</f>
        <v>P</v>
      </c>
      <c r="L3116" s="17" t="str">
        <f>VLOOKUP(Tb_Reseller[[#This Row],[Agen id]],Mapping_Agen!A:E,5,0)</f>
        <v>NON SCO</v>
      </c>
      <c r="M3116" s="64">
        <v>0</v>
      </c>
      <c r="N3116" s="65">
        <v>0</v>
      </c>
      <c r="O3116" s="65">
        <f>IFERROR(VLOOKUP(Tb_Reseller[[#This Row],[Kode Reseller]],[1]Sheet1!$A:$B,2,0),0)</f>
        <v>0</v>
      </c>
    </row>
    <row r="3117" spans="1:15" x14ac:dyDescent="0.25">
      <c r="A3117" s="13" t="s">
        <v>3586</v>
      </c>
      <c r="B3117" s="14" t="s">
        <v>12997</v>
      </c>
      <c r="C3117" s="15" t="s">
        <v>8213</v>
      </c>
      <c r="D3117" s="15" t="s">
        <v>8369</v>
      </c>
      <c r="E3117" s="16">
        <v>44818.543055555558</v>
      </c>
      <c r="F3117" s="7" t="s">
        <v>8204</v>
      </c>
      <c r="G3117" s="13" t="s">
        <v>3586</v>
      </c>
      <c r="H3117" s="15" t="str">
        <f>UPPER(Tb_Reseller[[#This Row],[Agen id]]&amp;"-"&amp;VLOOKUP(Tb_Reseller[[#This Row],[Agen id]],A:B,2,0)&amp;"("&amp;Tb_Reseller[[#This Row],[Short]]&amp;")")</f>
        <v>AR31742-GLOSSY CELL(P)</v>
      </c>
      <c r="I3117" s="15" t="str">
        <f>VLOOKUP(Tb_Reseller[[#This Row],[Agen id]],Mapping_Agen!A:D,4,0)</f>
        <v>Prima</v>
      </c>
      <c r="J3117" s="7" t="str">
        <f>VLOOKUP(Tb_Reseller[[#This Row],[Agen id]],Mapping_Agen!A:C,3,0)</f>
        <v>PRG</v>
      </c>
      <c r="K3117" s="17" t="str">
        <f>TRIM(LEFT(Tb_Reseller[[#This Row],[Group]],2))</f>
        <v>P</v>
      </c>
      <c r="L3117" s="17" t="str">
        <f>VLOOKUP(Tb_Reseller[[#This Row],[Agen id]],Mapping_Agen!A:E,5,0)</f>
        <v>NON SCO</v>
      </c>
      <c r="M3117" s="64">
        <v>0</v>
      </c>
      <c r="N3117" s="65">
        <v>0</v>
      </c>
      <c r="O3117" s="65">
        <f>IFERROR(VLOOKUP(Tb_Reseller[[#This Row],[Kode Reseller]],[1]Sheet1!$A:$B,2,0),0)</f>
        <v>0</v>
      </c>
    </row>
    <row r="3118" spans="1:15" x14ac:dyDescent="0.25">
      <c r="A3118" s="13" t="s">
        <v>3588</v>
      </c>
      <c r="B3118" s="14" t="s">
        <v>12998</v>
      </c>
      <c r="C3118" s="15" t="s">
        <v>8213</v>
      </c>
      <c r="D3118" s="15" t="s">
        <v>8203</v>
      </c>
      <c r="E3118" s="16">
        <v>44819.488194444442</v>
      </c>
      <c r="F3118" s="7" t="s">
        <v>8204</v>
      </c>
      <c r="G3118" s="13" t="s">
        <v>3588</v>
      </c>
      <c r="H3118" s="15" t="str">
        <f>UPPER(Tb_Reseller[[#This Row],[Agen id]]&amp;"-"&amp;VLOOKUP(Tb_Reseller[[#This Row],[Agen id]],A:B,2,0)&amp;"("&amp;Tb_Reseller[[#This Row],[Short]]&amp;")")</f>
        <v>AR31751-HOME 2 CELL(P)</v>
      </c>
      <c r="I3118" s="15" t="str">
        <f>VLOOKUP(Tb_Reseller[[#This Row],[Agen id]],Mapping_Agen!A:D,4,0)</f>
        <v>Prima</v>
      </c>
      <c r="J3118" s="7" t="str">
        <f>VLOOKUP(Tb_Reseller[[#This Row],[Agen id]],Mapping_Agen!A:C,3,0)</f>
        <v>BSD</v>
      </c>
      <c r="K3118" s="17" t="str">
        <f>TRIM(LEFT(Tb_Reseller[[#This Row],[Group]],2))</f>
        <v>P</v>
      </c>
      <c r="L3118" s="17" t="str">
        <f>VLOOKUP(Tb_Reseller[[#This Row],[Agen id]],Mapping_Agen!A:E,5,0)</f>
        <v>Hupron</v>
      </c>
      <c r="M3118" s="64">
        <v>10.322580645161345</v>
      </c>
      <c r="N3118" s="65">
        <v>11.166666666666638</v>
      </c>
      <c r="O3118" s="65">
        <f>IFERROR(VLOOKUP(Tb_Reseller[[#This Row],[Kode Reseller]],[1]Sheet1!$A:$B,2,0),0)</f>
        <v>13.25</v>
      </c>
    </row>
    <row r="3119" spans="1:15" x14ac:dyDescent="0.25">
      <c r="A3119" s="13" t="s">
        <v>1615</v>
      </c>
      <c r="B3119" s="14" t="s">
        <v>12999</v>
      </c>
      <c r="C3119" s="15" t="s">
        <v>8213</v>
      </c>
      <c r="D3119" s="15" t="s">
        <v>8248</v>
      </c>
      <c r="E3119" s="16">
        <v>44819.495833333327</v>
      </c>
      <c r="F3119" s="7" t="s">
        <v>8204</v>
      </c>
      <c r="G3119" s="13" t="s">
        <v>1615</v>
      </c>
      <c r="H3119" s="15" t="str">
        <f>UPPER(Tb_Reseller[[#This Row],[Agen id]]&amp;"-"&amp;VLOOKUP(Tb_Reseller[[#This Row],[Agen id]],A:B,2,0)&amp;"("&amp;Tb_Reseller[[#This Row],[Short]]&amp;")")</f>
        <v>AR31752-LUBIS CELLULAR(P)</v>
      </c>
      <c r="I3119" s="15" t="str">
        <f>VLOOKUP(Tb_Reseller[[#This Row],[Agen id]],Mapping_Agen!A:D,4,0)</f>
        <v>Prima</v>
      </c>
      <c r="J3119" s="7" t="str">
        <f>VLOOKUP(Tb_Reseller[[#This Row],[Agen id]],Mapping_Agen!A:C,3,0)</f>
        <v>PP</v>
      </c>
      <c r="K3119" s="17" t="str">
        <f>TRIM(LEFT(Tb_Reseller[[#This Row],[Group]],2))</f>
        <v>P</v>
      </c>
      <c r="L3119" s="17" t="str">
        <f>VLOOKUP(Tb_Reseller[[#This Row],[Agen id]],Mapping_Agen!A:E,5,0)</f>
        <v>NON SCO</v>
      </c>
      <c r="M3119" s="64">
        <v>1.5806451612903214</v>
      </c>
      <c r="N3119" s="65">
        <v>2.1000000000000023</v>
      </c>
      <c r="O3119" s="65">
        <f>IFERROR(VLOOKUP(Tb_Reseller[[#This Row],[Kode Reseller]],[1]Sheet1!$A:$B,2,0),0)</f>
        <v>2.25</v>
      </c>
    </row>
    <row r="3120" spans="1:15" x14ac:dyDescent="0.25">
      <c r="A3120" s="13" t="s">
        <v>3593</v>
      </c>
      <c r="B3120" s="14" t="s">
        <v>10410</v>
      </c>
      <c r="C3120" s="15" t="s">
        <v>8213</v>
      </c>
      <c r="D3120" s="15" t="s">
        <v>11516</v>
      </c>
      <c r="E3120" s="16">
        <v>44819.848611111112</v>
      </c>
      <c r="F3120" s="7" t="s">
        <v>8204</v>
      </c>
      <c r="G3120" s="13" t="s">
        <v>3593</v>
      </c>
      <c r="H3120" s="15" t="str">
        <f>UPPER(Tb_Reseller[[#This Row],[Agen id]]&amp;"-"&amp;VLOOKUP(Tb_Reseller[[#This Row],[Agen id]],A:B,2,0)&amp;"("&amp;Tb_Reseller[[#This Row],[Short]]&amp;")")</f>
        <v>AR31757-FITO CELL(P)</v>
      </c>
      <c r="I3120" s="15" t="str">
        <f>VLOOKUP(Tb_Reseller[[#This Row],[Agen id]],Mapping_Agen!A:D,4,0)</f>
        <v>Prima</v>
      </c>
      <c r="J3120" s="7" t="str">
        <f>VLOOKUP(Tb_Reseller[[#This Row],[Agen id]],Mapping_Agen!A:C,3,0)</f>
        <v>ONLINE</v>
      </c>
      <c r="K3120" s="17" t="str">
        <f>TRIM(LEFT(Tb_Reseller[[#This Row],[Group]],2))</f>
        <v>P</v>
      </c>
      <c r="L3120" s="17" t="str">
        <f>VLOOKUP(Tb_Reseller[[#This Row],[Agen id]],Mapping_Agen!A:E,5,0)</f>
        <v>ONLINE</v>
      </c>
      <c r="M3120" s="64">
        <v>0</v>
      </c>
      <c r="N3120" s="65">
        <v>0</v>
      </c>
      <c r="O3120" s="65">
        <f>IFERROR(VLOOKUP(Tb_Reseller[[#This Row],[Kode Reseller]],[1]Sheet1!$A:$B,2,0),0)</f>
        <v>0</v>
      </c>
    </row>
    <row r="3121" spans="1:15" x14ac:dyDescent="0.25">
      <c r="A3121" s="13" t="s">
        <v>3511</v>
      </c>
      <c r="B3121" s="14" t="s">
        <v>8223</v>
      </c>
      <c r="C3121" s="15" t="s">
        <v>8213</v>
      </c>
      <c r="D3121" s="15" t="s">
        <v>8203</v>
      </c>
      <c r="E3121" s="16">
        <v>44820.475694444453</v>
      </c>
      <c r="F3121" s="7" t="s">
        <v>8204</v>
      </c>
      <c r="G3121" s="13" t="s">
        <v>3511</v>
      </c>
      <c r="H3121" s="15" t="str">
        <f>UPPER(Tb_Reseller[[#This Row],[Agen id]]&amp;"-"&amp;VLOOKUP(Tb_Reseller[[#This Row],[Agen id]],A:B,2,0)&amp;"("&amp;Tb_Reseller[[#This Row],[Short]]&amp;")")</f>
        <v>AR31761-BANYUMAS CELL(P)</v>
      </c>
      <c r="I3121" s="15" t="str">
        <f>VLOOKUP(Tb_Reseller[[#This Row],[Agen id]],Mapping_Agen!A:D,4,0)</f>
        <v>Prima</v>
      </c>
      <c r="J3121" s="7" t="str">
        <f>VLOOKUP(Tb_Reseller[[#This Row],[Agen id]],Mapping_Agen!A:C,3,0)</f>
        <v>BSD</v>
      </c>
      <c r="K3121" s="17" t="str">
        <f>TRIM(LEFT(Tb_Reseller[[#This Row],[Group]],2))</f>
        <v>P</v>
      </c>
      <c r="L3121" s="17" t="str">
        <f>VLOOKUP(Tb_Reseller[[#This Row],[Agen id]],Mapping_Agen!A:E,5,0)</f>
        <v>NON SCO</v>
      </c>
      <c r="M3121" s="64">
        <v>0.48387096774193528</v>
      </c>
      <c r="N3121" s="65">
        <v>0.53333333333333333</v>
      </c>
      <c r="O3121" s="65">
        <f>IFERROR(VLOOKUP(Tb_Reseller[[#This Row],[Kode Reseller]],[1]Sheet1!$A:$B,2,0),0)</f>
        <v>1.25</v>
      </c>
    </row>
    <row r="3122" spans="1:15" x14ac:dyDescent="0.25">
      <c r="A3122" s="13" t="s">
        <v>13000</v>
      </c>
      <c r="B3122" s="14" t="s">
        <v>8461</v>
      </c>
      <c r="C3122" s="15" t="s">
        <v>8213</v>
      </c>
      <c r="D3122" s="15" t="s">
        <v>9349</v>
      </c>
      <c r="E3122" s="16">
        <v>44820.613194444442</v>
      </c>
      <c r="F3122" s="7" t="s">
        <v>8268</v>
      </c>
      <c r="G3122" s="13" t="s">
        <v>814</v>
      </c>
      <c r="H3122" s="15" t="str">
        <f>UPPER(Tb_Reseller[[#This Row],[Agen id]]&amp;"-"&amp;VLOOKUP(Tb_Reseller[[#This Row],[Agen id]],A:B,2,0)&amp;"("&amp;Tb_Reseller[[#This Row],[Short]]&amp;")")</f>
        <v>AR08127-COPEQ CELL(P)</v>
      </c>
      <c r="I3122" s="15" t="str">
        <f>VLOOKUP(Tb_Reseller[[#This Row],[Agen id]],Mapping_Agen!A:D,4,0)</f>
        <v>Prima</v>
      </c>
      <c r="J3122" s="7" t="str">
        <f>VLOOKUP(Tb_Reseller[[#This Row],[Agen id]],Mapping_Agen!A:C,3,0)</f>
        <v>ICON</v>
      </c>
      <c r="K3122" s="17" t="str">
        <f>TRIM(LEFT(Tb_Reseller[[#This Row],[Group]],2))</f>
        <v>P</v>
      </c>
      <c r="L3122" s="17" t="str">
        <f>VLOOKUP(Tb_Reseller[[#This Row],[Agen id]],Mapping_Agen!A:E,5,0)</f>
        <v>NON SCO</v>
      </c>
      <c r="M3122" s="64">
        <v>4.9999999999999964</v>
      </c>
      <c r="N3122" s="65">
        <v>5.1999999999999913</v>
      </c>
      <c r="O3122" s="65">
        <f>IFERROR(VLOOKUP(Tb_Reseller[[#This Row],[Kode Reseller]],[1]Sheet1!$A:$B,2,0),0)</f>
        <v>5.75</v>
      </c>
    </row>
    <row r="3123" spans="1:15" x14ac:dyDescent="0.25">
      <c r="A3123" s="13" t="s">
        <v>13001</v>
      </c>
      <c r="B3123" s="14" t="s">
        <v>13002</v>
      </c>
      <c r="C3123" s="15" t="s">
        <v>8325</v>
      </c>
      <c r="D3123" s="15" t="s">
        <v>8890</v>
      </c>
      <c r="E3123" s="16">
        <v>44820.835416666669</v>
      </c>
      <c r="F3123" s="7" t="s">
        <v>8268</v>
      </c>
      <c r="G3123" s="13" t="s">
        <v>457</v>
      </c>
      <c r="H3123" s="15" t="str">
        <f>UPPER(Tb_Reseller[[#This Row],[Agen id]]&amp;"-"&amp;VLOOKUP(Tb_Reseller[[#This Row],[Agen id]],A:B,2,0)&amp;"("&amp;Tb_Reseller[[#This Row],[Short]]&amp;")")</f>
        <v>AR01843-FAQIH CELL(MV)</v>
      </c>
      <c r="I3123" s="15" t="str">
        <f>VLOOKUP(Tb_Reseller[[#This Row],[Agen id]],Mapping_Agen!A:D,4,0)</f>
        <v>Limit</v>
      </c>
      <c r="J3123" s="7" t="str">
        <f>VLOOKUP(Tb_Reseller[[#This Row],[Agen id]],Mapping_Agen!A:C,3,0)</f>
        <v>PP</v>
      </c>
      <c r="K3123" s="17" t="str">
        <f>TRIM(LEFT(Tb_Reseller[[#This Row],[Group]],2))</f>
        <v>MV</v>
      </c>
      <c r="L3123" s="17" t="str">
        <f>VLOOKUP(Tb_Reseller[[#This Row],[Agen id]],Mapping_Agen!A:E,5,0)</f>
        <v>Febri Kurniawan</v>
      </c>
      <c r="M3123" s="64">
        <v>0</v>
      </c>
      <c r="N3123" s="65">
        <v>0</v>
      </c>
      <c r="O3123" s="65">
        <f>IFERROR(VLOOKUP(Tb_Reseller[[#This Row],[Kode Reseller]],[1]Sheet1!$A:$B,2,0),0)</f>
        <v>0</v>
      </c>
    </row>
    <row r="3124" spans="1:15" x14ac:dyDescent="0.25">
      <c r="A3124" s="13" t="s">
        <v>3597</v>
      </c>
      <c r="B3124" s="14" t="s">
        <v>13003</v>
      </c>
      <c r="C3124" s="15" t="s">
        <v>8213</v>
      </c>
      <c r="D3124" s="15" t="s">
        <v>11516</v>
      </c>
      <c r="E3124" s="16">
        <v>44820.973611111112</v>
      </c>
      <c r="F3124" s="7" t="s">
        <v>8204</v>
      </c>
      <c r="G3124" s="13" t="s">
        <v>3597</v>
      </c>
      <c r="H3124" s="15" t="str">
        <f>UPPER(Tb_Reseller[[#This Row],[Agen id]]&amp;"-"&amp;VLOOKUP(Tb_Reseller[[#This Row],[Agen id]],A:B,2,0)&amp;"("&amp;Tb_Reseller[[#This Row],[Short]]&amp;")")</f>
        <v>AR31764-SITI NURHOLILAH(P)</v>
      </c>
      <c r="I3124" s="15" t="str">
        <f>VLOOKUP(Tb_Reseller[[#This Row],[Agen id]],Mapping_Agen!A:D,4,0)</f>
        <v>Prima</v>
      </c>
      <c r="J3124" s="7" t="str">
        <f>VLOOKUP(Tb_Reseller[[#This Row],[Agen id]],Mapping_Agen!A:C,3,0)</f>
        <v>ONLINE</v>
      </c>
      <c r="K3124" s="17" t="str">
        <f>TRIM(LEFT(Tb_Reseller[[#This Row],[Group]],2))</f>
        <v>P</v>
      </c>
      <c r="L3124" s="17" t="str">
        <f>VLOOKUP(Tb_Reseller[[#This Row],[Agen id]],Mapping_Agen!A:E,5,0)</f>
        <v>ONLINE</v>
      </c>
      <c r="M3124" s="64">
        <v>0</v>
      </c>
      <c r="N3124" s="65">
        <v>0</v>
      </c>
      <c r="O3124" s="65">
        <f>IFERROR(VLOOKUP(Tb_Reseller[[#This Row],[Kode Reseller]],[1]Sheet1!$A:$B,2,0),0)</f>
        <v>0</v>
      </c>
    </row>
    <row r="3125" spans="1:15" x14ac:dyDescent="0.25">
      <c r="A3125" s="13" t="s">
        <v>13004</v>
      </c>
      <c r="B3125" s="14" t="s">
        <v>13005</v>
      </c>
      <c r="C3125" s="15" t="s">
        <v>8213</v>
      </c>
      <c r="D3125" s="15" t="s">
        <v>10439</v>
      </c>
      <c r="E3125" s="16">
        <v>44822.468055555553</v>
      </c>
      <c r="F3125" s="7" t="s">
        <v>8268</v>
      </c>
      <c r="G3125" s="13" t="s">
        <v>1191</v>
      </c>
      <c r="H3125" s="15" t="str">
        <f>UPPER(Tb_Reseller[[#This Row],[Agen id]]&amp;"-"&amp;VLOOKUP(Tb_Reseller[[#This Row],[Agen id]],A:B,2,0)&amp;"("&amp;Tb_Reseller[[#This Row],[Short]]&amp;")")</f>
        <v>AR12141-LUBIS CELL(P)</v>
      </c>
      <c r="I3125" s="15" t="str">
        <f>VLOOKUP(Tb_Reseller[[#This Row],[Agen id]],Mapping_Agen!A:D,4,0)</f>
        <v>Prima</v>
      </c>
      <c r="J3125" s="7" t="str">
        <f>VLOOKUP(Tb_Reseller[[#This Row],[Agen id]],Mapping_Agen!A:C,3,0)</f>
        <v>ICON</v>
      </c>
      <c r="K3125" s="17" t="str">
        <f>TRIM(LEFT(Tb_Reseller[[#This Row],[Group]],2))</f>
        <v>P</v>
      </c>
      <c r="L3125" s="17" t="str">
        <f>VLOOKUP(Tb_Reseller[[#This Row],[Agen id]],Mapping_Agen!A:E,5,0)</f>
        <v>Abdul Harris</v>
      </c>
      <c r="M3125" s="64">
        <v>0</v>
      </c>
      <c r="N3125" s="65">
        <v>0</v>
      </c>
      <c r="O3125" s="65">
        <f>IFERROR(VLOOKUP(Tb_Reseller[[#This Row],[Kode Reseller]],[1]Sheet1!$A:$B,2,0),0)</f>
        <v>0</v>
      </c>
    </row>
    <row r="3126" spans="1:15" x14ac:dyDescent="0.25">
      <c r="A3126" s="13" t="s">
        <v>303</v>
      </c>
      <c r="B3126" s="14" t="s">
        <v>13006</v>
      </c>
      <c r="C3126" s="15" t="s">
        <v>8213</v>
      </c>
      <c r="D3126" s="15" t="s">
        <v>8248</v>
      </c>
      <c r="E3126" s="16">
        <v>44822.540277777778</v>
      </c>
      <c r="F3126" s="7" t="s">
        <v>8204</v>
      </c>
      <c r="G3126" s="13" t="s">
        <v>303</v>
      </c>
      <c r="H3126" s="15" t="str">
        <f>UPPER(Tb_Reseller[[#This Row],[Agen id]]&amp;"-"&amp;VLOOKUP(Tb_Reseller[[#This Row],[Agen id]],A:B,2,0)&amp;"("&amp;Tb_Reseller[[#This Row],[Short]]&amp;")")</f>
        <v>AR31772-AFANDI19 CEEL(P)</v>
      </c>
      <c r="I3126" s="15" t="str">
        <f>VLOOKUP(Tb_Reseller[[#This Row],[Agen id]],Mapping_Agen!A:D,4,0)</f>
        <v>Prima</v>
      </c>
      <c r="J3126" s="7" t="str">
        <f>VLOOKUP(Tb_Reseller[[#This Row],[Agen id]],Mapping_Agen!A:C,3,0)</f>
        <v>PP</v>
      </c>
      <c r="K3126" s="17" t="str">
        <f>TRIM(LEFT(Tb_Reseller[[#This Row],[Group]],2))</f>
        <v>P</v>
      </c>
      <c r="L3126" s="17" t="str">
        <f>VLOOKUP(Tb_Reseller[[#This Row],[Agen id]],Mapping_Agen!A:E,5,0)</f>
        <v>NON SCO</v>
      </c>
      <c r="M3126" s="64">
        <v>6.0645161290322536</v>
      </c>
      <c r="N3126" s="65">
        <v>6.0666666666666549</v>
      </c>
      <c r="O3126" s="65">
        <f>IFERROR(VLOOKUP(Tb_Reseller[[#This Row],[Kode Reseller]],[1]Sheet1!$A:$B,2,0),0)</f>
        <v>8</v>
      </c>
    </row>
    <row r="3127" spans="1:15" x14ac:dyDescent="0.25">
      <c r="A3127" s="13" t="s">
        <v>13007</v>
      </c>
      <c r="B3127" s="14" t="s">
        <v>13008</v>
      </c>
      <c r="C3127" s="15" t="s">
        <v>8213</v>
      </c>
      <c r="D3127" s="15" t="s">
        <v>9423</v>
      </c>
      <c r="E3127" s="16">
        <v>44822.646527777782</v>
      </c>
      <c r="F3127" s="7" t="s">
        <v>8268</v>
      </c>
      <c r="G3127" s="13" t="s">
        <v>1010</v>
      </c>
      <c r="H3127" s="15" t="str">
        <f>UPPER(Tb_Reseller[[#This Row],[Agen id]]&amp;"-"&amp;VLOOKUP(Tb_Reseller[[#This Row],[Agen id]],A:B,2,0)&amp;"("&amp;Tb_Reseller[[#This Row],[Short]]&amp;")")</f>
        <v>AR10353-RAMACELL(P)</v>
      </c>
      <c r="I3127" s="15" t="str">
        <f>VLOOKUP(Tb_Reseller[[#This Row],[Agen id]],Mapping_Agen!A:D,4,0)</f>
        <v>Prima</v>
      </c>
      <c r="J3127" s="7" t="str">
        <f>VLOOKUP(Tb_Reseller[[#This Row],[Agen id]],Mapping_Agen!A:C,3,0)</f>
        <v>ICON</v>
      </c>
      <c r="K3127" s="17" t="str">
        <f>TRIM(LEFT(Tb_Reseller[[#This Row],[Group]],2))</f>
        <v>P</v>
      </c>
      <c r="L3127" s="17" t="str">
        <f>VLOOKUP(Tb_Reseller[[#This Row],[Agen id]],Mapping_Agen!A:E,5,0)</f>
        <v>NON SCO</v>
      </c>
      <c r="M3127" s="64">
        <v>0</v>
      </c>
      <c r="N3127" s="65">
        <v>0</v>
      </c>
      <c r="O3127" s="65">
        <f>IFERROR(VLOOKUP(Tb_Reseller[[#This Row],[Kode Reseller]],[1]Sheet1!$A:$B,2,0),0)</f>
        <v>0</v>
      </c>
    </row>
    <row r="3128" spans="1:15" x14ac:dyDescent="0.25">
      <c r="A3128" s="13" t="s">
        <v>3601</v>
      </c>
      <c r="B3128" s="14" t="s">
        <v>13009</v>
      </c>
      <c r="C3128" s="15" t="s">
        <v>8213</v>
      </c>
      <c r="D3128" s="15" t="s">
        <v>8248</v>
      </c>
      <c r="E3128" s="16">
        <v>44822.94027777778</v>
      </c>
      <c r="F3128" s="7" t="s">
        <v>8204</v>
      </c>
      <c r="G3128" s="13" t="s">
        <v>3601</v>
      </c>
      <c r="H3128" s="15" t="str">
        <f>UPPER(Tb_Reseller[[#This Row],[Agen id]]&amp;"-"&amp;VLOOKUP(Tb_Reseller[[#This Row],[Agen id]],A:B,2,0)&amp;"("&amp;Tb_Reseller[[#This Row],[Short]]&amp;")")</f>
        <v>AR31776-LILIS(P)</v>
      </c>
      <c r="I3128" s="15" t="str">
        <f>VLOOKUP(Tb_Reseller[[#This Row],[Agen id]],Mapping_Agen!A:D,4,0)</f>
        <v>Prima</v>
      </c>
      <c r="J3128" s="7" t="str">
        <f>VLOOKUP(Tb_Reseller[[#This Row],[Agen id]],Mapping_Agen!A:C,3,0)</f>
        <v>PP</v>
      </c>
      <c r="K3128" s="17" t="str">
        <f>TRIM(LEFT(Tb_Reseller[[#This Row],[Group]],2))</f>
        <v>P</v>
      </c>
      <c r="L3128" s="17" t="str">
        <f>VLOOKUP(Tb_Reseller[[#This Row],[Agen id]],Mapping_Agen!A:E,5,0)</f>
        <v>NON SCO</v>
      </c>
      <c r="M3128" s="64">
        <v>0</v>
      </c>
      <c r="N3128" s="65">
        <v>0</v>
      </c>
      <c r="O3128" s="65">
        <f>IFERROR(VLOOKUP(Tb_Reseller[[#This Row],[Kode Reseller]],[1]Sheet1!$A:$B,2,0),0)</f>
        <v>0</v>
      </c>
    </row>
    <row r="3129" spans="1:15" x14ac:dyDescent="0.25">
      <c r="A3129" s="13" t="s">
        <v>3603</v>
      </c>
      <c r="B3129" s="14" t="s">
        <v>11941</v>
      </c>
      <c r="C3129" s="15" t="s">
        <v>8213</v>
      </c>
      <c r="D3129" s="15" t="s">
        <v>8369</v>
      </c>
      <c r="E3129" s="16">
        <v>44823.567361111112</v>
      </c>
      <c r="F3129" s="7" t="s">
        <v>8204</v>
      </c>
      <c r="G3129" s="13" t="s">
        <v>3603</v>
      </c>
      <c r="H3129" s="15" t="str">
        <f>UPPER(Tb_Reseller[[#This Row],[Agen id]]&amp;"-"&amp;VLOOKUP(Tb_Reseller[[#This Row],[Agen id]],A:B,2,0)&amp;"("&amp;Tb_Reseller[[#This Row],[Short]]&amp;")")</f>
        <v>AR31778-QUEEN CELL(P)</v>
      </c>
      <c r="I3129" s="15" t="str">
        <f>VLOOKUP(Tb_Reseller[[#This Row],[Agen id]],Mapping_Agen!A:D,4,0)</f>
        <v>Prima</v>
      </c>
      <c r="J3129" s="7" t="str">
        <f>VLOOKUP(Tb_Reseller[[#This Row],[Agen id]],Mapping_Agen!A:C,3,0)</f>
        <v>PRG</v>
      </c>
      <c r="K3129" s="17" t="str">
        <f>TRIM(LEFT(Tb_Reseller[[#This Row],[Group]],2))</f>
        <v>P</v>
      </c>
      <c r="L3129" s="17" t="str">
        <f>VLOOKUP(Tb_Reseller[[#This Row],[Agen id]],Mapping_Agen!A:E,5,0)</f>
        <v>NON SCO</v>
      </c>
      <c r="M3129" s="64">
        <v>0</v>
      </c>
      <c r="N3129" s="65">
        <v>0</v>
      </c>
      <c r="O3129" s="65">
        <f>IFERROR(VLOOKUP(Tb_Reseller[[#This Row],[Kode Reseller]],[1]Sheet1!$A:$B,2,0),0)</f>
        <v>0</v>
      </c>
    </row>
    <row r="3130" spans="1:15" x14ac:dyDescent="0.25">
      <c r="A3130" s="13" t="s">
        <v>3605</v>
      </c>
      <c r="B3130" s="14" t="s">
        <v>13010</v>
      </c>
      <c r="C3130" s="15" t="s">
        <v>8210</v>
      </c>
      <c r="D3130" s="15" t="s">
        <v>8248</v>
      </c>
      <c r="E3130" s="16">
        <v>44823.618055555547</v>
      </c>
      <c r="F3130" s="7" t="s">
        <v>8204</v>
      </c>
      <c r="G3130" s="13" t="s">
        <v>3605</v>
      </c>
      <c r="H3130" s="15" t="str">
        <f>UPPER(Tb_Reseller[[#This Row],[Agen id]]&amp;"-"&amp;VLOOKUP(Tb_Reseller[[#This Row],[Agen id]],A:B,2,0)&amp;"("&amp;Tb_Reseller[[#This Row],[Short]]&amp;")")</f>
        <v>AR31779-AZKA RPS CELL(RV)</v>
      </c>
      <c r="I3130" s="15" t="str">
        <f>VLOOKUP(Tb_Reseller[[#This Row],[Agen id]],Mapping_Agen!A:D,4,0)</f>
        <v>No Limit</v>
      </c>
      <c r="J3130" s="7" t="str">
        <f>VLOOKUP(Tb_Reseller[[#This Row],[Agen id]],Mapping_Agen!A:C,3,0)</f>
        <v>PP</v>
      </c>
      <c r="K3130" s="17" t="str">
        <f>TRIM(LEFT(Tb_Reseller[[#This Row],[Group]],2))</f>
        <v>RV</v>
      </c>
      <c r="L3130" s="17" t="str">
        <f>VLOOKUP(Tb_Reseller[[#This Row],[Agen id]],Mapping_Agen!A:E,5,0)</f>
        <v>NON SCO</v>
      </c>
      <c r="M3130" s="64">
        <v>0</v>
      </c>
      <c r="N3130" s="65">
        <v>0</v>
      </c>
      <c r="O3130" s="65">
        <f>IFERROR(VLOOKUP(Tb_Reseller[[#This Row],[Kode Reseller]],[1]Sheet1!$A:$B,2,0),0)</f>
        <v>0</v>
      </c>
    </row>
    <row r="3131" spans="1:15" x14ac:dyDescent="0.25">
      <c r="A3131" s="13" t="s">
        <v>3607</v>
      </c>
      <c r="B3131" s="14" t="s">
        <v>13011</v>
      </c>
      <c r="C3131" s="15" t="s">
        <v>8210</v>
      </c>
      <c r="D3131" s="15" t="s">
        <v>8203</v>
      </c>
      <c r="E3131" s="16">
        <v>44824.48541666667</v>
      </c>
      <c r="F3131" s="7" t="s">
        <v>8204</v>
      </c>
      <c r="G3131" s="13" t="s">
        <v>3607</v>
      </c>
      <c r="H3131" s="15" t="str">
        <f>UPPER(Tb_Reseller[[#This Row],[Agen id]]&amp;"-"&amp;VLOOKUP(Tb_Reseller[[#This Row],[Agen id]],A:B,2,0)&amp;"("&amp;Tb_Reseller[[#This Row],[Short]]&amp;")")</f>
        <v>AR31787-TOKO AJD(RV)</v>
      </c>
      <c r="I3131" s="15" t="str">
        <f>VLOOKUP(Tb_Reseller[[#This Row],[Agen id]],Mapping_Agen!A:D,4,0)</f>
        <v>No Limit</v>
      </c>
      <c r="J3131" s="7" t="str">
        <f>VLOOKUP(Tb_Reseller[[#This Row],[Agen id]],Mapping_Agen!A:C,3,0)</f>
        <v>BSD</v>
      </c>
      <c r="K3131" s="17" t="str">
        <f>TRIM(LEFT(Tb_Reseller[[#This Row],[Group]],2))</f>
        <v>RV</v>
      </c>
      <c r="L3131" s="17" t="str">
        <f>VLOOKUP(Tb_Reseller[[#This Row],[Agen id]],Mapping_Agen!A:E,5,0)</f>
        <v>NON SCO</v>
      </c>
      <c r="M3131" s="64">
        <v>0</v>
      </c>
      <c r="N3131" s="65">
        <v>0</v>
      </c>
      <c r="O3131" s="65">
        <f>IFERROR(VLOOKUP(Tb_Reseller[[#This Row],[Kode Reseller]],[1]Sheet1!$A:$B,2,0),0)</f>
        <v>0</v>
      </c>
    </row>
    <row r="3132" spans="1:15" x14ac:dyDescent="0.25">
      <c r="A3132" s="13" t="s">
        <v>13012</v>
      </c>
      <c r="B3132" s="14" t="s">
        <v>13013</v>
      </c>
      <c r="C3132" s="15" t="s">
        <v>8213</v>
      </c>
      <c r="D3132" s="15" t="s">
        <v>8521</v>
      </c>
      <c r="E3132" s="16">
        <v>44824.661805555559</v>
      </c>
      <c r="F3132" s="7" t="s">
        <v>8268</v>
      </c>
      <c r="G3132" s="13" t="s">
        <v>432</v>
      </c>
      <c r="H3132" s="15" t="str">
        <f>UPPER(Tb_Reseller[[#This Row],[Agen id]]&amp;"-"&amp;VLOOKUP(Tb_Reseller[[#This Row],[Agen id]],A:B,2,0)&amp;"("&amp;Tb_Reseller[[#This Row],[Short]]&amp;")")</f>
        <v>AR01800-FARID CELL(P)</v>
      </c>
      <c r="I3132" s="15" t="str">
        <f>VLOOKUP(Tb_Reseller[[#This Row],[Agen id]],Mapping_Agen!A:D,4,0)</f>
        <v>Prima</v>
      </c>
      <c r="J3132" s="7" t="str">
        <f>VLOOKUP(Tb_Reseller[[#This Row],[Agen id]],Mapping_Agen!A:C,3,0)</f>
        <v>BSD</v>
      </c>
      <c r="K3132" s="17" t="str">
        <f>TRIM(LEFT(Tb_Reseller[[#This Row],[Group]],2))</f>
        <v>P</v>
      </c>
      <c r="L3132" s="17" t="str">
        <f>VLOOKUP(Tb_Reseller[[#This Row],[Agen id]],Mapping_Agen!A:E,5,0)</f>
        <v>NON SCO</v>
      </c>
      <c r="M3132" s="64">
        <v>0</v>
      </c>
      <c r="N3132" s="65">
        <v>0</v>
      </c>
      <c r="O3132" s="65">
        <f>IFERROR(VLOOKUP(Tb_Reseller[[#This Row],[Kode Reseller]],[1]Sheet1!$A:$B,2,0),0)</f>
        <v>0</v>
      </c>
    </row>
    <row r="3133" spans="1:15" x14ac:dyDescent="0.25">
      <c r="A3133" s="13" t="s">
        <v>508</v>
      </c>
      <c r="B3133" s="14" t="s">
        <v>13014</v>
      </c>
      <c r="C3133" s="15" t="s">
        <v>8213</v>
      </c>
      <c r="D3133" s="15" t="s">
        <v>8369</v>
      </c>
      <c r="E3133" s="16">
        <v>44824.717361111107</v>
      </c>
      <c r="F3133" s="7" t="s">
        <v>8204</v>
      </c>
      <c r="G3133" s="13" t="s">
        <v>508</v>
      </c>
      <c r="H3133" s="15" t="str">
        <f>UPPER(Tb_Reseller[[#This Row],[Agen id]]&amp;"-"&amp;VLOOKUP(Tb_Reseller[[#This Row],[Agen id]],A:B,2,0)&amp;"("&amp;Tb_Reseller[[#This Row],[Short]]&amp;")")</f>
        <v>AR31791-GHITA DAYANTI(P)</v>
      </c>
      <c r="I3133" s="15" t="str">
        <f>VLOOKUP(Tb_Reseller[[#This Row],[Agen id]],Mapping_Agen!A:D,4,0)</f>
        <v>Prima</v>
      </c>
      <c r="J3133" s="7" t="str">
        <f>VLOOKUP(Tb_Reseller[[#This Row],[Agen id]],Mapping_Agen!A:C,3,0)</f>
        <v>PRG</v>
      </c>
      <c r="K3133" s="17" t="str">
        <f>TRIM(LEFT(Tb_Reseller[[#This Row],[Group]],2))</f>
        <v>P</v>
      </c>
      <c r="L3133" s="17" t="str">
        <f>VLOOKUP(Tb_Reseller[[#This Row],[Agen id]],Mapping_Agen!A:E,5,0)</f>
        <v>NON SCO</v>
      </c>
      <c r="M3133" s="64">
        <v>6.1290322580645116</v>
      </c>
      <c r="N3133" s="65">
        <v>5.5666666666666567</v>
      </c>
      <c r="O3133" s="65">
        <f>IFERROR(VLOOKUP(Tb_Reseller[[#This Row],[Kode Reseller]],[1]Sheet1!$A:$B,2,0),0)</f>
        <v>5.25</v>
      </c>
    </row>
    <row r="3134" spans="1:15" x14ac:dyDescent="0.25">
      <c r="A3134" s="13" t="s">
        <v>13015</v>
      </c>
      <c r="B3134" s="14" t="s">
        <v>9721</v>
      </c>
      <c r="C3134" s="15" t="s">
        <v>8325</v>
      </c>
      <c r="D3134" s="15" t="s">
        <v>13016</v>
      </c>
      <c r="E3134" s="16">
        <v>44825.410416666673</v>
      </c>
      <c r="F3134" s="7" t="s">
        <v>8268</v>
      </c>
      <c r="G3134" s="13" t="s">
        <v>457</v>
      </c>
      <c r="H3134" s="15" t="str">
        <f>UPPER(Tb_Reseller[[#This Row],[Agen id]]&amp;"-"&amp;VLOOKUP(Tb_Reseller[[#This Row],[Agen id]],A:B,2,0)&amp;"("&amp;Tb_Reseller[[#This Row],[Short]]&amp;")")</f>
        <v>AR01843-FAQIH CELL(MV)</v>
      </c>
      <c r="I3134" s="15" t="str">
        <f>VLOOKUP(Tb_Reseller[[#This Row],[Agen id]],Mapping_Agen!A:D,4,0)</f>
        <v>Limit</v>
      </c>
      <c r="J3134" s="7" t="str">
        <f>VLOOKUP(Tb_Reseller[[#This Row],[Agen id]],Mapping_Agen!A:C,3,0)</f>
        <v>PP</v>
      </c>
      <c r="K3134" s="17" t="str">
        <f>TRIM(LEFT(Tb_Reseller[[#This Row],[Group]],2))</f>
        <v>MV</v>
      </c>
      <c r="L3134" s="17" t="str">
        <f>VLOOKUP(Tb_Reseller[[#This Row],[Agen id]],Mapping_Agen!A:E,5,0)</f>
        <v>Febri Kurniawan</v>
      </c>
      <c r="M3134" s="64">
        <v>0</v>
      </c>
      <c r="N3134" s="65">
        <v>0</v>
      </c>
      <c r="O3134" s="65">
        <f>IFERROR(VLOOKUP(Tb_Reseller[[#This Row],[Kode Reseller]],[1]Sheet1!$A:$B,2,0),0)</f>
        <v>0</v>
      </c>
    </row>
    <row r="3135" spans="1:15" x14ac:dyDescent="0.25">
      <c r="A3135" s="13" t="s">
        <v>13017</v>
      </c>
      <c r="B3135" s="14" t="s">
        <v>8459</v>
      </c>
      <c r="C3135" s="15" t="s">
        <v>8210</v>
      </c>
      <c r="D3135" s="15" t="s">
        <v>12111</v>
      </c>
      <c r="E3135" s="16">
        <v>44825.55972222222</v>
      </c>
      <c r="F3135" s="7" t="s">
        <v>8268</v>
      </c>
      <c r="G3135" s="13" t="s">
        <v>2176</v>
      </c>
      <c r="H3135" s="15" t="str">
        <f>UPPER(Tb_Reseller[[#This Row],[Agen id]]&amp;"-"&amp;VLOOKUP(Tb_Reseller[[#This Row],[Agen id]],A:B,2,0)&amp;"("&amp;Tb_Reseller[[#This Row],[Short]]&amp;")")</f>
        <v>AR24533-ARFAN99 CELL(RV)</v>
      </c>
      <c r="I3135" s="15" t="str">
        <f>VLOOKUP(Tb_Reseller[[#This Row],[Agen id]],Mapping_Agen!A:D,4,0)</f>
        <v>Limit</v>
      </c>
      <c r="J3135" s="7" t="str">
        <f>VLOOKUP(Tb_Reseller[[#This Row],[Agen id]],Mapping_Agen!A:C,3,0)</f>
        <v>PP</v>
      </c>
      <c r="K3135" s="17" t="str">
        <f>TRIM(LEFT(Tb_Reseller[[#This Row],[Group]],2))</f>
        <v>RV</v>
      </c>
      <c r="L3135" s="17" t="str">
        <f>VLOOKUP(Tb_Reseller[[#This Row],[Agen id]],Mapping_Agen!A:E,5,0)</f>
        <v>Febri Kurniawan</v>
      </c>
      <c r="M3135" s="64">
        <v>0</v>
      </c>
      <c r="N3135" s="65">
        <v>0</v>
      </c>
      <c r="O3135" s="65">
        <f>IFERROR(VLOOKUP(Tb_Reseller[[#This Row],[Kode Reseller]],[1]Sheet1!$A:$B,2,0),0)</f>
        <v>0</v>
      </c>
    </row>
    <row r="3136" spans="1:15" x14ac:dyDescent="0.25">
      <c r="A3136" s="13" t="s">
        <v>3611</v>
      </c>
      <c r="B3136" s="14" t="s">
        <v>13018</v>
      </c>
      <c r="C3136" s="15" t="s">
        <v>8213</v>
      </c>
      <c r="D3136" s="15" t="s">
        <v>8231</v>
      </c>
      <c r="E3136" s="16">
        <v>44825.637499999997</v>
      </c>
      <c r="F3136" s="7" t="s">
        <v>8204</v>
      </c>
      <c r="G3136" s="13" t="s">
        <v>3611</v>
      </c>
      <c r="H3136" s="15" t="str">
        <f>UPPER(Tb_Reseller[[#This Row],[Agen id]]&amp;"-"&amp;VLOOKUP(Tb_Reseller[[#This Row],[Agen id]],A:B,2,0)&amp;"("&amp;Tb_Reseller[[#This Row],[Short]]&amp;")")</f>
        <v>AR31805-EVON CELL(P)</v>
      </c>
      <c r="I3136" s="15" t="str">
        <f>VLOOKUP(Tb_Reseller[[#This Row],[Agen id]],Mapping_Agen!A:D,4,0)</f>
        <v>Prima</v>
      </c>
      <c r="J3136" s="7" t="str">
        <f>VLOOKUP(Tb_Reseller[[#This Row],[Agen id]],Mapping_Agen!A:C,3,0)</f>
        <v>ICON</v>
      </c>
      <c r="K3136" s="17" t="str">
        <f>TRIM(LEFT(Tb_Reseller[[#This Row],[Group]],2))</f>
        <v>P</v>
      </c>
      <c r="L3136" s="17" t="str">
        <f>VLOOKUP(Tb_Reseller[[#This Row],[Agen id]],Mapping_Agen!A:E,5,0)</f>
        <v>Abdul Harris</v>
      </c>
      <c r="M3136" s="64">
        <v>7.4516129032258007</v>
      </c>
      <c r="N3136" s="65">
        <v>5.9666666666666552</v>
      </c>
      <c r="O3136" s="65">
        <f>IFERROR(VLOOKUP(Tb_Reseller[[#This Row],[Kode Reseller]],[1]Sheet1!$A:$B,2,0),0)</f>
        <v>5.5</v>
      </c>
    </row>
    <row r="3137" spans="1:15" x14ac:dyDescent="0.25">
      <c r="A3137" s="13" t="s">
        <v>3614</v>
      </c>
      <c r="B3137" s="14" t="s">
        <v>13019</v>
      </c>
      <c r="C3137" s="15" t="s">
        <v>8213</v>
      </c>
      <c r="D3137" s="15" t="s">
        <v>8231</v>
      </c>
      <c r="E3137" s="16">
        <v>44825.670138888891</v>
      </c>
      <c r="F3137" s="7" t="s">
        <v>8204</v>
      </c>
      <c r="G3137" s="13" t="s">
        <v>3614</v>
      </c>
      <c r="H3137" s="15" t="str">
        <f>UPPER(Tb_Reseller[[#This Row],[Agen id]]&amp;"-"&amp;VLOOKUP(Tb_Reseller[[#This Row],[Agen id]],A:B,2,0)&amp;"("&amp;Tb_Reseller[[#This Row],[Short]]&amp;")")</f>
        <v>AR31807-KHANSA CELL(P)</v>
      </c>
      <c r="I3137" s="15" t="str">
        <f>VLOOKUP(Tb_Reseller[[#This Row],[Agen id]],Mapping_Agen!A:D,4,0)</f>
        <v>Prima</v>
      </c>
      <c r="J3137" s="7" t="str">
        <f>VLOOKUP(Tb_Reseller[[#This Row],[Agen id]],Mapping_Agen!A:C,3,0)</f>
        <v>ICON</v>
      </c>
      <c r="K3137" s="17" t="str">
        <f>TRIM(LEFT(Tb_Reseller[[#This Row],[Group]],2))</f>
        <v>P</v>
      </c>
      <c r="L3137" s="17" t="str">
        <f>VLOOKUP(Tb_Reseller[[#This Row],[Agen id]],Mapping_Agen!A:E,5,0)</f>
        <v>Abdul Harris</v>
      </c>
      <c r="M3137" s="64">
        <v>2.9354838709677398</v>
      </c>
      <c r="N3137" s="65">
        <v>1.1333333333333335</v>
      </c>
      <c r="O3137" s="65">
        <f>IFERROR(VLOOKUP(Tb_Reseller[[#This Row],[Kode Reseller]],[1]Sheet1!$A:$B,2,0),0)</f>
        <v>0</v>
      </c>
    </row>
    <row r="3138" spans="1:15" x14ac:dyDescent="0.25">
      <c r="A3138" s="13" t="s">
        <v>3617</v>
      </c>
      <c r="B3138" s="14" t="s">
        <v>13020</v>
      </c>
      <c r="C3138" s="15" t="s">
        <v>8213</v>
      </c>
      <c r="D3138" s="15" t="s">
        <v>8203</v>
      </c>
      <c r="E3138" s="16">
        <v>44826.390277777777</v>
      </c>
      <c r="F3138" s="7" t="s">
        <v>8204</v>
      </c>
      <c r="G3138" s="13" t="s">
        <v>3617</v>
      </c>
      <c r="H3138" s="15" t="str">
        <f>UPPER(Tb_Reseller[[#This Row],[Agen id]]&amp;"-"&amp;VLOOKUP(Tb_Reseller[[#This Row],[Agen id]],A:B,2,0)&amp;"("&amp;Tb_Reseller[[#This Row],[Short]]&amp;")")</f>
        <v>AR31814-HUPS CELL(P)</v>
      </c>
      <c r="I3138" s="15" t="str">
        <f>VLOOKUP(Tb_Reseller[[#This Row],[Agen id]],Mapping_Agen!A:D,4,0)</f>
        <v>Prima</v>
      </c>
      <c r="J3138" s="7" t="str">
        <f>VLOOKUP(Tb_Reseller[[#This Row],[Agen id]],Mapping_Agen!A:C,3,0)</f>
        <v>PRG</v>
      </c>
      <c r="K3138" s="17" t="str">
        <f>TRIM(LEFT(Tb_Reseller[[#This Row],[Group]],2))</f>
        <v>P</v>
      </c>
      <c r="L3138" s="17" t="str">
        <f>VLOOKUP(Tb_Reseller[[#This Row],[Agen id]],Mapping_Agen!A:E,5,0)</f>
        <v>Khoirul Anan</v>
      </c>
      <c r="M3138" s="64">
        <v>1.0322580645161283</v>
      </c>
      <c r="N3138" s="65">
        <v>1.1000000000000001</v>
      </c>
      <c r="O3138" s="65">
        <f>IFERROR(VLOOKUP(Tb_Reseller[[#This Row],[Kode Reseller]],[1]Sheet1!$A:$B,2,0),0)</f>
        <v>0.5</v>
      </c>
    </row>
    <row r="3139" spans="1:15" x14ac:dyDescent="0.25">
      <c r="A3139" s="13" t="s">
        <v>3620</v>
      </c>
      <c r="B3139" s="14" t="s">
        <v>13021</v>
      </c>
      <c r="C3139" s="15" t="s">
        <v>8210</v>
      </c>
      <c r="D3139" s="15" t="s">
        <v>8369</v>
      </c>
      <c r="E3139" s="16">
        <v>44826.614583333343</v>
      </c>
      <c r="F3139" s="7" t="s">
        <v>8204</v>
      </c>
      <c r="G3139" s="13" t="s">
        <v>3620</v>
      </c>
      <c r="H3139" s="15" t="str">
        <f>UPPER(Tb_Reseller[[#This Row],[Agen id]]&amp;"-"&amp;VLOOKUP(Tb_Reseller[[#This Row],[Agen id]],A:B,2,0)&amp;"("&amp;Tb_Reseller[[#This Row],[Short]]&amp;")")</f>
        <v>AR31818-DZIKRI CELL(RV)</v>
      </c>
      <c r="I3139" s="15" t="str">
        <f>VLOOKUP(Tb_Reseller[[#This Row],[Agen id]],Mapping_Agen!A:D,4,0)</f>
        <v>Limit</v>
      </c>
      <c r="J3139" s="7" t="str">
        <f>VLOOKUP(Tb_Reseller[[#This Row],[Agen id]],Mapping_Agen!A:C,3,0)</f>
        <v>PRG</v>
      </c>
      <c r="K3139" s="17" t="str">
        <f>TRIM(LEFT(Tb_Reseller[[#This Row],[Group]],2))</f>
        <v>RV</v>
      </c>
      <c r="L3139" s="17" t="str">
        <f>VLOOKUP(Tb_Reseller[[#This Row],[Agen id]],Mapping_Agen!A:E,5,0)</f>
        <v>Khoirul Anan</v>
      </c>
      <c r="M3139" s="64">
        <v>3.4838709677419328</v>
      </c>
      <c r="N3139" s="65">
        <v>4.0333333333333288</v>
      </c>
      <c r="O3139" s="65">
        <f>IFERROR(VLOOKUP(Tb_Reseller[[#This Row],[Kode Reseller]],[1]Sheet1!$A:$B,2,0),0)</f>
        <v>3.5</v>
      </c>
    </row>
    <row r="3140" spans="1:15" x14ac:dyDescent="0.25">
      <c r="A3140" s="13" t="s">
        <v>3624</v>
      </c>
      <c r="B3140" s="14" t="s">
        <v>13022</v>
      </c>
      <c r="C3140" s="15" t="s">
        <v>8213</v>
      </c>
      <c r="D3140" s="15" t="s">
        <v>8203</v>
      </c>
      <c r="E3140" s="16">
        <v>44827.44027777778</v>
      </c>
      <c r="F3140" s="7" t="s">
        <v>8204</v>
      </c>
      <c r="G3140" s="13" t="s">
        <v>3624</v>
      </c>
      <c r="H3140" s="15" t="str">
        <f>UPPER(Tb_Reseller[[#This Row],[Agen id]]&amp;"-"&amp;VLOOKUP(Tb_Reseller[[#This Row],[Agen id]],A:B,2,0)&amp;"("&amp;Tb_Reseller[[#This Row],[Short]]&amp;")")</f>
        <v>AR31823-ELHAN CELL(P)</v>
      </c>
      <c r="I3140" s="15" t="str">
        <f>VLOOKUP(Tb_Reseller[[#This Row],[Agen id]],Mapping_Agen!A:D,4,0)</f>
        <v>Prima</v>
      </c>
      <c r="J3140" s="7" t="str">
        <f>VLOOKUP(Tb_Reseller[[#This Row],[Agen id]],Mapping_Agen!A:C,3,0)</f>
        <v>BSD</v>
      </c>
      <c r="K3140" s="17" t="str">
        <f>TRIM(LEFT(Tb_Reseller[[#This Row],[Group]],2))</f>
        <v>P</v>
      </c>
      <c r="L3140" s="17" t="str">
        <f>VLOOKUP(Tb_Reseller[[#This Row],[Agen id]],Mapping_Agen!A:E,5,0)</f>
        <v>NON SCO</v>
      </c>
      <c r="M3140" s="64">
        <v>0</v>
      </c>
      <c r="N3140" s="65">
        <v>0</v>
      </c>
      <c r="O3140" s="65">
        <f>IFERROR(VLOOKUP(Tb_Reseller[[#This Row],[Kode Reseller]],[1]Sheet1!$A:$B,2,0),0)</f>
        <v>0</v>
      </c>
    </row>
    <row r="3141" spans="1:15" x14ac:dyDescent="0.25">
      <c r="A3141" s="13" t="s">
        <v>13023</v>
      </c>
      <c r="B3141" s="14" t="s">
        <v>13024</v>
      </c>
      <c r="C3141" s="15" t="s">
        <v>8213</v>
      </c>
      <c r="D3141" s="15" t="s">
        <v>8829</v>
      </c>
      <c r="E3141" s="16">
        <v>44827.457638888889</v>
      </c>
      <c r="F3141" s="7" t="s">
        <v>8268</v>
      </c>
      <c r="G3141" s="13" t="s">
        <v>886</v>
      </c>
      <c r="H3141" s="15" t="str">
        <f>UPPER(Tb_Reseller[[#This Row],[Agen id]]&amp;"-"&amp;VLOOKUP(Tb_Reseller[[#This Row],[Agen id]],A:B,2,0)&amp;"("&amp;Tb_Reseller[[#This Row],[Short]]&amp;")")</f>
        <v>AR08869-BAROKAH CELL 2(P)</v>
      </c>
      <c r="I3141" s="15" t="str">
        <f>VLOOKUP(Tb_Reseller[[#This Row],[Agen id]],Mapping_Agen!A:D,4,0)</f>
        <v>Prima</v>
      </c>
      <c r="J3141" s="7" t="str">
        <f>VLOOKUP(Tb_Reseller[[#This Row],[Agen id]],Mapping_Agen!A:C,3,0)</f>
        <v>BSD</v>
      </c>
      <c r="K3141" s="17" t="str">
        <f>TRIM(LEFT(Tb_Reseller[[#This Row],[Group]],2))</f>
        <v>P</v>
      </c>
      <c r="L3141" s="17" t="str">
        <f>VLOOKUP(Tb_Reseller[[#This Row],[Agen id]],Mapping_Agen!A:E,5,0)</f>
        <v>NON SCO</v>
      </c>
      <c r="M3141" s="64">
        <v>0</v>
      </c>
      <c r="N3141" s="65">
        <v>0</v>
      </c>
      <c r="O3141" s="65">
        <f>IFERROR(VLOOKUP(Tb_Reseller[[#This Row],[Kode Reseller]],[1]Sheet1!$A:$B,2,0),0)</f>
        <v>0</v>
      </c>
    </row>
    <row r="3142" spans="1:15" x14ac:dyDescent="0.25">
      <c r="A3142" s="13" t="s">
        <v>13025</v>
      </c>
      <c r="B3142" s="14" t="s">
        <v>13026</v>
      </c>
      <c r="C3142" s="15" t="s">
        <v>8213</v>
      </c>
      <c r="D3142" s="15" t="s">
        <v>8829</v>
      </c>
      <c r="E3142" s="16">
        <v>44827.568055555559</v>
      </c>
      <c r="F3142" s="7" t="s">
        <v>8268</v>
      </c>
      <c r="G3142" s="13" t="s">
        <v>886</v>
      </c>
      <c r="H3142" s="15" t="str">
        <f>UPPER(Tb_Reseller[[#This Row],[Agen id]]&amp;"-"&amp;VLOOKUP(Tb_Reseller[[#This Row],[Agen id]],A:B,2,0)&amp;"("&amp;Tb_Reseller[[#This Row],[Short]]&amp;")")</f>
        <v>AR08869-BAROKAH CELL 2(P)</v>
      </c>
      <c r="I3142" s="15" t="str">
        <f>VLOOKUP(Tb_Reseller[[#This Row],[Agen id]],Mapping_Agen!A:D,4,0)</f>
        <v>Prima</v>
      </c>
      <c r="J3142" s="7" t="str">
        <f>VLOOKUP(Tb_Reseller[[#This Row],[Agen id]],Mapping_Agen!A:C,3,0)</f>
        <v>BSD</v>
      </c>
      <c r="K3142" s="17" t="str">
        <f>TRIM(LEFT(Tb_Reseller[[#This Row],[Group]],2))</f>
        <v>P</v>
      </c>
      <c r="L3142" s="17" t="str">
        <f>VLOOKUP(Tb_Reseller[[#This Row],[Agen id]],Mapping_Agen!A:E,5,0)</f>
        <v>NON SCO</v>
      </c>
      <c r="M3142" s="64">
        <v>0</v>
      </c>
      <c r="N3142" s="65">
        <v>0</v>
      </c>
      <c r="O3142" s="65">
        <f>IFERROR(VLOOKUP(Tb_Reseller[[#This Row],[Kode Reseller]],[1]Sheet1!$A:$B,2,0),0)</f>
        <v>0</v>
      </c>
    </row>
    <row r="3143" spans="1:15" x14ac:dyDescent="0.25">
      <c r="A3143" s="13" t="s">
        <v>13027</v>
      </c>
      <c r="B3143" s="14" t="s">
        <v>8700</v>
      </c>
      <c r="C3143" s="15" t="s">
        <v>8213</v>
      </c>
      <c r="D3143" s="15" t="s">
        <v>8829</v>
      </c>
      <c r="E3143" s="16">
        <v>44827.841666666667</v>
      </c>
      <c r="F3143" s="7" t="s">
        <v>8268</v>
      </c>
      <c r="G3143" s="13" t="s">
        <v>886</v>
      </c>
      <c r="H3143" s="15" t="str">
        <f>UPPER(Tb_Reseller[[#This Row],[Agen id]]&amp;"-"&amp;VLOOKUP(Tb_Reseller[[#This Row],[Agen id]],A:B,2,0)&amp;"("&amp;Tb_Reseller[[#This Row],[Short]]&amp;")")</f>
        <v>AR08869-BAROKAH CELL 2(P)</v>
      </c>
      <c r="I3143" s="15" t="str">
        <f>VLOOKUP(Tb_Reseller[[#This Row],[Agen id]],Mapping_Agen!A:D,4,0)</f>
        <v>Prima</v>
      </c>
      <c r="J3143" s="7" t="str">
        <f>VLOOKUP(Tb_Reseller[[#This Row],[Agen id]],Mapping_Agen!A:C,3,0)</f>
        <v>BSD</v>
      </c>
      <c r="K3143" s="17" t="str">
        <f>TRIM(LEFT(Tb_Reseller[[#This Row],[Group]],2))</f>
        <v>P</v>
      </c>
      <c r="L3143" s="17" t="str">
        <f>VLOOKUP(Tb_Reseller[[#This Row],[Agen id]],Mapping_Agen!A:E,5,0)</f>
        <v>NON SCO</v>
      </c>
      <c r="M3143" s="64">
        <v>6.4516129032258063E-2</v>
      </c>
      <c r="N3143" s="65">
        <v>6.6666666666666666E-2</v>
      </c>
      <c r="O3143" s="65">
        <f>IFERROR(VLOOKUP(Tb_Reseller[[#This Row],[Kode Reseller]],[1]Sheet1!$A:$B,2,0),0)</f>
        <v>0</v>
      </c>
    </row>
    <row r="3144" spans="1:15" x14ac:dyDescent="0.25">
      <c r="A3144" s="13" t="s">
        <v>13028</v>
      </c>
      <c r="B3144" s="14" t="s">
        <v>13029</v>
      </c>
      <c r="C3144" s="15" t="s">
        <v>8266</v>
      </c>
      <c r="D3144" s="15" t="s">
        <v>11502</v>
      </c>
      <c r="E3144" s="16">
        <v>44828.332638888889</v>
      </c>
      <c r="F3144" s="7" t="s">
        <v>8268</v>
      </c>
      <c r="G3144" s="13" t="s">
        <v>324</v>
      </c>
      <c r="H3144" s="15" t="str">
        <f>UPPER(Tb_Reseller[[#This Row],[Agen id]]&amp;"-"&amp;VLOOKUP(Tb_Reseller[[#This Row],[Agen id]],A:B,2,0)&amp;"("&amp;Tb_Reseller[[#This Row],[Short]]&amp;")")</f>
        <v>AR00892-ELI CELL(MV)</v>
      </c>
      <c r="I3144" s="15" t="str">
        <f>VLOOKUP(Tb_Reseller[[#This Row],[Agen id]],Mapping_Agen!A:D,4,0)</f>
        <v>Limit</v>
      </c>
      <c r="J3144" s="7" t="str">
        <f>VLOOKUP(Tb_Reseller[[#This Row],[Agen id]],Mapping_Agen!A:C,3,0)</f>
        <v>PP</v>
      </c>
      <c r="K3144" s="17" t="str">
        <f>TRIM(LEFT(Tb_Reseller[[#This Row],[Group]],2))</f>
        <v>MV</v>
      </c>
      <c r="L3144" s="17" t="str">
        <f>VLOOKUP(Tb_Reseller[[#This Row],[Agen id]],Mapping_Agen!A:E,5,0)</f>
        <v>Febri Kurniawan</v>
      </c>
      <c r="M3144" s="64">
        <v>0</v>
      </c>
      <c r="N3144" s="65">
        <v>0</v>
      </c>
      <c r="O3144" s="65">
        <f>IFERROR(VLOOKUP(Tb_Reseller[[#This Row],[Kode Reseller]],[1]Sheet1!$A:$B,2,0),0)</f>
        <v>0</v>
      </c>
    </row>
    <row r="3145" spans="1:15" x14ac:dyDescent="0.25">
      <c r="A3145" s="13" t="s">
        <v>3626</v>
      </c>
      <c r="B3145" s="14" t="s">
        <v>11515</v>
      </c>
      <c r="C3145" s="15" t="s">
        <v>8213</v>
      </c>
      <c r="D3145" s="15" t="s">
        <v>11516</v>
      </c>
      <c r="E3145" s="16">
        <v>44828.420138888891</v>
      </c>
      <c r="F3145" s="7" t="s">
        <v>8204</v>
      </c>
      <c r="G3145" s="13" t="s">
        <v>3626</v>
      </c>
      <c r="H3145" s="15" t="str">
        <f>UPPER(Tb_Reseller[[#This Row],[Agen id]]&amp;"-"&amp;VLOOKUP(Tb_Reseller[[#This Row],[Agen id]],A:B,2,0)&amp;"("&amp;Tb_Reseller[[#This Row],[Short]]&amp;")")</f>
        <v>AR31832-SRI DEVI(P)</v>
      </c>
      <c r="I3145" s="15" t="str">
        <f>VLOOKUP(Tb_Reseller[[#This Row],[Agen id]],Mapping_Agen!A:D,4,0)</f>
        <v>Prima</v>
      </c>
      <c r="J3145" s="7" t="str">
        <f>VLOOKUP(Tb_Reseller[[#This Row],[Agen id]],Mapping_Agen!A:C,3,0)</f>
        <v>ONLINE</v>
      </c>
      <c r="K3145" s="17" t="str">
        <f>TRIM(LEFT(Tb_Reseller[[#This Row],[Group]],2))</f>
        <v>P</v>
      </c>
      <c r="L3145" s="17" t="str">
        <f>VLOOKUP(Tb_Reseller[[#This Row],[Agen id]],Mapping_Agen!A:E,5,0)</f>
        <v>ONLINE</v>
      </c>
      <c r="M3145" s="64">
        <v>0</v>
      </c>
      <c r="N3145" s="65">
        <v>0</v>
      </c>
      <c r="O3145" s="65">
        <f>IFERROR(VLOOKUP(Tb_Reseller[[#This Row],[Kode Reseller]],[1]Sheet1!$A:$B,2,0),0)</f>
        <v>0</v>
      </c>
    </row>
    <row r="3146" spans="1:15" x14ac:dyDescent="0.25">
      <c r="A3146" s="13" t="s">
        <v>1352</v>
      </c>
      <c r="B3146" s="14" t="s">
        <v>13030</v>
      </c>
      <c r="C3146" s="15" t="s">
        <v>8262</v>
      </c>
      <c r="D3146" s="15" t="s">
        <v>8231</v>
      </c>
      <c r="E3146" s="16">
        <v>44828.682638888888</v>
      </c>
      <c r="F3146" s="7" t="s">
        <v>8204</v>
      </c>
      <c r="G3146" s="13" t="s">
        <v>1352</v>
      </c>
      <c r="H3146" s="15" t="str">
        <f>UPPER(Tb_Reseller[[#This Row],[Agen id]]&amp;"-"&amp;VLOOKUP(Tb_Reseller[[#This Row],[Agen id]],A:B,2,0)&amp;"("&amp;Tb_Reseller[[#This Row],[Short]]&amp;")")</f>
        <v>AR31838-ILHAM CELL(RL)</v>
      </c>
      <c r="I3146" s="15" t="str">
        <f>VLOOKUP(Tb_Reseller[[#This Row],[Agen id]],Mapping_Agen!A:D,4,0)</f>
        <v>No Limit</v>
      </c>
      <c r="J3146" s="7" t="str">
        <f>VLOOKUP(Tb_Reseller[[#This Row],[Agen id]],Mapping_Agen!A:C,3,0)</f>
        <v>ICON</v>
      </c>
      <c r="K3146" s="17" t="str">
        <f>TRIM(LEFT(Tb_Reseller[[#This Row],[Group]],2))</f>
        <v>RL</v>
      </c>
      <c r="L3146" s="17" t="str">
        <f>VLOOKUP(Tb_Reseller[[#This Row],[Agen id]],Mapping_Agen!A:E,5,0)</f>
        <v>Abdul Harris</v>
      </c>
      <c r="M3146" s="64">
        <v>0</v>
      </c>
      <c r="N3146" s="65">
        <v>0</v>
      </c>
      <c r="O3146" s="65">
        <f>IFERROR(VLOOKUP(Tb_Reseller[[#This Row],[Kode Reseller]],[1]Sheet1!$A:$B,2,0),0)</f>
        <v>0</v>
      </c>
    </row>
    <row r="3147" spans="1:15" x14ac:dyDescent="0.25">
      <c r="A3147" s="13" t="s">
        <v>3631</v>
      </c>
      <c r="B3147" s="14" t="s">
        <v>13031</v>
      </c>
      <c r="C3147" s="15" t="s">
        <v>8210</v>
      </c>
      <c r="D3147" s="15" t="s">
        <v>8203</v>
      </c>
      <c r="E3147" s="16">
        <v>44830.512499999997</v>
      </c>
      <c r="F3147" s="7" t="s">
        <v>8204</v>
      </c>
      <c r="G3147" s="13" t="s">
        <v>3631</v>
      </c>
      <c r="H3147" s="15" t="str">
        <f>UPPER(Tb_Reseller[[#This Row],[Agen id]]&amp;"-"&amp;VLOOKUP(Tb_Reseller[[#This Row],[Agen id]],A:B,2,0)&amp;"("&amp;Tb_Reseller[[#This Row],[Short]]&amp;")")</f>
        <v>AR31849-WARUNG ERISUSAN(RV)</v>
      </c>
      <c r="I3147" s="15" t="str">
        <f>VLOOKUP(Tb_Reseller[[#This Row],[Agen id]],Mapping_Agen!A:D,4,0)</f>
        <v>No Limit</v>
      </c>
      <c r="J3147" s="7" t="str">
        <f>VLOOKUP(Tb_Reseller[[#This Row],[Agen id]],Mapping_Agen!A:C,3,0)</f>
        <v>BSD</v>
      </c>
      <c r="K3147" s="17" t="str">
        <f>TRIM(LEFT(Tb_Reseller[[#This Row],[Group]],2))</f>
        <v>RV</v>
      </c>
      <c r="L3147" s="17" t="str">
        <f>VLOOKUP(Tb_Reseller[[#This Row],[Agen id]],Mapping_Agen!A:E,5,0)</f>
        <v>NON SCO</v>
      </c>
      <c r="M3147" s="64">
        <v>0</v>
      </c>
      <c r="N3147" s="65">
        <v>0</v>
      </c>
      <c r="O3147" s="65">
        <f>IFERROR(VLOOKUP(Tb_Reseller[[#This Row],[Kode Reseller]],[1]Sheet1!$A:$B,2,0),0)</f>
        <v>0</v>
      </c>
    </row>
    <row r="3148" spans="1:15" x14ac:dyDescent="0.25">
      <c r="A3148" s="13" t="s">
        <v>3633</v>
      </c>
      <c r="B3148" s="14" t="s">
        <v>13032</v>
      </c>
      <c r="C3148" s="15" t="s">
        <v>8208</v>
      </c>
      <c r="D3148" s="15" t="s">
        <v>8203</v>
      </c>
      <c r="E3148" s="16">
        <v>44830.55972222222</v>
      </c>
      <c r="F3148" s="7" t="s">
        <v>8204</v>
      </c>
      <c r="G3148" s="13" t="s">
        <v>3633</v>
      </c>
      <c r="H3148" s="15" t="str">
        <f>UPPER(Tb_Reseller[[#This Row],[Agen id]]&amp;"-"&amp;VLOOKUP(Tb_Reseller[[#This Row],[Agen id]],A:B,2,0)&amp;"("&amp;Tb_Reseller[[#This Row],[Short]]&amp;")")</f>
        <v>AR31851-NANA RELOAD(R)</v>
      </c>
      <c r="I3148" s="15" t="str">
        <f>VLOOKUP(Tb_Reseller[[#This Row],[Agen id]],Mapping_Agen!A:D,4,0)</f>
        <v>No Limit</v>
      </c>
      <c r="J3148" s="7" t="str">
        <f>VLOOKUP(Tb_Reseller[[#This Row],[Agen id]],Mapping_Agen!A:C,3,0)</f>
        <v>BSD</v>
      </c>
      <c r="K3148" s="17" t="str">
        <f>TRIM(LEFT(Tb_Reseller[[#This Row],[Group]],2))</f>
        <v>R</v>
      </c>
      <c r="L3148" s="17" t="str">
        <f>VLOOKUP(Tb_Reseller[[#This Row],[Agen id]],Mapping_Agen!A:E,5,0)</f>
        <v>NON SCO</v>
      </c>
      <c r="M3148" s="64">
        <v>0</v>
      </c>
      <c r="N3148" s="65">
        <v>0</v>
      </c>
      <c r="O3148" s="65">
        <f>IFERROR(VLOOKUP(Tb_Reseller[[#This Row],[Kode Reseller]],[1]Sheet1!$A:$B,2,0),0)</f>
        <v>0</v>
      </c>
    </row>
    <row r="3149" spans="1:15" x14ac:dyDescent="0.25">
      <c r="A3149" s="13" t="s">
        <v>13033</v>
      </c>
      <c r="B3149" s="14" t="s">
        <v>13034</v>
      </c>
      <c r="C3149" s="15" t="s">
        <v>8357</v>
      </c>
      <c r="D3149" s="15" t="s">
        <v>9417</v>
      </c>
      <c r="E3149" s="16">
        <v>44831.353472222218</v>
      </c>
      <c r="F3149" s="7" t="s">
        <v>8268</v>
      </c>
      <c r="G3149" s="13" t="s">
        <v>1049</v>
      </c>
      <c r="H3149" s="15" t="str">
        <f>UPPER(Tb_Reseller[[#This Row],[Agen id]]&amp;"-"&amp;VLOOKUP(Tb_Reseller[[#This Row],[Agen id]],A:B,2,0)&amp;"("&amp;Tb_Reseller[[#This Row],[Short]]&amp;")")</f>
        <v>AR08915-SABANA CELL(M3)</v>
      </c>
      <c r="I3149" s="15" t="str">
        <f>VLOOKUP(Tb_Reseller[[#This Row],[Agen id]],Mapping_Agen!A:D,4,0)</f>
        <v>No Limit</v>
      </c>
      <c r="J3149" s="7" t="str">
        <f>VLOOKUP(Tb_Reseller[[#This Row],[Agen id]],Mapping_Agen!A:C,3,0)</f>
        <v>ICON</v>
      </c>
      <c r="K3149" s="17" t="str">
        <f>TRIM(LEFT(Tb_Reseller[[#This Row],[Group]],2))</f>
        <v>M3</v>
      </c>
      <c r="L3149" s="17" t="str">
        <f>VLOOKUP(Tb_Reseller[[#This Row],[Agen id]],Mapping_Agen!A:E,5,0)</f>
        <v>NON SCO</v>
      </c>
      <c r="M3149" s="64">
        <v>0</v>
      </c>
      <c r="N3149" s="65">
        <v>0</v>
      </c>
      <c r="O3149" s="65">
        <f>IFERROR(VLOOKUP(Tb_Reseller[[#This Row],[Kode Reseller]],[1]Sheet1!$A:$B,2,0),0)</f>
        <v>0</v>
      </c>
    </row>
    <row r="3150" spans="1:15" x14ac:dyDescent="0.25">
      <c r="A3150" s="13" t="s">
        <v>1890</v>
      </c>
      <c r="B3150" s="14" t="s">
        <v>13035</v>
      </c>
      <c r="C3150" s="15" t="s">
        <v>8213</v>
      </c>
      <c r="D3150" s="15" t="s">
        <v>8248</v>
      </c>
      <c r="E3150" s="16">
        <v>44831.887499999997</v>
      </c>
      <c r="F3150" s="7" t="s">
        <v>8204</v>
      </c>
      <c r="G3150" s="13" t="s">
        <v>1890</v>
      </c>
      <c r="H3150" s="15" t="str">
        <f>UPPER(Tb_Reseller[[#This Row],[Agen id]]&amp;"-"&amp;VLOOKUP(Tb_Reseller[[#This Row],[Agen id]],A:B,2,0)&amp;"("&amp;Tb_Reseller[[#This Row],[Short]]&amp;")")</f>
        <v>AR31861-DEVY(P)</v>
      </c>
      <c r="I3150" s="15" t="str">
        <f>VLOOKUP(Tb_Reseller[[#This Row],[Agen id]],Mapping_Agen!A:D,4,0)</f>
        <v>Prima</v>
      </c>
      <c r="J3150" s="7" t="str">
        <f>VLOOKUP(Tb_Reseller[[#This Row],[Agen id]],Mapping_Agen!A:C,3,0)</f>
        <v>PP</v>
      </c>
      <c r="K3150" s="17" t="str">
        <f>TRIM(LEFT(Tb_Reseller[[#This Row],[Group]],2))</f>
        <v>P</v>
      </c>
      <c r="L3150" s="17" t="str">
        <f>VLOOKUP(Tb_Reseller[[#This Row],[Agen id]],Mapping_Agen!A:E,5,0)</f>
        <v>NON SCO</v>
      </c>
      <c r="M3150" s="64">
        <v>1.5161290322580634</v>
      </c>
      <c r="N3150" s="65">
        <v>2.3333333333333348</v>
      </c>
      <c r="O3150" s="65">
        <f>IFERROR(VLOOKUP(Tb_Reseller[[#This Row],[Kode Reseller]],[1]Sheet1!$A:$B,2,0),0)</f>
        <v>0.5</v>
      </c>
    </row>
    <row r="3151" spans="1:15" x14ac:dyDescent="0.25">
      <c r="A3151" s="13" t="s">
        <v>6892</v>
      </c>
      <c r="B3151" s="14" t="s">
        <v>13036</v>
      </c>
      <c r="C3151" s="15" t="s">
        <v>8213</v>
      </c>
      <c r="D3151" s="15" t="s">
        <v>11516</v>
      </c>
      <c r="E3151" s="16">
        <v>44832.750694444447</v>
      </c>
      <c r="F3151" s="13" t="s">
        <v>8204</v>
      </c>
      <c r="G3151" s="13" t="s">
        <v>6892</v>
      </c>
      <c r="H3151" s="15" t="str">
        <f>UPPER(Tb_Reseller[[#This Row],[Agen id]]&amp;"-"&amp;VLOOKUP(Tb_Reseller[[#This Row],[Agen id]],A:B,2,0)&amp;"("&amp;Tb_Reseller[[#This Row],[Short]]&amp;")")</f>
        <v>AR31867-PUTRI VERANICA(P)</v>
      </c>
      <c r="I3151" s="15" t="str">
        <f>VLOOKUP(Tb_Reseller[[#This Row],[Agen id]],Mapping_Agen!A:D,4,0)</f>
        <v>Prima</v>
      </c>
      <c r="J3151" s="7" t="str">
        <f>VLOOKUP(Tb_Reseller[[#This Row],[Agen id]],Mapping_Agen!A:C,3,0)</f>
        <v>ONLINE</v>
      </c>
      <c r="K3151" s="17" t="str">
        <f>TRIM(LEFT(Tb_Reseller[[#This Row],[Group]],2))</f>
        <v>P</v>
      </c>
      <c r="L3151" s="17" t="str">
        <f>VLOOKUP(Tb_Reseller[[#This Row],[Agen id]],Mapping_Agen!A:E,5,0)</f>
        <v>ONLINE</v>
      </c>
      <c r="M3151" s="64">
        <v>0</v>
      </c>
      <c r="N3151" s="65">
        <v>6.6666666666666666E-2</v>
      </c>
      <c r="O3151" s="65">
        <f>IFERROR(VLOOKUP(Tb_Reseller[[#This Row],[Kode Reseller]],[1]Sheet1!$A:$B,2,0),0)</f>
        <v>0</v>
      </c>
    </row>
    <row r="3152" spans="1:15" x14ac:dyDescent="0.25">
      <c r="A3152" s="13" t="s">
        <v>1238</v>
      </c>
      <c r="B3152" s="14" t="s">
        <v>13037</v>
      </c>
      <c r="C3152" s="15" t="s">
        <v>8213</v>
      </c>
      <c r="D3152" s="15" t="s">
        <v>8369</v>
      </c>
      <c r="E3152" s="16">
        <v>44833.463888888888</v>
      </c>
      <c r="F3152" s="13" t="s">
        <v>8204</v>
      </c>
      <c r="G3152" s="13" t="s">
        <v>1238</v>
      </c>
      <c r="H3152" s="15" t="str">
        <f>UPPER(Tb_Reseller[[#This Row],[Agen id]]&amp;"-"&amp;VLOOKUP(Tb_Reseller[[#This Row],[Agen id]],A:B,2,0)&amp;"("&amp;Tb_Reseller[[#This Row],[Short]]&amp;")")</f>
        <v>AR31871-HELMI CELL 2(P)</v>
      </c>
      <c r="I3152" s="15" t="str">
        <f>VLOOKUP(Tb_Reseller[[#This Row],[Agen id]],Mapping_Agen!A:D,4,0)</f>
        <v>Prima</v>
      </c>
      <c r="J3152" s="7" t="str">
        <f>VLOOKUP(Tb_Reseller[[#This Row],[Agen id]],Mapping_Agen!A:C,3,0)</f>
        <v>PRG</v>
      </c>
      <c r="K3152" s="17" t="str">
        <f>TRIM(LEFT(Tb_Reseller[[#This Row],[Group]],2))</f>
        <v>P</v>
      </c>
      <c r="L3152" s="17" t="str">
        <f>VLOOKUP(Tb_Reseller[[#This Row],[Agen id]],Mapping_Agen!A:E,5,0)</f>
        <v>NON SCO</v>
      </c>
      <c r="M3152" s="64">
        <v>5.3870967741935445</v>
      </c>
      <c r="N3152" s="65">
        <v>3.3333333333333333E-2</v>
      </c>
      <c r="O3152" s="65">
        <f>IFERROR(VLOOKUP(Tb_Reseller[[#This Row],[Kode Reseller]],[1]Sheet1!$A:$B,2,0),0)</f>
        <v>0</v>
      </c>
    </row>
    <row r="3153" spans="1:15" x14ac:dyDescent="0.25">
      <c r="A3153" s="13" t="s">
        <v>3641</v>
      </c>
      <c r="B3153" s="14" t="s">
        <v>13038</v>
      </c>
      <c r="C3153" s="15" t="s">
        <v>8210</v>
      </c>
      <c r="D3153" s="15" t="s">
        <v>8231</v>
      </c>
      <c r="E3153" s="16">
        <v>44833.614583333343</v>
      </c>
      <c r="F3153" s="7" t="s">
        <v>8204</v>
      </c>
      <c r="G3153" s="13" t="s">
        <v>3641</v>
      </c>
      <c r="H3153" s="15" t="str">
        <f>UPPER(Tb_Reseller[[#This Row],[Agen id]]&amp;"-"&amp;VLOOKUP(Tb_Reseller[[#This Row],[Agen id]],A:B,2,0)&amp;"("&amp;Tb_Reseller[[#This Row],[Short]]&amp;")")</f>
        <v>AR31876-KENCANA FLASHER(RV)</v>
      </c>
      <c r="I3153" s="15" t="str">
        <f>VLOOKUP(Tb_Reseller[[#This Row],[Agen id]],Mapping_Agen!A:D,4,0)</f>
        <v>No Limit</v>
      </c>
      <c r="J3153" s="7" t="str">
        <f>VLOOKUP(Tb_Reseller[[#This Row],[Agen id]],Mapping_Agen!A:C,3,0)</f>
        <v>ICON</v>
      </c>
      <c r="K3153" s="17" t="str">
        <f>TRIM(LEFT(Tb_Reseller[[#This Row],[Group]],2))</f>
        <v>RV</v>
      </c>
      <c r="L3153" s="17" t="str">
        <f>VLOOKUP(Tb_Reseller[[#This Row],[Agen id]],Mapping_Agen!A:E,5,0)</f>
        <v>NON SCO</v>
      </c>
      <c r="M3153" s="64">
        <v>0</v>
      </c>
      <c r="N3153" s="65">
        <v>0</v>
      </c>
      <c r="O3153" s="65">
        <f>IFERROR(VLOOKUP(Tb_Reseller[[#This Row],[Kode Reseller]],[1]Sheet1!$A:$B,2,0),0)</f>
        <v>0</v>
      </c>
    </row>
    <row r="3154" spans="1:15" x14ac:dyDescent="0.25">
      <c r="A3154" s="13" t="s">
        <v>7474</v>
      </c>
      <c r="B3154" s="14" t="s">
        <v>8670</v>
      </c>
      <c r="C3154" s="15" t="s">
        <v>8210</v>
      </c>
      <c r="D3154" s="15" t="s">
        <v>8231</v>
      </c>
      <c r="E3154" s="16">
        <v>44833.636111111111</v>
      </c>
      <c r="F3154" s="7" t="s">
        <v>8204</v>
      </c>
      <c r="G3154" s="13" t="s">
        <v>7474</v>
      </c>
      <c r="H3154" s="15" t="str">
        <f>UPPER(Tb_Reseller[[#This Row],[Agen id]]&amp;"-"&amp;VLOOKUP(Tb_Reseller[[#This Row],[Agen id]],A:B,2,0)&amp;"("&amp;Tb_Reseller[[#This Row],[Short]]&amp;")")</f>
        <v>AR31878-YENI CELL(RV)</v>
      </c>
      <c r="I3154" s="15" t="str">
        <f>VLOOKUP(Tb_Reseller[[#This Row],[Agen id]],Mapping_Agen!A:D,4,0)</f>
        <v>Limit</v>
      </c>
      <c r="J3154" s="7" t="str">
        <f>VLOOKUP(Tb_Reseller[[#This Row],[Agen id]],Mapping_Agen!A:C,3,0)</f>
        <v>ICON</v>
      </c>
      <c r="K3154" s="17" t="str">
        <f>TRIM(LEFT(Tb_Reseller[[#This Row],[Group]],2))</f>
        <v>RV</v>
      </c>
      <c r="L3154" s="17" t="str">
        <f>VLOOKUP(Tb_Reseller[[#This Row],[Agen id]],Mapping_Agen!A:E,5,0)</f>
        <v>Abdul Harris</v>
      </c>
      <c r="M3154" s="64">
        <v>0.35483870967741926</v>
      </c>
      <c r="N3154" s="65">
        <v>0.26666666666666666</v>
      </c>
      <c r="O3154" s="65">
        <f>IFERROR(VLOOKUP(Tb_Reseller[[#This Row],[Kode Reseller]],[1]Sheet1!$A:$B,2,0),0)</f>
        <v>0</v>
      </c>
    </row>
    <row r="3155" spans="1:15" x14ac:dyDescent="0.25">
      <c r="A3155" s="13" t="s">
        <v>13039</v>
      </c>
      <c r="B3155" s="14" t="s">
        <v>13040</v>
      </c>
      <c r="C3155" s="15" t="s">
        <v>8562</v>
      </c>
      <c r="D3155" s="15" t="s">
        <v>9660</v>
      </c>
      <c r="E3155" s="16">
        <v>44833.667361111111</v>
      </c>
      <c r="F3155" s="7" t="s">
        <v>8268</v>
      </c>
      <c r="G3155" s="13" t="s">
        <v>4903</v>
      </c>
      <c r="H3155" s="15" t="str">
        <f>UPPER(Tb_Reseller[[#This Row],[Agen id]]&amp;"-"&amp;VLOOKUP(Tb_Reseller[[#This Row],[Agen id]],A:B,2,0)&amp;"("&amp;Tb_Reseller[[#This Row],[Short]]&amp;")")</f>
        <v>AR14474-GHINA CELL(MV)</v>
      </c>
      <c r="I3155" s="15" t="str">
        <f>VLOOKUP(Tb_Reseller[[#This Row],[Agen id]],Mapping_Agen!A:D,4,0)</f>
        <v>No Limit</v>
      </c>
      <c r="J3155" s="7" t="str">
        <f>VLOOKUP(Tb_Reseller[[#This Row],[Agen id]],Mapping_Agen!A:C,3,0)</f>
        <v>ICON</v>
      </c>
      <c r="K3155" s="17" t="str">
        <f>TRIM(LEFT(Tb_Reseller[[#This Row],[Group]],2))</f>
        <v>MV</v>
      </c>
      <c r="L3155" s="17" t="str">
        <f>VLOOKUP(Tb_Reseller[[#This Row],[Agen id]],Mapping_Agen!A:E,5,0)</f>
        <v>Abdul Harris</v>
      </c>
      <c r="M3155" s="64">
        <v>0</v>
      </c>
      <c r="N3155" s="65">
        <v>0</v>
      </c>
      <c r="O3155" s="65">
        <f>IFERROR(VLOOKUP(Tb_Reseller[[#This Row],[Kode Reseller]],[1]Sheet1!$A:$B,2,0),0)</f>
        <v>0</v>
      </c>
    </row>
    <row r="3156" spans="1:15" x14ac:dyDescent="0.25">
      <c r="A3156" s="13" t="s">
        <v>6912</v>
      </c>
      <c r="B3156" s="14" t="s">
        <v>10761</v>
      </c>
      <c r="C3156" s="15" t="s">
        <v>8213</v>
      </c>
      <c r="D3156" s="15" t="s">
        <v>8231</v>
      </c>
      <c r="E3156" s="16">
        <v>44834.446527777778</v>
      </c>
      <c r="F3156" s="7" t="s">
        <v>8204</v>
      </c>
      <c r="G3156" s="13" t="s">
        <v>6912</v>
      </c>
      <c r="H3156" s="15" t="str">
        <f>UPPER(Tb_Reseller[[#This Row],[Agen id]]&amp;"-"&amp;VLOOKUP(Tb_Reseller[[#This Row],[Agen id]],A:B,2,0)&amp;"("&amp;Tb_Reseller[[#This Row],[Short]]&amp;")")</f>
        <v>AR31881-SYAQILA CELL(P)</v>
      </c>
      <c r="I3156" s="15" t="str">
        <f>VLOOKUP(Tb_Reseller[[#This Row],[Agen id]],Mapping_Agen!A:D,4,0)</f>
        <v>Prima</v>
      </c>
      <c r="J3156" s="7" t="str">
        <f>VLOOKUP(Tb_Reseller[[#This Row],[Agen id]],Mapping_Agen!A:C,3,0)</f>
        <v>ICON</v>
      </c>
      <c r="K3156" s="17" t="str">
        <f>TRIM(LEFT(Tb_Reseller[[#This Row],[Group]],2))</f>
        <v>P</v>
      </c>
      <c r="L3156" s="17" t="str">
        <f>VLOOKUP(Tb_Reseller[[#This Row],[Agen id]],Mapping_Agen!A:E,5,0)</f>
        <v>NON SCO</v>
      </c>
      <c r="M3156" s="64">
        <v>0</v>
      </c>
      <c r="N3156" s="65">
        <v>0</v>
      </c>
      <c r="O3156" s="65">
        <f>IFERROR(VLOOKUP(Tb_Reseller[[#This Row],[Kode Reseller]],[1]Sheet1!$A:$B,2,0),0)</f>
        <v>0</v>
      </c>
    </row>
    <row r="3157" spans="1:15" x14ac:dyDescent="0.25">
      <c r="A3157" s="13" t="s">
        <v>13041</v>
      </c>
      <c r="B3157" s="14" t="s">
        <v>13042</v>
      </c>
      <c r="C3157" s="15" t="s">
        <v>8495</v>
      </c>
      <c r="D3157" s="15" t="s">
        <v>8583</v>
      </c>
      <c r="E3157" s="16">
        <v>44834.677777777782</v>
      </c>
      <c r="F3157" s="7" t="s">
        <v>8268</v>
      </c>
      <c r="G3157" s="13" t="s">
        <v>971</v>
      </c>
      <c r="H3157" s="15" t="str">
        <f>UPPER(Tb_Reseller[[#This Row],[Agen id]]&amp;"-"&amp;VLOOKUP(Tb_Reseller[[#This Row],[Agen id]],A:B,2,0)&amp;"("&amp;Tb_Reseller[[#This Row],[Short]]&amp;")")</f>
        <v>AR01873-CK CELL(M1)</v>
      </c>
      <c r="I3157" s="15" t="str">
        <f>VLOOKUP(Tb_Reseller[[#This Row],[Agen id]],Mapping_Agen!A:D,4,0)</f>
        <v>No Limit</v>
      </c>
      <c r="J3157" s="7" t="str">
        <f>VLOOKUP(Tb_Reseller[[#This Row],[Agen id]],Mapping_Agen!A:C,3,0)</f>
        <v>BSD</v>
      </c>
      <c r="K3157" s="17" t="str">
        <f>TRIM(LEFT(Tb_Reseller[[#This Row],[Group]],2))</f>
        <v>M1</v>
      </c>
      <c r="L3157" s="17" t="str">
        <f>VLOOKUP(Tb_Reseller[[#This Row],[Agen id]],Mapping_Agen!A:E,5,0)</f>
        <v>NON SCO</v>
      </c>
      <c r="M3157" s="64">
        <v>0</v>
      </c>
      <c r="N3157" s="65">
        <v>0</v>
      </c>
      <c r="O3157" s="65">
        <f>IFERROR(VLOOKUP(Tb_Reseller[[#This Row],[Kode Reseller]],[1]Sheet1!$A:$B,2,0),0)</f>
        <v>0</v>
      </c>
    </row>
    <row r="3158" spans="1:15" x14ac:dyDescent="0.25">
      <c r="A3158" s="13" t="s">
        <v>3648</v>
      </c>
      <c r="B3158" s="14" t="s">
        <v>9208</v>
      </c>
      <c r="C3158" s="15" t="s">
        <v>8213</v>
      </c>
      <c r="D3158" s="15" t="s">
        <v>11516</v>
      </c>
      <c r="E3158" s="16">
        <v>44834.977083333331</v>
      </c>
      <c r="F3158" s="7" t="s">
        <v>8204</v>
      </c>
      <c r="G3158" s="13" t="s">
        <v>3648</v>
      </c>
      <c r="H3158" s="15" t="str">
        <f>UPPER(Tb_Reseller[[#This Row],[Agen id]]&amp;"-"&amp;VLOOKUP(Tb_Reseller[[#This Row],[Agen id]],A:B,2,0)&amp;"("&amp;Tb_Reseller[[#This Row],[Short]]&amp;")")</f>
        <v>AR31884-KENZO CELL(P)</v>
      </c>
      <c r="I3158" s="15" t="str">
        <f>VLOOKUP(Tb_Reseller[[#This Row],[Agen id]],Mapping_Agen!A:D,4,0)</f>
        <v>Prima</v>
      </c>
      <c r="J3158" s="7" t="str">
        <f>VLOOKUP(Tb_Reseller[[#This Row],[Agen id]],Mapping_Agen!A:C,3,0)</f>
        <v>ONLINE</v>
      </c>
      <c r="K3158" s="17" t="str">
        <f>TRIM(LEFT(Tb_Reseller[[#This Row],[Group]],2))</f>
        <v>P</v>
      </c>
      <c r="L3158" s="17" t="str">
        <f>VLOOKUP(Tb_Reseller[[#This Row],[Agen id]],Mapping_Agen!A:E,5,0)</f>
        <v>ONLINE</v>
      </c>
      <c r="M3158" s="64">
        <v>0</v>
      </c>
      <c r="N3158" s="65">
        <v>0</v>
      </c>
      <c r="O3158" s="65">
        <f>IFERROR(VLOOKUP(Tb_Reseller[[#This Row],[Kode Reseller]],[1]Sheet1!$A:$B,2,0),0)</f>
        <v>0</v>
      </c>
    </row>
    <row r="3159" spans="1:15" x14ac:dyDescent="0.25">
      <c r="A3159" s="13" t="s">
        <v>3650</v>
      </c>
      <c r="B3159" s="14" t="s">
        <v>13043</v>
      </c>
      <c r="C3159" s="15" t="s">
        <v>8213</v>
      </c>
      <c r="D3159" s="15" t="s">
        <v>8231</v>
      </c>
      <c r="E3159" s="16">
        <v>44835.537499999999</v>
      </c>
      <c r="F3159" s="7" t="s">
        <v>8204</v>
      </c>
      <c r="G3159" s="13" t="s">
        <v>3650</v>
      </c>
      <c r="H3159" s="15" t="str">
        <f>UPPER(Tb_Reseller[[#This Row],[Agen id]]&amp;"-"&amp;VLOOKUP(Tb_Reseller[[#This Row],[Agen id]],A:B,2,0)&amp;"("&amp;Tb_Reseller[[#This Row],[Short]]&amp;")")</f>
        <v>AR31888-RIDHO CELL(P)</v>
      </c>
      <c r="I3159" s="15" t="str">
        <f>VLOOKUP(Tb_Reseller[[#This Row],[Agen id]],Mapping_Agen!A:D,4,0)</f>
        <v>Prima</v>
      </c>
      <c r="J3159" s="7" t="str">
        <f>VLOOKUP(Tb_Reseller[[#This Row],[Agen id]],Mapping_Agen!A:C,3,0)</f>
        <v>ICON</v>
      </c>
      <c r="K3159" s="17" t="str">
        <f>TRIM(LEFT(Tb_Reseller[[#This Row],[Group]],2))</f>
        <v>P</v>
      </c>
      <c r="L3159" s="17" t="str">
        <f>VLOOKUP(Tb_Reseller[[#This Row],[Agen id]],Mapping_Agen!A:E,5,0)</f>
        <v>Abdul Harris</v>
      </c>
      <c r="M3159" s="64">
        <v>10.387096774193605</v>
      </c>
      <c r="N3159" s="65">
        <v>11.366666666666637</v>
      </c>
      <c r="O3159" s="65">
        <f>IFERROR(VLOOKUP(Tb_Reseller[[#This Row],[Kode Reseller]],[1]Sheet1!$A:$B,2,0),0)</f>
        <v>13</v>
      </c>
    </row>
    <row r="3160" spans="1:15" x14ac:dyDescent="0.25">
      <c r="A3160" s="13" t="s">
        <v>3653</v>
      </c>
      <c r="B3160" s="14" t="s">
        <v>13044</v>
      </c>
      <c r="C3160" s="15" t="s">
        <v>8213</v>
      </c>
      <c r="D3160" s="15" t="s">
        <v>8231</v>
      </c>
      <c r="E3160" s="16">
        <v>44835.554861111108</v>
      </c>
      <c r="F3160" s="7" t="s">
        <v>8204</v>
      </c>
      <c r="G3160" s="13" t="s">
        <v>3653</v>
      </c>
      <c r="H3160" s="15" t="str">
        <f>UPPER(Tb_Reseller[[#This Row],[Agen id]]&amp;"-"&amp;VLOOKUP(Tb_Reseller[[#This Row],[Agen id]],A:B,2,0)&amp;"("&amp;Tb_Reseller[[#This Row],[Short]]&amp;")")</f>
        <v>AR31889-AYUMICELL(P)</v>
      </c>
      <c r="I3160" s="15" t="str">
        <f>VLOOKUP(Tb_Reseller[[#This Row],[Agen id]],Mapping_Agen!A:D,4,0)</f>
        <v>Prima</v>
      </c>
      <c r="J3160" s="7" t="str">
        <f>VLOOKUP(Tb_Reseller[[#This Row],[Agen id]],Mapping_Agen!A:C,3,0)</f>
        <v>ICON</v>
      </c>
      <c r="K3160" s="17" t="str">
        <f>TRIM(LEFT(Tb_Reseller[[#This Row],[Group]],2))</f>
        <v>P</v>
      </c>
      <c r="L3160" s="17" t="str">
        <f>VLOOKUP(Tb_Reseller[[#This Row],[Agen id]],Mapping_Agen!A:E,5,0)</f>
        <v>NON SCO</v>
      </c>
      <c r="M3160" s="64">
        <v>8.4193548387096815</v>
      </c>
      <c r="N3160" s="65">
        <v>8.9666666666666455</v>
      </c>
      <c r="O3160" s="65">
        <f>IFERROR(VLOOKUP(Tb_Reseller[[#This Row],[Kode Reseller]],[1]Sheet1!$A:$B,2,0),0)</f>
        <v>8</v>
      </c>
    </row>
    <row r="3161" spans="1:15" x14ac:dyDescent="0.25">
      <c r="A3161" s="13" t="s">
        <v>13045</v>
      </c>
      <c r="B3161" s="14" t="s">
        <v>13046</v>
      </c>
      <c r="C3161" s="15" t="s">
        <v>8213</v>
      </c>
      <c r="D3161" s="15" t="s">
        <v>10401</v>
      </c>
      <c r="E3161" s="16">
        <v>44835.694444444453</v>
      </c>
      <c r="F3161" s="7" t="s">
        <v>8268</v>
      </c>
      <c r="G3161" s="13" t="s">
        <v>1759</v>
      </c>
      <c r="H3161" s="15" t="str">
        <f>UPPER(Tb_Reseller[[#This Row],[Agen id]]&amp;"-"&amp;VLOOKUP(Tb_Reseller[[#This Row],[Agen id]],A:B,2,0)&amp;"("&amp;Tb_Reseller[[#This Row],[Short]]&amp;")")</f>
        <v>AR19022-DEWI CELL(P)</v>
      </c>
      <c r="I3161" s="15" t="str">
        <f>VLOOKUP(Tb_Reseller[[#This Row],[Agen id]],Mapping_Agen!A:D,4,0)</f>
        <v>Prima</v>
      </c>
      <c r="J3161" s="7" t="str">
        <f>VLOOKUP(Tb_Reseller[[#This Row],[Agen id]],Mapping_Agen!A:C,3,0)</f>
        <v>PRG</v>
      </c>
      <c r="K3161" s="17" t="str">
        <f>TRIM(LEFT(Tb_Reseller[[#This Row],[Group]],2))</f>
        <v>P</v>
      </c>
      <c r="L3161" s="17" t="str">
        <f>VLOOKUP(Tb_Reseller[[#This Row],[Agen id]],Mapping_Agen!A:E,5,0)</f>
        <v>Khoirul Anan</v>
      </c>
      <c r="M3161" s="64">
        <v>0</v>
      </c>
      <c r="N3161" s="65">
        <v>0</v>
      </c>
      <c r="O3161" s="65">
        <f>IFERROR(VLOOKUP(Tb_Reseller[[#This Row],[Kode Reseller]],[1]Sheet1!$A:$B,2,0),0)</f>
        <v>0</v>
      </c>
    </row>
    <row r="3162" spans="1:15" x14ac:dyDescent="0.25">
      <c r="A3162" s="13" t="s">
        <v>13047</v>
      </c>
      <c r="B3162" s="14" t="s">
        <v>10988</v>
      </c>
      <c r="C3162" s="15" t="s">
        <v>8325</v>
      </c>
      <c r="D3162" s="15" t="s">
        <v>10924</v>
      </c>
      <c r="E3162" s="16">
        <v>44836.288888888892</v>
      </c>
      <c r="F3162" s="7" t="s">
        <v>8268</v>
      </c>
      <c r="G3162" s="13" t="s">
        <v>2055</v>
      </c>
      <c r="H3162" s="15" t="str">
        <f>UPPER(Tb_Reseller[[#This Row],[Agen id]]&amp;"-"&amp;VLOOKUP(Tb_Reseller[[#This Row],[Agen id]],A:B,2,0)&amp;"("&amp;Tb_Reseller[[#This Row],[Short]]&amp;")")</f>
        <v>AR23307-HELMI CELL(MV)</v>
      </c>
      <c r="I3162" s="15" t="str">
        <f>VLOOKUP(Tb_Reseller[[#This Row],[Agen id]],Mapping_Agen!A:D,4,0)</f>
        <v>Limit</v>
      </c>
      <c r="J3162" s="7" t="str">
        <f>VLOOKUP(Tb_Reseller[[#This Row],[Agen id]],Mapping_Agen!A:C,3,0)</f>
        <v>PRG</v>
      </c>
      <c r="K3162" s="17" t="str">
        <f>TRIM(LEFT(Tb_Reseller[[#This Row],[Group]],2))</f>
        <v>MV</v>
      </c>
      <c r="L3162" s="17" t="str">
        <f>VLOOKUP(Tb_Reseller[[#This Row],[Agen id]],Mapping_Agen!A:E,5,0)</f>
        <v>Khoirul Anan</v>
      </c>
      <c r="M3162" s="64">
        <v>0</v>
      </c>
      <c r="N3162" s="65">
        <v>0</v>
      </c>
      <c r="O3162" s="65">
        <f>IFERROR(VLOOKUP(Tb_Reseller[[#This Row],[Kode Reseller]],[1]Sheet1!$A:$B,2,0),0)</f>
        <v>0</v>
      </c>
    </row>
    <row r="3163" spans="1:15" x14ac:dyDescent="0.25">
      <c r="A3163" s="13" t="s">
        <v>13048</v>
      </c>
      <c r="B3163" s="14" t="s">
        <v>13049</v>
      </c>
      <c r="C3163" s="15" t="s">
        <v>8562</v>
      </c>
      <c r="D3163" s="15" t="s">
        <v>8591</v>
      </c>
      <c r="E3163" s="16">
        <v>44836.458333333343</v>
      </c>
      <c r="F3163" s="7" t="s">
        <v>8268</v>
      </c>
      <c r="G3163" s="13" t="s">
        <v>418</v>
      </c>
      <c r="H3163" s="15" t="str">
        <f>UPPER(Tb_Reseller[[#This Row],[Agen id]]&amp;"-"&amp;VLOOKUP(Tb_Reseller[[#This Row],[Agen id]],A:B,2,0)&amp;"("&amp;Tb_Reseller[[#This Row],[Short]]&amp;")")</f>
        <v>AR01786-DAFA CELL(MV)</v>
      </c>
      <c r="I3163" s="15" t="str">
        <f>VLOOKUP(Tb_Reseller[[#This Row],[Agen id]],Mapping_Agen!A:D,4,0)</f>
        <v>Limit</v>
      </c>
      <c r="J3163" s="7" t="str">
        <f>VLOOKUP(Tb_Reseller[[#This Row],[Agen id]],Mapping_Agen!A:C,3,0)</f>
        <v>PP</v>
      </c>
      <c r="K3163" s="17" t="str">
        <f>TRIM(LEFT(Tb_Reseller[[#This Row],[Group]],2))</f>
        <v>MV</v>
      </c>
      <c r="L3163" s="17" t="str">
        <f>VLOOKUP(Tb_Reseller[[#This Row],[Agen id]],Mapping_Agen!A:E,5,0)</f>
        <v>Febri Kurniawan</v>
      </c>
      <c r="M3163" s="64">
        <v>0.22580645161290322</v>
      </c>
      <c r="N3163" s="65">
        <v>0.3</v>
      </c>
      <c r="O3163" s="65">
        <f>IFERROR(VLOOKUP(Tb_Reseller[[#This Row],[Kode Reseller]],[1]Sheet1!$A:$B,2,0),0)</f>
        <v>0.5</v>
      </c>
    </row>
    <row r="3164" spans="1:15" x14ac:dyDescent="0.25">
      <c r="A3164" s="13" t="s">
        <v>3656</v>
      </c>
      <c r="B3164" s="14" t="s">
        <v>13050</v>
      </c>
      <c r="C3164" s="15" t="s">
        <v>8213</v>
      </c>
      <c r="D3164" s="15" t="s">
        <v>11516</v>
      </c>
      <c r="E3164" s="16">
        <v>44837.490972222222</v>
      </c>
      <c r="F3164" s="7" t="s">
        <v>8204</v>
      </c>
      <c r="G3164" s="13" t="s">
        <v>3656</v>
      </c>
      <c r="H3164" s="15" t="str">
        <f>UPPER(Tb_Reseller[[#This Row],[Agen id]]&amp;"-"&amp;VLOOKUP(Tb_Reseller[[#This Row],[Agen id]],A:B,2,0)&amp;"("&amp;Tb_Reseller[[#This Row],[Short]]&amp;")")</f>
        <v>AR31901-MIRA AMALIA(P)</v>
      </c>
      <c r="I3164" s="15" t="str">
        <f>VLOOKUP(Tb_Reseller[[#This Row],[Agen id]],Mapping_Agen!A:D,4,0)</f>
        <v>Prima</v>
      </c>
      <c r="J3164" s="7" t="str">
        <f>VLOOKUP(Tb_Reseller[[#This Row],[Agen id]],Mapping_Agen!A:C,3,0)</f>
        <v>ONLINE</v>
      </c>
      <c r="K3164" s="17" t="str">
        <f>TRIM(LEFT(Tb_Reseller[[#This Row],[Group]],2))</f>
        <v>P</v>
      </c>
      <c r="L3164" s="17" t="str">
        <f>VLOOKUP(Tb_Reseller[[#This Row],[Agen id]],Mapping_Agen!A:E,5,0)</f>
        <v>ONLINE</v>
      </c>
      <c r="M3164" s="64">
        <v>0</v>
      </c>
      <c r="N3164" s="65">
        <v>0</v>
      </c>
      <c r="O3164" s="65">
        <f>IFERROR(VLOOKUP(Tb_Reseller[[#This Row],[Kode Reseller]],[1]Sheet1!$A:$B,2,0),0)</f>
        <v>0</v>
      </c>
    </row>
    <row r="3165" spans="1:15" x14ac:dyDescent="0.25">
      <c r="A3165" s="13" t="s">
        <v>13051</v>
      </c>
      <c r="B3165" s="14" t="s">
        <v>13052</v>
      </c>
      <c r="C3165" s="15" t="s">
        <v>8213</v>
      </c>
      <c r="D3165" s="15" t="s">
        <v>8829</v>
      </c>
      <c r="E3165" s="16">
        <v>44837.490972222222</v>
      </c>
      <c r="F3165" s="7" t="s">
        <v>8268</v>
      </c>
      <c r="G3165" s="13" t="s">
        <v>886</v>
      </c>
      <c r="H3165" s="15" t="str">
        <f>UPPER(Tb_Reseller[[#This Row],[Agen id]]&amp;"-"&amp;VLOOKUP(Tb_Reseller[[#This Row],[Agen id]],A:B,2,0)&amp;"("&amp;Tb_Reseller[[#This Row],[Short]]&amp;")")</f>
        <v>AR08869-BAROKAH CELL 2(P)</v>
      </c>
      <c r="I3165" s="15" t="str">
        <f>VLOOKUP(Tb_Reseller[[#This Row],[Agen id]],Mapping_Agen!A:D,4,0)</f>
        <v>Prima</v>
      </c>
      <c r="J3165" s="7" t="str">
        <f>VLOOKUP(Tb_Reseller[[#This Row],[Agen id]],Mapping_Agen!A:C,3,0)</f>
        <v>BSD</v>
      </c>
      <c r="K3165" s="17" t="str">
        <f>TRIM(LEFT(Tb_Reseller[[#This Row],[Group]],2))</f>
        <v>P</v>
      </c>
      <c r="L3165" s="17" t="str">
        <f>VLOOKUP(Tb_Reseller[[#This Row],[Agen id]],Mapping_Agen!A:E,5,0)</f>
        <v>NON SCO</v>
      </c>
      <c r="M3165" s="64">
        <v>0</v>
      </c>
      <c r="N3165" s="65">
        <v>0</v>
      </c>
      <c r="O3165" s="65">
        <f>IFERROR(VLOOKUP(Tb_Reseller[[#This Row],[Kode Reseller]],[1]Sheet1!$A:$B,2,0),0)</f>
        <v>0</v>
      </c>
    </row>
    <row r="3166" spans="1:15" x14ac:dyDescent="0.25">
      <c r="A3166" s="13" t="s">
        <v>3539</v>
      </c>
      <c r="B3166" s="14" t="s">
        <v>12542</v>
      </c>
      <c r="C3166" s="15" t="s">
        <v>8213</v>
      </c>
      <c r="D3166" s="15" t="s">
        <v>11516</v>
      </c>
      <c r="E3166" s="16">
        <v>44837.493055555547</v>
      </c>
      <c r="F3166" s="7" t="s">
        <v>8204</v>
      </c>
      <c r="G3166" s="13" t="s">
        <v>3539</v>
      </c>
      <c r="H3166" s="15" t="str">
        <f>UPPER(Tb_Reseller[[#This Row],[Agen id]]&amp;"-"&amp;VLOOKUP(Tb_Reseller[[#This Row],[Agen id]],A:B,2,0)&amp;"("&amp;Tb_Reseller[[#This Row],[Short]]&amp;")")</f>
        <v>AR31903-RANI(P)</v>
      </c>
      <c r="I3166" s="15" t="str">
        <f>VLOOKUP(Tb_Reseller[[#This Row],[Agen id]],Mapping_Agen!A:D,4,0)</f>
        <v>Prima</v>
      </c>
      <c r="J3166" s="7" t="str">
        <f>VLOOKUP(Tb_Reseller[[#This Row],[Agen id]],Mapping_Agen!A:C,3,0)</f>
        <v>ONLINE</v>
      </c>
      <c r="K3166" s="17" t="str">
        <f>TRIM(LEFT(Tb_Reseller[[#This Row],[Group]],2))</f>
        <v>P</v>
      </c>
      <c r="L3166" s="17" t="str">
        <f>VLOOKUP(Tb_Reseller[[#This Row],[Agen id]],Mapping_Agen!A:E,5,0)</f>
        <v>ONLINE</v>
      </c>
      <c r="M3166" s="64">
        <v>0.29032258064516125</v>
      </c>
      <c r="N3166" s="65">
        <v>0.16666666666666666</v>
      </c>
      <c r="O3166" s="65">
        <f>IFERROR(VLOOKUP(Tb_Reseller[[#This Row],[Kode Reseller]],[1]Sheet1!$A:$B,2,0),0)</f>
        <v>0.25</v>
      </c>
    </row>
    <row r="3167" spans="1:15" x14ac:dyDescent="0.25">
      <c r="A3167" s="13" t="s">
        <v>13053</v>
      </c>
      <c r="B3167" s="14" t="s">
        <v>13054</v>
      </c>
      <c r="C3167" s="15" t="s">
        <v>8642</v>
      </c>
      <c r="D3167" s="15" t="s">
        <v>9939</v>
      </c>
      <c r="E3167" s="16">
        <v>44837.57708333333</v>
      </c>
      <c r="F3167" s="7" t="s">
        <v>8268</v>
      </c>
      <c r="G3167" s="13" t="s">
        <v>8029</v>
      </c>
      <c r="H3167" s="15" t="str">
        <f>UPPER(Tb_Reseller[[#This Row],[Agen id]]&amp;"-"&amp;VLOOKUP(Tb_Reseller[[#This Row],[Agen id]],A:B,2,0)&amp;"("&amp;Tb_Reseller[[#This Row],[Short]]&amp;")")</f>
        <v>AR15154-LINA CELL(MV)</v>
      </c>
      <c r="I3167" s="15" t="str">
        <f>VLOOKUP(Tb_Reseller[[#This Row],[Agen id]],Mapping_Agen!A:D,4,0)</f>
        <v>Limit</v>
      </c>
      <c r="J3167" s="7" t="str">
        <f>VLOOKUP(Tb_Reseller[[#This Row],[Agen id]],Mapping_Agen!A:C,3,0)</f>
        <v>ICON</v>
      </c>
      <c r="K3167" s="17" t="str">
        <f>TRIM(LEFT(Tb_Reseller[[#This Row],[Group]],2))</f>
        <v>MV</v>
      </c>
      <c r="L3167" s="17" t="str">
        <f>VLOOKUP(Tb_Reseller[[#This Row],[Agen id]],Mapping_Agen!A:E,5,0)</f>
        <v>Abdul Harris</v>
      </c>
      <c r="M3167" s="64">
        <v>0</v>
      </c>
      <c r="N3167" s="65">
        <v>0</v>
      </c>
      <c r="O3167" s="65">
        <f>IFERROR(VLOOKUP(Tb_Reseller[[#This Row],[Kode Reseller]],[1]Sheet1!$A:$B,2,0),0)</f>
        <v>0</v>
      </c>
    </row>
    <row r="3168" spans="1:15" x14ac:dyDescent="0.25">
      <c r="A3168" s="13" t="s">
        <v>3660</v>
      </c>
      <c r="B3168" s="14" t="s">
        <v>13055</v>
      </c>
      <c r="C3168" s="15" t="s">
        <v>8213</v>
      </c>
      <c r="D3168" s="15" t="s">
        <v>8231</v>
      </c>
      <c r="E3168" s="16">
        <v>44837.731944444437</v>
      </c>
      <c r="F3168" s="7" t="s">
        <v>8204</v>
      </c>
      <c r="G3168" s="13" t="s">
        <v>3660</v>
      </c>
      <c r="H3168" s="15" t="str">
        <f>UPPER(Tb_Reseller[[#This Row],[Agen id]]&amp;"-"&amp;VLOOKUP(Tb_Reseller[[#This Row],[Agen id]],A:B,2,0)&amp;"("&amp;Tb_Reseller[[#This Row],[Short]]&amp;")")</f>
        <v>AR31905-AZIZ CELL(P)</v>
      </c>
      <c r="I3168" s="15" t="str">
        <f>VLOOKUP(Tb_Reseller[[#This Row],[Agen id]],Mapping_Agen!A:D,4,0)</f>
        <v>Prima</v>
      </c>
      <c r="J3168" s="7" t="str">
        <f>VLOOKUP(Tb_Reseller[[#This Row],[Agen id]],Mapping_Agen!A:C,3,0)</f>
        <v>ICON</v>
      </c>
      <c r="K3168" s="17" t="str">
        <f>TRIM(LEFT(Tb_Reseller[[#This Row],[Group]],2))</f>
        <v>P</v>
      </c>
      <c r="L3168" s="17" t="str">
        <f>VLOOKUP(Tb_Reseller[[#This Row],[Agen id]],Mapping_Agen!A:E,5,0)</f>
        <v>Abdul Harris</v>
      </c>
      <c r="M3168" s="64">
        <v>20.290322580645245</v>
      </c>
      <c r="N3168" s="65">
        <v>18.366666666666738</v>
      </c>
      <c r="O3168" s="65">
        <f>IFERROR(VLOOKUP(Tb_Reseller[[#This Row],[Kode Reseller]],[1]Sheet1!$A:$B,2,0),0)</f>
        <v>21</v>
      </c>
    </row>
    <row r="3169" spans="1:15" x14ac:dyDescent="0.25">
      <c r="A3169" s="13" t="s">
        <v>3663</v>
      </c>
      <c r="B3169" s="14" t="s">
        <v>13056</v>
      </c>
      <c r="C3169" s="15" t="s">
        <v>8213</v>
      </c>
      <c r="D3169" s="15" t="s">
        <v>11516</v>
      </c>
      <c r="E3169" s="16">
        <v>44837.874305555553</v>
      </c>
      <c r="F3169" s="7" t="s">
        <v>8204</v>
      </c>
      <c r="G3169" s="13" t="s">
        <v>3663</v>
      </c>
      <c r="H3169" s="15" t="str">
        <f>UPPER(Tb_Reseller[[#This Row],[Agen id]]&amp;"-"&amp;VLOOKUP(Tb_Reseller[[#This Row],[Agen id]],A:B,2,0)&amp;"("&amp;Tb_Reseller[[#This Row],[Short]]&amp;")")</f>
        <v>AR31908-DIVA ADITIA(P)</v>
      </c>
      <c r="I3169" s="15" t="str">
        <f>VLOOKUP(Tb_Reseller[[#This Row],[Agen id]],Mapping_Agen!A:D,4,0)</f>
        <v>Prima</v>
      </c>
      <c r="J3169" s="7" t="str">
        <f>VLOOKUP(Tb_Reseller[[#This Row],[Agen id]],Mapping_Agen!A:C,3,0)</f>
        <v>ONLINE</v>
      </c>
      <c r="K3169" s="17" t="str">
        <f>TRIM(LEFT(Tb_Reseller[[#This Row],[Group]],2))</f>
        <v>P</v>
      </c>
      <c r="L3169" s="17" t="str">
        <f>VLOOKUP(Tb_Reseller[[#This Row],[Agen id]],Mapping_Agen!A:E,5,0)</f>
        <v>ONLINE</v>
      </c>
      <c r="M3169" s="64">
        <v>0</v>
      </c>
      <c r="N3169" s="65">
        <v>0</v>
      </c>
      <c r="O3169" s="65">
        <f>IFERROR(VLOOKUP(Tb_Reseller[[#This Row],[Kode Reseller]],[1]Sheet1!$A:$B,2,0),0)</f>
        <v>0</v>
      </c>
    </row>
    <row r="3170" spans="1:15" x14ac:dyDescent="0.25">
      <c r="A3170" s="13" t="s">
        <v>13057</v>
      </c>
      <c r="B3170" s="14" t="s">
        <v>13058</v>
      </c>
      <c r="C3170" s="15" t="s">
        <v>8213</v>
      </c>
      <c r="D3170" s="15" t="s">
        <v>13059</v>
      </c>
      <c r="E3170" s="16">
        <v>44838.26458333333</v>
      </c>
      <c r="F3170" s="7" t="s">
        <v>8268</v>
      </c>
      <c r="G3170" s="13" t="s">
        <v>1541</v>
      </c>
      <c r="H3170" s="15" t="str">
        <f>UPPER(Tb_Reseller[[#This Row],[Agen id]]&amp;"-"&amp;VLOOKUP(Tb_Reseller[[#This Row],[Agen id]],A:B,2,0)&amp;"("&amp;Tb_Reseller[[#This Row],[Short]]&amp;")")</f>
        <v>AR06266-ARGA CELL(P)</v>
      </c>
      <c r="I3170" s="15" t="str">
        <f>VLOOKUP(Tb_Reseller[[#This Row],[Agen id]],Mapping_Agen!A:D,4,0)</f>
        <v>Prima</v>
      </c>
      <c r="J3170" s="7" t="str">
        <f>VLOOKUP(Tb_Reseller[[#This Row],[Agen id]],Mapping_Agen!A:C,3,0)</f>
        <v>BSD</v>
      </c>
      <c r="K3170" s="17" t="str">
        <f>TRIM(LEFT(Tb_Reseller[[#This Row],[Group]],2))</f>
        <v>P</v>
      </c>
      <c r="L3170" s="17" t="str">
        <f>VLOOKUP(Tb_Reseller[[#This Row],[Agen id]],Mapping_Agen!A:E,5,0)</f>
        <v>NON SCO</v>
      </c>
      <c r="M3170" s="64">
        <v>1.9032258064516114</v>
      </c>
      <c r="N3170" s="65">
        <v>2.366666666666668</v>
      </c>
      <c r="O3170" s="65">
        <f>IFERROR(VLOOKUP(Tb_Reseller[[#This Row],[Kode Reseller]],[1]Sheet1!$A:$B,2,0),0)</f>
        <v>1.75</v>
      </c>
    </row>
    <row r="3171" spans="1:15" x14ac:dyDescent="0.25">
      <c r="A3171" s="13" t="s">
        <v>3665</v>
      </c>
      <c r="B3171" s="14" t="s">
        <v>13060</v>
      </c>
      <c r="C3171" s="15" t="s">
        <v>8213</v>
      </c>
      <c r="D3171" s="15" t="s">
        <v>8203</v>
      </c>
      <c r="E3171" s="16">
        <v>44838.425694444442</v>
      </c>
      <c r="F3171" s="7" t="s">
        <v>8204</v>
      </c>
      <c r="G3171" s="13" t="s">
        <v>3665</v>
      </c>
      <c r="H3171" s="15" t="str">
        <f>UPPER(Tb_Reseller[[#This Row],[Agen id]]&amp;"-"&amp;VLOOKUP(Tb_Reseller[[#This Row],[Agen id]],A:B,2,0)&amp;"("&amp;Tb_Reseller[[#This Row],[Short]]&amp;")")</f>
        <v>AR31910-YULITTA RELOAD 2(P)</v>
      </c>
      <c r="I3171" s="15" t="str">
        <f>VLOOKUP(Tb_Reseller[[#This Row],[Agen id]],Mapping_Agen!A:D,4,0)</f>
        <v>Prima</v>
      </c>
      <c r="J3171" s="7" t="str">
        <f>VLOOKUP(Tb_Reseller[[#This Row],[Agen id]],Mapping_Agen!A:C,3,0)</f>
        <v>BSD</v>
      </c>
      <c r="K3171" s="17" t="str">
        <f>TRIM(LEFT(Tb_Reseller[[#This Row],[Group]],2))</f>
        <v>P</v>
      </c>
      <c r="L3171" s="17" t="str">
        <f>VLOOKUP(Tb_Reseller[[#This Row],[Agen id]],Mapping_Agen!A:E,5,0)</f>
        <v>Hupron</v>
      </c>
      <c r="M3171" s="64">
        <v>2.2258064516129017</v>
      </c>
      <c r="N3171" s="65">
        <v>2.200000000000002</v>
      </c>
      <c r="O3171" s="65">
        <f>IFERROR(VLOOKUP(Tb_Reseller[[#This Row],[Kode Reseller]],[1]Sheet1!$A:$B,2,0),0)</f>
        <v>1.5</v>
      </c>
    </row>
    <row r="3172" spans="1:15" x14ac:dyDescent="0.25">
      <c r="A3172" s="13" t="s">
        <v>13061</v>
      </c>
      <c r="B3172" s="14" t="s">
        <v>13062</v>
      </c>
      <c r="C3172" s="15" t="s">
        <v>8213</v>
      </c>
      <c r="D3172" s="15" t="s">
        <v>9018</v>
      </c>
      <c r="E3172" s="16">
        <v>44838.46875</v>
      </c>
      <c r="F3172" s="7" t="s">
        <v>8268</v>
      </c>
      <c r="G3172" s="13" t="s">
        <v>806</v>
      </c>
      <c r="H3172" s="15" t="str">
        <f>UPPER(Tb_Reseller[[#This Row],[Agen id]]&amp;"-"&amp;VLOOKUP(Tb_Reseller[[#This Row],[Agen id]],A:B,2,0)&amp;"("&amp;Tb_Reseller[[#This Row],[Short]]&amp;")")</f>
        <v>AR08006-TJ CELL(P)</v>
      </c>
      <c r="I3172" s="15" t="str">
        <f>VLOOKUP(Tb_Reseller[[#This Row],[Agen id]],Mapping_Agen!A:D,4,0)</f>
        <v>Prima</v>
      </c>
      <c r="J3172" s="7" t="str">
        <f>VLOOKUP(Tb_Reseller[[#This Row],[Agen id]],Mapping_Agen!A:C,3,0)</f>
        <v>ICON</v>
      </c>
      <c r="K3172" s="17" t="str">
        <f>TRIM(LEFT(Tb_Reseller[[#This Row],[Group]],2))</f>
        <v>P</v>
      </c>
      <c r="L3172" s="17" t="str">
        <f>VLOOKUP(Tb_Reseller[[#This Row],[Agen id]],Mapping_Agen!A:E,5,0)</f>
        <v>Abdul Harris</v>
      </c>
      <c r="M3172" s="64">
        <v>3.9999999999999969</v>
      </c>
      <c r="N3172" s="65">
        <v>3.8666666666666627</v>
      </c>
      <c r="O3172" s="65">
        <f>IFERROR(VLOOKUP(Tb_Reseller[[#This Row],[Kode Reseller]],[1]Sheet1!$A:$B,2,0),0)</f>
        <v>4.5</v>
      </c>
    </row>
    <row r="3173" spans="1:15" x14ac:dyDescent="0.25">
      <c r="A3173" s="13" t="s">
        <v>13063</v>
      </c>
      <c r="B3173" s="14" t="s">
        <v>13064</v>
      </c>
      <c r="C3173" s="15" t="s">
        <v>8213</v>
      </c>
      <c r="D3173" s="15" t="s">
        <v>12585</v>
      </c>
      <c r="E3173" s="16">
        <v>44838.563194444447</v>
      </c>
      <c r="F3173" s="7" t="s">
        <v>8268</v>
      </c>
      <c r="G3173" s="13" t="s">
        <v>2395</v>
      </c>
      <c r="H3173" s="15" t="str">
        <f>UPPER(Tb_Reseller[[#This Row],[Agen id]]&amp;"-"&amp;VLOOKUP(Tb_Reseller[[#This Row],[Agen id]],A:B,2,0)&amp;"("&amp;Tb_Reseller[[#This Row],[Short]]&amp;")")</f>
        <v>AR28938-AKIFA CELL(P)</v>
      </c>
      <c r="I3173" s="15" t="str">
        <f>VLOOKUP(Tb_Reseller[[#This Row],[Agen id]],Mapping_Agen!A:D,4,0)</f>
        <v>Prima</v>
      </c>
      <c r="J3173" s="7" t="str">
        <f>VLOOKUP(Tb_Reseller[[#This Row],[Agen id]],Mapping_Agen!A:C,3,0)</f>
        <v>PP</v>
      </c>
      <c r="K3173" s="17" t="str">
        <f>TRIM(LEFT(Tb_Reseller[[#This Row],[Group]],2))</f>
        <v>P</v>
      </c>
      <c r="L3173" s="17" t="str">
        <f>VLOOKUP(Tb_Reseller[[#This Row],[Agen id]],Mapping_Agen!A:E,5,0)</f>
        <v>NON SCO</v>
      </c>
      <c r="M3173" s="64">
        <v>0</v>
      </c>
      <c r="N3173" s="65">
        <v>3.3333333333333333E-2</v>
      </c>
      <c r="O3173" s="65">
        <f>IFERROR(VLOOKUP(Tb_Reseller[[#This Row],[Kode Reseller]],[1]Sheet1!$A:$B,2,0),0)</f>
        <v>0</v>
      </c>
    </row>
    <row r="3174" spans="1:15" x14ac:dyDescent="0.25">
      <c r="A3174" s="13" t="s">
        <v>3668</v>
      </c>
      <c r="B3174" s="14" t="s">
        <v>13065</v>
      </c>
      <c r="C3174" s="15" t="s">
        <v>8213</v>
      </c>
      <c r="D3174" s="15" t="s">
        <v>11516</v>
      </c>
      <c r="E3174" s="16">
        <v>44838.804861111108</v>
      </c>
      <c r="F3174" s="7" t="s">
        <v>8204</v>
      </c>
      <c r="G3174" s="13" t="s">
        <v>3668</v>
      </c>
      <c r="H3174" s="15" t="str">
        <f>UPPER(Tb_Reseller[[#This Row],[Agen id]]&amp;"-"&amp;VLOOKUP(Tb_Reseller[[#This Row],[Agen id]],A:B,2,0)&amp;"("&amp;Tb_Reseller[[#This Row],[Short]]&amp;")")</f>
        <v>AR31917-HAMILHAM(P)</v>
      </c>
      <c r="I3174" s="15" t="str">
        <f>VLOOKUP(Tb_Reseller[[#This Row],[Agen id]],Mapping_Agen!A:D,4,0)</f>
        <v>Prima</v>
      </c>
      <c r="J3174" s="7" t="str">
        <f>VLOOKUP(Tb_Reseller[[#This Row],[Agen id]],Mapping_Agen!A:C,3,0)</f>
        <v>ONLINE</v>
      </c>
      <c r="K3174" s="17" t="str">
        <f>TRIM(LEFT(Tb_Reseller[[#This Row],[Group]],2))</f>
        <v>P</v>
      </c>
      <c r="L3174" s="17" t="str">
        <f>VLOOKUP(Tb_Reseller[[#This Row],[Agen id]],Mapping_Agen!A:E,5,0)</f>
        <v>ONLINE</v>
      </c>
      <c r="M3174" s="64">
        <v>0</v>
      </c>
      <c r="N3174" s="65">
        <v>0</v>
      </c>
      <c r="O3174" s="65">
        <f>IFERROR(VLOOKUP(Tb_Reseller[[#This Row],[Kode Reseller]],[1]Sheet1!$A:$B,2,0),0)</f>
        <v>0</v>
      </c>
    </row>
    <row r="3175" spans="1:15" x14ac:dyDescent="0.25">
      <c r="A3175" s="13" t="s">
        <v>13066</v>
      </c>
      <c r="B3175" s="14" t="s">
        <v>13067</v>
      </c>
      <c r="C3175" s="15" t="s">
        <v>8213</v>
      </c>
      <c r="D3175" s="15" t="s">
        <v>9314</v>
      </c>
      <c r="E3175" s="16">
        <v>44839.473611111112</v>
      </c>
      <c r="F3175" s="7" t="s">
        <v>8268</v>
      </c>
      <c r="G3175" s="13" t="s">
        <v>1145</v>
      </c>
      <c r="H3175" s="15" t="str">
        <f>UPPER(Tb_Reseller[[#This Row],[Agen id]]&amp;"-"&amp;VLOOKUP(Tb_Reseller[[#This Row],[Agen id]],A:B,2,0)&amp;"("&amp;Tb_Reseller[[#This Row],[Short]]&amp;")")</f>
        <v>AR11704-ARIS CICANGKAL(P)</v>
      </c>
      <c r="I3175" s="15" t="str">
        <f>VLOOKUP(Tb_Reseller[[#This Row],[Agen id]],Mapping_Agen!A:D,4,0)</f>
        <v>Prima</v>
      </c>
      <c r="J3175" s="7" t="str">
        <f>VLOOKUP(Tb_Reseller[[#This Row],[Agen id]],Mapping_Agen!A:C,3,0)</f>
        <v>ICON</v>
      </c>
      <c r="K3175" s="17" t="str">
        <f>TRIM(LEFT(Tb_Reseller[[#This Row],[Group]],2))</f>
        <v>P</v>
      </c>
      <c r="L3175" s="17" t="str">
        <f>VLOOKUP(Tb_Reseller[[#This Row],[Agen id]],Mapping_Agen!A:E,5,0)</f>
        <v>Abdul Harris</v>
      </c>
      <c r="M3175" s="64">
        <v>0</v>
      </c>
      <c r="N3175" s="65">
        <v>0</v>
      </c>
      <c r="O3175" s="65">
        <f>IFERROR(VLOOKUP(Tb_Reseller[[#This Row],[Kode Reseller]],[1]Sheet1!$A:$B,2,0),0)</f>
        <v>0</v>
      </c>
    </row>
    <row r="3176" spans="1:15" x14ac:dyDescent="0.25">
      <c r="A3176" s="13" t="s">
        <v>3670</v>
      </c>
      <c r="B3176" s="14" t="s">
        <v>13068</v>
      </c>
      <c r="C3176" s="15" t="s">
        <v>8213</v>
      </c>
      <c r="D3176" s="15" t="s">
        <v>11516</v>
      </c>
      <c r="E3176" s="16">
        <v>44839.633333333331</v>
      </c>
      <c r="F3176" s="7" t="s">
        <v>8204</v>
      </c>
      <c r="G3176" s="13" t="s">
        <v>3670</v>
      </c>
      <c r="H3176" s="15" t="str">
        <f>UPPER(Tb_Reseller[[#This Row],[Agen id]]&amp;"-"&amp;VLOOKUP(Tb_Reseller[[#This Row],[Agen id]],A:B,2,0)&amp;"("&amp;Tb_Reseller[[#This Row],[Short]]&amp;")")</f>
        <v>AR31927-ABUH(P)</v>
      </c>
      <c r="I3176" s="15" t="str">
        <f>VLOOKUP(Tb_Reseller[[#This Row],[Agen id]],Mapping_Agen!A:D,4,0)</f>
        <v>Prima</v>
      </c>
      <c r="J3176" s="7" t="str">
        <f>VLOOKUP(Tb_Reseller[[#This Row],[Agen id]],Mapping_Agen!A:C,3,0)</f>
        <v>ONLINE</v>
      </c>
      <c r="K3176" s="17" t="str">
        <f>TRIM(LEFT(Tb_Reseller[[#This Row],[Group]],2))</f>
        <v>P</v>
      </c>
      <c r="L3176" s="17" t="str">
        <f>VLOOKUP(Tb_Reseller[[#This Row],[Agen id]],Mapping_Agen!A:E,5,0)</f>
        <v>ONLINE</v>
      </c>
      <c r="M3176" s="64">
        <v>0</v>
      </c>
      <c r="N3176" s="65">
        <v>0</v>
      </c>
      <c r="O3176" s="65">
        <f>IFERROR(VLOOKUP(Tb_Reseller[[#This Row],[Kode Reseller]],[1]Sheet1!$A:$B,2,0),0)</f>
        <v>0</v>
      </c>
    </row>
    <row r="3177" spans="1:15" x14ac:dyDescent="0.25">
      <c r="A3177" s="13" t="s">
        <v>13069</v>
      </c>
      <c r="B3177" s="14" t="s">
        <v>13070</v>
      </c>
      <c r="C3177" s="15" t="s">
        <v>8213</v>
      </c>
      <c r="D3177" s="15" t="s">
        <v>8521</v>
      </c>
      <c r="E3177" s="16">
        <v>44839.831944444442</v>
      </c>
      <c r="F3177" s="7" t="s">
        <v>8268</v>
      </c>
      <c r="G3177" s="13" t="s">
        <v>432</v>
      </c>
      <c r="H3177" s="15" t="str">
        <f>UPPER(Tb_Reseller[[#This Row],[Agen id]]&amp;"-"&amp;VLOOKUP(Tb_Reseller[[#This Row],[Agen id]],A:B,2,0)&amp;"("&amp;Tb_Reseller[[#This Row],[Short]]&amp;")")</f>
        <v>AR01800-FARID CELL(P)</v>
      </c>
      <c r="I3177" s="15" t="str">
        <f>VLOOKUP(Tb_Reseller[[#This Row],[Agen id]],Mapping_Agen!A:D,4,0)</f>
        <v>Prima</v>
      </c>
      <c r="J3177" s="7" t="str">
        <f>VLOOKUP(Tb_Reseller[[#This Row],[Agen id]],Mapping_Agen!A:C,3,0)</f>
        <v>BSD</v>
      </c>
      <c r="K3177" s="17" t="str">
        <f>TRIM(LEFT(Tb_Reseller[[#This Row],[Group]],2))</f>
        <v>P</v>
      </c>
      <c r="L3177" s="17" t="str">
        <f>VLOOKUP(Tb_Reseller[[#This Row],[Agen id]],Mapping_Agen!A:E,5,0)</f>
        <v>NON SCO</v>
      </c>
      <c r="M3177" s="64">
        <v>4.0967741935483843</v>
      </c>
      <c r="N3177" s="65">
        <v>3.5333333333333306</v>
      </c>
      <c r="O3177" s="65">
        <f>IFERROR(VLOOKUP(Tb_Reseller[[#This Row],[Kode Reseller]],[1]Sheet1!$A:$B,2,0),0)</f>
        <v>4.75</v>
      </c>
    </row>
    <row r="3178" spans="1:15" x14ac:dyDescent="0.25">
      <c r="A3178" s="13" t="s">
        <v>3672</v>
      </c>
      <c r="B3178" s="14" t="s">
        <v>13071</v>
      </c>
      <c r="C3178" s="15" t="s">
        <v>8213</v>
      </c>
      <c r="D3178" s="15" t="s">
        <v>8203</v>
      </c>
      <c r="E3178" s="16">
        <v>44840.560416666667</v>
      </c>
      <c r="F3178" s="7" t="s">
        <v>8204</v>
      </c>
      <c r="G3178" s="13" t="s">
        <v>3672</v>
      </c>
      <c r="H3178" s="15" t="str">
        <f>UPPER(Tb_Reseller[[#This Row],[Agen id]]&amp;"-"&amp;VLOOKUP(Tb_Reseller[[#This Row],[Agen id]],A:B,2,0)&amp;"("&amp;Tb_Reseller[[#This Row],[Short]]&amp;")")</f>
        <v>AR31935-ADIYASSA CELL(P)</v>
      </c>
      <c r="I3178" s="15" t="str">
        <f>VLOOKUP(Tb_Reseller[[#This Row],[Agen id]],Mapping_Agen!A:D,4,0)</f>
        <v>Prima</v>
      </c>
      <c r="J3178" s="7" t="str">
        <f>VLOOKUP(Tb_Reseller[[#This Row],[Agen id]],Mapping_Agen!A:C,3,0)</f>
        <v>BSD</v>
      </c>
      <c r="K3178" s="17" t="str">
        <f>TRIM(LEFT(Tb_Reseller[[#This Row],[Group]],2))</f>
        <v>P</v>
      </c>
      <c r="L3178" s="17" t="str">
        <f>VLOOKUP(Tb_Reseller[[#This Row],[Agen id]],Mapping_Agen!A:E,5,0)</f>
        <v>NON SCO</v>
      </c>
      <c r="M3178" s="64">
        <v>0</v>
      </c>
      <c r="N3178" s="65">
        <v>0</v>
      </c>
      <c r="O3178" s="65">
        <f>IFERROR(VLOOKUP(Tb_Reseller[[#This Row],[Kode Reseller]],[1]Sheet1!$A:$B,2,0),0)</f>
        <v>0</v>
      </c>
    </row>
    <row r="3179" spans="1:15" x14ac:dyDescent="0.25">
      <c r="A3179" s="13" t="s">
        <v>2551</v>
      </c>
      <c r="B3179" s="14" t="s">
        <v>10904</v>
      </c>
      <c r="C3179" s="15" t="s">
        <v>8210</v>
      </c>
      <c r="D3179" s="15" t="s">
        <v>8231</v>
      </c>
      <c r="E3179" s="16">
        <v>44841.552083333343</v>
      </c>
      <c r="F3179" s="7" t="s">
        <v>8204</v>
      </c>
      <c r="G3179" s="13" t="s">
        <v>2551</v>
      </c>
      <c r="H3179" s="15" t="str">
        <f>UPPER(Tb_Reseller[[#This Row],[Agen id]]&amp;"-"&amp;VLOOKUP(Tb_Reseller[[#This Row],[Agen id]],A:B,2,0)&amp;"("&amp;Tb_Reseller[[#This Row],[Short]]&amp;")")</f>
        <v>AR31946-RIZKI CELL(RV)</v>
      </c>
      <c r="I3179" s="15" t="str">
        <f>VLOOKUP(Tb_Reseller[[#This Row],[Agen id]],Mapping_Agen!A:D,4,0)</f>
        <v>Limit</v>
      </c>
      <c r="J3179" s="7" t="str">
        <f>VLOOKUP(Tb_Reseller[[#This Row],[Agen id]],Mapping_Agen!A:C,3,0)</f>
        <v>ICON</v>
      </c>
      <c r="K3179" s="17" t="str">
        <f>TRIM(LEFT(Tb_Reseller[[#This Row],[Group]],2))</f>
        <v>RV</v>
      </c>
      <c r="L3179" s="17" t="str">
        <f>VLOOKUP(Tb_Reseller[[#This Row],[Agen id]],Mapping_Agen!A:E,5,0)</f>
        <v>Abdul Harris</v>
      </c>
      <c r="M3179" s="64">
        <v>23.387096774193544</v>
      </c>
      <c r="N3179" s="65">
        <v>24.066666666667022</v>
      </c>
      <c r="O3179" s="65">
        <f>IFERROR(VLOOKUP(Tb_Reseller[[#This Row],[Kode Reseller]],[1]Sheet1!$A:$B,2,0),0)</f>
        <v>14.5</v>
      </c>
    </row>
    <row r="3180" spans="1:15" x14ac:dyDescent="0.25">
      <c r="A3180" s="13" t="s">
        <v>13072</v>
      </c>
      <c r="B3180" s="14" t="s">
        <v>13073</v>
      </c>
      <c r="C3180" s="15" t="s">
        <v>8213</v>
      </c>
      <c r="D3180" s="15" t="s">
        <v>8521</v>
      </c>
      <c r="E3180" s="16">
        <v>44841.560416666667</v>
      </c>
      <c r="F3180" s="7" t="s">
        <v>8268</v>
      </c>
      <c r="G3180" s="13" t="s">
        <v>432</v>
      </c>
      <c r="H3180" s="15" t="str">
        <f>UPPER(Tb_Reseller[[#This Row],[Agen id]]&amp;"-"&amp;VLOOKUP(Tb_Reseller[[#This Row],[Agen id]],A:B,2,0)&amp;"("&amp;Tb_Reseller[[#This Row],[Short]]&amp;")")</f>
        <v>AR01800-FARID CELL(P)</v>
      </c>
      <c r="I3180" s="15" t="str">
        <f>VLOOKUP(Tb_Reseller[[#This Row],[Agen id]],Mapping_Agen!A:D,4,0)</f>
        <v>Prima</v>
      </c>
      <c r="J3180" s="7" t="str">
        <f>VLOOKUP(Tb_Reseller[[#This Row],[Agen id]],Mapping_Agen!A:C,3,0)</f>
        <v>BSD</v>
      </c>
      <c r="K3180" s="17" t="str">
        <f>TRIM(LEFT(Tb_Reseller[[#This Row],[Group]],2))</f>
        <v>P</v>
      </c>
      <c r="L3180" s="17" t="str">
        <f>VLOOKUP(Tb_Reseller[[#This Row],[Agen id]],Mapping_Agen!A:E,5,0)</f>
        <v>NON SCO</v>
      </c>
      <c r="M3180" s="64">
        <v>0</v>
      </c>
      <c r="N3180" s="65">
        <v>0</v>
      </c>
      <c r="O3180" s="65">
        <f>IFERROR(VLOOKUP(Tb_Reseller[[#This Row],[Kode Reseller]],[1]Sheet1!$A:$B,2,0),0)</f>
        <v>0</v>
      </c>
    </row>
    <row r="3181" spans="1:15" x14ac:dyDescent="0.25">
      <c r="A3181" s="13" t="s">
        <v>13074</v>
      </c>
      <c r="B3181" s="14" t="s">
        <v>13075</v>
      </c>
      <c r="C3181" s="15" t="s">
        <v>8213</v>
      </c>
      <c r="D3181" s="15" t="s">
        <v>9018</v>
      </c>
      <c r="E3181" s="16">
        <v>44842.507638888892</v>
      </c>
      <c r="F3181" s="7" t="s">
        <v>8268</v>
      </c>
      <c r="G3181" s="13" t="s">
        <v>806</v>
      </c>
      <c r="H3181" s="15" t="str">
        <f>UPPER(Tb_Reseller[[#This Row],[Agen id]]&amp;"-"&amp;VLOOKUP(Tb_Reseller[[#This Row],[Agen id]],A:B,2,0)&amp;"("&amp;Tb_Reseller[[#This Row],[Short]]&amp;")")</f>
        <v>AR08006-TJ CELL(P)</v>
      </c>
      <c r="I3181" s="15" t="str">
        <f>VLOOKUP(Tb_Reseller[[#This Row],[Agen id]],Mapping_Agen!A:D,4,0)</f>
        <v>Prima</v>
      </c>
      <c r="J3181" s="7" t="str">
        <f>VLOOKUP(Tb_Reseller[[#This Row],[Agen id]],Mapping_Agen!A:C,3,0)</f>
        <v>ICON</v>
      </c>
      <c r="K3181" s="17" t="str">
        <f>TRIM(LEFT(Tb_Reseller[[#This Row],[Group]],2))</f>
        <v>P</v>
      </c>
      <c r="L3181" s="17" t="str">
        <f>VLOOKUP(Tb_Reseller[[#This Row],[Agen id]],Mapping_Agen!A:E,5,0)</f>
        <v>Abdul Harris</v>
      </c>
      <c r="M3181" s="64">
        <v>0</v>
      </c>
      <c r="N3181" s="65">
        <v>0</v>
      </c>
      <c r="O3181" s="65">
        <f>IFERROR(VLOOKUP(Tb_Reseller[[#This Row],[Kode Reseller]],[1]Sheet1!$A:$B,2,0),0)</f>
        <v>0</v>
      </c>
    </row>
    <row r="3182" spans="1:15" x14ac:dyDescent="0.25">
      <c r="A3182" s="13" t="s">
        <v>13076</v>
      </c>
      <c r="B3182" s="14" t="s">
        <v>13077</v>
      </c>
      <c r="C3182" s="15" t="s">
        <v>8213</v>
      </c>
      <c r="D3182" s="15" t="s">
        <v>8829</v>
      </c>
      <c r="E3182" s="16">
        <v>44842.829861111109</v>
      </c>
      <c r="F3182" s="7" t="s">
        <v>8268</v>
      </c>
      <c r="G3182" s="13" t="s">
        <v>886</v>
      </c>
      <c r="H3182" s="15" t="str">
        <f>UPPER(Tb_Reseller[[#This Row],[Agen id]]&amp;"-"&amp;VLOOKUP(Tb_Reseller[[#This Row],[Agen id]],A:B,2,0)&amp;"("&amp;Tb_Reseller[[#This Row],[Short]]&amp;")")</f>
        <v>AR08869-BAROKAH CELL 2(P)</v>
      </c>
      <c r="I3182" s="15" t="str">
        <f>VLOOKUP(Tb_Reseller[[#This Row],[Agen id]],Mapping_Agen!A:D,4,0)</f>
        <v>Prima</v>
      </c>
      <c r="J3182" s="7" t="str">
        <f>VLOOKUP(Tb_Reseller[[#This Row],[Agen id]],Mapping_Agen!A:C,3,0)</f>
        <v>BSD</v>
      </c>
      <c r="K3182" s="17" t="str">
        <f>TRIM(LEFT(Tb_Reseller[[#This Row],[Group]],2))</f>
        <v>P</v>
      </c>
      <c r="L3182" s="17" t="str">
        <f>VLOOKUP(Tb_Reseller[[#This Row],[Agen id]],Mapping_Agen!A:E,5,0)</f>
        <v>NON SCO</v>
      </c>
      <c r="M3182" s="64">
        <v>0.45161290322580627</v>
      </c>
      <c r="N3182" s="65">
        <v>0.1</v>
      </c>
      <c r="O3182" s="65">
        <f>IFERROR(VLOOKUP(Tb_Reseller[[#This Row],[Kode Reseller]],[1]Sheet1!$A:$B,2,0),0)</f>
        <v>0.25</v>
      </c>
    </row>
    <row r="3183" spans="1:15" x14ac:dyDescent="0.25">
      <c r="A3183" s="13" t="s">
        <v>13078</v>
      </c>
      <c r="B3183" s="14" t="s">
        <v>13079</v>
      </c>
      <c r="C3183" s="15" t="s">
        <v>8213</v>
      </c>
      <c r="D3183" s="15" t="s">
        <v>8829</v>
      </c>
      <c r="E3183" s="16">
        <v>44843.51666666667</v>
      </c>
      <c r="F3183" s="7" t="s">
        <v>8268</v>
      </c>
      <c r="G3183" s="13" t="s">
        <v>886</v>
      </c>
      <c r="H3183" s="15" t="str">
        <f>UPPER(Tb_Reseller[[#This Row],[Agen id]]&amp;"-"&amp;VLOOKUP(Tb_Reseller[[#This Row],[Agen id]],A:B,2,0)&amp;"("&amp;Tb_Reseller[[#This Row],[Short]]&amp;")")</f>
        <v>AR08869-BAROKAH CELL 2(P)</v>
      </c>
      <c r="I3183" s="15" t="str">
        <f>VLOOKUP(Tb_Reseller[[#This Row],[Agen id]],Mapping_Agen!A:D,4,0)</f>
        <v>Prima</v>
      </c>
      <c r="J3183" s="7" t="str">
        <f>VLOOKUP(Tb_Reseller[[#This Row],[Agen id]],Mapping_Agen!A:C,3,0)</f>
        <v>BSD</v>
      </c>
      <c r="K3183" s="17" t="str">
        <f>TRIM(LEFT(Tb_Reseller[[#This Row],[Group]],2))</f>
        <v>P</v>
      </c>
      <c r="L3183" s="17" t="str">
        <f>VLOOKUP(Tb_Reseller[[#This Row],[Agen id]],Mapping_Agen!A:E,5,0)</f>
        <v>NON SCO</v>
      </c>
      <c r="M3183" s="64">
        <v>0</v>
      </c>
      <c r="N3183" s="65">
        <v>0</v>
      </c>
      <c r="O3183" s="65">
        <f>IFERROR(VLOOKUP(Tb_Reseller[[#This Row],[Kode Reseller]],[1]Sheet1!$A:$B,2,0),0)</f>
        <v>0</v>
      </c>
    </row>
    <row r="3184" spans="1:15" x14ac:dyDescent="0.25">
      <c r="A3184" s="13" t="s">
        <v>13080</v>
      </c>
      <c r="B3184" s="14" t="s">
        <v>13081</v>
      </c>
      <c r="C3184" s="15" t="s">
        <v>8571</v>
      </c>
      <c r="D3184" s="15" t="s">
        <v>10458</v>
      </c>
      <c r="E3184" s="16">
        <v>44843.756249999999</v>
      </c>
      <c r="F3184" s="7" t="s">
        <v>8268</v>
      </c>
      <c r="G3184" s="13" t="s">
        <v>3051</v>
      </c>
      <c r="H3184" s="15" t="str">
        <f>UPPER(Tb_Reseller[[#This Row],[Agen id]]&amp;"-"&amp;VLOOKUP(Tb_Reseller[[#This Row],[Agen id]],A:B,2,0)&amp;"("&amp;Tb_Reseller[[#This Row],[Short]]&amp;")")</f>
        <v>AR11375-NAHDA CELL(M6)</v>
      </c>
      <c r="I3184" s="15" t="str">
        <f>VLOOKUP(Tb_Reseller[[#This Row],[Agen id]],Mapping_Agen!A:D,4,0)</f>
        <v>No Limit</v>
      </c>
      <c r="J3184" s="7" t="str">
        <f>VLOOKUP(Tb_Reseller[[#This Row],[Agen id]],Mapping_Agen!A:C,3,0)</f>
        <v>PP</v>
      </c>
      <c r="K3184" s="17" t="str">
        <f>TRIM(LEFT(Tb_Reseller[[#This Row],[Group]],2))</f>
        <v>M6</v>
      </c>
      <c r="L3184" s="17" t="str">
        <f>VLOOKUP(Tb_Reseller[[#This Row],[Agen id]],Mapping_Agen!A:E,5,0)</f>
        <v>NON SCO</v>
      </c>
      <c r="M3184" s="64">
        <v>0</v>
      </c>
      <c r="N3184" s="65">
        <v>0</v>
      </c>
      <c r="O3184" s="65">
        <f>IFERROR(VLOOKUP(Tb_Reseller[[#This Row],[Kode Reseller]],[1]Sheet1!$A:$B,2,0),0)</f>
        <v>0</v>
      </c>
    </row>
    <row r="3185" spans="1:15" x14ac:dyDescent="0.25">
      <c r="A3185" s="13" t="s">
        <v>3677</v>
      </c>
      <c r="B3185" s="14" t="s">
        <v>13082</v>
      </c>
      <c r="C3185" s="15" t="s">
        <v>8213</v>
      </c>
      <c r="D3185" s="15" t="s">
        <v>13083</v>
      </c>
      <c r="E3185" s="16">
        <v>44844.576388888891</v>
      </c>
      <c r="F3185" s="7" t="s">
        <v>8204</v>
      </c>
      <c r="G3185" s="13" t="s">
        <v>3677</v>
      </c>
      <c r="H3185" s="15" t="str">
        <f>UPPER(Tb_Reseller[[#This Row],[Agen id]]&amp;"-"&amp;VLOOKUP(Tb_Reseller[[#This Row],[Agen id]],A:B,2,0)&amp;"("&amp;Tb_Reseller[[#This Row],[Short]]&amp;")")</f>
        <v>AR31970-PONSEL KITA(P)</v>
      </c>
      <c r="I3185" s="15" t="str">
        <f>VLOOKUP(Tb_Reseller[[#This Row],[Agen id]],Mapping_Agen!A:D,4,0)</f>
        <v>Prima</v>
      </c>
      <c r="J3185" s="7" t="str">
        <f>VLOOKUP(Tb_Reseller[[#This Row],[Agen id]],Mapping_Agen!A:C,3,0)</f>
        <v>PRG</v>
      </c>
      <c r="K3185" s="17" t="str">
        <f>TRIM(LEFT(Tb_Reseller[[#This Row],[Group]],2))</f>
        <v>P</v>
      </c>
      <c r="L3185" s="17" t="str">
        <f>VLOOKUP(Tb_Reseller[[#This Row],[Agen id]],Mapping_Agen!A:E,5,0)</f>
        <v>NON SCO</v>
      </c>
      <c r="M3185" s="64">
        <v>0</v>
      </c>
      <c r="N3185" s="65">
        <v>0</v>
      </c>
      <c r="O3185" s="65">
        <f>IFERROR(VLOOKUP(Tb_Reseller[[#This Row],[Kode Reseller]],[1]Sheet1!$A:$B,2,0),0)</f>
        <v>0</v>
      </c>
    </row>
    <row r="3186" spans="1:15" x14ac:dyDescent="0.25">
      <c r="A3186" s="13" t="s">
        <v>13084</v>
      </c>
      <c r="B3186" s="14" t="s">
        <v>13085</v>
      </c>
      <c r="C3186" s="15" t="s">
        <v>8213</v>
      </c>
      <c r="D3186" s="15" t="s">
        <v>8829</v>
      </c>
      <c r="E3186" s="16">
        <v>44844.643055555563</v>
      </c>
      <c r="F3186" s="7" t="s">
        <v>8268</v>
      </c>
      <c r="G3186" s="13" t="s">
        <v>886</v>
      </c>
      <c r="H3186" s="15" t="str">
        <f>UPPER(Tb_Reseller[[#This Row],[Agen id]]&amp;"-"&amp;VLOOKUP(Tb_Reseller[[#This Row],[Agen id]],A:B,2,0)&amp;"("&amp;Tb_Reseller[[#This Row],[Short]]&amp;")")</f>
        <v>AR08869-BAROKAH CELL 2(P)</v>
      </c>
      <c r="I3186" s="15" t="str">
        <f>VLOOKUP(Tb_Reseller[[#This Row],[Agen id]],Mapping_Agen!A:D,4,0)</f>
        <v>Prima</v>
      </c>
      <c r="J3186" s="7" t="str">
        <f>VLOOKUP(Tb_Reseller[[#This Row],[Agen id]],Mapping_Agen!A:C,3,0)</f>
        <v>BSD</v>
      </c>
      <c r="K3186" s="17" t="str">
        <f>TRIM(LEFT(Tb_Reseller[[#This Row],[Group]],2))</f>
        <v>P</v>
      </c>
      <c r="L3186" s="17" t="str">
        <f>VLOOKUP(Tb_Reseller[[#This Row],[Agen id]],Mapping_Agen!A:E,5,0)</f>
        <v>NON SCO</v>
      </c>
      <c r="M3186" s="64">
        <v>0</v>
      </c>
      <c r="N3186" s="65">
        <v>0</v>
      </c>
      <c r="O3186" s="65">
        <f>IFERROR(VLOOKUP(Tb_Reseller[[#This Row],[Kode Reseller]],[1]Sheet1!$A:$B,2,0),0)</f>
        <v>0</v>
      </c>
    </row>
    <row r="3187" spans="1:15" x14ac:dyDescent="0.25">
      <c r="A3187" s="13" t="s">
        <v>3679</v>
      </c>
      <c r="B3187" s="14" t="s">
        <v>13086</v>
      </c>
      <c r="C3187" s="15" t="s">
        <v>8213</v>
      </c>
      <c r="D3187" s="15" t="s">
        <v>11516</v>
      </c>
      <c r="E3187" s="16">
        <v>44844.682638888888</v>
      </c>
      <c r="F3187" s="7" t="s">
        <v>8204</v>
      </c>
      <c r="G3187" s="13" t="s">
        <v>3679</v>
      </c>
      <c r="H3187" s="15" t="str">
        <f>UPPER(Tb_Reseller[[#This Row],[Agen id]]&amp;"-"&amp;VLOOKUP(Tb_Reseller[[#This Row],[Agen id]],A:B,2,0)&amp;"("&amp;Tb_Reseller[[#This Row],[Short]]&amp;")")</f>
        <v>AR31973-LUKAMAN CEL(P)</v>
      </c>
      <c r="I3187" s="15" t="str">
        <f>VLOOKUP(Tb_Reseller[[#This Row],[Agen id]],Mapping_Agen!A:D,4,0)</f>
        <v>Prima</v>
      </c>
      <c r="J3187" s="7" t="str">
        <f>VLOOKUP(Tb_Reseller[[#This Row],[Agen id]],Mapping_Agen!A:C,3,0)</f>
        <v>ONLINE</v>
      </c>
      <c r="K3187" s="17" t="str">
        <f>TRIM(LEFT(Tb_Reseller[[#This Row],[Group]],2))</f>
        <v>P</v>
      </c>
      <c r="L3187" s="17" t="str">
        <f>VLOOKUP(Tb_Reseller[[#This Row],[Agen id]],Mapping_Agen!A:E,5,0)</f>
        <v>ONLINE</v>
      </c>
      <c r="M3187" s="64">
        <v>0</v>
      </c>
      <c r="N3187" s="65">
        <v>0</v>
      </c>
      <c r="O3187" s="65">
        <f>IFERROR(VLOOKUP(Tb_Reseller[[#This Row],[Kode Reseller]],[1]Sheet1!$A:$B,2,0),0)</f>
        <v>0</v>
      </c>
    </row>
    <row r="3188" spans="1:15" x14ac:dyDescent="0.25">
      <c r="A3188" s="13" t="s">
        <v>3681</v>
      </c>
      <c r="B3188" s="14" t="s">
        <v>13087</v>
      </c>
      <c r="C3188" s="15" t="s">
        <v>8213</v>
      </c>
      <c r="D3188" s="15" t="s">
        <v>8231</v>
      </c>
      <c r="E3188" s="16">
        <v>44844.753472222219</v>
      </c>
      <c r="F3188" s="7" t="s">
        <v>8204</v>
      </c>
      <c r="G3188" s="13" t="s">
        <v>3681</v>
      </c>
      <c r="H3188" s="15" t="str">
        <f>UPPER(Tb_Reseller[[#This Row],[Agen id]]&amp;"-"&amp;VLOOKUP(Tb_Reseller[[#This Row],[Agen id]],A:B,2,0)&amp;"("&amp;Tb_Reseller[[#This Row],[Short]]&amp;")")</f>
        <v>AR31974-RNRCELL(P)</v>
      </c>
      <c r="I3188" s="15" t="str">
        <f>VLOOKUP(Tb_Reseller[[#This Row],[Agen id]],Mapping_Agen!A:D,4,0)</f>
        <v>Prima</v>
      </c>
      <c r="J3188" s="7" t="str">
        <f>VLOOKUP(Tb_Reseller[[#This Row],[Agen id]],Mapping_Agen!A:C,3,0)</f>
        <v>ICON</v>
      </c>
      <c r="K3188" s="17" t="str">
        <f>TRIM(LEFT(Tb_Reseller[[#This Row],[Group]],2))</f>
        <v>P</v>
      </c>
      <c r="L3188" s="17" t="str">
        <f>VLOOKUP(Tb_Reseller[[#This Row],[Agen id]],Mapping_Agen!A:E,5,0)</f>
        <v>NON SCO</v>
      </c>
      <c r="M3188" s="64">
        <v>0</v>
      </c>
      <c r="N3188" s="65">
        <v>0</v>
      </c>
      <c r="O3188" s="65">
        <f>IFERROR(VLOOKUP(Tb_Reseller[[#This Row],[Kode Reseller]],[1]Sheet1!$A:$B,2,0),0)</f>
        <v>0</v>
      </c>
    </row>
    <row r="3189" spans="1:15" x14ac:dyDescent="0.25">
      <c r="A3189" s="13" t="s">
        <v>13088</v>
      </c>
      <c r="B3189" s="14" t="s">
        <v>13089</v>
      </c>
      <c r="C3189" s="15" t="s">
        <v>8213</v>
      </c>
      <c r="D3189" s="15" t="s">
        <v>10401</v>
      </c>
      <c r="E3189" s="16">
        <v>44844.828472222223</v>
      </c>
      <c r="F3189" s="7" t="s">
        <v>8268</v>
      </c>
      <c r="G3189" s="13" t="s">
        <v>1759</v>
      </c>
      <c r="H3189" s="15" t="str">
        <f>UPPER(Tb_Reseller[[#This Row],[Agen id]]&amp;"-"&amp;VLOOKUP(Tb_Reseller[[#This Row],[Agen id]],A:B,2,0)&amp;"("&amp;Tb_Reseller[[#This Row],[Short]]&amp;")")</f>
        <v>AR19022-DEWI CELL(P)</v>
      </c>
      <c r="I3189" s="15" t="str">
        <f>VLOOKUP(Tb_Reseller[[#This Row],[Agen id]],Mapping_Agen!A:D,4,0)</f>
        <v>Prima</v>
      </c>
      <c r="J3189" s="7" t="str">
        <f>VLOOKUP(Tb_Reseller[[#This Row],[Agen id]],Mapping_Agen!A:C,3,0)</f>
        <v>PRG</v>
      </c>
      <c r="K3189" s="17" t="str">
        <f>TRIM(LEFT(Tb_Reseller[[#This Row],[Group]],2))</f>
        <v>P</v>
      </c>
      <c r="L3189" s="17" t="str">
        <f>VLOOKUP(Tb_Reseller[[#This Row],[Agen id]],Mapping_Agen!A:E,5,0)</f>
        <v>Khoirul Anan</v>
      </c>
      <c r="M3189" s="64">
        <v>0</v>
      </c>
      <c r="N3189" s="65">
        <v>0</v>
      </c>
      <c r="O3189" s="65">
        <f>IFERROR(VLOOKUP(Tb_Reseller[[#This Row],[Kode Reseller]],[1]Sheet1!$A:$B,2,0),0)</f>
        <v>0</v>
      </c>
    </row>
    <row r="3190" spans="1:15" x14ac:dyDescent="0.25">
      <c r="A3190" s="13" t="s">
        <v>3683</v>
      </c>
      <c r="B3190" s="14" t="s">
        <v>13090</v>
      </c>
      <c r="C3190" s="15" t="s">
        <v>8262</v>
      </c>
      <c r="D3190" s="15" t="s">
        <v>8203</v>
      </c>
      <c r="E3190" s="16">
        <v>44845.375</v>
      </c>
      <c r="F3190" s="7" t="s">
        <v>8204</v>
      </c>
      <c r="G3190" s="13" t="s">
        <v>3683</v>
      </c>
      <c r="H3190" s="15" t="str">
        <f>UPPER(Tb_Reseller[[#This Row],[Agen id]]&amp;"-"&amp;VLOOKUP(Tb_Reseller[[#This Row],[Agen id]],A:B,2,0)&amp;"("&amp;Tb_Reseller[[#This Row],[Short]]&amp;")")</f>
        <v>AR31982-WARUNG HOLIFAH(RL)</v>
      </c>
      <c r="I3190" s="15" t="str">
        <f>VLOOKUP(Tb_Reseller[[#This Row],[Agen id]],Mapping_Agen!A:D,4,0)</f>
        <v>Limit</v>
      </c>
      <c r="J3190" s="7" t="str">
        <f>VLOOKUP(Tb_Reseller[[#This Row],[Agen id]],Mapping_Agen!A:C,3,0)</f>
        <v>BSD</v>
      </c>
      <c r="K3190" s="17" t="str">
        <f>TRIM(LEFT(Tb_Reseller[[#This Row],[Group]],2))</f>
        <v>RL</v>
      </c>
      <c r="L3190" s="17" t="str">
        <f>VLOOKUP(Tb_Reseller[[#This Row],[Agen id]],Mapping_Agen!A:E,5,0)</f>
        <v>Hupron</v>
      </c>
      <c r="M3190" s="64">
        <v>2.0967741935483857</v>
      </c>
      <c r="N3190" s="65">
        <v>1.6000000000000016</v>
      </c>
      <c r="O3190" s="65">
        <f>IFERROR(VLOOKUP(Tb_Reseller[[#This Row],[Kode Reseller]],[1]Sheet1!$A:$B,2,0),0)</f>
        <v>0.75</v>
      </c>
    </row>
    <row r="3191" spans="1:15" x14ac:dyDescent="0.25">
      <c r="A3191" s="13" t="s">
        <v>13091</v>
      </c>
      <c r="B3191" s="14" t="s">
        <v>8706</v>
      </c>
      <c r="C3191" s="15" t="s">
        <v>8213</v>
      </c>
      <c r="D3191" s="15" t="s">
        <v>9018</v>
      </c>
      <c r="E3191" s="16">
        <v>44845.488888888889</v>
      </c>
      <c r="F3191" s="7" t="s">
        <v>8268</v>
      </c>
      <c r="G3191" s="13" t="s">
        <v>806</v>
      </c>
      <c r="H3191" s="15" t="str">
        <f>UPPER(Tb_Reseller[[#This Row],[Agen id]]&amp;"-"&amp;VLOOKUP(Tb_Reseller[[#This Row],[Agen id]],A:B,2,0)&amp;"("&amp;Tb_Reseller[[#This Row],[Short]]&amp;")")</f>
        <v>AR08006-TJ CELL(P)</v>
      </c>
      <c r="I3191" s="15" t="str">
        <f>VLOOKUP(Tb_Reseller[[#This Row],[Agen id]],Mapping_Agen!A:D,4,0)</f>
        <v>Prima</v>
      </c>
      <c r="J3191" s="7" t="str">
        <f>VLOOKUP(Tb_Reseller[[#This Row],[Agen id]],Mapping_Agen!A:C,3,0)</f>
        <v>ICON</v>
      </c>
      <c r="K3191" s="17" t="str">
        <f>TRIM(LEFT(Tb_Reseller[[#This Row],[Group]],2))</f>
        <v>P</v>
      </c>
      <c r="L3191" s="17" t="str">
        <f>VLOOKUP(Tb_Reseller[[#This Row],[Agen id]],Mapping_Agen!A:E,5,0)</f>
        <v>Abdul Harris</v>
      </c>
      <c r="M3191" s="64">
        <v>0</v>
      </c>
      <c r="N3191" s="65">
        <v>0</v>
      </c>
      <c r="O3191" s="65">
        <f>IFERROR(VLOOKUP(Tb_Reseller[[#This Row],[Kode Reseller]],[1]Sheet1!$A:$B,2,0),0)</f>
        <v>0</v>
      </c>
    </row>
    <row r="3192" spans="1:15" x14ac:dyDescent="0.25">
      <c r="A3192" s="13" t="s">
        <v>3686</v>
      </c>
      <c r="B3192" s="14" t="s">
        <v>10921</v>
      </c>
      <c r="C3192" s="15" t="s">
        <v>8210</v>
      </c>
      <c r="D3192" s="15" t="s">
        <v>8369</v>
      </c>
      <c r="E3192" s="16">
        <v>44845.599999999999</v>
      </c>
      <c r="F3192" s="7" t="s">
        <v>8204</v>
      </c>
      <c r="G3192" s="13" t="s">
        <v>3686</v>
      </c>
      <c r="H3192" s="15" t="str">
        <f>UPPER(Tb_Reseller[[#This Row],[Agen id]]&amp;"-"&amp;VLOOKUP(Tb_Reseller[[#This Row],[Agen id]],A:B,2,0)&amp;"("&amp;Tb_Reseller[[#This Row],[Short]]&amp;")")</f>
        <v>AR31985-GLORY CELL(RV)</v>
      </c>
      <c r="I3192" s="15" t="str">
        <f>VLOOKUP(Tb_Reseller[[#This Row],[Agen id]],Mapping_Agen!A:D,4,0)</f>
        <v>No Limit</v>
      </c>
      <c r="J3192" s="7" t="str">
        <f>VLOOKUP(Tb_Reseller[[#This Row],[Agen id]],Mapping_Agen!A:C,3,0)</f>
        <v>PRG</v>
      </c>
      <c r="K3192" s="17" t="str">
        <f>TRIM(LEFT(Tb_Reseller[[#This Row],[Group]],2))</f>
        <v>RV</v>
      </c>
      <c r="L3192" s="17" t="str">
        <f>VLOOKUP(Tb_Reseller[[#This Row],[Agen id]],Mapping_Agen!A:E,5,0)</f>
        <v>NON SCO</v>
      </c>
      <c r="M3192" s="64">
        <v>0</v>
      </c>
      <c r="N3192" s="65">
        <v>0</v>
      </c>
      <c r="O3192" s="65">
        <f>IFERROR(VLOOKUP(Tb_Reseller[[#This Row],[Kode Reseller]],[1]Sheet1!$A:$B,2,0),0)</f>
        <v>0</v>
      </c>
    </row>
    <row r="3193" spans="1:15" x14ac:dyDescent="0.25">
      <c r="A3193" s="13" t="s">
        <v>13092</v>
      </c>
      <c r="B3193" s="14" t="s">
        <v>13093</v>
      </c>
      <c r="C3193" s="15" t="s">
        <v>8361</v>
      </c>
      <c r="D3193" s="15" t="s">
        <v>9951</v>
      </c>
      <c r="E3193" s="16">
        <v>44845.732638888891</v>
      </c>
      <c r="F3193" s="7" t="s">
        <v>8268</v>
      </c>
      <c r="G3193" s="13" t="s">
        <v>1547</v>
      </c>
      <c r="H3193" s="15" t="str">
        <f>UPPER(Tb_Reseller[[#This Row],[Agen id]]&amp;"-"&amp;VLOOKUP(Tb_Reseller[[#This Row],[Agen id]],A:B,2,0)&amp;"("&amp;Tb_Reseller[[#This Row],[Short]]&amp;")")</f>
        <v>AR16861-PONEL CELL(MV)</v>
      </c>
      <c r="I3193" s="15" t="str">
        <f>VLOOKUP(Tb_Reseller[[#This Row],[Agen id]],Mapping_Agen!A:D,4,0)</f>
        <v>Limit</v>
      </c>
      <c r="J3193" s="7" t="str">
        <f>VLOOKUP(Tb_Reseller[[#This Row],[Agen id]],Mapping_Agen!A:C,3,0)</f>
        <v>PP</v>
      </c>
      <c r="K3193" s="17" t="str">
        <f>TRIM(LEFT(Tb_Reseller[[#This Row],[Group]],2))</f>
        <v>MV</v>
      </c>
      <c r="L3193" s="17" t="str">
        <f>VLOOKUP(Tb_Reseller[[#This Row],[Agen id]],Mapping_Agen!A:E,5,0)</f>
        <v>Mas Komarjaya</v>
      </c>
      <c r="M3193" s="64">
        <v>0</v>
      </c>
      <c r="N3193" s="65">
        <v>0</v>
      </c>
      <c r="O3193" s="65">
        <f>IFERROR(VLOOKUP(Tb_Reseller[[#This Row],[Kode Reseller]],[1]Sheet1!$A:$B,2,0),0)</f>
        <v>0</v>
      </c>
    </row>
    <row r="3194" spans="1:15" x14ac:dyDescent="0.25">
      <c r="A3194" s="13" t="s">
        <v>3688</v>
      </c>
      <c r="B3194" s="14" t="s">
        <v>13094</v>
      </c>
      <c r="C3194" s="15" t="s">
        <v>8213</v>
      </c>
      <c r="D3194" s="15" t="s">
        <v>8231</v>
      </c>
      <c r="E3194" s="16">
        <v>44846.285416666673</v>
      </c>
      <c r="F3194" s="7" t="s">
        <v>8204</v>
      </c>
      <c r="G3194" s="13" t="s">
        <v>3688</v>
      </c>
      <c r="H3194" s="15" t="str">
        <f>UPPER(Tb_Reseller[[#This Row],[Agen id]]&amp;"-"&amp;VLOOKUP(Tb_Reseller[[#This Row],[Agen id]],A:B,2,0)&amp;"("&amp;Tb_Reseller[[#This Row],[Short]]&amp;")")</f>
        <v>AR31990-REZALDI CELL 2(P)</v>
      </c>
      <c r="I3194" s="15" t="str">
        <f>VLOOKUP(Tb_Reseller[[#This Row],[Agen id]],Mapping_Agen!A:D,4,0)</f>
        <v>Prima</v>
      </c>
      <c r="J3194" s="7" t="str">
        <f>VLOOKUP(Tb_Reseller[[#This Row],[Agen id]],Mapping_Agen!A:C,3,0)</f>
        <v>ICON</v>
      </c>
      <c r="K3194" s="17" t="str">
        <f>TRIM(LEFT(Tb_Reseller[[#This Row],[Group]],2))</f>
        <v>P</v>
      </c>
      <c r="L3194" s="17" t="str">
        <f>VLOOKUP(Tb_Reseller[[#This Row],[Agen id]],Mapping_Agen!A:E,5,0)</f>
        <v>NON SCO</v>
      </c>
      <c r="M3194" s="64">
        <v>0</v>
      </c>
      <c r="N3194" s="65">
        <v>0</v>
      </c>
      <c r="O3194" s="65">
        <f>IFERROR(VLOOKUP(Tb_Reseller[[#This Row],[Kode Reseller]],[1]Sheet1!$A:$B,2,0),0)</f>
        <v>0</v>
      </c>
    </row>
    <row r="3195" spans="1:15" x14ac:dyDescent="0.25">
      <c r="A3195" s="13" t="s">
        <v>13095</v>
      </c>
      <c r="B3195" s="14" t="s">
        <v>13096</v>
      </c>
      <c r="C3195" s="15" t="s">
        <v>8213</v>
      </c>
      <c r="D3195" s="15" t="s">
        <v>13097</v>
      </c>
      <c r="E3195" s="16">
        <v>44846.356249999997</v>
      </c>
      <c r="F3195" s="7" t="s">
        <v>8268</v>
      </c>
      <c r="G3195" s="13" t="s">
        <v>6833</v>
      </c>
      <c r="H3195" s="15" t="str">
        <f>UPPER(Tb_Reseller[[#This Row],[Agen id]]&amp;"-"&amp;VLOOKUP(Tb_Reseller[[#This Row],[Agen id]],A:B,2,0)&amp;"("&amp;Tb_Reseller[[#This Row],[Short]]&amp;")")</f>
        <v>AR30743-ISA MUSTAFA(P)</v>
      </c>
      <c r="I3195" s="15" t="str">
        <f>VLOOKUP(Tb_Reseller[[#This Row],[Agen id]],Mapping_Agen!A:D,4,0)</f>
        <v>Prima</v>
      </c>
      <c r="J3195" s="7" t="str">
        <f>VLOOKUP(Tb_Reseller[[#This Row],[Agen id]],Mapping_Agen!A:C,3,0)</f>
        <v>ONLINE</v>
      </c>
      <c r="K3195" s="17" t="str">
        <f>TRIM(LEFT(Tb_Reseller[[#This Row],[Group]],2))</f>
        <v>P</v>
      </c>
      <c r="L3195" s="17" t="str">
        <f>VLOOKUP(Tb_Reseller[[#This Row],[Agen id]],Mapping_Agen!A:E,5,0)</f>
        <v>ONLINE</v>
      </c>
      <c r="M3195" s="64">
        <v>0</v>
      </c>
      <c r="N3195" s="65">
        <v>0</v>
      </c>
      <c r="O3195" s="65">
        <f>IFERROR(VLOOKUP(Tb_Reseller[[#This Row],[Kode Reseller]],[1]Sheet1!$A:$B,2,0),0)</f>
        <v>0</v>
      </c>
    </row>
    <row r="3196" spans="1:15" x14ac:dyDescent="0.25">
      <c r="A3196" s="13" t="s">
        <v>3690</v>
      </c>
      <c r="B3196" s="14" t="s">
        <v>13098</v>
      </c>
      <c r="C3196" s="15" t="s">
        <v>8213</v>
      </c>
      <c r="D3196" s="15" t="s">
        <v>8231</v>
      </c>
      <c r="E3196" s="16">
        <v>44846.462500000001</v>
      </c>
      <c r="F3196" s="7" t="s">
        <v>8204</v>
      </c>
      <c r="G3196" s="13" t="s">
        <v>3690</v>
      </c>
      <c r="H3196" s="15" t="str">
        <f>UPPER(Tb_Reseller[[#This Row],[Agen id]]&amp;"-"&amp;VLOOKUP(Tb_Reseller[[#This Row],[Agen id]],A:B,2,0)&amp;"("&amp;Tb_Reseller[[#This Row],[Short]]&amp;")")</f>
        <v>AR31994-TOKO ACENG(P)</v>
      </c>
      <c r="I3196" s="15" t="str">
        <f>VLOOKUP(Tb_Reseller[[#This Row],[Agen id]],Mapping_Agen!A:D,4,0)</f>
        <v>Prima</v>
      </c>
      <c r="J3196" s="7" t="str">
        <f>VLOOKUP(Tb_Reseller[[#This Row],[Agen id]],Mapping_Agen!A:C,3,0)</f>
        <v>ICON</v>
      </c>
      <c r="K3196" s="17" t="str">
        <f>TRIM(LEFT(Tb_Reseller[[#This Row],[Group]],2))</f>
        <v>P</v>
      </c>
      <c r="L3196" s="17" t="str">
        <f>VLOOKUP(Tb_Reseller[[#This Row],[Agen id]],Mapping_Agen!A:E,5,0)</f>
        <v>NON SCO</v>
      </c>
      <c r="M3196" s="64">
        <v>0</v>
      </c>
      <c r="N3196" s="65">
        <v>0</v>
      </c>
      <c r="O3196" s="65">
        <f>IFERROR(VLOOKUP(Tb_Reseller[[#This Row],[Kode Reseller]],[1]Sheet1!$A:$B,2,0),0)</f>
        <v>0</v>
      </c>
    </row>
    <row r="3197" spans="1:15" x14ac:dyDescent="0.25">
      <c r="A3197" s="13" t="s">
        <v>13099</v>
      </c>
      <c r="B3197" s="14" t="s">
        <v>13100</v>
      </c>
      <c r="C3197" s="15" t="s">
        <v>8213</v>
      </c>
      <c r="D3197" s="15" t="s">
        <v>13101</v>
      </c>
      <c r="E3197" s="16">
        <v>44846.607638888891</v>
      </c>
      <c r="F3197" s="7" t="s">
        <v>8268</v>
      </c>
      <c r="G3197" s="13" t="s">
        <v>1328</v>
      </c>
      <c r="H3197" s="15" t="str">
        <f>UPPER(Tb_Reseller[[#This Row],[Agen id]]&amp;"-"&amp;VLOOKUP(Tb_Reseller[[#This Row],[Agen id]],A:B,2,0)&amp;"("&amp;Tb_Reseller[[#This Row],[Short]]&amp;")")</f>
        <v>AR14149-VIDA CELL(P)</v>
      </c>
      <c r="I3197" s="15" t="str">
        <f>VLOOKUP(Tb_Reseller[[#This Row],[Agen id]],Mapping_Agen!A:D,4,0)</f>
        <v>Prima</v>
      </c>
      <c r="J3197" s="7" t="str">
        <f>VLOOKUP(Tb_Reseller[[#This Row],[Agen id]],Mapping_Agen!A:C,3,0)</f>
        <v>PP</v>
      </c>
      <c r="K3197" s="17" t="str">
        <f>TRIM(LEFT(Tb_Reseller[[#This Row],[Group]],2))</f>
        <v>P</v>
      </c>
      <c r="L3197" s="17" t="str">
        <f>VLOOKUP(Tb_Reseller[[#This Row],[Agen id]],Mapping_Agen!A:E,5,0)</f>
        <v>NON SCO</v>
      </c>
      <c r="M3197" s="64">
        <v>0</v>
      </c>
      <c r="N3197" s="65">
        <v>0</v>
      </c>
      <c r="O3197" s="65">
        <f>IFERROR(VLOOKUP(Tb_Reseller[[#This Row],[Kode Reseller]],[1]Sheet1!$A:$B,2,0),0)</f>
        <v>0</v>
      </c>
    </row>
    <row r="3198" spans="1:15" x14ac:dyDescent="0.25">
      <c r="A3198" s="13" t="s">
        <v>3692</v>
      </c>
      <c r="B3198" s="14" t="s">
        <v>12188</v>
      </c>
      <c r="C3198" s="15" t="s">
        <v>8213</v>
      </c>
      <c r="D3198" s="15" t="s">
        <v>11516</v>
      </c>
      <c r="E3198" s="16">
        <v>44846.611805555563</v>
      </c>
      <c r="F3198" s="7" t="s">
        <v>8204</v>
      </c>
      <c r="G3198" s="13" t="s">
        <v>3692</v>
      </c>
      <c r="H3198" s="15" t="str">
        <f>UPPER(Tb_Reseller[[#This Row],[Agen id]]&amp;"-"&amp;VLOOKUP(Tb_Reseller[[#This Row],[Agen id]],A:B,2,0)&amp;"("&amp;Tb_Reseller[[#This Row],[Short]]&amp;")")</f>
        <v>AR31996-RIKI(P)</v>
      </c>
      <c r="I3198" s="15" t="str">
        <f>VLOOKUP(Tb_Reseller[[#This Row],[Agen id]],Mapping_Agen!A:D,4,0)</f>
        <v>Prima</v>
      </c>
      <c r="J3198" s="7" t="str">
        <f>VLOOKUP(Tb_Reseller[[#This Row],[Agen id]],Mapping_Agen!A:C,3,0)</f>
        <v>ONLINE</v>
      </c>
      <c r="K3198" s="17" t="str">
        <f>TRIM(LEFT(Tb_Reseller[[#This Row],[Group]],2))</f>
        <v>P</v>
      </c>
      <c r="L3198" s="17" t="str">
        <f>VLOOKUP(Tb_Reseller[[#This Row],[Agen id]],Mapping_Agen!A:E,5,0)</f>
        <v>ONLINE</v>
      </c>
      <c r="M3198" s="64">
        <v>0</v>
      </c>
      <c r="N3198" s="65">
        <v>0</v>
      </c>
      <c r="O3198" s="65">
        <f>IFERROR(VLOOKUP(Tb_Reseller[[#This Row],[Kode Reseller]],[1]Sheet1!$A:$B,2,0),0)</f>
        <v>0</v>
      </c>
    </row>
    <row r="3199" spans="1:15" x14ac:dyDescent="0.25">
      <c r="A3199" s="13" t="s">
        <v>13102</v>
      </c>
      <c r="B3199" s="14" t="s">
        <v>13103</v>
      </c>
      <c r="C3199" s="15" t="s">
        <v>8213</v>
      </c>
      <c r="D3199" s="15" t="s">
        <v>9018</v>
      </c>
      <c r="E3199" s="16">
        <v>44847.472222222219</v>
      </c>
      <c r="F3199" s="7" t="s">
        <v>8268</v>
      </c>
      <c r="G3199" s="13" t="s">
        <v>806</v>
      </c>
      <c r="H3199" s="15" t="str">
        <f>UPPER(Tb_Reseller[[#This Row],[Agen id]]&amp;"-"&amp;VLOOKUP(Tb_Reseller[[#This Row],[Agen id]],A:B,2,0)&amp;"("&amp;Tb_Reseller[[#This Row],[Short]]&amp;")")</f>
        <v>AR08006-TJ CELL(P)</v>
      </c>
      <c r="I3199" s="15" t="str">
        <f>VLOOKUP(Tb_Reseller[[#This Row],[Agen id]],Mapping_Agen!A:D,4,0)</f>
        <v>Prima</v>
      </c>
      <c r="J3199" s="7" t="str">
        <f>VLOOKUP(Tb_Reseller[[#This Row],[Agen id]],Mapping_Agen!A:C,3,0)</f>
        <v>ICON</v>
      </c>
      <c r="K3199" s="17" t="str">
        <f>TRIM(LEFT(Tb_Reseller[[#This Row],[Group]],2))</f>
        <v>P</v>
      </c>
      <c r="L3199" s="17" t="str">
        <f>VLOOKUP(Tb_Reseller[[#This Row],[Agen id]],Mapping_Agen!A:E,5,0)</f>
        <v>Abdul Harris</v>
      </c>
      <c r="M3199" s="64">
        <v>0</v>
      </c>
      <c r="N3199" s="65">
        <v>0</v>
      </c>
      <c r="O3199" s="65">
        <f>IFERROR(VLOOKUP(Tb_Reseller[[#This Row],[Kode Reseller]],[1]Sheet1!$A:$B,2,0),0)</f>
        <v>0</v>
      </c>
    </row>
    <row r="3200" spans="1:15" x14ac:dyDescent="0.25">
      <c r="A3200" s="13" t="s">
        <v>13104</v>
      </c>
      <c r="B3200" s="14" t="s">
        <v>9362</v>
      </c>
      <c r="C3200" s="15" t="s">
        <v>8213</v>
      </c>
      <c r="D3200" s="15" t="s">
        <v>9018</v>
      </c>
      <c r="E3200" s="16">
        <v>44847.538888888892</v>
      </c>
      <c r="F3200" s="7" t="s">
        <v>8268</v>
      </c>
      <c r="G3200" s="13" t="s">
        <v>806</v>
      </c>
      <c r="H3200" s="15" t="str">
        <f>UPPER(Tb_Reseller[[#This Row],[Agen id]]&amp;"-"&amp;VLOOKUP(Tb_Reseller[[#This Row],[Agen id]],A:B,2,0)&amp;"("&amp;Tb_Reseller[[#This Row],[Short]]&amp;")")</f>
        <v>AR08006-TJ CELL(P)</v>
      </c>
      <c r="I3200" s="15" t="str">
        <f>VLOOKUP(Tb_Reseller[[#This Row],[Agen id]],Mapping_Agen!A:D,4,0)</f>
        <v>Prima</v>
      </c>
      <c r="J3200" s="7" t="str">
        <f>VLOOKUP(Tb_Reseller[[#This Row],[Agen id]],Mapping_Agen!A:C,3,0)</f>
        <v>ICON</v>
      </c>
      <c r="K3200" s="17" t="str">
        <f>TRIM(LEFT(Tb_Reseller[[#This Row],[Group]],2))</f>
        <v>P</v>
      </c>
      <c r="L3200" s="17" t="str">
        <f>VLOOKUP(Tb_Reseller[[#This Row],[Agen id]],Mapping_Agen!A:E,5,0)</f>
        <v>Abdul Harris</v>
      </c>
      <c r="M3200" s="64">
        <v>0</v>
      </c>
      <c r="N3200" s="65">
        <v>0</v>
      </c>
      <c r="O3200" s="65">
        <f>IFERROR(VLOOKUP(Tb_Reseller[[#This Row],[Kode Reseller]],[1]Sheet1!$A:$B,2,0),0)</f>
        <v>0</v>
      </c>
    </row>
    <row r="3201" spans="1:15" x14ac:dyDescent="0.25">
      <c r="A3201" s="13" t="s">
        <v>3694</v>
      </c>
      <c r="B3201" s="14" t="s">
        <v>11456</v>
      </c>
      <c r="C3201" s="15" t="s">
        <v>8213</v>
      </c>
      <c r="D3201" s="15" t="s">
        <v>11516</v>
      </c>
      <c r="E3201" s="16">
        <v>44847.905555555553</v>
      </c>
      <c r="F3201" s="7" t="s">
        <v>8204</v>
      </c>
      <c r="G3201" s="13" t="s">
        <v>3694</v>
      </c>
      <c r="H3201" s="15" t="str">
        <f>UPPER(Tb_Reseller[[#This Row],[Agen id]]&amp;"-"&amp;VLOOKUP(Tb_Reseller[[#This Row],[Agen id]],A:B,2,0)&amp;"("&amp;Tb_Reseller[[#This Row],[Short]]&amp;")")</f>
        <v>AR32012-LISA SAFITRI(P)</v>
      </c>
      <c r="I3201" s="15" t="str">
        <f>VLOOKUP(Tb_Reseller[[#This Row],[Agen id]],Mapping_Agen!A:D,4,0)</f>
        <v>Prima</v>
      </c>
      <c r="J3201" s="7" t="str">
        <f>VLOOKUP(Tb_Reseller[[#This Row],[Agen id]],Mapping_Agen!A:C,3,0)</f>
        <v>ONLINE</v>
      </c>
      <c r="K3201" s="17" t="str">
        <f>TRIM(LEFT(Tb_Reseller[[#This Row],[Group]],2))</f>
        <v>P</v>
      </c>
      <c r="L3201" s="17" t="str">
        <f>VLOOKUP(Tb_Reseller[[#This Row],[Agen id]],Mapping_Agen!A:E,5,0)</f>
        <v>ONLINE</v>
      </c>
      <c r="M3201" s="64">
        <v>0</v>
      </c>
      <c r="N3201" s="65">
        <v>0</v>
      </c>
      <c r="O3201" s="65">
        <f>IFERROR(VLOOKUP(Tb_Reseller[[#This Row],[Kode Reseller]],[1]Sheet1!$A:$B,2,0),0)</f>
        <v>0</v>
      </c>
    </row>
    <row r="3202" spans="1:15" x14ac:dyDescent="0.25">
      <c r="A3202" s="13" t="s">
        <v>3696</v>
      </c>
      <c r="B3202" s="14" t="s">
        <v>13105</v>
      </c>
      <c r="C3202" s="15" t="s">
        <v>8213</v>
      </c>
      <c r="D3202" s="15" t="s">
        <v>8231</v>
      </c>
      <c r="E3202" s="16">
        <v>44847.938888888893</v>
      </c>
      <c r="F3202" s="7" t="s">
        <v>8204</v>
      </c>
      <c r="G3202" s="13" t="s">
        <v>3696</v>
      </c>
      <c r="H3202" s="15" t="str">
        <f>UPPER(Tb_Reseller[[#This Row],[Agen id]]&amp;"-"&amp;VLOOKUP(Tb_Reseller[[#This Row],[Agen id]],A:B,2,0)&amp;"("&amp;Tb_Reseller[[#This Row],[Short]]&amp;")")</f>
        <v>AR32013-IBNUCELL 2(P)</v>
      </c>
      <c r="I3202" s="15" t="str">
        <f>VLOOKUP(Tb_Reseller[[#This Row],[Agen id]],Mapping_Agen!A:D,4,0)</f>
        <v>Prima</v>
      </c>
      <c r="J3202" s="7" t="str">
        <f>VLOOKUP(Tb_Reseller[[#This Row],[Agen id]],Mapping_Agen!A:C,3,0)</f>
        <v>ICON</v>
      </c>
      <c r="K3202" s="17" t="str">
        <f>TRIM(LEFT(Tb_Reseller[[#This Row],[Group]],2))</f>
        <v>P</v>
      </c>
      <c r="L3202" s="17" t="str">
        <f>VLOOKUP(Tb_Reseller[[#This Row],[Agen id]],Mapping_Agen!A:E,5,0)</f>
        <v>NON SCO</v>
      </c>
      <c r="M3202" s="64">
        <v>0</v>
      </c>
      <c r="N3202" s="65">
        <v>0</v>
      </c>
      <c r="O3202" s="65">
        <f>IFERROR(VLOOKUP(Tb_Reseller[[#This Row],[Kode Reseller]],[1]Sheet1!$A:$B,2,0),0)</f>
        <v>0</v>
      </c>
    </row>
    <row r="3203" spans="1:15" x14ac:dyDescent="0.25">
      <c r="A3203" s="13" t="s">
        <v>13106</v>
      </c>
      <c r="B3203" s="14" t="s">
        <v>13107</v>
      </c>
      <c r="C3203" s="15" t="s">
        <v>8213</v>
      </c>
      <c r="D3203" s="15" t="s">
        <v>12338</v>
      </c>
      <c r="E3203" s="16">
        <v>44848.491666666669</v>
      </c>
      <c r="F3203" s="7" t="s">
        <v>8268</v>
      </c>
      <c r="G3203" s="13" t="s">
        <v>316</v>
      </c>
      <c r="H3203" s="15" t="str">
        <f>UPPER(Tb_Reseller[[#This Row],[Agen id]]&amp;"-"&amp;VLOOKUP(Tb_Reseller[[#This Row],[Agen id]],A:B,2,0)&amp;"("&amp;Tb_Reseller[[#This Row],[Short]]&amp;")")</f>
        <v>AR28064-SYARIF CELL(P)</v>
      </c>
      <c r="I3203" s="15" t="str">
        <f>VLOOKUP(Tb_Reseller[[#This Row],[Agen id]],Mapping_Agen!A:D,4,0)</f>
        <v>Prima</v>
      </c>
      <c r="J3203" s="7" t="str">
        <f>VLOOKUP(Tb_Reseller[[#This Row],[Agen id]],Mapping_Agen!A:C,3,0)</f>
        <v>ICON</v>
      </c>
      <c r="K3203" s="17" t="str">
        <f>TRIM(LEFT(Tb_Reseller[[#This Row],[Group]],2))</f>
        <v>P</v>
      </c>
      <c r="L3203" s="17" t="str">
        <f>VLOOKUP(Tb_Reseller[[#This Row],[Agen id]],Mapping_Agen!A:E,5,0)</f>
        <v>NON SCO</v>
      </c>
      <c r="M3203" s="64">
        <v>0</v>
      </c>
      <c r="N3203" s="65">
        <v>0</v>
      </c>
      <c r="O3203" s="65">
        <f>IFERROR(VLOOKUP(Tb_Reseller[[#This Row],[Kode Reseller]],[1]Sheet1!$A:$B,2,0),0)</f>
        <v>0</v>
      </c>
    </row>
    <row r="3204" spans="1:15" x14ac:dyDescent="0.25">
      <c r="A3204" s="13" t="s">
        <v>3698</v>
      </c>
      <c r="B3204" s="14" t="s">
        <v>13108</v>
      </c>
      <c r="C3204" s="15" t="s">
        <v>8213</v>
      </c>
      <c r="D3204" s="15" t="s">
        <v>8248</v>
      </c>
      <c r="E3204" s="16">
        <v>44849.529861111107</v>
      </c>
      <c r="F3204" s="13" t="s">
        <v>8204</v>
      </c>
      <c r="G3204" s="13" t="s">
        <v>3698</v>
      </c>
      <c r="H3204" s="15" t="str">
        <f>UPPER(Tb_Reseller[[#This Row],[Agen id]]&amp;"-"&amp;VLOOKUP(Tb_Reseller[[#This Row],[Agen id]],A:B,2,0)&amp;"("&amp;Tb_Reseller[[#This Row],[Short]]&amp;")")</f>
        <v>AR32025-VIVI CELL(P)</v>
      </c>
      <c r="I3204" s="15" t="str">
        <f>VLOOKUP(Tb_Reseller[[#This Row],[Agen id]],Mapping_Agen!A:D,4,0)</f>
        <v>Prima</v>
      </c>
      <c r="J3204" s="7" t="str">
        <f>VLOOKUP(Tb_Reseller[[#This Row],[Agen id]],Mapping_Agen!A:C,3,0)</f>
        <v>PP</v>
      </c>
      <c r="K3204" s="17" t="str">
        <f>TRIM(LEFT(Tb_Reseller[[#This Row],[Group]],2))</f>
        <v>P</v>
      </c>
      <c r="L3204" s="17" t="str">
        <f>VLOOKUP(Tb_Reseller[[#This Row],[Agen id]],Mapping_Agen!A:E,5,0)</f>
        <v>NON SCO</v>
      </c>
      <c r="M3204" s="64">
        <v>0</v>
      </c>
      <c r="N3204" s="65">
        <v>0</v>
      </c>
      <c r="O3204" s="65">
        <f>IFERROR(VLOOKUP(Tb_Reseller[[#This Row],[Kode Reseller]],[1]Sheet1!$A:$B,2,0),0)</f>
        <v>0</v>
      </c>
    </row>
    <row r="3205" spans="1:15" x14ac:dyDescent="0.25">
      <c r="A3205" s="13" t="s">
        <v>3700</v>
      </c>
      <c r="B3205" s="14" t="s">
        <v>12735</v>
      </c>
      <c r="C3205" s="15" t="s">
        <v>8208</v>
      </c>
      <c r="D3205" s="15" t="s">
        <v>8203</v>
      </c>
      <c r="E3205" s="16">
        <v>44849.635416666657</v>
      </c>
      <c r="F3205" s="7" t="s">
        <v>8204</v>
      </c>
      <c r="G3205" s="13" t="s">
        <v>3700</v>
      </c>
      <c r="H3205" s="15" t="str">
        <f>UPPER(Tb_Reseller[[#This Row],[Agen id]]&amp;"-"&amp;VLOOKUP(Tb_Reseller[[#This Row],[Agen id]],A:B,2,0)&amp;"("&amp;Tb_Reseller[[#This Row],[Short]]&amp;")")</f>
        <v>AR32027-YADI(R)</v>
      </c>
      <c r="I3205" s="15" t="str">
        <f>VLOOKUP(Tb_Reseller[[#This Row],[Agen id]],Mapping_Agen!A:D,4,0)</f>
        <v>No Limit</v>
      </c>
      <c r="J3205" s="7" t="str">
        <f>VLOOKUP(Tb_Reseller[[#This Row],[Agen id]],Mapping_Agen!A:C,3,0)</f>
        <v>BSD</v>
      </c>
      <c r="K3205" s="17" t="str">
        <f>TRIM(LEFT(Tb_Reseller[[#This Row],[Group]],2))</f>
        <v>R</v>
      </c>
      <c r="L3205" s="17" t="str">
        <f>VLOOKUP(Tb_Reseller[[#This Row],[Agen id]],Mapping_Agen!A:E,5,0)</f>
        <v>NON SCO</v>
      </c>
      <c r="M3205" s="64">
        <v>0</v>
      </c>
      <c r="N3205" s="65">
        <v>0</v>
      </c>
      <c r="O3205" s="65">
        <f>IFERROR(VLOOKUP(Tb_Reseller[[#This Row],[Kode Reseller]],[1]Sheet1!$A:$B,2,0),0)</f>
        <v>0</v>
      </c>
    </row>
    <row r="3206" spans="1:15" x14ac:dyDescent="0.25">
      <c r="A3206" s="13" t="s">
        <v>13109</v>
      </c>
      <c r="B3206" s="14" t="s">
        <v>13110</v>
      </c>
      <c r="C3206" s="15" t="s">
        <v>8357</v>
      </c>
      <c r="D3206" s="15" t="s">
        <v>10137</v>
      </c>
      <c r="E3206" s="16">
        <v>44850.470138888893</v>
      </c>
      <c r="F3206" s="7" t="s">
        <v>8268</v>
      </c>
      <c r="G3206" s="13" t="s">
        <v>6253</v>
      </c>
      <c r="H3206" s="15" t="str">
        <f>UPPER(Tb_Reseller[[#This Row],[Agen id]]&amp;"-"&amp;VLOOKUP(Tb_Reseller[[#This Row],[Agen id]],A:B,2,0)&amp;"("&amp;Tb_Reseller[[#This Row],[Short]]&amp;")")</f>
        <v>AR17728-WARUNG AUFAA CELL(M3)</v>
      </c>
      <c r="I3206" s="15" t="str">
        <f>VLOOKUP(Tb_Reseller[[#This Row],[Agen id]],Mapping_Agen!A:D,4,0)</f>
        <v>No Limit</v>
      </c>
      <c r="J3206" s="7" t="str">
        <f>VLOOKUP(Tb_Reseller[[#This Row],[Agen id]],Mapping_Agen!A:C,3,0)</f>
        <v>ICON</v>
      </c>
      <c r="K3206" s="17" t="str">
        <f>TRIM(LEFT(Tb_Reseller[[#This Row],[Group]],2))</f>
        <v>M3</v>
      </c>
      <c r="L3206" s="17" t="str">
        <f>VLOOKUP(Tb_Reseller[[#This Row],[Agen id]],Mapping_Agen!A:E,5,0)</f>
        <v>NON SCO</v>
      </c>
      <c r="M3206" s="64">
        <v>0</v>
      </c>
      <c r="N3206" s="65">
        <v>0</v>
      </c>
      <c r="O3206" s="65">
        <f>IFERROR(VLOOKUP(Tb_Reseller[[#This Row],[Kode Reseller]],[1]Sheet1!$A:$B,2,0),0)</f>
        <v>0</v>
      </c>
    </row>
    <row r="3207" spans="1:15" x14ac:dyDescent="0.25">
      <c r="A3207" s="13" t="s">
        <v>2233</v>
      </c>
      <c r="B3207" s="14" t="s">
        <v>12215</v>
      </c>
      <c r="C3207" s="15" t="s">
        <v>8213</v>
      </c>
      <c r="D3207" s="15" t="s">
        <v>11516</v>
      </c>
      <c r="E3207" s="16">
        <v>44850.545138888891</v>
      </c>
      <c r="F3207" s="7" t="s">
        <v>8204</v>
      </c>
      <c r="G3207" s="13" t="s">
        <v>2233</v>
      </c>
      <c r="H3207" s="15" t="str">
        <f>UPPER(Tb_Reseller[[#This Row],[Agen id]]&amp;"-"&amp;VLOOKUP(Tb_Reseller[[#This Row],[Agen id]],A:B,2,0)&amp;"("&amp;Tb_Reseller[[#This Row],[Short]]&amp;")")</f>
        <v>AR32033-ARIF(P)</v>
      </c>
      <c r="I3207" s="15" t="str">
        <f>VLOOKUP(Tb_Reseller[[#This Row],[Agen id]],Mapping_Agen!A:D,4,0)</f>
        <v>Prima</v>
      </c>
      <c r="J3207" s="7" t="str">
        <f>VLOOKUP(Tb_Reseller[[#This Row],[Agen id]],Mapping_Agen!A:C,3,0)</f>
        <v>ONLINE</v>
      </c>
      <c r="K3207" s="17" t="str">
        <f>TRIM(LEFT(Tb_Reseller[[#This Row],[Group]],2))</f>
        <v>P</v>
      </c>
      <c r="L3207" s="17" t="str">
        <f>VLOOKUP(Tb_Reseller[[#This Row],[Agen id]],Mapping_Agen!A:E,5,0)</f>
        <v>ONLINE</v>
      </c>
      <c r="M3207" s="64">
        <v>0.77419354838709631</v>
      </c>
      <c r="N3207" s="65">
        <v>1.3666666666666676</v>
      </c>
      <c r="O3207" s="65">
        <f>IFERROR(VLOOKUP(Tb_Reseller[[#This Row],[Kode Reseller]],[1]Sheet1!$A:$B,2,0),0)</f>
        <v>3</v>
      </c>
    </row>
    <row r="3208" spans="1:15" x14ac:dyDescent="0.25">
      <c r="A3208" s="13" t="s">
        <v>13111</v>
      </c>
      <c r="B3208" s="14" t="s">
        <v>9262</v>
      </c>
      <c r="C3208" s="15" t="s">
        <v>8361</v>
      </c>
      <c r="D3208" s="15" t="s">
        <v>9951</v>
      </c>
      <c r="E3208" s="16">
        <v>44850.828472222223</v>
      </c>
      <c r="F3208" s="7" t="s">
        <v>8268</v>
      </c>
      <c r="G3208" s="13" t="s">
        <v>1547</v>
      </c>
      <c r="H3208" s="15" t="str">
        <f>UPPER(Tb_Reseller[[#This Row],[Agen id]]&amp;"-"&amp;VLOOKUP(Tb_Reseller[[#This Row],[Agen id]],A:B,2,0)&amp;"("&amp;Tb_Reseller[[#This Row],[Short]]&amp;")")</f>
        <v>AR16861-PONEL CELL(MV)</v>
      </c>
      <c r="I3208" s="15" t="str">
        <f>VLOOKUP(Tb_Reseller[[#This Row],[Agen id]],Mapping_Agen!A:D,4,0)</f>
        <v>Limit</v>
      </c>
      <c r="J3208" s="7" t="str">
        <f>VLOOKUP(Tb_Reseller[[#This Row],[Agen id]],Mapping_Agen!A:C,3,0)</f>
        <v>PP</v>
      </c>
      <c r="K3208" s="17" t="str">
        <f>TRIM(LEFT(Tb_Reseller[[#This Row],[Group]],2))</f>
        <v>MV</v>
      </c>
      <c r="L3208" s="17" t="str">
        <f>VLOOKUP(Tb_Reseller[[#This Row],[Agen id]],Mapping_Agen!A:E,5,0)</f>
        <v>Mas Komarjaya</v>
      </c>
      <c r="M3208" s="64">
        <v>0</v>
      </c>
      <c r="N3208" s="65">
        <v>0</v>
      </c>
      <c r="O3208" s="65">
        <f>IFERROR(VLOOKUP(Tb_Reseller[[#This Row],[Kode Reseller]],[1]Sheet1!$A:$B,2,0),0)</f>
        <v>0</v>
      </c>
    </row>
    <row r="3209" spans="1:15" x14ac:dyDescent="0.25">
      <c r="A3209" s="13" t="s">
        <v>3704</v>
      </c>
      <c r="B3209" s="14" t="s">
        <v>13112</v>
      </c>
      <c r="C3209" s="15" t="s">
        <v>8213</v>
      </c>
      <c r="D3209" s="15" t="s">
        <v>11516</v>
      </c>
      <c r="E3209" s="16">
        <v>44851.338888888888</v>
      </c>
      <c r="F3209" s="7" t="s">
        <v>8204</v>
      </c>
      <c r="G3209" s="13" t="s">
        <v>3704</v>
      </c>
      <c r="H3209" s="15" t="str">
        <f>UPPER(Tb_Reseller[[#This Row],[Agen id]]&amp;"-"&amp;VLOOKUP(Tb_Reseller[[#This Row],[Agen id]],A:B,2,0)&amp;"("&amp;Tb_Reseller[[#This Row],[Short]]&amp;")")</f>
        <v>AR32040-AHMAD HAERUDIN(P)</v>
      </c>
      <c r="I3209" s="15" t="str">
        <f>VLOOKUP(Tb_Reseller[[#This Row],[Agen id]],Mapping_Agen!A:D,4,0)</f>
        <v>Prima</v>
      </c>
      <c r="J3209" s="7" t="str">
        <f>VLOOKUP(Tb_Reseller[[#This Row],[Agen id]],Mapping_Agen!A:C,3,0)</f>
        <v>ONLINE</v>
      </c>
      <c r="K3209" s="17" t="str">
        <f>TRIM(LEFT(Tb_Reseller[[#This Row],[Group]],2))</f>
        <v>P</v>
      </c>
      <c r="L3209" s="17" t="str">
        <f>VLOOKUP(Tb_Reseller[[#This Row],[Agen id]],Mapping_Agen!A:E,5,0)</f>
        <v>ONLINE</v>
      </c>
      <c r="M3209" s="64">
        <v>0</v>
      </c>
      <c r="N3209" s="65">
        <v>0</v>
      </c>
      <c r="O3209" s="65">
        <f>IFERROR(VLOOKUP(Tb_Reseller[[#This Row],[Kode Reseller]],[1]Sheet1!$A:$B,2,0),0)</f>
        <v>0</v>
      </c>
    </row>
    <row r="3210" spans="1:15" x14ac:dyDescent="0.25">
      <c r="A3210" s="13" t="s">
        <v>3706</v>
      </c>
      <c r="B3210" s="14" t="s">
        <v>13113</v>
      </c>
      <c r="C3210" s="15" t="s">
        <v>8213</v>
      </c>
      <c r="D3210" s="15" t="s">
        <v>11516</v>
      </c>
      <c r="E3210" s="16">
        <v>44851.445138888892</v>
      </c>
      <c r="F3210" s="7" t="s">
        <v>8204</v>
      </c>
      <c r="G3210" s="13" t="s">
        <v>3706</v>
      </c>
      <c r="H3210" s="15" t="str">
        <f>UPPER(Tb_Reseller[[#This Row],[Agen id]]&amp;"-"&amp;VLOOKUP(Tb_Reseller[[#This Row],[Agen id]],A:B,2,0)&amp;"("&amp;Tb_Reseller[[#This Row],[Short]]&amp;")")</f>
        <v>AR32041-TRI MAULIDDIAWATI(P)</v>
      </c>
      <c r="I3210" s="15" t="str">
        <f>VLOOKUP(Tb_Reseller[[#This Row],[Agen id]],Mapping_Agen!A:D,4,0)</f>
        <v>Prima</v>
      </c>
      <c r="J3210" s="7" t="str">
        <f>VLOOKUP(Tb_Reseller[[#This Row],[Agen id]],Mapping_Agen!A:C,3,0)</f>
        <v>ONLINE</v>
      </c>
      <c r="K3210" s="17" t="str">
        <f>TRIM(LEFT(Tb_Reseller[[#This Row],[Group]],2))</f>
        <v>P</v>
      </c>
      <c r="L3210" s="17" t="str">
        <f>VLOOKUP(Tb_Reseller[[#This Row],[Agen id]],Mapping_Agen!A:E,5,0)</f>
        <v>ONLINE</v>
      </c>
      <c r="M3210" s="64">
        <v>0</v>
      </c>
      <c r="N3210" s="65">
        <v>0</v>
      </c>
      <c r="O3210" s="65">
        <f>IFERROR(VLOOKUP(Tb_Reseller[[#This Row],[Kode Reseller]],[1]Sheet1!$A:$B,2,0),0)</f>
        <v>0</v>
      </c>
    </row>
    <row r="3211" spans="1:15" x14ac:dyDescent="0.25">
      <c r="A3211" s="13" t="s">
        <v>3708</v>
      </c>
      <c r="B3211" s="14" t="s">
        <v>13114</v>
      </c>
      <c r="C3211" s="15" t="s">
        <v>8213</v>
      </c>
      <c r="D3211" s="15" t="s">
        <v>8369</v>
      </c>
      <c r="E3211" s="16">
        <v>44851.491666666669</v>
      </c>
      <c r="F3211" s="7" t="s">
        <v>8204</v>
      </c>
      <c r="G3211" s="13" t="s">
        <v>3708</v>
      </c>
      <c r="H3211" s="15" t="str">
        <f>UPPER(Tb_Reseller[[#This Row],[Agen id]]&amp;"-"&amp;VLOOKUP(Tb_Reseller[[#This Row],[Agen id]],A:B,2,0)&amp;"("&amp;Tb_Reseller[[#This Row],[Short]]&amp;")")</f>
        <v>AR32042-DZIKRI CEEL(P)</v>
      </c>
      <c r="I3211" s="15" t="str">
        <f>VLOOKUP(Tb_Reseller[[#This Row],[Agen id]],Mapping_Agen!A:D,4,0)</f>
        <v>Prima</v>
      </c>
      <c r="J3211" s="7" t="str">
        <f>VLOOKUP(Tb_Reseller[[#This Row],[Agen id]],Mapping_Agen!A:C,3,0)</f>
        <v>PRG</v>
      </c>
      <c r="K3211" s="17" t="str">
        <f>TRIM(LEFT(Tb_Reseller[[#This Row],[Group]],2))</f>
        <v>P</v>
      </c>
      <c r="L3211" s="17" t="str">
        <f>VLOOKUP(Tb_Reseller[[#This Row],[Agen id]],Mapping_Agen!A:E,5,0)</f>
        <v>NON SCO</v>
      </c>
      <c r="M3211" s="64">
        <v>0</v>
      </c>
      <c r="N3211" s="65">
        <v>0</v>
      </c>
      <c r="O3211" s="65">
        <f>IFERROR(VLOOKUP(Tb_Reseller[[#This Row],[Kode Reseller]],[1]Sheet1!$A:$B,2,0),0)</f>
        <v>0</v>
      </c>
    </row>
    <row r="3212" spans="1:15" x14ac:dyDescent="0.25">
      <c r="A3212" s="13" t="s">
        <v>3710</v>
      </c>
      <c r="B3212" s="14" t="s">
        <v>13115</v>
      </c>
      <c r="C3212" s="15" t="s">
        <v>8213</v>
      </c>
      <c r="D3212" s="15" t="s">
        <v>8231</v>
      </c>
      <c r="E3212" s="16">
        <v>44852.466666666667</v>
      </c>
      <c r="F3212" s="7" t="s">
        <v>8204</v>
      </c>
      <c r="G3212" s="13" t="s">
        <v>3710</v>
      </c>
      <c r="H3212" s="15" t="str">
        <f>UPPER(Tb_Reseller[[#This Row],[Agen id]]&amp;"-"&amp;VLOOKUP(Tb_Reseller[[#This Row],[Agen id]],A:B,2,0)&amp;"("&amp;Tb_Reseller[[#This Row],[Short]]&amp;")")</f>
        <v>AR32048-AYLEEN(P)</v>
      </c>
      <c r="I3212" s="15" t="str">
        <f>VLOOKUP(Tb_Reseller[[#This Row],[Agen id]],Mapping_Agen!A:D,4,0)</f>
        <v>Prima</v>
      </c>
      <c r="J3212" s="7" t="str">
        <f>VLOOKUP(Tb_Reseller[[#This Row],[Agen id]],Mapping_Agen!A:C,3,0)</f>
        <v>ICON</v>
      </c>
      <c r="K3212" s="17" t="str">
        <f>TRIM(LEFT(Tb_Reseller[[#This Row],[Group]],2))</f>
        <v>P</v>
      </c>
      <c r="L3212" s="17" t="str">
        <f>VLOOKUP(Tb_Reseller[[#This Row],[Agen id]],Mapping_Agen!A:E,5,0)</f>
        <v>NON SCO</v>
      </c>
      <c r="M3212" s="64">
        <v>0</v>
      </c>
      <c r="N3212" s="65">
        <v>0</v>
      </c>
      <c r="O3212" s="65">
        <f>IFERROR(VLOOKUP(Tb_Reseller[[#This Row],[Kode Reseller]],[1]Sheet1!$A:$B,2,0),0)</f>
        <v>0</v>
      </c>
    </row>
    <row r="3213" spans="1:15" x14ac:dyDescent="0.25">
      <c r="A3213" s="13" t="s">
        <v>3712</v>
      </c>
      <c r="B3213" s="14" t="s">
        <v>13116</v>
      </c>
      <c r="C3213" s="15" t="s">
        <v>8213</v>
      </c>
      <c r="D3213" s="15" t="s">
        <v>8248</v>
      </c>
      <c r="E3213" s="16">
        <v>44852.667361111111</v>
      </c>
      <c r="F3213" s="7" t="s">
        <v>8204</v>
      </c>
      <c r="G3213" s="13" t="s">
        <v>3712</v>
      </c>
      <c r="H3213" s="15" t="str">
        <f>UPPER(Tb_Reseller[[#This Row],[Agen id]]&amp;"-"&amp;VLOOKUP(Tb_Reseller[[#This Row],[Agen id]],A:B,2,0)&amp;"("&amp;Tb_Reseller[[#This Row],[Short]]&amp;")")</f>
        <v>AR32052-RENNY(P)</v>
      </c>
      <c r="I3213" s="15" t="str">
        <f>VLOOKUP(Tb_Reseller[[#This Row],[Agen id]],Mapping_Agen!A:D,4,0)</f>
        <v>Prima</v>
      </c>
      <c r="J3213" s="7" t="str">
        <f>VLOOKUP(Tb_Reseller[[#This Row],[Agen id]],Mapping_Agen!A:C,3,0)</f>
        <v>PP</v>
      </c>
      <c r="K3213" s="17" t="str">
        <f>TRIM(LEFT(Tb_Reseller[[#This Row],[Group]],2))</f>
        <v>P</v>
      </c>
      <c r="L3213" s="17" t="str">
        <f>VLOOKUP(Tb_Reseller[[#This Row],[Agen id]],Mapping_Agen!A:E,5,0)</f>
        <v>NON SCO</v>
      </c>
      <c r="M3213" s="64">
        <v>0</v>
      </c>
      <c r="N3213" s="65">
        <v>0</v>
      </c>
      <c r="O3213" s="65">
        <f>IFERROR(VLOOKUP(Tb_Reseller[[#This Row],[Kode Reseller]],[1]Sheet1!$A:$B,2,0),0)</f>
        <v>0</v>
      </c>
    </row>
    <row r="3214" spans="1:15" x14ac:dyDescent="0.25">
      <c r="A3214" s="13" t="s">
        <v>13117</v>
      </c>
      <c r="B3214" s="14" t="s">
        <v>8746</v>
      </c>
      <c r="C3214" s="15" t="s">
        <v>8262</v>
      </c>
      <c r="D3214" s="15" t="s">
        <v>10081</v>
      </c>
      <c r="E3214" s="16">
        <v>44853.393055555563</v>
      </c>
      <c r="F3214" s="7" t="s">
        <v>8268</v>
      </c>
      <c r="G3214" s="13" t="s">
        <v>1186</v>
      </c>
      <c r="H3214" s="15" t="str">
        <f>UPPER(Tb_Reseller[[#This Row],[Agen id]]&amp;"-"&amp;VLOOKUP(Tb_Reseller[[#This Row],[Agen id]],A:B,2,0)&amp;"("&amp;Tb_Reseller[[#This Row],[Short]]&amp;")")</f>
        <v>AR12074-IMAS AR CELL(RL)</v>
      </c>
      <c r="I3214" s="15" t="str">
        <f>VLOOKUP(Tb_Reseller[[#This Row],[Agen id]],Mapping_Agen!A:D,4,0)</f>
        <v>Limit</v>
      </c>
      <c r="J3214" s="7" t="str">
        <f>VLOOKUP(Tb_Reseller[[#This Row],[Agen id]],Mapping_Agen!A:C,3,0)</f>
        <v>PP</v>
      </c>
      <c r="K3214" s="17" t="str">
        <f>TRIM(LEFT(Tb_Reseller[[#This Row],[Group]],2))</f>
        <v>RL</v>
      </c>
      <c r="L3214" s="17" t="str">
        <f>VLOOKUP(Tb_Reseller[[#This Row],[Agen id]],Mapping_Agen!A:E,5,0)</f>
        <v>Mas Komarjaya</v>
      </c>
      <c r="M3214" s="64">
        <v>0</v>
      </c>
      <c r="N3214" s="65">
        <v>0</v>
      </c>
      <c r="O3214" s="65">
        <f>IFERROR(VLOOKUP(Tb_Reseller[[#This Row],[Kode Reseller]],[1]Sheet1!$A:$B,2,0),0)</f>
        <v>0</v>
      </c>
    </row>
    <row r="3215" spans="1:15" x14ac:dyDescent="0.25">
      <c r="A3215" s="13" t="s">
        <v>3714</v>
      </c>
      <c r="B3215" s="14" t="s">
        <v>13118</v>
      </c>
      <c r="C3215" s="15" t="s">
        <v>8210</v>
      </c>
      <c r="D3215" s="15" t="s">
        <v>8248</v>
      </c>
      <c r="E3215" s="16">
        <v>44853.532638888893</v>
      </c>
      <c r="F3215" s="7" t="s">
        <v>8204</v>
      </c>
      <c r="G3215" s="13" t="s">
        <v>3714</v>
      </c>
      <c r="H3215" s="15" t="str">
        <f>UPPER(Tb_Reseller[[#This Row],[Agen id]]&amp;"-"&amp;VLOOKUP(Tb_Reseller[[#This Row],[Agen id]],A:B,2,0)&amp;"("&amp;Tb_Reseller[[#This Row],[Short]]&amp;")")</f>
        <v>AR32059-CANDA2 CELL(RV)</v>
      </c>
      <c r="I3215" s="15" t="str">
        <f>VLOOKUP(Tb_Reseller[[#This Row],[Agen id]],Mapping_Agen!A:D,4,0)</f>
        <v>No Limit</v>
      </c>
      <c r="J3215" s="7" t="str">
        <f>VLOOKUP(Tb_Reseller[[#This Row],[Agen id]],Mapping_Agen!A:C,3,0)</f>
        <v>PP</v>
      </c>
      <c r="K3215" s="17" t="str">
        <f>TRIM(LEFT(Tb_Reseller[[#This Row],[Group]],2))</f>
        <v>RV</v>
      </c>
      <c r="L3215" s="17" t="str">
        <f>VLOOKUP(Tb_Reseller[[#This Row],[Agen id]],Mapping_Agen!A:E,5,0)</f>
        <v>NON SCO</v>
      </c>
      <c r="M3215" s="64">
        <v>0</v>
      </c>
      <c r="N3215" s="65">
        <v>0</v>
      </c>
      <c r="O3215" s="65">
        <f>IFERROR(VLOOKUP(Tb_Reseller[[#This Row],[Kode Reseller]],[1]Sheet1!$A:$B,2,0),0)</f>
        <v>0</v>
      </c>
    </row>
    <row r="3216" spans="1:15" x14ac:dyDescent="0.25">
      <c r="A3216" s="13" t="s">
        <v>3716</v>
      </c>
      <c r="B3216" s="14" t="s">
        <v>13119</v>
      </c>
      <c r="C3216" s="15" t="s">
        <v>8213</v>
      </c>
      <c r="D3216" s="15" t="s">
        <v>8248</v>
      </c>
      <c r="E3216" s="16">
        <v>44853.57916666667</v>
      </c>
      <c r="F3216" s="7" t="s">
        <v>8204</v>
      </c>
      <c r="G3216" s="13" t="s">
        <v>3716</v>
      </c>
      <c r="H3216" s="15" t="str">
        <f>UPPER(Tb_Reseller[[#This Row],[Agen id]]&amp;"-"&amp;VLOOKUP(Tb_Reseller[[#This Row],[Agen id]],A:B,2,0)&amp;"("&amp;Tb_Reseller[[#This Row],[Short]]&amp;")")</f>
        <v>AR32060-UBANG CELL(P)</v>
      </c>
      <c r="I3216" s="15" t="str">
        <f>VLOOKUP(Tb_Reseller[[#This Row],[Agen id]],Mapping_Agen!A:D,4,0)</f>
        <v>Prima</v>
      </c>
      <c r="J3216" s="7" t="str">
        <f>VLOOKUP(Tb_Reseller[[#This Row],[Agen id]],Mapping_Agen!A:C,3,0)</f>
        <v>PP</v>
      </c>
      <c r="K3216" s="17" t="str">
        <f>TRIM(LEFT(Tb_Reseller[[#This Row],[Group]],2))</f>
        <v>P</v>
      </c>
      <c r="L3216" s="17" t="str">
        <f>VLOOKUP(Tb_Reseller[[#This Row],[Agen id]],Mapping_Agen!A:E,5,0)</f>
        <v>NON SCO</v>
      </c>
      <c r="M3216" s="64">
        <v>0</v>
      </c>
      <c r="N3216" s="65">
        <v>0</v>
      </c>
      <c r="O3216" s="65">
        <f>IFERROR(VLOOKUP(Tb_Reseller[[#This Row],[Kode Reseller]],[1]Sheet1!$A:$B,2,0),0)</f>
        <v>0</v>
      </c>
    </row>
    <row r="3217" spans="1:15" x14ac:dyDescent="0.25">
      <c r="A3217" s="13" t="s">
        <v>3718</v>
      </c>
      <c r="B3217" s="14" t="s">
        <v>13120</v>
      </c>
      <c r="C3217" s="15" t="s">
        <v>8262</v>
      </c>
      <c r="D3217" s="15" t="s">
        <v>8248</v>
      </c>
      <c r="E3217" s="16">
        <v>44853.59652777778</v>
      </c>
      <c r="F3217" s="7" t="s">
        <v>8204</v>
      </c>
      <c r="G3217" s="13" t="s">
        <v>3718</v>
      </c>
      <c r="H3217" s="15" t="str">
        <f>UPPER(Tb_Reseller[[#This Row],[Agen id]]&amp;"-"&amp;VLOOKUP(Tb_Reseller[[#This Row],[Agen id]],A:B,2,0)&amp;"("&amp;Tb_Reseller[[#This Row],[Short]]&amp;")")</f>
        <v>AR32063-REY CELL(RL)</v>
      </c>
      <c r="I3217" s="15" t="str">
        <f>VLOOKUP(Tb_Reseller[[#This Row],[Agen id]],Mapping_Agen!A:D,4,0)</f>
        <v>Limit</v>
      </c>
      <c r="J3217" s="7" t="str">
        <f>VLOOKUP(Tb_Reseller[[#This Row],[Agen id]],Mapping_Agen!A:C,3,0)</f>
        <v>PP</v>
      </c>
      <c r="K3217" s="17" t="str">
        <f>TRIM(LEFT(Tb_Reseller[[#This Row],[Group]],2))</f>
        <v>RL</v>
      </c>
      <c r="L3217" s="17" t="str">
        <f>VLOOKUP(Tb_Reseller[[#This Row],[Agen id]],Mapping_Agen!A:E,5,0)</f>
        <v>Febri Kurniawan</v>
      </c>
      <c r="M3217" s="64">
        <v>2.6129032258064497</v>
      </c>
      <c r="N3217" s="65">
        <v>2.9333333333333327</v>
      </c>
      <c r="O3217" s="65">
        <f>IFERROR(VLOOKUP(Tb_Reseller[[#This Row],[Kode Reseller]],[1]Sheet1!$A:$B,2,0),0)</f>
        <v>2.75</v>
      </c>
    </row>
    <row r="3218" spans="1:15" x14ac:dyDescent="0.25">
      <c r="A3218" s="13" t="s">
        <v>13121</v>
      </c>
      <c r="B3218" s="14" t="s">
        <v>13122</v>
      </c>
      <c r="C3218" s="15" t="s">
        <v>8266</v>
      </c>
      <c r="D3218" s="15" t="s">
        <v>8933</v>
      </c>
      <c r="E3218" s="16">
        <v>44853.644444444442</v>
      </c>
      <c r="F3218" s="7" t="s">
        <v>8268</v>
      </c>
      <c r="G3218" s="13" t="s">
        <v>5762</v>
      </c>
      <c r="H3218" s="15" t="str">
        <f>UPPER(Tb_Reseller[[#This Row],[Agen id]]&amp;"-"&amp;VLOOKUP(Tb_Reseller[[#This Row],[Agen id]],A:B,2,0)&amp;"("&amp;Tb_Reseller[[#This Row],[Short]]&amp;")")</f>
        <v>AR01459-VALENTIN RELOAD(MV)</v>
      </c>
      <c r="I3218" s="15" t="str">
        <f>VLOOKUP(Tb_Reseller[[#This Row],[Agen id]],Mapping_Agen!A:D,4,0)</f>
        <v>No Limit</v>
      </c>
      <c r="J3218" s="7" t="str">
        <f>VLOOKUP(Tb_Reseller[[#This Row],[Agen id]],Mapping_Agen!A:C,3,0)</f>
        <v>ICON</v>
      </c>
      <c r="K3218" s="17" t="str">
        <f>TRIM(LEFT(Tb_Reseller[[#This Row],[Group]],2))</f>
        <v>MV</v>
      </c>
      <c r="L3218" s="17" t="str">
        <f>VLOOKUP(Tb_Reseller[[#This Row],[Agen id]],Mapping_Agen!A:E,5,0)</f>
        <v>NON SCO</v>
      </c>
      <c r="M3218" s="64">
        <v>0</v>
      </c>
      <c r="N3218" s="65">
        <v>0</v>
      </c>
      <c r="O3218" s="65">
        <f>IFERROR(VLOOKUP(Tb_Reseller[[#This Row],[Kode Reseller]],[1]Sheet1!$A:$B,2,0),0)</f>
        <v>0</v>
      </c>
    </row>
    <row r="3219" spans="1:15" x14ac:dyDescent="0.25">
      <c r="A3219" s="13" t="s">
        <v>3721</v>
      </c>
      <c r="B3219" s="14" t="s">
        <v>13123</v>
      </c>
      <c r="C3219" s="15" t="s">
        <v>8210</v>
      </c>
      <c r="D3219" s="15" t="s">
        <v>8248</v>
      </c>
      <c r="E3219" s="16">
        <v>44854.59097222222</v>
      </c>
      <c r="F3219" s="7" t="s">
        <v>8204</v>
      </c>
      <c r="G3219" s="13" t="s">
        <v>3721</v>
      </c>
      <c r="H3219" s="15" t="str">
        <f>UPPER(Tb_Reseller[[#This Row],[Agen id]]&amp;"-"&amp;VLOOKUP(Tb_Reseller[[#This Row],[Agen id]],A:B,2,0)&amp;"("&amp;Tb_Reseller[[#This Row],[Short]]&amp;")")</f>
        <v>AR32076-IBU HOTIM(RV)</v>
      </c>
      <c r="I3219" s="15" t="str">
        <f>VLOOKUP(Tb_Reseller[[#This Row],[Agen id]],Mapping_Agen!A:D,4,0)</f>
        <v>No Limit</v>
      </c>
      <c r="J3219" s="7" t="str">
        <f>VLOOKUP(Tb_Reseller[[#This Row],[Agen id]],Mapping_Agen!A:C,3,0)</f>
        <v>PP</v>
      </c>
      <c r="K3219" s="17" t="str">
        <f>TRIM(LEFT(Tb_Reseller[[#This Row],[Group]],2))</f>
        <v>RV</v>
      </c>
      <c r="L3219" s="17" t="str">
        <f>VLOOKUP(Tb_Reseller[[#This Row],[Agen id]],Mapping_Agen!A:E,5,0)</f>
        <v>NON SCO</v>
      </c>
      <c r="M3219" s="64">
        <v>0</v>
      </c>
      <c r="N3219" s="65">
        <v>0</v>
      </c>
      <c r="O3219" s="65">
        <f>IFERROR(VLOOKUP(Tb_Reseller[[#This Row],[Kode Reseller]],[1]Sheet1!$A:$B,2,0),0)</f>
        <v>0</v>
      </c>
    </row>
    <row r="3220" spans="1:15" x14ac:dyDescent="0.25">
      <c r="A3220" s="13" t="s">
        <v>3723</v>
      </c>
      <c r="B3220" s="14" t="s">
        <v>13124</v>
      </c>
      <c r="C3220" s="15" t="s">
        <v>8213</v>
      </c>
      <c r="D3220" s="15" t="s">
        <v>11516</v>
      </c>
      <c r="E3220" s="16">
        <v>44854.738194444442</v>
      </c>
      <c r="F3220" s="7" t="s">
        <v>8204</v>
      </c>
      <c r="G3220" s="13" t="s">
        <v>3723</v>
      </c>
      <c r="H3220" s="15" t="str">
        <f>UPPER(Tb_Reseller[[#This Row],[Agen id]]&amp;"-"&amp;VLOOKUP(Tb_Reseller[[#This Row],[Agen id]],A:B,2,0)&amp;"("&amp;Tb_Reseller[[#This Row],[Short]]&amp;")")</f>
        <v>AR32078-MESYA CELL(P)</v>
      </c>
      <c r="I3220" s="15" t="str">
        <f>VLOOKUP(Tb_Reseller[[#This Row],[Agen id]],Mapping_Agen!A:D,4,0)</f>
        <v>Prima</v>
      </c>
      <c r="J3220" s="7" t="str">
        <f>VLOOKUP(Tb_Reseller[[#This Row],[Agen id]],Mapping_Agen!A:C,3,0)</f>
        <v>ONLINE</v>
      </c>
      <c r="K3220" s="17" t="str">
        <f>TRIM(LEFT(Tb_Reseller[[#This Row],[Group]],2))</f>
        <v>P</v>
      </c>
      <c r="L3220" s="17" t="str">
        <f>VLOOKUP(Tb_Reseller[[#This Row],[Agen id]],Mapping_Agen!A:E,5,0)</f>
        <v>ONLINE</v>
      </c>
      <c r="M3220" s="64">
        <v>0</v>
      </c>
      <c r="N3220" s="65">
        <v>0</v>
      </c>
      <c r="O3220" s="65">
        <f>IFERROR(VLOOKUP(Tb_Reseller[[#This Row],[Kode Reseller]],[1]Sheet1!$A:$B,2,0),0)</f>
        <v>0</v>
      </c>
    </row>
    <row r="3221" spans="1:15" x14ac:dyDescent="0.25">
      <c r="A3221" s="13" t="s">
        <v>3725</v>
      </c>
      <c r="B3221" s="14" t="s">
        <v>13125</v>
      </c>
      <c r="C3221" s="15" t="s">
        <v>8262</v>
      </c>
      <c r="D3221" s="15" t="s">
        <v>8248</v>
      </c>
      <c r="E3221" s="16">
        <v>44855.521527777782</v>
      </c>
      <c r="F3221" s="7" t="s">
        <v>8204</v>
      </c>
      <c r="G3221" s="13" t="s">
        <v>3725</v>
      </c>
      <c r="H3221" s="15" t="str">
        <f>UPPER(Tb_Reseller[[#This Row],[Agen id]]&amp;"-"&amp;VLOOKUP(Tb_Reseller[[#This Row],[Agen id]],A:B,2,0)&amp;"("&amp;Tb_Reseller[[#This Row],[Short]]&amp;")")</f>
        <v>AR32087-EPIC CELL(RL)</v>
      </c>
      <c r="I3221" s="15" t="str">
        <f>VLOOKUP(Tb_Reseller[[#This Row],[Agen id]],Mapping_Agen!A:D,4,0)</f>
        <v>Limit</v>
      </c>
      <c r="J3221" s="7" t="str">
        <f>VLOOKUP(Tb_Reseller[[#This Row],[Agen id]],Mapping_Agen!A:C,3,0)</f>
        <v>PP</v>
      </c>
      <c r="K3221" s="17" t="str">
        <f>TRIM(LEFT(Tb_Reseller[[#This Row],[Group]],2))</f>
        <v>RL</v>
      </c>
      <c r="L3221" s="17" t="str">
        <f>VLOOKUP(Tb_Reseller[[#This Row],[Agen id]],Mapping_Agen!A:E,5,0)</f>
        <v>Mas Komarjaya</v>
      </c>
      <c r="M3221" s="64">
        <v>2.5806451612903207</v>
      </c>
      <c r="N3221" s="65">
        <v>3.0666666666666655</v>
      </c>
      <c r="O3221" s="65">
        <f>IFERROR(VLOOKUP(Tb_Reseller[[#This Row],[Kode Reseller]],[1]Sheet1!$A:$B,2,0),0)</f>
        <v>2.5</v>
      </c>
    </row>
    <row r="3222" spans="1:15" x14ac:dyDescent="0.25">
      <c r="A3222" s="13" t="s">
        <v>3728</v>
      </c>
      <c r="B3222" s="14" t="s">
        <v>13126</v>
      </c>
      <c r="C3222" s="15" t="s">
        <v>8213</v>
      </c>
      <c r="D3222" s="15" t="s">
        <v>11516</v>
      </c>
      <c r="E3222" s="16">
        <v>44855.597916666673</v>
      </c>
      <c r="F3222" s="7" t="s">
        <v>8204</v>
      </c>
      <c r="G3222" s="13" t="s">
        <v>3728</v>
      </c>
      <c r="H3222" s="15" t="str">
        <f>UPPER(Tb_Reseller[[#This Row],[Agen id]]&amp;"-"&amp;VLOOKUP(Tb_Reseller[[#This Row],[Agen id]],A:B,2,0)&amp;"("&amp;Tb_Reseller[[#This Row],[Short]]&amp;")")</f>
        <v>AR32088-DOMS(P)</v>
      </c>
      <c r="I3222" s="15" t="str">
        <f>VLOOKUP(Tb_Reseller[[#This Row],[Agen id]],Mapping_Agen!A:D,4,0)</f>
        <v>Prima</v>
      </c>
      <c r="J3222" s="7" t="str">
        <f>VLOOKUP(Tb_Reseller[[#This Row],[Agen id]],Mapping_Agen!A:C,3,0)</f>
        <v>ONLINE</v>
      </c>
      <c r="K3222" s="17" t="str">
        <f>TRIM(LEFT(Tb_Reseller[[#This Row],[Group]],2))</f>
        <v>P</v>
      </c>
      <c r="L3222" s="17" t="str">
        <f>VLOOKUP(Tb_Reseller[[#This Row],[Agen id]],Mapping_Agen!A:E,5,0)</f>
        <v>ONLINE</v>
      </c>
      <c r="M3222" s="64">
        <v>0</v>
      </c>
      <c r="N3222" s="65">
        <v>0</v>
      </c>
      <c r="O3222" s="65">
        <f>IFERROR(VLOOKUP(Tb_Reseller[[#This Row],[Kode Reseller]],[1]Sheet1!$A:$B,2,0),0)</f>
        <v>0</v>
      </c>
    </row>
    <row r="3223" spans="1:15" x14ac:dyDescent="0.25">
      <c r="A3223" s="13" t="s">
        <v>3730</v>
      </c>
      <c r="B3223" s="14" t="s">
        <v>13127</v>
      </c>
      <c r="C3223" s="15" t="s">
        <v>8213</v>
      </c>
      <c r="D3223" s="15" t="s">
        <v>11516</v>
      </c>
      <c r="E3223" s="16">
        <v>44855.612500000003</v>
      </c>
      <c r="F3223" s="7" t="s">
        <v>8204</v>
      </c>
      <c r="G3223" s="13" t="s">
        <v>3730</v>
      </c>
      <c r="H3223" s="15" t="str">
        <f>UPPER(Tb_Reseller[[#This Row],[Agen id]]&amp;"-"&amp;VLOOKUP(Tb_Reseller[[#This Row],[Agen id]],A:B,2,0)&amp;"("&amp;Tb_Reseller[[#This Row],[Short]]&amp;")")</f>
        <v>AR32089-INDAH SUPRIYATI(P)</v>
      </c>
      <c r="I3223" s="15" t="str">
        <f>VLOOKUP(Tb_Reseller[[#This Row],[Agen id]],Mapping_Agen!A:D,4,0)</f>
        <v>Prima</v>
      </c>
      <c r="J3223" s="7" t="str">
        <f>VLOOKUP(Tb_Reseller[[#This Row],[Agen id]],Mapping_Agen!A:C,3,0)</f>
        <v>ONLINE</v>
      </c>
      <c r="K3223" s="17" t="str">
        <f>TRIM(LEFT(Tb_Reseller[[#This Row],[Group]],2))</f>
        <v>P</v>
      </c>
      <c r="L3223" s="17" t="str">
        <f>VLOOKUP(Tb_Reseller[[#This Row],[Agen id]],Mapping_Agen!A:E,5,0)</f>
        <v>ONLINE</v>
      </c>
      <c r="M3223" s="64">
        <v>0</v>
      </c>
      <c r="N3223" s="65">
        <v>0</v>
      </c>
      <c r="O3223" s="65">
        <f>IFERROR(VLOOKUP(Tb_Reseller[[#This Row],[Kode Reseller]],[1]Sheet1!$A:$B,2,0),0)</f>
        <v>0</v>
      </c>
    </row>
    <row r="3224" spans="1:15" x14ac:dyDescent="0.25">
      <c r="A3224" s="13" t="s">
        <v>13128</v>
      </c>
      <c r="B3224" s="14" t="s">
        <v>13129</v>
      </c>
      <c r="C3224" s="15" t="s">
        <v>8562</v>
      </c>
      <c r="D3224" s="15" t="s">
        <v>9660</v>
      </c>
      <c r="E3224" s="16">
        <v>44855.660416666673</v>
      </c>
      <c r="F3224" s="7" t="s">
        <v>8268</v>
      </c>
      <c r="G3224" s="13" t="s">
        <v>4903</v>
      </c>
      <c r="H3224" s="15" t="str">
        <f>UPPER(Tb_Reseller[[#This Row],[Agen id]]&amp;"-"&amp;VLOOKUP(Tb_Reseller[[#This Row],[Agen id]],A:B,2,0)&amp;"("&amp;Tb_Reseller[[#This Row],[Short]]&amp;")")</f>
        <v>AR14474-GHINA CELL(MV)</v>
      </c>
      <c r="I3224" s="15" t="str">
        <f>VLOOKUP(Tb_Reseller[[#This Row],[Agen id]],Mapping_Agen!A:D,4,0)</f>
        <v>No Limit</v>
      </c>
      <c r="J3224" s="7" t="str">
        <f>VLOOKUP(Tb_Reseller[[#This Row],[Agen id]],Mapping_Agen!A:C,3,0)</f>
        <v>ICON</v>
      </c>
      <c r="K3224" s="17" t="str">
        <f>TRIM(LEFT(Tb_Reseller[[#This Row],[Group]],2))</f>
        <v>MV</v>
      </c>
      <c r="L3224" s="17" t="str">
        <f>VLOOKUP(Tb_Reseller[[#This Row],[Agen id]],Mapping_Agen!A:E,5,0)</f>
        <v>Abdul Harris</v>
      </c>
      <c r="M3224" s="64">
        <v>0</v>
      </c>
      <c r="N3224" s="65">
        <v>0</v>
      </c>
      <c r="O3224" s="65">
        <f>IFERROR(VLOOKUP(Tb_Reseller[[#This Row],[Kode Reseller]],[1]Sheet1!$A:$B,2,0),0)</f>
        <v>0</v>
      </c>
    </row>
    <row r="3225" spans="1:15" x14ac:dyDescent="0.25">
      <c r="A3225" s="13" t="s">
        <v>13130</v>
      </c>
      <c r="B3225" s="14" t="s">
        <v>9585</v>
      </c>
      <c r="C3225" s="15" t="s">
        <v>8266</v>
      </c>
      <c r="D3225" s="15" t="s">
        <v>10391</v>
      </c>
      <c r="E3225" s="16">
        <v>44856.781944444447</v>
      </c>
      <c r="F3225" s="7" t="s">
        <v>8268</v>
      </c>
      <c r="G3225" s="13" t="s">
        <v>3894</v>
      </c>
      <c r="H3225" s="15" t="str">
        <f>UPPER(Tb_Reseller[[#This Row],[Agen id]]&amp;"-"&amp;VLOOKUP(Tb_Reseller[[#This Row],[Agen id]],A:B,2,0)&amp;"("&amp;Tb_Reseller[[#This Row],[Short]]&amp;")")</f>
        <v>AR14287-DUNIA PONSEL(MV)</v>
      </c>
      <c r="I3225" s="15" t="str">
        <f>VLOOKUP(Tb_Reseller[[#This Row],[Agen id]],Mapping_Agen!A:D,4,0)</f>
        <v>Limit</v>
      </c>
      <c r="J3225" s="7" t="str">
        <f>VLOOKUP(Tb_Reseller[[#This Row],[Agen id]],Mapping_Agen!A:C,3,0)</f>
        <v>ICON</v>
      </c>
      <c r="K3225" s="17" t="str">
        <f>TRIM(LEFT(Tb_Reseller[[#This Row],[Group]],2))</f>
        <v>MV</v>
      </c>
      <c r="L3225" s="17" t="str">
        <f>VLOOKUP(Tb_Reseller[[#This Row],[Agen id]],Mapping_Agen!A:E,5,0)</f>
        <v>Abdul Harris</v>
      </c>
      <c r="M3225" s="64">
        <v>0</v>
      </c>
      <c r="N3225" s="65">
        <v>0</v>
      </c>
      <c r="O3225" s="65">
        <f>IFERROR(VLOOKUP(Tb_Reseller[[#This Row],[Kode Reseller]],[1]Sheet1!$A:$B,2,0),0)</f>
        <v>0</v>
      </c>
    </row>
    <row r="3226" spans="1:15" x14ac:dyDescent="0.25">
      <c r="A3226" s="13" t="s">
        <v>13131</v>
      </c>
      <c r="B3226" s="14" t="s">
        <v>13132</v>
      </c>
      <c r="C3226" s="15" t="s">
        <v>8361</v>
      </c>
      <c r="D3226" s="15" t="s">
        <v>8936</v>
      </c>
      <c r="E3226" s="16">
        <v>44856.784722222219</v>
      </c>
      <c r="F3226" s="7" t="s">
        <v>8268</v>
      </c>
      <c r="G3226" s="13" t="s">
        <v>703</v>
      </c>
      <c r="H3226" s="15" t="str">
        <f>UPPER(Tb_Reseller[[#This Row],[Agen id]]&amp;"-"&amp;VLOOKUP(Tb_Reseller[[#This Row],[Agen id]],A:B,2,0)&amp;"("&amp;Tb_Reseller[[#This Row],[Short]]&amp;")")</f>
        <v>AR07289-MOLEK CELL(MV)</v>
      </c>
      <c r="I3226" s="15" t="str">
        <f>VLOOKUP(Tb_Reseller[[#This Row],[Agen id]],Mapping_Agen!A:D,4,0)</f>
        <v>No Limit</v>
      </c>
      <c r="J3226" s="7" t="str">
        <f>VLOOKUP(Tb_Reseller[[#This Row],[Agen id]],Mapping_Agen!A:C,3,0)</f>
        <v>PP</v>
      </c>
      <c r="K3226" s="17" t="str">
        <f>TRIM(LEFT(Tb_Reseller[[#This Row],[Group]],2))</f>
        <v>MV</v>
      </c>
      <c r="L3226" s="17" t="str">
        <f>VLOOKUP(Tb_Reseller[[#This Row],[Agen id]],Mapping_Agen!A:E,5,0)</f>
        <v>NON SCO</v>
      </c>
      <c r="M3226" s="64">
        <v>0</v>
      </c>
      <c r="N3226" s="65">
        <v>0</v>
      </c>
      <c r="O3226" s="65">
        <f>IFERROR(VLOOKUP(Tb_Reseller[[#This Row],[Kode Reseller]],[1]Sheet1!$A:$B,2,0),0)</f>
        <v>0</v>
      </c>
    </row>
    <row r="3227" spans="1:15" x14ac:dyDescent="0.25">
      <c r="A3227" s="13" t="s">
        <v>3732</v>
      </c>
      <c r="B3227" s="14" t="s">
        <v>13133</v>
      </c>
      <c r="C3227" s="15" t="s">
        <v>8213</v>
      </c>
      <c r="D3227" s="15" t="s">
        <v>11516</v>
      </c>
      <c r="E3227" s="16">
        <v>44857.555555555547</v>
      </c>
      <c r="F3227" s="7" t="s">
        <v>8204</v>
      </c>
      <c r="G3227" s="13" t="s">
        <v>3732</v>
      </c>
      <c r="H3227" s="15" t="str">
        <f>UPPER(Tb_Reseller[[#This Row],[Agen id]]&amp;"-"&amp;VLOOKUP(Tb_Reseller[[#This Row],[Agen id]],A:B,2,0)&amp;"("&amp;Tb_Reseller[[#This Row],[Short]]&amp;")")</f>
        <v>AR32104-ANDRI SOETIAWAN(P)</v>
      </c>
      <c r="I3227" s="15" t="str">
        <f>VLOOKUP(Tb_Reseller[[#This Row],[Agen id]],Mapping_Agen!A:D,4,0)</f>
        <v>Prima</v>
      </c>
      <c r="J3227" s="7" t="str">
        <f>VLOOKUP(Tb_Reseller[[#This Row],[Agen id]],Mapping_Agen!A:C,3,0)</f>
        <v>ONLINE</v>
      </c>
      <c r="K3227" s="17" t="str">
        <f>TRIM(LEFT(Tb_Reseller[[#This Row],[Group]],2))</f>
        <v>P</v>
      </c>
      <c r="L3227" s="17" t="str">
        <f>VLOOKUP(Tb_Reseller[[#This Row],[Agen id]],Mapping_Agen!A:E,5,0)</f>
        <v>ONLINE</v>
      </c>
      <c r="M3227" s="64">
        <v>0</v>
      </c>
      <c r="N3227" s="65">
        <v>0</v>
      </c>
      <c r="O3227" s="65">
        <f>IFERROR(VLOOKUP(Tb_Reseller[[#This Row],[Kode Reseller]],[1]Sheet1!$A:$B,2,0),0)</f>
        <v>0</v>
      </c>
    </row>
    <row r="3228" spans="1:15" x14ac:dyDescent="0.25">
      <c r="A3228" s="13" t="s">
        <v>13134</v>
      </c>
      <c r="B3228" s="14" t="s">
        <v>12519</v>
      </c>
      <c r="C3228" s="15" t="s">
        <v>8213</v>
      </c>
      <c r="D3228" s="15" t="s">
        <v>12683</v>
      </c>
      <c r="E3228" s="16">
        <v>44859.37222222222</v>
      </c>
      <c r="F3228" s="7" t="s">
        <v>8268</v>
      </c>
      <c r="G3228" s="13" t="s">
        <v>1842</v>
      </c>
      <c r="H3228" s="15" t="str">
        <f>UPPER(Tb_Reseller[[#This Row],[Agen id]]&amp;"-"&amp;VLOOKUP(Tb_Reseller[[#This Row],[Agen id]],A:B,2,0)&amp;"("&amp;Tb_Reseller[[#This Row],[Short]]&amp;")")</f>
        <v>AR31186-CUNENG(P)</v>
      </c>
      <c r="I3228" s="15" t="str">
        <f>VLOOKUP(Tb_Reseller[[#This Row],[Agen id]],Mapping_Agen!A:D,4,0)</f>
        <v>Prima</v>
      </c>
      <c r="J3228" s="7" t="str">
        <f>VLOOKUP(Tb_Reseller[[#This Row],[Agen id]],Mapping_Agen!A:C,3,0)</f>
        <v>PP</v>
      </c>
      <c r="K3228" s="17" t="str">
        <f>TRIM(LEFT(Tb_Reseller[[#This Row],[Group]],2))</f>
        <v>P</v>
      </c>
      <c r="L3228" s="17" t="str">
        <f>VLOOKUP(Tb_Reseller[[#This Row],[Agen id]],Mapping_Agen!A:E,5,0)</f>
        <v>NON SCO</v>
      </c>
      <c r="M3228" s="64">
        <v>0</v>
      </c>
      <c r="N3228" s="65">
        <v>0</v>
      </c>
      <c r="O3228" s="65">
        <f>IFERROR(VLOOKUP(Tb_Reseller[[#This Row],[Kode Reseller]],[1]Sheet1!$A:$B,2,0),0)</f>
        <v>0</v>
      </c>
    </row>
    <row r="3229" spans="1:15" x14ac:dyDescent="0.25">
      <c r="A3229" s="13" t="s">
        <v>3734</v>
      </c>
      <c r="B3229" s="14" t="s">
        <v>13135</v>
      </c>
      <c r="C3229" s="15" t="s">
        <v>8213</v>
      </c>
      <c r="D3229" s="15" t="s">
        <v>11516</v>
      </c>
      <c r="E3229" s="16">
        <v>44859.79583333333</v>
      </c>
      <c r="F3229" s="7" t="s">
        <v>8204</v>
      </c>
      <c r="G3229" s="13" t="s">
        <v>3734</v>
      </c>
      <c r="H3229" s="15" t="str">
        <f>UPPER(Tb_Reseller[[#This Row],[Agen id]]&amp;"-"&amp;VLOOKUP(Tb_Reseller[[#This Row],[Agen id]],A:B,2,0)&amp;"("&amp;Tb_Reseller[[#This Row],[Short]]&amp;")")</f>
        <v>AR32119-IFIA FITRIYANI(P)</v>
      </c>
      <c r="I3229" s="15" t="str">
        <f>VLOOKUP(Tb_Reseller[[#This Row],[Agen id]],Mapping_Agen!A:D,4,0)</f>
        <v>Prima</v>
      </c>
      <c r="J3229" s="7" t="str">
        <f>VLOOKUP(Tb_Reseller[[#This Row],[Agen id]],Mapping_Agen!A:C,3,0)</f>
        <v>ONLINE</v>
      </c>
      <c r="K3229" s="17" t="str">
        <f>TRIM(LEFT(Tb_Reseller[[#This Row],[Group]],2))</f>
        <v>P</v>
      </c>
      <c r="L3229" s="17" t="str">
        <f>VLOOKUP(Tb_Reseller[[#This Row],[Agen id]],Mapping_Agen!A:E,5,0)</f>
        <v>ONLINE</v>
      </c>
      <c r="M3229" s="64">
        <v>0</v>
      </c>
      <c r="N3229" s="65">
        <v>0</v>
      </c>
      <c r="O3229" s="65">
        <f>IFERROR(VLOOKUP(Tb_Reseller[[#This Row],[Kode Reseller]],[1]Sheet1!$A:$B,2,0),0)</f>
        <v>0</v>
      </c>
    </row>
    <row r="3230" spans="1:15" x14ac:dyDescent="0.25">
      <c r="A3230" s="13" t="s">
        <v>3736</v>
      </c>
      <c r="B3230" s="14" t="s">
        <v>13136</v>
      </c>
      <c r="C3230" s="15" t="s">
        <v>8213</v>
      </c>
      <c r="D3230" s="15" t="s">
        <v>11516</v>
      </c>
      <c r="E3230" s="16">
        <v>44860.009722222218</v>
      </c>
      <c r="F3230" s="13" t="s">
        <v>8204</v>
      </c>
      <c r="G3230" s="13" t="s">
        <v>3736</v>
      </c>
      <c r="H3230" s="15" t="str">
        <f>UPPER(Tb_Reseller[[#This Row],[Agen id]]&amp;"-"&amp;VLOOKUP(Tb_Reseller[[#This Row],[Agen id]],A:B,2,0)&amp;"("&amp;Tb_Reseller[[#This Row],[Short]]&amp;")")</f>
        <v>AR32121-SODIKIN(P)</v>
      </c>
      <c r="I3230" s="15" t="str">
        <f>VLOOKUP(Tb_Reseller[[#This Row],[Agen id]],Mapping_Agen!A:D,4,0)</f>
        <v>Prima</v>
      </c>
      <c r="J3230" s="7" t="str">
        <f>VLOOKUP(Tb_Reseller[[#This Row],[Agen id]],Mapping_Agen!A:C,3,0)</f>
        <v>ONLINE</v>
      </c>
      <c r="K3230" s="17" t="str">
        <f>TRIM(LEFT(Tb_Reseller[[#This Row],[Group]],2))</f>
        <v>P</v>
      </c>
      <c r="L3230" s="17" t="str">
        <f>VLOOKUP(Tb_Reseller[[#This Row],[Agen id]],Mapping_Agen!A:E,5,0)</f>
        <v>ONLINE</v>
      </c>
      <c r="M3230" s="64">
        <v>0</v>
      </c>
      <c r="N3230" s="65">
        <v>0</v>
      </c>
      <c r="O3230" s="65">
        <f>IFERROR(VLOOKUP(Tb_Reseller[[#This Row],[Kode Reseller]],[1]Sheet1!$A:$B,2,0),0)</f>
        <v>0</v>
      </c>
    </row>
    <row r="3231" spans="1:15" x14ac:dyDescent="0.25">
      <c r="A3231" s="13" t="s">
        <v>13137</v>
      </c>
      <c r="B3231" s="14" t="s">
        <v>13138</v>
      </c>
      <c r="C3231" s="15" t="s">
        <v>8213</v>
      </c>
      <c r="D3231" s="15" t="s">
        <v>9018</v>
      </c>
      <c r="E3231" s="16">
        <v>44860.470138888893</v>
      </c>
      <c r="F3231" s="7" t="s">
        <v>8268</v>
      </c>
      <c r="G3231" s="13" t="s">
        <v>806</v>
      </c>
      <c r="H3231" s="15" t="str">
        <f>UPPER(Tb_Reseller[[#This Row],[Agen id]]&amp;"-"&amp;VLOOKUP(Tb_Reseller[[#This Row],[Agen id]],A:B,2,0)&amp;"("&amp;Tb_Reseller[[#This Row],[Short]]&amp;")")</f>
        <v>AR08006-TJ CELL(P)</v>
      </c>
      <c r="I3231" s="15" t="str">
        <f>VLOOKUP(Tb_Reseller[[#This Row],[Agen id]],Mapping_Agen!A:D,4,0)</f>
        <v>Prima</v>
      </c>
      <c r="J3231" s="7" t="str">
        <f>VLOOKUP(Tb_Reseller[[#This Row],[Agen id]],Mapping_Agen!A:C,3,0)</f>
        <v>ICON</v>
      </c>
      <c r="K3231" s="17" t="str">
        <f>TRIM(LEFT(Tb_Reseller[[#This Row],[Group]],2))</f>
        <v>P</v>
      </c>
      <c r="L3231" s="17" t="str">
        <f>VLOOKUP(Tb_Reseller[[#This Row],[Agen id]],Mapping_Agen!A:E,5,0)</f>
        <v>Abdul Harris</v>
      </c>
      <c r="M3231" s="64">
        <v>0</v>
      </c>
      <c r="N3231" s="65">
        <v>0</v>
      </c>
      <c r="O3231" s="65">
        <f>IFERROR(VLOOKUP(Tb_Reseller[[#This Row],[Kode Reseller]],[1]Sheet1!$A:$B,2,0),0)</f>
        <v>0</v>
      </c>
    </row>
    <row r="3232" spans="1:15" x14ac:dyDescent="0.25">
      <c r="A3232" s="13" t="s">
        <v>3738</v>
      </c>
      <c r="B3232" s="14" t="s">
        <v>13139</v>
      </c>
      <c r="C3232" s="15" t="s">
        <v>8213</v>
      </c>
      <c r="D3232" s="15" t="s">
        <v>8248</v>
      </c>
      <c r="E3232" s="16">
        <v>44860.575694444437</v>
      </c>
      <c r="F3232" s="7" t="s">
        <v>8204</v>
      </c>
      <c r="G3232" s="13" t="s">
        <v>3738</v>
      </c>
      <c r="H3232" s="15" t="str">
        <f>UPPER(Tb_Reseller[[#This Row],[Agen id]]&amp;"-"&amp;VLOOKUP(Tb_Reseller[[#This Row],[Agen id]],A:B,2,0)&amp;"("&amp;Tb_Reseller[[#This Row],[Short]]&amp;")")</f>
        <v>AR32130-FARIZ(P)</v>
      </c>
      <c r="I3232" s="15" t="str">
        <f>VLOOKUP(Tb_Reseller[[#This Row],[Agen id]],Mapping_Agen!A:D,4,0)</f>
        <v>Prima</v>
      </c>
      <c r="J3232" s="7" t="str">
        <f>VLOOKUP(Tb_Reseller[[#This Row],[Agen id]],Mapping_Agen!A:C,3,0)</f>
        <v>PP</v>
      </c>
      <c r="K3232" s="17" t="str">
        <f>TRIM(LEFT(Tb_Reseller[[#This Row],[Group]],2))</f>
        <v>P</v>
      </c>
      <c r="L3232" s="17" t="str">
        <f>VLOOKUP(Tb_Reseller[[#This Row],[Agen id]],Mapping_Agen!A:E,5,0)</f>
        <v>NON SCO</v>
      </c>
      <c r="M3232" s="64">
        <v>0</v>
      </c>
      <c r="N3232" s="65">
        <v>0</v>
      </c>
      <c r="O3232" s="65">
        <f>IFERROR(VLOOKUP(Tb_Reseller[[#This Row],[Kode Reseller]],[1]Sheet1!$A:$B,2,0),0)</f>
        <v>0</v>
      </c>
    </row>
    <row r="3233" spans="1:15" x14ac:dyDescent="0.25">
      <c r="A3233" s="13" t="s">
        <v>1097</v>
      </c>
      <c r="B3233" s="14" t="s">
        <v>13140</v>
      </c>
      <c r="C3233" s="15" t="s">
        <v>8213</v>
      </c>
      <c r="D3233" s="15" t="s">
        <v>8248</v>
      </c>
      <c r="E3233" s="16">
        <v>44860.595138888893</v>
      </c>
      <c r="F3233" s="7" t="s">
        <v>8204</v>
      </c>
      <c r="G3233" s="13" t="s">
        <v>1097</v>
      </c>
      <c r="H3233" s="15" t="str">
        <f>UPPER(Tb_Reseller[[#This Row],[Agen id]]&amp;"-"&amp;VLOOKUP(Tb_Reseller[[#This Row],[Agen id]],A:B,2,0)&amp;"("&amp;Tb_Reseller[[#This Row],[Short]]&amp;")")</f>
        <v>AR32131-ASYAFA CELL(P)</v>
      </c>
      <c r="I3233" s="15" t="str">
        <f>VLOOKUP(Tb_Reseller[[#This Row],[Agen id]],Mapping_Agen!A:D,4,0)</f>
        <v>Prima</v>
      </c>
      <c r="J3233" s="7" t="str">
        <f>VLOOKUP(Tb_Reseller[[#This Row],[Agen id]],Mapping_Agen!A:C,3,0)</f>
        <v>PP</v>
      </c>
      <c r="K3233" s="17" t="str">
        <f>TRIM(LEFT(Tb_Reseller[[#This Row],[Group]],2))</f>
        <v>P</v>
      </c>
      <c r="L3233" s="17" t="str">
        <f>VLOOKUP(Tb_Reseller[[#This Row],[Agen id]],Mapping_Agen!A:E,5,0)</f>
        <v>NON SCO</v>
      </c>
      <c r="M3233" s="64">
        <v>2.7419354838709658</v>
      </c>
      <c r="N3233" s="65">
        <v>2.5333333333333341</v>
      </c>
      <c r="O3233" s="65">
        <f>IFERROR(VLOOKUP(Tb_Reseller[[#This Row],[Kode Reseller]],[1]Sheet1!$A:$B,2,0),0)</f>
        <v>1.75</v>
      </c>
    </row>
    <row r="3234" spans="1:15" x14ac:dyDescent="0.25">
      <c r="A3234" s="13" t="s">
        <v>13141</v>
      </c>
      <c r="B3234" s="14" t="s">
        <v>12593</v>
      </c>
      <c r="C3234" s="15" t="s">
        <v>8266</v>
      </c>
      <c r="D3234" s="15" t="s">
        <v>8929</v>
      </c>
      <c r="E3234" s="16">
        <v>44860.676388888889</v>
      </c>
      <c r="F3234" s="7" t="s">
        <v>8268</v>
      </c>
      <c r="G3234" s="13" t="s">
        <v>1522</v>
      </c>
      <c r="H3234" s="15" t="str">
        <f>UPPER(Tb_Reseller[[#This Row],[Agen id]]&amp;"-"&amp;VLOOKUP(Tb_Reseller[[#This Row],[Agen id]],A:B,2,0)&amp;"("&amp;Tb_Reseller[[#This Row],[Short]]&amp;")")</f>
        <v>AR01828-ABANG CELL(MV)</v>
      </c>
      <c r="I3234" s="15" t="str">
        <f>VLOOKUP(Tb_Reseller[[#This Row],[Agen id]],Mapping_Agen!A:D,4,0)</f>
        <v>No Limit</v>
      </c>
      <c r="J3234" s="7" t="str">
        <f>VLOOKUP(Tb_Reseller[[#This Row],[Agen id]],Mapping_Agen!A:C,3,0)</f>
        <v>PP</v>
      </c>
      <c r="K3234" s="17" t="str">
        <f>TRIM(LEFT(Tb_Reseller[[#This Row],[Group]],2))</f>
        <v>MV</v>
      </c>
      <c r="L3234" s="17" t="str">
        <f>VLOOKUP(Tb_Reseller[[#This Row],[Agen id]],Mapping_Agen!A:E,5,0)</f>
        <v>NON SCO</v>
      </c>
      <c r="M3234" s="64">
        <v>0.38709677419354827</v>
      </c>
      <c r="N3234" s="65">
        <v>0.19999999999999998</v>
      </c>
      <c r="O3234" s="65">
        <f>IFERROR(VLOOKUP(Tb_Reseller[[#This Row],[Kode Reseller]],[1]Sheet1!$A:$B,2,0),0)</f>
        <v>0.5</v>
      </c>
    </row>
    <row r="3235" spans="1:15" x14ac:dyDescent="0.25">
      <c r="A3235" s="13" t="s">
        <v>13142</v>
      </c>
      <c r="B3235" s="14" t="s">
        <v>13143</v>
      </c>
      <c r="C3235" s="15" t="s">
        <v>8562</v>
      </c>
      <c r="D3235" s="15" t="s">
        <v>13144</v>
      </c>
      <c r="E3235" s="16">
        <v>44860.728472222218</v>
      </c>
      <c r="F3235" s="7" t="s">
        <v>8268</v>
      </c>
      <c r="G3235" s="13" t="s">
        <v>1522</v>
      </c>
      <c r="H3235" s="15" t="str">
        <f>UPPER(Tb_Reseller[[#This Row],[Agen id]]&amp;"-"&amp;VLOOKUP(Tb_Reseller[[#This Row],[Agen id]],A:B,2,0)&amp;"("&amp;Tb_Reseller[[#This Row],[Short]]&amp;")")</f>
        <v>AR01828-ABANG CELL(MV)</v>
      </c>
      <c r="I3235" s="15" t="str">
        <f>VLOOKUP(Tb_Reseller[[#This Row],[Agen id]],Mapping_Agen!A:D,4,0)</f>
        <v>No Limit</v>
      </c>
      <c r="J3235" s="7" t="str">
        <f>VLOOKUP(Tb_Reseller[[#This Row],[Agen id]],Mapping_Agen!A:C,3,0)</f>
        <v>PP</v>
      </c>
      <c r="K3235" s="17" t="str">
        <f>TRIM(LEFT(Tb_Reseller[[#This Row],[Group]],2))</f>
        <v>MV</v>
      </c>
      <c r="L3235" s="17" t="str">
        <f>VLOOKUP(Tb_Reseller[[#This Row],[Agen id]],Mapping_Agen!A:E,5,0)</f>
        <v>NON SCO</v>
      </c>
      <c r="M3235" s="64">
        <v>0</v>
      </c>
      <c r="N3235" s="65">
        <v>0</v>
      </c>
      <c r="O3235" s="65">
        <f>IFERROR(VLOOKUP(Tb_Reseller[[#This Row],[Kode Reseller]],[1]Sheet1!$A:$B,2,0),0)</f>
        <v>0</v>
      </c>
    </row>
    <row r="3236" spans="1:15" x14ac:dyDescent="0.25">
      <c r="A3236" s="13" t="s">
        <v>13145</v>
      </c>
      <c r="B3236" s="14" t="s">
        <v>13146</v>
      </c>
      <c r="C3236" s="15" t="s">
        <v>8210</v>
      </c>
      <c r="D3236" s="15" t="s">
        <v>13147</v>
      </c>
      <c r="E3236" s="16">
        <v>44860.752083333333</v>
      </c>
      <c r="F3236" s="7" t="s">
        <v>8268</v>
      </c>
      <c r="G3236" s="13" t="s">
        <v>3686</v>
      </c>
      <c r="H3236" s="15" t="str">
        <f>UPPER(Tb_Reseller[[#This Row],[Agen id]]&amp;"-"&amp;VLOOKUP(Tb_Reseller[[#This Row],[Agen id]],A:B,2,0)&amp;"("&amp;Tb_Reseller[[#This Row],[Short]]&amp;")")</f>
        <v>AR31985-GLORY CELL(RV)</v>
      </c>
      <c r="I3236" s="15" t="str">
        <f>VLOOKUP(Tb_Reseller[[#This Row],[Agen id]],Mapping_Agen!A:D,4,0)</f>
        <v>No Limit</v>
      </c>
      <c r="J3236" s="7" t="str">
        <f>VLOOKUP(Tb_Reseller[[#This Row],[Agen id]],Mapping_Agen!A:C,3,0)</f>
        <v>PRG</v>
      </c>
      <c r="K3236" s="17" t="str">
        <f>TRIM(LEFT(Tb_Reseller[[#This Row],[Group]],2))</f>
        <v>RV</v>
      </c>
      <c r="L3236" s="17" t="str">
        <f>VLOOKUP(Tb_Reseller[[#This Row],[Agen id]],Mapping_Agen!A:E,5,0)</f>
        <v>NON SCO</v>
      </c>
      <c r="M3236" s="64">
        <v>0</v>
      </c>
      <c r="N3236" s="65">
        <v>0</v>
      </c>
      <c r="O3236" s="65">
        <f>IFERROR(VLOOKUP(Tb_Reseller[[#This Row],[Kode Reseller]],[1]Sheet1!$A:$B,2,0),0)</f>
        <v>0</v>
      </c>
    </row>
    <row r="3237" spans="1:15" x14ac:dyDescent="0.25">
      <c r="A3237" s="13" t="s">
        <v>3742</v>
      </c>
      <c r="B3237" s="14" t="s">
        <v>13148</v>
      </c>
      <c r="C3237" s="15" t="s">
        <v>8210</v>
      </c>
      <c r="D3237" s="15" t="s">
        <v>8203</v>
      </c>
      <c r="E3237" s="16">
        <v>44861.556250000001</v>
      </c>
      <c r="F3237" s="7" t="s">
        <v>8204</v>
      </c>
      <c r="G3237" s="13" t="s">
        <v>3742</v>
      </c>
      <c r="H3237" s="15" t="str">
        <f>UPPER(Tb_Reseller[[#This Row],[Agen id]]&amp;"-"&amp;VLOOKUP(Tb_Reseller[[#This Row],[Agen id]],A:B,2,0)&amp;"("&amp;Tb_Reseller[[#This Row],[Short]]&amp;")")</f>
        <v>AR32141-FRANS CELL(RV)</v>
      </c>
      <c r="I3237" s="15" t="str">
        <f>VLOOKUP(Tb_Reseller[[#This Row],[Agen id]],Mapping_Agen!A:D,4,0)</f>
        <v>Limit</v>
      </c>
      <c r="J3237" s="7" t="str">
        <f>VLOOKUP(Tb_Reseller[[#This Row],[Agen id]],Mapping_Agen!A:C,3,0)</f>
        <v>BSD</v>
      </c>
      <c r="K3237" s="17" t="str">
        <f>TRIM(LEFT(Tb_Reseller[[#This Row],[Group]],2))</f>
        <v>RV</v>
      </c>
      <c r="L3237" s="17" t="str">
        <f>VLOOKUP(Tb_Reseller[[#This Row],[Agen id]],Mapping_Agen!A:E,5,0)</f>
        <v>Hupron</v>
      </c>
      <c r="M3237" s="64">
        <v>7.6129032258064457</v>
      </c>
      <c r="N3237" s="65">
        <v>9.8999999999999755</v>
      </c>
      <c r="O3237" s="65">
        <f>IFERROR(VLOOKUP(Tb_Reseller[[#This Row],[Kode Reseller]],[1]Sheet1!$A:$B,2,0),0)</f>
        <v>16</v>
      </c>
    </row>
    <row r="3238" spans="1:15" x14ac:dyDescent="0.25">
      <c r="A3238" s="13" t="s">
        <v>693</v>
      </c>
      <c r="B3238" s="14" t="s">
        <v>13149</v>
      </c>
      <c r="C3238" s="15" t="s">
        <v>8213</v>
      </c>
      <c r="D3238" s="15" t="s">
        <v>8248</v>
      </c>
      <c r="E3238" s="16">
        <v>44862.393750000003</v>
      </c>
      <c r="F3238" s="7" t="s">
        <v>8204</v>
      </c>
      <c r="G3238" s="13" t="s">
        <v>693</v>
      </c>
      <c r="H3238" s="15" t="str">
        <f>UPPER(Tb_Reseller[[#This Row],[Agen id]]&amp;"-"&amp;VLOOKUP(Tb_Reseller[[#This Row],[Agen id]],A:B,2,0)&amp;"("&amp;Tb_Reseller[[#This Row],[Short]]&amp;")")</f>
        <v>AR32145-MASUR CELL(P)</v>
      </c>
      <c r="I3238" s="15" t="str">
        <f>VLOOKUP(Tb_Reseller[[#This Row],[Agen id]],Mapping_Agen!A:D,4,0)</f>
        <v>Prima</v>
      </c>
      <c r="J3238" s="7" t="str">
        <f>VLOOKUP(Tb_Reseller[[#This Row],[Agen id]],Mapping_Agen!A:C,3,0)</f>
        <v>PP</v>
      </c>
      <c r="K3238" s="17" t="str">
        <f>TRIM(LEFT(Tb_Reseller[[#This Row],[Group]],2))</f>
        <v>P</v>
      </c>
      <c r="L3238" s="17" t="str">
        <f>VLOOKUP(Tb_Reseller[[#This Row],[Agen id]],Mapping_Agen!A:E,5,0)</f>
        <v>NON SCO</v>
      </c>
      <c r="M3238" s="64">
        <v>3.7096774193548359</v>
      </c>
      <c r="N3238" s="65">
        <v>2.7666666666666666</v>
      </c>
      <c r="O3238" s="65">
        <f>IFERROR(VLOOKUP(Tb_Reseller[[#This Row],[Kode Reseller]],[1]Sheet1!$A:$B,2,0),0)</f>
        <v>1.75</v>
      </c>
    </row>
    <row r="3239" spans="1:15" x14ac:dyDescent="0.25">
      <c r="A3239" s="13" t="s">
        <v>3747</v>
      </c>
      <c r="B3239" s="14" t="s">
        <v>11924</v>
      </c>
      <c r="C3239" s="15" t="s">
        <v>8213</v>
      </c>
      <c r="D3239" s="15" t="s">
        <v>8369</v>
      </c>
      <c r="E3239" s="16">
        <v>44863.527777777781</v>
      </c>
      <c r="F3239" s="7" t="s">
        <v>8204</v>
      </c>
      <c r="G3239" s="13" t="s">
        <v>3747</v>
      </c>
      <c r="H3239" s="15" t="str">
        <f>UPPER(Tb_Reseller[[#This Row],[Agen id]]&amp;"-"&amp;VLOOKUP(Tb_Reseller[[#This Row],[Agen id]],A:B,2,0)&amp;"("&amp;Tb_Reseller[[#This Row],[Short]]&amp;")")</f>
        <v>AR32154-SITI CELL(P)</v>
      </c>
      <c r="I3239" s="15" t="str">
        <f>VLOOKUP(Tb_Reseller[[#This Row],[Agen id]],Mapping_Agen!A:D,4,0)</f>
        <v>Prima</v>
      </c>
      <c r="J3239" s="7" t="str">
        <f>VLOOKUP(Tb_Reseller[[#This Row],[Agen id]],Mapping_Agen!A:C,3,0)</f>
        <v>PRG</v>
      </c>
      <c r="K3239" s="17" t="str">
        <f>TRIM(LEFT(Tb_Reseller[[#This Row],[Group]],2))</f>
        <v>P</v>
      </c>
      <c r="L3239" s="17" t="str">
        <f>VLOOKUP(Tb_Reseller[[#This Row],[Agen id]],Mapping_Agen!A:E,5,0)</f>
        <v>NON SCO</v>
      </c>
      <c r="M3239" s="64">
        <v>0</v>
      </c>
      <c r="N3239" s="65">
        <v>0</v>
      </c>
      <c r="O3239" s="65">
        <f>IFERROR(VLOOKUP(Tb_Reseller[[#This Row],[Kode Reseller]],[1]Sheet1!$A:$B,2,0),0)</f>
        <v>0</v>
      </c>
    </row>
    <row r="3240" spans="1:15" x14ac:dyDescent="0.25">
      <c r="A3240" s="13" t="s">
        <v>3749</v>
      </c>
      <c r="B3240" s="14" t="s">
        <v>10414</v>
      </c>
      <c r="C3240" s="15" t="s">
        <v>8213</v>
      </c>
      <c r="D3240" s="15" t="s">
        <v>8369</v>
      </c>
      <c r="E3240" s="16">
        <v>44863.874305555553</v>
      </c>
      <c r="F3240" s="7" t="s">
        <v>8204</v>
      </c>
      <c r="G3240" s="13" t="s">
        <v>3749</v>
      </c>
      <c r="H3240" s="15" t="str">
        <f>UPPER(Tb_Reseller[[#This Row],[Agen id]]&amp;"-"&amp;VLOOKUP(Tb_Reseller[[#This Row],[Agen id]],A:B,2,0)&amp;"("&amp;Tb_Reseller[[#This Row],[Short]]&amp;")")</f>
        <v>AR32157-DINDA CELL(P)</v>
      </c>
      <c r="I3240" s="15" t="str">
        <f>VLOOKUP(Tb_Reseller[[#This Row],[Agen id]],Mapping_Agen!A:D,4,0)</f>
        <v>Prima</v>
      </c>
      <c r="J3240" s="7" t="str">
        <f>VLOOKUP(Tb_Reseller[[#This Row],[Agen id]],Mapping_Agen!A:C,3,0)</f>
        <v>PRG</v>
      </c>
      <c r="K3240" s="17" t="str">
        <f>TRIM(LEFT(Tb_Reseller[[#This Row],[Group]],2))</f>
        <v>P</v>
      </c>
      <c r="L3240" s="17" t="str">
        <f>VLOOKUP(Tb_Reseller[[#This Row],[Agen id]],Mapping_Agen!A:E,5,0)</f>
        <v>NON SCO</v>
      </c>
      <c r="M3240" s="64">
        <v>0</v>
      </c>
      <c r="N3240" s="65">
        <v>0</v>
      </c>
      <c r="O3240" s="65">
        <f>IFERROR(VLOOKUP(Tb_Reseller[[#This Row],[Kode Reseller]],[1]Sheet1!$A:$B,2,0),0)</f>
        <v>0</v>
      </c>
    </row>
    <row r="3241" spans="1:15" x14ac:dyDescent="0.25">
      <c r="A3241" s="13" t="s">
        <v>13150</v>
      </c>
      <c r="B3241" s="14" t="s">
        <v>13151</v>
      </c>
      <c r="C3241" s="15" t="s">
        <v>8213</v>
      </c>
      <c r="D3241" s="15" t="s">
        <v>8829</v>
      </c>
      <c r="E3241" s="16">
        <v>44864.465277777781</v>
      </c>
      <c r="F3241" s="7" t="s">
        <v>8268</v>
      </c>
      <c r="G3241" s="13" t="s">
        <v>886</v>
      </c>
      <c r="H3241" s="15" t="str">
        <f>UPPER(Tb_Reseller[[#This Row],[Agen id]]&amp;"-"&amp;VLOOKUP(Tb_Reseller[[#This Row],[Agen id]],A:B,2,0)&amp;"("&amp;Tb_Reseller[[#This Row],[Short]]&amp;")")</f>
        <v>AR08869-BAROKAH CELL 2(P)</v>
      </c>
      <c r="I3241" s="15" t="str">
        <f>VLOOKUP(Tb_Reseller[[#This Row],[Agen id]],Mapping_Agen!A:D,4,0)</f>
        <v>Prima</v>
      </c>
      <c r="J3241" s="7" t="str">
        <f>VLOOKUP(Tb_Reseller[[#This Row],[Agen id]],Mapping_Agen!A:C,3,0)</f>
        <v>BSD</v>
      </c>
      <c r="K3241" s="17" t="str">
        <f>TRIM(LEFT(Tb_Reseller[[#This Row],[Group]],2))</f>
        <v>P</v>
      </c>
      <c r="L3241" s="17" t="str">
        <f>VLOOKUP(Tb_Reseller[[#This Row],[Agen id]],Mapping_Agen!A:E,5,0)</f>
        <v>NON SCO</v>
      </c>
      <c r="M3241" s="64">
        <v>0</v>
      </c>
      <c r="N3241" s="65">
        <v>0</v>
      </c>
      <c r="O3241" s="65">
        <f>IFERROR(VLOOKUP(Tb_Reseller[[#This Row],[Kode Reseller]],[1]Sheet1!$A:$B,2,0),0)</f>
        <v>0</v>
      </c>
    </row>
    <row r="3242" spans="1:15" x14ac:dyDescent="0.25">
      <c r="A3242" s="13" t="s">
        <v>13152</v>
      </c>
      <c r="B3242" s="14" t="s">
        <v>13153</v>
      </c>
      <c r="C3242" s="15" t="s">
        <v>8213</v>
      </c>
      <c r="D3242" s="15" t="s">
        <v>8521</v>
      </c>
      <c r="E3242" s="16">
        <v>44864.854166666657</v>
      </c>
      <c r="F3242" s="7" t="s">
        <v>8268</v>
      </c>
      <c r="G3242" s="13" t="s">
        <v>432</v>
      </c>
      <c r="H3242" s="15" t="str">
        <f>UPPER(Tb_Reseller[[#This Row],[Agen id]]&amp;"-"&amp;VLOOKUP(Tb_Reseller[[#This Row],[Agen id]],A:B,2,0)&amp;"("&amp;Tb_Reseller[[#This Row],[Short]]&amp;")")</f>
        <v>AR01800-FARID CELL(P)</v>
      </c>
      <c r="I3242" s="15" t="str">
        <f>VLOOKUP(Tb_Reseller[[#This Row],[Agen id]],Mapping_Agen!A:D,4,0)</f>
        <v>Prima</v>
      </c>
      <c r="J3242" s="7" t="str">
        <f>VLOOKUP(Tb_Reseller[[#This Row],[Agen id]],Mapping_Agen!A:C,3,0)</f>
        <v>BSD</v>
      </c>
      <c r="K3242" s="17" t="str">
        <f>TRIM(LEFT(Tb_Reseller[[#This Row],[Group]],2))</f>
        <v>P</v>
      </c>
      <c r="L3242" s="17" t="str">
        <f>VLOOKUP(Tb_Reseller[[#This Row],[Agen id]],Mapping_Agen!A:E,5,0)</f>
        <v>NON SCO</v>
      </c>
      <c r="M3242" s="64">
        <v>0</v>
      </c>
      <c r="N3242" s="65">
        <v>0</v>
      </c>
      <c r="O3242" s="65">
        <f>IFERROR(VLOOKUP(Tb_Reseller[[#This Row],[Kode Reseller]],[1]Sheet1!$A:$B,2,0),0)</f>
        <v>0</v>
      </c>
    </row>
    <row r="3243" spans="1:15" x14ac:dyDescent="0.25">
      <c r="A3243" s="13" t="s">
        <v>13154</v>
      </c>
      <c r="B3243" s="14" t="s">
        <v>13155</v>
      </c>
      <c r="C3243" s="15" t="s">
        <v>8213</v>
      </c>
      <c r="D3243" s="15" t="s">
        <v>10647</v>
      </c>
      <c r="E3243" s="16">
        <v>44865.434027777781</v>
      </c>
      <c r="F3243" s="7" t="s">
        <v>8268</v>
      </c>
      <c r="G3243" s="13" t="s">
        <v>5224</v>
      </c>
      <c r="H3243" s="15" t="str">
        <f>UPPER(Tb_Reseller[[#This Row],[Agen id]]&amp;"-"&amp;VLOOKUP(Tb_Reseller[[#This Row],[Agen id]],A:B,2,0)&amp;"("&amp;Tb_Reseller[[#This Row],[Short]]&amp;")")</f>
        <v>AR20106-D2 CELL(P)</v>
      </c>
      <c r="I3243" s="15" t="str">
        <f>VLOOKUP(Tb_Reseller[[#This Row],[Agen id]],Mapping_Agen!A:D,4,0)</f>
        <v>Prima</v>
      </c>
      <c r="J3243" s="7" t="str">
        <f>VLOOKUP(Tb_Reseller[[#This Row],[Agen id]],Mapping_Agen!A:C,3,0)</f>
        <v>PP</v>
      </c>
      <c r="K3243" s="17" t="str">
        <f>TRIM(LEFT(Tb_Reseller[[#This Row],[Group]],2))</f>
        <v>P</v>
      </c>
      <c r="L3243" s="17" t="str">
        <f>VLOOKUP(Tb_Reseller[[#This Row],[Agen id]],Mapping_Agen!A:E,5,0)</f>
        <v>NON SCO</v>
      </c>
      <c r="M3243" s="64">
        <v>0</v>
      </c>
      <c r="N3243" s="65">
        <v>0</v>
      </c>
      <c r="O3243" s="65">
        <f>IFERROR(VLOOKUP(Tb_Reseller[[#This Row],[Kode Reseller]],[1]Sheet1!$A:$B,2,0),0)</f>
        <v>0</v>
      </c>
    </row>
    <row r="3244" spans="1:15" x14ac:dyDescent="0.25">
      <c r="A3244" s="13" t="s">
        <v>3751</v>
      </c>
      <c r="B3244" s="14" t="s">
        <v>13156</v>
      </c>
      <c r="C3244" s="15" t="s">
        <v>8213</v>
      </c>
      <c r="D3244" s="15" t="s">
        <v>11516</v>
      </c>
      <c r="E3244" s="16">
        <v>44865.879166666673</v>
      </c>
      <c r="F3244" s="7" t="s">
        <v>8204</v>
      </c>
      <c r="G3244" s="13" t="s">
        <v>3751</v>
      </c>
      <c r="H3244" s="15" t="str">
        <f>UPPER(Tb_Reseller[[#This Row],[Agen id]]&amp;"-"&amp;VLOOKUP(Tb_Reseller[[#This Row],[Agen id]],A:B,2,0)&amp;"("&amp;Tb_Reseller[[#This Row],[Short]]&amp;")")</f>
        <v>AR32175-ALFAN(P)</v>
      </c>
      <c r="I3244" s="15" t="str">
        <f>VLOOKUP(Tb_Reseller[[#This Row],[Agen id]],Mapping_Agen!A:D,4,0)</f>
        <v>Prima</v>
      </c>
      <c r="J3244" s="7" t="str">
        <f>VLOOKUP(Tb_Reseller[[#This Row],[Agen id]],Mapping_Agen!A:C,3,0)</f>
        <v>ONLINE</v>
      </c>
      <c r="K3244" s="17" t="str">
        <f>TRIM(LEFT(Tb_Reseller[[#This Row],[Group]],2))</f>
        <v>P</v>
      </c>
      <c r="L3244" s="17" t="str">
        <f>VLOOKUP(Tb_Reseller[[#This Row],[Agen id]],Mapping_Agen!A:E,5,0)</f>
        <v>ONLINE</v>
      </c>
      <c r="M3244" s="64">
        <v>0</v>
      </c>
      <c r="N3244" s="65">
        <v>0</v>
      </c>
      <c r="O3244" s="65">
        <f>IFERROR(VLOOKUP(Tb_Reseller[[#This Row],[Kode Reseller]],[1]Sheet1!$A:$B,2,0),0)</f>
        <v>0</v>
      </c>
    </row>
    <row r="3245" spans="1:15" x14ac:dyDescent="0.25">
      <c r="A3245" s="13" t="s">
        <v>3753</v>
      </c>
      <c r="B3245" s="14" t="s">
        <v>13157</v>
      </c>
      <c r="C3245" s="15" t="s">
        <v>8210</v>
      </c>
      <c r="D3245" s="15" t="s">
        <v>8203</v>
      </c>
      <c r="E3245" s="16">
        <v>44866.351388888892</v>
      </c>
      <c r="F3245" s="7" t="s">
        <v>8204</v>
      </c>
      <c r="G3245" s="13" t="s">
        <v>3753</v>
      </c>
      <c r="H3245" s="15" t="str">
        <f>UPPER(Tb_Reseller[[#This Row],[Agen id]]&amp;"-"&amp;VLOOKUP(Tb_Reseller[[#This Row],[Agen id]],A:B,2,0)&amp;"("&amp;Tb_Reseller[[#This Row],[Short]]&amp;")")</f>
        <v>AR32179-WARUNG FATHOR(RV)</v>
      </c>
      <c r="I3245" s="15" t="str">
        <f>VLOOKUP(Tb_Reseller[[#This Row],[Agen id]],Mapping_Agen!A:D,4,0)</f>
        <v>Limit</v>
      </c>
      <c r="J3245" s="7" t="str">
        <f>VLOOKUP(Tb_Reseller[[#This Row],[Agen id]],Mapping_Agen!A:C,3,0)</f>
        <v>BSD</v>
      </c>
      <c r="K3245" s="17" t="str">
        <f>TRIM(LEFT(Tb_Reseller[[#This Row],[Group]],2))</f>
        <v>RV</v>
      </c>
      <c r="L3245" s="17" t="str">
        <f>VLOOKUP(Tb_Reseller[[#This Row],[Agen id]],Mapping_Agen!A:E,5,0)</f>
        <v>Hupron</v>
      </c>
      <c r="M3245" s="64">
        <v>15.677419354838907</v>
      </c>
      <c r="N3245" s="65">
        <v>14.266666666666627</v>
      </c>
      <c r="O3245" s="65">
        <f>IFERROR(VLOOKUP(Tb_Reseller[[#This Row],[Kode Reseller]],[1]Sheet1!$A:$B,2,0),0)</f>
        <v>13.75</v>
      </c>
    </row>
    <row r="3246" spans="1:15" x14ac:dyDescent="0.25">
      <c r="A3246" s="13" t="s">
        <v>3756</v>
      </c>
      <c r="B3246" s="14" t="s">
        <v>9366</v>
      </c>
      <c r="C3246" s="15" t="s">
        <v>8213</v>
      </c>
      <c r="D3246" s="15" t="s">
        <v>8248</v>
      </c>
      <c r="E3246" s="16">
        <v>44866.405555555553</v>
      </c>
      <c r="F3246" s="7" t="s">
        <v>8204</v>
      </c>
      <c r="G3246" s="13" t="s">
        <v>3756</v>
      </c>
      <c r="H3246" s="15" t="str">
        <f>UPPER(Tb_Reseller[[#This Row],[Agen id]]&amp;"-"&amp;VLOOKUP(Tb_Reseller[[#This Row],[Agen id]],A:B,2,0)&amp;"("&amp;Tb_Reseller[[#This Row],[Short]]&amp;")")</f>
        <v>AR32180-DEWI CELL(P)</v>
      </c>
      <c r="I3246" s="15" t="str">
        <f>VLOOKUP(Tb_Reseller[[#This Row],[Agen id]],Mapping_Agen!A:D,4,0)</f>
        <v>Prima</v>
      </c>
      <c r="J3246" s="7" t="str">
        <f>VLOOKUP(Tb_Reseller[[#This Row],[Agen id]],Mapping_Agen!A:C,3,0)</f>
        <v>PP</v>
      </c>
      <c r="K3246" s="17" t="str">
        <f>TRIM(LEFT(Tb_Reseller[[#This Row],[Group]],2))</f>
        <v>P</v>
      </c>
      <c r="L3246" s="17" t="str">
        <f>VLOOKUP(Tb_Reseller[[#This Row],[Agen id]],Mapping_Agen!A:E,5,0)</f>
        <v>NON SCO</v>
      </c>
      <c r="M3246" s="64">
        <v>0</v>
      </c>
      <c r="N3246" s="65">
        <v>0</v>
      </c>
      <c r="O3246" s="65">
        <f>IFERROR(VLOOKUP(Tb_Reseller[[#This Row],[Kode Reseller]],[1]Sheet1!$A:$B,2,0),0)</f>
        <v>0</v>
      </c>
    </row>
    <row r="3247" spans="1:15" x14ac:dyDescent="0.25">
      <c r="A3247" s="13" t="s">
        <v>3758</v>
      </c>
      <c r="B3247" s="14" t="s">
        <v>13158</v>
      </c>
      <c r="C3247" s="15" t="s">
        <v>8213</v>
      </c>
      <c r="D3247" s="15" t="s">
        <v>8203</v>
      </c>
      <c r="E3247" s="16">
        <v>44866.427777777782</v>
      </c>
      <c r="F3247" s="7" t="s">
        <v>8204</v>
      </c>
      <c r="G3247" s="13" t="s">
        <v>3758</v>
      </c>
      <c r="H3247" s="15" t="str">
        <f>UPPER(Tb_Reseller[[#This Row],[Agen id]]&amp;"-"&amp;VLOOKUP(Tb_Reseller[[#This Row],[Agen id]],A:B,2,0)&amp;"("&amp;Tb_Reseller[[#This Row],[Short]]&amp;")")</f>
        <v>AR32181-RANIE(P)</v>
      </c>
      <c r="I3247" s="15" t="str">
        <f>VLOOKUP(Tb_Reseller[[#This Row],[Agen id]],Mapping_Agen!A:D,4,0)</f>
        <v>Prima</v>
      </c>
      <c r="J3247" s="7" t="str">
        <f>VLOOKUP(Tb_Reseller[[#This Row],[Agen id]],Mapping_Agen!A:C,3,0)</f>
        <v>BSD</v>
      </c>
      <c r="K3247" s="17" t="str">
        <f>TRIM(LEFT(Tb_Reseller[[#This Row],[Group]],2))</f>
        <v>P</v>
      </c>
      <c r="L3247" s="17" t="str">
        <f>VLOOKUP(Tb_Reseller[[#This Row],[Agen id]],Mapping_Agen!A:E,5,0)</f>
        <v>NON SCO</v>
      </c>
      <c r="M3247" s="64">
        <v>0</v>
      </c>
      <c r="N3247" s="65">
        <v>0</v>
      </c>
      <c r="O3247" s="65">
        <f>IFERROR(VLOOKUP(Tb_Reseller[[#This Row],[Kode Reseller]],[1]Sheet1!$A:$B,2,0),0)</f>
        <v>0</v>
      </c>
    </row>
    <row r="3248" spans="1:15" x14ac:dyDescent="0.25">
      <c r="A3248" s="13" t="s">
        <v>3760</v>
      </c>
      <c r="B3248" s="14" t="s">
        <v>13159</v>
      </c>
      <c r="C3248" s="15" t="s">
        <v>8213</v>
      </c>
      <c r="D3248" s="15" t="s">
        <v>11516</v>
      </c>
      <c r="E3248" s="16">
        <v>44866.869444444441</v>
      </c>
      <c r="F3248" s="7" t="s">
        <v>8204</v>
      </c>
      <c r="G3248" s="13" t="s">
        <v>3760</v>
      </c>
      <c r="H3248" s="15" t="str">
        <f>UPPER(Tb_Reseller[[#This Row],[Agen id]]&amp;"-"&amp;VLOOKUP(Tb_Reseller[[#This Row],[Agen id]],A:B,2,0)&amp;"("&amp;Tb_Reseller[[#This Row],[Short]]&amp;")")</f>
        <v>AR32182-DESI HARNUM(P)</v>
      </c>
      <c r="I3248" s="15" t="str">
        <f>VLOOKUP(Tb_Reseller[[#This Row],[Agen id]],Mapping_Agen!A:D,4,0)</f>
        <v>Prima</v>
      </c>
      <c r="J3248" s="7" t="str">
        <f>VLOOKUP(Tb_Reseller[[#This Row],[Agen id]],Mapping_Agen!A:C,3,0)</f>
        <v>ONLINE</v>
      </c>
      <c r="K3248" s="17" t="str">
        <f>TRIM(LEFT(Tb_Reseller[[#This Row],[Group]],2))</f>
        <v>P</v>
      </c>
      <c r="L3248" s="17" t="str">
        <f>VLOOKUP(Tb_Reseller[[#This Row],[Agen id]],Mapping_Agen!A:E,5,0)</f>
        <v>ONLINE</v>
      </c>
      <c r="M3248" s="64">
        <v>0</v>
      </c>
      <c r="N3248" s="65">
        <v>0</v>
      </c>
      <c r="O3248" s="65">
        <f>IFERROR(VLOOKUP(Tb_Reseller[[#This Row],[Kode Reseller]],[1]Sheet1!$A:$B,2,0),0)</f>
        <v>0</v>
      </c>
    </row>
    <row r="3249" spans="1:15" x14ac:dyDescent="0.25">
      <c r="A3249" s="13" t="s">
        <v>3762</v>
      </c>
      <c r="B3249" s="14" t="s">
        <v>13160</v>
      </c>
      <c r="C3249" s="15" t="s">
        <v>8213</v>
      </c>
      <c r="D3249" s="15" t="s">
        <v>11516</v>
      </c>
      <c r="E3249" s="16">
        <v>44867.509027777778</v>
      </c>
      <c r="F3249" s="7" t="s">
        <v>8204</v>
      </c>
      <c r="G3249" s="13" t="s">
        <v>3762</v>
      </c>
      <c r="H3249" s="15" t="str">
        <f>UPPER(Tb_Reseller[[#This Row],[Agen id]]&amp;"-"&amp;VLOOKUP(Tb_Reseller[[#This Row],[Agen id]],A:B,2,0)&amp;"("&amp;Tb_Reseller[[#This Row],[Short]]&amp;")")</f>
        <v>AR32187-MASHURI(P)</v>
      </c>
      <c r="I3249" s="15" t="str">
        <f>VLOOKUP(Tb_Reseller[[#This Row],[Agen id]],Mapping_Agen!A:D,4,0)</f>
        <v>Prima</v>
      </c>
      <c r="J3249" s="7" t="str">
        <f>VLOOKUP(Tb_Reseller[[#This Row],[Agen id]],Mapping_Agen!A:C,3,0)</f>
        <v>ONLINE</v>
      </c>
      <c r="K3249" s="17" t="str">
        <f>TRIM(LEFT(Tb_Reseller[[#This Row],[Group]],2))</f>
        <v>P</v>
      </c>
      <c r="L3249" s="17" t="str">
        <f>VLOOKUP(Tb_Reseller[[#This Row],[Agen id]],Mapping_Agen!A:E,5,0)</f>
        <v>ONLINE</v>
      </c>
      <c r="M3249" s="64">
        <v>0</v>
      </c>
      <c r="N3249" s="65">
        <v>0</v>
      </c>
      <c r="O3249" s="65">
        <f>IFERROR(VLOOKUP(Tb_Reseller[[#This Row],[Kode Reseller]],[1]Sheet1!$A:$B,2,0),0)</f>
        <v>0</v>
      </c>
    </row>
    <row r="3250" spans="1:15" x14ac:dyDescent="0.25">
      <c r="A3250" s="13" t="s">
        <v>13161</v>
      </c>
      <c r="B3250" s="14" t="s">
        <v>13162</v>
      </c>
      <c r="C3250" s="15" t="s">
        <v>8210</v>
      </c>
      <c r="D3250" s="15" t="s">
        <v>12111</v>
      </c>
      <c r="E3250" s="16">
        <v>44867.738194444442</v>
      </c>
      <c r="F3250" s="7" t="s">
        <v>8268</v>
      </c>
      <c r="G3250" s="13" t="s">
        <v>2176</v>
      </c>
      <c r="H3250" s="15" t="str">
        <f>UPPER(Tb_Reseller[[#This Row],[Agen id]]&amp;"-"&amp;VLOOKUP(Tb_Reseller[[#This Row],[Agen id]],A:B,2,0)&amp;"("&amp;Tb_Reseller[[#This Row],[Short]]&amp;")")</f>
        <v>AR24533-ARFAN99 CELL(RV)</v>
      </c>
      <c r="I3250" s="15" t="str">
        <f>VLOOKUP(Tb_Reseller[[#This Row],[Agen id]],Mapping_Agen!A:D,4,0)</f>
        <v>Limit</v>
      </c>
      <c r="J3250" s="7" t="str">
        <f>VLOOKUP(Tb_Reseller[[#This Row],[Agen id]],Mapping_Agen!A:C,3,0)</f>
        <v>PP</v>
      </c>
      <c r="K3250" s="17" t="str">
        <f>TRIM(LEFT(Tb_Reseller[[#This Row],[Group]],2))</f>
        <v>RV</v>
      </c>
      <c r="L3250" s="17" t="str">
        <f>VLOOKUP(Tb_Reseller[[#This Row],[Agen id]],Mapping_Agen!A:E,5,0)</f>
        <v>Febri Kurniawan</v>
      </c>
      <c r="M3250" s="64">
        <v>0</v>
      </c>
      <c r="N3250" s="65">
        <v>0</v>
      </c>
      <c r="O3250" s="65">
        <f>IFERROR(VLOOKUP(Tb_Reseller[[#This Row],[Kode Reseller]],[1]Sheet1!$A:$B,2,0),0)</f>
        <v>0</v>
      </c>
    </row>
    <row r="3251" spans="1:15" x14ac:dyDescent="0.25">
      <c r="A3251" s="13" t="s">
        <v>3764</v>
      </c>
      <c r="B3251" s="14" t="s">
        <v>13163</v>
      </c>
      <c r="C3251" s="15" t="s">
        <v>8210</v>
      </c>
      <c r="D3251" s="15" t="s">
        <v>8203</v>
      </c>
      <c r="E3251" s="16">
        <v>44868.359722222223</v>
      </c>
      <c r="F3251" s="7" t="s">
        <v>8204</v>
      </c>
      <c r="G3251" s="13" t="s">
        <v>3764</v>
      </c>
      <c r="H3251" s="15" t="str">
        <f>UPPER(Tb_Reseller[[#This Row],[Agen id]]&amp;"-"&amp;VLOOKUP(Tb_Reseller[[#This Row],[Agen id]],A:B,2,0)&amp;"("&amp;Tb_Reseller[[#This Row],[Short]]&amp;")")</f>
        <v>AR32193-WARUNG ITHA CELL(RV)</v>
      </c>
      <c r="I3251" s="15" t="str">
        <f>VLOOKUP(Tb_Reseller[[#This Row],[Agen id]],Mapping_Agen!A:D,4,0)</f>
        <v>No Limit</v>
      </c>
      <c r="J3251" s="7" t="str">
        <f>VLOOKUP(Tb_Reseller[[#This Row],[Agen id]],Mapping_Agen!A:C,3,0)</f>
        <v>BSD</v>
      </c>
      <c r="K3251" s="17" t="str">
        <f>TRIM(LEFT(Tb_Reseller[[#This Row],[Group]],2))</f>
        <v>RV</v>
      </c>
      <c r="L3251" s="17" t="str">
        <f>VLOOKUP(Tb_Reseller[[#This Row],[Agen id]],Mapping_Agen!A:E,5,0)</f>
        <v>NON SCO</v>
      </c>
      <c r="M3251" s="64">
        <v>0</v>
      </c>
      <c r="N3251" s="65">
        <v>0</v>
      </c>
      <c r="O3251" s="65">
        <f>IFERROR(VLOOKUP(Tb_Reseller[[#This Row],[Kode Reseller]],[1]Sheet1!$A:$B,2,0),0)</f>
        <v>0</v>
      </c>
    </row>
    <row r="3252" spans="1:15" x14ac:dyDescent="0.25">
      <c r="A3252" s="13" t="s">
        <v>3766</v>
      </c>
      <c r="B3252" s="14" t="s">
        <v>13164</v>
      </c>
      <c r="C3252" s="15" t="s">
        <v>8213</v>
      </c>
      <c r="D3252" s="15" t="s">
        <v>8231</v>
      </c>
      <c r="E3252" s="16">
        <v>44868.575694444437</v>
      </c>
      <c r="F3252" s="7" t="s">
        <v>8204</v>
      </c>
      <c r="G3252" s="13" t="s">
        <v>3766</v>
      </c>
      <c r="H3252" s="15" t="str">
        <f>UPPER(Tb_Reseller[[#This Row],[Agen id]]&amp;"-"&amp;VLOOKUP(Tb_Reseller[[#This Row],[Agen id]],A:B,2,0)&amp;"("&amp;Tb_Reseller[[#This Row],[Short]]&amp;")")</f>
        <v>AR32195-GUDANG KOUTA 2(P)</v>
      </c>
      <c r="I3252" s="15" t="str">
        <f>VLOOKUP(Tb_Reseller[[#This Row],[Agen id]],Mapping_Agen!A:D,4,0)</f>
        <v>Prima</v>
      </c>
      <c r="J3252" s="7" t="str">
        <f>VLOOKUP(Tb_Reseller[[#This Row],[Agen id]],Mapping_Agen!A:C,3,0)</f>
        <v>ICON</v>
      </c>
      <c r="K3252" s="17" t="str">
        <f>TRIM(LEFT(Tb_Reseller[[#This Row],[Group]],2))</f>
        <v>P</v>
      </c>
      <c r="L3252" s="17" t="str">
        <f>VLOOKUP(Tb_Reseller[[#This Row],[Agen id]],Mapping_Agen!A:E,5,0)</f>
        <v>NON SCO</v>
      </c>
      <c r="M3252" s="64">
        <v>0</v>
      </c>
      <c r="N3252" s="65">
        <v>0</v>
      </c>
      <c r="O3252" s="65">
        <f>IFERROR(VLOOKUP(Tb_Reseller[[#This Row],[Kode Reseller]],[1]Sheet1!$A:$B,2,0),0)</f>
        <v>0</v>
      </c>
    </row>
    <row r="3253" spans="1:15" x14ac:dyDescent="0.25">
      <c r="A3253" s="13" t="s">
        <v>3768</v>
      </c>
      <c r="B3253" s="14" t="s">
        <v>13165</v>
      </c>
      <c r="C3253" s="15" t="s">
        <v>8213</v>
      </c>
      <c r="D3253" s="15" t="s">
        <v>11516</v>
      </c>
      <c r="E3253" s="16">
        <v>44868.591666666667</v>
      </c>
      <c r="F3253" s="7" t="s">
        <v>8204</v>
      </c>
      <c r="G3253" s="13" t="s">
        <v>3768</v>
      </c>
      <c r="H3253" s="15" t="str">
        <f>UPPER(Tb_Reseller[[#This Row],[Agen id]]&amp;"-"&amp;VLOOKUP(Tb_Reseller[[#This Row],[Agen id]],A:B,2,0)&amp;"("&amp;Tb_Reseller[[#This Row],[Short]]&amp;")")</f>
        <v>AR32196-LISMA(P)</v>
      </c>
      <c r="I3253" s="15" t="str">
        <f>VLOOKUP(Tb_Reseller[[#This Row],[Agen id]],Mapping_Agen!A:D,4,0)</f>
        <v>Prima</v>
      </c>
      <c r="J3253" s="7" t="str">
        <f>VLOOKUP(Tb_Reseller[[#This Row],[Agen id]],Mapping_Agen!A:C,3,0)</f>
        <v>ONLINE</v>
      </c>
      <c r="K3253" s="17" t="str">
        <f>TRIM(LEFT(Tb_Reseller[[#This Row],[Group]],2))</f>
        <v>P</v>
      </c>
      <c r="L3253" s="17" t="str">
        <f>VLOOKUP(Tb_Reseller[[#This Row],[Agen id]],Mapping_Agen!A:E,5,0)</f>
        <v>ONLINE</v>
      </c>
      <c r="M3253" s="64">
        <v>0</v>
      </c>
      <c r="N3253" s="65">
        <v>0</v>
      </c>
      <c r="O3253" s="65">
        <f>IFERROR(VLOOKUP(Tb_Reseller[[#This Row],[Kode Reseller]],[1]Sheet1!$A:$B,2,0),0)</f>
        <v>0</v>
      </c>
    </row>
    <row r="3254" spans="1:15" x14ac:dyDescent="0.25">
      <c r="A3254" s="13" t="s">
        <v>13166</v>
      </c>
      <c r="B3254" s="14" t="s">
        <v>13167</v>
      </c>
      <c r="C3254" s="15" t="s">
        <v>8562</v>
      </c>
      <c r="D3254" s="15" t="s">
        <v>8591</v>
      </c>
      <c r="E3254" s="16">
        <v>44868.857638888891</v>
      </c>
      <c r="F3254" s="7" t="s">
        <v>8268</v>
      </c>
      <c r="G3254" s="13" t="s">
        <v>418</v>
      </c>
      <c r="H3254" s="15" t="str">
        <f>UPPER(Tb_Reseller[[#This Row],[Agen id]]&amp;"-"&amp;VLOOKUP(Tb_Reseller[[#This Row],[Agen id]],A:B,2,0)&amp;"("&amp;Tb_Reseller[[#This Row],[Short]]&amp;")")</f>
        <v>AR01786-DAFA CELL(MV)</v>
      </c>
      <c r="I3254" s="15" t="str">
        <f>VLOOKUP(Tb_Reseller[[#This Row],[Agen id]],Mapping_Agen!A:D,4,0)</f>
        <v>Limit</v>
      </c>
      <c r="J3254" s="7" t="str">
        <f>VLOOKUP(Tb_Reseller[[#This Row],[Agen id]],Mapping_Agen!A:C,3,0)</f>
        <v>PP</v>
      </c>
      <c r="K3254" s="17" t="str">
        <f>TRIM(LEFT(Tb_Reseller[[#This Row],[Group]],2))</f>
        <v>MV</v>
      </c>
      <c r="L3254" s="17" t="str">
        <f>VLOOKUP(Tb_Reseller[[#This Row],[Agen id]],Mapping_Agen!A:E,5,0)</f>
        <v>Febri Kurniawan</v>
      </c>
      <c r="M3254" s="64">
        <v>0</v>
      </c>
      <c r="N3254" s="65">
        <v>0</v>
      </c>
      <c r="O3254" s="65">
        <f>IFERROR(VLOOKUP(Tb_Reseller[[#This Row],[Kode Reseller]],[1]Sheet1!$A:$B,2,0),0)</f>
        <v>0</v>
      </c>
    </row>
    <row r="3255" spans="1:15" x14ac:dyDescent="0.25">
      <c r="A3255" s="13" t="s">
        <v>13168</v>
      </c>
      <c r="B3255" s="14" t="s">
        <v>13169</v>
      </c>
      <c r="C3255" s="15" t="s">
        <v>8361</v>
      </c>
      <c r="D3255" s="15" t="s">
        <v>9951</v>
      </c>
      <c r="E3255" s="16">
        <v>44869.35</v>
      </c>
      <c r="F3255" s="7" t="s">
        <v>8268</v>
      </c>
      <c r="G3255" s="13" t="s">
        <v>1547</v>
      </c>
      <c r="H3255" s="15" t="str">
        <f>UPPER(Tb_Reseller[[#This Row],[Agen id]]&amp;"-"&amp;VLOOKUP(Tb_Reseller[[#This Row],[Agen id]],A:B,2,0)&amp;"("&amp;Tb_Reseller[[#This Row],[Short]]&amp;")")</f>
        <v>AR16861-PONEL CELL(MV)</v>
      </c>
      <c r="I3255" s="15" t="str">
        <f>VLOOKUP(Tb_Reseller[[#This Row],[Agen id]],Mapping_Agen!A:D,4,0)</f>
        <v>Limit</v>
      </c>
      <c r="J3255" s="7" t="str">
        <f>VLOOKUP(Tb_Reseller[[#This Row],[Agen id]],Mapping_Agen!A:C,3,0)</f>
        <v>PP</v>
      </c>
      <c r="K3255" s="17" t="str">
        <f>TRIM(LEFT(Tb_Reseller[[#This Row],[Group]],2))</f>
        <v>MV</v>
      </c>
      <c r="L3255" s="17" t="str">
        <f>VLOOKUP(Tb_Reseller[[#This Row],[Agen id]],Mapping_Agen!A:E,5,0)</f>
        <v>Mas Komarjaya</v>
      </c>
      <c r="M3255" s="64">
        <v>9.2580645161290587</v>
      </c>
      <c r="N3255" s="65">
        <v>8.1999999999999815</v>
      </c>
      <c r="O3255" s="65">
        <f>IFERROR(VLOOKUP(Tb_Reseller[[#This Row],[Kode Reseller]],[1]Sheet1!$A:$B,2,0),0)</f>
        <v>8.5</v>
      </c>
    </row>
    <row r="3256" spans="1:15" x14ac:dyDescent="0.25">
      <c r="A3256" s="13" t="s">
        <v>3770</v>
      </c>
      <c r="B3256" s="14" t="s">
        <v>13170</v>
      </c>
      <c r="C3256" s="15" t="s">
        <v>8213</v>
      </c>
      <c r="D3256" s="15" t="s">
        <v>11516</v>
      </c>
      <c r="E3256" s="16">
        <v>44869.461111111108</v>
      </c>
      <c r="F3256" s="7" t="s">
        <v>8204</v>
      </c>
      <c r="G3256" s="13" t="s">
        <v>3770</v>
      </c>
      <c r="H3256" s="15" t="str">
        <f>UPPER(Tb_Reseller[[#This Row],[Agen id]]&amp;"-"&amp;VLOOKUP(Tb_Reseller[[#This Row],[Agen id]],A:B,2,0)&amp;"("&amp;Tb_Reseller[[#This Row],[Short]]&amp;")")</f>
        <v>AR32203-ZIO BAMENZ CELL(P)</v>
      </c>
      <c r="I3256" s="15" t="str">
        <f>VLOOKUP(Tb_Reseller[[#This Row],[Agen id]],Mapping_Agen!A:D,4,0)</f>
        <v>Prima</v>
      </c>
      <c r="J3256" s="7" t="str">
        <f>VLOOKUP(Tb_Reseller[[#This Row],[Agen id]],Mapping_Agen!A:C,3,0)</f>
        <v>ONLINE</v>
      </c>
      <c r="K3256" s="17" t="str">
        <f>TRIM(LEFT(Tb_Reseller[[#This Row],[Group]],2))</f>
        <v>P</v>
      </c>
      <c r="L3256" s="17" t="str">
        <f>VLOOKUP(Tb_Reseller[[#This Row],[Agen id]],Mapping_Agen!A:E,5,0)</f>
        <v>ONLINE</v>
      </c>
      <c r="M3256" s="64">
        <v>0</v>
      </c>
      <c r="N3256" s="65">
        <v>0</v>
      </c>
      <c r="O3256" s="65">
        <f>IFERROR(VLOOKUP(Tb_Reseller[[#This Row],[Kode Reseller]],[1]Sheet1!$A:$B,2,0),0)</f>
        <v>0</v>
      </c>
    </row>
    <row r="3257" spans="1:15" x14ac:dyDescent="0.25">
      <c r="A3257" s="13" t="s">
        <v>3772</v>
      </c>
      <c r="B3257" s="14" t="s">
        <v>13171</v>
      </c>
      <c r="C3257" s="15" t="s">
        <v>8208</v>
      </c>
      <c r="D3257" s="15" t="s">
        <v>8248</v>
      </c>
      <c r="E3257" s="16">
        <v>44869.480555555558</v>
      </c>
      <c r="F3257" s="7" t="s">
        <v>8204</v>
      </c>
      <c r="G3257" s="13" t="s">
        <v>3772</v>
      </c>
      <c r="H3257" s="15" t="str">
        <f>UPPER(Tb_Reseller[[#This Row],[Agen id]]&amp;"-"&amp;VLOOKUP(Tb_Reseller[[#This Row],[Agen id]],A:B,2,0)&amp;"("&amp;Tb_Reseller[[#This Row],[Short]]&amp;")")</f>
        <v>AR32204-EUIS CELL(R)</v>
      </c>
      <c r="I3257" s="15" t="str">
        <f>VLOOKUP(Tb_Reseller[[#This Row],[Agen id]],Mapping_Agen!A:D,4,0)</f>
        <v>No Limit</v>
      </c>
      <c r="J3257" s="7" t="str">
        <f>VLOOKUP(Tb_Reseller[[#This Row],[Agen id]],Mapping_Agen!A:C,3,0)</f>
        <v>PP</v>
      </c>
      <c r="K3257" s="17" t="str">
        <f>TRIM(LEFT(Tb_Reseller[[#This Row],[Group]],2))</f>
        <v>R</v>
      </c>
      <c r="L3257" s="17" t="str">
        <f>VLOOKUP(Tb_Reseller[[#This Row],[Agen id]],Mapping_Agen!A:E,5,0)</f>
        <v>NON SCO</v>
      </c>
      <c r="M3257" s="64">
        <v>0</v>
      </c>
      <c r="N3257" s="65">
        <v>0</v>
      </c>
      <c r="O3257" s="65">
        <f>IFERROR(VLOOKUP(Tb_Reseller[[#This Row],[Kode Reseller]],[1]Sheet1!$A:$B,2,0),0)</f>
        <v>0</v>
      </c>
    </row>
    <row r="3258" spans="1:15" x14ac:dyDescent="0.25">
      <c r="A3258" s="13" t="s">
        <v>13172</v>
      </c>
      <c r="B3258" s="14" t="s">
        <v>13173</v>
      </c>
      <c r="C3258" s="15" t="s">
        <v>8213</v>
      </c>
      <c r="D3258" s="15" t="s">
        <v>10401</v>
      </c>
      <c r="E3258" s="16">
        <v>44870.472222222219</v>
      </c>
      <c r="F3258" s="7" t="s">
        <v>8268</v>
      </c>
      <c r="G3258" s="13" t="s">
        <v>1759</v>
      </c>
      <c r="H3258" s="15" t="str">
        <f>UPPER(Tb_Reseller[[#This Row],[Agen id]]&amp;"-"&amp;VLOOKUP(Tb_Reseller[[#This Row],[Agen id]],A:B,2,0)&amp;"("&amp;Tb_Reseller[[#This Row],[Short]]&amp;")")</f>
        <v>AR19022-DEWI CELL(P)</v>
      </c>
      <c r="I3258" s="15" t="str">
        <f>VLOOKUP(Tb_Reseller[[#This Row],[Agen id]],Mapping_Agen!A:D,4,0)</f>
        <v>Prima</v>
      </c>
      <c r="J3258" s="7" t="str">
        <f>VLOOKUP(Tb_Reseller[[#This Row],[Agen id]],Mapping_Agen!A:C,3,0)</f>
        <v>PRG</v>
      </c>
      <c r="K3258" s="17" t="str">
        <f>TRIM(LEFT(Tb_Reseller[[#This Row],[Group]],2))</f>
        <v>P</v>
      </c>
      <c r="L3258" s="17" t="str">
        <f>VLOOKUP(Tb_Reseller[[#This Row],[Agen id]],Mapping_Agen!A:E,5,0)</f>
        <v>Khoirul Anan</v>
      </c>
      <c r="M3258" s="64">
        <v>0</v>
      </c>
      <c r="N3258" s="65">
        <v>0</v>
      </c>
      <c r="O3258" s="65">
        <f>IFERROR(VLOOKUP(Tb_Reseller[[#This Row],[Kode Reseller]],[1]Sheet1!$A:$B,2,0),0)</f>
        <v>0</v>
      </c>
    </row>
    <row r="3259" spans="1:15" x14ac:dyDescent="0.25">
      <c r="A3259" s="13" t="s">
        <v>3774</v>
      </c>
      <c r="B3259" s="14" t="s">
        <v>8726</v>
      </c>
      <c r="C3259" s="15" t="s">
        <v>8208</v>
      </c>
      <c r="D3259" s="15" t="s">
        <v>8248</v>
      </c>
      <c r="E3259" s="16">
        <v>44870.518055555563</v>
      </c>
      <c r="F3259" s="7" t="s">
        <v>8204</v>
      </c>
      <c r="G3259" s="13" t="s">
        <v>3774</v>
      </c>
      <c r="H3259" s="15" t="str">
        <f>UPPER(Tb_Reseller[[#This Row],[Agen id]]&amp;"-"&amp;VLOOKUP(Tb_Reseller[[#This Row],[Agen id]],A:B,2,0)&amp;"("&amp;Tb_Reseller[[#This Row],[Short]]&amp;")")</f>
        <v>AR32209-LULU(R)</v>
      </c>
      <c r="I3259" s="15" t="str">
        <f>VLOOKUP(Tb_Reseller[[#This Row],[Agen id]],Mapping_Agen!A:D,4,0)</f>
        <v>No Limit</v>
      </c>
      <c r="J3259" s="7" t="str">
        <f>VLOOKUP(Tb_Reseller[[#This Row],[Agen id]],Mapping_Agen!A:C,3,0)</f>
        <v>PP</v>
      </c>
      <c r="K3259" s="17" t="str">
        <f>TRIM(LEFT(Tb_Reseller[[#This Row],[Group]],2))</f>
        <v>R</v>
      </c>
      <c r="L3259" s="17" t="str">
        <f>VLOOKUP(Tb_Reseller[[#This Row],[Agen id]],Mapping_Agen!A:E,5,0)</f>
        <v>NON SCO</v>
      </c>
      <c r="M3259" s="64">
        <v>0</v>
      </c>
      <c r="N3259" s="65">
        <v>0</v>
      </c>
      <c r="O3259" s="65">
        <f>IFERROR(VLOOKUP(Tb_Reseller[[#This Row],[Kode Reseller]],[1]Sheet1!$A:$B,2,0),0)</f>
        <v>0</v>
      </c>
    </row>
    <row r="3260" spans="1:15" x14ac:dyDescent="0.25">
      <c r="A3260" s="13" t="s">
        <v>13174</v>
      </c>
      <c r="B3260" s="14" t="s">
        <v>13175</v>
      </c>
      <c r="C3260" s="15" t="s">
        <v>8213</v>
      </c>
      <c r="D3260" s="15" t="s">
        <v>9531</v>
      </c>
      <c r="E3260" s="16">
        <v>44870.830555555563</v>
      </c>
      <c r="F3260" s="7" t="s">
        <v>8268</v>
      </c>
      <c r="G3260" s="13" t="s">
        <v>1274</v>
      </c>
      <c r="H3260" s="15" t="str">
        <f>UPPER(Tb_Reseller[[#This Row],[Agen id]]&amp;"-"&amp;VLOOKUP(Tb_Reseller[[#This Row],[Agen id]],A:B,2,0)&amp;"("&amp;Tb_Reseller[[#This Row],[Short]]&amp;")")</f>
        <v>AR13505-AGS CELL(P)</v>
      </c>
      <c r="I3260" s="15" t="str">
        <f>VLOOKUP(Tb_Reseller[[#This Row],[Agen id]],Mapping_Agen!A:D,4,0)</f>
        <v>Prima</v>
      </c>
      <c r="J3260" s="7" t="str">
        <f>VLOOKUP(Tb_Reseller[[#This Row],[Agen id]],Mapping_Agen!A:C,3,0)</f>
        <v>BSD</v>
      </c>
      <c r="K3260" s="17" t="str">
        <f>TRIM(LEFT(Tb_Reseller[[#This Row],[Group]],2))</f>
        <v>P</v>
      </c>
      <c r="L3260" s="17" t="str">
        <f>VLOOKUP(Tb_Reseller[[#This Row],[Agen id]],Mapping_Agen!A:E,5,0)</f>
        <v>NON SCO</v>
      </c>
      <c r="M3260" s="64">
        <v>0</v>
      </c>
      <c r="N3260" s="65">
        <v>0</v>
      </c>
      <c r="O3260" s="65">
        <f>IFERROR(VLOOKUP(Tb_Reseller[[#This Row],[Kode Reseller]],[1]Sheet1!$A:$B,2,0),0)</f>
        <v>0</v>
      </c>
    </row>
    <row r="3261" spans="1:15" x14ac:dyDescent="0.25">
      <c r="A3261" s="13" t="s">
        <v>13176</v>
      </c>
      <c r="B3261" s="14" t="s">
        <v>10601</v>
      </c>
      <c r="C3261" s="15" t="s">
        <v>8208</v>
      </c>
      <c r="D3261" s="15" t="s">
        <v>13177</v>
      </c>
      <c r="E3261" s="16">
        <v>44871.497916666667</v>
      </c>
      <c r="F3261" s="7" t="s">
        <v>8268</v>
      </c>
      <c r="G3261" s="13" t="s">
        <v>2086</v>
      </c>
      <c r="H3261" s="15" t="str">
        <f>UPPER(Tb_Reseller[[#This Row],[Agen id]]&amp;"-"&amp;VLOOKUP(Tb_Reseller[[#This Row],[Agen id]],A:B,2,0)&amp;"("&amp;Tb_Reseller[[#This Row],[Short]]&amp;")")</f>
        <v>AR23581-DELINA CELL(R)</v>
      </c>
      <c r="I3261" s="15" t="str">
        <f>VLOOKUP(Tb_Reseller[[#This Row],[Agen id]],Mapping_Agen!A:D,4,0)</f>
        <v>Limit</v>
      </c>
      <c r="J3261" s="7" t="str">
        <f>VLOOKUP(Tb_Reseller[[#This Row],[Agen id]],Mapping_Agen!A:C,3,0)</f>
        <v>PP</v>
      </c>
      <c r="K3261" s="17" t="str">
        <f>TRIM(LEFT(Tb_Reseller[[#This Row],[Group]],2))</f>
        <v>R</v>
      </c>
      <c r="L3261" s="17" t="str">
        <f>VLOOKUP(Tb_Reseller[[#This Row],[Agen id]],Mapping_Agen!A:E,5,0)</f>
        <v>NON SCO</v>
      </c>
      <c r="M3261" s="64">
        <v>0</v>
      </c>
      <c r="N3261" s="65">
        <v>0</v>
      </c>
      <c r="O3261" s="65">
        <f>IFERROR(VLOOKUP(Tb_Reseller[[#This Row],[Kode Reseller]],[1]Sheet1!$A:$B,2,0),0)</f>
        <v>0</v>
      </c>
    </row>
    <row r="3262" spans="1:15" x14ac:dyDescent="0.25">
      <c r="A3262" s="13" t="s">
        <v>3776</v>
      </c>
      <c r="B3262" s="14" t="s">
        <v>13178</v>
      </c>
      <c r="C3262" s="15" t="s">
        <v>8208</v>
      </c>
      <c r="D3262" s="15" t="s">
        <v>8248</v>
      </c>
      <c r="E3262" s="16">
        <v>44872.6</v>
      </c>
      <c r="F3262" s="7" t="s">
        <v>8204</v>
      </c>
      <c r="G3262" s="13" t="s">
        <v>3776</v>
      </c>
      <c r="H3262" s="15" t="str">
        <f>UPPER(Tb_Reseller[[#This Row],[Agen id]]&amp;"-"&amp;VLOOKUP(Tb_Reseller[[#This Row],[Agen id]],A:B,2,0)&amp;"("&amp;Tb_Reseller[[#This Row],[Short]]&amp;")")</f>
        <v>AR32218-FADLI(R)</v>
      </c>
      <c r="I3262" s="15" t="str">
        <f>VLOOKUP(Tb_Reseller[[#This Row],[Agen id]],Mapping_Agen!A:D,4,0)</f>
        <v>No Limit</v>
      </c>
      <c r="J3262" s="7" t="str">
        <f>VLOOKUP(Tb_Reseller[[#This Row],[Agen id]],Mapping_Agen!A:C,3,0)</f>
        <v>PP</v>
      </c>
      <c r="K3262" s="17" t="str">
        <f>TRIM(LEFT(Tb_Reseller[[#This Row],[Group]],2))</f>
        <v>R</v>
      </c>
      <c r="L3262" s="17" t="str">
        <f>VLOOKUP(Tb_Reseller[[#This Row],[Agen id]],Mapping_Agen!A:E,5,0)</f>
        <v>NON SCO</v>
      </c>
      <c r="M3262" s="64">
        <v>0</v>
      </c>
      <c r="N3262" s="65">
        <v>0</v>
      </c>
      <c r="O3262" s="65">
        <f>IFERROR(VLOOKUP(Tb_Reseller[[#This Row],[Kode Reseller]],[1]Sheet1!$A:$B,2,0),0)</f>
        <v>0</v>
      </c>
    </row>
    <row r="3263" spans="1:15" x14ac:dyDescent="0.25">
      <c r="A3263" s="13" t="s">
        <v>3778</v>
      </c>
      <c r="B3263" s="14" t="s">
        <v>13179</v>
      </c>
      <c r="C3263" s="15" t="s">
        <v>8213</v>
      </c>
      <c r="D3263" s="15" t="s">
        <v>8248</v>
      </c>
      <c r="E3263" s="16">
        <v>44872.630555555559</v>
      </c>
      <c r="F3263" s="7" t="s">
        <v>8204</v>
      </c>
      <c r="G3263" s="13" t="s">
        <v>3778</v>
      </c>
      <c r="H3263" s="15" t="str">
        <f>UPPER(Tb_Reseller[[#This Row],[Agen id]]&amp;"-"&amp;VLOOKUP(Tb_Reseller[[#This Row],[Agen id]],A:B,2,0)&amp;"("&amp;Tb_Reseller[[#This Row],[Short]]&amp;")")</f>
        <v>AR32219-EMUTI CELL(P)</v>
      </c>
      <c r="I3263" s="15" t="str">
        <f>VLOOKUP(Tb_Reseller[[#This Row],[Agen id]],Mapping_Agen!A:D,4,0)</f>
        <v>Prima</v>
      </c>
      <c r="J3263" s="7" t="str">
        <f>VLOOKUP(Tb_Reseller[[#This Row],[Agen id]],Mapping_Agen!A:C,3,0)</f>
        <v>PP</v>
      </c>
      <c r="K3263" s="17" t="str">
        <f>TRIM(LEFT(Tb_Reseller[[#This Row],[Group]],2))</f>
        <v>P</v>
      </c>
      <c r="L3263" s="17" t="str">
        <f>VLOOKUP(Tb_Reseller[[#This Row],[Agen id]],Mapping_Agen!A:E,5,0)</f>
        <v>NON SCO</v>
      </c>
      <c r="M3263" s="64">
        <v>0</v>
      </c>
      <c r="N3263" s="65">
        <v>0</v>
      </c>
      <c r="O3263" s="65">
        <f>IFERROR(VLOOKUP(Tb_Reseller[[#This Row],[Kode Reseller]],[1]Sheet1!$A:$B,2,0),0)</f>
        <v>0</v>
      </c>
    </row>
    <row r="3264" spans="1:15" x14ac:dyDescent="0.25">
      <c r="A3264" s="13" t="s">
        <v>3780</v>
      </c>
      <c r="B3264" s="14" t="s">
        <v>13180</v>
      </c>
      <c r="C3264" s="15" t="s">
        <v>8210</v>
      </c>
      <c r="D3264" s="15" t="s">
        <v>8248</v>
      </c>
      <c r="E3264" s="16">
        <v>44872.743750000001</v>
      </c>
      <c r="F3264" s="7" t="s">
        <v>8204</v>
      </c>
      <c r="G3264" s="13" t="s">
        <v>3780</v>
      </c>
      <c r="H3264" s="15" t="str">
        <f>UPPER(Tb_Reseller[[#This Row],[Agen id]]&amp;"-"&amp;VLOOKUP(Tb_Reseller[[#This Row],[Agen id]],A:B,2,0)&amp;"("&amp;Tb_Reseller[[#This Row],[Short]]&amp;")")</f>
        <v>AR32220-NURHENDI(RV)</v>
      </c>
      <c r="I3264" s="15" t="str">
        <f>VLOOKUP(Tb_Reseller[[#This Row],[Agen id]],Mapping_Agen!A:D,4,0)</f>
        <v>No Limit</v>
      </c>
      <c r="J3264" s="7" t="str">
        <f>VLOOKUP(Tb_Reseller[[#This Row],[Agen id]],Mapping_Agen!A:C,3,0)</f>
        <v>PP</v>
      </c>
      <c r="K3264" s="17" t="str">
        <f>TRIM(LEFT(Tb_Reseller[[#This Row],[Group]],2))</f>
        <v>RV</v>
      </c>
      <c r="L3264" s="17" t="str">
        <f>VLOOKUP(Tb_Reseller[[#This Row],[Agen id]],Mapping_Agen!A:E,5,0)</f>
        <v>NON SCO</v>
      </c>
      <c r="M3264" s="64">
        <v>0</v>
      </c>
      <c r="N3264" s="65">
        <v>0</v>
      </c>
      <c r="O3264" s="65">
        <f>IFERROR(VLOOKUP(Tb_Reseller[[#This Row],[Kode Reseller]],[1]Sheet1!$A:$B,2,0),0)</f>
        <v>0</v>
      </c>
    </row>
    <row r="3265" spans="1:15" x14ac:dyDescent="0.25">
      <c r="A3265" s="13" t="s">
        <v>1490</v>
      </c>
      <c r="B3265" s="14" t="s">
        <v>12436</v>
      </c>
      <c r="C3265" s="15" t="s">
        <v>8213</v>
      </c>
      <c r="D3265" s="15" t="s">
        <v>8248</v>
      </c>
      <c r="E3265" s="16">
        <v>44873.461111111108</v>
      </c>
      <c r="F3265" s="7" t="s">
        <v>8204</v>
      </c>
      <c r="G3265" s="13" t="s">
        <v>1490</v>
      </c>
      <c r="H3265" s="15" t="str">
        <f>UPPER(Tb_Reseller[[#This Row],[Agen id]]&amp;"-"&amp;VLOOKUP(Tb_Reseller[[#This Row],[Agen id]],A:B,2,0)&amp;"("&amp;Tb_Reseller[[#This Row],[Short]]&amp;")")</f>
        <v>AR32225-NURHASANAH(P)</v>
      </c>
      <c r="I3265" s="15" t="str">
        <f>VLOOKUP(Tb_Reseller[[#This Row],[Agen id]],Mapping_Agen!A:D,4,0)</f>
        <v>Prima</v>
      </c>
      <c r="J3265" s="7" t="str">
        <f>VLOOKUP(Tb_Reseller[[#This Row],[Agen id]],Mapping_Agen!A:C,3,0)</f>
        <v>PP</v>
      </c>
      <c r="K3265" s="17" t="str">
        <f>TRIM(LEFT(Tb_Reseller[[#This Row],[Group]],2))</f>
        <v>P</v>
      </c>
      <c r="L3265" s="17" t="str">
        <f>VLOOKUP(Tb_Reseller[[#This Row],[Agen id]],Mapping_Agen!A:E,5,0)</f>
        <v>NON SCO</v>
      </c>
      <c r="M3265" s="64">
        <v>1.6774193548387084</v>
      </c>
      <c r="N3265" s="65">
        <v>2.200000000000002</v>
      </c>
      <c r="O3265" s="65">
        <f>IFERROR(VLOOKUP(Tb_Reseller[[#This Row],[Kode Reseller]],[1]Sheet1!$A:$B,2,0),0)</f>
        <v>1.75</v>
      </c>
    </row>
    <row r="3266" spans="1:15" x14ac:dyDescent="0.25">
      <c r="A3266" s="13" t="s">
        <v>6914</v>
      </c>
      <c r="B3266" s="14" t="s">
        <v>13181</v>
      </c>
      <c r="C3266" s="15" t="s">
        <v>8213</v>
      </c>
      <c r="D3266" s="15" t="s">
        <v>8369</v>
      </c>
      <c r="E3266" s="16">
        <v>44873.499305555553</v>
      </c>
      <c r="F3266" s="7" t="s">
        <v>8204</v>
      </c>
      <c r="G3266" s="13" t="s">
        <v>6914</v>
      </c>
      <c r="H3266" s="15" t="str">
        <f>UPPER(Tb_Reseller[[#This Row],[Agen id]]&amp;"-"&amp;VLOOKUP(Tb_Reseller[[#This Row],[Agen id]],A:B,2,0)&amp;"("&amp;Tb_Reseller[[#This Row],[Short]]&amp;")")</f>
        <v>AR32226-SUMBER RISKI(P)</v>
      </c>
      <c r="I3266" s="15" t="str">
        <f>VLOOKUP(Tb_Reseller[[#This Row],[Agen id]],Mapping_Agen!A:D,4,0)</f>
        <v>Prima</v>
      </c>
      <c r="J3266" s="7" t="str">
        <f>VLOOKUP(Tb_Reseller[[#This Row],[Agen id]],Mapping_Agen!A:C,3,0)</f>
        <v>PRG</v>
      </c>
      <c r="K3266" s="17" t="str">
        <f>TRIM(LEFT(Tb_Reseller[[#This Row],[Group]],2))</f>
        <v>P</v>
      </c>
      <c r="L3266" s="17" t="str">
        <f>VLOOKUP(Tb_Reseller[[#This Row],[Agen id]],Mapping_Agen!A:E,5,0)</f>
        <v>NON SCO</v>
      </c>
      <c r="M3266" s="64">
        <v>0</v>
      </c>
      <c r="N3266" s="65">
        <v>0</v>
      </c>
      <c r="O3266" s="65">
        <f>IFERROR(VLOOKUP(Tb_Reseller[[#This Row],[Kode Reseller]],[1]Sheet1!$A:$B,2,0),0)</f>
        <v>0</v>
      </c>
    </row>
    <row r="3267" spans="1:15" x14ac:dyDescent="0.25">
      <c r="A3267" s="13" t="s">
        <v>13182</v>
      </c>
      <c r="B3267" s="14" t="s">
        <v>13183</v>
      </c>
      <c r="C3267" s="15" t="s">
        <v>8213</v>
      </c>
      <c r="D3267" s="15" t="s">
        <v>8730</v>
      </c>
      <c r="E3267" s="16">
        <v>44873.565972222219</v>
      </c>
      <c r="F3267" s="7" t="s">
        <v>8268</v>
      </c>
      <c r="G3267" s="13" t="s">
        <v>775</v>
      </c>
      <c r="H3267" s="15" t="str">
        <f>UPPER(Tb_Reseller[[#This Row],[Agen id]]&amp;"-"&amp;VLOOKUP(Tb_Reseller[[#This Row],[Agen id]],A:B,2,0)&amp;"("&amp;Tb_Reseller[[#This Row],[Short]]&amp;")")</f>
        <v>AR01844-HERMAN CELL(P)</v>
      </c>
      <c r="I3267" s="15" t="str">
        <f>VLOOKUP(Tb_Reseller[[#This Row],[Agen id]],Mapping_Agen!A:D,4,0)</f>
        <v>Prima</v>
      </c>
      <c r="J3267" s="7" t="str">
        <f>VLOOKUP(Tb_Reseller[[#This Row],[Agen id]],Mapping_Agen!A:C,3,0)</f>
        <v>PP</v>
      </c>
      <c r="K3267" s="17" t="str">
        <f>TRIM(LEFT(Tb_Reseller[[#This Row],[Group]],2))</f>
        <v>P</v>
      </c>
      <c r="L3267" s="17" t="str">
        <f>VLOOKUP(Tb_Reseller[[#This Row],[Agen id]],Mapping_Agen!A:E,5,0)</f>
        <v>NON SCO</v>
      </c>
      <c r="M3267" s="64">
        <v>0</v>
      </c>
      <c r="N3267" s="65">
        <v>0</v>
      </c>
      <c r="O3267" s="65">
        <f>IFERROR(VLOOKUP(Tb_Reseller[[#This Row],[Kode Reseller]],[1]Sheet1!$A:$B,2,0),0)</f>
        <v>0</v>
      </c>
    </row>
    <row r="3268" spans="1:15" x14ac:dyDescent="0.25">
      <c r="A3268" s="13" t="s">
        <v>13184</v>
      </c>
      <c r="B3268" s="14" t="s">
        <v>9468</v>
      </c>
      <c r="C3268" s="15" t="s">
        <v>8213</v>
      </c>
      <c r="D3268" s="15" t="s">
        <v>9018</v>
      </c>
      <c r="E3268" s="16">
        <v>44874.413888888892</v>
      </c>
      <c r="F3268" s="7" t="s">
        <v>8268</v>
      </c>
      <c r="G3268" s="13" t="s">
        <v>806</v>
      </c>
      <c r="H3268" s="15" t="str">
        <f>UPPER(Tb_Reseller[[#This Row],[Agen id]]&amp;"-"&amp;VLOOKUP(Tb_Reseller[[#This Row],[Agen id]],A:B,2,0)&amp;"("&amp;Tb_Reseller[[#This Row],[Short]]&amp;")")</f>
        <v>AR08006-TJ CELL(P)</v>
      </c>
      <c r="I3268" s="15" t="str">
        <f>VLOOKUP(Tb_Reseller[[#This Row],[Agen id]],Mapping_Agen!A:D,4,0)</f>
        <v>Prima</v>
      </c>
      <c r="J3268" s="7" t="str">
        <f>VLOOKUP(Tb_Reseller[[#This Row],[Agen id]],Mapping_Agen!A:C,3,0)</f>
        <v>ICON</v>
      </c>
      <c r="K3268" s="17" t="str">
        <f>TRIM(LEFT(Tb_Reseller[[#This Row],[Group]],2))</f>
        <v>P</v>
      </c>
      <c r="L3268" s="17" t="str">
        <f>VLOOKUP(Tb_Reseller[[#This Row],[Agen id]],Mapping_Agen!A:E,5,0)</f>
        <v>Abdul Harris</v>
      </c>
      <c r="M3268" s="64">
        <v>0</v>
      </c>
      <c r="N3268" s="65">
        <v>0</v>
      </c>
      <c r="O3268" s="65">
        <f>IFERROR(VLOOKUP(Tb_Reseller[[#This Row],[Kode Reseller]],[1]Sheet1!$A:$B,2,0),0)</f>
        <v>0</v>
      </c>
    </row>
    <row r="3269" spans="1:15" x14ac:dyDescent="0.25">
      <c r="A3269" s="13" t="s">
        <v>3786</v>
      </c>
      <c r="B3269" s="14" t="s">
        <v>13185</v>
      </c>
      <c r="C3269" s="15" t="s">
        <v>8213</v>
      </c>
      <c r="D3269" s="15" t="s">
        <v>8231</v>
      </c>
      <c r="E3269" s="16">
        <v>44874.626388888893</v>
      </c>
      <c r="F3269" s="7" t="s">
        <v>8204</v>
      </c>
      <c r="G3269" s="13" t="s">
        <v>3786</v>
      </c>
      <c r="H3269" s="15" t="str">
        <f>UPPER(Tb_Reseller[[#This Row],[Agen id]]&amp;"-"&amp;VLOOKUP(Tb_Reseller[[#This Row],[Agen id]],A:B,2,0)&amp;"("&amp;Tb_Reseller[[#This Row],[Short]]&amp;")")</f>
        <v>AR32236-WHO CELL(P)</v>
      </c>
      <c r="I3269" s="15" t="str">
        <f>VLOOKUP(Tb_Reseller[[#This Row],[Agen id]],Mapping_Agen!A:D,4,0)</f>
        <v>Prima</v>
      </c>
      <c r="J3269" s="7" t="str">
        <f>VLOOKUP(Tb_Reseller[[#This Row],[Agen id]],Mapping_Agen!A:C,3,0)</f>
        <v>ICON</v>
      </c>
      <c r="K3269" s="17" t="str">
        <f>TRIM(LEFT(Tb_Reseller[[#This Row],[Group]],2))</f>
        <v>P</v>
      </c>
      <c r="L3269" s="17" t="str">
        <f>VLOOKUP(Tb_Reseller[[#This Row],[Agen id]],Mapping_Agen!A:E,5,0)</f>
        <v>NON SCO</v>
      </c>
      <c r="M3269" s="64">
        <v>0.74193548387096731</v>
      </c>
      <c r="N3269" s="65">
        <v>0.3</v>
      </c>
      <c r="O3269" s="65">
        <f>IFERROR(VLOOKUP(Tb_Reseller[[#This Row],[Kode Reseller]],[1]Sheet1!$A:$B,2,0),0)</f>
        <v>0</v>
      </c>
    </row>
    <row r="3270" spans="1:15" x14ac:dyDescent="0.25">
      <c r="A3270" s="13" t="s">
        <v>3789</v>
      </c>
      <c r="B3270" s="14" t="s">
        <v>13186</v>
      </c>
      <c r="C3270" s="15" t="s">
        <v>8213</v>
      </c>
      <c r="D3270" s="15" t="s">
        <v>8231</v>
      </c>
      <c r="E3270" s="16">
        <v>44874.671527777777</v>
      </c>
      <c r="F3270" s="7" t="s">
        <v>8204</v>
      </c>
      <c r="G3270" s="13" t="s">
        <v>3789</v>
      </c>
      <c r="H3270" s="15" t="str">
        <f>UPPER(Tb_Reseller[[#This Row],[Agen id]]&amp;"-"&amp;VLOOKUP(Tb_Reseller[[#This Row],[Agen id]],A:B,2,0)&amp;"("&amp;Tb_Reseller[[#This Row],[Short]]&amp;")")</f>
        <v>AR32238-AFRIL CELL(P)</v>
      </c>
      <c r="I3270" s="15" t="str">
        <f>VLOOKUP(Tb_Reseller[[#This Row],[Agen id]],Mapping_Agen!A:D,4,0)</f>
        <v>Prima</v>
      </c>
      <c r="J3270" s="7" t="str">
        <f>VLOOKUP(Tb_Reseller[[#This Row],[Agen id]],Mapping_Agen!A:C,3,0)</f>
        <v>ICON</v>
      </c>
      <c r="K3270" s="17" t="str">
        <f>TRIM(LEFT(Tb_Reseller[[#This Row],[Group]],2))</f>
        <v>P</v>
      </c>
      <c r="L3270" s="17" t="str">
        <f>VLOOKUP(Tb_Reseller[[#This Row],[Agen id]],Mapping_Agen!A:E,5,0)</f>
        <v>NON SCO</v>
      </c>
      <c r="M3270" s="64">
        <v>0</v>
      </c>
      <c r="N3270" s="65">
        <v>0</v>
      </c>
      <c r="O3270" s="65">
        <f>IFERROR(VLOOKUP(Tb_Reseller[[#This Row],[Kode Reseller]],[1]Sheet1!$A:$B,2,0),0)</f>
        <v>0</v>
      </c>
    </row>
    <row r="3271" spans="1:15" x14ac:dyDescent="0.25">
      <c r="A3271" s="13" t="s">
        <v>13187</v>
      </c>
      <c r="B3271" s="14" t="s">
        <v>10476</v>
      </c>
      <c r="C3271" s="15" t="s">
        <v>8213</v>
      </c>
      <c r="D3271" s="15" t="s">
        <v>8521</v>
      </c>
      <c r="E3271" s="16">
        <v>44874.674305555563</v>
      </c>
      <c r="F3271" s="7" t="s">
        <v>8268</v>
      </c>
      <c r="G3271" s="13" t="s">
        <v>432</v>
      </c>
      <c r="H3271" s="15" t="str">
        <f>UPPER(Tb_Reseller[[#This Row],[Agen id]]&amp;"-"&amp;VLOOKUP(Tb_Reseller[[#This Row],[Agen id]],A:B,2,0)&amp;"("&amp;Tb_Reseller[[#This Row],[Short]]&amp;")")</f>
        <v>AR01800-FARID CELL(P)</v>
      </c>
      <c r="I3271" s="15" t="str">
        <f>VLOOKUP(Tb_Reseller[[#This Row],[Agen id]],Mapping_Agen!A:D,4,0)</f>
        <v>Prima</v>
      </c>
      <c r="J3271" s="7" t="str">
        <f>VLOOKUP(Tb_Reseller[[#This Row],[Agen id]],Mapping_Agen!A:C,3,0)</f>
        <v>BSD</v>
      </c>
      <c r="K3271" s="17" t="str">
        <f>TRIM(LEFT(Tb_Reseller[[#This Row],[Group]],2))</f>
        <v>P</v>
      </c>
      <c r="L3271" s="17" t="str">
        <f>VLOOKUP(Tb_Reseller[[#This Row],[Agen id]],Mapping_Agen!A:E,5,0)</f>
        <v>NON SCO</v>
      </c>
      <c r="M3271" s="64">
        <v>0</v>
      </c>
      <c r="N3271" s="65">
        <v>0</v>
      </c>
      <c r="O3271" s="65">
        <f>IFERROR(VLOOKUP(Tb_Reseller[[#This Row],[Kode Reseller]],[1]Sheet1!$A:$B,2,0),0)</f>
        <v>0</v>
      </c>
    </row>
    <row r="3272" spans="1:15" x14ac:dyDescent="0.25">
      <c r="A3272" s="13" t="s">
        <v>13188</v>
      </c>
      <c r="B3272" s="14" t="s">
        <v>9938</v>
      </c>
      <c r="C3272" s="15" t="s">
        <v>8210</v>
      </c>
      <c r="D3272" s="15" t="s">
        <v>11939</v>
      </c>
      <c r="E3272" s="16">
        <v>44876.609722222223</v>
      </c>
      <c r="F3272" s="7" t="s">
        <v>8268</v>
      </c>
      <c r="G3272" s="13" t="s">
        <v>1094</v>
      </c>
      <c r="H3272" s="15" t="str">
        <f>UPPER(Tb_Reseller[[#This Row],[Agen id]]&amp;"-"&amp;VLOOKUP(Tb_Reseller[[#This Row],[Agen id]],A:B,2,0)&amp;"("&amp;Tb_Reseller[[#This Row],[Short]]&amp;")")</f>
        <v>AR11285-HESTI HERLINA(RV)</v>
      </c>
      <c r="I3272" s="15" t="str">
        <f>VLOOKUP(Tb_Reseller[[#This Row],[Agen id]],Mapping_Agen!A:D,4,0)</f>
        <v>Limit</v>
      </c>
      <c r="J3272" s="7" t="str">
        <f>VLOOKUP(Tb_Reseller[[#This Row],[Agen id]],Mapping_Agen!A:C,3,0)</f>
        <v>BSD</v>
      </c>
      <c r="K3272" s="17" t="str">
        <f>TRIM(LEFT(Tb_Reseller[[#This Row],[Group]],2))</f>
        <v>RV</v>
      </c>
      <c r="L3272" s="17" t="str">
        <f>VLOOKUP(Tb_Reseller[[#This Row],[Agen id]],Mapping_Agen!A:E,5,0)</f>
        <v>Hupron</v>
      </c>
      <c r="M3272" s="64">
        <v>0</v>
      </c>
      <c r="N3272" s="65">
        <v>0</v>
      </c>
      <c r="O3272" s="65">
        <f>IFERROR(VLOOKUP(Tb_Reseller[[#This Row],[Kode Reseller]],[1]Sheet1!$A:$B,2,0),0)</f>
        <v>0</v>
      </c>
    </row>
    <row r="3273" spans="1:15" x14ac:dyDescent="0.25">
      <c r="A3273" s="13" t="s">
        <v>3791</v>
      </c>
      <c r="B3273" s="14" t="s">
        <v>13189</v>
      </c>
      <c r="C3273" s="15" t="s">
        <v>8213</v>
      </c>
      <c r="D3273" s="15" t="s">
        <v>11516</v>
      </c>
      <c r="E3273" s="16">
        <v>44876.815972222219</v>
      </c>
      <c r="F3273" s="7" t="s">
        <v>8204</v>
      </c>
      <c r="G3273" s="13" t="s">
        <v>3791</v>
      </c>
      <c r="H3273" s="15" t="str">
        <f>UPPER(Tb_Reseller[[#This Row],[Agen id]]&amp;"-"&amp;VLOOKUP(Tb_Reseller[[#This Row],[Agen id]],A:B,2,0)&amp;"("&amp;Tb_Reseller[[#This Row],[Short]]&amp;")")</f>
        <v>AR32249-ELIS(P)</v>
      </c>
      <c r="I3273" s="15" t="str">
        <f>VLOOKUP(Tb_Reseller[[#This Row],[Agen id]],Mapping_Agen!A:D,4,0)</f>
        <v>Prima</v>
      </c>
      <c r="J3273" s="7" t="str">
        <f>VLOOKUP(Tb_Reseller[[#This Row],[Agen id]],Mapping_Agen!A:C,3,0)</f>
        <v>ONLINE</v>
      </c>
      <c r="K3273" s="17" t="str">
        <f>TRIM(LEFT(Tb_Reseller[[#This Row],[Group]],2))</f>
        <v>P</v>
      </c>
      <c r="L3273" s="17" t="str">
        <f>VLOOKUP(Tb_Reseller[[#This Row],[Agen id]],Mapping_Agen!A:E,5,0)</f>
        <v>ONLINE</v>
      </c>
      <c r="M3273" s="64">
        <v>0</v>
      </c>
      <c r="N3273" s="65">
        <v>0</v>
      </c>
      <c r="O3273" s="65">
        <f>IFERROR(VLOOKUP(Tb_Reseller[[#This Row],[Kode Reseller]],[1]Sheet1!$A:$B,2,0),0)</f>
        <v>0</v>
      </c>
    </row>
    <row r="3274" spans="1:15" x14ac:dyDescent="0.25">
      <c r="A3274" s="13" t="s">
        <v>3793</v>
      </c>
      <c r="B3274" s="14" t="s">
        <v>13190</v>
      </c>
      <c r="C3274" s="15" t="s">
        <v>8213</v>
      </c>
      <c r="D3274" s="15" t="s">
        <v>8248</v>
      </c>
      <c r="E3274" s="16">
        <v>44877.45416666667</v>
      </c>
      <c r="F3274" s="7" t="s">
        <v>8204</v>
      </c>
      <c r="G3274" s="13" t="s">
        <v>3793</v>
      </c>
      <c r="H3274" s="15" t="str">
        <f>UPPER(Tb_Reseller[[#This Row],[Agen id]]&amp;"-"&amp;VLOOKUP(Tb_Reseller[[#This Row],[Agen id]],A:B,2,0)&amp;"("&amp;Tb_Reseller[[#This Row],[Short]]&amp;")")</f>
        <v>AR32254-YOGA PRIMA(P)</v>
      </c>
      <c r="I3274" s="15" t="str">
        <f>VLOOKUP(Tb_Reseller[[#This Row],[Agen id]],Mapping_Agen!A:D,4,0)</f>
        <v>Prima</v>
      </c>
      <c r="J3274" s="7" t="str">
        <f>VLOOKUP(Tb_Reseller[[#This Row],[Agen id]],Mapping_Agen!A:C,3,0)</f>
        <v>PP</v>
      </c>
      <c r="K3274" s="17" t="str">
        <f>TRIM(LEFT(Tb_Reseller[[#This Row],[Group]],2))</f>
        <v>P</v>
      </c>
      <c r="L3274" s="17" t="str">
        <f>VLOOKUP(Tb_Reseller[[#This Row],[Agen id]],Mapping_Agen!A:E,5,0)</f>
        <v>NON SCO</v>
      </c>
      <c r="M3274" s="64">
        <v>0</v>
      </c>
      <c r="N3274" s="65">
        <v>0</v>
      </c>
      <c r="O3274" s="65">
        <f>IFERROR(VLOOKUP(Tb_Reseller[[#This Row],[Kode Reseller]],[1]Sheet1!$A:$B,2,0),0)</f>
        <v>0</v>
      </c>
    </row>
    <row r="3275" spans="1:15" x14ac:dyDescent="0.25">
      <c r="A3275" s="13" t="s">
        <v>13191</v>
      </c>
      <c r="B3275" s="14" t="s">
        <v>13192</v>
      </c>
      <c r="C3275" s="15" t="s">
        <v>8213</v>
      </c>
      <c r="D3275" s="15" t="s">
        <v>9018</v>
      </c>
      <c r="E3275" s="16">
        <v>44877.46597222222</v>
      </c>
      <c r="F3275" s="7" t="s">
        <v>8268</v>
      </c>
      <c r="G3275" s="13" t="s">
        <v>806</v>
      </c>
      <c r="H3275" s="15" t="str">
        <f>UPPER(Tb_Reseller[[#This Row],[Agen id]]&amp;"-"&amp;VLOOKUP(Tb_Reseller[[#This Row],[Agen id]],A:B,2,0)&amp;"("&amp;Tb_Reseller[[#This Row],[Short]]&amp;")")</f>
        <v>AR08006-TJ CELL(P)</v>
      </c>
      <c r="I3275" s="15" t="str">
        <f>VLOOKUP(Tb_Reseller[[#This Row],[Agen id]],Mapping_Agen!A:D,4,0)</f>
        <v>Prima</v>
      </c>
      <c r="J3275" s="7" t="str">
        <f>VLOOKUP(Tb_Reseller[[#This Row],[Agen id]],Mapping_Agen!A:C,3,0)</f>
        <v>ICON</v>
      </c>
      <c r="K3275" s="17" t="str">
        <f>TRIM(LEFT(Tb_Reseller[[#This Row],[Group]],2))</f>
        <v>P</v>
      </c>
      <c r="L3275" s="17" t="str">
        <f>VLOOKUP(Tb_Reseller[[#This Row],[Agen id]],Mapping_Agen!A:E,5,0)</f>
        <v>Abdul Harris</v>
      </c>
      <c r="M3275" s="64">
        <v>0</v>
      </c>
      <c r="N3275" s="65">
        <v>0</v>
      </c>
      <c r="O3275" s="65">
        <f>IFERROR(VLOOKUP(Tb_Reseller[[#This Row],[Kode Reseller]],[1]Sheet1!$A:$B,2,0),0)</f>
        <v>0</v>
      </c>
    </row>
    <row r="3276" spans="1:15" x14ac:dyDescent="0.25">
      <c r="A3276" s="13" t="s">
        <v>13193</v>
      </c>
      <c r="B3276" s="14" t="s">
        <v>13194</v>
      </c>
      <c r="C3276" s="15" t="s">
        <v>8361</v>
      </c>
      <c r="D3276" s="15" t="s">
        <v>9951</v>
      </c>
      <c r="E3276" s="16">
        <v>44877.46875</v>
      </c>
      <c r="F3276" s="7" t="s">
        <v>8268</v>
      </c>
      <c r="G3276" s="13" t="s">
        <v>1547</v>
      </c>
      <c r="H3276" s="15" t="str">
        <f>UPPER(Tb_Reseller[[#This Row],[Agen id]]&amp;"-"&amp;VLOOKUP(Tb_Reseller[[#This Row],[Agen id]],A:B,2,0)&amp;"("&amp;Tb_Reseller[[#This Row],[Short]]&amp;")")</f>
        <v>AR16861-PONEL CELL(MV)</v>
      </c>
      <c r="I3276" s="15" t="str">
        <f>VLOOKUP(Tb_Reseller[[#This Row],[Agen id]],Mapping_Agen!A:D,4,0)</f>
        <v>Limit</v>
      </c>
      <c r="J3276" s="7" t="str">
        <f>VLOOKUP(Tb_Reseller[[#This Row],[Agen id]],Mapping_Agen!A:C,3,0)</f>
        <v>PP</v>
      </c>
      <c r="K3276" s="17" t="str">
        <f>TRIM(LEFT(Tb_Reseller[[#This Row],[Group]],2))</f>
        <v>MV</v>
      </c>
      <c r="L3276" s="17" t="str">
        <f>VLOOKUP(Tb_Reseller[[#This Row],[Agen id]],Mapping_Agen!A:E,5,0)</f>
        <v>Mas Komarjaya</v>
      </c>
      <c r="M3276" s="64">
        <v>0</v>
      </c>
      <c r="N3276" s="65">
        <v>0</v>
      </c>
      <c r="O3276" s="65">
        <f>IFERROR(VLOOKUP(Tb_Reseller[[#This Row],[Kode Reseller]],[1]Sheet1!$A:$B,2,0),0)</f>
        <v>0</v>
      </c>
    </row>
    <row r="3277" spans="1:15" x14ac:dyDescent="0.25">
      <c r="A3277" s="13" t="s">
        <v>13195</v>
      </c>
      <c r="B3277" s="14" t="s">
        <v>13196</v>
      </c>
      <c r="C3277" s="15" t="s">
        <v>8213</v>
      </c>
      <c r="D3277" s="15" t="s">
        <v>12683</v>
      </c>
      <c r="E3277" s="16">
        <v>44878.570138888892</v>
      </c>
      <c r="F3277" s="7" t="s">
        <v>8268</v>
      </c>
      <c r="G3277" s="13" t="s">
        <v>1842</v>
      </c>
      <c r="H3277" s="15" t="str">
        <f>UPPER(Tb_Reseller[[#This Row],[Agen id]]&amp;"-"&amp;VLOOKUP(Tb_Reseller[[#This Row],[Agen id]],A:B,2,0)&amp;"("&amp;Tb_Reseller[[#This Row],[Short]]&amp;")")</f>
        <v>AR31186-CUNENG(P)</v>
      </c>
      <c r="I3277" s="15" t="str">
        <f>VLOOKUP(Tb_Reseller[[#This Row],[Agen id]],Mapping_Agen!A:D,4,0)</f>
        <v>Prima</v>
      </c>
      <c r="J3277" s="7" t="str">
        <f>VLOOKUP(Tb_Reseller[[#This Row],[Agen id]],Mapping_Agen!A:C,3,0)</f>
        <v>PP</v>
      </c>
      <c r="K3277" s="17" t="str">
        <f>TRIM(LEFT(Tb_Reseller[[#This Row],[Group]],2))</f>
        <v>P</v>
      </c>
      <c r="L3277" s="17" t="str">
        <f>VLOOKUP(Tb_Reseller[[#This Row],[Agen id]],Mapping_Agen!A:E,5,0)</f>
        <v>NON SCO</v>
      </c>
      <c r="M3277" s="64">
        <v>0</v>
      </c>
      <c r="N3277" s="65">
        <v>0</v>
      </c>
      <c r="O3277" s="65">
        <f>IFERROR(VLOOKUP(Tb_Reseller[[#This Row],[Kode Reseller]],[1]Sheet1!$A:$B,2,0),0)</f>
        <v>0</v>
      </c>
    </row>
    <row r="3278" spans="1:15" x14ac:dyDescent="0.25">
      <c r="A3278" s="13" t="s">
        <v>3795</v>
      </c>
      <c r="B3278" s="14" t="s">
        <v>13197</v>
      </c>
      <c r="C3278" s="15" t="s">
        <v>8213</v>
      </c>
      <c r="D3278" s="15" t="s">
        <v>11516</v>
      </c>
      <c r="E3278" s="16">
        <v>44879.770833333343</v>
      </c>
      <c r="F3278" s="7" t="s">
        <v>8204</v>
      </c>
      <c r="G3278" s="13" t="s">
        <v>3795</v>
      </c>
      <c r="H3278" s="15" t="str">
        <f>UPPER(Tb_Reseller[[#This Row],[Agen id]]&amp;"-"&amp;VLOOKUP(Tb_Reseller[[#This Row],[Agen id]],A:B,2,0)&amp;"("&amp;Tb_Reseller[[#This Row],[Short]]&amp;")")</f>
        <v>AR32269-IYAN HENDRAYANA(P)</v>
      </c>
      <c r="I3278" s="15" t="str">
        <f>VLOOKUP(Tb_Reseller[[#This Row],[Agen id]],Mapping_Agen!A:D,4,0)</f>
        <v>Prima</v>
      </c>
      <c r="J3278" s="7" t="str">
        <f>VLOOKUP(Tb_Reseller[[#This Row],[Agen id]],Mapping_Agen!A:C,3,0)</f>
        <v>ONLINE</v>
      </c>
      <c r="K3278" s="17" t="str">
        <f>TRIM(LEFT(Tb_Reseller[[#This Row],[Group]],2))</f>
        <v>P</v>
      </c>
      <c r="L3278" s="17" t="str">
        <f>VLOOKUP(Tb_Reseller[[#This Row],[Agen id]],Mapping_Agen!A:E,5,0)</f>
        <v>ONLINE</v>
      </c>
      <c r="M3278" s="64">
        <v>0</v>
      </c>
      <c r="N3278" s="65">
        <v>0</v>
      </c>
      <c r="O3278" s="65">
        <f>IFERROR(VLOOKUP(Tb_Reseller[[#This Row],[Kode Reseller]],[1]Sheet1!$A:$B,2,0),0)</f>
        <v>0</v>
      </c>
    </row>
    <row r="3279" spans="1:15" x14ac:dyDescent="0.25">
      <c r="A3279" s="13" t="s">
        <v>1330</v>
      </c>
      <c r="B3279" s="14" t="s">
        <v>9267</v>
      </c>
      <c r="C3279" s="15" t="s">
        <v>8213</v>
      </c>
      <c r="D3279" s="15" t="s">
        <v>11516</v>
      </c>
      <c r="E3279" s="16">
        <v>44880.417361111111</v>
      </c>
      <c r="F3279" s="7" t="s">
        <v>8204</v>
      </c>
      <c r="G3279" s="13" t="s">
        <v>1330</v>
      </c>
      <c r="H3279" s="15" t="str">
        <f>UPPER(Tb_Reseller[[#This Row],[Agen id]]&amp;"-"&amp;VLOOKUP(Tb_Reseller[[#This Row],[Agen id]],A:B,2,0)&amp;"("&amp;Tb_Reseller[[#This Row],[Short]]&amp;")")</f>
        <v>AR32270-MEI(P)</v>
      </c>
      <c r="I3279" s="15" t="str">
        <f>VLOOKUP(Tb_Reseller[[#This Row],[Agen id]],Mapping_Agen!A:D,4,0)</f>
        <v>Prima</v>
      </c>
      <c r="J3279" s="7" t="str">
        <f>VLOOKUP(Tb_Reseller[[#This Row],[Agen id]],Mapping_Agen!A:C,3,0)</f>
        <v>ONLINE</v>
      </c>
      <c r="K3279" s="17" t="str">
        <f>TRIM(LEFT(Tb_Reseller[[#This Row],[Group]],2))</f>
        <v>P</v>
      </c>
      <c r="L3279" s="17" t="str">
        <f>VLOOKUP(Tb_Reseller[[#This Row],[Agen id]],Mapping_Agen!A:E,5,0)</f>
        <v>ONLINE</v>
      </c>
      <c r="M3279" s="64">
        <v>1.9677419354838694</v>
      </c>
      <c r="N3279" s="65">
        <v>1.5666666666666682</v>
      </c>
      <c r="O3279" s="65">
        <f>IFERROR(VLOOKUP(Tb_Reseller[[#This Row],[Kode Reseller]],[1]Sheet1!$A:$B,2,0),0)</f>
        <v>0.5</v>
      </c>
    </row>
    <row r="3280" spans="1:15" x14ac:dyDescent="0.25">
      <c r="A3280" s="13" t="s">
        <v>13198</v>
      </c>
      <c r="B3280" s="14" t="s">
        <v>13199</v>
      </c>
      <c r="C3280" s="15" t="s">
        <v>8210</v>
      </c>
      <c r="D3280" s="15" t="s">
        <v>12111</v>
      </c>
      <c r="E3280" s="16">
        <v>44880.492361111108</v>
      </c>
      <c r="F3280" s="7" t="s">
        <v>8268</v>
      </c>
      <c r="G3280" s="13" t="s">
        <v>2176</v>
      </c>
      <c r="H3280" s="15" t="str">
        <f>UPPER(Tb_Reseller[[#This Row],[Agen id]]&amp;"-"&amp;VLOOKUP(Tb_Reseller[[#This Row],[Agen id]],A:B,2,0)&amp;"("&amp;Tb_Reseller[[#This Row],[Short]]&amp;")")</f>
        <v>AR24533-ARFAN99 CELL(RV)</v>
      </c>
      <c r="I3280" s="15" t="str">
        <f>VLOOKUP(Tb_Reseller[[#This Row],[Agen id]],Mapping_Agen!A:D,4,0)</f>
        <v>Limit</v>
      </c>
      <c r="J3280" s="7" t="str">
        <f>VLOOKUP(Tb_Reseller[[#This Row],[Agen id]],Mapping_Agen!A:C,3,0)</f>
        <v>PP</v>
      </c>
      <c r="K3280" s="17" t="str">
        <f>TRIM(LEFT(Tb_Reseller[[#This Row],[Group]],2))</f>
        <v>RV</v>
      </c>
      <c r="L3280" s="17" t="str">
        <f>VLOOKUP(Tb_Reseller[[#This Row],[Agen id]],Mapping_Agen!A:E,5,0)</f>
        <v>Febri Kurniawan</v>
      </c>
      <c r="M3280" s="64">
        <v>0</v>
      </c>
      <c r="N3280" s="65">
        <v>0</v>
      </c>
      <c r="O3280" s="65">
        <f>IFERROR(VLOOKUP(Tb_Reseller[[#This Row],[Kode Reseller]],[1]Sheet1!$A:$B,2,0),0)</f>
        <v>0</v>
      </c>
    </row>
    <row r="3281" spans="1:15" x14ac:dyDescent="0.25">
      <c r="A3281" s="13" t="s">
        <v>13200</v>
      </c>
      <c r="B3281" s="14" t="s">
        <v>13201</v>
      </c>
      <c r="C3281" s="15" t="s">
        <v>8213</v>
      </c>
      <c r="D3281" s="15" t="s">
        <v>8521</v>
      </c>
      <c r="E3281" s="16">
        <v>44880.531944444447</v>
      </c>
      <c r="F3281" s="7" t="s">
        <v>8268</v>
      </c>
      <c r="G3281" s="13" t="s">
        <v>432</v>
      </c>
      <c r="H3281" s="15" t="str">
        <f>UPPER(Tb_Reseller[[#This Row],[Agen id]]&amp;"-"&amp;VLOOKUP(Tb_Reseller[[#This Row],[Agen id]],A:B,2,0)&amp;"("&amp;Tb_Reseller[[#This Row],[Short]]&amp;")")</f>
        <v>AR01800-FARID CELL(P)</v>
      </c>
      <c r="I3281" s="15" t="str">
        <f>VLOOKUP(Tb_Reseller[[#This Row],[Agen id]],Mapping_Agen!A:D,4,0)</f>
        <v>Prima</v>
      </c>
      <c r="J3281" s="7" t="str">
        <f>VLOOKUP(Tb_Reseller[[#This Row],[Agen id]],Mapping_Agen!A:C,3,0)</f>
        <v>BSD</v>
      </c>
      <c r="K3281" s="17" t="str">
        <f>TRIM(LEFT(Tb_Reseller[[#This Row],[Group]],2))</f>
        <v>P</v>
      </c>
      <c r="L3281" s="17" t="str">
        <f>VLOOKUP(Tb_Reseller[[#This Row],[Agen id]],Mapping_Agen!A:E,5,0)</f>
        <v>NON SCO</v>
      </c>
      <c r="M3281" s="64">
        <v>0</v>
      </c>
      <c r="N3281" s="65">
        <v>0</v>
      </c>
      <c r="O3281" s="65">
        <f>IFERROR(VLOOKUP(Tb_Reseller[[#This Row],[Kode Reseller]],[1]Sheet1!$A:$B,2,0),0)</f>
        <v>0</v>
      </c>
    </row>
    <row r="3282" spans="1:15" x14ac:dyDescent="0.25">
      <c r="A3282" s="13" t="s">
        <v>3799</v>
      </c>
      <c r="B3282" s="14" t="s">
        <v>13202</v>
      </c>
      <c r="C3282" s="15" t="s">
        <v>8213</v>
      </c>
      <c r="D3282" s="15" t="s">
        <v>8203</v>
      </c>
      <c r="E3282" s="16">
        <v>44881.364583333343</v>
      </c>
      <c r="F3282" s="7" t="s">
        <v>8204</v>
      </c>
      <c r="G3282" s="13" t="s">
        <v>3799</v>
      </c>
      <c r="H3282" s="15" t="str">
        <f>UPPER(Tb_Reseller[[#This Row],[Agen id]]&amp;"-"&amp;VLOOKUP(Tb_Reseller[[#This Row],[Agen id]],A:B,2,0)&amp;"("&amp;Tb_Reseller[[#This Row],[Short]]&amp;")")</f>
        <v>AR32274-LILIS SURYANI(P)</v>
      </c>
      <c r="I3282" s="15" t="str">
        <f>VLOOKUP(Tb_Reseller[[#This Row],[Agen id]],Mapping_Agen!A:D,4,0)</f>
        <v>Prima</v>
      </c>
      <c r="J3282" s="7" t="str">
        <f>VLOOKUP(Tb_Reseller[[#This Row],[Agen id]],Mapping_Agen!A:C,3,0)</f>
        <v>BSD</v>
      </c>
      <c r="K3282" s="17" t="str">
        <f>TRIM(LEFT(Tb_Reseller[[#This Row],[Group]],2))</f>
        <v>P</v>
      </c>
      <c r="L3282" s="17" t="str">
        <f>VLOOKUP(Tb_Reseller[[#This Row],[Agen id]],Mapping_Agen!A:E,5,0)</f>
        <v>NON SCO</v>
      </c>
      <c r="M3282" s="64">
        <v>20.580645161290398</v>
      </c>
      <c r="N3282" s="65">
        <v>20.200000000000163</v>
      </c>
      <c r="O3282" s="65">
        <f>IFERROR(VLOOKUP(Tb_Reseller[[#This Row],[Kode Reseller]],[1]Sheet1!$A:$B,2,0),0)</f>
        <v>24</v>
      </c>
    </row>
    <row r="3283" spans="1:15" x14ac:dyDescent="0.25">
      <c r="A3283" s="13" t="s">
        <v>3802</v>
      </c>
      <c r="B3283" s="14" t="s">
        <v>13203</v>
      </c>
      <c r="C3283" s="15" t="s">
        <v>8213</v>
      </c>
      <c r="D3283" s="15" t="s">
        <v>11516</v>
      </c>
      <c r="E3283" s="16">
        <v>44881.387499999997</v>
      </c>
      <c r="F3283" s="7" t="s">
        <v>8204</v>
      </c>
      <c r="G3283" s="13" t="s">
        <v>3802</v>
      </c>
      <c r="H3283" s="15" t="str">
        <f>UPPER(Tb_Reseller[[#This Row],[Agen id]]&amp;"-"&amp;VLOOKUP(Tb_Reseller[[#This Row],[Agen id]],A:B,2,0)&amp;"("&amp;Tb_Reseller[[#This Row],[Short]]&amp;")")</f>
        <v>AR32275-THOMASANGGASURYA(P)</v>
      </c>
      <c r="I3283" s="15" t="str">
        <f>VLOOKUP(Tb_Reseller[[#This Row],[Agen id]],Mapping_Agen!A:D,4,0)</f>
        <v>Prima</v>
      </c>
      <c r="J3283" s="7" t="str">
        <f>VLOOKUP(Tb_Reseller[[#This Row],[Agen id]],Mapping_Agen!A:C,3,0)</f>
        <v>ONLINE</v>
      </c>
      <c r="K3283" s="17" t="str">
        <f>TRIM(LEFT(Tb_Reseller[[#This Row],[Group]],2))</f>
        <v>P</v>
      </c>
      <c r="L3283" s="17" t="str">
        <f>VLOOKUP(Tb_Reseller[[#This Row],[Agen id]],Mapping_Agen!A:E,5,0)</f>
        <v>ONLINE</v>
      </c>
      <c r="M3283" s="64">
        <v>0</v>
      </c>
      <c r="N3283" s="65">
        <v>0</v>
      </c>
      <c r="O3283" s="65">
        <f>IFERROR(VLOOKUP(Tb_Reseller[[#This Row],[Kode Reseller]],[1]Sheet1!$A:$B,2,0),0)</f>
        <v>0</v>
      </c>
    </row>
    <row r="3284" spans="1:15" x14ac:dyDescent="0.25">
      <c r="A3284" s="13" t="s">
        <v>13204</v>
      </c>
      <c r="B3284" s="14" t="s">
        <v>13205</v>
      </c>
      <c r="C3284" s="15" t="s">
        <v>8213</v>
      </c>
      <c r="D3284" s="15" t="s">
        <v>11772</v>
      </c>
      <c r="E3284" s="16">
        <v>44881.520833333343</v>
      </c>
      <c r="F3284" s="7" t="s">
        <v>8268</v>
      </c>
      <c r="G3284" s="13" t="s">
        <v>2327</v>
      </c>
      <c r="H3284" s="15" t="str">
        <f>UPPER(Tb_Reseller[[#This Row],[Agen id]]&amp;"-"&amp;VLOOKUP(Tb_Reseller[[#This Row],[Agen id]],A:B,2,0)&amp;"("&amp;Tb_Reseller[[#This Row],[Short]]&amp;")")</f>
        <v>AR26369-DUDI CELL 2(P)</v>
      </c>
      <c r="I3284" s="15" t="str">
        <f>VLOOKUP(Tb_Reseller[[#This Row],[Agen id]],Mapping_Agen!A:D,4,0)</f>
        <v>Prima</v>
      </c>
      <c r="J3284" s="7" t="str">
        <f>VLOOKUP(Tb_Reseller[[#This Row],[Agen id]],Mapping_Agen!A:C,3,0)</f>
        <v>PRG</v>
      </c>
      <c r="K3284" s="17" t="str">
        <f>TRIM(LEFT(Tb_Reseller[[#This Row],[Group]],2))</f>
        <v>P</v>
      </c>
      <c r="L3284" s="17" t="str">
        <f>VLOOKUP(Tb_Reseller[[#This Row],[Agen id]],Mapping_Agen!A:E,5,0)</f>
        <v>Khoirul Anan</v>
      </c>
      <c r="M3284" s="64">
        <v>0</v>
      </c>
      <c r="N3284" s="65">
        <v>0</v>
      </c>
      <c r="O3284" s="65">
        <f>IFERROR(VLOOKUP(Tb_Reseller[[#This Row],[Kode Reseller]],[1]Sheet1!$A:$B,2,0),0)</f>
        <v>0</v>
      </c>
    </row>
    <row r="3285" spans="1:15" x14ac:dyDescent="0.25">
      <c r="A3285" s="13" t="s">
        <v>13206</v>
      </c>
      <c r="B3285" s="14" t="s">
        <v>13207</v>
      </c>
      <c r="C3285" s="15" t="s">
        <v>8213</v>
      </c>
      <c r="D3285" s="15" t="s">
        <v>9018</v>
      </c>
      <c r="E3285" s="16">
        <v>44881.572916666657</v>
      </c>
      <c r="F3285" s="7" t="s">
        <v>8268</v>
      </c>
      <c r="G3285" s="13" t="s">
        <v>806</v>
      </c>
      <c r="H3285" s="15" t="str">
        <f>UPPER(Tb_Reseller[[#This Row],[Agen id]]&amp;"-"&amp;VLOOKUP(Tb_Reseller[[#This Row],[Agen id]],A:B,2,0)&amp;"("&amp;Tb_Reseller[[#This Row],[Short]]&amp;")")</f>
        <v>AR08006-TJ CELL(P)</v>
      </c>
      <c r="I3285" s="15" t="str">
        <f>VLOOKUP(Tb_Reseller[[#This Row],[Agen id]],Mapping_Agen!A:D,4,0)</f>
        <v>Prima</v>
      </c>
      <c r="J3285" s="7" t="str">
        <f>VLOOKUP(Tb_Reseller[[#This Row],[Agen id]],Mapping_Agen!A:C,3,0)</f>
        <v>ICON</v>
      </c>
      <c r="K3285" s="17" t="str">
        <f>TRIM(LEFT(Tb_Reseller[[#This Row],[Group]],2))</f>
        <v>P</v>
      </c>
      <c r="L3285" s="17" t="str">
        <f>VLOOKUP(Tb_Reseller[[#This Row],[Agen id]],Mapping_Agen!A:E,5,0)</f>
        <v>Abdul Harris</v>
      </c>
      <c r="M3285" s="64">
        <v>0</v>
      </c>
      <c r="N3285" s="65">
        <v>0</v>
      </c>
      <c r="O3285" s="65">
        <f>IFERROR(VLOOKUP(Tb_Reseller[[#This Row],[Kode Reseller]],[1]Sheet1!$A:$B,2,0),0)</f>
        <v>0</v>
      </c>
    </row>
    <row r="3286" spans="1:15" x14ac:dyDescent="0.25">
      <c r="A3286" s="13" t="s">
        <v>3804</v>
      </c>
      <c r="B3286" s="14" t="s">
        <v>13208</v>
      </c>
      <c r="C3286" s="15" t="s">
        <v>8213</v>
      </c>
      <c r="D3286" s="15" t="s">
        <v>8369</v>
      </c>
      <c r="E3286" s="16">
        <v>44881.666666666657</v>
      </c>
      <c r="F3286" s="7" t="s">
        <v>8204</v>
      </c>
      <c r="G3286" s="13" t="s">
        <v>3804</v>
      </c>
      <c r="H3286" s="15" t="str">
        <f>UPPER(Tb_Reseller[[#This Row],[Agen id]]&amp;"-"&amp;VLOOKUP(Tb_Reseller[[#This Row],[Agen id]],A:B,2,0)&amp;"("&amp;Tb_Reseller[[#This Row],[Short]]&amp;")")</f>
        <v>AR32280-SUKSESSCELL(P)</v>
      </c>
      <c r="I3286" s="15" t="str">
        <f>VLOOKUP(Tb_Reseller[[#This Row],[Agen id]],Mapping_Agen!A:D,4,0)</f>
        <v>Prima</v>
      </c>
      <c r="J3286" s="7" t="str">
        <f>VLOOKUP(Tb_Reseller[[#This Row],[Agen id]],Mapping_Agen!A:C,3,0)</f>
        <v>PRG</v>
      </c>
      <c r="K3286" s="17" t="str">
        <f>TRIM(LEFT(Tb_Reseller[[#This Row],[Group]],2))</f>
        <v>P</v>
      </c>
      <c r="L3286" s="17" t="str">
        <f>VLOOKUP(Tb_Reseller[[#This Row],[Agen id]],Mapping_Agen!A:E,5,0)</f>
        <v>NON SCO</v>
      </c>
      <c r="M3286" s="64">
        <v>0</v>
      </c>
      <c r="N3286" s="65">
        <v>0</v>
      </c>
      <c r="O3286" s="65">
        <f>IFERROR(VLOOKUP(Tb_Reseller[[#This Row],[Kode Reseller]],[1]Sheet1!$A:$B,2,0),0)</f>
        <v>0</v>
      </c>
    </row>
    <row r="3287" spans="1:15" x14ac:dyDescent="0.25">
      <c r="A3287" s="13" t="s">
        <v>13209</v>
      </c>
      <c r="B3287" s="14" t="s">
        <v>13210</v>
      </c>
      <c r="C3287" s="15" t="s">
        <v>8361</v>
      </c>
      <c r="D3287" s="15" t="s">
        <v>13211</v>
      </c>
      <c r="E3287" s="16">
        <v>44881.72152777778</v>
      </c>
      <c r="F3287" s="7" t="s">
        <v>8268</v>
      </c>
      <c r="G3287" s="13" t="s">
        <v>1691</v>
      </c>
      <c r="H3287" s="15" t="str">
        <f>UPPER(Tb_Reseller[[#This Row],[Agen id]]&amp;"-"&amp;VLOOKUP(Tb_Reseller[[#This Row],[Agen id]],A:B,2,0)&amp;"("&amp;Tb_Reseller[[#This Row],[Short]]&amp;")")</f>
        <v>AR18326-ELA CELL(MV)</v>
      </c>
      <c r="I3287" s="15" t="str">
        <f>VLOOKUP(Tb_Reseller[[#This Row],[Agen id]],Mapping_Agen!A:D,4,0)</f>
        <v>Limit</v>
      </c>
      <c r="J3287" s="7" t="str">
        <f>VLOOKUP(Tb_Reseller[[#This Row],[Agen id]],Mapping_Agen!A:C,3,0)</f>
        <v>PRG</v>
      </c>
      <c r="K3287" s="17" t="str">
        <f>TRIM(LEFT(Tb_Reseller[[#This Row],[Group]],2))</f>
        <v>MV</v>
      </c>
      <c r="L3287" s="17" t="str">
        <f>VLOOKUP(Tb_Reseller[[#This Row],[Agen id]],Mapping_Agen!A:E,5,0)</f>
        <v>Khoirul Anan</v>
      </c>
      <c r="M3287" s="64">
        <v>0</v>
      </c>
      <c r="N3287" s="65">
        <v>0</v>
      </c>
      <c r="O3287" s="65">
        <f>IFERROR(VLOOKUP(Tb_Reseller[[#This Row],[Kode Reseller]],[1]Sheet1!$A:$B,2,0),0)</f>
        <v>0</v>
      </c>
    </row>
    <row r="3288" spans="1:15" x14ac:dyDescent="0.25">
      <c r="A3288" s="13" t="s">
        <v>3806</v>
      </c>
      <c r="B3288" s="14" t="s">
        <v>13212</v>
      </c>
      <c r="C3288" s="15" t="s">
        <v>8213</v>
      </c>
      <c r="D3288" s="15" t="s">
        <v>11516</v>
      </c>
      <c r="E3288" s="16">
        <v>44882.666666666657</v>
      </c>
      <c r="F3288" s="13" t="s">
        <v>8204</v>
      </c>
      <c r="G3288" s="13" t="s">
        <v>3806</v>
      </c>
      <c r="H3288" s="15" t="str">
        <f>UPPER(Tb_Reseller[[#This Row],[Agen id]]&amp;"-"&amp;VLOOKUP(Tb_Reseller[[#This Row],[Agen id]],A:B,2,0)&amp;"("&amp;Tb_Reseller[[#This Row],[Short]]&amp;")")</f>
        <v>AR32290-SUTRISNO(P)</v>
      </c>
      <c r="I3288" s="15" t="str">
        <f>VLOOKUP(Tb_Reseller[[#This Row],[Agen id]],Mapping_Agen!A:D,4,0)</f>
        <v>Prima</v>
      </c>
      <c r="J3288" s="7" t="str">
        <f>VLOOKUP(Tb_Reseller[[#This Row],[Agen id]],Mapping_Agen!A:C,3,0)</f>
        <v>ONLINE</v>
      </c>
      <c r="K3288" s="17" t="str">
        <f>TRIM(LEFT(Tb_Reseller[[#This Row],[Group]],2))</f>
        <v>P</v>
      </c>
      <c r="L3288" s="17" t="str">
        <f>VLOOKUP(Tb_Reseller[[#This Row],[Agen id]],Mapping_Agen!A:E,5,0)</f>
        <v>ONLINE</v>
      </c>
      <c r="M3288" s="64">
        <v>0</v>
      </c>
      <c r="N3288" s="65">
        <v>0</v>
      </c>
      <c r="O3288" s="65">
        <f>IFERROR(VLOOKUP(Tb_Reseller[[#This Row],[Kode Reseller]],[1]Sheet1!$A:$B,2,0),0)</f>
        <v>0</v>
      </c>
    </row>
    <row r="3289" spans="1:15" x14ac:dyDescent="0.25">
      <c r="A3289" s="13" t="s">
        <v>13213</v>
      </c>
      <c r="B3289" s="14" t="s">
        <v>13214</v>
      </c>
      <c r="C3289" s="15" t="s">
        <v>8210</v>
      </c>
      <c r="D3289" s="15" t="s">
        <v>12867</v>
      </c>
      <c r="E3289" s="16">
        <v>44883.327777777777</v>
      </c>
      <c r="F3289" s="7" t="s">
        <v>8268</v>
      </c>
      <c r="G3289" s="13" t="s">
        <v>2844</v>
      </c>
      <c r="H3289" s="15" t="str">
        <f>UPPER(Tb_Reseller[[#This Row],[Agen id]]&amp;"-"&amp;VLOOKUP(Tb_Reseller[[#This Row],[Agen id]],A:B,2,0)&amp;"("&amp;Tb_Reseller[[#This Row],[Short]]&amp;")")</f>
        <v>AR28681-MINA CELL(RV)</v>
      </c>
      <c r="I3289" s="15" t="str">
        <f>VLOOKUP(Tb_Reseller[[#This Row],[Agen id]],Mapping_Agen!A:D,4,0)</f>
        <v>Limit</v>
      </c>
      <c r="J3289" s="7" t="str">
        <f>VLOOKUP(Tb_Reseller[[#This Row],[Agen id]],Mapping_Agen!A:C,3,0)</f>
        <v>PP</v>
      </c>
      <c r="K3289" s="17" t="str">
        <f>TRIM(LEFT(Tb_Reseller[[#This Row],[Group]],2))</f>
        <v>RV</v>
      </c>
      <c r="L3289" s="17" t="str">
        <f>VLOOKUP(Tb_Reseller[[#This Row],[Agen id]],Mapping_Agen!A:E,5,0)</f>
        <v>Mas Komarjaya</v>
      </c>
      <c r="M3289" s="64">
        <v>0</v>
      </c>
      <c r="N3289" s="65">
        <v>0</v>
      </c>
      <c r="O3289" s="65">
        <f>IFERROR(VLOOKUP(Tb_Reseller[[#This Row],[Kode Reseller]],[1]Sheet1!$A:$B,2,0),0)</f>
        <v>0</v>
      </c>
    </row>
    <row r="3290" spans="1:15" x14ac:dyDescent="0.25">
      <c r="A3290" s="13" t="s">
        <v>5379</v>
      </c>
      <c r="B3290" s="14" t="s">
        <v>13215</v>
      </c>
      <c r="C3290" s="15" t="s">
        <v>8213</v>
      </c>
      <c r="D3290" s="15" t="s">
        <v>8203</v>
      </c>
      <c r="E3290" s="16">
        <v>44883.354861111111</v>
      </c>
      <c r="F3290" s="7" t="s">
        <v>8204</v>
      </c>
      <c r="G3290" s="13" t="s">
        <v>5379</v>
      </c>
      <c r="H3290" s="15" t="str">
        <f>UPPER(Tb_Reseller[[#This Row],[Agen id]]&amp;"-"&amp;VLOOKUP(Tb_Reseller[[#This Row],[Agen id]],A:B,2,0)&amp;"("&amp;Tb_Reseller[[#This Row],[Short]]&amp;")")</f>
        <v>AR32295-WARUNG AQILA 24(P)</v>
      </c>
      <c r="I3290" s="15" t="str">
        <f>VLOOKUP(Tb_Reseller[[#This Row],[Agen id]],Mapping_Agen!A:D,4,0)</f>
        <v>Prima</v>
      </c>
      <c r="J3290" s="7" t="str">
        <f>VLOOKUP(Tb_Reseller[[#This Row],[Agen id]],Mapping_Agen!A:C,3,0)</f>
        <v>BSD</v>
      </c>
      <c r="K3290" s="17" t="str">
        <f>TRIM(LEFT(Tb_Reseller[[#This Row],[Group]],2))</f>
        <v>P</v>
      </c>
      <c r="L3290" s="17" t="str">
        <f>VLOOKUP(Tb_Reseller[[#This Row],[Agen id]],Mapping_Agen!A:E,5,0)</f>
        <v>NON SCO</v>
      </c>
      <c r="M3290" s="64">
        <v>3.2258064516129031E-2</v>
      </c>
      <c r="N3290" s="65">
        <v>6.6666666666666666E-2</v>
      </c>
      <c r="O3290" s="65">
        <f>IFERROR(VLOOKUP(Tb_Reseller[[#This Row],[Kode Reseller]],[1]Sheet1!$A:$B,2,0),0)</f>
        <v>0.5</v>
      </c>
    </row>
    <row r="3291" spans="1:15" x14ac:dyDescent="0.25">
      <c r="A3291" s="13" t="s">
        <v>3810</v>
      </c>
      <c r="B3291" s="14" t="s">
        <v>13216</v>
      </c>
      <c r="C3291" s="15" t="s">
        <v>8213</v>
      </c>
      <c r="D3291" s="15" t="s">
        <v>8248</v>
      </c>
      <c r="E3291" s="16">
        <v>44883.462500000001</v>
      </c>
      <c r="F3291" s="7" t="s">
        <v>8204</v>
      </c>
      <c r="G3291" s="13" t="s">
        <v>3810</v>
      </c>
      <c r="H3291" s="15" t="str">
        <f>UPPER(Tb_Reseller[[#This Row],[Agen id]]&amp;"-"&amp;VLOOKUP(Tb_Reseller[[#This Row],[Agen id]],A:B,2,0)&amp;"("&amp;Tb_Reseller[[#This Row],[Short]]&amp;")")</f>
        <v>AR32296-MAHARANI CELL(P)</v>
      </c>
      <c r="I3291" s="15" t="str">
        <f>VLOOKUP(Tb_Reseller[[#This Row],[Agen id]],Mapping_Agen!A:D,4,0)</f>
        <v>Prima</v>
      </c>
      <c r="J3291" s="7" t="str">
        <f>VLOOKUP(Tb_Reseller[[#This Row],[Agen id]],Mapping_Agen!A:C,3,0)</f>
        <v>PP</v>
      </c>
      <c r="K3291" s="17" t="str">
        <f>TRIM(LEFT(Tb_Reseller[[#This Row],[Group]],2))</f>
        <v>P</v>
      </c>
      <c r="L3291" s="17" t="str">
        <f>VLOOKUP(Tb_Reseller[[#This Row],[Agen id]],Mapping_Agen!A:E,5,0)</f>
        <v>NON SCO</v>
      </c>
      <c r="M3291" s="64">
        <v>0</v>
      </c>
      <c r="N3291" s="65">
        <v>0</v>
      </c>
      <c r="O3291" s="65">
        <f>IFERROR(VLOOKUP(Tb_Reseller[[#This Row],[Kode Reseller]],[1]Sheet1!$A:$B,2,0),0)</f>
        <v>0</v>
      </c>
    </row>
    <row r="3292" spans="1:15" x14ac:dyDescent="0.25">
      <c r="A3292" s="13" t="s">
        <v>3812</v>
      </c>
      <c r="B3292" s="14" t="s">
        <v>13217</v>
      </c>
      <c r="C3292" s="15" t="s">
        <v>8213</v>
      </c>
      <c r="D3292" s="15" t="s">
        <v>11516</v>
      </c>
      <c r="E3292" s="16">
        <v>44883.574999999997</v>
      </c>
      <c r="F3292" s="7" t="s">
        <v>8204</v>
      </c>
      <c r="G3292" s="13" t="s">
        <v>3812</v>
      </c>
      <c r="H3292" s="15" t="str">
        <f>UPPER(Tb_Reseller[[#This Row],[Agen id]]&amp;"-"&amp;VLOOKUP(Tb_Reseller[[#This Row],[Agen id]],A:B,2,0)&amp;"("&amp;Tb_Reseller[[#This Row],[Short]]&amp;")")</f>
        <v>AR32297-SUSILO(P)</v>
      </c>
      <c r="I3292" s="15" t="str">
        <f>VLOOKUP(Tb_Reseller[[#This Row],[Agen id]],Mapping_Agen!A:D,4,0)</f>
        <v>Prima</v>
      </c>
      <c r="J3292" s="7" t="str">
        <f>VLOOKUP(Tb_Reseller[[#This Row],[Agen id]],Mapping_Agen!A:C,3,0)</f>
        <v>ONLINE</v>
      </c>
      <c r="K3292" s="17" t="str">
        <f>TRIM(LEFT(Tb_Reseller[[#This Row],[Group]],2))</f>
        <v>P</v>
      </c>
      <c r="L3292" s="17" t="str">
        <f>VLOOKUP(Tb_Reseller[[#This Row],[Agen id]],Mapping_Agen!A:E,5,0)</f>
        <v>ONLINE</v>
      </c>
      <c r="M3292" s="64">
        <v>0</v>
      </c>
      <c r="N3292" s="65">
        <v>0</v>
      </c>
      <c r="O3292" s="65">
        <f>IFERROR(VLOOKUP(Tb_Reseller[[#This Row],[Kode Reseller]],[1]Sheet1!$A:$B,2,0),0)</f>
        <v>0</v>
      </c>
    </row>
    <row r="3293" spans="1:15" x14ac:dyDescent="0.25">
      <c r="A3293" s="13" t="s">
        <v>3814</v>
      </c>
      <c r="B3293" s="14" t="s">
        <v>13218</v>
      </c>
      <c r="C3293" s="15" t="s">
        <v>8213</v>
      </c>
      <c r="D3293" s="15" t="s">
        <v>11516</v>
      </c>
      <c r="E3293" s="16">
        <v>44884.435416666667</v>
      </c>
      <c r="F3293" s="7" t="s">
        <v>8204</v>
      </c>
      <c r="G3293" s="13" t="s">
        <v>3814</v>
      </c>
      <c r="H3293" s="15" t="str">
        <f>UPPER(Tb_Reseller[[#This Row],[Agen id]]&amp;"-"&amp;VLOOKUP(Tb_Reseller[[#This Row],[Agen id]],A:B,2,0)&amp;"("&amp;Tb_Reseller[[#This Row],[Short]]&amp;")")</f>
        <v>AR32301-SAMSUL(P)</v>
      </c>
      <c r="I3293" s="15" t="str">
        <f>VLOOKUP(Tb_Reseller[[#This Row],[Agen id]],Mapping_Agen!A:D,4,0)</f>
        <v>Prima</v>
      </c>
      <c r="J3293" s="7" t="str">
        <f>VLOOKUP(Tb_Reseller[[#This Row],[Agen id]],Mapping_Agen!A:C,3,0)</f>
        <v>ONLINE</v>
      </c>
      <c r="K3293" s="17" t="str">
        <f>TRIM(LEFT(Tb_Reseller[[#This Row],[Group]],2))</f>
        <v>P</v>
      </c>
      <c r="L3293" s="17" t="str">
        <f>VLOOKUP(Tb_Reseller[[#This Row],[Agen id]],Mapping_Agen!A:E,5,0)</f>
        <v>ONLINE</v>
      </c>
      <c r="M3293" s="64">
        <v>0</v>
      </c>
      <c r="N3293" s="65">
        <v>0</v>
      </c>
      <c r="O3293" s="65">
        <f>IFERROR(VLOOKUP(Tb_Reseller[[#This Row],[Kode Reseller]],[1]Sheet1!$A:$B,2,0),0)</f>
        <v>0</v>
      </c>
    </row>
    <row r="3294" spans="1:15" x14ac:dyDescent="0.25">
      <c r="A3294" s="13" t="s">
        <v>13219</v>
      </c>
      <c r="B3294" s="14" t="s">
        <v>13220</v>
      </c>
      <c r="C3294" s="15" t="s">
        <v>8379</v>
      </c>
      <c r="D3294" s="15" t="s">
        <v>8385</v>
      </c>
      <c r="E3294" s="16">
        <v>44884.554166666669</v>
      </c>
      <c r="F3294" s="7" t="s">
        <v>8268</v>
      </c>
      <c r="G3294" s="13" t="s">
        <v>363</v>
      </c>
      <c r="H3294" s="15" t="str">
        <f>UPPER(Tb_Reseller[[#This Row],[Agen id]]&amp;"-"&amp;VLOOKUP(Tb_Reseller[[#This Row],[Agen id]],A:B,2,0)&amp;"("&amp;Tb_Reseller[[#This Row],[Short]]&amp;")")</f>
        <v>AR01359-BRAVO PULSA(D3)</v>
      </c>
      <c r="I3294" s="15" t="str">
        <f>VLOOKUP(Tb_Reseller[[#This Row],[Agen id]],Mapping_Agen!A:D,4,0)</f>
        <v>Limit</v>
      </c>
      <c r="J3294" s="7" t="str">
        <f>VLOOKUP(Tb_Reseller[[#This Row],[Agen id]],Mapping_Agen!A:C,3,0)</f>
        <v>ICON</v>
      </c>
      <c r="K3294" s="17" t="str">
        <f>TRIM(LEFT(Tb_Reseller[[#This Row],[Group]],2))</f>
        <v>D3</v>
      </c>
      <c r="L3294" s="17" t="str">
        <f>VLOOKUP(Tb_Reseller[[#This Row],[Agen id]],Mapping_Agen!A:E,5,0)</f>
        <v>NON SCO</v>
      </c>
      <c r="M3294" s="64">
        <v>0</v>
      </c>
      <c r="N3294" s="65">
        <v>0</v>
      </c>
      <c r="O3294" s="65">
        <f>IFERROR(VLOOKUP(Tb_Reseller[[#This Row],[Kode Reseller]],[1]Sheet1!$A:$B,2,0),0)</f>
        <v>0</v>
      </c>
    </row>
    <row r="3295" spans="1:15" x14ac:dyDescent="0.25">
      <c r="A3295" s="13" t="s">
        <v>3816</v>
      </c>
      <c r="B3295" s="14" t="s">
        <v>13221</v>
      </c>
      <c r="C3295" s="15" t="s">
        <v>8208</v>
      </c>
      <c r="D3295" s="15" t="s">
        <v>8248</v>
      </c>
      <c r="E3295" s="16">
        <v>44884.581944444442</v>
      </c>
      <c r="F3295" s="7" t="s">
        <v>8204</v>
      </c>
      <c r="G3295" s="13" t="s">
        <v>3816</v>
      </c>
      <c r="H3295" s="15" t="str">
        <f>UPPER(Tb_Reseller[[#This Row],[Agen id]]&amp;"-"&amp;VLOOKUP(Tb_Reseller[[#This Row],[Agen id]],A:B,2,0)&amp;"("&amp;Tb_Reseller[[#This Row],[Short]]&amp;")")</f>
        <v>AR32304-QIYARA CELL(R)</v>
      </c>
      <c r="I3295" s="15" t="str">
        <f>VLOOKUP(Tb_Reseller[[#This Row],[Agen id]],Mapping_Agen!A:D,4,0)</f>
        <v>No Limit</v>
      </c>
      <c r="J3295" s="7" t="str">
        <f>VLOOKUP(Tb_Reseller[[#This Row],[Agen id]],Mapping_Agen!A:C,3,0)</f>
        <v>PP</v>
      </c>
      <c r="K3295" s="17" t="str">
        <f>TRIM(LEFT(Tb_Reseller[[#This Row],[Group]],2))</f>
        <v>R</v>
      </c>
      <c r="L3295" s="17" t="str">
        <f>VLOOKUP(Tb_Reseller[[#This Row],[Agen id]],Mapping_Agen!A:E,5,0)</f>
        <v>NON SCO</v>
      </c>
      <c r="M3295" s="64">
        <v>0</v>
      </c>
      <c r="N3295" s="65">
        <v>0</v>
      </c>
      <c r="O3295" s="65">
        <f>IFERROR(VLOOKUP(Tb_Reseller[[#This Row],[Kode Reseller]],[1]Sheet1!$A:$B,2,0),0)</f>
        <v>0</v>
      </c>
    </row>
    <row r="3296" spans="1:15" x14ac:dyDescent="0.25">
      <c r="A3296" s="13" t="s">
        <v>13222</v>
      </c>
      <c r="B3296" s="14" t="s">
        <v>13223</v>
      </c>
      <c r="C3296" s="15" t="s">
        <v>8361</v>
      </c>
      <c r="D3296" s="15" t="s">
        <v>8933</v>
      </c>
      <c r="E3296" s="16">
        <v>44884.717361111107</v>
      </c>
      <c r="F3296" s="7" t="s">
        <v>8268</v>
      </c>
      <c r="G3296" s="13" t="s">
        <v>5762</v>
      </c>
      <c r="H3296" s="15" t="str">
        <f>UPPER(Tb_Reseller[[#This Row],[Agen id]]&amp;"-"&amp;VLOOKUP(Tb_Reseller[[#This Row],[Agen id]],A:B,2,0)&amp;"("&amp;Tb_Reseller[[#This Row],[Short]]&amp;")")</f>
        <v>AR01459-VALENTIN RELOAD(MV)</v>
      </c>
      <c r="I3296" s="15" t="str">
        <f>VLOOKUP(Tb_Reseller[[#This Row],[Agen id]],Mapping_Agen!A:D,4,0)</f>
        <v>No Limit</v>
      </c>
      <c r="J3296" s="7" t="str">
        <f>VLOOKUP(Tb_Reseller[[#This Row],[Agen id]],Mapping_Agen!A:C,3,0)</f>
        <v>ICON</v>
      </c>
      <c r="K3296" s="17" t="str">
        <f>TRIM(LEFT(Tb_Reseller[[#This Row],[Group]],2))</f>
        <v>MV</v>
      </c>
      <c r="L3296" s="17" t="str">
        <f>VLOOKUP(Tb_Reseller[[#This Row],[Agen id]],Mapping_Agen!A:E,5,0)</f>
        <v>NON SCO</v>
      </c>
      <c r="M3296" s="64">
        <v>0</v>
      </c>
      <c r="N3296" s="65">
        <v>0</v>
      </c>
      <c r="O3296" s="65">
        <f>IFERROR(VLOOKUP(Tb_Reseller[[#This Row],[Kode Reseller]],[1]Sheet1!$A:$B,2,0),0)</f>
        <v>0</v>
      </c>
    </row>
    <row r="3297" spans="1:15" x14ac:dyDescent="0.25">
      <c r="A3297" s="13" t="s">
        <v>13224</v>
      </c>
      <c r="B3297" s="14" t="s">
        <v>13225</v>
      </c>
      <c r="C3297" s="15" t="s">
        <v>8213</v>
      </c>
      <c r="D3297" s="15" t="s">
        <v>13226</v>
      </c>
      <c r="E3297" s="16">
        <v>44884.73333333333</v>
      </c>
      <c r="F3297" s="7" t="s">
        <v>8268</v>
      </c>
      <c r="G3297" s="13" t="s">
        <v>3810</v>
      </c>
      <c r="H3297" s="15" t="str">
        <f>UPPER(Tb_Reseller[[#This Row],[Agen id]]&amp;"-"&amp;VLOOKUP(Tb_Reseller[[#This Row],[Agen id]],A:B,2,0)&amp;"("&amp;Tb_Reseller[[#This Row],[Short]]&amp;")")</f>
        <v>AR32296-MAHARANI CELL(P)</v>
      </c>
      <c r="I3297" s="15" t="str">
        <f>VLOOKUP(Tb_Reseller[[#This Row],[Agen id]],Mapping_Agen!A:D,4,0)</f>
        <v>Prima</v>
      </c>
      <c r="J3297" s="7" t="str">
        <f>VLOOKUP(Tb_Reseller[[#This Row],[Agen id]],Mapping_Agen!A:C,3,0)</f>
        <v>PP</v>
      </c>
      <c r="K3297" s="17" t="str">
        <f>TRIM(LEFT(Tb_Reseller[[#This Row],[Group]],2))</f>
        <v>P</v>
      </c>
      <c r="L3297" s="17" t="str">
        <f>VLOOKUP(Tb_Reseller[[#This Row],[Agen id]],Mapping_Agen!A:E,5,0)</f>
        <v>NON SCO</v>
      </c>
      <c r="M3297" s="64">
        <v>0</v>
      </c>
      <c r="N3297" s="65">
        <v>0</v>
      </c>
      <c r="O3297" s="65">
        <f>IFERROR(VLOOKUP(Tb_Reseller[[#This Row],[Kode Reseller]],[1]Sheet1!$A:$B,2,0),0)</f>
        <v>0</v>
      </c>
    </row>
    <row r="3298" spans="1:15" x14ac:dyDescent="0.25">
      <c r="A3298" s="13" t="s">
        <v>13227</v>
      </c>
      <c r="B3298" s="14" t="s">
        <v>13228</v>
      </c>
      <c r="C3298" s="15" t="s">
        <v>8562</v>
      </c>
      <c r="D3298" s="15" t="s">
        <v>8591</v>
      </c>
      <c r="E3298" s="16">
        <v>44885.368750000001</v>
      </c>
      <c r="F3298" s="7" t="s">
        <v>8268</v>
      </c>
      <c r="G3298" s="13" t="s">
        <v>418</v>
      </c>
      <c r="H3298" s="15" t="str">
        <f>UPPER(Tb_Reseller[[#This Row],[Agen id]]&amp;"-"&amp;VLOOKUP(Tb_Reseller[[#This Row],[Agen id]],A:B,2,0)&amp;"("&amp;Tb_Reseller[[#This Row],[Short]]&amp;")")</f>
        <v>AR01786-DAFA CELL(MV)</v>
      </c>
      <c r="I3298" s="15" t="str">
        <f>VLOOKUP(Tb_Reseller[[#This Row],[Agen id]],Mapping_Agen!A:D,4,0)</f>
        <v>Limit</v>
      </c>
      <c r="J3298" s="7" t="str">
        <f>VLOOKUP(Tb_Reseller[[#This Row],[Agen id]],Mapping_Agen!A:C,3,0)</f>
        <v>PP</v>
      </c>
      <c r="K3298" s="17" t="str">
        <f>TRIM(LEFT(Tb_Reseller[[#This Row],[Group]],2))</f>
        <v>MV</v>
      </c>
      <c r="L3298" s="17" t="str">
        <f>VLOOKUP(Tb_Reseller[[#This Row],[Agen id]],Mapping_Agen!A:E,5,0)</f>
        <v>Febri Kurniawan</v>
      </c>
      <c r="M3298" s="64">
        <v>2.5161290322580627</v>
      </c>
      <c r="N3298" s="65">
        <v>2.4000000000000012</v>
      </c>
      <c r="O3298" s="65">
        <f>IFERROR(VLOOKUP(Tb_Reseller[[#This Row],[Kode Reseller]],[1]Sheet1!$A:$B,2,0),0)</f>
        <v>3</v>
      </c>
    </row>
    <row r="3299" spans="1:15" x14ac:dyDescent="0.25">
      <c r="A3299" s="13" t="s">
        <v>13229</v>
      </c>
      <c r="B3299" s="14" t="s">
        <v>12665</v>
      </c>
      <c r="C3299" s="15" t="s">
        <v>8427</v>
      </c>
      <c r="D3299" s="15" t="s">
        <v>8835</v>
      </c>
      <c r="E3299" s="16">
        <v>44885.706250000003</v>
      </c>
      <c r="F3299" s="7" t="s">
        <v>8268</v>
      </c>
      <c r="G3299" s="13" t="s">
        <v>699</v>
      </c>
      <c r="H3299" s="15" t="str">
        <f>UPPER(Tb_Reseller[[#This Row],[Agen id]]&amp;"-"&amp;VLOOKUP(Tb_Reseller[[#This Row],[Agen id]],A:B,2,0)&amp;"("&amp;Tb_Reseller[[#This Row],[Short]]&amp;")")</f>
        <v>AR05693-BAROKAHCELL(D4)</v>
      </c>
      <c r="I3299" s="15" t="str">
        <f>VLOOKUP(Tb_Reseller[[#This Row],[Agen id]],Mapping_Agen!A:D,4,0)</f>
        <v>No Limit</v>
      </c>
      <c r="J3299" s="7" t="str">
        <f>VLOOKUP(Tb_Reseller[[#This Row],[Agen id]],Mapping_Agen!A:C,3,0)</f>
        <v>BSD</v>
      </c>
      <c r="K3299" s="17" t="str">
        <f>TRIM(LEFT(Tb_Reseller[[#This Row],[Group]],2))</f>
        <v>D4</v>
      </c>
      <c r="L3299" s="17" t="str">
        <f>VLOOKUP(Tb_Reseller[[#This Row],[Agen id]],Mapping_Agen!A:E,5,0)</f>
        <v>NON SCO</v>
      </c>
      <c r="M3299" s="64">
        <v>0</v>
      </c>
      <c r="N3299" s="65">
        <v>0</v>
      </c>
      <c r="O3299" s="65">
        <f>IFERROR(VLOOKUP(Tb_Reseller[[#This Row],[Kode Reseller]],[1]Sheet1!$A:$B,2,0),0)</f>
        <v>0</v>
      </c>
    </row>
    <row r="3300" spans="1:15" x14ac:dyDescent="0.25">
      <c r="A3300" s="13" t="s">
        <v>13230</v>
      </c>
      <c r="B3300" s="14" t="s">
        <v>13231</v>
      </c>
      <c r="C3300" s="15" t="s">
        <v>8213</v>
      </c>
      <c r="D3300" s="15" t="s">
        <v>8730</v>
      </c>
      <c r="E3300" s="16">
        <v>44886.4375</v>
      </c>
      <c r="F3300" s="7" t="s">
        <v>8268</v>
      </c>
      <c r="G3300" s="13" t="s">
        <v>775</v>
      </c>
      <c r="H3300" s="15" t="str">
        <f>UPPER(Tb_Reseller[[#This Row],[Agen id]]&amp;"-"&amp;VLOOKUP(Tb_Reseller[[#This Row],[Agen id]],A:B,2,0)&amp;"("&amp;Tb_Reseller[[#This Row],[Short]]&amp;")")</f>
        <v>AR01844-HERMAN CELL(P)</v>
      </c>
      <c r="I3300" s="15" t="str">
        <f>VLOOKUP(Tb_Reseller[[#This Row],[Agen id]],Mapping_Agen!A:D,4,0)</f>
        <v>Prima</v>
      </c>
      <c r="J3300" s="7" t="str">
        <f>VLOOKUP(Tb_Reseller[[#This Row],[Agen id]],Mapping_Agen!A:C,3,0)</f>
        <v>PP</v>
      </c>
      <c r="K3300" s="17" t="str">
        <f>TRIM(LEFT(Tb_Reseller[[#This Row],[Group]],2))</f>
        <v>P</v>
      </c>
      <c r="L3300" s="17" t="str">
        <f>VLOOKUP(Tb_Reseller[[#This Row],[Agen id]],Mapping_Agen!A:E,5,0)</f>
        <v>NON SCO</v>
      </c>
      <c r="M3300" s="64">
        <v>0</v>
      </c>
      <c r="N3300" s="65">
        <v>0</v>
      </c>
      <c r="O3300" s="65">
        <f>IFERROR(VLOOKUP(Tb_Reseller[[#This Row],[Kode Reseller]],[1]Sheet1!$A:$B,2,0),0)</f>
        <v>0</v>
      </c>
    </row>
    <row r="3301" spans="1:15" x14ac:dyDescent="0.25">
      <c r="A3301" s="13" t="s">
        <v>3818</v>
      </c>
      <c r="B3301" s="14" t="s">
        <v>13232</v>
      </c>
      <c r="C3301" s="15" t="s">
        <v>8213</v>
      </c>
      <c r="D3301" s="15" t="s">
        <v>11516</v>
      </c>
      <c r="E3301" s="16">
        <v>44886.484722222223</v>
      </c>
      <c r="F3301" s="7" t="s">
        <v>8204</v>
      </c>
      <c r="G3301" s="13" t="s">
        <v>3818</v>
      </c>
      <c r="H3301" s="15" t="str">
        <f>UPPER(Tb_Reseller[[#This Row],[Agen id]]&amp;"-"&amp;VLOOKUP(Tb_Reseller[[#This Row],[Agen id]],A:B,2,0)&amp;"("&amp;Tb_Reseller[[#This Row],[Short]]&amp;")")</f>
        <v>AR32313-SITIAISYAH(P)</v>
      </c>
      <c r="I3301" s="15" t="str">
        <f>VLOOKUP(Tb_Reseller[[#This Row],[Agen id]],Mapping_Agen!A:D,4,0)</f>
        <v>Prima</v>
      </c>
      <c r="J3301" s="7" t="str">
        <f>VLOOKUP(Tb_Reseller[[#This Row],[Agen id]],Mapping_Agen!A:C,3,0)</f>
        <v>ONLINE</v>
      </c>
      <c r="K3301" s="17" t="str">
        <f>TRIM(LEFT(Tb_Reseller[[#This Row],[Group]],2))</f>
        <v>P</v>
      </c>
      <c r="L3301" s="17" t="str">
        <f>VLOOKUP(Tb_Reseller[[#This Row],[Agen id]],Mapping_Agen!A:E,5,0)</f>
        <v>ONLINE</v>
      </c>
      <c r="M3301" s="64">
        <v>0</v>
      </c>
      <c r="N3301" s="65">
        <v>0</v>
      </c>
      <c r="O3301" s="65">
        <f>IFERROR(VLOOKUP(Tb_Reseller[[#This Row],[Kode Reseller]],[1]Sheet1!$A:$B,2,0),0)</f>
        <v>0</v>
      </c>
    </row>
    <row r="3302" spans="1:15" x14ac:dyDescent="0.25">
      <c r="A3302" s="13" t="s">
        <v>3820</v>
      </c>
      <c r="B3302" s="14" t="s">
        <v>13233</v>
      </c>
      <c r="C3302" s="15" t="s">
        <v>8213</v>
      </c>
      <c r="D3302" s="15" t="s">
        <v>8248</v>
      </c>
      <c r="E3302" s="16">
        <v>44886.502083333333</v>
      </c>
      <c r="F3302" s="7" t="s">
        <v>8204</v>
      </c>
      <c r="G3302" s="13" t="s">
        <v>3820</v>
      </c>
      <c r="H3302" s="15" t="str">
        <f>UPPER(Tb_Reseller[[#This Row],[Agen id]]&amp;"-"&amp;VLOOKUP(Tb_Reseller[[#This Row],[Agen id]],A:B,2,0)&amp;"("&amp;Tb_Reseller[[#This Row],[Short]]&amp;")")</f>
        <v>AR32314-BAROKAH PRIMA(P)</v>
      </c>
      <c r="I3302" s="15" t="str">
        <f>VLOOKUP(Tb_Reseller[[#This Row],[Agen id]],Mapping_Agen!A:D,4,0)</f>
        <v>Prima</v>
      </c>
      <c r="J3302" s="7" t="str">
        <f>VLOOKUP(Tb_Reseller[[#This Row],[Agen id]],Mapping_Agen!A:C,3,0)</f>
        <v>PP</v>
      </c>
      <c r="K3302" s="17" t="str">
        <f>TRIM(LEFT(Tb_Reseller[[#This Row],[Group]],2))</f>
        <v>P</v>
      </c>
      <c r="L3302" s="17" t="str">
        <f>VLOOKUP(Tb_Reseller[[#This Row],[Agen id]],Mapping_Agen!A:E,5,0)</f>
        <v>NON SCO</v>
      </c>
      <c r="M3302" s="64">
        <v>0</v>
      </c>
      <c r="N3302" s="65">
        <v>0</v>
      </c>
      <c r="O3302" s="65">
        <f>IFERROR(VLOOKUP(Tb_Reseller[[#This Row],[Kode Reseller]],[1]Sheet1!$A:$B,2,0),0)</f>
        <v>0</v>
      </c>
    </row>
    <row r="3303" spans="1:15" x14ac:dyDescent="0.25">
      <c r="A3303" s="13" t="s">
        <v>13234</v>
      </c>
      <c r="B3303" s="14" t="s">
        <v>13235</v>
      </c>
      <c r="C3303" s="15" t="s">
        <v>8213</v>
      </c>
      <c r="D3303" s="15" t="s">
        <v>9898</v>
      </c>
      <c r="E3303" s="16">
        <v>44886.717361111107</v>
      </c>
      <c r="F3303" s="7" t="s">
        <v>8268</v>
      </c>
      <c r="G3303" s="13" t="s">
        <v>1121</v>
      </c>
      <c r="H3303" s="15" t="str">
        <f>UPPER(Tb_Reseller[[#This Row],[Agen id]]&amp;"-"&amp;VLOOKUP(Tb_Reseller[[#This Row],[Agen id]],A:B,2,0)&amp;"("&amp;Tb_Reseller[[#This Row],[Short]]&amp;")")</f>
        <v>AR11542-CISADANE CELL(P)</v>
      </c>
      <c r="I3303" s="15" t="str">
        <f>VLOOKUP(Tb_Reseller[[#This Row],[Agen id]],Mapping_Agen!A:D,4,0)</f>
        <v>Prima</v>
      </c>
      <c r="J3303" s="7" t="str">
        <f>VLOOKUP(Tb_Reseller[[#This Row],[Agen id]],Mapping_Agen!A:C,3,0)</f>
        <v>BSD</v>
      </c>
      <c r="K3303" s="17" t="str">
        <f>TRIM(LEFT(Tb_Reseller[[#This Row],[Group]],2))</f>
        <v>P</v>
      </c>
      <c r="L3303" s="17" t="str">
        <f>VLOOKUP(Tb_Reseller[[#This Row],[Agen id]],Mapping_Agen!A:E,5,0)</f>
        <v>Hupron</v>
      </c>
      <c r="M3303" s="64">
        <v>3.4838709677419328</v>
      </c>
      <c r="N3303" s="65">
        <v>3.7333333333333298</v>
      </c>
      <c r="O3303" s="65">
        <f>IFERROR(VLOOKUP(Tb_Reseller[[#This Row],[Kode Reseller]],[1]Sheet1!$A:$B,2,0),0)</f>
        <v>4</v>
      </c>
    </row>
    <row r="3304" spans="1:15" x14ac:dyDescent="0.25">
      <c r="A3304" s="13" t="s">
        <v>3822</v>
      </c>
      <c r="B3304" s="14" t="s">
        <v>13236</v>
      </c>
      <c r="C3304" s="15" t="s">
        <v>8213</v>
      </c>
      <c r="D3304" s="15" t="s">
        <v>11516</v>
      </c>
      <c r="E3304" s="16">
        <v>44887.348611111112</v>
      </c>
      <c r="F3304" s="7" t="s">
        <v>8204</v>
      </c>
      <c r="G3304" s="13" t="s">
        <v>3822</v>
      </c>
      <c r="H3304" s="15" t="str">
        <f>UPPER(Tb_Reseller[[#This Row],[Agen id]]&amp;"-"&amp;VLOOKUP(Tb_Reseller[[#This Row],[Agen id]],A:B,2,0)&amp;"("&amp;Tb_Reseller[[#This Row],[Short]]&amp;")")</f>
        <v>AR32319-IRA ROSMELINA(P)</v>
      </c>
      <c r="I3304" s="15" t="str">
        <f>VLOOKUP(Tb_Reseller[[#This Row],[Agen id]],Mapping_Agen!A:D,4,0)</f>
        <v>Prima</v>
      </c>
      <c r="J3304" s="7" t="str">
        <f>VLOOKUP(Tb_Reseller[[#This Row],[Agen id]],Mapping_Agen!A:C,3,0)</f>
        <v>ONLINE</v>
      </c>
      <c r="K3304" s="17" t="str">
        <f>TRIM(LEFT(Tb_Reseller[[#This Row],[Group]],2))</f>
        <v>P</v>
      </c>
      <c r="L3304" s="17" t="str">
        <f>VLOOKUP(Tb_Reseller[[#This Row],[Agen id]],Mapping_Agen!A:E,5,0)</f>
        <v>ONLINE</v>
      </c>
      <c r="M3304" s="64">
        <v>0</v>
      </c>
      <c r="N3304" s="65">
        <v>0</v>
      </c>
      <c r="O3304" s="65">
        <f>IFERROR(VLOOKUP(Tb_Reseller[[#This Row],[Kode Reseller]],[1]Sheet1!$A:$B,2,0),0)</f>
        <v>0</v>
      </c>
    </row>
    <row r="3305" spans="1:15" x14ac:dyDescent="0.25">
      <c r="A3305" s="13" t="s">
        <v>3824</v>
      </c>
      <c r="B3305" s="14" t="s">
        <v>13237</v>
      </c>
      <c r="C3305" s="15" t="s">
        <v>8213</v>
      </c>
      <c r="D3305" s="15" t="s">
        <v>8231</v>
      </c>
      <c r="E3305" s="16">
        <v>44887.5625</v>
      </c>
      <c r="F3305" s="7" t="s">
        <v>8204</v>
      </c>
      <c r="G3305" s="13" t="s">
        <v>3824</v>
      </c>
      <c r="H3305" s="15" t="str">
        <f>UPPER(Tb_Reseller[[#This Row],[Agen id]]&amp;"-"&amp;VLOOKUP(Tb_Reseller[[#This Row],[Agen id]],A:B,2,0)&amp;"("&amp;Tb_Reseller[[#This Row],[Short]]&amp;")")</f>
        <v>AR32320-GOLDEN STAR2(P)</v>
      </c>
      <c r="I3305" s="15" t="str">
        <f>VLOOKUP(Tb_Reseller[[#This Row],[Agen id]],Mapping_Agen!A:D,4,0)</f>
        <v>Prima</v>
      </c>
      <c r="J3305" s="7" t="str">
        <f>VLOOKUP(Tb_Reseller[[#This Row],[Agen id]],Mapping_Agen!A:C,3,0)</f>
        <v>ICON</v>
      </c>
      <c r="K3305" s="17" t="str">
        <f>TRIM(LEFT(Tb_Reseller[[#This Row],[Group]],2))</f>
        <v>P</v>
      </c>
      <c r="L3305" s="17" t="str">
        <f>VLOOKUP(Tb_Reseller[[#This Row],[Agen id]],Mapping_Agen!A:E,5,0)</f>
        <v>NON SCO</v>
      </c>
      <c r="M3305" s="64">
        <v>0</v>
      </c>
      <c r="N3305" s="65">
        <v>0</v>
      </c>
      <c r="O3305" s="65">
        <f>IFERROR(VLOOKUP(Tb_Reseller[[#This Row],[Kode Reseller]],[1]Sheet1!$A:$B,2,0),0)</f>
        <v>0</v>
      </c>
    </row>
    <row r="3306" spans="1:15" x14ac:dyDescent="0.25">
      <c r="A3306" s="13" t="s">
        <v>3826</v>
      </c>
      <c r="B3306" s="14" t="s">
        <v>13238</v>
      </c>
      <c r="C3306" s="15" t="s">
        <v>8213</v>
      </c>
      <c r="D3306" s="15" t="s">
        <v>11516</v>
      </c>
      <c r="E3306" s="16">
        <v>44887.884722222218</v>
      </c>
      <c r="F3306" s="7" t="s">
        <v>8204</v>
      </c>
      <c r="G3306" s="13" t="s">
        <v>3826</v>
      </c>
      <c r="H3306" s="15" t="str">
        <f>UPPER(Tb_Reseller[[#This Row],[Agen id]]&amp;"-"&amp;VLOOKUP(Tb_Reseller[[#This Row],[Agen id]],A:B,2,0)&amp;"("&amp;Tb_Reseller[[#This Row],[Short]]&amp;")")</f>
        <v>AR32321-RAHMA JAYA CELL(P)</v>
      </c>
      <c r="I3306" s="15" t="str">
        <f>VLOOKUP(Tb_Reseller[[#This Row],[Agen id]],Mapping_Agen!A:D,4,0)</f>
        <v>Prima</v>
      </c>
      <c r="J3306" s="7" t="str">
        <f>VLOOKUP(Tb_Reseller[[#This Row],[Agen id]],Mapping_Agen!A:C,3,0)</f>
        <v>ONLINE</v>
      </c>
      <c r="K3306" s="17" t="str">
        <f>TRIM(LEFT(Tb_Reseller[[#This Row],[Group]],2))</f>
        <v>P</v>
      </c>
      <c r="L3306" s="17" t="str">
        <f>VLOOKUP(Tb_Reseller[[#This Row],[Agen id]],Mapping_Agen!A:E,5,0)</f>
        <v>ONLINE</v>
      </c>
      <c r="M3306" s="64">
        <v>0</v>
      </c>
      <c r="N3306" s="65">
        <v>0</v>
      </c>
      <c r="O3306" s="65">
        <f>IFERROR(VLOOKUP(Tb_Reseller[[#This Row],[Kode Reseller]],[1]Sheet1!$A:$B,2,0),0)</f>
        <v>0</v>
      </c>
    </row>
    <row r="3307" spans="1:15" x14ac:dyDescent="0.25">
      <c r="A3307" s="13" t="s">
        <v>3828</v>
      </c>
      <c r="B3307" s="14" t="s">
        <v>13239</v>
      </c>
      <c r="C3307" s="15" t="s">
        <v>8210</v>
      </c>
      <c r="D3307" s="15" t="s">
        <v>8231</v>
      </c>
      <c r="E3307" s="16">
        <v>44888.473611111112</v>
      </c>
      <c r="F3307" s="7" t="s">
        <v>8204</v>
      </c>
      <c r="G3307" s="13" t="s">
        <v>3828</v>
      </c>
      <c r="H3307" s="15" t="str">
        <f>UPPER(Tb_Reseller[[#This Row],[Agen id]]&amp;"-"&amp;VLOOKUP(Tb_Reseller[[#This Row],[Agen id]],A:B,2,0)&amp;"("&amp;Tb_Reseller[[#This Row],[Short]]&amp;")")</f>
        <v>AR32324-AFADILA CSLL(RV)</v>
      </c>
      <c r="I3307" s="15" t="str">
        <f>VLOOKUP(Tb_Reseller[[#This Row],[Agen id]],Mapping_Agen!A:D,4,0)</f>
        <v>No Limit</v>
      </c>
      <c r="J3307" s="7" t="str">
        <f>VLOOKUP(Tb_Reseller[[#This Row],[Agen id]],Mapping_Agen!A:C,3,0)</f>
        <v>ICON</v>
      </c>
      <c r="K3307" s="17" t="str">
        <f>TRIM(LEFT(Tb_Reseller[[#This Row],[Group]],2))</f>
        <v>RV</v>
      </c>
      <c r="L3307" s="17" t="str">
        <f>VLOOKUP(Tb_Reseller[[#This Row],[Agen id]],Mapping_Agen!A:E,5,0)</f>
        <v>NON SCO</v>
      </c>
      <c r="M3307" s="64">
        <v>0</v>
      </c>
      <c r="N3307" s="65">
        <v>0</v>
      </c>
      <c r="O3307" s="65">
        <f>IFERROR(VLOOKUP(Tb_Reseller[[#This Row],[Kode Reseller]],[1]Sheet1!$A:$B,2,0),0)</f>
        <v>0</v>
      </c>
    </row>
    <row r="3308" spans="1:15" x14ac:dyDescent="0.25">
      <c r="A3308" s="13" t="s">
        <v>2854</v>
      </c>
      <c r="B3308" s="14" t="s">
        <v>13240</v>
      </c>
      <c r="C3308" s="15" t="s">
        <v>8213</v>
      </c>
      <c r="D3308" s="15" t="s">
        <v>8248</v>
      </c>
      <c r="E3308" s="16">
        <v>44888.537499999999</v>
      </c>
      <c r="F3308" s="7" t="s">
        <v>8204</v>
      </c>
      <c r="G3308" s="13" t="s">
        <v>2854</v>
      </c>
      <c r="H3308" s="15" t="str">
        <f>UPPER(Tb_Reseller[[#This Row],[Agen id]]&amp;"-"&amp;VLOOKUP(Tb_Reseller[[#This Row],[Agen id]],A:B,2,0)&amp;"("&amp;Tb_Reseller[[#This Row],[Short]]&amp;")")</f>
        <v>AR32326-RR CELL(P)</v>
      </c>
      <c r="I3308" s="15" t="str">
        <f>VLOOKUP(Tb_Reseller[[#This Row],[Agen id]],Mapping_Agen!A:D,4,0)</f>
        <v>Prima</v>
      </c>
      <c r="J3308" s="7" t="str">
        <f>VLOOKUP(Tb_Reseller[[#This Row],[Agen id]],Mapping_Agen!A:C,3,0)</f>
        <v>PP</v>
      </c>
      <c r="K3308" s="17" t="str">
        <f>TRIM(LEFT(Tb_Reseller[[#This Row],[Group]],2))</f>
        <v>P</v>
      </c>
      <c r="L3308" s="17" t="str">
        <f>VLOOKUP(Tb_Reseller[[#This Row],[Agen id]],Mapping_Agen!A:E,5,0)</f>
        <v>NON SCO</v>
      </c>
      <c r="M3308" s="64">
        <v>0.54838709677419328</v>
      </c>
      <c r="N3308" s="65">
        <v>0.73333333333333328</v>
      </c>
      <c r="O3308" s="65">
        <f>IFERROR(VLOOKUP(Tb_Reseller[[#This Row],[Kode Reseller]],[1]Sheet1!$A:$B,2,0),0)</f>
        <v>0.75</v>
      </c>
    </row>
    <row r="3309" spans="1:15" x14ac:dyDescent="0.25">
      <c r="A3309" s="13" t="s">
        <v>3832</v>
      </c>
      <c r="B3309" s="14" t="s">
        <v>13241</v>
      </c>
      <c r="C3309" s="15" t="s">
        <v>8213</v>
      </c>
      <c r="D3309" s="15" t="s">
        <v>8369</v>
      </c>
      <c r="E3309" s="16">
        <v>44888.652083333327</v>
      </c>
      <c r="F3309" s="7" t="s">
        <v>8204</v>
      </c>
      <c r="G3309" s="13" t="s">
        <v>3832</v>
      </c>
      <c r="H3309" s="15" t="str">
        <f>UPPER(Tb_Reseller[[#This Row],[Agen id]]&amp;"-"&amp;VLOOKUP(Tb_Reseller[[#This Row],[Agen id]],A:B,2,0)&amp;"("&amp;Tb_Reseller[[#This Row],[Short]]&amp;")")</f>
        <v>AR32328-AFA CELL(P)</v>
      </c>
      <c r="I3309" s="15" t="str">
        <f>VLOOKUP(Tb_Reseller[[#This Row],[Agen id]],Mapping_Agen!A:D,4,0)</f>
        <v>Prima</v>
      </c>
      <c r="J3309" s="7" t="str">
        <f>VLOOKUP(Tb_Reseller[[#This Row],[Agen id]],Mapping_Agen!A:C,3,0)</f>
        <v>PRG</v>
      </c>
      <c r="K3309" s="17" t="str">
        <f>TRIM(LEFT(Tb_Reseller[[#This Row],[Group]],2))</f>
        <v>P</v>
      </c>
      <c r="L3309" s="17" t="str">
        <f>VLOOKUP(Tb_Reseller[[#This Row],[Agen id]],Mapping_Agen!A:E,5,0)</f>
        <v>NON SCO</v>
      </c>
      <c r="M3309" s="64">
        <v>0</v>
      </c>
      <c r="N3309" s="65">
        <v>0</v>
      </c>
      <c r="O3309" s="65">
        <f>IFERROR(VLOOKUP(Tb_Reseller[[#This Row],[Kode Reseller]],[1]Sheet1!$A:$B,2,0),0)</f>
        <v>0</v>
      </c>
    </row>
    <row r="3310" spans="1:15" x14ac:dyDescent="0.25">
      <c r="A3310" s="13" t="s">
        <v>3552</v>
      </c>
      <c r="B3310" s="14" t="s">
        <v>13242</v>
      </c>
      <c r="C3310" s="15" t="s">
        <v>8213</v>
      </c>
      <c r="D3310" s="15" t="s">
        <v>8231</v>
      </c>
      <c r="E3310" s="16">
        <v>44888.668749999997</v>
      </c>
      <c r="F3310" s="7" t="s">
        <v>8204</v>
      </c>
      <c r="G3310" s="13" t="s">
        <v>3552</v>
      </c>
      <c r="H3310" s="15" t="str">
        <f>UPPER(Tb_Reseller[[#This Row],[Agen id]]&amp;"-"&amp;VLOOKUP(Tb_Reseller[[#This Row],[Agen id]],A:B,2,0)&amp;"("&amp;Tb_Reseller[[#This Row],[Short]]&amp;")")</f>
        <v>AR32329-BAHFIL CELL(P)</v>
      </c>
      <c r="I3310" s="15" t="str">
        <f>VLOOKUP(Tb_Reseller[[#This Row],[Agen id]],Mapping_Agen!A:D,4,0)</f>
        <v>Prima</v>
      </c>
      <c r="J3310" s="7" t="str">
        <f>VLOOKUP(Tb_Reseller[[#This Row],[Agen id]],Mapping_Agen!A:C,3,0)</f>
        <v>ICON</v>
      </c>
      <c r="K3310" s="17" t="str">
        <f>TRIM(LEFT(Tb_Reseller[[#This Row],[Group]],2))</f>
        <v>P</v>
      </c>
      <c r="L3310" s="17" t="str">
        <f>VLOOKUP(Tb_Reseller[[#This Row],[Agen id]],Mapping_Agen!A:E,5,0)</f>
        <v>NON SCO</v>
      </c>
      <c r="M3310" s="64">
        <v>0.32258064516129026</v>
      </c>
      <c r="N3310" s="65">
        <v>0.23333333333333331</v>
      </c>
      <c r="O3310" s="65">
        <f>IFERROR(VLOOKUP(Tb_Reseller[[#This Row],[Kode Reseller]],[1]Sheet1!$A:$B,2,0),0)</f>
        <v>1.25</v>
      </c>
    </row>
    <row r="3311" spans="1:15" x14ac:dyDescent="0.25">
      <c r="A3311" s="13" t="s">
        <v>13243</v>
      </c>
      <c r="B3311" s="14" t="s">
        <v>13244</v>
      </c>
      <c r="C3311" s="15" t="s">
        <v>8361</v>
      </c>
      <c r="D3311" s="15" t="s">
        <v>8936</v>
      </c>
      <c r="E3311" s="16">
        <v>44888.718055555553</v>
      </c>
      <c r="F3311" s="7" t="s">
        <v>8268</v>
      </c>
      <c r="G3311" s="13" t="s">
        <v>703</v>
      </c>
      <c r="H3311" s="15" t="str">
        <f>UPPER(Tb_Reseller[[#This Row],[Agen id]]&amp;"-"&amp;VLOOKUP(Tb_Reseller[[#This Row],[Agen id]],A:B,2,0)&amp;"("&amp;Tb_Reseller[[#This Row],[Short]]&amp;")")</f>
        <v>AR07289-MOLEK CELL(MV)</v>
      </c>
      <c r="I3311" s="15" t="str">
        <f>VLOOKUP(Tb_Reseller[[#This Row],[Agen id]],Mapping_Agen!A:D,4,0)</f>
        <v>No Limit</v>
      </c>
      <c r="J3311" s="7" t="str">
        <f>VLOOKUP(Tb_Reseller[[#This Row],[Agen id]],Mapping_Agen!A:C,3,0)</f>
        <v>PP</v>
      </c>
      <c r="K3311" s="17" t="str">
        <f>TRIM(LEFT(Tb_Reseller[[#This Row],[Group]],2))</f>
        <v>MV</v>
      </c>
      <c r="L3311" s="17" t="str">
        <f>VLOOKUP(Tb_Reseller[[#This Row],[Agen id]],Mapping_Agen!A:E,5,0)</f>
        <v>NON SCO</v>
      </c>
      <c r="M3311" s="64">
        <v>0</v>
      </c>
      <c r="N3311" s="65">
        <v>0</v>
      </c>
      <c r="O3311" s="65">
        <f>IFERROR(VLOOKUP(Tb_Reseller[[#This Row],[Kode Reseller]],[1]Sheet1!$A:$B,2,0),0)</f>
        <v>0</v>
      </c>
    </row>
    <row r="3312" spans="1:15" x14ac:dyDescent="0.25">
      <c r="A3312" s="13" t="s">
        <v>13245</v>
      </c>
      <c r="B3312" s="14" t="s">
        <v>13246</v>
      </c>
      <c r="C3312" s="15" t="s">
        <v>8213</v>
      </c>
      <c r="D3312" s="15" t="s">
        <v>8829</v>
      </c>
      <c r="E3312" s="16">
        <v>44888.856944444437</v>
      </c>
      <c r="F3312" s="7" t="s">
        <v>8268</v>
      </c>
      <c r="G3312" s="13" t="s">
        <v>886</v>
      </c>
      <c r="H3312" s="15" t="str">
        <f>UPPER(Tb_Reseller[[#This Row],[Agen id]]&amp;"-"&amp;VLOOKUP(Tb_Reseller[[#This Row],[Agen id]],A:B,2,0)&amp;"("&amp;Tb_Reseller[[#This Row],[Short]]&amp;")")</f>
        <v>AR08869-BAROKAH CELL 2(P)</v>
      </c>
      <c r="I3312" s="15" t="str">
        <f>VLOOKUP(Tb_Reseller[[#This Row],[Agen id]],Mapping_Agen!A:D,4,0)</f>
        <v>Prima</v>
      </c>
      <c r="J3312" s="7" t="str">
        <f>VLOOKUP(Tb_Reseller[[#This Row],[Agen id]],Mapping_Agen!A:C,3,0)</f>
        <v>BSD</v>
      </c>
      <c r="K3312" s="17" t="str">
        <f>TRIM(LEFT(Tb_Reseller[[#This Row],[Group]],2))</f>
        <v>P</v>
      </c>
      <c r="L3312" s="17" t="str">
        <f>VLOOKUP(Tb_Reseller[[#This Row],[Agen id]],Mapping_Agen!A:E,5,0)</f>
        <v>NON SCO</v>
      </c>
      <c r="M3312" s="64">
        <v>4.1612903225806424</v>
      </c>
      <c r="N3312" s="65">
        <v>4.2333333333333281</v>
      </c>
      <c r="O3312" s="65">
        <f>IFERROR(VLOOKUP(Tb_Reseller[[#This Row],[Kode Reseller]],[1]Sheet1!$A:$B,2,0),0)</f>
        <v>0</v>
      </c>
    </row>
    <row r="3313" spans="1:15" x14ac:dyDescent="0.25">
      <c r="A3313" s="13" t="s">
        <v>3836</v>
      </c>
      <c r="B3313" s="14" t="s">
        <v>13247</v>
      </c>
      <c r="C3313" s="15" t="s">
        <v>8213</v>
      </c>
      <c r="D3313" s="15" t="s">
        <v>11516</v>
      </c>
      <c r="E3313" s="16">
        <v>44889.501388888893</v>
      </c>
      <c r="F3313" s="7" t="s">
        <v>8204</v>
      </c>
      <c r="G3313" s="13" t="s">
        <v>3836</v>
      </c>
      <c r="H3313" s="15" t="str">
        <f>UPPER(Tb_Reseller[[#This Row],[Agen id]]&amp;"-"&amp;VLOOKUP(Tb_Reseller[[#This Row],[Agen id]],A:B,2,0)&amp;"("&amp;Tb_Reseller[[#This Row],[Short]]&amp;")")</f>
        <v>AR32335-RENDRA(P)</v>
      </c>
      <c r="I3313" s="15" t="str">
        <f>VLOOKUP(Tb_Reseller[[#This Row],[Agen id]],Mapping_Agen!A:D,4,0)</f>
        <v>Prima</v>
      </c>
      <c r="J3313" s="7" t="str">
        <f>VLOOKUP(Tb_Reseller[[#This Row],[Agen id]],Mapping_Agen!A:C,3,0)</f>
        <v>ONLINE</v>
      </c>
      <c r="K3313" s="17" t="str">
        <f>TRIM(LEFT(Tb_Reseller[[#This Row],[Group]],2))</f>
        <v>P</v>
      </c>
      <c r="L3313" s="17" t="str">
        <f>VLOOKUP(Tb_Reseller[[#This Row],[Agen id]],Mapping_Agen!A:E,5,0)</f>
        <v>ONLINE</v>
      </c>
      <c r="M3313" s="64">
        <v>0</v>
      </c>
      <c r="N3313" s="65">
        <v>0</v>
      </c>
      <c r="O3313" s="65">
        <f>IFERROR(VLOOKUP(Tb_Reseller[[#This Row],[Kode Reseller]],[1]Sheet1!$A:$B,2,0),0)</f>
        <v>0</v>
      </c>
    </row>
    <row r="3314" spans="1:15" x14ac:dyDescent="0.25">
      <c r="A3314" s="13" t="s">
        <v>3838</v>
      </c>
      <c r="B3314" s="14" t="s">
        <v>13248</v>
      </c>
      <c r="C3314" s="15" t="s">
        <v>8213</v>
      </c>
      <c r="D3314" s="15" t="s">
        <v>11516</v>
      </c>
      <c r="E3314" s="16">
        <v>44889.768055555563</v>
      </c>
      <c r="F3314" s="7" t="s">
        <v>8204</v>
      </c>
      <c r="G3314" s="13" t="s">
        <v>3838</v>
      </c>
      <c r="H3314" s="15" t="str">
        <f>UPPER(Tb_Reseller[[#This Row],[Agen id]]&amp;"-"&amp;VLOOKUP(Tb_Reseller[[#This Row],[Agen id]],A:B,2,0)&amp;"("&amp;Tb_Reseller[[#This Row],[Short]]&amp;")")</f>
        <v>AR32339-FARIDA(P)</v>
      </c>
      <c r="I3314" s="15" t="str">
        <f>VLOOKUP(Tb_Reseller[[#This Row],[Agen id]],Mapping_Agen!A:D,4,0)</f>
        <v>Prima</v>
      </c>
      <c r="J3314" s="7" t="str">
        <f>VLOOKUP(Tb_Reseller[[#This Row],[Agen id]],Mapping_Agen!A:C,3,0)</f>
        <v>ONLINE</v>
      </c>
      <c r="K3314" s="17" t="str">
        <f>TRIM(LEFT(Tb_Reseller[[#This Row],[Group]],2))</f>
        <v>P</v>
      </c>
      <c r="L3314" s="17" t="str">
        <f>VLOOKUP(Tb_Reseller[[#This Row],[Agen id]],Mapping_Agen!A:E,5,0)</f>
        <v>ONLINE</v>
      </c>
      <c r="M3314" s="64">
        <v>0</v>
      </c>
      <c r="N3314" s="65">
        <v>0</v>
      </c>
      <c r="O3314" s="65">
        <f>IFERROR(VLOOKUP(Tb_Reseller[[#This Row],[Kode Reseller]],[1]Sheet1!$A:$B,2,0),0)</f>
        <v>0</v>
      </c>
    </row>
    <row r="3315" spans="1:15" x14ac:dyDescent="0.25">
      <c r="A3315" s="13" t="s">
        <v>13249</v>
      </c>
      <c r="B3315" s="14" t="s">
        <v>13250</v>
      </c>
      <c r="C3315" s="15" t="s">
        <v>8213</v>
      </c>
      <c r="D3315" s="15" t="s">
        <v>10836</v>
      </c>
      <c r="E3315" s="16">
        <v>44890.520138888889</v>
      </c>
      <c r="F3315" s="7" t="s">
        <v>8268</v>
      </c>
      <c r="G3315" s="13" t="s">
        <v>2016</v>
      </c>
      <c r="H3315" s="15" t="str">
        <f>UPPER(Tb_Reseller[[#This Row],[Agen id]]&amp;"-"&amp;VLOOKUP(Tb_Reseller[[#This Row],[Agen id]],A:B,2,0)&amp;"("&amp;Tb_Reseller[[#This Row],[Short]]&amp;")")</f>
        <v>AR22808-FAMILY CELL(P)</v>
      </c>
      <c r="I3315" s="15" t="str">
        <f>VLOOKUP(Tb_Reseller[[#This Row],[Agen id]],Mapping_Agen!A:D,4,0)</f>
        <v>Prima</v>
      </c>
      <c r="J3315" s="7" t="str">
        <f>VLOOKUP(Tb_Reseller[[#This Row],[Agen id]],Mapping_Agen!A:C,3,0)</f>
        <v>PP</v>
      </c>
      <c r="K3315" s="17" t="str">
        <f>TRIM(LEFT(Tb_Reseller[[#This Row],[Group]],2))</f>
        <v>P</v>
      </c>
      <c r="L3315" s="17" t="str">
        <f>VLOOKUP(Tb_Reseller[[#This Row],[Agen id]],Mapping_Agen!A:E,5,0)</f>
        <v>NON SCO</v>
      </c>
      <c r="M3315" s="64">
        <v>5.8709677419354795</v>
      </c>
      <c r="N3315" s="65">
        <v>9.2666666666666444</v>
      </c>
      <c r="O3315" s="65">
        <f>IFERROR(VLOOKUP(Tb_Reseller[[#This Row],[Kode Reseller]],[1]Sheet1!$A:$B,2,0),0)</f>
        <v>15.25</v>
      </c>
    </row>
    <row r="3316" spans="1:15" x14ac:dyDescent="0.25">
      <c r="A3316" s="13" t="s">
        <v>13251</v>
      </c>
      <c r="B3316" s="14" t="s">
        <v>9477</v>
      </c>
      <c r="C3316" s="15" t="s">
        <v>8210</v>
      </c>
      <c r="D3316" s="15" t="s">
        <v>13177</v>
      </c>
      <c r="E3316" s="16">
        <v>44890.538888888892</v>
      </c>
      <c r="F3316" s="7" t="s">
        <v>8268</v>
      </c>
      <c r="G3316" s="13" t="s">
        <v>2086</v>
      </c>
      <c r="H3316" s="15" t="str">
        <f>UPPER(Tb_Reseller[[#This Row],[Agen id]]&amp;"-"&amp;VLOOKUP(Tb_Reseller[[#This Row],[Agen id]],A:B,2,0)&amp;"("&amp;Tb_Reseller[[#This Row],[Short]]&amp;")")</f>
        <v>AR23581-DELINA CELL(RV)</v>
      </c>
      <c r="I3316" s="15" t="str">
        <f>VLOOKUP(Tb_Reseller[[#This Row],[Agen id]],Mapping_Agen!A:D,4,0)</f>
        <v>Limit</v>
      </c>
      <c r="J3316" s="7" t="str">
        <f>VLOOKUP(Tb_Reseller[[#This Row],[Agen id]],Mapping_Agen!A:C,3,0)</f>
        <v>PP</v>
      </c>
      <c r="K3316" s="17" t="str">
        <f>TRIM(LEFT(Tb_Reseller[[#This Row],[Group]],2))</f>
        <v>RV</v>
      </c>
      <c r="L3316" s="17" t="str">
        <f>VLOOKUP(Tb_Reseller[[#This Row],[Agen id]],Mapping_Agen!A:E,5,0)</f>
        <v>NON SCO</v>
      </c>
      <c r="M3316" s="64">
        <v>0</v>
      </c>
      <c r="N3316" s="65">
        <v>0</v>
      </c>
      <c r="O3316" s="65">
        <f>IFERROR(VLOOKUP(Tb_Reseller[[#This Row],[Kode Reseller]],[1]Sheet1!$A:$B,2,0),0)</f>
        <v>0</v>
      </c>
    </row>
    <row r="3317" spans="1:15" x14ac:dyDescent="0.25">
      <c r="A3317" s="13" t="s">
        <v>3840</v>
      </c>
      <c r="B3317" s="14" t="s">
        <v>12829</v>
      </c>
      <c r="C3317" s="15" t="s">
        <v>8213</v>
      </c>
      <c r="D3317" s="15" t="s">
        <v>8231</v>
      </c>
      <c r="E3317" s="16">
        <v>44890.815972222219</v>
      </c>
      <c r="F3317" s="7" t="s">
        <v>8204</v>
      </c>
      <c r="G3317" s="13" t="s">
        <v>3840</v>
      </c>
      <c r="H3317" s="15" t="str">
        <f>UPPER(Tb_Reseller[[#This Row],[Agen id]]&amp;"-"&amp;VLOOKUP(Tb_Reseller[[#This Row],[Agen id]],A:B,2,0)&amp;"("&amp;Tb_Reseller[[#This Row],[Short]]&amp;")")</f>
        <v>AR32345-REGINA(P)</v>
      </c>
      <c r="I3317" s="15" t="str">
        <f>VLOOKUP(Tb_Reseller[[#This Row],[Agen id]],Mapping_Agen!A:D,4,0)</f>
        <v>Prima</v>
      </c>
      <c r="J3317" s="7" t="str">
        <f>VLOOKUP(Tb_Reseller[[#This Row],[Agen id]],Mapping_Agen!A:C,3,0)</f>
        <v>ICON</v>
      </c>
      <c r="K3317" s="17" t="str">
        <f>TRIM(LEFT(Tb_Reseller[[#This Row],[Group]],2))</f>
        <v>P</v>
      </c>
      <c r="L3317" s="17" t="str">
        <f>VLOOKUP(Tb_Reseller[[#This Row],[Agen id]],Mapping_Agen!A:E,5,0)</f>
        <v>NON SCO</v>
      </c>
      <c r="M3317" s="64">
        <v>0</v>
      </c>
      <c r="N3317" s="65">
        <v>0</v>
      </c>
      <c r="O3317" s="65">
        <f>IFERROR(VLOOKUP(Tb_Reseller[[#This Row],[Kode Reseller]],[1]Sheet1!$A:$B,2,0),0)</f>
        <v>0</v>
      </c>
    </row>
    <row r="3318" spans="1:15" x14ac:dyDescent="0.25">
      <c r="A3318" s="13" t="s">
        <v>3844</v>
      </c>
      <c r="B3318" s="14" t="s">
        <v>13252</v>
      </c>
      <c r="C3318" s="15" t="s">
        <v>8213</v>
      </c>
      <c r="D3318" s="15" t="s">
        <v>11516</v>
      </c>
      <c r="E3318" s="16">
        <v>44890.931944444441</v>
      </c>
      <c r="F3318" s="7" t="s">
        <v>8204</v>
      </c>
      <c r="G3318" s="13" t="s">
        <v>3844</v>
      </c>
      <c r="H3318" s="15" t="str">
        <f>UPPER(Tb_Reseller[[#This Row],[Agen id]]&amp;"-"&amp;VLOOKUP(Tb_Reseller[[#This Row],[Agen id]],A:B,2,0)&amp;"("&amp;Tb_Reseller[[#This Row],[Short]]&amp;")")</f>
        <v>AR32347-ADI(P)</v>
      </c>
      <c r="I3318" s="15" t="str">
        <f>VLOOKUP(Tb_Reseller[[#This Row],[Agen id]],Mapping_Agen!A:D,4,0)</f>
        <v>Prima</v>
      </c>
      <c r="J3318" s="7" t="str">
        <f>VLOOKUP(Tb_Reseller[[#This Row],[Agen id]],Mapping_Agen!A:C,3,0)</f>
        <v>ONLINE</v>
      </c>
      <c r="K3318" s="17" t="str">
        <f>TRIM(LEFT(Tb_Reseller[[#This Row],[Group]],2))</f>
        <v>P</v>
      </c>
      <c r="L3318" s="17" t="str">
        <f>VLOOKUP(Tb_Reseller[[#This Row],[Agen id]],Mapping_Agen!A:E,5,0)</f>
        <v>ONLINE</v>
      </c>
      <c r="M3318" s="64">
        <v>0</v>
      </c>
      <c r="N3318" s="65">
        <v>0</v>
      </c>
      <c r="O3318" s="65">
        <f>IFERROR(VLOOKUP(Tb_Reseller[[#This Row],[Kode Reseller]],[1]Sheet1!$A:$B,2,0),0)</f>
        <v>0</v>
      </c>
    </row>
    <row r="3319" spans="1:15" x14ac:dyDescent="0.25">
      <c r="A3319" s="13" t="s">
        <v>3846</v>
      </c>
      <c r="B3319" s="14" t="s">
        <v>13253</v>
      </c>
      <c r="C3319" s="15" t="s">
        <v>8213</v>
      </c>
      <c r="D3319" s="15" t="s">
        <v>11516</v>
      </c>
      <c r="E3319" s="16">
        <v>44890.973611111112</v>
      </c>
      <c r="F3319" s="7" t="s">
        <v>8204</v>
      </c>
      <c r="G3319" s="13" t="s">
        <v>3846</v>
      </c>
      <c r="H3319" s="15" t="str">
        <f>UPPER(Tb_Reseller[[#This Row],[Agen id]]&amp;"-"&amp;VLOOKUP(Tb_Reseller[[#This Row],[Agen id]],A:B,2,0)&amp;"("&amp;Tb_Reseller[[#This Row],[Short]]&amp;")")</f>
        <v>AR32348-RISKAANDIYANI(P)</v>
      </c>
      <c r="I3319" s="15" t="str">
        <f>VLOOKUP(Tb_Reseller[[#This Row],[Agen id]],Mapping_Agen!A:D,4,0)</f>
        <v>Prima</v>
      </c>
      <c r="J3319" s="7" t="str">
        <f>VLOOKUP(Tb_Reseller[[#This Row],[Agen id]],Mapping_Agen!A:C,3,0)</f>
        <v>ONLINE</v>
      </c>
      <c r="K3319" s="17" t="str">
        <f>TRIM(LEFT(Tb_Reseller[[#This Row],[Group]],2))</f>
        <v>P</v>
      </c>
      <c r="L3319" s="17" t="str">
        <f>VLOOKUP(Tb_Reseller[[#This Row],[Agen id]],Mapping_Agen!A:E,5,0)</f>
        <v>ONLINE</v>
      </c>
      <c r="M3319" s="64">
        <v>0</v>
      </c>
      <c r="N3319" s="65">
        <v>0</v>
      </c>
      <c r="O3319" s="65">
        <f>IFERROR(VLOOKUP(Tb_Reseller[[#This Row],[Kode Reseller]],[1]Sheet1!$A:$B,2,0),0)</f>
        <v>0</v>
      </c>
    </row>
    <row r="3320" spans="1:15" x14ac:dyDescent="0.25">
      <c r="A3320" s="13" t="s">
        <v>13254</v>
      </c>
      <c r="B3320" s="14" t="s">
        <v>13255</v>
      </c>
      <c r="C3320" s="15" t="s">
        <v>8447</v>
      </c>
      <c r="D3320" s="15" t="s">
        <v>9603</v>
      </c>
      <c r="E3320" s="16">
        <v>44891.397916666669</v>
      </c>
      <c r="F3320" s="7" t="s">
        <v>8268</v>
      </c>
      <c r="G3320" s="13" t="s">
        <v>1651</v>
      </c>
      <c r="H3320" s="15" t="str">
        <f>UPPER(Tb_Reseller[[#This Row],[Agen id]]&amp;"-"&amp;VLOOKUP(Tb_Reseller[[#This Row],[Agen id]],A:B,2,0)&amp;"("&amp;Tb_Reseller[[#This Row],[Short]]&amp;")")</f>
        <v>AR17924-NADIRA CELL(M4)</v>
      </c>
      <c r="I3320" s="15" t="str">
        <f>VLOOKUP(Tb_Reseller[[#This Row],[Agen id]],Mapping_Agen!A:D,4,0)</f>
        <v>Limit</v>
      </c>
      <c r="J3320" s="7" t="str">
        <f>VLOOKUP(Tb_Reseller[[#This Row],[Agen id]],Mapping_Agen!A:C,3,0)</f>
        <v>PRG</v>
      </c>
      <c r="K3320" s="17" t="str">
        <f>TRIM(LEFT(Tb_Reseller[[#This Row],[Group]],2))</f>
        <v>M4</v>
      </c>
      <c r="L3320" s="17" t="str">
        <f>VLOOKUP(Tb_Reseller[[#This Row],[Agen id]],Mapping_Agen!A:E,5,0)</f>
        <v>Khoirul Anan</v>
      </c>
      <c r="M3320" s="64">
        <v>0</v>
      </c>
      <c r="N3320" s="65">
        <v>0</v>
      </c>
      <c r="O3320" s="65">
        <f>IFERROR(VLOOKUP(Tb_Reseller[[#This Row],[Kode Reseller]],[1]Sheet1!$A:$B,2,0),0)</f>
        <v>0</v>
      </c>
    </row>
    <row r="3321" spans="1:15" x14ac:dyDescent="0.25">
      <c r="A3321" s="13" t="s">
        <v>3848</v>
      </c>
      <c r="B3321" s="14" t="s">
        <v>13256</v>
      </c>
      <c r="C3321" s="15" t="s">
        <v>8213</v>
      </c>
      <c r="D3321" s="15" t="s">
        <v>8231</v>
      </c>
      <c r="E3321" s="16">
        <v>44891.50277777778</v>
      </c>
      <c r="F3321" s="7" t="s">
        <v>8204</v>
      </c>
      <c r="G3321" s="13" t="s">
        <v>3848</v>
      </c>
      <c r="H3321" s="15" t="str">
        <f>UPPER(Tb_Reseller[[#This Row],[Agen id]]&amp;"-"&amp;VLOOKUP(Tb_Reseller[[#This Row],[Agen id]],A:B,2,0)&amp;"("&amp;Tb_Reseller[[#This Row],[Short]]&amp;")")</f>
        <v>AR32351-MADURA ROYAL 3(P)</v>
      </c>
      <c r="I3321" s="15" t="str">
        <f>VLOOKUP(Tb_Reseller[[#This Row],[Agen id]],Mapping_Agen!A:D,4,0)</f>
        <v>Prima</v>
      </c>
      <c r="J3321" s="7" t="str">
        <f>VLOOKUP(Tb_Reseller[[#This Row],[Agen id]],Mapping_Agen!A:C,3,0)</f>
        <v>ICON</v>
      </c>
      <c r="K3321" s="17" t="str">
        <f>TRIM(LEFT(Tb_Reseller[[#This Row],[Group]],2))</f>
        <v>P</v>
      </c>
      <c r="L3321" s="17" t="str">
        <f>VLOOKUP(Tb_Reseller[[#This Row],[Agen id]],Mapping_Agen!A:E,5,0)</f>
        <v>NON SCO</v>
      </c>
      <c r="M3321" s="64">
        <v>0</v>
      </c>
      <c r="N3321" s="65">
        <v>0</v>
      </c>
      <c r="O3321" s="65">
        <f>IFERROR(VLOOKUP(Tb_Reseller[[#This Row],[Kode Reseller]],[1]Sheet1!$A:$B,2,0),0)</f>
        <v>0</v>
      </c>
    </row>
    <row r="3322" spans="1:15" x14ac:dyDescent="0.25">
      <c r="A3322" s="13" t="s">
        <v>3850</v>
      </c>
      <c r="B3322" s="14" t="s">
        <v>13257</v>
      </c>
      <c r="C3322" s="15" t="s">
        <v>8213</v>
      </c>
      <c r="D3322" s="15" t="s">
        <v>8203</v>
      </c>
      <c r="E3322" s="16">
        <v>44892.18472222222</v>
      </c>
      <c r="F3322" s="7" t="s">
        <v>8204</v>
      </c>
      <c r="G3322" s="13" t="s">
        <v>3850</v>
      </c>
      <c r="H3322" s="15" t="str">
        <f>UPPER(Tb_Reseller[[#This Row],[Agen id]]&amp;"-"&amp;VLOOKUP(Tb_Reseller[[#This Row],[Agen id]],A:B,2,0)&amp;"("&amp;Tb_Reseller[[#This Row],[Short]]&amp;")")</f>
        <v>AR32355-ASRI YANAH(P)</v>
      </c>
      <c r="I3322" s="15" t="str">
        <f>VLOOKUP(Tb_Reseller[[#This Row],[Agen id]],Mapping_Agen!A:D,4,0)</f>
        <v>Prima</v>
      </c>
      <c r="J3322" s="7" t="str">
        <f>VLOOKUP(Tb_Reseller[[#This Row],[Agen id]],Mapping_Agen!A:C,3,0)</f>
        <v>BSD</v>
      </c>
      <c r="K3322" s="17" t="str">
        <f>TRIM(LEFT(Tb_Reseller[[#This Row],[Group]],2))</f>
        <v>P</v>
      </c>
      <c r="L3322" s="17" t="str">
        <f>VLOOKUP(Tb_Reseller[[#This Row],[Agen id]],Mapping_Agen!A:E,5,0)</f>
        <v>NON SCO</v>
      </c>
      <c r="M3322" s="64">
        <v>0</v>
      </c>
      <c r="N3322" s="65">
        <v>0</v>
      </c>
      <c r="O3322" s="65">
        <f>IFERROR(VLOOKUP(Tb_Reseller[[#This Row],[Kode Reseller]],[1]Sheet1!$A:$B,2,0),0)</f>
        <v>0</v>
      </c>
    </row>
    <row r="3323" spans="1:15" x14ac:dyDescent="0.25">
      <c r="A3323" s="13" t="s">
        <v>3852</v>
      </c>
      <c r="B3323" s="14" t="s">
        <v>12476</v>
      </c>
      <c r="C3323" s="15" t="s">
        <v>8213</v>
      </c>
      <c r="D3323" s="15" t="s">
        <v>11516</v>
      </c>
      <c r="E3323" s="16">
        <v>44892.456944444442</v>
      </c>
      <c r="F3323" s="7" t="s">
        <v>8204</v>
      </c>
      <c r="G3323" s="13" t="s">
        <v>3852</v>
      </c>
      <c r="H3323" s="15" t="str">
        <f>UPPER(Tb_Reseller[[#This Row],[Agen id]]&amp;"-"&amp;VLOOKUP(Tb_Reseller[[#This Row],[Agen id]],A:B,2,0)&amp;"("&amp;Tb_Reseller[[#This Row],[Short]]&amp;")")</f>
        <v>AR32356-NAZWA(P)</v>
      </c>
      <c r="I3323" s="15" t="str">
        <f>VLOOKUP(Tb_Reseller[[#This Row],[Agen id]],Mapping_Agen!A:D,4,0)</f>
        <v>Prima</v>
      </c>
      <c r="J3323" s="7" t="str">
        <f>VLOOKUP(Tb_Reseller[[#This Row],[Agen id]],Mapping_Agen!A:C,3,0)</f>
        <v>ONLINE</v>
      </c>
      <c r="K3323" s="17" t="str">
        <f>TRIM(LEFT(Tb_Reseller[[#This Row],[Group]],2))</f>
        <v>P</v>
      </c>
      <c r="L3323" s="17" t="str">
        <f>VLOOKUP(Tb_Reseller[[#This Row],[Agen id]],Mapping_Agen!A:E,5,0)</f>
        <v>ONLINE</v>
      </c>
      <c r="M3323" s="64">
        <v>0</v>
      </c>
      <c r="N3323" s="65">
        <v>0</v>
      </c>
      <c r="O3323" s="65">
        <f>IFERROR(VLOOKUP(Tb_Reseller[[#This Row],[Kode Reseller]],[1]Sheet1!$A:$B,2,0),0)</f>
        <v>0</v>
      </c>
    </row>
    <row r="3324" spans="1:15" x14ac:dyDescent="0.25">
      <c r="A3324" s="13" t="s">
        <v>13258</v>
      </c>
      <c r="B3324" s="14" t="s">
        <v>13259</v>
      </c>
      <c r="C3324" s="15" t="s">
        <v>8562</v>
      </c>
      <c r="D3324" s="15" t="s">
        <v>8563</v>
      </c>
      <c r="E3324" s="16">
        <v>44892.813194444447</v>
      </c>
      <c r="F3324" s="7" t="s">
        <v>8268</v>
      </c>
      <c r="G3324" s="13" t="s">
        <v>498</v>
      </c>
      <c r="H3324" s="15" t="str">
        <f>UPPER(Tb_Reseller[[#This Row],[Agen id]]&amp;"-"&amp;VLOOKUP(Tb_Reseller[[#This Row],[Agen id]],A:B,2,0)&amp;"("&amp;Tb_Reseller[[#This Row],[Short]]&amp;")")</f>
        <v>AR01905-GEMBEL CELL(MV)</v>
      </c>
      <c r="I3324" s="15" t="str">
        <f>VLOOKUP(Tb_Reseller[[#This Row],[Agen id]],Mapping_Agen!A:D,4,0)</f>
        <v>Limit</v>
      </c>
      <c r="J3324" s="7" t="str">
        <f>VLOOKUP(Tb_Reseller[[#This Row],[Agen id]],Mapping_Agen!A:C,3,0)</f>
        <v>PP</v>
      </c>
      <c r="K3324" s="17" t="str">
        <f>TRIM(LEFT(Tb_Reseller[[#This Row],[Group]],2))</f>
        <v>MV</v>
      </c>
      <c r="L3324" s="17" t="str">
        <f>VLOOKUP(Tb_Reseller[[#This Row],[Agen id]],Mapping_Agen!A:E,5,0)</f>
        <v>Mas Komarjaya</v>
      </c>
      <c r="M3324" s="64">
        <v>0</v>
      </c>
      <c r="N3324" s="65">
        <v>0</v>
      </c>
      <c r="O3324" s="65">
        <f>IFERROR(VLOOKUP(Tb_Reseller[[#This Row],[Kode Reseller]],[1]Sheet1!$A:$B,2,0),0)</f>
        <v>0</v>
      </c>
    </row>
    <row r="3325" spans="1:15" x14ac:dyDescent="0.25">
      <c r="A3325" s="13" t="s">
        <v>13260</v>
      </c>
      <c r="B3325" s="14" t="s">
        <v>12348</v>
      </c>
      <c r="C3325" s="15" t="s">
        <v>8213</v>
      </c>
      <c r="D3325" s="15" t="s">
        <v>9018</v>
      </c>
      <c r="E3325" s="16">
        <v>44893.420138888891</v>
      </c>
      <c r="F3325" s="7" t="s">
        <v>8268</v>
      </c>
      <c r="G3325" s="13" t="s">
        <v>806</v>
      </c>
      <c r="H3325" s="15" t="str">
        <f>UPPER(Tb_Reseller[[#This Row],[Agen id]]&amp;"-"&amp;VLOOKUP(Tb_Reseller[[#This Row],[Agen id]],A:B,2,0)&amp;"("&amp;Tb_Reseller[[#This Row],[Short]]&amp;")")</f>
        <v>AR08006-TJ CELL(P)</v>
      </c>
      <c r="I3325" s="15" t="str">
        <f>VLOOKUP(Tb_Reseller[[#This Row],[Agen id]],Mapping_Agen!A:D,4,0)</f>
        <v>Prima</v>
      </c>
      <c r="J3325" s="7" t="str">
        <f>VLOOKUP(Tb_Reseller[[#This Row],[Agen id]],Mapping_Agen!A:C,3,0)</f>
        <v>ICON</v>
      </c>
      <c r="K3325" s="17" t="str">
        <f>TRIM(LEFT(Tb_Reseller[[#This Row],[Group]],2))</f>
        <v>P</v>
      </c>
      <c r="L3325" s="17" t="str">
        <f>VLOOKUP(Tb_Reseller[[#This Row],[Agen id]],Mapping_Agen!A:E,5,0)</f>
        <v>Abdul Harris</v>
      </c>
      <c r="M3325" s="64">
        <v>0</v>
      </c>
      <c r="N3325" s="65">
        <v>0</v>
      </c>
      <c r="O3325" s="65">
        <f>IFERROR(VLOOKUP(Tb_Reseller[[#This Row],[Kode Reseller]],[1]Sheet1!$A:$B,2,0),0)</f>
        <v>0</v>
      </c>
    </row>
    <row r="3326" spans="1:15" x14ac:dyDescent="0.25">
      <c r="A3326" s="13" t="s">
        <v>3854</v>
      </c>
      <c r="B3326" s="14" t="s">
        <v>13261</v>
      </c>
      <c r="C3326" s="15" t="s">
        <v>8213</v>
      </c>
      <c r="D3326" s="15" t="s">
        <v>11516</v>
      </c>
      <c r="E3326" s="16">
        <v>44893.790277777778</v>
      </c>
      <c r="F3326" s="7" t="s">
        <v>8204</v>
      </c>
      <c r="G3326" s="13" t="s">
        <v>3854</v>
      </c>
      <c r="H3326" s="15" t="str">
        <f>UPPER(Tb_Reseller[[#This Row],[Agen id]]&amp;"-"&amp;VLOOKUP(Tb_Reseller[[#This Row],[Agen id]],A:B,2,0)&amp;"("&amp;Tb_Reseller[[#This Row],[Short]]&amp;")")</f>
        <v>AR32369-BHAKTI DWI PRASETYO(P)</v>
      </c>
      <c r="I3326" s="15" t="str">
        <f>VLOOKUP(Tb_Reseller[[#This Row],[Agen id]],Mapping_Agen!A:D,4,0)</f>
        <v>Prima</v>
      </c>
      <c r="J3326" s="7" t="str">
        <f>VLOOKUP(Tb_Reseller[[#This Row],[Agen id]],Mapping_Agen!A:C,3,0)</f>
        <v>ONLINE</v>
      </c>
      <c r="K3326" s="17" t="str">
        <f>TRIM(LEFT(Tb_Reseller[[#This Row],[Group]],2))</f>
        <v>P</v>
      </c>
      <c r="L3326" s="17" t="str">
        <f>VLOOKUP(Tb_Reseller[[#This Row],[Agen id]],Mapping_Agen!A:E,5,0)</f>
        <v>ONLINE</v>
      </c>
      <c r="M3326" s="64">
        <v>0</v>
      </c>
      <c r="N3326" s="65">
        <v>0</v>
      </c>
      <c r="O3326" s="65">
        <f>IFERROR(VLOOKUP(Tb_Reseller[[#This Row],[Kode Reseller]],[1]Sheet1!$A:$B,2,0),0)</f>
        <v>0</v>
      </c>
    </row>
    <row r="3327" spans="1:15" x14ac:dyDescent="0.25">
      <c r="A3327" s="13" t="s">
        <v>13262</v>
      </c>
      <c r="B3327" s="14" t="s">
        <v>9613</v>
      </c>
      <c r="C3327" s="15" t="s">
        <v>8213</v>
      </c>
      <c r="D3327" s="15" t="s">
        <v>10439</v>
      </c>
      <c r="E3327" s="16">
        <v>44893.823611111111</v>
      </c>
      <c r="F3327" s="7" t="s">
        <v>8268</v>
      </c>
      <c r="G3327" s="13" t="s">
        <v>1191</v>
      </c>
      <c r="H3327" s="15" t="str">
        <f>UPPER(Tb_Reseller[[#This Row],[Agen id]]&amp;"-"&amp;VLOOKUP(Tb_Reseller[[#This Row],[Agen id]],A:B,2,0)&amp;"("&amp;Tb_Reseller[[#This Row],[Short]]&amp;")")</f>
        <v>AR12141-LUBIS CELL(P)</v>
      </c>
      <c r="I3327" s="15" t="str">
        <f>VLOOKUP(Tb_Reseller[[#This Row],[Agen id]],Mapping_Agen!A:D,4,0)</f>
        <v>Prima</v>
      </c>
      <c r="J3327" s="7" t="str">
        <f>VLOOKUP(Tb_Reseller[[#This Row],[Agen id]],Mapping_Agen!A:C,3,0)</f>
        <v>ICON</v>
      </c>
      <c r="K3327" s="17" t="str">
        <f>TRIM(LEFT(Tb_Reseller[[#This Row],[Group]],2))</f>
        <v>P</v>
      </c>
      <c r="L3327" s="17" t="str">
        <f>VLOOKUP(Tb_Reseller[[#This Row],[Agen id]],Mapping_Agen!A:E,5,0)</f>
        <v>Abdul Harris</v>
      </c>
      <c r="M3327" s="64">
        <v>0</v>
      </c>
      <c r="N3327" s="65">
        <v>0</v>
      </c>
      <c r="O3327" s="65">
        <f>IFERROR(VLOOKUP(Tb_Reseller[[#This Row],[Kode Reseller]],[1]Sheet1!$A:$B,2,0),0)</f>
        <v>0</v>
      </c>
    </row>
    <row r="3328" spans="1:15" x14ac:dyDescent="0.25">
      <c r="A3328" s="13" t="s">
        <v>3856</v>
      </c>
      <c r="B3328" s="14" t="s">
        <v>13263</v>
      </c>
      <c r="C3328" s="15" t="s">
        <v>8213</v>
      </c>
      <c r="D3328" s="15" t="s">
        <v>11516</v>
      </c>
      <c r="E3328" s="16">
        <v>44894.331944444442</v>
      </c>
      <c r="F3328" s="7" t="s">
        <v>8204</v>
      </c>
      <c r="G3328" s="13" t="s">
        <v>3856</v>
      </c>
      <c r="H3328" s="15" t="str">
        <f>UPPER(Tb_Reseller[[#This Row],[Agen id]]&amp;"-"&amp;VLOOKUP(Tb_Reseller[[#This Row],[Agen id]],A:B,2,0)&amp;"("&amp;Tb_Reseller[[#This Row],[Short]]&amp;")")</f>
        <v>AR32372-JTM CELL(P)</v>
      </c>
      <c r="I3328" s="15" t="str">
        <f>VLOOKUP(Tb_Reseller[[#This Row],[Agen id]],Mapping_Agen!A:D,4,0)</f>
        <v>Prima</v>
      </c>
      <c r="J3328" s="7" t="str">
        <f>VLOOKUP(Tb_Reseller[[#This Row],[Agen id]],Mapping_Agen!A:C,3,0)</f>
        <v>ONLINE</v>
      </c>
      <c r="K3328" s="17" t="str">
        <f>TRIM(LEFT(Tb_Reseller[[#This Row],[Group]],2))</f>
        <v>P</v>
      </c>
      <c r="L3328" s="17" t="str">
        <f>VLOOKUP(Tb_Reseller[[#This Row],[Agen id]],Mapping_Agen!A:E,5,0)</f>
        <v>ONLINE</v>
      </c>
      <c r="M3328" s="64">
        <v>0</v>
      </c>
      <c r="N3328" s="65">
        <v>0</v>
      </c>
      <c r="O3328" s="65">
        <f>IFERROR(VLOOKUP(Tb_Reseller[[#This Row],[Kode Reseller]],[1]Sheet1!$A:$B,2,0),0)</f>
        <v>0</v>
      </c>
    </row>
    <row r="3329" spans="1:15" x14ac:dyDescent="0.25">
      <c r="A3329" s="13" t="s">
        <v>13264</v>
      </c>
      <c r="B3329" s="14" t="s">
        <v>13265</v>
      </c>
      <c r="C3329" s="15" t="s">
        <v>8213</v>
      </c>
      <c r="D3329" s="15" t="s">
        <v>9018</v>
      </c>
      <c r="E3329" s="16">
        <v>44894.426388888889</v>
      </c>
      <c r="F3329" s="7" t="s">
        <v>8268</v>
      </c>
      <c r="G3329" s="13" t="s">
        <v>806</v>
      </c>
      <c r="H3329" s="15" t="str">
        <f>UPPER(Tb_Reseller[[#This Row],[Agen id]]&amp;"-"&amp;VLOOKUP(Tb_Reseller[[#This Row],[Agen id]],A:B,2,0)&amp;"("&amp;Tb_Reseller[[#This Row],[Short]]&amp;")")</f>
        <v>AR08006-TJ CELL(P)</v>
      </c>
      <c r="I3329" s="15" t="str">
        <f>VLOOKUP(Tb_Reseller[[#This Row],[Agen id]],Mapping_Agen!A:D,4,0)</f>
        <v>Prima</v>
      </c>
      <c r="J3329" s="7" t="str">
        <f>VLOOKUP(Tb_Reseller[[#This Row],[Agen id]],Mapping_Agen!A:C,3,0)</f>
        <v>ICON</v>
      </c>
      <c r="K3329" s="17" t="str">
        <f>TRIM(LEFT(Tb_Reseller[[#This Row],[Group]],2))</f>
        <v>P</v>
      </c>
      <c r="L3329" s="17" t="str">
        <f>VLOOKUP(Tb_Reseller[[#This Row],[Agen id]],Mapping_Agen!A:E,5,0)</f>
        <v>Abdul Harris</v>
      </c>
      <c r="M3329" s="64">
        <v>0</v>
      </c>
      <c r="N3329" s="65">
        <v>0</v>
      </c>
      <c r="O3329" s="65">
        <f>IFERROR(VLOOKUP(Tb_Reseller[[#This Row],[Kode Reseller]],[1]Sheet1!$A:$B,2,0),0)</f>
        <v>0</v>
      </c>
    </row>
    <row r="3330" spans="1:15" x14ac:dyDescent="0.25">
      <c r="A3330" s="13" t="s">
        <v>3858</v>
      </c>
      <c r="B3330" s="14" t="s">
        <v>13266</v>
      </c>
      <c r="C3330" s="15" t="s">
        <v>8213</v>
      </c>
      <c r="D3330" s="15" t="s">
        <v>11516</v>
      </c>
      <c r="E3330" s="16">
        <v>44894.50277777778</v>
      </c>
      <c r="F3330" s="7" t="s">
        <v>8204</v>
      </c>
      <c r="G3330" s="13" t="s">
        <v>3858</v>
      </c>
      <c r="H3330" s="15" t="str">
        <f>UPPER(Tb_Reseller[[#This Row],[Agen id]]&amp;"-"&amp;VLOOKUP(Tb_Reseller[[#This Row],[Agen id]],A:B,2,0)&amp;"("&amp;Tb_Reseller[[#This Row],[Short]]&amp;")")</f>
        <v>AR32376-STINGER CELL(P)</v>
      </c>
      <c r="I3330" s="15" t="str">
        <f>VLOOKUP(Tb_Reseller[[#This Row],[Agen id]],Mapping_Agen!A:D,4,0)</f>
        <v>Prima</v>
      </c>
      <c r="J3330" s="7" t="str">
        <f>VLOOKUP(Tb_Reseller[[#This Row],[Agen id]],Mapping_Agen!A:C,3,0)</f>
        <v>ONLINE</v>
      </c>
      <c r="K3330" s="17" t="str">
        <f>TRIM(LEFT(Tb_Reseller[[#This Row],[Group]],2))</f>
        <v>P</v>
      </c>
      <c r="L3330" s="17" t="str">
        <f>VLOOKUP(Tb_Reseller[[#This Row],[Agen id]],Mapping_Agen!A:E,5,0)</f>
        <v>ONLINE</v>
      </c>
      <c r="M3330" s="64">
        <v>0</v>
      </c>
      <c r="N3330" s="65">
        <v>0</v>
      </c>
      <c r="O3330" s="65">
        <f>IFERROR(VLOOKUP(Tb_Reseller[[#This Row],[Kode Reseller]],[1]Sheet1!$A:$B,2,0),0)</f>
        <v>0</v>
      </c>
    </row>
    <row r="3331" spans="1:15" x14ac:dyDescent="0.25">
      <c r="A3331" s="13" t="s">
        <v>3860</v>
      </c>
      <c r="B3331" s="14" t="s">
        <v>13267</v>
      </c>
      <c r="C3331" s="15" t="s">
        <v>8213</v>
      </c>
      <c r="D3331" s="15" t="s">
        <v>11516</v>
      </c>
      <c r="E3331" s="16">
        <v>44894.95</v>
      </c>
      <c r="F3331" s="7" t="s">
        <v>8204</v>
      </c>
      <c r="G3331" s="13" t="s">
        <v>3860</v>
      </c>
      <c r="H3331" s="15" t="str">
        <f>UPPER(Tb_Reseller[[#This Row],[Agen id]]&amp;"-"&amp;VLOOKUP(Tb_Reseller[[#This Row],[Agen id]],A:B,2,0)&amp;"("&amp;Tb_Reseller[[#This Row],[Short]]&amp;")")</f>
        <v>AR32379-ANGGARA CELL(P)</v>
      </c>
      <c r="I3331" s="15" t="str">
        <f>VLOOKUP(Tb_Reseller[[#This Row],[Agen id]],Mapping_Agen!A:D,4,0)</f>
        <v>Prima</v>
      </c>
      <c r="J3331" s="7" t="str">
        <f>VLOOKUP(Tb_Reseller[[#This Row],[Agen id]],Mapping_Agen!A:C,3,0)</f>
        <v>ONLINE</v>
      </c>
      <c r="K3331" s="17" t="str">
        <f>TRIM(LEFT(Tb_Reseller[[#This Row],[Group]],2))</f>
        <v>P</v>
      </c>
      <c r="L3331" s="17" t="str">
        <f>VLOOKUP(Tb_Reseller[[#This Row],[Agen id]],Mapping_Agen!A:E,5,0)</f>
        <v>ONLINE</v>
      </c>
      <c r="M3331" s="64">
        <v>0</v>
      </c>
      <c r="N3331" s="65">
        <v>0</v>
      </c>
      <c r="O3331" s="65">
        <f>IFERROR(VLOOKUP(Tb_Reseller[[#This Row],[Kode Reseller]],[1]Sheet1!$A:$B,2,0),0)</f>
        <v>0</v>
      </c>
    </row>
    <row r="3332" spans="1:15" x14ac:dyDescent="0.25">
      <c r="A3332" s="13" t="s">
        <v>13268</v>
      </c>
      <c r="B3332" s="14" t="s">
        <v>11990</v>
      </c>
      <c r="C3332" s="15" t="s">
        <v>8213</v>
      </c>
      <c r="D3332" s="15" t="s">
        <v>8829</v>
      </c>
      <c r="E3332" s="16">
        <v>44895.411111111112</v>
      </c>
      <c r="F3332" s="7" t="s">
        <v>8268</v>
      </c>
      <c r="G3332" s="13" t="s">
        <v>886</v>
      </c>
      <c r="H3332" s="15" t="str">
        <f>UPPER(Tb_Reseller[[#This Row],[Agen id]]&amp;"-"&amp;VLOOKUP(Tb_Reseller[[#This Row],[Agen id]],A:B,2,0)&amp;"("&amp;Tb_Reseller[[#This Row],[Short]]&amp;")")</f>
        <v>AR08869-BAROKAH CELL 2(P)</v>
      </c>
      <c r="I3332" s="15" t="str">
        <f>VLOOKUP(Tb_Reseller[[#This Row],[Agen id]],Mapping_Agen!A:D,4,0)</f>
        <v>Prima</v>
      </c>
      <c r="J3332" s="7" t="str">
        <f>VLOOKUP(Tb_Reseller[[#This Row],[Agen id]],Mapping_Agen!A:C,3,0)</f>
        <v>BSD</v>
      </c>
      <c r="K3332" s="17" t="str">
        <f>TRIM(LEFT(Tb_Reseller[[#This Row],[Group]],2))</f>
        <v>P</v>
      </c>
      <c r="L3332" s="17" t="str">
        <f>VLOOKUP(Tb_Reseller[[#This Row],[Agen id]],Mapping_Agen!A:E,5,0)</f>
        <v>NON SCO</v>
      </c>
      <c r="M3332" s="64">
        <v>0</v>
      </c>
      <c r="N3332" s="65">
        <v>0</v>
      </c>
      <c r="O3332" s="65">
        <f>IFERROR(VLOOKUP(Tb_Reseller[[#This Row],[Kode Reseller]],[1]Sheet1!$A:$B,2,0),0)</f>
        <v>0</v>
      </c>
    </row>
    <row r="3333" spans="1:15" x14ac:dyDescent="0.25">
      <c r="A3333" s="13" t="s">
        <v>3862</v>
      </c>
      <c r="B3333" s="14" t="s">
        <v>13269</v>
      </c>
      <c r="C3333" s="15" t="s">
        <v>8262</v>
      </c>
      <c r="D3333" s="15" t="s">
        <v>8203</v>
      </c>
      <c r="E3333" s="16">
        <v>44895.420138888891</v>
      </c>
      <c r="F3333" s="7" t="s">
        <v>8204</v>
      </c>
      <c r="G3333" s="13" t="s">
        <v>3862</v>
      </c>
      <c r="H3333" s="15" t="str">
        <f>UPPER(Tb_Reseller[[#This Row],[Agen id]]&amp;"-"&amp;VLOOKUP(Tb_Reseller[[#This Row],[Agen id]],A:B,2,0)&amp;"("&amp;Tb_Reseller[[#This Row],[Short]]&amp;")")</f>
        <v>AR32381-NAJWAN CELL(RL)</v>
      </c>
      <c r="I3333" s="15" t="str">
        <f>VLOOKUP(Tb_Reseller[[#This Row],[Agen id]],Mapping_Agen!A:D,4,0)</f>
        <v>Limit</v>
      </c>
      <c r="J3333" s="7" t="str">
        <f>VLOOKUP(Tb_Reseller[[#This Row],[Agen id]],Mapping_Agen!A:C,3,0)</f>
        <v>BSD</v>
      </c>
      <c r="K3333" s="17" t="str">
        <f>TRIM(LEFT(Tb_Reseller[[#This Row],[Group]],2))</f>
        <v>RL</v>
      </c>
      <c r="L3333" s="17" t="str">
        <f>VLOOKUP(Tb_Reseller[[#This Row],[Agen id]],Mapping_Agen!A:E,5,0)</f>
        <v>Hupron</v>
      </c>
      <c r="M3333" s="64">
        <v>12.193548387096879</v>
      </c>
      <c r="N3333" s="65">
        <v>10.833333333333306</v>
      </c>
      <c r="O3333" s="65">
        <f>IFERROR(VLOOKUP(Tb_Reseller[[#This Row],[Kode Reseller]],[1]Sheet1!$A:$B,2,0),0)</f>
        <v>13.5</v>
      </c>
    </row>
    <row r="3334" spans="1:15" x14ac:dyDescent="0.25">
      <c r="A3334" s="13" t="s">
        <v>13270</v>
      </c>
      <c r="B3334" s="14" t="s">
        <v>13271</v>
      </c>
      <c r="C3334" s="15" t="s">
        <v>8213</v>
      </c>
      <c r="D3334" s="15" t="s">
        <v>9018</v>
      </c>
      <c r="E3334" s="16">
        <v>44895.522222222222</v>
      </c>
      <c r="F3334" s="7" t="s">
        <v>8268</v>
      </c>
      <c r="G3334" s="13" t="s">
        <v>806</v>
      </c>
      <c r="H3334" s="15" t="str">
        <f>UPPER(Tb_Reseller[[#This Row],[Agen id]]&amp;"-"&amp;VLOOKUP(Tb_Reseller[[#This Row],[Agen id]],A:B,2,0)&amp;"("&amp;Tb_Reseller[[#This Row],[Short]]&amp;")")</f>
        <v>AR08006-TJ CELL(P)</v>
      </c>
      <c r="I3334" s="15" t="str">
        <f>VLOOKUP(Tb_Reseller[[#This Row],[Agen id]],Mapping_Agen!A:D,4,0)</f>
        <v>Prima</v>
      </c>
      <c r="J3334" s="7" t="str">
        <f>VLOOKUP(Tb_Reseller[[#This Row],[Agen id]],Mapping_Agen!A:C,3,0)</f>
        <v>ICON</v>
      </c>
      <c r="K3334" s="17" t="str">
        <f>TRIM(LEFT(Tb_Reseller[[#This Row],[Group]],2))</f>
        <v>P</v>
      </c>
      <c r="L3334" s="17" t="str">
        <f>VLOOKUP(Tb_Reseller[[#This Row],[Agen id]],Mapping_Agen!A:E,5,0)</f>
        <v>Abdul Harris</v>
      </c>
      <c r="M3334" s="64">
        <v>1.5483870967741924</v>
      </c>
      <c r="N3334" s="65">
        <v>1.3666666666666676</v>
      </c>
      <c r="O3334" s="65">
        <f>IFERROR(VLOOKUP(Tb_Reseller[[#This Row],[Kode Reseller]],[1]Sheet1!$A:$B,2,0),0)</f>
        <v>0.75</v>
      </c>
    </row>
    <row r="3335" spans="1:15" x14ac:dyDescent="0.25">
      <c r="A3335" s="13" t="s">
        <v>3865</v>
      </c>
      <c r="B3335" s="14" t="s">
        <v>13272</v>
      </c>
      <c r="C3335" s="15" t="s">
        <v>8213</v>
      </c>
      <c r="D3335" s="15" t="s">
        <v>11516</v>
      </c>
      <c r="E3335" s="16">
        <v>44895.542361111111</v>
      </c>
      <c r="F3335" s="7" t="s">
        <v>8204</v>
      </c>
      <c r="G3335" s="13" t="s">
        <v>3865</v>
      </c>
      <c r="H3335" s="15" t="str">
        <f>UPPER(Tb_Reseller[[#This Row],[Agen id]]&amp;"-"&amp;VLOOKUP(Tb_Reseller[[#This Row],[Agen id]],A:B,2,0)&amp;"("&amp;Tb_Reseller[[#This Row],[Short]]&amp;")")</f>
        <v>AR32386-TOMI(P)</v>
      </c>
      <c r="I3335" s="15" t="str">
        <f>VLOOKUP(Tb_Reseller[[#This Row],[Agen id]],Mapping_Agen!A:D,4,0)</f>
        <v>Prima</v>
      </c>
      <c r="J3335" s="7" t="str">
        <f>VLOOKUP(Tb_Reseller[[#This Row],[Agen id]],Mapping_Agen!A:C,3,0)</f>
        <v>ONLINE</v>
      </c>
      <c r="K3335" s="17" t="str">
        <f>TRIM(LEFT(Tb_Reseller[[#This Row],[Group]],2))</f>
        <v>P</v>
      </c>
      <c r="L3335" s="17" t="str">
        <f>VLOOKUP(Tb_Reseller[[#This Row],[Agen id]],Mapping_Agen!A:E,5,0)</f>
        <v>ONLINE</v>
      </c>
      <c r="M3335" s="64">
        <v>0</v>
      </c>
      <c r="N3335" s="65">
        <v>0</v>
      </c>
      <c r="O3335" s="65">
        <f>IFERROR(VLOOKUP(Tb_Reseller[[#This Row],[Kode Reseller]],[1]Sheet1!$A:$B,2,0),0)</f>
        <v>0</v>
      </c>
    </row>
    <row r="3336" spans="1:15" x14ac:dyDescent="0.25">
      <c r="A3336" s="13" t="s">
        <v>13273</v>
      </c>
      <c r="B3336" s="14" t="s">
        <v>10335</v>
      </c>
      <c r="C3336" s="15" t="s">
        <v>8213</v>
      </c>
      <c r="D3336" s="15" t="s">
        <v>9898</v>
      </c>
      <c r="E3336" s="16">
        <v>44895.601388888892</v>
      </c>
      <c r="F3336" s="7" t="s">
        <v>8268</v>
      </c>
      <c r="G3336" s="13" t="s">
        <v>1121</v>
      </c>
      <c r="H3336" s="15" t="str">
        <f>UPPER(Tb_Reseller[[#This Row],[Agen id]]&amp;"-"&amp;VLOOKUP(Tb_Reseller[[#This Row],[Agen id]],A:B,2,0)&amp;"("&amp;Tb_Reseller[[#This Row],[Short]]&amp;")")</f>
        <v>AR11542-CISADANE CELL(P)</v>
      </c>
      <c r="I3336" s="15" t="str">
        <f>VLOOKUP(Tb_Reseller[[#This Row],[Agen id]],Mapping_Agen!A:D,4,0)</f>
        <v>Prima</v>
      </c>
      <c r="J3336" s="7" t="str">
        <f>VLOOKUP(Tb_Reseller[[#This Row],[Agen id]],Mapping_Agen!A:C,3,0)</f>
        <v>BSD</v>
      </c>
      <c r="K3336" s="17" t="str">
        <f>TRIM(LEFT(Tb_Reseller[[#This Row],[Group]],2))</f>
        <v>P</v>
      </c>
      <c r="L3336" s="17" t="str">
        <f>VLOOKUP(Tb_Reseller[[#This Row],[Agen id]],Mapping_Agen!A:E,5,0)</f>
        <v>Hupron</v>
      </c>
      <c r="M3336" s="64">
        <v>0</v>
      </c>
      <c r="N3336" s="65">
        <v>0</v>
      </c>
      <c r="O3336" s="65">
        <f>IFERROR(VLOOKUP(Tb_Reseller[[#This Row],[Kode Reseller]],[1]Sheet1!$A:$B,2,0),0)</f>
        <v>0</v>
      </c>
    </row>
    <row r="3337" spans="1:15" x14ac:dyDescent="0.25">
      <c r="A3337" s="13" t="s">
        <v>3867</v>
      </c>
      <c r="B3337" s="14" t="s">
        <v>13274</v>
      </c>
      <c r="C3337" s="15" t="s">
        <v>8213</v>
      </c>
      <c r="D3337" s="15" t="s">
        <v>11516</v>
      </c>
      <c r="E3337" s="16">
        <v>44895.740277777782</v>
      </c>
      <c r="F3337" s="7" t="s">
        <v>8204</v>
      </c>
      <c r="G3337" s="13" t="s">
        <v>3867</v>
      </c>
      <c r="H3337" s="15" t="str">
        <f>UPPER(Tb_Reseller[[#This Row],[Agen id]]&amp;"-"&amp;VLOOKUP(Tb_Reseller[[#This Row],[Agen id]],A:B,2,0)&amp;"("&amp;Tb_Reseller[[#This Row],[Short]]&amp;")")</f>
        <v>AR32392-NANDA CELL(P)</v>
      </c>
      <c r="I3337" s="15" t="str">
        <f>VLOOKUP(Tb_Reseller[[#This Row],[Agen id]],Mapping_Agen!A:D,4,0)</f>
        <v>Prima</v>
      </c>
      <c r="J3337" s="7" t="str">
        <f>VLOOKUP(Tb_Reseller[[#This Row],[Agen id]],Mapping_Agen!A:C,3,0)</f>
        <v>ONLINE</v>
      </c>
      <c r="K3337" s="17" t="str">
        <f>TRIM(LEFT(Tb_Reseller[[#This Row],[Group]],2))</f>
        <v>P</v>
      </c>
      <c r="L3337" s="17" t="str">
        <f>VLOOKUP(Tb_Reseller[[#This Row],[Agen id]],Mapping_Agen!A:E,5,0)</f>
        <v>ONLINE</v>
      </c>
      <c r="M3337" s="64">
        <v>0</v>
      </c>
      <c r="N3337" s="65">
        <v>0</v>
      </c>
      <c r="O3337" s="65">
        <f>IFERROR(VLOOKUP(Tb_Reseller[[#This Row],[Kode Reseller]],[1]Sheet1!$A:$B,2,0),0)</f>
        <v>0</v>
      </c>
    </row>
    <row r="3338" spans="1:15" x14ac:dyDescent="0.25">
      <c r="A3338" s="13" t="s">
        <v>3869</v>
      </c>
      <c r="B3338" s="14" t="s">
        <v>13275</v>
      </c>
      <c r="C3338" s="15" t="s">
        <v>8213</v>
      </c>
      <c r="D3338" s="15" t="s">
        <v>11516</v>
      </c>
      <c r="E3338" s="16">
        <v>44896.411805555559</v>
      </c>
      <c r="F3338" s="7" t="s">
        <v>8204</v>
      </c>
      <c r="G3338" s="13" t="s">
        <v>3869</v>
      </c>
      <c r="H3338" s="15" t="str">
        <f>UPPER(Tb_Reseller[[#This Row],[Agen id]]&amp;"-"&amp;VLOOKUP(Tb_Reseller[[#This Row],[Agen id]],A:B,2,0)&amp;"("&amp;Tb_Reseller[[#This Row],[Short]]&amp;")")</f>
        <v>AR32398-KOPRAL CELL(P)</v>
      </c>
      <c r="I3338" s="15" t="str">
        <f>VLOOKUP(Tb_Reseller[[#This Row],[Agen id]],Mapping_Agen!A:D,4,0)</f>
        <v>Prima</v>
      </c>
      <c r="J3338" s="7" t="str">
        <f>VLOOKUP(Tb_Reseller[[#This Row],[Agen id]],Mapping_Agen!A:C,3,0)</f>
        <v>ONLINE</v>
      </c>
      <c r="K3338" s="17" t="str">
        <f>TRIM(LEFT(Tb_Reseller[[#This Row],[Group]],2))</f>
        <v>P</v>
      </c>
      <c r="L3338" s="17" t="str">
        <f>VLOOKUP(Tb_Reseller[[#This Row],[Agen id]],Mapping_Agen!A:E,5,0)</f>
        <v>ONLINE</v>
      </c>
      <c r="M3338" s="64">
        <v>0</v>
      </c>
      <c r="N3338" s="65">
        <v>0</v>
      </c>
      <c r="O3338" s="65">
        <f>IFERROR(VLOOKUP(Tb_Reseller[[#This Row],[Kode Reseller]],[1]Sheet1!$A:$B,2,0),0)</f>
        <v>0</v>
      </c>
    </row>
    <row r="3339" spans="1:15" x14ac:dyDescent="0.25">
      <c r="A3339" s="13" t="s">
        <v>13276</v>
      </c>
      <c r="B3339" s="14" t="s">
        <v>11355</v>
      </c>
      <c r="C3339" s="15" t="s">
        <v>8213</v>
      </c>
      <c r="D3339" s="15" t="s">
        <v>9018</v>
      </c>
      <c r="E3339" s="16">
        <v>44896.570138888892</v>
      </c>
      <c r="F3339" s="7" t="s">
        <v>8268</v>
      </c>
      <c r="G3339" s="13" t="s">
        <v>806</v>
      </c>
      <c r="H3339" s="15" t="str">
        <f>UPPER(Tb_Reseller[[#This Row],[Agen id]]&amp;"-"&amp;VLOOKUP(Tb_Reseller[[#This Row],[Agen id]],A:B,2,0)&amp;"("&amp;Tb_Reseller[[#This Row],[Short]]&amp;")")</f>
        <v>AR08006-TJ CELL(P)</v>
      </c>
      <c r="I3339" s="15" t="str">
        <f>VLOOKUP(Tb_Reseller[[#This Row],[Agen id]],Mapping_Agen!A:D,4,0)</f>
        <v>Prima</v>
      </c>
      <c r="J3339" s="7" t="str">
        <f>VLOOKUP(Tb_Reseller[[#This Row],[Agen id]],Mapping_Agen!A:C,3,0)</f>
        <v>ICON</v>
      </c>
      <c r="K3339" s="17" t="str">
        <f>TRIM(LEFT(Tb_Reseller[[#This Row],[Group]],2))</f>
        <v>P</v>
      </c>
      <c r="L3339" s="17" t="str">
        <f>VLOOKUP(Tb_Reseller[[#This Row],[Agen id]],Mapping_Agen!A:E,5,0)</f>
        <v>Abdul Harris</v>
      </c>
      <c r="M3339" s="64">
        <v>0</v>
      </c>
      <c r="N3339" s="65">
        <v>0</v>
      </c>
      <c r="O3339" s="65">
        <f>IFERROR(VLOOKUP(Tb_Reseller[[#This Row],[Kode Reseller]],[1]Sheet1!$A:$B,2,0),0)</f>
        <v>0</v>
      </c>
    </row>
    <row r="3340" spans="1:15" x14ac:dyDescent="0.25">
      <c r="A3340" s="13" t="s">
        <v>3871</v>
      </c>
      <c r="B3340" s="14" t="s">
        <v>13277</v>
      </c>
      <c r="C3340" s="15" t="s">
        <v>8213</v>
      </c>
      <c r="D3340" s="15" t="s">
        <v>11516</v>
      </c>
      <c r="E3340" s="16">
        <v>44896.919444444437</v>
      </c>
      <c r="F3340" s="7" t="s">
        <v>8204</v>
      </c>
      <c r="G3340" s="13" t="s">
        <v>3871</v>
      </c>
      <c r="H3340" s="15" t="str">
        <f>UPPER(Tb_Reseller[[#This Row],[Agen id]]&amp;"-"&amp;VLOOKUP(Tb_Reseller[[#This Row],[Agen id]],A:B,2,0)&amp;"("&amp;Tb_Reseller[[#This Row],[Short]]&amp;")")</f>
        <v>AR32404-MUHAMMAD ARPAN(P)</v>
      </c>
      <c r="I3340" s="15" t="str">
        <f>VLOOKUP(Tb_Reseller[[#This Row],[Agen id]],Mapping_Agen!A:D,4,0)</f>
        <v>Prima</v>
      </c>
      <c r="J3340" s="7" t="str">
        <f>VLOOKUP(Tb_Reseller[[#This Row],[Agen id]],Mapping_Agen!A:C,3,0)</f>
        <v>ONLINE</v>
      </c>
      <c r="K3340" s="17" t="str">
        <f>TRIM(LEFT(Tb_Reseller[[#This Row],[Group]],2))</f>
        <v>P</v>
      </c>
      <c r="L3340" s="17" t="str">
        <f>VLOOKUP(Tb_Reseller[[#This Row],[Agen id]],Mapping_Agen!A:E,5,0)</f>
        <v>ONLINE</v>
      </c>
      <c r="M3340" s="64">
        <v>0</v>
      </c>
      <c r="N3340" s="65">
        <v>0</v>
      </c>
      <c r="O3340" s="65">
        <f>IFERROR(VLOOKUP(Tb_Reseller[[#This Row],[Kode Reseller]],[1]Sheet1!$A:$B,2,0),0)</f>
        <v>0</v>
      </c>
    </row>
    <row r="3341" spans="1:15" x14ac:dyDescent="0.25">
      <c r="A3341" s="13" t="s">
        <v>3873</v>
      </c>
      <c r="B3341" s="14" t="s">
        <v>11924</v>
      </c>
      <c r="C3341" s="15" t="s">
        <v>8213</v>
      </c>
      <c r="D3341" s="15" t="s">
        <v>11516</v>
      </c>
      <c r="E3341" s="16">
        <v>44898.027777777781</v>
      </c>
      <c r="F3341" s="7" t="s">
        <v>8204</v>
      </c>
      <c r="G3341" s="13" t="s">
        <v>3873</v>
      </c>
      <c r="H3341" s="15" t="str">
        <f>UPPER(Tb_Reseller[[#This Row],[Agen id]]&amp;"-"&amp;VLOOKUP(Tb_Reseller[[#This Row],[Agen id]],A:B,2,0)&amp;"("&amp;Tb_Reseller[[#This Row],[Short]]&amp;")")</f>
        <v>AR32409-SITI CELL(P)</v>
      </c>
      <c r="I3341" s="15" t="str">
        <f>VLOOKUP(Tb_Reseller[[#This Row],[Agen id]],Mapping_Agen!A:D,4,0)</f>
        <v>Prima</v>
      </c>
      <c r="J3341" s="7" t="str">
        <f>VLOOKUP(Tb_Reseller[[#This Row],[Agen id]],Mapping_Agen!A:C,3,0)</f>
        <v>ONLINE</v>
      </c>
      <c r="K3341" s="17" t="str">
        <f>TRIM(LEFT(Tb_Reseller[[#This Row],[Group]],2))</f>
        <v>P</v>
      </c>
      <c r="L3341" s="17" t="str">
        <f>VLOOKUP(Tb_Reseller[[#This Row],[Agen id]],Mapping_Agen!A:E,5,0)</f>
        <v>ONLINE</v>
      </c>
      <c r="M3341" s="64">
        <v>0</v>
      </c>
      <c r="N3341" s="65">
        <v>0</v>
      </c>
      <c r="O3341" s="65">
        <f>IFERROR(VLOOKUP(Tb_Reseller[[#This Row],[Kode Reseller]],[1]Sheet1!$A:$B,2,0),0)</f>
        <v>0</v>
      </c>
    </row>
    <row r="3342" spans="1:15" x14ac:dyDescent="0.25">
      <c r="A3342" s="13" t="s">
        <v>3093</v>
      </c>
      <c r="B3342" s="14" t="s">
        <v>13278</v>
      </c>
      <c r="C3342" s="15" t="s">
        <v>8213</v>
      </c>
      <c r="D3342" s="15" t="s">
        <v>8248</v>
      </c>
      <c r="E3342" s="16">
        <v>44898.35833333333</v>
      </c>
      <c r="F3342" s="7" t="s">
        <v>8204</v>
      </c>
      <c r="G3342" s="13" t="s">
        <v>3093</v>
      </c>
      <c r="H3342" s="15" t="str">
        <f>UPPER(Tb_Reseller[[#This Row],[Agen id]]&amp;"-"&amp;VLOOKUP(Tb_Reseller[[#This Row],[Agen id]],A:B,2,0)&amp;"("&amp;Tb_Reseller[[#This Row],[Short]]&amp;")")</f>
        <v>AR32410-RIZIK CELL(P)</v>
      </c>
      <c r="I3342" s="15" t="str">
        <f>VLOOKUP(Tb_Reseller[[#This Row],[Agen id]],Mapping_Agen!A:D,4,0)</f>
        <v>Prima</v>
      </c>
      <c r="J3342" s="7" t="str">
        <f>VLOOKUP(Tb_Reseller[[#This Row],[Agen id]],Mapping_Agen!A:C,3,0)</f>
        <v>PP</v>
      </c>
      <c r="K3342" s="17" t="str">
        <f>TRIM(LEFT(Tb_Reseller[[#This Row],[Group]],2))</f>
        <v>P</v>
      </c>
      <c r="L3342" s="17" t="str">
        <f>VLOOKUP(Tb_Reseller[[#This Row],[Agen id]],Mapping_Agen!A:E,5,0)</f>
        <v>NON SCO</v>
      </c>
      <c r="M3342" s="64">
        <v>0.48387096774193528</v>
      </c>
      <c r="N3342" s="65">
        <v>0.39999999999999997</v>
      </c>
      <c r="O3342" s="65">
        <f>IFERROR(VLOOKUP(Tb_Reseller[[#This Row],[Kode Reseller]],[1]Sheet1!$A:$B,2,0),0)</f>
        <v>0</v>
      </c>
    </row>
    <row r="3343" spans="1:15" x14ac:dyDescent="0.25">
      <c r="A3343" s="13" t="s">
        <v>3877</v>
      </c>
      <c r="B3343" s="14" t="s">
        <v>13279</v>
      </c>
      <c r="C3343" s="15" t="s">
        <v>8213</v>
      </c>
      <c r="D3343" s="15" t="s">
        <v>8248</v>
      </c>
      <c r="E3343" s="16">
        <v>44898.457638888889</v>
      </c>
      <c r="F3343" s="7" t="s">
        <v>8204</v>
      </c>
      <c r="G3343" s="13" t="s">
        <v>3877</v>
      </c>
      <c r="H3343" s="15" t="str">
        <f>UPPER(Tb_Reseller[[#This Row],[Agen id]]&amp;"-"&amp;VLOOKUP(Tb_Reseller[[#This Row],[Agen id]],A:B,2,0)&amp;"("&amp;Tb_Reseller[[#This Row],[Short]]&amp;")")</f>
        <v>AR32413-WARUNG ACUNG(P)</v>
      </c>
      <c r="I3343" s="15" t="str">
        <f>VLOOKUP(Tb_Reseller[[#This Row],[Agen id]],Mapping_Agen!A:D,4,0)</f>
        <v>Prima</v>
      </c>
      <c r="J3343" s="7" t="str">
        <f>VLOOKUP(Tb_Reseller[[#This Row],[Agen id]],Mapping_Agen!A:C,3,0)</f>
        <v>PP</v>
      </c>
      <c r="K3343" s="17" t="str">
        <f>TRIM(LEFT(Tb_Reseller[[#This Row],[Group]],2))</f>
        <v>P</v>
      </c>
      <c r="L3343" s="17" t="str">
        <f>VLOOKUP(Tb_Reseller[[#This Row],[Agen id]],Mapping_Agen!A:E,5,0)</f>
        <v>NON SCO</v>
      </c>
      <c r="M3343" s="64">
        <v>0</v>
      </c>
      <c r="N3343" s="65">
        <v>0</v>
      </c>
      <c r="O3343" s="65">
        <f>IFERROR(VLOOKUP(Tb_Reseller[[#This Row],[Kode Reseller]],[1]Sheet1!$A:$B,2,0),0)</f>
        <v>0</v>
      </c>
    </row>
    <row r="3344" spans="1:15" x14ac:dyDescent="0.25">
      <c r="A3344" s="13" t="s">
        <v>3879</v>
      </c>
      <c r="B3344" s="14" t="s">
        <v>12262</v>
      </c>
      <c r="C3344" s="15" t="s">
        <v>8208</v>
      </c>
      <c r="D3344" s="15" t="s">
        <v>8248</v>
      </c>
      <c r="E3344" s="16">
        <v>44898.472916666673</v>
      </c>
      <c r="F3344" s="7" t="s">
        <v>8204</v>
      </c>
      <c r="G3344" s="13" t="s">
        <v>3879</v>
      </c>
      <c r="H3344" s="15" t="str">
        <f>UPPER(Tb_Reseller[[#This Row],[Agen id]]&amp;"-"&amp;VLOOKUP(Tb_Reseller[[#This Row],[Agen id]],A:B,2,0)&amp;"("&amp;Tb_Reseller[[#This Row],[Short]]&amp;")")</f>
        <v>AR32414-DINI CELL(R)</v>
      </c>
      <c r="I3344" s="15" t="str">
        <f>VLOOKUP(Tb_Reseller[[#This Row],[Agen id]],Mapping_Agen!A:D,4,0)</f>
        <v>No Limit</v>
      </c>
      <c r="J3344" s="7" t="str">
        <f>VLOOKUP(Tb_Reseller[[#This Row],[Agen id]],Mapping_Agen!A:C,3,0)</f>
        <v>PP</v>
      </c>
      <c r="K3344" s="17" t="str">
        <f>TRIM(LEFT(Tb_Reseller[[#This Row],[Group]],2))</f>
        <v>R</v>
      </c>
      <c r="L3344" s="17" t="str">
        <f>VLOOKUP(Tb_Reseller[[#This Row],[Agen id]],Mapping_Agen!A:E,5,0)</f>
        <v>NON SCO</v>
      </c>
      <c r="M3344" s="64">
        <v>0</v>
      </c>
      <c r="N3344" s="65">
        <v>0</v>
      </c>
      <c r="O3344" s="65">
        <f>IFERROR(VLOOKUP(Tb_Reseller[[#This Row],[Kode Reseller]],[1]Sheet1!$A:$B,2,0),0)</f>
        <v>0</v>
      </c>
    </row>
    <row r="3345" spans="1:15" x14ac:dyDescent="0.25">
      <c r="A3345" s="13" t="s">
        <v>3881</v>
      </c>
      <c r="B3345" s="14" t="s">
        <v>10730</v>
      </c>
      <c r="C3345" s="15" t="s">
        <v>8213</v>
      </c>
      <c r="D3345" s="15" t="s">
        <v>11516</v>
      </c>
      <c r="E3345" s="16">
        <v>44898.477777777778</v>
      </c>
      <c r="F3345" s="7" t="s">
        <v>8204</v>
      </c>
      <c r="G3345" s="13" t="s">
        <v>3881</v>
      </c>
      <c r="H3345" s="15" t="str">
        <f>UPPER(Tb_Reseller[[#This Row],[Agen id]]&amp;"-"&amp;VLOOKUP(Tb_Reseller[[#This Row],[Agen id]],A:B,2,0)&amp;"("&amp;Tb_Reseller[[#This Row],[Short]]&amp;")")</f>
        <v>AR32415-BINTANG CELL(P)</v>
      </c>
      <c r="I3345" s="15" t="str">
        <f>VLOOKUP(Tb_Reseller[[#This Row],[Agen id]],Mapping_Agen!A:D,4,0)</f>
        <v>Prima</v>
      </c>
      <c r="J3345" s="7" t="str">
        <f>VLOOKUP(Tb_Reseller[[#This Row],[Agen id]],Mapping_Agen!A:C,3,0)</f>
        <v>ONLINE</v>
      </c>
      <c r="K3345" s="17" t="str">
        <f>TRIM(LEFT(Tb_Reseller[[#This Row],[Group]],2))</f>
        <v>P</v>
      </c>
      <c r="L3345" s="17" t="str">
        <f>VLOOKUP(Tb_Reseller[[#This Row],[Agen id]],Mapping_Agen!A:E,5,0)</f>
        <v>ONLINE</v>
      </c>
      <c r="M3345" s="64">
        <v>0</v>
      </c>
      <c r="N3345" s="65">
        <v>0</v>
      </c>
      <c r="O3345" s="65">
        <f>IFERROR(VLOOKUP(Tb_Reseller[[#This Row],[Kode Reseller]],[1]Sheet1!$A:$B,2,0),0)</f>
        <v>0</v>
      </c>
    </row>
    <row r="3346" spans="1:15" x14ac:dyDescent="0.25">
      <c r="A3346" s="13" t="s">
        <v>3883</v>
      </c>
      <c r="B3346" s="14" t="s">
        <v>13280</v>
      </c>
      <c r="C3346" s="15" t="s">
        <v>8208</v>
      </c>
      <c r="D3346" s="15" t="s">
        <v>8248</v>
      </c>
      <c r="E3346" s="16">
        <v>44898.51458333333</v>
      </c>
      <c r="F3346" s="7" t="s">
        <v>8204</v>
      </c>
      <c r="G3346" s="13" t="s">
        <v>3883</v>
      </c>
      <c r="H3346" s="15" t="str">
        <f>UPPER(Tb_Reseller[[#This Row],[Agen id]]&amp;"-"&amp;VLOOKUP(Tb_Reseller[[#This Row],[Agen id]],A:B,2,0)&amp;"("&amp;Tb_Reseller[[#This Row],[Short]]&amp;")")</f>
        <v>AR32416-HN CELL(R)</v>
      </c>
      <c r="I3346" s="15" t="str">
        <f>VLOOKUP(Tb_Reseller[[#This Row],[Agen id]],Mapping_Agen!A:D,4,0)</f>
        <v>No Limit</v>
      </c>
      <c r="J3346" s="7" t="str">
        <f>VLOOKUP(Tb_Reseller[[#This Row],[Agen id]],Mapping_Agen!A:C,3,0)</f>
        <v>PP</v>
      </c>
      <c r="K3346" s="17" t="str">
        <f>TRIM(LEFT(Tb_Reseller[[#This Row],[Group]],2))</f>
        <v>R</v>
      </c>
      <c r="L3346" s="17" t="str">
        <f>VLOOKUP(Tb_Reseller[[#This Row],[Agen id]],Mapping_Agen!A:E,5,0)</f>
        <v>NON SCO</v>
      </c>
      <c r="M3346" s="64">
        <v>0</v>
      </c>
      <c r="N3346" s="65">
        <v>0</v>
      </c>
      <c r="O3346" s="65">
        <f>IFERROR(VLOOKUP(Tb_Reseller[[#This Row],[Kode Reseller]],[1]Sheet1!$A:$B,2,0),0)</f>
        <v>0</v>
      </c>
    </row>
    <row r="3347" spans="1:15" x14ac:dyDescent="0.25">
      <c r="A3347" s="13" t="s">
        <v>272</v>
      </c>
      <c r="B3347" s="14" t="s">
        <v>13281</v>
      </c>
      <c r="C3347" s="15" t="s">
        <v>8213</v>
      </c>
      <c r="D3347" s="15" t="s">
        <v>8369</v>
      </c>
      <c r="E3347" s="16">
        <v>44900.578472222223</v>
      </c>
      <c r="F3347" s="7" t="s">
        <v>8204</v>
      </c>
      <c r="G3347" s="13" t="s">
        <v>272</v>
      </c>
      <c r="H3347" s="15" t="str">
        <f>UPPER(Tb_Reseller[[#This Row],[Agen id]]&amp;"-"&amp;VLOOKUP(Tb_Reseller[[#This Row],[Agen id]],A:B,2,0)&amp;"("&amp;Tb_Reseller[[#This Row],[Short]]&amp;")")</f>
        <v>AR32431-PENTI(P)</v>
      </c>
      <c r="I3347" s="15" t="str">
        <f>VLOOKUP(Tb_Reseller[[#This Row],[Agen id]],Mapping_Agen!A:D,4,0)</f>
        <v>Prima</v>
      </c>
      <c r="J3347" s="7" t="str">
        <f>VLOOKUP(Tb_Reseller[[#This Row],[Agen id]],Mapping_Agen!A:C,3,0)</f>
        <v>PRG</v>
      </c>
      <c r="K3347" s="17" t="str">
        <f>TRIM(LEFT(Tb_Reseller[[#This Row],[Group]],2))</f>
        <v>P</v>
      </c>
      <c r="L3347" s="17" t="str">
        <f>VLOOKUP(Tb_Reseller[[#This Row],[Agen id]],Mapping_Agen!A:E,5,0)</f>
        <v>NON SCO</v>
      </c>
      <c r="M3347" s="64">
        <v>7.8387096774193488</v>
      </c>
      <c r="N3347" s="65">
        <v>8.3666666666666476</v>
      </c>
      <c r="O3347" s="65">
        <f>IFERROR(VLOOKUP(Tb_Reseller[[#This Row],[Kode Reseller]],[1]Sheet1!$A:$B,2,0),0)</f>
        <v>8</v>
      </c>
    </row>
    <row r="3348" spans="1:15" x14ac:dyDescent="0.25">
      <c r="A3348" s="13" t="s">
        <v>13282</v>
      </c>
      <c r="B3348" s="14" t="s">
        <v>13283</v>
      </c>
      <c r="C3348" s="15" t="s">
        <v>8213</v>
      </c>
      <c r="D3348" s="15" t="s">
        <v>9018</v>
      </c>
      <c r="E3348" s="16">
        <v>44901.404861111107</v>
      </c>
      <c r="F3348" s="7" t="s">
        <v>8268</v>
      </c>
      <c r="G3348" s="13" t="s">
        <v>806</v>
      </c>
      <c r="H3348" s="15" t="str">
        <f>UPPER(Tb_Reseller[[#This Row],[Agen id]]&amp;"-"&amp;VLOOKUP(Tb_Reseller[[#This Row],[Agen id]],A:B,2,0)&amp;"("&amp;Tb_Reseller[[#This Row],[Short]]&amp;")")</f>
        <v>AR08006-TJ CELL(P)</v>
      </c>
      <c r="I3348" s="15" t="str">
        <f>VLOOKUP(Tb_Reseller[[#This Row],[Agen id]],Mapping_Agen!A:D,4,0)</f>
        <v>Prima</v>
      </c>
      <c r="J3348" s="7" t="str">
        <f>VLOOKUP(Tb_Reseller[[#This Row],[Agen id]],Mapping_Agen!A:C,3,0)</f>
        <v>ICON</v>
      </c>
      <c r="K3348" s="17" t="str">
        <f>TRIM(LEFT(Tb_Reseller[[#This Row],[Group]],2))</f>
        <v>P</v>
      </c>
      <c r="L3348" s="17" t="str">
        <f>VLOOKUP(Tb_Reseller[[#This Row],[Agen id]],Mapping_Agen!A:E,5,0)</f>
        <v>Abdul Harris</v>
      </c>
      <c r="M3348" s="64">
        <v>0</v>
      </c>
      <c r="N3348" s="65">
        <v>0</v>
      </c>
      <c r="O3348" s="65">
        <f>IFERROR(VLOOKUP(Tb_Reseller[[#This Row],[Kode Reseller]],[1]Sheet1!$A:$B,2,0),0)</f>
        <v>0</v>
      </c>
    </row>
    <row r="3349" spans="1:15" x14ac:dyDescent="0.25">
      <c r="A3349" s="13" t="s">
        <v>3887</v>
      </c>
      <c r="B3349" s="14" t="s">
        <v>13284</v>
      </c>
      <c r="C3349" s="15" t="s">
        <v>8210</v>
      </c>
      <c r="D3349" s="15" t="s">
        <v>8248</v>
      </c>
      <c r="E3349" s="16">
        <v>44901.547222222223</v>
      </c>
      <c r="F3349" s="7" t="s">
        <v>8204</v>
      </c>
      <c r="G3349" s="13" t="s">
        <v>3887</v>
      </c>
      <c r="H3349" s="15" t="str">
        <f>UPPER(Tb_Reseller[[#This Row],[Agen id]]&amp;"-"&amp;VLOOKUP(Tb_Reseller[[#This Row],[Agen id]],A:B,2,0)&amp;"("&amp;Tb_Reseller[[#This Row],[Short]]&amp;")")</f>
        <v>AR32437-MEARE CHIKEN(RV)</v>
      </c>
      <c r="I3349" s="15" t="str">
        <f>VLOOKUP(Tb_Reseller[[#This Row],[Agen id]],Mapping_Agen!A:D,4,0)</f>
        <v>Limit</v>
      </c>
      <c r="J3349" s="7" t="str">
        <f>VLOOKUP(Tb_Reseller[[#This Row],[Agen id]],Mapping_Agen!A:C,3,0)</f>
        <v>PP</v>
      </c>
      <c r="K3349" s="17" t="str">
        <f>TRIM(LEFT(Tb_Reseller[[#This Row],[Group]],2))</f>
        <v>RV</v>
      </c>
      <c r="L3349" s="17" t="str">
        <f>VLOOKUP(Tb_Reseller[[#This Row],[Agen id]],Mapping_Agen!A:E,5,0)</f>
        <v>Mas Komarjaya</v>
      </c>
      <c r="M3349" s="64">
        <v>0.83870967741935432</v>
      </c>
      <c r="N3349" s="65">
        <v>0.66666666666666663</v>
      </c>
      <c r="O3349" s="65">
        <f>IFERROR(VLOOKUP(Tb_Reseller[[#This Row],[Kode Reseller]],[1]Sheet1!$A:$B,2,0),0)</f>
        <v>0.5</v>
      </c>
    </row>
    <row r="3350" spans="1:15" x14ac:dyDescent="0.25">
      <c r="A3350" s="13" t="s">
        <v>13285</v>
      </c>
      <c r="B3350" s="14" t="s">
        <v>13286</v>
      </c>
      <c r="C3350" s="15" t="s">
        <v>8361</v>
      </c>
      <c r="D3350" s="15" t="s">
        <v>9473</v>
      </c>
      <c r="E3350" s="16">
        <v>44901.806250000001</v>
      </c>
      <c r="F3350" s="7" t="s">
        <v>8268</v>
      </c>
      <c r="G3350" s="13" t="s">
        <v>385</v>
      </c>
      <c r="H3350" s="15" t="str">
        <f>UPPER(Tb_Reseller[[#This Row],[Agen id]]&amp;"-"&amp;VLOOKUP(Tb_Reseller[[#This Row],[Agen id]],A:B,2,0)&amp;"("&amp;Tb_Reseller[[#This Row],[Short]]&amp;")")</f>
        <v>AR13166-MINGGA CELL(MV)</v>
      </c>
      <c r="I3350" s="15" t="str">
        <f>VLOOKUP(Tb_Reseller[[#This Row],[Agen id]],Mapping_Agen!A:D,4,0)</f>
        <v>Limit</v>
      </c>
      <c r="J3350" s="7" t="str">
        <f>VLOOKUP(Tb_Reseller[[#This Row],[Agen id]],Mapping_Agen!A:C,3,0)</f>
        <v>ICON</v>
      </c>
      <c r="K3350" s="17" t="str">
        <f>TRIM(LEFT(Tb_Reseller[[#This Row],[Group]],2))</f>
        <v>MV</v>
      </c>
      <c r="L3350" s="17" t="str">
        <f>VLOOKUP(Tb_Reseller[[#This Row],[Agen id]],Mapping_Agen!A:E,5,0)</f>
        <v>Abdul Harris</v>
      </c>
      <c r="M3350" s="64">
        <v>0</v>
      </c>
      <c r="N3350" s="65">
        <v>0</v>
      </c>
      <c r="O3350" s="65">
        <f>IFERROR(VLOOKUP(Tb_Reseller[[#This Row],[Kode Reseller]],[1]Sheet1!$A:$B,2,0),0)</f>
        <v>0</v>
      </c>
    </row>
    <row r="3351" spans="1:15" x14ac:dyDescent="0.25">
      <c r="A3351" s="13" t="s">
        <v>3890</v>
      </c>
      <c r="B3351" s="14" t="s">
        <v>13287</v>
      </c>
      <c r="C3351" s="15" t="s">
        <v>8208</v>
      </c>
      <c r="D3351" s="15" t="s">
        <v>8248</v>
      </c>
      <c r="E3351" s="16">
        <v>44902.568749999999</v>
      </c>
      <c r="F3351" s="7" t="s">
        <v>8204</v>
      </c>
      <c r="G3351" s="13" t="s">
        <v>3890</v>
      </c>
      <c r="H3351" s="15" t="str">
        <f>UPPER(Tb_Reseller[[#This Row],[Agen id]]&amp;"-"&amp;VLOOKUP(Tb_Reseller[[#This Row],[Agen id]],A:B,2,0)&amp;"("&amp;Tb_Reseller[[#This Row],[Short]]&amp;")")</f>
        <v>AR32441-SELYY 99 CELL(R)</v>
      </c>
      <c r="I3351" s="15" t="str">
        <f>VLOOKUP(Tb_Reseller[[#This Row],[Agen id]],Mapping_Agen!A:D,4,0)</f>
        <v>No Limit</v>
      </c>
      <c r="J3351" s="7" t="str">
        <f>VLOOKUP(Tb_Reseller[[#This Row],[Agen id]],Mapping_Agen!A:C,3,0)</f>
        <v>PP</v>
      </c>
      <c r="K3351" s="17" t="str">
        <f>TRIM(LEFT(Tb_Reseller[[#This Row],[Group]],2))</f>
        <v>R</v>
      </c>
      <c r="L3351" s="17" t="str">
        <f>VLOOKUP(Tb_Reseller[[#This Row],[Agen id]],Mapping_Agen!A:E,5,0)</f>
        <v>NON SCO</v>
      </c>
      <c r="M3351" s="64">
        <v>0</v>
      </c>
      <c r="N3351" s="65">
        <v>0</v>
      </c>
      <c r="O3351" s="65">
        <f>IFERROR(VLOOKUP(Tb_Reseller[[#This Row],[Kode Reseller]],[1]Sheet1!$A:$B,2,0),0)</f>
        <v>0</v>
      </c>
    </row>
    <row r="3352" spans="1:15" x14ac:dyDescent="0.25">
      <c r="A3352" s="13" t="s">
        <v>3892</v>
      </c>
      <c r="B3352" s="14" t="s">
        <v>9762</v>
      </c>
      <c r="C3352" s="15" t="s">
        <v>8213</v>
      </c>
      <c r="D3352" s="15" t="s">
        <v>8203</v>
      </c>
      <c r="E3352" s="16">
        <v>44902.580555555563</v>
      </c>
      <c r="F3352" s="7" t="s">
        <v>8204</v>
      </c>
      <c r="G3352" s="13" t="s">
        <v>3892</v>
      </c>
      <c r="H3352" s="15" t="str">
        <f>UPPER(Tb_Reseller[[#This Row],[Agen id]]&amp;"-"&amp;VLOOKUP(Tb_Reseller[[#This Row],[Agen id]],A:B,2,0)&amp;"("&amp;Tb_Reseller[[#This Row],[Short]]&amp;")")</f>
        <v>AR32442-FATIH CELL(P)</v>
      </c>
      <c r="I3352" s="15" t="str">
        <f>VLOOKUP(Tb_Reseller[[#This Row],[Agen id]],Mapping_Agen!A:D,4,0)</f>
        <v>Prima</v>
      </c>
      <c r="J3352" s="7" t="str">
        <f>VLOOKUP(Tb_Reseller[[#This Row],[Agen id]],Mapping_Agen!A:C,3,0)</f>
        <v>BSD</v>
      </c>
      <c r="K3352" s="17" t="str">
        <f>TRIM(LEFT(Tb_Reseller[[#This Row],[Group]],2))</f>
        <v>P</v>
      </c>
      <c r="L3352" s="17" t="str">
        <f>VLOOKUP(Tb_Reseller[[#This Row],[Agen id]],Mapping_Agen!A:E,5,0)</f>
        <v>NON SCO</v>
      </c>
      <c r="M3352" s="64">
        <v>0</v>
      </c>
      <c r="N3352" s="65">
        <v>0</v>
      </c>
      <c r="O3352" s="65">
        <f>IFERROR(VLOOKUP(Tb_Reseller[[#This Row],[Kode Reseller]],[1]Sheet1!$A:$B,2,0),0)</f>
        <v>0</v>
      </c>
    </row>
    <row r="3353" spans="1:15" x14ac:dyDescent="0.25">
      <c r="A3353" s="13" t="s">
        <v>13288</v>
      </c>
      <c r="B3353" s="14" t="s">
        <v>13289</v>
      </c>
      <c r="C3353" s="15" t="s">
        <v>8379</v>
      </c>
      <c r="D3353" s="15" t="s">
        <v>8385</v>
      </c>
      <c r="E3353" s="16">
        <v>44902.850694444453</v>
      </c>
      <c r="F3353" s="7" t="s">
        <v>8268</v>
      </c>
      <c r="G3353" s="13" t="s">
        <v>363</v>
      </c>
      <c r="H3353" s="15" t="str">
        <f>UPPER(Tb_Reseller[[#This Row],[Agen id]]&amp;"-"&amp;VLOOKUP(Tb_Reseller[[#This Row],[Agen id]],A:B,2,0)&amp;"("&amp;Tb_Reseller[[#This Row],[Short]]&amp;")")</f>
        <v>AR01359-BRAVO PULSA(D3)</v>
      </c>
      <c r="I3353" s="15" t="str">
        <f>VLOOKUP(Tb_Reseller[[#This Row],[Agen id]],Mapping_Agen!A:D,4,0)</f>
        <v>Limit</v>
      </c>
      <c r="J3353" s="7" t="str">
        <f>VLOOKUP(Tb_Reseller[[#This Row],[Agen id]],Mapping_Agen!A:C,3,0)</f>
        <v>ICON</v>
      </c>
      <c r="K3353" s="17" t="str">
        <f>TRIM(LEFT(Tb_Reseller[[#This Row],[Group]],2))</f>
        <v>D3</v>
      </c>
      <c r="L3353" s="17" t="str">
        <f>VLOOKUP(Tb_Reseller[[#This Row],[Agen id]],Mapping_Agen!A:E,5,0)</f>
        <v>NON SCO</v>
      </c>
      <c r="M3353" s="64">
        <v>0.29032258064516125</v>
      </c>
      <c r="N3353" s="65">
        <v>6.6666666666666666E-2</v>
      </c>
      <c r="O3353" s="65">
        <f>IFERROR(VLOOKUP(Tb_Reseller[[#This Row],[Kode Reseller]],[1]Sheet1!$A:$B,2,0),0)</f>
        <v>0</v>
      </c>
    </row>
    <row r="3354" spans="1:15" x14ac:dyDescent="0.25">
      <c r="A3354" s="13" t="s">
        <v>7804</v>
      </c>
      <c r="B3354" s="14" t="s">
        <v>13290</v>
      </c>
      <c r="C3354" s="15" t="s">
        <v>8210</v>
      </c>
      <c r="D3354" s="15" t="s">
        <v>8231</v>
      </c>
      <c r="E3354" s="16">
        <v>44903.515972222223</v>
      </c>
      <c r="F3354" s="7" t="s">
        <v>8204</v>
      </c>
      <c r="G3354" s="13" t="s">
        <v>7804</v>
      </c>
      <c r="H3354" s="15" t="str">
        <f>UPPER(Tb_Reseller[[#This Row],[Agen id]]&amp;"-"&amp;VLOOKUP(Tb_Reseller[[#This Row],[Agen id]],A:B,2,0)&amp;"("&amp;Tb_Reseller[[#This Row],[Short]]&amp;")")</f>
        <v>AR32447-FARRAS(RV)</v>
      </c>
      <c r="I3354" s="15" t="str">
        <f>VLOOKUP(Tb_Reseller[[#This Row],[Agen id]],Mapping_Agen!A:D,4,0)</f>
        <v>Limit</v>
      </c>
      <c r="J3354" s="7" t="str">
        <f>VLOOKUP(Tb_Reseller[[#This Row],[Agen id]],Mapping_Agen!A:C,3,0)</f>
        <v>ICON</v>
      </c>
      <c r="K3354" s="17" t="str">
        <f>TRIM(LEFT(Tb_Reseller[[#This Row],[Group]],2))</f>
        <v>RV</v>
      </c>
      <c r="L3354" s="17" t="str">
        <f>VLOOKUP(Tb_Reseller[[#This Row],[Agen id]],Mapping_Agen!A:E,5,0)</f>
        <v>Abdul Harris</v>
      </c>
      <c r="M3354" s="64">
        <v>4.8064516129032224</v>
      </c>
      <c r="N3354" s="65">
        <v>4.5999999999999934</v>
      </c>
      <c r="O3354" s="65">
        <f>IFERROR(VLOOKUP(Tb_Reseller[[#This Row],[Kode Reseller]],[1]Sheet1!$A:$B,2,0),0)</f>
        <v>8.25</v>
      </c>
    </row>
    <row r="3355" spans="1:15" x14ac:dyDescent="0.25">
      <c r="A3355" s="13" t="s">
        <v>13291</v>
      </c>
      <c r="B3355" s="14" t="s">
        <v>13292</v>
      </c>
      <c r="C3355" s="15" t="s">
        <v>8544</v>
      </c>
      <c r="D3355" s="15" t="s">
        <v>13293</v>
      </c>
      <c r="E3355" s="16">
        <v>44903.885416666657</v>
      </c>
      <c r="F3355" s="7" t="s">
        <v>8268</v>
      </c>
      <c r="G3355" s="13" t="s">
        <v>1177</v>
      </c>
      <c r="H3355" s="15" t="str">
        <f>UPPER(Tb_Reseller[[#This Row],[Agen id]]&amp;"-"&amp;VLOOKUP(Tb_Reseller[[#This Row],[Agen id]],A:B,2,0)&amp;"("&amp;Tb_Reseller[[#This Row],[Short]]&amp;")")</f>
        <v>AR11992-ASTRI CELL(M2)</v>
      </c>
      <c r="I3355" s="15" t="str">
        <f>VLOOKUP(Tb_Reseller[[#This Row],[Agen id]],Mapping_Agen!A:D,4,0)</f>
        <v>No Limit</v>
      </c>
      <c r="J3355" s="7" t="str">
        <f>VLOOKUP(Tb_Reseller[[#This Row],[Agen id]],Mapping_Agen!A:C,3,0)</f>
        <v>PP</v>
      </c>
      <c r="K3355" s="17" t="str">
        <f>TRIM(LEFT(Tb_Reseller[[#This Row],[Group]],2))</f>
        <v>M2</v>
      </c>
      <c r="L3355" s="17" t="str">
        <f>VLOOKUP(Tb_Reseller[[#This Row],[Agen id]],Mapping_Agen!A:E,5,0)</f>
        <v>NON SCO</v>
      </c>
      <c r="M3355" s="64">
        <v>0</v>
      </c>
      <c r="N3355" s="65">
        <v>0</v>
      </c>
      <c r="O3355" s="65">
        <f>IFERROR(VLOOKUP(Tb_Reseller[[#This Row],[Kode Reseller]],[1]Sheet1!$A:$B,2,0),0)</f>
        <v>0</v>
      </c>
    </row>
    <row r="3356" spans="1:15" x14ac:dyDescent="0.25">
      <c r="A3356" s="13" t="s">
        <v>3897</v>
      </c>
      <c r="B3356" s="14" t="s">
        <v>9695</v>
      </c>
      <c r="C3356" s="15" t="s">
        <v>8213</v>
      </c>
      <c r="D3356" s="15" t="s">
        <v>11516</v>
      </c>
      <c r="E3356" s="16">
        <v>44903.907638888893</v>
      </c>
      <c r="F3356" s="7" t="s">
        <v>8204</v>
      </c>
      <c r="G3356" s="13" t="s">
        <v>3897</v>
      </c>
      <c r="H3356" s="15" t="str">
        <f>UPPER(Tb_Reseller[[#This Row],[Agen id]]&amp;"-"&amp;VLOOKUP(Tb_Reseller[[#This Row],[Agen id]],A:B,2,0)&amp;"("&amp;Tb_Reseller[[#This Row],[Short]]&amp;")")</f>
        <v>AR32450-AULIA CELL(P)</v>
      </c>
      <c r="I3356" s="15" t="str">
        <f>VLOOKUP(Tb_Reseller[[#This Row],[Agen id]],Mapping_Agen!A:D,4,0)</f>
        <v>Prima</v>
      </c>
      <c r="J3356" s="7" t="str">
        <f>VLOOKUP(Tb_Reseller[[#This Row],[Agen id]],Mapping_Agen!A:C,3,0)</f>
        <v>ONLINE</v>
      </c>
      <c r="K3356" s="17" t="str">
        <f>TRIM(LEFT(Tb_Reseller[[#This Row],[Group]],2))</f>
        <v>P</v>
      </c>
      <c r="L3356" s="17" t="str">
        <f>VLOOKUP(Tb_Reseller[[#This Row],[Agen id]],Mapping_Agen!A:E,5,0)</f>
        <v>ONLINE</v>
      </c>
      <c r="M3356" s="64">
        <v>0</v>
      </c>
      <c r="N3356" s="65">
        <v>0</v>
      </c>
      <c r="O3356" s="65">
        <f>IFERROR(VLOOKUP(Tb_Reseller[[#This Row],[Kode Reseller]],[1]Sheet1!$A:$B,2,0),0)</f>
        <v>0</v>
      </c>
    </row>
    <row r="3357" spans="1:15" x14ac:dyDescent="0.25">
      <c r="A3357" s="13" t="s">
        <v>3899</v>
      </c>
      <c r="B3357" s="14" t="s">
        <v>13294</v>
      </c>
      <c r="C3357" s="15" t="s">
        <v>8213</v>
      </c>
      <c r="D3357" s="15" t="s">
        <v>11516</v>
      </c>
      <c r="E3357" s="16">
        <v>44904.459027777782</v>
      </c>
      <c r="F3357" s="7" t="s">
        <v>8204</v>
      </c>
      <c r="G3357" s="13" t="s">
        <v>3899</v>
      </c>
      <c r="H3357" s="15" t="str">
        <f>UPPER(Tb_Reseller[[#This Row],[Agen id]]&amp;"-"&amp;VLOOKUP(Tb_Reseller[[#This Row],[Agen id]],A:B,2,0)&amp;"("&amp;Tb_Reseller[[#This Row],[Short]]&amp;")")</f>
        <v>AR32452-TERAS KUOTA(P)</v>
      </c>
      <c r="I3357" s="15" t="str">
        <f>VLOOKUP(Tb_Reseller[[#This Row],[Agen id]],Mapping_Agen!A:D,4,0)</f>
        <v>Prima</v>
      </c>
      <c r="J3357" s="7" t="str">
        <f>VLOOKUP(Tb_Reseller[[#This Row],[Agen id]],Mapping_Agen!A:C,3,0)</f>
        <v>ONLINE</v>
      </c>
      <c r="K3357" s="17" t="str">
        <f>TRIM(LEFT(Tb_Reseller[[#This Row],[Group]],2))</f>
        <v>P</v>
      </c>
      <c r="L3357" s="17" t="str">
        <f>VLOOKUP(Tb_Reseller[[#This Row],[Agen id]],Mapping_Agen!A:E,5,0)</f>
        <v>ONLINE</v>
      </c>
      <c r="M3357" s="64">
        <v>0</v>
      </c>
      <c r="N3357" s="65">
        <v>0</v>
      </c>
      <c r="O3357" s="65">
        <f>IFERROR(VLOOKUP(Tb_Reseller[[#This Row],[Kode Reseller]],[1]Sheet1!$A:$B,2,0),0)</f>
        <v>0</v>
      </c>
    </row>
    <row r="3358" spans="1:15" x14ac:dyDescent="0.25">
      <c r="A3358" s="13" t="s">
        <v>119</v>
      </c>
      <c r="B3358" s="14" t="s">
        <v>13295</v>
      </c>
      <c r="C3358" s="15" t="s">
        <v>8213</v>
      </c>
      <c r="D3358" s="15" t="s">
        <v>8231</v>
      </c>
      <c r="E3358" s="16">
        <v>44904.556944444441</v>
      </c>
      <c r="F3358" s="7" t="s">
        <v>8204</v>
      </c>
      <c r="G3358" s="13" t="s">
        <v>119</v>
      </c>
      <c r="H3358" s="15" t="str">
        <f>UPPER(Tb_Reseller[[#This Row],[Agen id]]&amp;"-"&amp;VLOOKUP(Tb_Reseller[[#This Row],[Agen id]],A:B,2,0)&amp;"("&amp;Tb_Reseller[[#This Row],[Short]]&amp;")")</f>
        <v>AR32454-FIRMANSYAH CELL(P)</v>
      </c>
      <c r="I3358" s="15" t="str">
        <f>VLOOKUP(Tb_Reseller[[#This Row],[Agen id]],Mapping_Agen!A:D,4,0)</f>
        <v>Prima</v>
      </c>
      <c r="J3358" s="7" t="str">
        <f>VLOOKUP(Tb_Reseller[[#This Row],[Agen id]],Mapping_Agen!A:C,3,0)</f>
        <v>ICON</v>
      </c>
      <c r="K3358" s="17" t="str">
        <f>TRIM(LEFT(Tb_Reseller[[#This Row],[Group]],2))</f>
        <v>P</v>
      </c>
      <c r="L3358" s="17" t="str">
        <f>VLOOKUP(Tb_Reseller[[#This Row],[Agen id]],Mapping_Agen!A:E,5,0)</f>
        <v>NON SCO</v>
      </c>
      <c r="M3358" s="64">
        <v>12.064516129032359</v>
      </c>
      <c r="N3358" s="65">
        <v>11.799999999999969</v>
      </c>
      <c r="O3358" s="65">
        <f>IFERROR(VLOOKUP(Tb_Reseller[[#This Row],[Kode Reseller]],[1]Sheet1!$A:$B,2,0),0)</f>
        <v>13</v>
      </c>
    </row>
    <row r="3359" spans="1:15" x14ac:dyDescent="0.25">
      <c r="A3359" s="13" t="s">
        <v>3903</v>
      </c>
      <c r="B3359" s="14" t="s">
        <v>13296</v>
      </c>
      <c r="C3359" s="15" t="s">
        <v>8213</v>
      </c>
      <c r="D3359" s="15" t="s">
        <v>11516</v>
      </c>
      <c r="E3359" s="16">
        <v>44905.384722222218</v>
      </c>
      <c r="F3359" s="7" t="s">
        <v>8204</v>
      </c>
      <c r="G3359" s="13" t="s">
        <v>3903</v>
      </c>
      <c r="H3359" s="15" t="str">
        <f>UPPER(Tb_Reseller[[#This Row],[Agen id]]&amp;"-"&amp;VLOOKUP(Tb_Reseller[[#This Row],[Agen id]],A:B,2,0)&amp;"("&amp;Tb_Reseller[[#This Row],[Short]]&amp;")")</f>
        <v>AR32460-ANGGIE WIDIANTI(P)</v>
      </c>
      <c r="I3359" s="15" t="str">
        <f>VLOOKUP(Tb_Reseller[[#This Row],[Agen id]],Mapping_Agen!A:D,4,0)</f>
        <v>Prima</v>
      </c>
      <c r="J3359" s="7" t="str">
        <f>VLOOKUP(Tb_Reseller[[#This Row],[Agen id]],Mapping_Agen!A:C,3,0)</f>
        <v>ONLINE</v>
      </c>
      <c r="K3359" s="17" t="str">
        <f>TRIM(LEFT(Tb_Reseller[[#This Row],[Group]],2))</f>
        <v>P</v>
      </c>
      <c r="L3359" s="17" t="str">
        <f>VLOOKUP(Tb_Reseller[[#This Row],[Agen id]],Mapping_Agen!A:E,5,0)</f>
        <v>ONLINE</v>
      </c>
      <c r="M3359" s="64">
        <v>0</v>
      </c>
      <c r="N3359" s="65">
        <v>0</v>
      </c>
      <c r="O3359" s="65">
        <f>IFERROR(VLOOKUP(Tb_Reseller[[#This Row],[Kode Reseller]],[1]Sheet1!$A:$B,2,0),0)</f>
        <v>0</v>
      </c>
    </row>
    <row r="3360" spans="1:15" x14ac:dyDescent="0.25">
      <c r="A3360" s="13" t="s">
        <v>13297</v>
      </c>
      <c r="B3360" s="14" t="s">
        <v>9566</v>
      </c>
      <c r="C3360" s="15" t="s">
        <v>8325</v>
      </c>
      <c r="D3360" s="15" t="s">
        <v>8890</v>
      </c>
      <c r="E3360" s="16">
        <v>44905.397916666669</v>
      </c>
      <c r="F3360" s="7" t="s">
        <v>8268</v>
      </c>
      <c r="G3360" s="13" t="s">
        <v>457</v>
      </c>
      <c r="H3360" s="15" t="str">
        <f>UPPER(Tb_Reseller[[#This Row],[Agen id]]&amp;"-"&amp;VLOOKUP(Tb_Reseller[[#This Row],[Agen id]],A:B,2,0)&amp;"("&amp;Tb_Reseller[[#This Row],[Short]]&amp;")")</f>
        <v>AR01843-FAQIH CELL(MV)</v>
      </c>
      <c r="I3360" s="15" t="str">
        <f>VLOOKUP(Tb_Reseller[[#This Row],[Agen id]],Mapping_Agen!A:D,4,0)</f>
        <v>Limit</v>
      </c>
      <c r="J3360" s="7" t="str">
        <f>VLOOKUP(Tb_Reseller[[#This Row],[Agen id]],Mapping_Agen!A:C,3,0)</f>
        <v>PP</v>
      </c>
      <c r="K3360" s="17" t="str">
        <f>TRIM(LEFT(Tb_Reseller[[#This Row],[Group]],2))</f>
        <v>MV</v>
      </c>
      <c r="L3360" s="17" t="str">
        <f>VLOOKUP(Tb_Reseller[[#This Row],[Agen id]],Mapping_Agen!A:E,5,0)</f>
        <v>Febri Kurniawan</v>
      </c>
      <c r="M3360" s="64">
        <v>0.25806451612903225</v>
      </c>
      <c r="N3360" s="65">
        <v>0.36666666666666664</v>
      </c>
      <c r="O3360" s="65">
        <f>IFERROR(VLOOKUP(Tb_Reseller[[#This Row],[Kode Reseller]],[1]Sheet1!$A:$B,2,0),0)</f>
        <v>0.25</v>
      </c>
    </row>
    <row r="3361" spans="1:15" x14ac:dyDescent="0.25">
      <c r="A3361" s="13" t="s">
        <v>3905</v>
      </c>
      <c r="B3361" s="14" t="s">
        <v>8812</v>
      </c>
      <c r="C3361" s="15" t="s">
        <v>8208</v>
      </c>
      <c r="D3361" s="15" t="s">
        <v>8248</v>
      </c>
      <c r="E3361" s="16">
        <v>44905.488194444442</v>
      </c>
      <c r="F3361" s="7" t="s">
        <v>8204</v>
      </c>
      <c r="G3361" s="13" t="s">
        <v>3905</v>
      </c>
      <c r="H3361" s="15" t="str">
        <f>UPPER(Tb_Reseller[[#This Row],[Agen id]]&amp;"-"&amp;VLOOKUP(Tb_Reseller[[#This Row],[Agen id]],A:B,2,0)&amp;"("&amp;Tb_Reseller[[#This Row],[Short]]&amp;")")</f>
        <v>AR32464-AZMI CELL(R)</v>
      </c>
      <c r="I3361" s="15" t="str">
        <f>VLOOKUP(Tb_Reseller[[#This Row],[Agen id]],Mapping_Agen!A:D,4,0)</f>
        <v>No Limit</v>
      </c>
      <c r="J3361" s="7" t="str">
        <f>VLOOKUP(Tb_Reseller[[#This Row],[Agen id]],Mapping_Agen!A:C,3,0)</f>
        <v>PP</v>
      </c>
      <c r="K3361" s="17" t="str">
        <f>TRIM(LEFT(Tb_Reseller[[#This Row],[Group]],2))</f>
        <v>R</v>
      </c>
      <c r="L3361" s="17" t="str">
        <f>VLOOKUP(Tb_Reseller[[#This Row],[Agen id]],Mapping_Agen!A:E,5,0)</f>
        <v>NON SCO</v>
      </c>
      <c r="M3361" s="64">
        <v>0</v>
      </c>
      <c r="N3361" s="65">
        <v>0</v>
      </c>
      <c r="O3361" s="65">
        <f>IFERROR(VLOOKUP(Tb_Reseller[[#This Row],[Kode Reseller]],[1]Sheet1!$A:$B,2,0),0)</f>
        <v>0</v>
      </c>
    </row>
    <row r="3362" spans="1:15" x14ac:dyDescent="0.25">
      <c r="A3362" s="13" t="s">
        <v>13298</v>
      </c>
      <c r="B3362" s="14" t="s">
        <v>13299</v>
      </c>
      <c r="C3362" s="15" t="s">
        <v>8213</v>
      </c>
      <c r="D3362" s="15" t="s">
        <v>10647</v>
      </c>
      <c r="E3362" s="16">
        <v>44905.517361111109</v>
      </c>
      <c r="F3362" s="7" t="s">
        <v>8268</v>
      </c>
      <c r="G3362" s="13" t="s">
        <v>5224</v>
      </c>
      <c r="H3362" s="15" t="str">
        <f>UPPER(Tb_Reseller[[#This Row],[Agen id]]&amp;"-"&amp;VLOOKUP(Tb_Reseller[[#This Row],[Agen id]],A:B,2,0)&amp;"("&amp;Tb_Reseller[[#This Row],[Short]]&amp;")")</f>
        <v>AR20106-D2 CELL(P)</v>
      </c>
      <c r="I3362" s="15" t="str">
        <f>VLOOKUP(Tb_Reseller[[#This Row],[Agen id]],Mapping_Agen!A:D,4,0)</f>
        <v>Prima</v>
      </c>
      <c r="J3362" s="7" t="str">
        <f>VLOOKUP(Tb_Reseller[[#This Row],[Agen id]],Mapping_Agen!A:C,3,0)</f>
        <v>PP</v>
      </c>
      <c r="K3362" s="17" t="str">
        <f>TRIM(LEFT(Tb_Reseller[[#This Row],[Group]],2))</f>
        <v>P</v>
      </c>
      <c r="L3362" s="17" t="str">
        <f>VLOOKUP(Tb_Reseller[[#This Row],[Agen id]],Mapping_Agen!A:E,5,0)</f>
        <v>NON SCO</v>
      </c>
      <c r="M3362" s="64">
        <v>0</v>
      </c>
      <c r="N3362" s="65">
        <v>0</v>
      </c>
      <c r="O3362" s="65">
        <f>IFERROR(VLOOKUP(Tb_Reseller[[#This Row],[Kode Reseller]],[1]Sheet1!$A:$B,2,0),0)</f>
        <v>0</v>
      </c>
    </row>
    <row r="3363" spans="1:15" x14ac:dyDescent="0.25">
      <c r="A3363" s="13" t="s">
        <v>13300</v>
      </c>
      <c r="B3363" s="14" t="s">
        <v>13301</v>
      </c>
      <c r="C3363" s="15" t="s">
        <v>8213</v>
      </c>
      <c r="D3363" s="15" t="s">
        <v>8829</v>
      </c>
      <c r="E3363" s="16">
        <v>44906.868750000001</v>
      </c>
      <c r="F3363" s="7" t="s">
        <v>8268</v>
      </c>
      <c r="G3363" s="13" t="s">
        <v>886</v>
      </c>
      <c r="H3363" s="15" t="str">
        <f>UPPER(Tb_Reseller[[#This Row],[Agen id]]&amp;"-"&amp;VLOOKUP(Tb_Reseller[[#This Row],[Agen id]],A:B,2,0)&amp;"("&amp;Tb_Reseller[[#This Row],[Short]]&amp;")")</f>
        <v>AR08869-BAROKAH CELL 2(P)</v>
      </c>
      <c r="I3363" s="15" t="str">
        <f>VLOOKUP(Tb_Reseller[[#This Row],[Agen id]],Mapping_Agen!A:D,4,0)</f>
        <v>Prima</v>
      </c>
      <c r="J3363" s="7" t="str">
        <f>VLOOKUP(Tb_Reseller[[#This Row],[Agen id]],Mapping_Agen!A:C,3,0)</f>
        <v>BSD</v>
      </c>
      <c r="K3363" s="17" t="str">
        <f>TRIM(LEFT(Tb_Reseller[[#This Row],[Group]],2))</f>
        <v>P</v>
      </c>
      <c r="L3363" s="17" t="str">
        <f>VLOOKUP(Tb_Reseller[[#This Row],[Agen id]],Mapping_Agen!A:E,5,0)</f>
        <v>NON SCO</v>
      </c>
      <c r="M3363" s="64">
        <v>0</v>
      </c>
      <c r="N3363" s="65">
        <v>0</v>
      </c>
      <c r="O3363" s="65">
        <f>IFERROR(VLOOKUP(Tb_Reseller[[#This Row],[Kode Reseller]],[1]Sheet1!$A:$B,2,0),0)</f>
        <v>0</v>
      </c>
    </row>
    <row r="3364" spans="1:15" x14ac:dyDescent="0.25">
      <c r="A3364" s="13" t="s">
        <v>3907</v>
      </c>
      <c r="B3364" s="14" t="s">
        <v>13302</v>
      </c>
      <c r="C3364" s="15" t="s">
        <v>8213</v>
      </c>
      <c r="D3364" s="15" t="s">
        <v>8369</v>
      </c>
      <c r="E3364" s="16">
        <v>44907.532638888893</v>
      </c>
      <c r="F3364" s="7" t="s">
        <v>8204</v>
      </c>
      <c r="G3364" s="13" t="s">
        <v>3907</v>
      </c>
      <c r="H3364" s="15" t="str">
        <f>UPPER(Tb_Reseller[[#This Row],[Agen id]]&amp;"-"&amp;VLOOKUP(Tb_Reseller[[#This Row],[Agen id]],A:B,2,0)&amp;"("&amp;Tb_Reseller[[#This Row],[Short]]&amp;")")</f>
        <v>AR32474-GIAN CELL 2(P)</v>
      </c>
      <c r="I3364" s="15" t="str">
        <f>VLOOKUP(Tb_Reseller[[#This Row],[Agen id]],Mapping_Agen!A:D,4,0)</f>
        <v>Prima</v>
      </c>
      <c r="J3364" s="7" t="str">
        <f>VLOOKUP(Tb_Reseller[[#This Row],[Agen id]],Mapping_Agen!A:C,3,0)</f>
        <v>PRG</v>
      </c>
      <c r="K3364" s="17" t="str">
        <f>TRIM(LEFT(Tb_Reseller[[#This Row],[Group]],2))</f>
        <v>P</v>
      </c>
      <c r="L3364" s="17" t="str">
        <f>VLOOKUP(Tb_Reseller[[#This Row],[Agen id]],Mapping_Agen!A:E,5,0)</f>
        <v>NON SCO</v>
      </c>
      <c r="M3364" s="64">
        <v>0</v>
      </c>
      <c r="N3364" s="65">
        <v>0</v>
      </c>
      <c r="O3364" s="65">
        <f>IFERROR(VLOOKUP(Tb_Reseller[[#This Row],[Kode Reseller]],[1]Sheet1!$A:$B,2,0),0)</f>
        <v>0</v>
      </c>
    </row>
    <row r="3365" spans="1:15" x14ac:dyDescent="0.25">
      <c r="A3365" s="13" t="s">
        <v>3909</v>
      </c>
      <c r="B3365" s="14" t="s">
        <v>13303</v>
      </c>
      <c r="C3365" s="15" t="s">
        <v>8213</v>
      </c>
      <c r="D3365" s="15" t="s">
        <v>8231</v>
      </c>
      <c r="E3365" s="16">
        <v>44907.651388888888</v>
      </c>
      <c r="F3365" s="7" t="s">
        <v>8204</v>
      </c>
      <c r="G3365" s="13" t="s">
        <v>3909</v>
      </c>
      <c r="H3365" s="15" t="str">
        <f>UPPER(Tb_Reseller[[#This Row],[Agen id]]&amp;"-"&amp;VLOOKUP(Tb_Reseller[[#This Row],[Agen id]],A:B,2,0)&amp;"("&amp;Tb_Reseller[[#This Row],[Short]]&amp;")")</f>
        <v>AR32475-AGIS CELL(P)</v>
      </c>
      <c r="I3365" s="15" t="str">
        <f>VLOOKUP(Tb_Reseller[[#This Row],[Agen id]],Mapping_Agen!A:D,4,0)</f>
        <v>Prima</v>
      </c>
      <c r="J3365" s="7" t="str">
        <f>VLOOKUP(Tb_Reseller[[#This Row],[Agen id]],Mapping_Agen!A:C,3,0)</f>
        <v>ICON</v>
      </c>
      <c r="K3365" s="17" t="str">
        <f>TRIM(LEFT(Tb_Reseller[[#This Row],[Group]],2))</f>
        <v>P</v>
      </c>
      <c r="L3365" s="17" t="str">
        <f>VLOOKUP(Tb_Reseller[[#This Row],[Agen id]],Mapping_Agen!A:E,5,0)</f>
        <v>NON SCO</v>
      </c>
      <c r="M3365" s="64">
        <v>0</v>
      </c>
      <c r="N3365" s="65">
        <v>0</v>
      </c>
      <c r="O3365" s="65">
        <f>IFERROR(VLOOKUP(Tb_Reseller[[#This Row],[Kode Reseller]],[1]Sheet1!$A:$B,2,0),0)</f>
        <v>0</v>
      </c>
    </row>
    <row r="3366" spans="1:15" x14ac:dyDescent="0.25">
      <c r="A3366" s="13" t="s">
        <v>13304</v>
      </c>
      <c r="B3366" s="14" t="s">
        <v>13305</v>
      </c>
      <c r="C3366" s="15" t="s">
        <v>8213</v>
      </c>
      <c r="D3366" s="15" t="s">
        <v>10134</v>
      </c>
      <c r="E3366" s="16">
        <v>44907.872916666667</v>
      </c>
      <c r="F3366" s="7" t="s">
        <v>8268</v>
      </c>
      <c r="G3366" s="13" t="s">
        <v>3188</v>
      </c>
      <c r="H3366" s="15" t="str">
        <f>UPPER(Tb_Reseller[[#This Row],[Agen id]]&amp;"-"&amp;VLOOKUP(Tb_Reseller[[#This Row],[Agen id]],A:B,2,0)&amp;"("&amp;Tb_Reseller[[#This Row],[Short]]&amp;")")</f>
        <v>AR15337-PJM CELL(P)</v>
      </c>
      <c r="I3366" s="15" t="str">
        <f>VLOOKUP(Tb_Reseller[[#This Row],[Agen id]],Mapping_Agen!A:D,4,0)</f>
        <v>Prima</v>
      </c>
      <c r="J3366" s="7" t="str">
        <f>VLOOKUP(Tb_Reseller[[#This Row],[Agen id]],Mapping_Agen!A:C,3,0)</f>
        <v>PP</v>
      </c>
      <c r="K3366" s="17" t="str">
        <f>TRIM(LEFT(Tb_Reseller[[#This Row],[Group]],2))</f>
        <v>P</v>
      </c>
      <c r="L3366" s="17" t="str">
        <f>VLOOKUP(Tb_Reseller[[#This Row],[Agen id]],Mapping_Agen!A:E,5,0)</f>
        <v>NON SCO</v>
      </c>
      <c r="M3366" s="64">
        <v>0</v>
      </c>
      <c r="N3366" s="65">
        <v>0</v>
      </c>
      <c r="O3366" s="65">
        <f>IFERROR(VLOOKUP(Tb_Reseller[[#This Row],[Kode Reseller]],[1]Sheet1!$A:$B,2,0),0)</f>
        <v>0</v>
      </c>
    </row>
    <row r="3367" spans="1:15" x14ac:dyDescent="0.25">
      <c r="A3367" s="13" t="s">
        <v>3911</v>
      </c>
      <c r="B3367" s="14" t="s">
        <v>13306</v>
      </c>
      <c r="C3367" s="15" t="s">
        <v>8213</v>
      </c>
      <c r="D3367" s="15" t="s">
        <v>11516</v>
      </c>
      <c r="E3367" s="16">
        <v>44907.899305555547</v>
      </c>
      <c r="F3367" s="7" t="s">
        <v>8204</v>
      </c>
      <c r="G3367" s="13" t="s">
        <v>3911</v>
      </c>
      <c r="H3367" s="15" t="str">
        <f>UPPER(Tb_Reseller[[#This Row],[Agen id]]&amp;"-"&amp;VLOOKUP(Tb_Reseller[[#This Row],[Agen id]],A:B,2,0)&amp;"("&amp;Tb_Reseller[[#This Row],[Short]]&amp;")")</f>
        <v>AR32479-EUIS MARYATI(P)</v>
      </c>
      <c r="I3367" s="15" t="str">
        <f>VLOOKUP(Tb_Reseller[[#This Row],[Agen id]],Mapping_Agen!A:D,4,0)</f>
        <v>Prima</v>
      </c>
      <c r="J3367" s="7" t="str">
        <f>VLOOKUP(Tb_Reseller[[#This Row],[Agen id]],Mapping_Agen!A:C,3,0)</f>
        <v>ONLINE</v>
      </c>
      <c r="K3367" s="17" t="str">
        <f>TRIM(LEFT(Tb_Reseller[[#This Row],[Group]],2))</f>
        <v>P</v>
      </c>
      <c r="L3367" s="17" t="str">
        <f>VLOOKUP(Tb_Reseller[[#This Row],[Agen id]],Mapping_Agen!A:E,5,0)</f>
        <v>ONLINE</v>
      </c>
      <c r="M3367" s="64">
        <v>0</v>
      </c>
      <c r="N3367" s="65">
        <v>0</v>
      </c>
      <c r="O3367" s="65">
        <f>IFERROR(VLOOKUP(Tb_Reseller[[#This Row],[Kode Reseller]],[1]Sheet1!$A:$B,2,0),0)</f>
        <v>0</v>
      </c>
    </row>
    <row r="3368" spans="1:15" x14ac:dyDescent="0.25">
      <c r="A3368" s="13" t="s">
        <v>13307</v>
      </c>
      <c r="B3368" s="14" t="s">
        <v>13308</v>
      </c>
      <c r="C3368" s="15" t="s">
        <v>8213</v>
      </c>
      <c r="D3368" s="15" t="s">
        <v>9018</v>
      </c>
      <c r="E3368" s="16">
        <v>44908.5625</v>
      </c>
      <c r="F3368" s="7" t="s">
        <v>8268</v>
      </c>
      <c r="G3368" s="13" t="s">
        <v>806</v>
      </c>
      <c r="H3368" s="15" t="str">
        <f>UPPER(Tb_Reseller[[#This Row],[Agen id]]&amp;"-"&amp;VLOOKUP(Tb_Reseller[[#This Row],[Agen id]],A:B,2,0)&amp;"("&amp;Tb_Reseller[[#This Row],[Short]]&amp;")")</f>
        <v>AR08006-TJ CELL(P)</v>
      </c>
      <c r="I3368" s="15" t="str">
        <f>VLOOKUP(Tb_Reseller[[#This Row],[Agen id]],Mapping_Agen!A:D,4,0)</f>
        <v>Prima</v>
      </c>
      <c r="J3368" s="7" t="str">
        <f>VLOOKUP(Tb_Reseller[[#This Row],[Agen id]],Mapping_Agen!A:C,3,0)</f>
        <v>ICON</v>
      </c>
      <c r="K3368" s="17" t="str">
        <f>TRIM(LEFT(Tb_Reseller[[#This Row],[Group]],2))</f>
        <v>P</v>
      </c>
      <c r="L3368" s="17" t="str">
        <f>VLOOKUP(Tb_Reseller[[#This Row],[Agen id]],Mapping_Agen!A:E,5,0)</f>
        <v>Abdul Harris</v>
      </c>
      <c r="M3368" s="64">
        <v>0</v>
      </c>
      <c r="N3368" s="65">
        <v>0</v>
      </c>
      <c r="O3368" s="65">
        <f>IFERROR(VLOOKUP(Tb_Reseller[[#This Row],[Kode Reseller]],[1]Sheet1!$A:$B,2,0),0)</f>
        <v>0</v>
      </c>
    </row>
    <row r="3369" spans="1:15" x14ac:dyDescent="0.25">
      <c r="A3369" s="13" t="s">
        <v>13309</v>
      </c>
      <c r="B3369" s="14" t="s">
        <v>10829</v>
      </c>
      <c r="C3369" s="15" t="s">
        <v>8361</v>
      </c>
      <c r="D3369" s="15" t="s">
        <v>9951</v>
      </c>
      <c r="E3369" s="16">
        <v>44909.382638888892</v>
      </c>
      <c r="F3369" s="7" t="s">
        <v>8268</v>
      </c>
      <c r="G3369" s="13" t="s">
        <v>1547</v>
      </c>
      <c r="H3369" s="15" t="str">
        <f>UPPER(Tb_Reseller[[#This Row],[Agen id]]&amp;"-"&amp;VLOOKUP(Tb_Reseller[[#This Row],[Agen id]],A:B,2,0)&amp;"("&amp;Tb_Reseller[[#This Row],[Short]]&amp;")")</f>
        <v>AR16861-PONEL CELL(MV)</v>
      </c>
      <c r="I3369" s="15" t="str">
        <f>VLOOKUP(Tb_Reseller[[#This Row],[Agen id]],Mapping_Agen!A:D,4,0)</f>
        <v>Limit</v>
      </c>
      <c r="J3369" s="7" t="str">
        <f>VLOOKUP(Tb_Reseller[[#This Row],[Agen id]],Mapping_Agen!A:C,3,0)</f>
        <v>PP</v>
      </c>
      <c r="K3369" s="17" t="str">
        <f>TRIM(LEFT(Tb_Reseller[[#This Row],[Group]],2))</f>
        <v>MV</v>
      </c>
      <c r="L3369" s="17" t="str">
        <f>VLOOKUP(Tb_Reseller[[#This Row],[Agen id]],Mapping_Agen!A:E,5,0)</f>
        <v>Mas Komarjaya</v>
      </c>
      <c r="M3369" s="64">
        <v>0</v>
      </c>
      <c r="N3369" s="65">
        <v>0</v>
      </c>
      <c r="O3369" s="65">
        <f>IFERROR(VLOOKUP(Tb_Reseller[[#This Row],[Kode Reseller]],[1]Sheet1!$A:$B,2,0),0)</f>
        <v>0</v>
      </c>
    </row>
    <row r="3370" spans="1:15" x14ac:dyDescent="0.25">
      <c r="A3370" s="13" t="s">
        <v>13310</v>
      </c>
      <c r="B3370" s="14" t="s">
        <v>13311</v>
      </c>
      <c r="C3370" s="15" t="s">
        <v>8642</v>
      </c>
      <c r="D3370" s="15" t="s">
        <v>9751</v>
      </c>
      <c r="E3370" s="16">
        <v>44909.532638888893</v>
      </c>
      <c r="F3370" s="7" t="s">
        <v>8268</v>
      </c>
      <c r="G3370" s="13" t="s">
        <v>1405</v>
      </c>
      <c r="H3370" s="15" t="str">
        <f>UPPER(Tb_Reseller[[#This Row],[Agen id]]&amp;"-"&amp;VLOOKUP(Tb_Reseller[[#This Row],[Agen id]],A:B,2,0)&amp;"("&amp;Tb_Reseller[[#This Row],[Short]]&amp;")")</f>
        <v>AR14934-BERKAT CELL(MV)</v>
      </c>
      <c r="I3370" s="15" t="str">
        <f>VLOOKUP(Tb_Reseller[[#This Row],[Agen id]],Mapping_Agen!A:D,4,0)</f>
        <v>Limit</v>
      </c>
      <c r="J3370" s="7" t="str">
        <f>VLOOKUP(Tb_Reseller[[#This Row],[Agen id]],Mapping_Agen!A:C,3,0)</f>
        <v>BSD</v>
      </c>
      <c r="K3370" s="17" t="str">
        <f>TRIM(LEFT(Tb_Reseller[[#This Row],[Group]],2))</f>
        <v>MV</v>
      </c>
      <c r="L3370" s="17" t="str">
        <f>VLOOKUP(Tb_Reseller[[#This Row],[Agen id]],Mapping_Agen!A:E,5,0)</f>
        <v>Hupron</v>
      </c>
      <c r="M3370" s="64">
        <v>0.22580645161290322</v>
      </c>
      <c r="N3370" s="65">
        <v>0.33333333333333331</v>
      </c>
      <c r="O3370" s="65">
        <f>IFERROR(VLOOKUP(Tb_Reseller[[#This Row],[Kode Reseller]],[1]Sheet1!$A:$B,2,0),0)</f>
        <v>0.75</v>
      </c>
    </row>
    <row r="3371" spans="1:15" x14ac:dyDescent="0.25">
      <c r="A3371" s="13" t="s">
        <v>3913</v>
      </c>
      <c r="B3371" s="14" t="s">
        <v>13312</v>
      </c>
      <c r="C3371" s="15" t="s">
        <v>8213</v>
      </c>
      <c r="D3371" s="15" t="s">
        <v>11516</v>
      </c>
      <c r="E3371" s="16">
        <v>44909.614583333343</v>
      </c>
      <c r="F3371" s="7" t="s">
        <v>8204</v>
      </c>
      <c r="G3371" s="13" t="s">
        <v>3913</v>
      </c>
      <c r="H3371" s="15" t="str">
        <f>UPPER(Tb_Reseller[[#This Row],[Agen id]]&amp;"-"&amp;VLOOKUP(Tb_Reseller[[#This Row],[Agen id]],A:B,2,0)&amp;"("&amp;Tb_Reseller[[#This Row],[Short]]&amp;")")</f>
        <v>AR32494-BERKAH(P)</v>
      </c>
      <c r="I3371" s="15" t="str">
        <f>VLOOKUP(Tb_Reseller[[#This Row],[Agen id]],Mapping_Agen!A:D,4,0)</f>
        <v>Prima</v>
      </c>
      <c r="J3371" s="7" t="str">
        <f>VLOOKUP(Tb_Reseller[[#This Row],[Agen id]],Mapping_Agen!A:C,3,0)</f>
        <v>ONLINE</v>
      </c>
      <c r="K3371" s="17" t="str">
        <f>TRIM(LEFT(Tb_Reseller[[#This Row],[Group]],2))</f>
        <v>P</v>
      </c>
      <c r="L3371" s="17" t="str">
        <f>VLOOKUP(Tb_Reseller[[#This Row],[Agen id]],Mapping_Agen!A:E,5,0)</f>
        <v>ONLINE</v>
      </c>
      <c r="M3371" s="64">
        <v>0</v>
      </c>
      <c r="N3371" s="65">
        <v>0</v>
      </c>
      <c r="O3371" s="65">
        <f>IFERROR(VLOOKUP(Tb_Reseller[[#This Row],[Kode Reseller]],[1]Sheet1!$A:$B,2,0),0)</f>
        <v>0</v>
      </c>
    </row>
    <row r="3372" spans="1:15" x14ac:dyDescent="0.25">
      <c r="A3372" s="13" t="s">
        <v>13313</v>
      </c>
      <c r="B3372" s="14" t="s">
        <v>13314</v>
      </c>
      <c r="C3372" s="15" t="s">
        <v>8447</v>
      </c>
      <c r="D3372" s="15" t="s">
        <v>9603</v>
      </c>
      <c r="E3372" s="16">
        <v>44910.034722222219</v>
      </c>
      <c r="F3372" s="7" t="s">
        <v>8268</v>
      </c>
      <c r="G3372" s="13" t="s">
        <v>1651</v>
      </c>
      <c r="H3372" s="15" t="str">
        <f>UPPER(Tb_Reseller[[#This Row],[Agen id]]&amp;"-"&amp;VLOOKUP(Tb_Reseller[[#This Row],[Agen id]],A:B,2,0)&amp;"("&amp;Tb_Reseller[[#This Row],[Short]]&amp;")")</f>
        <v>AR17924-NADIRA CELL(M4)</v>
      </c>
      <c r="I3372" s="15" t="str">
        <f>VLOOKUP(Tb_Reseller[[#This Row],[Agen id]],Mapping_Agen!A:D,4,0)</f>
        <v>Limit</v>
      </c>
      <c r="J3372" s="7" t="str">
        <f>VLOOKUP(Tb_Reseller[[#This Row],[Agen id]],Mapping_Agen!A:C,3,0)</f>
        <v>PRG</v>
      </c>
      <c r="K3372" s="17" t="str">
        <f>TRIM(LEFT(Tb_Reseller[[#This Row],[Group]],2))</f>
        <v>M4</v>
      </c>
      <c r="L3372" s="17" t="str">
        <f>VLOOKUP(Tb_Reseller[[#This Row],[Agen id]],Mapping_Agen!A:E,5,0)</f>
        <v>Khoirul Anan</v>
      </c>
      <c r="M3372" s="64">
        <v>0</v>
      </c>
      <c r="N3372" s="65">
        <v>0</v>
      </c>
      <c r="O3372" s="65">
        <f>IFERROR(VLOOKUP(Tb_Reseller[[#This Row],[Kode Reseller]],[1]Sheet1!$A:$B,2,0),0)</f>
        <v>0</v>
      </c>
    </row>
    <row r="3373" spans="1:15" x14ac:dyDescent="0.25">
      <c r="A3373" s="13" t="s">
        <v>13315</v>
      </c>
      <c r="B3373" s="14" t="s">
        <v>13316</v>
      </c>
      <c r="C3373" s="15" t="s">
        <v>8361</v>
      </c>
      <c r="D3373" s="15" t="s">
        <v>8936</v>
      </c>
      <c r="E3373" s="16">
        <v>44910.363194444442</v>
      </c>
      <c r="F3373" s="7" t="s">
        <v>8268</v>
      </c>
      <c r="G3373" s="13" t="s">
        <v>703</v>
      </c>
      <c r="H3373" s="15" t="str">
        <f>UPPER(Tb_Reseller[[#This Row],[Agen id]]&amp;"-"&amp;VLOOKUP(Tb_Reseller[[#This Row],[Agen id]],A:B,2,0)&amp;"("&amp;Tb_Reseller[[#This Row],[Short]]&amp;")")</f>
        <v>AR07289-MOLEK CELL(MV)</v>
      </c>
      <c r="I3373" s="15" t="str">
        <f>VLOOKUP(Tb_Reseller[[#This Row],[Agen id]],Mapping_Agen!A:D,4,0)</f>
        <v>No Limit</v>
      </c>
      <c r="J3373" s="7" t="str">
        <f>VLOOKUP(Tb_Reseller[[#This Row],[Agen id]],Mapping_Agen!A:C,3,0)</f>
        <v>PP</v>
      </c>
      <c r="K3373" s="17" t="str">
        <f>TRIM(LEFT(Tb_Reseller[[#This Row],[Group]],2))</f>
        <v>MV</v>
      </c>
      <c r="L3373" s="17" t="str">
        <f>VLOOKUP(Tb_Reseller[[#This Row],[Agen id]],Mapping_Agen!A:E,5,0)</f>
        <v>NON SCO</v>
      </c>
      <c r="M3373" s="64">
        <v>0.74193548387096731</v>
      </c>
      <c r="N3373" s="65">
        <v>3.3333333333333333E-2</v>
      </c>
      <c r="O3373" s="65">
        <f>IFERROR(VLOOKUP(Tb_Reseller[[#This Row],[Kode Reseller]],[1]Sheet1!$A:$B,2,0),0)</f>
        <v>0</v>
      </c>
    </row>
    <row r="3374" spans="1:15" x14ac:dyDescent="0.25">
      <c r="A3374" s="13" t="s">
        <v>3915</v>
      </c>
      <c r="B3374" s="14" t="s">
        <v>13317</v>
      </c>
      <c r="C3374" s="15" t="s">
        <v>8213</v>
      </c>
      <c r="D3374" s="15" t="s">
        <v>8203</v>
      </c>
      <c r="E3374" s="16">
        <v>44910.491666666669</v>
      </c>
      <c r="F3374" s="7" t="s">
        <v>8204</v>
      </c>
      <c r="G3374" s="13" t="s">
        <v>3915</v>
      </c>
      <c r="H3374" s="15" t="str">
        <f>UPPER(Tb_Reseller[[#This Row],[Agen id]]&amp;"-"&amp;VLOOKUP(Tb_Reseller[[#This Row],[Agen id]],A:B,2,0)&amp;"("&amp;Tb_Reseller[[#This Row],[Short]]&amp;")")</f>
        <v>AR32500-HOME 3 CELL(P)</v>
      </c>
      <c r="I3374" s="15" t="str">
        <f>VLOOKUP(Tb_Reseller[[#This Row],[Agen id]],Mapping_Agen!A:D,4,0)</f>
        <v>Prima</v>
      </c>
      <c r="J3374" s="7" t="str">
        <f>VLOOKUP(Tb_Reseller[[#This Row],[Agen id]],Mapping_Agen!A:C,3,0)</f>
        <v>BSD</v>
      </c>
      <c r="K3374" s="17" t="str">
        <f>TRIM(LEFT(Tb_Reseller[[#This Row],[Group]],2))</f>
        <v>P</v>
      </c>
      <c r="L3374" s="17" t="str">
        <f>VLOOKUP(Tb_Reseller[[#This Row],[Agen id]],Mapping_Agen!A:E,5,0)</f>
        <v>Hupron</v>
      </c>
      <c r="M3374" s="64">
        <v>1.8064516129032244</v>
      </c>
      <c r="N3374" s="65">
        <v>1.8333333333333357</v>
      </c>
      <c r="O3374" s="65">
        <f>IFERROR(VLOOKUP(Tb_Reseller[[#This Row],[Kode Reseller]],[1]Sheet1!$A:$B,2,0),0)</f>
        <v>2</v>
      </c>
    </row>
    <row r="3375" spans="1:15" x14ac:dyDescent="0.25">
      <c r="A3375" s="13" t="s">
        <v>13318</v>
      </c>
      <c r="B3375" s="14" t="s">
        <v>10300</v>
      </c>
      <c r="C3375" s="15" t="s">
        <v>8262</v>
      </c>
      <c r="D3375" s="15" t="s">
        <v>10081</v>
      </c>
      <c r="E3375" s="16">
        <v>44911.540972222218</v>
      </c>
      <c r="F3375" s="7" t="s">
        <v>8268</v>
      </c>
      <c r="G3375" s="13" t="s">
        <v>1186</v>
      </c>
      <c r="H3375" s="15" t="str">
        <f>UPPER(Tb_Reseller[[#This Row],[Agen id]]&amp;"-"&amp;VLOOKUP(Tb_Reseller[[#This Row],[Agen id]],A:B,2,0)&amp;"("&amp;Tb_Reseller[[#This Row],[Short]]&amp;")")</f>
        <v>AR12074-IMAS AR CELL(RL)</v>
      </c>
      <c r="I3375" s="15" t="str">
        <f>VLOOKUP(Tb_Reseller[[#This Row],[Agen id]],Mapping_Agen!A:D,4,0)</f>
        <v>Limit</v>
      </c>
      <c r="J3375" s="7" t="str">
        <f>VLOOKUP(Tb_Reseller[[#This Row],[Agen id]],Mapping_Agen!A:C,3,0)</f>
        <v>PP</v>
      </c>
      <c r="K3375" s="17" t="str">
        <f>TRIM(LEFT(Tb_Reseller[[#This Row],[Group]],2))</f>
        <v>RL</v>
      </c>
      <c r="L3375" s="17" t="str">
        <f>VLOOKUP(Tb_Reseller[[#This Row],[Agen id]],Mapping_Agen!A:E,5,0)</f>
        <v>Mas Komarjaya</v>
      </c>
      <c r="M3375" s="64">
        <v>0</v>
      </c>
      <c r="N3375" s="65">
        <v>0</v>
      </c>
      <c r="O3375" s="65">
        <f>IFERROR(VLOOKUP(Tb_Reseller[[#This Row],[Kode Reseller]],[1]Sheet1!$A:$B,2,0),0)</f>
        <v>0</v>
      </c>
    </row>
    <row r="3376" spans="1:15" x14ac:dyDescent="0.25">
      <c r="A3376" s="13" t="s">
        <v>3918</v>
      </c>
      <c r="B3376" s="14" t="s">
        <v>13319</v>
      </c>
      <c r="C3376" s="15" t="s">
        <v>8208</v>
      </c>
      <c r="D3376" s="15" t="s">
        <v>8248</v>
      </c>
      <c r="E3376" s="16">
        <v>44911.638194444437</v>
      </c>
      <c r="F3376" s="7" t="s">
        <v>8204</v>
      </c>
      <c r="G3376" s="13" t="s">
        <v>3918</v>
      </c>
      <c r="H3376" s="15" t="str">
        <f>UPPER(Tb_Reseller[[#This Row],[Agen id]]&amp;"-"&amp;VLOOKUP(Tb_Reseller[[#This Row],[Agen id]],A:B,2,0)&amp;"("&amp;Tb_Reseller[[#This Row],[Short]]&amp;")")</f>
        <v>AR32509-FREDI(R)</v>
      </c>
      <c r="I3376" s="15" t="str">
        <f>VLOOKUP(Tb_Reseller[[#This Row],[Agen id]],Mapping_Agen!A:D,4,0)</f>
        <v>No Limit</v>
      </c>
      <c r="J3376" s="7" t="str">
        <f>VLOOKUP(Tb_Reseller[[#This Row],[Agen id]],Mapping_Agen!A:C,3,0)</f>
        <v>PP</v>
      </c>
      <c r="K3376" s="17" t="str">
        <f>TRIM(LEFT(Tb_Reseller[[#This Row],[Group]],2))</f>
        <v>R</v>
      </c>
      <c r="L3376" s="17" t="str">
        <f>VLOOKUP(Tb_Reseller[[#This Row],[Agen id]],Mapping_Agen!A:E,5,0)</f>
        <v>NON SCO</v>
      </c>
      <c r="M3376" s="64">
        <v>0</v>
      </c>
      <c r="N3376" s="65">
        <v>0</v>
      </c>
      <c r="O3376" s="65">
        <f>IFERROR(VLOOKUP(Tb_Reseller[[#This Row],[Kode Reseller]],[1]Sheet1!$A:$B,2,0),0)</f>
        <v>0</v>
      </c>
    </row>
    <row r="3377" spans="1:15" x14ac:dyDescent="0.25">
      <c r="A3377" s="13" t="s">
        <v>13320</v>
      </c>
      <c r="B3377" s="14" t="s">
        <v>13321</v>
      </c>
      <c r="C3377" s="15" t="s">
        <v>8361</v>
      </c>
      <c r="D3377" s="15" t="s">
        <v>8936</v>
      </c>
      <c r="E3377" s="16">
        <v>44911.651388888888</v>
      </c>
      <c r="F3377" s="7" t="s">
        <v>8268</v>
      </c>
      <c r="G3377" s="13" t="s">
        <v>703</v>
      </c>
      <c r="H3377" s="15" t="str">
        <f>UPPER(Tb_Reseller[[#This Row],[Agen id]]&amp;"-"&amp;VLOOKUP(Tb_Reseller[[#This Row],[Agen id]],A:B,2,0)&amp;"("&amp;Tb_Reseller[[#This Row],[Short]]&amp;")")</f>
        <v>AR07289-MOLEK CELL(MV)</v>
      </c>
      <c r="I3377" s="15" t="str">
        <f>VLOOKUP(Tb_Reseller[[#This Row],[Agen id]],Mapping_Agen!A:D,4,0)</f>
        <v>No Limit</v>
      </c>
      <c r="J3377" s="7" t="str">
        <f>VLOOKUP(Tb_Reseller[[#This Row],[Agen id]],Mapping_Agen!A:C,3,0)</f>
        <v>PP</v>
      </c>
      <c r="K3377" s="17" t="str">
        <f>TRIM(LEFT(Tb_Reseller[[#This Row],[Group]],2))</f>
        <v>MV</v>
      </c>
      <c r="L3377" s="17" t="str">
        <f>VLOOKUP(Tb_Reseller[[#This Row],[Agen id]],Mapping_Agen!A:E,5,0)</f>
        <v>NON SCO</v>
      </c>
      <c r="M3377" s="64">
        <v>0</v>
      </c>
      <c r="N3377" s="65">
        <v>0</v>
      </c>
      <c r="O3377" s="65">
        <f>IFERROR(VLOOKUP(Tb_Reseller[[#This Row],[Kode Reseller]],[1]Sheet1!$A:$B,2,0),0)</f>
        <v>0</v>
      </c>
    </row>
    <row r="3378" spans="1:15" x14ac:dyDescent="0.25">
      <c r="A3378" s="13" t="s">
        <v>13322</v>
      </c>
      <c r="B3378" s="14" t="s">
        <v>13323</v>
      </c>
      <c r="C3378" s="15" t="s">
        <v>8213</v>
      </c>
      <c r="D3378" s="15" t="s">
        <v>12338</v>
      </c>
      <c r="E3378" s="16">
        <v>44911.813194444447</v>
      </c>
      <c r="F3378" s="7" t="s">
        <v>8268</v>
      </c>
      <c r="G3378" s="13" t="s">
        <v>316</v>
      </c>
      <c r="H3378" s="15" t="str">
        <f>UPPER(Tb_Reseller[[#This Row],[Agen id]]&amp;"-"&amp;VLOOKUP(Tb_Reseller[[#This Row],[Agen id]],A:B,2,0)&amp;"("&amp;Tb_Reseller[[#This Row],[Short]]&amp;")")</f>
        <v>AR28064-SYARIF CELL(P)</v>
      </c>
      <c r="I3378" s="15" t="str">
        <f>VLOOKUP(Tb_Reseller[[#This Row],[Agen id]],Mapping_Agen!A:D,4,0)</f>
        <v>Prima</v>
      </c>
      <c r="J3378" s="7" t="str">
        <f>VLOOKUP(Tb_Reseller[[#This Row],[Agen id]],Mapping_Agen!A:C,3,0)</f>
        <v>ICON</v>
      </c>
      <c r="K3378" s="17" t="str">
        <f>TRIM(LEFT(Tb_Reseller[[#This Row],[Group]],2))</f>
        <v>P</v>
      </c>
      <c r="L3378" s="17" t="str">
        <f>VLOOKUP(Tb_Reseller[[#This Row],[Agen id]],Mapping_Agen!A:E,5,0)</f>
        <v>NON SCO</v>
      </c>
      <c r="M3378" s="64">
        <v>0</v>
      </c>
      <c r="N3378" s="65">
        <v>0</v>
      </c>
      <c r="O3378" s="65">
        <f>IFERROR(VLOOKUP(Tb_Reseller[[#This Row],[Kode Reseller]],[1]Sheet1!$A:$B,2,0),0)</f>
        <v>0</v>
      </c>
    </row>
    <row r="3379" spans="1:15" x14ac:dyDescent="0.25">
      <c r="A3379" s="13" t="s">
        <v>3920</v>
      </c>
      <c r="B3379" s="14" t="s">
        <v>12348</v>
      </c>
      <c r="C3379" s="15" t="s">
        <v>8213</v>
      </c>
      <c r="D3379" s="15" t="s">
        <v>11516</v>
      </c>
      <c r="E3379" s="16">
        <v>44912.325694444437</v>
      </c>
      <c r="F3379" s="7" t="s">
        <v>8204</v>
      </c>
      <c r="G3379" s="13" t="s">
        <v>3920</v>
      </c>
      <c r="H3379" s="15" t="str">
        <f>UPPER(Tb_Reseller[[#This Row],[Agen id]]&amp;"-"&amp;VLOOKUP(Tb_Reseller[[#This Row],[Agen id]],A:B,2,0)&amp;"("&amp;Tb_Reseller[[#This Row],[Short]]&amp;")")</f>
        <v>AR32514-SITI(P)</v>
      </c>
      <c r="I3379" s="15" t="str">
        <f>VLOOKUP(Tb_Reseller[[#This Row],[Agen id]],Mapping_Agen!A:D,4,0)</f>
        <v>Prima</v>
      </c>
      <c r="J3379" s="7" t="str">
        <f>VLOOKUP(Tb_Reseller[[#This Row],[Agen id]],Mapping_Agen!A:C,3,0)</f>
        <v>ONLINE</v>
      </c>
      <c r="K3379" s="17" t="str">
        <f>TRIM(LEFT(Tb_Reseller[[#This Row],[Group]],2))</f>
        <v>P</v>
      </c>
      <c r="L3379" s="17" t="str">
        <f>VLOOKUP(Tb_Reseller[[#This Row],[Agen id]],Mapping_Agen!A:E,5,0)</f>
        <v>ONLINE</v>
      </c>
      <c r="M3379" s="64">
        <v>0</v>
      </c>
      <c r="N3379" s="65">
        <v>0</v>
      </c>
      <c r="O3379" s="65">
        <f>IFERROR(VLOOKUP(Tb_Reseller[[#This Row],[Kode Reseller]],[1]Sheet1!$A:$B,2,0),0)</f>
        <v>0</v>
      </c>
    </row>
    <row r="3380" spans="1:15" x14ac:dyDescent="0.25">
      <c r="A3380" s="13" t="s">
        <v>13324</v>
      </c>
      <c r="B3380" s="14" t="s">
        <v>10066</v>
      </c>
      <c r="C3380" s="15" t="s">
        <v>8210</v>
      </c>
      <c r="D3380" s="15" t="s">
        <v>12111</v>
      </c>
      <c r="E3380" s="16">
        <v>44912.393750000003</v>
      </c>
      <c r="F3380" s="7" t="s">
        <v>8268</v>
      </c>
      <c r="G3380" s="13" t="s">
        <v>2176</v>
      </c>
      <c r="H3380" s="15" t="str">
        <f>UPPER(Tb_Reseller[[#This Row],[Agen id]]&amp;"-"&amp;VLOOKUP(Tb_Reseller[[#This Row],[Agen id]],A:B,2,0)&amp;"("&amp;Tb_Reseller[[#This Row],[Short]]&amp;")")</f>
        <v>AR24533-ARFAN99 CELL(RV)</v>
      </c>
      <c r="I3380" s="15" t="str">
        <f>VLOOKUP(Tb_Reseller[[#This Row],[Agen id]],Mapping_Agen!A:D,4,0)</f>
        <v>Limit</v>
      </c>
      <c r="J3380" s="7" t="str">
        <f>VLOOKUP(Tb_Reseller[[#This Row],[Agen id]],Mapping_Agen!A:C,3,0)</f>
        <v>PP</v>
      </c>
      <c r="K3380" s="17" t="str">
        <f>TRIM(LEFT(Tb_Reseller[[#This Row],[Group]],2))</f>
        <v>RV</v>
      </c>
      <c r="L3380" s="17" t="str">
        <f>VLOOKUP(Tb_Reseller[[#This Row],[Agen id]],Mapping_Agen!A:E,5,0)</f>
        <v>Febri Kurniawan</v>
      </c>
      <c r="M3380" s="64">
        <v>0</v>
      </c>
      <c r="N3380" s="65">
        <v>0</v>
      </c>
      <c r="O3380" s="65">
        <f>IFERROR(VLOOKUP(Tb_Reseller[[#This Row],[Kode Reseller]],[1]Sheet1!$A:$B,2,0),0)</f>
        <v>0</v>
      </c>
    </row>
    <row r="3381" spans="1:15" x14ac:dyDescent="0.25">
      <c r="A3381" s="13" t="s">
        <v>3922</v>
      </c>
      <c r="B3381" s="14" t="s">
        <v>13325</v>
      </c>
      <c r="C3381" s="15" t="s">
        <v>8213</v>
      </c>
      <c r="D3381" s="15" t="s">
        <v>11516</v>
      </c>
      <c r="E3381" s="16">
        <v>44912.534722222219</v>
      </c>
      <c r="F3381" s="7" t="s">
        <v>8204</v>
      </c>
      <c r="G3381" s="13" t="s">
        <v>3922</v>
      </c>
      <c r="H3381" s="15" t="str">
        <f>UPPER(Tb_Reseller[[#This Row],[Agen id]]&amp;"-"&amp;VLOOKUP(Tb_Reseller[[#This Row],[Agen id]],A:B,2,0)&amp;"("&amp;Tb_Reseller[[#This Row],[Short]]&amp;")")</f>
        <v>AR32517-FITRIANI(P)</v>
      </c>
      <c r="I3381" s="15" t="str">
        <f>VLOOKUP(Tb_Reseller[[#This Row],[Agen id]],Mapping_Agen!A:D,4,0)</f>
        <v>Prima</v>
      </c>
      <c r="J3381" s="7" t="str">
        <f>VLOOKUP(Tb_Reseller[[#This Row],[Agen id]],Mapping_Agen!A:C,3,0)</f>
        <v>ONLINE</v>
      </c>
      <c r="K3381" s="17" t="str">
        <f>TRIM(LEFT(Tb_Reseller[[#This Row],[Group]],2))</f>
        <v>P</v>
      </c>
      <c r="L3381" s="17" t="str">
        <f>VLOOKUP(Tb_Reseller[[#This Row],[Agen id]],Mapping_Agen!A:E,5,0)</f>
        <v>ONLINE</v>
      </c>
      <c r="M3381" s="64">
        <v>0</v>
      </c>
      <c r="N3381" s="65">
        <v>0</v>
      </c>
      <c r="O3381" s="65">
        <f>IFERROR(VLOOKUP(Tb_Reseller[[#This Row],[Kode Reseller]],[1]Sheet1!$A:$B,2,0),0)</f>
        <v>0</v>
      </c>
    </row>
    <row r="3382" spans="1:15" x14ac:dyDescent="0.25">
      <c r="A3382" s="13" t="s">
        <v>3924</v>
      </c>
      <c r="B3382" s="14" t="s">
        <v>9989</v>
      </c>
      <c r="C3382" s="15" t="s">
        <v>8213</v>
      </c>
      <c r="D3382" s="15" t="s">
        <v>8231</v>
      </c>
      <c r="E3382" s="16">
        <v>44912.564583333333</v>
      </c>
      <c r="F3382" s="7" t="s">
        <v>8204</v>
      </c>
      <c r="G3382" s="13" t="s">
        <v>3924</v>
      </c>
      <c r="H3382" s="15" t="str">
        <f>UPPER(Tb_Reseller[[#This Row],[Agen id]]&amp;"-"&amp;VLOOKUP(Tb_Reseller[[#This Row],[Agen id]],A:B,2,0)&amp;"("&amp;Tb_Reseller[[#This Row],[Short]]&amp;")")</f>
        <v>AR32518-ALIF CELL(P)</v>
      </c>
      <c r="I3382" s="15" t="str">
        <f>VLOOKUP(Tb_Reseller[[#This Row],[Agen id]],Mapping_Agen!A:D,4,0)</f>
        <v>Prima</v>
      </c>
      <c r="J3382" s="7" t="str">
        <f>VLOOKUP(Tb_Reseller[[#This Row],[Agen id]],Mapping_Agen!A:C,3,0)</f>
        <v>ICON</v>
      </c>
      <c r="K3382" s="17" t="str">
        <f>TRIM(LEFT(Tb_Reseller[[#This Row],[Group]],2))</f>
        <v>P</v>
      </c>
      <c r="L3382" s="17" t="str">
        <f>VLOOKUP(Tb_Reseller[[#This Row],[Agen id]],Mapping_Agen!A:E,5,0)</f>
        <v>NON SCO</v>
      </c>
      <c r="M3382" s="64">
        <v>0</v>
      </c>
      <c r="N3382" s="65">
        <v>0</v>
      </c>
      <c r="O3382" s="65">
        <f>IFERROR(VLOOKUP(Tb_Reseller[[#This Row],[Kode Reseller]],[1]Sheet1!$A:$B,2,0),0)</f>
        <v>0</v>
      </c>
    </row>
    <row r="3383" spans="1:15" x14ac:dyDescent="0.25">
      <c r="A3383" s="13" t="s">
        <v>510</v>
      </c>
      <c r="B3383" s="14" t="s">
        <v>13326</v>
      </c>
      <c r="C3383" s="15" t="s">
        <v>8213</v>
      </c>
      <c r="D3383" s="15" t="s">
        <v>8248</v>
      </c>
      <c r="E3383" s="16">
        <v>44912.637499999997</v>
      </c>
      <c r="F3383" s="7" t="s">
        <v>8204</v>
      </c>
      <c r="G3383" s="13" t="s">
        <v>510</v>
      </c>
      <c r="H3383" s="15" t="str">
        <f>UPPER(Tb_Reseller[[#This Row],[Agen id]]&amp;"-"&amp;VLOOKUP(Tb_Reseller[[#This Row],[Agen id]],A:B,2,0)&amp;"("&amp;Tb_Reseller[[#This Row],[Short]]&amp;")")</f>
        <v>AR32520-DEDEANISAH(P)</v>
      </c>
      <c r="I3383" s="15" t="str">
        <f>VLOOKUP(Tb_Reseller[[#This Row],[Agen id]],Mapping_Agen!A:D,4,0)</f>
        <v>Prima</v>
      </c>
      <c r="J3383" s="7" t="str">
        <f>VLOOKUP(Tb_Reseller[[#This Row],[Agen id]],Mapping_Agen!A:C,3,0)</f>
        <v>PP</v>
      </c>
      <c r="K3383" s="17" t="str">
        <f>TRIM(LEFT(Tb_Reseller[[#This Row],[Group]],2))</f>
        <v>P</v>
      </c>
      <c r="L3383" s="17" t="str">
        <f>VLOOKUP(Tb_Reseller[[#This Row],[Agen id]],Mapping_Agen!A:E,5,0)</f>
        <v>NON SCO</v>
      </c>
      <c r="M3383" s="64">
        <v>4.7419354838709644</v>
      </c>
      <c r="N3383" s="65">
        <v>4.2333333333333281</v>
      </c>
      <c r="O3383" s="65">
        <f>IFERROR(VLOOKUP(Tb_Reseller[[#This Row],[Kode Reseller]],[1]Sheet1!$A:$B,2,0),0)</f>
        <v>3.25</v>
      </c>
    </row>
    <row r="3384" spans="1:15" x14ac:dyDescent="0.25">
      <c r="A3384" s="13" t="s">
        <v>3928</v>
      </c>
      <c r="B3384" s="14" t="s">
        <v>13327</v>
      </c>
      <c r="C3384" s="15" t="s">
        <v>8213</v>
      </c>
      <c r="D3384" s="15" t="s">
        <v>11516</v>
      </c>
      <c r="E3384" s="16">
        <v>44914.419444444437</v>
      </c>
      <c r="F3384" s="7" t="s">
        <v>8204</v>
      </c>
      <c r="G3384" s="13" t="s">
        <v>3928</v>
      </c>
      <c r="H3384" s="15" t="str">
        <f>UPPER(Tb_Reseller[[#This Row],[Agen id]]&amp;"-"&amp;VLOOKUP(Tb_Reseller[[#This Row],[Agen id]],A:B,2,0)&amp;"("&amp;Tb_Reseller[[#This Row],[Short]]&amp;")")</f>
        <v>AR32531-ACHMAD GUFRON(P)</v>
      </c>
      <c r="I3384" s="15" t="str">
        <f>VLOOKUP(Tb_Reseller[[#This Row],[Agen id]],Mapping_Agen!A:D,4,0)</f>
        <v>Prima</v>
      </c>
      <c r="J3384" s="7" t="str">
        <f>VLOOKUP(Tb_Reseller[[#This Row],[Agen id]],Mapping_Agen!A:C,3,0)</f>
        <v>ONLINE</v>
      </c>
      <c r="K3384" s="17" t="str">
        <f>TRIM(LEFT(Tb_Reseller[[#This Row],[Group]],2))</f>
        <v>P</v>
      </c>
      <c r="L3384" s="17" t="str">
        <f>VLOOKUP(Tb_Reseller[[#This Row],[Agen id]],Mapping_Agen!A:E,5,0)</f>
        <v>ONLINE</v>
      </c>
      <c r="M3384" s="64">
        <v>0</v>
      </c>
      <c r="N3384" s="65">
        <v>0</v>
      </c>
      <c r="O3384" s="65">
        <f>IFERROR(VLOOKUP(Tb_Reseller[[#This Row],[Kode Reseller]],[1]Sheet1!$A:$B,2,0),0)</f>
        <v>0</v>
      </c>
    </row>
    <row r="3385" spans="1:15" x14ac:dyDescent="0.25">
      <c r="A3385" s="13" t="s">
        <v>13328</v>
      </c>
      <c r="B3385" s="14" t="s">
        <v>11007</v>
      </c>
      <c r="C3385" s="15" t="s">
        <v>8213</v>
      </c>
      <c r="D3385" s="15" t="s">
        <v>8308</v>
      </c>
      <c r="E3385" s="16">
        <v>44914.44027777778</v>
      </c>
      <c r="F3385" s="7" t="s">
        <v>8268</v>
      </c>
      <c r="G3385" s="13" t="s">
        <v>550</v>
      </c>
      <c r="H3385" s="15" t="str">
        <f>UPPER(Tb_Reseller[[#This Row],[Agen id]]&amp;"-"&amp;VLOOKUP(Tb_Reseller[[#This Row],[Agen id]],A:B,2,0)&amp;"("&amp;Tb_Reseller[[#This Row],[Short]]&amp;")")</f>
        <v>AR03027-NOMEN CELL(P)</v>
      </c>
      <c r="I3385" s="15" t="str">
        <f>VLOOKUP(Tb_Reseller[[#This Row],[Agen id]],Mapping_Agen!A:D,4,0)</f>
        <v>Prima</v>
      </c>
      <c r="J3385" s="7" t="str">
        <f>VLOOKUP(Tb_Reseller[[#This Row],[Agen id]],Mapping_Agen!A:C,3,0)</f>
        <v>PP</v>
      </c>
      <c r="K3385" s="17" t="str">
        <f>TRIM(LEFT(Tb_Reseller[[#This Row],[Group]],2))</f>
        <v>P</v>
      </c>
      <c r="L3385" s="17" t="str">
        <f>VLOOKUP(Tb_Reseller[[#This Row],[Agen id]],Mapping_Agen!A:E,5,0)</f>
        <v>Febri Kurniawan</v>
      </c>
      <c r="M3385" s="64">
        <v>0</v>
      </c>
      <c r="N3385" s="65">
        <v>0</v>
      </c>
      <c r="O3385" s="65">
        <f>IFERROR(VLOOKUP(Tb_Reseller[[#This Row],[Kode Reseller]],[1]Sheet1!$A:$B,2,0),0)</f>
        <v>0</v>
      </c>
    </row>
    <row r="3386" spans="1:15" x14ac:dyDescent="0.25">
      <c r="A3386" s="13" t="s">
        <v>13329</v>
      </c>
      <c r="B3386" s="14" t="s">
        <v>12926</v>
      </c>
      <c r="C3386" s="15" t="s">
        <v>8266</v>
      </c>
      <c r="D3386" s="15" t="s">
        <v>10621</v>
      </c>
      <c r="E3386" s="16">
        <v>44914.779861111107</v>
      </c>
      <c r="F3386" s="7" t="s">
        <v>8268</v>
      </c>
      <c r="G3386" s="13" t="s">
        <v>633</v>
      </c>
      <c r="H3386" s="15" t="str">
        <f>UPPER(Tb_Reseller[[#This Row],[Agen id]]&amp;"-"&amp;VLOOKUP(Tb_Reseller[[#This Row],[Agen id]],A:B,2,0)&amp;"("&amp;Tb_Reseller[[#This Row],[Short]]&amp;")")</f>
        <v>AR04273-RASYA CELL(MV)</v>
      </c>
      <c r="I3386" s="15" t="str">
        <f>VLOOKUP(Tb_Reseller[[#This Row],[Agen id]],Mapping_Agen!A:D,4,0)</f>
        <v>No Limit</v>
      </c>
      <c r="J3386" s="7" t="str">
        <f>VLOOKUP(Tb_Reseller[[#This Row],[Agen id]],Mapping_Agen!A:C,3,0)</f>
        <v>PRG</v>
      </c>
      <c r="K3386" s="17" t="str">
        <f>TRIM(LEFT(Tb_Reseller[[#This Row],[Group]],2))</f>
        <v>MV</v>
      </c>
      <c r="L3386" s="17" t="str">
        <f>VLOOKUP(Tb_Reseller[[#This Row],[Agen id]],Mapping_Agen!A:E,5,0)</f>
        <v>NON SCO</v>
      </c>
      <c r="M3386" s="64">
        <v>0</v>
      </c>
      <c r="N3386" s="65">
        <v>0</v>
      </c>
      <c r="O3386" s="65">
        <f>IFERROR(VLOOKUP(Tb_Reseller[[#This Row],[Kode Reseller]],[1]Sheet1!$A:$B,2,0),0)</f>
        <v>0</v>
      </c>
    </row>
    <row r="3387" spans="1:15" x14ac:dyDescent="0.25">
      <c r="A3387" s="13" t="s">
        <v>3930</v>
      </c>
      <c r="B3387" s="14" t="s">
        <v>10476</v>
      </c>
      <c r="C3387" s="15" t="s">
        <v>8213</v>
      </c>
      <c r="D3387" s="15" t="s">
        <v>8231</v>
      </c>
      <c r="E3387" s="16">
        <v>44914.822916666657</v>
      </c>
      <c r="F3387" s="7" t="s">
        <v>8204</v>
      </c>
      <c r="G3387" s="13" t="s">
        <v>3930</v>
      </c>
      <c r="H3387" s="15" t="str">
        <f>UPPER(Tb_Reseller[[#This Row],[Agen id]]&amp;"-"&amp;VLOOKUP(Tb_Reseller[[#This Row],[Agen id]],A:B,2,0)&amp;"("&amp;Tb_Reseller[[#This Row],[Short]]&amp;")")</f>
        <v>AR32537-NISA CELL(P)</v>
      </c>
      <c r="I3387" s="15" t="str">
        <f>VLOOKUP(Tb_Reseller[[#This Row],[Agen id]],Mapping_Agen!A:D,4,0)</f>
        <v>Prima</v>
      </c>
      <c r="J3387" s="7" t="str">
        <f>VLOOKUP(Tb_Reseller[[#This Row],[Agen id]],Mapping_Agen!A:C,3,0)</f>
        <v>ICON</v>
      </c>
      <c r="K3387" s="17" t="str">
        <f>TRIM(LEFT(Tb_Reseller[[#This Row],[Group]],2))</f>
        <v>P</v>
      </c>
      <c r="L3387" s="17" t="str">
        <f>VLOOKUP(Tb_Reseller[[#This Row],[Agen id]],Mapping_Agen!A:E,5,0)</f>
        <v>NON SCO</v>
      </c>
      <c r="M3387" s="64">
        <v>0</v>
      </c>
      <c r="N3387" s="65">
        <v>0</v>
      </c>
      <c r="O3387" s="65">
        <f>IFERROR(VLOOKUP(Tb_Reseller[[#This Row],[Kode Reseller]],[1]Sheet1!$A:$B,2,0),0)</f>
        <v>0</v>
      </c>
    </row>
    <row r="3388" spans="1:15" x14ac:dyDescent="0.25">
      <c r="A3388" s="13" t="s">
        <v>3932</v>
      </c>
      <c r="B3388" s="14" t="s">
        <v>13330</v>
      </c>
      <c r="C3388" s="15" t="s">
        <v>8213</v>
      </c>
      <c r="D3388" s="15" t="s">
        <v>8231</v>
      </c>
      <c r="E3388" s="16">
        <v>44914.838194444441</v>
      </c>
      <c r="F3388" s="7" t="s">
        <v>8204</v>
      </c>
      <c r="G3388" s="13" t="s">
        <v>3932</v>
      </c>
      <c r="H3388" s="15" t="str">
        <f>UPPER(Tb_Reseller[[#This Row],[Agen id]]&amp;"-"&amp;VLOOKUP(Tb_Reseller[[#This Row],[Agen id]],A:B,2,0)&amp;"("&amp;Tb_Reseller[[#This Row],[Short]]&amp;")")</f>
        <v>AR32538-SISDA CELL(P)</v>
      </c>
      <c r="I3388" s="15" t="str">
        <f>VLOOKUP(Tb_Reseller[[#This Row],[Agen id]],Mapping_Agen!A:D,4,0)</f>
        <v>Prima</v>
      </c>
      <c r="J3388" s="7" t="str">
        <f>VLOOKUP(Tb_Reseller[[#This Row],[Agen id]],Mapping_Agen!A:C,3,0)</f>
        <v>ICON</v>
      </c>
      <c r="K3388" s="17" t="str">
        <f>TRIM(LEFT(Tb_Reseller[[#This Row],[Group]],2))</f>
        <v>P</v>
      </c>
      <c r="L3388" s="17" t="str">
        <f>VLOOKUP(Tb_Reseller[[#This Row],[Agen id]],Mapping_Agen!A:E,5,0)</f>
        <v>NON SCO</v>
      </c>
      <c r="M3388" s="64">
        <v>0</v>
      </c>
      <c r="N3388" s="65">
        <v>0</v>
      </c>
      <c r="O3388" s="65">
        <f>IFERROR(VLOOKUP(Tb_Reseller[[#This Row],[Kode Reseller]],[1]Sheet1!$A:$B,2,0),0)</f>
        <v>0</v>
      </c>
    </row>
    <row r="3389" spans="1:15" x14ac:dyDescent="0.25">
      <c r="A3389" s="13" t="s">
        <v>13331</v>
      </c>
      <c r="B3389" s="14" t="s">
        <v>13332</v>
      </c>
      <c r="C3389" s="15" t="s">
        <v>8213</v>
      </c>
      <c r="D3389" s="15" t="s">
        <v>10380</v>
      </c>
      <c r="E3389" s="16">
        <v>44915.614583333343</v>
      </c>
      <c r="F3389" s="7" t="s">
        <v>8268</v>
      </c>
      <c r="G3389" s="13" t="s">
        <v>392</v>
      </c>
      <c r="H3389" s="15" t="str">
        <f>UPPER(Tb_Reseller[[#This Row],[Agen id]]&amp;"-"&amp;VLOOKUP(Tb_Reseller[[#This Row],[Agen id]],A:B,2,0)&amp;"("&amp;Tb_Reseller[[#This Row],[Short]]&amp;")")</f>
        <v>AR00976-SULIES CELL(P)</v>
      </c>
      <c r="I3389" s="15" t="str">
        <f>VLOOKUP(Tb_Reseller[[#This Row],[Agen id]],Mapping_Agen!A:D,4,0)</f>
        <v>Prima</v>
      </c>
      <c r="J3389" s="7" t="str">
        <f>VLOOKUP(Tb_Reseller[[#This Row],[Agen id]],Mapping_Agen!A:C,3,0)</f>
        <v>PP</v>
      </c>
      <c r="K3389" s="17" t="str">
        <f>TRIM(LEFT(Tb_Reseller[[#This Row],[Group]],2))</f>
        <v>P</v>
      </c>
      <c r="L3389" s="17" t="str">
        <f>VLOOKUP(Tb_Reseller[[#This Row],[Agen id]],Mapping_Agen!A:E,5,0)</f>
        <v>NON SCO</v>
      </c>
      <c r="M3389" s="64">
        <v>5.2580645161290285</v>
      </c>
      <c r="N3389" s="65">
        <v>6.8999999999999853</v>
      </c>
      <c r="O3389" s="65">
        <f>IFERROR(VLOOKUP(Tb_Reseller[[#This Row],[Kode Reseller]],[1]Sheet1!$A:$B,2,0),0)</f>
        <v>6</v>
      </c>
    </row>
    <row r="3390" spans="1:15" x14ac:dyDescent="0.25">
      <c r="A3390" s="13" t="s">
        <v>3934</v>
      </c>
      <c r="B3390" s="14" t="s">
        <v>13333</v>
      </c>
      <c r="C3390" s="15" t="s">
        <v>8213</v>
      </c>
      <c r="D3390" s="15" t="s">
        <v>8248</v>
      </c>
      <c r="E3390" s="16">
        <v>44915.722222222219</v>
      </c>
      <c r="F3390" s="7" t="s">
        <v>8204</v>
      </c>
      <c r="G3390" s="13" t="s">
        <v>3934</v>
      </c>
      <c r="H3390" s="15" t="str">
        <f>UPPER(Tb_Reseller[[#This Row],[Agen id]]&amp;"-"&amp;VLOOKUP(Tb_Reseller[[#This Row],[Agen id]],A:B,2,0)&amp;"("&amp;Tb_Reseller[[#This Row],[Short]]&amp;")")</f>
        <v>AR32547-KONTER 2013(P)</v>
      </c>
      <c r="I3390" s="15" t="str">
        <f>VLOOKUP(Tb_Reseller[[#This Row],[Agen id]],Mapping_Agen!A:D,4,0)</f>
        <v>Prima</v>
      </c>
      <c r="J3390" s="7" t="str">
        <f>VLOOKUP(Tb_Reseller[[#This Row],[Agen id]],Mapping_Agen!A:C,3,0)</f>
        <v>PP</v>
      </c>
      <c r="K3390" s="17" t="str">
        <f>TRIM(LEFT(Tb_Reseller[[#This Row],[Group]],2))</f>
        <v>P</v>
      </c>
      <c r="L3390" s="17" t="str">
        <f>VLOOKUP(Tb_Reseller[[#This Row],[Agen id]],Mapping_Agen!A:E,5,0)</f>
        <v>Mas Komarjaya</v>
      </c>
      <c r="M3390" s="64">
        <v>22.677419354838726</v>
      </c>
      <c r="N3390" s="65">
        <v>10.966666666666638</v>
      </c>
      <c r="O3390" s="65">
        <f>IFERROR(VLOOKUP(Tb_Reseller[[#This Row],[Kode Reseller]],[1]Sheet1!$A:$B,2,0),0)</f>
        <v>8.75</v>
      </c>
    </row>
    <row r="3391" spans="1:15" x14ac:dyDescent="0.25">
      <c r="A3391" s="13" t="s">
        <v>3937</v>
      </c>
      <c r="B3391" s="14" t="s">
        <v>13334</v>
      </c>
      <c r="C3391" s="15" t="s">
        <v>8213</v>
      </c>
      <c r="D3391" s="15" t="s">
        <v>8203</v>
      </c>
      <c r="E3391" s="16">
        <v>44915.77847222222</v>
      </c>
      <c r="F3391" s="7" t="s">
        <v>8204</v>
      </c>
      <c r="G3391" s="13" t="s">
        <v>3937</v>
      </c>
      <c r="H3391" s="15" t="str">
        <f>UPPER(Tb_Reseller[[#This Row],[Agen id]]&amp;"-"&amp;VLOOKUP(Tb_Reseller[[#This Row],[Agen id]],A:B,2,0)&amp;"("&amp;Tb_Reseller[[#This Row],[Short]]&amp;")")</f>
        <v>AR32548-DAFI CELL(P)</v>
      </c>
      <c r="I3391" s="15" t="str">
        <f>VLOOKUP(Tb_Reseller[[#This Row],[Agen id]],Mapping_Agen!A:D,4,0)</f>
        <v>Prima</v>
      </c>
      <c r="J3391" s="7" t="str">
        <f>VLOOKUP(Tb_Reseller[[#This Row],[Agen id]],Mapping_Agen!A:C,3,0)</f>
        <v>BSD</v>
      </c>
      <c r="K3391" s="17" t="str">
        <f>TRIM(LEFT(Tb_Reseller[[#This Row],[Group]],2))</f>
        <v>P</v>
      </c>
      <c r="L3391" s="17" t="str">
        <f>VLOOKUP(Tb_Reseller[[#This Row],[Agen id]],Mapping_Agen!A:E,5,0)</f>
        <v>NON SCO</v>
      </c>
      <c r="M3391" s="64">
        <v>0</v>
      </c>
      <c r="N3391" s="65">
        <v>0</v>
      </c>
      <c r="O3391" s="65">
        <f>IFERROR(VLOOKUP(Tb_Reseller[[#This Row],[Kode Reseller]],[1]Sheet1!$A:$B,2,0),0)</f>
        <v>0</v>
      </c>
    </row>
    <row r="3392" spans="1:15" x14ac:dyDescent="0.25">
      <c r="A3392" s="13" t="s">
        <v>13335</v>
      </c>
      <c r="B3392" s="14" t="s">
        <v>12154</v>
      </c>
      <c r="C3392" s="15" t="s">
        <v>8213</v>
      </c>
      <c r="D3392" s="15" t="s">
        <v>13336</v>
      </c>
      <c r="E3392" s="16">
        <v>44915.897916666669</v>
      </c>
      <c r="F3392" s="7" t="s">
        <v>8268</v>
      </c>
      <c r="G3392" s="13" t="s">
        <v>1082</v>
      </c>
      <c r="H3392" s="15" t="str">
        <f>UPPER(Tb_Reseller[[#This Row],[Agen id]]&amp;"-"&amp;VLOOKUP(Tb_Reseller[[#This Row],[Agen id]],A:B,2,0)&amp;"("&amp;Tb_Reseller[[#This Row],[Short]]&amp;")")</f>
        <v>AR11185-NUAWA CELL(P)</v>
      </c>
      <c r="I3392" s="15" t="str">
        <f>VLOOKUP(Tb_Reseller[[#This Row],[Agen id]],Mapping_Agen!A:D,4,0)</f>
        <v>Prima</v>
      </c>
      <c r="J3392" s="7" t="str">
        <f>VLOOKUP(Tb_Reseller[[#This Row],[Agen id]],Mapping_Agen!A:C,3,0)</f>
        <v>ICON</v>
      </c>
      <c r="K3392" s="17" t="str">
        <f>TRIM(LEFT(Tb_Reseller[[#This Row],[Group]],2))</f>
        <v>P</v>
      </c>
      <c r="L3392" s="17" t="str">
        <f>VLOOKUP(Tb_Reseller[[#This Row],[Agen id]],Mapping_Agen!A:E,5,0)</f>
        <v>Abdul Harris</v>
      </c>
      <c r="M3392" s="64">
        <v>1.5161290322580634</v>
      </c>
      <c r="N3392" s="65">
        <v>1.4666666666666679</v>
      </c>
      <c r="O3392" s="65">
        <f>IFERROR(VLOOKUP(Tb_Reseller[[#This Row],[Kode Reseller]],[1]Sheet1!$A:$B,2,0),0)</f>
        <v>0.75</v>
      </c>
    </row>
    <row r="3393" spans="1:15" x14ac:dyDescent="0.25">
      <c r="A3393" s="13" t="s">
        <v>4722</v>
      </c>
      <c r="B3393" s="14" t="s">
        <v>13337</v>
      </c>
      <c r="C3393" s="15" t="s">
        <v>8213</v>
      </c>
      <c r="D3393" s="15" t="s">
        <v>8203</v>
      </c>
      <c r="E3393" s="16">
        <v>44916.404861111107</v>
      </c>
      <c r="F3393" s="7" t="s">
        <v>8204</v>
      </c>
      <c r="G3393" s="13" t="s">
        <v>4722</v>
      </c>
      <c r="H3393" s="15" t="str">
        <f>UPPER(Tb_Reseller[[#This Row],[Agen id]]&amp;"-"&amp;VLOOKUP(Tb_Reseller[[#This Row],[Agen id]],A:B,2,0)&amp;"("&amp;Tb_Reseller[[#This Row],[Short]]&amp;")")</f>
        <v>AR32553-TRIYONO(P)</v>
      </c>
      <c r="I3393" s="15" t="str">
        <f>VLOOKUP(Tb_Reseller[[#This Row],[Agen id]],Mapping_Agen!A:D,4,0)</f>
        <v>Prima</v>
      </c>
      <c r="J3393" s="7" t="str">
        <f>VLOOKUP(Tb_Reseller[[#This Row],[Agen id]],Mapping_Agen!A:C,3,0)</f>
        <v>BSD</v>
      </c>
      <c r="K3393" s="17" t="str">
        <f>TRIM(LEFT(Tb_Reseller[[#This Row],[Group]],2))</f>
        <v>P</v>
      </c>
      <c r="L3393" s="17" t="str">
        <f>VLOOKUP(Tb_Reseller[[#This Row],[Agen id]],Mapping_Agen!A:E,5,0)</f>
        <v>NON SCO</v>
      </c>
      <c r="M3393" s="64">
        <v>0.12903225806451613</v>
      </c>
      <c r="N3393" s="65">
        <v>0.13333333333333333</v>
      </c>
      <c r="O3393" s="65">
        <f>IFERROR(VLOOKUP(Tb_Reseller[[#This Row],[Kode Reseller]],[1]Sheet1!$A:$B,2,0),0)</f>
        <v>0</v>
      </c>
    </row>
    <row r="3394" spans="1:15" x14ac:dyDescent="0.25">
      <c r="A3394" s="13" t="s">
        <v>5407</v>
      </c>
      <c r="B3394" s="14" t="s">
        <v>13338</v>
      </c>
      <c r="C3394" s="15" t="s">
        <v>8213</v>
      </c>
      <c r="D3394" s="15" t="s">
        <v>8203</v>
      </c>
      <c r="E3394" s="16">
        <v>44916.460416666669</v>
      </c>
      <c r="F3394" s="7" t="s">
        <v>8204</v>
      </c>
      <c r="G3394" s="13" t="s">
        <v>5407</v>
      </c>
      <c r="H3394" s="15" t="str">
        <f>UPPER(Tb_Reseller[[#This Row],[Agen id]]&amp;"-"&amp;VLOOKUP(Tb_Reseller[[#This Row],[Agen id]],A:B,2,0)&amp;"("&amp;Tb_Reseller[[#This Row],[Short]]&amp;")")</f>
        <v>AR32554-RENA PHONE CELL(P)</v>
      </c>
      <c r="I3394" s="15" t="str">
        <f>VLOOKUP(Tb_Reseller[[#This Row],[Agen id]],Mapping_Agen!A:D,4,0)</f>
        <v>Prima</v>
      </c>
      <c r="J3394" s="7" t="str">
        <f>VLOOKUP(Tb_Reseller[[#This Row],[Agen id]],Mapping_Agen!A:C,3,0)</f>
        <v>BSD</v>
      </c>
      <c r="K3394" s="17" t="str">
        <f>TRIM(LEFT(Tb_Reseller[[#This Row],[Group]],2))</f>
        <v>P</v>
      </c>
      <c r="L3394" s="17" t="str">
        <f>VLOOKUP(Tb_Reseller[[#This Row],[Agen id]],Mapping_Agen!A:E,5,0)</f>
        <v>NON SCO</v>
      </c>
      <c r="M3394" s="64">
        <v>6.4516129032258063E-2</v>
      </c>
      <c r="N3394" s="65">
        <v>0.26666666666666666</v>
      </c>
      <c r="O3394" s="65">
        <f>IFERROR(VLOOKUP(Tb_Reseller[[#This Row],[Kode Reseller]],[1]Sheet1!$A:$B,2,0),0)</f>
        <v>0.25</v>
      </c>
    </row>
    <row r="3395" spans="1:15" x14ac:dyDescent="0.25">
      <c r="A3395" s="13" t="s">
        <v>3943</v>
      </c>
      <c r="B3395" s="14" t="s">
        <v>10954</v>
      </c>
      <c r="C3395" s="15" t="s">
        <v>8213</v>
      </c>
      <c r="D3395" s="15" t="s">
        <v>8203</v>
      </c>
      <c r="E3395" s="16">
        <v>44916.838888888888</v>
      </c>
      <c r="F3395" s="7" t="s">
        <v>8204</v>
      </c>
      <c r="G3395" s="13" t="s">
        <v>3943</v>
      </c>
      <c r="H3395" s="15" t="str">
        <f>UPPER(Tb_Reseller[[#This Row],[Agen id]]&amp;"-"&amp;VLOOKUP(Tb_Reseller[[#This Row],[Agen id]],A:B,2,0)&amp;"("&amp;Tb_Reseller[[#This Row],[Short]]&amp;")")</f>
        <v>AR32556-FITRI CELL(P)</v>
      </c>
      <c r="I3395" s="15" t="str">
        <f>VLOOKUP(Tb_Reseller[[#This Row],[Agen id]],Mapping_Agen!A:D,4,0)</f>
        <v>Prima</v>
      </c>
      <c r="J3395" s="7" t="str">
        <f>VLOOKUP(Tb_Reseller[[#This Row],[Agen id]],Mapping_Agen!A:C,3,0)</f>
        <v>BSD</v>
      </c>
      <c r="K3395" s="17" t="str">
        <f>TRIM(LEFT(Tb_Reseller[[#This Row],[Group]],2))</f>
        <v>P</v>
      </c>
      <c r="L3395" s="17" t="str">
        <f>VLOOKUP(Tb_Reseller[[#This Row],[Agen id]],Mapping_Agen!A:E,5,0)</f>
        <v>NON SCO</v>
      </c>
      <c r="M3395" s="64">
        <v>0</v>
      </c>
      <c r="N3395" s="65">
        <v>0</v>
      </c>
      <c r="O3395" s="65">
        <f>IFERROR(VLOOKUP(Tb_Reseller[[#This Row],[Kode Reseller]],[1]Sheet1!$A:$B,2,0),0)</f>
        <v>0</v>
      </c>
    </row>
    <row r="3396" spans="1:15" x14ac:dyDescent="0.25">
      <c r="A3396" s="13" t="s">
        <v>3945</v>
      </c>
      <c r="B3396" s="14" t="s">
        <v>13339</v>
      </c>
      <c r="C3396" s="15" t="s">
        <v>8208</v>
      </c>
      <c r="D3396" s="15" t="s">
        <v>8231</v>
      </c>
      <c r="E3396" s="16">
        <v>44916.865972222222</v>
      </c>
      <c r="F3396" s="7" t="s">
        <v>8204</v>
      </c>
      <c r="G3396" s="13" t="s">
        <v>3945</v>
      </c>
      <c r="H3396" s="15" t="str">
        <f>UPPER(Tb_Reseller[[#This Row],[Agen id]]&amp;"-"&amp;VLOOKUP(Tb_Reseller[[#This Row],[Agen id]],A:B,2,0)&amp;"("&amp;Tb_Reseller[[#This Row],[Short]]&amp;")")</f>
        <v>AR32557-ONE CELL(R)</v>
      </c>
      <c r="I3396" s="15" t="str">
        <f>VLOOKUP(Tb_Reseller[[#This Row],[Agen id]],Mapping_Agen!A:D,4,0)</f>
        <v>No Limit</v>
      </c>
      <c r="J3396" s="7" t="str">
        <f>VLOOKUP(Tb_Reseller[[#This Row],[Agen id]],Mapping_Agen!A:C,3,0)</f>
        <v>ICON</v>
      </c>
      <c r="K3396" s="17" t="str">
        <f>TRIM(LEFT(Tb_Reseller[[#This Row],[Group]],2))</f>
        <v>R</v>
      </c>
      <c r="L3396" s="17" t="str">
        <f>VLOOKUP(Tb_Reseller[[#This Row],[Agen id]],Mapping_Agen!A:E,5,0)</f>
        <v>NON SCO</v>
      </c>
      <c r="M3396" s="64">
        <v>0</v>
      </c>
      <c r="N3396" s="65">
        <v>0</v>
      </c>
      <c r="O3396" s="65">
        <f>IFERROR(VLOOKUP(Tb_Reseller[[#This Row],[Kode Reseller]],[1]Sheet1!$A:$B,2,0),0)</f>
        <v>0</v>
      </c>
    </row>
    <row r="3397" spans="1:15" x14ac:dyDescent="0.25">
      <c r="A3397" s="13" t="s">
        <v>13340</v>
      </c>
      <c r="B3397" s="14" t="s">
        <v>13341</v>
      </c>
      <c r="C3397" s="15" t="s">
        <v>8213</v>
      </c>
      <c r="D3397" s="15" t="s">
        <v>11059</v>
      </c>
      <c r="E3397" s="16">
        <v>44917.4</v>
      </c>
      <c r="F3397" s="7" t="s">
        <v>8268</v>
      </c>
      <c r="G3397" s="13" t="s">
        <v>1282</v>
      </c>
      <c r="H3397" s="15" t="str">
        <f>UPPER(Tb_Reseller[[#This Row],[Agen id]]&amp;"-"&amp;VLOOKUP(Tb_Reseller[[#This Row],[Agen id]],A:B,2,0)&amp;"("&amp;Tb_Reseller[[#This Row],[Short]]&amp;")")</f>
        <v>AR20056-HAJI HASAN(P)</v>
      </c>
      <c r="I3397" s="15" t="str">
        <f>VLOOKUP(Tb_Reseller[[#This Row],[Agen id]],Mapping_Agen!A:D,4,0)</f>
        <v>Prima</v>
      </c>
      <c r="J3397" s="7" t="str">
        <f>VLOOKUP(Tb_Reseller[[#This Row],[Agen id]],Mapping_Agen!A:C,3,0)</f>
        <v>ICON</v>
      </c>
      <c r="K3397" s="17" t="str">
        <f>TRIM(LEFT(Tb_Reseller[[#This Row],[Group]],2))</f>
        <v>P</v>
      </c>
      <c r="L3397" s="17" t="str">
        <f>VLOOKUP(Tb_Reseller[[#This Row],[Agen id]],Mapping_Agen!A:E,5,0)</f>
        <v>NON SCO</v>
      </c>
      <c r="M3397" s="64">
        <v>0</v>
      </c>
      <c r="N3397" s="65">
        <v>0</v>
      </c>
      <c r="O3397" s="65">
        <f>IFERROR(VLOOKUP(Tb_Reseller[[#This Row],[Kode Reseller]],[1]Sheet1!$A:$B,2,0),0)</f>
        <v>0</v>
      </c>
    </row>
    <row r="3398" spans="1:15" x14ac:dyDescent="0.25">
      <c r="A3398" s="13" t="s">
        <v>3947</v>
      </c>
      <c r="B3398" s="14" t="s">
        <v>11668</v>
      </c>
      <c r="C3398" s="15" t="s">
        <v>8213</v>
      </c>
      <c r="D3398" s="15" t="s">
        <v>11516</v>
      </c>
      <c r="E3398" s="16">
        <v>44917.647916666669</v>
      </c>
      <c r="F3398" s="7" t="s">
        <v>8204</v>
      </c>
      <c r="G3398" s="13" t="s">
        <v>3947</v>
      </c>
      <c r="H3398" s="15" t="str">
        <f>UPPER(Tb_Reseller[[#This Row],[Agen id]]&amp;"-"&amp;VLOOKUP(Tb_Reseller[[#This Row],[Agen id]],A:B,2,0)&amp;"("&amp;Tb_Reseller[[#This Row],[Short]]&amp;")")</f>
        <v>AR32563-YUAN CELL(P)</v>
      </c>
      <c r="I3398" s="15" t="str">
        <f>VLOOKUP(Tb_Reseller[[#This Row],[Agen id]],Mapping_Agen!A:D,4,0)</f>
        <v>Prima</v>
      </c>
      <c r="J3398" s="7" t="str">
        <f>VLOOKUP(Tb_Reseller[[#This Row],[Agen id]],Mapping_Agen!A:C,3,0)</f>
        <v>ONLINE</v>
      </c>
      <c r="K3398" s="17" t="str">
        <f>TRIM(LEFT(Tb_Reseller[[#This Row],[Group]],2))</f>
        <v>P</v>
      </c>
      <c r="L3398" s="17" t="str">
        <f>VLOOKUP(Tb_Reseller[[#This Row],[Agen id]],Mapping_Agen!A:E,5,0)</f>
        <v>ONLINE</v>
      </c>
      <c r="M3398" s="64">
        <v>0</v>
      </c>
      <c r="N3398" s="65">
        <v>0</v>
      </c>
      <c r="O3398" s="65">
        <f>IFERROR(VLOOKUP(Tb_Reseller[[#This Row],[Kode Reseller]],[1]Sheet1!$A:$B,2,0),0)</f>
        <v>0</v>
      </c>
    </row>
    <row r="3399" spans="1:15" x14ac:dyDescent="0.25">
      <c r="A3399" s="13" t="s">
        <v>3949</v>
      </c>
      <c r="B3399" s="14" t="s">
        <v>12125</v>
      </c>
      <c r="C3399" s="15" t="s">
        <v>8213</v>
      </c>
      <c r="D3399" s="15" t="s">
        <v>11516</v>
      </c>
      <c r="E3399" s="16">
        <v>44917.975694444453</v>
      </c>
      <c r="F3399" s="7" t="s">
        <v>8204</v>
      </c>
      <c r="G3399" s="13" t="s">
        <v>3949</v>
      </c>
      <c r="H3399" s="15" t="str">
        <f>UPPER(Tb_Reseller[[#This Row],[Agen id]]&amp;"-"&amp;VLOOKUP(Tb_Reseller[[#This Row],[Agen id]],A:B,2,0)&amp;"("&amp;Tb_Reseller[[#This Row],[Short]]&amp;")")</f>
        <v>AR32567-KOKO CELL(P)</v>
      </c>
      <c r="I3399" s="15" t="str">
        <f>VLOOKUP(Tb_Reseller[[#This Row],[Agen id]],Mapping_Agen!A:D,4,0)</f>
        <v>Prima</v>
      </c>
      <c r="J3399" s="7" t="str">
        <f>VLOOKUP(Tb_Reseller[[#This Row],[Agen id]],Mapping_Agen!A:C,3,0)</f>
        <v>ONLINE</v>
      </c>
      <c r="K3399" s="17" t="str">
        <f>TRIM(LEFT(Tb_Reseller[[#This Row],[Group]],2))</f>
        <v>P</v>
      </c>
      <c r="L3399" s="17" t="str">
        <f>VLOOKUP(Tb_Reseller[[#This Row],[Agen id]],Mapping_Agen!A:E,5,0)</f>
        <v>ONLINE</v>
      </c>
      <c r="M3399" s="64">
        <v>0</v>
      </c>
      <c r="N3399" s="65">
        <v>0</v>
      </c>
      <c r="O3399" s="65">
        <f>IFERROR(VLOOKUP(Tb_Reseller[[#This Row],[Kode Reseller]],[1]Sheet1!$A:$B,2,0),0)</f>
        <v>0</v>
      </c>
    </row>
    <row r="3400" spans="1:15" x14ac:dyDescent="0.25">
      <c r="A3400" s="13" t="s">
        <v>13342</v>
      </c>
      <c r="B3400" s="14" t="s">
        <v>13343</v>
      </c>
      <c r="C3400" s="15" t="s">
        <v>8361</v>
      </c>
      <c r="D3400" s="15" t="s">
        <v>8936</v>
      </c>
      <c r="E3400" s="16">
        <v>44918.614583333343</v>
      </c>
      <c r="F3400" s="7" t="s">
        <v>8268</v>
      </c>
      <c r="G3400" s="13" t="s">
        <v>703</v>
      </c>
      <c r="H3400" s="15" t="str">
        <f>UPPER(Tb_Reseller[[#This Row],[Agen id]]&amp;"-"&amp;VLOOKUP(Tb_Reseller[[#This Row],[Agen id]],A:B,2,0)&amp;"("&amp;Tb_Reseller[[#This Row],[Short]]&amp;")")</f>
        <v>AR07289-MOLEK CELL(MV)</v>
      </c>
      <c r="I3400" s="15" t="str">
        <f>VLOOKUP(Tb_Reseller[[#This Row],[Agen id]],Mapping_Agen!A:D,4,0)</f>
        <v>No Limit</v>
      </c>
      <c r="J3400" s="7" t="str">
        <f>VLOOKUP(Tb_Reseller[[#This Row],[Agen id]],Mapping_Agen!A:C,3,0)</f>
        <v>PP</v>
      </c>
      <c r="K3400" s="17" t="str">
        <f>TRIM(LEFT(Tb_Reseller[[#This Row],[Group]],2))</f>
        <v>MV</v>
      </c>
      <c r="L3400" s="17" t="str">
        <f>VLOOKUP(Tb_Reseller[[#This Row],[Agen id]],Mapping_Agen!A:E,5,0)</f>
        <v>NON SCO</v>
      </c>
      <c r="M3400" s="64">
        <v>0</v>
      </c>
      <c r="N3400" s="65">
        <v>0</v>
      </c>
      <c r="O3400" s="65">
        <f>IFERROR(VLOOKUP(Tb_Reseller[[#This Row],[Kode Reseller]],[1]Sheet1!$A:$B,2,0),0)</f>
        <v>0</v>
      </c>
    </row>
    <row r="3401" spans="1:15" x14ac:dyDescent="0.25">
      <c r="A3401" s="13" t="s">
        <v>3951</v>
      </c>
      <c r="B3401" s="14" t="s">
        <v>13344</v>
      </c>
      <c r="C3401" s="15" t="s">
        <v>8213</v>
      </c>
      <c r="D3401" s="15" t="s">
        <v>11516</v>
      </c>
      <c r="E3401" s="16">
        <v>44918.689583333333</v>
      </c>
      <c r="F3401" s="7" t="s">
        <v>8204</v>
      </c>
      <c r="G3401" s="13" t="s">
        <v>3951</v>
      </c>
      <c r="H3401" s="15" t="str">
        <f>UPPER(Tb_Reseller[[#This Row],[Agen id]]&amp;"-"&amp;VLOOKUP(Tb_Reseller[[#This Row],[Agen id]],A:B,2,0)&amp;"("&amp;Tb_Reseller[[#This Row],[Short]]&amp;")")</f>
        <v>AR32571-WIDE CELL(P)</v>
      </c>
      <c r="I3401" s="15" t="str">
        <f>VLOOKUP(Tb_Reseller[[#This Row],[Agen id]],Mapping_Agen!A:D,4,0)</f>
        <v>Prima</v>
      </c>
      <c r="J3401" s="7" t="str">
        <f>VLOOKUP(Tb_Reseller[[#This Row],[Agen id]],Mapping_Agen!A:C,3,0)</f>
        <v>ONLINE</v>
      </c>
      <c r="K3401" s="17" t="str">
        <f>TRIM(LEFT(Tb_Reseller[[#This Row],[Group]],2))</f>
        <v>P</v>
      </c>
      <c r="L3401" s="17" t="str">
        <f>VLOOKUP(Tb_Reseller[[#This Row],[Agen id]],Mapping_Agen!A:E,5,0)</f>
        <v>ONLINE</v>
      </c>
      <c r="M3401" s="64">
        <v>0</v>
      </c>
      <c r="N3401" s="65">
        <v>0</v>
      </c>
      <c r="O3401" s="65">
        <f>IFERROR(VLOOKUP(Tb_Reseller[[#This Row],[Kode Reseller]],[1]Sheet1!$A:$B,2,0),0)</f>
        <v>0</v>
      </c>
    </row>
    <row r="3402" spans="1:15" x14ac:dyDescent="0.25">
      <c r="A3402" s="13" t="s">
        <v>6924</v>
      </c>
      <c r="B3402" s="14" t="s">
        <v>13345</v>
      </c>
      <c r="C3402" s="15" t="s">
        <v>8213</v>
      </c>
      <c r="D3402" s="15" t="s">
        <v>11516</v>
      </c>
      <c r="E3402" s="16">
        <v>44919.147222222222</v>
      </c>
      <c r="F3402" s="7" t="s">
        <v>8204</v>
      </c>
      <c r="G3402" s="13" t="s">
        <v>6924</v>
      </c>
      <c r="H3402" s="15" t="str">
        <f>UPPER(Tb_Reseller[[#This Row],[Agen id]]&amp;"-"&amp;VLOOKUP(Tb_Reseller[[#This Row],[Agen id]],A:B,2,0)&amp;"("&amp;Tb_Reseller[[#This Row],[Short]]&amp;")")</f>
        <v>AR32573-HANAFI(P)</v>
      </c>
      <c r="I3402" s="15" t="str">
        <f>VLOOKUP(Tb_Reseller[[#This Row],[Agen id]],Mapping_Agen!A:D,4,0)</f>
        <v>Prima</v>
      </c>
      <c r="J3402" s="7" t="str">
        <f>VLOOKUP(Tb_Reseller[[#This Row],[Agen id]],Mapping_Agen!A:C,3,0)</f>
        <v>ONLINE</v>
      </c>
      <c r="K3402" s="17" t="str">
        <f>TRIM(LEFT(Tb_Reseller[[#This Row],[Group]],2))</f>
        <v>P</v>
      </c>
      <c r="L3402" s="17" t="str">
        <f>VLOOKUP(Tb_Reseller[[#This Row],[Agen id]],Mapping_Agen!A:E,5,0)</f>
        <v>ONLINE</v>
      </c>
      <c r="M3402" s="64">
        <v>0</v>
      </c>
      <c r="N3402" s="65">
        <v>0</v>
      </c>
      <c r="O3402" s="65">
        <f>IFERROR(VLOOKUP(Tb_Reseller[[#This Row],[Kode Reseller]],[1]Sheet1!$A:$B,2,0),0)</f>
        <v>0</v>
      </c>
    </row>
    <row r="3403" spans="1:15" x14ac:dyDescent="0.25">
      <c r="A3403" s="13" t="s">
        <v>3955</v>
      </c>
      <c r="B3403" s="14" t="s">
        <v>13346</v>
      </c>
      <c r="C3403" s="15" t="s">
        <v>8213</v>
      </c>
      <c r="D3403" s="15" t="s">
        <v>11516</v>
      </c>
      <c r="E3403" s="16">
        <v>44919.457638888889</v>
      </c>
      <c r="F3403" s="7" t="s">
        <v>8204</v>
      </c>
      <c r="G3403" s="13" t="s">
        <v>3955</v>
      </c>
      <c r="H3403" s="15" t="str">
        <f>UPPER(Tb_Reseller[[#This Row],[Agen id]]&amp;"-"&amp;VLOOKUP(Tb_Reseller[[#This Row],[Agen id]],A:B,2,0)&amp;"("&amp;Tb_Reseller[[#This Row],[Short]]&amp;")")</f>
        <v>AR32574-MARIYANI123(P)</v>
      </c>
      <c r="I3403" s="15" t="str">
        <f>VLOOKUP(Tb_Reseller[[#This Row],[Agen id]],Mapping_Agen!A:D,4,0)</f>
        <v>Prima</v>
      </c>
      <c r="J3403" s="7" t="str">
        <f>VLOOKUP(Tb_Reseller[[#This Row],[Agen id]],Mapping_Agen!A:C,3,0)</f>
        <v>ONLINE</v>
      </c>
      <c r="K3403" s="17" t="str">
        <f>TRIM(LEFT(Tb_Reseller[[#This Row],[Group]],2))</f>
        <v>P</v>
      </c>
      <c r="L3403" s="17" t="str">
        <f>VLOOKUP(Tb_Reseller[[#This Row],[Agen id]],Mapping_Agen!A:E,5,0)</f>
        <v>ONLINE</v>
      </c>
      <c r="M3403" s="64">
        <v>0</v>
      </c>
      <c r="N3403" s="65">
        <v>0</v>
      </c>
      <c r="O3403" s="65">
        <f>IFERROR(VLOOKUP(Tb_Reseller[[#This Row],[Kode Reseller]],[1]Sheet1!$A:$B,2,0),0)</f>
        <v>0</v>
      </c>
    </row>
    <row r="3404" spans="1:15" x14ac:dyDescent="0.25">
      <c r="A3404" s="13" t="s">
        <v>13347</v>
      </c>
      <c r="B3404" s="14" t="s">
        <v>13348</v>
      </c>
      <c r="C3404" s="15" t="s">
        <v>8213</v>
      </c>
      <c r="D3404" s="15" t="s">
        <v>9018</v>
      </c>
      <c r="E3404" s="16">
        <v>44919.688194444447</v>
      </c>
      <c r="F3404" s="7" t="s">
        <v>8268</v>
      </c>
      <c r="G3404" s="13" t="s">
        <v>806</v>
      </c>
      <c r="H3404" s="15" t="str">
        <f>UPPER(Tb_Reseller[[#This Row],[Agen id]]&amp;"-"&amp;VLOOKUP(Tb_Reseller[[#This Row],[Agen id]],A:B,2,0)&amp;"("&amp;Tb_Reseller[[#This Row],[Short]]&amp;")")</f>
        <v>AR08006-TJ CELL(P)</v>
      </c>
      <c r="I3404" s="15" t="str">
        <f>VLOOKUP(Tb_Reseller[[#This Row],[Agen id]],Mapping_Agen!A:D,4,0)</f>
        <v>Prima</v>
      </c>
      <c r="J3404" s="7" t="str">
        <f>VLOOKUP(Tb_Reseller[[#This Row],[Agen id]],Mapping_Agen!A:C,3,0)</f>
        <v>ICON</v>
      </c>
      <c r="K3404" s="17" t="str">
        <f>TRIM(LEFT(Tb_Reseller[[#This Row],[Group]],2))</f>
        <v>P</v>
      </c>
      <c r="L3404" s="17" t="str">
        <f>VLOOKUP(Tb_Reseller[[#This Row],[Agen id]],Mapping_Agen!A:E,5,0)</f>
        <v>Abdul Harris</v>
      </c>
      <c r="M3404" s="64">
        <v>0</v>
      </c>
      <c r="N3404" s="65">
        <v>0</v>
      </c>
      <c r="O3404" s="65">
        <f>IFERROR(VLOOKUP(Tb_Reseller[[#This Row],[Kode Reseller]],[1]Sheet1!$A:$B,2,0),0)</f>
        <v>0</v>
      </c>
    </row>
    <row r="3405" spans="1:15" x14ac:dyDescent="0.25">
      <c r="A3405" s="13" t="s">
        <v>13349</v>
      </c>
      <c r="B3405" s="14" t="s">
        <v>13350</v>
      </c>
      <c r="C3405" s="15" t="s">
        <v>8213</v>
      </c>
      <c r="D3405" s="15" t="s">
        <v>9018</v>
      </c>
      <c r="E3405" s="16">
        <v>44919.702777777777</v>
      </c>
      <c r="F3405" s="7" t="s">
        <v>8268</v>
      </c>
      <c r="G3405" s="13" t="s">
        <v>806</v>
      </c>
      <c r="H3405" s="15" t="str">
        <f>UPPER(Tb_Reseller[[#This Row],[Agen id]]&amp;"-"&amp;VLOOKUP(Tb_Reseller[[#This Row],[Agen id]],A:B,2,0)&amp;"("&amp;Tb_Reseller[[#This Row],[Short]]&amp;")")</f>
        <v>AR08006-TJ CELL(P)</v>
      </c>
      <c r="I3405" s="15" t="str">
        <f>VLOOKUP(Tb_Reseller[[#This Row],[Agen id]],Mapping_Agen!A:D,4,0)</f>
        <v>Prima</v>
      </c>
      <c r="J3405" s="7" t="str">
        <f>VLOOKUP(Tb_Reseller[[#This Row],[Agen id]],Mapping_Agen!A:C,3,0)</f>
        <v>ICON</v>
      </c>
      <c r="K3405" s="17" t="str">
        <f>TRIM(LEFT(Tb_Reseller[[#This Row],[Group]],2))</f>
        <v>P</v>
      </c>
      <c r="L3405" s="17" t="str">
        <f>VLOOKUP(Tb_Reseller[[#This Row],[Agen id]],Mapping_Agen!A:E,5,0)</f>
        <v>Abdul Harris</v>
      </c>
      <c r="M3405" s="64">
        <v>0</v>
      </c>
      <c r="N3405" s="65">
        <v>0</v>
      </c>
      <c r="O3405" s="65">
        <f>IFERROR(VLOOKUP(Tb_Reseller[[#This Row],[Kode Reseller]],[1]Sheet1!$A:$B,2,0),0)</f>
        <v>0</v>
      </c>
    </row>
    <row r="3406" spans="1:15" x14ac:dyDescent="0.25">
      <c r="A3406" s="13" t="s">
        <v>3957</v>
      </c>
      <c r="B3406" s="14" t="s">
        <v>10918</v>
      </c>
      <c r="C3406" s="15" t="s">
        <v>8213</v>
      </c>
      <c r="D3406" s="15" t="s">
        <v>11516</v>
      </c>
      <c r="E3406" s="16">
        <v>44919.758333333331</v>
      </c>
      <c r="F3406" s="7" t="s">
        <v>8204</v>
      </c>
      <c r="G3406" s="13" t="s">
        <v>3957</v>
      </c>
      <c r="H3406" s="15" t="str">
        <f>UPPER(Tb_Reseller[[#This Row],[Agen id]]&amp;"-"&amp;VLOOKUP(Tb_Reseller[[#This Row],[Agen id]],A:B,2,0)&amp;"("&amp;Tb_Reseller[[#This Row],[Short]]&amp;")")</f>
        <v>AR32581-ADITYA(P)</v>
      </c>
      <c r="I3406" s="15" t="str">
        <f>VLOOKUP(Tb_Reseller[[#This Row],[Agen id]],Mapping_Agen!A:D,4,0)</f>
        <v>Prima</v>
      </c>
      <c r="J3406" s="7" t="str">
        <f>VLOOKUP(Tb_Reseller[[#This Row],[Agen id]],Mapping_Agen!A:C,3,0)</f>
        <v>ONLINE</v>
      </c>
      <c r="K3406" s="17" t="str">
        <f>TRIM(LEFT(Tb_Reseller[[#This Row],[Group]],2))</f>
        <v>P</v>
      </c>
      <c r="L3406" s="17" t="str">
        <f>VLOOKUP(Tb_Reseller[[#This Row],[Agen id]],Mapping_Agen!A:E,5,0)</f>
        <v>ONLINE</v>
      </c>
      <c r="M3406" s="64">
        <v>0</v>
      </c>
      <c r="N3406" s="65">
        <v>0</v>
      </c>
      <c r="O3406" s="65">
        <f>IFERROR(VLOOKUP(Tb_Reseller[[#This Row],[Kode Reseller]],[1]Sheet1!$A:$B,2,0),0)</f>
        <v>0</v>
      </c>
    </row>
    <row r="3407" spans="1:15" x14ac:dyDescent="0.25">
      <c r="A3407" s="13" t="s">
        <v>3959</v>
      </c>
      <c r="B3407" s="14" t="s">
        <v>13351</v>
      </c>
      <c r="C3407" s="15" t="s">
        <v>8213</v>
      </c>
      <c r="D3407" s="15" t="s">
        <v>11516</v>
      </c>
      <c r="E3407" s="16">
        <v>44919.942361111112</v>
      </c>
      <c r="F3407" s="7" t="s">
        <v>8204</v>
      </c>
      <c r="G3407" s="13" t="s">
        <v>3959</v>
      </c>
      <c r="H3407" s="15" t="str">
        <f>UPPER(Tb_Reseller[[#This Row],[Agen id]]&amp;"-"&amp;VLOOKUP(Tb_Reseller[[#This Row],[Agen id]],A:B,2,0)&amp;"("&amp;Tb_Reseller[[#This Row],[Short]]&amp;")")</f>
        <v>AR32584-RV CELL(P)</v>
      </c>
      <c r="I3407" s="15" t="str">
        <f>VLOOKUP(Tb_Reseller[[#This Row],[Agen id]],Mapping_Agen!A:D,4,0)</f>
        <v>Prima</v>
      </c>
      <c r="J3407" s="7" t="str">
        <f>VLOOKUP(Tb_Reseller[[#This Row],[Agen id]],Mapping_Agen!A:C,3,0)</f>
        <v>ONLINE</v>
      </c>
      <c r="K3407" s="17" t="str">
        <f>TRIM(LEFT(Tb_Reseller[[#This Row],[Group]],2))</f>
        <v>P</v>
      </c>
      <c r="L3407" s="17" t="str">
        <f>VLOOKUP(Tb_Reseller[[#This Row],[Agen id]],Mapping_Agen!A:E,5,0)</f>
        <v>ONLINE</v>
      </c>
      <c r="M3407" s="64">
        <v>0</v>
      </c>
      <c r="N3407" s="65">
        <v>0</v>
      </c>
      <c r="O3407" s="65">
        <f>IFERROR(VLOOKUP(Tb_Reseller[[#This Row],[Kode Reseller]],[1]Sheet1!$A:$B,2,0),0)</f>
        <v>0</v>
      </c>
    </row>
    <row r="3408" spans="1:15" x14ac:dyDescent="0.25">
      <c r="A3408" s="13" t="s">
        <v>13352</v>
      </c>
      <c r="B3408" s="14" t="s">
        <v>13353</v>
      </c>
      <c r="C3408" s="15" t="s">
        <v>8213</v>
      </c>
      <c r="D3408" s="15" t="s">
        <v>13226</v>
      </c>
      <c r="E3408" s="16">
        <v>44920.354166666657</v>
      </c>
      <c r="F3408" s="7" t="s">
        <v>8268</v>
      </c>
      <c r="G3408" s="13" t="s">
        <v>3810</v>
      </c>
      <c r="H3408" s="15" t="str">
        <f>UPPER(Tb_Reseller[[#This Row],[Agen id]]&amp;"-"&amp;VLOOKUP(Tb_Reseller[[#This Row],[Agen id]],A:B,2,0)&amp;"("&amp;Tb_Reseller[[#This Row],[Short]]&amp;")")</f>
        <v>AR32296-MAHARANI CELL(P)</v>
      </c>
      <c r="I3408" s="15" t="str">
        <f>VLOOKUP(Tb_Reseller[[#This Row],[Agen id]],Mapping_Agen!A:D,4,0)</f>
        <v>Prima</v>
      </c>
      <c r="J3408" s="7" t="str">
        <f>VLOOKUP(Tb_Reseller[[#This Row],[Agen id]],Mapping_Agen!A:C,3,0)</f>
        <v>PP</v>
      </c>
      <c r="K3408" s="17" t="str">
        <f>TRIM(LEFT(Tb_Reseller[[#This Row],[Group]],2))</f>
        <v>P</v>
      </c>
      <c r="L3408" s="17" t="str">
        <f>VLOOKUP(Tb_Reseller[[#This Row],[Agen id]],Mapping_Agen!A:E,5,0)</f>
        <v>NON SCO</v>
      </c>
      <c r="M3408" s="64">
        <v>0</v>
      </c>
      <c r="N3408" s="65">
        <v>0</v>
      </c>
      <c r="O3408" s="65">
        <f>IFERROR(VLOOKUP(Tb_Reseller[[#This Row],[Kode Reseller]],[1]Sheet1!$A:$B,2,0),0)</f>
        <v>0</v>
      </c>
    </row>
    <row r="3409" spans="1:15" x14ac:dyDescent="0.25">
      <c r="A3409" s="13" t="s">
        <v>3961</v>
      </c>
      <c r="B3409" s="14" t="s">
        <v>13354</v>
      </c>
      <c r="C3409" s="15" t="s">
        <v>8208</v>
      </c>
      <c r="D3409" s="15" t="s">
        <v>8248</v>
      </c>
      <c r="E3409" s="16">
        <v>44921.43472222222</v>
      </c>
      <c r="F3409" s="7" t="s">
        <v>8204</v>
      </c>
      <c r="G3409" s="13" t="s">
        <v>3961</v>
      </c>
      <c r="H3409" s="15" t="str">
        <f>UPPER(Tb_Reseller[[#This Row],[Agen id]]&amp;"-"&amp;VLOOKUP(Tb_Reseller[[#This Row],[Agen id]],A:B,2,0)&amp;"("&amp;Tb_Reseller[[#This Row],[Short]]&amp;")")</f>
        <v>AR32590-FAIDZIN CELL(R)</v>
      </c>
      <c r="I3409" s="15" t="str">
        <f>VLOOKUP(Tb_Reseller[[#This Row],[Agen id]],Mapping_Agen!A:D,4,0)</f>
        <v>No Limit</v>
      </c>
      <c r="J3409" s="7" t="str">
        <f>VLOOKUP(Tb_Reseller[[#This Row],[Agen id]],Mapping_Agen!A:C,3,0)</f>
        <v>PP</v>
      </c>
      <c r="K3409" s="17" t="str">
        <f>TRIM(LEFT(Tb_Reseller[[#This Row],[Group]],2))</f>
        <v>R</v>
      </c>
      <c r="L3409" s="17" t="str">
        <f>VLOOKUP(Tb_Reseller[[#This Row],[Agen id]],Mapping_Agen!A:E,5,0)</f>
        <v>NON SCO</v>
      </c>
      <c r="M3409" s="64">
        <v>0</v>
      </c>
      <c r="N3409" s="65">
        <v>0</v>
      </c>
      <c r="O3409" s="65">
        <f>IFERROR(VLOOKUP(Tb_Reseller[[#This Row],[Kode Reseller]],[1]Sheet1!$A:$B,2,0),0)</f>
        <v>0</v>
      </c>
    </row>
    <row r="3410" spans="1:15" x14ac:dyDescent="0.25">
      <c r="A3410" s="13" t="s">
        <v>13355</v>
      </c>
      <c r="B3410" s="14" t="s">
        <v>11650</v>
      </c>
      <c r="C3410" s="15" t="s">
        <v>8361</v>
      </c>
      <c r="D3410" s="15" t="s">
        <v>8936</v>
      </c>
      <c r="E3410" s="16">
        <v>44921.478472222218</v>
      </c>
      <c r="F3410" s="7" t="s">
        <v>8268</v>
      </c>
      <c r="G3410" s="13" t="s">
        <v>703</v>
      </c>
      <c r="H3410" s="15" t="str">
        <f>UPPER(Tb_Reseller[[#This Row],[Agen id]]&amp;"-"&amp;VLOOKUP(Tb_Reseller[[#This Row],[Agen id]],A:B,2,0)&amp;"("&amp;Tb_Reseller[[#This Row],[Short]]&amp;")")</f>
        <v>AR07289-MOLEK CELL(MV)</v>
      </c>
      <c r="I3410" s="15" t="str">
        <f>VLOOKUP(Tb_Reseller[[#This Row],[Agen id]],Mapping_Agen!A:D,4,0)</f>
        <v>No Limit</v>
      </c>
      <c r="J3410" s="7" t="str">
        <f>VLOOKUP(Tb_Reseller[[#This Row],[Agen id]],Mapping_Agen!A:C,3,0)</f>
        <v>PP</v>
      </c>
      <c r="K3410" s="17" t="str">
        <f>TRIM(LEFT(Tb_Reseller[[#This Row],[Group]],2))</f>
        <v>MV</v>
      </c>
      <c r="L3410" s="17" t="str">
        <f>VLOOKUP(Tb_Reseller[[#This Row],[Agen id]],Mapping_Agen!A:E,5,0)</f>
        <v>NON SCO</v>
      </c>
      <c r="M3410" s="64">
        <v>0</v>
      </c>
      <c r="N3410" s="65">
        <v>0</v>
      </c>
      <c r="O3410" s="65">
        <f>IFERROR(VLOOKUP(Tb_Reseller[[#This Row],[Kode Reseller]],[1]Sheet1!$A:$B,2,0),0)</f>
        <v>0</v>
      </c>
    </row>
    <row r="3411" spans="1:15" x14ac:dyDescent="0.25">
      <c r="A3411" s="13" t="s">
        <v>13356</v>
      </c>
      <c r="B3411" s="14" t="s">
        <v>13357</v>
      </c>
      <c r="C3411" s="15" t="s">
        <v>8210</v>
      </c>
      <c r="D3411" s="15" t="s">
        <v>13147</v>
      </c>
      <c r="E3411" s="16">
        <v>44921.65902777778</v>
      </c>
      <c r="F3411" s="7" t="s">
        <v>8268</v>
      </c>
      <c r="G3411" s="13" t="s">
        <v>3686</v>
      </c>
      <c r="H3411" s="15" t="str">
        <f>UPPER(Tb_Reseller[[#This Row],[Agen id]]&amp;"-"&amp;VLOOKUP(Tb_Reseller[[#This Row],[Agen id]],A:B,2,0)&amp;"("&amp;Tb_Reseller[[#This Row],[Short]]&amp;")")</f>
        <v>AR31985-GLORY CELL(RV)</v>
      </c>
      <c r="I3411" s="15" t="str">
        <f>VLOOKUP(Tb_Reseller[[#This Row],[Agen id]],Mapping_Agen!A:D,4,0)</f>
        <v>No Limit</v>
      </c>
      <c r="J3411" s="7" t="str">
        <f>VLOOKUP(Tb_Reseller[[#This Row],[Agen id]],Mapping_Agen!A:C,3,0)</f>
        <v>PRG</v>
      </c>
      <c r="K3411" s="17" t="str">
        <f>TRIM(LEFT(Tb_Reseller[[#This Row],[Group]],2))</f>
        <v>RV</v>
      </c>
      <c r="L3411" s="17" t="str">
        <f>VLOOKUP(Tb_Reseller[[#This Row],[Agen id]],Mapping_Agen!A:E,5,0)</f>
        <v>NON SCO</v>
      </c>
      <c r="M3411" s="64">
        <v>0</v>
      </c>
      <c r="N3411" s="65">
        <v>0</v>
      </c>
      <c r="O3411" s="65">
        <f>IFERROR(VLOOKUP(Tb_Reseller[[#This Row],[Kode Reseller]],[1]Sheet1!$A:$B,2,0),0)</f>
        <v>0</v>
      </c>
    </row>
    <row r="3412" spans="1:15" x14ac:dyDescent="0.25">
      <c r="A3412" s="13" t="s">
        <v>3963</v>
      </c>
      <c r="B3412" s="14" t="s">
        <v>13358</v>
      </c>
      <c r="C3412" s="15" t="s">
        <v>8213</v>
      </c>
      <c r="D3412" s="15" t="s">
        <v>11516</v>
      </c>
      <c r="E3412" s="16">
        <v>44921.67291666667</v>
      </c>
      <c r="F3412" s="7" t="s">
        <v>8204</v>
      </c>
      <c r="G3412" s="13" t="s">
        <v>3963</v>
      </c>
      <c r="H3412" s="15" t="str">
        <f>UPPER(Tb_Reseller[[#This Row],[Agen id]]&amp;"-"&amp;VLOOKUP(Tb_Reseller[[#This Row],[Agen id]],A:B,2,0)&amp;"("&amp;Tb_Reseller[[#This Row],[Short]]&amp;")")</f>
        <v>AR32594-HENNY(P)</v>
      </c>
      <c r="I3412" s="15" t="str">
        <f>VLOOKUP(Tb_Reseller[[#This Row],[Agen id]],Mapping_Agen!A:D,4,0)</f>
        <v>Prima</v>
      </c>
      <c r="J3412" s="7" t="str">
        <f>VLOOKUP(Tb_Reseller[[#This Row],[Agen id]],Mapping_Agen!A:C,3,0)</f>
        <v>ONLINE</v>
      </c>
      <c r="K3412" s="17" t="str">
        <f>TRIM(LEFT(Tb_Reseller[[#This Row],[Group]],2))</f>
        <v>P</v>
      </c>
      <c r="L3412" s="17" t="str">
        <f>VLOOKUP(Tb_Reseller[[#This Row],[Agen id]],Mapping_Agen!A:E,5,0)</f>
        <v>ONLINE</v>
      </c>
      <c r="M3412" s="64">
        <v>0</v>
      </c>
      <c r="N3412" s="65">
        <v>0</v>
      </c>
      <c r="O3412" s="65">
        <f>IFERROR(VLOOKUP(Tb_Reseller[[#This Row],[Kode Reseller]],[1]Sheet1!$A:$B,2,0),0)</f>
        <v>0</v>
      </c>
    </row>
    <row r="3413" spans="1:15" x14ac:dyDescent="0.25">
      <c r="A3413" s="13" t="s">
        <v>3965</v>
      </c>
      <c r="B3413" s="14" t="s">
        <v>13359</v>
      </c>
      <c r="C3413" s="15" t="s">
        <v>8213</v>
      </c>
      <c r="D3413" s="15" t="s">
        <v>11516</v>
      </c>
      <c r="E3413" s="16">
        <v>44921.890277777777</v>
      </c>
      <c r="F3413" s="7" t="s">
        <v>8204</v>
      </c>
      <c r="G3413" s="13" t="s">
        <v>3965</v>
      </c>
      <c r="H3413" s="15" t="str">
        <f>UPPER(Tb_Reseller[[#This Row],[Agen id]]&amp;"-"&amp;VLOOKUP(Tb_Reseller[[#This Row],[Agen id]],A:B,2,0)&amp;"("&amp;Tb_Reseller[[#This Row],[Short]]&amp;")")</f>
        <v>AR32595-DEDEN IRAWAN(P)</v>
      </c>
      <c r="I3413" s="15" t="str">
        <f>VLOOKUP(Tb_Reseller[[#This Row],[Agen id]],Mapping_Agen!A:D,4,0)</f>
        <v>Prima</v>
      </c>
      <c r="J3413" s="7" t="str">
        <f>VLOOKUP(Tb_Reseller[[#This Row],[Agen id]],Mapping_Agen!A:C,3,0)</f>
        <v>ONLINE</v>
      </c>
      <c r="K3413" s="17" t="str">
        <f>TRIM(LEFT(Tb_Reseller[[#This Row],[Group]],2))</f>
        <v>P</v>
      </c>
      <c r="L3413" s="17" t="str">
        <f>VLOOKUP(Tb_Reseller[[#This Row],[Agen id]],Mapping_Agen!A:E,5,0)</f>
        <v>ONLINE</v>
      </c>
      <c r="M3413" s="64">
        <v>0</v>
      </c>
      <c r="N3413" s="65">
        <v>0</v>
      </c>
      <c r="O3413" s="65">
        <f>IFERROR(VLOOKUP(Tb_Reseller[[#This Row],[Kode Reseller]],[1]Sheet1!$A:$B,2,0),0)</f>
        <v>0</v>
      </c>
    </row>
    <row r="3414" spans="1:15" x14ac:dyDescent="0.25">
      <c r="A3414" s="13" t="s">
        <v>3967</v>
      </c>
      <c r="B3414" s="14" t="s">
        <v>13360</v>
      </c>
      <c r="C3414" s="15" t="s">
        <v>8213</v>
      </c>
      <c r="D3414" s="15" t="s">
        <v>11516</v>
      </c>
      <c r="E3414" s="16">
        <v>44922.320138888892</v>
      </c>
      <c r="F3414" s="7" t="s">
        <v>8204</v>
      </c>
      <c r="G3414" s="13" t="s">
        <v>3967</v>
      </c>
      <c r="H3414" s="15" t="str">
        <f>UPPER(Tb_Reseller[[#This Row],[Agen id]]&amp;"-"&amp;VLOOKUP(Tb_Reseller[[#This Row],[Agen id]],A:B,2,0)&amp;"("&amp;Tb_Reseller[[#This Row],[Short]]&amp;")")</f>
        <v>AR32597-ANNISA OKTAVIANI(P)</v>
      </c>
      <c r="I3414" s="15" t="str">
        <f>VLOOKUP(Tb_Reseller[[#This Row],[Agen id]],Mapping_Agen!A:D,4,0)</f>
        <v>Prima</v>
      </c>
      <c r="J3414" s="7" t="str">
        <f>VLOOKUP(Tb_Reseller[[#This Row],[Agen id]],Mapping_Agen!A:C,3,0)</f>
        <v>ONLINE</v>
      </c>
      <c r="K3414" s="17" t="str">
        <f>TRIM(LEFT(Tb_Reseller[[#This Row],[Group]],2))</f>
        <v>P</v>
      </c>
      <c r="L3414" s="17" t="str">
        <f>VLOOKUP(Tb_Reseller[[#This Row],[Agen id]],Mapping_Agen!A:E,5,0)</f>
        <v>ONLINE</v>
      </c>
      <c r="M3414" s="64">
        <v>0</v>
      </c>
      <c r="N3414" s="65">
        <v>0</v>
      </c>
      <c r="O3414" s="65">
        <f>IFERROR(VLOOKUP(Tb_Reseller[[#This Row],[Kode Reseller]],[1]Sheet1!$A:$B,2,0),0)</f>
        <v>0</v>
      </c>
    </row>
    <row r="3415" spans="1:15" x14ac:dyDescent="0.25">
      <c r="A3415" s="13" t="s">
        <v>3969</v>
      </c>
      <c r="B3415" s="14" t="s">
        <v>13361</v>
      </c>
      <c r="C3415" s="15" t="s">
        <v>8213</v>
      </c>
      <c r="D3415" s="15" t="s">
        <v>11516</v>
      </c>
      <c r="E3415" s="16">
        <v>44922.436111111107</v>
      </c>
      <c r="F3415" s="7" t="s">
        <v>8204</v>
      </c>
      <c r="G3415" s="13" t="s">
        <v>3969</v>
      </c>
      <c r="H3415" s="15" t="str">
        <f>UPPER(Tb_Reseller[[#This Row],[Agen id]]&amp;"-"&amp;VLOOKUP(Tb_Reseller[[#This Row],[Agen id]],A:B,2,0)&amp;"("&amp;Tb_Reseller[[#This Row],[Short]]&amp;")")</f>
        <v>AR32599-IIS ISNAWATI(P)</v>
      </c>
      <c r="I3415" s="15" t="str">
        <f>VLOOKUP(Tb_Reseller[[#This Row],[Agen id]],Mapping_Agen!A:D,4,0)</f>
        <v>Prima</v>
      </c>
      <c r="J3415" s="7" t="str">
        <f>VLOOKUP(Tb_Reseller[[#This Row],[Agen id]],Mapping_Agen!A:C,3,0)</f>
        <v>ONLINE</v>
      </c>
      <c r="K3415" s="17" t="str">
        <f>TRIM(LEFT(Tb_Reseller[[#This Row],[Group]],2))</f>
        <v>P</v>
      </c>
      <c r="L3415" s="17" t="str">
        <f>VLOOKUP(Tb_Reseller[[#This Row],[Agen id]],Mapping_Agen!A:E,5,0)</f>
        <v>ONLINE</v>
      </c>
      <c r="M3415" s="64">
        <v>0</v>
      </c>
      <c r="N3415" s="65">
        <v>0</v>
      </c>
      <c r="O3415" s="65">
        <f>IFERROR(VLOOKUP(Tb_Reseller[[#This Row],[Kode Reseller]],[1]Sheet1!$A:$B,2,0),0)</f>
        <v>0</v>
      </c>
    </row>
    <row r="3416" spans="1:15" x14ac:dyDescent="0.25">
      <c r="A3416" s="13" t="s">
        <v>3971</v>
      </c>
      <c r="B3416" s="14" t="s">
        <v>13362</v>
      </c>
      <c r="C3416" s="15" t="s">
        <v>8213</v>
      </c>
      <c r="D3416" s="15" t="s">
        <v>8369</v>
      </c>
      <c r="E3416" s="16">
        <v>44922.572916666657</v>
      </c>
      <c r="F3416" s="7" t="s">
        <v>8204</v>
      </c>
      <c r="G3416" s="13" t="s">
        <v>3971</v>
      </c>
      <c r="H3416" s="15" t="str">
        <f>UPPER(Tb_Reseller[[#This Row],[Agen id]]&amp;"-"&amp;VLOOKUP(Tb_Reseller[[#This Row],[Agen id]],A:B,2,0)&amp;"("&amp;Tb_Reseller[[#This Row],[Short]]&amp;")")</f>
        <v>AR32603-NURMA(P)</v>
      </c>
      <c r="I3416" s="15" t="str">
        <f>VLOOKUP(Tb_Reseller[[#This Row],[Agen id]],Mapping_Agen!A:D,4,0)</f>
        <v>Prima</v>
      </c>
      <c r="J3416" s="7" t="str">
        <f>VLOOKUP(Tb_Reseller[[#This Row],[Agen id]],Mapping_Agen!A:C,3,0)</f>
        <v>PRG</v>
      </c>
      <c r="K3416" s="17" t="str">
        <f>TRIM(LEFT(Tb_Reseller[[#This Row],[Group]],2))</f>
        <v>P</v>
      </c>
      <c r="L3416" s="17" t="str">
        <f>VLOOKUP(Tb_Reseller[[#This Row],[Agen id]],Mapping_Agen!A:E,5,0)</f>
        <v>NON SCO</v>
      </c>
      <c r="M3416" s="64">
        <v>0</v>
      </c>
      <c r="N3416" s="65">
        <v>0</v>
      </c>
      <c r="O3416" s="65">
        <f>IFERROR(VLOOKUP(Tb_Reseller[[#This Row],[Kode Reseller]],[1]Sheet1!$A:$B,2,0),0)</f>
        <v>0</v>
      </c>
    </row>
    <row r="3417" spans="1:15" x14ac:dyDescent="0.25">
      <c r="A3417" s="13" t="s">
        <v>3973</v>
      </c>
      <c r="B3417" s="14" t="s">
        <v>13363</v>
      </c>
      <c r="C3417" s="15" t="s">
        <v>8262</v>
      </c>
      <c r="D3417" s="15" t="s">
        <v>8231</v>
      </c>
      <c r="E3417" s="16">
        <v>44922.738194444442</v>
      </c>
      <c r="F3417" s="7" t="s">
        <v>8204</v>
      </c>
      <c r="G3417" s="13" t="s">
        <v>3973</v>
      </c>
      <c r="H3417" s="15" t="str">
        <f>UPPER(Tb_Reseller[[#This Row],[Agen id]]&amp;"-"&amp;VLOOKUP(Tb_Reseller[[#This Row],[Agen id]],A:B,2,0)&amp;"("&amp;Tb_Reseller[[#This Row],[Short]]&amp;")")</f>
        <v>AR32604-BAY CELL(RL)</v>
      </c>
      <c r="I3417" s="15" t="str">
        <f>VLOOKUP(Tb_Reseller[[#This Row],[Agen id]],Mapping_Agen!A:D,4,0)</f>
        <v>Limit</v>
      </c>
      <c r="J3417" s="7" t="str">
        <f>VLOOKUP(Tb_Reseller[[#This Row],[Agen id]],Mapping_Agen!A:C,3,0)</f>
        <v>ICON</v>
      </c>
      <c r="K3417" s="17" t="str">
        <f>TRIM(LEFT(Tb_Reseller[[#This Row],[Group]],2))</f>
        <v>RL</v>
      </c>
      <c r="L3417" s="17" t="str">
        <f>VLOOKUP(Tb_Reseller[[#This Row],[Agen id]],Mapping_Agen!A:E,5,0)</f>
        <v>Abdul Harris</v>
      </c>
      <c r="M3417" s="64">
        <v>1.4838709677419344</v>
      </c>
      <c r="N3417" s="65">
        <v>2.666666666666667</v>
      </c>
      <c r="O3417" s="65">
        <f>IFERROR(VLOOKUP(Tb_Reseller[[#This Row],[Kode Reseller]],[1]Sheet1!$A:$B,2,0),0)</f>
        <v>3.5</v>
      </c>
    </row>
    <row r="3418" spans="1:15" x14ac:dyDescent="0.25">
      <c r="A3418" s="13" t="s">
        <v>13364</v>
      </c>
      <c r="B3418" s="14" t="s">
        <v>13365</v>
      </c>
      <c r="C3418" s="15" t="s">
        <v>8213</v>
      </c>
      <c r="D3418" s="15" t="s">
        <v>9898</v>
      </c>
      <c r="E3418" s="16">
        <v>44922.824999999997</v>
      </c>
      <c r="F3418" s="7" t="s">
        <v>8268</v>
      </c>
      <c r="G3418" s="13" t="s">
        <v>1121</v>
      </c>
      <c r="H3418" s="15" t="str">
        <f>UPPER(Tb_Reseller[[#This Row],[Agen id]]&amp;"-"&amp;VLOOKUP(Tb_Reseller[[#This Row],[Agen id]],A:B,2,0)&amp;"("&amp;Tb_Reseller[[#This Row],[Short]]&amp;")")</f>
        <v>AR11542-CISADANE CELL(P)</v>
      </c>
      <c r="I3418" s="15" t="str">
        <f>VLOOKUP(Tb_Reseller[[#This Row],[Agen id]],Mapping_Agen!A:D,4,0)</f>
        <v>Prima</v>
      </c>
      <c r="J3418" s="7" t="str">
        <f>VLOOKUP(Tb_Reseller[[#This Row],[Agen id]],Mapping_Agen!A:C,3,0)</f>
        <v>BSD</v>
      </c>
      <c r="K3418" s="17" t="str">
        <f>TRIM(LEFT(Tb_Reseller[[#This Row],[Group]],2))</f>
        <v>P</v>
      </c>
      <c r="L3418" s="17" t="str">
        <f>VLOOKUP(Tb_Reseller[[#This Row],[Agen id]],Mapping_Agen!A:E,5,0)</f>
        <v>Hupron</v>
      </c>
      <c r="M3418" s="64">
        <v>0</v>
      </c>
      <c r="N3418" s="65">
        <v>0</v>
      </c>
      <c r="O3418" s="65">
        <f>IFERROR(VLOOKUP(Tb_Reseller[[#This Row],[Kode Reseller]],[1]Sheet1!$A:$B,2,0),0)</f>
        <v>0</v>
      </c>
    </row>
    <row r="3419" spans="1:15" x14ac:dyDescent="0.25">
      <c r="A3419" s="13" t="s">
        <v>3976</v>
      </c>
      <c r="B3419" s="14" t="s">
        <v>13366</v>
      </c>
      <c r="C3419" s="15" t="s">
        <v>8213</v>
      </c>
      <c r="D3419" s="15" t="s">
        <v>11516</v>
      </c>
      <c r="E3419" s="16">
        <v>44922.905555555553</v>
      </c>
      <c r="F3419" s="7" t="s">
        <v>8204</v>
      </c>
      <c r="G3419" s="13" t="s">
        <v>3976</v>
      </c>
      <c r="H3419" s="15" t="str">
        <f>UPPER(Tb_Reseller[[#This Row],[Agen id]]&amp;"-"&amp;VLOOKUP(Tb_Reseller[[#This Row],[Agen id]],A:B,2,0)&amp;"("&amp;Tb_Reseller[[#This Row],[Short]]&amp;")")</f>
        <v>AR32608-ULPAH PRIMA(P)</v>
      </c>
      <c r="I3419" s="15" t="str">
        <f>VLOOKUP(Tb_Reseller[[#This Row],[Agen id]],Mapping_Agen!A:D,4,0)</f>
        <v>Prima</v>
      </c>
      <c r="J3419" s="7" t="str">
        <f>VLOOKUP(Tb_Reseller[[#This Row],[Agen id]],Mapping_Agen!A:C,3,0)</f>
        <v>ONLINE</v>
      </c>
      <c r="K3419" s="17" t="str">
        <f>TRIM(LEFT(Tb_Reseller[[#This Row],[Group]],2))</f>
        <v>P</v>
      </c>
      <c r="L3419" s="17" t="str">
        <f>VLOOKUP(Tb_Reseller[[#This Row],[Agen id]],Mapping_Agen!A:E,5,0)</f>
        <v>ONLINE</v>
      </c>
      <c r="M3419" s="64">
        <v>0</v>
      </c>
      <c r="N3419" s="65">
        <v>0</v>
      </c>
      <c r="O3419" s="65">
        <f>IFERROR(VLOOKUP(Tb_Reseller[[#This Row],[Kode Reseller]],[1]Sheet1!$A:$B,2,0),0)</f>
        <v>0</v>
      </c>
    </row>
    <row r="3420" spans="1:15" x14ac:dyDescent="0.25">
      <c r="A3420" s="13" t="s">
        <v>2610</v>
      </c>
      <c r="B3420" s="14" t="s">
        <v>13367</v>
      </c>
      <c r="C3420" s="15" t="s">
        <v>8213</v>
      </c>
      <c r="D3420" s="15" t="s">
        <v>8248</v>
      </c>
      <c r="E3420" s="16">
        <v>44924.688194444447</v>
      </c>
      <c r="F3420" s="7" t="s">
        <v>8204</v>
      </c>
      <c r="G3420" s="13" t="s">
        <v>2610</v>
      </c>
      <c r="H3420" s="15" t="str">
        <f>UPPER(Tb_Reseller[[#This Row],[Agen id]]&amp;"-"&amp;VLOOKUP(Tb_Reseller[[#This Row],[Agen id]],A:B,2,0)&amp;"("&amp;Tb_Reseller[[#This Row],[Short]]&amp;")")</f>
        <v>AR32612-HANDOKO IP(P)</v>
      </c>
      <c r="I3420" s="15" t="str">
        <f>VLOOKUP(Tb_Reseller[[#This Row],[Agen id]],Mapping_Agen!A:D,4,0)</f>
        <v>Prima</v>
      </c>
      <c r="J3420" s="7" t="str">
        <f>VLOOKUP(Tb_Reseller[[#This Row],[Agen id]],Mapping_Agen!A:C,3,0)</f>
        <v>PP</v>
      </c>
      <c r="K3420" s="17" t="str">
        <f>TRIM(LEFT(Tb_Reseller[[#This Row],[Group]],2))</f>
        <v>P</v>
      </c>
      <c r="L3420" s="17" t="str">
        <f>VLOOKUP(Tb_Reseller[[#This Row],[Agen id]],Mapping_Agen!A:E,5,0)</f>
        <v>NON SCO</v>
      </c>
      <c r="M3420" s="64">
        <v>0.7096774193548383</v>
      </c>
      <c r="N3420" s="65">
        <v>0.53333333333333333</v>
      </c>
      <c r="O3420" s="65">
        <f>IFERROR(VLOOKUP(Tb_Reseller[[#This Row],[Kode Reseller]],[1]Sheet1!$A:$B,2,0),0)</f>
        <v>0.75</v>
      </c>
    </row>
    <row r="3421" spans="1:15" x14ac:dyDescent="0.25">
      <c r="A3421" s="13" t="s">
        <v>3980</v>
      </c>
      <c r="B3421" s="14" t="s">
        <v>13368</v>
      </c>
      <c r="C3421" s="15" t="s">
        <v>8213</v>
      </c>
      <c r="D3421" s="15" t="s">
        <v>11516</v>
      </c>
      <c r="E3421" s="16">
        <v>44925.469444444447</v>
      </c>
      <c r="F3421" s="7" t="s">
        <v>8204</v>
      </c>
      <c r="G3421" s="13" t="s">
        <v>3980</v>
      </c>
      <c r="H3421" s="15" t="str">
        <f>UPPER(Tb_Reseller[[#This Row],[Agen id]]&amp;"-"&amp;VLOOKUP(Tb_Reseller[[#This Row],[Agen id]],A:B,2,0)&amp;"("&amp;Tb_Reseller[[#This Row],[Short]]&amp;")")</f>
        <v>AR32619-HERMAWAN(P)</v>
      </c>
      <c r="I3421" s="15" t="str">
        <f>VLOOKUP(Tb_Reseller[[#This Row],[Agen id]],Mapping_Agen!A:D,4,0)</f>
        <v>Prima</v>
      </c>
      <c r="J3421" s="7" t="str">
        <f>VLOOKUP(Tb_Reseller[[#This Row],[Agen id]],Mapping_Agen!A:C,3,0)</f>
        <v>ONLINE</v>
      </c>
      <c r="K3421" s="17" t="str">
        <f>TRIM(LEFT(Tb_Reseller[[#This Row],[Group]],2))</f>
        <v>P</v>
      </c>
      <c r="L3421" s="17" t="str">
        <f>VLOOKUP(Tb_Reseller[[#This Row],[Agen id]],Mapping_Agen!A:E,5,0)</f>
        <v>ONLINE</v>
      </c>
      <c r="M3421" s="64">
        <v>0</v>
      </c>
      <c r="N3421" s="65">
        <v>0</v>
      </c>
      <c r="O3421" s="65">
        <f>IFERROR(VLOOKUP(Tb_Reseller[[#This Row],[Kode Reseller]],[1]Sheet1!$A:$B,2,0),0)</f>
        <v>0</v>
      </c>
    </row>
    <row r="3422" spans="1:15" x14ac:dyDescent="0.25">
      <c r="A3422" s="13" t="s">
        <v>13369</v>
      </c>
      <c r="B3422" s="14" t="s">
        <v>13370</v>
      </c>
      <c r="C3422" s="15" t="s">
        <v>8361</v>
      </c>
      <c r="D3422" s="15" t="s">
        <v>8936</v>
      </c>
      <c r="E3422" s="16">
        <v>44925.611111111109</v>
      </c>
      <c r="F3422" s="7" t="s">
        <v>8268</v>
      </c>
      <c r="G3422" s="13" t="s">
        <v>703</v>
      </c>
      <c r="H3422" s="15" t="str">
        <f>UPPER(Tb_Reseller[[#This Row],[Agen id]]&amp;"-"&amp;VLOOKUP(Tb_Reseller[[#This Row],[Agen id]],A:B,2,0)&amp;"("&amp;Tb_Reseller[[#This Row],[Short]]&amp;")")</f>
        <v>AR07289-MOLEK CELL(MV)</v>
      </c>
      <c r="I3422" s="15" t="str">
        <f>VLOOKUP(Tb_Reseller[[#This Row],[Agen id]],Mapping_Agen!A:D,4,0)</f>
        <v>No Limit</v>
      </c>
      <c r="J3422" s="7" t="str">
        <f>VLOOKUP(Tb_Reseller[[#This Row],[Agen id]],Mapping_Agen!A:C,3,0)</f>
        <v>PP</v>
      </c>
      <c r="K3422" s="17" t="str">
        <f>TRIM(LEFT(Tb_Reseller[[#This Row],[Group]],2))</f>
        <v>MV</v>
      </c>
      <c r="L3422" s="17" t="str">
        <f>VLOOKUP(Tb_Reseller[[#This Row],[Agen id]],Mapping_Agen!A:E,5,0)</f>
        <v>NON SCO</v>
      </c>
      <c r="M3422" s="64">
        <v>0</v>
      </c>
      <c r="N3422" s="65">
        <v>0</v>
      </c>
      <c r="O3422" s="65">
        <f>IFERROR(VLOOKUP(Tb_Reseller[[#This Row],[Kode Reseller]],[1]Sheet1!$A:$B,2,0),0)</f>
        <v>0</v>
      </c>
    </row>
    <row r="3423" spans="1:15" x14ac:dyDescent="0.25">
      <c r="A3423" s="13" t="s">
        <v>13371</v>
      </c>
      <c r="B3423" s="14" t="s">
        <v>13372</v>
      </c>
      <c r="C3423" s="15" t="s">
        <v>8213</v>
      </c>
      <c r="D3423" s="15" t="s">
        <v>9018</v>
      </c>
      <c r="E3423" s="16">
        <v>44925.611805555563</v>
      </c>
      <c r="F3423" s="7" t="s">
        <v>8268</v>
      </c>
      <c r="G3423" s="13" t="s">
        <v>806</v>
      </c>
      <c r="H3423" s="15" t="str">
        <f>UPPER(Tb_Reseller[[#This Row],[Agen id]]&amp;"-"&amp;VLOOKUP(Tb_Reseller[[#This Row],[Agen id]],A:B,2,0)&amp;"("&amp;Tb_Reseller[[#This Row],[Short]]&amp;")")</f>
        <v>AR08006-TJ CELL(P)</v>
      </c>
      <c r="I3423" s="15" t="str">
        <f>VLOOKUP(Tb_Reseller[[#This Row],[Agen id]],Mapping_Agen!A:D,4,0)</f>
        <v>Prima</v>
      </c>
      <c r="J3423" s="7" t="str">
        <f>VLOOKUP(Tb_Reseller[[#This Row],[Agen id]],Mapping_Agen!A:C,3,0)</f>
        <v>ICON</v>
      </c>
      <c r="K3423" s="17" t="str">
        <f>TRIM(LEFT(Tb_Reseller[[#This Row],[Group]],2))</f>
        <v>P</v>
      </c>
      <c r="L3423" s="17" t="str">
        <f>VLOOKUP(Tb_Reseller[[#This Row],[Agen id]],Mapping_Agen!A:E,5,0)</f>
        <v>Abdul Harris</v>
      </c>
      <c r="M3423" s="64">
        <v>0</v>
      </c>
      <c r="N3423" s="65">
        <v>0</v>
      </c>
      <c r="O3423" s="65">
        <f>IFERROR(VLOOKUP(Tb_Reseller[[#This Row],[Kode Reseller]],[1]Sheet1!$A:$B,2,0),0)</f>
        <v>0</v>
      </c>
    </row>
    <row r="3424" spans="1:15" x14ac:dyDescent="0.25">
      <c r="A3424" s="13" t="s">
        <v>13373</v>
      </c>
      <c r="B3424" s="14" t="s">
        <v>13374</v>
      </c>
      <c r="C3424" s="15" t="s">
        <v>8325</v>
      </c>
      <c r="D3424" s="15" t="s">
        <v>8701</v>
      </c>
      <c r="E3424" s="16">
        <v>44925.789583333331</v>
      </c>
      <c r="F3424" s="7" t="s">
        <v>8268</v>
      </c>
      <c r="G3424" s="13" t="s">
        <v>1877</v>
      </c>
      <c r="H3424" s="15" t="str">
        <f>UPPER(Tb_Reseller[[#This Row],[Agen id]]&amp;"-"&amp;VLOOKUP(Tb_Reseller[[#This Row],[Agen id]],A:B,2,0)&amp;"("&amp;Tb_Reseller[[#This Row],[Short]]&amp;")")</f>
        <v>AR01482-EXCELL(MV)</v>
      </c>
      <c r="I3424" s="15" t="str">
        <f>VLOOKUP(Tb_Reseller[[#This Row],[Agen id]],Mapping_Agen!A:D,4,0)</f>
        <v>Limit</v>
      </c>
      <c r="J3424" s="7" t="str">
        <f>VLOOKUP(Tb_Reseller[[#This Row],[Agen id]],Mapping_Agen!A:C,3,0)</f>
        <v>ICON</v>
      </c>
      <c r="K3424" s="17" t="str">
        <f>TRIM(LEFT(Tb_Reseller[[#This Row],[Group]],2))</f>
        <v>MV</v>
      </c>
      <c r="L3424" s="17" t="str">
        <f>VLOOKUP(Tb_Reseller[[#This Row],[Agen id]],Mapping_Agen!A:E,5,0)</f>
        <v>Abdul Harris</v>
      </c>
      <c r="M3424" s="64">
        <v>0</v>
      </c>
      <c r="N3424" s="65">
        <v>0</v>
      </c>
      <c r="O3424" s="65">
        <f>IFERROR(VLOOKUP(Tb_Reseller[[#This Row],[Kode Reseller]],[1]Sheet1!$A:$B,2,0),0)</f>
        <v>0</v>
      </c>
    </row>
    <row r="3425" spans="1:15" x14ac:dyDescent="0.25">
      <c r="A3425" s="13" t="s">
        <v>13375</v>
      </c>
      <c r="B3425" s="14" t="s">
        <v>13376</v>
      </c>
      <c r="C3425" s="15" t="s">
        <v>8361</v>
      </c>
      <c r="D3425" s="15" t="s">
        <v>10243</v>
      </c>
      <c r="E3425" s="16">
        <v>44926.411805555559</v>
      </c>
      <c r="F3425" s="7" t="s">
        <v>8268</v>
      </c>
      <c r="G3425" s="13" t="s">
        <v>1792</v>
      </c>
      <c r="H3425" s="15" t="str">
        <f>UPPER(Tb_Reseller[[#This Row],[Agen id]]&amp;"-"&amp;VLOOKUP(Tb_Reseller[[#This Row],[Agen id]],A:B,2,0)&amp;"("&amp;Tb_Reseller[[#This Row],[Short]]&amp;")")</f>
        <v>AR19532-CANG BENY(MV)</v>
      </c>
      <c r="I3425" s="15" t="str">
        <f>VLOOKUP(Tb_Reseller[[#This Row],[Agen id]],Mapping_Agen!A:D,4,0)</f>
        <v>Limit</v>
      </c>
      <c r="J3425" s="7" t="str">
        <f>VLOOKUP(Tb_Reseller[[#This Row],[Agen id]],Mapping_Agen!A:C,3,0)</f>
        <v>PRG</v>
      </c>
      <c r="K3425" s="17" t="str">
        <f>TRIM(LEFT(Tb_Reseller[[#This Row],[Group]],2))</f>
        <v>MV</v>
      </c>
      <c r="L3425" s="17" t="str">
        <f>VLOOKUP(Tb_Reseller[[#This Row],[Agen id]],Mapping_Agen!A:E,5,0)</f>
        <v>NON SCO</v>
      </c>
      <c r="M3425" s="64">
        <v>0</v>
      </c>
      <c r="N3425" s="65">
        <v>0</v>
      </c>
      <c r="O3425" s="65">
        <f>IFERROR(VLOOKUP(Tb_Reseller[[#This Row],[Kode Reseller]],[1]Sheet1!$A:$B,2,0),0)</f>
        <v>0</v>
      </c>
    </row>
    <row r="3426" spans="1:15" x14ac:dyDescent="0.25">
      <c r="A3426" s="13" t="s">
        <v>3982</v>
      </c>
      <c r="B3426" s="14" t="s">
        <v>13377</v>
      </c>
      <c r="C3426" s="15" t="s">
        <v>8213</v>
      </c>
      <c r="D3426" s="15" t="s">
        <v>11516</v>
      </c>
      <c r="E3426" s="16">
        <v>44926.540277777778</v>
      </c>
      <c r="F3426" s="7" t="s">
        <v>8204</v>
      </c>
      <c r="G3426" s="13" t="s">
        <v>3982</v>
      </c>
      <c r="H3426" s="15" t="str">
        <f>UPPER(Tb_Reseller[[#This Row],[Agen id]]&amp;"-"&amp;VLOOKUP(Tb_Reseller[[#This Row],[Agen id]],A:B,2,0)&amp;"("&amp;Tb_Reseller[[#This Row],[Short]]&amp;")")</f>
        <v>AR32627-GALIH AGUNG PRATAMA(P)</v>
      </c>
      <c r="I3426" s="15" t="str">
        <f>VLOOKUP(Tb_Reseller[[#This Row],[Agen id]],Mapping_Agen!A:D,4,0)</f>
        <v>Prima</v>
      </c>
      <c r="J3426" s="7" t="str">
        <f>VLOOKUP(Tb_Reseller[[#This Row],[Agen id]],Mapping_Agen!A:C,3,0)</f>
        <v>ONLINE</v>
      </c>
      <c r="K3426" s="17" t="str">
        <f>TRIM(LEFT(Tb_Reseller[[#This Row],[Group]],2))</f>
        <v>P</v>
      </c>
      <c r="L3426" s="17" t="str">
        <f>VLOOKUP(Tb_Reseller[[#This Row],[Agen id]],Mapping_Agen!A:E,5,0)</f>
        <v>ONLINE</v>
      </c>
      <c r="M3426" s="64">
        <v>0</v>
      </c>
      <c r="N3426" s="65">
        <v>0</v>
      </c>
      <c r="O3426" s="65">
        <f>IFERROR(VLOOKUP(Tb_Reseller[[#This Row],[Kode Reseller]],[1]Sheet1!$A:$B,2,0),0)</f>
        <v>0</v>
      </c>
    </row>
    <row r="3427" spans="1:15" x14ac:dyDescent="0.25">
      <c r="A3427" s="13" t="s">
        <v>13378</v>
      </c>
      <c r="B3427" s="14" t="s">
        <v>11495</v>
      </c>
      <c r="C3427" s="15" t="s">
        <v>8213</v>
      </c>
      <c r="D3427" s="15" t="s">
        <v>9018</v>
      </c>
      <c r="E3427" s="16">
        <v>44926.54791666667</v>
      </c>
      <c r="F3427" s="7" t="s">
        <v>8268</v>
      </c>
      <c r="G3427" s="13" t="s">
        <v>806</v>
      </c>
      <c r="H3427" s="15" t="str">
        <f>UPPER(Tb_Reseller[[#This Row],[Agen id]]&amp;"-"&amp;VLOOKUP(Tb_Reseller[[#This Row],[Agen id]],A:B,2,0)&amp;"("&amp;Tb_Reseller[[#This Row],[Short]]&amp;")")</f>
        <v>AR08006-TJ CELL(P)</v>
      </c>
      <c r="I3427" s="15" t="str">
        <f>VLOOKUP(Tb_Reseller[[#This Row],[Agen id]],Mapping_Agen!A:D,4,0)</f>
        <v>Prima</v>
      </c>
      <c r="J3427" s="7" t="str">
        <f>VLOOKUP(Tb_Reseller[[#This Row],[Agen id]],Mapping_Agen!A:C,3,0)</f>
        <v>ICON</v>
      </c>
      <c r="K3427" s="17" t="str">
        <f>TRIM(LEFT(Tb_Reseller[[#This Row],[Group]],2))</f>
        <v>P</v>
      </c>
      <c r="L3427" s="17" t="str">
        <f>VLOOKUP(Tb_Reseller[[#This Row],[Agen id]],Mapping_Agen!A:E,5,0)</f>
        <v>Abdul Harris</v>
      </c>
      <c r="M3427" s="64">
        <v>0</v>
      </c>
      <c r="N3427" s="65">
        <v>0</v>
      </c>
      <c r="O3427" s="65">
        <f>IFERROR(VLOOKUP(Tb_Reseller[[#This Row],[Kode Reseller]],[1]Sheet1!$A:$B,2,0),0)</f>
        <v>0</v>
      </c>
    </row>
    <row r="3428" spans="1:15" x14ac:dyDescent="0.25">
      <c r="A3428" s="13" t="s">
        <v>3984</v>
      </c>
      <c r="B3428" s="14" t="s">
        <v>13379</v>
      </c>
      <c r="C3428" s="15" t="s">
        <v>8213</v>
      </c>
      <c r="D3428" s="15" t="s">
        <v>11516</v>
      </c>
      <c r="E3428" s="16">
        <v>44926.561111111107</v>
      </c>
      <c r="F3428" s="7" t="s">
        <v>8204</v>
      </c>
      <c r="G3428" s="13" t="s">
        <v>3984</v>
      </c>
      <c r="H3428" s="15" t="str">
        <f>UPPER(Tb_Reseller[[#This Row],[Agen id]]&amp;"-"&amp;VLOOKUP(Tb_Reseller[[#This Row],[Agen id]],A:B,2,0)&amp;"("&amp;Tb_Reseller[[#This Row],[Short]]&amp;")")</f>
        <v>AR32630-FENDI SAPUTRA(P)</v>
      </c>
      <c r="I3428" s="15" t="str">
        <f>VLOOKUP(Tb_Reseller[[#This Row],[Agen id]],Mapping_Agen!A:D,4,0)</f>
        <v>Prima</v>
      </c>
      <c r="J3428" s="7" t="str">
        <f>VLOOKUP(Tb_Reseller[[#This Row],[Agen id]],Mapping_Agen!A:C,3,0)</f>
        <v>ONLINE</v>
      </c>
      <c r="K3428" s="17" t="str">
        <f>TRIM(LEFT(Tb_Reseller[[#This Row],[Group]],2))</f>
        <v>P</v>
      </c>
      <c r="L3428" s="17" t="str">
        <f>VLOOKUP(Tb_Reseller[[#This Row],[Agen id]],Mapping_Agen!A:E,5,0)</f>
        <v>ONLINE</v>
      </c>
      <c r="M3428" s="64">
        <v>0</v>
      </c>
      <c r="N3428" s="65">
        <v>0</v>
      </c>
      <c r="O3428" s="65">
        <f>IFERROR(VLOOKUP(Tb_Reseller[[#This Row],[Kode Reseller]],[1]Sheet1!$A:$B,2,0),0)</f>
        <v>0</v>
      </c>
    </row>
    <row r="3429" spans="1:15" x14ac:dyDescent="0.25">
      <c r="A3429" s="13" t="s">
        <v>3986</v>
      </c>
      <c r="B3429" s="14" t="s">
        <v>9015</v>
      </c>
      <c r="C3429" s="15" t="s">
        <v>8213</v>
      </c>
      <c r="D3429" s="15" t="s">
        <v>11516</v>
      </c>
      <c r="E3429" s="16">
        <v>44927.480555555558</v>
      </c>
      <c r="F3429" s="7" t="s">
        <v>8204</v>
      </c>
      <c r="G3429" s="13" t="s">
        <v>3986</v>
      </c>
      <c r="H3429" s="15" t="str">
        <f>UPPER(Tb_Reseller[[#This Row],[Agen id]]&amp;"-"&amp;VLOOKUP(Tb_Reseller[[#This Row],[Agen id]],A:B,2,0)&amp;"("&amp;Tb_Reseller[[#This Row],[Short]]&amp;")")</f>
        <v>AR32634-SISKA(P)</v>
      </c>
      <c r="I3429" s="15" t="str">
        <f>VLOOKUP(Tb_Reseller[[#This Row],[Agen id]],Mapping_Agen!A:D,4,0)</f>
        <v>Prima</v>
      </c>
      <c r="J3429" s="7" t="str">
        <f>VLOOKUP(Tb_Reseller[[#This Row],[Agen id]],Mapping_Agen!A:C,3,0)</f>
        <v>ONLINE</v>
      </c>
      <c r="K3429" s="17" t="str">
        <f>TRIM(LEFT(Tb_Reseller[[#This Row],[Group]],2))</f>
        <v>P</v>
      </c>
      <c r="L3429" s="17" t="str">
        <f>VLOOKUP(Tb_Reseller[[#This Row],[Agen id]],Mapping_Agen!A:E,5,0)</f>
        <v>ONLINE</v>
      </c>
      <c r="M3429" s="64">
        <v>0</v>
      </c>
      <c r="N3429" s="65">
        <v>0</v>
      </c>
      <c r="O3429" s="65">
        <f>IFERROR(VLOOKUP(Tb_Reseller[[#This Row],[Kode Reseller]],[1]Sheet1!$A:$B,2,0),0)</f>
        <v>0</v>
      </c>
    </row>
    <row r="3430" spans="1:15" x14ac:dyDescent="0.25">
      <c r="A3430" s="13" t="s">
        <v>13380</v>
      </c>
      <c r="B3430" s="14" t="s">
        <v>13381</v>
      </c>
      <c r="C3430" s="15" t="s">
        <v>8213</v>
      </c>
      <c r="D3430" s="15" t="s">
        <v>13226</v>
      </c>
      <c r="E3430" s="16">
        <v>44927.682638888888</v>
      </c>
      <c r="F3430" s="7" t="s">
        <v>8268</v>
      </c>
      <c r="G3430" s="13" t="s">
        <v>3810</v>
      </c>
      <c r="H3430" s="15" t="str">
        <f>UPPER(Tb_Reseller[[#This Row],[Agen id]]&amp;"-"&amp;VLOOKUP(Tb_Reseller[[#This Row],[Agen id]],A:B,2,0)&amp;"("&amp;Tb_Reseller[[#This Row],[Short]]&amp;")")</f>
        <v>AR32296-MAHARANI CELL(P)</v>
      </c>
      <c r="I3430" s="15" t="str">
        <f>VLOOKUP(Tb_Reseller[[#This Row],[Agen id]],Mapping_Agen!A:D,4,0)</f>
        <v>Prima</v>
      </c>
      <c r="J3430" s="7" t="str">
        <f>VLOOKUP(Tb_Reseller[[#This Row],[Agen id]],Mapping_Agen!A:C,3,0)</f>
        <v>PP</v>
      </c>
      <c r="K3430" s="17" t="str">
        <f>TRIM(LEFT(Tb_Reseller[[#This Row],[Group]],2))</f>
        <v>P</v>
      </c>
      <c r="L3430" s="17" t="str">
        <f>VLOOKUP(Tb_Reseller[[#This Row],[Agen id]],Mapping_Agen!A:E,5,0)</f>
        <v>NON SCO</v>
      </c>
      <c r="M3430" s="64">
        <v>0</v>
      </c>
      <c r="N3430" s="65">
        <v>0</v>
      </c>
      <c r="O3430" s="65">
        <f>IFERROR(VLOOKUP(Tb_Reseller[[#This Row],[Kode Reseller]],[1]Sheet1!$A:$B,2,0),0)</f>
        <v>0</v>
      </c>
    </row>
    <row r="3431" spans="1:15" x14ac:dyDescent="0.25">
      <c r="A3431" s="13" t="s">
        <v>13382</v>
      </c>
      <c r="B3431" s="14" t="s">
        <v>13383</v>
      </c>
      <c r="C3431" s="15" t="s">
        <v>8213</v>
      </c>
      <c r="D3431" s="15" t="s">
        <v>10439</v>
      </c>
      <c r="E3431" s="16">
        <v>44927.908333333333</v>
      </c>
      <c r="F3431" s="7" t="s">
        <v>8268</v>
      </c>
      <c r="G3431" s="13" t="s">
        <v>1191</v>
      </c>
      <c r="H3431" s="15" t="str">
        <f>UPPER(Tb_Reseller[[#This Row],[Agen id]]&amp;"-"&amp;VLOOKUP(Tb_Reseller[[#This Row],[Agen id]],A:B,2,0)&amp;"("&amp;Tb_Reseller[[#This Row],[Short]]&amp;")")</f>
        <v>AR12141-LUBIS CELL(P)</v>
      </c>
      <c r="I3431" s="15" t="str">
        <f>VLOOKUP(Tb_Reseller[[#This Row],[Agen id]],Mapping_Agen!A:D,4,0)</f>
        <v>Prima</v>
      </c>
      <c r="J3431" s="7" t="str">
        <f>VLOOKUP(Tb_Reseller[[#This Row],[Agen id]],Mapping_Agen!A:C,3,0)</f>
        <v>ICON</v>
      </c>
      <c r="K3431" s="17" t="str">
        <f>TRIM(LEFT(Tb_Reseller[[#This Row],[Group]],2))</f>
        <v>P</v>
      </c>
      <c r="L3431" s="17" t="str">
        <f>VLOOKUP(Tb_Reseller[[#This Row],[Agen id]],Mapping_Agen!A:E,5,0)</f>
        <v>Abdul Harris</v>
      </c>
      <c r="M3431" s="64">
        <v>0</v>
      </c>
      <c r="N3431" s="65">
        <v>0</v>
      </c>
      <c r="O3431" s="65">
        <f>IFERROR(VLOOKUP(Tb_Reseller[[#This Row],[Kode Reseller]],[1]Sheet1!$A:$B,2,0),0)</f>
        <v>0</v>
      </c>
    </row>
    <row r="3432" spans="1:15" x14ac:dyDescent="0.25">
      <c r="A3432" s="13" t="s">
        <v>3988</v>
      </c>
      <c r="B3432" s="14" t="s">
        <v>13384</v>
      </c>
      <c r="C3432" s="15" t="s">
        <v>8213</v>
      </c>
      <c r="D3432" s="15" t="s">
        <v>11516</v>
      </c>
      <c r="E3432" s="16">
        <v>44928.209722222222</v>
      </c>
      <c r="F3432" s="7" t="s">
        <v>8204</v>
      </c>
      <c r="G3432" s="13" t="s">
        <v>3988</v>
      </c>
      <c r="H3432" s="15" t="str">
        <f>UPPER(Tb_Reseller[[#This Row],[Agen id]]&amp;"-"&amp;VLOOKUP(Tb_Reseller[[#This Row],[Agen id]],A:B,2,0)&amp;"("&amp;Tb_Reseller[[#This Row],[Short]]&amp;")")</f>
        <v>AR32639-CALESTO(P)</v>
      </c>
      <c r="I3432" s="15" t="str">
        <f>VLOOKUP(Tb_Reseller[[#This Row],[Agen id]],Mapping_Agen!A:D,4,0)</f>
        <v>Prima</v>
      </c>
      <c r="J3432" s="7" t="str">
        <f>VLOOKUP(Tb_Reseller[[#This Row],[Agen id]],Mapping_Agen!A:C,3,0)</f>
        <v>ONLINE</v>
      </c>
      <c r="K3432" s="17" t="str">
        <f>TRIM(LEFT(Tb_Reseller[[#This Row],[Group]],2))</f>
        <v>P</v>
      </c>
      <c r="L3432" s="17" t="str">
        <f>VLOOKUP(Tb_Reseller[[#This Row],[Agen id]],Mapping_Agen!A:E,5,0)</f>
        <v>ONLINE</v>
      </c>
      <c r="M3432" s="64">
        <v>0</v>
      </c>
      <c r="N3432" s="65">
        <v>0</v>
      </c>
      <c r="O3432" s="65">
        <f>IFERROR(VLOOKUP(Tb_Reseller[[#This Row],[Kode Reseller]],[1]Sheet1!$A:$B,2,0),0)</f>
        <v>0</v>
      </c>
    </row>
    <row r="3433" spans="1:15" x14ac:dyDescent="0.25">
      <c r="A3433" s="13" t="s">
        <v>13385</v>
      </c>
      <c r="B3433" s="14" t="s">
        <v>13386</v>
      </c>
      <c r="C3433" s="15" t="s">
        <v>8544</v>
      </c>
      <c r="D3433" s="15" t="s">
        <v>12800</v>
      </c>
      <c r="E3433" s="16">
        <v>44928.798611111109</v>
      </c>
      <c r="F3433" s="7" t="s">
        <v>8268</v>
      </c>
      <c r="G3433" s="13" t="s">
        <v>1127</v>
      </c>
      <c r="H3433" s="15" t="str">
        <f>UPPER(Tb_Reseller[[#This Row],[Agen id]]&amp;"-"&amp;VLOOKUP(Tb_Reseller[[#This Row],[Agen id]],A:B,2,0)&amp;"("&amp;Tb_Reseller[[#This Row],[Short]]&amp;")")</f>
        <v>AR11610-DEPOSIT95(M2)</v>
      </c>
      <c r="I3433" s="15" t="str">
        <f>VLOOKUP(Tb_Reseller[[#This Row],[Agen id]],Mapping_Agen!A:D,4,0)</f>
        <v>No Limit</v>
      </c>
      <c r="J3433" s="7" t="str">
        <f>VLOOKUP(Tb_Reseller[[#This Row],[Agen id]],Mapping_Agen!A:C,3,0)</f>
        <v>PP</v>
      </c>
      <c r="K3433" s="17" t="str">
        <f>TRIM(LEFT(Tb_Reseller[[#This Row],[Group]],2))</f>
        <v>M2</v>
      </c>
      <c r="L3433" s="17" t="str">
        <f>VLOOKUP(Tb_Reseller[[#This Row],[Agen id]],Mapping_Agen!A:E,5,0)</f>
        <v>NON SCO</v>
      </c>
      <c r="M3433" s="64">
        <v>0</v>
      </c>
      <c r="N3433" s="65">
        <v>0</v>
      </c>
      <c r="O3433" s="65">
        <f>IFERROR(VLOOKUP(Tb_Reseller[[#This Row],[Kode Reseller]],[1]Sheet1!$A:$B,2,0),0)</f>
        <v>0</v>
      </c>
    </row>
    <row r="3434" spans="1:15" x14ac:dyDescent="0.25">
      <c r="A3434" s="13" t="s">
        <v>13387</v>
      </c>
      <c r="B3434" s="14" t="s">
        <v>13388</v>
      </c>
      <c r="C3434" s="15" t="s">
        <v>8562</v>
      </c>
      <c r="D3434" s="15" t="s">
        <v>9921</v>
      </c>
      <c r="E3434" s="16">
        <v>44928.88958333333</v>
      </c>
      <c r="F3434" s="7" t="s">
        <v>8268</v>
      </c>
      <c r="G3434" s="13" t="s">
        <v>6112</v>
      </c>
      <c r="H3434" s="15" t="str">
        <f>UPPER(Tb_Reseller[[#This Row],[Agen id]]&amp;"-"&amp;VLOOKUP(Tb_Reseller[[#This Row],[Agen id]],A:B,2,0)&amp;"("&amp;Tb_Reseller[[#This Row],[Short]]&amp;")")</f>
        <v>AR13337-RANGGA CELL(MV)</v>
      </c>
      <c r="I3434" s="15" t="str">
        <f>VLOOKUP(Tb_Reseller[[#This Row],[Agen id]],Mapping_Agen!A:D,4,0)</f>
        <v>No Limit</v>
      </c>
      <c r="J3434" s="7" t="str">
        <f>VLOOKUP(Tb_Reseller[[#This Row],[Agen id]],Mapping_Agen!A:C,3,0)</f>
        <v>BSD</v>
      </c>
      <c r="K3434" s="17" t="str">
        <f>TRIM(LEFT(Tb_Reseller[[#This Row],[Group]],2))</f>
        <v>MV</v>
      </c>
      <c r="L3434" s="17" t="str">
        <f>VLOOKUP(Tb_Reseller[[#This Row],[Agen id]],Mapping_Agen!A:E,5,0)</f>
        <v>NON SCO</v>
      </c>
      <c r="M3434" s="64">
        <v>0</v>
      </c>
      <c r="N3434" s="65">
        <v>0</v>
      </c>
      <c r="O3434" s="65">
        <f>IFERROR(VLOOKUP(Tb_Reseller[[#This Row],[Kode Reseller]],[1]Sheet1!$A:$B,2,0),0)</f>
        <v>0</v>
      </c>
    </row>
    <row r="3435" spans="1:15" x14ac:dyDescent="0.25">
      <c r="A3435" s="13" t="s">
        <v>3990</v>
      </c>
      <c r="B3435" s="14" t="s">
        <v>13389</v>
      </c>
      <c r="C3435" s="15" t="s">
        <v>8213</v>
      </c>
      <c r="D3435" s="15" t="s">
        <v>8231</v>
      </c>
      <c r="E3435" s="16">
        <v>44929.504861111112</v>
      </c>
      <c r="F3435" s="7" t="s">
        <v>8204</v>
      </c>
      <c r="G3435" s="13" t="s">
        <v>3990</v>
      </c>
      <c r="H3435" s="15" t="str">
        <f>UPPER(Tb_Reseller[[#This Row],[Agen id]]&amp;"-"&amp;VLOOKUP(Tb_Reseller[[#This Row],[Agen id]],A:B,2,0)&amp;"("&amp;Tb_Reseller[[#This Row],[Short]]&amp;")")</f>
        <v>AR32647-JAD CICAYUR(P)</v>
      </c>
      <c r="I3435" s="15" t="str">
        <f>VLOOKUP(Tb_Reseller[[#This Row],[Agen id]],Mapping_Agen!A:D,4,0)</f>
        <v>Prima</v>
      </c>
      <c r="J3435" s="7" t="str">
        <f>VLOOKUP(Tb_Reseller[[#This Row],[Agen id]],Mapping_Agen!A:C,3,0)</f>
        <v>ICON</v>
      </c>
      <c r="K3435" s="17" t="str">
        <f>TRIM(LEFT(Tb_Reseller[[#This Row],[Group]],2))</f>
        <v>P</v>
      </c>
      <c r="L3435" s="17" t="str">
        <f>VLOOKUP(Tb_Reseller[[#This Row],[Agen id]],Mapping_Agen!A:E,5,0)</f>
        <v>NON SCO</v>
      </c>
      <c r="M3435" s="64">
        <v>0</v>
      </c>
      <c r="N3435" s="65">
        <v>0</v>
      </c>
      <c r="O3435" s="65">
        <f>IFERROR(VLOOKUP(Tb_Reseller[[#This Row],[Kode Reseller]],[1]Sheet1!$A:$B,2,0),0)</f>
        <v>0</v>
      </c>
    </row>
    <row r="3436" spans="1:15" x14ac:dyDescent="0.25">
      <c r="A3436" s="13" t="s">
        <v>13390</v>
      </c>
      <c r="B3436" s="14" t="s">
        <v>13391</v>
      </c>
      <c r="C3436" s="15" t="s">
        <v>8213</v>
      </c>
      <c r="D3436" s="15" t="s">
        <v>8659</v>
      </c>
      <c r="E3436" s="16">
        <v>44929.724305555559</v>
      </c>
      <c r="F3436" s="7" t="s">
        <v>8268</v>
      </c>
      <c r="G3436" s="13" t="s">
        <v>327</v>
      </c>
      <c r="H3436" s="15" t="str">
        <f>UPPER(Tb_Reseller[[#This Row],[Agen id]]&amp;"-"&amp;VLOOKUP(Tb_Reseller[[#This Row],[Agen id]],A:B,2,0)&amp;"("&amp;Tb_Reseller[[#This Row],[Short]]&amp;")")</f>
        <v>AR00925-SHANUM CELL(P)</v>
      </c>
      <c r="I3436" s="15" t="str">
        <f>VLOOKUP(Tb_Reseller[[#This Row],[Agen id]],Mapping_Agen!A:D,4,0)</f>
        <v>Prima</v>
      </c>
      <c r="J3436" s="7" t="str">
        <f>VLOOKUP(Tb_Reseller[[#This Row],[Agen id]],Mapping_Agen!A:C,3,0)</f>
        <v>PP</v>
      </c>
      <c r="K3436" s="17" t="str">
        <f>TRIM(LEFT(Tb_Reseller[[#This Row],[Group]],2))</f>
        <v>P</v>
      </c>
      <c r="L3436" s="17" t="str">
        <f>VLOOKUP(Tb_Reseller[[#This Row],[Agen id]],Mapping_Agen!A:E,5,0)</f>
        <v>NON SCO</v>
      </c>
      <c r="M3436" s="64">
        <v>0</v>
      </c>
      <c r="N3436" s="65">
        <v>0</v>
      </c>
      <c r="O3436" s="65">
        <f>IFERROR(VLOOKUP(Tb_Reseller[[#This Row],[Kode Reseller]],[1]Sheet1!$A:$B,2,0),0)</f>
        <v>0</v>
      </c>
    </row>
    <row r="3437" spans="1:15" x14ac:dyDescent="0.25">
      <c r="A3437" s="13" t="s">
        <v>3992</v>
      </c>
      <c r="B3437" s="14" t="s">
        <v>11679</v>
      </c>
      <c r="C3437" s="15" t="s">
        <v>8213</v>
      </c>
      <c r="D3437" s="15" t="s">
        <v>8231</v>
      </c>
      <c r="E3437" s="16">
        <v>44929.754166666673</v>
      </c>
      <c r="F3437" s="7" t="s">
        <v>8204</v>
      </c>
      <c r="G3437" s="13" t="s">
        <v>3992</v>
      </c>
      <c r="H3437" s="15" t="str">
        <f>UPPER(Tb_Reseller[[#This Row],[Agen id]]&amp;"-"&amp;VLOOKUP(Tb_Reseller[[#This Row],[Agen id]],A:B,2,0)&amp;"("&amp;Tb_Reseller[[#This Row],[Short]]&amp;")")</f>
        <v>AR32651-WARUNG YUMA(P)</v>
      </c>
      <c r="I3437" s="15" t="str">
        <f>VLOOKUP(Tb_Reseller[[#This Row],[Agen id]],Mapping_Agen!A:D,4,0)</f>
        <v>Prima</v>
      </c>
      <c r="J3437" s="7" t="str">
        <f>VLOOKUP(Tb_Reseller[[#This Row],[Agen id]],Mapping_Agen!A:C,3,0)</f>
        <v>ICON</v>
      </c>
      <c r="K3437" s="17" t="str">
        <f>TRIM(LEFT(Tb_Reseller[[#This Row],[Group]],2))</f>
        <v>P</v>
      </c>
      <c r="L3437" s="17" t="str">
        <f>VLOOKUP(Tb_Reseller[[#This Row],[Agen id]],Mapping_Agen!A:E,5,0)</f>
        <v>NON SCO</v>
      </c>
      <c r="M3437" s="64">
        <v>0</v>
      </c>
      <c r="N3437" s="65">
        <v>0</v>
      </c>
      <c r="O3437" s="65">
        <f>IFERROR(VLOOKUP(Tb_Reseller[[#This Row],[Kode Reseller]],[1]Sheet1!$A:$B,2,0),0)</f>
        <v>0</v>
      </c>
    </row>
    <row r="3438" spans="1:15" x14ac:dyDescent="0.25">
      <c r="A3438" s="13" t="s">
        <v>3994</v>
      </c>
      <c r="B3438" s="14" t="s">
        <v>13392</v>
      </c>
      <c r="C3438" s="15" t="s">
        <v>8213</v>
      </c>
      <c r="D3438" s="15" t="s">
        <v>8203</v>
      </c>
      <c r="E3438" s="16">
        <v>44929.79791666667</v>
      </c>
      <c r="F3438" s="7" t="s">
        <v>8204</v>
      </c>
      <c r="G3438" s="13" t="s">
        <v>3994</v>
      </c>
      <c r="H3438" s="15" t="str">
        <f>UPPER(Tb_Reseller[[#This Row],[Agen id]]&amp;"-"&amp;VLOOKUP(Tb_Reseller[[#This Row],[Agen id]],A:B,2,0)&amp;"("&amp;Tb_Reseller[[#This Row],[Short]]&amp;")")</f>
        <v>AR32652-ELISA CELL(P)</v>
      </c>
      <c r="I3438" s="15" t="str">
        <f>VLOOKUP(Tb_Reseller[[#This Row],[Agen id]],Mapping_Agen!A:D,4,0)</f>
        <v>Prima</v>
      </c>
      <c r="J3438" s="7" t="str">
        <f>VLOOKUP(Tb_Reseller[[#This Row],[Agen id]],Mapping_Agen!A:C,3,0)</f>
        <v>BSD</v>
      </c>
      <c r="K3438" s="17" t="str">
        <f>TRIM(LEFT(Tb_Reseller[[#This Row],[Group]],2))</f>
        <v>P</v>
      </c>
      <c r="L3438" s="17" t="str">
        <f>VLOOKUP(Tb_Reseller[[#This Row],[Agen id]],Mapping_Agen!A:E,5,0)</f>
        <v>NON SCO</v>
      </c>
      <c r="M3438" s="64">
        <v>0</v>
      </c>
      <c r="N3438" s="65">
        <v>0</v>
      </c>
      <c r="O3438" s="65">
        <f>IFERROR(VLOOKUP(Tb_Reseller[[#This Row],[Kode Reseller]],[1]Sheet1!$A:$B,2,0),0)</f>
        <v>0</v>
      </c>
    </row>
    <row r="3439" spans="1:15" x14ac:dyDescent="0.25">
      <c r="A3439" s="13" t="s">
        <v>3996</v>
      </c>
      <c r="B3439" s="14" t="s">
        <v>13393</v>
      </c>
      <c r="C3439" s="15" t="s">
        <v>8213</v>
      </c>
      <c r="D3439" s="15" t="s">
        <v>8203</v>
      </c>
      <c r="E3439" s="16">
        <v>44931.538888888892</v>
      </c>
      <c r="F3439" s="7" t="s">
        <v>8204</v>
      </c>
      <c r="G3439" s="13" t="s">
        <v>3996</v>
      </c>
      <c r="H3439" s="15" t="str">
        <f>UPPER(Tb_Reseller[[#This Row],[Agen id]]&amp;"-"&amp;VLOOKUP(Tb_Reseller[[#This Row],[Agen id]],A:B,2,0)&amp;"("&amp;Tb_Reseller[[#This Row],[Short]]&amp;")")</f>
        <v>AR32657-NADIAH(P)</v>
      </c>
      <c r="I3439" s="15" t="str">
        <f>VLOOKUP(Tb_Reseller[[#This Row],[Agen id]],Mapping_Agen!A:D,4,0)</f>
        <v>Prima</v>
      </c>
      <c r="J3439" s="7" t="str">
        <f>VLOOKUP(Tb_Reseller[[#This Row],[Agen id]],Mapping_Agen!A:C,3,0)</f>
        <v>BSD</v>
      </c>
      <c r="K3439" s="17" t="str">
        <f>TRIM(LEFT(Tb_Reseller[[#This Row],[Group]],2))</f>
        <v>P</v>
      </c>
      <c r="L3439" s="17" t="str">
        <f>VLOOKUP(Tb_Reseller[[#This Row],[Agen id]],Mapping_Agen!A:E,5,0)</f>
        <v>NON SCO</v>
      </c>
      <c r="M3439" s="64">
        <v>0</v>
      </c>
      <c r="N3439" s="65">
        <v>0</v>
      </c>
      <c r="O3439" s="65">
        <f>IFERROR(VLOOKUP(Tb_Reseller[[#This Row],[Kode Reseller]],[1]Sheet1!$A:$B,2,0),0)</f>
        <v>0</v>
      </c>
    </row>
    <row r="3440" spans="1:15" x14ac:dyDescent="0.25">
      <c r="A3440" s="13" t="s">
        <v>13394</v>
      </c>
      <c r="B3440" s="14" t="s">
        <v>13395</v>
      </c>
      <c r="C3440" s="15" t="s">
        <v>8213</v>
      </c>
      <c r="D3440" s="15" t="s">
        <v>9018</v>
      </c>
      <c r="E3440" s="16">
        <v>44931.604166666657</v>
      </c>
      <c r="F3440" s="7" t="s">
        <v>8268</v>
      </c>
      <c r="G3440" s="13" t="s">
        <v>806</v>
      </c>
      <c r="H3440" s="15" t="str">
        <f>UPPER(Tb_Reseller[[#This Row],[Agen id]]&amp;"-"&amp;VLOOKUP(Tb_Reseller[[#This Row],[Agen id]],A:B,2,0)&amp;"("&amp;Tb_Reseller[[#This Row],[Short]]&amp;")")</f>
        <v>AR08006-TJ CELL(P)</v>
      </c>
      <c r="I3440" s="15" t="str">
        <f>VLOOKUP(Tb_Reseller[[#This Row],[Agen id]],Mapping_Agen!A:D,4,0)</f>
        <v>Prima</v>
      </c>
      <c r="J3440" s="7" t="str">
        <f>VLOOKUP(Tb_Reseller[[#This Row],[Agen id]],Mapping_Agen!A:C,3,0)</f>
        <v>ICON</v>
      </c>
      <c r="K3440" s="17" t="str">
        <f>TRIM(LEFT(Tb_Reseller[[#This Row],[Group]],2))</f>
        <v>P</v>
      </c>
      <c r="L3440" s="17" t="str">
        <f>VLOOKUP(Tb_Reseller[[#This Row],[Agen id]],Mapping_Agen!A:E,5,0)</f>
        <v>Abdul Harris</v>
      </c>
      <c r="M3440" s="64">
        <v>0</v>
      </c>
      <c r="N3440" s="65">
        <v>0</v>
      </c>
      <c r="O3440" s="65">
        <f>IFERROR(VLOOKUP(Tb_Reseller[[#This Row],[Kode Reseller]],[1]Sheet1!$A:$B,2,0),0)</f>
        <v>0</v>
      </c>
    </row>
    <row r="3441" spans="1:15" x14ac:dyDescent="0.25">
      <c r="A3441" s="13" t="s">
        <v>3998</v>
      </c>
      <c r="B3441" s="14" t="s">
        <v>13396</v>
      </c>
      <c r="C3441" s="15" t="s">
        <v>8208</v>
      </c>
      <c r="D3441" s="15" t="s">
        <v>8248</v>
      </c>
      <c r="E3441" s="16">
        <v>44931.65347222222</v>
      </c>
      <c r="F3441" s="7" t="s">
        <v>8204</v>
      </c>
      <c r="G3441" s="13" t="s">
        <v>3998</v>
      </c>
      <c r="H3441" s="15" t="str">
        <f>UPPER(Tb_Reseller[[#This Row],[Agen id]]&amp;"-"&amp;VLOOKUP(Tb_Reseller[[#This Row],[Agen id]],A:B,2,0)&amp;"("&amp;Tb_Reseller[[#This Row],[Short]]&amp;")")</f>
        <v>AR32659-OKY CELL(R)</v>
      </c>
      <c r="I3441" s="15" t="str">
        <f>VLOOKUP(Tb_Reseller[[#This Row],[Agen id]],Mapping_Agen!A:D,4,0)</f>
        <v>No Limit</v>
      </c>
      <c r="J3441" s="7" t="str">
        <f>VLOOKUP(Tb_Reseller[[#This Row],[Agen id]],Mapping_Agen!A:C,3,0)</f>
        <v>PP</v>
      </c>
      <c r="K3441" s="17" t="str">
        <f>TRIM(LEFT(Tb_Reseller[[#This Row],[Group]],2))</f>
        <v>R</v>
      </c>
      <c r="L3441" s="17" t="str">
        <f>VLOOKUP(Tb_Reseller[[#This Row],[Agen id]],Mapping_Agen!A:E,5,0)</f>
        <v>NON SCO</v>
      </c>
      <c r="M3441" s="64">
        <v>0</v>
      </c>
      <c r="N3441" s="65">
        <v>0</v>
      </c>
      <c r="O3441" s="65">
        <f>IFERROR(VLOOKUP(Tb_Reseller[[#This Row],[Kode Reseller]],[1]Sheet1!$A:$B,2,0),0)</f>
        <v>0</v>
      </c>
    </row>
    <row r="3442" spans="1:15" x14ac:dyDescent="0.25">
      <c r="A3442" s="13" t="s">
        <v>13397</v>
      </c>
      <c r="B3442" s="14" t="s">
        <v>12377</v>
      </c>
      <c r="C3442" s="15" t="s">
        <v>8210</v>
      </c>
      <c r="D3442" s="15" t="s">
        <v>12111</v>
      </c>
      <c r="E3442" s="16">
        <v>44931.660416666673</v>
      </c>
      <c r="F3442" s="7" t="s">
        <v>8268</v>
      </c>
      <c r="G3442" s="13" t="s">
        <v>2176</v>
      </c>
      <c r="H3442" s="15" t="str">
        <f>UPPER(Tb_Reseller[[#This Row],[Agen id]]&amp;"-"&amp;VLOOKUP(Tb_Reseller[[#This Row],[Agen id]],A:B,2,0)&amp;"("&amp;Tb_Reseller[[#This Row],[Short]]&amp;")")</f>
        <v>AR24533-ARFAN99 CELL(RV)</v>
      </c>
      <c r="I3442" s="15" t="str">
        <f>VLOOKUP(Tb_Reseller[[#This Row],[Agen id]],Mapping_Agen!A:D,4,0)</f>
        <v>Limit</v>
      </c>
      <c r="J3442" s="7" t="str">
        <f>VLOOKUP(Tb_Reseller[[#This Row],[Agen id]],Mapping_Agen!A:C,3,0)</f>
        <v>PP</v>
      </c>
      <c r="K3442" s="17" t="str">
        <f>TRIM(LEFT(Tb_Reseller[[#This Row],[Group]],2))</f>
        <v>RV</v>
      </c>
      <c r="L3442" s="17" t="str">
        <f>VLOOKUP(Tb_Reseller[[#This Row],[Agen id]],Mapping_Agen!A:E,5,0)</f>
        <v>Febri Kurniawan</v>
      </c>
      <c r="M3442" s="64">
        <v>0</v>
      </c>
      <c r="N3442" s="65">
        <v>0</v>
      </c>
      <c r="O3442" s="65">
        <f>IFERROR(VLOOKUP(Tb_Reseller[[#This Row],[Kode Reseller]],[1]Sheet1!$A:$B,2,0),0)</f>
        <v>0</v>
      </c>
    </row>
    <row r="3443" spans="1:15" x14ac:dyDescent="0.25">
      <c r="A3443" s="13" t="s">
        <v>13398</v>
      </c>
      <c r="B3443" s="14" t="s">
        <v>13399</v>
      </c>
      <c r="C3443" s="15" t="s">
        <v>8427</v>
      </c>
      <c r="D3443" s="15" t="s">
        <v>8835</v>
      </c>
      <c r="E3443" s="16">
        <v>44931.838194444441</v>
      </c>
      <c r="F3443" s="7" t="s">
        <v>8268</v>
      </c>
      <c r="G3443" s="13" t="s">
        <v>699</v>
      </c>
      <c r="H3443" s="15" t="str">
        <f>UPPER(Tb_Reseller[[#This Row],[Agen id]]&amp;"-"&amp;VLOOKUP(Tb_Reseller[[#This Row],[Agen id]],A:B,2,0)&amp;"("&amp;Tb_Reseller[[#This Row],[Short]]&amp;")")</f>
        <v>AR05693-BAROKAHCELL(D4)</v>
      </c>
      <c r="I3443" s="15" t="str">
        <f>VLOOKUP(Tb_Reseller[[#This Row],[Agen id]],Mapping_Agen!A:D,4,0)</f>
        <v>No Limit</v>
      </c>
      <c r="J3443" s="7" t="str">
        <f>VLOOKUP(Tb_Reseller[[#This Row],[Agen id]],Mapping_Agen!A:C,3,0)</f>
        <v>BSD</v>
      </c>
      <c r="K3443" s="17" t="str">
        <f>TRIM(LEFT(Tb_Reseller[[#This Row],[Group]],2))</f>
        <v>D4</v>
      </c>
      <c r="L3443" s="17" t="str">
        <f>VLOOKUP(Tb_Reseller[[#This Row],[Agen id]],Mapping_Agen!A:E,5,0)</f>
        <v>NON SCO</v>
      </c>
      <c r="M3443" s="64">
        <v>0</v>
      </c>
      <c r="N3443" s="65">
        <v>0</v>
      </c>
      <c r="O3443" s="65">
        <f>IFERROR(VLOOKUP(Tb_Reseller[[#This Row],[Kode Reseller]],[1]Sheet1!$A:$B,2,0),0)</f>
        <v>0</v>
      </c>
    </row>
    <row r="3444" spans="1:15" x14ac:dyDescent="0.25">
      <c r="A3444" s="13" t="s">
        <v>4000</v>
      </c>
      <c r="B3444" s="14" t="s">
        <v>13400</v>
      </c>
      <c r="C3444" s="15" t="s">
        <v>8213</v>
      </c>
      <c r="D3444" s="15" t="s">
        <v>11516</v>
      </c>
      <c r="E3444" s="16">
        <v>44932.377083333333</v>
      </c>
      <c r="F3444" s="7" t="s">
        <v>8204</v>
      </c>
      <c r="G3444" s="13" t="s">
        <v>4000</v>
      </c>
      <c r="H3444" s="15" t="str">
        <f>UPPER(Tb_Reseller[[#This Row],[Agen id]]&amp;"-"&amp;VLOOKUP(Tb_Reseller[[#This Row],[Agen id]],A:B,2,0)&amp;"("&amp;Tb_Reseller[[#This Row],[Short]]&amp;")")</f>
        <v>AR32663-ZAFIQO(P)</v>
      </c>
      <c r="I3444" s="15" t="str">
        <f>VLOOKUP(Tb_Reseller[[#This Row],[Agen id]],Mapping_Agen!A:D,4,0)</f>
        <v>Prima</v>
      </c>
      <c r="J3444" s="7" t="str">
        <f>VLOOKUP(Tb_Reseller[[#This Row],[Agen id]],Mapping_Agen!A:C,3,0)</f>
        <v>ONLINE</v>
      </c>
      <c r="K3444" s="17" t="str">
        <f>TRIM(LEFT(Tb_Reseller[[#This Row],[Group]],2))</f>
        <v>P</v>
      </c>
      <c r="L3444" s="17" t="str">
        <f>VLOOKUP(Tb_Reseller[[#This Row],[Agen id]],Mapping_Agen!A:E,5,0)</f>
        <v>ONLINE</v>
      </c>
      <c r="M3444" s="64">
        <v>0</v>
      </c>
      <c r="N3444" s="65">
        <v>0</v>
      </c>
      <c r="O3444" s="65">
        <f>IFERROR(VLOOKUP(Tb_Reseller[[#This Row],[Kode Reseller]],[1]Sheet1!$A:$B,2,0),0)</f>
        <v>0</v>
      </c>
    </row>
    <row r="3445" spans="1:15" x14ac:dyDescent="0.25">
      <c r="A3445" s="13" t="s">
        <v>4002</v>
      </c>
      <c r="B3445" s="14" t="s">
        <v>13401</v>
      </c>
      <c r="C3445" s="15" t="s">
        <v>8213</v>
      </c>
      <c r="D3445" s="15" t="s">
        <v>11516</v>
      </c>
      <c r="E3445" s="16">
        <v>44932.459722222222</v>
      </c>
      <c r="F3445" s="7" t="s">
        <v>8204</v>
      </c>
      <c r="G3445" s="13" t="s">
        <v>4002</v>
      </c>
      <c r="H3445" s="15" t="str">
        <f>UPPER(Tb_Reseller[[#This Row],[Agen id]]&amp;"-"&amp;VLOOKUP(Tb_Reseller[[#This Row],[Agen id]],A:B,2,0)&amp;"("&amp;Tb_Reseller[[#This Row],[Short]]&amp;")")</f>
        <v>AR32664-AMDS(P)</v>
      </c>
      <c r="I3445" s="15" t="str">
        <f>VLOOKUP(Tb_Reseller[[#This Row],[Agen id]],Mapping_Agen!A:D,4,0)</f>
        <v>Prima</v>
      </c>
      <c r="J3445" s="7" t="str">
        <f>VLOOKUP(Tb_Reseller[[#This Row],[Agen id]],Mapping_Agen!A:C,3,0)</f>
        <v>ONLINE</v>
      </c>
      <c r="K3445" s="17" t="str">
        <f>TRIM(LEFT(Tb_Reseller[[#This Row],[Group]],2))</f>
        <v>P</v>
      </c>
      <c r="L3445" s="17" t="str">
        <f>VLOOKUP(Tb_Reseller[[#This Row],[Agen id]],Mapping_Agen!A:E,5,0)</f>
        <v>ONLINE</v>
      </c>
      <c r="M3445" s="64">
        <v>0</v>
      </c>
      <c r="N3445" s="65">
        <v>0</v>
      </c>
      <c r="O3445" s="65">
        <f>IFERROR(VLOOKUP(Tb_Reseller[[#This Row],[Kode Reseller]],[1]Sheet1!$A:$B,2,0),0)</f>
        <v>0</v>
      </c>
    </row>
    <row r="3446" spans="1:15" x14ac:dyDescent="0.25">
      <c r="A3446" s="13" t="s">
        <v>13402</v>
      </c>
      <c r="B3446" s="14" t="s">
        <v>8880</v>
      </c>
      <c r="C3446" s="15" t="s">
        <v>8262</v>
      </c>
      <c r="D3446" s="15" t="s">
        <v>10081</v>
      </c>
      <c r="E3446" s="16">
        <v>44932.460416666669</v>
      </c>
      <c r="F3446" s="7" t="s">
        <v>8268</v>
      </c>
      <c r="G3446" s="13" t="s">
        <v>1186</v>
      </c>
      <c r="H3446" s="15" t="str">
        <f>UPPER(Tb_Reseller[[#This Row],[Agen id]]&amp;"-"&amp;VLOOKUP(Tb_Reseller[[#This Row],[Agen id]],A:B,2,0)&amp;"("&amp;Tb_Reseller[[#This Row],[Short]]&amp;")")</f>
        <v>AR12074-IMAS AR CELL(RL)</v>
      </c>
      <c r="I3446" s="15" t="str">
        <f>VLOOKUP(Tb_Reseller[[#This Row],[Agen id]],Mapping_Agen!A:D,4,0)</f>
        <v>Limit</v>
      </c>
      <c r="J3446" s="7" t="str">
        <f>VLOOKUP(Tb_Reseller[[#This Row],[Agen id]],Mapping_Agen!A:C,3,0)</f>
        <v>PP</v>
      </c>
      <c r="K3446" s="17" t="str">
        <f>TRIM(LEFT(Tb_Reseller[[#This Row],[Group]],2))</f>
        <v>RL</v>
      </c>
      <c r="L3446" s="17" t="str">
        <f>VLOOKUP(Tb_Reseller[[#This Row],[Agen id]],Mapping_Agen!A:E,5,0)</f>
        <v>Mas Komarjaya</v>
      </c>
      <c r="M3446" s="64">
        <v>7.8387096774193488</v>
      </c>
      <c r="N3446" s="65">
        <v>7.9999999999999813</v>
      </c>
      <c r="O3446" s="65">
        <f>IFERROR(VLOOKUP(Tb_Reseller[[#This Row],[Kode Reseller]],[1]Sheet1!$A:$B,2,0),0)</f>
        <v>7.75</v>
      </c>
    </row>
    <row r="3447" spans="1:15" x14ac:dyDescent="0.25">
      <c r="A3447" s="13" t="s">
        <v>13403</v>
      </c>
      <c r="B3447" s="14" t="s">
        <v>13404</v>
      </c>
      <c r="C3447" s="15" t="s">
        <v>8213</v>
      </c>
      <c r="D3447" s="15" t="s">
        <v>13405</v>
      </c>
      <c r="E3447" s="16">
        <v>44932.519444444442</v>
      </c>
      <c r="F3447" s="7" t="s">
        <v>8268</v>
      </c>
      <c r="G3447" s="13" t="s">
        <v>3584</v>
      </c>
      <c r="H3447" s="15" t="str">
        <f>UPPER(Tb_Reseller[[#This Row],[Agen id]]&amp;"-"&amp;VLOOKUP(Tb_Reseller[[#This Row],[Agen id]],A:B,2,0)&amp;"("&amp;Tb_Reseller[[#This Row],[Short]]&amp;")")</f>
        <v>AR31741-ABDUL S(P)</v>
      </c>
      <c r="I3447" s="15" t="str">
        <f>VLOOKUP(Tb_Reseller[[#This Row],[Agen id]],Mapping_Agen!A:D,4,0)</f>
        <v>Prima</v>
      </c>
      <c r="J3447" s="7" t="str">
        <f>VLOOKUP(Tb_Reseller[[#This Row],[Agen id]],Mapping_Agen!A:C,3,0)</f>
        <v>BSD</v>
      </c>
      <c r="K3447" s="17" t="str">
        <f>TRIM(LEFT(Tb_Reseller[[#This Row],[Group]],2))</f>
        <v>P</v>
      </c>
      <c r="L3447" s="17" t="str">
        <f>VLOOKUP(Tb_Reseller[[#This Row],[Agen id]],Mapping_Agen!A:E,5,0)</f>
        <v>NON SCO</v>
      </c>
      <c r="M3447" s="64">
        <v>0</v>
      </c>
      <c r="N3447" s="65">
        <v>0</v>
      </c>
      <c r="O3447" s="65">
        <f>IFERROR(VLOOKUP(Tb_Reseller[[#This Row],[Kode Reseller]],[1]Sheet1!$A:$B,2,0),0)</f>
        <v>0</v>
      </c>
    </row>
    <row r="3448" spans="1:15" x14ac:dyDescent="0.25">
      <c r="A3448" s="13" t="s">
        <v>13406</v>
      </c>
      <c r="B3448" s="14" t="s">
        <v>11534</v>
      </c>
      <c r="C3448" s="15" t="s">
        <v>10010</v>
      </c>
      <c r="D3448" s="15" t="s">
        <v>13407</v>
      </c>
      <c r="E3448" s="16">
        <v>44932.523611111108</v>
      </c>
      <c r="F3448" s="7" t="s">
        <v>8268</v>
      </c>
      <c r="G3448" s="13" t="s">
        <v>363</v>
      </c>
      <c r="H3448" s="15" t="str">
        <f>UPPER(Tb_Reseller[[#This Row],[Agen id]]&amp;"-"&amp;VLOOKUP(Tb_Reseller[[#This Row],[Agen id]],A:B,2,0)&amp;"("&amp;Tb_Reseller[[#This Row],[Short]]&amp;")")</f>
        <v>AR01359-BRAVO PULSA(D6)</v>
      </c>
      <c r="I3448" s="15" t="str">
        <f>VLOOKUP(Tb_Reseller[[#This Row],[Agen id]],Mapping_Agen!A:D,4,0)</f>
        <v>Limit</v>
      </c>
      <c r="J3448" s="7" t="str">
        <f>VLOOKUP(Tb_Reseller[[#This Row],[Agen id]],Mapping_Agen!A:C,3,0)</f>
        <v>ICON</v>
      </c>
      <c r="K3448" s="17" t="str">
        <f>TRIM(LEFT(Tb_Reseller[[#This Row],[Group]],2))</f>
        <v>D6</v>
      </c>
      <c r="L3448" s="17" t="str">
        <f>VLOOKUP(Tb_Reseller[[#This Row],[Agen id]],Mapping_Agen!A:E,5,0)</f>
        <v>NON SCO</v>
      </c>
      <c r="M3448" s="64">
        <v>1.2258064516129024</v>
      </c>
      <c r="N3448" s="65">
        <v>1.6333333333333351</v>
      </c>
      <c r="O3448" s="65">
        <f>IFERROR(VLOOKUP(Tb_Reseller[[#This Row],[Kode Reseller]],[1]Sheet1!$A:$B,2,0),0)</f>
        <v>1.5</v>
      </c>
    </row>
    <row r="3449" spans="1:15" x14ac:dyDescent="0.25">
      <c r="A3449" s="13" t="s">
        <v>4004</v>
      </c>
      <c r="B3449" s="14" t="s">
        <v>11941</v>
      </c>
      <c r="C3449" s="15" t="s">
        <v>8213</v>
      </c>
      <c r="D3449" s="15" t="s">
        <v>8248</v>
      </c>
      <c r="E3449" s="16">
        <v>44932.671527777777</v>
      </c>
      <c r="F3449" s="7" t="s">
        <v>8204</v>
      </c>
      <c r="G3449" s="13" t="s">
        <v>4004</v>
      </c>
      <c r="H3449" s="15" t="str">
        <f>UPPER(Tb_Reseller[[#This Row],[Agen id]]&amp;"-"&amp;VLOOKUP(Tb_Reseller[[#This Row],[Agen id]],A:B,2,0)&amp;"("&amp;Tb_Reseller[[#This Row],[Short]]&amp;")")</f>
        <v>AR32668-QUEEN CELL(P)</v>
      </c>
      <c r="I3449" s="15" t="str">
        <f>VLOOKUP(Tb_Reseller[[#This Row],[Agen id]],Mapping_Agen!A:D,4,0)</f>
        <v>Prima</v>
      </c>
      <c r="J3449" s="7" t="str">
        <f>VLOOKUP(Tb_Reseller[[#This Row],[Agen id]],Mapping_Agen!A:C,3,0)</f>
        <v>PP</v>
      </c>
      <c r="K3449" s="17" t="str">
        <f>TRIM(LEFT(Tb_Reseller[[#This Row],[Group]],2))</f>
        <v>P</v>
      </c>
      <c r="L3449" s="17" t="str">
        <f>VLOOKUP(Tb_Reseller[[#This Row],[Agen id]],Mapping_Agen!A:E,5,0)</f>
        <v>Febri Kurniawan</v>
      </c>
      <c r="M3449" s="64">
        <v>0.35483870967741926</v>
      </c>
      <c r="N3449" s="65">
        <v>0.6</v>
      </c>
      <c r="O3449" s="65">
        <f>IFERROR(VLOOKUP(Tb_Reseller[[#This Row],[Kode Reseller]],[1]Sheet1!$A:$B,2,0),0)</f>
        <v>0.25</v>
      </c>
    </row>
    <row r="3450" spans="1:15" x14ac:dyDescent="0.25">
      <c r="A3450" s="13" t="s">
        <v>4007</v>
      </c>
      <c r="B3450" s="14" t="s">
        <v>8664</v>
      </c>
      <c r="C3450" s="15" t="s">
        <v>8208</v>
      </c>
      <c r="D3450" s="15" t="s">
        <v>8248</v>
      </c>
      <c r="E3450" s="16">
        <v>44932.681250000001</v>
      </c>
      <c r="F3450" s="7" t="s">
        <v>8204</v>
      </c>
      <c r="G3450" s="13" t="s">
        <v>4007</v>
      </c>
      <c r="H3450" s="15" t="str">
        <f>UPPER(Tb_Reseller[[#This Row],[Agen id]]&amp;"-"&amp;VLOOKUP(Tb_Reseller[[#This Row],[Agen id]],A:B,2,0)&amp;"("&amp;Tb_Reseller[[#This Row],[Short]]&amp;")")</f>
        <v>AR32669-RISNA CELL(R)</v>
      </c>
      <c r="I3450" s="15" t="str">
        <f>VLOOKUP(Tb_Reseller[[#This Row],[Agen id]],Mapping_Agen!A:D,4,0)</f>
        <v>No Limit</v>
      </c>
      <c r="J3450" s="7" t="str">
        <f>VLOOKUP(Tb_Reseller[[#This Row],[Agen id]],Mapping_Agen!A:C,3,0)</f>
        <v>PP</v>
      </c>
      <c r="K3450" s="17" t="str">
        <f>TRIM(LEFT(Tb_Reseller[[#This Row],[Group]],2))</f>
        <v>R</v>
      </c>
      <c r="L3450" s="17" t="str">
        <f>VLOOKUP(Tb_Reseller[[#This Row],[Agen id]],Mapping_Agen!A:E,5,0)</f>
        <v>NON SCO</v>
      </c>
      <c r="M3450" s="64">
        <v>0</v>
      </c>
      <c r="N3450" s="65">
        <v>0</v>
      </c>
      <c r="O3450" s="65">
        <f>IFERROR(VLOOKUP(Tb_Reseller[[#This Row],[Kode Reseller]],[1]Sheet1!$A:$B,2,0),0)</f>
        <v>0</v>
      </c>
    </row>
    <row r="3451" spans="1:15" x14ac:dyDescent="0.25">
      <c r="A3451" s="13" t="s">
        <v>4009</v>
      </c>
      <c r="B3451" s="14" t="s">
        <v>13408</v>
      </c>
      <c r="C3451" s="15" t="s">
        <v>8213</v>
      </c>
      <c r="D3451" s="15" t="s">
        <v>8248</v>
      </c>
      <c r="E3451" s="16">
        <v>44932.750694444447</v>
      </c>
      <c r="F3451" s="7" t="s">
        <v>8204</v>
      </c>
      <c r="G3451" s="13" t="s">
        <v>4009</v>
      </c>
      <c r="H3451" s="15" t="str">
        <f>UPPER(Tb_Reseller[[#This Row],[Agen id]]&amp;"-"&amp;VLOOKUP(Tb_Reseller[[#This Row],[Agen id]],A:B,2,0)&amp;"("&amp;Tb_Reseller[[#This Row],[Short]]&amp;")")</f>
        <v>AR32670-MAUZA CELL(P)</v>
      </c>
      <c r="I3451" s="15" t="str">
        <f>VLOOKUP(Tb_Reseller[[#This Row],[Agen id]],Mapping_Agen!A:D,4,0)</f>
        <v>Prima</v>
      </c>
      <c r="J3451" s="7" t="str">
        <f>VLOOKUP(Tb_Reseller[[#This Row],[Agen id]],Mapping_Agen!A:C,3,0)</f>
        <v>PP</v>
      </c>
      <c r="K3451" s="17" t="str">
        <f>TRIM(LEFT(Tb_Reseller[[#This Row],[Group]],2))</f>
        <v>P</v>
      </c>
      <c r="L3451" s="17" t="str">
        <f>VLOOKUP(Tb_Reseller[[#This Row],[Agen id]],Mapping_Agen!A:E,5,0)</f>
        <v>NON SCO</v>
      </c>
      <c r="M3451" s="64">
        <v>0</v>
      </c>
      <c r="N3451" s="65">
        <v>0</v>
      </c>
      <c r="O3451" s="65">
        <f>IFERROR(VLOOKUP(Tb_Reseller[[#This Row],[Kode Reseller]],[1]Sheet1!$A:$B,2,0),0)</f>
        <v>0</v>
      </c>
    </row>
    <row r="3452" spans="1:15" x14ac:dyDescent="0.25">
      <c r="A3452" s="13" t="s">
        <v>4011</v>
      </c>
      <c r="B3452" s="14" t="s">
        <v>13409</v>
      </c>
      <c r="C3452" s="15" t="s">
        <v>8213</v>
      </c>
      <c r="D3452" s="15" t="s">
        <v>11516</v>
      </c>
      <c r="E3452" s="16">
        <v>44933.270138888889</v>
      </c>
      <c r="F3452" s="7" t="s">
        <v>8204</v>
      </c>
      <c r="G3452" s="13" t="s">
        <v>4011</v>
      </c>
      <c r="H3452" s="15" t="str">
        <f>UPPER(Tb_Reseller[[#This Row],[Agen id]]&amp;"-"&amp;VLOOKUP(Tb_Reseller[[#This Row],[Agen id]],A:B,2,0)&amp;"("&amp;Tb_Reseller[[#This Row],[Short]]&amp;")")</f>
        <v>AR32673-ABDUL ROJI(P)</v>
      </c>
      <c r="I3452" s="15" t="str">
        <f>VLOOKUP(Tb_Reseller[[#This Row],[Agen id]],Mapping_Agen!A:D,4,0)</f>
        <v>Prima</v>
      </c>
      <c r="J3452" s="7" t="str">
        <f>VLOOKUP(Tb_Reseller[[#This Row],[Agen id]],Mapping_Agen!A:C,3,0)</f>
        <v>ONLINE</v>
      </c>
      <c r="K3452" s="17" t="str">
        <f>TRIM(LEFT(Tb_Reseller[[#This Row],[Group]],2))</f>
        <v>P</v>
      </c>
      <c r="L3452" s="17" t="str">
        <f>VLOOKUP(Tb_Reseller[[#This Row],[Agen id]],Mapping_Agen!A:E,5,0)</f>
        <v>ONLINE</v>
      </c>
      <c r="M3452" s="64">
        <v>0</v>
      </c>
      <c r="N3452" s="65">
        <v>0</v>
      </c>
      <c r="O3452" s="65">
        <f>IFERROR(VLOOKUP(Tb_Reseller[[#This Row],[Kode Reseller]],[1]Sheet1!$A:$B,2,0),0)</f>
        <v>0</v>
      </c>
    </row>
    <row r="3453" spans="1:15" x14ac:dyDescent="0.25">
      <c r="A3453" s="13" t="s">
        <v>4013</v>
      </c>
      <c r="B3453" s="14" t="s">
        <v>13410</v>
      </c>
      <c r="C3453" s="15" t="s">
        <v>8213</v>
      </c>
      <c r="D3453" s="15" t="s">
        <v>11516</v>
      </c>
      <c r="E3453" s="16">
        <v>44933.353472222218</v>
      </c>
      <c r="F3453" s="7" t="s">
        <v>8204</v>
      </c>
      <c r="G3453" s="13" t="s">
        <v>4013</v>
      </c>
      <c r="H3453" s="15" t="str">
        <f>UPPER(Tb_Reseller[[#This Row],[Agen id]]&amp;"-"&amp;VLOOKUP(Tb_Reseller[[#This Row],[Agen id]],A:B,2,0)&amp;"("&amp;Tb_Reseller[[#This Row],[Short]]&amp;")")</f>
        <v>AR32674-AGAY(P)</v>
      </c>
      <c r="I3453" s="15" t="str">
        <f>VLOOKUP(Tb_Reseller[[#This Row],[Agen id]],Mapping_Agen!A:D,4,0)</f>
        <v>Prima</v>
      </c>
      <c r="J3453" s="7" t="str">
        <f>VLOOKUP(Tb_Reseller[[#This Row],[Agen id]],Mapping_Agen!A:C,3,0)</f>
        <v>ONLINE</v>
      </c>
      <c r="K3453" s="17" t="str">
        <f>TRIM(LEFT(Tb_Reseller[[#This Row],[Group]],2))</f>
        <v>P</v>
      </c>
      <c r="L3453" s="17" t="str">
        <f>VLOOKUP(Tb_Reseller[[#This Row],[Agen id]],Mapping_Agen!A:E,5,0)</f>
        <v>ONLINE</v>
      </c>
      <c r="M3453" s="64">
        <v>0</v>
      </c>
      <c r="N3453" s="65">
        <v>0</v>
      </c>
      <c r="O3453" s="65">
        <f>IFERROR(VLOOKUP(Tb_Reseller[[#This Row],[Kode Reseller]],[1]Sheet1!$A:$B,2,0),0)</f>
        <v>0</v>
      </c>
    </row>
    <row r="3454" spans="1:15" x14ac:dyDescent="0.25">
      <c r="A3454" s="13" t="s">
        <v>13411</v>
      </c>
      <c r="B3454" s="14" t="s">
        <v>10372</v>
      </c>
      <c r="C3454" s="15" t="s">
        <v>8427</v>
      </c>
      <c r="D3454" s="15" t="s">
        <v>8835</v>
      </c>
      <c r="E3454" s="16">
        <v>44933.809027777781</v>
      </c>
      <c r="F3454" s="7" t="s">
        <v>8268</v>
      </c>
      <c r="G3454" s="13" t="s">
        <v>699</v>
      </c>
      <c r="H3454" s="15" t="str">
        <f>UPPER(Tb_Reseller[[#This Row],[Agen id]]&amp;"-"&amp;VLOOKUP(Tb_Reseller[[#This Row],[Agen id]],A:B,2,0)&amp;"("&amp;Tb_Reseller[[#This Row],[Short]]&amp;")")</f>
        <v>AR05693-BAROKAHCELL(D4)</v>
      </c>
      <c r="I3454" s="15" t="str">
        <f>VLOOKUP(Tb_Reseller[[#This Row],[Agen id]],Mapping_Agen!A:D,4,0)</f>
        <v>No Limit</v>
      </c>
      <c r="J3454" s="7" t="str">
        <f>VLOOKUP(Tb_Reseller[[#This Row],[Agen id]],Mapping_Agen!A:C,3,0)</f>
        <v>BSD</v>
      </c>
      <c r="K3454" s="17" t="str">
        <f>TRIM(LEFT(Tb_Reseller[[#This Row],[Group]],2))</f>
        <v>D4</v>
      </c>
      <c r="L3454" s="17" t="str">
        <f>VLOOKUP(Tb_Reseller[[#This Row],[Agen id]],Mapping_Agen!A:E,5,0)</f>
        <v>NON SCO</v>
      </c>
      <c r="M3454" s="64">
        <v>0</v>
      </c>
      <c r="N3454" s="65">
        <v>0</v>
      </c>
      <c r="O3454" s="65">
        <f>IFERROR(VLOOKUP(Tb_Reseller[[#This Row],[Kode Reseller]],[1]Sheet1!$A:$B,2,0),0)</f>
        <v>0</v>
      </c>
    </row>
    <row r="3455" spans="1:15" x14ac:dyDescent="0.25">
      <c r="A3455" s="13" t="s">
        <v>13412</v>
      </c>
      <c r="B3455" s="14" t="s">
        <v>13413</v>
      </c>
      <c r="C3455" s="15" t="s">
        <v>8210</v>
      </c>
      <c r="D3455" s="15" t="s">
        <v>12111</v>
      </c>
      <c r="E3455" s="16">
        <v>44934.807638888888</v>
      </c>
      <c r="F3455" s="7" t="s">
        <v>8268</v>
      </c>
      <c r="G3455" s="13" t="s">
        <v>2176</v>
      </c>
      <c r="H3455" s="15" t="str">
        <f>UPPER(Tb_Reseller[[#This Row],[Agen id]]&amp;"-"&amp;VLOOKUP(Tb_Reseller[[#This Row],[Agen id]],A:B,2,0)&amp;"("&amp;Tb_Reseller[[#This Row],[Short]]&amp;")")</f>
        <v>AR24533-ARFAN99 CELL(RV)</v>
      </c>
      <c r="I3455" s="15" t="str">
        <f>VLOOKUP(Tb_Reseller[[#This Row],[Agen id]],Mapping_Agen!A:D,4,0)</f>
        <v>Limit</v>
      </c>
      <c r="J3455" s="7" t="str">
        <f>VLOOKUP(Tb_Reseller[[#This Row],[Agen id]],Mapping_Agen!A:C,3,0)</f>
        <v>PP</v>
      </c>
      <c r="K3455" s="17" t="str">
        <f>TRIM(LEFT(Tb_Reseller[[#This Row],[Group]],2))</f>
        <v>RV</v>
      </c>
      <c r="L3455" s="17" t="str">
        <f>VLOOKUP(Tb_Reseller[[#This Row],[Agen id]],Mapping_Agen!A:E,5,0)</f>
        <v>Febri Kurniawan</v>
      </c>
      <c r="M3455" s="64">
        <v>0</v>
      </c>
      <c r="N3455" s="65">
        <v>0</v>
      </c>
      <c r="O3455" s="65">
        <f>IFERROR(VLOOKUP(Tb_Reseller[[#This Row],[Kode Reseller]],[1]Sheet1!$A:$B,2,0),0)</f>
        <v>0</v>
      </c>
    </row>
    <row r="3456" spans="1:15" x14ac:dyDescent="0.25">
      <c r="A3456" s="13" t="s">
        <v>4015</v>
      </c>
      <c r="B3456" s="14" t="s">
        <v>13414</v>
      </c>
      <c r="C3456" s="15" t="s">
        <v>8213</v>
      </c>
      <c r="D3456" s="15" t="s">
        <v>8248</v>
      </c>
      <c r="E3456" s="16">
        <v>44935.513888888891</v>
      </c>
      <c r="F3456" s="7" t="s">
        <v>8204</v>
      </c>
      <c r="G3456" s="13" t="s">
        <v>4015</v>
      </c>
      <c r="H3456" s="15" t="str">
        <f>UPPER(Tb_Reseller[[#This Row],[Agen id]]&amp;"-"&amp;VLOOKUP(Tb_Reseller[[#This Row],[Agen id]],A:B,2,0)&amp;"("&amp;Tb_Reseller[[#This Row],[Short]]&amp;")")</f>
        <v>AR32687-CHINTA CELL(P)</v>
      </c>
      <c r="I3456" s="15" t="str">
        <f>VLOOKUP(Tb_Reseller[[#This Row],[Agen id]],Mapping_Agen!A:D,4,0)</f>
        <v>Prima</v>
      </c>
      <c r="J3456" s="7" t="str">
        <f>VLOOKUP(Tb_Reseller[[#This Row],[Agen id]],Mapping_Agen!A:C,3,0)</f>
        <v>PP</v>
      </c>
      <c r="K3456" s="17" t="str">
        <f>TRIM(LEFT(Tb_Reseller[[#This Row],[Group]],2))</f>
        <v>P</v>
      </c>
      <c r="L3456" s="17" t="str">
        <f>VLOOKUP(Tb_Reseller[[#This Row],[Agen id]],Mapping_Agen!A:E,5,0)</f>
        <v>NON SCO</v>
      </c>
      <c r="M3456" s="64">
        <v>0</v>
      </c>
      <c r="N3456" s="65">
        <v>0</v>
      </c>
      <c r="O3456" s="65">
        <f>IFERROR(VLOOKUP(Tb_Reseller[[#This Row],[Kode Reseller]],[1]Sheet1!$A:$B,2,0),0)</f>
        <v>0</v>
      </c>
    </row>
    <row r="3457" spans="1:15" x14ac:dyDescent="0.25">
      <c r="A3457" s="13" t="s">
        <v>4017</v>
      </c>
      <c r="B3457" s="14" t="s">
        <v>13415</v>
      </c>
      <c r="C3457" s="15" t="s">
        <v>8213</v>
      </c>
      <c r="D3457" s="15" t="s">
        <v>8248</v>
      </c>
      <c r="E3457" s="16">
        <v>44935.565972222219</v>
      </c>
      <c r="F3457" s="7" t="s">
        <v>8204</v>
      </c>
      <c r="G3457" s="13" t="s">
        <v>4017</v>
      </c>
      <c r="H3457" s="15" t="str">
        <f>UPPER(Tb_Reseller[[#This Row],[Agen id]]&amp;"-"&amp;VLOOKUP(Tb_Reseller[[#This Row],[Agen id]],A:B,2,0)&amp;"("&amp;Tb_Reseller[[#This Row],[Short]]&amp;")")</f>
        <v>AR32688-ARENDRA CELL(P)</v>
      </c>
      <c r="I3457" s="15" t="str">
        <f>VLOOKUP(Tb_Reseller[[#This Row],[Agen id]],Mapping_Agen!A:D,4,0)</f>
        <v>Prima</v>
      </c>
      <c r="J3457" s="7" t="str">
        <f>VLOOKUP(Tb_Reseller[[#This Row],[Agen id]],Mapping_Agen!A:C,3,0)</f>
        <v>PP</v>
      </c>
      <c r="K3457" s="17" t="str">
        <f>TRIM(LEFT(Tb_Reseller[[#This Row],[Group]],2))</f>
        <v>P</v>
      </c>
      <c r="L3457" s="17" t="str">
        <f>VLOOKUP(Tb_Reseller[[#This Row],[Agen id]],Mapping_Agen!A:E,5,0)</f>
        <v>NON SCO</v>
      </c>
      <c r="M3457" s="64">
        <v>0.16129032258064516</v>
      </c>
      <c r="N3457" s="65">
        <v>0.13333333333333333</v>
      </c>
      <c r="O3457" s="65">
        <f>IFERROR(VLOOKUP(Tb_Reseller[[#This Row],[Kode Reseller]],[1]Sheet1!$A:$B,2,0),0)</f>
        <v>0</v>
      </c>
    </row>
    <row r="3458" spans="1:15" x14ac:dyDescent="0.25">
      <c r="A3458" s="13" t="s">
        <v>13416</v>
      </c>
      <c r="B3458" s="14" t="s">
        <v>8599</v>
      </c>
      <c r="C3458" s="15" t="s">
        <v>8266</v>
      </c>
      <c r="D3458" s="15" t="s">
        <v>11502</v>
      </c>
      <c r="E3458" s="16">
        <v>44935.628472222219</v>
      </c>
      <c r="F3458" s="7" t="s">
        <v>8268</v>
      </c>
      <c r="G3458" s="13" t="s">
        <v>324</v>
      </c>
      <c r="H3458" s="15" t="str">
        <f>UPPER(Tb_Reseller[[#This Row],[Agen id]]&amp;"-"&amp;VLOOKUP(Tb_Reseller[[#This Row],[Agen id]],A:B,2,0)&amp;"("&amp;Tb_Reseller[[#This Row],[Short]]&amp;")")</f>
        <v>AR00892-ELI CELL(MV)</v>
      </c>
      <c r="I3458" s="15" t="str">
        <f>VLOOKUP(Tb_Reseller[[#This Row],[Agen id]],Mapping_Agen!A:D,4,0)</f>
        <v>Limit</v>
      </c>
      <c r="J3458" s="7" t="str">
        <f>VLOOKUP(Tb_Reseller[[#This Row],[Agen id]],Mapping_Agen!A:C,3,0)</f>
        <v>PP</v>
      </c>
      <c r="K3458" s="17" t="str">
        <f>TRIM(LEFT(Tb_Reseller[[#This Row],[Group]],2))</f>
        <v>MV</v>
      </c>
      <c r="L3458" s="17" t="str">
        <f>VLOOKUP(Tb_Reseller[[#This Row],[Agen id]],Mapping_Agen!A:E,5,0)</f>
        <v>Febri Kurniawan</v>
      </c>
      <c r="M3458" s="64">
        <v>0</v>
      </c>
      <c r="N3458" s="65">
        <v>0</v>
      </c>
      <c r="O3458" s="65">
        <f>IFERROR(VLOOKUP(Tb_Reseller[[#This Row],[Kode Reseller]],[1]Sheet1!$A:$B,2,0),0)</f>
        <v>0</v>
      </c>
    </row>
    <row r="3459" spans="1:15" x14ac:dyDescent="0.25">
      <c r="A3459" s="13" t="s">
        <v>4020</v>
      </c>
      <c r="B3459" s="14" t="s">
        <v>13417</v>
      </c>
      <c r="C3459" s="15" t="s">
        <v>8213</v>
      </c>
      <c r="D3459" s="15" t="s">
        <v>8248</v>
      </c>
      <c r="E3459" s="16">
        <v>44935.797222222223</v>
      </c>
      <c r="F3459" s="7" t="s">
        <v>8204</v>
      </c>
      <c r="G3459" s="13" t="s">
        <v>4020</v>
      </c>
      <c r="H3459" s="15" t="str">
        <f>UPPER(Tb_Reseller[[#This Row],[Agen id]]&amp;"-"&amp;VLOOKUP(Tb_Reseller[[#This Row],[Agen id]],A:B,2,0)&amp;"("&amp;Tb_Reseller[[#This Row],[Short]]&amp;")")</f>
        <v>AR32693-ANDIRA(P)</v>
      </c>
      <c r="I3459" s="15" t="str">
        <f>VLOOKUP(Tb_Reseller[[#This Row],[Agen id]],Mapping_Agen!A:D,4,0)</f>
        <v>Prima</v>
      </c>
      <c r="J3459" s="7" t="str">
        <f>VLOOKUP(Tb_Reseller[[#This Row],[Agen id]],Mapping_Agen!A:C,3,0)</f>
        <v>PP</v>
      </c>
      <c r="K3459" s="17" t="str">
        <f>TRIM(LEFT(Tb_Reseller[[#This Row],[Group]],2))</f>
        <v>P</v>
      </c>
      <c r="L3459" s="17" t="str">
        <f>VLOOKUP(Tb_Reseller[[#This Row],[Agen id]],Mapping_Agen!A:E,5,0)</f>
        <v>NON SCO</v>
      </c>
      <c r="M3459" s="64">
        <v>0</v>
      </c>
      <c r="N3459" s="65">
        <v>0</v>
      </c>
      <c r="O3459" s="65">
        <f>IFERROR(VLOOKUP(Tb_Reseller[[#This Row],[Kode Reseller]],[1]Sheet1!$A:$B,2,0),0)</f>
        <v>0</v>
      </c>
    </row>
    <row r="3460" spans="1:15" x14ac:dyDescent="0.25">
      <c r="A3460" s="13" t="s">
        <v>2033</v>
      </c>
      <c r="B3460" s="14" t="s">
        <v>13418</v>
      </c>
      <c r="C3460" s="15" t="s">
        <v>8213</v>
      </c>
      <c r="D3460" s="15" t="s">
        <v>8231</v>
      </c>
      <c r="E3460" s="16">
        <v>44935.824305555558</v>
      </c>
      <c r="F3460" s="7" t="s">
        <v>8204</v>
      </c>
      <c r="G3460" s="13" t="s">
        <v>2033</v>
      </c>
      <c r="H3460" s="15" t="str">
        <f>UPPER(Tb_Reseller[[#This Row],[Agen id]]&amp;"-"&amp;VLOOKUP(Tb_Reseller[[#This Row],[Agen id]],A:B,2,0)&amp;"("&amp;Tb_Reseller[[#This Row],[Short]]&amp;")")</f>
        <v>AR32696-ENDANG CELL(P)</v>
      </c>
      <c r="I3460" s="15" t="str">
        <f>VLOOKUP(Tb_Reseller[[#This Row],[Agen id]],Mapping_Agen!A:D,4,0)</f>
        <v>Prima</v>
      </c>
      <c r="J3460" s="7" t="str">
        <f>VLOOKUP(Tb_Reseller[[#This Row],[Agen id]],Mapping_Agen!A:C,3,0)</f>
        <v>ICON</v>
      </c>
      <c r="K3460" s="17" t="str">
        <f>TRIM(LEFT(Tb_Reseller[[#This Row],[Group]],2))</f>
        <v>P</v>
      </c>
      <c r="L3460" s="17" t="str">
        <f>VLOOKUP(Tb_Reseller[[#This Row],[Agen id]],Mapping_Agen!A:E,5,0)</f>
        <v>NON SCO</v>
      </c>
      <c r="M3460" s="64">
        <v>1.6129032258064504</v>
      </c>
      <c r="N3460" s="65">
        <v>1.0666666666666667</v>
      </c>
      <c r="O3460" s="65">
        <f>IFERROR(VLOOKUP(Tb_Reseller[[#This Row],[Kode Reseller]],[1]Sheet1!$A:$B,2,0),0)</f>
        <v>1</v>
      </c>
    </row>
    <row r="3461" spans="1:15" x14ac:dyDescent="0.25">
      <c r="A3461" s="13" t="s">
        <v>4024</v>
      </c>
      <c r="B3461" s="14" t="s">
        <v>10005</v>
      </c>
      <c r="C3461" s="15" t="s">
        <v>8213</v>
      </c>
      <c r="D3461" s="15" t="s">
        <v>11516</v>
      </c>
      <c r="E3461" s="16">
        <v>44935.981944444437</v>
      </c>
      <c r="F3461" s="7" t="s">
        <v>8204</v>
      </c>
      <c r="G3461" s="13" t="s">
        <v>4024</v>
      </c>
      <c r="H3461" s="15" t="str">
        <f>UPPER(Tb_Reseller[[#This Row],[Agen id]]&amp;"-"&amp;VLOOKUP(Tb_Reseller[[#This Row],[Agen id]],A:B,2,0)&amp;"("&amp;Tb_Reseller[[#This Row],[Short]]&amp;")")</f>
        <v>AR32699-TITIN(P)</v>
      </c>
      <c r="I3461" s="15" t="str">
        <f>VLOOKUP(Tb_Reseller[[#This Row],[Agen id]],Mapping_Agen!A:D,4,0)</f>
        <v>Prima</v>
      </c>
      <c r="J3461" s="7" t="str">
        <f>VLOOKUP(Tb_Reseller[[#This Row],[Agen id]],Mapping_Agen!A:C,3,0)</f>
        <v>ONLINE</v>
      </c>
      <c r="K3461" s="17" t="str">
        <f>TRIM(LEFT(Tb_Reseller[[#This Row],[Group]],2))</f>
        <v>P</v>
      </c>
      <c r="L3461" s="17" t="str">
        <f>VLOOKUP(Tb_Reseller[[#This Row],[Agen id]],Mapping_Agen!A:E,5,0)</f>
        <v>ONLINE</v>
      </c>
      <c r="M3461" s="64">
        <v>0</v>
      </c>
      <c r="N3461" s="65">
        <v>0</v>
      </c>
      <c r="O3461" s="65">
        <f>IFERROR(VLOOKUP(Tb_Reseller[[#This Row],[Kode Reseller]],[1]Sheet1!$A:$B,2,0),0)</f>
        <v>0</v>
      </c>
    </row>
    <row r="3462" spans="1:15" x14ac:dyDescent="0.25">
      <c r="A3462" s="13" t="s">
        <v>4026</v>
      </c>
      <c r="B3462" s="14" t="s">
        <v>13419</v>
      </c>
      <c r="C3462" s="15" t="s">
        <v>8213</v>
      </c>
      <c r="D3462" s="15" t="s">
        <v>11516</v>
      </c>
      <c r="E3462" s="16">
        <v>44936.337500000001</v>
      </c>
      <c r="F3462" s="7" t="s">
        <v>8204</v>
      </c>
      <c r="G3462" s="13" t="s">
        <v>4026</v>
      </c>
      <c r="H3462" s="15" t="str">
        <f>UPPER(Tb_Reseller[[#This Row],[Agen id]]&amp;"-"&amp;VLOOKUP(Tb_Reseller[[#This Row],[Agen id]],A:B,2,0)&amp;"("&amp;Tb_Reseller[[#This Row],[Short]]&amp;")")</f>
        <v>AR32700-FADILLA ARIESTA AMORDYAN(P)</v>
      </c>
      <c r="I3462" s="15" t="str">
        <f>VLOOKUP(Tb_Reseller[[#This Row],[Agen id]],Mapping_Agen!A:D,4,0)</f>
        <v>Prima</v>
      </c>
      <c r="J3462" s="7" t="str">
        <f>VLOOKUP(Tb_Reseller[[#This Row],[Agen id]],Mapping_Agen!A:C,3,0)</f>
        <v>ONLINE</v>
      </c>
      <c r="K3462" s="17" t="str">
        <f>TRIM(LEFT(Tb_Reseller[[#This Row],[Group]],2))</f>
        <v>P</v>
      </c>
      <c r="L3462" s="17" t="str">
        <f>VLOOKUP(Tb_Reseller[[#This Row],[Agen id]],Mapping_Agen!A:E,5,0)</f>
        <v>ONLINE</v>
      </c>
      <c r="M3462" s="64">
        <v>0</v>
      </c>
      <c r="N3462" s="65">
        <v>0</v>
      </c>
      <c r="O3462" s="65">
        <f>IFERROR(VLOOKUP(Tb_Reseller[[#This Row],[Kode Reseller]],[1]Sheet1!$A:$B,2,0),0)</f>
        <v>0</v>
      </c>
    </row>
    <row r="3463" spans="1:15" x14ac:dyDescent="0.25">
      <c r="A3463" s="13" t="s">
        <v>4028</v>
      </c>
      <c r="B3463" s="14" t="s">
        <v>13420</v>
      </c>
      <c r="C3463" s="15" t="s">
        <v>8213</v>
      </c>
      <c r="D3463" s="15" t="s">
        <v>11516</v>
      </c>
      <c r="E3463" s="16">
        <v>44936.354166666657</v>
      </c>
      <c r="F3463" s="7" t="s">
        <v>8204</v>
      </c>
      <c r="G3463" s="13" t="s">
        <v>4028</v>
      </c>
      <c r="H3463" s="15" t="str">
        <f>UPPER(Tb_Reseller[[#This Row],[Agen id]]&amp;"-"&amp;VLOOKUP(Tb_Reseller[[#This Row],[Agen id]],A:B,2,0)&amp;"("&amp;Tb_Reseller[[#This Row],[Short]]&amp;")")</f>
        <v>AR32701-RINI PUSPITASARI(P)</v>
      </c>
      <c r="I3463" s="15" t="str">
        <f>VLOOKUP(Tb_Reseller[[#This Row],[Agen id]],Mapping_Agen!A:D,4,0)</f>
        <v>Prima</v>
      </c>
      <c r="J3463" s="7" t="str">
        <f>VLOOKUP(Tb_Reseller[[#This Row],[Agen id]],Mapping_Agen!A:C,3,0)</f>
        <v>ONLINE</v>
      </c>
      <c r="K3463" s="17" t="str">
        <f>TRIM(LEFT(Tb_Reseller[[#This Row],[Group]],2))</f>
        <v>P</v>
      </c>
      <c r="L3463" s="17" t="str">
        <f>VLOOKUP(Tb_Reseller[[#This Row],[Agen id]],Mapping_Agen!A:E,5,0)</f>
        <v>ONLINE</v>
      </c>
      <c r="M3463" s="64">
        <v>0</v>
      </c>
      <c r="N3463" s="65">
        <v>0</v>
      </c>
      <c r="O3463" s="65">
        <f>IFERROR(VLOOKUP(Tb_Reseller[[#This Row],[Kode Reseller]],[1]Sheet1!$A:$B,2,0),0)</f>
        <v>0</v>
      </c>
    </row>
    <row r="3464" spans="1:15" x14ac:dyDescent="0.25">
      <c r="A3464" s="13" t="s">
        <v>4030</v>
      </c>
      <c r="B3464" s="14" t="s">
        <v>13421</v>
      </c>
      <c r="C3464" s="15" t="s">
        <v>8213</v>
      </c>
      <c r="D3464" s="15" t="s">
        <v>8203</v>
      </c>
      <c r="E3464" s="16">
        <v>44936.622916666667</v>
      </c>
      <c r="F3464" s="7" t="s">
        <v>8204</v>
      </c>
      <c r="G3464" s="13" t="s">
        <v>4030</v>
      </c>
      <c r="H3464" s="15" t="str">
        <f>UPPER(Tb_Reseller[[#This Row],[Agen id]]&amp;"-"&amp;VLOOKUP(Tb_Reseller[[#This Row],[Agen id]],A:B,2,0)&amp;"("&amp;Tb_Reseller[[#This Row],[Short]]&amp;")")</f>
        <v>AR32702-WARUNG MESYA(P)</v>
      </c>
      <c r="I3464" s="15" t="str">
        <f>VLOOKUP(Tb_Reseller[[#This Row],[Agen id]],Mapping_Agen!A:D,4,0)</f>
        <v>Prima</v>
      </c>
      <c r="J3464" s="7" t="str">
        <f>VLOOKUP(Tb_Reseller[[#This Row],[Agen id]],Mapping_Agen!A:C,3,0)</f>
        <v>BSD</v>
      </c>
      <c r="K3464" s="17" t="str">
        <f>TRIM(LEFT(Tb_Reseller[[#This Row],[Group]],2))</f>
        <v>P</v>
      </c>
      <c r="L3464" s="17" t="str">
        <f>VLOOKUP(Tb_Reseller[[#This Row],[Agen id]],Mapping_Agen!A:E,5,0)</f>
        <v>NON SCO</v>
      </c>
      <c r="M3464" s="64">
        <v>0</v>
      </c>
      <c r="N3464" s="65">
        <v>0</v>
      </c>
      <c r="O3464" s="65">
        <f>IFERROR(VLOOKUP(Tb_Reseller[[#This Row],[Kode Reseller]],[1]Sheet1!$A:$B,2,0),0)</f>
        <v>0</v>
      </c>
    </row>
    <row r="3465" spans="1:15" x14ac:dyDescent="0.25">
      <c r="A3465" s="13" t="s">
        <v>4032</v>
      </c>
      <c r="B3465" s="14" t="s">
        <v>9514</v>
      </c>
      <c r="C3465" s="15" t="s">
        <v>8213</v>
      </c>
      <c r="D3465" s="15" t="s">
        <v>11516</v>
      </c>
      <c r="E3465" s="16">
        <v>44937.363194444442</v>
      </c>
      <c r="F3465" s="7" t="s">
        <v>8204</v>
      </c>
      <c r="G3465" s="13" t="s">
        <v>4032</v>
      </c>
      <c r="H3465" s="15" t="str">
        <f>UPPER(Tb_Reseller[[#This Row],[Agen id]]&amp;"-"&amp;VLOOKUP(Tb_Reseller[[#This Row],[Agen id]],A:B,2,0)&amp;"("&amp;Tb_Reseller[[#This Row],[Short]]&amp;")")</f>
        <v>AR32703-IKA(P)</v>
      </c>
      <c r="I3465" s="15" t="str">
        <f>VLOOKUP(Tb_Reseller[[#This Row],[Agen id]],Mapping_Agen!A:D,4,0)</f>
        <v>Prima</v>
      </c>
      <c r="J3465" s="7" t="str">
        <f>VLOOKUP(Tb_Reseller[[#This Row],[Agen id]],Mapping_Agen!A:C,3,0)</f>
        <v>ONLINE</v>
      </c>
      <c r="K3465" s="17" t="str">
        <f>TRIM(LEFT(Tb_Reseller[[#This Row],[Group]],2))</f>
        <v>P</v>
      </c>
      <c r="L3465" s="17" t="str">
        <f>VLOOKUP(Tb_Reseller[[#This Row],[Agen id]],Mapping_Agen!A:E,5,0)</f>
        <v>ONLINE</v>
      </c>
      <c r="M3465" s="64">
        <v>0</v>
      </c>
      <c r="N3465" s="65">
        <v>0</v>
      </c>
      <c r="O3465" s="65">
        <f>IFERROR(VLOOKUP(Tb_Reseller[[#This Row],[Kode Reseller]],[1]Sheet1!$A:$B,2,0),0)</f>
        <v>0</v>
      </c>
    </row>
    <row r="3466" spans="1:15" x14ac:dyDescent="0.25">
      <c r="A3466" s="13" t="s">
        <v>13422</v>
      </c>
      <c r="B3466" s="14" t="s">
        <v>13423</v>
      </c>
      <c r="C3466" s="15" t="s">
        <v>8562</v>
      </c>
      <c r="D3466" s="15" t="s">
        <v>11105</v>
      </c>
      <c r="E3466" s="16">
        <v>44937.62777777778</v>
      </c>
      <c r="F3466" s="7" t="s">
        <v>8268</v>
      </c>
      <c r="G3466" s="13" t="s">
        <v>6334</v>
      </c>
      <c r="H3466" s="15" t="str">
        <f>UPPER(Tb_Reseller[[#This Row],[Agen id]]&amp;"-"&amp;VLOOKUP(Tb_Reseller[[#This Row],[Agen id]],A:B,2,0)&amp;"("&amp;Tb_Reseller[[#This Row],[Short]]&amp;")")</f>
        <v>AR18660-LUCKY CELL(MV)</v>
      </c>
      <c r="I3466" s="15" t="str">
        <f>VLOOKUP(Tb_Reseller[[#This Row],[Agen id]],Mapping_Agen!A:D,4,0)</f>
        <v>Limit</v>
      </c>
      <c r="J3466" s="7" t="str">
        <f>VLOOKUP(Tb_Reseller[[#This Row],[Agen id]],Mapping_Agen!A:C,3,0)</f>
        <v>PRG</v>
      </c>
      <c r="K3466" s="17" t="str">
        <f>TRIM(LEFT(Tb_Reseller[[#This Row],[Group]],2))</f>
        <v>MV</v>
      </c>
      <c r="L3466" s="17" t="str">
        <f>VLOOKUP(Tb_Reseller[[#This Row],[Agen id]],Mapping_Agen!A:E,5,0)</f>
        <v>NON SCO</v>
      </c>
      <c r="M3466" s="64">
        <v>0</v>
      </c>
      <c r="N3466" s="65">
        <v>0</v>
      </c>
      <c r="O3466" s="65">
        <f>IFERROR(VLOOKUP(Tb_Reseller[[#This Row],[Kode Reseller]],[1]Sheet1!$A:$B,2,0),0)</f>
        <v>0</v>
      </c>
    </row>
    <row r="3467" spans="1:15" x14ac:dyDescent="0.25">
      <c r="A3467" s="13" t="s">
        <v>4034</v>
      </c>
      <c r="B3467" s="14" t="s">
        <v>13043</v>
      </c>
      <c r="C3467" s="15" t="s">
        <v>8213</v>
      </c>
      <c r="D3467" s="15" t="s">
        <v>8248</v>
      </c>
      <c r="E3467" s="16">
        <v>44937.654166666667</v>
      </c>
      <c r="F3467" s="7" t="s">
        <v>8204</v>
      </c>
      <c r="G3467" s="13" t="s">
        <v>4034</v>
      </c>
      <c r="H3467" s="15" t="str">
        <f>UPPER(Tb_Reseller[[#This Row],[Agen id]]&amp;"-"&amp;VLOOKUP(Tb_Reseller[[#This Row],[Agen id]],A:B,2,0)&amp;"("&amp;Tb_Reseller[[#This Row],[Short]]&amp;")")</f>
        <v>AR32706-RIDHO CELL(P)</v>
      </c>
      <c r="I3467" s="15" t="str">
        <f>VLOOKUP(Tb_Reseller[[#This Row],[Agen id]],Mapping_Agen!A:D,4,0)</f>
        <v>Prima</v>
      </c>
      <c r="J3467" s="7" t="str">
        <f>VLOOKUP(Tb_Reseller[[#This Row],[Agen id]],Mapping_Agen!A:C,3,0)</f>
        <v>PP</v>
      </c>
      <c r="K3467" s="17" t="str">
        <f>TRIM(LEFT(Tb_Reseller[[#This Row],[Group]],2))</f>
        <v>P</v>
      </c>
      <c r="L3467" s="17" t="str">
        <f>VLOOKUP(Tb_Reseller[[#This Row],[Agen id]],Mapping_Agen!A:E,5,0)</f>
        <v>Febri Kurniawan</v>
      </c>
      <c r="M3467" s="64">
        <v>2.4193548387096757</v>
      </c>
      <c r="N3467" s="65">
        <v>2.7</v>
      </c>
      <c r="O3467" s="65">
        <f>IFERROR(VLOOKUP(Tb_Reseller[[#This Row],[Kode Reseller]],[1]Sheet1!$A:$B,2,0),0)</f>
        <v>3.5</v>
      </c>
    </row>
    <row r="3468" spans="1:15" x14ac:dyDescent="0.25">
      <c r="A3468" s="13" t="s">
        <v>4037</v>
      </c>
      <c r="B3468" s="14" t="s">
        <v>13424</v>
      </c>
      <c r="C3468" s="15" t="s">
        <v>8213</v>
      </c>
      <c r="D3468" s="15" t="s">
        <v>11516</v>
      </c>
      <c r="E3468" s="16">
        <v>44937.756944444453</v>
      </c>
      <c r="F3468" s="7" t="s">
        <v>8204</v>
      </c>
      <c r="G3468" s="13" t="s">
        <v>4037</v>
      </c>
      <c r="H3468" s="15" t="str">
        <f>UPPER(Tb_Reseller[[#This Row],[Agen id]]&amp;"-"&amp;VLOOKUP(Tb_Reseller[[#This Row],[Agen id]],A:B,2,0)&amp;"("&amp;Tb_Reseller[[#This Row],[Short]]&amp;")")</f>
        <v>AR32707-FE CELL(P)</v>
      </c>
      <c r="I3468" s="15" t="str">
        <f>VLOOKUP(Tb_Reseller[[#This Row],[Agen id]],Mapping_Agen!A:D,4,0)</f>
        <v>Prima</v>
      </c>
      <c r="J3468" s="7" t="str">
        <f>VLOOKUP(Tb_Reseller[[#This Row],[Agen id]],Mapping_Agen!A:C,3,0)</f>
        <v>ONLINE</v>
      </c>
      <c r="K3468" s="17" t="str">
        <f>TRIM(LEFT(Tb_Reseller[[#This Row],[Group]],2))</f>
        <v>P</v>
      </c>
      <c r="L3468" s="17" t="str">
        <f>VLOOKUP(Tb_Reseller[[#This Row],[Agen id]],Mapping_Agen!A:E,5,0)</f>
        <v>ONLINE</v>
      </c>
      <c r="M3468" s="64">
        <v>0</v>
      </c>
      <c r="N3468" s="65">
        <v>0</v>
      </c>
      <c r="O3468" s="65">
        <f>IFERROR(VLOOKUP(Tb_Reseller[[#This Row],[Kode Reseller]],[1]Sheet1!$A:$B,2,0),0)</f>
        <v>0</v>
      </c>
    </row>
    <row r="3469" spans="1:15" x14ac:dyDescent="0.25">
      <c r="A3469" s="13" t="s">
        <v>6932</v>
      </c>
      <c r="B3469" s="14" t="s">
        <v>13425</v>
      </c>
      <c r="C3469" s="15" t="s">
        <v>8213</v>
      </c>
      <c r="D3469" s="15" t="s">
        <v>8369</v>
      </c>
      <c r="E3469" s="16">
        <v>44937.774305555547</v>
      </c>
      <c r="F3469" s="7" t="s">
        <v>8204</v>
      </c>
      <c r="G3469" s="13" t="s">
        <v>6932</v>
      </c>
      <c r="H3469" s="15" t="str">
        <f>UPPER(Tb_Reseller[[#This Row],[Agen id]]&amp;"-"&amp;VLOOKUP(Tb_Reseller[[#This Row],[Agen id]],A:B,2,0)&amp;"("&amp;Tb_Reseller[[#This Row],[Short]]&amp;")")</f>
        <v>AR32709-KHOIRUL ANAN(P)</v>
      </c>
      <c r="I3469" s="15" t="str">
        <f>VLOOKUP(Tb_Reseller[[#This Row],[Agen id]],Mapping_Agen!A:D,4,0)</f>
        <v>Prima</v>
      </c>
      <c r="J3469" s="7" t="str">
        <f>VLOOKUP(Tb_Reseller[[#This Row],[Agen id]],Mapping_Agen!A:C,3,0)</f>
        <v>PRG</v>
      </c>
      <c r="K3469" s="17" t="str">
        <f>TRIM(LEFT(Tb_Reseller[[#This Row],[Group]],2))</f>
        <v>P</v>
      </c>
      <c r="L3469" s="17" t="str">
        <f>VLOOKUP(Tb_Reseller[[#This Row],[Agen id]],Mapping_Agen!A:E,5,0)</f>
        <v>NON SCO</v>
      </c>
      <c r="M3469" s="64">
        <v>3.2258064516129031E-2</v>
      </c>
      <c r="N3469" s="65">
        <v>0</v>
      </c>
      <c r="O3469" s="65">
        <f>IFERROR(VLOOKUP(Tb_Reseller[[#This Row],[Kode Reseller]],[1]Sheet1!$A:$B,2,0),0)</f>
        <v>0</v>
      </c>
    </row>
    <row r="3470" spans="1:15" x14ac:dyDescent="0.25">
      <c r="A3470" s="13" t="s">
        <v>13426</v>
      </c>
      <c r="B3470" s="14" t="s">
        <v>11794</v>
      </c>
      <c r="C3470" s="15" t="s">
        <v>9754</v>
      </c>
      <c r="D3470" s="15" t="s">
        <v>13407</v>
      </c>
      <c r="E3470" s="16">
        <v>44937.835416666669</v>
      </c>
      <c r="F3470" s="7" t="s">
        <v>8268</v>
      </c>
      <c r="G3470" s="13" t="s">
        <v>363</v>
      </c>
      <c r="H3470" s="15" t="str">
        <f>UPPER(Tb_Reseller[[#This Row],[Agen id]]&amp;"-"&amp;VLOOKUP(Tb_Reseller[[#This Row],[Agen id]],A:B,2,0)&amp;"("&amp;Tb_Reseller[[#This Row],[Short]]&amp;")")</f>
        <v>AR01359-BRAVO PULSA(D7)</v>
      </c>
      <c r="I3470" s="15" t="str">
        <f>VLOOKUP(Tb_Reseller[[#This Row],[Agen id]],Mapping_Agen!A:D,4,0)</f>
        <v>Limit</v>
      </c>
      <c r="J3470" s="7" t="str">
        <f>VLOOKUP(Tb_Reseller[[#This Row],[Agen id]],Mapping_Agen!A:C,3,0)</f>
        <v>ICON</v>
      </c>
      <c r="K3470" s="17" t="str">
        <f>TRIM(LEFT(Tb_Reseller[[#This Row],[Group]],2))</f>
        <v>D7</v>
      </c>
      <c r="L3470" s="17" t="str">
        <f>VLOOKUP(Tb_Reseller[[#This Row],[Agen id]],Mapping_Agen!A:E,5,0)</f>
        <v>NON SCO</v>
      </c>
      <c r="M3470" s="64">
        <v>0</v>
      </c>
      <c r="N3470" s="65">
        <v>0</v>
      </c>
      <c r="O3470" s="65">
        <f>IFERROR(VLOOKUP(Tb_Reseller[[#This Row],[Kode Reseller]],[1]Sheet1!$A:$B,2,0),0)</f>
        <v>0</v>
      </c>
    </row>
    <row r="3471" spans="1:15" x14ac:dyDescent="0.25">
      <c r="A3471" s="13" t="s">
        <v>4041</v>
      </c>
      <c r="B3471" s="14" t="s">
        <v>13427</v>
      </c>
      <c r="C3471" s="15" t="s">
        <v>8213</v>
      </c>
      <c r="D3471" s="15" t="s">
        <v>8231</v>
      </c>
      <c r="E3471" s="16">
        <v>44938.734722222223</v>
      </c>
      <c r="F3471" s="7" t="s">
        <v>8204</v>
      </c>
      <c r="G3471" s="13" t="s">
        <v>4041</v>
      </c>
      <c r="H3471" s="15" t="str">
        <f>UPPER(Tb_Reseller[[#This Row],[Agen id]]&amp;"-"&amp;VLOOKUP(Tb_Reseller[[#This Row],[Agen id]],A:B,2,0)&amp;"("&amp;Tb_Reseller[[#This Row],[Short]]&amp;")")</f>
        <v>AR32716-JOGJA CELL(P)</v>
      </c>
      <c r="I3471" s="15" t="str">
        <f>VLOOKUP(Tb_Reseller[[#This Row],[Agen id]],Mapping_Agen!A:D,4,0)</f>
        <v>Prima</v>
      </c>
      <c r="J3471" s="7" t="str">
        <f>VLOOKUP(Tb_Reseller[[#This Row],[Agen id]],Mapping_Agen!A:C,3,0)</f>
        <v>ICON</v>
      </c>
      <c r="K3471" s="17" t="str">
        <f>TRIM(LEFT(Tb_Reseller[[#This Row],[Group]],2))</f>
        <v>P</v>
      </c>
      <c r="L3471" s="17" t="str">
        <f>VLOOKUP(Tb_Reseller[[#This Row],[Agen id]],Mapping_Agen!A:E,5,0)</f>
        <v>NON SCO</v>
      </c>
      <c r="M3471" s="64">
        <v>0</v>
      </c>
      <c r="N3471" s="65">
        <v>0</v>
      </c>
      <c r="O3471" s="65">
        <f>IFERROR(VLOOKUP(Tb_Reseller[[#This Row],[Kode Reseller]],[1]Sheet1!$A:$B,2,0),0)</f>
        <v>0</v>
      </c>
    </row>
    <row r="3472" spans="1:15" x14ac:dyDescent="0.25">
      <c r="A3472" s="13" t="s">
        <v>4043</v>
      </c>
      <c r="B3472" s="14" t="s">
        <v>10044</v>
      </c>
      <c r="C3472" s="15" t="s">
        <v>8208</v>
      </c>
      <c r="D3472" s="15" t="s">
        <v>8369</v>
      </c>
      <c r="E3472" s="16">
        <v>44938.774305555547</v>
      </c>
      <c r="F3472" s="7" t="s">
        <v>8204</v>
      </c>
      <c r="G3472" s="13" t="s">
        <v>4043</v>
      </c>
      <c r="H3472" s="15" t="str">
        <f>UPPER(Tb_Reseller[[#This Row],[Agen id]]&amp;"-"&amp;VLOOKUP(Tb_Reseller[[#This Row],[Agen id]],A:B,2,0)&amp;"("&amp;Tb_Reseller[[#This Row],[Short]]&amp;")")</f>
        <v>AR32717-ANDI CELL(R)</v>
      </c>
      <c r="I3472" s="15" t="str">
        <f>VLOOKUP(Tb_Reseller[[#This Row],[Agen id]],Mapping_Agen!A:D,4,0)</f>
        <v>No Limit</v>
      </c>
      <c r="J3472" s="7" t="str">
        <f>VLOOKUP(Tb_Reseller[[#This Row],[Agen id]],Mapping_Agen!A:C,3,0)</f>
        <v>PRG</v>
      </c>
      <c r="K3472" s="17" t="str">
        <f>TRIM(LEFT(Tb_Reseller[[#This Row],[Group]],2))</f>
        <v>R</v>
      </c>
      <c r="L3472" s="17" t="str">
        <f>VLOOKUP(Tb_Reseller[[#This Row],[Agen id]],Mapping_Agen!A:E,5,0)</f>
        <v>NON SCO</v>
      </c>
      <c r="M3472" s="64">
        <v>0</v>
      </c>
      <c r="N3472" s="65">
        <v>0</v>
      </c>
      <c r="O3472" s="65">
        <f>IFERROR(VLOOKUP(Tb_Reseller[[#This Row],[Kode Reseller]],[1]Sheet1!$A:$B,2,0),0)</f>
        <v>0</v>
      </c>
    </row>
    <row r="3473" spans="1:15" x14ac:dyDescent="0.25">
      <c r="A3473" s="13" t="s">
        <v>6934</v>
      </c>
      <c r="B3473" s="14" t="s">
        <v>13428</v>
      </c>
      <c r="C3473" s="15" t="s">
        <v>8213</v>
      </c>
      <c r="D3473" s="15" t="s">
        <v>11516</v>
      </c>
      <c r="E3473" s="16">
        <v>44939.486805555563</v>
      </c>
      <c r="F3473" s="7" t="s">
        <v>8204</v>
      </c>
      <c r="G3473" s="13" t="s">
        <v>6934</v>
      </c>
      <c r="H3473" s="15" t="str">
        <f>UPPER(Tb_Reseller[[#This Row],[Agen id]]&amp;"-"&amp;VLOOKUP(Tb_Reseller[[#This Row],[Agen id]],A:B,2,0)&amp;"("&amp;Tb_Reseller[[#This Row],[Short]]&amp;")")</f>
        <v>AR32724-DELIYAH CELL(P)</v>
      </c>
      <c r="I3473" s="15" t="str">
        <f>VLOOKUP(Tb_Reseller[[#This Row],[Agen id]],Mapping_Agen!A:D,4,0)</f>
        <v>Prima</v>
      </c>
      <c r="J3473" s="7" t="str">
        <f>VLOOKUP(Tb_Reseller[[#This Row],[Agen id]],Mapping_Agen!A:C,3,0)</f>
        <v>ONLINE</v>
      </c>
      <c r="K3473" s="17" t="str">
        <f>TRIM(LEFT(Tb_Reseller[[#This Row],[Group]],2))</f>
        <v>P</v>
      </c>
      <c r="L3473" s="17" t="str">
        <f>VLOOKUP(Tb_Reseller[[#This Row],[Agen id]],Mapping_Agen!A:E,5,0)</f>
        <v>ONLINE</v>
      </c>
      <c r="M3473" s="64">
        <v>0</v>
      </c>
      <c r="N3473" s="65">
        <v>0</v>
      </c>
      <c r="O3473" s="65">
        <f>IFERROR(VLOOKUP(Tb_Reseller[[#This Row],[Kode Reseller]],[1]Sheet1!$A:$B,2,0),0)</f>
        <v>0</v>
      </c>
    </row>
    <row r="3474" spans="1:15" x14ac:dyDescent="0.25">
      <c r="A3474" s="13" t="s">
        <v>2417</v>
      </c>
      <c r="B3474" s="14" t="s">
        <v>13429</v>
      </c>
      <c r="C3474" s="15" t="s">
        <v>8213</v>
      </c>
      <c r="D3474" s="15" t="s">
        <v>11516</v>
      </c>
      <c r="E3474" s="16">
        <v>44939.633333333331</v>
      </c>
      <c r="F3474" s="7" t="s">
        <v>8204</v>
      </c>
      <c r="G3474" s="13" t="s">
        <v>2417</v>
      </c>
      <c r="H3474" s="15" t="str">
        <f>UPPER(Tb_Reseller[[#This Row],[Agen id]]&amp;"-"&amp;VLOOKUP(Tb_Reseller[[#This Row],[Agen id]],A:B,2,0)&amp;"("&amp;Tb_Reseller[[#This Row],[Short]]&amp;")")</f>
        <v>AR32725-ATIK(P)</v>
      </c>
      <c r="I3474" s="15" t="str">
        <f>VLOOKUP(Tb_Reseller[[#This Row],[Agen id]],Mapping_Agen!A:D,4,0)</f>
        <v>Prima</v>
      </c>
      <c r="J3474" s="7" t="str">
        <f>VLOOKUP(Tb_Reseller[[#This Row],[Agen id]],Mapping_Agen!A:C,3,0)</f>
        <v>ONLINE</v>
      </c>
      <c r="K3474" s="17" t="str">
        <f>TRIM(LEFT(Tb_Reseller[[#This Row],[Group]],2))</f>
        <v>P</v>
      </c>
      <c r="L3474" s="17" t="str">
        <f>VLOOKUP(Tb_Reseller[[#This Row],[Agen id]],Mapping_Agen!A:E,5,0)</f>
        <v>ONLINE</v>
      </c>
      <c r="M3474" s="64">
        <v>0.58064516129032229</v>
      </c>
      <c r="N3474" s="65">
        <v>0.46666666666666662</v>
      </c>
      <c r="O3474" s="65">
        <f>IFERROR(VLOOKUP(Tb_Reseller[[#This Row],[Kode Reseller]],[1]Sheet1!$A:$B,2,0),0)</f>
        <v>1.5</v>
      </c>
    </row>
    <row r="3475" spans="1:15" x14ac:dyDescent="0.25">
      <c r="A3475" s="13" t="s">
        <v>4049</v>
      </c>
      <c r="B3475" s="14" t="s">
        <v>13430</v>
      </c>
      <c r="C3475" s="15" t="s">
        <v>8213</v>
      </c>
      <c r="D3475" s="15" t="s">
        <v>11516</v>
      </c>
      <c r="E3475" s="16">
        <v>44939.745138888888</v>
      </c>
      <c r="F3475" s="7" t="s">
        <v>8204</v>
      </c>
      <c r="G3475" s="13" t="s">
        <v>4049</v>
      </c>
      <c r="H3475" s="15" t="str">
        <f>UPPER(Tb_Reseller[[#This Row],[Agen id]]&amp;"-"&amp;VLOOKUP(Tb_Reseller[[#This Row],[Agen id]],A:B,2,0)&amp;"("&amp;Tb_Reseller[[#This Row],[Short]]&amp;")")</f>
        <v>AR32727-HASAN(P)</v>
      </c>
      <c r="I3475" s="15" t="str">
        <f>VLOOKUP(Tb_Reseller[[#This Row],[Agen id]],Mapping_Agen!A:D,4,0)</f>
        <v>Prima</v>
      </c>
      <c r="J3475" s="7" t="str">
        <f>VLOOKUP(Tb_Reseller[[#This Row],[Agen id]],Mapping_Agen!A:C,3,0)</f>
        <v>ONLINE</v>
      </c>
      <c r="K3475" s="17" t="str">
        <f>TRIM(LEFT(Tb_Reseller[[#This Row],[Group]],2))</f>
        <v>P</v>
      </c>
      <c r="L3475" s="17" t="str">
        <f>VLOOKUP(Tb_Reseller[[#This Row],[Agen id]],Mapping_Agen!A:E,5,0)</f>
        <v>ONLINE</v>
      </c>
      <c r="M3475" s="64">
        <v>0</v>
      </c>
      <c r="N3475" s="65">
        <v>0</v>
      </c>
      <c r="O3475" s="65">
        <f>IFERROR(VLOOKUP(Tb_Reseller[[#This Row],[Kode Reseller]],[1]Sheet1!$A:$B,2,0),0)</f>
        <v>0</v>
      </c>
    </row>
    <row r="3476" spans="1:15" x14ac:dyDescent="0.25">
      <c r="A3476" s="13" t="s">
        <v>4051</v>
      </c>
      <c r="B3476" s="14" t="s">
        <v>13431</v>
      </c>
      <c r="C3476" s="15" t="s">
        <v>8213</v>
      </c>
      <c r="D3476" s="15" t="s">
        <v>11516</v>
      </c>
      <c r="E3476" s="16">
        <v>44940.228472222218</v>
      </c>
      <c r="F3476" s="7" t="s">
        <v>8204</v>
      </c>
      <c r="G3476" s="13" t="s">
        <v>4051</v>
      </c>
      <c r="H3476" s="15" t="str">
        <f>UPPER(Tb_Reseller[[#This Row],[Agen id]]&amp;"-"&amp;VLOOKUP(Tb_Reseller[[#This Row],[Agen id]],A:B,2,0)&amp;"("&amp;Tb_Reseller[[#This Row],[Short]]&amp;")")</f>
        <v>AR32732-HARUN GULTOM(P)</v>
      </c>
      <c r="I3476" s="15" t="str">
        <f>VLOOKUP(Tb_Reseller[[#This Row],[Agen id]],Mapping_Agen!A:D,4,0)</f>
        <v>Prima</v>
      </c>
      <c r="J3476" s="7" t="str">
        <f>VLOOKUP(Tb_Reseller[[#This Row],[Agen id]],Mapping_Agen!A:C,3,0)</f>
        <v>ONLINE</v>
      </c>
      <c r="K3476" s="17" t="str">
        <f>TRIM(LEFT(Tb_Reseller[[#This Row],[Group]],2))</f>
        <v>P</v>
      </c>
      <c r="L3476" s="17" t="str">
        <f>VLOOKUP(Tb_Reseller[[#This Row],[Agen id]],Mapping_Agen!A:E,5,0)</f>
        <v>ONLINE</v>
      </c>
      <c r="M3476" s="64">
        <v>0</v>
      </c>
      <c r="N3476" s="65">
        <v>0</v>
      </c>
      <c r="O3476" s="65">
        <f>IFERROR(VLOOKUP(Tb_Reseller[[#This Row],[Kode Reseller]],[1]Sheet1!$A:$B,2,0),0)</f>
        <v>0</v>
      </c>
    </row>
    <row r="3477" spans="1:15" x14ac:dyDescent="0.25">
      <c r="A3477" s="13" t="s">
        <v>13432</v>
      </c>
      <c r="B3477" s="14" t="s">
        <v>13433</v>
      </c>
      <c r="C3477" s="15" t="s">
        <v>8213</v>
      </c>
      <c r="D3477" s="15" t="s">
        <v>10508</v>
      </c>
      <c r="E3477" s="16">
        <v>44940.563194444447</v>
      </c>
      <c r="F3477" s="7" t="s">
        <v>8268</v>
      </c>
      <c r="G3477" s="13" t="s">
        <v>806</v>
      </c>
      <c r="H3477" s="15" t="str">
        <f>UPPER(Tb_Reseller[[#This Row],[Agen id]]&amp;"-"&amp;VLOOKUP(Tb_Reseller[[#This Row],[Agen id]],A:B,2,0)&amp;"("&amp;Tb_Reseller[[#This Row],[Short]]&amp;")")</f>
        <v>AR08006-TJ CELL(P)</v>
      </c>
      <c r="I3477" s="15" t="str">
        <f>VLOOKUP(Tb_Reseller[[#This Row],[Agen id]],Mapping_Agen!A:D,4,0)</f>
        <v>Prima</v>
      </c>
      <c r="J3477" s="7" t="str">
        <f>VLOOKUP(Tb_Reseller[[#This Row],[Agen id]],Mapping_Agen!A:C,3,0)</f>
        <v>ICON</v>
      </c>
      <c r="K3477" s="17" t="str">
        <f>TRIM(LEFT(Tb_Reseller[[#This Row],[Group]],2))</f>
        <v>P</v>
      </c>
      <c r="L3477" s="17" t="str">
        <f>VLOOKUP(Tb_Reseller[[#This Row],[Agen id]],Mapping_Agen!A:E,5,0)</f>
        <v>Abdul Harris</v>
      </c>
      <c r="M3477" s="64">
        <v>0</v>
      </c>
      <c r="N3477" s="65">
        <v>0</v>
      </c>
      <c r="O3477" s="65">
        <f>IFERROR(VLOOKUP(Tb_Reseller[[#This Row],[Kode Reseller]],[1]Sheet1!$A:$B,2,0),0)</f>
        <v>0</v>
      </c>
    </row>
    <row r="3478" spans="1:15" x14ac:dyDescent="0.25">
      <c r="A3478" s="13" t="s">
        <v>4053</v>
      </c>
      <c r="B3478" s="14" t="s">
        <v>12911</v>
      </c>
      <c r="C3478" s="15" t="s">
        <v>8213</v>
      </c>
      <c r="D3478" s="15" t="s">
        <v>8231</v>
      </c>
      <c r="E3478" s="16">
        <v>44940.566666666673</v>
      </c>
      <c r="F3478" s="7" t="s">
        <v>8204</v>
      </c>
      <c r="G3478" s="13" t="s">
        <v>4053</v>
      </c>
      <c r="H3478" s="15" t="str">
        <f>UPPER(Tb_Reseller[[#This Row],[Agen id]]&amp;"-"&amp;VLOOKUP(Tb_Reseller[[#This Row],[Agen id]],A:B,2,0)&amp;"("&amp;Tb_Reseller[[#This Row],[Short]]&amp;")")</f>
        <v>AR32735-AMANDA CELL(P)</v>
      </c>
      <c r="I3478" s="15" t="str">
        <f>VLOOKUP(Tb_Reseller[[#This Row],[Agen id]],Mapping_Agen!A:D,4,0)</f>
        <v>Prima</v>
      </c>
      <c r="J3478" s="7" t="str">
        <f>VLOOKUP(Tb_Reseller[[#This Row],[Agen id]],Mapping_Agen!A:C,3,0)</f>
        <v>ICON</v>
      </c>
      <c r="K3478" s="17" t="str">
        <f>TRIM(LEFT(Tb_Reseller[[#This Row],[Group]],2))</f>
        <v>P</v>
      </c>
      <c r="L3478" s="17" t="str">
        <f>VLOOKUP(Tb_Reseller[[#This Row],[Agen id]],Mapping_Agen!A:E,5,0)</f>
        <v>NON SCO</v>
      </c>
      <c r="M3478" s="64">
        <v>0</v>
      </c>
      <c r="N3478" s="65">
        <v>0</v>
      </c>
      <c r="O3478" s="65">
        <f>IFERROR(VLOOKUP(Tb_Reseller[[#This Row],[Kode Reseller]],[1]Sheet1!$A:$B,2,0),0)</f>
        <v>0</v>
      </c>
    </row>
    <row r="3479" spans="1:15" x14ac:dyDescent="0.25">
      <c r="A3479" s="13" t="s">
        <v>4055</v>
      </c>
      <c r="B3479" s="14" t="s">
        <v>13434</v>
      </c>
      <c r="C3479" s="15" t="s">
        <v>8213</v>
      </c>
      <c r="D3479" s="15" t="s">
        <v>11516</v>
      </c>
      <c r="E3479" s="16">
        <v>44940.800694444442</v>
      </c>
      <c r="F3479" s="7" t="s">
        <v>8204</v>
      </c>
      <c r="G3479" s="13" t="s">
        <v>4055</v>
      </c>
      <c r="H3479" s="15" t="str">
        <f>UPPER(Tb_Reseller[[#This Row],[Agen id]]&amp;"-"&amp;VLOOKUP(Tb_Reseller[[#This Row],[Agen id]],A:B,2,0)&amp;"("&amp;Tb_Reseller[[#This Row],[Short]]&amp;")")</f>
        <v>AR32738-AJI(P)</v>
      </c>
      <c r="I3479" s="15" t="str">
        <f>VLOOKUP(Tb_Reseller[[#This Row],[Agen id]],Mapping_Agen!A:D,4,0)</f>
        <v>Prima</v>
      </c>
      <c r="J3479" s="7" t="str">
        <f>VLOOKUP(Tb_Reseller[[#This Row],[Agen id]],Mapping_Agen!A:C,3,0)</f>
        <v>ONLINE</v>
      </c>
      <c r="K3479" s="17" t="str">
        <f>TRIM(LEFT(Tb_Reseller[[#This Row],[Group]],2))</f>
        <v>P</v>
      </c>
      <c r="L3479" s="17" t="str">
        <f>VLOOKUP(Tb_Reseller[[#This Row],[Agen id]],Mapping_Agen!A:E,5,0)</f>
        <v>ONLINE</v>
      </c>
      <c r="M3479" s="64">
        <v>0</v>
      </c>
      <c r="N3479" s="65">
        <v>0</v>
      </c>
      <c r="O3479" s="65">
        <f>IFERROR(VLOOKUP(Tb_Reseller[[#This Row],[Kode Reseller]],[1]Sheet1!$A:$B,2,0),0)</f>
        <v>0</v>
      </c>
    </row>
    <row r="3480" spans="1:15" x14ac:dyDescent="0.25">
      <c r="A3480" s="13" t="s">
        <v>4057</v>
      </c>
      <c r="B3480" s="14" t="s">
        <v>13435</v>
      </c>
      <c r="C3480" s="15" t="s">
        <v>8213</v>
      </c>
      <c r="D3480" s="15" t="s">
        <v>11516</v>
      </c>
      <c r="E3480" s="16">
        <v>44940.952777777777</v>
      </c>
      <c r="F3480" s="7" t="s">
        <v>8204</v>
      </c>
      <c r="G3480" s="13" t="s">
        <v>4057</v>
      </c>
      <c r="H3480" s="15" t="str">
        <f>UPPER(Tb_Reseller[[#This Row],[Agen id]]&amp;"-"&amp;VLOOKUP(Tb_Reseller[[#This Row],[Agen id]],A:B,2,0)&amp;"("&amp;Tb_Reseller[[#This Row],[Short]]&amp;")")</f>
        <v>AR32742-FIRMANSYAH(P)</v>
      </c>
      <c r="I3480" s="15" t="str">
        <f>VLOOKUP(Tb_Reseller[[#This Row],[Agen id]],Mapping_Agen!A:D,4,0)</f>
        <v>Prima</v>
      </c>
      <c r="J3480" s="7" t="str">
        <f>VLOOKUP(Tb_Reseller[[#This Row],[Agen id]],Mapping_Agen!A:C,3,0)</f>
        <v>ONLINE</v>
      </c>
      <c r="K3480" s="17" t="str">
        <f>TRIM(LEFT(Tb_Reseller[[#This Row],[Group]],2))</f>
        <v>P</v>
      </c>
      <c r="L3480" s="17" t="str">
        <f>VLOOKUP(Tb_Reseller[[#This Row],[Agen id]],Mapping_Agen!A:E,5,0)</f>
        <v>ONLINE</v>
      </c>
      <c r="M3480" s="64">
        <v>0</v>
      </c>
      <c r="N3480" s="65">
        <v>0</v>
      </c>
      <c r="O3480" s="65">
        <f>IFERROR(VLOOKUP(Tb_Reseller[[#This Row],[Kode Reseller]],[1]Sheet1!$A:$B,2,0),0)</f>
        <v>0</v>
      </c>
    </row>
    <row r="3481" spans="1:15" x14ac:dyDescent="0.25">
      <c r="A3481" s="13" t="s">
        <v>13436</v>
      </c>
      <c r="B3481" s="14" t="s">
        <v>13437</v>
      </c>
      <c r="C3481" s="15" t="s">
        <v>8213</v>
      </c>
      <c r="D3481" s="15" t="s">
        <v>10439</v>
      </c>
      <c r="E3481" s="16">
        <v>44941.834027777782</v>
      </c>
      <c r="F3481" s="7" t="s">
        <v>8268</v>
      </c>
      <c r="G3481" s="13" t="s">
        <v>1191</v>
      </c>
      <c r="H3481" s="15" t="str">
        <f>UPPER(Tb_Reseller[[#This Row],[Agen id]]&amp;"-"&amp;VLOOKUP(Tb_Reseller[[#This Row],[Agen id]],A:B,2,0)&amp;"("&amp;Tb_Reseller[[#This Row],[Short]]&amp;")")</f>
        <v>AR12141-LUBIS CELL(P)</v>
      </c>
      <c r="I3481" s="15" t="str">
        <f>VLOOKUP(Tb_Reseller[[#This Row],[Agen id]],Mapping_Agen!A:D,4,0)</f>
        <v>Prima</v>
      </c>
      <c r="J3481" s="7" t="str">
        <f>VLOOKUP(Tb_Reseller[[#This Row],[Agen id]],Mapping_Agen!A:C,3,0)</f>
        <v>ICON</v>
      </c>
      <c r="K3481" s="17" t="str">
        <f>TRIM(LEFT(Tb_Reseller[[#This Row],[Group]],2))</f>
        <v>P</v>
      </c>
      <c r="L3481" s="17" t="str">
        <f>VLOOKUP(Tb_Reseller[[#This Row],[Agen id]],Mapping_Agen!A:E,5,0)</f>
        <v>Abdul Harris</v>
      </c>
      <c r="M3481" s="64">
        <v>0</v>
      </c>
      <c r="N3481" s="65">
        <v>0</v>
      </c>
      <c r="O3481" s="65">
        <f>IFERROR(VLOOKUP(Tb_Reseller[[#This Row],[Kode Reseller]],[1]Sheet1!$A:$B,2,0),0)</f>
        <v>0</v>
      </c>
    </row>
    <row r="3482" spans="1:15" x14ac:dyDescent="0.25">
      <c r="A3482" s="13" t="s">
        <v>4059</v>
      </c>
      <c r="B3482" s="14" t="s">
        <v>13438</v>
      </c>
      <c r="C3482" s="15" t="s">
        <v>8213</v>
      </c>
      <c r="D3482" s="15" t="s">
        <v>11516</v>
      </c>
      <c r="E3482" s="16">
        <v>44942.325694444437</v>
      </c>
      <c r="F3482" s="7" t="s">
        <v>8204</v>
      </c>
      <c r="G3482" s="13" t="s">
        <v>4059</v>
      </c>
      <c r="H3482" s="15" t="str">
        <f>UPPER(Tb_Reseller[[#This Row],[Agen id]]&amp;"-"&amp;VLOOKUP(Tb_Reseller[[#This Row],[Agen id]],A:B,2,0)&amp;"("&amp;Tb_Reseller[[#This Row],[Short]]&amp;")")</f>
        <v>AR32749-ACHMAD FIRDAUS(P)</v>
      </c>
      <c r="I3482" s="15" t="str">
        <f>VLOOKUP(Tb_Reseller[[#This Row],[Agen id]],Mapping_Agen!A:D,4,0)</f>
        <v>Prima</v>
      </c>
      <c r="J3482" s="7" t="str">
        <f>VLOOKUP(Tb_Reseller[[#This Row],[Agen id]],Mapping_Agen!A:C,3,0)</f>
        <v>ONLINE</v>
      </c>
      <c r="K3482" s="17" t="str">
        <f>TRIM(LEFT(Tb_Reseller[[#This Row],[Group]],2))</f>
        <v>P</v>
      </c>
      <c r="L3482" s="17" t="str">
        <f>VLOOKUP(Tb_Reseller[[#This Row],[Agen id]],Mapping_Agen!A:E,5,0)</f>
        <v>ONLINE</v>
      </c>
      <c r="M3482" s="64">
        <v>0</v>
      </c>
      <c r="N3482" s="65">
        <v>0</v>
      </c>
      <c r="O3482" s="65">
        <f>IFERROR(VLOOKUP(Tb_Reseller[[#This Row],[Kode Reseller]],[1]Sheet1!$A:$B,2,0),0)</f>
        <v>0</v>
      </c>
    </row>
    <row r="3483" spans="1:15" x14ac:dyDescent="0.25">
      <c r="A3483" s="13" t="s">
        <v>6940</v>
      </c>
      <c r="B3483" s="14" t="s">
        <v>13439</v>
      </c>
      <c r="C3483" s="15" t="s">
        <v>8213</v>
      </c>
      <c r="D3483" s="15" t="s">
        <v>8248</v>
      </c>
      <c r="E3483" s="16">
        <v>44942.512499999997</v>
      </c>
      <c r="F3483" s="7" t="s">
        <v>8204</v>
      </c>
      <c r="G3483" s="13" t="s">
        <v>6940</v>
      </c>
      <c r="H3483" s="15" t="str">
        <f>UPPER(Tb_Reseller[[#This Row],[Agen id]]&amp;"-"&amp;VLOOKUP(Tb_Reseller[[#This Row],[Agen id]],A:B,2,0)&amp;"("&amp;Tb_Reseller[[#This Row],[Short]]&amp;")")</f>
        <v>AR32753-KAOKA CELL(P)</v>
      </c>
      <c r="I3483" s="15" t="str">
        <f>VLOOKUP(Tb_Reseller[[#This Row],[Agen id]],Mapping_Agen!A:D,4,0)</f>
        <v>Prima</v>
      </c>
      <c r="J3483" s="7" t="str">
        <f>VLOOKUP(Tb_Reseller[[#This Row],[Agen id]],Mapping_Agen!A:C,3,0)</f>
        <v>PP</v>
      </c>
      <c r="K3483" s="17" t="str">
        <f>TRIM(LEFT(Tb_Reseller[[#This Row],[Group]],2))</f>
        <v>P</v>
      </c>
      <c r="L3483" s="17" t="str">
        <f>VLOOKUP(Tb_Reseller[[#This Row],[Agen id]],Mapping_Agen!A:E,5,0)</f>
        <v>NON SCO</v>
      </c>
      <c r="M3483" s="64">
        <v>0</v>
      </c>
      <c r="N3483" s="65">
        <v>0</v>
      </c>
      <c r="O3483" s="65">
        <f>IFERROR(VLOOKUP(Tb_Reseller[[#This Row],[Kode Reseller]],[1]Sheet1!$A:$B,2,0),0)</f>
        <v>0</v>
      </c>
    </row>
    <row r="3484" spans="1:15" x14ac:dyDescent="0.25">
      <c r="A3484" s="13" t="s">
        <v>4063</v>
      </c>
      <c r="B3484" s="14" t="s">
        <v>9738</v>
      </c>
      <c r="C3484" s="15" t="s">
        <v>8213</v>
      </c>
      <c r="D3484" s="15" t="s">
        <v>8231</v>
      </c>
      <c r="E3484" s="16">
        <v>44942.529861111107</v>
      </c>
      <c r="F3484" s="7" t="s">
        <v>8204</v>
      </c>
      <c r="G3484" s="13" t="s">
        <v>4063</v>
      </c>
      <c r="H3484" s="15" t="str">
        <f>UPPER(Tb_Reseller[[#This Row],[Agen id]]&amp;"-"&amp;VLOOKUP(Tb_Reseller[[#This Row],[Agen id]],A:B,2,0)&amp;"("&amp;Tb_Reseller[[#This Row],[Short]]&amp;")")</f>
        <v>AR32754-LINA CELL(P)</v>
      </c>
      <c r="I3484" s="15" t="str">
        <f>VLOOKUP(Tb_Reseller[[#This Row],[Agen id]],Mapping_Agen!A:D,4,0)</f>
        <v>Prima</v>
      </c>
      <c r="J3484" s="7" t="str">
        <f>VLOOKUP(Tb_Reseller[[#This Row],[Agen id]],Mapping_Agen!A:C,3,0)</f>
        <v>ICON</v>
      </c>
      <c r="K3484" s="17" t="str">
        <f>TRIM(LEFT(Tb_Reseller[[#This Row],[Group]],2))</f>
        <v>P</v>
      </c>
      <c r="L3484" s="17" t="str">
        <f>VLOOKUP(Tb_Reseller[[#This Row],[Agen id]],Mapping_Agen!A:E,5,0)</f>
        <v>NON SCO</v>
      </c>
      <c r="M3484" s="64">
        <v>0</v>
      </c>
      <c r="N3484" s="65">
        <v>0</v>
      </c>
      <c r="O3484" s="65">
        <f>IFERROR(VLOOKUP(Tb_Reseller[[#This Row],[Kode Reseller]],[1]Sheet1!$A:$B,2,0),0)</f>
        <v>0</v>
      </c>
    </row>
    <row r="3485" spans="1:15" x14ac:dyDescent="0.25">
      <c r="A3485" s="13" t="s">
        <v>4065</v>
      </c>
      <c r="B3485" s="14" t="s">
        <v>13440</v>
      </c>
      <c r="C3485" s="15" t="s">
        <v>8213</v>
      </c>
      <c r="D3485" s="15" t="s">
        <v>8248</v>
      </c>
      <c r="E3485" s="16">
        <v>44942.640277777777</v>
      </c>
      <c r="F3485" s="7" t="s">
        <v>8204</v>
      </c>
      <c r="G3485" s="13" t="s">
        <v>4065</v>
      </c>
      <c r="H3485" s="15" t="str">
        <f>UPPER(Tb_Reseller[[#This Row],[Agen id]]&amp;"-"&amp;VLOOKUP(Tb_Reseller[[#This Row],[Agen id]],A:B,2,0)&amp;"("&amp;Tb_Reseller[[#This Row],[Short]]&amp;")")</f>
        <v>AR32756-AA CELL(P)</v>
      </c>
      <c r="I3485" s="15" t="str">
        <f>VLOOKUP(Tb_Reseller[[#This Row],[Agen id]],Mapping_Agen!A:D,4,0)</f>
        <v>Prima</v>
      </c>
      <c r="J3485" s="7" t="str">
        <f>VLOOKUP(Tb_Reseller[[#This Row],[Agen id]],Mapping_Agen!A:C,3,0)</f>
        <v>PP</v>
      </c>
      <c r="K3485" s="17" t="str">
        <f>TRIM(LEFT(Tb_Reseller[[#This Row],[Group]],2))</f>
        <v>P</v>
      </c>
      <c r="L3485" s="17" t="str">
        <f>VLOOKUP(Tb_Reseller[[#This Row],[Agen id]],Mapping_Agen!A:E,5,0)</f>
        <v>NON SCO</v>
      </c>
      <c r="M3485" s="64">
        <v>0</v>
      </c>
      <c r="N3485" s="65">
        <v>0</v>
      </c>
      <c r="O3485" s="65">
        <f>IFERROR(VLOOKUP(Tb_Reseller[[#This Row],[Kode Reseller]],[1]Sheet1!$A:$B,2,0),0)</f>
        <v>0</v>
      </c>
    </row>
    <row r="3486" spans="1:15" x14ac:dyDescent="0.25">
      <c r="A3486" s="13" t="s">
        <v>13441</v>
      </c>
      <c r="B3486" s="14" t="s">
        <v>13442</v>
      </c>
      <c r="C3486" s="15" t="s">
        <v>8213</v>
      </c>
      <c r="D3486" s="15" t="s">
        <v>10647</v>
      </c>
      <c r="E3486" s="16">
        <v>44942.804166666669</v>
      </c>
      <c r="F3486" s="7" t="s">
        <v>8268</v>
      </c>
      <c r="G3486" s="13" t="s">
        <v>5224</v>
      </c>
      <c r="H3486" s="15" t="str">
        <f>UPPER(Tb_Reseller[[#This Row],[Agen id]]&amp;"-"&amp;VLOOKUP(Tb_Reseller[[#This Row],[Agen id]],A:B,2,0)&amp;"("&amp;Tb_Reseller[[#This Row],[Short]]&amp;")")</f>
        <v>AR20106-D2 CELL(P)</v>
      </c>
      <c r="I3486" s="15" t="str">
        <f>VLOOKUP(Tb_Reseller[[#This Row],[Agen id]],Mapping_Agen!A:D,4,0)</f>
        <v>Prima</v>
      </c>
      <c r="J3486" s="7" t="str">
        <f>VLOOKUP(Tb_Reseller[[#This Row],[Agen id]],Mapping_Agen!A:C,3,0)</f>
        <v>PP</v>
      </c>
      <c r="K3486" s="17" t="str">
        <f>TRIM(LEFT(Tb_Reseller[[#This Row],[Group]],2))</f>
        <v>P</v>
      </c>
      <c r="L3486" s="17" t="str">
        <f>VLOOKUP(Tb_Reseller[[#This Row],[Agen id]],Mapping_Agen!A:E,5,0)</f>
        <v>NON SCO</v>
      </c>
      <c r="M3486" s="64">
        <v>0</v>
      </c>
      <c r="N3486" s="65">
        <v>0</v>
      </c>
      <c r="O3486" s="65">
        <f>IFERROR(VLOOKUP(Tb_Reseller[[#This Row],[Kode Reseller]],[1]Sheet1!$A:$B,2,0),0)</f>
        <v>0</v>
      </c>
    </row>
    <row r="3487" spans="1:15" x14ac:dyDescent="0.25">
      <c r="A3487" s="13" t="s">
        <v>13443</v>
      </c>
      <c r="B3487" s="14" t="s">
        <v>13444</v>
      </c>
      <c r="C3487" s="15" t="s">
        <v>8213</v>
      </c>
      <c r="D3487" s="15" t="s">
        <v>10033</v>
      </c>
      <c r="E3487" s="16">
        <v>44943.654861111107</v>
      </c>
      <c r="F3487" s="7" t="s">
        <v>8268</v>
      </c>
      <c r="G3487" s="13" t="s">
        <v>5190</v>
      </c>
      <c r="H3487" s="15" t="str">
        <f>UPPER(Tb_Reseller[[#This Row],[Agen id]]&amp;"-"&amp;VLOOKUP(Tb_Reseller[[#This Row],[Agen id]],A:B,2,0)&amp;"("&amp;Tb_Reseller[[#This Row],[Short]]&amp;")")</f>
        <v>AR07725-ADHIE CELL(P)</v>
      </c>
      <c r="I3487" s="15" t="str">
        <f>VLOOKUP(Tb_Reseller[[#This Row],[Agen id]],Mapping_Agen!A:D,4,0)</f>
        <v>Prima</v>
      </c>
      <c r="J3487" s="7" t="str">
        <f>VLOOKUP(Tb_Reseller[[#This Row],[Agen id]],Mapping_Agen!A:C,3,0)</f>
        <v>BSD</v>
      </c>
      <c r="K3487" s="17" t="str">
        <f>TRIM(LEFT(Tb_Reseller[[#This Row],[Group]],2))</f>
        <v>P</v>
      </c>
      <c r="L3487" s="17" t="str">
        <f>VLOOKUP(Tb_Reseller[[#This Row],[Agen id]],Mapping_Agen!A:E,5,0)</f>
        <v>NON SCO</v>
      </c>
      <c r="M3487" s="64">
        <v>0</v>
      </c>
      <c r="N3487" s="65">
        <v>0</v>
      </c>
      <c r="O3487" s="65">
        <f>IFERROR(VLOOKUP(Tb_Reseller[[#This Row],[Kode Reseller]],[1]Sheet1!$A:$B,2,0),0)</f>
        <v>0</v>
      </c>
    </row>
    <row r="3488" spans="1:15" x14ac:dyDescent="0.25">
      <c r="A3488" s="13" t="s">
        <v>4067</v>
      </c>
      <c r="B3488" s="14" t="s">
        <v>12526</v>
      </c>
      <c r="C3488" s="15" t="s">
        <v>8213</v>
      </c>
      <c r="D3488" s="15" t="s">
        <v>8203</v>
      </c>
      <c r="E3488" s="16">
        <v>44943.70208333333</v>
      </c>
      <c r="F3488" s="7" t="s">
        <v>8204</v>
      </c>
      <c r="G3488" s="13" t="s">
        <v>4067</v>
      </c>
      <c r="H3488" s="15" t="str">
        <f>UPPER(Tb_Reseller[[#This Row],[Agen id]]&amp;"-"&amp;VLOOKUP(Tb_Reseller[[#This Row],[Agen id]],A:B,2,0)&amp;"("&amp;Tb_Reseller[[#This Row],[Short]]&amp;")")</f>
        <v>AR32765-NAOMI CELL(P)</v>
      </c>
      <c r="I3488" s="15" t="str">
        <f>VLOOKUP(Tb_Reseller[[#This Row],[Agen id]],Mapping_Agen!A:D,4,0)</f>
        <v>Prima</v>
      </c>
      <c r="J3488" s="7" t="str">
        <f>VLOOKUP(Tb_Reseller[[#This Row],[Agen id]],Mapping_Agen!A:C,3,0)</f>
        <v>BSD</v>
      </c>
      <c r="K3488" s="17" t="str">
        <f>TRIM(LEFT(Tb_Reseller[[#This Row],[Group]],2))</f>
        <v>P</v>
      </c>
      <c r="L3488" s="17" t="str">
        <f>VLOOKUP(Tb_Reseller[[#This Row],[Agen id]],Mapping_Agen!A:E,5,0)</f>
        <v>NON SCO</v>
      </c>
      <c r="M3488" s="64">
        <v>0</v>
      </c>
      <c r="N3488" s="65">
        <v>0</v>
      </c>
      <c r="O3488" s="65">
        <f>IFERROR(VLOOKUP(Tb_Reseller[[#This Row],[Kode Reseller]],[1]Sheet1!$A:$B,2,0),0)</f>
        <v>0</v>
      </c>
    </row>
    <row r="3489" spans="1:15" x14ac:dyDescent="0.25">
      <c r="A3489" s="13" t="s">
        <v>4069</v>
      </c>
      <c r="B3489" s="14" t="s">
        <v>11563</v>
      </c>
      <c r="C3489" s="15" t="s">
        <v>8262</v>
      </c>
      <c r="D3489" s="15" t="s">
        <v>8248</v>
      </c>
      <c r="E3489" s="16">
        <v>44943.81527777778</v>
      </c>
      <c r="F3489" s="7" t="s">
        <v>8204</v>
      </c>
      <c r="G3489" s="13" t="s">
        <v>4069</v>
      </c>
      <c r="H3489" s="15" t="str">
        <f>UPPER(Tb_Reseller[[#This Row],[Agen id]]&amp;"-"&amp;VLOOKUP(Tb_Reseller[[#This Row],[Agen id]],A:B,2,0)&amp;"("&amp;Tb_Reseller[[#This Row],[Short]]&amp;")")</f>
        <v>AR32767-SUGENG CELL(RL)</v>
      </c>
      <c r="I3489" s="15" t="str">
        <f>VLOOKUP(Tb_Reseller[[#This Row],[Agen id]],Mapping_Agen!A:D,4,0)</f>
        <v>No Limit</v>
      </c>
      <c r="J3489" s="7" t="str">
        <f>VLOOKUP(Tb_Reseller[[#This Row],[Agen id]],Mapping_Agen!A:C,3,0)</f>
        <v>PP</v>
      </c>
      <c r="K3489" s="17" t="str">
        <f>TRIM(LEFT(Tb_Reseller[[#This Row],[Group]],2))</f>
        <v>RL</v>
      </c>
      <c r="L3489" s="17" t="str">
        <f>VLOOKUP(Tb_Reseller[[#This Row],[Agen id]],Mapping_Agen!A:E,5,0)</f>
        <v>NON SCO</v>
      </c>
      <c r="M3489" s="64">
        <v>0</v>
      </c>
      <c r="N3489" s="65">
        <v>0</v>
      </c>
      <c r="O3489" s="65">
        <f>IFERROR(VLOOKUP(Tb_Reseller[[#This Row],[Kode Reseller]],[1]Sheet1!$A:$B,2,0),0)</f>
        <v>0</v>
      </c>
    </row>
    <row r="3490" spans="1:15" x14ac:dyDescent="0.25">
      <c r="A3490" s="13" t="s">
        <v>4071</v>
      </c>
      <c r="B3490" s="14" t="s">
        <v>10849</v>
      </c>
      <c r="C3490" s="15" t="s">
        <v>8213</v>
      </c>
      <c r="D3490" s="15" t="s">
        <v>11516</v>
      </c>
      <c r="E3490" s="16">
        <v>44944.351388888892</v>
      </c>
      <c r="F3490" s="7" t="s">
        <v>8204</v>
      </c>
      <c r="G3490" s="13" t="s">
        <v>4071</v>
      </c>
      <c r="H3490" s="15" t="str">
        <f>UPPER(Tb_Reseller[[#This Row],[Agen id]]&amp;"-"&amp;VLOOKUP(Tb_Reseller[[#This Row],[Agen id]],A:B,2,0)&amp;"("&amp;Tb_Reseller[[#This Row],[Short]]&amp;")")</f>
        <v>AR32769-DIRLY(P)</v>
      </c>
      <c r="I3490" s="15" t="str">
        <f>VLOOKUP(Tb_Reseller[[#This Row],[Agen id]],Mapping_Agen!A:D,4,0)</f>
        <v>Prima</v>
      </c>
      <c r="J3490" s="7" t="str">
        <f>VLOOKUP(Tb_Reseller[[#This Row],[Agen id]],Mapping_Agen!A:C,3,0)</f>
        <v>ONLINE</v>
      </c>
      <c r="K3490" s="17" t="str">
        <f>TRIM(LEFT(Tb_Reseller[[#This Row],[Group]],2))</f>
        <v>P</v>
      </c>
      <c r="L3490" s="17" t="str">
        <f>VLOOKUP(Tb_Reseller[[#This Row],[Agen id]],Mapping_Agen!A:E,5,0)</f>
        <v>ONLINE</v>
      </c>
      <c r="M3490" s="64">
        <v>0</v>
      </c>
      <c r="N3490" s="65">
        <v>0</v>
      </c>
      <c r="O3490" s="65">
        <f>IFERROR(VLOOKUP(Tb_Reseller[[#This Row],[Kode Reseller]],[1]Sheet1!$A:$B,2,0),0)</f>
        <v>0</v>
      </c>
    </row>
    <row r="3491" spans="1:15" x14ac:dyDescent="0.25">
      <c r="A3491" s="13" t="s">
        <v>4073</v>
      </c>
      <c r="B3491" s="14" t="s">
        <v>13445</v>
      </c>
      <c r="C3491" s="15" t="s">
        <v>8213</v>
      </c>
      <c r="D3491" s="15" t="s">
        <v>11516</v>
      </c>
      <c r="E3491" s="16">
        <v>44944.495138888888</v>
      </c>
      <c r="F3491" s="7" t="s">
        <v>8204</v>
      </c>
      <c r="G3491" s="13" t="s">
        <v>4073</v>
      </c>
      <c r="H3491" s="15" t="str">
        <f>UPPER(Tb_Reseller[[#This Row],[Agen id]]&amp;"-"&amp;VLOOKUP(Tb_Reseller[[#This Row],[Agen id]],A:B,2,0)&amp;"("&amp;Tb_Reseller[[#This Row],[Short]]&amp;")")</f>
        <v>AR32770-FAHMI NASHRIL HADI(P)</v>
      </c>
      <c r="I3491" s="15" t="str">
        <f>VLOOKUP(Tb_Reseller[[#This Row],[Agen id]],Mapping_Agen!A:D,4,0)</f>
        <v>Prima</v>
      </c>
      <c r="J3491" s="7" t="str">
        <f>VLOOKUP(Tb_Reseller[[#This Row],[Agen id]],Mapping_Agen!A:C,3,0)</f>
        <v>ONLINE</v>
      </c>
      <c r="K3491" s="17" t="str">
        <f>TRIM(LEFT(Tb_Reseller[[#This Row],[Group]],2))</f>
        <v>P</v>
      </c>
      <c r="L3491" s="17" t="str">
        <f>VLOOKUP(Tb_Reseller[[#This Row],[Agen id]],Mapping_Agen!A:E,5,0)</f>
        <v>ONLINE</v>
      </c>
      <c r="M3491" s="64">
        <v>0</v>
      </c>
      <c r="N3491" s="65">
        <v>0</v>
      </c>
      <c r="O3491" s="65">
        <f>IFERROR(VLOOKUP(Tb_Reseller[[#This Row],[Kode Reseller]],[1]Sheet1!$A:$B,2,0),0)</f>
        <v>0</v>
      </c>
    </row>
    <row r="3492" spans="1:15" x14ac:dyDescent="0.25">
      <c r="A3492" s="13" t="s">
        <v>4075</v>
      </c>
      <c r="B3492" s="14" t="s">
        <v>13446</v>
      </c>
      <c r="C3492" s="15" t="s">
        <v>8213</v>
      </c>
      <c r="D3492" s="15" t="s">
        <v>8369</v>
      </c>
      <c r="E3492" s="16">
        <v>44944.6875</v>
      </c>
      <c r="F3492" s="7" t="s">
        <v>8204</v>
      </c>
      <c r="G3492" s="13" t="s">
        <v>4075</v>
      </c>
      <c r="H3492" s="15" t="str">
        <f>UPPER(Tb_Reseller[[#This Row],[Agen id]]&amp;"-"&amp;VLOOKUP(Tb_Reseller[[#This Row],[Agen id]],A:B,2,0)&amp;"("&amp;Tb_Reseller[[#This Row],[Short]]&amp;")")</f>
        <v>AR32773-FIAN CELL(P)</v>
      </c>
      <c r="I3492" s="15" t="str">
        <f>VLOOKUP(Tb_Reseller[[#This Row],[Agen id]],Mapping_Agen!A:D,4,0)</f>
        <v>Prima</v>
      </c>
      <c r="J3492" s="7" t="str">
        <f>VLOOKUP(Tb_Reseller[[#This Row],[Agen id]],Mapping_Agen!A:C,3,0)</f>
        <v>PRG</v>
      </c>
      <c r="K3492" s="17" t="str">
        <f>TRIM(LEFT(Tb_Reseller[[#This Row],[Group]],2))</f>
        <v>P</v>
      </c>
      <c r="L3492" s="17" t="str">
        <f>VLOOKUP(Tb_Reseller[[#This Row],[Agen id]],Mapping_Agen!A:E,5,0)</f>
        <v>NON SCO</v>
      </c>
      <c r="M3492" s="64">
        <v>0</v>
      </c>
      <c r="N3492" s="65">
        <v>0</v>
      </c>
      <c r="O3492" s="65">
        <f>IFERROR(VLOOKUP(Tb_Reseller[[#This Row],[Kode Reseller]],[1]Sheet1!$A:$B,2,0),0)</f>
        <v>0</v>
      </c>
    </row>
    <row r="3493" spans="1:15" x14ac:dyDescent="0.25">
      <c r="A3493" s="13" t="s">
        <v>4077</v>
      </c>
      <c r="B3493" s="14" t="s">
        <v>13447</v>
      </c>
      <c r="C3493" s="15" t="s">
        <v>8213</v>
      </c>
      <c r="D3493" s="15" t="s">
        <v>11516</v>
      </c>
      <c r="E3493" s="16">
        <v>44945.464583333327</v>
      </c>
      <c r="F3493" s="7" t="s">
        <v>8204</v>
      </c>
      <c r="G3493" s="13" t="s">
        <v>4077</v>
      </c>
      <c r="H3493" s="15" t="str">
        <f>UPPER(Tb_Reseller[[#This Row],[Agen id]]&amp;"-"&amp;VLOOKUP(Tb_Reseller[[#This Row],[Agen id]],A:B,2,0)&amp;"("&amp;Tb_Reseller[[#This Row],[Short]]&amp;")")</f>
        <v>AR32779-KAHFIE CELL(P)</v>
      </c>
      <c r="I3493" s="15" t="str">
        <f>VLOOKUP(Tb_Reseller[[#This Row],[Agen id]],Mapping_Agen!A:D,4,0)</f>
        <v>Prima</v>
      </c>
      <c r="J3493" s="7" t="str">
        <f>VLOOKUP(Tb_Reseller[[#This Row],[Agen id]],Mapping_Agen!A:C,3,0)</f>
        <v>ONLINE</v>
      </c>
      <c r="K3493" s="17" t="str">
        <f>TRIM(LEFT(Tb_Reseller[[#This Row],[Group]],2))</f>
        <v>P</v>
      </c>
      <c r="L3493" s="17" t="str">
        <f>VLOOKUP(Tb_Reseller[[#This Row],[Agen id]],Mapping_Agen!A:E,5,0)</f>
        <v>ONLINE</v>
      </c>
      <c r="M3493" s="64">
        <v>0</v>
      </c>
      <c r="N3493" s="65">
        <v>0</v>
      </c>
      <c r="O3493" s="65">
        <f>IFERROR(VLOOKUP(Tb_Reseller[[#This Row],[Kode Reseller]],[1]Sheet1!$A:$B,2,0),0)</f>
        <v>0</v>
      </c>
    </row>
    <row r="3494" spans="1:15" x14ac:dyDescent="0.25">
      <c r="A3494" s="13" t="s">
        <v>4079</v>
      </c>
      <c r="B3494" s="14" t="s">
        <v>13448</v>
      </c>
      <c r="C3494" s="15" t="s">
        <v>8213</v>
      </c>
      <c r="D3494" s="15" t="s">
        <v>11516</v>
      </c>
      <c r="E3494" s="16">
        <v>44945.646527777782</v>
      </c>
      <c r="F3494" s="7" t="s">
        <v>8204</v>
      </c>
      <c r="G3494" s="13" t="s">
        <v>4079</v>
      </c>
      <c r="H3494" s="15" t="str">
        <f>UPPER(Tb_Reseller[[#This Row],[Agen id]]&amp;"-"&amp;VLOOKUP(Tb_Reseller[[#This Row],[Agen id]],A:B,2,0)&amp;"("&amp;Tb_Reseller[[#This Row],[Short]]&amp;")")</f>
        <v>AR32783-JUBAROKANTI(P)</v>
      </c>
      <c r="I3494" s="15" t="str">
        <f>VLOOKUP(Tb_Reseller[[#This Row],[Agen id]],Mapping_Agen!A:D,4,0)</f>
        <v>Prima</v>
      </c>
      <c r="J3494" s="7" t="str">
        <f>VLOOKUP(Tb_Reseller[[#This Row],[Agen id]],Mapping_Agen!A:C,3,0)</f>
        <v>ONLINE</v>
      </c>
      <c r="K3494" s="17" t="str">
        <f>TRIM(LEFT(Tb_Reseller[[#This Row],[Group]],2))</f>
        <v>P</v>
      </c>
      <c r="L3494" s="17" t="str">
        <f>VLOOKUP(Tb_Reseller[[#This Row],[Agen id]],Mapping_Agen!A:E,5,0)</f>
        <v>ONLINE</v>
      </c>
      <c r="M3494" s="64">
        <v>0</v>
      </c>
      <c r="N3494" s="65">
        <v>0</v>
      </c>
      <c r="O3494" s="65">
        <f>IFERROR(VLOOKUP(Tb_Reseller[[#This Row],[Kode Reseller]],[1]Sheet1!$A:$B,2,0),0)</f>
        <v>0</v>
      </c>
    </row>
    <row r="3495" spans="1:15" x14ac:dyDescent="0.25">
      <c r="A3495" s="13" t="s">
        <v>4081</v>
      </c>
      <c r="B3495" s="14" t="s">
        <v>9920</v>
      </c>
      <c r="C3495" s="15" t="s">
        <v>8213</v>
      </c>
      <c r="D3495" s="15" t="s">
        <v>11516</v>
      </c>
      <c r="E3495" s="16">
        <v>44945.756944444453</v>
      </c>
      <c r="F3495" s="7" t="s">
        <v>8204</v>
      </c>
      <c r="G3495" s="13" t="s">
        <v>4081</v>
      </c>
      <c r="H3495" s="15" t="str">
        <f>UPPER(Tb_Reseller[[#This Row],[Agen id]]&amp;"-"&amp;VLOOKUP(Tb_Reseller[[#This Row],[Agen id]],A:B,2,0)&amp;"("&amp;Tb_Reseller[[#This Row],[Short]]&amp;")")</f>
        <v>AR32784-AGUNG(P)</v>
      </c>
      <c r="I3495" s="15" t="str">
        <f>VLOOKUP(Tb_Reseller[[#This Row],[Agen id]],Mapping_Agen!A:D,4,0)</f>
        <v>Prima</v>
      </c>
      <c r="J3495" s="7" t="str">
        <f>VLOOKUP(Tb_Reseller[[#This Row],[Agen id]],Mapping_Agen!A:C,3,0)</f>
        <v>ONLINE</v>
      </c>
      <c r="K3495" s="17" t="str">
        <f>TRIM(LEFT(Tb_Reseller[[#This Row],[Group]],2))</f>
        <v>P</v>
      </c>
      <c r="L3495" s="17" t="str">
        <f>VLOOKUP(Tb_Reseller[[#This Row],[Agen id]],Mapping_Agen!A:E,5,0)</f>
        <v>ONLINE</v>
      </c>
      <c r="M3495" s="64">
        <v>0</v>
      </c>
      <c r="N3495" s="65">
        <v>0</v>
      </c>
      <c r="O3495" s="65">
        <f>IFERROR(VLOOKUP(Tb_Reseller[[#This Row],[Kode Reseller]],[1]Sheet1!$A:$B,2,0),0)</f>
        <v>0</v>
      </c>
    </row>
    <row r="3496" spans="1:15" x14ac:dyDescent="0.25">
      <c r="A3496" s="13" t="s">
        <v>13449</v>
      </c>
      <c r="B3496" s="14" t="s">
        <v>13450</v>
      </c>
      <c r="C3496" s="15" t="s">
        <v>8562</v>
      </c>
      <c r="D3496" s="15" t="s">
        <v>11581</v>
      </c>
      <c r="E3496" s="16">
        <v>44945.970833333333</v>
      </c>
      <c r="F3496" s="7" t="s">
        <v>8268</v>
      </c>
      <c r="G3496" s="13" t="s">
        <v>630</v>
      </c>
      <c r="H3496" s="15" t="str">
        <f>UPPER(Tb_Reseller[[#This Row],[Agen id]]&amp;"-"&amp;VLOOKUP(Tb_Reseller[[#This Row],[Agen id]],A:B,2,0)&amp;"("&amp;Tb_Reseller[[#This Row],[Short]]&amp;")")</f>
        <v>AR04261-DAFA REVA CELL(MV)</v>
      </c>
      <c r="I3496" s="15" t="str">
        <f>VLOOKUP(Tb_Reseller[[#This Row],[Agen id]],Mapping_Agen!A:D,4,0)</f>
        <v>Limit</v>
      </c>
      <c r="J3496" s="7" t="str">
        <f>VLOOKUP(Tb_Reseller[[#This Row],[Agen id]],Mapping_Agen!A:C,3,0)</f>
        <v>BSD</v>
      </c>
      <c r="K3496" s="17" t="str">
        <f>TRIM(LEFT(Tb_Reseller[[#This Row],[Group]],2))</f>
        <v>MV</v>
      </c>
      <c r="L3496" s="17" t="str">
        <f>VLOOKUP(Tb_Reseller[[#This Row],[Agen id]],Mapping_Agen!A:E,5,0)</f>
        <v>Hupron</v>
      </c>
      <c r="M3496" s="64">
        <v>3.2258064516129031E-2</v>
      </c>
      <c r="N3496" s="65">
        <v>0</v>
      </c>
      <c r="O3496" s="65">
        <f>IFERROR(VLOOKUP(Tb_Reseller[[#This Row],[Kode Reseller]],[1]Sheet1!$A:$B,2,0),0)</f>
        <v>0</v>
      </c>
    </row>
    <row r="3497" spans="1:15" x14ac:dyDescent="0.25">
      <c r="A3497" s="13" t="s">
        <v>4083</v>
      </c>
      <c r="B3497" s="14" t="s">
        <v>13451</v>
      </c>
      <c r="C3497" s="15" t="s">
        <v>8213</v>
      </c>
      <c r="D3497" s="15" t="s">
        <v>8231</v>
      </c>
      <c r="E3497" s="16">
        <v>44946.415972222218</v>
      </c>
      <c r="F3497" s="7" t="s">
        <v>8204</v>
      </c>
      <c r="G3497" s="13" t="s">
        <v>4083</v>
      </c>
      <c r="H3497" s="15" t="str">
        <f>UPPER(Tb_Reseller[[#This Row],[Agen id]]&amp;"-"&amp;VLOOKUP(Tb_Reseller[[#This Row],[Agen id]],A:B,2,0)&amp;"("&amp;Tb_Reseller[[#This Row],[Short]]&amp;")")</f>
        <v>AR32792-OVAL CELL(P)</v>
      </c>
      <c r="I3497" s="15" t="str">
        <f>VLOOKUP(Tb_Reseller[[#This Row],[Agen id]],Mapping_Agen!A:D,4,0)</f>
        <v>Prima</v>
      </c>
      <c r="J3497" s="7" t="str">
        <f>VLOOKUP(Tb_Reseller[[#This Row],[Agen id]],Mapping_Agen!A:C,3,0)</f>
        <v>ICON</v>
      </c>
      <c r="K3497" s="17" t="str">
        <f>TRIM(LEFT(Tb_Reseller[[#This Row],[Group]],2))</f>
        <v>P</v>
      </c>
      <c r="L3497" s="17" t="str">
        <f>VLOOKUP(Tb_Reseller[[#This Row],[Agen id]],Mapping_Agen!A:E,5,0)</f>
        <v>NON SCO</v>
      </c>
      <c r="M3497" s="64">
        <v>0</v>
      </c>
      <c r="N3497" s="65">
        <v>0</v>
      </c>
      <c r="O3497" s="65">
        <f>IFERROR(VLOOKUP(Tb_Reseller[[#This Row],[Kode Reseller]],[1]Sheet1!$A:$B,2,0),0)</f>
        <v>0</v>
      </c>
    </row>
    <row r="3498" spans="1:15" x14ac:dyDescent="0.25">
      <c r="A3498" s="13" t="s">
        <v>13452</v>
      </c>
      <c r="B3498" s="14" t="s">
        <v>10701</v>
      </c>
      <c r="C3498" s="15" t="s">
        <v>8266</v>
      </c>
      <c r="D3498" s="15" t="s">
        <v>10924</v>
      </c>
      <c r="E3498" s="16">
        <v>44946.42083333333</v>
      </c>
      <c r="F3498" s="7" t="s">
        <v>8268</v>
      </c>
      <c r="G3498" s="13" t="s">
        <v>2055</v>
      </c>
      <c r="H3498" s="15" t="str">
        <f>UPPER(Tb_Reseller[[#This Row],[Agen id]]&amp;"-"&amp;VLOOKUP(Tb_Reseller[[#This Row],[Agen id]],A:B,2,0)&amp;"("&amp;Tb_Reseller[[#This Row],[Short]]&amp;")")</f>
        <v>AR23307-HELMI CELL(MV)</v>
      </c>
      <c r="I3498" s="15" t="str">
        <f>VLOOKUP(Tb_Reseller[[#This Row],[Agen id]],Mapping_Agen!A:D,4,0)</f>
        <v>Limit</v>
      </c>
      <c r="J3498" s="7" t="str">
        <f>VLOOKUP(Tb_Reseller[[#This Row],[Agen id]],Mapping_Agen!A:C,3,0)</f>
        <v>PRG</v>
      </c>
      <c r="K3498" s="17" t="str">
        <f>TRIM(LEFT(Tb_Reseller[[#This Row],[Group]],2))</f>
        <v>MV</v>
      </c>
      <c r="L3498" s="17" t="str">
        <f>VLOOKUP(Tb_Reseller[[#This Row],[Agen id]],Mapping_Agen!A:E,5,0)</f>
        <v>Khoirul Anan</v>
      </c>
      <c r="M3498" s="64">
        <v>0</v>
      </c>
      <c r="N3498" s="65">
        <v>0</v>
      </c>
      <c r="O3498" s="65">
        <f>IFERROR(VLOOKUP(Tb_Reseller[[#This Row],[Kode Reseller]],[1]Sheet1!$A:$B,2,0),0)</f>
        <v>0</v>
      </c>
    </row>
    <row r="3499" spans="1:15" x14ac:dyDescent="0.25">
      <c r="A3499" s="13" t="s">
        <v>4085</v>
      </c>
      <c r="B3499" s="14" t="s">
        <v>13453</v>
      </c>
      <c r="C3499" s="15" t="s">
        <v>8213</v>
      </c>
      <c r="D3499" s="15" t="s">
        <v>8203</v>
      </c>
      <c r="E3499" s="16">
        <v>44946.574305555558</v>
      </c>
      <c r="F3499" s="7" t="s">
        <v>8204</v>
      </c>
      <c r="G3499" s="13" t="s">
        <v>4085</v>
      </c>
      <c r="H3499" s="15" t="str">
        <f>UPPER(Tb_Reseller[[#This Row],[Agen id]]&amp;"-"&amp;VLOOKUP(Tb_Reseller[[#This Row],[Agen id]],A:B,2,0)&amp;"("&amp;Tb_Reseller[[#This Row],[Short]]&amp;")")</f>
        <v>AR32794-CHAIRUDDIN(P)</v>
      </c>
      <c r="I3499" s="15" t="str">
        <f>VLOOKUP(Tb_Reseller[[#This Row],[Agen id]],Mapping_Agen!A:D,4,0)</f>
        <v>Prima</v>
      </c>
      <c r="J3499" s="7" t="str">
        <f>VLOOKUP(Tb_Reseller[[#This Row],[Agen id]],Mapping_Agen!A:C,3,0)</f>
        <v>BSD</v>
      </c>
      <c r="K3499" s="17" t="str">
        <f>TRIM(LEFT(Tb_Reseller[[#This Row],[Group]],2))</f>
        <v>P</v>
      </c>
      <c r="L3499" s="17" t="str">
        <f>VLOOKUP(Tb_Reseller[[#This Row],[Agen id]],Mapping_Agen!A:E,5,0)</f>
        <v>NON SCO</v>
      </c>
      <c r="M3499" s="64">
        <v>0</v>
      </c>
      <c r="N3499" s="65">
        <v>0</v>
      </c>
      <c r="O3499" s="65">
        <f>IFERROR(VLOOKUP(Tb_Reseller[[#This Row],[Kode Reseller]],[1]Sheet1!$A:$B,2,0),0)</f>
        <v>0</v>
      </c>
    </row>
    <row r="3500" spans="1:15" x14ac:dyDescent="0.25">
      <c r="A3500" s="13" t="s">
        <v>4087</v>
      </c>
      <c r="B3500" s="14" t="s">
        <v>11279</v>
      </c>
      <c r="C3500" s="15" t="s">
        <v>8213</v>
      </c>
      <c r="D3500" s="15" t="s">
        <v>8203</v>
      </c>
      <c r="E3500" s="16">
        <v>44946.618055555547</v>
      </c>
      <c r="F3500" s="7" t="s">
        <v>8204</v>
      </c>
      <c r="G3500" s="13" t="s">
        <v>4087</v>
      </c>
      <c r="H3500" s="15" t="str">
        <f>UPPER(Tb_Reseller[[#This Row],[Agen id]]&amp;"-"&amp;VLOOKUP(Tb_Reseller[[#This Row],[Agen id]],A:B,2,0)&amp;"("&amp;Tb_Reseller[[#This Row],[Short]]&amp;")")</f>
        <v>AR32795-RAHMA CELL(P)</v>
      </c>
      <c r="I3500" s="15" t="str">
        <f>VLOOKUP(Tb_Reseller[[#This Row],[Agen id]],Mapping_Agen!A:D,4,0)</f>
        <v>Prima</v>
      </c>
      <c r="J3500" s="7" t="str">
        <f>VLOOKUP(Tb_Reseller[[#This Row],[Agen id]],Mapping_Agen!A:C,3,0)</f>
        <v>BSD</v>
      </c>
      <c r="K3500" s="17" t="str">
        <f>TRIM(LEFT(Tb_Reseller[[#This Row],[Group]],2))</f>
        <v>P</v>
      </c>
      <c r="L3500" s="17" t="str">
        <f>VLOOKUP(Tb_Reseller[[#This Row],[Agen id]],Mapping_Agen!A:E,5,0)</f>
        <v>NON SCO</v>
      </c>
      <c r="M3500" s="64">
        <v>0</v>
      </c>
      <c r="N3500" s="65">
        <v>0</v>
      </c>
      <c r="O3500" s="65">
        <f>IFERROR(VLOOKUP(Tb_Reseller[[#This Row],[Kode Reseller]],[1]Sheet1!$A:$B,2,0),0)</f>
        <v>0</v>
      </c>
    </row>
    <row r="3501" spans="1:15" x14ac:dyDescent="0.25">
      <c r="A3501" s="13" t="s">
        <v>13454</v>
      </c>
      <c r="B3501" s="14" t="s">
        <v>13455</v>
      </c>
      <c r="C3501" s="15" t="s">
        <v>8213</v>
      </c>
      <c r="D3501" s="15" t="s">
        <v>9018</v>
      </c>
      <c r="E3501" s="16">
        <v>44947.392361111109</v>
      </c>
      <c r="F3501" s="7" t="s">
        <v>8268</v>
      </c>
      <c r="G3501" s="13" t="s">
        <v>806</v>
      </c>
      <c r="H3501" s="15" t="str">
        <f>UPPER(Tb_Reseller[[#This Row],[Agen id]]&amp;"-"&amp;VLOOKUP(Tb_Reseller[[#This Row],[Agen id]],A:B,2,0)&amp;"("&amp;Tb_Reseller[[#This Row],[Short]]&amp;")")</f>
        <v>AR08006-TJ CELL(P)</v>
      </c>
      <c r="I3501" s="15" t="str">
        <f>VLOOKUP(Tb_Reseller[[#This Row],[Agen id]],Mapping_Agen!A:D,4,0)</f>
        <v>Prima</v>
      </c>
      <c r="J3501" s="7" t="str">
        <f>VLOOKUP(Tb_Reseller[[#This Row],[Agen id]],Mapping_Agen!A:C,3,0)</f>
        <v>ICON</v>
      </c>
      <c r="K3501" s="17" t="str">
        <f>TRIM(LEFT(Tb_Reseller[[#This Row],[Group]],2))</f>
        <v>P</v>
      </c>
      <c r="L3501" s="17" t="str">
        <f>VLOOKUP(Tb_Reseller[[#This Row],[Agen id]],Mapping_Agen!A:E,5,0)</f>
        <v>Abdul Harris</v>
      </c>
      <c r="M3501" s="64">
        <v>0</v>
      </c>
      <c r="N3501" s="65">
        <v>0</v>
      </c>
      <c r="O3501" s="65">
        <f>IFERROR(VLOOKUP(Tb_Reseller[[#This Row],[Kode Reseller]],[1]Sheet1!$A:$B,2,0),0)</f>
        <v>0</v>
      </c>
    </row>
    <row r="3502" spans="1:15" x14ac:dyDescent="0.25">
      <c r="A3502" s="13" t="s">
        <v>13456</v>
      </c>
      <c r="B3502" s="14" t="s">
        <v>9388</v>
      </c>
      <c r="C3502" s="15" t="s">
        <v>8213</v>
      </c>
      <c r="D3502" s="15" t="s">
        <v>8829</v>
      </c>
      <c r="E3502" s="16">
        <v>44947.443749999999</v>
      </c>
      <c r="F3502" s="7" t="s">
        <v>8268</v>
      </c>
      <c r="G3502" s="13" t="s">
        <v>886</v>
      </c>
      <c r="H3502" s="15" t="str">
        <f>UPPER(Tb_Reseller[[#This Row],[Agen id]]&amp;"-"&amp;VLOOKUP(Tb_Reseller[[#This Row],[Agen id]],A:B,2,0)&amp;"("&amp;Tb_Reseller[[#This Row],[Short]]&amp;")")</f>
        <v>AR08869-BAROKAH CELL 2(P)</v>
      </c>
      <c r="I3502" s="15" t="str">
        <f>VLOOKUP(Tb_Reseller[[#This Row],[Agen id]],Mapping_Agen!A:D,4,0)</f>
        <v>Prima</v>
      </c>
      <c r="J3502" s="7" t="str">
        <f>VLOOKUP(Tb_Reseller[[#This Row],[Agen id]],Mapping_Agen!A:C,3,0)</f>
        <v>BSD</v>
      </c>
      <c r="K3502" s="17" t="str">
        <f>TRIM(LEFT(Tb_Reseller[[#This Row],[Group]],2))</f>
        <v>P</v>
      </c>
      <c r="L3502" s="17" t="str">
        <f>VLOOKUP(Tb_Reseller[[#This Row],[Agen id]],Mapping_Agen!A:E,5,0)</f>
        <v>NON SCO</v>
      </c>
      <c r="M3502" s="64">
        <v>0</v>
      </c>
      <c r="N3502" s="65">
        <v>0</v>
      </c>
      <c r="O3502" s="65">
        <f>IFERROR(VLOOKUP(Tb_Reseller[[#This Row],[Kode Reseller]],[1]Sheet1!$A:$B,2,0),0)</f>
        <v>0</v>
      </c>
    </row>
    <row r="3503" spans="1:15" x14ac:dyDescent="0.25">
      <c r="A3503" s="13" t="s">
        <v>4089</v>
      </c>
      <c r="B3503" s="14" t="s">
        <v>13457</v>
      </c>
      <c r="C3503" s="15" t="s">
        <v>8213</v>
      </c>
      <c r="D3503" s="15" t="s">
        <v>11516</v>
      </c>
      <c r="E3503" s="16">
        <v>44947.448611111111</v>
      </c>
      <c r="F3503" s="7" t="s">
        <v>8204</v>
      </c>
      <c r="G3503" s="13" t="s">
        <v>4089</v>
      </c>
      <c r="H3503" s="15" t="str">
        <f>UPPER(Tb_Reseller[[#This Row],[Agen id]]&amp;"-"&amp;VLOOKUP(Tb_Reseller[[#This Row],[Agen id]],A:B,2,0)&amp;"("&amp;Tb_Reseller[[#This Row],[Short]]&amp;")")</f>
        <v>AR32802-ARAYYAN CELL(P)</v>
      </c>
      <c r="I3503" s="15" t="str">
        <f>VLOOKUP(Tb_Reseller[[#This Row],[Agen id]],Mapping_Agen!A:D,4,0)</f>
        <v>Prima</v>
      </c>
      <c r="J3503" s="7" t="str">
        <f>VLOOKUP(Tb_Reseller[[#This Row],[Agen id]],Mapping_Agen!A:C,3,0)</f>
        <v>ONLINE</v>
      </c>
      <c r="K3503" s="17" t="str">
        <f>TRIM(LEFT(Tb_Reseller[[#This Row],[Group]],2))</f>
        <v>P</v>
      </c>
      <c r="L3503" s="17" t="str">
        <f>VLOOKUP(Tb_Reseller[[#This Row],[Agen id]],Mapping_Agen!A:E,5,0)</f>
        <v>ONLINE</v>
      </c>
      <c r="M3503" s="64">
        <v>0</v>
      </c>
      <c r="N3503" s="65">
        <v>0</v>
      </c>
      <c r="O3503" s="65">
        <f>IFERROR(VLOOKUP(Tb_Reseller[[#This Row],[Kode Reseller]],[1]Sheet1!$A:$B,2,0),0)</f>
        <v>0</v>
      </c>
    </row>
    <row r="3504" spans="1:15" x14ac:dyDescent="0.25">
      <c r="A3504" s="13" t="s">
        <v>13458</v>
      </c>
      <c r="B3504" s="14" t="s">
        <v>13459</v>
      </c>
      <c r="C3504" s="15" t="s">
        <v>8213</v>
      </c>
      <c r="D3504" s="15" t="s">
        <v>8829</v>
      </c>
      <c r="E3504" s="16">
        <v>44947.527083333327</v>
      </c>
      <c r="F3504" s="7" t="s">
        <v>8268</v>
      </c>
      <c r="G3504" s="13" t="s">
        <v>886</v>
      </c>
      <c r="H3504" s="15" t="str">
        <f>UPPER(Tb_Reseller[[#This Row],[Agen id]]&amp;"-"&amp;VLOOKUP(Tb_Reseller[[#This Row],[Agen id]],A:B,2,0)&amp;"("&amp;Tb_Reseller[[#This Row],[Short]]&amp;")")</f>
        <v>AR08869-BAROKAH CELL 2(P)</v>
      </c>
      <c r="I3504" s="15" t="str">
        <f>VLOOKUP(Tb_Reseller[[#This Row],[Agen id]],Mapping_Agen!A:D,4,0)</f>
        <v>Prima</v>
      </c>
      <c r="J3504" s="7" t="str">
        <f>VLOOKUP(Tb_Reseller[[#This Row],[Agen id]],Mapping_Agen!A:C,3,0)</f>
        <v>BSD</v>
      </c>
      <c r="K3504" s="17" t="str">
        <f>TRIM(LEFT(Tb_Reseller[[#This Row],[Group]],2))</f>
        <v>P</v>
      </c>
      <c r="L3504" s="17" t="str">
        <f>VLOOKUP(Tb_Reseller[[#This Row],[Agen id]],Mapping_Agen!A:E,5,0)</f>
        <v>NON SCO</v>
      </c>
      <c r="M3504" s="64">
        <v>1.1290322580645153</v>
      </c>
      <c r="N3504" s="65">
        <v>0.96666666666666656</v>
      </c>
      <c r="O3504" s="65">
        <f>IFERROR(VLOOKUP(Tb_Reseller[[#This Row],[Kode Reseller]],[1]Sheet1!$A:$B,2,0),0)</f>
        <v>1</v>
      </c>
    </row>
    <row r="3505" spans="1:15" x14ac:dyDescent="0.25">
      <c r="A3505" s="13" t="s">
        <v>953</v>
      </c>
      <c r="B3505" s="14" t="s">
        <v>12485</v>
      </c>
      <c r="C3505" s="15" t="s">
        <v>8213</v>
      </c>
      <c r="D3505" s="15" t="s">
        <v>8248</v>
      </c>
      <c r="E3505" s="16">
        <v>44947.693055555559</v>
      </c>
      <c r="F3505" s="7" t="s">
        <v>8204</v>
      </c>
      <c r="G3505" s="13" t="s">
        <v>953</v>
      </c>
      <c r="H3505" s="15" t="str">
        <f>UPPER(Tb_Reseller[[#This Row],[Agen id]]&amp;"-"&amp;VLOOKUP(Tb_Reseller[[#This Row],[Agen id]],A:B,2,0)&amp;"("&amp;Tb_Reseller[[#This Row],[Short]]&amp;")")</f>
        <v>AR32805-BUNGA CELL(P)</v>
      </c>
      <c r="I3505" s="15" t="str">
        <f>VLOOKUP(Tb_Reseller[[#This Row],[Agen id]],Mapping_Agen!A:D,4,0)</f>
        <v>Prima</v>
      </c>
      <c r="J3505" s="7" t="str">
        <f>VLOOKUP(Tb_Reseller[[#This Row],[Agen id]],Mapping_Agen!A:C,3,0)</f>
        <v>PP</v>
      </c>
      <c r="K3505" s="17" t="str">
        <f>TRIM(LEFT(Tb_Reseller[[#This Row],[Group]],2))</f>
        <v>P</v>
      </c>
      <c r="L3505" s="17" t="str">
        <f>VLOOKUP(Tb_Reseller[[#This Row],[Agen id]],Mapping_Agen!A:E,5,0)</f>
        <v>NON SCO</v>
      </c>
      <c r="M3505" s="64">
        <v>0.29032258064516125</v>
      </c>
      <c r="N3505" s="65">
        <v>0</v>
      </c>
      <c r="O3505" s="65">
        <f>IFERROR(VLOOKUP(Tb_Reseller[[#This Row],[Kode Reseller]],[1]Sheet1!$A:$B,2,0),0)</f>
        <v>0</v>
      </c>
    </row>
    <row r="3506" spans="1:15" x14ac:dyDescent="0.25">
      <c r="A3506" s="13" t="s">
        <v>4093</v>
      </c>
      <c r="B3506" s="14" t="s">
        <v>13460</v>
      </c>
      <c r="C3506" s="15" t="s">
        <v>8213</v>
      </c>
      <c r="D3506" s="15" t="s">
        <v>8369</v>
      </c>
      <c r="E3506" s="16">
        <v>44947.724999999999</v>
      </c>
      <c r="F3506" s="7" t="s">
        <v>8204</v>
      </c>
      <c r="G3506" s="13" t="s">
        <v>4093</v>
      </c>
      <c r="H3506" s="15" t="str">
        <f>UPPER(Tb_Reseller[[#This Row],[Agen id]]&amp;"-"&amp;VLOOKUP(Tb_Reseller[[#This Row],[Agen id]],A:B,2,0)&amp;"("&amp;Tb_Reseller[[#This Row],[Short]]&amp;")")</f>
        <v>AR32806-ROHMAWATI(P)</v>
      </c>
      <c r="I3506" s="15" t="str">
        <f>VLOOKUP(Tb_Reseller[[#This Row],[Agen id]],Mapping_Agen!A:D,4,0)</f>
        <v>Prima</v>
      </c>
      <c r="J3506" s="7" t="str">
        <f>VLOOKUP(Tb_Reseller[[#This Row],[Agen id]],Mapping_Agen!A:C,3,0)</f>
        <v>PRG</v>
      </c>
      <c r="K3506" s="17" t="str">
        <f>TRIM(LEFT(Tb_Reseller[[#This Row],[Group]],2))</f>
        <v>P</v>
      </c>
      <c r="L3506" s="17" t="str">
        <f>VLOOKUP(Tb_Reseller[[#This Row],[Agen id]],Mapping_Agen!A:E,5,0)</f>
        <v>NON SCO</v>
      </c>
      <c r="M3506" s="64">
        <v>0</v>
      </c>
      <c r="N3506" s="65">
        <v>0</v>
      </c>
      <c r="O3506" s="65">
        <f>IFERROR(VLOOKUP(Tb_Reseller[[#This Row],[Kode Reseller]],[1]Sheet1!$A:$B,2,0),0)</f>
        <v>0</v>
      </c>
    </row>
    <row r="3507" spans="1:15" x14ac:dyDescent="0.25">
      <c r="A3507" s="13" t="s">
        <v>13461</v>
      </c>
      <c r="B3507" s="14" t="s">
        <v>9410</v>
      </c>
      <c r="C3507" s="15" t="s">
        <v>8208</v>
      </c>
      <c r="D3507" s="15" t="s">
        <v>13462</v>
      </c>
      <c r="E3507" s="16">
        <v>44947.957638888889</v>
      </c>
      <c r="F3507" s="7" t="s">
        <v>8268</v>
      </c>
      <c r="G3507" s="13" t="s">
        <v>2353</v>
      </c>
      <c r="H3507" s="15" t="str">
        <f>UPPER(Tb_Reseller[[#This Row],[Agen id]]&amp;"-"&amp;VLOOKUP(Tb_Reseller[[#This Row],[Agen id]],A:B,2,0)&amp;"("&amp;Tb_Reseller[[#This Row],[Short]]&amp;")")</f>
        <v>AR26406-ANAWAWI CELL(R)</v>
      </c>
      <c r="I3507" s="15" t="str">
        <f>VLOOKUP(Tb_Reseller[[#This Row],[Agen id]],Mapping_Agen!A:D,4,0)</f>
        <v>No Limit</v>
      </c>
      <c r="J3507" s="7" t="str">
        <f>VLOOKUP(Tb_Reseller[[#This Row],[Agen id]],Mapping_Agen!A:C,3,0)</f>
        <v>PP</v>
      </c>
      <c r="K3507" s="17" t="str">
        <f>TRIM(LEFT(Tb_Reseller[[#This Row],[Group]],2))</f>
        <v>R</v>
      </c>
      <c r="L3507" s="17" t="str">
        <f>VLOOKUP(Tb_Reseller[[#This Row],[Agen id]],Mapping_Agen!A:E,5,0)</f>
        <v>NON SCO</v>
      </c>
      <c r="M3507" s="64">
        <v>0</v>
      </c>
      <c r="N3507" s="65">
        <v>0</v>
      </c>
      <c r="O3507" s="65">
        <f>IFERROR(VLOOKUP(Tb_Reseller[[#This Row],[Kode Reseller]],[1]Sheet1!$A:$B,2,0),0)</f>
        <v>0</v>
      </c>
    </row>
    <row r="3508" spans="1:15" x14ac:dyDescent="0.25">
      <c r="A3508" s="13" t="s">
        <v>13463</v>
      </c>
      <c r="B3508" s="14" t="s">
        <v>13464</v>
      </c>
      <c r="C3508" s="15" t="s">
        <v>8210</v>
      </c>
      <c r="D3508" s="15" t="s">
        <v>12111</v>
      </c>
      <c r="E3508" s="16">
        <v>44948.495833333327</v>
      </c>
      <c r="F3508" s="7" t="s">
        <v>8268</v>
      </c>
      <c r="G3508" s="13" t="s">
        <v>2176</v>
      </c>
      <c r="H3508" s="15" t="str">
        <f>UPPER(Tb_Reseller[[#This Row],[Agen id]]&amp;"-"&amp;VLOOKUP(Tb_Reseller[[#This Row],[Agen id]],A:B,2,0)&amp;"("&amp;Tb_Reseller[[#This Row],[Short]]&amp;")")</f>
        <v>AR24533-ARFAN99 CELL(RV)</v>
      </c>
      <c r="I3508" s="15" t="str">
        <f>VLOOKUP(Tb_Reseller[[#This Row],[Agen id]],Mapping_Agen!A:D,4,0)</f>
        <v>Limit</v>
      </c>
      <c r="J3508" s="7" t="str">
        <f>VLOOKUP(Tb_Reseller[[#This Row],[Agen id]],Mapping_Agen!A:C,3,0)</f>
        <v>PP</v>
      </c>
      <c r="K3508" s="17" t="str">
        <f>TRIM(LEFT(Tb_Reseller[[#This Row],[Group]],2))</f>
        <v>RV</v>
      </c>
      <c r="L3508" s="17" t="str">
        <f>VLOOKUP(Tb_Reseller[[#This Row],[Agen id]],Mapping_Agen!A:E,5,0)</f>
        <v>Febri Kurniawan</v>
      </c>
      <c r="M3508" s="64">
        <v>0</v>
      </c>
      <c r="N3508" s="65">
        <v>0</v>
      </c>
      <c r="O3508" s="65">
        <f>IFERROR(VLOOKUP(Tb_Reseller[[#This Row],[Kode Reseller]],[1]Sheet1!$A:$B,2,0),0)</f>
        <v>0</v>
      </c>
    </row>
    <row r="3509" spans="1:15" x14ac:dyDescent="0.25">
      <c r="A3509" s="13" t="s">
        <v>4095</v>
      </c>
      <c r="B3509" s="14" t="s">
        <v>13465</v>
      </c>
      <c r="C3509" s="15" t="s">
        <v>8213</v>
      </c>
      <c r="D3509" s="15" t="s">
        <v>11516</v>
      </c>
      <c r="E3509" s="16">
        <v>44948.631944444453</v>
      </c>
      <c r="F3509" s="7" t="s">
        <v>8204</v>
      </c>
      <c r="G3509" s="13" t="s">
        <v>4095</v>
      </c>
      <c r="H3509" s="15" t="str">
        <f>UPPER(Tb_Reseller[[#This Row],[Agen id]]&amp;"-"&amp;VLOOKUP(Tb_Reseller[[#This Row],[Agen id]],A:B,2,0)&amp;"("&amp;Tb_Reseller[[#This Row],[Short]]&amp;")")</f>
        <v>AR32818-ALAM(P)</v>
      </c>
      <c r="I3509" s="15" t="str">
        <f>VLOOKUP(Tb_Reseller[[#This Row],[Agen id]],Mapping_Agen!A:D,4,0)</f>
        <v>Prima</v>
      </c>
      <c r="J3509" s="7" t="str">
        <f>VLOOKUP(Tb_Reseller[[#This Row],[Agen id]],Mapping_Agen!A:C,3,0)</f>
        <v>ONLINE</v>
      </c>
      <c r="K3509" s="17" t="str">
        <f>TRIM(LEFT(Tb_Reseller[[#This Row],[Group]],2))</f>
        <v>P</v>
      </c>
      <c r="L3509" s="17" t="str">
        <f>VLOOKUP(Tb_Reseller[[#This Row],[Agen id]],Mapping_Agen!A:E,5,0)</f>
        <v>ONLINE</v>
      </c>
      <c r="M3509" s="64">
        <v>0</v>
      </c>
      <c r="N3509" s="65">
        <v>0</v>
      </c>
      <c r="O3509" s="65">
        <f>IFERROR(VLOOKUP(Tb_Reseller[[#This Row],[Kode Reseller]],[1]Sheet1!$A:$B,2,0),0)</f>
        <v>0</v>
      </c>
    </row>
    <row r="3510" spans="1:15" x14ac:dyDescent="0.25">
      <c r="A3510" s="13" t="s">
        <v>4097</v>
      </c>
      <c r="B3510" s="14" t="s">
        <v>13466</v>
      </c>
      <c r="C3510" s="15" t="s">
        <v>8213</v>
      </c>
      <c r="D3510" s="15" t="s">
        <v>8231</v>
      </c>
      <c r="E3510" s="16">
        <v>44949.479861111111</v>
      </c>
      <c r="F3510" s="7" t="s">
        <v>8204</v>
      </c>
      <c r="G3510" s="13" t="s">
        <v>4097</v>
      </c>
      <c r="H3510" s="15" t="str">
        <f>UPPER(Tb_Reseller[[#This Row],[Agen id]]&amp;"-"&amp;VLOOKUP(Tb_Reseller[[#This Row],[Agen id]],A:B,2,0)&amp;"("&amp;Tb_Reseller[[#This Row],[Short]]&amp;")")</f>
        <v>AR32823-KAPUK CELL 2(P)</v>
      </c>
      <c r="I3510" s="15" t="str">
        <f>VLOOKUP(Tb_Reseller[[#This Row],[Agen id]],Mapping_Agen!A:D,4,0)</f>
        <v>Prima</v>
      </c>
      <c r="J3510" s="7" t="str">
        <f>VLOOKUP(Tb_Reseller[[#This Row],[Agen id]],Mapping_Agen!A:C,3,0)</f>
        <v>ICON</v>
      </c>
      <c r="K3510" s="17" t="str">
        <f>TRIM(LEFT(Tb_Reseller[[#This Row],[Group]],2))</f>
        <v>P</v>
      </c>
      <c r="L3510" s="17" t="str">
        <f>VLOOKUP(Tb_Reseller[[#This Row],[Agen id]],Mapping_Agen!A:E,5,0)</f>
        <v>NON SCO</v>
      </c>
      <c r="M3510" s="64">
        <v>0</v>
      </c>
      <c r="N3510" s="65">
        <v>0</v>
      </c>
      <c r="O3510" s="65">
        <f>IFERROR(VLOOKUP(Tb_Reseller[[#This Row],[Kode Reseller]],[1]Sheet1!$A:$B,2,0),0)</f>
        <v>0</v>
      </c>
    </row>
    <row r="3511" spans="1:15" x14ac:dyDescent="0.25">
      <c r="A3511" s="13" t="s">
        <v>13467</v>
      </c>
      <c r="B3511" s="14" t="s">
        <v>13468</v>
      </c>
      <c r="C3511" s="15" t="s">
        <v>8210</v>
      </c>
      <c r="D3511" s="15" t="s">
        <v>11865</v>
      </c>
      <c r="E3511" s="16">
        <v>44949.637499999997</v>
      </c>
      <c r="F3511" s="7" t="s">
        <v>8268</v>
      </c>
      <c r="G3511" s="13" t="s">
        <v>3508</v>
      </c>
      <c r="H3511" s="15" t="str">
        <f>UPPER(Tb_Reseller[[#This Row],[Agen id]]&amp;"-"&amp;VLOOKUP(Tb_Reseller[[#This Row],[Agen id]],A:B,2,0)&amp;"("&amp;Tb_Reseller[[#This Row],[Short]]&amp;")")</f>
        <v>AR31563-MULIA CELL 2(RV)</v>
      </c>
      <c r="I3511" s="15" t="str">
        <f>VLOOKUP(Tb_Reseller[[#This Row],[Agen id]],Mapping_Agen!A:D,4,0)</f>
        <v>Limit</v>
      </c>
      <c r="J3511" s="7" t="str">
        <f>VLOOKUP(Tb_Reseller[[#This Row],[Agen id]],Mapping_Agen!A:C,3,0)</f>
        <v>BSD</v>
      </c>
      <c r="K3511" s="17" t="str">
        <f>TRIM(LEFT(Tb_Reseller[[#This Row],[Group]],2))</f>
        <v>RV</v>
      </c>
      <c r="L3511" s="17" t="str">
        <f>VLOOKUP(Tb_Reseller[[#This Row],[Agen id]],Mapping_Agen!A:E,5,0)</f>
        <v>Hupron</v>
      </c>
      <c r="M3511" s="64">
        <v>0</v>
      </c>
      <c r="N3511" s="65">
        <v>0</v>
      </c>
      <c r="O3511" s="65">
        <f>IFERROR(VLOOKUP(Tb_Reseller[[#This Row],[Kode Reseller]],[1]Sheet1!$A:$B,2,0),0)</f>
        <v>0</v>
      </c>
    </row>
    <row r="3512" spans="1:15" x14ac:dyDescent="0.25">
      <c r="A3512" s="13" t="s">
        <v>4099</v>
      </c>
      <c r="B3512" s="14" t="s">
        <v>13469</v>
      </c>
      <c r="C3512" s="15" t="s">
        <v>8208</v>
      </c>
      <c r="D3512" s="15" t="s">
        <v>8248</v>
      </c>
      <c r="E3512" s="16">
        <v>44950.425694444442</v>
      </c>
      <c r="F3512" s="7" t="s">
        <v>8204</v>
      </c>
      <c r="G3512" s="13" t="s">
        <v>4099</v>
      </c>
      <c r="H3512" s="15" t="str">
        <f>UPPER(Tb_Reseller[[#This Row],[Agen id]]&amp;"-"&amp;VLOOKUP(Tb_Reseller[[#This Row],[Agen id]],A:B,2,0)&amp;"("&amp;Tb_Reseller[[#This Row],[Short]]&amp;")")</f>
        <v>AR32825-MAULANA CELL(R)</v>
      </c>
      <c r="I3512" s="15" t="str">
        <f>VLOOKUP(Tb_Reseller[[#This Row],[Agen id]],Mapping_Agen!A:D,4,0)</f>
        <v>No Limit</v>
      </c>
      <c r="J3512" s="7" t="str">
        <f>VLOOKUP(Tb_Reseller[[#This Row],[Agen id]],Mapping_Agen!A:C,3,0)</f>
        <v>PP</v>
      </c>
      <c r="K3512" s="17" t="str">
        <f>TRIM(LEFT(Tb_Reseller[[#This Row],[Group]],2))</f>
        <v>R</v>
      </c>
      <c r="L3512" s="17" t="str">
        <f>VLOOKUP(Tb_Reseller[[#This Row],[Agen id]],Mapping_Agen!A:E,5,0)</f>
        <v>NON SCO</v>
      </c>
      <c r="M3512" s="64">
        <v>0</v>
      </c>
      <c r="N3512" s="65">
        <v>0</v>
      </c>
      <c r="O3512" s="65">
        <f>IFERROR(VLOOKUP(Tb_Reseller[[#This Row],[Kode Reseller]],[1]Sheet1!$A:$B,2,0),0)</f>
        <v>0</v>
      </c>
    </row>
    <row r="3513" spans="1:15" x14ac:dyDescent="0.25">
      <c r="A3513" s="13" t="s">
        <v>4101</v>
      </c>
      <c r="B3513" s="14" t="s">
        <v>13470</v>
      </c>
      <c r="C3513" s="15" t="s">
        <v>8208</v>
      </c>
      <c r="D3513" s="15" t="s">
        <v>8248</v>
      </c>
      <c r="E3513" s="16">
        <v>44950.524305555547</v>
      </c>
      <c r="F3513" s="7" t="s">
        <v>8204</v>
      </c>
      <c r="G3513" s="13" t="s">
        <v>4101</v>
      </c>
      <c r="H3513" s="15" t="str">
        <f>UPPER(Tb_Reseller[[#This Row],[Agen id]]&amp;"-"&amp;VLOOKUP(Tb_Reseller[[#This Row],[Agen id]],A:B,2,0)&amp;"("&amp;Tb_Reseller[[#This Row],[Short]]&amp;")")</f>
        <v>AR32826-PUYOL(R)</v>
      </c>
      <c r="I3513" s="15" t="str">
        <f>VLOOKUP(Tb_Reseller[[#This Row],[Agen id]],Mapping_Agen!A:D,4,0)</f>
        <v>No Limit</v>
      </c>
      <c r="J3513" s="7" t="str">
        <f>VLOOKUP(Tb_Reseller[[#This Row],[Agen id]],Mapping_Agen!A:C,3,0)</f>
        <v>PP</v>
      </c>
      <c r="K3513" s="17" t="str">
        <f>TRIM(LEFT(Tb_Reseller[[#This Row],[Group]],2))</f>
        <v>R</v>
      </c>
      <c r="L3513" s="17" t="str">
        <f>VLOOKUP(Tb_Reseller[[#This Row],[Agen id]],Mapping_Agen!A:E,5,0)</f>
        <v>NON SCO</v>
      </c>
      <c r="M3513" s="64">
        <v>0</v>
      </c>
      <c r="N3513" s="65">
        <v>0</v>
      </c>
      <c r="O3513" s="65">
        <f>IFERROR(VLOOKUP(Tb_Reseller[[#This Row],[Kode Reseller]],[1]Sheet1!$A:$B,2,0),0)</f>
        <v>0</v>
      </c>
    </row>
    <row r="3514" spans="1:15" x14ac:dyDescent="0.25">
      <c r="A3514" s="13" t="s">
        <v>4103</v>
      </c>
      <c r="B3514" s="14" t="s">
        <v>13471</v>
      </c>
      <c r="C3514" s="15" t="s">
        <v>8213</v>
      </c>
      <c r="D3514" s="15" t="s">
        <v>11516</v>
      </c>
      <c r="E3514" s="16">
        <v>44950.743750000001</v>
      </c>
      <c r="F3514" s="7" t="s">
        <v>8204</v>
      </c>
      <c r="G3514" s="13" t="s">
        <v>4103</v>
      </c>
      <c r="H3514" s="15" t="str">
        <f>UPPER(Tb_Reseller[[#This Row],[Agen id]]&amp;"-"&amp;VLOOKUP(Tb_Reseller[[#This Row],[Agen id]],A:B,2,0)&amp;"("&amp;Tb_Reseller[[#This Row],[Short]]&amp;")")</f>
        <v>AR32827-BANGHUS CELL(P)</v>
      </c>
      <c r="I3514" s="15" t="str">
        <f>VLOOKUP(Tb_Reseller[[#This Row],[Agen id]],Mapping_Agen!A:D,4,0)</f>
        <v>Prima</v>
      </c>
      <c r="J3514" s="7" t="str">
        <f>VLOOKUP(Tb_Reseller[[#This Row],[Agen id]],Mapping_Agen!A:C,3,0)</f>
        <v>ONLINE</v>
      </c>
      <c r="K3514" s="17" t="str">
        <f>TRIM(LEFT(Tb_Reseller[[#This Row],[Group]],2))</f>
        <v>P</v>
      </c>
      <c r="L3514" s="17" t="str">
        <f>VLOOKUP(Tb_Reseller[[#This Row],[Agen id]],Mapping_Agen!A:E,5,0)</f>
        <v>ONLINE</v>
      </c>
      <c r="M3514" s="64">
        <v>0</v>
      </c>
      <c r="N3514" s="65">
        <v>0</v>
      </c>
      <c r="O3514" s="65">
        <f>IFERROR(VLOOKUP(Tb_Reseller[[#This Row],[Kode Reseller]],[1]Sheet1!$A:$B,2,0),0)</f>
        <v>0</v>
      </c>
    </row>
    <row r="3515" spans="1:15" x14ac:dyDescent="0.25">
      <c r="A3515" s="13" t="s">
        <v>13472</v>
      </c>
      <c r="B3515" s="14" t="s">
        <v>10264</v>
      </c>
      <c r="C3515" s="15" t="s">
        <v>8213</v>
      </c>
      <c r="D3515" s="15" t="s">
        <v>10794</v>
      </c>
      <c r="E3515" s="16">
        <v>44950.793749999997</v>
      </c>
      <c r="F3515" s="7" t="s">
        <v>8268</v>
      </c>
      <c r="G3515" s="13" t="s">
        <v>2062</v>
      </c>
      <c r="H3515" s="15" t="str">
        <f>UPPER(Tb_Reseller[[#This Row],[Agen id]]&amp;"-"&amp;VLOOKUP(Tb_Reseller[[#This Row],[Agen id]],A:B,2,0)&amp;"("&amp;Tb_Reseller[[#This Row],[Short]]&amp;")")</f>
        <v>AR23428-NINA YULIANA(P)</v>
      </c>
      <c r="I3515" s="15" t="str">
        <f>VLOOKUP(Tb_Reseller[[#This Row],[Agen id]],Mapping_Agen!A:D,4,0)</f>
        <v>Prima</v>
      </c>
      <c r="J3515" s="7" t="str">
        <f>VLOOKUP(Tb_Reseller[[#This Row],[Agen id]],Mapping_Agen!A:C,3,0)</f>
        <v>BSD</v>
      </c>
      <c r="K3515" s="17" t="str">
        <f>TRIM(LEFT(Tb_Reseller[[#This Row],[Group]],2))</f>
        <v>P</v>
      </c>
      <c r="L3515" s="17" t="str">
        <f>VLOOKUP(Tb_Reseller[[#This Row],[Agen id]],Mapping_Agen!A:E,5,0)</f>
        <v>NON SCO</v>
      </c>
      <c r="M3515" s="64">
        <v>0</v>
      </c>
      <c r="N3515" s="65">
        <v>0</v>
      </c>
      <c r="O3515" s="65">
        <f>IFERROR(VLOOKUP(Tb_Reseller[[#This Row],[Kode Reseller]],[1]Sheet1!$A:$B,2,0),0)</f>
        <v>0</v>
      </c>
    </row>
    <row r="3516" spans="1:15" x14ac:dyDescent="0.25">
      <c r="A3516" s="13" t="s">
        <v>13473</v>
      </c>
      <c r="B3516" s="14" t="s">
        <v>13474</v>
      </c>
      <c r="C3516" s="15" t="s">
        <v>8213</v>
      </c>
      <c r="D3516" s="15" t="s">
        <v>10794</v>
      </c>
      <c r="E3516" s="16">
        <v>44950.90625</v>
      </c>
      <c r="F3516" s="7" t="s">
        <v>8268</v>
      </c>
      <c r="G3516" s="13" t="s">
        <v>2062</v>
      </c>
      <c r="H3516" s="15" t="str">
        <f>UPPER(Tb_Reseller[[#This Row],[Agen id]]&amp;"-"&amp;VLOOKUP(Tb_Reseller[[#This Row],[Agen id]],A:B,2,0)&amp;"("&amp;Tb_Reseller[[#This Row],[Short]]&amp;")")</f>
        <v>AR23428-NINA YULIANA(P)</v>
      </c>
      <c r="I3516" s="15" t="str">
        <f>VLOOKUP(Tb_Reseller[[#This Row],[Agen id]],Mapping_Agen!A:D,4,0)</f>
        <v>Prima</v>
      </c>
      <c r="J3516" s="7" t="str">
        <f>VLOOKUP(Tb_Reseller[[#This Row],[Agen id]],Mapping_Agen!A:C,3,0)</f>
        <v>BSD</v>
      </c>
      <c r="K3516" s="17" t="str">
        <f>TRIM(LEFT(Tb_Reseller[[#This Row],[Group]],2))</f>
        <v>P</v>
      </c>
      <c r="L3516" s="17" t="str">
        <f>VLOOKUP(Tb_Reseller[[#This Row],[Agen id]],Mapping_Agen!A:E,5,0)</f>
        <v>NON SCO</v>
      </c>
      <c r="M3516" s="64">
        <v>0</v>
      </c>
      <c r="N3516" s="65">
        <v>0</v>
      </c>
      <c r="O3516" s="65">
        <f>IFERROR(VLOOKUP(Tb_Reseller[[#This Row],[Kode Reseller]],[1]Sheet1!$A:$B,2,0),0)</f>
        <v>0</v>
      </c>
    </row>
    <row r="3517" spans="1:15" x14ac:dyDescent="0.25">
      <c r="A3517" s="13" t="s">
        <v>6944</v>
      </c>
      <c r="B3517" s="14" t="s">
        <v>13475</v>
      </c>
      <c r="C3517" s="15" t="s">
        <v>8213</v>
      </c>
      <c r="D3517" s="15" t="s">
        <v>8231</v>
      </c>
      <c r="E3517" s="16">
        <v>44951.465277777781</v>
      </c>
      <c r="F3517" s="7" t="s">
        <v>8204</v>
      </c>
      <c r="G3517" s="13" t="s">
        <v>6944</v>
      </c>
      <c r="H3517" s="15" t="str">
        <f>UPPER(Tb_Reseller[[#This Row],[Agen id]]&amp;"-"&amp;VLOOKUP(Tb_Reseller[[#This Row],[Agen id]],A:B,2,0)&amp;"("&amp;Tb_Reseller[[#This Row],[Short]]&amp;")")</f>
        <v>AR32832-ARSOBAR(P)</v>
      </c>
      <c r="I3517" s="15" t="str">
        <f>VLOOKUP(Tb_Reseller[[#This Row],[Agen id]],Mapping_Agen!A:D,4,0)</f>
        <v>Prima</v>
      </c>
      <c r="J3517" s="7" t="str">
        <f>VLOOKUP(Tb_Reseller[[#This Row],[Agen id]],Mapping_Agen!A:C,3,0)</f>
        <v>ICON</v>
      </c>
      <c r="K3517" s="17" t="str">
        <f>TRIM(LEFT(Tb_Reseller[[#This Row],[Group]],2))</f>
        <v>P</v>
      </c>
      <c r="L3517" s="17" t="str">
        <f>VLOOKUP(Tb_Reseller[[#This Row],[Agen id]],Mapping_Agen!A:E,5,0)</f>
        <v>NON SCO</v>
      </c>
      <c r="M3517" s="64">
        <v>9.6774193548387094E-2</v>
      </c>
      <c r="N3517" s="65">
        <v>0</v>
      </c>
      <c r="O3517" s="65">
        <f>IFERROR(VLOOKUP(Tb_Reseller[[#This Row],[Kode Reseller]],[1]Sheet1!$A:$B,2,0),0)</f>
        <v>0.25</v>
      </c>
    </row>
    <row r="3518" spans="1:15" x14ac:dyDescent="0.25">
      <c r="A3518" s="13" t="s">
        <v>13476</v>
      </c>
      <c r="B3518" s="14" t="s">
        <v>13477</v>
      </c>
      <c r="C3518" s="15" t="s">
        <v>8262</v>
      </c>
      <c r="D3518" s="15" t="s">
        <v>9816</v>
      </c>
      <c r="E3518" s="16">
        <v>44951.593055555553</v>
      </c>
      <c r="F3518" s="7" t="s">
        <v>8268</v>
      </c>
      <c r="G3518" s="13" t="s">
        <v>545</v>
      </c>
      <c r="H3518" s="15" t="str">
        <f>UPPER(Tb_Reseller[[#This Row],[Agen id]]&amp;"-"&amp;VLOOKUP(Tb_Reseller[[#This Row],[Agen id]],A:B,2,0)&amp;"("&amp;Tb_Reseller[[#This Row],[Short]]&amp;")")</f>
        <v>AR03006-WILLY CELL(RL)</v>
      </c>
      <c r="I3518" s="15" t="str">
        <f>VLOOKUP(Tb_Reseller[[#This Row],[Agen id]],Mapping_Agen!A:D,4,0)</f>
        <v>Limit</v>
      </c>
      <c r="J3518" s="7" t="str">
        <f>VLOOKUP(Tb_Reseller[[#This Row],[Agen id]],Mapping_Agen!A:C,3,0)</f>
        <v>PP</v>
      </c>
      <c r="K3518" s="17" t="str">
        <f>TRIM(LEFT(Tb_Reseller[[#This Row],[Group]],2))</f>
        <v>RL</v>
      </c>
      <c r="L3518" s="17" t="str">
        <f>VLOOKUP(Tb_Reseller[[#This Row],[Agen id]],Mapping_Agen!A:E,5,0)</f>
        <v>Febri Kurniawan</v>
      </c>
      <c r="M3518" s="64">
        <v>0</v>
      </c>
      <c r="N3518" s="65">
        <v>0</v>
      </c>
      <c r="O3518" s="65">
        <f>IFERROR(VLOOKUP(Tb_Reseller[[#This Row],[Kode Reseller]],[1]Sheet1!$A:$B,2,0),0)</f>
        <v>0</v>
      </c>
    </row>
    <row r="3519" spans="1:15" x14ac:dyDescent="0.25">
      <c r="A3519" s="13" t="s">
        <v>13478</v>
      </c>
      <c r="B3519" s="14" t="s">
        <v>12438</v>
      </c>
      <c r="C3519" s="15" t="s">
        <v>8361</v>
      </c>
      <c r="D3519" s="15" t="s">
        <v>9951</v>
      </c>
      <c r="E3519" s="16">
        <v>44951.71597222222</v>
      </c>
      <c r="F3519" s="7" t="s">
        <v>8268</v>
      </c>
      <c r="G3519" s="13" t="s">
        <v>1547</v>
      </c>
      <c r="H3519" s="15" t="str">
        <f>UPPER(Tb_Reseller[[#This Row],[Agen id]]&amp;"-"&amp;VLOOKUP(Tb_Reseller[[#This Row],[Agen id]],A:B,2,0)&amp;"("&amp;Tb_Reseller[[#This Row],[Short]]&amp;")")</f>
        <v>AR16861-PONEL CELL(MV)</v>
      </c>
      <c r="I3519" s="15" t="str">
        <f>VLOOKUP(Tb_Reseller[[#This Row],[Agen id]],Mapping_Agen!A:D,4,0)</f>
        <v>Limit</v>
      </c>
      <c r="J3519" s="7" t="str">
        <f>VLOOKUP(Tb_Reseller[[#This Row],[Agen id]],Mapping_Agen!A:C,3,0)</f>
        <v>PP</v>
      </c>
      <c r="K3519" s="17" t="str">
        <f>TRIM(LEFT(Tb_Reseller[[#This Row],[Group]],2))</f>
        <v>MV</v>
      </c>
      <c r="L3519" s="17" t="str">
        <f>VLOOKUP(Tb_Reseller[[#This Row],[Agen id]],Mapping_Agen!A:E,5,0)</f>
        <v>Mas Komarjaya</v>
      </c>
      <c r="M3519" s="64">
        <v>0</v>
      </c>
      <c r="N3519" s="65">
        <v>0</v>
      </c>
      <c r="O3519" s="65">
        <f>IFERROR(VLOOKUP(Tb_Reseller[[#This Row],[Kode Reseller]],[1]Sheet1!$A:$B,2,0),0)</f>
        <v>0</v>
      </c>
    </row>
    <row r="3520" spans="1:15" x14ac:dyDescent="0.25">
      <c r="A3520" s="13" t="s">
        <v>4107</v>
      </c>
      <c r="B3520" s="14" t="s">
        <v>13479</v>
      </c>
      <c r="C3520" s="15" t="s">
        <v>8213</v>
      </c>
      <c r="D3520" s="15" t="s">
        <v>11516</v>
      </c>
      <c r="E3520" s="16">
        <v>44951.934027777781</v>
      </c>
      <c r="F3520" s="7" t="s">
        <v>8204</v>
      </c>
      <c r="G3520" s="13" t="s">
        <v>4107</v>
      </c>
      <c r="H3520" s="15" t="str">
        <f>UPPER(Tb_Reseller[[#This Row],[Agen id]]&amp;"-"&amp;VLOOKUP(Tb_Reseller[[#This Row],[Agen id]],A:B,2,0)&amp;"("&amp;Tb_Reseller[[#This Row],[Short]]&amp;")")</f>
        <v>AR32839-RANIANURYANIE(P)</v>
      </c>
      <c r="I3520" s="15" t="str">
        <f>VLOOKUP(Tb_Reseller[[#This Row],[Agen id]],Mapping_Agen!A:D,4,0)</f>
        <v>Prima</v>
      </c>
      <c r="J3520" s="7" t="str">
        <f>VLOOKUP(Tb_Reseller[[#This Row],[Agen id]],Mapping_Agen!A:C,3,0)</f>
        <v>ONLINE</v>
      </c>
      <c r="K3520" s="17" t="str">
        <f>TRIM(LEFT(Tb_Reseller[[#This Row],[Group]],2))</f>
        <v>P</v>
      </c>
      <c r="L3520" s="17" t="str">
        <f>VLOOKUP(Tb_Reseller[[#This Row],[Agen id]],Mapping_Agen!A:E,5,0)</f>
        <v>ONLINE</v>
      </c>
      <c r="M3520" s="64">
        <v>0</v>
      </c>
      <c r="N3520" s="65">
        <v>0</v>
      </c>
      <c r="O3520" s="65">
        <f>IFERROR(VLOOKUP(Tb_Reseller[[#This Row],[Kode Reseller]],[1]Sheet1!$A:$B,2,0),0)</f>
        <v>0</v>
      </c>
    </row>
    <row r="3521" spans="1:15" x14ac:dyDescent="0.25">
      <c r="A3521" s="13" t="s">
        <v>13480</v>
      </c>
      <c r="B3521" s="14" t="s">
        <v>13481</v>
      </c>
      <c r="C3521" s="15" t="s">
        <v>8357</v>
      </c>
      <c r="D3521" s="15" t="s">
        <v>10028</v>
      </c>
      <c r="E3521" s="16">
        <v>44952.390972222223</v>
      </c>
      <c r="F3521" s="7" t="s">
        <v>8268</v>
      </c>
      <c r="G3521" s="13" t="s">
        <v>1412</v>
      </c>
      <c r="H3521" s="15" t="str">
        <f>UPPER(Tb_Reseller[[#This Row],[Agen id]]&amp;"-"&amp;VLOOKUP(Tb_Reseller[[#This Row],[Agen id]],A:B,2,0)&amp;"("&amp;Tb_Reseller[[#This Row],[Short]]&amp;")")</f>
        <v>AR14951-NURMA CELL(M3)</v>
      </c>
      <c r="I3521" s="15" t="str">
        <f>VLOOKUP(Tb_Reseller[[#This Row],[Agen id]],Mapping_Agen!A:D,4,0)</f>
        <v>No Limit</v>
      </c>
      <c r="J3521" s="7" t="str">
        <f>VLOOKUP(Tb_Reseller[[#This Row],[Agen id]],Mapping_Agen!A:C,3,0)</f>
        <v>ICON</v>
      </c>
      <c r="K3521" s="17" t="str">
        <f>TRIM(LEFT(Tb_Reseller[[#This Row],[Group]],2))</f>
        <v>M3</v>
      </c>
      <c r="L3521" s="17" t="str">
        <f>VLOOKUP(Tb_Reseller[[#This Row],[Agen id]],Mapping_Agen!A:E,5,0)</f>
        <v>NON SCO</v>
      </c>
      <c r="M3521" s="64">
        <v>0</v>
      </c>
      <c r="N3521" s="65">
        <v>0</v>
      </c>
      <c r="O3521" s="65">
        <f>IFERROR(VLOOKUP(Tb_Reseller[[#This Row],[Kode Reseller]],[1]Sheet1!$A:$B,2,0),0)</f>
        <v>0</v>
      </c>
    </row>
    <row r="3522" spans="1:15" x14ac:dyDescent="0.25">
      <c r="A3522" s="13" t="s">
        <v>4109</v>
      </c>
      <c r="B3522" s="14" t="s">
        <v>13482</v>
      </c>
      <c r="C3522" s="15" t="s">
        <v>8213</v>
      </c>
      <c r="D3522" s="15" t="s">
        <v>11516</v>
      </c>
      <c r="E3522" s="16">
        <v>44952.65347222222</v>
      </c>
      <c r="F3522" s="7" t="s">
        <v>8204</v>
      </c>
      <c r="G3522" s="13" t="s">
        <v>4109</v>
      </c>
      <c r="H3522" s="15" t="str">
        <f>UPPER(Tb_Reseller[[#This Row],[Agen id]]&amp;"-"&amp;VLOOKUP(Tb_Reseller[[#This Row],[Agen id]],A:B,2,0)&amp;"("&amp;Tb_Reseller[[#This Row],[Short]]&amp;")")</f>
        <v>AR32844-TONO KARYADI(P)</v>
      </c>
      <c r="I3522" s="15" t="str">
        <f>VLOOKUP(Tb_Reseller[[#This Row],[Agen id]],Mapping_Agen!A:D,4,0)</f>
        <v>Prima</v>
      </c>
      <c r="J3522" s="7" t="str">
        <f>VLOOKUP(Tb_Reseller[[#This Row],[Agen id]],Mapping_Agen!A:C,3,0)</f>
        <v>ONLINE</v>
      </c>
      <c r="K3522" s="17" t="str">
        <f>TRIM(LEFT(Tb_Reseller[[#This Row],[Group]],2))</f>
        <v>P</v>
      </c>
      <c r="L3522" s="17" t="str">
        <f>VLOOKUP(Tb_Reseller[[#This Row],[Agen id]],Mapping_Agen!A:E,5,0)</f>
        <v>ONLINE</v>
      </c>
      <c r="M3522" s="64">
        <v>0</v>
      </c>
      <c r="N3522" s="65">
        <v>0</v>
      </c>
      <c r="O3522" s="65">
        <f>IFERROR(VLOOKUP(Tb_Reseller[[#This Row],[Kode Reseller]],[1]Sheet1!$A:$B,2,0),0)</f>
        <v>0</v>
      </c>
    </row>
    <row r="3523" spans="1:15" x14ac:dyDescent="0.25">
      <c r="A3523" s="13" t="s">
        <v>4111</v>
      </c>
      <c r="B3523" s="14" t="s">
        <v>13483</v>
      </c>
      <c r="C3523" s="15" t="s">
        <v>8213</v>
      </c>
      <c r="D3523" s="15" t="s">
        <v>8369</v>
      </c>
      <c r="E3523" s="16">
        <v>44952.696527777778</v>
      </c>
      <c r="F3523" s="7" t="s">
        <v>8204</v>
      </c>
      <c r="G3523" s="13" t="s">
        <v>4111</v>
      </c>
      <c r="H3523" s="15" t="str">
        <f>UPPER(Tb_Reseller[[#This Row],[Agen id]]&amp;"-"&amp;VLOOKUP(Tb_Reseller[[#This Row],[Agen id]],A:B,2,0)&amp;"("&amp;Tb_Reseller[[#This Row],[Short]]&amp;")")</f>
        <v>AR32845-WARUNG SD(P)</v>
      </c>
      <c r="I3523" s="15" t="str">
        <f>VLOOKUP(Tb_Reseller[[#This Row],[Agen id]],Mapping_Agen!A:D,4,0)</f>
        <v>Prima</v>
      </c>
      <c r="J3523" s="7" t="str">
        <f>VLOOKUP(Tb_Reseller[[#This Row],[Agen id]],Mapping_Agen!A:C,3,0)</f>
        <v>PRG</v>
      </c>
      <c r="K3523" s="17" t="str">
        <f>TRIM(LEFT(Tb_Reseller[[#This Row],[Group]],2))</f>
        <v>P</v>
      </c>
      <c r="L3523" s="17" t="str">
        <f>VLOOKUP(Tb_Reseller[[#This Row],[Agen id]],Mapping_Agen!A:E,5,0)</f>
        <v>NON SCO</v>
      </c>
      <c r="M3523" s="64">
        <v>0</v>
      </c>
      <c r="N3523" s="65">
        <v>0</v>
      </c>
      <c r="O3523" s="65">
        <f>IFERROR(VLOOKUP(Tb_Reseller[[#This Row],[Kode Reseller]],[1]Sheet1!$A:$B,2,0),0)</f>
        <v>0</v>
      </c>
    </row>
    <row r="3524" spans="1:15" x14ac:dyDescent="0.25">
      <c r="A3524" s="13" t="s">
        <v>13484</v>
      </c>
      <c r="B3524" s="14" t="s">
        <v>9112</v>
      </c>
      <c r="C3524" s="15" t="s">
        <v>8213</v>
      </c>
      <c r="D3524" s="15" t="s">
        <v>13485</v>
      </c>
      <c r="E3524" s="16">
        <v>44952.824305555558</v>
      </c>
      <c r="F3524" s="7" t="s">
        <v>8268</v>
      </c>
      <c r="G3524" s="13" t="s">
        <v>2048</v>
      </c>
      <c r="H3524" s="15" t="str">
        <f>UPPER(Tb_Reseller[[#This Row],[Agen id]]&amp;"-"&amp;VLOOKUP(Tb_Reseller[[#This Row],[Agen id]],A:B,2,0)&amp;"("&amp;Tb_Reseller[[#This Row],[Short]]&amp;")")</f>
        <v>AR07846-MARVELL(P)</v>
      </c>
      <c r="I3524" s="15" t="str">
        <f>VLOOKUP(Tb_Reseller[[#This Row],[Agen id]],Mapping_Agen!A:D,4,0)</f>
        <v>Prima</v>
      </c>
      <c r="J3524" s="7" t="str">
        <f>VLOOKUP(Tb_Reseller[[#This Row],[Agen id]],Mapping_Agen!A:C,3,0)</f>
        <v>PP</v>
      </c>
      <c r="K3524" s="17" t="str">
        <f>TRIM(LEFT(Tb_Reseller[[#This Row],[Group]],2))</f>
        <v>P</v>
      </c>
      <c r="L3524" s="17" t="str">
        <f>VLOOKUP(Tb_Reseller[[#This Row],[Agen id]],Mapping_Agen!A:E,5,0)</f>
        <v>NON SCO</v>
      </c>
      <c r="M3524" s="64">
        <v>0</v>
      </c>
      <c r="N3524" s="65">
        <v>0.13333333333333333</v>
      </c>
      <c r="O3524" s="65">
        <f>IFERROR(VLOOKUP(Tb_Reseller[[#This Row],[Kode Reseller]],[1]Sheet1!$A:$B,2,0),0)</f>
        <v>0</v>
      </c>
    </row>
    <row r="3525" spans="1:15" x14ac:dyDescent="0.25">
      <c r="A3525" s="13" t="s">
        <v>13486</v>
      </c>
      <c r="B3525" s="14" t="s">
        <v>13487</v>
      </c>
      <c r="C3525" s="15" t="s">
        <v>8213</v>
      </c>
      <c r="D3525" s="15" t="s">
        <v>9018</v>
      </c>
      <c r="E3525" s="16">
        <v>44953.397916666669</v>
      </c>
      <c r="F3525" s="7" t="s">
        <v>8268</v>
      </c>
      <c r="G3525" s="13" t="s">
        <v>806</v>
      </c>
      <c r="H3525" s="15" t="str">
        <f>UPPER(Tb_Reseller[[#This Row],[Agen id]]&amp;"-"&amp;VLOOKUP(Tb_Reseller[[#This Row],[Agen id]],A:B,2,0)&amp;"("&amp;Tb_Reseller[[#This Row],[Short]]&amp;")")</f>
        <v>AR08006-TJ CELL(P)</v>
      </c>
      <c r="I3525" s="15" t="str">
        <f>VLOOKUP(Tb_Reseller[[#This Row],[Agen id]],Mapping_Agen!A:D,4,0)</f>
        <v>Prima</v>
      </c>
      <c r="J3525" s="7" t="str">
        <f>VLOOKUP(Tb_Reseller[[#This Row],[Agen id]],Mapping_Agen!A:C,3,0)</f>
        <v>ICON</v>
      </c>
      <c r="K3525" s="17" t="str">
        <f>TRIM(LEFT(Tb_Reseller[[#This Row],[Group]],2))</f>
        <v>P</v>
      </c>
      <c r="L3525" s="17" t="str">
        <f>VLOOKUP(Tb_Reseller[[#This Row],[Agen id]],Mapping_Agen!A:E,5,0)</f>
        <v>Abdul Harris</v>
      </c>
      <c r="M3525" s="64">
        <v>0</v>
      </c>
      <c r="N3525" s="65">
        <v>0</v>
      </c>
      <c r="O3525" s="65">
        <f>IFERROR(VLOOKUP(Tb_Reseller[[#This Row],[Kode Reseller]],[1]Sheet1!$A:$B,2,0),0)</f>
        <v>0</v>
      </c>
    </row>
    <row r="3526" spans="1:15" x14ac:dyDescent="0.25">
      <c r="A3526" s="13" t="s">
        <v>4113</v>
      </c>
      <c r="B3526" s="14" t="s">
        <v>13488</v>
      </c>
      <c r="C3526" s="15" t="s">
        <v>8213</v>
      </c>
      <c r="D3526" s="15" t="s">
        <v>8248</v>
      </c>
      <c r="E3526" s="16">
        <v>44953.51666666667</v>
      </c>
      <c r="F3526" s="7" t="s">
        <v>8204</v>
      </c>
      <c r="G3526" s="13" t="s">
        <v>4113</v>
      </c>
      <c r="H3526" s="15" t="str">
        <f>UPPER(Tb_Reseller[[#This Row],[Agen id]]&amp;"-"&amp;VLOOKUP(Tb_Reseller[[#This Row],[Agen id]],A:B,2,0)&amp;"("&amp;Tb_Reseller[[#This Row],[Short]]&amp;")")</f>
        <v>AR32850-MANDIRI CEL(P)</v>
      </c>
      <c r="I3526" s="15" t="str">
        <f>VLOOKUP(Tb_Reseller[[#This Row],[Agen id]],Mapping_Agen!A:D,4,0)</f>
        <v>Prima</v>
      </c>
      <c r="J3526" s="7" t="str">
        <f>VLOOKUP(Tb_Reseller[[#This Row],[Agen id]],Mapping_Agen!A:C,3,0)</f>
        <v>PP</v>
      </c>
      <c r="K3526" s="17" t="str">
        <f>TRIM(LEFT(Tb_Reseller[[#This Row],[Group]],2))</f>
        <v>P</v>
      </c>
      <c r="L3526" s="17" t="str">
        <f>VLOOKUP(Tb_Reseller[[#This Row],[Agen id]],Mapping_Agen!A:E,5,0)</f>
        <v>NON SCO</v>
      </c>
      <c r="M3526" s="64">
        <v>0</v>
      </c>
      <c r="N3526" s="65">
        <v>0</v>
      </c>
      <c r="O3526" s="65">
        <f>IFERROR(VLOOKUP(Tb_Reseller[[#This Row],[Kode Reseller]],[1]Sheet1!$A:$B,2,0),0)</f>
        <v>0</v>
      </c>
    </row>
    <row r="3527" spans="1:15" x14ac:dyDescent="0.25">
      <c r="A3527" s="13" t="s">
        <v>13489</v>
      </c>
      <c r="B3527" s="14" t="s">
        <v>13490</v>
      </c>
      <c r="C3527" s="15" t="s">
        <v>8427</v>
      </c>
      <c r="D3527" s="15" t="s">
        <v>8835</v>
      </c>
      <c r="E3527" s="16">
        <v>44953.718055555553</v>
      </c>
      <c r="F3527" s="7" t="s">
        <v>8268</v>
      </c>
      <c r="G3527" s="13" t="s">
        <v>699</v>
      </c>
      <c r="H3527" s="15" t="str">
        <f>UPPER(Tb_Reseller[[#This Row],[Agen id]]&amp;"-"&amp;VLOOKUP(Tb_Reseller[[#This Row],[Agen id]],A:B,2,0)&amp;"("&amp;Tb_Reseller[[#This Row],[Short]]&amp;")")</f>
        <v>AR05693-BAROKAHCELL(D4)</v>
      </c>
      <c r="I3527" s="15" t="str">
        <f>VLOOKUP(Tb_Reseller[[#This Row],[Agen id]],Mapping_Agen!A:D,4,0)</f>
        <v>No Limit</v>
      </c>
      <c r="J3527" s="7" t="str">
        <f>VLOOKUP(Tb_Reseller[[#This Row],[Agen id]],Mapping_Agen!A:C,3,0)</f>
        <v>BSD</v>
      </c>
      <c r="K3527" s="17" t="str">
        <f>TRIM(LEFT(Tb_Reseller[[#This Row],[Group]],2))</f>
        <v>D4</v>
      </c>
      <c r="L3527" s="17" t="str">
        <f>VLOOKUP(Tb_Reseller[[#This Row],[Agen id]],Mapping_Agen!A:E,5,0)</f>
        <v>NON SCO</v>
      </c>
      <c r="M3527" s="64">
        <v>0</v>
      </c>
      <c r="N3527" s="65">
        <v>0</v>
      </c>
      <c r="O3527" s="65">
        <f>IFERROR(VLOOKUP(Tb_Reseller[[#This Row],[Kode Reseller]],[1]Sheet1!$A:$B,2,0),0)</f>
        <v>0</v>
      </c>
    </row>
    <row r="3528" spans="1:15" x14ac:dyDescent="0.25">
      <c r="A3528" s="13" t="s">
        <v>4115</v>
      </c>
      <c r="B3528" s="14" t="s">
        <v>13491</v>
      </c>
      <c r="C3528" s="15" t="s">
        <v>8213</v>
      </c>
      <c r="D3528" s="15" t="s">
        <v>8231</v>
      </c>
      <c r="E3528" s="16">
        <v>44953.718055555553</v>
      </c>
      <c r="F3528" s="7" t="s">
        <v>8204</v>
      </c>
      <c r="G3528" s="13" t="s">
        <v>4115</v>
      </c>
      <c r="H3528" s="15" t="str">
        <f>UPPER(Tb_Reseller[[#This Row],[Agen id]]&amp;"-"&amp;VLOOKUP(Tb_Reseller[[#This Row],[Agen id]],A:B,2,0)&amp;"("&amp;Tb_Reseller[[#This Row],[Short]]&amp;")")</f>
        <v>AR32853-BADRU CELL(P)</v>
      </c>
      <c r="I3528" s="15" t="str">
        <f>VLOOKUP(Tb_Reseller[[#This Row],[Agen id]],Mapping_Agen!A:D,4,0)</f>
        <v>Prima</v>
      </c>
      <c r="J3528" s="7" t="str">
        <f>VLOOKUP(Tb_Reseller[[#This Row],[Agen id]],Mapping_Agen!A:C,3,0)</f>
        <v>ICON</v>
      </c>
      <c r="K3528" s="17" t="str">
        <f>TRIM(LEFT(Tb_Reseller[[#This Row],[Group]],2))</f>
        <v>P</v>
      </c>
      <c r="L3528" s="17" t="str">
        <f>VLOOKUP(Tb_Reseller[[#This Row],[Agen id]],Mapping_Agen!A:E,5,0)</f>
        <v>NON SCO</v>
      </c>
      <c r="M3528" s="64">
        <v>0</v>
      </c>
      <c r="N3528" s="65">
        <v>0</v>
      </c>
      <c r="O3528" s="65">
        <f>IFERROR(VLOOKUP(Tb_Reseller[[#This Row],[Kode Reseller]],[1]Sheet1!$A:$B,2,0),0)</f>
        <v>0</v>
      </c>
    </row>
    <row r="3529" spans="1:15" x14ac:dyDescent="0.25">
      <c r="A3529" s="13" t="s">
        <v>4117</v>
      </c>
      <c r="B3529" s="14" t="s">
        <v>13492</v>
      </c>
      <c r="C3529" s="15" t="s">
        <v>8213</v>
      </c>
      <c r="D3529" s="15" t="s">
        <v>8248</v>
      </c>
      <c r="E3529" s="16">
        <v>44953.759722222218</v>
      </c>
      <c r="F3529" s="7" t="s">
        <v>8204</v>
      </c>
      <c r="G3529" s="13" t="s">
        <v>4117</v>
      </c>
      <c r="H3529" s="15" t="str">
        <f>UPPER(Tb_Reseller[[#This Row],[Agen id]]&amp;"-"&amp;VLOOKUP(Tb_Reseller[[#This Row],[Agen id]],A:B,2,0)&amp;"("&amp;Tb_Reseller[[#This Row],[Short]]&amp;")")</f>
        <v>AR32855-AHSAN CELL(P)</v>
      </c>
      <c r="I3529" s="15" t="str">
        <f>VLOOKUP(Tb_Reseller[[#This Row],[Agen id]],Mapping_Agen!A:D,4,0)</f>
        <v>Prima</v>
      </c>
      <c r="J3529" s="7" t="str">
        <f>VLOOKUP(Tb_Reseller[[#This Row],[Agen id]],Mapping_Agen!A:C,3,0)</f>
        <v>PP</v>
      </c>
      <c r="K3529" s="17" t="str">
        <f>TRIM(LEFT(Tb_Reseller[[#This Row],[Group]],2))</f>
        <v>P</v>
      </c>
      <c r="L3529" s="17" t="str">
        <f>VLOOKUP(Tb_Reseller[[#This Row],[Agen id]],Mapping_Agen!A:E,5,0)</f>
        <v>NON SCO</v>
      </c>
      <c r="M3529" s="64">
        <v>0</v>
      </c>
      <c r="N3529" s="65">
        <v>0</v>
      </c>
      <c r="O3529" s="65">
        <f>IFERROR(VLOOKUP(Tb_Reseller[[#This Row],[Kode Reseller]],[1]Sheet1!$A:$B,2,0),0)</f>
        <v>0</v>
      </c>
    </row>
    <row r="3530" spans="1:15" x14ac:dyDescent="0.25">
      <c r="A3530" s="13" t="s">
        <v>4119</v>
      </c>
      <c r="B3530" s="14" t="s">
        <v>13493</v>
      </c>
      <c r="C3530" s="15" t="s">
        <v>8208</v>
      </c>
      <c r="D3530" s="15" t="s">
        <v>8248</v>
      </c>
      <c r="E3530" s="16">
        <v>44953.868750000001</v>
      </c>
      <c r="F3530" s="7" t="s">
        <v>8204</v>
      </c>
      <c r="G3530" s="13" t="s">
        <v>4119</v>
      </c>
      <c r="H3530" s="15" t="str">
        <f>UPPER(Tb_Reseller[[#This Row],[Agen id]]&amp;"-"&amp;VLOOKUP(Tb_Reseller[[#This Row],[Agen id]],A:B,2,0)&amp;"("&amp;Tb_Reseller[[#This Row],[Short]]&amp;")")</f>
        <v>AR32857-WIJAYA CELL(R)</v>
      </c>
      <c r="I3530" s="15" t="str">
        <f>VLOOKUP(Tb_Reseller[[#This Row],[Agen id]],Mapping_Agen!A:D,4,0)</f>
        <v>No Limit</v>
      </c>
      <c r="J3530" s="7" t="str">
        <f>VLOOKUP(Tb_Reseller[[#This Row],[Agen id]],Mapping_Agen!A:C,3,0)</f>
        <v>PP</v>
      </c>
      <c r="K3530" s="17" t="str">
        <f>TRIM(LEFT(Tb_Reseller[[#This Row],[Group]],2))</f>
        <v>R</v>
      </c>
      <c r="L3530" s="17" t="str">
        <f>VLOOKUP(Tb_Reseller[[#This Row],[Agen id]],Mapping_Agen!A:E,5,0)</f>
        <v>NON SCO</v>
      </c>
      <c r="M3530" s="64">
        <v>0</v>
      </c>
      <c r="N3530" s="65">
        <v>0</v>
      </c>
      <c r="O3530" s="65">
        <f>IFERROR(VLOOKUP(Tb_Reseller[[#This Row],[Kode Reseller]],[1]Sheet1!$A:$B,2,0),0)</f>
        <v>0</v>
      </c>
    </row>
    <row r="3531" spans="1:15" x14ac:dyDescent="0.25">
      <c r="A3531" s="13" t="s">
        <v>13494</v>
      </c>
      <c r="B3531" s="14" t="s">
        <v>11125</v>
      </c>
      <c r="C3531" s="15" t="s">
        <v>8361</v>
      </c>
      <c r="D3531" s="15" t="s">
        <v>8701</v>
      </c>
      <c r="E3531" s="16">
        <v>44954.609722222223</v>
      </c>
      <c r="F3531" s="7" t="s">
        <v>8268</v>
      </c>
      <c r="G3531" s="13" t="s">
        <v>1877</v>
      </c>
      <c r="H3531" s="15" t="str">
        <f>UPPER(Tb_Reseller[[#This Row],[Agen id]]&amp;"-"&amp;VLOOKUP(Tb_Reseller[[#This Row],[Agen id]],A:B,2,0)&amp;"("&amp;Tb_Reseller[[#This Row],[Short]]&amp;")")</f>
        <v>AR01482-EXCELL(MV)</v>
      </c>
      <c r="I3531" s="15" t="str">
        <f>VLOOKUP(Tb_Reseller[[#This Row],[Agen id]],Mapping_Agen!A:D,4,0)</f>
        <v>Limit</v>
      </c>
      <c r="J3531" s="7" t="str">
        <f>VLOOKUP(Tb_Reseller[[#This Row],[Agen id]],Mapping_Agen!A:C,3,0)</f>
        <v>ICON</v>
      </c>
      <c r="K3531" s="17" t="str">
        <f>TRIM(LEFT(Tb_Reseller[[#This Row],[Group]],2))</f>
        <v>MV</v>
      </c>
      <c r="L3531" s="17" t="str">
        <f>VLOOKUP(Tb_Reseller[[#This Row],[Agen id]],Mapping_Agen!A:E,5,0)</f>
        <v>Abdul Harris</v>
      </c>
      <c r="M3531" s="64">
        <v>0</v>
      </c>
      <c r="N3531" s="65">
        <v>0</v>
      </c>
      <c r="O3531" s="65">
        <f>IFERROR(VLOOKUP(Tb_Reseller[[#This Row],[Kode Reseller]],[1]Sheet1!$A:$B,2,0),0)</f>
        <v>0</v>
      </c>
    </row>
    <row r="3532" spans="1:15" x14ac:dyDescent="0.25">
      <c r="A3532" s="13" t="s">
        <v>4121</v>
      </c>
      <c r="B3532" s="14" t="s">
        <v>13495</v>
      </c>
      <c r="C3532" s="15" t="s">
        <v>8213</v>
      </c>
      <c r="D3532" s="15" t="s">
        <v>11516</v>
      </c>
      <c r="E3532" s="16">
        <v>44954.835416666669</v>
      </c>
      <c r="F3532" s="7" t="s">
        <v>8204</v>
      </c>
      <c r="G3532" s="13" t="s">
        <v>4121</v>
      </c>
      <c r="H3532" s="15" t="str">
        <f>UPPER(Tb_Reseller[[#This Row],[Agen id]]&amp;"-"&amp;VLOOKUP(Tb_Reseller[[#This Row],[Agen id]],A:B,2,0)&amp;"("&amp;Tb_Reseller[[#This Row],[Short]]&amp;")")</f>
        <v>AR32864-NASYAR FARA PURNAMA(P)</v>
      </c>
      <c r="I3532" s="15" t="str">
        <f>VLOOKUP(Tb_Reseller[[#This Row],[Agen id]],Mapping_Agen!A:D,4,0)</f>
        <v>Prima</v>
      </c>
      <c r="J3532" s="7" t="str">
        <f>VLOOKUP(Tb_Reseller[[#This Row],[Agen id]],Mapping_Agen!A:C,3,0)</f>
        <v>ONLINE</v>
      </c>
      <c r="K3532" s="17" t="str">
        <f>TRIM(LEFT(Tb_Reseller[[#This Row],[Group]],2))</f>
        <v>P</v>
      </c>
      <c r="L3532" s="17" t="str">
        <f>VLOOKUP(Tb_Reseller[[#This Row],[Agen id]],Mapping_Agen!A:E,5,0)</f>
        <v>ONLINE</v>
      </c>
      <c r="M3532" s="64">
        <v>0</v>
      </c>
      <c r="N3532" s="65">
        <v>0</v>
      </c>
      <c r="O3532" s="65">
        <f>IFERROR(VLOOKUP(Tb_Reseller[[#This Row],[Kode Reseller]],[1]Sheet1!$A:$B,2,0),0)</f>
        <v>0</v>
      </c>
    </row>
    <row r="3533" spans="1:15" x14ac:dyDescent="0.25">
      <c r="A3533" s="13" t="s">
        <v>13496</v>
      </c>
      <c r="B3533" s="14" t="s">
        <v>13497</v>
      </c>
      <c r="C3533" s="15" t="s">
        <v>8379</v>
      </c>
      <c r="D3533" s="15" t="s">
        <v>8385</v>
      </c>
      <c r="E3533" s="16">
        <v>44954.874305555553</v>
      </c>
      <c r="F3533" s="7" t="s">
        <v>8268</v>
      </c>
      <c r="G3533" s="13" t="s">
        <v>363</v>
      </c>
      <c r="H3533" s="15" t="str">
        <f>UPPER(Tb_Reseller[[#This Row],[Agen id]]&amp;"-"&amp;VLOOKUP(Tb_Reseller[[#This Row],[Agen id]],A:B,2,0)&amp;"("&amp;Tb_Reseller[[#This Row],[Short]]&amp;")")</f>
        <v>AR01359-BRAVO PULSA(D3)</v>
      </c>
      <c r="I3533" s="15" t="str">
        <f>VLOOKUP(Tb_Reseller[[#This Row],[Agen id]],Mapping_Agen!A:D,4,0)</f>
        <v>Limit</v>
      </c>
      <c r="J3533" s="7" t="str">
        <f>VLOOKUP(Tb_Reseller[[#This Row],[Agen id]],Mapping_Agen!A:C,3,0)</f>
        <v>ICON</v>
      </c>
      <c r="K3533" s="17" t="str">
        <f>TRIM(LEFT(Tb_Reseller[[#This Row],[Group]],2))</f>
        <v>D3</v>
      </c>
      <c r="L3533" s="17" t="str">
        <f>VLOOKUP(Tb_Reseller[[#This Row],[Agen id]],Mapping_Agen!A:E,5,0)</f>
        <v>NON SCO</v>
      </c>
      <c r="M3533" s="64">
        <v>0</v>
      </c>
      <c r="N3533" s="65">
        <v>0</v>
      </c>
      <c r="O3533" s="65">
        <f>IFERROR(VLOOKUP(Tb_Reseller[[#This Row],[Kode Reseller]],[1]Sheet1!$A:$B,2,0),0)</f>
        <v>0</v>
      </c>
    </row>
    <row r="3534" spans="1:15" x14ac:dyDescent="0.25">
      <c r="A3534" s="13" t="s">
        <v>4123</v>
      </c>
      <c r="B3534" s="14" t="s">
        <v>13498</v>
      </c>
      <c r="C3534" s="15" t="s">
        <v>8213</v>
      </c>
      <c r="D3534" s="15" t="s">
        <v>11516</v>
      </c>
      <c r="E3534" s="16">
        <v>44954.926388888889</v>
      </c>
      <c r="F3534" s="7" t="s">
        <v>8204</v>
      </c>
      <c r="G3534" s="13" t="s">
        <v>4123</v>
      </c>
      <c r="H3534" s="15" t="str">
        <f>UPPER(Tb_Reseller[[#This Row],[Agen id]]&amp;"-"&amp;VLOOKUP(Tb_Reseller[[#This Row],[Agen id]],A:B,2,0)&amp;"("&amp;Tb_Reseller[[#This Row],[Short]]&amp;")")</f>
        <v>AR32866-NANDA(P)</v>
      </c>
      <c r="I3534" s="15" t="str">
        <f>VLOOKUP(Tb_Reseller[[#This Row],[Agen id]],Mapping_Agen!A:D,4,0)</f>
        <v>Prima</v>
      </c>
      <c r="J3534" s="7" t="str">
        <f>VLOOKUP(Tb_Reseller[[#This Row],[Agen id]],Mapping_Agen!A:C,3,0)</f>
        <v>ONLINE</v>
      </c>
      <c r="K3534" s="17" t="str">
        <f>TRIM(LEFT(Tb_Reseller[[#This Row],[Group]],2))</f>
        <v>P</v>
      </c>
      <c r="L3534" s="17" t="str">
        <f>VLOOKUP(Tb_Reseller[[#This Row],[Agen id]],Mapping_Agen!A:E,5,0)</f>
        <v>ONLINE</v>
      </c>
      <c r="M3534" s="64">
        <v>0</v>
      </c>
      <c r="N3534" s="65">
        <v>0</v>
      </c>
      <c r="O3534" s="65">
        <f>IFERROR(VLOOKUP(Tb_Reseller[[#This Row],[Kode Reseller]],[1]Sheet1!$A:$B,2,0),0)</f>
        <v>0</v>
      </c>
    </row>
    <row r="3535" spans="1:15" x14ac:dyDescent="0.25">
      <c r="A3535" s="13" t="s">
        <v>3296</v>
      </c>
      <c r="B3535" s="14" t="s">
        <v>13499</v>
      </c>
      <c r="C3535" s="15" t="s">
        <v>8213</v>
      </c>
      <c r="D3535" s="15" t="s">
        <v>11516</v>
      </c>
      <c r="E3535" s="16">
        <v>44955.351388888892</v>
      </c>
      <c r="F3535" s="7" t="s">
        <v>8204</v>
      </c>
      <c r="G3535" s="13" t="s">
        <v>3296</v>
      </c>
      <c r="H3535" s="15" t="str">
        <f>UPPER(Tb_Reseller[[#This Row],[Agen id]]&amp;"-"&amp;VLOOKUP(Tb_Reseller[[#This Row],[Agen id]],A:B,2,0)&amp;"("&amp;Tb_Reseller[[#This Row],[Short]]&amp;")")</f>
        <v>AR32868-JILLY NITA ARLISA(P)</v>
      </c>
      <c r="I3535" s="15" t="str">
        <f>VLOOKUP(Tb_Reseller[[#This Row],[Agen id]],Mapping_Agen!A:D,4,0)</f>
        <v>Prima</v>
      </c>
      <c r="J3535" s="7" t="str">
        <f>VLOOKUP(Tb_Reseller[[#This Row],[Agen id]],Mapping_Agen!A:C,3,0)</f>
        <v>ONLINE</v>
      </c>
      <c r="K3535" s="17" t="str">
        <f>TRIM(LEFT(Tb_Reseller[[#This Row],[Group]],2))</f>
        <v>P</v>
      </c>
      <c r="L3535" s="17" t="str">
        <f>VLOOKUP(Tb_Reseller[[#This Row],[Agen id]],Mapping_Agen!A:E,5,0)</f>
        <v>ONLINE</v>
      </c>
      <c r="M3535" s="64">
        <v>0.22580645161290322</v>
      </c>
      <c r="N3535" s="65">
        <v>0.6333333333333333</v>
      </c>
      <c r="O3535" s="65">
        <f>IFERROR(VLOOKUP(Tb_Reseller[[#This Row],[Kode Reseller]],[1]Sheet1!$A:$B,2,0),0)</f>
        <v>0.75</v>
      </c>
    </row>
    <row r="3536" spans="1:15" x14ac:dyDescent="0.25">
      <c r="A3536" s="13" t="s">
        <v>13500</v>
      </c>
      <c r="B3536" s="14" t="s">
        <v>8990</v>
      </c>
      <c r="C3536" s="15" t="s">
        <v>8325</v>
      </c>
      <c r="D3536" s="15" t="s">
        <v>9080</v>
      </c>
      <c r="E3536" s="16">
        <v>44955.760416666657</v>
      </c>
      <c r="F3536" s="7" t="s">
        <v>8268</v>
      </c>
      <c r="G3536" s="13" t="s">
        <v>832</v>
      </c>
      <c r="H3536" s="15" t="str">
        <f>UPPER(Tb_Reseller[[#This Row],[Agen id]]&amp;"-"&amp;VLOOKUP(Tb_Reseller[[#This Row],[Agen id]],A:B,2,0)&amp;"("&amp;Tb_Reseller[[#This Row],[Short]]&amp;")")</f>
        <v>AR08300-HENDI CELL(MV)</v>
      </c>
      <c r="I3536" s="15" t="str">
        <f>VLOOKUP(Tb_Reseller[[#This Row],[Agen id]],Mapping_Agen!A:D,4,0)</f>
        <v>Limit</v>
      </c>
      <c r="J3536" s="7" t="str">
        <f>VLOOKUP(Tb_Reseller[[#This Row],[Agen id]],Mapping_Agen!A:C,3,0)</f>
        <v>BSD</v>
      </c>
      <c r="K3536" s="17" t="str">
        <f>TRIM(LEFT(Tb_Reseller[[#This Row],[Group]],2))</f>
        <v>MV</v>
      </c>
      <c r="L3536" s="17" t="str">
        <f>VLOOKUP(Tb_Reseller[[#This Row],[Agen id]],Mapping_Agen!A:E,5,0)</f>
        <v>Hupron</v>
      </c>
      <c r="M3536" s="64">
        <v>1.6129032258064504</v>
      </c>
      <c r="N3536" s="65">
        <v>1.3333333333333341</v>
      </c>
      <c r="O3536" s="65">
        <f>IFERROR(VLOOKUP(Tb_Reseller[[#This Row],[Kode Reseller]],[1]Sheet1!$A:$B,2,0),0)</f>
        <v>2</v>
      </c>
    </row>
    <row r="3537" spans="1:15" x14ac:dyDescent="0.25">
      <c r="A3537" s="13" t="s">
        <v>13501</v>
      </c>
      <c r="B3537" s="14" t="s">
        <v>13502</v>
      </c>
      <c r="C3537" s="15" t="s">
        <v>8325</v>
      </c>
      <c r="D3537" s="15" t="s">
        <v>9080</v>
      </c>
      <c r="E3537" s="16">
        <v>44955.765277777777</v>
      </c>
      <c r="F3537" s="7" t="s">
        <v>8268</v>
      </c>
      <c r="G3537" s="13" t="s">
        <v>832</v>
      </c>
      <c r="H3537" s="15" t="str">
        <f>UPPER(Tb_Reseller[[#This Row],[Agen id]]&amp;"-"&amp;VLOOKUP(Tb_Reseller[[#This Row],[Agen id]],A:B,2,0)&amp;"("&amp;Tb_Reseller[[#This Row],[Short]]&amp;")")</f>
        <v>AR08300-HENDI CELL(MV)</v>
      </c>
      <c r="I3537" s="15" t="str">
        <f>VLOOKUP(Tb_Reseller[[#This Row],[Agen id]],Mapping_Agen!A:D,4,0)</f>
        <v>Limit</v>
      </c>
      <c r="J3537" s="7" t="str">
        <f>VLOOKUP(Tb_Reseller[[#This Row],[Agen id]],Mapping_Agen!A:C,3,0)</f>
        <v>BSD</v>
      </c>
      <c r="K3537" s="17" t="str">
        <f>TRIM(LEFT(Tb_Reseller[[#This Row],[Group]],2))</f>
        <v>MV</v>
      </c>
      <c r="L3537" s="17" t="str">
        <f>VLOOKUP(Tb_Reseller[[#This Row],[Agen id]],Mapping_Agen!A:E,5,0)</f>
        <v>Hupron</v>
      </c>
      <c r="M3537" s="64">
        <v>0</v>
      </c>
      <c r="N3537" s="65">
        <v>0</v>
      </c>
      <c r="O3537" s="65">
        <f>IFERROR(VLOOKUP(Tb_Reseller[[#This Row],[Kode Reseller]],[1]Sheet1!$A:$B,2,0),0)</f>
        <v>0</v>
      </c>
    </row>
    <row r="3538" spans="1:15" x14ac:dyDescent="0.25">
      <c r="A3538" s="13" t="s">
        <v>4127</v>
      </c>
      <c r="B3538" s="14" t="s">
        <v>13503</v>
      </c>
      <c r="C3538" s="15" t="s">
        <v>8213</v>
      </c>
      <c r="D3538" s="15" t="s">
        <v>11516</v>
      </c>
      <c r="E3538" s="16">
        <v>44956.369444444441</v>
      </c>
      <c r="F3538" s="7" t="s">
        <v>8204</v>
      </c>
      <c r="G3538" s="13" t="s">
        <v>4127</v>
      </c>
      <c r="H3538" s="15" t="str">
        <f>UPPER(Tb_Reseller[[#This Row],[Agen id]]&amp;"-"&amp;VLOOKUP(Tb_Reseller[[#This Row],[Agen id]],A:B,2,0)&amp;"("&amp;Tb_Reseller[[#This Row],[Short]]&amp;")")</f>
        <v>AR32873-SOPIAH(P)</v>
      </c>
      <c r="I3538" s="15" t="str">
        <f>VLOOKUP(Tb_Reseller[[#This Row],[Agen id]],Mapping_Agen!A:D,4,0)</f>
        <v>Prima</v>
      </c>
      <c r="J3538" s="7" t="str">
        <f>VLOOKUP(Tb_Reseller[[#This Row],[Agen id]],Mapping_Agen!A:C,3,0)</f>
        <v>ONLINE</v>
      </c>
      <c r="K3538" s="17" t="str">
        <f>TRIM(LEFT(Tb_Reseller[[#This Row],[Group]],2))</f>
        <v>P</v>
      </c>
      <c r="L3538" s="17" t="str">
        <f>VLOOKUP(Tb_Reseller[[#This Row],[Agen id]],Mapping_Agen!A:E,5,0)</f>
        <v>ONLINE</v>
      </c>
      <c r="M3538" s="64">
        <v>0</v>
      </c>
      <c r="N3538" s="65">
        <v>0</v>
      </c>
      <c r="O3538" s="65">
        <f>IFERROR(VLOOKUP(Tb_Reseller[[#This Row],[Kode Reseller]],[1]Sheet1!$A:$B,2,0),0)</f>
        <v>0</v>
      </c>
    </row>
    <row r="3539" spans="1:15" x14ac:dyDescent="0.25">
      <c r="A3539" s="13" t="s">
        <v>4129</v>
      </c>
      <c r="B3539" s="14" t="s">
        <v>13504</v>
      </c>
      <c r="C3539" s="15" t="s">
        <v>8208</v>
      </c>
      <c r="D3539" s="15" t="s">
        <v>8203</v>
      </c>
      <c r="E3539" s="16">
        <v>44956.482638888891</v>
      </c>
      <c r="F3539" s="7" t="s">
        <v>8204</v>
      </c>
      <c r="G3539" s="13" t="s">
        <v>4129</v>
      </c>
      <c r="H3539" s="15" t="str">
        <f>UPPER(Tb_Reseller[[#This Row],[Agen id]]&amp;"-"&amp;VLOOKUP(Tb_Reseller[[#This Row],[Agen id]],A:B,2,0)&amp;"("&amp;Tb_Reseller[[#This Row],[Short]]&amp;")")</f>
        <v>AR32876-WARUNG DEWI(R)</v>
      </c>
      <c r="I3539" s="15" t="str">
        <f>VLOOKUP(Tb_Reseller[[#This Row],[Agen id]],Mapping_Agen!A:D,4,0)</f>
        <v>No Limit</v>
      </c>
      <c r="J3539" s="7" t="str">
        <f>VLOOKUP(Tb_Reseller[[#This Row],[Agen id]],Mapping_Agen!A:C,3,0)</f>
        <v>BSD</v>
      </c>
      <c r="K3539" s="17" t="str">
        <f>TRIM(LEFT(Tb_Reseller[[#This Row],[Group]],2))</f>
        <v>R</v>
      </c>
      <c r="L3539" s="17" t="str">
        <f>VLOOKUP(Tb_Reseller[[#This Row],[Agen id]],Mapping_Agen!A:E,5,0)</f>
        <v>NON SCO</v>
      </c>
      <c r="M3539" s="64">
        <v>0</v>
      </c>
      <c r="N3539" s="65">
        <v>0</v>
      </c>
      <c r="O3539" s="65">
        <f>IFERROR(VLOOKUP(Tb_Reseller[[#This Row],[Kode Reseller]],[1]Sheet1!$A:$B,2,0),0)</f>
        <v>0</v>
      </c>
    </row>
    <row r="3540" spans="1:15" x14ac:dyDescent="0.25">
      <c r="A3540" s="13" t="s">
        <v>4131</v>
      </c>
      <c r="B3540" s="14" t="s">
        <v>13505</v>
      </c>
      <c r="C3540" s="15" t="s">
        <v>8208</v>
      </c>
      <c r="D3540" s="15" t="s">
        <v>8203</v>
      </c>
      <c r="E3540" s="16">
        <v>44956.570833333331</v>
      </c>
      <c r="F3540" s="7" t="s">
        <v>8204</v>
      </c>
      <c r="G3540" s="13" t="s">
        <v>4131</v>
      </c>
      <c r="H3540" s="15" t="str">
        <f>UPPER(Tb_Reseller[[#This Row],[Agen id]]&amp;"-"&amp;VLOOKUP(Tb_Reseller[[#This Row],[Agen id]],A:B,2,0)&amp;"("&amp;Tb_Reseller[[#This Row],[Short]]&amp;")")</f>
        <v>AR32878-WARUNG RISKIAH(R)</v>
      </c>
      <c r="I3540" s="15" t="str">
        <f>VLOOKUP(Tb_Reseller[[#This Row],[Agen id]],Mapping_Agen!A:D,4,0)</f>
        <v>Limit</v>
      </c>
      <c r="J3540" s="7" t="str">
        <f>VLOOKUP(Tb_Reseller[[#This Row],[Agen id]],Mapping_Agen!A:C,3,0)</f>
        <v>BSD</v>
      </c>
      <c r="K3540" s="17" t="str">
        <f>TRIM(LEFT(Tb_Reseller[[#This Row],[Group]],2))</f>
        <v>R</v>
      </c>
      <c r="L3540" s="17" t="str">
        <f>VLOOKUP(Tb_Reseller[[#This Row],[Agen id]],Mapping_Agen!A:E,5,0)</f>
        <v>Hupron</v>
      </c>
      <c r="M3540" s="64">
        <v>4.6451612903225774</v>
      </c>
      <c r="N3540" s="65">
        <v>5.2666666666666577</v>
      </c>
      <c r="O3540" s="65">
        <f>IFERROR(VLOOKUP(Tb_Reseller[[#This Row],[Kode Reseller]],[1]Sheet1!$A:$B,2,0),0)</f>
        <v>7.5</v>
      </c>
    </row>
    <row r="3541" spans="1:15" x14ac:dyDescent="0.25">
      <c r="A3541" s="13" t="s">
        <v>4134</v>
      </c>
      <c r="B3541" s="14" t="s">
        <v>12665</v>
      </c>
      <c r="C3541" s="15" t="s">
        <v>8213</v>
      </c>
      <c r="D3541" s="15" t="s">
        <v>11516</v>
      </c>
      <c r="E3541" s="16">
        <v>44956.59097222222</v>
      </c>
      <c r="F3541" s="7" t="s">
        <v>8204</v>
      </c>
      <c r="G3541" s="13" t="s">
        <v>4134</v>
      </c>
      <c r="H3541" s="15" t="str">
        <f>UPPER(Tb_Reseller[[#This Row],[Agen id]]&amp;"-"&amp;VLOOKUP(Tb_Reseller[[#This Row],[Agen id]],A:B,2,0)&amp;"("&amp;Tb_Reseller[[#This Row],[Short]]&amp;")")</f>
        <v>AR32879-MAMAN(P)</v>
      </c>
      <c r="I3541" s="15" t="str">
        <f>VLOOKUP(Tb_Reseller[[#This Row],[Agen id]],Mapping_Agen!A:D,4,0)</f>
        <v>Prima</v>
      </c>
      <c r="J3541" s="7" t="str">
        <f>VLOOKUP(Tb_Reseller[[#This Row],[Agen id]],Mapping_Agen!A:C,3,0)</f>
        <v>ONLINE</v>
      </c>
      <c r="K3541" s="17" t="str">
        <f>TRIM(LEFT(Tb_Reseller[[#This Row],[Group]],2))</f>
        <v>P</v>
      </c>
      <c r="L3541" s="17" t="str">
        <f>VLOOKUP(Tb_Reseller[[#This Row],[Agen id]],Mapping_Agen!A:E,5,0)</f>
        <v>ONLINE</v>
      </c>
      <c r="M3541" s="64">
        <v>0</v>
      </c>
      <c r="N3541" s="65">
        <v>0</v>
      </c>
      <c r="O3541" s="65">
        <f>IFERROR(VLOOKUP(Tb_Reseller[[#This Row],[Kode Reseller]],[1]Sheet1!$A:$B,2,0),0)</f>
        <v>0</v>
      </c>
    </row>
    <row r="3542" spans="1:15" x14ac:dyDescent="0.25">
      <c r="A3542" s="13" t="s">
        <v>4136</v>
      </c>
      <c r="B3542" s="14" t="s">
        <v>13506</v>
      </c>
      <c r="C3542" s="15" t="s">
        <v>8213</v>
      </c>
      <c r="D3542" s="15" t="s">
        <v>8203</v>
      </c>
      <c r="E3542" s="16">
        <v>44956.597222222219</v>
      </c>
      <c r="F3542" s="7" t="s">
        <v>8204</v>
      </c>
      <c r="G3542" s="13" t="s">
        <v>4136</v>
      </c>
      <c r="H3542" s="15" t="str">
        <f>UPPER(Tb_Reseller[[#This Row],[Agen id]]&amp;"-"&amp;VLOOKUP(Tb_Reseller[[#This Row],[Agen id]],A:B,2,0)&amp;"("&amp;Tb_Reseller[[#This Row],[Short]]&amp;")")</f>
        <v>AR32880-RIDWAN(P)</v>
      </c>
      <c r="I3542" s="15" t="str">
        <f>VLOOKUP(Tb_Reseller[[#This Row],[Agen id]],Mapping_Agen!A:D,4,0)</f>
        <v>Prima</v>
      </c>
      <c r="J3542" s="7" t="str">
        <f>VLOOKUP(Tb_Reseller[[#This Row],[Agen id]],Mapping_Agen!A:C,3,0)</f>
        <v>BSD</v>
      </c>
      <c r="K3542" s="17" t="str">
        <f>TRIM(LEFT(Tb_Reseller[[#This Row],[Group]],2))</f>
        <v>P</v>
      </c>
      <c r="L3542" s="17" t="str">
        <f>VLOOKUP(Tb_Reseller[[#This Row],[Agen id]],Mapping_Agen!A:E,5,0)</f>
        <v>NON SCO</v>
      </c>
      <c r="M3542" s="64">
        <v>0</v>
      </c>
      <c r="N3542" s="65">
        <v>0</v>
      </c>
      <c r="O3542" s="65">
        <f>IFERROR(VLOOKUP(Tb_Reseller[[#This Row],[Kode Reseller]],[1]Sheet1!$A:$B,2,0),0)</f>
        <v>0</v>
      </c>
    </row>
    <row r="3543" spans="1:15" x14ac:dyDescent="0.25">
      <c r="A3543" s="13" t="s">
        <v>13507</v>
      </c>
      <c r="B3543" s="14" t="s">
        <v>8884</v>
      </c>
      <c r="C3543" s="15" t="s">
        <v>8213</v>
      </c>
      <c r="D3543" s="15" t="s">
        <v>13508</v>
      </c>
      <c r="E3543" s="16">
        <v>44956.928472222222</v>
      </c>
      <c r="F3543" s="7" t="s">
        <v>8268</v>
      </c>
      <c r="G3543" s="13" t="s">
        <v>3184</v>
      </c>
      <c r="H3543" s="15" t="str">
        <f>UPPER(Tb_Reseller[[#This Row],[Agen id]]&amp;"-"&amp;VLOOKUP(Tb_Reseller[[#This Row],[Agen id]],A:B,2,0)&amp;"("&amp;Tb_Reseller[[#This Row],[Short]]&amp;")")</f>
        <v>AR30220-DESRA(P)</v>
      </c>
      <c r="I3543" s="15" t="str">
        <f>VLOOKUP(Tb_Reseller[[#This Row],[Agen id]],Mapping_Agen!A:D,4,0)</f>
        <v>Prima</v>
      </c>
      <c r="J3543" s="7" t="str">
        <f>VLOOKUP(Tb_Reseller[[#This Row],[Agen id]],Mapping_Agen!A:C,3,0)</f>
        <v>ONLINE</v>
      </c>
      <c r="K3543" s="17" t="str">
        <f>TRIM(LEFT(Tb_Reseller[[#This Row],[Group]],2))</f>
        <v>P</v>
      </c>
      <c r="L3543" s="17" t="str">
        <f>VLOOKUP(Tb_Reseller[[#This Row],[Agen id]],Mapping_Agen!A:E,5,0)</f>
        <v>ONLINE</v>
      </c>
      <c r="M3543" s="64">
        <v>0</v>
      </c>
      <c r="N3543" s="65">
        <v>0</v>
      </c>
      <c r="O3543" s="65">
        <f>IFERROR(VLOOKUP(Tb_Reseller[[#This Row],[Kode Reseller]],[1]Sheet1!$A:$B,2,0),0)</f>
        <v>0</v>
      </c>
    </row>
    <row r="3544" spans="1:15" x14ac:dyDescent="0.25">
      <c r="A3544" s="13" t="s">
        <v>4138</v>
      </c>
      <c r="B3544" s="14" t="s">
        <v>13509</v>
      </c>
      <c r="C3544" s="15" t="s">
        <v>8213</v>
      </c>
      <c r="D3544" s="15" t="s">
        <v>11516</v>
      </c>
      <c r="E3544" s="16">
        <v>44956.945833333331</v>
      </c>
      <c r="F3544" s="7" t="s">
        <v>8204</v>
      </c>
      <c r="G3544" s="13" t="s">
        <v>4138</v>
      </c>
      <c r="H3544" s="15" t="str">
        <f>UPPER(Tb_Reseller[[#This Row],[Agen id]]&amp;"-"&amp;VLOOKUP(Tb_Reseller[[#This Row],[Agen id]],A:B,2,0)&amp;"("&amp;Tb_Reseller[[#This Row],[Short]]&amp;")")</f>
        <v>AR32885-SITI SADIYAH(P)</v>
      </c>
      <c r="I3544" s="15" t="str">
        <f>VLOOKUP(Tb_Reseller[[#This Row],[Agen id]],Mapping_Agen!A:D,4,0)</f>
        <v>Prima</v>
      </c>
      <c r="J3544" s="7" t="str">
        <f>VLOOKUP(Tb_Reseller[[#This Row],[Agen id]],Mapping_Agen!A:C,3,0)</f>
        <v>ONLINE</v>
      </c>
      <c r="K3544" s="17" t="str">
        <f>TRIM(LEFT(Tb_Reseller[[#This Row],[Group]],2))</f>
        <v>P</v>
      </c>
      <c r="L3544" s="17" t="str">
        <f>VLOOKUP(Tb_Reseller[[#This Row],[Agen id]],Mapping_Agen!A:E,5,0)</f>
        <v>ONLINE</v>
      </c>
      <c r="M3544" s="64">
        <v>0</v>
      </c>
      <c r="N3544" s="65">
        <v>0</v>
      </c>
      <c r="O3544" s="65">
        <f>IFERROR(VLOOKUP(Tb_Reseller[[#This Row],[Kode Reseller]],[1]Sheet1!$A:$B,2,0),0)</f>
        <v>0</v>
      </c>
    </row>
    <row r="3545" spans="1:15" x14ac:dyDescent="0.25">
      <c r="A3545" s="13" t="s">
        <v>4140</v>
      </c>
      <c r="B3545" s="14" t="s">
        <v>13510</v>
      </c>
      <c r="C3545" s="15" t="s">
        <v>8213</v>
      </c>
      <c r="D3545" s="15" t="s">
        <v>11516</v>
      </c>
      <c r="E3545" s="16">
        <v>44957.374305555553</v>
      </c>
      <c r="F3545" s="7" t="s">
        <v>8204</v>
      </c>
      <c r="G3545" s="13" t="s">
        <v>4140</v>
      </c>
      <c r="H3545" s="15" t="str">
        <f>UPPER(Tb_Reseller[[#This Row],[Agen id]]&amp;"-"&amp;VLOOKUP(Tb_Reseller[[#This Row],[Agen id]],A:B,2,0)&amp;"("&amp;Tb_Reseller[[#This Row],[Short]]&amp;")")</f>
        <v>AR32889-AZIZAH CELL(P)</v>
      </c>
      <c r="I3545" s="15" t="str">
        <f>VLOOKUP(Tb_Reseller[[#This Row],[Agen id]],Mapping_Agen!A:D,4,0)</f>
        <v>Prima</v>
      </c>
      <c r="J3545" s="7" t="str">
        <f>VLOOKUP(Tb_Reseller[[#This Row],[Agen id]],Mapping_Agen!A:C,3,0)</f>
        <v>ONLINE</v>
      </c>
      <c r="K3545" s="17" t="str">
        <f>TRIM(LEFT(Tb_Reseller[[#This Row],[Group]],2))</f>
        <v>P</v>
      </c>
      <c r="L3545" s="17" t="str">
        <f>VLOOKUP(Tb_Reseller[[#This Row],[Agen id]],Mapping_Agen!A:E,5,0)</f>
        <v>ONLINE</v>
      </c>
      <c r="M3545" s="64">
        <v>0</v>
      </c>
      <c r="N3545" s="65">
        <v>0</v>
      </c>
      <c r="O3545" s="65">
        <f>IFERROR(VLOOKUP(Tb_Reseller[[#This Row],[Kode Reseller]],[1]Sheet1!$A:$B,2,0),0)</f>
        <v>0</v>
      </c>
    </row>
    <row r="3546" spans="1:15" x14ac:dyDescent="0.25">
      <c r="A3546" s="13" t="s">
        <v>4142</v>
      </c>
      <c r="B3546" s="14" t="s">
        <v>13511</v>
      </c>
      <c r="C3546" s="15" t="s">
        <v>8213</v>
      </c>
      <c r="D3546" s="15" t="s">
        <v>8231</v>
      </c>
      <c r="E3546" s="16">
        <v>44957.602777777778</v>
      </c>
      <c r="F3546" s="7" t="s">
        <v>8204</v>
      </c>
      <c r="G3546" s="13" t="s">
        <v>4142</v>
      </c>
      <c r="H3546" s="15" t="str">
        <f>UPPER(Tb_Reseller[[#This Row],[Agen id]]&amp;"-"&amp;VLOOKUP(Tb_Reseller[[#This Row],[Agen id]],A:B,2,0)&amp;"("&amp;Tb_Reseller[[#This Row],[Short]]&amp;")")</f>
        <v>AR32892-WPM CELL(P)</v>
      </c>
      <c r="I3546" s="15" t="str">
        <f>VLOOKUP(Tb_Reseller[[#This Row],[Agen id]],Mapping_Agen!A:D,4,0)</f>
        <v>Prima</v>
      </c>
      <c r="J3546" s="7" t="str">
        <f>VLOOKUP(Tb_Reseller[[#This Row],[Agen id]],Mapping_Agen!A:C,3,0)</f>
        <v>ICON</v>
      </c>
      <c r="K3546" s="17" t="str">
        <f>TRIM(LEFT(Tb_Reseller[[#This Row],[Group]],2))</f>
        <v>P</v>
      </c>
      <c r="L3546" s="17" t="str">
        <f>VLOOKUP(Tb_Reseller[[#This Row],[Agen id]],Mapping_Agen!A:E,5,0)</f>
        <v>NON SCO</v>
      </c>
      <c r="M3546" s="64">
        <v>0</v>
      </c>
      <c r="N3546" s="65">
        <v>0</v>
      </c>
      <c r="O3546" s="65">
        <f>IFERROR(VLOOKUP(Tb_Reseller[[#This Row],[Kode Reseller]],[1]Sheet1!$A:$B,2,0),0)</f>
        <v>0</v>
      </c>
    </row>
    <row r="3547" spans="1:15" x14ac:dyDescent="0.25">
      <c r="A3547" s="13" t="s">
        <v>13512</v>
      </c>
      <c r="B3547" s="14" t="s">
        <v>13513</v>
      </c>
      <c r="C3547" s="15" t="s">
        <v>8213</v>
      </c>
      <c r="D3547" s="15" t="s">
        <v>10787</v>
      </c>
      <c r="E3547" s="16">
        <v>44957.651388888888</v>
      </c>
      <c r="F3547" s="7" t="s">
        <v>8268</v>
      </c>
      <c r="G3547" s="13" t="s">
        <v>936</v>
      </c>
      <c r="H3547" s="15" t="str">
        <f>UPPER(Tb_Reseller[[#This Row],[Agen id]]&amp;"-"&amp;VLOOKUP(Tb_Reseller[[#This Row],[Agen id]],A:B,2,0)&amp;"("&amp;Tb_Reseller[[#This Row],[Short]]&amp;")")</f>
        <v>AR09381-TIYAH CELL(P)</v>
      </c>
      <c r="I3547" s="15" t="str">
        <f>VLOOKUP(Tb_Reseller[[#This Row],[Agen id]],Mapping_Agen!A:D,4,0)</f>
        <v>Prima</v>
      </c>
      <c r="J3547" s="7" t="str">
        <f>VLOOKUP(Tb_Reseller[[#This Row],[Agen id]],Mapping_Agen!A:C,3,0)</f>
        <v>PP</v>
      </c>
      <c r="K3547" s="17" t="str">
        <f>TRIM(LEFT(Tb_Reseller[[#This Row],[Group]],2))</f>
        <v>P</v>
      </c>
      <c r="L3547" s="17" t="str">
        <f>VLOOKUP(Tb_Reseller[[#This Row],[Agen id]],Mapping_Agen!A:E,5,0)</f>
        <v>Mas Komarjaya</v>
      </c>
      <c r="M3547" s="64">
        <v>0</v>
      </c>
      <c r="N3547" s="65">
        <v>0</v>
      </c>
      <c r="O3547" s="65">
        <f>IFERROR(VLOOKUP(Tb_Reseller[[#This Row],[Kode Reseller]],[1]Sheet1!$A:$B,2,0),0)</f>
        <v>0</v>
      </c>
    </row>
    <row r="3548" spans="1:15" x14ac:dyDescent="0.25">
      <c r="A3548" s="13" t="s">
        <v>4144</v>
      </c>
      <c r="B3548" s="14" t="s">
        <v>13514</v>
      </c>
      <c r="C3548" s="15" t="s">
        <v>8213</v>
      </c>
      <c r="D3548" s="15" t="s">
        <v>8248</v>
      </c>
      <c r="E3548" s="16">
        <v>44957.700694444437</v>
      </c>
      <c r="F3548" s="7" t="s">
        <v>8204</v>
      </c>
      <c r="G3548" s="13" t="s">
        <v>4144</v>
      </c>
      <c r="H3548" s="15" t="str">
        <f>UPPER(Tb_Reseller[[#This Row],[Agen id]]&amp;"-"&amp;VLOOKUP(Tb_Reseller[[#This Row],[Agen id]],A:B,2,0)&amp;"("&amp;Tb_Reseller[[#This Row],[Short]]&amp;")")</f>
        <v>AR32895-ASKAR CELL(P)</v>
      </c>
      <c r="I3548" s="15" t="str">
        <f>VLOOKUP(Tb_Reseller[[#This Row],[Agen id]],Mapping_Agen!A:D,4,0)</f>
        <v>Prima</v>
      </c>
      <c r="J3548" s="7" t="str">
        <f>VLOOKUP(Tb_Reseller[[#This Row],[Agen id]],Mapping_Agen!A:C,3,0)</f>
        <v>PP</v>
      </c>
      <c r="K3548" s="17" t="str">
        <f>TRIM(LEFT(Tb_Reseller[[#This Row],[Group]],2))</f>
        <v>P</v>
      </c>
      <c r="L3548" s="17" t="str">
        <f>VLOOKUP(Tb_Reseller[[#This Row],[Agen id]],Mapping_Agen!A:E,5,0)</f>
        <v>NON SCO</v>
      </c>
      <c r="M3548" s="64">
        <v>0</v>
      </c>
      <c r="N3548" s="65">
        <v>0</v>
      </c>
      <c r="O3548" s="65">
        <f>IFERROR(VLOOKUP(Tb_Reseller[[#This Row],[Kode Reseller]],[1]Sheet1!$A:$B,2,0),0)</f>
        <v>0</v>
      </c>
    </row>
    <row r="3549" spans="1:15" x14ac:dyDescent="0.25">
      <c r="A3549" s="13" t="s">
        <v>4146</v>
      </c>
      <c r="B3549" s="14" t="s">
        <v>13515</v>
      </c>
      <c r="C3549" s="15" t="s">
        <v>8208</v>
      </c>
      <c r="D3549" s="15" t="s">
        <v>8231</v>
      </c>
      <c r="E3549" s="16">
        <v>44958.567361111112</v>
      </c>
      <c r="F3549" s="7" t="s">
        <v>8204</v>
      </c>
      <c r="G3549" s="13" t="s">
        <v>4146</v>
      </c>
      <c r="H3549" s="15" t="str">
        <f>UPPER(Tb_Reseller[[#This Row],[Agen id]]&amp;"-"&amp;VLOOKUP(Tb_Reseller[[#This Row],[Agen id]],A:B,2,0)&amp;"("&amp;Tb_Reseller[[#This Row],[Short]]&amp;")")</f>
        <v>AR32898-HASBY21(R)</v>
      </c>
      <c r="I3549" s="15" t="str">
        <f>VLOOKUP(Tb_Reseller[[#This Row],[Agen id]],Mapping_Agen!A:D,4,0)</f>
        <v>No Limit</v>
      </c>
      <c r="J3549" s="7" t="str">
        <f>VLOOKUP(Tb_Reseller[[#This Row],[Agen id]],Mapping_Agen!A:C,3,0)</f>
        <v>ICON</v>
      </c>
      <c r="K3549" s="17" t="str">
        <f>TRIM(LEFT(Tb_Reseller[[#This Row],[Group]],2))</f>
        <v>R</v>
      </c>
      <c r="L3549" s="17" t="str">
        <f>VLOOKUP(Tb_Reseller[[#This Row],[Agen id]],Mapping_Agen!A:E,5,0)</f>
        <v>NON SCO</v>
      </c>
      <c r="M3549" s="64">
        <v>0</v>
      </c>
      <c r="N3549" s="65">
        <v>0</v>
      </c>
      <c r="O3549" s="65">
        <f>IFERROR(VLOOKUP(Tb_Reseller[[#This Row],[Kode Reseller]],[1]Sheet1!$A:$B,2,0),0)</f>
        <v>0</v>
      </c>
    </row>
    <row r="3550" spans="1:15" x14ac:dyDescent="0.25">
      <c r="A3550" s="13" t="s">
        <v>4148</v>
      </c>
      <c r="B3550" s="14" t="s">
        <v>13516</v>
      </c>
      <c r="C3550" s="15" t="s">
        <v>8213</v>
      </c>
      <c r="D3550" s="15" t="s">
        <v>11516</v>
      </c>
      <c r="E3550" s="16">
        <v>44958.571527777778</v>
      </c>
      <c r="F3550" s="7" t="s">
        <v>8204</v>
      </c>
      <c r="G3550" s="13" t="s">
        <v>4148</v>
      </c>
      <c r="H3550" s="15" t="str">
        <f>UPPER(Tb_Reseller[[#This Row],[Agen id]]&amp;"-"&amp;VLOOKUP(Tb_Reseller[[#This Row],[Agen id]],A:B,2,0)&amp;"("&amp;Tb_Reseller[[#This Row],[Short]]&amp;")")</f>
        <v>AR32899-MELDIALFANDI(P)</v>
      </c>
      <c r="I3550" s="15" t="str">
        <f>VLOOKUP(Tb_Reseller[[#This Row],[Agen id]],Mapping_Agen!A:D,4,0)</f>
        <v>Prima</v>
      </c>
      <c r="J3550" s="7" t="str">
        <f>VLOOKUP(Tb_Reseller[[#This Row],[Agen id]],Mapping_Agen!A:C,3,0)</f>
        <v>ONLINE</v>
      </c>
      <c r="K3550" s="17" t="str">
        <f>TRIM(LEFT(Tb_Reseller[[#This Row],[Group]],2))</f>
        <v>P</v>
      </c>
      <c r="L3550" s="17" t="str">
        <f>VLOOKUP(Tb_Reseller[[#This Row],[Agen id]],Mapping_Agen!A:E,5,0)</f>
        <v>ONLINE</v>
      </c>
      <c r="M3550" s="64">
        <v>0</v>
      </c>
      <c r="N3550" s="65">
        <v>0</v>
      </c>
      <c r="O3550" s="65">
        <f>IFERROR(VLOOKUP(Tb_Reseller[[#This Row],[Kode Reseller]],[1]Sheet1!$A:$B,2,0),0)</f>
        <v>0</v>
      </c>
    </row>
    <row r="3551" spans="1:15" x14ac:dyDescent="0.25">
      <c r="A3551" s="13" t="s">
        <v>13517</v>
      </c>
      <c r="B3551" s="14" t="s">
        <v>13518</v>
      </c>
      <c r="C3551" s="15" t="s">
        <v>8213</v>
      </c>
      <c r="D3551" s="15" t="s">
        <v>9018</v>
      </c>
      <c r="E3551" s="16">
        <v>44958.581944444442</v>
      </c>
      <c r="F3551" s="7" t="s">
        <v>8268</v>
      </c>
      <c r="G3551" s="13" t="s">
        <v>806</v>
      </c>
      <c r="H3551" s="15" t="str">
        <f>UPPER(Tb_Reseller[[#This Row],[Agen id]]&amp;"-"&amp;VLOOKUP(Tb_Reseller[[#This Row],[Agen id]],A:B,2,0)&amp;"("&amp;Tb_Reseller[[#This Row],[Short]]&amp;")")</f>
        <v>AR08006-TJ CELL(P)</v>
      </c>
      <c r="I3551" s="15" t="str">
        <f>VLOOKUP(Tb_Reseller[[#This Row],[Agen id]],Mapping_Agen!A:D,4,0)</f>
        <v>Prima</v>
      </c>
      <c r="J3551" s="7" t="str">
        <f>VLOOKUP(Tb_Reseller[[#This Row],[Agen id]],Mapping_Agen!A:C,3,0)</f>
        <v>ICON</v>
      </c>
      <c r="K3551" s="17" t="str">
        <f>TRIM(LEFT(Tb_Reseller[[#This Row],[Group]],2))</f>
        <v>P</v>
      </c>
      <c r="L3551" s="17" t="str">
        <f>VLOOKUP(Tb_Reseller[[#This Row],[Agen id]],Mapping_Agen!A:E,5,0)</f>
        <v>Abdul Harris</v>
      </c>
      <c r="M3551" s="64">
        <v>0</v>
      </c>
      <c r="N3551" s="65">
        <v>0</v>
      </c>
      <c r="O3551" s="65">
        <f>IFERROR(VLOOKUP(Tb_Reseller[[#This Row],[Kode Reseller]],[1]Sheet1!$A:$B,2,0),0)</f>
        <v>0</v>
      </c>
    </row>
    <row r="3552" spans="1:15" x14ac:dyDescent="0.25">
      <c r="A3552" s="13" t="s">
        <v>13519</v>
      </c>
      <c r="B3552" s="14" t="s">
        <v>13520</v>
      </c>
      <c r="C3552" s="15" t="s">
        <v>8213</v>
      </c>
      <c r="D3552" s="15" t="s">
        <v>8829</v>
      </c>
      <c r="E3552" s="16">
        <v>44958.640277777777</v>
      </c>
      <c r="F3552" s="7" t="s">
        <v>8268</v>
      </c>
      <c r="G3552" s="13" t="s">
        <v>886</v>
      </c>
      <c r="H3552" s="15" t="str">
        <f>UPPER(Tb_Reseller[[#This Row],[Agen id]]&amp;"-"&amp;VLOOKUP(Tb_Reseller[[#This Row],[Agen id]],A:B,2,0)&amp;"("&amp;Tb_Reseller[[#This Row],[Short]]&amp;")")</f>
        <v>AR08869-BAROKAH CELL 2(P)</v>
      </c>
      <c r="I3552" s="15" t="str">
        <f>VLOOKUP(Tb_Reseller[[#This Row],[Agen id]],Mapping_Agen!A:D,4,0)</f>
        <v>Prima</v>
      </c>
      <c r="J3552" s="7" t="str">
        <f>VLOOKUP(Tb_Reseller[[#This Row],[Agen id]],Mapping_Agen!A:C,3,0)</f>
        <v>BSD</v>
      </c>
      <c r="K3552" s="17" t="str">
        <f>TRIM(LEFT(Tb_Reseller[[#This Row],[Group]],2))</f>
        <v>P</v>
      </c>
      <c r="L3552" s="17" t="str">
        <f>VLOOKUP(Tb_Reseller[[#This Row],[Agen id]],Mapping_Agen!A:E,5,0)</f>
        <v>NON SCO</v>
      </c>
      <c r="M3552" s="64">
        <v>0</v>
      </c>
      <c r="N3552" s="65">
        <v>0</v>
      </c>
      <c r="O3552" s="65">
        <f>IFERROR(VLOOKUP(Tb_Reseller[[#This Row],[Kode Reseller]],[1]Sheet1!$A:$B,2,0),0)</f>
        <v>0</v>
      </c>
    </row>
    <row r="3553" spans="1:15" x14ac:dyDescent="0.25">
      <c r="A3553" s="13" t="s">
        <v>4150</v>
      </c>
      <c r="B3553" s="14" t="s">
        <v>13521</v>
      </c>
      <c r="C3553" s="15" t="s">
        <v>8213</v>
      </c>
      <c r="D3553" s="15" t="s">
        <v>8203</v>
      </c>
      <c r="E3553" s="16">
        <v>44958.813888888893</v>
      </c>
      <c r="F3553" s="7" t="s">
        <v>8204</v>
      </c>
      <c r="G3553" s="13" t="s">
        <v>4150</v>
      </c>
      <c r="H3553" s="15" t="str">
        <f>UPPER(Tb_Reseller[[#This Row],[Agen id]]&amp;"-"&amp;VLOOKUP(Tb_Reseller[[#This Row],[Agen id]],A:B,2,0)&amp;"("&amp;Tb_Reseller[[#This Row],[Short]]&amp;")")</f>
        <v>AR32903-CALL MONEY CELL(P)</v>
      </c>
      <c r="I3553" s="15" t="str">
        <f>VLOOKUP(Tb_Reseller[[#This Row],[Agen id]],Mapping_Agen!A:D,4,0)</f>
        <v>Prima</v>
      </c>
      <c r="J3553" s="7" t="str">
        <f>VLOOKUP(Tb_Reseller[[#This Row],[Agen id]],Mapping_Agen!A:C,3,0)</f>
        <v>BSD</v>
      </c>
      <c r="K3553" s="17" t="str">
        <f>TRIM(LEFT(Tb_Reseller[[#This Row],[Group]],2))</f>
        <v>P</v>
      </c>
      <c r="L3553" s="17" t="str">
        <f>VLOOKUP(Tb_Reseller[[#This Row],[Agen id]],Mapping_Agen!A:E,5,0)</f>
        <v>NON SCO</v>
      </c>
      <c r="M3553" s="64">
        <v>0</v>
      </c>
      <c r="N3553" s="65">
        <v>0</v>
      </c>
      <c r="O3553" s="65">
        <f>IFERROR(VLOOKUP(Tb_Reseller[[#This Row],[Kode Reseller]],[1]Sheet1!$A:$B,2,0),0)</f>
        <v>0</v>
      </c>
    </row>
    <row r="3554" spans="1:15" x14ac:dyDescent="0.25">
      <c r="A3554" s="13" t="s">
        <v>13522</v>
      </c>
      <c r="B3554" s="14" t="s">
        <v>13430</v>
      </c>
      <c r="C3554" s="15" t="s">
        <v>8213</v>
      </c>
      <c r="D3554" s="15" t="s">
        <v>10401</v>
      </c>
      <c r="E3554" s="16">
        <v>44958.849305555559</v>
      </c>
      <c r="F3554" s="7" t="s">
        <v>8268</v>
      </c>
      <c r="G3554" s="13" t="s">
        <v>1759</v>
      </c>
      <c r="H3554" s="15" t="str">
        <f>UPPER(Tb_Reseller[[#This Row],[Agen id]]&amp;"-"&amp;VLOOKUP(Tb_Reseller[[#This Row],[Agen id]],A:B,2,0)&amp;"("&amp;Tb_Reseller[[#This Row],[Short]]&amp;")")</f>
        <v>AR19022-DEWI CELL(P)</v>
      </c>
      <c r="I3554" s="15" t="str">
        <f>VLOOKUP(Tb_Reseller[[#This Row],[Agen id]],Mapping_Agen!A:D,4,0)</f>
        <v>Prima</v>
      </c>
      <c r="J3554" s="7" t="str">
        <f>VLOOKUP(Tb_Reseller[[#This Row],[Agen id]],Mapping_Agen!A:C,3,0)</f>
        <v>PRG</v>
      </c>
      <c r="K3554" s="17" t="str">
        <f>TRIM(LEFT(Tb_Reseller[[#This Row],[Group]],2))</f>
        <v>P</v>
      </c>
      <c r="L3554" s="17" t="str">
        <f>VLOOKUP(Tb_Reseller[[#This Row],[Agen id]],Mapping_Agen!A:E,5,0)</f>
        <v>Khoirul Anan</v>
      </c>
      <c r="M3554" s="64">
        <v>0</v>
      </c>
      <c r="N3554" s="65">
        <v>0</v>
      </c>
      <c r="O3554" s="65">
        <f>IFERROR(VLOOKUP(Tb_Reseller[[#This Row],[Kode Reseller]],[1]Sheet1!$A:$B,2,0),0)</f>
        <v>0</v>
      </c>
    </row>
    <row r="3555" spans="1:15" x14ac:dyDescent="0.25">
      <c r="A3555" s="13" t="s">
        <v>4152</v>
      </c>
      <c r="B3555" s="14" t="s">
        <v>13523</v>
      </c>
      <c r="C3555" s="15" t="s">
        <v>8213</v>
      </c>
      <c r="D3555" s="15" t="s">
        <v>8231</v>
      </c>
      <c r="E3555" s="16">
        <v>44959.458333333343</v>
      </c>
      <c r="F3555" s="7" t="s">
        <v>8204</v>
      </c>
      <c r="G3555" s="13" t="s">
        <v>4152</v>
      </c>
      <c r="H3555" s="15" t="str">
        <f>UPPER(Tb_Reseller[[#This Row],[Agen id]]&amp;"-"&amp;VLOOKUP(Tb_Reseller[[#This Row],[Agen id]],A:B,2,0)&amp;"("&amp;Tb_Reseller[[#This Row],[Short]]&amp;")")</f>
        <v>AR32908-MANDA 04 CELL(P)</v>
      </c>
      <c r="I3555" s="15" t="str">
        <f>VLOOKUP(Tb_Reseller[[#This Row],[Agen id]],Mapping_Agen!A:D,4,0)</f>
        <v>Prima</v>
      </c>
      <c r="J3555" s="7" t="str">
        <f>VLOOKUP(Tb_Reseller[[#This Row],[Agen id]],Mapping_Agen!A:C,3,0)</f>
        <v>ICON</v>
      </c>
      <c r="K3555" s="17" t="str">
        <f>TRIM(LEFT(Tb_Reseller[[#This Row],[Group]],2))</f>
        <v>P</v>
      </c>
      <c r="L3555" s="17" t="str">
        <f>VLOOKUP(Tb_Reseller[[#This Row],[Agen id]],Mapping_Agen!A:E,5,0)</f>
        <v>NON SCO</v>
      </c>
      <c r="M3555" s="64">
        <v>0</v>
      </c>
      <c r="N3555" s="65">
        <v>0</v>
      </c>
      <c r="O3555" s="65">
        <f>IFERROR(VLOOKUP(Tb_Reseller[[#This Row],[Kode Reseller]],[1]Sheet1!$A:$B,2,0),0)</f>
        <v>0</v>
      </c>
    </row>
    <row r="3556" spans="1:15" x14ac:dyDescent="0.25">
      <c r="A3556" s="13" t="s">
        <v>4154</v>
      </c>
      <c r="B3556" s="14" t="s">
        <v>13524</v>
      </c>
      <c r="C3556" s="15" t="s">
        <v>8208</v>
      </c>
      <c r="D3556" s="15" t="s">
        <v>8369</v>
      </c>
      <c r="E3556" s="16">
        <v>44959.506944444453</v>
      </c>
      <c r="F3556" s="7" t="s">
        <v>8204</v>
      </c>
      <c r="G3556" s="13" t="s">
        <v>4154</v>
      </c>
      <c r="H3556" s="15" t="str">
        <f>UPPER(Tb_Reseller[[#This Row],[Agen id]]&amp;"-"&amp;VLOOKUP(Tb_Reseller[[#This Row],[Agen id]],A:B,2,0)&amp;"("&amp;Tb_Reseller[[#This Row],[Short]]&amp;")")</f>
        <v>AR32910-ABDUL MUTHALIB(R)</v>
      </c>
      <c r="I3556" s="15" t="str">
        <f>VLOOKUP(Tb_Reseller[[#This Row],[Agen id]],Mapping_Agen!A:D,4,0)</f>
        <v>No Limit</v>
      </c>
      <c r="J3556" s="7" t="str">
        <f>VLOOKUP(Tb_Reseller[[#This Row],[Agen id]],Mapping_Agen!A:C,3,0)</f>
        <v>PRG</v>
      </c>
      <c r="K3556" s="17" t="str">
        <f>TRIM(LEFT(Tb_Reseller[[#This Row],[Group]],2))</f>
        <v>R</v>
      </c>
      <c r="L3556" s="17" t="str">
        <f>VLOOKUP(Tb_Reseller[[#This Row],[Agen id]],Mapping_Agen!A:E,5,0)</f>
        <v>NON SCO</v>
      </c>
      <c r="M3556" s="64">
        <v>0</v>
      </c>
      <c r="N3556" s="65">
        <v>0</v>
      </c>
      <c r="O3556" s="65">
        <f>IFERROR(VLOOKUP(Tb_Reseller[[#This Row],[Kode Reseller]],[1]Sheet1!$A:$B,2,0),0)</f>
        <v>0</v>
      </c>
    </row>
    <row r="3557" spans="1:15" x14ac:dyDescent="0.25">
      <c r="A3557" s="13" t="s">
        <v>4158</v>
      </c>
      <c r="B3557" s="14" t="s">
        <v>13525</v>
      </c>
      <c r="C3557" s="15" t="s">
        <v>8213</v>
      </c>
      <c r="D3557" s="15" t="s">
        <v>8203</v>
      </c>
      <c r="E3557" s="16">
        <v>44959.568055555559</v>
      </c>
      <c r="F3557" s="7" t="s">
        <v>8204</v>
      </c>
      <c r="G3557" s="13" t="s">
        <v>4158</v>
      </c>
      <c r="H3557" s="15" t="str">
        <f>UPPER(Tb_Reseller[[#This Row],[Agen id]]&amp;"-"&amp;VLOOKUP(Tb_Reseller[[#This Row],[Agen id]],A:B,2,0)&amp;"("&amp;Tb_Reseller[[#This Row],[Short]]&amp;")")</f>
        <v>AR32911-M NURHALIM(P)</v>
      </c>
      <c r="I3557" s="15" t="str">
        <f>VLOOKUP(Tb_Reseller[[#This Row],[Agen id]],Mapping_Agen!A:D,4,0)</f>
        <v>Prima</v>
      </c>
      <c r="J3557" s="7" t="str">
        <f>VLOOKUP(Tb_Reseller[[#This Row],[Agen id]],Mapping_Agen!A:C,3,0)</f>
        <v>BSD</v>
      </c>
      <c r="K3557" s="17" t="str">
        <f>TRIM(LEFT(Tb_Reseller[[#This Row],[Group]],2))</f>
        <v>P</v>
      </c>
      <c r="L3557" s="17" t="str">
        <f>VLOOKUP(Tb_Reseller[[#This Row],[Agen id]],Mapping_Agen!A:E,5,0)</f>
        <v>NON SCO</v>
      </c>
      <c r="M3557" s="64">
        <v>0</v>
      </c>
      <c r="N3557" s="65">
        <v>0</v>
      </c>
      <c r="O3557" s="65">
        <f>IFERROR(VLOOKUP(Tb_Reseller[[#This Row],[Kode Reseller]],[1]Sheet1!$A:$B,2,0),0)</f>
        <v>0</v>
      </c>
    </row>
    <row r="3558" spans="1:15" x14ac:dyDescent="0.25">
      <c r="A3558" s="13" t="s">
        <v>4160</v>
      </c>
      <c r="B3558" s="14" t="s">
        <v>13526</v>
      </c>
      <c r="C3558" s="15" t="s">
        <v>8213</v>
      </c>
      <c r="D3558" s="15" t="s">
        <v>8248</v>
      </c>
      <c r="E3558" s="16">
        <v>44959.569444444453</v>
      </c>
      <c r="F3558" s="7" t="s">
        <v>8204</v>
      </c>
      <c r="G3558" s="13" t="s">
        <v>4160</v>
      </c>
      <c r="H3558" s="15" t="str">
        <f>UPPER(Tb_Reseller[[#This Row],[Agen id]]&amp;"-"&amp;VLOOKUP(Tb_Reseller[[#This Row],[Agen id]],A:B,2,0)&amp;"("&amp;Tb_Reseller[[#This Row],[Short]]&amp;")")</f>
        <v>AR32912-TANTI PRIMA(P)</v>
      </c>
      <c r="I3558" s="15" t="str">
        <f>VLOOKUP(Tb_Reseller[[#This Row],[Agen id]],Mapping_Agen!A:D,4,0)</f>
        <v>Prima</v>
      </c>
      <c r="J3558" s="7" t="str">
        <f>VLOOKUP(Tb_Reseller[[#This Row],[Agen id]],Mapping_Agen!A:C,3,0)</f>
        <v>PP</v>
      </c>
      <c r="K3558" s="17" t="str">
        <f>TRIM(LEFT(Tb_Reseller[[#This Row],[Group]],2))</f>
        <v>P</v>
      </c>
      <c r="L3558" s="17" t="str">
        <f>VLOOKUP(Tb_Reseller[[#This Row],[Agen id]],Mapping_Agen!A:E,5,0)</f>
        <v>NON SCO</v>
      </c>
      <c r="M3558" s="64">
        <v>0</v>
      </c>
      <c r="N3558" s="65">
        <v>0</v>
      </c>
      <c r="O3558" s="65">
        <f>IFERROR(VLOOKUP(Tb_Reseller[[#This Row],[Kode Reseller]],[1]Sheet1!$A:$B,2,0),0)</f>
        <v>0</v>
      </c>
    </row>
    <row r="3559" spans="1:15" x14ac:dyDescent="0.25">
      <c r="A3559" s="13" t="s">
        <v>4162</v>
      </c>
      <c r="B3559" s="14" t="s">
        <v>13527</v>
      </c>
      <c r="C3559" s="15" t="s">
        <v>8213</v>
      </c>
      <c r="D3559" s="15" t="s">
        <v>8248</v>
      </c>
      <c r="E3559" s="16">
        <v>44960.568749999999</v>
      </c>
      <c r="F3559" s="7" t="s">
        <v>8204</v>
      </c>
      <c r="G3559" s="13" t="s">
        <v>4162</v>
      </c>
      <c r="H3559" s="15" t="str">
        <f>UPPER(Tb_Reseller[[#This Row],[Agen id]]&amp;"-"&amp;VLOOKUP(Tb_Reseller[[#This Row],[Agen id]],A:B,2,0)&amp;"("&amp;Tb_Reseller[[#This Row],[Short]]&amp;")")</f>
        <v>AR32916-FAMILLY CELL(P)</v>
      </c>
      <c r="I3559" s="15" t="str">
        <f>VLOOKUP(Tb_Reseller[[#This Row],[Agen id]],Mapping_Agen!A:D,4,0)</f>
        <v>Prima</v>
      </c>
      <c r="J3559" s="7" t="str">
        <f>VLOOKUP(Tb_Reseller[[#This Row],[Agen id]],Mapping_Agen!A:C,3,0)</f>
        <v>PP</v>
      </c>
      <c r="K3559" s="17" t="str">
        <f>TRIM(LEFT(Tb_Reseller[[#This Row],[Group]],2))</f>
        <v>P</v>
      </c>
      <c r="L3559" s="17" t="str">
        <f>VLOOKUP(Tb_Reseller[[#This Row],[Agen id]],Mapping_Agen!A:E,5,0)</f>
        <v>Febri Kurniawan</v>
      </c>
      <c r="M3559" s="64">
        <v>1.9999999999999984</v>
      </c>
      <c r="N3559" s="65">
        <v>2.1666666666666687</v>
      </c>
      <c r="O3559" s="65">
        <f>IFERROR(VLOOKUP(Tb_Reseller[[#This Row],[Kode Reseller]],[1]Sheet1!$A:$B,2,0),0)</f>
        <v>2</v>
      </c>
    </row>
    <row r="3560" spans="1:15" x14ac:dyDescent="0.25">
      <c r="A3560" s="13" t="s">
        <v>4165</v>
      </c>
      <c r="B3560" s="14" t="s">
        <v>13528</v>
      </c>
      <c r="C3560" s="15" t="s">
        <v>8208</v>
      </c>
      <c r="D3560" s="15" t="s">
        <v>8231</v>
      </c>
      <c r="E3560" s="16">
        <v>44960.602083333331</v>
      </c>
      <c r="F3560" s="7" t="s">
        <v>8204</v>
      </c>
      <c r="G3560" s="13" t="s">
        <v>4165</v>
      </c>
      <c r="H3560" s="15" t="str">
        <f>UPPER(Tb_Reseller[[#This Row],[Agen id]]&amp;"-"&amp;VLOOKUP(Tb_Reseller[[#This Row],[Agen id]],A:B,2,0)&amp;"("&amp;Tb_Reseller[[#This Row],[Short]]&amp;")")</f>
        <v>AR32918-WIDYA CELL(R)</v>
      </c>
      <c r="I3560" s="15" t="str">
        <f>VLOOKUP(Tb_Reseller[[#This Row],[Agen id]],Mapping_Agen!A:D,4,0)</f>
        <v>No Limit</v>
      </c>
      <c r="J3560" s="7" t="str">
        <f>VLOOKUP(Tb_Reseller[[#This Row],[Agen id]],Mapping_Agen!A:C,3,0)</f>
        <v>ICON</v>
      </c>
      <c r="K3560" s="17" t="str">
        <f>TRIM(LEFT(Tb_Reseller[[#This Row],[Group]],2))</f>
        <v>R</v>
      </c>
      <c r="L3560" s="17" t="str">
        <f>VLOOKUP(Tb_Reseller[[#This Row],[Agen id]],Mapping_Agen!A:E,5,0)</f>
        <v>NON SCO</v>
      </c>
      <c r="M3560" s="64">
        <v>0</v>
      </c>
      <c r="N3560" s="65">
        <v>0</v>
      </c>
      <c r="O3560" s="65">
        <f>IFERROR(VLOOKUP(Tb_Reseller[[#This Row],[Kode Reseller]],[1]Sheet1!$A:$B,2,0),0)</f>
        <v>0</v>
      </c>
    </row>
    <row r="3561" spans="1:15" x14ac:dyDescent="0.25">
      <c r="A3561" s="13" t="s">
        <v>4167</v>
      </c>
      <c r="B3561" s="14" t="s">
        <v>13529</v>
      </c>
      <c r="C3561" s="15" t="s">
        <v>8213</v>
      </c>
      <c r="D3561" s="15" t="s">
        <v>8203</v>
      </c>
      <c r="E3561" s="16">
        <v>44960.649305555547</v>
      </c>
      <c r="F3561" s="7" t="s">
        <v>8204</v>
      </c>
      <c r="G3561" s="13" t="s">
        <v>4167</v>
      </c>
      <c r="H3561" s="15" t="str">
        <f>UPPER(Tb_Reseller[[#This Row],[Agen id]]&amp;"-"&amp;VLOOKUP(Tb_Reseller[[#This Row],[Agen id]],A:B,2,0)&amp;"("&amp;Tb_Reseller[[#This Row],[Short]]&amp;")")</f>
        <v>AR32919-TOKO ANGGI CELL(P)</v>
      </c>
      <c r="I3561" s="15" t="str">
        <f>VLOOKUP(Tb_Reseller[[#This Row],[Agen id]],Mapping_Agen!A:D,4,0)</f>
        <v>Prima</v>
      </c>
      <c r="J3561" s="7" t="str">
        <f>VLOOKUP(Tb_Reseller[[#This Row],[Agen id]],Mapping_Agen!A:C,3,0)</f>
        <v>BSD</v>
      </c>
      <c r="K3561" s="17" t="str">
        <f>TRIM(LEFT(Tb_Reseller[[#This Row],[Group]],2))</f>
        <v>P</v>
      </c>
      <c r="L3561" s="17" t="str">
        <f>VLOOKUP(Tb_Reseller[[#This Row],[Agen id]],Mapping_Agen!A:E,5,0)</f>
        <v>NON SCO</v>
      </c>
      <c r="M3561" s="64">
        <v>0</v>
      </c>
      <c r="N3561" s="65">
        <v>0</v>
      </c>
      <c r="O3561" s="65">
        <f>IFERROR(VLOOKUP(Tb_Reseller[[#This Row],[Kode Reseller]],[1]Sheet1!$A:$B,2,0),0)</f>
        <v>0</v>
      </c>
    </row>
    <row r="3562" spans="1:15" x14ac:dyDescent="0.25">
      <c r="A3562" s="13" t="s">
        <v>13530</v>
      </c>
      <c r="B3562" s="14" t="s">
        <v>11045</v>
      </c>
      <c r="C3562" s="15" t="s">
        <v>8213</v>
      </c>
      <c r="D3562" s="15" t="s">
        <v>10401</v>
      </c>
      <c r="E3562" s="16">
        <v>44960.842361111107</v>
      </c>
      <c r="F3562" s="7" t="s">
        <v>8268</v>
      </c>
      <c r="G3562" s="13" t="s">
        <v>1759</v>
      </c>
      <c r="H3562" s="15" t="str">
        <f>UPPER(Tb_Reseller[[#This Row],[Agen id]]&amp;"-"&amp;VLOOKUP(Tb_Reseller[[#This Row],[Agen id]],A:B,2,0)&amp;"("&amp;Tb_Reseller[[#This Row],[Short]]&amp;")")</f>
        <v>AR19022-DEWI CELL(P)</v>
      </c>
      <c r="I3562" s="15" t="str">
        <f>VLOOKUP(Tb_Reseller[[#This Row],[Agen id]],Mapping_Agen!A:D,4,0)</f>
        <v>Prima</v>
      </c>
      <c r="J3562" s="7" t="str">
        <f>VLOOKUP(Tb_Reseller[[#This Row],[Agen id]],Mapping_Agen!A:C,3,0)</f>
        <v>PRG</v>
      </c>
      <c r="K3562" s="17" t="str">
        <f>TRIM(LEFT(Tb_Reseller[[#This Row],[Group]],2))</f>
        <v>P</v>
      </c>
      <c r="L3562" s="17" t="str">
        <f>VLOOKUP(Tb_Reseller[[#This Row],[Agen id]],Mapping_Agen!A:E,5,0)</f>
        <v>Khoirul Anan</v>
      </c>
      <c r="M3562" s="64">
        <v>0</v>
      </c>
      <c r="N3562" s="65">
        <v>0</v>
      </c>
      <c r="O3562" s="65">
        <f>IFERROR(VLOOKUP(Tb_Reseller[[#This Row],[Kode Reseller]],[1]Sheet1!$A:$B,2,0),0)</f>
        <v>0</v>
      </c>
    </row>
    <row r="3563" spans="1:15" x14ac:dyDescent="0.25">
      <c r="A3563" s="13" t="s">
        <v>3875</v>
      </c>
      <c r="B3563" s="14" t="s">
        <v>13531</v>
      </c>
      <c r="C3563" s="15" t="s">
        <v>8213</v>
      </c>
      <c r="D3563" s="15" t="s">
        <v>11516</v>
      </c>
      <c r="E3563" s="16">
        <v>44961.555555555547</v>
      </c>
      <c r="F3563" s="7" t="s">
        <v>8204</v>
      </c>
      <c r="G3563" s="13" t="s">
        <v>3875</v>
      </c>
      <c r="H3563" s="15" t="str">
        <f>UPPER(Tb_Reseller[[#This Row],[Agen id]]&amp;"-"&amp;VLOOKUP(Tb_Reseller[[#This Row],[Agen id]],A:B,2,0)&amp;"("&amp;Tb_Reseller[[#This Row],[Short]]&amp;")")</f>
        <v>AR32924-ABDUL KOHAR(P)</v>
      </c>
      <c r="I3563" s="15" t="str">
        <f>VLOOKUP(Tb_Reseller[[#This Row],[Agen id]],Mapping_Agen!A:D,4,0)</f>
        <v>Prima</v>
      </c>
      <c r="J3563" s="7" t="str">
        <f>VLOOKUP(Tb_Reseller[[#This Row],[Agen id]],Mapping_Agen!A:C,3,0)</f>
        <v>ONLINE</v>
      </c>
      <c r="K3563" s="17" t="str">
        <f>TRIM(LEFT(Tb_Reseller[[#This Row],[Group]],2))</f>
        <v>P</v>
      </c>
      <c r="L3563" s="17" t="str">
        <f>VLOOKUP(Tb_Reseller[[#This Row],[Agen id]],Mapping_Agen!A:E,5,0)</f>
        <v>ONLINE</v>
      </c>
      <c r="M3563" s="64">
        <v>0.41935483870967727</v>
      </c>
      <c r="N3563" s="65">
        <v>0.56666666666666665</v>
      </c>
      <c r="O3563" s="65">
        <f>IFERROR(VLOOKUP(Tb_Reseller[[#This Row],[Kode Reseller]],[1]Sheet1!$A:$B,2,0),0)</f>
        <v>0.75</v>
      </c>
    </row>
    <row r="3564" spans="1:15" x14ac:dyDescent="0.25">
      <c r="A3564" s="13" t="s">
        <v>13532</v>
      </c>
      <c r="B3564" s="14" t="s">
        <v>13533</v>
      </c>
      <c r="C3564" s="15" t="s">
        <v>8325</v>
      </c>
      <c r="D3564" s="15" t="s">
        <v>8701</v>
      </c>
      <c r="E3564" s="16">
        <v>44961.767361111109</v>
      </c>
      <c r="F3564" s="7" t="s">
        <v>8268</v>
      </c>
      <c r="G3564" s="13" t="s">
        <v>1877</v>
      </c>
      <c r="H3564" s="15" t="str">
        <f>UPPER(Tb_Reseller[[#This Row],[Agen id]]&amp;"-"&amp;VLOOKUP(Tb_Reseller[[#This Row],[Agen id]],A:B,2,0)&amp;"("&amp;Tb_Reseller[[#This Row],[Short]]&amp;")")</f>
        <v>AR01482-EXCELL(MV)</v>
      </c>
      <c r="I3564" s="15" t="str">
        <f>VLOOKUP(Tb_Reseller[[#This Row],[Agen id]],Mapping_Agen!A:D,4,0)</f>
        <v>Limit</v>
      </c>
      <c r="J3564" s="7" t="str">
        <f>VLOOKUP(Tb_Reseller[[#This Row],[Agen id]],Mapping_Agen!A:C,3,0)</f>
        <v>ICON</v>
      </c>
      <c r="K3564" s="17" t="str">
        <f>TRIM(LEFT(Tb_Reseller[[#This Row],[Group]],2))</f>
        <v>MV</v>
      </c>
      <c r="L3564" s="17" t="str">
        <f>VLOOKUP(Tb_Reseller[[#This Row],[Agen id]],Mapping_Agen!A:E,5,0)</f>
        <v>Abdul Harris</v>
      </c>
      <c r="M3564" s="64">
        <v>0</v>
      </c>
      <c r="N3564" s="65">
        <v>0</v>
      </c>
      <c r="O3564" s="65">
        <f>IFERROR(VLOOKUP(Tb_Reseller[[#This Row],[Kode Reseller]],[1]Sheet1!$A:$B,2,0),0)</f>
        <v>0</v>
      </c>
    </row>
    <row r="3565" spans="1:15" x14ac:dyDescent="0.25">
      <c r="A3565" s="13" t="s">
        <v>13534</v>
      </c>
      <c r="B3565" s="14" t="s">
        <v>8792</v>
      </c>
      <c r="C3565" s="15" t="s">
        <v>8213</v>
      </c>
      <c r="D3565" s="15" t="s">
        <v>8521</v>
      </c>
      <c r="E3565" s="16">
        <v>44962.484027777777</v>
      </c>
      <c r="F3565" s="7" t="s">
        <v>8268</v>
      </c>
      <c r="G3565" s="13" t="s">
        <v>432</v>
      </c>
      <c r="H3565" s="15" t="str">
        <f>UPPER(Tb_Reseller[[#This Row],[Agen id]]&amp;"-"&amp;VLOOKUP(Tb_Reseller[[#This Row],[Agen id]],A:B,2,0)&amp;"("&amp;Tb_Reseller[[#This Row],[Short]]&amp;")")</f>
        <v>AR01800-FARID CELL(P)</v>
      </c>
      <c r="I3565" s="15" t="str">
        <f>VLOOKUP(Tb_Reseller[[#This Row],[Agen id]],Mapping_Agen!A:D,4,0)</f>
        <v>Prima</v>
      </c>
      <c r="J3565" s="7" t="str">
        <f>VLOOKUP(Tb_Reseller[[#This Row],[Agen id]],Mapping_Agen!A:C,3,0)</f>
        <v>BSD</v>
      </c>
      <c r="K3565" s="17" t="str">
        <f>TRIM(LEFT(Tb_Reseller[[#This Row],[Group]],2))</f>
        <v>P</v>
      </c>
      <c r="L3565" s="17" t="str">
        <f>VLOOKUP(Tb_Reseller[[#This Row],[Agen id]],Mapping_Agen!A:E,5,0)</f>
        <v>NON SCO</v>
      </c>
      <c r="M3565" s="64">
        <v>0</v>
      </c>
      <c r="N3565" s="65">
        <v>0</v>
      </c>
      <c r="O3565" s="65">
        <f>IFERROR(VLOOKUP(Tb_Reseller[[#This Row],[Kode Reseller]],[1]Sheet1!$A:$B,2,0),0)</f>
        <v>0</v>
      </c>
    </row>
    <row r="3566" spans="1:15" x14ac:dyDescent="0.25">
      <c r="A3566" s="13" t="s">
        <v>4171</v>
      </c>
      <c r="B3566" s="14" t="s">
        <v>9871</v>
      </c>
      <c r="C3566" s="15" t="s">
        <v>8213</v>
      </c>
      <c r="D3566" s="15" t="s">
        <v>11516</v>
      </c>
      <c r="E3566" s="16">
        <v>44962.835416666669</v>
      </c>
      <c r="F3566" s="7" t="s">
        <v>8204</v>
      </c>
      <c r="G3566" s="13" t="s">
        <v>4171</v>
      </c>
      <c r="H3566" s="15" t="str">
        <f>UPPER(Tb_Reseller[[#This Row],[Agen id]]&amp;"-"&amp;VLOOKUP(Tb_Reseller[[#This Row],[Agen id]],A:B,2,0)&amp;"("&amp;Tb_Reseller[[#This Row],[Short]]&amp;")")</f>
        <v>AR32931-AURA CELL(P)</v>
      </c>
      <c r="I3566" s="15" t="str">
        <f>VLOOKUP(Tb_Reseller[[#This Row],[Agen id]],Mapping_Agen!A:D,4,0)</f>
        <v>Prima</v>
      </c>
      <c r="J3566" s="7" t="str">
        <f>VLOOKUP(Tb_Reseller[[#This Row],[Agen id]],Mapping_Agen!A:C,3,0)</f>
        <v>ONLINE</v>
      </c>
      <c r="K3566" s="17" t="str">
        <f>TRIM(LEFT(Tb_Reseller[[#This Row],[Group]],2))</f>
        <v>P</v>
      </c>
      <c r="L3566" s="17" t="str">
        <f>VLOOKUP(Tb_Reseller[[#This Row],[Agen id]],Mapping_Agen!A:E,5,0)</f>
        <v>ONLINE</v>
      </c>
      <c r="M3566" s="64">
        <v>0</v>
      </c>
      <c r="N3566" s="65">
        <v>0</v>
      </c>
      <c r="O3566" s="65">
        <f>IFERROR(VLOOKUP(Tb_Reseller[[#This Row],[Kode Reseller]],[1]Sheet1!$A:$B,2,0),0)</f>
        <v>0</v>
      </c>
    </row>
    <row r="3567" spans="1:15" x14ac:dyDescent="0.25">
      <c r="A3567" s="13" t="s">
        <v>13535</v>
      </c>
      <c r="B3567" s="14" t="s">
        <v>10393</v>
      </c>
      <c r="C3567" s="15" t="s">
        <v>8213</v>
      </c>
      <c r="D3567" s="15" t="s">
        <v>9018</v>
      </c>
      <c r="E3567" s="16">
        <v>44963.634027777778</v>
      </c>
      <c r="F3567" s="7" t="s">
        <v>8268</v>
      </c>
      <c r="G3567" s="13" t="s">
        <v>806</v>
      </c>
      <c r="H3567" s="15" t="str">
        <f>UPPER(Tb_Reseller[[#This Row],[Agen id]]&amp;"-"&amp;VLOOKUP(Tb_Reseller[[#This Row],[Agen id]],A:B,2,0)&amp;"("&amp;Tb_Reseller[[#This Row],[Short]]&amp;")")</f>
        <v>AR08006-TJ CELL(P)</v>
      </c>
      <c r="I3567" s="15" t="str">
        <f>VLOOKUP(Tb_Reseller[[#This Row],[Agen id]],Mapping_Agen!A:D,4,0)</f>
        <v>Prima</v>
      </c>
      <c r="J3567" s="7" t="str">
        <f>VLOOKUP(Tb_Reseller[[#This Row],[Agen id]],Mapping_Agen!A:C,3,0)</f>
        <v>ICON</v>
      </c>
      <c r="K3567" s="17" t="str">
        <f>TRIM(LEFT(Tb_Reseller[[#This Row],[Group]],2))</f>
        <v>P</v>
      </c>
      <c r="L3567" s="17" t="str">
        <f>VLOOKUP(Tb_Reseller[[#This Row],[Agen id]],Mapping_Agen!A:E,5,0)</f>
        <v>Abdul Harris</v>
      </c>
      <c r="M3567" s="64">
        <v>0</v>
      </c>
      <c r="N3567" s="65">
        <v>0</v>
      </c>
      <c r="O3567" s="65">
        <f>IFERROR(VLOOKUP(Tb_Reseller[[#This Row],[Kode Reseller]],[1]Sheet1!$A:$B,2,0),0)</f>
        <v>0</v>
      </c>
    </row>
    <row r="3568" spans="1:15" x14ac:dyDescent="0.25">
      <c r="A3568" s="13" t="s">
        <v>4173</v>
      </c>
      <c r="B3568" s="14" t="s">
        <v>13536</v>
      </c>
      <c r="C3568" s="15" t="s">
        <v>8213</v>
      </c>
      <c r="D3568" s="15" t="s">
        <v>8248</v>
      </c>
      <c r="E3568" s="16">
        <v>44963.636805555558</v>
      </c>
      <c r="F3568" s="7" t="s">
        <v>8204</v>
      </c>
      <c r="G3568" s="13" t="s">
        <v>4173</v>
      </c>
      <c r="H3568" s="15" t="str">
        <f>UPPER(Tb_Reseller[[#This Row],[Agen id]]&amp;"-"&amp;VLOOKUP(Tb_Reseller[[#This Row],[Agen id]],A:B,2,0)&amp;"("&amp;Tb_Reseller[[#This Row],[Short]]&amp;")")</f>
        <v>AR32936-UUT UTARI(P)</v>
      </c>
      <c r="I3568" s="15" t="str">
        <f>VLOOKUP(Tb_Reseller[[#This Row],[Agen id]],Mapping_Agen!A:D,4,0)</f>
        <v>Prima</v>
      </c>
      <c r="J3568" s="7" t="str">
        <f>VLOOKUP(Tb_Reseller[[#This Row],[Agen id]],Mapping_Agen!A:C,3,0)</f>
        <v>PP</v>
      </c>
      <c r="K3568" s="17" t="str">
        <f>TRIM(LEFT(Tb_Reseller[[#This Row],[Group]],2))</f>
        <v>P</v>
      </c>
      <c r="L3568" s="17" t="str">
        <f>VLOOKUP(Tb_Reseller[[#This Row],[Agen id]],Mapping_Agen!A:E,5,0)</f>
        <v>NON SCO</v>
      </c>
      <c r="M3568" s="64">
        <v>0</v>
      </c>
      <c r="N3568" s="65">
        <v>0</v>
      </c>
      <c r="O3568" s="65">
        <f>IFERROR(VLOOKUP(Tb_Reseller[[#This Row],[Kode Reseller]],[1]Sheet1!$A:$B,2,0),0)</f>
        <v>0</v>
      </c>
    </row>
    <row r="3569" spans="1:15" x14ac:dyDescent="0.25">
      <c r="A3569" s="13" t="s">
        <v>4175</v>
      </c>
      <c r="B3569" s="14" t="s">
        <v>13537</v>
      </c>
      <c r="C3569" s="15" t="s">
        <v>8213</v>
      </c>
      <c r="D3569" s="15" t="s">
        <v>8203</v>
      </c>
      <c r="E3569" s="16">
        <v>44963.676388888889</v>
      </c>
      <c r="F3569" s="7" t="s">
        <v>8204</v>
      </c>
      <c r="G3569" s="13" t="s">
        <v>4175</v>
      </c>
      <c r="H3569" s="15" t="str">
        <f>UPPER(Tb_Reseller[[#This Row],[Agen id]]&amp;"-"&amp;VLOOKUP(Tb_Reseller[[#This Row],[Agen id]],A:B,2,0)&amp;"("&amp;Tb_Reseller[[#This Row],[Short]]&amp;")")</f>
        <v>AR32937-BATAN CELL(P)</v>
      </c>
      <c r="I3569" s="15" t="str">
        <f>VLOOKUP(Tb_Reseller[[#This Row],[Agen id]],Mapping_Agen!A:D,4,0)</f>
        <v>Prima</v>
      </c>
      <c r="J3569" s="7" t="str">
        <f>VLOOKUP(Tb_Reseller[[#This Row],[Agen id]],Mapping_Agen!A:C,3,0)</f>
        <v>BSD</v>
      </c>
      <c r="K3569" s="17" t="str">
        <f>TRIM(LEFT(Tb_Reseller[[#This Row],[Group]],2))</f>
        <v>P</v>
      </c>
      <c r="L3569" s="17" t="str">
        <f>VLOOKUP(Tb_Reseller[[#This Row],[Agen id]],Mapping_Agen!A:E,5,0)</f>
        <v>NON SCO</v>
      </c>
      <c r="M3569" s="64">
        <v>0</v>
      </c>
      <c r="N3569" s="65">
        <v>0</v>
      </c>
      <c r="O3569" s="65">
        <f>IFERROR(VLOOKUP(Tb_Reseller[[#This Row],[Kode Reseller]],[1]Sheet1!$A:$B,2,0),0)</f>
        <v>0</v>
      </c>
    </row>
    <row r="3570" spans="1:15" x14ac:dyDescent="0.25">
      <c r="A3570" s="13" t="s">
        <v>13538</v>
      </c>
      <c r="B3570" s="14" t="s">
        <v>12474</v>
      </c>
      <c r="C3570" s="15" t="s">
        <v>8213</v>
      </c>
      <c r="D3570" s="15" t="s">
        <v>9018</v>
      </c>
      <c r="E3570" s="16">
        <v>44964.440972222219</v>
      </c>
      <c r="F3570" s="7" t="s">
        <v>8268</v>
      </c>
      <c r="G3570" s="13" t="s">
        <v>806</v>
      </c>
      <c r="H3570" s="15" t="str">
        <f>UPPER(Tb_Reseller[[#This Row],[Agen id]]&amp;"-"&amp;VLOOKUP(Tb_Reseller[[#This Row],[Agen id]],A:B,2,0)&amp;"("&amp;Tb_Reseller[[#This Row],[Short]]&amp;")")</f>
        <v>AR08006-TJ CELL(P)</v>
      </c>
      <c r="I3570" s="15" t="str">
        <f>VLOOKUP(Tb_Reseller[[#This Row],[Agen id]],Mapping_Agen!A:D,4,0)</f>
        <v>Prima</v>
      </c>
      <c r="J3570" s="7" t="str">
        <f>VLOOKUP(Tb_Reseller[[#This Row],[Agen id]],Mapping_Agen!A:C,3,0)</f>
        <v>ICON</v>
      </c>
      <c r="K3570" s="17" t="str">
        <f>TRIM(LEFT(Tb_Reseller[[#This Row],[Group]],2))</f>
        <v>P</v>
      </c>
      <c r="L3570" s="17" t="str">
        <f>VLOOKUP(Tb_Reseller[[#This Row],[Agen id]],Mapping_Agen!A:E,5,0)</f>
        <v>Abdul Harris</v>
      </c>
      <c r="M3570" s="64">
        <v>0</v>
      </c>
      <c r="N3570" s="65">
        <v>0</v>
      </c>
      <c r="O3570" s="65">
        <f>IFERROR(VLOOKUP(Tb_Reseller[[#This Row],[Kode Reseller]],[1]Sheet1!$A:$B,2,0),0)</f>
        <v>0</v>
      </c>
    </row>
    <row r="3571" spans="1:15" x14ac:dyDescent="0.25">
      <c r="A3571" s="13" t="s">
        <v>13539</v>
      </c>
      <c r="B3571" s="14" t="s">
        <v>11534</v>
      </c>
      <c r="C3571" s="15" t="s">
        <v>8213</v>
      </c>
      <c r="D3571" s="15" t="s">
        <v>10439</v>
      </c>
      <c r="E3571" s="16">
        <v>44964.521527777782</v>
      </c>
      <c r="F3571" s="7" t="s">
        <v>8268</v>
      </c>
      <c r="G3571" s="13" t="s">
        <v>1191</v>
      </c>
      <c r="H3571" s="15" t="str">
        <f>UPPER(Tb_Reseller[[#This Row],[Agen id]]&amp;"-"&amp;VLOOKUP(Tb_Reseller[[#This Row],[Agen id]],A:B,2,0)&amp;"("&amp;Tb_Reseller[[#This Row],[Short]]&amp;")")</f>
        <v>AR12141-LUBIS CELL(P)</v>
      </c>
      <c r="I3571" s="15" t="str">
        <f>VLOOKUP(Tb_Reseller[[#This Row],[Agen id]],Mapping_Agen!A:D,4,0)</f>
        <v>Prima</v>
      </c>
      <c r="J3571" s="7" t="str">
        <f>VLOOKUP(Tb_Reseller[[#This Row],[Agen id]],Mapping_Agen!A:C,3,0)</f>
        <v>ICON</v>
      </c>
      <c r="K3571" s="17" t="str">
        <f>TRIM(LEFT(Tb_Reseller[[#This Row],[Group]],2))</f>
        <v>P</v>
      </c>
      <c r="L3571" s="17" t="str">
        <f>VLOOKUP(Tb_Reseller[[#This Row],[Agen id]],Mapping_Agen!A:E,5,0)</f>
        <v>Abdul Harris</v>
      </c>
      <c r="M3571" s="64">
        <v>0</v>
      </c>
      <c r="N3571" s="65">
        <v>0</v>
      </c>
      <c r="O3571" s="65">
        <f>IFERROR(VLOOKUP(Tb_Reseller[[#This Row],[Kode Reseller]],[1]Sheet1!$A:$B,2,0),0)</f>
        <v>0</v>
      </c>
    </row>
    <row r="3572" spans="1:15" x14ac:dyDescent="0.25">
      <c r="A3572" s="13" t="s">
        <v>4178</v>
      </c>
      <c r="B3572" s="14" t="s">
        <v>13540</v>
      </c>
      <c r="C3572" s="15" t="s">
        <v>8213</v>
      </c>
      <c r="D3572" s="15" t="s">
        <v>8248</v>
      </c>
      <c r="E3572" s="16">
        <v>44965.464583333327</v>
      </c>
      <c r="F3572" s="7" t="s">
        <v>8204</v>
      </c>
      <c r="G3572" s="13" t="s">
        <v>4178</v>
      </c>
      <c r="H3572" s="15" t="str">
        <f>UPPER(Tb_Reseller[[#This Row],[Agen id]]&amp;"-"&amp;VLOOKUP(Tb_Reseller[[#This Row],[Agen id]],A:B,2,0)&amp;"("&amp;Tb_Reseller[[#This Row],[Short]]&amp;")")</f>
        <v>AR32943-YAYANG CELL(P)</v>
      </c>
      <c r="I3572" s="15" t="str">
        <f>VLOOKUP(Tb_Reseller[[#This Row],[Agen id]],Mapping_Agen!A:D,4,0)</f>
        <v>Prima</v>
      </c>
      <c r="J3572" s="7" t="str">
        <f>VLOOKUP(Tb_Reseller[[#This Row],[Agen id]],Mapping_Agen!A:C,3,0)</f>
        <v>PP</v>
      </c>
      <c r="K3572" s="17" t="str">
        <f>TRIM(LEFT(Tb_Reseller[[#This Row],[Group]],2))</f>
        <v>P</v>
      </c>
      <c r="L3572" s="17" t="str">
        <f>VLOOKUP(Tb_Reseller[[#This Row],[Agen id]],Mapping_Agen!A:E,5,0)</f>
        <v>NON SCO</v>
      </c>
      <c r="M3572" s="64">
        <v>0</v>
      </c>
      <c r="N3572" s="65">
        <v>0</v>
      </c>
      <c r="O3572" s="65">
        <f>IFERROR(VLOOKUP(Tb_Reseller[[#This Row],[Kode Reseller]],[1]Sheet1!$A:$B,2,0),0)</f>
        <v>0</v>
      </c>
    </row>
    <row r="3573" spans="1:15" x14ac:dyDescent="0.25">
      <c r="A3573" s="13" t="s">
        <v>4180</v>
      </c>
      <c r="B3573" s="14" t="s">
        <v>13541</v>
      </c>
      <c r="C3573" s="15" t="s">
        <v>8213</v>
      </c>
      <c r="D3573" s="15" t="s">
        <v>11516</v>
      </c>
      <c r="E3573" s="16">
        <v>44965.518750000003</v>
      </c>
      <c r="F3573" s="7" t="s">
        <v>8204</v>
      </c>
      <c r="G3573" s="13" t="s">
        <v>4180</v>
      </c>
      <c r="H3573" s="15" t="str">
        <f>UPPER(Tb_Reseller[[#This Row],[Agen id]]&amp;"-"&amp;VLOOKUP(Tb_Reseller[[#This Row],[Agen id]],A:B,2,0)&amp;"("&amp;Tb_Reseller[[#This Row],[Short]]&amp;")")</f>
        <v>AR32946-GITA CELL(P)</v>
      </c>
      <c r="I3573" s="15" t="str">
        <f>VLOOKUP(Tb_Reseller[[#This Row],[Agen id]],Mapping_Agen!A:D,4,0)</f>
        <v>Prima</v>
      </c>
      <c r="J3573" s="7" t="str">
        <f>VLOOKUP(Tb_Reseller[[#This Row],[Agen id]],Mapping_Agen!A:C,3,0)</f>
        <v>ONLINE</v>
      </c>
      <c r="K3573" s="17" t="str">
        <f>TRIM(LEFT(Tb_Reseller[[#This Row],[Group]],2))</f>
        <v>P</v>
      </c>
      <c r="L3573" s="17" t="str">
        <f>VLOOKUP(Tb_Reseller[[#This Row],[Agen id]],Mapping_Agen!A:E,5,0)</f>
        <v>ONLINE</v>
      </c>
      <c r="M3573" s="64">
        <v>0</v>
      </c>
      <c r="N3573" s="65">
        <v>0</v>
      </c>
      <c r="O3573" s="65">
        <f>IFERROR(VLOOKUP(Tb_Reseller[[#This Row],[Kode Reseller]],[1]Sheet1!$A:$B,2,0),0)</f>
        <v>0</v>
      </c>
    </row>
    <row r="3574" spans="1:15" x14ac:dyDescent="0.25">
      <c r="A3574" s="13" t="s">
        <v>4182</v>
      </c>
      <c r="B3574" s="14" t="s">
        <v>13542</v>
      </c>
      <c r="C3574" s="15" t="s">
        <v>8213</v>
      </c>
      <c r="D3574" s="15" t="s">
        <v>11516</v>
      </c>
      <c r="E3574" s="16">
        <v>44965.529861111107</v>
      </c>
      <c r="F3574" s="7" t="s">
        <v>8204</v>
      </c>
      <c r="G3574" s="13" t="s">
        <v>4182</v>
      </c>
      <c r="H3574" s="15" t="str">
        <f>UPPER(Tb_Reseller[[#This Row],[Agen id]]&amp;"-"&amp;VLOOKUP(Tb_Reseller[[#This Row],[Agen id]],A:B,2,0)&amp;"("&amp;Tb_Reseller[[#This Row],[Short]]&amp;")")</f>
        <v>AR32948-ATIK27(P)</v>
      </c>
      <c r="I3574" s="15" t="str">
        <f>VLOOKUP(Tb_Reseller[[#This Row],[Agen id]],Mapping_Agen!A:D,4,0)</f>
        <v>Prima</v>
      </c>
      <c r="J3574" s="7" t="str">
        <f>VLOOKUP(Tb_Reseller[[#This Row],[Agen id]],Mapping_Agen!A:C,3,0)</f>
        <v>ONLINE</v>
      </c>
      <c r="K3574" s="17" t="str">
        <f>TRIM(LEFT(Tb_Reseller[[#This Row],[Group]],2))</f>
        <v>P</v>
      </c>
      <c r="L3574" s="17" t="str">
        <f>VLOOKUP(Tb_Reseller[[#This Row],[Agen id]],Mapping_Agen!A:E,5,0)</f>
        <v>ONLINE</v>
      </c>
      <c r="M3574" s="64">
        <v>11.580645161290411</v>
      </c>
      <c r="N3574" s="65">
        <v>10.099999999999975</v>
      </c>
      <c r="O3574" s="65">
        <f>IFERROR(VLOOKUP(Tb_Reseller[[#This Row],[Kode Reseller]],[1]Sheet1!$A:$B,2,0),0)</f>
        <v>11.5</v>
      </c>
    </row>
    <row r="3575" spans="1:15" x14ac:dyDescent="0.25">
      <c r="A3575" s="13" t="s">
        <v>13543</v>
      </c>
      <c r="B3575" s="14" t="s">
        <v>13544</v>
      </c>
      <c r="C3575" s="15" t="s">
        <v>8213</v>
      </c>
      <c r="D3575" s="15" t="s">
        <v>10794</v>
      </c>
      <c r="E3575" s="16">
        <v>44965.791666666657</v>
      </c>
      <c r="F3575" s="7" t="s">
        <v>8268</v>
      </c>
      <c r="G3575" s="13" t="s">
        <v>2062</v>
      </c>
      <c r="H3575" s="15" t="str">
        <f>UPPER(Tb_Reseller[[#This Row],[Agen id]]&amp;"-"&amp;VLOOKUP(Tb_Reseller[[#This Row],[Agen id]],A:B,2,0)&amp;"("&amp;Tb_Reseller[[#This Row],[Short]]&amp;")")</f>
        <v>AR23428-NINA YULIANA(P)</v>
      </c>
      <c r="I3575" s="15" t="str">
        <f>VLOOKUP(Tb_Reseller[[#This Row],[Agen id]],Mapping_Agen!A:D,4,0)</f>
        <v>Prima</v>
      </c>
      <c r="J3575" s="7" t="str">
        <f>VLOOKUP(Tb_Reseller[[#This Row],[Agen id]],Mapping_Agen!A:C,3,0)</f>
        <v>BSD</v>
      </c>
      <c r="K3575" s="17" t="str">
        <f>TRIM(LEFT(Tb_Reseller[[#This Row],[Group]],2))</f>
        <v>P</v>
      </c>
      <c r="L3575" s="17" t="str">
        <f>VLOOKUP(Tb_Reseller[[#This Row],[Agen id]],Mapping_Agen!A:E,5,0)</f>
        <v>NON SCO</v>
      </c>
      <c r="M3575" s="64">
        <v>0</v>
      </c>
      <c r="N3575" s="65">
        <v>0</v>
      </c>
      <c r="O3575" s="65">
        <f>IFERROR(VLOOKUP(Tb_Reseller[[#This Row],[Kode Reseller]],[1]Sheet1!$A:$B,2,0),0)</f>
        <v>0</v>
      </c>
    </row>
    <row r="3576" spans="1:15" x14ac:dyDescent="0.25">
      <c r="A3576" s="13" t="s">
        <v>4185</v>
      </c>
      <c r="B3576" s="14" t="s">
        <v>8751</v>
      </c>
      <c r="C3576" s="15" t="s">
        <v>8213</v>
      </c>
      <c r="D3576" s="15" t="s">
        <v>8369</v>
      </c>
      <c r="E3576" s="16">
        <v>44966.564583333333</v>
      </c>
      <c r="F3576" s="7" t="s">
        <v>8204</v>
      </c>
      <c r="G3576" s="13" t="s">
        <v>4185</v>
      </c>
      <c r="H3576" s="15" t="str">
        <f>UPPER(Tb_Reseller[[#This Row],[Agen id]]&amp;"-"&amp;VLOOKUP(Tb_Reseller[[#This Row],[Agen id]],A:B,2,0)&amp;"("&amp;Tb_Reseller[[#This Row],[Short]]&amp;")")</f>
        <v>AR32956-VERA CELL(P)</v>
      </c>
      <c r="I3576" s="15" t="str">
        <f>VLOOKUP(Tb_Reseller[[#This Row],[Agen id]],Mapping_Agen!A:D,4,0)</f>
        <v>Prima</v>
      </c>
      <c r="J3576" s="7" t="str">
        <f>VLOOKUP(Tb_Reseller[[#This Row],[Agen id]],Mapping_Agen!A:C,3,0)</f>
        <v>PRG</v>
      </c>
      <c r="K3576" s="17" t="str">
        <f>TRIM(LEFT(Tb_Reseller[[#This Row],[Group]],2))</f>
        <v>P</v>
      </c>
      <c r="L3576" s="17" t="str">
        <f>VLOOKUP(Tb_Reseller[[#This Row],[Agen id]],Mapping_Agen!A:E,5,0)</f>
        <v>NON SCO</v>
      </c>
      <c r="M3576" s="64">
        <v>0</v>
      </c>
      <c r="N3576" s="65">
        <v>0</v>
      </c>
      <c r="O3576" s="65">
        <f>IFERROR(VLOOKUP(Tb_Reseller[[#This Row],[Kode Reseller]],[1]Sheet1!$A:$B,2,0),0)</f>
        <v>0</v>
      </c>
    </row>
    <row r="3577" spans="1:15" x14ac:dyDescent="0.25">
      <c r="A3577" s="13" t="s">
        <v>4187</v>
      </c>
      <c r="B3577" s="14" t="s">
        <v>13545</v>
      </c>
      <c r="C3577" s="15" t="s">
        <v>8213</v>
      </c>
      <c r="D3577" s="15" t="s">
        <v>8248</v>
      </c>
      <c r="E3577" s="16">
        <v>44967.5</v>
      </c>
      <c r="F3577" s="7" t="s">
        <v>8204</v>
      </c>
      <c r="G3577" s="13" t="s">
        <v>4187</v>
      </c>
      <c r="H3577" s="15" t="str">
        <f>UPPER(Tb_Reseller[[#This Row],[Agen id]]&amp;"-"&amp;VLOOKUP(Tb_Reseller[[#This Row],[Agen id]],A:B,2,0)&amp;"("&amp;Tb_Reseller[[#This Row],[Short]]&amp;")")</f>
        <v>AR32964-DENDEN CELL(P)</v>
      </c>
      <c r="I3577" s="15" t="str">
        <f>VLOOKUP(Tb_Reseller[[#This Row],[Agen id]],Mapping_Agen!A:D,4,0)</f>
        <v>Prima</v>
      </c>
      <c r="J3577" s="7" t="str">
        <f>VLOOKUP(Tb_Reseller[[#This Row],[Agen id]],Mapping_Agen!A:C,3,0)</f>
        <v>PP</v>
      </c>
      <c r="K3577" s="17" t="str">
        <f>TRIM(LEFT(Tb_Reseller[[#This Row],[Group]],2))</f>
        <v>P</v>
      </c>
      <c r="L3577" s="17" t="str">
        <f>VLOOKUP(Tb_Reseller[[#This Row],[Agen id]],Mapping_Agen!A:E,5,0)</f>
        <v>NON SCO</v>
      </c>
      <c r="M3577" s="64">
        <v>0</v>
      </c>
      <c r="N3577" s="65">
        <v>0</v>
      </c>
      <c r="O3577" s="65">
        <f>IFERROR(VLOOKUP(Tb_Reseller[[#This Row],[Kode Reseller]],[1]Sheet1!$A:$B,2,0),0)</f>
        <v>0</v>
      </c>
    </row>
    <row r="3578" spans="1:15" x14ac:dyDescent="0.25">
      <c r="A3578" s="13" t="s">
        <v>13546</v>
      </c>
      <c r="B3578" s="14" t="s">
        <v>13547</v>
      </c>
      <c r="C3578" s="15" t="s">
        <v>8213</v>
      </c>
      <c r="D3578" s="15" t="s">
        <v>10252</v>
      </c>
      <c r="E3578" s="16">
        <v>44967.554166666669</v>
      </c>
      <c r="F3578" s="7" t="s">
        <v>8268</v>
      </c>
      <c r="G3578" s="13" t="s">
        <v>1794</v>
      </c>
      <c r="H3578" s="15" t="str">
        <f>UPPER(Tb_Reseller[[#This Row],[Agen id]]&amp;"-"&amp;VLOOKUP(Tb_Reseller[[#This Row],[Agen id]],A:B,2,0)&amp;"("&amp;Tb_Reseller[[#This Row],[Short]]&amp;")")</f>
        <v>AR19595-RIZKY CELL(P)</v>
      </c>
      <c r="I3578" s="15" t="str">
        <f>VLOOKUP(Tb_Reseller[[#This Row],[Agen id]],Mapping_Agen!A:D,4,0)</f>
        <v>Prima</v>
      </c>
      <c r="J3578" s="7" t="str">
        <f>VLOOKUP(Tb_Reseller[[#This Row],[Agen id]],Mapping_Agen!A:C,3,0)</f>
        <v>PRG</v>
      </c>
      <c r="K3578" s="17" t="str">
        <f>TRIM(LEFT(Tb_Reseller[[#This Row],[Group]],2))</f>
        <v>P</v>
      </c>
      <c r="L3578" s="17" t="str">
        <f>VLOOKUP(Tb_Reseller[[#This Row],[Agen id]],Mapping_Agen!A:E,5,0)</f>
        <v>NON SCO</v>
      </c>
      <c r="M3578" s="64">
        <v>0</v>
      </c>
      <c r="N3578" s="65">
        <v>0</v>
      </c>
      <c r="O3578" s="65">
        <f>IFERROR(VLOOKUP(Tb_Reseller[[#This Row],[Kode Reseller]],[1]Sheet1!$A:$B,2,0),0)</f>
        <v>0</v>
      </c>
    </row>
    <row r="3579" spans="1:15" x14ac:dyDescent="0.25">
      <c r="A3579" s="13" t="s">
        <v>13548</v>
      </c>
      <c r="B3579" s="14" t="s">
        <v>13549</v>
      </c>
      <c r="C3579" s="15" t="s">
        <v>8213</v>
      </c>
      <c r="D3579" s="15" t="s">
        <v>10033</v>
      </c>
      <c r="E3579" s="16">
        <v>44967.763888888891</v>
      </c>
      <c r="F3579" s="7" t="s">
        <v>8268</v>
      </c>
      <c r="G3579" s="13" t="s">
        <v>5190</v>
      </c>
      <c r="H3579" s="15" t="str">
        <f>UPPER(Tb_Reseller[[#This Row],[Agen id]]&amp;"-"&amp;VLOOKUP(Tb_Reseller[[#This Row],[Agen id]],A:B,2,0)&amp;"("&amp;Tb_Reseller[[#This Row],[Short]]&amp;")")</f>
        <v>AR07725-ADHIE CELL(P)</v>
      </c>
      <c r="I3579" s="15" t="str">
        <f>VLOOKUP(Tb_Reseller[[#This Row],[Agen id]],Mapping_Agen!A:D,4,0)</f>
        <v>Prima</v>
      </c>
      <c r="J3579" s="7" t="str">
        <f>VLOOKUP(Tb_Reseller[[#This Row],[Agen id]],Mapping_Agen!A:C,3,0)</f>
        <v>BSD</v>
      </c>
      <c r="K3579" s="17" t="str">
        <f>TRIM(LEFT(Tb_Reseller[[#This Row],[Group]],2))</f>
        <v>P</v>
      </c>
      <c r="L3579" s="17" t="str">
        <f>VLOOKUP(Tb_Reseller[[#This Row],[Agen id]],Mapping_Agen!A:E,5,0)</f>
        <v>NON SCO</v>
      </c>
      <c r="M3579" s="64">
        <v>0</v>
      </c>
      <c r="N3579" s="65">
        <v>0</v>
      </c>
      <c r="O3579" s="65">
        <f>IFERROR(VLOOKUP(Tb_Reseller[[#This Row],[Kode Reseller]],[1]Sheet1!$A:$B,2,0),0)</f>
        <v>0</v>
      </c>
    </row>
    <row r="3580" spans="1:15" x14ac:dyDescent="0.25">
      <c r="A3580" s="13" t="s">
        <v>4189</v>
      </c>
      <c r="B3580" s="14" t="s">
        <v>13550</v>
      </c>
      <c r="C3580" s="15" t="s">
        <v>8213</v>
      </c>
      <c r="D3580" s="15" t="s">
        <v>11516</v>
      </c>
      <c r="E3580" s="16">
        <v>44967.907638888893</v>
      </c>
      <c r="F3580" s="7" t="s">
        <v>8204</v>
      </c>
      <c r="G3580" s="13" t="s">
        <v>4189</v>
      </c>
      <c r="H3580" s="15" t="str">
        <f>UPPER(Tb_Reseller[[#This Row],[Agen id]]&amp;"-"&amp;VLOOKUP(Tb_Reseller[[#This Row],[Agen id]],A:B,2,0)&amp;"("&amp;Tb_Reseller[[#This Row],[Short]]&amp;")")</f>
        <v>AR32971-NOVRIANTO(P)</v>
      </c>
      <c r="I3580" s="15" t="str">
        <f>VLOOKUP(Tb_Reseller[[#This Row],[Agen id]],Mapping_Agen!A:D,4,0)</f>
        <v>Prima</v>
      </c>
      <c r="J3580" s="7" t="str">
        <f>VLOOKUP(Tb_Reseller[[#This Row],[Agen id]],Mapping_Agen!A:C,3,0)</f>
        <v>ONLINE</v>
      </c>
      <c r="K3580" s="17" t="str">
        <f>TRIM(LEFT(Tb_Reseller[[#This Row],[Group]],2))</f>
        <v>P</v>
      </c>
      <c r="L3580" s="17" t="str">
        <f>VLOOKUP(Tb_Reseller[[#This Row],[Agen id]],Mapping_Agen!A:E,5,0)</f>
        <v>ONLINE</v>
      </c>
      <c r="M3580" s="64">
        <v>0</v>
      </c>
      <c r="N3580" s="65">
        <v>0</v>
      </c>
      <c r="O3580" s="65">
        <f>IFERROR(VLOOKUP(Tb_Reseller[[#This Row],[Kode Reseller]],[1]Sheet1!$A:$B,2,0),0)</f>
        <v>0</v>
      </c>
    </row>
    <row r="3581" spans="1:15" x14ac:dyDescent="0.25">
      <c r="A3581" s="13" t="s">
        <v>13551</v>
      </c>
      <c r="B3581" s="14" t="s">
        <v>13552</v>
      </c>
      <c r="C3581" s="15" t="s">
        <v>8213</v>
      </c>
      <c r="D3581" s="15" t="s">
        <v>13553</v>
      </c>
      <c r="E3581" s="16">
        <v>44969.824999999997</v>
      </c>
      <c r="F3581" s="7" t="s">
        <v>8268</v>
      </c>
      <c r="G3581" s="13" t="s">
        <v>3140</v>
      </c>
      <c r="H3581" s="15" t="str">
        <f>UPPER(Tb_Reseller[[#This Row],[Agen id]]&amp;"-"&amp;VLOOKUP(Tb_Reseller[[#This Row],[Agen id]],A:B,2,0)&amp;"("&amp;Tb_Reseller[[#This Row],[Short]]&amp;")")</f>
        <v>AR00410-ZAIN CELL (2)(P)</v>
      </c>
      <c r="I3581" s="15" t="str">
        <f>VLOOKUP(Tb_Reseller[[#This Row],[Agen id]],Mapping_Agen!A:D,4,0)</f>
        <v>Prima</v>
      </c>
      <c r="J3581" s="7" t="str">
        <f>VLOOKUP(Tb_Reseller[[#This Row],[Agen id]],Mapping_Agen!A:C,3,0)</f>
        <v>BSD</v>
      </c>
      <c r="K3581" s="17" t="str">
        <f>TRIM(LEFT(Tb_Reseller[[#This Row],[Group]],2))</f>
        <v>P</v>
      </c>
      <c r="L3581" s="17" t="str">
        <f>VLOOKUP(Tb_Reseller[[#This Row],[Agen id]],Mapping_Agen!A:E,5,0)</f>
        <v>NON SCO</v>
      </c>
      <c r="M3581" s="64">
        <v>0</v>
      </c>
      <c r="N3581" s="65">
        <v>0</v>
      </c>
      <c r="O3581" s="65">
        <f>IFERROR(VLOOKUP(Tb_Reseller[[#This Row],[Kode Reseller]],[1]Sheet1!$A:$B,2,0),0)</f>
        <v>0</v>
      </c>
    </row>
    <row r="3582" spans="1:15" x14ac:dyDescent="0.25">
      <c r="A3582" s="13" t="s">
        <v>13554</v>
      </c>
      <c r="B3582" s="14" t="s">
        <v>13555</v>
      </c>
      <c r="C3582" s="15" t="s">
        <v>8213</v>
      </c>
      <c r="D3582" s="15" t="s">
        <v>13553</v>
      </c>
      <c r="E3582" s="16">
        <v>44969.834722222222</v>
      </c>
      <c r="F3582" s="7" t="s">
        <v>8268</v>
      </c>
      <c r="G3582" s="13" t="s">
        <v>3140</v>
      </c>
      <c r="H3582" s="15" t="str">
        <f>UPPER(Tb_Reseller[[#This Row],[Agen id]]&amp;"-"&amp;VLOOKUP(Tb_Reseller[[#This Row],[Agen id]],A:B,2,0)&amp;"("&amp;Tb_Reseller[[#This Row],[Short]]&amp;")")</f>
        <v>AR00410-ZAIN CELL (2)(P)</v>
      </c>
      <c r="I3582" s="15" t="str">
        <f>VLOOKUP(Tb_Reseller[[#This Row],[Agen id]],Mapping_Agen!A:D,4,0)</f>
        <v>Prima</v>
      </c>
      <c r="J3582" s="7" t="str">
        <f>VLOOKUP(Tb_Reseller[[#This Row],[Agen id]],Mapping_Agen!A:C,3,0)</f>
        <v>BSD</v>
      </c>
      <c r="K3582" s="17" t="str">
        <f>TRIM(LEFT(Tb_Reseller[[#This Row],[Group]],2))</f>
        <v>P</v>
      </c>
      <c r="L3582" s="17" t="str">
        <f>VLOOKUP(Tb_Reseller[[#This Row],[Agen id]],Mapping_Agen!A:E,5,0)</f>
        <v>NON SCO</v>
      </c>
      <c r="M3582" s="64">
        <v>6.4516129032258063E-2</v>
      </c>
      <c r="N3582" s="65">
        <v>3.3333333333333333E-2</v>
      </c>
      <c r="O3582" s="65">
        <f>IFERROR(VLOOKUP(Tb_Reseller[[#This Row],[Kode Reseller]],[1]Sheet1!$A:$B,2,0),0)</f>
        <v>0</v>
      </c>
    </row>
    <row r="3583" spans="1:15" x14ac:dyDescent="0.25">
      <c r="A3583" s="13" t="s">
        <v>13556</v>
      </c>
      <c r="B3583" s="14" t="s">
        <v>13557</v>
      </c>
      <c r="C3583" s="15" t="s">
        <v>8213</v>
      </c>
      <c r="D3583" s="15" t="s">
        <v>13553</v>
      </c>
      <c r="E3583" s="16">
        <v>44969.84652777778</v>
      </c>
      <c r="F3583" s="7" t="s">
        <v>8268</v>
      </c>
      <c r="G3583" s="13" t="s">
        <v>3140</v>
      </c>
      <c r="H3583" s="15" t="str">
        <f>UPPER(Tb_Reseller[[#This Row],[Agen id]]&amp;"-"&amp;VLOOKUP(Tb_Reseller[[#This Row],[Agen id]],A:B,2,0)&amp;"("&amp;Tb_Reseller[[#This Row],[Short]]&amp;")")</f>
        <v>AR00410-ZAIN CELL (2)(P)</v>
      </c>
      <c r="I3583" s="15" t="str">
        <f>VLOOKUP(Tb_Reseller[[#This Row],[Agen id]],Mapping_Agen!A:D,4,0)</f>
        <v>Prima</v>
      </c>
      <c r="J3583" s="7" t="str">
        <f>VLOOKUP(Tb_Reseller[[#This Row],[Agen id]],Mapping_Agen!A:C,3,0)</f>
        <v>BSD</v>
      </c>
      <c r="K3583" s="17" t="str">
        <f>TRIM(LEFT(Tb_Reseller[[#This Row],[Group]],2))</f>
        <v>P</v>
      </c>
      <c r="L3583" s="17" t="str">
        <f>VLOOKUP(Tb_Reseller[[#This Row],[Agen id]],Mapping_Agen!A:E,5,0)</f>
        <v>NON SCO</v>
      </c>
      <c r="M3583" s="64">
        <v>0</v>
      </c>
      <c r="N3583" s="65">
        <v>0</v>
      </c>
      <c r="O3583" s="65">
        <f>IFERROR(VLOOKUP(Tb_Reseller[[#This Row],[Kode Reseller]],[1]Sheet1!$A:$B,2,0),0)</f>
        <v>0</v>
      </c>
    </row>
    <row r="3584" spans="1:15" x14ac:dyDescent="0.25">
      <c r="A3584" s="13" t="s">
        <v>4191</v>
      </c>
      <c r="B3584" s="14" t="s">
        <v>13558</v>
      </c>
      <c r="C3584" s="15" t="s">
        <v>8208</v>
      </c>
      <c r="D3584" s="15" t="s">
        <v>8369</v>
      </c>
      <c r="E3584" s="16">
        <v>44970.381249999999</v>
      </c>
      <c r="F3584" s="7" t="s">
        <v>8204</v>
      </c>
      <c r="G3584" s="13" t="s">
        <v>4191</v>
      </c>
      <c r="H3584" s="15" t="str">
        <f>UPPER(Tb_Reseller[[#This Row],[Agen id]]&amp;"-"&amp;VLOOKUP(Tb_Reseller[[#This Row],[Agen id]],A:B,2,0)&amp;"("&amp;Tb_Reseller[[#This Row],[Short]]&amp;")")</f>
        <v>AR32979-NURUL HAKIM(R)</v>
      </c>
      <c r="I3584" s="15" t="str">
        <f>VLOOKUP(Tb_Reseller[[#This Row],[Agen id]],Mapping_Agen!A:D,4,0)</f>
        <v>Limit</v>
      </c>
      <c r="J3584" s="7" t="str">
        <f>VLOOKUP(Tb_Reseller[[#This Row],[Agen id]],Mapping_Agen!A:C,3,0)</f>
        <v>PRG</v>
      </c>
      <c r="K3584" s="17" t="str">
        <f>TRIM(LEFT(Tb_Reseller[[#This Row],[Group]],2))</f>
        <v>R</v>
      </c>
      <c r="L3584" s="17" t="str">
        <f>VLOOKUP(Tb_Reseller[[#This Row],[Agen id]],Mapping_Agen!A:E,5,0)</f>
        <v>NON SCO</v>
      </c>
      <c r="M3584" s="64">
        <v>0</v>
      </c>
      <c r="N3584" s="65">
        <v>0</v>
      </c>
      <c r="O3584" s="65">
        <f>IFERROR(VLOOKUP(Tb_Reseller[[#This Row],[Kode Reseller]],[1]Sheet1!$A:$B,2,0),0)</f>
        <v>0</v>
      </c>
    </row>
    <row r="3585" spans="1:15" x14ac:dyDescent="0.25">
      <c r="A3585" s="13" t="s">
        <v>13559</v>
      </c>
      <c r="B3585" s="14" t="s">
        <v>11917</v>
      </c>
      <c r="C3585" s="15" t="s">
        <v>8213</v>
      </c>
      <c r="D3585" s="15" t="s">
        <v>9018</v>
      </c>
      <c r="E3585" s="16">
        <v>44970.430555555547</v>
      </c>
      <c r="F3585" s="7" t="s">
        <v>8268</v>
      </c>
      <c r="G3585" s="13" t="s">
        <v>806</v>
      </c>
      <c r="H3585" s="15" t="str">
        <f>UPPER(Tb_Reseller[[#This Row],[Agen id]]&amp;"-"&amp;VLOOKUP(Tb_Reseller[[#This Row],[Agen id]],A:B,2,0)&amp;"("&amp;Tb_Reseller[[#This Row],[Short]]&amp;")")</f>
        <v>AR08006-TJ CELL(P)</v>
      </c>
      <c r="I3585" s="15" t="str">
        <f>VLOOKUP(Tb_Reseller[[#This Row],[Agen id]],Mapping_Agen!A:D,4,0)</f>
        <v>Prima</v>
      </c>
      <c r="J3585" s="7" t="str">
        <f>VLOOKUP(Tb_Reseller[[#This Row],[Agen id]],Mapping_Agen!A:C,3,0)</f>
        <v>ICON</v>
      </c>
      <c r="K3585" s="17" t="str">
        <f>TRIM(LEFT(Tb_Reseller[[#This Row],[Group]],2))</f>
        <v>P</v>
      </c>
      <c r="L3585" s="17" t="str">
        <f>VLOOKUP(Tb_Reseller[[#This Row],[Agen id]],Mapping_Agen!A:E,5,0)</f>
        <v>Abdul Harris</v>
      </c>
      <c r="M3585" s="64">
        <v>1.0967741935483863</v>
      </c>
      <c r="N3585" s="65">
        <v>1.4333333333333345</v>
      </c>
      <c r="O3585" s="65">
        <f>IFERROR(VLOOKUP(Tb_Reseller[[#This Row],[Kode Reseller]],[1]Sheet1!$A:$B,2,0),0)</f>
        <v>1.25</v>
      </c>
    </row>
    <row r="3586" spans="1:15" x14ac:dyDescent="0.25">
      <c r="A3586" s="13" t="s">
        <v>4193</v>
      </c>
      <c r="B3586" s="14" t="s">
        <v>13560</v>
      </c>
      <c r="C3586" s="15" t="s">
        <v>8213</v>
      </c>
      <c r="D3586" s="15" t="s">
        <v>11516</v>
      </c>
      <c r="E3586" s="16">
        <v>44970.542361111111</v>
      </c>
      <c r="F3586" s="7" t="s">
        <v>8204</v>
      </c>
      <c r="G3586" s="13" t="s">
        <v>4193</v>
      </c>
      <c r="H3586" s="15" t="str">
        <f>UPPER(Tb_Reseller[[#This Row],[Agen id]]&amp;"-"&amp;VLOOKUP(Tb_Reseller[[#This Row],[Agen id]],A:B,2,0)&amp;"("&amp;Tb_Reseller[[#This Row],[Short]]&amp;")")</f>
        <v>AR32982-MAMAH NAY PRIMA(P)</v>
      </c>
      <c r="I3586" s="15" t="str">
        <f>VLOOKUP(Tb_Reseller[[#This Row],[Agen id]],Mapping_Agen!A:D,4,0)</f>
        <v>Prima</v>
      </c>
      <c r="J3586" s="7" t="str">
        <f>VLOOKUP(Tb_Reseller[[#This Row],[Agen id]],Mapping_Agen!A:C,3,0)</f>
        <v>ONLINE</v>
      </c>
      <c r="K3586" s="17" t="str">
        <f>TRIM(LEFT(Tb_Reseller[[#This Row],[Group]],2))</f>
        <v>P</v>
      </c>
      <c r="L3586" s="17" t="str">
        <f>VLOOKUP(Tb_Reseller[[#This Row],[Agen id]],Mapping_Agen!A:E,5,0)</f>
        <v>ONLINE</v>
      </c>
      <c r="M3586" s="64">
        <v>0</v>
      </c>
      <c r="N3586" s="65">
        <v>0</v>
      </c>
      <c r="O3586" s="65">
        <f>IFERROR(VLOOKUP(Tb_Reseller[[#This Row],[Kode Reseller]],[1]Sheet1!$A:$B,2,0),0)</f>
        <v>0</v>
      </c>
    </row>
    <row r="3587" spans="1:15" x14ac:dyDescent="0.25">
      <c r="A3587" s="13" t="s">
        <v>13561</v>
      </c>
      <c r="B3587" s="14" t="s">
        <v>10264</v>
      </c>
      <c r="C3587" s="15" t="s">
        <v>8325</v>
      </c>
      <c r="D3587" s="15" t="s">
        <v>8967</v>
      </c>
      <c r="E3587" s="16">
        <v>44970.811111111107</v>
      </c>
      <c r="F3587" s="7" t="s">
        <v>8268</v>
      </c>
      <c r="G3587" s="13" t="s">
        <v>799</v>
      </c>
      <c r="H3587" s="15" t="str">
        <f>UPPER(Tb_Reseller[[#This Row],[Agen id]]&amp;"-"&amp;VLOOKUP(Tb_Reseller[[#This Row],[Agen id]],A:B,2,0)&amp;"("&amp;Tb_Reseller[[#This Row],[Short]]&amp;")")</f>
        <v>AR07907-AZAHRA CELL(MV)</v>
      </c>
      <c r="I3587" s="15" t="str">
        <f>VLOOKUP(Tb_Reseller[[#This Row],[Agen id]],Mapping_Agen!A:D,4,0)</f>
        <v>Limit</v>
      </c>
      <c r="J3587" s="7" t="str">
        <f>VLOOKUP(Tb_Reseller[[#This Row],[Agen id]],Mapping_Agen!A:C,3,0)</f>
        <v>PP</v>
      </c>
      <c r="K3587" s="17" t="str">
        <f>TRIM(LEFT(Tb_Reseller[[#This Row],[Group]],2))</f>
        <v>MV</v>
      </c>
      <c r="L3587" s="17" t="str">
        <f>VLOOKUP(Tb_Reseller[[#This Row],[Agen id]],Mapping_Agen!A:E,5,0)</f>
        <v>NON SCO</v>
      </c>
      <c r="M3587" s="64">
        <v>0</v>
      </c>
      <c r="N3587" s="65">
        <v>0</v>
      </c>
      <c r="O3587" s="65">
        <f>IFERROR(VLOOKUP(Tb_Reseller[[#This Row],[Kode Reseller]],[1]Sheet1!$A:$B,2,0),0)</f>
        <v>0</v>
      </c>
    </row>
    <row r="3588" spans="1:15" x14ac:dyDescent="0.25">
      <c r="A3588" s="13" t="s">
        <v>13562</v>
      </c>
      <c r="B3588" s="14" t="s">
        <v>13563</v>
      </c>
      <c r="C3588" s="15" t="s">
        <v>8213</v>
      </c>
      <c r="D3588" s="15" t="s">
        <v>9018</v>
      </c>
      <c r="E3588" s="16">
        <v>44971.390277777777</v>
      </c>
      <c r="F3588" s="7" t="s">
        <v>8268</v>
      </c>
      <c r="G3588" s="13" t="s">
        <v>806</v>
      </c>
      <c r="H3588" s="15" t="str">
        <f>UPPER(Tb_Reseller[[#This Row],[Agen id]]&amp;"-"&amp;VLOOKUP(Tb_Reseller[[#This Row],[Agen id]],A:B,2,0)&amp;"("&amp;Tb_Reseller[[#This Row],[Short]]&amp;")")</f>
        <v>AR08006-TJ CELL(P)</v>
      </c>
      <c r="I3588" s="15" t="str">
        <f>VLOOKUP(Tb_Reseller[[#This Row],[Agen id]],Mapping_Agen!A:D,4,0)</f>
        <v>Prima</v>
      </c>
      <c r="J3588" s="7" t="str">
        <f>VLOOKUP(Tb_Reseller[[#This Row],[Agen id]],Mapping_Agen!A:C,3,0)</f>
        <v>ICON</v>
      </c>
      <c r="K3588" s="17" t="str">
        <f>TRIM(LEFT(Tb_Reseller[[#This Row],[Group]],2))</f>
        <v>P</v>
      </c>
      <c r="L3588" s="17" t="str">
        <f>VLOOKUP(Tb_Reseller[[#This Row],[Agen id]],Mapping_Agen!A:E,5,0)</f>
        <v>Abdul Harris</v>
      </c>
      <c r="M3588" s="64">
        <v>0</v>
      </c>
      <c r="N3588" s="65">
        <v>0</v>
      </c>
      <c r="O3588" s="65">
        <f>IFERROR(VLOOKUP(Tb_Reseller[[#This Row],[Kode Reseller]],[1]Sheet1!$A:$B,2,0),0)</f>
        <v>0</v>
      </c>
    </row>
    <row r="3589" spans="1:15" x14ac:dyDescent="0.25">
      <c r="A3589" s="13" t="s">
        <v>13564</v>
      </c>
      <c r="B3589" s="14" t="s">
        <v>13565</v>
      </c>
      <c r="C3589" s="15" t="s">
        <v>8544</v>
      </c>
      <c r="D3589" s="15" t="s">
        <v>12800</v>
      </c>
      <c r="E3589" s="16">
        <v>44971.408333333333</v>
      </c>
      <c r="F3589" s="7" t="s">
        <v>8268</v>
      </c>
      <c r="G3589" s="13" t="s">
        <v>1127</v>
      </c>
      <c r="H3589" s="15" t="str">
        <f>UPPER(Tb_Reseller[[#This Row],[Agen id]]&amp;"-"&amp;VLOOKUP(Tb_Reseller[[#This Row],[Agen id]],A:B,2,0)&amp;"("&amp;Tb_Reseller[[#This Row],[Short]]&amp;")")</f>
        <v>AR11610-DEPOSIT95(M2)</v>
      </c>
      <c r="I3589" s="15" t="str">
        <f>VLOOKUP(Tb_Reseller[[#This Row],[Agen id]],Mapping_Agen!A:D,4,0)</f>
        <v>No Limit</v>
      </c>
      <c r="J3589" s="7" t="str">
        <f>VLOOKUP(Tb_Reseller[[#This Row],[Agen id]],Mapping_Agen!A:C,3,0)</f>
        <v>PP</v>
      </c>
      <c r="K3589" s="17" t="str">
        <f>TRIM(LEFT(Tb_Reseller[[#This Row],[Group]],2))</f>
        <v>M2</v>
      </c>
      <c r="L3589" s="17" t="str">
        <f>VLOOKUP(Tb_Reseller[[#This Row],[Agen id]],Mapping_Agen!A:E,5,0)</f>
        <v>NON SCO</v>
      </c>
      <c r="M3589" s="64">
        <v>0</v>
      </c>
      <c r="N3589" s="65">
        <v>0</v>
      </c>
      <c r="O3589" s="65">
        <f>IFERROR(VLOOKUP(Tb_Reseller[[#This Row],[Kode Reseller]],[1]Sheet1!$A:$B,2,0),0)</f>
        <v>0</v>
      </c>
    </row>
    <row r="3590" spans="1:15" x14ac:dyDescent="0.25">
      <c r="A3590" s="13" t="s">
        <v>13566</v>
      </c>
      <c r="B3590" s="14" t="s">
        <v>9412</v>
      </c>
      <c r="C3590" s="15" t="s">
        <v>8213</v>
      </c>
      <c r="D3590" s="15" t="s">
        <v>10508</v>
      </c>
      <c r="E3590" s="16">
        <v>44971.435416666667</v>
      </c>
      <c r="F3590" s="7" t="s">
        <v>8268</v>
      </c>
      <c r="G3590" s="13" t="s">
        <v>806</v>
      </c>
      <c r="H3590" s="15" t="str">
        <f>UPPER(Tb_Reseller[[#This Row],[Agen id]]&amp;"-"&amp;VLOOKUP(Tb_Reseller[[#This Row],[Agen id]],A:B,2,0)&amp;"("&amp;Tb_Reseller[[#This Row],[Short]]&amp;")")</f>
        <v>AR08006-TJ CELL(P)</v>
      </c>
      <c r="I3590" s="15" t="str">
        <f>VLOOKUP(Tb_Reseller[[#This Row],[Agen id]],Mapping_Agen!A:D,4,0)</f>
        <v>Prima</v>
      </c>
      <c r="J3590" s="7" t="str">
        <f>VLOOKUP(Tb_Reseller[[#This Row],[Agen id]],Mapping_Agen!A:C,3,0)</f>
        <v>ICON</v>
      </c>
      <c r="K3590" s="17" t="str">
        <f>TRIM(LEFT(Tb_Reseller[[#This Row],[Group]],2))</f>
        <v>P</v>
      </c>
      <c r="L3590" s="17" t="str">
        <f>VLOOKUP(Tb_Reseller[[#This Row],[Agen id]],Mapping_Agen!A:E,5,0)</f>
        <v>Abdul Harris</v>
      </c>
      <c r="M3590" s="64">
        <v>0</v>
      </c>
      <c r="N3590" s="65">
        <v>0</v>
      </c>
      <c r="O3590" s="65">
        <f>IFERROR(VLOOKUP(Tb_Reseller[[#This Row],[Kode Reseller]],[1]Sheet1!$A:$B,2,0),0)</f>
        <v>0</v>
      </c>
    </row>
    <row r="3591" spans="1:15" x14ac:dyDescent="0.25">
      <c r="A3591" s="13" t="s">
        <v>13567</v>
      </c>
      <c r="B3591" s="14" t="s">
        <v>13568</v>
      </c>
      <c r="C3591" s="15" t="s">
        <v>8262</v>
      </c>
      <c r="D3591" s="15" t="s">
        <v>13569</v>
      </c>
      <c r="E3591" s="16">
        <v>44971.488888888889</v>
      </c>
      <c r="F3591" s="7" t="s">
        <v>8268</v>
      </c>
      <c r="G3591" s="13" t="s">
        <v>7006</v>
      </c>
      <c r="H3591" s="15" t="str">
        <f>UPPER(Tb_Reseller[[#This Row],[Agen id]]&amp;"-"&amp;VLOOKUP(Tb_Reseller[[#This Row],[Agen id]],A:B,2,0)&amp;"("&amp;Tb_Reseller[[#This Row],[Short]]&amp;")")</f>
        <v>AR21932-SARAH CELL(RL)</v>
      </c>
      <c r="I3591" s="15" t="str">
        <f>VLOOKUP(Tb_Reseller[[#This Row],[Agen id]],Mapping_Agen!A:D,4,0)</f>
        <v>Limit</v>
      </c>
      <c r="J3591" s="7" t="str">
        <f>VLOOKUP(Tb_Reseller[[#This Row],[Agen id]],Mapping_Agen!A:C,3,0)</f>
        <v>ICON</v>
      </c>
      <c r="K3591" s="17" t="str">
        <f>TRIM(LEFT(Tb_Reseller[[#This Row],[Group]],2))</f>
        <v>RL</v>
      </c>
      <c r="L3591" s="17" t="str">
        <f>VLOOKUP(Tb_Reseller[[#This Row],[Agen id]],Mapping_Agen!A:E,5,0)</f>
        <v>Abdul Harris</v>
      </c>
      <c r="M3591" s="64">
        <v>1.0322580645161283</v>
      </c>
      <c r="N3591" s="65">
        <v>0.96666666666666656</v>
      </c>
      <c r="O3591" s="65">
        <f>IFERROR(VLOOKUP(Tb_Reseller[[#This Row],[Kode Reseller]],[1]Sheet1!$A:$B,2,0),0)</f>
        <v>1.25</v>
      </c>
    </row>
    <row r="3592" spans="1:15" x14ac:dyDescent="0.25">
      <c r="A3592" s="13" t="s">
        <v>6956</v>
      </c>
      <c r="B3592" s="14" t="s">
        <v>13570</v>
      </c>
      <c r="C3592" s="15" t="s">
        <v>8213</v>
      </c>
      <c r="D3592" s="15" t="s">
        <v>11516</v>
      </c>
      <c r="E3592" s="16">
        <v>44971.543055555558</v>
      </c>
      <c r="F3592" s="7" t="s">
        <v>8204</v>
      </c>
      <c r="G3592" s="13" t="s">
        <v>6956</v>
      </c>
      <c r="H3592" s="15" t="str">
        <f>UPPER(Tb_Reseller[[#This Row],[Agen id]]&amp;"-"&amp;VLOOKUP(Tb_Reseller[[#This Row],[Agen id]],A:B,2,0)&amp;"("&amp;Tb_Reseller[[#This Row],[Short]]&amp;")")</f>
        <v>AR32992-STARCO CELLULAR(P)</v>
      </c>
      <c r="I3592" s="15" t="str">
        <f>VLOOKUP(Tb_Reseller[[#This Row],[Agen id]],Mapping_Agen!A:D,4,0)</f>
        <v>Prima</v>
      </c>
      <c r="J3592" s="7" t="str">
        <f>VLOOKUP(Tb_Reseller[[#This Row],[Agen id]],Mapping_Agen!A:C,3,0)</f>
        <v>ONLINE</v>
      </c>
      <c r="K3592" s="17" t="str">
        <f>TRIM(LEFT(Tb_Reseller[[#This Row],[Group]],2))</f>
        <v>P</v>
      </c>
      <c r="L3592" s="17" t="str">
        <f>VLOOKUP(Tb_Reseller[[#This Row],[Agen id]],Mapping_Agen!A:E,5,0)</f>
        <v>ONLINE</v>
      </c>
      <c r="M3592" s="64">
        <v>0</v>
      </c>
      <c r="N3592" s="65">
        <v>0</v>
      </c>
      <c r="O3592" s="65">
        <f>IFERROR(VLOOKUP(Tb_Reseller[[#This Row],[Kode Reseller]],[1]Sheet1!$A:$B,2,0),0)</f>
        <v>0</v>
      </c>
    </row>
    <row r="3593" spans="1:15" x14ac:dyDescent="0.25">
      <c r="A3593" s="13" t="s">
        <v>5443</v>
      </c>
      <c r="B3593" s="14" t="s">
        <v>13571</v>
      </c>
      <c r="C3593" s="15" t="s">
        <v>8213</v>
      </c>
      <c r="D3593" s="15" t="s">
        <v>8248</v>
      </c>
      <c r="E3593" s="16">
        <v>44971.589583333327</v>
      </c>
      <c r="F3593" s="7" t="s">
        <v>8204</v>
      </c>
      <c r="G3593" s="13" t="s">
        <v>5443</v>
      </c>
      <c r="H3593" s="15" t="str">
        <f>UPPER(Tb_Reseller[[#This Row],[Agen id]]&amp;"-"&amp;VLOOKUP(Tb_Reseller[[#This Row],[Agen id]],A:B,2,0)&amp;"("&amp;Tb_Reseller[[#This Row],[Short]]&amp;")")</f>
        <v>AR32994-APID CELL(P)</v>
      </c>
      <c r="I3593" s="15" t="str">
        <f>VLOOKUP(Tb_Reseller[[#This Row],[Agen id]],Mapping_Agen!A:D,4,0)</f>
        <v>Prima</v>
      </c>
      <c r="J3593" s="7" t="str">
        <f>VLOOKUP(Tb_Reseller[[#This Row],[Agen id]],Mapping_Agen!A:C,3,0)</f>
        <v>PP</v>
      </c>
      <c r="K3593" s="17" t="str">
        <f>TRIM(LEFT(Tb_Reseller[[#This Row],[Group]],2))</f>
        <v>P</v>
      </c>
      <c r="L3593" s="17" t="str">
        <f>VLOOKUP(Tb_Reseller[[#This Row],[Agen id]],Mapping_Agen!A:E,5,0)</f>
        <v>NON SCO</v>
      </c>
      <c r="M3593" s="64">
        <v>0.16129032258064516</v>
      </c>
      <c r="N3593" s="65">
        <v>0.6</v>
      </c>
      <c r="O3593" s="65">
        <f>IFERROR(VLOOKUP(Tb_Reseller[[#This Row],[Kode Reseller]],[1]Sheet1!$A:$B,2,0),0)</f>
        <v>0</v>
      </c>
    </row>
    <row r="3594" spans="1:15" x14ac:dyDescent="0.25">
      <c r="A3594" s="13" t="s">
        <v>4199</v>
      </c>
      <c r="B3594" s="14" t="s">
        <v>13572</v>
      </c>
      <c r="C3594" s="15" t="s">
        <v>8208</v>
      </c>
      <c r="D3594" s="15" t="s">
        <v>8248</v>
      </c>
      <c r="E3594" s="16">
        <v>44971.70208333333</v>
      </c>
      <c r="F3594" s="7" t="s">
        <v>8204</v>
      </c>
      <c r="G3594" s="13" t="s">
        <v>4199</v>
      </c>
      <c r="H3594" s="15" t="str">
        <f>UPPER(Tb_Reseller[[#This Row],[Agen id]]&amp;"-"&amp;VLOOKUP(Tb_Reseller[[#This Row],[Agen id]],A:B,2,0)&amp;"("&amp;Tb_Reseller[[#This Row],[Short]]&amp;")")</f>
        <v>AR32996-NOMEN CELL 2(R)</v>
      </c>
      <c r="I3594" s="15" t="str">
        <f>VLOOKUP(Tb_Reseller[[#This Row],[Agen id]],Mapping_Agen!A:D,4,0)</f>
        <v>No Limit</v>
      </c>
      <c r="J3594" s="7" t="str">
        <f>VLOOKUP(Tb_Reseller[[#This Row],[Agen id]],Mapping_Agen!A:C,3,0)</f>
        <v>PP</v>
      </c>
      <c r="K3594" s="17" t="str">
        <f>TRIM(LEFT(Tb_Reseller[[#This Row],[Group]],2))</f>
        <v>R</v>
      </c>
      <c r="L3594" s="17" t="str">
        <f>VLOOKUP(Tb_Reseller[[#This Row],[Agen id]],Mapping_Agen!A:E,5,0)</f>
        <v>NON SCO</v>
      </c>
      <c r="M3594" s="64">
        <v>0</v>
      </c>
      <c r="N3594" s="65">
        <v>0</v>
      </c>
      <c r="O3594" s="65">
        <f>IFERROR(VLOOKUP(Tb_Reseller[[#This Row],[Kode Reseller]],[1]Sheet1!$A:$B,2,0),0)</f>
        <v>0</v>
      </c>
    </row>
    <row r="3595" spans="1:15" x14ac:dyDescent="0.25">
      <c r="A3595" s="13" t="s">
        <v>13573</v>
      </c>
      <c r="B3595" s="14" t="s">
        <v>13574</v>
      </c>
      <c r="C3595" s="15" t="s">
        <v>8562</v>
      </c>
      <c r="D3595" s="15" t="s">
        <v>8591</v>
      </c>
      <c r="E3595" s="16">
        <v>44971.82708333333</v>
      </c>
      <c r="F3595" s="7" t="s">
        <v>8268</v>
      </c>
      <c r="G3595" s="13" t="s">
        <v>418</v>
      </c>
      <c r="H3595" s="15" t="str">
        <f>UPPER(Tb_Reseller[[#This Row],[Agen id]]&amp;"-"&amp;VLOOKUP(Tb_Reseller[[#This Row],[Agen id]],A:B,2,0)&amp;"("&amp;Tb_Reseller[[#This Row],[Short]]&amp;")")</f>
        <v>AR01786-DAFA CELL(MV)</v>
      </c>
      <c r="I3595" s="15" t="str">
        <f>VLOOKUP(Tb_Reseller[[#This Row],[Agen id]],Mapping_Agen!A:D,4,0)</f>
        <v>Limit</v>
      </c>
      <c r="J3595" s="7" t="str">
        <f>VLOOKUP(Tb_Reseller[[#This Row],[Agen id]],Mapping_Agen!A:C,3,0)</f>
        <v>PP</v>
      </c>
      <c r="K3595" s="17" t="str">
        <f>TRIM(LEFT(Tb_Reseller[[#This Row],[Group]],2))</f>
        <v>MV</v>
      </c>
      <c r="L3595" s="17" t="str">
        <f>VLOOKUP(Tb_Reseller[[#This Row],[Agen id]],Mapping_Agen!A:E,5,0)</f>
        <v>Febri Kurniawan</v>
      </c>
      <c r="M3595" s="64">
        <v>0</v>
      </c>
      <c r="N3595" s="65">
        <v>0</v>
      </c>
      <c r="O3595" s="65">
        <f>IFERROR(VLOOKUP(Tb_Reseller[[#This Row],[Kode Reseller]],[1]Sheet1!$A:$B,2,0),0)</f>
        <v>0</v>
      </c>
    </row>
    <row r="3596" spans="1:15" x14ac:dyDescent="0.25">
      <c r="A3596" s="13" t="s">
        <v>13575</v>
      </c>
      <c r="B3596" s="14" t="s">
        <v>13576</v>
      </c>
      <c r="C3596" s="15" t="s">
        <v>8213</v>
      </c>
      <c r="D3596" s="15" t="s">
        <v>9018</v>
      </c>
      <c r="E3596" s="16">
        <v>44972.44027777778</v>
      </c>
      <c r="F3596" s="7" t="s">
        <v>8268</v>
      </c>
      <c r="G3596" s="13" t="s">
        <v>806</v>
      </c>
      <c r="H3596" s="15" t="str">
        <f>UPPER(Tb_Reseller[[#This Row],[Agen id]]&amp;"-"&amp;VLOOKUP(Tb_Reseller[[#This Row],[Agen id]],A:B,2,0)&amp;"("&amp;Tb_Reseller[[#This Row],[Short]]&amp;")")</f>
        <v>AR08006-TJ CELL(P)</v>
      </c>
      <c r="I3596" s="15" t="str">
        <f>VLOOKUP(Tb_Reseller[[#This Row],[Agen id]],Mapping_Agen!A:D,4,0)</f>
        <v>Prima</v>
      </c>
      <c r="J3596" s="7" t="str">
        <f>VLOOKUP(Tb_Reseller[[#This Row],[Agen id]],Mapping_Agen!A:C,3,0)</f>
        <v>ICON</v>
      </c>
      <c r="K3596" s="17" t="str">
        <f>TRIM(LEFT(Tb_Reseller[[#This Row],[Group]],2))</f>
        <v>P</v>
      </c>
      <c r="L3596" s="17" t="str">
        <f>VLOOKUP(Tb_Reseller[[#This Row],[Agen id]],Mapping_Agen!A:E,5,0)</f>
        <v>Abdul Harris</v>
      </c>
      <c r="M3596" s="64">
        <v>2.3870967741935467</v>
      </c>
      <c r="N3596" s="65">
        <v>2.200000000000002</v>
      </c>
      <c r="O3596" s="65">
        <f>IFERROR(VLOOKUP(Tb_Reseller[[#This Row],[Kode Reseller]],[1]Sheet1!$A:$B,2,0),0)</f>
        <v>2</v>
      </c>
    </row>
    <row r="3597" spans="1:15" x14ac:dyDescent="0.25">
      <c r="A3597" s="13" t="s">
        <v>4201</v>
      </c>
      <c r="B3597" s="14" t="s">
        <v>13577</v>
      </c>
      <c r="C3597" s="15" t="s">
        <v>8213</v>
      </c>
      <c r="D3597" s="15" t="s">
        <v>8369</v>
      </c>
      <c r="E3597" s="16">
        <v>44972.571527777778</v>
      </c>
      <c r="F3597" s="7" t="s">
        <v>8204</v>
      </c>
      <c r="G3597" s="13" t="s">
        <v>4201</v>
      </c>
      <c r="H3597" s="15" t="str">
        <f>UPPER(Tb_Reseller[[#This Row],[Agen id]]&amp;"-"&amp;VLOOKUP(Tb_Reseller[[#This Row],[Agen id]],A:B,2,0)&amp;"("&amp;Tb_Reseller[[#This Row],[Short]]&amp;")")</f>
        <v>AR33000-MALTUFATUL AQIDAH(P)</v>
      </c>
      <c r="I3597" s="15" t="str">
        <f>VLOOKUP(Tb_Reseller[[#This Row],[Agen id]],Mapping_Agen!A:D,4,0)</f>
        <v>Prima</v>
      </c>
      <c r="J3597" s="7" t="str">
        <f>VLOOKUP(Tb_Reseller[[#This Row],[Agen id]],Mapping_Agen!A:C,3,0)</f>
        <v>PRG</v>
      </c>
      <c r="K3597" s="17" t="str">
        <f>TRIM(LEFT(Tb_Reseller[[#This Row],[Group]],2))</f>
        <v>P</v>
      </c>
      <c r="L3597" s="17" t="str">
        <f>VLOOKUP(Tb_Reseller[[#This Row],[Agen id]],Mapping_Agen!A:E,5,0)</f>
        <v>NON SCO</v>
      </c>
      <c r="M3597" s="64">
        <v>0.19354838709677419</v>
      </c>
      <c r="N3597" s="65">
        <v>0.93333333333333324</v>
      </c>
      <c r="O3597" s="65">
        <f>IFERROR(VLOOKUP(Tb_Reseller[[#This Row],[Kode Reseller]],[1]Sheet1!$A:$B,2,0),0)</f>
        <v>1.5</v>
      </c>
    </row>
    <row r="3598" spans="1:15" x14ac:dyDescent="0.25">
      <c r="A3598" s="13" t="s">
        <v>13578</v>
      </c>
      <c r="B3598" s="14" t="s">
        <v>13579</v>
      </c>
      <c r="C3598" s="15" t="s">
        <v>8361</v>
      </c>
      <c r="D3598" s="15" t="s">
        <v>8936</v>
      </c>
      <c r="E3598" s="16">
        <v>44972.576388888891</v>
      </c>
      <c r="F3598" s="7" t="s">
        <v>8268</v>
      </c>
      <c r="G3598" s="13" t="s">
        <v>703</v>
      </c>
      <c r="H3598" s="15" t="str">
        <f>UPPER(Tb_Reseller[[#This Row],[Agen id]]&amp;"-"&amp;VLOOKUP(Tb_Reseller[[#This Row],[Agen id]],A:B,2,0)&amp;"("&amp;Tb_Reseller[[#This Row],[Short]]&amp;")")</f>
        <v>AR07289-MOLEK CELL(MV)</v>
      </c>
      <c r="I3598" s="15" t="str">
        <f>VLOOKUP(Tb_Reseller[[#This Row],[Agen id]],Mapping_Agen!A:D,4,0)</f>
        <v>No Limit</v>
      </c>
      <c r="J3598" s="7" t="str">
        <f>VLOOKUP(Tb_Reseller[[#This Row],[Agen id]],Mapping_Agen!A:C,3,0)</f>
        <v>PP</v>
      </c>
      <c r="K3598" s="17" t="str">
        <f>TRIM(LEFT(Tb_Reseller[[#This Row],[Group]],2))</f>
        <v>MV</v>
      </c>
      <c r="L3598" s="17" t="str">
        <f>VLOOKUP(Tb_Reseller[[#This Row],[Agen id]],Mapping_Agen!A:E,5,0)</f>
        <v>NON SCO</v>
      </c>
      <c r="M3598" s="64">
        <v>0</v>
      </c>
      <c r="N3598" s="65">
        <v>0</v>
      </c>
      <c r="O3598" s="65">
        <f>IFERROR(VLOOKUP(Tb_Reseller[[#This Row],[Kode Reseller]],[1]Sheet1!$A:$B,2,0),0)</f>
        <v>0</v>
      </c>
    </row>
    <row r="3599" spans="1:15" x14ac:dyDescent="0.25">
      <c r="A3599" s="13" t="s">
        <v>4204</v>
      </c>
      <c r="B3599" s="14" t="s">
        <v>13580</v>
      </c>
      <c r="C3599" s="15" t="s">
        <v>8208</v>
      </c>
      <c r="D3599" s="15" t="s">
        <v>8369</v>
      </c>
      <c r="E3599" s="16">
        <v>44972.640972222223</v>
      </c>
      <c r="F3599" s="7" t="s">
        <v>8204</v>
      </c>
      <c r="G3599" s="13" t="s">
        <v>4204</v>
      </c>
      <c r="H3599" s="15" t="str">
        <f>UPPER(Tb_Reseller[[#This Row],[Agen id]]&amp;"-"&amp;VLOOKUP(Tb_Reseller[[#This Row],[Agen id]],A:B,2,0)&amp;"("&amp;Tb_Reseller[[#This Row],[Short]]&amp;")")</f>
        <v>AR33002-ZR CELULLER(R)</v>
      </c>
      <c r="I3599" s="15" t="str">
        <f>VLOOKUP(Tb_Reseller[[#This Row],[Agen id]],Mapping_Agen!A:D,4,0)</f>
        <v>Limit</v>
      </c>
      <c r="J3599" s="7" t="str">
        <f>VLOOKUP(Tb_Reseller[[#This Row],[Agen id]],Mapping_Agen!A:C,3,0)</f>
        <v>PRG</v>
      </c>
      <c r="K3599" s="17" t="str">
        <f>TRIM(LEFT(Tb_Reseller[[#This Row],[Group]],2))</f>
        <v>R</v>
      </c>
      <c r="L3599" s="17" t="str">
        <f>VLOOKUP(Tb_Reseller[[#This Row],[Agen id]],Mapping_Agen!A:E,5,0)</f>
        <v>NON SCO</v>
      </c>
      <c r="M3599" s="64">
        <v>0</v>
      </c>
      <c r="N3599" s="65">
        <v>0</v>
      </c>
      <c r="O3599" s="65">
        <f>IFERROR(VLOOKUP(Tb_Reseller[[#This Row],[Kode Reseller]],[1]Sheet1!$A:$B,2,0),0)</f>
        <v>0</v>
      </c>
    </row>
    <row r="3600" spans="1:15" x14ac:dyDescent="0.25">
      <c r="A3600" s="13" t="s">
        <v>4206</v>
      </c>
      <c r="B3600" s="14" t="s">
        <v>13581</v>
      </c>
      <c r="C3600" s="15" t="s">
        <v>8213</v>
      </c>
      <c r="D3600" s="15" t="s">
        <v>11516</v>
      </c>
      <c r="E3600" s="16">
        <v>44972.793055555558</v>
      </c>
      <c r="F3600" s="7" t="s">
        <v>8204</v>
      </c>
      <c r="G3600" s="13" t="s">
        <v>4206</v>
      </c>
      <c r="H3600" s="15" t="str">
        <f>UPPER(Tb_Reseller[[#This Row],[Agen id]]&amp;"-"&amp;VLOOKUP(Tb_Reseller[[#This Row],[Agen id]],A:B,2,0)&amp;"("&amp;Tb_Reseller[[#This Row],[Short]]&amp;")")</f>
        <v>AR33003-DIRLY APSEL(P)</v>
      </c>
      <c r="I3600" s="15" t="str">
        <f>VLOOKUP(Tb_Reseller[[#This Row],[Agen id]],Mapping_Agen!A:D,4,0)</f>
        <v>Prima</v>
      </c>
      <c r="J3600" s="7" t="str">
        <f>VLOOKUP(Tb_Reseller[[#This Row],[Agen id]],Mapping_Agen!A:C,3,0)</f>
        <v>ONLINE</v>
      </c>
      <c r="K3600" s="17" t="str">
        <f>TRIM(LEFT(Tb_Reseller[[#This Row],[Group]],2))</f>
        <v>P</v>
      </c>
      <c r="L3600" s="17" t="str">
        <f>VLOOKUP(Tb_Reseller[[#This Row],[Agen id]],Mapping_Agen!A:E,5,0)</f>
        <v>ONLINE</v>
      </c>
      <c r="M3600" s="64">
        <v>0</v>
      </c>
      <c r="N3600" s="65">
        <v>0</v>
      </c>
      <c r="O3600" s="65">
        <f>IFERROR(VLOOKUP(Tb_Reseller[[#This Row],[Kode Reseller]],[1]Sheet1!$A:$B,2,0),0)</f>
        <v>0</v>
      </c>
    </row>
    <row r="3601" spans="1:15" x14ac:dyDescent="0.25">
      <c r="A3601" s="13" t="s">
        <v>13582</v>
      </c>
      <c r="B3601" s="14" t="s">
        <v>13583</v>
      </c>
      <c r="C3601" s="15" t="s">
        <v>8262</v>
      </c>
      <c r="D3601" s="15" t="s">
        <v>13569</v>
      </c>
      <c r="E3601" s="16">
        <v>44972.938194444447</v>
      </c>
      <c r="F3601" s="7" t="s">
        <v>8268</v>
      </c>
      <c r="G3601" s="13" t="s">
        <v>7006</v>
      </c>
      <c r="H3601" s="15" t="str">
        <f>UPPER(Tb_Reseller[[#This Row],[Agen id]]&amp;"-"&amp;VLOOKUP(Tb_Reseller[[#This Row],[Agen id]],A:B,2,0)&amp;"("&amp;Tb_Reseller[[#This Row],[Short]]&amp;")")</f>
        <v>AR21932-SARAH CELL(RL)</v>
      </c>
      <c r="I3601" s="15" t="str">
        <f>VLOOKUP(Tb_Reseller[[#This Row],[Agen id]],Mapping_Agen!A:D,4,0)</f>
        <v>Limit</v>
      </c>
      <c r="J3601" s="7" t="str">
        <f>VLOOKUP(Tb_Reseller[[#This Row],[Agen id]],Mapping_Agen!A:C,3,0)</f>
        <v>ICON</v>
      </c>
      <c r="K3601" s="17" t="str">
        <f>TRIM(LEFT(Tb_Reseller[[#This Row],[Group]],2))</f>
        <v>RL</v>
      </c>
      <c r="L3601" s="17" t="str">
        <f>VLOOKUP(Tb_Reseller[[#This Row],[Agen id]],Mapping_Agen!A:E,5,0)</f>
        <v>Abdul Harris</v>
      </c>
      <c r="M3601" s="64">
        <v>0</v>
      </c>
      <c r="N3601" s="65">
        <v>0</v>
      </c>
      <c r="O3601" s="65">
        <f>IFERROR(VLOOKUP(Tb_Reseller[[#This Row],[Kode Reseller]],[1]Sheet1!$A:$B,2,0),0)</f>
        <v>0</v>
      </c>
    </row>
    <row r="3602" spans="1:15" x14ac:dyDescent="0.25">
      <c r="A3602" s="13" t="s">
        <v>3560</v>
      </c>
      <c r="B3602" s="14" t="s">
        <v>13584</v>
      </c>
      <c r="C3602" s="15" t="s">
        <v>8213</v>
      </c>
      <c r="D3602" s="15" t="s">
        <v>11516</v>
      </c>
      <c r="E3602" s="16">
        <v>44972.98541666667</v>
      </c>
      <c r="F3602" s="7" t="s">
        <v>8204</v>
      </c>
      <c r="G3602" s="13" t="s">
        <v>3560</v>
      </c>
      <c r="H3602" s="15" t="str">
        <f>UPPER(Tb_Reseller[[#This Row],[Agen id]]&amp;"-"&amp;VLOOKUP(Tb_Reseller[[#This Row],[Agen id]],A:B,2,0)&amp;"("&amp;Tb_Reseller[[#This Row],[Short]]&amp;")")</f>
        <v>AR33005-ILHAM MAULANA(P)</v>
      </c>
      <c r="I3602" s="15" t="str">
        <f>VLOOKUP(Tb_Reseller[[#This Row],[Agen id]],Mapping_Agen!A:D,4,0)</f>
        <v>Prima</v>
      </c>
      <c r="J3602" s="7" t="str">
        <f>VLOOKUP(Tb_Reseller[[#This Row],[Agen id]],Mapping_Agen!A:C,3,0)</f>
        <v>ONLINE</v>
      </c>
      <c r="K3602" s="17" t="str">
        <f>TRIM(LEFT(Tb_Reseller[[#This Row],[Group]],2))</f>
        <v>P</v>
      </c>
      <c r="L3602" s="17" t="str">
        <f>VLOOKUP(Tb_Reseller[[#This Row],[Agen id]],Mapping_Agen!A:E,5,0)</f>
        <v>ONLINE</v>
      </c>
      <c r="M3602" s="64">
        <v>0.41935483870967727</v>
      </c>
      <c r="N3602" s="65">
        <v>0.36666666666666664</v>
      </c>
      <c r="O3602" s="65">
        <f>IFERROR(VLOOKUP(Tb_Reseller[[#This Row],[Kode Reseller]],[1]Sheet1!$A:$B,2,0),0)</f>
        <v>0</v>
      </c>
    </row>
    <row r="3603" spans="1:15" x14ac:dyDescent="0.25">
      <c r="A3603" s="13" t="s">
        <v>13585</v>
      </c>
      <c r="B3603" s="14" t="s">
        <v>13586</v>
      </c>
      <c r="C3603" s="15" t="s">
        <v>8213</v>
      </c>
      <c r="D3603" s="15" t="s">
        <v>13587</v>
      </c>
      <c r="E3603" s="16">
        <v>44973.415972222218</v>
      </c>
      <c r="F3603" s="7" t="s">
        <v>8268</v>
      </c>
      <c r="G3603" s="13" t="s">
        <v>432</v>
      </c>
      <c r="H3603" s="15" t="str">
        <f>UPPER(Tb_Reseller[[#This Row],[Agen id]]&amp;"-"&amp;VLOOKUP(Tb_Reseller[[#This Row],[Agen id]],A:B,2,0)&amp;"("&amp;Tb_Reseller[[#This Row],[Short]]&amp;")")</f>
        <v>AR01800-FARID CELL(P)</v>
      </c>
      <c r="I3603" s="15" t="str">
        <f>VLOOKUP(Tb_Reseller[[#This Row],[Agen id]],Mapping_Agen!A:D,4,0)</f>
        <v>Prima</v>
      </c>
      <c r="J3603" s="7" t="str">
        <f>VLOOKUP(Tb_Reseller[[#This Row],[Agen id]],Mapping_Agen!A:C,3,0)</f>
        <v>BSD</v>
      </c>
      <c r="K3603" s="17" t="str">
        <f>TRIM(LEFT(Tb_Reseller[[#This Row],[Group]],2))</f>
        <v>P</v>
      </c>
      <c r="L3603" s="17" t="str">
        <f>VLOOKUP(Tb_Reseller[[#This Row],[Agen id]],Mapping_Agen!A:E,5,0)</f>
        <v>NON SCO</v>
      </c>
      <c r="M3603" s="64">
        <v>0</v>
      </c>
      <c r="N3603" s="65">
        <v>0</v>
      </c>
      <c r="O3603" s="65">
        <f>IFERROR(VLOOKUP(Tb_Reseller[[#This Row],[Kode Reseller]],[1]Sheet1!$A:$B,2,0),0)</f>
        <v>0</v>
      </c>
    </row>
    <row r="3604" spans="1:15" x14ac:dyDescent="0.25">
      <c r="A3604" s="13" t="s">
        <v>13588</v>
      </c>
      <c r="B3604" s="14" t="s">
        <v>13589</v>
      </c>
      <c r="C3604" s="15" t="s">
        <v>8210</v>
      </c>
      <c r="D3604" s="15" t="s">
        <v>11865</v>
      </c>
      <c r="E3604" s="16">
        <v>44973.599999999999</v>
      </c>
      <c r="F3604" s="7" t="s">
        <v>8268</v>
      </c>
      <c r="G3604" s="13" t="s">
        <v>3508</v>
      </c>
      <c r="H3604" s="15" t="str">
        <f>UPPER(Tb_Reseller[[#This Row],[Agen id]]&amp;"-"&amp;VLOOKUP(Tb_Reseller[[#This Row],[Agen id]],A:B,2,0)&amp;"("&amp;Tb_Reseller[[#This Row],[Short]]&amp;")")</f>
        <v>AR31563-MULIA CELL 2(RV)</v>
      </c>
      <c r="I3604" s="15" t="str">
        <f>VLOOKUP(Tb_Reseller[[#This Row],[Agen id]],Mapping_Agen!A:D,4,0)</f>
        <v>Limit</v>
      </c>
      <c r="J3604" s="7" t="str">
        <f>VLOOKUP(Tb_Reseller[[#This Row],[Agen id]],Mapping_Agen!A:C,3,0)</f>
        <v>BSD</v>
      </c>
      <c r="K3604" s="17" t="str">
        <f>TRIM(LEFT(Tb_Reseller[[#This Row],[Group]],2))</f>
        <v>RV</v>
      </c>
      <c r="L3604" s="17" t="str">
        <f>VLOOKUP(Tb_Reseller[[#This Row],[Agen id]],Mapping_Agen!A:E,5,0)</f>
        <v>Hupron</v>
      </c>
      <c r="M3604" s="64">
        <v>0</v>
      </c>
      <c r="N3604" s="65">
        <v>0</v>
      </c>
      <c r="O3604" s="65">
        <f>IFERROR(VLOOKUP(Tb_Reseller[[#This Row],[Kode Reseller]],[1]Sheet1!$A:$B,2,0),0)</f>
        <v>0</v>
      </c>
    </row>
    <row r="3605" spans="1:15" x14ac:dyDescent="0.25">
      <c r="A3605" s="13" t="s">
        <v>4210</v>
      </c>
      <c r="B3605" s="14" t="s">
        <v>13590</v>
      </c>
      <c r="C3605" s="15" t="s">
        <v>8213</v>
      </c>
      <c r="D3605" s="15" t="s">
        <v>11516</v>
      </c>
      <c r="E3605" s="16">
        <v>44973.830555555563</v>
      </c>
      <c r="F3605" s="7" t="s">
        <v>8204</v>
      </c>
      <c r="G3605" s="13" t="s">
        <v>4210</v>
      </c>
      <c r="H3605" s="15" t="str">
        <f>UPPER(Tb_Reseller[[#This Row],[Agen id]]&amp;"-"&amp;VLOOKUP(Tb_Reseller[[#This Row],[Agen id]],A:B,2,0)&amp;"("&amp;Tb_Reseller[[#This Row],[Short]]&amp;")")</f>
        <v>AR33012-EPUL93(P)</v>
      </c>
      <c r="I3605" s="15" t="str">
        <f>VLOOKUP(Tb_Reseller[[#This Row],[Agen id]],Mapping_Agen!A:D,4,0)</f>
        <v>Prima</v>
      </c>
      <c r="J3605" s="7" t="str">
        <f>VLOOKUP(Tb_Reseller[[#This Row],[Agen id]],Mapping_Agen!A:C,3,0)</f>
        <v>ONLINE</v>
      </c>
      <c r="K3605" s="17" t="str">
        <f>TRIM(LEFT(Tb_Reseller[[#This Row],[Group]],2))</f>
        <v>P</v>
      </c>
      <c r="L3605" s="17" t="str">
        <f>VLOOKUP(Tb_Reseller[[#This Row],[Agen id]],Mapping_Agen!A:E,5,0)</f>
        <v>ONLINE</v>
      </c>
      <c r="M3605" s="64">
        <v>0</v>
      </c>
      <c r="N3605" s="65">
        <v>0</v>
      </c>
      <c r="O3605" s="65">
        <f>IFERROR(VLOOKUP(Tb_Reseller[[#This Row],[Kode Reseller]],[1]Sheet1!$A:$B,2,0),0)</f>
        <v>0</v>
      </c>
    </row>
    <row r="3606" spans="1:15" x14ac:dyDescent="0.25">
      <c r="A3606" s="13" t="s">
        <v>13591</v>
      </c>
      <c r="B3606" s="14" t="s">
        <v>13592</v>
      </c>
      <c r="C3606" s="15" t="s">
        <v>8213</v>
      </c>
      <c r="D3606" s="15" t="s">
        <v>8730</v>
      </c>
      <c r="E3606" s="16">
        <v>44973.929861111108</v>
      </c>
      <c r="F3606" s="7" t="s">
        <v>8268</v>
      </c>
      <c r="G3606" s="13" t="s">
        <v>775</v>
      </c>
      <c r="H3606" s="15" t="str">
        <f>UPPER(Tb_Reseller[[#This Row],[Agen id]]&amp;"-"&amp;VLOOKUP(Tb_Reseller[[#This Row],[Agen id]],A:B,2,0)&amp;"("&amp;Tb_Reseller[[#This Row],[Short]]&amp;")")</f>
        <v>AR01844-HERMAN CELL(P)</v>
      </c>
      <c r="I3606" s="15" t="str">
        <f>VLOOKUP(Tb_Reseller[[#This Row],[Agen id]],Mapping_Agen!A:D,4,0)</f>
        <v>Prima</v>
      </c>
      <c r="J3606" s="7" t="str">
        <f>VLOOKUP(Tb_Reseller[[#This Row],[Agen id]],Mapping_Agen!A:C,3,0)</f>
        <v>PP</v>
      </c>
      <c r="K3606" s="17" t="str">
        <f>TRIM(LEFT(Tb_Reseller[[#This Row],[Group]],2))</f>
        <v>P</v>
      </c>
      <c r="L3606" s="17" t="str">
        <f>VLOOKUP(Tb_Reseller[[#This Row],[Agen id]],Mapping_Agen!A:E,5,0)</f>
        <v>NON SCO</v>
      </c>
      <c r="M3606" s="64">
        <v>0</v>
      </c>
      <c r="N3606" s="65">
        <v>0</v>
      </c>
      <c r="O3606" s="65">
        <f>IFERROR(VLOOKUP(Tb_Reseller[[#This Row],[Kode Reseller]],[1]Sheet1!$A:$B,2,0),0)</f>
        <v>0</v>
      </c>
    </row>
    <row r="3607" spans="1:15" x14ac:dyDescent="0.25">
      <c r="A3607" s="13" t="s">
        <v>13593</v>
      </c>
      <c r="B3607" s="14" t="s">
        <v>13594</v>
      </c>
      <c r="C3607" s="15" t="s">
        <v>8213</v>
      </c>
      <c r="D3607" s="15" t="s">
        <v>13595</v>
      </c>
      <c r="E3607" s="16">
        <v>44974.67083333333</v>
      </c>
      <c r="F3607" s="7" t="s">
        <v>8268</v>
      </c>
      <c r="G3607" s="13" t="s">
        <v>775</v>
      </c>
      <c r="H3607" s="15" t="str">
        <f>UPPER(Tb_Reseller[[#This Row],[Agen id]]&amp;"-"&amp;VLOOKUP(Tb_Reseller[[#This Row],[Agen id]],A:B,2,0)&amp;"("&amp;Tb_Reseller[[#This Row],[Short]]&amp;")")</f>
        <v>AR01844-HERMAN CELL(P)</v>
      </c>
      <c r="I3607" s="15" t="str">
        <f>VLOOKUP(Tb_Reseller[[#This Row],[Agen id]],Mapping_Agen!A:D,4,0)</f>
        <v>Prima</v>
      </c>
      <c r="J3607" s="7" t="str">
        <f>VLOOKUP(Tb_Reseller[[#This Row],[Agen id]],Mapping_Agen!A:C,3,0)</f>
        <v>PP</v>
      </c>
      <c r="K3607" s="17" t="str">
        <f>TRIM(LEFT(Tb_Reseller[[#This Row],[Group]],2))</f>
        <v>P</v>
      </c>
      <c r="L3607" s="17" t="str">
        <f>VLOOKUP(Tb_Reseller[[#This Row],[Agen id]],Mapping_Agen!A:E,5,0)</f>
        <v>NON SCO</v>
      </c>
      <c r="M3607" s="64">
        <v>1.1612903225806444</v>
      </c>
      <c r="N3607" s="65">
        <v>0.76666666666666661</v>
      </c>
      <c r="O3607" s="65">
        <f>IFERROR(VLOOKUP(Tb_Reseller[[#This Row],[Kode Reseller]],[1]Sheet1!$A:$B,2,0),0)</f>
        <v>0.5</v>
      </c>
    </row>
    <row r="3608" spans="1:15" x14ac:dyDescent="0.25">
      <c r="A3608" s="13" t="s">
        <v>13596</v>
      </c>
      <c r="B3608" s="14" t="s">
        <v>13597</v>
      </c>
      <c r="C3608" s="15" t="s">
        <v>8213</v>
      </c>
      <c r="D3608" s="15" t="s">
        <v>9018</v>
      </c>
      <c r="E3608" s="16">
        <v>44975.479861111111</v>
      </c>
      <c r="F3608" s="7" t="s">
        <v>8268</v>
      </c>
      <c r="G3608" s="13" t="s">
        <v>806</v>
      </c>
      <c r="H3608" s="15" t="str">
        <f>UPPER(Tb_Reseller[[#This Row],[Agen id]]&amp;"-"&amp;VLOOKUP(Tb_Reseller[[#This Row],[Agen id]],A:B,2,0)&amp;"("&amp;Tb_Reseller[[#This Row],[Short]]&amp;")")</f>
        <v>AR08006-TJ CELL(P)</v>
      </c>
      <c r="I3608" s="15" t="str">
        <f>VLOOKUP(Tb_Reseller[[#This Row],[Agen id]],Mapping_Agen!A:D,4,0)</f>
        <v>Prima</v>
      </c>
      <c r="J3608" s="7" t="str">
        <f>VLOOKUP(Tb_Reseller[[#This Row],[Agen id]],Mapping_Agen!A:C,3,0)</f>
        <v>ICON</v>
      </c>
      <c r="K3608" s="17" t="str">
        <f>TRIM(LEFT(Tb_Reseller[[#This Row],[Group]],2))</f>
        <v>P</v>
      </c>
      <c r="L3608" s="17" t="str">
        <f>VLOOKUP(Tb_Reseller[[#This Row],[Agen id]],Mapping_Agen!A:E,5,0)</f>
        <v>Abdul Harris</v>
      </c>
      <c r="M3608" s="64">
        <v>0</v>
      </c>
      <c r="N3608" s="65">
        <v>0</v>
      </c>
      <c r="O3608" s="65">
        <f>IFERROR(VLOOKUP(Tb_Reseller[[#This Row],[Kode Reseller]],[1]Sheet1!$A:$B,2,0),0)</f>
        <v>0</v>
      </c>
    </row>
    <row r="3609" spans="1:15" x14ac:dyDescent="0.25">
      <c r="A3609" s="13" t="s">
        <v>4212</v>
      </c>
      <c r="B3609" s="14" t="s">
        <v>13598</v>
      </c>
      <c r="C3609" s="15" t="s">
        <v>8213</v>
      </c>
      <c r="D3609" s="15" t="s">
        <v>8369</v>
      </c>
      <c r="E3609" s="16">
        <v>44975.558333333327</v>
      </c>
      <c r="F3609" s="7" t="s">
        <v>8204</v>
      </c>
      <c r="G3609" s="13" t="s">
        <v>4212</v>
      </c>
      <c r="H3609" s="15" t="str">
        <f>UPPER(Tb_Reseller[[#This Row],[Agen id]]&amp;"-"&amp;VLOOKUP(Tb_Reseller[[#This Row],[Agen id]],A:B,2,0)&amp;"("&amp;Tb_Reseller[[#This Row],[Short]]&amp;")")</f>
        <v>AR33022-YOGA CELLULAR(P)</v>
      </c>
      <c r="I3609" s="15" t="str">
        <f>VLOOKUP(Tb_Reseller[[#This Row],[Agen id]],Mapping_Agen!A:D,4,0)</f>
        <v>Prima</v>
      </c>
      <c r="J3609" s="7" t="str">
        <f>VLOOKUP(Tb_Reseller[[#This Row],[Agen id]],Mapping_Agen!A:C,3,0)</f>
        <v>PRG</v>
      </c>
      <c r="K3609" s="17" t="str">
        <f>TRIM(LEFT(Tb_Reseller[[#This Row],[Group]],2))</f>
        <v>P</v>
      </c>
      <c r="L3609" s="17" t="str">
        <f>VLOOKUP(Tb_Reseller[[#This Row],[Agen id]],Mapping_Agen!A:E,5,0)</f>
        <v>NON SCO</v>
      </c>
      <c r="M3609" s="64">
        <v>0</v>
      </c>
      <c r="N3609" s="65">
        <v>0</v>
      </c>
      <c r="O3609" s="65">
        <f>IFERROR(VLOOKUP(Tb_Reseller[[#This Row],[Kode Reseller]],[1]Sheet1!$A:$B,2,0),0)</f>
        <v>0</v>
      </c>
    </row>
    <row r="3610" spans="1:15" x14ac:dyDescent="0.25">
      <c r="A3610" s="13" t="s">
        <v>4214</v>
      </c>
      <c r="B3610" s="14" t="s">
        <v>13599</v>
      </c>
      <c r="C3610" s="15" t="s">
        <v>8213</v>
      </c>
      <c r="D3610" s="15" t="s">
        <v>11516</v>
      </c>
      <c r="E3610" s="16">
        <v>44976.085416666669</v>
      </c>
      <c r="F3610" s="7" t="s">
        <v>8204</v>
      </c>
      <c r="G3610" s="13" t="s">
        <v>4214</v>
      </c>
      <c r="H3610" s="15" t="str">
        <f>UPPER(Tb_Reseller[[#This Row],[Agen id]]&amp;"-"&amp;VLOOKUP(Tb_Reseller[[#This Row],[Agen id]],A:B,2,0)&amp;"("&amp;Tb_Reseller[[#This Row],[Short]]&amp;")")</f>
        <v>AR33024-JKM CELL(P)</v>
      </c>
      <c r="I3610" s="15" t="str">
        <f>VLOOKUP(Tb_Reseller[[#This Row],[Agen id]],Mapping_Agen!A:D,4,0)</f>
        <v>Prima</v>
      </c>
      <c r="J3610" s="7" t="str">
        <f>VLOOKUP(Tb_Reseller[[#This Row],[Agen id]],Mapping_Agen!A:C,3,0)</f>
        <v>ONLINE</v>
      </c>
      <c r="K3610" s="17" t="str">
        <f>TRIM(LEFT(Tb_Reseller[[#This Row],[Group]],2))</f>
        <v>P</v>
      </c>
      <c r="L3610" s="17" t="str">
        <f>VLOOKUP(Tb_Reseller[[#This Row],[Agen id]],Mapping_Agen!A:E,5,0)</f>
        <v>ONLINE</v>
      </c>
      <c r="M3610" s="64">
        <v>0</v>
      </c>
      <c r="N3610" s="65">
        <v>0</v>
      </c>
      <c r="O3610" s="65">
        <f>IFERROR(VLOOKUP(Tb_Reseller[[#This Row],[Kode Reseller]],[1]Sheet1!$A:$B,2,0),0)</f>
        <v>0</v>
      </c>
    </row>
    <row r="3611" spans="1:15" x14ac:dyDescent="0.25">
      <c r="A3611" s="13" t="s">
        <v>13600</v>
      </c>
      <c r="B3611" s="14" t="s">
        <v>13601</v>
      </c>
      <c r="C3611" s="15" t="s">
        <v>8213</v>
      </c>
      <c r="D3611" s="15" t="s">
        <v>9898</v>
      </c>
      <c r="E3611" s="16">
        <v>44976.538194444453</v>
      </c>
      <c r="F3611" s="7" t="s">
        <v>8268</v>
      </c>
      <c r="G3611" s="13" t="s">
        <v>1121</v>
      </c>
      <c r="H3611" s="15" t="str">
        <f>UPPER(Tb_Reseller[[#This Row],[Agen id]]&amp;"-"&amp;VLOOKUP(Tb_Reseller[[#This Row],[Agen id]],A:B,2,0)&amp;"("&amp;Tb_Reseller[[#This Row],[Short]]&amp;")")</f>
        <v>AR11542-CISADANE CELL(P)</v>
      </c>
      <c r="I3611" s="15" t="str">
        <f>VLOOKUP(Tb_Reseller[[#This Row],[Agen id]],Mapping_Agen!A:D,4,0)</f>
        <v>Prima</v>
      </c>
      <c r="J3611" s="7" t="str">
        <f>VLOOKUP(Tb_Reseller[[#This Row],[Agen id]],Mapping_Agen!A:C,3,0)</f>
        <v>BSD</v>
      </c>
      <c r="K3611" s="17" t="str">
        <f>TRIM(LEFT(Tb_Reseller[[#This Row],[Group]],2))</f>
        <v>P</v>
      </c>
      <c r="L3611" s="17" t="str">
        <f>VLOOKUP(Tb_Reseller[[#This Row],[Agen id]],Mapping_Agen!A:E,5,0)</f>
        <v>Hupron</v>
      </c>
      <c r="M3611" s="64">
        <v>0.12903225806451613</v>
      </c>
      <c r="N3611" s="65">
        <v>0.13333333333333333</v>
      </c>
      <c r="O3611" s="65">
        <f>IFERROR(VLOOKUP(Tb_Reseller[[#This Row],[Kode Reseller]],[1]Sheet1!$A:$B,2,0),0)</f>
        <v>0.25</v>
      </c>
    </row>
    <row r="3612" spans="1:15" x14ac:dyDescent="0.25">
      <c r="A3612" s="13" t="s">
        <v>13602</v>
      </c>
      <c r="B3612" s="14" t="s">
        <v>13603</v>
      </c>
      <c r="C3612" s="15" t="s">
        <v>8571</v>
      </c>
      <c r="D3612" s="15" t="s">
        <v>8568</v>
      </c>
      <c r="E3612" s="16">
        <v>44976.666666666657</v>
      </c>
      <c r="F3612" s="7" t="s">
        <v>8268</v>
      </c>
      <c r="G3612" s="13" t="s">
        <v>1944</v>
      </c>
      <c r="H3612" s="15" t="str">
        <f>UPPER(Tb_Reseller[[#This Row],[Agen id]]&amp;"-"&amp;VLOOKUP(Tb_Reseller[[#This Row],[Agen id]],A:B,2,0)&amp;"("&amp;Tb_Reseller[[#This Row],[Short]]&amp;")")</f>
        <v>AR01857-JEJE CELL(M6)</v>
      </c>
      <c r="I3612" s="15" t="str">
        <f>VLOOKUP(Tb_Reseller[[#This Row],[Agen id]],Mapping_Agen!A:D,4,0)</f>
        <v>Limit</v>
      </c>
      <c r="J3612" s="7" t="str">
        <f>VLOOKUP(Tb_Reseller[[#This Row],[Agen id]],Mapping_Agen!A:C,3,0)</f>
        <v>ICON</v>
      </c>
      <c r="K3612" s="17" t="str">
        <f>TRIM(LEFT(Tb_Reseller[[#This Row],[Group]],2))</f>
        <v>M6</v>
      </c>
      <c r="L3612" s="17" t="str">
        <f>VLOOKUP(Tb_Reseller[[#This Row],[Agen id]],Mapping_Agen!A:E,5,0)</f>
        <v>Abdul Harris</v>
      </c>
      <c r="M3612" s="64">
        <v>0</v>
      </c>
      <c r="N3612" s="65">
        <v>0</v>
      </c>
      <c r="O3612" s="65">
        <f>IFERROR(VLOOKUP(Tb_Reseller[[#This Row],[Kode Reseller]],[1]Sheet1!$A:$B,2,0),0)</f>
        <v>0</v>
      </c>
    </row>
    <row r="3613" spans="1:15" x14ac:dyDescent="0.25">
      <c r="A3613" s="13" t="s">
        <v>95</v>
      </c>
      <c r="B3613" s="14" t="s">
        <v>13604</v>
      </c>
      <c r="C3613" s="15" t="s">
        <v>8213</v>
      </c>
      <c r="D3613" s="15" t="s">
        <v>11516</v>
      </c>
      <c r="E3613" s="16">
        <v>44978.412499999999</v>
      </c>
      <c r="F3613" s="7" t="s">
        <v>8204</v>
      </c>
      <c r="G3613" s="13" t="s">
        <v>95</v>
      </c>
      <c r="H3613" s="15" t="str">
        <f>UPPER(Tb_Reseller[[#This Row],[Agen id]]&amp;"-"&amp;VLOOKUP(Tb_Reseller[[#This Row],[Agen id]],A:B,2,0)&amp;"("&amp;Tb_Reseller[[#This Row],[Short]]&amp;")")</f>
        <v>AR33033-DIANA(P)</v>
      </c>
      <c r="I3613" s="15" t="str">
        <f>VLOOKUP(Tb_Reseller[[#This Row],[Agen id]],Mapping_Agen!A:D,4,0)</f>
        <v>Prima</v>
      </c>
      <c r="J3613" s="7" t="str">
        <f>VLOOKUP(Tb_Reseller[[#This Row],[Agen id]],Mapping_Agen!A:C,3,0)</f>
        <v>ONLINE</v>
      </c>
      <c r="K3613" s="17" t="str">
        <f>TRIM(LEFT(Tb_Reseller[[#This Row],[Group]],2))</f>
        <v>P</v>
      </c>
      <c r="L3613" s="17" t="str">
        <f>VLOOKUP(Tb_Reseller[[#This Row],[Agen id]],Mapping_Agen!A:E,5,0)</f>
        <v>ONLINE</v>
      </c>
      <c r="M3613" s="64">
        <v>18.516129032258199</v>
      </c>
      <c r="N3613" s="65">
        <v>18.333333333333403</v>
      </c>
      <c r="O3613" s="65">
        <f>IFERROR(VLOOKUP(Tb_Reseller[[#This Row],[Kode Reseller]],[1]Sheet1!$A:$B,2,0),0)</f>
        <v>21.75</v>
      </c>
    </row>
    <row r="3614" spans="1:15" x14ac:dyDescent="0.25">
      <c r="A3614" s="13" t="s">
        <v>4218</v>
      </c>
      <c r="B3614" s="14" t="s">
        <v>13605</v>
      </c>
      <c r="C3614" s="15" t="s">
        <v>8213</v>
      </c>
      <c r="D3614" s="15" t="s">
        <v>11516</v>
      </c>
      <c r="E3614" s="16">
        <v>44978.611805555563</v>
      </c>
      <c r="F3614" s="7" t="s">
        <v>8204</v>
      </c>
      <c r="G3614" s="13" t="s">
        <v>4218</v>
      </c>
      <c r="H3614" s="15" t="str">
        <f>UPPER(Tb_Reseller[[#This Row],[Agen id]]&amp;"-"&amp;VLOOKUP(Tb_Reseller[[#This Row],[Agen id]],A:B,2,0)&amp;"("&amp;Tb_Reseller[[#This Row],[Short]]&amp;")")</f>
        <v>AR33035-INDUSTRI ELECTRICK PULSA(P)</v>
      </c>
      <c r="I3614" s="15" t="str">
        <f>VLOOKUP(Tb_Reseller[[#This Row],[Agen id]],Mapping_Agen!A:D,4,0)</f>
        <v>Prima</v>
      </c>
      <c r="J3614" s="7" t="str">
        <f>VLOOKUP(Tb_Reseller[[#This Row],[Agen id]],Mapping_Agen!A:C,3,0)</f>
        <v>ONLINE</v>
      </c>
      <c r="K3614" s="17" t="str">
        <f>TRIM(LEFT(Tb_Reseller[[#This Row],[Group]],2))</f>
        <v>P</v>
      </c>
      <c r="L3614" s="17" t="str">
        <f>VLOOKUP(Tb_Reseller[[#This Row],[Agen id]],Mapping_Agen!A:E,5,0)</f>
        <v>ONLINE</v>
      </c>
      <c r="M3614" s="64">
        <v>0</v>
      </c>
      <c r="N3614" s="65">
        <v>0</v>
      </c>
      <c r="O3614" s="65">
        <f>IFERROR(VLOOKUP(Tb_Reseller[[#This Row],[Kode Reseller]],[1]Sheet1!$A:$B,2,0),0)</f>
        <v>0</v>
      </c>
    </row>
    <row r="3615" spans="1:15" x14ac:dyDescent="0.25">
      <c r="A3615" s="13" t="s">
        <v>4220</v>
      </c>
      <c r="B3615" s="14" t="s">
        <v>13606</v>
      </c>
      <c r="C3615" s="15" t="s">
        <v>8213</v>
      </c>
      <c r="D3615" s="15" t="s">
        <v>8203</v>
      </c>
      <c r="E3615" s="16">
        <v>44978.765277777777</v>
      </c>
      <c r="F3615" s="7" t="s">
        <v>8204</v>
      </c>
      <c r="G3615" s="13" t="s">
        <v>4220</v>
      </c>
      <c r="H3615" s="15" t="str">
        <f>UPPER(Tb_Reseller[[#This Row],[Agen id]]&amp;"-"&amp;VLOOKUP(Tb_Reseller[[#This Row],[Agen id]],A:B,2,0)&amp;"("&amp;Tb_Reseller[[#This Row],[Short]]&amp;")")</f>
        <v>AR33036-RIDWAN2(P)</v>
      </c>
      <c r="I3615" s="15" t="str">
        <f>VLOOKUP(Tb_Reseller[[#This Row],[Agen id]],Mapping_Agen!A:D,4,0)</f>
        <v>Prima</v>
      </c>
      <c r="J3615" s="7" t="str">
        <f>VLOOKUP(Tb_Reseller[[#This Row],[Agen id]],Mapping_Agen!A:C,3,0)</f>
        <v>BSD</v>
      </c>
      <c r="K3615" s="17" t="str">
        <f>TRIM(LEFT(Tb_Reseller[[#This Row],[Group]],2))</f>
        <v>P</v>
      </c>
      <c r="L3615" s="17" t="str">
        <f>VLOOKUP(Tb_Reseller[[#This Row],[Agen id]],Mapping_Agen!A:E,5,0)</f>
        <v>Hupron</v>
      </c>
      <c r="M3615" s="64">
        <v>3.8387096774193519</v>
      </c>
      <c r="N3615" s="65">
        <v>3.3333333333333313</v>
      </c>
      <c r="O3615" s="65">
        <f>IFERROR(VLOOKUP(Tb_Reseller[[#This Row],[Kode Reseller]],[1]Sheet1!$A:$B,2,0),0)</f>
        <v>4</v>
      </c>
    </row>
    <row r="3616" spans="1:15" x14ac:dyDescent="0.25">
      <c r="A3616" s="13" t="s">
        <v>13607</v>
      </c>
      <c r="B3616" s="14" t="s">
        <v>13608</v>
      </c>
      <c r="C3616" s="15" t="s">
        <v>8213</v>
      </c>
      <c r="D3616" s="15" t="s">
        <v>9018</v>
      </c>
      <c r="E3616" s="16">
        <v>44979.402083333327</v>
      </c>
      <c r="F3616" s="7" t="s">
        <v>8268</v>
      </c>
      <c r="G3616" s="13" t="s">
        <v>806</v>
      </c>
      <c r="H3616" s="15" t="str">
        <f>UPPER(Tb_Reseller[[#This Row],[Agen id]]&amp;"-"&amp;VLOOKUP(Tb_Reseller[[#This Row],[Agen id]],A:B,2,0)&amp;"("&amp;Tb_Reseller[[#This Row],[Short]]&amp;")")</f>
        <v>AR08006-TJ CELL(P)</v>
      </c>
      <c r="I3616" s="15" t="str">
        <f>VLOOKUP(Tb_Reseller[[#This Row],[Agen id]],Mapping_Agen!A:D,4,0)</f>
        <v>Prima</v>
      </c>
      <c r="J3616" s="7" t="str">
        <f>VLOOKUP(Tb_Reseller[[#This Row],[Agen id]],Mapping_Agen!A:C,3,0)</f>
        <v>ICON</v>
      </c>
      <c r="K3616" s="17" t="str">
        <f>TRIM(LEFT(Tb_Reseller[[#This Row],[Group]],2))</f>
        <v>P</v>
      </c>
      <c r="L3616" s="17" t="str">
        <f>VLOOKUP(Tb_Reseller[[#This Row],[Agen id]],Mapping_Agen!A:E,5,0)</f>
        <v>Abdul Harris</v>
      </c>
      <c r="M3616" s="64">
        <v>3.0322580645161268</v>
      </c>
      <c r="N3616" s="65">
        <v>3.3666666666666645</v>
      </c>
      <c r="O3616" s="65">
        <f>IFERROR(VLOOKUP(Tb_Reseller[[#This Row],[Kode Reseller]],[1]Sheet1!$A:$B,2,0),0)</f>
        <v>2.75</v>
      </c>
    </row>
    <row r="3617" spans="1:15" x14ac:dyDescent="0.25">
      <c r="A3617" s="13" t="s">
        <v>13609</v>
      </c>
      <c r="B3617" s="14" t="s">
        <v>13610</v>
      </c>
      <c r="C3617" s="15" t="s">
        <v>8213</v>
      </c>
      <c r="D3617" s="15" t="s">
        <v>9018</v>
      </c>
      <c r="E3617" s="16">
        <v>44979.455555555563</v>
      </c>
      <c r="F3617" s="7" t="s">
        <v>8268</v>
      </c>
      <c r="G3617" s="13" t="s">
        <v>806</v>
      </c>
      <c r="H3617" s="15" t="str">
        <f>UPPER(Tb_Reseller[[#This Row],[Agen id]]&amp;"-"&amp;VLOOKUP(Tb_Reseller[[#This Row],[Agen id]],A:B,2,0)&amp;"("&amp;Tb_Reseller[[#This Row],[Short]]&amp;")")</f>
        <v>AR08006-TJ CELL(P)</v>
      </c>
      <c r="I3617" s="15" t="str">
        <f>VLOOKUP(Tb_Reseller[[#This Row],[Agen id]],Mapping_Agen!A:D,4,0)</f>
        <v>Prima</v>
      </c>
      <c r="J3617" s="7" t="str">
        <f>VLOOKUP(Tb_Reseller[[#This Row],[Agen id]],Mapping_Agen!A:C,3,0)</f>
        <v>ICON</v>
      </c>
      <c r="K3617" s="17" t="str">
        <f>TRIM(LEFT(Tb_Reseller[[#This Row],[Group]],2))</f>
        <v>P</v>
      </c>
      <c r="L3617" s="17" t="str">
        <f>VLOOKUP(Tb_Reseller[[#This Row],[Agen id]],Mapping_Agen!A:E,5,0)</f>
        <v>Abdul Harris</v>
      </c>
      <c r="M3617" s="64">
        <v>0</v>
      </c>
      <c r="N3617" s="65">
        <v>0</v>
      </c>
      <c r="O3617" s="65">
        <f>IFERROR(VLOOKUP(Tb_Reseller[[#This Row],[Kode Reseller]],[1]Sheet1!$A:$B,2,0),0)</f>
        <v>0</v>
      </c>
    </row>
    <row r="3618" spans="1:15" x14ac:dyDescent="0.25">
      <c r="A3618" s="13" t="s">
        <v>4223</v>
      </c>
      <c r="B3618" s="14" t="s">
        <v>13611</v>
      </c>
      <c r="C3618" s="15" t="s">
        <v>8208</v>
      </c>
      <c r="D3618" s="15" t="s">
        <v>8369</v>
      </c>
      <c r="E3618" s="16">
        <v>44979.543055555558</v>
      </c>
      <c r="F3618" s="7" t="s">
        <v>8204</v>
      </c>
      <c r="G3618" s="13" t="s">
        <v>4223</v>
      </c>
      <c r="H3618" s="15" t="str">
        <f>UPPER(Tb_Reseller[[#This Row],[Agen id]]&amp;"-"&amp;VLOOKUP(Tb_Reseller[[#This Row],[Agen id]],A:B,2,0)&amp;"("&amp;Tb_Reseller[[#This Row],[Short]]&amp;")")</f>
        <v>AR33043-ALAN CELL2(R)</v>
      </c>
      <c r="I3618" s="15" t="str">
        <f>VLOOKUP(Tb_Reseller[[#This Row],[Agen id]],Mapping_Agen!A:D,4,0)</f>
        <v>No Limit</v>
      </c>
      <c r="J3618" s="7" t="str">
        <f>VLOOKUP(Tb_Reseller[[#This Row],[Agen id]],Mapping_Agen!A:C,3,0)</f>
        <v>PRG</v>
      </c>
      <c r="K3618" s="17" t="str">
        <f>TRIM(LEFT(Tb_Reseller[[#This Row],[Group]],2))</f>
        <v>R</v>
      </c>
      <c r="L3618" s="17" t="str">
        <f>VLOOKUP(Tb_Reseller[[#This Row],[Agen id]],Mapping_Agen!A:E,5,0)</f>
        <v>NON SCO</v>
      </c>
      <c r="M3618" s="64">
        <v>0</v>
      </c>
      <c r="N3618" s="65">
        <v>0</v>
      </c>
      <c r="O3618" s="65">
        <f>IFERROR(VLOOKUP(Tb_Reseller[[#This Row],[Kode Reseller]],[1]Sheet1!$A:$B,2,0),0)</f>
        <v>0</v>
      </c>
    </row>
    <row r="3619" spans="1:15" x14ac:dyDescent="0.25">
      <c r="A3619" s="13" t="s">
        <v>4225</v>
      </c>
      <c r="B3619" s="14" t="s">
        <v>13612</v>
      </c>
      <c r="C3619" s="15" t="s">
        <v>8208</v>
      </c>
      <c r="D3619" s="15" t="s">
        <v>8203</v>
      </c>
      <c r="E3619" s="16">
        <v>44979.574305555558</v>
      </c>
      <c r="F3619" s="7" t="s">
        <v>8204</v>
      </c>
      <c r="G3619" s="13" t="s">
        <v>4225</v>
      </c>
      <c r="H3619" s="15" t="str">
        <f>UPPER(Tb_Reseller[[#This Row],[Agen id]]&amp;"-"&amp;VLOOKUP(Tb_Reseller[[#This Row],[Agen id]],A:B,2,0)&amp;"("&amp;Tb_Reseller[[#This Row],[Short]]&amp;")")</f>
        <v>AR33044-BERKAT 92 CELL(R)</v>
      </c>
      <c r="I3619" s="15" t="str">
        <f>VLOOKUP(Tb_Reseller[[#This Row],[Agen id]],Mapping_Agen!A:D,4,0)</f>
        <v>No Limit</v>
      </c>
      <c r="J3619" s="7" t="str">
        <f>VLOOKUP(Tb_Reseller[[#This Row],[Agen id]],Mapping_Agen!A:C,3,0)</f>
        <v>BSD</v>
      </c>
      <c r="K3619" s="17" t="str">
        <f>TRIM(LEFT(Tb_Reseller[[#This Row],[Group]],2))</f>
        <v>R</v>
      </c>
      <c r="L3619" s="17" t="str">
        <f>VLOOKUP(Tb_Reseller[[#This Row],[Agen id]],Mapping_Agen!A:E,5,0)</f>
        <v>NON SCO</v>
      </c>
      <c r="M3619" s="64">
        <v>0</v>
      </c>
      <c r="N3619" s="65">
        <v>0</v>
      </c>
      <c r="O3619" s="65">
        <f>IFERROR(VLOOKUP(Tb_Reseller[[#This Row],[Kode Reseller]],[1]Sheet1!$A:$B,2,0),0)</f>
        <v>0</v>
      </c>
    </row>
    <row r="3620" spans="1:15" x14ac:dyDescent="0.25">
      <c r="A3620" s="13" t="s">
        <v>13613</v>
      </c>
      <c r="B3620" s="14" t="s">
        <v>9757</v>
      </c>
      <c r="C3620" s="15" t="s">
        <v>8361</v>
      </c>
      <c r="D3620" s="15" t="s">
        <v>8936</v>
      </c>
      <c r="E3620" s="16">
        <v>44979.57916666667</v>
      </c>
      <c r="F3620" s="7" t="s">
        <v>8268</v>
      </c>
      <c r="G3620" s="13" t="s">
        <v>703</v>
      </c>
      <c r="H3620" s="15" t="str">
        <f>UPPER(Tb_Reseller[[#This Row],[Agen id]]&amp;"-"&amp;VLOOKUP(Tb_Reseller[[#This Row],[Agen id]],A:B,2,0)&amp;"("&amp;Tb_Reseller[[#This Row],[Short]]&amp;")")</f>
        <v>AR07289-MOLEK CELL(MV)</v>
      </c>
      <c r="I3620" s="15" t="str">
        <f>VLOOKUP(Tb_Reseller[[#This Row],[Agen id]],Mapping_Agen!A:D,4,0)</f>
        <v>No Limit</v>
      </c>
      <c r="J3620" s="7" t="str">
        <f>VLOOKUP(Tb_Reseller[[#This Row],[Agen id]],Mapping_Agen!A:C,3,0)</f>
        <v>PP</v>
      </c>
      <c r="K3620" s="17" t="str">
        <f>TRIM(LEFT(Tb_Reseller[[#This Row],[Group]],2))</f>
        <v>MV</v>
      </c>
      <c r="L3620" s="17" t="str">
        <f>VLOOKUP(Tb_Reseller[[#This Row],[Agen id]],Mapping_Agen!A:E,5,0)</f>
        <v>NON SCO</v>
      </c>
      <c r="M3620" s="64">
        <v>0</v>
      </c>
      <c r="N3620" s="65">
        <v>0</v>
      </c>
      <c r="O3620" s="65">
        <f>IFERROR(VLOOKUP(Tb_Reseller[[#This Row],[Kode Reseller]],[1]Sheet1!$A:$B,2,0),0)</f>
        <v>0</v>
      </c>
    </row>
    <row r="3621" spans="1:15" x14ac:dyDescent="0.25">
      <c r="A3621" s="13" t="s">
        <v>4227</v>
      </c>
      <c r="B3621" s="14" t="s">
        <v>12948</v>
      </c>
      <c r="C3621" s="15" t="s">
        <v>8213</v>
      </c>
      <c r="D3621" s="15" t="s">
        <v>8369</v>
      </c>
      <c r="E3621" s="16">
        <v>44979.792361111111</v>
      </c>
      <c r="F3621" s="7" t="s">
        <v>8204</v>
      </c>
      <c r="G3621" s="13" t="s">
        <v>4227</v>
      </c>
      <c r="H3621" s="15" t="str">
        <f>UPPER(Tb_Reseller[[#This Row],[Agen id]]&amp;"-"&amp;VLOOKUP(Tb_Reseller[[#This Row],[Agen id]],A:B,2,0)&amp;"("&amp;Tb_Reseller[[#This Row],[Short]]&amp;")")</f>
        <v>AR33047-MART CELL(P)</v>
      </c>
      <c r="I3621" s="15" t="str">
        <f>VLOOKUP(Tb_Reseller[[#This Row],[Agen id]],Mapping_Agen!A:D,4,0)</f>
        <v>Prima</v>
      </c>
      <c r="J3621" s="7" t="str">
        <f>VLOOKUP(Tb_Reseller[[#This Row],[Agen id]],Mapping_Agen!A:C,3,0)</f>
        <v>PRG</v>
      </c>
      <c r="K3621" s="17" t="str">
        <f>TRIM(LEFT(Tb_Reseller[[#This Row],[Group]],2))</f>
        <v>P</v>
      </c>
      <c r="L3621" s="17" t="str">
        <f>VLOOKUP(Tb_Reseller[[#This Row],[Agen id]],Mapping_Agen!A:E,5,0)</f>
        <v>NON SCO</v>
      </c>
      <c r="M3621" s="64">
        <v>0</v>
      </c>
      <c r="N3621" s="65">
        <v>0</v>
      </c>
      <c r="O3621" s="65">
        <f>IFERROR(VLOOKUP(Tb_Reseller[[#This Row],[Kode Reseller]],[1]Sheet1!$A:$B,2,0),0)</f>
        <v>0</v>
      </c>
    </row>
    <row r="3622" spans="1:15" x14ac:dyDescent="0.25">
      <c r="A3622" s="13" t="s">
        <v>13614</v>
      </c>
      <c r="B3622" s="14" t="s">
        <v>13615</v>
      </c>
      <c r="C3622" s="15" t="s">
        <v>8213</v>
      </c>
      <c r="D3622" s="15" t="s">
        <v>10252</v>
      </c>
      <c r="E3622" s="16">
        <v>44981.342361111107</v>
      </c>
      <c r="F3622" s="7" t="s">
        <v>8268</v>
      </c>
      <c r="G3622" s="13" t="s">
        <v>1794</v>
      </c>
      <c r="H3622" s="15" t="str">
        <f>UPPER(Tb_Reseller[[#This Row],[Agen id]]&amp;"-"&amp;VLOOKUP(Tb_Reseller[[#This Row],[Agen id]],A:B,2,0)&amp;"("&amp;Tb_Reseller[[#This Row],[Short]]&amp;")")</f>
        <v>AR19595-RIZKY CELL(P)</v>
      </c>
      <c r="I3622" s="15" t="str">
        <f>VLOOKUP(Tb_Reseller[[#This Row],[Agen id]],Mapping_Agen!A:D,4,0)</f>
        <v>Prima</v>
      </c>
      <c r="J3622" s="7" t="str">
        <f>VLOOKUP(Tb_Reseller[[#This Row],[Agen id]],Mapping_Agen!A:C,3,0)</f>
        <v>PRG</v>
      </c>
      <c r="K3622" s="17" t="str">
        <f>TRIM(LEFT(Tb_Reseller[[#This Row],[Group]],2))</f>
        <v>P</v>
      </c>
      <c r="L3622" s="17" t="str">
        <f>VLOOKUP(Tb_Reseller[[#This Row],[Agen id]],Mapping_Agen!A:E,5,0)</f>
        <v>NON SCO</v>
      </c>
      <c r="M3622" s="64">
        <v>0</v>
      </c>
      <c r="N3622" s="65">
        <v>0</v>
      </c>
      <c r="O3622" s="65">
        <f>IFERROR(VLOOKUP(Tb_Reseller[[#This Row],[Kode Reseller]],[1]Sheet1!$A:$B,2,0),0)</f>
        <v>0</v>
      </c>
    </row>
    <row r="3623" spans="1:15" x14ac:dyDescent="0.25">
      <c r="A3623" s="13" t="s">
        <v>4229</v>
      </c>
      <c r="B3623" s="14" t="s">
        <v>13616</v>
      </c>
      <c r="C3623" s="15" t="s">
        <v>8213</v>
      </c>
      <c r="D3623" s="15" t="s">
        <v>11516</v>
      </c>
      <c r="E3623" s="16">
        <v>44981.62222222222</v>
      </c>
      <c r="F3623" s="7" t="s">
        <v>8204</v>
      </c>
      <c r="G3623" s="13" t="s">
        <v>4229</v>
      </c>
      <c r="H3623" s="15" t="str">
        <f>UPPER(Tb_Reseller[[#This Row],[Agen id]]&amp;"-"&amp;VLOOKUP(Tb_Reseller[[#This Row],[Agen id]],A:B,2,0)&amp;"("&amp;Tb_Reseller[[#This Row],[Short]]&amp;")")</f>
        <v>AR33056-MARISKA NURKHOLIFAH(P)</v>
      </c>
      <c r="I3623" s="15" t="str">
        <f>VLOOKUP(Tb_Reseller[[#This Row],[Agen id]],Mapping_Agen!A:D,4,0)</f>
        <v>Prima</v>
      </c>
      <c r="J3623" s="7" t="str">
        <f>VLOOKUP(Tb_Reseller[[#This Row],[Agen id]],Mapping_Agen!A:C,3,0)</f>
        <v>ONLINE</v>
      </c>
      <c r="K3623" s="17" t="str">
        <f>TRIM(LEFT(Tb_Reseller[[#This Row],[Group]],2))</f>
        <v>P</v>
      </c>
      <c r="L3623" s="17" t="str">
        <f>VLOOKUP(Tb_Reseller[[#This Row],[Agen id]],Mapping_Agen!A:E,5,0)</f>
        <v>ONLINE</v>
      </c>
      <c r="M3623" s="64">
        <v>0</v>
      </c>
      <c r="N3623" s="65">
        <v>0</v>
      </c>
      <c r="O3623" s="65">
        <f>IFERROR(VLOOKUP(Tb_Reseller[[#This Row],[Kode Reseller]],[1]Sheet1!$A:$B,2,0),0)</f>
        <v>0</v>
      </c>
    </row>
    <row r="3624" spans="1:15" x14ac:dyDescent="0.25">
      <c r="A3624" s="13" t="s">
        <v>4231</v>
      </c>
      <c r="B3624" s="14" t="s">
        <v>13617</v>
      </c>
      <c r="C3624" s="15" t="s">
        <v>8213</v>
      </c>
      <c r="D3624" s="15" t="s">
        <v>11516</v>
      </c>
      <c r="E3624" s="16">
        <v>44981.628472222219</v>
      </c>
      <c r="F3624" s="7" t="s">
        <v>8204</v>
      </c>
      <c r="G3624" s="13" t="s">
        <v>4231</v>
      </c>
      <c r="H3624" s="15" t="str">
        <f>UPPER(Tb_Reseller[[#This Row],[Agen id]]&amp;"-"&amp;VLOOKUP(Tb_Reseller[[#This Row],[Agen id]],A:B,2,0)&amp;"("&amp;Tb_Reseller[[#This Row],[Short]]&amp;")")</f>
        <v>AR33057-MIRA CALL(P)</v>
      </c>
      <c r="I3624" s="15" t="str">
        <f>VLOOKUP(Tb_Reseller[[#This Row],[Agen id]],Mapping_Agen!A:D,4,0)</f>
        <v>Prima</v>
      </c>
      <c r="J3624" s="7" t="str">
        <f>VLOOKUP(Tb_Reseller[[#This Row],[Agen id]],Mapping_Agen!A:C,3,0)</f>
        <v>ONLINE</v>
      </c>
      <c r="K3624" s="17" t="str">
        <f>TRIM(LEFT(Tb_Reseller[[#This Row],[Group]],2))</f>
        <v>P</v>
      </c>
      <c r="L3624" s="17" t="str">
        <f>VLOOKUP(Tb_Reseller[[#This Row],[Agen id]],Mapping_Agen!A:E,5,0)</f>
        <v>ONLINE</v>
      </c>
      <c r="M3624" s="64">
        <v>0</v>
      </c>
      <c r="N3624" s="65">
        <v>0</v>
      </c>
      <c r="O3624" s="65">
        <f>IFERROR(VLOOKUP(Tb_Reseller[[#This Row],[Kode Reseller]],[1]Sheet1!$A:$B,2,0),0)</f>
        <v>0</v>
      </c>
    </row>
    <row r="3625" spans="1:15" x14ac:dyDescent="0.25">
      <c r="A3625" s="13" t="s">
        <v>13618</v>
      </c>
      <c r="B3625" s="14" t="s">
        <v>13619</v>
      </c>
      <c r="C3625" s="15" t="s">
        <v>8210</v>
      </c>
      <c r="D3625" s="15" t="s">
        <v>12111</v>
      </c>
      <c r="E3625" s="16">
        <v>44981.839583333327</v>
      </c>
      <c r="F3625" s="7" t="s">
        <v>8268</v>
      </c>
      <c r="G3625" s="13" t="s">
        <v>2176</v>
      </c>
      <c r="H3625" s="15" t="str">
        <f>UPPER(Tb_Reseller[[#This Row],[Agen id]]&amp;"-"&amp;VLOOKUP(Tb_Reseller[[#This Row],[Agen id]],A:B,2,0)&amp;"("&amp;Tb_Reseller[[#This Row],[Short]]&amp;")")</f>
        <v>AR24533-ARFAN99 CELL(RV)</v>
      </c>
      <c r="I3625" s="15" t="str">
        <f>VLOOKUP(Tb_Reseller[[#This Row],[Agen id]],Mapping_Agen!A:D,4,0)</f>
        <v>Limit</v>
      </c>
      <c r="J3625" s="7" t="str">
        <f>VLOOKUP(Tb_Reseller[[#This Row],[Agen id]],Mapping_Agen!A:C,3,0)</f>
        <v>PP</v>
      </c>
      <c r="K3625" s="17" t="str">
        <f>TRIM(LEFT(Tb_Reseller[[#This Row],[Group]],2))</f>
        <v>RV</v>
      </c>
      <c r="L3625" s="17" t="str">
        <f>VLOOKUP(Tb_Reseller[[#This Row],[Agen id]],Mapping_Agen!A:E,5,0)</f>
        <v>Febri Kurniawan</v>
      </c>
      <c r="M3625" s="64">
        <v>0</v>
      </c>
      <c r="N3625" s="65">
        <v>0</v>
      </c>
      <c r="O3625" s="65">
        <f>IFERROR(VLOOKUP(Tb_Reseller[[#This Row],[Kode Reseller]],[1]Sheet1!$A:$B,2,0),0)</f>
        <v>0</v>
      </c>
    </row>
    <row r="3626" spans="1:15" x14ac:dyDescent="0.25">
      <c r="A3626" s="13" t="s">
        <v>4233</v>
      </c>
      <c r="B3626" s="14" t="s">
        <v>13620</v>
      </c>
      <c r="C3626" s="15" t="s">
        <v>8213</v>
      </c>
      <c r="D3626" s="15" t="s">
        <v>11516</v>
      </c>
      <c r="E3626" s="16">
        <v>44982.490277777782</v>
      </c>
      <c r="F3626" s="7" t="s">
        <v>8204</v>
      </c>
      <c r="G3626" s="13" t="s">
        <v>4233</v>
      </c>
      <c r="H3626" s="15" t="str">
        <f>UPPER(Tb_Reseller[[#This Row],[Agen id]]&amp;"-"&amp;VLOOKUP(Tb_Reseller[[#This Row],[Agen id]],A:B,2,0)&amp;"("&amp;Tb_Reseller[[#This Row],[Short]]&amp;")")</f>
        <v>AR33059-ERIN(P)</v>
      </c>
      <c r="I3626" s="15" t="str">
        <f>VLOOKUP(Tb_Reseller[[#This Row],[Agen id]],Mapping_Agen!A:D,4,0)</f>
        <v>Prima</v>
      </c>
      <c r="J3626" s="7" t="str">
        <f>VLOOKUP(Tb_Reseller[[#This Row],[Agen id]],Mapping_Agen!A:C,3,0)</f>
        <v>ONLINE</v>
      </c>
      <c r="K3626" s="17" t="str">
        <f>TRIM(LEFT(Tb_Reseller[[#This Row],[Group]],2))</f>
        <v>P</v>
      </c>
      <c r="L3626" s="17" t="str">
        <f>VLOOKUP(Tb_Reseller[[#This Row],[Agen id]],Mapping_Agen!A:E,5,0)</f>
        <v>ONLINE</v>
      </c>
      <c r="M3626" s="64">
        <v>0</v>
      </c>
      <c r="N3626" s="65">
        <v>0</v>
      </c>
      <c r="O3626" s="65">
        <f>IFERROR(VLOOKUP(Tb_Reseller[[#This Row],[Kode Reseller]],[1]Sheet1!$A:$B,2,0),0)</f>
        <v>0</v>
      </c>
    </row>
    <row r="3627" spans="1:15" x14ac:dyDescent="0.25">
      <c r="A3627" s="13" t="s">
        <v>4235</v>
      </c>
      <c r="B3627" s="14" t="s">
        <v>10838</v>
      </c>
      <c r="C3627" s="15" t="s">
        <v>8213</v>
      </c>
      <c r="D3627" s="15" t="s">
        <v>8231</v>
      </c>
      <c r="E3627" s="16">
        <v>44983.668055555558</v>
      </c>
      <c r="F3627" s="7" t="s">
        <v>8204</v>
      </c>
      <c r="G3627" s="13" t="s">
        <v>4235</v>
      </c>
      <c r="H3627" s="15" t="str">
        <f>UPPER(Tb_Reseller[[#This Row],[Agen id]]&amp;"-"&amp;VLOOKUP(Tb_Reseller[[#This Row],[Agen id]],A:B,2,0)&amp;"("&amp;Tb_Reseller[[#This Row],[Short]]&amp;")")</f>
        <v>AR33068-ZAKY(P)</v>
      </c>
      <c r="I3627" s="15" t="str">
        <f>VLOOKUP(Tb_Reseller[[#This Row],[Agen id]],Mapping_Agen!A:D,4,0)</f>
        <v>Prima</v>
      </c>
      <c r="J3627" s="7" t="str">
        <f>VLOOKUP(Tb_Reseller[[#This Row],[Agen id]],Mapping_Agen!A:C,3,0)</f>
        <v>ICON</v>
      </c>
      <c r="K3627" s="17" t="str">
        <f>TRIM(LEFT(Tb_Reseller[[#This Row],[Group]],2))</f>
        <v>P</v>
      </c>
      <c r="L3627" s="17" t="str">
        <f>VLOOKUP(Tb_Reseller[[#This Row],[Agen id]],Mapping_Agen!A:E,5,0)</f>
        <v>NON SCO</v>
      </c>
      <c r="M3627" s="64">
        <v>0</v>
      </c>
      <c r="N3627" s="65">
        <v>0</v>
      </c>
      <c r="O3627" s="65">
        <f>IFERROR(VLOOKUP(Tb_Reseller[[#This Row],[Kode Reseller]],[1]Sheet1!$A:$B,2,0),0)</f>
        <v>0</v>
      </c>
    </row>
    <row r="3628" spans="1:15" x14ac:dyDescent="0.25">
      <c r="A3628" s="13" t="s">
        <v>13621</v>
      </c>
      <c r="B3628" s="14" t="s">
        <v>10451</v>
      </c>
      <c r="C3628" s="15" t="s">
        <v>8213</v>
      </c>
      <c r="D3628" s="15" t="s">
        <v>10647</v>
      </c>
      <c r="E3628" s="16">
        <v>44984.463194444441</v>
      </c>
      <c r="F3628" s="7" t="s">
        <v>8268</v>
      </c>
      <c r="G3628" s="13" t="s">
        <v>5224</v>
      </c>
      <c r="H3628" s="15" t="str">
        <f>UPPER(Tb_Reseller[[#This Row],[Agen id]]&amp;"-"&amp;VLOOKUP(Tb_Reseller[[#This Row],[Agen id]],A:B,2,0)&amp;"("&amp;Tb_Reseller[[#This Row],[Short]]&amp;")")</f>
        <v>AR20106-D2 CELL(P)</v>
      </c>
      <c r="I3628" s="15" t="str">
        <f>VLOOKUP(Tb_Reseller[[#This Row],[Agen id]],Mapping_Agen!A:D,4,0)</f>
        <v>Prima</v>
      </c>
      <c r="J3628" s="7" t="str">
        <f>VLOOKUP(Tb_Reseller[[#This Row],[Agen id]],Mapping_Agen!A:C,3,0)</f>
        <v>PP</v>
      </c>
      <c r="K3628" s="17" t="str">
        <f>TRIM(LEFT(Tb_Reseller[[#This Row],[Group]],2))</f>
        <v>P</v>
      </c>
      <c r="L3628" s="17" t="str">
        <f>VLOOKUP(Tb_Reseller[[#This Row],[Agen id]],Mapping_Agen!A:E,5,0)</f>
        <v>NON SCO</v>
      </c>
      <c r="M3628" s="64">
        <v>0</v>
      </c>
      <c r="N3628" s="65">
        <v>0</v>
      </c>
      <c r="O3628" s="65">
        <f>IFERROR(VLOOKUP(Tb_Reseller[[#This Row],[Kode Reseller]],[1]Sheet1!$A:$B,2,0),0)</f>
        <v>0</v>
      </c>
    </row>
    <row r="3629" spans="1:15" x14ac:dyDescent="0.25">
      <c r="A3629" s="13" t="s">
        <v>13622</v>
      </c>
      <c r="B3629" s="14" t="s">
        <v>13623</v>
      </c>
      <c r="C3629" s="15" t="s">
        <v>8213</v>
      </c>
      <c r="D3629" s="15" t="s">
        <v>9575</v>
      </c>
      <c r="E3629" s="16">
        <v>44984.572916666657</v>
      </c>
      <c r="F3629" s="7" t="s">
        <v>8268</v>
      </c>
      <c r="G3629" s="13" t="s">
        <v>684</v>
      </c>
      <c r="H3629" s="15" t="str">
        <f>UPPER(Tb_Reseller[[#This Row],[Agen id]]&amp;"-"&amp;VLOOKUP(Tb_Reseller[[#This Row],[Agen id]],A:B,2,0)&amp;"("&amp;Tb_Reseller[[#This Row],[Short]]&amp;")")</f>
        <v>AR05458-DEWI FATHIR CELL(P)</v>
      </c>
      <c r="I3629" s="15" t="str">
        <f>VLOOKUP(Tb_Reseller[[#This Row],[Agen id]],Mapping_Agen!A:D,4,0)</f>
        <v>Prima</v>
      </c>
      <c r="J3629" s="7" t="str">
        <f>VLOOKUP(Tb_Reseller[[#This Row],[Agen id]],Mapping_Agen!A:C,3,0)</f>
        <v>PP</v>
      </c>
      <c r="K3629" s="17" t="str">
        <f>TRIM(LEFT(Tb_Reseller[[#This Row],[Group]],2))</f>
        <v>P</v>
      </c>
      <c r="L3629" s="17" t="str">
        <f>VLOOKUP(Tb_Reseller[[#This Row],[Agen id]],Mapping_Agen!A:E,5,0)</f>
        <v>Febri Kurniawan</v>
      </c>
      <c r="M3629" s="64">
        <v>1.8064516129032244</v>
      </c>
      <c r="N3629" s="65">
        <v>2.0000000000000027</v>
      </c>
      <c r="O3629" s="65">
        <f>IFERROR(VLOOKUP(Tb_Reseller[[#This Row],[Kode Reseller]],[1]Sheet1!$A:$B,2,0),0)</f>
        <v>3.25</v>
      </c>
    </row>
    <row r="3630" spans="1:15" x14ac:dyDescent="0.25">
      <c r="A3630" s="13" t="s">
        <v>4237</v>
      </c>
      <c r="B3630" s="14" t="s">
        <v>13624</v>
      </c>
      <c r="C3630" s="15" t="s">
        <v>8213</v>
      </c>
      <c r="D3630" s="15" t="s">
        <v>8248</v>
      </c>
      <c r="E3630" s="16">
        <v>44984.861111111109</v>
      </c>
      <c r="F3630" s="7" t="s">
        <v>8204</v>
      </c>
      <c r="G3630" s="13" t="s">
        <v>4237</v>
      </c>
      <c r="H3630" s="15" t="str">
        <f>UPPER(Tb_Reseller[[#This Row],[Agen id]]&amp;"-"&amp;VLOOKUP(Tb_Reseller[[#This Row],[Agen id]],A:B,2,0)&amp;"("&amp;Tb_Reseller[[#This Row],[Short]]&amp;")")</f>
        <v>AR33075-ILUNK(P)</v>
      </c>
      <c r="I3630" s="15" t="str">
        <f>VLOOKUP(Tb_Reseller[[#This Row],[Agen id]],Mapping_Agen!A:D,4,0)</f>
        <v>Prima</v>
      </c>
      <c r="J3630" s="7" t="str">
        <f>VLOOKUP(Tb_Reseller[[#This Row],[Agen id]],Mapping_Agen!A:C,3,0)</f>
        <v>PP</v>
      </c>
      <c r="K3630" s="17" t="str">
        <f>TRIM(LEFT(Tb_Reseller[[#This Row],[Group]],2))</f>
        <v>P</v>
      </c>
      <c r="L3630" s="17" t="str">
        <f>VLOOKUP(Tb_Reseller[[#This Row],[Agen id]],Mapping_Agen!A:E,5,0)</f>
        <v>NON SCO</v>
      </c>
      <c r="M3630" s="64">
        <v>0</v>
      </c>
      <c r="N3630" s="65">
        <v>0</v>
      </c>
      <c r="O3630" s="65">
        <f>IFERROR(VLOOKUP(Tb_Reseller[[#This Row],[Kode Reseller]],[1]Sheet1!$A:$B,2,0),0)</f>
        <v>0</v>
      </c>
    </row>
    <row r="3631" spans="1:15" x14ac:dyDescent="0.25">
      <c r="A3631" s="13" t="s">
        <v>4239</v>
      </c>
      <c r="B3631" s="14" t="s">
        <v>13625</v>
      </c>
      <c r="C3631" s="15" t="s">
        <v>8208</v>
      </c>
      <c r="D3631" s="15" t="s">
        <v>8231</v>
      </c>
      <c r="E3631" s="16">
        <v>44985.677083333343</v>
      </c>
      <c r="F3631" s="7" t="s">
        <v>8204</v>
      </c>
      <c r="G3631" s="13" t="s">
        <v>4239</v>
      </c>
      <c r="H3631" s="15" t="str">
        <f>UPPER(Tb_Reseller[[#This Row],[Agen id]]&amp;"-"&amp;VLOOKUP(Tb_Reseller[[#This Row],[Agen id]],A:B,2,0)&amp;"("&amp;Tb_Reseller[[#This Row],[Short]]&amp;")")</f>
        <v>AR33076-TEGUH CELL(R)</v>
      </c>
      <c r="I3631" s="15" t="str">
        <f>VLOOKUP(Tb_Reseller[[#This Row],[Agen id]],Mapping_Agen!A:D,4,0)</f>
        <v>No Limit</v>
      </c>
      <c r="J3631" s="7" t="str">
        <f>VLOOKUP(Tb_Reseller[[#This Row],[Agen id]],Mapping_Agen!A:C,3,0)</f>
        <v>ICON</v>
      </c>
      <c r="K3631" s="17" t="str">
        <f>TRIM(LEFT(Tb_Reseller[[#This Row],[Group]],2))</f>
        <v>R</v>
      </c>
      <c r="L3631" s="17" t="str">
        <f>VLOOKUP(Tb_Reseller[[#This Row],[Agen id]],Mapping_Agen!A:E,5,0)</f>
        <v>NON SCO</v>
      </c>
      <c r="M3631" s="64">
        <v>0</v>
      </c>
      <c r="N3631" s="65">
        <v>0</v>
      </c>
      <c r="O3631" s="65">
        <f>IFERROR(VLOOKUP(Tb_Reseller[[#This Row],[Kode Reseller]],[1]Sheet1!$A:$B,2,0),0)</f>
        <v>0</v>
      </c>
    </row>
    <row r="3632" spans="1:15" x14ac:dyDescent="0.25">
      <c r="A3632" s="13" t="s">
        <v>13626</v>
      </c>
      <c r="B3632" s="14" t="s">
        <v>13627</v>
      </c>
      <c r="C3632" s="15" t="s">
        <v>8213</v>
      </c>
      <c r="D3632" s="15" t="s">
        <v>13628</v>
      </c>
      <c r="E3632" s="16">
        <v>44985.893055555563</v>
      </c>
      <c r="F3632" s="7" t="s">
        <v>8268</v>
      </c>
      <c r="G3632" s="13" t="s">
        <v>4229</v>
      </c>
      <c r="H3632" s="15" t="str">
        <f>UPPER(Tb_Reseller[[#This Row],[Agen id]]&amp;"-"&amp;VLOOKUP(Tb_Reseller[[#This Row],[Agen id]],A:B,2,0)&amp;"("&amp;Tb_Reseller[[#This Row],[Short]]&amp;")")</f>
        <v>AR33056-MARISKA NURKHOLIFAH(P)</v>
      </c>
      <c r="I3632" s="15" t="str">
        <f>VLOOKUP(Tb_Reseller[[#This Row],[Agen id]],Mapping_Agen!A:D,4,0)</f>
        <v>Prima</v>
      </c>
      <c r="J3632" s="7" t="str">
        <f>VLOOKUP(Tb_Reseller[[#This Row],[Agen id]],Mapping_Agen!A:C,3,0)</f>
        <v>ONLINE</v>
      </c>
      <c r="K3632" s="17" t="str">
        <f>TRIM(LEFT(Tb_Reseller[[#This Row],[Group]],2))</f>
        <v>P</v>
      </c>
      <c r="L3632" s="17" t="str">
        <f>VLOOKUP(Tb_Reseller[[#This Row],[Agen id]],Mapping_Agen!A:E,5,0)</f>
        <v>ONLINE</v>
      </c>
      <c r="M3632" s="64">
        <v>0</v>
      </c>
      <c r="N3632" s="65">
        <v>0</v>
      </c>
      <c r="O3632" s="65">
        <f>IFERROR(VLOOKUP(Tb_Reseller[[#This Row],[Kode Reseller]],[1]Sheet1!$A:$B,2,0),0)</f>
        <v>0</v>
      </c>
    </row>
    <row r="3633" spans="1:15" x14ac:dyDescent="0.25">
      <c r="A3633" s="13" t="s">
        <v>13629</v>
      </c>
      <c r="B3633" s="14" t="s">
        <v>13630</v>
      </c>
      <c r="C3633" s="15" t="s">
        <v>8210</v>
      </c>
      <c r="D3633" s="15" t="s">
        <v>12111</v>
      </c>
      <c r="E3633" s="16">
        <v>44986.477083333331</v>
      </c>
      <c r="F3633" s="7" t="s">
        <v>8268</v>
      </c>
      <c r="G3633" s="13" t="s">
        <v>2176</v>
      </c>
      <c r="H3633" s="15" t="str">
        <f>UPPER(Tb_Reseller[[#This Row],[Agen id]]&amp;"-"&amp;VLOOKUP(Tb_Reseller[[#This Row],[Agen id]],A:B,2,0)&amp;"("&amp;Tb_Reseller[[#This Row],[Short]]&amp;")")</f>
        <v>AR24533-ARFAN99 CELL(RV)</v>
      </c>
      <c r="I3633" s="15" t="str">
        <f>VLOOKUP(Tb_Reseller[[#This Row],[Agen id]],Mapping_Agen!A:D,4,0)</f>
        <v>Limit</v>
      </c>
      <c r="J3633" s="7" t="str">
        <f>VLOOKUP(Tb_Reseller[[#This Row],[Agen id]],Mapping_Agen!A:C,3,0)</f>
        <v>PP</v>
      </c>
      <c r="K3633" s="17" t="str">
        <f>TRIM(LEFT(Tb_Reseller[[#This Row],[Group]],2))</f>
        <v>RV</v>
      </c>
      <c r="L3633" s="17" t="str">
        <f>VLOOKUP(Tb_Reseller[[#This Row],[Agen id]],Mapping_Agen!A:E,5,0)</f>
        <v>Febri Kurniawan</v>
      </c>
      <c r="M3633" s="64">
        <v>6.8064516129032206</v>
      </c>
      <c r="N3633" s="65">
        <v>7.7333333333333156</v>
      </c>
      <c r="O3633" s="65">
        <f>IFERROR(VLOOKUP(Tb_Reseller[[#This Row],[Kode Reseller]],[1]Sheet1!$A:$B,2,0),0)</f>
        <v>8.75</v>
      </c>
    </row>
    <row r="3634" spans="1:15" x14ac:dyDescent="0.25">
      <c r="A3634" s="13" t="s">
        <v>13631</v>
      </c>
      <c r="B3634" s="14" t="s">
        <v>13632</v>
      </c>
      <c r="C3634" s="15" t="s">
        <v>8262</v>
      </c>
      <c r="D3634" s="15" t="s">
        <v>8518</v>
      </c>
      <c r="E3634" s="16">
        <v>44986.513888888891</v>
      </c>
      <c r="F3634" s="7" t="s">
        <v>8268</v>
      </c>
      <c r="G3634" s="13" t="s">
        <v>427</v>
      </c>
      <c r="H3634" s="15" t="str">
        <f>UPPER(Tb_Reseller[[#This Row],[Agen id]]&amp;"-"&amp;VLOOKUP(Tb_Reseller[[#This Row],[Agen id]],A:B,2,0)&amp;"("&amp;Tb_Reseller[[#This Row],[Short]]&amp;")")</f>
        <v>AR01795-KRIBO CELL(RL)</v>
      </c>
      <c r="I3634" s="15" t="str">
        <f>VLOOKUP(Tb_Reseller[[#This Row],[Agen id]],Mapping_Agen!A:D,4,0)</f>
        <v>Limit</v>
      </c>
      <c r="J3634" s="7" t="str">
        <f>VLOOKUP(Tb_Reseller[[#This Row],[Agen id]],Mapping_Agen!A:C,3,0)</f>
        <v>PP</v>
      </c>
      <c r="K3634" s="17" t="str">
        <f>TRIM(LEFT(Tb_Reseller[[#This Row],[Group]],2))</f>
        <v>RL</v>
      </c>
      <c r="L3634" s="17" t="str">
        <f>VLOOKUP(Tb_Reseller[[#This Row],[Agen id]],Mapping_Agen!A:E,5,0)</f>
        <v>Febri Kurniawan</v>
      </c>
      <c r="M3634" s="64">
        <v>6.4516129032258063E-2</v>
      </c>
      <c r="N3634" s="65">
        <v>3.3333333333333333E-2</v>
      </c>
      <c r="O3634" s="65">
        <f>IFERROR(VLOOKUP(Tb_Reseller[[#This Row],[Kode Reseller]],[1]Sheet1!$A:$B,2,0),0)</f>
        <v>0</v>
      </c>
    </row>
    <row r="3635" spans="1:15" x14ac:dyDescent="0.25">
      <c r="A3635" s="13" t="s">
        <v>13633</v>
      </c>
      <c r="B3635" s="14" t="s">
        <v>13634</v>
      </c>
      <c r="C3635" s="15" t="s">
        <v>8213</v>
      </c>
      <c r="D3635" s="15" t="s">
        <v>13405</v>
      </c>
      <c r="E3635" s="16">
        <v>44986.549305555563</v>
      </c>
      <c r="F3635" s="7" t="s">
        <v>8268</v>
      </c>
      <c r="G3635" s="13" t="s">
        <v>3584</v>
      </c>
      <c r="H3635" s="15" t="str">
        <f>UPPER(Tb_Reseller[[#This Row],[Agen id]]&amp;"-"&amp;VLOOKUP(Tb_Reseller[[#This Row],[Agen id]],A:B,2,0)&amp;"("&amp;Tb_Reseller[[#This Row],[Short]]&amp;")")</f>
        <v>AR31741-ABDUL S(P)</v>
      </c>
      <c r="I3635" s="15" t="str">
        <f>VLOOKUP(Tb_Reseller[[#This Row],[Agen id]],Mapping_Agen!A:D,4,0)</f>
        <v>Prima</v>
      </c>
      <c r="J3635" s="7" t="str">
        <f>VLOOKUP(Tb_Reseller[[#This Row],[Agen id]],Mapping_Agen!A:C,3,0)</f>
        <v>BSD</v>
      </c>
      <c r="K3635" s="17" t="str">
        <f>TRIM(LEFT(Tb_Reseller[[#This Row],[Group]],2))</f>
        <v>P</v>
      </c>
      <c r="L3635" s="17" t="str">
        <f>VLOOKUP(Tb_Reseller[[#This Row],[Agen id]],Mapping_Agen!A:E,5,0)</f>
        <v>NON SCO</v>
      </c>
      <c r="M3635" s="64">
        <v>0</v>
      </c>
      <c r="N3635" s="65">
        <v>0</v>
      </c>
      <c r="O3635" s="65">
        <f>IFERROR(VLOOKUP(Tb_Reseller[[#This Row],[Kode Reseller]],[1]Sheet1!$A:$B,2,0),0)</f>
        <v>0</v>
      </c>
    </row>
    <row r="3636" spans="1:15" x14ac:dyDescent="0.25">
      <c r="A3636" s="13" t="s">
        <v>13635</v>
      </c>
      <c r="B3636" s="14" t="s">
        <v>13636</v>
      </c>
      <c r="C3636" s="15" t="s">
        <v>8213</v>
      </c>
      <c r="D3636" s="15" t="s">
        <v>8308</v>
      </c>
      <c r="E3636" s="16">
        <v>44986.669444444437</v>
      </c>
      <c r="F3636" s="7" t="s">
        <v>8268</v>
      </c>
      <c r="G3636" s="13" t="s">
        <v>550</v>
      </c>
      <c r="H3636" s="15" t="str">
        <f>UPPER(Tb_Reseller[[#This Row],[Agen id]]&amp;"-"&amp;VLOOKUP(Tb_Reseller[[#This Row],[Agen id]],A:B,2,0)&amp;"("&amp;Tb_Reseller[[#This Row],[Short]]&amp;")")</f>
        <v>AR03027-NOMEN CELL(P)</v>
      </c>
      <c r="I3636" s="15" t="str">
        <f>VLOOKUP(Tb_Reseller[[#This Row],[Agen id]],Mapping_Agen!A:D,4,0)</f>
        <v>Prima</v>
      </c>
      <c r="J3636" s="7" t="str">
        <f>VLOOKUP(Tb_Reseller[[#This Row],[Agen id]],Mapping_Agen!A:C,3,0)</f>
        <v>PP</v>
      </c>
      <c r="K3636" s="17" t="str">
        <f>TRIM(LEFT(Tb_Reseller[[#This Row],[Group]],2))</f>
        <v>P</v>
      </c>
      <c r="L3636" s="17" t="str">
        <f>VLOOKUP(Tb_Reseller[[#This Row],[Agen id]],Mapping_Agen!A:E,5,0)</f>
        <v>Febri Kurniawan</v>
      </c>
      <c r="M3636" s="64">
        <v>0</v>
      </c>
      <c r="N3636" s="65">
        <v>0</v>
      </c>
      <c r="O3636" s="65">
        <f>IFERROR(VLOOKUP(Tb_Reseller[[#This Row],[Kode Reseller]],[1]Sheet1!$A:$B,2,0),0)</f>
        <v>0</v>
      </c>
    </row>
    <row r="3637" spans="1:15" x14ac:dyDescent="0.25">
      <c r="A3637" s="13" t="s">
        <v>4241</v>
      </c>
      <c r="B3637" s="14" t="s">
        <v>13637</v>
      </c>
      <c r="C3637" s="15" t="s">
        <v>8208</v>
      </c>
      <c r="D3637" s="15" t="s">
        <v>8231</v>
      </c>
      <c r="E3637" s="16">
        <v>44986.686111111107</v>
      </c>
      <c r="F3637" s="7" t="s">
        <v>8204</v>
      </c>
      <c r="G3637" s="13" t="s">
        <v>4241</v>
      </c>
      <c r="H3637" s="15" t="str">
        <f>UPPER(Tb_Reseller[[#This Row],[Agen id]]&amp;"-"&amp;VLOOKUP(Tb_Reseller[[#This Row],[Agen id]],A:B,2,0)&amp;"("&amp;Tb_Reseller[[#This Row],[Short]]&amp;")")</f>
        <v>AR33087-MARYANI CELL(R)</v>
      </c>
      <c r="I3637" s="15" t="str">
        <f>VLOOKUP(Tb_Reseller[[#This Row],[Agen id]],Mapping_Agen!A:D,4,0)</f>
        <v>No Limit</v>
      </c>
      <c r="J3637" s="7" t="str">
        <f>VLOOKUP(Tb_Reseller[[#This Row],[Agen id]],Mapping_Agen!A:C,3,0)</f>
        <v>ICON</v>
      </c>
      <c r="K3637" s="17" t="str">
        <f>TRIM(LEFT(Tb_Reseller[[#This Row],[Group]],2))</f>
        <v>R</v>
      </c>
      <c r="L3637" s="17" t="str">
        <f>VLOOKUP(Tb_Reseller[[#This Row],[Agen id]],Mapping_Agen!A:E,5,0)</f>
        <v>NON SCO</v>
      </c>
      <c r="M3637" s="64">
        <v>0</v>
      </c>
      <c r="N3637" s="65">
        <v>0</v>
      </c>
      <c r="O3637" s="65">
        <f>IFERROR(VLOOKUP(Tb_Reseller[[#This Row],[Kode Reseller]],[1]Sheet1!$A:$B,2,0),0)</f>
        <v>0</v>
      </c>
    </row>
    <row r="3638" spans="1:15" x14ac:dyDescent="0.25">
      <c r="A3638" s="13" t="s">
        <v>13638</v>
      </c>
      <c r="B3638" s="14" t="s">
        <v>13639</v>
      </c>
      <c r="C3638" s="15" t="s">
        <v>8213</v>
      </c>
      <c r="D3638" s="15" t="s">
        <v>8521</v>
      </c>
      <c r="E3638" s="16">
        <v>44987.334027777782</v>
      </c>
      <c r="F3638" s="7" t="s">
        <v>8268</v>
      </c>
      <c r="G3638" s="13" t="s">
        <v>432</v>
      </c>
      <c r="H3638" s="15" t="str">
        <f>UPPER(Tb_Reseller[[#This Row],[Agen id]]&amp;"-"&amp;VLOOKUP(Tb_Reseller[[#This Row],[Agen id]],A:B,2,0)&amp;"("&amp;Tb_Reseller[[#This Row],[Short]]&amp;")")</f>
        <v>AR01800-FARID CELL(P)</v>
      </c>
      <c r="I3638" s="15" t="str">
        <f>VLOOKUP(Tb_Reseller[[#This Row],[Agen id]],Mapping_Agen!A:D,4,0)</f>
        <v>Prima</v>
      </c>
      <c r="J3638" s="7" t="str">
        <f>VLOOKUP(Tb_Reseller[[#This Row],[Agen id]],Mapping_Agen!A:C,3,0)</f>
        <v>BSD</v>
      </c>
      <c r="K3638" s="17" t="str">
        <f>TRIM(LEFT(Tb_Reseller[[#This Row],[Group]],2))</f>
        <v>P</v>
      </c>
      <c r="L3638" s="17" t="str">
        <f>VLOOKUP(Tb_Reseller[[#This Row],[Agen id]],Mapping_Agen!A:E,5,0)</f>
        <v>NON SCO</v>
      </c>
      <c r="M3638" s="64">
        <v>0</v>
      </c>
      <c r="N3638" s="65">
        <v>0</v>
      </c>
      <c r="O3638" s="65">
        <f>IFERROR(VLOOKUP(Tb_Reseller[[#This Row],[Kode Reseller]],[1]Sheet1!$A:$B,2,0),0)</f>
        <v>0</v>
      </c>
    </row>
    <row r="3639" spans="1:15" x14ac:dyDescent="0.25">
      <c r="A3639" s="13" t="s">
        <v>13640</v>
      </c>
      <c r="B3639" s="14" t="s">
        <v>13641</v>
      </c>
      <c r="C3639" s="15" t="s">
        <v>8213</v>
      </c>
      <c r="D3639" s="15" t="s">
        <v>9898</v>
      </c>
      <c r="E3639" s="16">
        <v>44987.647916666669</v>
      </c>
      <c r="F3639" s="7" t="s">
        <v>8268</v>
      </c>
      <c r="G3639" s="13" t="s">
        <v>1121</v>
      </c>
      <c r="H3639" s="15" t="str">
        <f>UPPER(Tb_Reseller[[#This Row],[Agen id]]&amp;"-"&amp;VLOOKUP(Tb_Reseller[[#This Row],[Agen id]],A:B,2,0)&amp;"("&amp;Tb_Reseller[[#This Row],[Short]]&amp;")")</f>
        <v>AR11542-CISADANE CELL(P)</v>
      </c>
      <c r="I3639" s="15" t="str">
        <f>VLOOKUP(Tb_Reseller[[#This Row],[Agen id]],Mapping_Agen!A:D,4,0)</f>
        <v>Prima</v>
      </c>
      <c r="J3639" s="7" t="str">
        <f>VLOOKUP(Tb_Reseller[[#This Row],[Agen id]],Mapping_Agen!A:C,3,0)</f>
        <v>BSD</v>
      </c>
      <c r="K3639" s="17" t="str">
        <f>TRIM(LEFT(Tb_Reseller[[#This Row],[Group]],2))</f>
        <v>P</v>
      </c>
      <c r="L3639" s="17" t="str">
        <f>VLOOKUP(Tb_Reseller[[#This Row],[Agen id]],Mapping_Agen!A:E,5,0)</f>
        <v>Hupron</v>
      </c>
      <c r="M3639" s="64">
        <v>0</v>
      </c>
      <c r="N3639" s="65">
        <v>0</v>
      </c>
      <c r="O3639" s="65">
        <f>IFERROR(VLOOKUP(Tb_Reseller[[#This Row],[Kode Reseller]],[1]Sheet1!$A:$B,2,0),0)</f>
        <v>0</v>
      </c>
    </row>
    <row r="3640" spans="1:15" x14ac:dyDescent="0.25">
      <c r="A3640" s="13" t="s">
        <v>4243</v>
      </c>
      <c r="B3640" s="14" t="s">
        <v>13642</v>
      </c>
      <c r="C3640" s="15" t="s">
        <v>8213</v>
      </c>
      <c r="D3640" s="15" t="s">
        <v>8248</v>
      </c>
      <c r="E3640" s="16">
        <v>44988.038888888892</v>
      </c>
      <c r="F3640" s="7" t="s">
        <v>8204</v>
      </c>
      <c r="G3640" s="13" t="s">
        <v>4243</v>
      </c>
      <c r="H3640" s="15" t="str">
        <f>UPPER(Tb_Reseller[[#This Row],[Agen id]]&amp;"-"&amp;VLOOKUP(Tb_Reseller[[#This Row],[Agen id]],A:B,2,0)&amp;"("&amp;Tb_Reseller[[#This Row],[Short]]&amp;")")</f>
        <v>AR33098-INISIAL D(P)</v>
      </c>
      <c r="I3640" s="15" t="str">
        <f>VLOOKUP(Tb_Reseller[[#This Row],[Agen id]],Mapping_Agen!A:D,4,0)</f>
        <v>Prima</v>
      </c>
      <c r="J3640" s="7" t="str">
        <f>VLOOKUP(Tb_Reseller[[#This Row],[Agen id]],Mapping_Agen!A:C,3,0)</f>
        <v>PP</v>
      </c>
      <c r="K3640" s="17" t="str">
        <f>TRIM(LEFT(Tb_Reseller[[#This Row],[Group]],2))</f>
        <v>P</v>
      </c>
      <c r="L3640" s="17" t="str">
        <f>VLOOKUP(Tb_Reseller[[#This Row],[Agen id]],Mapping_Agen!A:E,5,0)</f>
        <v>NON SCO</v>
      </c>
      <c r="M3640" s="64">
        <v>0</v>
      </c>
      <c r="N3640" s="65">
        <v>0</v>
      </c>
      <c r="O3640" s="65">
        <f>IFERROR(VLOOKUP(Tb_Reseller[[#This Row],[Kode Reseller]],[1]Sheet1!$A:$B,2,0),0)</f>
        <v>0</v>
      </c>
    </row>
    <row r="3641" spans="1:15" x14ac:dyDescent="0.25">
      <c r="A3641" s="13" t="s">
        <v>13643</v>
      </c>
      <c r="B3641" s="14" t="s">
        <v>13644</v>
      </c>
      <c r="C3641" s="15" t="s">
        <v>8213</v>
      </c>
      <c r="D3641" s="15" t="s">
        <v>8829</v>
      </c>
      <c r="E3641" s="16">
        <v>44989.395833333343</v>
      </c>
      <c r="F3641" s="7" t="s">
        <v>8268</v>
      </c>
      <c r="G3641" s="13" t="s">
        <v>886</v>
      </c>
      <c r="H3641" s="15" t="str">
        <f>UPPER(Tb_Reseller[[#This Row],[Agen id]]&amp;"-"&amp;VLOOKUP(Tb_Reseller[[#This Row],[Agen id]],A:B,2,0)&amp;"("&amp;Tb_Reseller[[#This Row],[Short]]&amp;")")</f>
        <v>AR08869-BAROKAH CELL 2(P)</v>
      </c>
      <c r="I3641" s="15" t="str">
        <f>VLOOKUP(Tb_Reseller[[#This Row],[Agen id]],Mapping_Agen!A:D,4,0)</f>
        <v>Prima</v>
      </c>
      <c r="J3641" s="7" t="str">
        <f>VLOOKUP(Tb_Reseller[[#This Row],[Agen id]],Mapping_Agen!A:C,3,0)</f>
        <v>BSD</v>
      </c>
      <c r="K3641" s="17" t="str">
        <f>TRIM(LEFT(Tb_Reseller[[#This Row],[Group]],2))</f>
        <v>P</v>
      </c>
      <c r="L3641" s="17" t="str">
        <f>VLOOKUP(Tb_Reseller[[#This Row],[Agen id]],Mapping_Agen!A:E,5,0)</f>
        <v>NON SCO</v>
      </c>
      <c r="M3641" s="64">
        <v>0</v>
      </c>
      <c r="N3641" s="65">
        <v>0</v>
      </c>
      <c r="O3641" s="65">
        <f>IFERROR(VLOOKUP(Tb_Reseller[[#This Row],[Kode Reseller]],[1]Sheet1!$A:$B,2,0),0)</f>
        <v>0</v>
      </c>
    </row>
    <row r="3642" spans="1:15" x14ac:dyDescent="0.25">
      <c r="A3642" s="13" t="s">
        <v>4245</v>
      </c>
      <c r="B3642" s="14" t="s">
        <v>13645</v>
      </c>
      <c r="C3642" s="15" t="s">
        <v>8213</v>
      </c>
      <c r="D3642" s="15" t="s">
        <v>11516</v>
      </c>
      <c r="E3642" s="16">
        <v>44989.790972222218</v>
      </c>
      <c r="F3642" s="7" t="s">
        <v>8204</v>
      </c>
      <c r="G3642" s="13" t="s">
        <v>4245</v>
      </c>
      <c r="H3642" s="15" t="str">
        <f>UPPER(Tb_Reseller[[#This Row],[Agen id]]&amp;"-"&amp;VLOOKUP(Tb_Reseller[[#This Row],[Agen id]],A:B,2,0)&amp;"("&amp;Tb_Reseller[[#This Row],[Short]]&amp;")")</f>
        <v>AR33107-SOFIATUL FADILAH(P)</v>
      </c>
      <c r="I3642" s="15" t="str">
        <f>VLOOKUP(Tb_Reseller[[#This Row],[Agen id]],Mapping_Agen!A:D,4,0)</f>
        <v>Prima</v>
      </c>
      <c r="J3642" s="7" t="str">
        <f>VLOOKUP(Tb_Reseller[[#This Row],[Agen id]],Mapping_Agen!A:C,3,0)</f>
        <v>ONLINE</v>
      </c>
      <c r="K3642" s="17" t="str">
        <f>TRIM(LEFT(Tb_Reseller[[#This Row],[Group]],2))</f>
        <v>P</v>
      </c>
      <c r="L3642" s="17" t="str">
        <f>VLOOKUP(Tb_Reseller[[#This Row],[Agen id]],Mapping_Agen!A:E,5,0)</f>
        <v>ONLINE</v>
      </c>
      <c r="M3642" s="64">
        <v>0</v>
      </c>
      <c r="N3642" s="65">
        <v>0</v>
      </c>
      <c r="O3642" s="65">
        <f>IFERROR(VLOOKUP(Tb_Reseller[[#This Row],[Kode Reseller]],[1]Sheet1!$A:$B,2,0),0)</f>
        <v>0</v>
      </c>
    </row>
    <row r="3643" spans="1:15" x14ac:dyDescent="0.25">
      <c r="A3643" s="13" t="s">
        <v>4247</v>
      </c>
      <c r="B3643" s="14" t="s">
        <v>13646</v>
      </c>
      <c r="C3643" s="15" t="s">
        <v>8213</v>
      </c>
      <c r="D3643" s="15" t="s">
        <v>11516</v>
      </c>
      <c r="E3643" s="16">
        <v>44990.052083333343</v>
      </c>
      <c r="F3643" s="7" t="s">
        <v>8204</v>
      </c>
      <c r="G3643" s="13" t="s">
        <v>4247</v>
      </c>
      <c r="H3643" s="15" t="str">
        <f>UPPER(Tb_Reseller[[#This Row],[Agen id]]&amp;"-"&amp;VLOOKUP(Tb_Reseller[[#This Row],[Agen id]],A:B,2,0)&amp;"("&amp;Tb_Reseller[[#This Row],[Short]]&amp;")")</f>
        <v>AR33110-ACH FIKRI(P)</v>
      </c>
      <c r="I3643" s="15" t="str">
        <f>VLOOKUP(Tb_Reseller[[#This Row],[Agen id]],Mapping_Agen!A:D,4,0)</f>
        <v>Prima</v>
      </c>
      <c r="J3643" s="7" t="str">
        <f>VLOOKUP(Tb_Reseller[[#This Row],[Agen id]],Mapping_Agen!A:C,3,0)</f>
        <v>ONLINE</v>
      </c>
      <c r="K3643" s="17" t="str">
        <f>TRIM(LEFT(Tb_Reseller[[#This Row],[Group]],2))</f>
        <v>P</v>
      </c>
      <c r="L3643" s="17" t="str">
        <f>VLOOKUP(Tb_Reseller[[#This Row],[Agen id]],Mapping_Agen!A:E,5,0)</f>
        <v>ONLINE</v>
      </c>
      <c r="M3643" s="64">
        <v>0</v>
      </c>
      <c r="N3643" s="65">
        <v>0</v>
      </c>
      <c r="O3643" s="65">
        <f>IFERROR(VLOOKUP(Tb_Reseller[[#This Row],[Kode Reseller]],[1]Sheet1!$A:$B,2,0),0)</f>
        <v>0</v>
      </c>
    </row>
    <row r="3644" spans="1:15" x14ac:dyDescent="0.25">
      <c r="A3644" s="13" t="s">
        <v>4249</v>
      </c>
      <c r="B3644" s="14" t="s">
        <v>13647</v>
      </c>
      <c r="C3644" s="15" t="s">
        <v>8213</v>
      </c>
      <c r="D3644" s="15" t="s">
        <v>11516</v>
      </c>
      <c r="E3644" s="16">
        <v>44990.438888888893</v>
      </c>
      <c r="F3644" s="7" t="s">
        <v>8204</v>
      </c>
      <c r="G3644" s="13" t="s">
        <v>4249</v>
      </c>
      <c r="H3644" s="15" t="str">
        <f>UPPER(Tb_Reseller[[#This Row],[Agen id]]&amp;"-"&amp;VLOOKUP(Tb_Reseller[[#This Row],[Agen id]],A:B,2,0)&amp;"("&amp;Tb_Reseller[[#This Row],[Short]]&amp;")")</f>
        <v>AR33112-AMRAN(P)</v>
      </c>
      <c r="I3644" s="15" t="str">
        <f>VLOOKUP(Tb_Reseller[[#This Row],[Agen id]],Mapping_Agen!A:D,4,0)</f>
        <v>Prima</v>
      </c>
      <c r="J3644" s="7" t="str">
        <f>VLOOKUP(Tb_Reseller[[#This Row],[Agen id]],Mapping_Agen!A:C,3,0)</f>
        <v>ONLINE</v>
      </c>
      <c r="K3644" s="17" t="str">
        <f>TRIM(LEFT(Tb_Reseller[[#This Row],[Group]],2))</f>
        <v>P</v>
      </c>
      <c r="L3644" s="17" t="str">
        <f>VLOOKUP(Tb_Reseller[[#This Row],[Agen id]],Mapping_Agen!A:E,5,0)</f>
        <v>ONLINE</v>
      </c>
      <c r="M3644" s="64">
        <v>0</v>
      </c>
      <c r="N3644" s="65">
        <v>0</v>
      </c>
      <c r="O3644" s="65">
        <f>IFERROR(VLOOKUP(Tb_Reseller[[#This Row],[Kode Reseller]],[1]Sheet1!$A:$B,2,0),0)</f>
        <v>0</v>
      </c>
    </row>
    <row r="3645" spans="1:15" x14ac:dyDescent="0.25">
      <c r="A3645" s="13" t="s">
        <v>13648</v>
      </c>
      <c r="B3645" s="14" t="s">
        <v>8959</v>
      </c>
      <c r="C3645" s="15" t="s">
        <v>8213</v>
      </c>
      <c r="D3645" s="15" t="s">
        <v>10250</v>
      </c>
      <c r="E3645" s="16">
        <v>44991.755555555559</v>
      </c>
      <c r="F3645" s="7" t="s">
        <v>8268</v>
      </c>
      <c r="G3645" s="13" t="s">
        <v>1831</v>
      </c>
      <c r="H3645" s="15" t="str">
        <f>UPPER(Tb_Reseller[[#This Row],[Agen id]]&amp;"-"&amp;VLOOKUP(Tb_Reseller[[#This Row],[Agen id]],A:B,2,0)&amp;"("&amp;Tb_Reseller[[#This Row],[Short]]&amp;")")</f>
        <v>AR15482-NOVI CELL(P)</v>
      </c>
      <c r="I3645" s="15" t="str">
        <f>VLOOKUP(Tb_Reseller[[#This Row],[Agen id]],Mapping_Agen!A:D,4,0)</f>
        <v>Prima</v>
      </c>
      <c r="J3645" s="7" t="str">
        <f>VLOOKUP(Tb_Reseller[[#This Row],[Agen id]],Mapping_Agen!A:C,3,0)</f>
        <v>PRG</v>
      </c>
      <c r="K3645" s="17" t="str">
        <f>TRIM(LEFT(Tb_Reseller[[#This Row],[Group]],2))</f>
        <v>P</v>
      </c>
      <c r="L3645" s="17" t="str">
        <f>VLOOKUP(Tb_Reseller[[#This Row],[Agen id]],Mapping_Agen!A:E,5,0)</f>
        <v>NON SCO</v>
      </c>
      <c r="M3645" s="64">
        <v>0</v>
      </c>
      <c r="N3645" s="65">
        <v>0</v>
      </c>
      <c r="O3645" s="65">
        <f>IFERROR(VLOOKUP(Tb_Reseller[[#This Row],[Kode Reseller]],[1]Sheet1!$A:$B,2,0),0)</f>
        <v>0</v>
      </c>
    </row>
    <row r="3646" spans="1:15" x14ac:dyDescent="0.25">
      <c r="A3646" s="13" t="s">
        <v>13649</v>
      </c>
      <c r="B3646" s="14" t="s">
        <v>13650</v>
      </c>
      <c r="C3646" s="15" t="s">
        <v>8213</v>
      </c>
      <c r="D3646" s="15" t="s">
        <v>13651</v>
      </c>
      <c r="E3646" s="16">
        <v>44991.769444444442</v>
      </c>
      <c r="F3646" s="7" t="s">
        <v>8268</v>
      </c>
      <c r="G3646" s="13" t="s">
        <v>3467</v>
      </c>
      <c r="H3646" s="15" t="str">
        <f>UPPER(Tb_Reseller[[#This Row],[Agen id]]&amp;"-"&amp;VLOOKUP(Tb_Reseller[[#This Row],[Agen id]],A:B,2,0)&amp;"("&amp;Tb_Reseller[[#This Row],[Short]]&amp;")")</f>
        <v>AR31427-SENKU(P)</v>
      </c>
      <c r="I3646" s="15" t="str">
        <f>VLOOKUP(Tb_Reseller[[#This Row],[Agen id]],Mapping_Agen!A:D,4,0)</f>
        <v>Prima</v>
      </c>
      <c r="J3646" s="7" t="str">
        <f>VLOOKUP(Tb_Reseller[[#This Row],[Agen id]],Mapping_Agen!A:C,3,0)</f>
        <v>ONLINE</v>
      </c>
      <c r="K3646" s="17" t="str">
        <f>TRIM(LEFT(Tb_Reseller[[#This Row],[Group]],2))</f>
        <v>P</v>
      </c>
      <c r="L3646" s="17" t="str">
        <f>VLOOKUP(Tb_Reseller[[#This Row],[Agen id]],Mapping_Agen!A:E,5,0)</f>
        <v>ONLINE</v>
      </c>
      <c r="M3646" s="64">
        <v>0</v>
      </c>
      <c r="N3646" s="65">
        <v>0</v>
      </c>
      <c r="O3646" s="65">
        <f>IFERROR(VLOOKUP(Tb_Reseller[[#This Row],[Kode Reseller]],[1]Sheet1!$A:$B,2,0),0)</f>
        <v>0</v>
      </c>
    </row>
    <row r="3647" spans="1:15" x14ac:dyDescent="0.25">
      <c r="A3647" s="13" t="s">
        <v>4251</v>
      </c>
      <c r="B3647" s="14" t="s">
        <v>13652</v>
      </c>
      <c r="C3647" s="15" t="s">
        <v>8213</v>
      </c>
      <c r="D3647" s="15" t="s">
        <v>11516</v>
      </c>
      <c r="E3647" s="16">
        <v>44991.874305555553</v>
      </c>
      <c r="F3647" s="7" t="s">
        <v>8204</v>
      </c>
      <c r="G3647" s="13" t="s">
        <v>4251</v>
      </c>
      <c r="H3647" s="15" t="str">
        <f>UPPER(Tb_Reseller[[#This Row],[Agen id]]&amp;"-"&amp;VLOOKUP(Tb_Reseller[[#This Row],[Agen id]],A:B,2,0)&amp;"("&amp;Tb_Reseller[[#This Row],[Short]]&amp;")")</f>
        <v>AR33127-MADEENAH CELL(P)</v>
      </c>
      <c r="I3647" s="15" t="str">
        <f>VLOOKUP(Tb_Reseller[[#This Row],[Agen id]],Mapping_Agen!A:D,4,0)</f>
        <v>Prima</v>
      </c>
      <c r="J3647" s="7" t="str">
        <f>VLOOKUP(Tb_Reseller[[#This Row],[Agen id]],Mapping_Agen!A:C,3,0)</f>
        <v>ONLINE</v>
      </c>
      <c r="K3647" s="17" t="str">
        <f>TRIM(LEFT(Tb_Reseller[[#This Row],[Group]],2))</f>
        <v>P</v>
      </c>
      <c r="L3647" s="17" t="str">
        <f>VLOOKUP(Tb_Reseller[[#This Row],[Agen id]],Mapping_Agen!A:E,5,0)</f>
        <v>ONLINE</v>
      </c>
      <c r="M3647" s="64">
        <v>0</v>
      </c>
      <c r="N3647" s="65">
        <v>0</v>
      </c>
      <c r="O3647" s="65">
        <f>IFERROR(VLOOKUP(Tb_Reseller[[#This Row],[Kode Reseller]],[1]Sheet1!$A:$B,2,0),0)</f>
        <v>0</v>
      </c>
    </row>
    <row r="3648" spans="1:15" x14ac:dyDescent="0.25">
      <c r="A3648" s="13" t="s">
        <v>4253</v>
      </c>
      <c r="B3648" s="14" t="s">
        <v>13653</v>
      </c>
      <c r="C3648" s="15" t="s">
        <v>8213</v>
      </c>
      <c r="D3648" s="15" t="s">
        <v>11516</v>
      </c>
      <c r="E3648" s="16">
        <v>44992.103472222218</v>
      </c>
      <c r="F3648" s="7" t="s">
        <v>8204</v>
      </c>
      <c r="G3648" s="13" t="s">
        <v>4253</v>
      </c>
      <c r="H3648" s="15" t="str">
        <f>UPPER(Tb_Reseller[[#This Row],[Agen id]]&amp;"-"&amp;VLOOKUP(Tb_Reseller[[#This Row],[Agen id]],A:B,2,0)&amp;"("&amp;Tb_Reseller[[#This Row],[Short]]&amp;")")</f>
        <v>AR33129-NANO(P)</v>
      </c>
      <c r="I3648" s="15" t="str">
        <f>VLOOKUP(Tb_Reseller[[#This Row],[Agen id]],Mapping_Agen!A:D,4,0)</f>
        <v>Prima</v>
      </c>
      <c r="J3648" s="7" t="str">
        <f>VLOOKUP(Tb_Reseller[[#This Row],[Agen id]],Mapping_Agen!A:C,3,0)</f>
        <v>ONLINE</v>
      </c>
      <c r="K3648" s="17" t="str">
        <f>TRIM(LEFT(Tb_Reseller[[#This Row],[Group]],2))</f>
        <v>P</v>
      </c>
      <c r="L3648" s="17" t="str">
        <f>VLOOKUP(Tb_Reseller[[#This Row],[Agen id]],Mapping_Agen!A:E,5,0)</f>
        <v>ONLINE</v>
      </c>
      <c r="M3648" s="64">
        <v>0</v>
      </c>
      <c r="N3648" s="65">
        <v>0</v>
      </c>
      <c r="O3648" s="65">
        <f>IFERROR(VLOOKUP(Tb_Reseller[[#This Row],[Kode Reseller]],[1]Sheet1!$A:$B,2,0),0)</f>
        <v>0</v>
      </c>
    </row>
    <row r="3649" spans="1:15" x14ac:dyDescent="0.25">
      <c r="A3649" s="13" t="s">
        <v>13654</v>
      </c>
      <c r="B3649" s="14" t="s">
        <v>9665</v>
      </c>
      <c r="C3649" s="15" t="s">
        <v>8562</v>
      </c>
      <c r="D3649" s="15" t="s">
        <v>8591</v>
      </c>
      <c r="E3649" s="16">
        <v>44992.815972222219</v>
      </c>
      <c r="F3649" s="7" t="s">
        <v>8268</v>
      </c>
      <c r="G3649" s="13" t="s">
        <v>418</v>
      </c>
      <c r="H3649" s="15" t="str">
        <f>UPPER(Tb_Reseller[[#This Row],[Agen id]]&amp;"-"&amp;VLOOKUP(Tb_Reseller[[#This Row],[Agen id]],A:B,2,0)&amp;"("&amp;Tb_Reseller[[#This Row],[Short]]&amp;")")</f>
        <v>AR01786-DAFA CELL(MV)</v>
      </c>
      <c r="I3649" s="15" t="str">
        <f>VLOOKUP(Tb_Reseller[[#This Row],[Agen id]],Mapping_Agen!A:D,4,0)</f>
        <v>Limit</v>
      </c>
      <c r="J3649" s="7" t="str">
        <f>VLOOKUP(Tb_Reseller[[#This Row],[Agen id]],Mapping_Agen!A:C,3,0)</f>
        <v>PP</v>
      </c>
      <c r="K3649" s="17" t="str">
        <f>TRIM(LEFT(Tb_Reseller[[#This Row],[Group]],2))</f>
        <v>MV</v>
      </c>
      <c r="L3649" s="17" t="str">
        <f>VLOOKUP(Tb_Reseller[[#This Row],[Agen id]],Mapping_Agen!A:E,5,0)</f>
        <v>Febri Kurniawan</v>
      </c>
      <c r="M3649" s="64">
        <v>0</v>
      </c>
      <c r="N3649" s="65">
        <v>0</v>
      </c>
      <c r="O3649" s="65">
        <f>IFERROR(VLOOKUP(Tb_Reseller[[#This Row],[Kode Reseller]],[1]Sheet1!$A:$B,2,0),0)</f>
        <v>0</v>
      </c>
    </row>
    <row r="3650" spans="1:15" x14ac:dyDescent="0.25">
      <c r="A3650" s="13" t="s">
        <v>5018</v>
      </c>
      <c r="B3650" s="14" t="s">
        <v>13655</v>
      </c>
      <c r="C3650" s="15" t="s">
        <v>8213</v>
      </c>
      <c r="D3650" s="15" t="s">
        <v>11516</v>
      </c>
      <c r="E3650" s="16">
        <v>44993.280555555553</v>
      </c>
      <c r="F3650" s="7" t="s">
        <v>8204</v>
      </c>
      <c r="G3650" s="13" t="s">
        <v>5018</v>
      </c>
      <c r="H3650" s="15" t="str">
        <f>UPPER(Tb_Reseller[[#This Row],[Agen id]]&amp;"-"&amp;VLOOKUP(Tb_Reseller[[#This Row],[Agen id]],A:B,2,0)&amp;"("&amp;Tb_Reseller[[#This Row],[Short]]&amp;")")</f>
        <v>AR33134-NITA DWI PRISTIANA(P)</v>
      </c>
      <c r="I3650" s="15" t="str">
        <f>VLOOKUP(Tb_Reseller[[#This Row],[Agen id]],Mapping_Agen!A:D,4,0)</f>
        <v>Prima</v>
      </c>
      <c r="J3650" s="7" t="str">
        <f>VLOOKUP(Tb_Reseller[[#This Row],[Agen id]],Mapping_Agen!A:C,3,0)</f>
        <v>ONLINE</v>
      </c>
      <c r="K3650" s="17" t="str">
        <f>TRIM(LEFT(Tb_Reseller[[#This Row],[Group]],2))</f>
        <v>P</v>
      </c>
      <c r="L3650" s="17" t="str">
        <f>VLOOKUP(Tb_Reseller[[#This Row],[Agen id]],Mapping_Agen!A:E,5,0)</f>
        <v>ONLINE</v>
      </c>
      <c r="M3650" s="64">
        <v>6.4516129032258063E-2</v>
      </c>
      <c r="N3650" s="65">
        <v>6.6666666666666666E-2</v>
      </c>
      <c r="O3650" s="65">
        <f>IFERROR(VLOOKUP(Tb_Reseller[[#This Row],[Kode Reseller]],[1]Sheet1!$A:$B,2,0),0)</f>
        <v>0.5</v>
      </c>
    </row>
    <row r="3651" spans="1:15" x14ac:dyDescent="0.25">
      <c r="A3651" s="13" t="s">
        <v>4257</v>
      </c>
      <c r="B3651" s="14" t="s">
        <v>13656</v>
      </c>
      <c r="C3651" s="15" t="s">
        <v>8213</v>
      </c>
      <c r="D3651" s="15" t="s">
        <v>11516</v>
      </c>
      <c r="E3651" s="16">
        <v>44993.32916666667</v>
      </c>
      <c r="F3651" s="7" t="s">
        <v>8204</v>
      </c>
      <c r="G3651" s="13" t="s">
        <v>4257</v>
      </c>
      <c r="H3651" s="15" t="str">
        <f>UPPER(Tb_Reseller[[#This Row],[Agen id]]&amp;"-"&amp;VLOOKUP(Tb_Reseller[[#This Row],[Agen id]],A:B,2,0)&amp;"("&amp;Tb_Reseller[[#This Row],[Short]]&amp;")")</f>
        <v>AR33135-UMMU HABIBAH(P)</v>
      </c>
      <c r="I3651" s="15" t="str">
        <f>VLOOKUP(Tb_Reseller[[#This Row],[Agen id]],Mapping_Agen!A:D,4,0)</f>
        <v>Prima</v>
      </c>
      <c r="J3651" s="7" t="str">
        <f>VLOOKUP(Tb_Reseller[[#This Row],[Agen id]],Mapping_Agen!A:C,3,0)</f>
        <v>ONLINE</v>
      </c>
      <c r="K3651" s="17" t="str">
        <f>TRIM(LEFT(Tb_Reseller[[#This Row],[Group]],2))</f>
        <v>P</v>
      </c>
      <c r="L3651" s="17" t="str">
        <f>VLOOKUP(Tb_Reseller[[#This Row],[Agen id]],Mapping_Agen!A:E,5,0)</f>
        <v>ONLINE</v>
      </c>
      <c r="M3651" s="64">
        <v>0</v>
      </c>
      <c r="N3651" s="65">
        <v>0</v>
      </c>
      <c r="O3651" s="65">
        <f>IFERROR(VLOOKUP(Tb_Reseller[[#This Row],[Kode Reseller]],[1]Sheet1!$A:$B,2,0),0)</f>
        <v>0</v>
      </c>
    </row>
    <row r="3652" spans="1:15" x14ac:dyDescent="0.25">
      <c r="A3652" s="13" t="s">
        <v>13657</v>
      </c>
      <c r="B3652" s="14" t="s">
        <v>13658</v>
      </c>
      <c r="C3652" s="15" t="s">
        <v>8210</v>
      </c>
      <c r="D3652" s="15" t="s">
        <v>10883</v>
      </c>
      <c r="E3652" s="16">
        <v>44993.452777777777</v>
      </c>
      <c r="F3652" s="7" t="s">
        <v>8268</v>
      </c>
      <c r="G3652" s="13" t="s">
        <v>1963</v>
      </c>
      <c r="H3652" s="15" t="str">
        <f>UPPER(Tb_Reseller[[#This Row],[Agen id]]&amp;"-"&amp;VLOOKUP(Tb_Reseller[[#This Row],[Agen id]],A:B,2,0)&amp;"("&amp;Tb_Reseller[[#This Row],[Short]]&amp;")")</f>
        <v>AR17448-TITIN(RV)</v>
      </c>
      <c r="I3652" s="15" t="str">
        <f>VLOOKUP(Tb_Reseller[[#This Row],[Agen id]],Mapping_Agen!A:D,4,0)</f>
        <v>Limit</v>
      </c>
      <c r="J3652" s="7" t="str">
        <f>VLOOKUP(Tb_Reseller[[#This Row],[Agen id]],Mapping_Agen!A:C,3,0)</f>
        <v>ICON</v>
      </c>
      <c r="K3652" s="17" t="str">
        <f>TRIM(LEFT(Tb_Reseller[[#This Row],[Group]],2))</f>
        <v>RV</v>
      </c>
      <c r="L3652" s="17" t="str">
        <f>VLOOKUP(Tb_Reseller[[#This Row],[Agen id]],Mapping_Agen!A:E,5,0)</f>
        <v>Abdul Harris</v>
      </c>
      <c r="M3652" s="64">
        <v>0</v>
      </c>
      <c r="N3652" s="65">
        <v>0</v>
      </c>
      <c r="O3652" s="65">
        <f>IFERROR(VLOOKUP(Tb_Reseller[[#This Row],[Kode Reseller]],[1]Sheet1!$A:$B,2,0),0)</f>
        <v>0</v>
      </c>
    </row>
    <row r="3653" spans="1:15" x14ac:dyDescent="0.25">
      <c r="A3653" s="13" t="s">
        <v>13659</v>
      </c>
      <c r="B3653" s="14" t="s">
        <v>13660</v>
      </c>
      <c r="C3653" s="15" t="s">
        <v>8213</v>
      </c>
      <c r="D3653" s="15" t="s">
        <v>10250</v>
      </c>
      <c r="E3653" s="16">
        <v>44993.539583333331</v>
      </c>
      <c r="F3653" s="7" t="s">
        <v>8268</v>
      </c>
      <c r="G3653" s="13" t="s">
        <v>1831</v>
      </c>
      <c r="H3653" s="15" t="str">
        <f>UPPER(Tb_Reseller[[#This Row],[Agen id]]&amp;"-"&amp;VLOOKUP(Tb_Reseller[[#This Row],[Agen id]],A:B,2,0)&amp;"("&amp;Tb_Reseller[[#This Row],[Short]]&amp;")")</f>
        <v>AR15482-NOVI CELL(P)</v>
      </c>
      <c r="I3653" s="15" t="str">
        <f>VLOOKUP(Tb_Reseller[[#This Row],[Agen id]],Mapping_Agen!A:D,4,0)</f>
        <v>Prima</v>
      </c>
      <c r="J3653" s="7" t="str">
        <f>VLOOKUP(Tb_Reseller[[#This Row],[Agen id]],Mapping_Agen!A:C,3,0)</f>
        <v>PRG</v>
      </c>
      <c r="K3653" s="17" t="str">
        <f>TRIM(LEFT(Tb_Reseller[[#This Row],[Group]],2))</f>
        <v>P</v>
      </c>
      <c r="L3653" s="17" t="str">
        <f>VLOOKUP(Tb_Reseller[[#This Row],[Agen id]],Mapping_Agen!A:E,5,0)</f>
        <v>NON SCO</v>
      </c>
      <c r="M3653" s="64">
        <v>1.1935483870967734</v>
      </c>
      <c r="N3653" s="65">
        <v>1.8333333333333357</v>
      </c>
      <c r="O3653" s="65">
        <f>IFERROR(VLOOKUP(Tb_Reseller[[#This Row],[Kode Reseller]],[1]Sheet1!$A:$B,2,0),0)</f>
        <v>2</v>
      </c>
    </row>
    <row r="3654" spans="1:15" x14ac:dyDescent="0.25">
      <c r="A3654" s="13" t="s">
        <v>4259</v>
      </c>
      <c r="B3654" s="14" t="s">
        <v>13661</v>
      </c>
      <c r="C3654" s="15" t="s">
        <v>8208</v>
      </c>
      <c r="D3654" s="15" t="s">
        <v>8248</v>
      </c>
      <c r="E3654" s="16">
        <v>44994.428472222222</v>
      </c>
      <c r="F3654" s="7" t="s">
        <v>8204</v>
      </c>
      <c r="G3654" s="13" t="s">
        <v>4259</v>
      </c>
      <c r="H3654" s="15" t="str">
        <f>UPPER(Tb_Reseller[[#This Row],[Agen id]]&amp;"-"&amp;VLOOKUP(Tb_Reseller[[#This Row],[Agen id]],A:B,2,0)&amp;"("&amp;Tb_Reseller[[#This Row],[Short]]&amp;")")</f>
        <v>AR33141-RAFASYAH CELLULAR(R)</v>
      </c>
      <c r="I3654" s="15" t="str">
        <f>VLOOKUP(Tb_Reseller[[#This Row],[Agen id]],Mapping_Agen!A:D,4,0)</f>
        <v>No Limit</v>
      </c>
      <c r="J3654" s="7" t="str">
        <f>VLOOKUP(Tb_Reseller[[#This Row],[Agen id]],Mapping_Agen!A:C,3,0)</f>
        <v>PP</v>
      </c>
      <c r="K3654" s="17" t="str">
        <f>TRIM(LEFT(Tb_Reseller[[#This Row],[Group]],2))</f>
        <v>R</v>
      </c>
      <c r="L3654" s="17" t="str">
        <f>VLOOKUP(Tb_Reseller[[#This Row],[Agen id]],Mapping_Agen!A:E,5,0)</f>
        <v>NON SCO</v>
      </c>
      <c r="M3654" s="64">
        <v>0</v>
      </c>
      <c r="N3654" s="65">
        <v>0</v>
      </c>
      <c r="O3654" s="65">
        <f>IFERROR(VLOOKUP(Tb_Reseller[[#This Row],[Kode Reseller]],[1]Sheet1!$A:$B,2,0),0)</f>
        <v>0</v>
      </c>
    </row>
    <row r="3655" spans="1:15" x14ac:dyDescent="0.25">
      <c r="A3655" s="13" t="s">
        <v>13662</v>
      </c>
      <c r="B3655" s="14" t="s">
        <v>11492</v>
      </c>
      <c r="C3655" s="15" t="s">
        <v>8213</v>
      </c>
      <c r="D3655" s="15" t="s">
        <v>9018</v>
      </c>
      <c r="E3655" s="16">
        <v>44994.429166666669</v>
      </c>
      <c r="F3655" s="7" t="s">
        <v>8268</v>
      </c>
      <c r="G3655" s="13" t="s">
        <v>806</v>
      </c>
      <c r="H3655" s="15" t="str">
        <f>UPPER(Tb_Reseller[[#This Row],[Agen id]]&amp;"-"&amp;VLOOKUP(Tb_Reseller[[#This Row],[Agen id]],A:B,2,0)&amp;"("&amp;Tb_Reseller[[#This Row],[Short]]&amp;")")</f>
        <v>AR08006-TJ CELL(P)</v>
      </c>
      <c r="I3655" s="15" t="str">
        <f>VLOOKUP(Tb_Reseller[[#This Row],[Agen id]],Mapping_Agen!A:D,4,0)</f>
        <v>Prima</v>
      </c>
      <c r="J3655" s="7" t="str">
        <f>VLOOKUP(Tb_Reseller[[#This Row],[Agen id]],Mapping_Agen!A:C,3,0)</f>
        <v>ICON</v>
      </c>
      <c r="K3655" s="17" t="str">
        <f>TRIM(LEFT(Tb_Reseller[[#This Row],[Group]],2))</f>
        <v>P</v>
      </c>
      <c r="L3655" s="17" t="str">
        <f>VLOOKUP(Tb_Reseller[[#This Row],[Agen id]],Mapping_Agen!A:E,5,0)</f>
        <v>Abdul Harris</v>
      </c>
      <c r="M3655" s="64">
        <v>0</v>
      </c>
      <c r="N3655" s="65">
        <v>0</v>
      </c>
      <c r="O3655" s="65">
        <f>IFERROR(VLOOKUP(Tb_Reseller[[#This Row],[Kode Reseller]],[1]Sheet1!$A:$B,2,0),0)</f>
        <v>0</v>
      </c>
    </row>
    <row r="3656" spans="1:15" x14ac:dyDescent="0.25">
      <c r="A3656" s="13" t="s">
        <v>13663</v>
      </c>
      <c r="B3656" s="14" t="s">
        <v>12351</v>
      </c>
      <c r="C3656" s="15" t="s">
        <v>8213</v>
      </c>
      <c r="D3656" s="15" t="s">
        <v>10250</v>
      </c>
      <c r="E3656" s="16">
        <v>44995.347222222219</v>
      </c>
      <c r="F3656" s="7" t="s">
        <v>8268</v>
      </c>
      <c r="G3656" s="13" t="s">
        <v>1831</v>
      </c>
      <c r="H3656" s="15" t="str">
        <f>UPPER(Tb_Reseller[[#This Row],[Agen id]]&amp;"-"&amp;VLOOKUP(Tb_Reseller[[#This Row],[Agen id]],A:B,2,0)&amp;"("&amp;Tb_Reseller[[#This Row],[Short]]&amp;")")</f>
        <v>AR15482-NOVI CELL(P)</v>
      </c>
      <c r="I3656" s="15" t="str">
        <f>VLOOKUP(Tb_Reseller[[#This Row],[Agen id]],Mapping_Agen!A:D,4,0)</f>
        <v>Prima</v>
      </c>
      <c r="J3656" s="7" t="str">
        <f>VLOOKUP(Tb_Reseller[[#This Row],[Agen id]],Mapping_Agen!A:C,3,0)</f>
        <v>PRG</v>
      </c>
      <c r="K3656" s="17" t="str">
        <f>TRIM(LEFT(Tb_Reseller[[#This Row],[Group]],2))</f>
        <v>P</v>
      </c>
      <c r="L3656" s="17" t="str">
        <f>VLOOKUP(Tb_Reseller[[#This Row],[Agen id]],Mapping_Agen!A:E,5,0)</f>
        <v>NON SCO</v>
      </c>
      <c r="M3656" s="64">
        <v>0</v>
      </c>
      <c r="N3656" s="65">
        <v>0</v>
      </c>
      <c r="O3656" s="65">
        <f>IFERROR(VLOOKUP(Tb_Reseller[[#This Row],[Kode Reseller]],[1]Sheet1!$A:$B,2,0),0)</f>
        <v>0</v>
      </c>
    </row>
    <row r="3657" spans="1:15" x14ac:dyDescent="0.25">
      <c r="A3657" s="13" t="s">
        <v>4261</v>
      </c>
      <c r="B3657" s="14" t="s">
        <v>13664</v>
      </c>
      <c r="C3657" s="15" t="s">
        <v>8213</v>
      </c>
      <c r="D3657" s="15" t="s">
        <v>8369</v>
      </c>
      <c r="E3657" s="16">
        <v>44995.572222222218</v>
      </c>
      <c r="F3657" s="7" t="s">
        <v>8204</v>
      </c>
      <c r="G3657" s="13" t="s">
        <v>4261</v>
      </c>
      <c r="H3657" s="15" t="str">
        <f>UPPER(Tb_Reseller[[#This Row],[Agen id]]&amp;"-"&amp;VLOOKUP(Tb_Reseller[[#This Row],[Agen id]],A:B,2,0)&amp;"("&amp;Tb_Reseller[[#This Row],[Short]]&amp;")")</f>
        <v>AR33150-ZAFIRA CELL(P)</v>
      </c>
      <c r="I3657" s="15" t="str">
        <f>VLOOKUP(Tb_Reseller[[#This Row],[Agen id]],Mapping_Agen!A:D,4,0)</f>
        <v>Prima</v>
      </c>
      <c r="J3657" s="7" t="str">
        <f>VLOOKUP(Tb_Reseller[[#This Row],[Agen id]],Mapping_Agen!A:C,3,0)</f>
        <v>PRG</v>
      </c>
      <c r="K3657" s="17" t="str">
        <f>TRIM(LEFT(Tb_Reseller[[#This Row],[Group]],2))</f>
        <v>P</v>
      </c>
      <c r="L3657" s="17" t="str">
        <f>VLOOKUP(Tb_Reseller[[#This Row],[Agen id]],Mapping_Agen!A:E,5,0)</f>
        <v>NON SCO</v>
      </c>
      <c r="M3657" s="64">
        <v>0</v>
      </c>
      <c r="N3657" s="65">
        <v>0</v>
      </c>
      <c r="O3657" s="65">
        <f>IFERROR(VLOOKUP(Tb_Reseller[[#This Row],[Kode Reseller]],[1]Sheet1!$A:$B,2,0),0)</f>
        <v>0</v>
      </c>
    </row>
    <row r="3658" spans="1:15" x14ac:dyDescent="0.25">
      <c r="A3658" s="13" t="s">
        <v>4263</v>
      </c>
      <c r="B3658" s="14" t="s">
        <v>13665</v>
      </c>
      <c r="C3658" s="15" t="s">
        <v>8213</v>
      </c>
      <c r="D3658" s="15" t="s">
        <v>8369</v>
      </c>
      <c r="E3658" s="16">
        <v>44996.543055555558</v>
      </c>
      <c r="F3658" s="7" t="s">
        <v>8204</v>
      </c>
      <c r="G3658" s="13" t="s">
        <v>4263</v>
      </c>
      <c r="H3658" s="15" t="str">
        <f>UPPER(Tb_Reseller[[#This Row],[Agen id]]&amp;"-"&amp;VLOOKUP(Tb_Reseller[[#This Row],[Agen id]],A:B,2,0)&amp;"("&amp;Tb_Reseller[[#This Row],[Short]]&amp;")")</f>
        <v>AR33155-EGY CELL(P)</v>
      </c>
      <c r="I3658" s="15" t="str">
        <f>VLOOKUP(Tb_Reseller[[#This Row],[Agen id]],Mapping_Agen!A:D,4,0)</f>
        <v>Prima</v>
      </c>
      <c r="J3658" s="7" t="str">
        <f>VLOOKUP(Tb_Reseller[[#This Row],[Agen id]],Mapping_Agen!A:C,3,0)</f>
        <v>PRG</v>
      </c>
      <c r="K3658" s="17" t="str">
        <f>TRIM(LEFT(Tb_Reseller[[#This Row],[Group]],2))</f>
        <v>P</v>
      </c>
      <c r="L3658" s="17" t="str">
        <f>VLOOKUP(Tb_Reseller[[#This Row],[Agen id]],Mapping_Agen!A:E,5,0)</f>
        <v>NON SCO</v>
      </c>
      <c r="M3658" s="64">
        <v>0</v>
      </c>
      <c r="N3658" s="65">
        <v>0</v>
      </c>
      <c r="O3658" s="65">
        <f>IFERROR(VLOOKUP(Tb_Reseller[[#This Row],[Kode Reseller]],[1]Sheet1!$A:$B,2,0),0)</f>
        <v>0</v>
      </c>
    </row>
    <row r="3659" spans="1:15" x14ac:dyDescent="0.25">
      <c r="A3659" s="13" t="s">
        <v>4265</v>
      </c>
      <c r="B3659" s="14" t="s">
        <v>13666</v>
      </c>
      <c r="C3659" s="15" t="s">
        <v>8213</v>
      </c>
      <c r="D3659" s="15" t="s">
        <v>11516</v>
      </c>
      <c r="E3659" s="16">
        <v>44996.625</v>
      </c>
      <c r="F3659" s="7" t="s">
        <v>8204</v>
      </c>
      <c r="G3659" s="13" t="s">
        <v>4265</v>
      </c>
      <c r="H3659" s="15" t="str">
        <f>UPPER(Tb_Reseller[[#This Row],[Agen id]]&amp;"-"&amp;VLOOKUP(Tb_Reseller[[#This Row],[Agen id]],A:B,2,0)&amp;"("&amp;Tb_Reseller[[#This Row],[Short]]&amp;")")</f>
        <v>AR33156-ST.AISYAH IWAN(P)</v>
      </c>
      <c r="I3659" s="15" t="str">
        <f>VLOOKUP(Tb_Reseller[[#This Row],[Agen id]],Mapping_Agen!A:D,4,0)</f>
        <v>Prima</v>
      </c>
      <c r="J3659" s="7" t="str">
        <f>VLOOKUP(Tb_Reseller[[#This Row],[Agen id]],Mapping_Agen!A:C,3,0)</f>
        <v>ONLINE</v>
      </c>
      <c r="K3659" s="17" t="str">
        <f>TRIM(LEFT(Tb_Reseller[[#This Row],[Group]],2))</f>
        <v>P</v>
      </c>
      <c r="L3659" s="17" t="str">
        <f>VLOOKUP(Tb_Reseller[[#This Row],[Agen id]],Mapping_Agen!A:E,5,0)</f>
        <v>ONLINE</v>
      </c>
      <c r="M3659" s="64">
        <v>0</v>
      </c>
      <c r="N3659" s="65">
        <v>0</v>
      </c>
      <c r="O3659" s="65">
        <f>IFERROR(VLOOKUP(Tb_Reseller[[#This Row],[Kode Reseller]],[1]Sheet1!$A:$B,2,0),0)</f>
        <v>0</v>
      </c>
    </row>
    <row r="3660" spans="1:15" x14ac:dyDescent="0.25">
      <c r="A3660" s="13" t="s">
        <v>13667</v>
      </c>
      <c r="B3660" s="14" t="s">
        <v>13668</v>
      </c>
      <c r="C3660" s="15" t="s">
        <v>8361</v>
      </c>
      <c r="D3660" s="15" t="s">
        <v>8936</v>
      </c>
      <c r="E3660" s="16">
        <v>44996.80972222222</v>
      </c>
      <c r="F3660" s="7" t="s">
        <v>8268</v>
      </c>
      <c r="G3660" s="13" t="s">
        <v>703</v>
      </c>
      <c r="H3660" s="15" t="str">
        <f>UPPER(Tb_Reseller[[#This Row],[Agen id]]&amp;"-"&amp;VLOOKUP(Tb_Reseller[[#This Row],[Agen id]],A:B,2,0)&amp;"("&amp;Tb_Reseller[[#This Row],[Short]]&amp;")")</f>
        <v>AR07289-MOLEK CELL(MV)</v>
      </c>
      <c r="I3660" s="15" t="str">
        <f>VLOOKUP(Tb_Reseller[[#This Row],[Agen id]],Mapping_Agen!A:D,4,0)</f>
        <v>No Limit</v>
      </c>
      <c r="J3660" s="7" t="str">
        <f>VLOOKUP(Tb_Reseller[[#This Row],[Agen id]],Mapping_Agen!A:C,3,0)</f>
        <v>PP</v>
      </c>
      <c r="K3660" s="17" t="str">
        <f>TRIM(LEFT(Tb_Reseller[[#This Row],[Group]],2))</f>
        <v>MV</v>
      </c>
      <c r="L3660" s="17" t="str">
        <f>VLOOKUP(Tb_Reseller[[#This Row],[Agen id]],Mapping_Agen!A:E,5,0)</f>
        <v>NON SCO</v>
      </c>
      <c r="M3660" s="64">
        <v>0</v>
      </c>
      <c r="N3660" s="65">
        <v>0</v>
      </c>
      <c r="O3660" s="65">
        <f>IFERROR(VLOOKUP(Tb_Reseller[[#This Row],[Kode Reseller]],[1]Sheet1!$A:$B,2,0),0)</f>
        <v>0</v>
      </c>
    </row>
    <row r="3661" spans="1:15" x14ac:dyDescent="0.25">
      <c r="A3661" s="13" t="s">
        <v>4267</v>
      </c>
      <c r="B3661" s="14" t="s">
        <v>13669</v>
      </c>
      <c r="C3661" s="15" t="s">
        <v>8213</v>
      </c>
      <c r="D3661" s="15" t="s">
        <v>11516</v>
      </c>
      <c r="E3661" s="16">
        <v>44996.910416666673</v>
      </c>
      <c r="F3661" s="7" t="s">
        <v>8204</v>
      </c>
      <c r="G3661" s="13" t="s">
        <v>4267</v>
      </c>
      <c r="H3661" s="15" t="str">
        <f>UPPER(Tb_Reseller[[#This Row],[Agen id]]&amp;"-"&amp;VLOOKUP(Tb_Reseller[[#This Row],[Agen id]],A:B,2,0)&amp;"("&amp;Tb_Reseller[[#This Row],[Short]]&amp;")")</f>
        <v>AR33162-NIA ISNAENI(P)</v>
      </c>
      <c r="I3661" s="15" t="str">
        <f>VLOOKUP(Tb_Reseller[[#This Row],[Agen id]],Mapping_Agen!A:D,4,0)</f>
        <v>Prima</v>
      </c>
      <c r="J3661" s="7" t="str">
        <f>VLOOKUP(Tb_Reseller[[#This Row],[Agen id]],Mapping_Agen!A:C,3,0)</f>
        <v>ONLINE</v>
      </c>
      <c r="K3661" s="17" t="str">
        <f>TRIM(LEFT(Tb_Reseller[[#This Row],[Group]],2))</f>
        <v>P</v>
      </c>
      <c r="L3661" s="17" t="str">
        <f>VLOOKUP(Tb_Reseller[[#This Row],[Agen id]],Mapping_Agen!A:E,5,0)</f>
        <v>ONLINE</v>
      </c>
      <c r="M3661" s="64">
        <v>0</v>
      </c>
      <c r="N3661" s="65">
        <v>0</v>
      </c>
      <c r="O3661" s="65">
        <f>IFERROR(VLOOKUP(Tb_Reseller[[#This Row],[Kode Reseller]],[1]Sheet1!$A:$B,2,0),0)</f>
        <v>0</v>
      </c>
    </row>
    <row r="3662" spans="1:15" x14ac:dyDescent="0.25">
      <c r="A3662" s="13" t="s">
        <v>13670</v>
      </c>
      <c r="B3662" s="14" t="s">
        <v>13671</v>
      </c>
      <c r="C3662" s="15" t="s">
        <v>8357</v>
      </c>
      <c r="D3662" s="15" t="s">
        <v>9160</v>
      </c>
      <c r="E3662" s="16">
        <v>44997.401388888888</v>
      </c>
      <c r="F3662" s="7" t="s">
        <v>8268</v>
      </c>
      <c r="G3662" s="13" t="s">
        <v>917</v>
      </c>
      <c r="H3662" s="15" t="str">
        <f>UPPER(Tb_Reseller[[#This Row],[Agen id]]&amp;"-"&amp;VLOOKUP(Tb_Reseller[[#This Row],[Agen id]],A:B,2,0)&amp;"("&amp;Tb_Reseller[[#This Row],[Short]]&amp;")")</f>
        <v>AR10206-KAMILCELL(M3)</v>
      </c>
      <c r="I3662" s="15" t="str">
        <f>VLOOKUP(Tb_Reseller[[#This Row],[Agen id]],Mapping_Agen!A:D,4,0)</f>
        <v>No Limit</v>
      </c>
      <c r="J3662" s="7" t="str">
        <f>VLOOKUP(Tb_Reseller[[#This Row],[Agen id]],Mapping_Agen!A:C,3,0)</f>
        <v>BSD</v>
      </c>
      <c r="K3662" s="17" t="str">
        <f>TRIM(LEFT(Tb_Reseller[[#This Row],[Group]],2))</f>
        <v>M3</v>
      </c>
      <c r="L3662" s="17" t="str">
        <f>VLOOKUP(Tb_Reseller[[#This Row],[Agen id]],Mapping_Agen!A:E,5,0)</f>
        <v>NON SCO</v>
      </c>
      <c r="M3662" s="64">
        <v>2.5161290322580627</v>
      </c>
      <c r="N3662" s="65">
        <v>1.8000000000000023</v>
      </c>
      <c r="O3662" s="65">
        <f>IFERROR(VLOOKUP(Tb_Reseller[[#This Row],[Kode Reseller]],[1]Sheet1!$A:$B,2,0),0)</f>
        <v>0.5</v>
      </c>
    </row>
    <row r="3663" spans="1:15" x14ac:dyDescent="0.25">
      <c r="A3663" s="13" t="s">
        <v>4269</v>
      </c>
      <c r="B3663" s="14" t="s">
        <v>10042</v>
      </c>
      <c r="C3663" s="15" t="s">
        <v>8213</v>
      </c>
      <c r="D3663" s="15" t="s">
        <v>8231</v>
      </c>
      <c r="E3663" s="16">
        <v>44997.529166666667</v>
      </c>
      <c r="F3663" s="7" t="s">
        <v>8204</v>
      </c>
      <c r="G3663" s="13" t="s">
        <v>4269</v>
      </c>
      <c r="H3663" s="15" t="str">
        <f>UPPER(Tb_Reseller[[#This Row],[Agen id]]&amp;"-"&amp;VLOOKUP(Tb_Reseller[[#This Row],[Agen id]],A:B,2,0)&amp;"("&amp;Tb_Reseller[[#This Row],[Short]]&amp;")")</f>
        <v>AR33165-RIZKY(P)</v>
      </c>
      <c r="I3663" s="15" t="str">
        <f>VLOOKUP(Tb_Reseller[[#This Row],[Agen id]],Mapping_Agen!A:D,4,0)</f>
        <v>Prima</v>
      </c>
      <c r="J3663" s="7" t="str">
        <f>VLOOKUP(Tb_Reseller[[#This Row],[Agen id]],Mapping_Agen!A:C,3,0)</f>
        <v>ICON</v>
      </c>
      <c r="K3663" s="17" t="str">
        <f>TRIM(LEFT(Tb_Reseller[[#This Row],[Group]],2))</f>
        <v>P</v>
      </c>
      <c r="L3663" s="17" t="str">
        <f>VLOOKUP(Tb_Reseller[[#This Row],[Agen id]],Mapping_Agen!A:E,5,0)</f>
        <v>NON SCO</v>
      </c>
      <c r="M3663" s="64">
        <v>0</v>
      </c>
      <c r="N3663" s="65">
        <v>0</v>
      </c>
      <c r="O3663" s="65">
        <f>IFERROR(VLOOKUP(Tb_Reseller[[#This Row],[Kode Reseller]],[1]Sheet1!$A:$B,2,0),0)</f>
        <v>0</v>
      </c>
    </row>
    <row r="3664" spans="1:15" x14ac:dyDescent="0.25">
      <c r="A3664" s="13" t="s">
        <v>6958</v>
      </c>
      <c r="B3664" s="14" t="s">
        <v>13672</v>
      </c>
      <c r="C3664" s="15" t="s">
        <v>8213</v>
      </c>
      <c r="D3664" s="15" t="s">
        <v>8231</v>
      </c>
      <c r="E3664" s="16">
        <v>44997.911111111112</v>
      </c>
      <c r="F3664" s="7" t="s">
        <v>8204</v>
      </c>
      <c r="G3664" s="13" t="s">
        <v>6958</v>
      </c>
      <c r="H3664" s="15" t="str">
        <f>UPPER(Tb_Reseller[[#This Row],[Agen id]]&amp;"-"&amp;VLOOKUP(Tb_Reseller[[#This Row],[Agen id]],A:B,2,0)&amp;"("&amp;Tb_Reseller[[#This Row],[Short]]&amp;")")</f>
        <v>AR33168-M.ARIFIN(P)</v>
      </c>
      <c r="I3664" s="15" t="str">
        <f>VLOOKUP(Tb_Reseller[[#This Row],[Agen id]],Mapping_Agen!A:D,4,0)</f>
        <v>Prima</v>
      </c>
      <c r="J3664" s="7" t="str">
        <f>VLOOKUP(Tb_Reseller[[#This Row],[Agen id]],Mapping_Agen!A:C,3,0)</f>
        <v>ICON</v>
      </c>
      <c r="K3664" s="17" t="str">
        <f>TRIM(LEFT(Tb_Reseller[[#This Row],[Group]],2))</f>
        <v>P</v>
      </c>
      <c r="L3664" s="17" t="str">
        <f>VLOOKUP(Tb_Reseller[[#This Row],[Agen id]],Mapping_Agen!A:E,5,0)</f>
        <v>NON SCO</v>
      </c>
      <c r="M3664" s="64">
        <v>0</v>
      </c>
      <c r="N3664" s="65">
        <v>0</v>
      </c>
      <c r="O3664" s="65">
        <f>IFERROR(VLOOKUP(Tb_Reseller[[#This Row],[Kode Reseller]],[1]Sheet1!$A:$B,2,0),0)</f>
        <v>0</v>
      </c>
    </row>
    <row r="3665" spans="1:15" x14ac:dyDescent="0.25">
      <c r="A3665" s="13" t="s">
        <v>4273</v>
      </c>
      <c r="B3665" s="14" t="s">
        <v>13673</v>
      </c>
      <c r="C3665" s="15" t="s">
        <v>8213</v>
      </c>
      <c r="D3665" s="15" t="s">
        <v>11516</v>
      </c>
      <c r="E3665" s="16">
        <v>44997.970833333333</v>
      </c>
      <c r="F3665" s="7" t="s">
        <v>8204</v>
      </c>
      <c r="G3665" s="13" t="s">
        <v>4273</v>
      </c>
      <c r="H3665" s="15" t="str">
        <f>UPPER(Tb_Reseller[[#This Row],[Agen id]]&amp;"-"&amp;VLOOKUP(Tb_Reseller[[#This Row],[Agen id]],A:B,2,0)&amp;"("&amp;Tb_Reseller[[#This Row],[Short]]&amp;")")</f>
        <v>AR33169-RIA.CELL(P)</v>
      </c>
      <c r="I3665" s="15" t="str">
        <f>VLOOKUP(Tb_Reseller[[#This Row],[Agen id]],Mapping_Agen!A:D,4,0)</f>
        <v>Prima</v>
      </c>
      <c r="J3665" s="7" t="str">
        <f>VLOOKUP(Tb_Reseller[[#This Row],[Agen id]],Mapping_Agen!A:C,3,0)</f>
        <v>ONLINE</v>
      </c>
      <c r="K3665" s="17" t="str">
        <f>TRIM(LEFT(Tb_Reseller[[#This Row],[Group]],2))</f>
        <v>P</v>
      </c>
      <c r="L3665" s="17" t="str">
        <f>VLOOKUP(Tb_Reseller[[#This Row],[Agen id]],Mapping_Agen!A:E,5,0)</f>
        <v>ONLINE</v>
      </c>
      <c r="M3665" s="64">
        <v>0</v>
      </c>
      <c r="N3665" s="65">
        <v>0</v>
      </c>
      <c r="O3665" s="65">
        <f>IFERROR(VLOOKUP(Tb_Reseller[[#This Row],[Kode Reseller]],[1]Sheet1!$A:$B,2,0),0)</f>
        <v>0</v>
      </c>
    </row>
    <row r="3666" spans="1:15" x14ac:dyDescent="0.25">
      <c r="A3666" s="13" t="s">
        <v>4275</v>
      </c>
      <c r="B3666" s="14" t="s">
        <v>13674</v>
      </c>
      <c r="C3666" s="15" t="s">
        <v>8213</v>
      </c>
      <c r="D3666" s="15" t="s">
        <v>11516</v>
      </c>
      <c r="E3666" s="16">
        <v>44998.857638888891</v>
      </c>
      <c r="F3666" s="7" t="s">
        <v>8204</v>
      </c>
      <c r="G3666" s="13" t="s">
        <v>4275</v>
      </c>
      <c r="H3666" s="15" t="str">
        <f>UPPER(Tb_Reseller[[#This Row],[Agen id]]&amp;"-"&amp;VLOOKUP(Tb_Reseller[[#This Row],[Agen id]],A:B,2,0)&amp;"("&amp;Tb_Reseller[[#This Row],[Short]]&amp;")")</f>
        <v>AR33171-YANTIE(P)</v>
      </c>
      <c r="I3666" s="15" t="str">
        <f>VLOOKUP(Tb_Reseller[[#This Row],[Agen id]],Mapping_Agen!A:D,4,0)</f>
        <v>Prima</v>
      </c>
      <c r="J3666" s="7" t="str">
        <f>VLOOKUP(Tb_Reseller[[#This Row],[Agen id]],Mapping_Agen!A:C,3,0)</f>
        <v>ONLINE</v>
      </c>
      <c r="K3666" s="17" t="str">
        <f>TRIM(LEFT(Tb_Reseller[[#This Row],[Group]],2))</f>
        <v>P</v>
      </c>
      <c r="L3666" s="17" t="str">
        <f>VLOOKUP(Tb_Reseller[[#This Row],[Agen id]],Mapping_Agen!A:E,5,0)</f>
        <v>ONLINE</v>
      </c>
      <c r="M3666" s="64">
        <v>0</v>
      </c>
      <c r="N3666" s="65">
        <v>0</v>
      </c>
      <c r="O3666" s="65">
        <f>IFERROR(VLOOKUP(Tb_Reseller[[#This Row],[Kode Reseller]],[1]Sheet1!$A:$B,2,0),0)</f>
        <v>0</v>
      </c>
    </row>
    <row r="3667" spans="1:15" x14ac:dyDescent="0.25">
      <c r="A3667" s="13" t="s">
        <v>5451</v>
      </c>
      <c r="B3667" s="14" t="s">
        <v>13675</v>
      </c>
      <c r="C3667" s="15" t="s">
        <v>8213</v>
      </c>
      <c r="D3667" s="15" t="s">
        <v>11516</v>
      </c>
      <c r="E3667" s="16">
        <v>44999.420138888891</v>
      </c>
      <c r="F3667" s="7" t="s">
        <v>8204</v>
      </c>
      <c r="G3667" s="13" t="s">
        <v>5451</v>
      </c>
      <c r="H3667" s="15" t="str">
        <f>UPPER(Tb_Reseller[[#This Row],[Agen id]]&amp;"-"&amp;VLOOKUP(Tb_Reseller[[#This Row],[Agen id]],A:B,2,0)&amp;"("&amp;Tb_Reseller[[#This Row],[Short]]&amp;")")</f>
        <v>AR33172-BOS TAMBANG(P)</v>
      </c>
      <c r="I3667" s="15" t="str">
        <f>VLOOKUP(Tb_Reseller[[#This Row],[Agen id]],Mapping_Agen!A:D,4,0)</f>
        <v>Prima</v>
      </c>
      <c r="J3667" s="7" t="str">
        <f>VLOOKUP(Tb_Reseller[[#This Row],[Agen id]],Mapping_Agen!A:C,3,0)</f>
        <v>ONLINE</v>
      </c>
      <c r="K3667" s="17" t="str">
        <f>TRIM(LEFT(Tb_Reseller[[#This Row],[Group]],2))</f>
        <v>P</v>
      </c>
      <c r="L3667" s="17" t="str">
        <f>VLOOKUP(Tb_Reseller[[#This Row],[Agen id]],Mapping_Agen!A:E,5,0)</f>
        <v>ONLINE</v>
      </c>
      <c r="M3667" s="64">
        <v>6.4516129032258063E-2</v>
      </c>
      <c r="N3667" s="65">
        <v>6.6666666666666666E-2</v>
      </c>
      <c r="O3667" s="65">
        <f>IFERROR(VLOOKUP(Tb_Reseller[[#This Row],[Kode Reseller]],[1]Sheet1!$A:$B,2,0),0)</f>
        <v>0.25</v>
      </c>
    </row>
    <row r="3668" spans="1:15" x14ac:dyDescent="0.25">
      <c r="A3668" s="13" t="s">
        <v>4279</v>
      </c>
      <c r="B3668" s="14" t="s">
        <v>13676</v>
      </c>
      <c r="C3668" s="15" t="s">
        <v>8213</v>
      </c>
      <c r="D3668" s="15" t="s">
        <v>8248</v>
      </c>
      <c r="E3668" s="16">
        <v>44999.585416666669</v>
      </c>
      <c r="F3668" s="7" t="s">
        <v>8204</v>
      </c>
      <c r="G3668" s="13" t="s">
        <v>4279</v>
      </c>
      <c r="H3668" s="15" t="str">
        <f>UPPER(Tb_Reseller[[#This Row],[Agen id]]&amp;"-"&amp;VLOOKUP(Tb_Reseller[[#This Row],[Agen id]],A:B,2,0)&amp;"("&amp;Tb_Reseller[[#This Row],[Short]]&amp;")")</f>
        <v>AR33173-MUHAMMAD SYEHU ISLAM(P)</v>
      </c>
      <c r="I3668" s="15" t="str">
        <f>VLOOKUP(Tb_Reseller[[#This Row],[Agen id]],Mapping_Agen!A:D,4,0)</f>
        <v>Prima</v>
      </c>
      <c r="J3668" s="7" t="str">
        <f>VLOOKUP(Tb_Reseller[[#This Row],[Agen id]],Mapping_Agen!A:C,3,0)</f>
        <v>PP</v>
      </c>
      <c r="K3668" s="17" t="str">
        <f>TRIM(LEFT(Tb_Reseller[[#This Row],[Group]],2))</f>
        <v>P</v>
      </c>
      <c r="L3668" s="17" t="str">
        <f>VLOOKUP(Tb_Reseller[[#This Row],[Agen id]],Mapping_Agen!A:E,5,0)</f>
        <v>NON SCO</v>
      </c>
      <c r="M3668" s="64">
        <v>0</v>
      </c>
      <c r="N3668" s="65">
        <v>0</v>
      </c>
      <c r="O3668" s="65">
        <f>IFERROR(VLOOKUP(Tb_Reseller[[#This Row],[Kode Reseller]],[1]Sheet1!$A:$B,2,0),0)</f>
        <v>0</v>
      </c>
    </row>
    <row r="3669" spans="1:15" x14ac:dyDescent="0.25">
      <c r="A3669" s="13" t="s">
        <v>13677</v>
      </c>
      <c r="B3669" s="14" t="s">
        <v>9973</v>
      </c>
      <c r="C3669" s="15" t="s">
        <v>8213</v>
      </c>
      <c r="D3669" s="15" t="s">
        <v>10252</v>
      </c>
      <c r="E3669" s="16">
        <v>45000.53402777778</v>
      </c>
      <c r="F3669" s="7" t="s">
        <v>8268</v>
      </c>
      <c r="G3669" s="13" t="s">
        <v>1794</v>
      </c>
      <c r="H3669" s="15" t="str">
        <f>UPPER(Tb_Reseller[[#This Row],[Agen id]]&amp;"-"&amp;VLOOKUP(Tb_Reseller[[#This Row],[Agen id]],A:B,2,0)&amp;"("&amp;Tb_Reseller[[#This Row],[Short]]&amp;")")</f>
        <v>AR19595-RIZKY CELL(P)</v>
      </c>
      <c r="I3669" s="15" t="str">
        <f>VLOOKUP(Tb_Reseller[[#This Row],[Agen id]],Mapping_Agen!A:D,4,0)</f>
        <v>Prima</v>
      </c>
      <c r="J3669" s="7" t="str">
        <f>VLOOKUP(Tb_Reseller[[#This Row],[Agen id]],Mapping_Agen!A:C,3,0)</f>
        <v>PRG</v>
      </c>
      <c r="K3669" s="17" t="str">
        <f>TRIM(LEFT(Tb_Reseller[[#This Row],[Group]],2))</f>
        <v>P</v>
      </c>
      <c r="L3669" s="17" t="str">
        <f>VLOOKUP(Tb_Reseller[[#This Row],[Agen id]],Mapping_Agen!A:E,5,0)</f>
        <v>NON SCO</v>
      </c>
      <c r="M3669" s="64">
        <v>0</v>
      </c>
      <c r="N3669" s="65">
        <v>0</v>
      </c>
      <c r="O3669" s="65">
        <f>IFERROR(VLOOKUP(Tb_Reseller[[#This Row],[Kode Reseller]],[1]Sheet1!$A:$B,2,0),0)</f>
        <v>0</v>
      </c>
    </row>
    <row r="3670" spans="1:15" x14ac:dyDescent="0.25">
      <c r="A3670" s="13" t="s">
        <v>4281</v>
      </c>
      <c r="B3670" s="14" t="s">
        <v>13678</v>
      </c>
      <c r="C3670" s="15" t="s">
        <v>8213</v>
      </c>
      <c r="D3670" s="15" t="s">
        <v>8203</v>
      </c>
      <c r="E3670" s="16">
        <v>45000.585416666669</v>
      </c>
      <c r="F3670" s="7" t="s">
        <v>8204</v>
      </c>
      <c r="G3670" s="13" t="s">
        <v>4281</v>
      </c>
      <c r="H3670" s="15" t="str">
        <f>UPPER(Tb_Reseller[[#This Row],[Agen id]]&amp;"-"&amp;VLOOKUP(Tb_Reseller[[#This Row],[Agen id]],A:B,2,0)&amp;"("&amp;Tb_Reseller[[#This Row],[Short]]&amp;")")</f>
        <v>AR33182-WARUNG WITA(P)</v>
      </c>
      <c r="I3670" s="15" t="str">
        <f>VLOOKUP(Tb_Reseller[[#This Row],[Agen id]],Mapping_Agen!A:D,4,0)</f>
        <v>Prima</v>
      </c>
      <c r="J3670" s="7" t="str">
        <f>VLOOKUP(Tb_Reseller[[#This Row],[Agen id]],Mapping_Agen!A:C,3,0)</f>
        <v>BSD</v>
      </c>
      <c r="K3670" s="17" t="str">
        <f>TRIM(LEFT(Tb_Reseller[[#This Row],[Group]],2))</f>
        <v>P</v>
      </c>
      <c r="L3670" s="17" t="str">
        <f>VLOOKUP(Tb_Reseller[[#This Row],[Agen id]],Mapping_Agen!A:E,5,0)</f>
        <v>NON SCO</v>
      </c>
      <c r="M3670" s="64">
        <v>0</v>
      </c>
      <c r="N3670" s="65">
        <v>0</v>
      </c>
      <c r="O3670" s="65">
        <f>IFERROR(VLOOKUP(Tb_Reseller[[#This Row],[Kode Reseller]],[1]Sheet1!$A:$B,2,0),0)</f>
        <v>0</v>
      </c>
    </row>
    <row r="3671" spans="1:15" x14ac:dyDescent="0.25">
      <c r="A3671" s="13" t="s">
        <v>4283</v>
      </c>
      <c r="B3671" s="14" t="s">
        <v>13679</v>
      </c>
      <c r="C3671" s="15" t="s">
        <v>8208</v>
      </c>
      <c r="D3671" s="15" t="s">
        <v>8248</v>
      </c>
      <c r="E3671" s="16">
        <v>45000.611111111109</v>
      </c>
      <c r="F3671" s="7" t="s">
        <v>8204</v>
      </c>
      <c r="G3671" s="13" t="s">
        <v>4283</v>
      </c>
      <c r="H3671" s="15" t="str">
        <f>UPPER(Tb_Reseller[[#This Row],[Agen id]]&amp;"-"&amp;VLOOKUP(Tb_Reseller[[#This Row],[Agen id]],A:B,2,0)&amp;"("&amp;Tb_Reseller[[#This Row],[Short]]&amp;")")</f>
        <v>AR33183-KLIS CELLULAR(R)</v>
      </c>
      <c r="I3671" s="15" t="str">
        <f>VLOOKUP(Tb_Reseller[[#This Row],[Agen id]],Mapping_Agen!A:D,4,0)</f>
        <v>No Limit</v>
      </c>
      <c r="J3671" s="7" t="str">
        <f>VLOOKUP(Tb_Reseller[[#This Row],[Agen id]],Mapping_Agen!A:C,3,0)</f>
        <v>PP</v>
      </c>
      <c r="K3671" s="17" t="str">
        <f>TRIM(LEFT(Tb_Reseller[[#This Row],[Group]],2))</f>
        <v>R</v>
      </c>
      <c r="L3671" s="17" t="str">
        <f>VLOOKUP(Tb_Reseller[[#This Row],[Agen id]],Mapping_Agen!A:E,5,0)</f>
        <v>NON SCO</v>
      </c>
      <c r="M3671" s="64">
        <v>0</v>
      </c>
      <c r="N3671" s="65">
        <v>0</v>
      </c>
      <c r="O3671" s="65">
        <f>IFERROR(VLOOKUP(Tb_Reseller[[#This Row],[Kode Reseller]],[1]Sheet1!$A:$B,2,0),0)</f>
        <v>0</v>
      </c>
    </row>
    <row r="3672" spans="1:15" x14ac:dyDescent="0.25">
      <c r="A3672" s="13" t="s">
        <v>4285</v>
      </c>
      <c r="B3672" s="14" t="s">
        <v>13680</v>
      </c>
      <c r="C3672" s="15" t="s">
        <v>8208</v>
      </c>
      <c r="D3672" s="15" t="s">
        <v>8231</v>
      </c>
      <c r="E3672" s="16">
        <v>45000.63958333333</v>
      </c>
      <c r="F3672" s="7" t="s">
        <v>8204</v>
      </c>
      <c r="G3672" s="13" t="s">
        <v>4285</v>
      </c>
      <c r="H3672" s="15" t="str">
        <f>UPPER(Tb_Reseller[[#This Row],[Agen id]]&amp;"-"&amp;VLOOKUP(Tb_Reseller[[#This Row],[Agen id]],A:B,2,0)&amp;"("&amp;Tb_Reseller[[#This Row],[Short]]&amp;")")</f>
        <v>AR33184-ZAYNA CELL(R)</v>
      </c>
      <c r="I3672" s="15" t="str">
        <f>VLOOKUP(Tb_Reseller[[#This Row],[Agen id]],Mapping_Agen!A:D,4,0)</f>
        <v>No Limit</v>
      </c>
      <c r="J3672" s="7" t="str">
        <f>VLOOKUP(Tb_Reseller[[#This Row],[Agen id]],Mapping_Agen!A:C,3,0)</f>
        <v>ICON</v>
      </c>
      <c r="K3672" s="17" t="str">
        <f>TRIM(LEFT(Tb_Reseller[[#This Row],[Group]],2))</f>
        <v>R</v>
      </c>
      <c r="L3672" s="17" t="str">
        <f>VLOOKUP(Tb_Reseller[[#This Row],[Agen id]],Mapping_Agen!A:E,5,0)</f>
        <v>NON SCO</v>
      </c>
      <c r="M3672" s="64">
        <v>0</v>
      </c>
      <c r="N3672" s="65">
        <v>0</v>
      </c>
      <c r="O3672" s="65">
        <f>IFERROR(VLOOKUP(Tb_Reseller[[#This Row],[Kode Reseller]],[1]Sheet1!$A:$B,2,0),0)</f>
        <v>0</v>
      </c>
    </row>
    <row r="3673" spans="1:15" x14ac:dyDescent="0.25">
      <c r="A3673" s="13" t="s">
        <v>13681</v>
      </c>
      <c r="B3673" s="14" t="s">
        <v>8304</v>
      </c>
      <c r="C3673" s="15" t="s">
        <v>8361</v>
      </c>
      <c r="D3673" s="15" t="s">
        <v>8936</v>
      </c>
      <c r="E3673" s="16">
        <v>45000.688194444447</v>
      </c>
      <c r="F3673" s="7" t="s">
        <v>8268</v>
      </c>
      <c r="G3673" s="13" t="s">
        <v>703</v>
      </c>
      <c r="H3673" s="15" t="str">
        <f>UPPER(Tb_Reseller[[#This Row],[Agen id]]&amp;"-"&amp;VLOOKUP(Tb_Reseller[[#This Row],[Agen id]],A:B,2,0)&amp;"("&amp;Tb_Reseller[[#This Row],[Short]]&amp;")")</f>
        <v>AR07289-MOLEK CELL(MV)</v>
      </c>
      <c r="I3673" s="15" t="str">
        <f>VLOOKUP(Tb_Reseller[[#This Row],[Agen id]],Mapping_Agen!A:D,4,0)</f>
        <v>No Limit</v>
      </c>
      <c r="J3673" s="7" t="str">
        <f>VLOOKUP(Tb_Reseller[[#This Row],[Agen id]],Mapping_Agen!A:C,3,0)</f>
        <v>PP</v>
      </c>
      <c r="K3673" s="17" t="str">
        <f>TRIM(LEFT(Tb_Reseller[[#This Row],[Group]],2))</f>
        <v>MV</v>
      </c>
      <c r="L3673" s="17" t="str">
        <f>VLOOKUP(Tb_Reseller[[#This Row],[Agen id]],Mapping_Agen!A:E,5,0)</f>
        <v>NON SCO</v>
      </c>
      <c r="M3673" s="64">
        <v>0</v>
      </c>
      <c r="N3673" s="65">
        <v>0</v>
      </c>
      <c r="O3673" s="65">
        <f>IFERROR(VLOOKUP(Tb_Reseller[[#This Row],[Kode Reseller]],[1]Sheet1!$A:$B,2,0),0)</f>
        <v>0</v>
      </c>
    </row>
    <row r="3674" spans="1:15" x14ac:dyDescent="0.25">
      <c r="A3674" s="13" t="s">
        <v>13682</v>
      </c>
      <c r="B3674" s="14" t="s">
        <v>13683</v>
      </c>
      <c r="C3674" s="15" t="s">
        <v>8642</v>
      </c>
      <c r="D3674" s="15" t="s">
        <v>9253</v>
      </c>
      <c r="E3674" s="16">
        <v>45000.895138888889</v>
      </c>
      <c r="F3674" s="7" t="s">
        <v>8268</v>
      </c>
      <c r="G3674" s="13" t="s">
        <v>791</v>
      </c>
      <c r="H3674" s="15" t="str">
        <f>UPPER(Tb_Reseller[[#This Row],[Agen id]]&amp;"-"&amp;VLOOKUP(Tb_Reseller[[#This Row],[Agen id]],A:B,2,0)&amp;"("&amp;Tb_Reseller[[#This Row],[Short]]&amp;")")</f>
        <v>AR07768-YANTO CELL(MV)</v>
      </c>
      <c r="I3674" s="15" t="str">
        <f>VLOOKUP(Tb_Reseller[[#This Row],[Agen id]],Mapping_Agen!A:D,4,0)</f>
        <v>Limit</v>
      </c>
      <c r="J3674" s="7" t="str">
        <f>VLOOKUP(Tb_Reseller[[#This Row],[Agen id]],Mapping_Agen!A:C,3,0)</f>
        <v>PP</v>
      </c>
      <c r="K3674" s="17" t="str">
        <f>TRIM(LEFT(Tb_Reseller[[#This Row],[Group]],2))</f>
        <v>MV</v>
      </c>
      <c r="L3674" s="17" t="str">
        <f>VLOOKUP(Tb_Reseller[[#This Row],[Agen id]],Mapping_Agen!A:E,5,0)</f>
        <v>Febri Kurniawan</v>
      </c>
      <c r="M3674" s="64">
        <v>0</v>
      </c>
      <c r="N3674" s="65">
        <v>0</v>
      </c>
      <c r="O3674" s="65">
        <f>IFERROR(VLOOKUP(Tb_Reseller[[#This Row],[Kode Reseller]],[1]Sheet1!$A:$B,2,0),0)</f>
        <v>0</v>
      </c>
    </row>
    <row r="3675" spans="1:15" x14ac:dyDescent="0.25">
      <c r="A3675" s="13" t="s">
        <v>13684</v>
      </c>
      <c r="B3675" s="14" t="s">
        <v>13685</v>
      </c>
      <c r="C3675" s="15" t="s">
        <v>8213</v>
      </c>
      <c r="D3675" s="15" t="s">
        <v>9314</v>
      </c>
      <c r="E3675" s="16">
        <v>45001.451388888891</v>
      </c>
      <c r="F3675" s="7" t="s">
        <v>8268</v>
      </c>
      <c r="G3675" s="13" t="s">
        <v>1145</v>
      </c>
      <c r="H3675" s="15" t="str">
        <f>UPPER(Tb_Reseller[[#This Row],[Agen id]]&amp;"-"&amp;VLOOKUP(Tb_Reseller[[#This Row],[Agen id]],A:B,2,0)&amp;"("&amp;Tb_Reseller[[#This Row],[Short]]&amp;")")</f>
        <v>AR11704-ARIS CICANGKAL(P)</v>
      </c>
      <c r="I3675" s="15" t="str">
        <f>VLOOKUP(Tb_Reseller[[#This Row],[Agen id]],Mapping_Agen!A:D,4,0)</f>
        <v>Prima</v>
      </c>
      <c r="J3675" s="7" t="str">
        <f>VLOOKUP(Tb_Reseller[[#This Row],[Agen id]],Mapping_Agen!A:C,3,0)</f>
        <v>ICON</v>
      </c>
      <c r="K3675" s="17" t="str">
        <f>TRIM(LEFT(Tb_Reseller[[#This Row],[Group]],2))</f>
        <v>P</v>
      </c>
      <c r="L3675" s="17" t="str">
        <f>VLOOKUP(Tb_Reseller[[#This Row],[Agen id]],Mapping_Agen!A:E,5,0)</f>
        <v>Abdul Harris</v>
      </c>
      <c r="M3675" s="64">
        <v>0</v>
      </c>
      <c r="N3675" s="65">
        <v>0</v>
      </c>
      <c r="O3675" s="65">
        <f>IFERROR(VLOOKUP(Tb_Reseller[[#This Row],[Kode Reseller]],[1]Sheet1!$A:$B,2,0),0)</f>
        <v>0</v>
      </c>
    </row>
    <row r="3676" spans="1:15" x14ac:dyDescent="0.25">
      <c r="A3676" s="13" t="s">
        <v>4288</v>
      </c>
      <c r="B3676" s="14" t="s">
        <v>13686</v>
      </c>
      <c r="C3676" s="15" t="s">
        <v>8213</v>
      </c>
      <c r="D3676" s="15" t="s">
        <v>11516</v>
      </c>
      <c r="E3676" s="16">
        <v>45001.451388888891</v>
      </c>
      <c r="F3676" s="7" t="s">
        <v>8204</v>
      </c>
      <c r="G3676" s="13" t="s">
        <v>4288</v>
      </c>
      <c r="H3676" s="15" t="str">
        <f>UPPER(Tb_Reseller[[#This Row],[Agen id]]&amp;"-"&amp;VLOOKUP(Tb_Reseller[[#This Row],[Agen id]],A:B,2,0)&amp;"("&amp;Tb_Reseller[[#This Row],[Short]]&amp;")")</f>
        <v>AR33196-JUNAILI(P)</v>
      </c>
      <c r="I3676" s="15" t="str">
        <f>VLOOKUP(Tb_Reseller[[#This Row],[Agen id]],Mapping_Agen!A:D,4,0)</f>
        <v>Prima</v>
      </c>
      <c r="J3676" s="7" t="str">
        <f>VLOOKUP(Tb_Reseller[[#This Row],[Agen id]],Mapping_Agen!A:C,3,0)</f>
        <v>ONLINE</v>
      </c>
      <c r="K3676" s="17" t="str">
        <f>TRIM(LEFT(Tb_Reseller[[#This Row],[Group]],2))</f>
        <v>P</v>
      </c>
      <c r="L3676" s="17" t="str">
        <f>VLOOKUP(Tb_Reseller[[#This Row],[Agen id]],Mapping_Agen!A:E,5,0)</f>
        <v>ONLINE</v>
      </c>
      <c r="M3676" s="64">
        <v>0</v>
      </c>
      <c r="N3676" s="65">
        <v>0</v>
      </c>
      <c r="O3676" s="65">
        <f>IFERROR(VLOOKUP(Tb_Reseller[[#This Row],[Kode Reseller]],[1]Sheet1!$A:$B,2,0),0)</f>
        <v>0</v>
      </c>
    </row>
    <row r="3677" spans="1:15" x14ac:dyDescent="0.25">
      <c r="A3677" s="13" t="s">
        <v>4290</v>
      </c>
      <c r="B3677" s="14" t="s">
        <v>13687</v>
      </c>
      <c r="C3677" s="15" t="s">
        <v>8213</v>
      </c>
      <c r="D3677" s="15" t="s">
        <v>8203</v>
      </c>
      <c r="E3677" s="16">
        <v>45001.461111111108</v>
      </c>
      <c r="F3677" s="7" t="s">
        <v>8204</v>
      </c>
      <c r="G3677" s="13" t="s">
        <v>4290</v>
      </c>
      <c r="H3677" s="15" t="str">
        <f>UPPER(Tb_Reseller[[#This Row],[Agen id]]&amp;"-"&amp;VLOOKUP(Tb_Reseller[[#This Row],[Agen id]],A:B,2,0)&amp;"("&amp;Tb_Reseller[[#This Row],[Short]]&amp;")")</f>
        <v>AR33197-AYOHMAI(P)</v>
      </c>
      <c r="I3677" s="15" t="str">
        <f>VLOOKUP(Tb_Reseller[[#This Row],[Agen id]],Mapping_Agen!A:D,4,0)</f>
        <v>Prima</v>
      </c>
      <c r="J3677" s="7" t="str">
        <f>VLOOKUP(Tb_Reseller[[#This Row],[Agen id]],Mapping_Agen!A:C,3,0)</f>
        <v>BSD</v>
      </c>
      <c r="K3677" s="17" t="str">
        <f>TRIM(LEFT(Tb_Reseller[[#This Row],[Group]],2))</f>
        <v>P</v>
      </c>
      <c r="L3677" s="17" t="str">
        <f>VLOOKUP(Tb_Reseller[[#This Row],[Agen id]],Mapping_Agen!A:E,5,0)</f>
        <v>NON SCO</v>
      </c>
      <c r="M3677" s="64">
        <v>0</v>
      </c>
      <c r="N3677" s="65">
        <v>0</v>
      </c>
      <c r="O3677" s="65">
        <f>IFERROR(VLOOKUP(Tb_Reseller[[#This Row],[Kode Reseller]],[1]Sheet1!$A:$B,2,0),0)</f>
        <v>0</v>
      </c>
    </row>
    <row r="3678" spans="1:15" x14ac:dyDescent="0.25">
      <c r="A3678" s="13" t="s">
        <v>13688</v>
      </c>
      <c r="B3678" s="14" t="s">
        <v>8935</v>
      </c>
      <c r="C3678" s="15" t="s">
        <v>8213</v>
      </c>
      <c r="D3678" s="15" t="s">
        <v>8521</v>
      </c>
      <c r="E3678" s="16">
        <v>45001.622916666667</v>
      </c>
      <c r="F3678" s="7" t="s">
        <v>8268</v>
      </c>
      <c r="G3678" s="13" t="s">
        <v>432</v>
      </c>
      <c r="H3678" s="15" t="str">
        <f>UPPER(Tb_Reseller[[#This Row],[Agen id]]&amp;"-"&amp;VLOOKUP(Tb_Reseller[[#This Row],[Agen id]],A:B,2,0)&amp;"("&amp;Tb_Reseller[[#This Row],[Short]]&amp;")")</f>
        <v>AR01800-FARID CELL(P)</v>
      </c>
      <c r="I3678" s="15" t="str">
        <f>VLOOKUP(Tb_Reseller[[#This Row],[Agen id]],Mapping_Agen!A:D,4,0)</f>
        <v>Prima</v>
      </c>
      <c r="J3678" s="7" t="str">
        <f>VLOOKUP(Tb_Reseller[[#This Row],[Agen id]],Mapping_Agen!A:C,3,0)</f>
        <v>BSD</v>
      </c>
      <c r="K3678" s="17" t="str">
        <f>TRIM(LEFT(Tb_Reseller[[#This Row],[Group]],2))</f>
        <v>P</v>
      </c>
      <c r="L3678" s="17" t="str">
        <f>VLOOKUP(Tb_Reseller[[#This Row],[Agen id]],Mapping_Agen!A:E,5,0)</f>
        <v>NON SCO</v>
      </c>
      <c r="M3678" s="64">
        <v>0</v>
      </c>
      <c r="N3678" s="65">
        <v>0</v>
      </c>
      <c r="O3678" s="65">
        <f>IFERROR(VLOOKUP(Tb_Reseller[[#This Row],[Kode Reseller]],[1]Sheet1!$A:$B,2,0),0)</f>
        <v>0</v>
      </c>
    </row>
    <row r="3679" spans="1:15" x14ac:dyDescent="0.25">
      <c r="A3679" s="13" t="s">
        <v>4292</v>
      </c>
      <c r="B3679" s="14" t="s">
        <v>13689</v>
      </c>
      <c r="C3679" s="15" t="s">
        <v>8213</v>
      </c>
      <c r="D3679" s="15" t="s">
        <v>8231</v>
      </c>
      <c r="E3679" s="16">
        <v>45002.643750000003</v>
      </c>
      <c r="F3679" s="7" t="s">
        <v>8204</v>
      </c>
      <c r="G3679" s="13" t="s">
        <v>4292</v>
      </c>
      <c r="H3679" s="15" t="str">
        <f>UPPER(Tb_Reseller[[#This Row],[Agen id]]&amp;"-"&amp;VLOOKUP(Tb_Reseller[[#This Row],[Agen id]],A:B,2,0)&amp;"("&amp;Tb_Reseller[[#This Row],[Short]]&amp;")")</f>
        <v>AR33204-ABAN CELL(P)</v>
      </c>
      <c r="I3679" s="15" t="str">
        <f>VLOOKUP(Tb_Reseller[[#This Row],[Agen id]],Mapping_Agen!A:D,4,0)</f>
        <v>Prima</v>
      </c>
      <c r="J3679" s="7" t="str">
        <f>VLOOKUP(Tb_Reseller[[#This Row],[Agen id]],Mapping_Agen!A:C,3,0)</f>
        <v>ICON</v>
      </c>
      <c r="K3679" s="17" t="str">
        <f>TRIM(LEFT(Tb_Reseller[[#This Row],[Group]],2))</f>
        <v>P</v>
      </c>
      <c r="L3679" s="17" t="str">
        <f>VLOOKUP(Tb_Reseller[[#This Row],[Agen id]],Mapping_Agen!A:E,5,0)</f>
        <v>NON SCO</v>
      </c>
      <c r="M3679" s="64">
        <v>0</v>
      </c>
      <c r="N3679" s="65">
        <v>0</v>
      </c>
      <c r="O3679" s="65">
        <f>IFERROR(VLOOKUP(Tb_Reseller[[#This Row],[Kode Reseller]],[1]Sheet1!$A:$B,2,0),0)</f>
        <v>0</v>
      </c>
    </row>
    <row r="3680" spans="1:15" x14ac:dyDescent="0.25">
      <c r="A3680" s="13" t="s">
        <v>13690</v>
      </c>
      <c r="B3680" s="14" t="s">
        <v>13691</v>
      </c>
      <c r="C3680" s="15" t="s">
        <v>8213</v>
      </c>
      <c r="D3680" s="15" t="s">
        <v>9018</v>
      </c>
      <c r="E3680" s="16">
        <v>45002.658333333333</v>
      </c>
      <c r="F3680" s="7" t="s">
        <v>8268</v>
      </c>
      <c r="G3680" s="13" t="s">
        <v>806</v>
      </c>
      <c r="H3680" s="15" t="str">
        <f>UPPER(Tb_Reseller[[#This Row],[Agen id]]&amp;"-"&amp;VLOOKUP(Tb_Reseller[[#This Row],[Agen id]],A:B,2,0)&amp;"("&amp;Tb_Reseller[[#This Row],[Short]]&amp;")")</f>
        <v>AR08006-TJ CELL(P)</v>
      </c>
      <c r="I3680" s="15" t="str">
        <f>VLOOKUP(Tb_Reseller[[#This Row],[Agen id]],Mapping_Agen!A:D,4,0)</f>
        <v>Prima</v>
      </c>
      <c r="J3680" s="7" t="str">
        <f>VLOOKUP(Tb_Reseller[[#This Row],[Agen id]],Mapping_Agen!A:C,3,0)</f>
        <v>ICON</v>
      </c>
      <c r="K3680" s="17" t="str">
        <f>TRIM(LEFT(Tb_Reseller[[#This Row],[Group]],2))</f>
        <v>P</v>
      </c>
      <c r="L3680" s="17" t="str">
        <f>VLOOKUP(Tb_Reseller[[#This Row],[Agen id]],Mapping_Agen!A:E,5,0)</f>
        <v>Abdul Harris</v>
      </c>
      <c r="M3680" s="64">
        <v>0</v>
      </c>
      <c r="N3680" s="65">
        <v>0</v>
      </c>
      <c r="O3680" s="65">
        <f>IFERROR(VLOOKUP(Tb_Reseller[[#This Row],[Kode Reseller]],[1]Sheet1!$A:$B,2,0),0)</f>
        <v>0</v>
      </c>
    </row>
    <row r="3681" spans="1:15" x14ac:dyDescent="0.25">
      <c r="A3681" s="13" t="s">
        <v>13692</v>
      </c>
      <c r="B3681" s="14" t="s">
        <v>13547</v>
      </c>
      <c r="C3681" s="15" t="s">
        <v>8213</v>
      </c>
      <c r="D3681" s="15" t="s">
        <v>9018</v>
      </c>
      <c r="E3681" s="16">
        <v>45003.382638888892</v>
      </c>
      <c r="F3681" s="7" t="s">
        <v>8268</v>
      </c>
      <c r="G3681" s="13" t="s">
        <v>806</v>
      </c>
      <c r="H3681" s="15" t="str">
        <f>UPPER(Tb_Reseller[[#This Row],[Agen id]]&amp;"-"&amp;VLOOKUP(Tb_Reseller[[#This Row],[Agen id]],A:B,2,0)&amp;"("&amp;Tb_Reseller[[#This Row],[Short]]&amp;")")</f>
        <v>AR08006-TJ CELL(P)</v>
      </c>
      <c r="I3681" s="15" t="str">
        <f>VLOOKUP(Tb_Reseller[[#This Row],[Agen id]],Mapping_Agen!A:D,4,0)</f>
        <v>Prima</v>
      </c>
      <c r="J3681" s="7" t="str">
        <f>VLOOKUP(Tb_Reseller[[#This Row],[Agen id]],Mapping_Agen!A:C,3,0)</f>
        <v>ICON</v>
      </c>
      <c r="K3681" s="17" t="str">
        <f>TRIM(LEFT(Tb_Reseller[[#This Row],[Group]],2))</f>
        <v>P</v>
      </c>
      <c r="L3681" s="17" t="str">
        <f>VLOOKUP(Tb_Reseller[[#This Row],[Agen id]],Mapping_Agen!A:E,5,0)</f>
        <v>Abdul Harris</v>
      </c>
      <c r="M3681" s="64">
        <v>0</v>
      </c>
      <c r="N3681" s="65">
        <v>0</v>
      </c>
      <c r="O3681" s="65">
        <f>IFERROR(VLOOKUP(Tb_Reseller[[#This Row],[Kode Reseller]],[1]Sheet1!$A:$B,2,0),0)</f>
        <v>0</v>
      </c>
    </row>
    <row r="3682" spans="1:15" x14ac:dyDescent="0.25">
      <c r="A3682" s="13" t="s">
        <v>13693</v>
      </c>
      <c r="B3682" s="14" t="s">
        <v>13694</v>
      </c>
      <c r="C3682" s="15" t="s">
        <v>8213</v>
      </c>
      <c r="D3682" s="15" t="s">
        <v>9018</v>
      </c>
      <c r="E3682" s="16">
        <v>45003.425694444442</v>
      </c>
      <c r="F3682" s="7" t="s">
        <v>8268</v>
      </c>
      <c r="G3682" s="13" t="s">
        <v>806</v>
      </c>
      <c r="H3682" s="15" t="str">
        <f>UPPER(Tb_Reseller[[#This Row],[Agen id]]&amp;"-"&amp;VLOOKUP(Tb_Reseller[[#This Row],[Agen id]],A:B,2,0)&amp;"("&amp;Tb_Reseller[[#This Row],[Short]]&amp;")")</f>
        <v>AR08006-TJ CELL(P)</v>
      </c>
      <c r="I3682" s="15" t="str">
        <f>VLOOKUP(Tb_Reseller[[#This Row],[Agen id]],Mapping_Agen!A:D,4,0)</f>
        <v>Prima</v>
      </c>
      <c r="J3682" s="7" t="str">
        <f>VLOOKUP(Tb_Reseller[[#This Row],[Agen id]],Mapping_Agen!A:C,3,0)</f>
        <v>ICON</v>
      </c>
      <c r="K3682" s="17" t="str">
        <f>TRIM(LEFT(Tb_Reseller[[#This Row],[Group]],2))</f>
        <v>P</v>
      </c>
      <c r="L3682" s="17" t="str">
        <f>VLOOKUP(Tb_Reseller[[#This Row],[Agen id]],Mapping_Agen!A:E,5,0)</f>
        <v>Abdul Harris</v>
      </c>
      <c r="M3682" s="64">
        <v>0</v>
      </c>
      <c r="N3682" s="65">
        <v>0</v>
      </c>
      <c r="O3682" s="65">
        <f>IFERROR(VLOOKUP(Tb_Reseller[[#This Row],[Kode Reseller]],[1]Sheet1!$A:$B,2,0),0)</f>
        <v>0</v>
      </c>
    </row>
    <row r="3683" spans="1:15" x14ac:dyDescent="0.25">
      <c r="A3683" s="13" t="s">
        <v>6966</v>
      </c>
      <c r="B3683" s="14" t="s">
        <v>13695</v>
      </c>
      <c r="C3683" s="15" t="s">
        <v>8213</v>
      </c>
      <c r="D3683" s="15" t="s">
        <v>8369</v>
      </c>
      <c r="E3683" s="16">
        <v>45003.625694444447</v>
      </c>
      <c r="F3683" s="7" t="s">
        <v>8204</v>
      </c>
      <c r="G3683" s="13" t="s">
        <v>6966</v>
      </c>
      <c r="H3683" s="15" t="str">
        <f>UPPER(Tb_Reseller[[#This Row],[Agen id]]&amp;"-"&amp;VLOOKUP(Tb_Reseller[[#This Row],[Agen id]],A:B,2,0)&amp;"("&amp;Tb_Reseller[[#This Row],[Short]]&amp;")")</f>
        <v>AR33209-RIZQ CELL(P)</v>
      </c>
      <c r="I3683" s="15" t="str">
        <f>VLOOKUP(Tb_Reseller[[#This Row],[Agen id]],Mapping_Agen!A:D,4,0)</f>
        <v>Prima</v>
      </c>
      <c r="J3683" s="7" t="str">
        <f>VLOOKUP(Tb_Reseller[[#This Row],[Agen id]],Mapping_Agen!A:C,3,0)</f>
        <v>PRG</v>
      </c>
      <c r="K3683" s="17" t="str">
        <f>TRIM(LEFT(Tb_Reseller[[#This Row],[Group]],2))</f>
        <v>P</v>
      </c>
      <c r="L3683" s="17" t="str">
        <f>VLOOKUP(Tb_Reseller[[#This Row],[Agen id]],Mapping_Agen!A:E,5,0)</f>
        <v>NON SCO</v>
      </c>
      <c r="M3683" s="64">
        <v>0</v>
      </c>
      <c r="N3683" s="65">
        <v>3.3333333333333333E-2</v>
      </c>
      <c r="O3683" s="65">
        <f>IFERROR(VLOOKUP(Tb_Reseller[[#This Row],[Kode Reseller]],[1]Sheet1!$A:$B,2,0),0)</f>
        <v>0</v>
      </c>
    </row>
    <row r="3684" spans="1:15" x14ac:dyDescent="0.25">
      <c r="A3684" s="13" t="s">
        <v>13696</v>
      </c>
      <c r="B3684" s="14" t="s">
        <v>13697</v>
      </c>
      <c r="C3684" s="15" t="s">
        <v>8213</v>
      </c>
      <c r="D3684" s="15" t="s">
        <v>8829</v>
      </c>
      <c r="E3684" s="16">
        <v>45004.618750000001</v>
      </c>
      <c r="F3684" s="7" t="s">
        <v>8268</v>
      </c>
      <c r="G3684" s="13" t="s">
        <v>886</v>
      </c>
      <c r="H3684" s="15" t="str">
        <f>UPPER(Tb_Reseller[[#This Row],[Agen id]]&amp;"-"&amp;VLOOKUP(Tb_Reseller[[#This Row],[Agen id]],A:B,2,0)&amp;"("&amp;Tb_Reseller[[#This Row],[Short]]&amp;")")</f>
        <v>AR08869-BAROKAH CELL 2(P)</v>
      </c>
      <c r="I3684" s="15" t="str">
        <f>VLOOKUP(Tb_Reseller[[#This Row],[Agen id]],Mapping_Agen!A:D,4,0)</f>
        <v>Prima</v>
      </c>
      <c r="J3684" s="7" t="str">
        <f>VLOOKUP(Tb_Reseller[[#This Row],[Agen id]],Mapping_Agen!A:C,3,0)</f>
        <v>BSD</v>
      </c>
      <c r="K3684" s="17" t="str">
        <f>TRIM(LEFT(Tb_Reseller[[#This Row],[Group]],2))</f>
        <v>P</v>
      </c>
      <c r="L3684" s="17" t="str">
        <f>VLOOKUP(Tb_Reseller[[#This Row],[Agen id]],Mapping_Agen!A:E,5,0)</f>
        <v>NON SCO</v>
      </c>
      <c r="M3684" s="64">
        <v>0</v>
      </c>
      <c r="N3684" s="65">
        <v>0</v>
      </c>
      <c r="O3684" s="65">
        <f>IFERROR(VLOOKUP(Tb_Reseller[[#This Row],[Kode Reseller]],[1]Sheet1!$A:$B,2,0),0)</f>
        <v>0</v>
      </c>
    </row>
    <row r="3685" spans="1:15" x14ac:dyDescent="0.25">
      <c r="A3685" s="13" t="s">
        <v>4271</v>
      </c>
      <c r="B3685" s="14" t="s">
        <v>13698</v>
      </c>
      <c r="C3685" s="15" t="s">
        <v>8213</v>
      </c>
      <c r="D3685" s="15" t="s">
        <v>11516</v>
      </c>
      <c r="E3685" s="16">
        <v>45004.647222222222</v>
      </c>
      <c r="F3685" s="7" t="s">
        <v>8204</v>
      </c>
      <c r="G3685" s="13" t="s">
        <v>4271</v>
      </c>
      <c r="H3685" s="15" t="str">
        <f>UPPER(Tb_Reseller[[#This Row],[Agen id]]&amp;"-"&amp;VLOOKUP(Tb_Reseller[[#This Row],[Agen id]],A:B,2,0)&amp;"("&amp;Tb_Reseller[[#This Row],[Short]]&amp;")")</f>
        <v>AR33217-KIKIN SAKINAH(P)</v>
      </c>
      <c r="I3685" s="15" t="str">
        <f>VLOOKUP(Tb_Reseller[[#This Row],[Agen id]],Mapping_Agen!A:D,4,0)</f>
        <v>Prima</v>
      </c>
      <c r="J3685" s="7" t="str">
        <f>VLOOKUP(Tb_Reseller[[#This Row],[Agen id]],Mapping_Agen!A:C,3,0)</f>
        <v>ONLINE</v>
      </c>
      <c r="K3685" s="17" t="str">
        <f>TRIM(LEFT(Tb_Reseller[[#This Row],[Group]],2))</f>
        <v>P</v>
      </c>
      <c r="L3685" s="17" t="str">
        <f>VLOOKUP(Tb_Reseller[[#This Row],[Agen id]],Mapping_Agen!A:E,5,0)</f>
        <v>ONLINE</v>
      </c>
      <c r="M3685" s="64">
        <v>0.22580645161290322</v>
      </c>
      <c r="N3685" s="65">
        <v>0.16666666666666666</v>
      </c>
      <c r="O3685" s="65">
        <f>IFERROR(VLOOKUP(Tb_Reseller[[#This Row],[Kode Reseller]],[1]Sheet1!$A:$B,2,0),0)</f>
        <v>0.25</v>
      </c>
    </row>
    <row r="3686" spans="1:15" x14ac:dyDescent="0.25">
      <c r="A3686" s="13" t="s">
        <v>6972</v>
      </c>
      <c r="B3686" s="14" t="s">
        <v>13699</v>
      </c>
      <c r="C3686" s="15" t="s">
        <v>8213</v>
      </c>
      <c r="D3686" s="15" t="s">
        <v>11516</v>
      </c>
      <c r="E3686" s="16">
        <v>45004.740277777782</v>
      </c>
      <c r="F3686" s="7" t="s">
        <v>8204</v>
      </c>
      <c r="G3686" s="13" t="s">
        <v>6972</v>
      </c>
      <c r="H3686" s="15" t="str">
        <f>UPPER(Tb_Reseller[[#This Row],[Agen id]]&amp;"-"&amp;VLOOKUP(Tb_Reseller[[#This Row],[Agen id]],A:B,2,0)&amp;"("&amp;Tb_Reseller[[#This Row],[Short]]&amp;")")</f>
        <v>AR33218-AGUS SURYONO(P)</v>
      </c>
      <c r="I3686" s="15" t="str">
        <f>VLOOKUP(Tb_Reseller[[#This Row],[Agen id]],Mapping_Agen!A:D,4,0)</f>
        <v>Prima</v>
      </c>
      <c r="J3686" s="7" t="str">
        <f>VLOOKUP(Tb_Reseller[[#This Row],[Agen id]],Mapping_Agen!A:C,3,0)</f>
        <v>ONLINE</v>
      </c>
      <c r="K3686" s="17" t="str">
        <f>TRIM(LEFT(Tb_Reseller[[#This Row],[Group]],2))</f>
        <v>P</v>
      </c>
      <c r="L3686" s="17" t="str">
        <f>VLOOKUP(Tb_Reseller[[#This Row],[Agen id]],Mapping_Agen!A:E,5,0)</f>
        <v>ONLINE</v>
      </c>
      <c r="M3686" s="64">
        <v>0</v>
      </c>
      <c r="N3686" s="65">
        <v>0</v>
      </c>
      <c r="O3686" s="65">
        <f>IFERROR(VLOOKUP(Tb_Reseller[[#This Row],[Kode Reseller]],[1]Sheet1!$A:$B,2,0),0)</f>
        <v>0</v>
      </c>
    </row>
    <row r="3687" spans="1:15" x14ac:dyDescent="0.25">
      <c r="A3687" s="13" t="s">
        <v>6974</v>
      </c>
      <c r="B3687" s="14" t="s">
        <v>13700</v>
      </c>
      <c r="C3687" s="15" t="s">
        <v>8213</v>
      </c>
      <c r="D3687" s="15" t="s">
        <v>8369</v>
      </c>
      <c r="E3687" s="16">
        <v>45005.493750000001</v>
      </c>
      <c r="F3687" s="7" t="s">
        <v>8204</v>
      </c>
      <c r="G3687" s="13" t="s">
        <v>6974</v>
      </c>
      <c r="H3687" s="15" t="str">
        <f>UPPER(Tb_Reseller[[#This Row],[Agen id]]&amp;"-"&amp;VLOOKUP(Tb_Reseller[[#This Row],[Agen id]],A:B,2,0)&amp;"("&amp;Tb_Reseller[[#This Row],[Short]]&amp;")")</f>
        <v>AR33222-YOGA CELL 2(P)</v>
      </c>
      <c r="I3687" s="15" t="str">
        <f>VLOOKUP(Tb_Reseller[[#This Row],[Agen id]],Mapping_Agen!A:D,4,0)</f>
        <v>Prima</v>
      </c>
      <c r="J3687" s="7" t="str">
        <f>VLOOKUP(Tb_Reseller[[#This Row],[Agen id]],Mapping_Agen!A:C,3,0)</f>
        <v>PRG</v>
      </c>
      <c r="K3687" s="17" t="str">
        <f>TRIM(LEFT(Tb_Reseller[[#This Row],[Group]],2))</f>
        <v>P</v>
      </c>
      <c r="L3687" s="17" t="str">
        <f>VLOOKUP(Tb_Reseller[[#This Row],[Agen id]],Mapping_Agen!A:E,5,0)</f>
        <v>NON SCO</v>
      </c>
      <c r="M3687" s="64">
        <v>0</v>
      </c>
      <c r="N3687" s="65">
        <v>0</v>
      </c>
      <c r="O3687" s="65">
        <f>IFERROR(VLOOKUP(Tb_Reseller[[#This Row],[Kode Reseller]],[1]Sheet1!$A:$B,2,0),0)</f>
        <v>0</v>
      </c>
    </row>
    <row r="3688" spans="1:15" x14ac:dyDescent="0.25">
      <c r="A3688" s="13" t="s">
        <v>574</v>
      </c>
      <c r="B3688" s="14" t="s">
        <v>13701</v>
      </c>
      <c r="C3688" s="15" t="s">
        <v>8213</v>
      </c>
      <c r="D3688" s="15" t="s">
        <v>8248</v>
      </c>
      <c r="E3688" s="16">
        <v>45005.736111111109</v>
      </c>
      <c r="F3688" s="7" t="s">
        <v>8204</v>
      </c>
      <c r="G3688" s="13" t="s">
        <v>574</v>
      </c>
      <c r="H3688" s="15" t="str">
        <f>UPPER(Tb_Reseller[[#This Row],[Agen id]]&amp;"-"&amp;VLOOKUP(Tb_Reseller[[#This Row],[Agen id]],A:B,2,0)&amp;"("&amp;Tb_Reseller[[#This Row],[Short]]&amp;")")</f>
        <v>AR33223-UWES ARYA PERMANA(P)</v>
      </c>
      <c r="I3688" s="15" t="str">
        <f>VLOOKUP(Tb_Reseller[[#This Row],[Agen id]],Mapping_Agen!A:D,4,0)</f>
        <v>Prima</v>
      </c>
      <c r="J3688" s="7" t="str">
        <f>VLOOKUP(Tb_Reseller[[#This Row],[Agen id]],Mapping_Agen!A:C,3,0)</f>
        <v>PP</v>
      </c>
      <c r="K3688" s="17" t="str">
        <f>TRIM(LEFT(Tb_Reseller[[#This Row],[Group]],2))</f>
        <v>P</v>
      </c>
      <c r="L3688" s="17" t="str">
        <f>VLOOKUP(Tb_Reseller[[#This Row],[Agen id]],Mapping_Agen!A:E,5,0)</f>
        <v>NON SCO</v>
      </c>
      <c r="M3688" s="64">
        <v>4.8064516129032224</v>
      </c>
      <c r="N3688" s="65">
        <v>3.4999999999999973</v>
      </c>
      <c r="O3688" s="65">
        <f>IFERROR(VLOOKUP(Tb_Reseller[[#This Row],[Kode Reseller]],[1]Sheet1!$A:$B,2,0),0)</f>
        <v>3.75</v>
      </c>
    </row>
    <row r="3689" spans="1:15" x14ac:dyDescent="0.25">
      <c r="A3689" s="13" t="s">
        <v>4304</v>
      </c>
      <c r="B3689" s="14" t="s">
        <v>13702</v>
      </c>
      <c r="C3689" s="15" t="s">
        <v>8213</v>
      </c>
      <c r="D3689" s="15" t="s">
        <v>11516</v>
      </c>
      <c r="E3689" s="16">
        <v>45006.351388888892</v>
      </c>
      <c r="F3689" s="7" t="s">
        <v>8204</v>
      </c>
      <c r="G3689" s="13" t="s">
        <v>4304</v>
      </c>
      <c r="H3689" s="15" t="str">
        <f>UPPER(Tb_Reseller[[#This Row],[Agen id]]&amp;"-"&amp;VLOOKUP(Tb_Reseller[[#This Row],[Agen id]],A:B,2,0)&amp;"("&amp;Tb_Reseller[[#This Row],[Short]]&amp;")")</f>
        <v>AR33225-ALIET(P)</v>
      </c>
      <c r="I3689" s="15" t="str">
        <f>VLOOKUP(Tb_Reseller[[#This Row],[Agen id]],Mapping_Agen!A:D,4,0)</f>
        <v>Prima</v>
      </c>
      <c r="J3689" s="7" t="str">
        <f>VLOOKUP(Tb_Reseller[[#This Row],[Agen id]],Mapping_Agen!A:C,3,0)</f>
        <v>ONLINE</v>
      </c>
      <c r="K3689" s="17" t="str">
        <f>TRIM(LEFT(Tb_Reseller[[#This Row],[Group]],2))</f>
        <v>P</v>
      </c>
      <c r="L3689" s="17" t="str">
        <f>VLOOKUP(Tb_Reseller[[#This Row],[Agen id]],Mapping_Agen!A:E,5,0)</f>
        <v>ONLINE</v>
      </c>
      <c r="M3689" s="64">
        <v>0</v>
      </c>
      <c r="N3689" s="65">
        <v>0</v>
      </c>
      <c r="O3689" s="65">
        <f>IFERROR(VLOOKUP(Tb_Reseller[[#This Row],[Kode Reseller]],[1]Sheet1!$A:$B,2,0),0)</f>
        <v>0</v>
      </c>
    </row>
    <row r="3690" spans="1:15" x14ac:dyDescent="0.25">
      <c r="A3690" s="13" t="s">
        <v>4306</v>
      </c>
      <c r="B3690" s="14" t="s">
        <v>13703</v>
      </c>
      <c r="C3690" s="15" t="s">
        <v>8213</v>
      </c>
      <c r="D3690" s="15" t="s">
        <v>11516</v>
      </c>
      <c r="E3690" s="16">
        <v>45006.413888888892</v>
      </c>
      <c r="F3690" s="7" t="s">
        <v>8204</v>
      </c>
      <c r="G3690" s="13" t="s">
        <v>4306</v>
      </c>
      <c r="H3690" s="15" t="str">
        <f>UPPER(Tb_Reseller[[#This Row],[Agen id]]&amp;"-"&amp;VLOOKUP(Tb_Reseller[[#This Row],[Agen id]],A:B,2,0)&amp;"("&amp;Tb_Reseller[[#This Row],[Short]]&amp;")")</f>
        <v>AR33226-AIKKO(P)</v>
      </c>
      <c r="I3690" s="15" t="str">
        <f>VLOOKUP(Tb_Reseller[[#This Row],[Agen id]],Mapping_Agen!A:D,4,0)</f>
        <v>Prima</v>
      </c>
      <c r="J3690" s="7" t="str">
        <f>VLOOKUP(Tb_Reseller[[#This Row],[Agen id]],Mapping_Agen!A:C,3,0)</f>
        <v>ONLINE</v>
      </c>
      <c r="K3690" s="17" t="str">
        <f>TRIM(LEFT(Tb_Reseller[[#This Row],[Group]],2))</f>
        <v>P</v>
      </c>
      <c r="L3690" s="17" t="str">
        <f>VLOOKUP(Tb_Reseller[[#This Row],[Agen id]],Mapping_Agen!A:E,5,0)</f>
        <v>ONLINE</v>
      </c>
      <c r="M3690" s="64">
        <v>0</v>
      </c>
      <c r="N3690" s="65">
        <v>0</v>
      </c>
      <c r="O3690" s="65">
        <f>IFERROR(VLOOKUP(Tb_Reseller[[#This Row],[Kode Reseller]],[1]Sheet1!$A:$B,2,0),0)</f>
        <v>0</v>
      </c>
    </row>
    <row r="3691" spans="1:15" x14ac:dyDescent="0.25">
      <c r="A3691" s="13" t="s">
        <v>4308</v>
      </c>
      <c r="B3691" s="14" t="s">
        <v>13704</v>
      </c>
      <c r="C3691" s="15" t="s">
        <v>8208</v>
      </c>
      <c r="D3691" s="15" t="s">
        <v>8248</v>
      </c>
      <c r="E3691" s="16">
        <v>45007.557638888888</v>
      </c>
      <c r="F3691" s="7" t="s">
        <v>8204</v>
      </c>
      <c r="G3691" s="13" t="s">
        <v>4308</v>
      </c>
      <c r="H3691" s="15" t="str">
        <f>UPPER(Tb_Reseller[[#This Row],[Agen id]]&amp;"-"&amp;VLOOKUP(Tb_Reseller[[#This Row],[Agen id]],A:B,2,0)&amp;"("&amp;Tb_Reseller[[#This Row],[Short]]&amp;")")</f>
        <v>AR33228-RANI JAYA ACC(R)</v>
      </c>
      <c r="I3691" s="15" t="str">
        <f>VLOOKUP(Tb_Reseller[[#This Row],[Agen id]],Mapping_Agen!A:D,4,0)</f>
        <v>No Limit</v>
      </c>
      <c r="J3691" s="7" t="str">
        <f>VLOOKUP(Tb_Reseller[[#This Row],[Agen id]],Mapping_Agen!A:C,3,0)</f>
        <v>PP</v>
      </c>
      <c r="K3691" s="17" t="str">
        <f>TRIM(LEFT(Tb_Reseller[[#This Row],[Group]],2))</f>
        <v>R</v>
      </c>
      <c r="L3691" s="17" t="str">
        <f>VLOOKUP(Tb_Reseller[[#This Row],[Agen id]],Mapping_Agen!A:E,5,0)</f>
        <v>NON SCO</v>
      </c>
      <c r="M3691" s="64">
        <v>0</v>
      </c>
      <c r="N3691" s="65">
        <v>0</v>
      </c>
      <c r="O3691" s="65">
        <f>IFERROR(VLOOKUP(Tb_Reseller[[#This Row],[Kode Reseller]],[1]Sheet1!$A:$B,2,0),0)</f>
        <v>0</v>
      </c>
    </row>
    <row r="3692" spans="1:15" x14ac:dyDescent="0.25">
      <c r="A3692" s="13" t="s">
        <v>4310</v>
      </c>
      <c r="B3692" s="14" t="s">
        <v>13705</v>
      </c>
      <c r="C3692" s="15" t="s">
        <v>8213</v>
      </c>
      <c r="D3692" s="15" t="s">
        <v>11516</v>
      </c>
      <c r="E3692" s="16">
        <v>45007.661805555559</v>
      </c>
      <c r="F3692" s="7" t="s">
        <v>8204</v>
      </c>
      <c r="G3692" s="13" t="s">
        <v>4310</v>
      </c>
      <c r="H3692" s="15" t="str">
        <f>UPPER(Tb_Reseller[[#This Row],[Agen id]]&amp;"-"&amp;VLOOKUP(Tb_Reseller[[#This Row],[Agen id]],A:B,2,0)&amp;"("&amp;Tb_Reseller[[#This Row],[Short]]&amp;")")</f>
        <v>AR33229-RESTU IBU CELL(P)</v>
      </c>
      <c r="I3692" s="15" t="str">
        <f>VLOOKUP(Tb_Reseller[[#This Row],[Agen id]],Mapping_Agen!A:D,4,0)</f>
        <v>Prima</v>
      </c>
      <c r="J3692" s="7" t="str">
        <f>VLOOKUP(Tb_Reseller[[#This Row],[Agen id]],Mapping_Agen!A:C,3,0)</f>
        <v>ONLINE</v>
      </c>
      <c r="K3692" s="17" t="str">
        <f>TRIM(LEFT(Tb_Reseller[[#This Row],[Group]],2))</f>
        <v>P</v>
      </c>
      <c r="L3692" s="17" t="str">
        <f>VLOOKUP(Tb_Reseller[[#This Row],[Agen id]],Mapping_Agen!A:E,5,0)</f>
        <v>ONLINE</v>
      </c>
      <c r="M3692" s="64">
        <v>0</v>
      </c>
      <c r="N3692" s="65">
        <v>0</v>
      </c>
      <c r="O3692" s="65">
        <f>IFERROR(VLOOKUP(Tb_Reseller[[#This Row],[Kode Reseller]],[1]Sheet1!$A:$B,2,0),0)</f>
        <v>0</v>
      </c>
    </row>
    <row r="3693" spans="1:15" x14ac:dyDescent="0.25">
      <c r="A3693" s="13" t="s">
        <v>13706</v>
      </c>
      <c r="B3693" s="14" t="s">
        <v>9864</v>
      </c>
      <c r="C3693" s="15" t="s">
        <v>8213</v>
      </c>
      <c r="D3693" s="15" t="s">
        <v>8659</v>
      </c>
      <c r="E3693" s="16">
        <v>45007.681250000001</v>
      </c>
      <c r="F3693" s="7" t="s">
        <v>8268</v>
      </c>
      <c r="G3693" s="13" t="s">
        <v>327</v>
      </c>
      <c r="H3693" s="15" t="str">
        <f>UPPER(Tb_Reseller[[#This Row],[Agen id]]&amp;"-"&amp;VLOOKUP(Tb_Reseller[[#This Row],[Agen id]],A:B,2,0)&amp;"("&amp;Tb_Reseller[[#This Row],[Short]]&amp;")")</f>
        <v>AR00925-SHANUM CELL(P)</v>
      </c>
      <c r="I3693" s="15" t="str">
        <f>VLOOKUP(Tb_Reseller[[#This Row],[Agen id]],Mapping_Agen!A:D,4,0)</f>
        <v>Prima</v>
      </c>
      <c r="J3693" s="7" t="str">
        <f>VLOOKUP(Tb_Reseller[[#This Row],[Agen id]],Mapping_Agen!A:C,3,0)</f>
        <v>PP</v>
      </c>
      <c r="K3693" s="17" t="str">
        <f>TRIM(LEFT(Tb_Reseller[[#This Row],[Group]],2))</f>
        <v>P</v>
      </c>
      <c r="L3693" s="17" t="str">
        <f>VLOOKUP(Tb_Reseller[[#This Row],[Agen id]],Mapping_Agen!A:E,5,0)</f>
        <v>NON SCO</v>
      </c>
      <c r="M3693" s="64">
        <v>0</v>
      </c>
      <c r="N3693" s="65">
        <v>0</v>
      </c>
      <c r="O3693" s="65">
        <f>IFERROR(VLOOKUP(Tb_Reseller[[#This Row],[Kode Reseller]],[1]Sheet1!$A:$B,2,0),0)</f>
        <v>0</v>
      </c>
    </row>
    <row r="3694" spans="1:15" x14ac:dyDescent="0.25">
      <c r="A3694" s="13" t="s">
        <v>5453</v>
      </c>
      <c r="B3694" s="14" t="s">
        <v>13707</v>
      </c>
      <c r="C3694" s="15" t="s">
        <v>8213</v>
      </c>
      <c r="D3694" s="15" t="s">
        <v>11516</v>
      </c>
      <c r="E3694" s="16">
        <v>45008.489583333343</v>
      </c>
      <c r="F3694" s="7" t="s">
        <v>8204</v>
      </c>
      <c r="G3694" s="13" t="s">
        <v>5453</v>
      </c>
      <c r="H3694" s="15" t="str">
        <f>UPPER(Tb_Reseller[[#This Row],[Agen id]]&amp;"-"&amp;VLOOKUP(Tb_Reseller[[#This Row],[Agen id]],A:B,2,0)&amp;"("&amp;Tb_Reseller[[#This Row],[Short]]&amp;")")</f>
        <v>AR33234-ELENA(P)</v>
      </c>
      <c r="I3694" s="15" t="str">
        <f>VLOOKUP(Tb_Reseller[[#This Row],[Agen id]],Mapping_Agen!A:D,4,0)</f>
        <v>Prima</v>
      </c>
      <c r="J3694" s="7" t="str">
        <f>VLOOKUP(Tb_Reseller[[#This Row],[Agen id]],Mapping_Agen!A:C,3,0)</f>
        <v>ONLINE</v>
      </c>
      <c r="K3694" s="17" t="str">
        <f>TRIM(LEFT(Tb_Reseller[[#This Row],[Group]],2))</f>
        <v>P</v>
      </c>
      <c r="L3694" s="17" t="str">
        <f>VLOOKUP(Tb_Reseller[[#This Row],[Agen id]],Mapping_Agen!A:E,5,0)</f>
        <v>ONLINE</v>
      </c>
      <c r="M3694" s="64">
        <v>6.4516129032258063E-2</v>
      </c>
      <c r="N3694" s="65">
        <v>3.3333333333333333E-2</v>
      </c>
      <c r="O3694" s="65">
        <f>IFERROR(VLOOKUP(Tb_Reseller[[#This Row],[Kode Reseller]],[1]Sheet1!$A:$B,2,0),0)</f>
        <v>0</v>
      </c>
    </row>
    <row r="3695" spans="1:15" x14ac:dyDescent="0.25">
      <c r="A3695" s="13" t="s">
        <v>6988</v>
      </c>
      <c r="B3695" s="14" t="s">
        <v>12428</v>
      </c>
      <c r="C3695" s="15" t="s">
        <v>8213</v>
      </c>
      <c r="D3695" s="15" t="s">
        <v>11516</v>
      </c>
      <c r="E3695" s="16">
        <v>45008.492361111108</v>
      </c>
      <c r="F3695" s="7" t="s">
        <v>8204</v>
      </c>
      <c r="G3695" s="13" t="s">
        <v>6988</v>
      </c>
      <c r="H3695" s="15" t="str">
        <f>UPPER(Tb_Reseller[[#This Row],[Agen id]]&amp;"-"&amp;VLOOKUP(Tb_Reseller[[#This Row],[Agen id]],A:B,2,0)&amp;"("&amp;Tb_Reseller[[#This Row],[Short]]&amp;")")</f>
        <v>AR33235-DEWI(P)</v>
      </c>
      <c r="I3695" s="15" t="str">
        <f>VLOOKUP(Tb_Reseller[[#This Row],[Agen id]],Mapping_Agen!A:D,4,0)</f>
        <v>Prima</v>
      </c>
      <c r="J3695" s="7" t="str">
        <f>VLOOKUP(Tb_Reseller[[#This Row],[Agen id]],Mapping_Agen!A:C,3,0)</f>
        <v>ONLINE</v>
      </c>
      <c r="K3695" s="17" t="str">
        <f>TRIM(LEFT(Tb_Reseller[[#This Row],[Group]],2))</f>
        <v>P</v>
      </c>
      <c r="L3695" s="17" t="str">
        <f>VLOOKUP(Tb_Reseller[[#This Row],[Agen id]],Mapping_Agen!A:E,5,0)</f>
        <v>ONLINE</v>
      </c>
      <c r="M3695" s="64">
        <v>0</v>
      </c>
      <c r="N3695" s="65">
        <v>0</v>
      </c>
      <c r="O3695" s="65">
        <f>IFERROR(VLOOKUP(Tb_Reseller[[#This Row],[Kode Reseller]],[1]Sheet1!$A:$B,2,0),0)</f>
        <v>0</v>
      </c>
    </row>
    <row r="3696" spans="1:15" x14ac:dyDescent="0.25">
      <c r="A3696" s="13" t="s">
        <v>4316</v>
      </c>
      <c r="B3696" s="14" t="s">
        <v>13708</v>
      </c>
      <c r="C3696" s="15" t="s">
        <v>8213</v>
      </c>
      <c r="D3696" s="15" t="s">
        <v>11516</v>
      </c>
      <c r="E3696" s="16">
        <v>45008.93472222222</v>
      </c>
      <c r="F3696" s="7" t="s">
        <v>8204</v>
      </c>
      <c r="G3696" s="13" t="s">
        <v>4316</v>
      </c>
      <c r="H3696" s="15" t="str">
        <f>UPPER(Tb_Reseller[[#This Row],[Agen id]]&amp;"-"&amp;VLOOKUP(Tb_Reseller[[#This Row],[Agen id]],A:B,2,0)&amp;"("&amp;Tb_Reseller[[#This Row],[Short]]&amp;")")</f>
        <v>AR33238-SANDY CELL(P)</v>
      </c>
      <c r="I3696" s="15" t="str">
        <f>VLOOKUP(Tb_Reseller[[#This Row],[Agen id]],Mapping_Agen!A:D,4,0)</f>
        <v>Prima</v>
      </c>
      <c r="J3696" s="7" t="str">
        <f>VLOOKUP(Tb_Reseller[[#This Row],[Agen id]],Mapping_Agen!A:C,3,0)</f>
        <v>ONLINE</v>
      </c>
      <c r="K3696" s="17" t="str">
        <f>TRIM(LEFT(Tb_Reseller[[#This Row],[Group]],2))</f>
        <v>P</v>
      </c>
      <c r="L3696" s="17" t="str">
        <f>VLOOKUP(Tb_Reseller[[#This Row],[Agen id]],Mapping_Agen!A:E,5,0)</f>
        <v>ONLINE</v>
      </c>
      <c r="M3696" s="64">
        <v>0</v>
      </c>
      <c r="N3696" s="65">
        <v>0</v>
      </c>
      <c r="O3696" s="65">
        <f>IFERROR(VLOOKUP(Tb_Reseller[[#This Row],[Kode Reseller]],[1]Sheet1!$A:$B,2,0),0)</f>
        <v>0</v>
      </c>
    </row>
    <row r="3697" spans="1:15" x14ac:dyDescent="0.25">
      <c r="A3697" s="13" t="s">
        <v>13709</v>
      </c>
      <c r="B3697" s="14" t="s">
        <v>12569</v>
      </c>
      <c r="C3697" s="15" t="s">
        <v>8213</v>
      </c>
      <c r="D3697" s="15" t="s">
        <v>9018</v>
      </c>
      <c r="E3697" s="16">
        <v>45009.387499999997</v>
      </c>
      <c r="F3697" s="7" t="s">
        <v>8268</v>
      </c>
      <c r="G3697" s="13" t="s">
        <v>806</v>
      </c>
      <c r="H3697" s="15" t="str">
        <f>UPPER(Tb_Reseller[[#This Row],[Agen id]]&amp;"-"&amp;VLOOKUP(Tb_Reseller[[#This Row],[Agen id]],A:B,2,0)&amp;"("&amp;Tb_Reseller[[#This Row],[Short]]&amp;")")</f>
        <v>AR08006-TJ CELL(P)</v>
      </c>
      <c r="I3697" s="15" t="str">
        <f>VLOOKUP(Tb_Reseller[[#This Row],[Agen id]],Mapping_Agen!A:D,4,0)</f>
        <v>Prima</v>
      </c>
      <c r="J3697" s="7" t="str">
        <f>VLOOKUP(Tb_Reseller[[#This Row],[Agen id]],Mapping_Agen!A:C,3,0)</f>
        <v>ICON</v>
      </c>
      <c r="K3697" s="17" t="str">
        <f>TRIM(LEFT(Tb_Reseller[[#This Row],[Group]],2))</f>
        <v>P</v>
      </c>
      <c r="L3697" s="17" t="str">
        <f>VLOOKUP(Tb_Reseller[[#This Row],[Agen id]],Mapping_Agen!A:E,5,0)</f>
        <v>Abdul Harris</v>
      </c>
      <c r="M3697" s="64">
        <v>3.2258064516129031E-2</v>
      </c>
      <c r="N3697" s="65">
        <v>6.6666666666666666E-2</v>
      </c>
      <c r="O3697" s="65">
        <f>IFERROR(VLOOKUP(Tb_Reseller[[#This Row],[Kode Reseller]],[1]Sheet1!$A:$B,2,0),0)</f>
        <v>0</v>
      </c>
    </row>
    <row r="3698" spans="1:15" x14ac:dyDescent="0.25">
      <c r="A3698" s="13" t="s">
        <v>4318</v>
      </c>
      <c r="B3698" s="14" t="s">
        <v>13710</v>
      </c>
      <c r="C3698" s="15" t="s">
        <v>8213</v>
      </c>
      <c r="D3698" s="15" t="s">
        <v>11516</v>
      </c>
      <c r="E3698" s="16">
        <v>45009.643750000003</v>
      </c>
      <c r="F3698" s="7" t="s">
        <v>8204</v>
      </c>
      <c r="G3698" s="13" t="s">
        <v>4318</v>
      </c>
      <c r="H3698" s="15" t="str">
        <f>UPPER(Tb_Reseller[[#This Row],[Agen id]]&amp;"-"&amp;VLOOKUP(Tb_Reseller[[#This Row],[Agen id]],A:B,2,0)&amp;"("&amp;Tb_Reseller[[#This Row],[Short]]&amp;")")</f>
        <v>AR33241-LABAN CELL(P)</v>
      </c>
      <c r="I3698" s="15" t="str">
        <f>VLOOKUP(Tb_Reseller[[#This Row],[Agen id]],Mapping_Agen!A:D,4,0)</f>
        <v>Prima</v>
      </c>
      <c r="J3698" s="7" t="str">
        <f>VLOOKUP(Tb_Reseller[[#This Row],[Agen id]],Mapping_Agen!A:C,3,0)</f>
        <v>ONLINE</v>
      </c>
      <c r="K3698" s="17" t="str">
        <f>TRIM(LEFT(Tb_Reseller[[#This Row],[Group]],2))</f>
        <v>P</v>
      </c>
      <c r="L3698" s="17" t="str">
        <f>VLOOKUP(Tb_Reseller[[#This Row],[Agen id]],Mapping_Agen!A:E,5,0)</f>
        <v>ONLINE</v>
      </c>
      <c r="M3698" s="64">
        <v>0</v>
      </c>
      <c r="N3698" s="65">
        <v>0</v>
      </c>
      <c r="O3698" s="65">
        <f>IFERROR(VLOOKUP(Tb_Reseller[[#This Row],[Kode Reseller]],[1]Sheet1!$A:$B,2,0),0)</f>
        <v>0</v>
      </c>
    </row>
    <row r="3699" spans="1:15" x14ac:dyDescent="0.25">
      <c r="A3699" s="13" t="s">
        <v>6992</v>
      </c>
      <c r="B3699" s="14" t="s">
        <v>13711</v>
      </c>
      <c r="C3699" s="15" t="s">
        <v>8213</v>
      </c>
      <c r="D3699" s="15" t="s">
        <v>8248</v>
      </c>
      <c r="E3699" s="16">
        <v>45010.628472222219</v>
      </c>
      <c r="F3699" s="7" t="s">
        <v>8204</v>
      </c>
      <c r="G3699" s="13" t="s">
        <v>6992</v>
      </c>
      <c r="H3699" s="15" t="str">
        <f>UPPER(Tb_Reseller[[#This Row],[Agen id]]&amp;"-"&amp;VLOOKUP(Tb_Reseller[[#This Row],[Agen id]],A:B,2,0)&amp;"("&amp;Tb_Reseller[[#This Row],[Short]]&amp;")")</f>
        <v>AR33243-RENO WIJI PAMUNGKI(P)</v>
      </c>
      <c r="I3699" s="15" t="str">
        <f>VLOOKUP(Tb_Reseller[[#This Row],[Agen id]],Mapping_Agen!A:D,4,0)</f>
        <v>Prima</v>
      </c>
      <c r="J3699" s="7" t="str">
        <f>VLOOKUP(Tb_Reseller[[#This Row],[Agen id]],Mapping_Agen!A:C,3,0)</f>
        <v>PP</v>
      </c>
      <c r="K3699" s="17" t="str">
        <f>TRIM(LEFT(Tb_Reseller[[#This Row],[Group]],2))</f>
        <v>P</v>
      </c>
      <c r="L3699" s="17" t="str">
        <f>VLOOKUP(Tb_Reseller[[#This Row],[Agen id]],Mapping_Agen!A:E,5,0)</f>
        <v>NON SCO</v>
      </c>
      <c r="M3699" s="64">
        <v>0</v>
      </c>
      <c r="N3699" s="65">
        <v>0</v>
      </c>
      <c r="O3699" s="65">
        <f>IFERROR(VLOOKUP(Tb_Reseller[[#This Row],[Kode Reseller]],[1]Sheet1!$A:$B,2,0),0)</f>
        <v>0</v>
      </c>
    </row>
    <row r="3700" spans="1:15" x14ac:dyDescent="0.25">
      <c r="A3700" s="13" t="s">
        <v>13712</v>
      </c>
      <c r="B3700" s="14" t="s">
        <v>13713</v>
      </c>
      <c r="C3700" s="15" t="s">
        <v>8571</v>
      </c>
      <c r="D3700" s="15" t="s">
        <v>8568</v>
      </c>
      <c r="E3700" s="16">
        <v>45010.673611111109</v>
      </c>
      <c r="F3700" s="7" t="s">
        <v>8268</v>
      </c>
      <c r="G3700" s="13" t="s">
        <v>1944</v>
      </c>
      <c r="H3700" s="15" t="str">
        <f>UPPER(Tb_Reseller[[#This Row],[Agen id]]&amp;"-"&amp;VLOOKUP(Tb_Reseller[[#This Row],[Agen id]],A:B,2,0)&amp;"("&amp;Tb_Reseller[[#This Row],[Short]]&amp;")")</f>
        <v>AR01857-JEJE CELL(M6)</v>
      </c>
      <c r="I3700" s="15" t="str">
        <f>VLOOKUP(Tb_Reseller[[#This Row],[Agen id]],Mapping_Agen!A:D,4,0)</f>
        <v>Limit</v>
      </c>
      <c r="J3700" s="7" t="str">
        <f>VLOOKUP(Tb_Reseller[[#This Row],[Agen id]],Mapping_Agen!A:C,3,0)</f>
        <v>ICON</v>
      </c>
      <c r="K3700" s="17" t="str">
        <f>TRIM(LEFT(Tb_Reseller[[#This Row],[Group]],2))</f>
        <v>M6</v>
      </c>
      <c r="L3700" s="17" t="str">
        <f>VLOOKUP(Tb_Reseller[[#This Row],[Agen id]],Mapping_Agen!A:E,5,0)</f>
        <v>Abdul Harris</v>
      </c>
      <c r="M3700" s="64">
        <v>0</v>
      </c>
      <c r="N3700" s="65">
        <v>0</v>
      </c>
      <c r="O3700" s="65">
        <f>IFERROR(VLOOKUP(Tb_Reseller[[#This Row],[Kode Reseller]],[1]Sheet1!$A:$B,2,0),0)</f>
        <v>0</v>
      </c>
    </row>
    <row r="3701" spans="1:15" x14ac:dyDescent="0.25">
      <c r="A3701" s="13" t="s">
        <v>4322</v>
      </c>
      <c r="B3701" s="14" t="s">
        <v>11117</v>
      </c>
      <c r="C3701" s="15" t="s">
        <v>8213</v>
      </c>
      <c r="D3701" s="15" t="s">
        <v>11516</v>
      </c>
      <c r="E3701" s="16">
        <v>45011.748611111107</v>
      </c>
      <c r="F3701" s="7" t="s">
        <v>8204</v>
      </c>
      <c r="G3701" s="13" t="s">
        <v>4322</v>
      </c>
      <c r="H3701" s="15" t="str">
        <f>UPPER(Tb_Reseller[[#This Row],[Agen id]]&amp;"-"&amp;VLOOKUP(Tb_Reseller[[#This Row],[Agen id]],A:B,2,0)&amp;"("&amp;Tb_Reseller[[#This Row],[Short]]&amp;")")</f>
        <v>AR33249-ABUT(P)</v>
      </c>
      <c r="I3701" s="15" t="str">
        <f>VLOOKUP(Tb_Reseller[[#This Row],[Agen id]],Mapping_Agen!A:D,4,0)</f>
        <v>Prima</v>
      </c>
      <c r="J3701" s="7" t="str">
        <f>VLOOKUP(Tb_Reseller[[#This Row],[Agen id]],Mapping_Agen!A:C,3,0)</f>
        <v>ONLINE</v>
      </c>
      <c r="K3701" s="17" t="str">
        <f>TRIM(LEFT(Tb_Reseller[[#This Row],[Group]],2))</f>
        <v>P</v>
      </c>
      <c r="L3701" s="17" t="str">
        <f>VLOOKUP(Tb_Reseller[[#This Row],[Agen id]],Mapping_Agen!A:E,5,0)</f>
        <v>ONLINE</v>
      </c>
      <c r="M3701" s="64">
        <v>0</v>
      </c>
      <c r="N3701" s="65">
        <v>0</v>
      </c>
      <c r="O3701" s="65">
        <f>IFERROR(VLOOKUP(Tb_Reseller[[#This Row],[Kode Reseller]],[1]Sheet1!$A:$B,2,0),0)</f>
        <v>0</v>
      </c>
    </row>
    <row r="3702" spans="1:15" x14ac:dyDescent="0.25">
      <c r="A3702" s="13" t="s">
        <v>5464</v>
      </c>
      <c r="B3702" s="14" t="s">
        <v>13714</v>
      </c>
      <c r="C3702" s="15" t="s">
        <v>8213</v>
      </c>
      <c r="D3702" s="15" t="s">
        <v>11516</v>
      </c>
      <c r="E3702" s="16">
        <v>45012.361111111109</v>
      </c>
      <c r="F3702" s="7" t="s">
        <v>8204</v>
      </c>
      <c r="G3702" s="13" t="s">
        <v>5464</v>
      </c>
      <c r="H3702" s="15" t="str">
        <f>UPPER(Tb_Reseller[[#This Row],[Agen id]]&amp;"-"&amp;VLOOKUP(Tb_Reseller[[#This Row],[Agen id]],A:B,2,0)&amp;"("&amp;Tb_Reseller[[#This Row],[Short]]&amp;")")</f>
        <v>AR33252-MARIA(P)</v>
      </c>
      <c r="I3702" s="15" t="str">
        <f>VLOOKUP(Tb_Reseller[[#This Row],[Agen id]],Mapping_Agen!A:D,4,0)</f>
        <v>Prima</v>
      </c>
      <c r="J3702" s="7" t="str">
        <f>VLOOKUP(Tb_Reseller[[#This Row],[Agen id]],Mapping_Agen!A:C,3,0)</f>
        <v>ONLINE</v>
      </c>
      <c r="K3702" s="17" t="str">
        <f>TRIM(LEFT(Tb_Reseller[[#This Row],[Group]],2))</f>
        <v>P</v>
      </c>
      <c r="L3702" s="17" t="str">
        <f>VLOOKUP(Tb_Reseller[[#This Row],[Agen id]],Mapping_Agen!A:E,5,0)</f>
        <v>ONLINE</v>
      </c>
      <c r="M3702" s="64">
        <v>3.2258064516129031E-2</v>
      </c>
      <c r="N3702" s="65">
        <v>0</v>
      </c>
      <c r="O3702" s="65">
        <f>IFERROR(VLOOKUP(Tb_Reseller[[#This Row],[Kode Reseller]],[1]Sheet1!$A:$B,2,0),0)</f>
        <v>0</v>
      </c>
    </row>
    <row r="3703" spans="1:15" x14ac:dyDescent="0.25">
      <c r="A3703" s="13" t="s">
        <v>13715</v>
      </c>
      <c r="B3703" s="14" t="s">
        <v>13716</v>
      </c>
      <c r="C3703" s="15" t="s">
        <v>8213</v>
      </c>
      <c r="D3703" s="15" t="s">
        <v>9018</v>
      </c>
      <c r="E3703" s="16">
        <v>45012.53125</v>
      </c>
      <c r="F3703" s="7" t="s">
        <v>8268</v>
      </c>
      <c r="G3703" s="13" t="s">
        <v>806</v>
      </c>
      <c r="H3703" s="15" t="str">
        <f>UPPER(Tb_Reseller[[#This Row],[Agen id]]&amp;"-"&amp;VLOOKUP(Tb_Reseller[[#This Row],[Agen id]],A:B,2,0)&amp;"("&amp;Tb_Reseller[[#This Row],[Short]]&amp;")")</f>
        <v>AR08006-TJ CELL(P)</v>
      </c>
      <c r="I3703" s="15" t="str">
        <f>VLOOKUP(Tb_Reseller[[#This Row],[Agen id]],Mapping_Agen!A:D,4,0)</f>
        <v>Prima</v>
      </c>
      <c r="J3703" s="7" t="str">
        <f>VLOOKUP(Tb_Reseller[[#This Row],[Agen id]],Mapping_Agen!A:C,3,0)</f>
        <v>ICON</v>
      </c>
      <c r="K3703" s="17" t="str">
        <f>TRIM(LEFT(Tb_Reseller[[#This Row],[Group]],2))</f>
        <v>P</v>
      </c>
      <c r="L3703" s="17" t="str">
        <f>VLOOKUP(Tb_Reseller[[#This Row],[Agen id]],Mapping_Agen!A:E,5,0)</f>
        <v>Abdul Harris</v>
      </c>
      <c r="M3703" s="64">
        <v>3.2258064516129031E-2</v>
      </c>
      <c r="N3703" s="65">
        <v>0</v>
      </c>
      <c r="O3703" s="65">
        <f>IFERROR(VLOOKUP(Tb_Reseller[[#This Row],[Kode Reseller]],[1]Sheet1!$A:$B,2,0),0)</f>
        <v>0</v>
      </c>
    </row>
    <row r="3704" spans="1:15" x14ac:dyDescent="0.25">
      <c r="A3704" s="13" t="s">
        <v>13717</v>
      </c>
      <c r="B3704" s="14" t="s">
        <v>13370</v>
      </c>
      <c r="C3704" s="15" t="s">
        <v>8361</v>
      </c>
      <c r="D3704" s="15" t="s">
        <v>8936</v>
      </c>
      <c r="E3704" s="16">
        <v>45014.713194444441</v>
      </c>
      <c r="F3704" s="7" t="s">
        <v>8268</v>
      </c>
      <c r="G3704" s="13" t="s">
        <v>703</v>
      </c>
      <c r="H3704" s="15" t="str">
        <f>UPPER(Tb_Reseller[[#This Row],[Agen id]]&amp;"-"&amp;VLOOKUP(Tb_Reseller[[#This Row],[Agen id]],A:B,2,0)&amp;"("&amp;Tb_Reseller[[#This Row],[Short]]&amp;")")</f>
        <v>AR07289-MOLEK CELL(MV)</v>
      </c>
      <c r="I3704" s="15" t="str">
        <f>VLOOKUP(Tb_Reseller[[#This Row],[Agen id]],Mapping_Agen!A:D,4,0)</f>
        <v>No Limit</v>
      </c>
      <c r="J3704" s="7" t="str">
        <f>VLOOKUP(Tb_Reseller[[#This Row],[Agen id]],Mapping_Agen!A:C,3,0)</f>
        <v>PP</v>
      </c>
      <c r="K3704" s="17" t="str">
        <f>TRIM(LEFT(Tb_Reseller[[#This Row],[Group]],2))</f>
        <v>MV</v>
      </c>
      <c r="L3704" s="17" t="str">
        <f>VLOOKUP(Tb_Reseller[[#This Row],[Agen id]],Mapping_Agen!A:E,5,0)</f>
        <v>NON SCO</v>
      </c>
      <c r="M3704" s="64">
        <v>0</v>
      </c>
      <c r="N3704" s="65">
        <v>0</v>
      </c>
      <c r="O3704" s="65">
        <f>IFERROR(VLOOKUP(Tb_Reseller[[#This Row],[Kode Reseller]],[1]Sheet1!$A:$B,2,0),0)</f>
        <v>0</v>
      </c>
    </row>
    <row r="3705" spans="1:15" x14ac:dyDescent="0.25">
      <c r="A3705" s="13" t="s">
        <v>13718</v>
      </c>
      <c r="B3705" s="14" t="s">
        <v>12536</v>
      </c>
      <c r="C3705" s="15" t="s">
        <v>8213</v>
      </c>
      <c r="D3705" s="15" t="s">
        <v>8960</v>
      </c>
      <c r="E3705" s="16">
        <v>45014.943749999999</v>
      </c>
      <c r="F3705" s="7" t="s">
        <v>8268</v>
      </c>
      <c r="G3705" s="13" t="s">
        <v>432</v>
      </c>
      <c r="H3705" s="15" t="str">
        <f>UPPER(Tb_Reseller[[#This Row],[Agen id]]&amp;"-"&amp;VLOOKUP(Tb_Reseller[[#This Row],[Agen id]],A:B,2,0)&amp;"("&amp;Tb_Reseller[[#This Row],[Short]]&amp;")")</f>
        <v>AR01800-FARID CELL(P)</v>
      </c>
      <c r="I3705" s="15" t="str">
        <f>VLOOKUP(Tb_Reseller[[#This Row],[Agen id]],Mapping_Agen!A:D,4,0)</f>
        <v>Prima</v>
      </c>
      <c r="J3705" s="7" t="str">
        <f>VLOOKUP(Tb_Reseller[[#This Row],[Agen id]],Mapping_Agen!A:C,3,0)</f>
        <v>BSD</v>
      </c>
      <c r="K3705" s="17" t="str">
        <f>TRIM(LEFT(Tb_Reseller[[#This Row],[Group]],2))</f>
        <v>P</v>
      </c>
      <c r="L3705" s="17" t="str">
        <f>VLOOKUP(Tb_Reseller[[#This Row],[Agen id]],Mapping_Agen!A:E,5,0)</f>
        <v>NON SCO</v>
      </c>
      <c r="M3705" s="64">
        <v>0</v>
      </c>
      <c r="N3705" s="65">
        <v>0</v>
      </c>
      <c r="O3705" s="65">
        <f>IFERROR(VLOOKUP(Tb_Reseller[[#This Row],[Kode Reseller]],[1]Sheet1!$A:$B,2,0),0)</f>
        <v>0</v>
      </c>
    </row>
    <row r="3706" spans="1:15" x14ac:dyDescent="0.25">
      <c r="A3706" s="13" t="s">
        <v>4326</v>
      </c>
      <c r="B3706" s="14" t="s">
        <v>13719</v>
      </c>
      <c r="C3706" s="15" t="s">
        <v>8213</v>
      </c>
      <c r="D3706" s="15" t="s">
        <v>11516</v>
      </c>
      <c r="E3706" s="16">
        <v>45015.45</v>
      </c>
      <c r="F3706" s="7" t="s">
        <v>8204</v>
      </c>
      <c r="G3706" s="13" t="s">
        <v>4326</v>
      </c>
      <c r="H3706" s="15" t="str">
        <f>UPPER(Tb_Reseller[[#This Row],[Agen id]]&amp;"-"&amp;VLOOKUP(Tb_Reseller[[#This Row],[Agen id]],A:B,2,0)&amp;"("&amp;Tb_Reseller[[#This Row],[Short]]&amp;")")</f>
        <v>AR33267-YOSE FOTOCOPY(P)</v>
      </c>
      <c r="I3706" s="15" t="str">
        <f>VLOOKUP(Tb_Reseller[[#This Row],[Agen id]],Mapping_Agen!A:D,4,0)</f>
        <v>Prima</v>
      </c>
      <c r="J3706" s="7" t="str">
        <f>VLOOKUP(Tb_Reseller[[#This Row],[Agen id]],Mapping_Agen!A:C,3,0)</f>
        <v>ONLINE</v>
      </c>
      <c r="K3706" s="17" t="str">
        <f>TRIM(LEFT(Tb_Reseller[[#This Row],[Group]],2))</f>
        <v>P</v>
      </c>
      <c r="L3706" s="17" t="str">
        <f>VLOOKUP(Tb_Reseller[[#This Row],[Agen id]],Mapping_Agen!A:E,5,0)</f>
        <v>ONLINE</v>
      </c>
      <c r="M3706" s="64">
        <v>0</v>
      </c>
      <c r="N3706" s="65">
        <v>0</v>
      </c>
      <c r="O3706" s="65">
        <f>IFERROR(VLOOKUP(Tb_Reseller[[#This Row],[Kode Reseller]],[1]Sheet1!$A:$B,2,0),0)</f>
        <v>0</v>
      </c>
    </row>
    <row r="3707" spans="1:15" x14ac:dyDescent="0.25">
      <c r="A3707" s="13" t="s">
        <v>13720</v>
      </c>
      <c r="B3707" s="14" t="s">
        <v>13721</v>
      </c>
      <c r="C3707" s="15" t="s">
        <v>8213</v>
      </c>
      <c r="D3707" s="15" t="s">
        <v>10647</v>
      </c>
      <c r="E3707" s="16">
        <v>45015.606944444437</v>
      </c>
      <c r="F3707" s="7" t="s">
        <v>8268</v>
      </c>
      <c r="G3707" s="13" t="s">
        <v>5224</v>
      </c>
      <c r="H3707" s="15" t="str">
        <f>UPPER(Tb_Reseller[[#This Row],[Agen id]]&amp;"-"&amp;VLOOKUP(Tb_Reseller[[#This Row],[Agen id]],A:B,2,0)&amp;"("&amp;Tb_Reseller[[#This Row],[Short]]&amp;")")</f>
        <v>AR20106-D2 CELL(P)</v>
      </c>
      <c r="I3707" s="15" t="str">
        <f>VLOOKUP(Tb_Reseller[[#This Row],[Agen id]],Mapping_Agen!A:D,4,0)</f>
        <v>Prima</v>
      </c>
      <c r="J3707" s="7" t="str">
        <f>VLOOKUP(Tb_Reseller[[#This Row],[Agen id]],Mapping_Agen!A:C,3,0)</f>
        <v>PP</v>
      </c>
      <c r="K3707" s="17" t="str">
        <f>TRIM(LEFT(Tb_Reseller[[#This Row],[Group]],2))</f>
        <v>P</v>
      </c>
      <c r="L3707" s="17" t="str">
        <f>VLOOKUP(Tb_Reseller[[#This Row],[Agen id]],Mapping_Agen!A:E,5,0)</f>
        <v>NON SCO</v>
      </c>
      <c r="M3707" s="64">
        <v>0</v>
      </c>
      <c r="N3707" s="65">
        <v>0</v>
      </c>
      <c r="O3707" s="65">
        <f>IFERROR(VLOOKUP(Tb_Reseller[[#This Row],[Kode Reseller]],[1]Sheet1!$A:$B,2,0),0)</f>
        <v>0</v>
      </c>
    </row>
    <row r="3708" spans="1:15" x14ac:dyDescent="0.25">
      <c r="A3708" s="13" t="s">
        <v>13722</v>
      </c>
      <c r="B3708" s="14" t="s">
        <v>13723</v>
      </c>
      <c r="C3708" s="15" t="s">
        <v>8213</v>
      </c>
      <c r="D3708" s="15" t="s">
        <v>10297</v>
      </c>
      <c r="E3708" s="16">
        <v>45015.679861111108</v>
      </c>
      <c r="F3708" s="7" t="s">
        <v>8268</v>
      </c>
      <c r="G3708" s="13" t="s">
        <v>3901</v>
      </c>
      <c r="H3708" s="15" t="str">
        <f>UPPER(Tb_Reseller[[#This Row],[Agen id]]&amp;"-"&amp;VLOOKUP(Tb_Reseller[[#This Row],[Agen id]],A:B,2,0)&amp;"("&amp;Tb_Reseller[[#This Row],[Short]]&amp;")")</f>
        <v>AR35016-RASENDRIA(P)</v>
      </c>
      <c r="I3708" s="15" t="str">
        <f>VLOOKUP(Tb_Reseller[[#This Row],[Agen id]],Mapping_Agen!A:D,4,0)</f>
        <v>Prima</v>
      </c>
      <c r="J3708" s="7" t="str">
        <f>VLOOKUP(Tb_Reseller[[#This Row],[Agen id]],Mapping_Agen!A:C,3,0)</f>
        <v>PRG</v>
      </c>
      <c r="K3708" s="17" t="str">
        <f>TRIM(LEFT(Tb_Reseller[[#This Row],[Group]],2))</f>
        <v>P</v>
      </c>
      <c r="L3708" s="17" t="str">
        <f>VLOOKUP(Tb_Reseller[[#This Row],[Agen id]],Mapping_Agen!A:E,5,0)</f>
        <v>NON SCO</v>
      </c>
      <c r="M3708" s="64">
        <v>0</v>
      </c>
      <c r="N3708" s="65">
        <v>0</v>
      </c>
      <c r="O3708" s="65">
        <f>IFERROR(VLOOKUP(Tb_Reseller[[#This Row],[Kode Reseller]],[1]Sheet1!$A:$B,2,0),0)</f>
        <v>0</v>
      </c>
    </row>
    <row r="3709" spans="1:15" x14ac:dyDescent="0.25">
      <c r="A3709" s="13" t="s">
        <v>13724</v>
      </c>
      <c r="B3709" s="14" t="s">
        <v>13725</v>
      </c>
      <c r="C3709" s="15" t="s">
        <v>8213</v>
      </c>
      <c r="D3709" s="15" t="s">
        <v>9018</v>
      </c>
      <c r="E3709" s="16">
        <v>45016.413888888892</v>
      </c>
      <c r="F3709" s="7" t="s">
        <v>8268</v>
      </c>
      <c r="G3709" s="13" t="s">
        <v>806</v>
      </c>
      <c r="H3709" s="15" t="str">
        <f>UPPER(Tb_Reseller[[#This Row],[Agen id]]&amp;"-"&amp;VLOOKUP(Tb_Reseller[[#This Row],[Agen id]],A:B,2,0)&amp;"("&amp;Tb_Reseller[[#This Row],[Short]]&amp;")")</f>
        <v>AR08006-TJ CELL(P)</v>
      </c>
      <c r="I3709" s="15" t="str">
        <f>VLOOKUP(Tb_Reseller[[#This Row],[Agen id]],Mapping_Agen!A:D,4,0)</f>
        <v>Prima</v>
      </c>
      <c r="J3709" s="7" t="str">
        <f>VLOOKUP(Tb_Reseller[[#This Row],[Agen id]],Mapping_Agen!A:C,3,0)</f>
        <v>ICON</v>
      </c>
      <c r="K3709" s="17" t="str">
        <f>TRIM(LEFT(Tb_Reseller[[#This Row],[Group]],2))</f>
        <v>P</v>
      </c>
      <c r="L3709" s="17" t="str">
        <f>VLOOKUP(Tb_Reseller[[#This Row],[Agen id]],Mapping_Agen!A:E,5,0)</f>
        <v>Abdul Harris</v>
      </c>
      <c r="M3709" s="64">
        <v>0</v>
      </c>
      <c r="N3709" s="65">
        <v>0</v>
      </c>
      <c r="O3709" s="65">
        <f>IFERROR(VLOOKUP(Tb_Reseller[[#This Row],[Kode Reseller]],[1]Sheet1!$A:$B,2,0),0)</f>
        <v>0</v>
      </c>
    </row>
    <row r="3710" spans="1:15" x14ac:dyDescent="0.25">
      <c r="A3710" s="13" t="s">
        <v>4328</v>
      </c>
      <c r="B3710" s="14" t="s">
        <v>13726</v>
      </c>
      <c r="C3710" s="15" t="s">
        <v>8213</v>
      </c>
      <c r="D3710" s="15" t="s">
        <v>11516</v>
      </c>
      <c r="E3710" s="16">
        <v>45017.352083333331</v>
      </c>
      <c r="F3710" s="7" t="s">
        <v>8204</v>
      </c>
      <c r="G3710" s="13" t="s">
        <v>4328</v>
      </c>
      <c r="H3710" s="15" t="str">
        <f>UPPER(Tb_Reseller[[#This Row],[Agen id]]&amp;"-"&amp;VLOOKUP(Tb_Reseller[[#This Row],[Agen id]],A:B,2,0)&amp;"("&amp;Tb_Reseller[[#This Row],[Short]]&amp;")")</f>
        <v>AR33278-NURUL(P)</v>
      </c>
      <c r="I3710" s="15" t="str">
        <f>VLOOKUP(Tb_Reseller[[#This Row],[Agen id]],Mapping_Agen!A:D,4,0)</f>
        <v>Prima</v>
      </c>
      <c r="J3710" s="7" t="str">
        <f>VLOOKUP(Tb_Reseller[[#This Row],[Agen id]],Mapping_Agen!A:C,3,0)</f>
        <v>ONLINE</v>
      </c>
      <c r="K3710" s="17" t="str">
        <f>TRIM(LEFT(Tb_Reseller[[#This Row],[Group]],2))</f>
        <v>P</v>
      </c>
      <c r="L3710" s="17" t="str">
        <f>VLOOKUP(Tb_Reseller[[#This Row],[Agen id]],Mapping_Agen!A:E,5,0)</f>
        <v>ONLINE</v>
      </c>
      <c r="M3710" s="64">
        <v>0</v>
      </c>
      <c r="N3710" s="65">
        <v>0</v>
      </c>
      <c r="O3710" s="65">
        <f>IFERROR(VLOOKUP(Tb_Reseller[[#This Row],[Kode Reseller]],[1]Sheet1!$A:$B,2,0),0)</f>
        <v>0</v>
      </c>
    </row>
    <row r="3711" spans="1:15" x14ac:dyDescent="0.25">
      <c r="A3711" s="13" t="s">
        <v>4330</v>
      </c>
      <c r="B3711" s="14" t="s">
        <v>13727</v>
      </c>
      <c r="C3711" s="15" t="s">
        <v>8213</v>
      </c>
      <c r="D3711" s="15" t="s">
        <v>8369</v>
      </c>
      <c r="E3711" s="16">
        <v>45017.376388888893</v>
      </c>
      <c r="F3711" s="7" t="s">
        <v>8204</v>
      </c>
      <c r="G3711" s="13" t="s">
        <v>4330</v>
      </c>
      <c r="H3711" s="15" t="str">
        <f>UPPER(Tb_Reseller[[#This Row],[Agen id]]&amp;"-"&amp;VLOOKUP(Tb_Reseller[[#This Row],[Agen id]],A:B,2,0)&amp;"("&amp;Tb_Reseller[[#This Row],[Short]]&amp;")")</f>
        <v>AR33279-QIARRA CELL(P)</v>
      </c>
      <c r="I3711" s="15" t="str">
        <f>VLOOKUP(Tb_Reseller[[#This Row],[Agen id]],Mapping_Agen!A:D,4,0)</f>
        <v>Prima</v>
      </c>
      <c r="J3711" s="7" t="str">
        <f>VLOOKUP(Tb_Reseller[[#This Row],[Agen id]],Mapping_Agen!A:C,3,0)</f>
        <v>PRG</v>
      </c>
      <c r="K3711" s="17" t="str">
        <f>TRIM(LEFT(Tb_Reseller[[#This Row],[Group]],2))</f>
        <v>P</v>
      </c>
      <c r="L3711" s="17" t="str">
        <f>VLOOKUP(Tb_Reseller[[#This Row],[Agen id]],Mapping_Agen!A:E,5,0)</f>
        <v>NON SCO</v>
      </c>
      <c r="M3711" s="64">
        <v>0</v>
      </c>
      <c r="N3711" s="65">
        <v>0</v>
      </c>
      <c r="O3711" s="65">
        <f>IFERROR(VLOOKUP(Tb_Reseller[[#This Row],[Kode Reseller]],[1]Sheet1!$A:$B,2,0),0)</f>
        <v>0</v>
      </c>
    </row>
    <row r="3712" spans="1:15" x14ac:dyDescent="0.25">
      <c r="A3712" s="13" t="s">
        <v>13728</v>
      </c>
      <c r="B3712" s="14" t="s">
        <v>11858</v>
      </c>
      <c r="C3712" s="15" t="s">
        <v>8562</v>
      </c>
      <c r="D3712" s="15" t="s">
        <v>8591</v>
      </c>
      <c r="E3712" s="16">
        <v>45017.415277777778</v>
      </c>
      <c r="F3712" s="7" t="s">
        <v>8268</v>
      </c>
      <c r="G3712" s="13" t="s">
        <v>418</v>
      </c>
      <c r="H3712" s="15" t="str">
        <f>UPPER(Tb_Reseller[[#This Row],[Agen id]]&amp;"-"&amp;VLOOKUP(Tb_Reseller[[#This Row],[Agen id]],A:B,2,0)&amp;"("&amp;Tb_Reseller[[#This Row],[Short]]&amp;")")</f>
        <v>AR01786-DAFA CELL(MV)</v>
      </c>
      <c r="I3712" s="15" t="str">
        <f>VLOOKUP(Tb_Reseller[[#This Row],[Agen id]],Mapping_Agen!A:D,4,0)</f>
        <v>Limit</v>
      </c>
      <c r="J3712" s="7" t="str">
        <f>VLOOKUP(Tb_Reseller[[#This Row],[Agen id]],Mapping_Agen!A:C,3,0)</f>
        <v>PP</v>
      </c>
      <c r="K3712" s="17" t="str">
        <f>TRIM(LEFT(Tb_Reseller[[#This Row],[Group]],2))</f>
        <v>MV</v>
      </c>
      <c r="L3712" s="17" t="str">
        <f>VLOOKUP(Tb_Reseller[[#This Row],[Agen id]],Mapping_Agen!A:E,5,0)</f>
        <v>Febri Kurniawan</v>
      </c>
      <c r="M3712" s="64">
        <v>0.29032258064516125</v>
      </c>
      <c r="N3712" s="65">
        <v>0</v>
      </c>
      <c r="O3712" s="65">
        <f>IFERROR(VLOOKUP(Tb_Reseller[[#This Row],[Kode Reseller]],[1]Sheet1!$A:$B,2,0),0)</f>
        <v>0</v>
      </c>
    </row>
    <row r="3713" spans="1:15" x14ac:dyDescent="0.25">
      <c r="A3713" s="13" t="s">
        <v>13729</v>
      </c>
      <c r="B3713" s="14" t="s">
        <v>13730</v>
      </c>
      <c r="C3713" s="15" t="s">
        <v>8213</v>
      </c>
      <c r="D3713" s="15" t="s">
        <v>8829</v>
      </c>
      <c r="E3713" s="16">
        <v>45017.420138888891</v>
      </c>
      <c r="F3713" s="7" t="s">
        <v>8268</v>
      </c>
      <c r="G3713" s="13" t="s">
        <v>886</v>
      </c>
      <c r="H3713" s="15" t="str">
        <f>UPPER(Tb_Reseller[[#This Row],[Agen id]]&amp;"-"&amp;VLOOKUP(Tb_Reseller[[#This Row],[Agen id]],A:B,2,0)&amp;"("&amp;Tb_Reseller[[#This Row],[Short]]&amp;")")</f>
        <v>AR08869-BAROKAH CELL 2(P)</v>
      </c>
      <c r="I3713" s="15" t="str">
        <f>VLOOKUP(Tb_Reseller[[#This Row],[Agen id]],Mapping_Agen!A:D,4,0)</f>
        <v>Prima</v>
      </c>
      <c r="J3713" s="7" t="str">
        <f>VLOOKUP(Tb_Reseller[[#This Row],[Agen id]],Mapping_Agen!A:C,3,0)</f>
        <v>BSD</v>
      </c>
      <c r="K3713" s="17" t="str">
        <f>TRIM(LEFT(Tb_Reseller[[#This Row],[Group]],2))</f>
        <v>P</v>
      </c>
      <c r="L3713" s="17" t="str">
        <f>VLOOKUP(Tb_Reseller[[#This Row],[Agen id]],Mapping_Agen!A:E,5,0)</f>
        <v>NON SCO</v>
      </c>
      <c r="M3713" s="64">
        <v>11.322580645161372</v>
      </c>
      <c r="N3713" s="65">
        <v>10.733333333333306</v>
      </c>
      <c r="O3713" s="65">
        <f>IFERROR(VLOOKUP(Tb_Reseller[[#This Row],[Kode Reseller]],[1]Sheet1!$A:$B,2,0),0)</f>
        <v>7.75</v>
      </c>
    </row>
    <row r="3714" spans="1:15" x14ac:dyDescent="0.25">
      <c r="A3714" s="13" t="s">
        <v>13731</v>
      </c>
      <c r="B3714" s="14" t="s">
        <v>13732</v>
      </c>
      <c r="C3714" s="15" t="s">
        <v>8213</v>
      </c>
      <c r="D3714" s="15" t="s">
        <v>9018</v>
      </c>
      <c r="E3714" s="16">
        <v>45017.469444444447</v>
      </c>
      <c r="F3714" s="7" t="s">
        <v>8268</v>
      </c>
      <c r="G3714" s="13" t="s">
        <v>806</v>
      </c>
      <c r="H3714" s="15" t="str">
        <f>UPPER(Tb_Reseller[[#This Row],[Agen id]]&amp;"-"&amp;VLOOKUP(Tb_Reseller[[#This Row],[Agen id]],A:B,2,0)&amp;"("&amp;Tb_Reseller[[#This Row],[Short]]&amp;")")</f>
        <v>AR08006-TJ CELL(P)</v>
      </c>
      <c r="I3714" s="15" t="str">
        <f>VLOOKUP(Tb_Reseller[[#This Row],[Agen id]],Mapping_Agen!A:D,4,0)</f>
        <v>Prima</v>
      </c>
      <c r="J3714" s="7" t="str">
        <f>VLOOKUP(Tb_Reseller[[#This Row],[Agen id]],Mapping_Agen!A:C,3,0)</f>
        <v>ICON</v>
      </c>
      <c r="K3714" s="17" t="str">
        <f>TRIM(LEFT(Tb_Reseller[[#This Row],[Group]],2))</f>
        <v>P</v>
      </c>
      <c r="L3714" s="17" t="str">
        <f>VLOOKUP(Tb_Reseller[[#This Row],[Agen id]],Mapping_Agen!A:E,5,0)</f>
        <v>Abdul Harris</v>
      </c>
      <c r="M3714" s="64">
        <v>0</v>
      </c>
      <c r="N3714" s="65">
        <v>0</v>
      </c>
      <c r="O3714" s="65">
        <f>IFERROR(VLOOKUP(Tb_Reseller[[#This Row],[Kode Reseller]],[1]Sheet1!$A:$B,2,0),0)</f>
        <v>0</v>
      </c>
    </row>
    <row r="3715" spans="1:15" x14ac:dyDescent="0.25">
      <c r="A3715" s="13" t="s">
        <v>4332</v>
      </c>
      <c r="B3715" s="14" t="s">
        <v>13612</v>
      </c>
      <c r="C3715" s="15" t="s">
        <v>8208</v>
      </c>
      <c r="D3715" s="15" t="s">
        <v>8203</v>
      </c>
      <c r="E3715" s="16">
        <v>45017.474999999999</v>
      </c>
      <c r="F3715" s="7" t="s">
        <v>8204</v>
      </c>
      <c r="G3715" s="13" t="s">
        <v>4332</v>
      </c>
      <c r="H3715" s="15" t="str">
        <f>UPPER(Tb_Reseller[[#This Row],[Agen id]]&amp;"-"&amp;VLOOKUP(Tb_Reseller[[#This Row],[Agen id]],A:B,2,0)&amp;"("&amp;Tb_Reseller[[#This Row],[Short]]&amp;")")</f>
        <v>AR33283-BERKAT 92 CELL(R)</v>
      </c>
      <c r="I3715" s="15" t="str">
        <f>VLOOKUP(Tb_Reseller[[#This Row],[Agen id]],Mapping_Agen!A:D,4,0)</f>
        <v>No Limit</v>
      </c>
      <c r="J3715" s="7" t="str">
        <f>VLOOKUP(Tb_Reseller[[#This Row],[Agen id]],Mapping_Agen!A:C,3,0)</f>
        <v>BSD</v>
      </c>
      <c r="K3715" s="17" t="str">
        <f>TRIM(LEFT(Tb_Reseller[[#This Row],[Group]],2))</f>
        <v>R</v>
      </c>
      <c r="L3715" s="17" t="str">
        <f>VLOOKUP(Tb_Reseller[[#This Row],[Agen id]],Mapping_Agen!A:E,5,0)</f>
        <v>NON SCO</v>
      </c>
      <c r="M3715" s="64">
        <v>0</v>
      </c>
      <c r="N3715" s="65">
        <v>0</v>
      </c>
      <c r="O3715" s="65">
        <f>IFERROR(VLOOKUP(Tb_Reseller[[#This Row],[Kode Reseller]],[1]Sheet1!$A:$B,2,0),0)</f>
        <v>0</v>
      </c>
    </row>
    <row r="3716" spans="1:15" x14ac:dyDescent="0.25">
      <c r="A3716" s="13" t="s">
        <v>13733</v>
      </c>
      <c r="B3716" s="14" t="s">
        <v>13734</v>
      </c>
      <c r="C3716" s="15" t="s">
        <v>8213</v>
      </c>
      <c r="D3716" s="15" t="s">
        <v>9898</v>
      </c>
      <c r="E3716" s="16">
        <v>45018.805555555547</v>
      </c>
      <c r="F3716" s="7" t="s">
        <v>8268</v>
      </c>
      <c r="G3716" s="13" t="s">
        <v>1121</v>
      </c>
      <c r="H3716" s="15" t="str">
        <f>UPPER(Tb_Reseller[[#This Row],[Agen id]]&amp;"-"&amp;VLOOKUP(Tb_Reseller[[#This Row],[Agen id]],A:B,2,0)&amp;"("&amp;Tb_Reseller[[#This Row],[Short]]&amp;")")</f>
        <v>AR11542-CISADANE CELL(P)</v>
      </c>
      <c r="I3716" s="15" t="str">
        <f>VLOOKUP(Tb_Reseller[[#This Row],[Agen id]],Mapping_Agen!A:D,4,0)</f>
        <v>Prima</v>
      </c>
      <c r="J3716" s="7" t="str">
        <f>VLOOKUP(Tb_Reseller[[#This Row],[Agen id]],Mapping_Agen!A:C,3,0)</f>
        <v>BSD</v>
      </c>
      <c r="K3716" s="17" t="str">
        <f>TRIM(LEFT(Tb_Reseller[[#This Row],[Group]],2))</f>
        <v>P</v>
      </c>
      <c r="L3716" s="17" t="str">
        <f>VLOOKUP(Tb_Reseller[[#This Row],[Agen id]],Mapping_Agen!A:E,5,0)</f>
        <v>Hupron</v>
      </c>
      <c r="M3716" s="64">
        <v>0.61290322580645129</v>
      </c>
      <c r="N3716" s="65">
        <v>0.93333333333333324</v>
      </c>
      <c r="O3716" s="65">
        <f>IFERROR(VLOOKUP(Tb_Reseller[[#This Row],[Kode Reseller]],[1]Sheet1!$A:$B,2,0),0)</f>
        <v>0.75</v>
      </c>
    </row>
    <row r="3717" spans="1:15" x14ac:dyDescent="0.25">
      <c r="A3717" s="13" t="s">
        <v>13735</v>
      </c>
      <c r="B3717" s="14" t="s">
        <v>13736</v>
      </c>
      <c r="C3717" s="15" t="s">
        <v>8213</v>
      </c>
      <c r="D3717" s="15" t="s">
        <v>13508</v>
      </c>
      <c r="E3717" s="16">
        <v>45018.843055555553</v>
      </c>
      <c r="F3717" s="7" t="s">
        <v>8268</v>
      </c>
      <c r="G3717" s="13" t="s">
        <v>3184</v>
      </c>
      <c r="H3717" s="15" t="str">
        <f>UPPER(Tb_Reseller[[#This Row],[Agen id]]&amp;"-"&amp;VLOOKUP(Tb_Reseller[[#This Row],[Agen id]],A:B,2,0)&amp;"("&amp;Tb_Reseller[[#This Row],[Short]]&amp;")")</f>
        <v>AR30220-DESRA(P)</v>
      </c>
      <c r="I3717" s="15" t="str">
        <f>VLOOKUP(Tb_Reseller[[#This Row],[Agen id]],Mapping_Agen!A:D,4,0)</f>
        <v>Prima</v>
      </c>
      <c r="J3717" s="7" t="str">
        <f>VLOOKUP(Tb_Reseller[[#This Row],[Agen id]],Mapping_Agen!A:C,3,0)</f>
        <v>ONLINE</v>
      </c>
      <c r="K3717" s="17" t="str">
        <f>TRIM(LEFT(Tb_Reseller[[#This Row],[Group]],2))</f>
        <v>P</v>
      </c>
      <c r="L3717" s="17" t="str">
        <f>VLOOKUP(Tb_Reseller[[#This Row],[Agen id]],Mapping_Agen!A:E,5,0)</f>
        <v>ONLINE</v>
      </c>
      <c r="M3717" s="64">
        <v>0</v>
      </c>
      <c r="N3717" s="65">
        <v>0</v>
      </c>
      <c r="O3717" s="65">
        <f>IFERROR(VLOOKUP(Tb_Reseller[[#This Row],[Kode Reseller]],[1]Sheet1!$A:$B,2,0),0)</f>
        <v>0</v>
      </c>
    </row>
    <row r="3718" spans="1:15" x14ac:dyDescent="0.25">
      <c r="A3718" s="13" t="s">
        <v>13737</v>
      </c>
      <c r="B3718" s="14" t="s">
        <v>13738</v>
      </c>
      <c r="C3718" s="15" t="s">
        <v>8213</v>
      </c>
      <c r="D3718" s="15" t="s">
        <v>10439</v>
      </c>
      <c r="E3718" s="16">
        <v>45018.859722222223</v>
      </c>
      <c r="F3718" s="7" t="s">
        <v>8268</v>
      </c>
      <c r="G3718" s="13" t="s">
        <v>1191</v>
      </c>
      <c r="H3718" s="15" t="str">
        <f>UPPER(Tb_Reseller[[#This Row],[Agen id]]&amp;"-"&amp;VLOOKUP(Tb_Reseller[[#This Row],[Agen id]],A:B,2,0)&amp;"("&amp;Tb_Reseller[[#This Row],[Short]]&amp;")")</f>
        <v>AR12141-LUBIS CELL(P)</v>
      </c>
      <c r="I3718" s="15" t="str">
        <f>VLOOKUP(Tb_Reseller[[#This Row],[Agen id]],Mapping_Agen!A:D,4,0)</f>
        <v>Prima</v>
      </c>
      <c r="J3718" s="7" t="str">
        <f>VLOOKUP(Tb_Reseller[[#This Row],[Agen id]],Mapping_Agen!A:C,3,0)</f>
        <v>ICON</v>
      </c>
      <c r="K3718" s="17" t="str">
        <f>TRIM(LEFT(Tb_Reseller[[#This Row],[Group]],2))</f>
        <v>P</v>
      </c>
      <c r="L3718" s="17" t="str">
        <f>VLOOKUP(Tb_Reseller[[#This Row],[Agen id]],Mapping_Agen!A:E,5,0)</f>
        <v>Abdul Harris</v>
      </c>
      <c r="M3718" s="64">
        <v>1.1935483870967734</v>
      </c>
      <c r="N3718" s="65">
        <v>0.96666666666666656</v>
      </c>
      <c r="O3718" s="65">
        <f>IFERROR(VLOOKUP(Tb_Reseller[[#This Row],[Kode Reseller]],[1]Sheet1!$A:$B,2,0),0)</f>
        <v>1.5</v>
      </c>
    </row>
    <row r="3719" spans="1:15" x14ac:dyDescent="0.25">
      <c r="A3719" s="13" t="s">
        <v>4334</v>
      </c>
      <c r="B3719" s="14" t="s">
        <v>13739</v>
      </c>
      <c r="C3719" s="15" t="s">
        <v>8213</v>
      </c>
      <c r="D3719" s="15" t="s">
        <v>11516</v>
      </c>
      <c r="E3719" s="16">
        <v>45018.923611111109</v>
      </c>
      <c r="F3719" s="7" t="s">
        <v>8204</v>
      </c>
      <c r="G3719" s="13" t="s">
        <v>4334</v>
      </c>
      <c r="H3719" s="15" t="str">
        <f>UPPER(Tb_Reseller[[#This Row],[Agen id]]&amp;"-"&amp;VLOOKUP(Tb_Reseller[[#This Row],[Agen id]],A:B,2,0)&amp;"("&amp;Tb_Reseller[[#This Row],[Short]]&amp;")")</f>
        <v>AR33293-IRFAN FAUZI(P)</v>
      </c>
      <c r="I3719" s="15" t="str">
        <f>VLOOKUP(Tb_Reseller[[#This Row],[Agen id]],Mapping_Agen!A:D,4,0)</f>
        <v>Prima</v>
      </c>
      <c r="J3719" s="7" t="str">
        <f>VLOOKUP(Tb_Reseller[[#This Row],[Agen id]],Mapping_Agen!A:C,3,0)</f>
        <v>ONLINE</v>
      </c>
      <c r="K3719" s="17" t="str">
        <f>TRIM(LEFT(Tb_Reseller[[#This Row],[Group]],2))</f>
        <v>P</v>
      </c>
      <c r="L3719" s="17" t="str">
        <f>VLOOKUP(Tb_Reseller[[#This Row],[Agen id]],Mapping_Agen!A:E,5,0)</f>
        <v>ONLINE</v>
      </c>
      <c r="M3719" s="64">
        <v>0</v>
      </c>
      <c r="N3719" s="65">
        <v>0</v>
      </c>
      <c r="O3719" s="65">
        <f>IFERROR(VLOOKUP(Tb_Reseller[[#This Row],[Kode Reseller]],[1]Sheet1!$A:$B,2,0),0)</f>
        <v>0</v>
      </c>
    </row>
    <row r="3720" spans="1:15" x14ac:dyDescent="0.25">
      <c r="A3720" s="13" t="s">
        <v>4336</v>
      </c>
      <c r="B3720" s="14" t="s">
        <v>13740</v>
      </c>
      <c r="C3720" s="15" t="s">
        <v>8213</v>
      </c>
      <c r="D3720" s="15" t="s">
        <v>11516</v>
      </c>
      <c r="E3720" s="16">
        <v>45019.939583333333</v>
      </c>
      <c r="F3720" s="7" t="s">
        <v>8204</v>
      </c>
      <c r="G3720" s="13" t="s">
        <v>4336</v>
      </c>
      <c r="H3720" s="15" t="str">
        <f>UPPER(Tb_Reseller[[#This Row],[Agen id]]&amp;"-"&amp;VLOOKUP(Tb_Reseller[[#This Row],[Agen id]],A:B,2,0)&amp;"("&amp;Tb_Reseller[[#This Row],[Short]]&amp;")")</f>
        <v>AR33300-AFCELL(P)</v>
      </c>
      <c r="I3720" s="15" t="str">
        <f>VLOOKUP(Tb_Reseller[[#This Row],[Agen id]],Mapping_Agen!A:D,4,0)</f>
        <v>Prima</v>
      </c>
      <c r="J3720" s="7" t="str">
        <f>VLOOKUP(Tb_Reseller[[#This Row],[Agen id]],Mapping_Agen!A:C,3,0)</f>
        <v>ONLINE</v>
      </c>
      <c r="K3720" s="17" t="str">
        <f>TRIM(LEFT(Tb_Reseller[[#This Row],[Group]],2))</f>
        <v>P</v>
      </c>
      <c r="L3720" s="17" t="str">
        <f>VLOOKUP(Tb_Reseller[[#This Row],[Agen id]],Mapping_Agen!A:E,5,0)</f>
        <v>ONLINE</v>
      </c>
      <c r="M3720" s="64">
        <v>0</v>
      </c>
      <c r="N3720" s="65">
        <v>0</v>
      </c>
      <c r="O3720" s="65">
        <f>IFERROR(VLOOKUP(Tb_Reseller[[#This Row],[Kode Reseller]],[1]Sheet1!$A:$B,2,0),0)</f>
        <v>0</v>
      </c>
    </row>
    <row r="3721" spans="1:15" x14ac:dyDescent="0.25">
      <c r="A3721" s="13" t="s">
        <v>13741</v>
      </c>
      <c r="B3721" s="14" t="s">
        <v>13742</v>
      </c>
      <c r="C3721" s="15" t="s">
        <v>8210</v>
      </c>
      <c r="D3721" s="15" t="s">
        <v>12111</v>
      </c>
      <c r="E3721" s="16">
        <v>45020.556944444441</v>
      </c>
      <c r="F3721" s="7" t="s">
        <v>8268</v>
      </c>
      <c r="G3721" s="13" t="s">
        <v>2176</v>
      </c>
      <c r="H3721" s="15" t="str">
        <f>UPPER(Tb_Reseller[[#This Row],[Agen id]]&amp;"-"&amp;VLOOKUP(Tb_Reseller[[#This Row],[Agen id]],A:B,2,0)&amp;"("&amp;Tb_Reseller[[#This Row],[Short]]&amp;")")</f>
        <v>AR24533-ARFAN99 CELL(RV)</v>
      </c>
      <c r="I3721" s="15" t="str">
        <f>VLOOKUP(Tb_Reseller[[#This Row],[Agen id]],Mapping_Agen!A:D,4,0)</f>
        <v>Limit</v>
      </c>
      <c r="J3721" s="7" t="str">
        <f>VLOOKUP(Tb_Reseller[[#This Row],[Agen id]],Mapping_Agen!A:C,3,0)</f>
        <v>PP</v>
      </c>
      <c r="K3721" s="17" t="str">
        <f>TRIM(LEFT(Tb_Reseller[[#This Row],[Group]],2))</f>
        <v>RV</v>
      </c>
      <c r="L3721" s="17" t="str">
        <f>VLOOKUP(Tb_Reseller[[#This Row],[Agen id]],Mapping_Agen!A:E,5,0)</f>
        <v>Febri Kurniawan</v>
      </c>
      <c r="M3721" s="64">
        <v>0</v>
      </c>
      <c r="N3721" s="65">
        <v>0</v>
      </c>
      <c r="O3721" s="65">
        <f>IFERROR(VLOOKUP(Tb_Reseller[[#This Row],[Kode Reseller]],[1]Sheet1!$A:$B,2,0),0)</f>
        <v>0</v>
      </c>
    </row>
    <row r="3722" spans="1:15" x14ac:dyDescent="0.25">
      <c r="A3722" s="13" t="s">
        <v>13743</v>
      </c>
      <c r="B3722" s="14" t="s">
        <v>13744</v>
      </c>
      <c r="C3722" s="15" t="s">
        <v>8210</v>
      </c>
      <c r="D3722" s="15" t="s">
        <v>10886</v>
      </c>
      <c r="E3722" s="16">
        <v>45020.936805555553</v>
      </c>
      <c r="F3722" s="7" t="s">
        <v>8268</v>
      </c>
      <c r="G3722" s="13" t="s">
        <v>2019</v>
      </c>
      <c r="H3722" s="15" t="str">
        <f>UPPER(Tb_Reseller[[#This Row],[Agen id]]&amp;"-"&amp;VLOOKUP(Tb_Reseller[[#This Row],[Agen id]],A:B,2,0)&amp;"("&amp;Tb_Reseller[[#This Row],[Short]]&amp;")")</f>
        <v>AR22812-CIFAH CELL(RV)</v>
      </c>
      <c r="I3722" s="15" t="str">
        <f>VLOOKUP(Tb_Reseller[[#This Row],[Agen id]],Mapping_Agen!A:D,4,0)</f>
        <v>Limit</v>
      </c>
      <c r="J3722" s="7" t="str">
        <f>VLOOKUP(Tb_Reseller[[#This Row],[Agen id]],Mapping_Agen!A:C,3,0)</f>
        <v>PP</v>
      </c>
      <c r="K3722" s="17" t="str">
        <f>TRIM(LEFT(Tb_Reseller[[#This Row],[Group]],2))</f>
        <v>RV</v>
      </c>
      <c r="L3722" s="17" t="str">
        <f>VLOOKUP(Tb_Reseller[[#This Row],[Agen id]],Mapping_Agen!A:E,5,0)</f>
        <v>Mas Komarjaya</v>
      </c>
      <c r="M3722" s="64">
        <v>0</v>
      </c>
      <c r="N3722" s="65">
        <v>0</v>
      </c>
      <c r="O3722" s="65">
        <f>IFERROR(VLOOKUP(Tb_Reseller[[#This Row],[Kode Reseller]],[1]Sheet1!$A:$B,2,0),0)</f>
        <v>0</v>
      </c>
    </row>
    <row r="3723" spans="1:15" x14ac:dyDescent="0.25">
      <c r="A3723" s="13" t="s">
        <v>4338</v>
      </c>
      <c r="B3723" s="14" t="s">
        <v>13745</v>
      </c>
      <c r="C3723" s="15" t="s">
        <v>8213</v>
      </c>
      <c r="D3723" s="15" t="s">
        <v>11516</v>
      </c>
      <c r="E3723" s="16">
        <v>45021.832638888889</v>
      </c>
      <c r="F3723" s="7" t="s">
        <v>8204</v>
      </c>
      <c r="G3723" s="13" t="s">
        <v>4338</v>
      </c>
      <c r="H3723" s="15" t="str">
        <f>UPPER(Tb_Reseller[[#This Row],[Agen id]]&amp;"-"&amp;VLOOKUP(Tb_Reseller[[#This Row],[Agen id]],A:B,2,0)&amp;"("&amp;Tb_Reseller[[#This Row],[Short]]&amp;")")</f>
        <v>AR33307-IMAM MAKI CELL(P)</v>
      </c>
      <c r="I3723" s="15" t="str">
        <f>VLOOKUP(Tb_Reseller[[#This Row],[Agen id]],Mapping_Agen!A:D,4,0)</f>
        <v>Prima</v>
      </c>
      <c r="J3723" s="7" t="str">
        <f>VLOOKUP(Tb_Reseller[[#This Row],[Agen id]],Mapping_Agen!A:C,3,0)</f>
        <v>ONLINE</v>
      </c>
      <c r="K3723" s="17" t="str">
        <f>TRIM(LEFT(Tb_Reseller[[#This Row],[Group]],2))</f>
        <v>P</v>
      </c>
      <c r="L3723" s="17" t="str">
        <f>VLOOKUP(Tb_Reseller[[#This Row],[Agen id]],Mapping_Agen!A:E,5,0)</f>
        <v>ONLINE</v>
      </c>
      <c r="M3723" s="64">
        <v>0</v>
      </c>
      <c r="N3723" s="65">
        <v>0</v>
      </c>
      <c r="O3723" s="65">
        <f>IFERROR(VLOOKUP(Tb_Reseller[[#This Row],[Kode Reseller]],[1]Sheet1!$A:$B,2,0),0)</f>
        <v>0</v>
      </c>
    </row>
    <row r="3724" spans="1:15" x14ac:dyDescent="0.25">
      <c r="A3724" s="13" t="s">
        <v>4340</v>
      </c>
      <c r="B3724" s="14" t="s">
        <v>13746</v>
      </c>
      <c r="C3724" s="15" t="s">
        <v>8213</v>
      </c>
      <c r="D3724" s="15" t="s">
        <v>11516</v>
      </c>
      <c r="E3724" s="16">
        <v>45022.402083333327</v>
      </c>
      <c r="F3724" s="7" t="s">
        <v>8204</v>
      </c>
      <c r="G3724" s="13" t="s">
        <v>4340</v>
      </c>
      <c r="H3724" s="15" t="str">
        <f>UPPER(Tb_Reseller[[#This Row],[Agen id]]&amp;"-"&amp;VLOOKUP(Tb_Reseller[[#This Row],[Agen id]],A:B,2,0)&amp;"("&amp;Tb_Reseller[[#This Row],[Short]]&amp;")")</f>
        <v>AR33310-MUHAMMAD IDRIS(P)</v>
      </c>
      <c r="I3724" s="15" t="str">
        <f>VLOOKUP(Tb_Reseller[[#This Row],[Agen id]],Mapping_Agen!A:D,4,0)</f>
        <v>Prima</v>
      </c>
      <c r="J3724" s="7" t="str">
        <f>VLOOKUP(Tb_Reseller[[#This Row],[Agen id]],Mapping_Agen!A:C,3,0)</f>
        <v>ONLINE</v>
      </c>
      <c r="K3724" s="17" t="str">
        <f>TRIM(LEFT(Tb_Reseller[[#This Row],[Group]],2))</f>
        <v>P</v>
      </c>
      <c r="L3724" s="17" t="str">
        <f>VLOOKUP(Tb_Reseller[[#This Row],[Agen id]],Mapping_Agen!A:E,5,0)</f>
        <v>ONLINE</v>
      </c>
      <c r="M3724" s="64">
        <v>0</v>
      </c>
      <c r="N3724" s="65">
        <v>0</v>
      </c>
      <c r="O3724" s="65">
        <f>IFERROR(VLOOKUP(Tb_Reseller[[#This Row],[Kode Reseller]],[1]Sheet1!$A:$B,2,0),0)</f>
        <v>0</v>
      </c>
    </row>
    <row r="3725" spans="1:15" x14ac:dyDescent="0.25">
      <c r="A3725" s="13" t="s">
        <v>13747</v>
      </c>
      <c r="B3725" s="14" t="s">
        <v>13748</v>
      </c>
      <c r="C3725" s="15" t="s">
        <v>8213</v>
      </c>
      <c r="D3725" s="15" t="s">
        <v>9018</v>
      </c>
      <c r="E3725" s="16">
        <v>45022.417361111111</v>
      </c>
      <c r="F3725" s="7" t="s">
        <v>8268</v>
      </c>
      <c r="G3725" s="13" t="s">
        <v>806</v>
      </c>
      <c r="H3725" s="15" t="str">
        <f>UPPER(Tb_Reseller[[#This Row],[Agen id]]&amp;"-"&amp;VLOOKUP(Tb_Reseller[[#This Row],[Agen id]],A:B,2,0)&amp;"("&amp;Tb_Reseller[[#This Row],[Short]]&amp;")")</f>
        <v>AR08006-TJ CELL(P)</v>
      </c>
      <c r="I3725" s="15" t="str">
        <f>VLOOKUP(Tb_Reseller[[#This Row],[Agen id]],Mapping_Agen!A:D,4,0)</f>
        <v>Prima</v>
      </c>
      <c r="J3725" s="7" t="str">
        <f>VLOOKUP(Tb_Reseller[[#This Row],[Agen id]],Mapping_Agen!A:C,3,0)</f>
        <v>ICON</v>
      </c>
      <c r="K3725" s="17" t="str">
        <f>TRIM(LEFT(Tb_Reseller[[#This Row],[Group]],2))</f>
        <v>P</v>
      </c>
      <c r="L3725" s="17" t="str">
        <f>VLOOKUP(Tb_Reseller[[#This Row],[Agen id]],Mapping_Agen!A:E,5,0)</f>
        <v>Abdul Harris</v>
      </c>
      <c r="M3725" s="64">
        <v>0</v>
      </c>
      <c r="N3725" s="65">
        <v>0</v>
      </c>
      <c r="O3725" s="65">
        <f>IFERROR(VLOOKUP(Tb_Reseller[[#This Row],[Kode Reseller]],[1]Sheet1!$A:$B,2,0),0)</f>
        <v>0</v>
      </c>
    </row>
    <row r="3726" spans="1:15" x14ac:dyDescent="0.25">
      <c r="A3726" s="13" t="s">
        <v>13749</v>
      </c>
      <c r="B3726" s="14" t="s">
        <v>13750</v>
      </c>
      <c r="C3726" s="15" t="s">
        <v>8361</v>
      </c>
      <c r="D3726" s="15" t="s">
        <v>9951</v>
      </c>
      <c r="E3726" s="16">
        <v>45024.754166666673</v>
      </c>
      <c r="F3726" s="7" t="s">
        <v>8268</v>
      </c>
      <c r="G3726" s="13" t="s">
        <v>1547</v>
      </c>
      <c r="H3726" s="15" t="str">
        <f>UPPER(Tb_Reseller[[#This Row],[Agen id]]&amp;"-"&amp;VLOOKUP(Tb_Reseller[[#This Row],[Agen id]],A:B,2,0)&amp;"("&amp;Tb_Reseller[[#This Row],[Short]]&amp;")")</f>
        <v>AR16861-PONEL CELL(MV)</v>
      </c>
      <c r="I3726" s="15" t="str">
        <f>VLOOKUP(Tb_Reseller[[#This Row],[Agen id]],Mapping_Agen!A:D,4,0)</f>
        <v>Limit</v>
      </c>
      <c r="J3726" s="7" t="str">
        <f>VLOOKUP(Tb_Reseller[[#This Row],[Agen id]],Mapping_Agen!A:C,3,0)</f>
        <v>PP</v>
      </c>
      <c r="K3726" s="17" t="str">
        <f>TRIM(LEFT(Tb_Reseller[[#This Row],[Group]],2))</f>
        <v>MV</v>
      </c>
      <c r="L3726" s="17" t="str">
        <f>VLOOKUP(Tb_Reseller[[#This Row],[Agen id]],Mapping_Agen!A:E,5,0)</f>
        <v>Mas Komarjaya</v>
      </c>
      <c r="M3726" s="64">
        <v>0</v>
      </c>
      <c r="N3726" s="65">
        <v>0</v>
      </c>
      <c r="O3726" s="65">
        <f>IFERROR(VLOOKUP(Tb_Reseller[[#This Row],[Kode Reseller]],[1]Sheet1!$A:$B,2,0),0)</f>
        <v>0</v>
      </c>
    </row>
    <row r="3727" spans="1:15" x14ac:dyDescent="0.25">
      <c r="A3727" s="13" t="s">
        <v>4342</v>
      </c>
      <c r="B3727" s="14" t="s">
        <v>13751</v>
      </c>
      <c r="C3727" s="15" t="s">
        <v>8213</v>
      </c>
      <c r="D3727" s="15" t="s">
        <v>11516</v>
      </c>
      <c r="E3727" s="16">
        <v>45025.022916666669</v>
      </c>
      <c r="F3727" s="7" t="s">
        <v>8204</v>
      </c>
      <c r="G3727" s="13" t="s">
        <v>4342</v>
      </c>
      <c r="H3727" s="15" t="str">
        <f>UPPER(Tb_Reseller[[#This Row],[Agen id]]&amp;"-"&amp;VLOOKUP(Tb_Reseller[[#This Row],[Agen id]],A:B,2,0)&amp;"("&amp;Tb_Reseller[[#This Row],[Short]]&amp;")")</f>
        <v>AR33323-PODOMORO CELL(P)</v>
      </c>
      <c r="I3727" s="15" t="str">
        <f>VLOOKUP(Tb_Reseller[[#This Row],[Agen id]],Mapping_Agen!A:D,4,0)</f>
        <v>Prima</v>
      </c>
      <c r="J3727" s="7" t="str">
        <f>VLOOKUP(Tb_Reseller[[#This Row],[Agen id]],Mapping_Agen!A:C,3,0)</f>
        <v>ONLINE</v>
      </c>
      <c r="K3727" s="17" t="str">
        <f>TRIM(LEFT(Tb_Reseller[[#This Row],[Group]],2))</f>
        <v>P</v>
      </c>
      <c r="L3727" s="17" t="str">
        <f>VLOOKUP(Tb_Reseller[[#This Row],[Agen id]],Mapping_Agen!A:E,5,0)</f>
        <v>ONLINE</v>
      </c>
      <c r="M3727" s="64">
        <v>0</v>
      </c>
      <c r="N3727" s="65">
        <v>0</v>
      </c>
      <c r="O3727" s="65">
        <f>IFERROR(VLOOKUP(Tb_Reseller[[#This Row],[Kode Reseller]],[1]Sheet1!$A:$B,2,0),0)</f>
        <v>0</v>
      </c>
    </row>
    <row r="3728" spans="1:15" x14ac:dyDescent="0.25">
      <c r="A3728" s="13" t="s">
        <v>4344</v>
      </c>
      <c r="B3728" s="14" t="s">
        <v>13752</v>
      </c>
      <c r="C3728" s="15" t="s">
        <v>8213</v>
      </c>
      <c r="D3728" s="15" t="s">
        <v>9372</v>
      </c>
      <c r="E3728" s="16">
        <v>45025.397916666669</v>
      </c>
      <c r="F3728" s="7" t="s">
        <v>8204</v>
      </c>
      <c r="G3728" s="13" t="s">
        <v>4344</v>
      </c>
      <c r="H3728" s="15" t="str">
        <f>UPPER(Tb_Reseller[[#This Row],[Agen id]]&amp;"-"&amp;VLOOKUP(Tb_Reseller[[#This Row],[Agen id]],A:B,2,0)&amp;"("&amp;Tb_Reseller[[#This Row],[Short]]&amp;")")</f>
        <v>AR33324-RAMIN(P)</v>
      </c>
      <c r="I3728" s="15" t="str">
        <f>VLOOKUP(Tb_Reseller[[#This Row],[Agen id]],Mapping_Agen!A:D,4,0)</f>
        <v>Prima</v>
      </c>
      <c r="J3728" s="7" t="str">
        <f>VLOOKUP(Tb_Reseller[[#This Row],[Agen id]],Mapping_Agen!A:C,3,0)</f>
        <v>PP</v>
      </c>
      <c r="K3728" s="17" t="str">
        <f>TRIM(LEFT(Tb_Reseller[[#This Row],[Group]],2))</f>
        <v>P</v>
      </c>
      <c r="L3728" s="17" t="str">
        <f>VLOOKUP(Tb_Reseller[[#This Row],[Agen id]],Mapping_Agen!A:E,5,0)</f>
        <v>NON SCO</v>
      </c>
      <c r="M3728" s="64">
        <v>0</v>
      </c>
      <c r="N3728" s="65">
        <v>0</v>
      </c>
      <c r="O3728" s="65">
        <f>IFERROR(VLOOKUP(Tb_Reseller[[#This Row],[Kode Reseller]],[1]Sheet1!$A:$B,2,0),0)</f>
        <v>0</v>
      </c>
    </row>
    <row r="3729" spans="1:15" x14ac:dyDescent="0.25">
      <c r="A3729" s="13" t="s">
        <v>13753</v>
      </c>
      <c r="B3729" s="14" t="s">
        <v>13754</v>
      </c>
      <c r="C3729" s="15" t="s">
        <v>8213</v>
      </c>
      <c r="D3729" s="15" t="s">
        <v>8653</v>
      </c>
      <c r="E3729" s="16">
        <v>45025.45208333333</v>
      </c>
      <c r="F3729" s="7" t="s">
        <v>8268</v>
      </c>
      <c r="G3729" s="13" t="s">
        <v>132</v>
      </c>
      <c r="H3729" s="15" t="str">
        <f>UPPER(Tb_Reseller[[#This Row],[Agen id]]&amp;"-"&amp;VLOOKUP(Tb_Reseller[[#This Row],[Agen id]],A:B,2,0)&amp;"("&amp;Tb_Reseller[[#This Row],[Short]]&amp;")")</f>
        <v>AR00179-FABIAN CELL(P)</v>
      </c>
      <c r="I3729" s="15" t="str">
        <f>VLOOKUP(Tb_Reseller[[#This Row],[Agen id]],Mapping_Agen!A:D,4,0)</f>
        <v>Prima</v>
      </c>
      <c r="J3729" s="7" t="str">
        <f>VLOOKUP(Tb_Reseller[[#This Row],[Agen id]],Mapping_Agen!A:C,3,0)</f>
        <v>BSD</v>
      </c>
      <c r="K3729" s="17" t="str">
        <f>TRIM(LEFT(Tb_Reseller[[#This Row],[Group]],2))</f>
        <v>P</v>
      </c>
      <c r="L3729" s="17" t="str">
        <f>VLOOKUP(Tb_Reseller[[#This Row],[Agen id]],Mapping_Agen!A:E,5,0)</f>
        <v>Hupron</v>
      </c>
      <c r="M3729" s="64">
        <v>0</v>
      </c>
      <c r="N3729" s="65">
        <v>0</v>
      </c>
      <c r="O3729" s="65">
        <f>IFERROR(VLOOKUP(Tb_Reseller[[#This Row],[Kode Reseller]],[1]Sheet1!$A:$B,2,0),0)</f>
        <v>0</v>
      </c>
    </row>
    <row r="3730" spans="1:15" x14ac:dyDescent="0.25">
      <c r="A3730" s="13" t="s">
        <v>4346</v>
      </c>
      <c r="B3730" s="14" t="s">
        <v>13755</v>
      </c>
      <c r="C3730" s="15" t="s">
        <v>8213</v>
      </c>
      <c r="D3730" s="15" t="s">
        <v>11516</v>
      </c>
      <c r="E3730" s="16">
        <v>45026.359722222223</v>
      </c>
      <c r="F3730" s="7" t="s">
        <v>8204</v>
      </c>
      <c r="G3730" s="13" t="s">
        <v>4346</v>
      </c>
      <c r="H3730" s="15" t="str">
        <f>UPPER(Tb_Reseller[[#This Row],[Agen id]]&amp;"-"&amp;VLOOKUP(Tb_Reseller[[#This Row],[Agen id]],A:B,2,0)&amp;"("&amp;Tb_Reseller[[#This Row],[Short]]&amp;")")</f>
        <v>AR33327-KIOS NURUL(P)</v>
      </c>
      <c r="I3730" s="15" t="str">
        <f>VLOOKUP(Tb_Reseller[[#This Row],[Agen id]],Mapping_Agen!A:D,4,0)</f>
        <v>Prima</v>
      </c>
      <c r="J3730" s="7" t="str">
        <f>VLOOKUP(Tb_Reseller[[#This Row],[Agen id]],Mapping_Agen!A:C,3,0)</f>
        <v>ONLINE</v>
      </c>
      <c r="K3730" s="17" t="str">
        <f>TRIM(LEFT(Tb_Reseller[[#This Row],[Group]],2))</f>
        <v>P</v>
      </c>
      <c r="L3730" s="17" t="str">
        <f>VLOOKUP(Tb_Reseller[[#This Row],[Agen id]],Mapping_Agen!A:E,5,0)</f>
        <v>ONLINE</v>
      </c>
      <c r="M3730" s="64">
        <v>0</v>
      </c>
      <c r="N3730" s="65">
        <v>0</v>
      </c>
      <c r="O3730" s="65">
        <f>IFERROR(VLOOKUP(Tb_Reseller[[#This Row],[Kode Reseller]],[1]Sheet1!$A:$B,2,0),0)</f>
        <v>0</v>
      </c>
    </row>
    <row r="3731" spans="1:15" x14ac:dyDescent="0.25">
      <c r="A3731" s="13" t="s">
        <v>13756</v>
      </c>
      <c r="B3731" s="14" t="s">
        <v>13757</v>
      </c>
      <c r="C3731" s="15" t="s">
        <v>8213</v>
      </c>
      <c r="D3731" s="15" t="s">
        <v>8248</v>
      </c>
      <c r="E3731" s="16">
        <v>45026.822222222218</v>
      </c>
      <c r="F3731" s="7" t="s">
        <v>8268</v>
      </c>
      <c r="G3731" s="13" t="s">
        <v>2374</v>
      </c>
      <c r="H3731" s="15" t="str">
        <f>UPPER(Tb_Reseller[[#This Row],[Agen id]]&amp;"-"&amp;VLOOKUP(Tb_Reseller[[#This Row],[Agen id]],A:B,2,0)&amp;"("&amp;Tb_Reseller[[#This Row],[Short]]&amp;")")</f>
        <v>AR26506-CHANDRA SERVIS CELLULER(P)</v>
      </c>
      <c r="I3731" s="15" t="str">
        <f>VLOOKUP(Tb_Reseller[[#This Row],[Agen id]],Mapping_Agen!A:D,4,0)</f>
        <v>Prima</v>
      </c>
      <c r="J3731" s="7" t="str">
        <f>VLOOKUP(Tb_Reseller[[#This Row],[Agen id]],Mapping_Agen!A:C,3,0)</f>
        <v>PP</v>
      </c>
      <c r="K3731" s="17" t="str">
        <f>TRIM(LEFT(Tb_Reseller[[#This Row],[Group]],2))</f>
        <v>P</v>
      </c>
      <c r="L3731" s="17" t="str">
        <f>VLOOKUP(Tb_Reseller[[#This Row],[Agen id]],Mapping_Agen!A:E,5,0)</f>
        <v>Mas Komarjaya</v>
      </c>
      <c r="M3731" s="64">
        <v>0</v>
      </c>
      <c r="N3731" s="65">
        <v>0</v>
      </c>
      <c r="O3731" s="65">
        <f>IFERROR(VLOOKUP(Tb_Reseller[[#This Row],[Kode Reseller]],[1]Sheet1!$A:$B,2,0),0)</f>
        <v>0</v>
      </c>
    </row>
    <row r="3732" spans="1:15" x14ac:dyDescent="0.25">
      <c r="A3732" s="13" t="s">
        <v>4348</v>
      </c>
      <c r="B3732" s="14" t="s">
        <v>13758</v>
      </c>
      <c r="C3732" s="15" t="s">
        <v>8213</v>
      </c>
      <c r="D3732" s="15" t="s">
        <v>11516</v>
      </c>
      <c r="E3732" s="16">
        <v>45027.899305555547</v>
      </c>
      <c r="F3732" s="7" t="s">
        <v>8204</v>
      </c>
      <c r="G3732" s="13" t="s">
        <v>4348</v>
      </c>
      <c r="H3732" s="15" t="str">
        <f>UPPER(Tb_Reseller[[#This Row],[Agen id]]&amp;"-"&amp;VLOOKUP(Tb_Reseller[[#This Row],[Agen id]],A:B,2,0)&amp;"("&amp;Tb_Reseller[[#This Row],[Short]]&amp;")")</f>
        <v>AR33336-AMI RAIHEL YUDA PRAJA(P)</v>
      </c>
      <c r="I3732" s="15" t="str">
        <f>VLOOKUP(Tb_Reseller[[#This Row],[Agen id]],Mapping_Agen!A:D,4,0)</f>
        <v>Prima</v>
      </c>
      <c r="J3732" s="7" t="str">
        <f>VLOOKUP(Tb_Reseller[[#This Row],[Agen id]],Mapping_Agen!A:C,3,0)</f>
        <v>ONLINE</v>
      </c>
      <c r="K3732" s="17" t="str">
        <f>TRIM(LEFT(Tb_Reseller[[#This Row],[Group]],2))</f>
        <v>P</v>
      </c>
      <c r="L3732" s="17" t="str">
        <f>VLOOKUP(Tb_Reseller[[#This Row],[Agen id]],Mapping_Agen!A:E,5,0)</f>
        <v>ONLINE</v>
      </c>
      <c r="M3732" s="64">
        <v>0</v>
      </c>
      <c r="N3732" s="65">
        <v>0</v>
      </c>
      <c r="O3732" s="65">
        <f>IFERROR(VLOOKUP(Tb_Reseller[[#This Row],[Kode Reseller]],[1]Sheet1!$A:$B,2,0),0)</f>
        <v>0</v>
      </c>
    </row>
    <row r="3733" spans="1:15" x14ac:dyDescent="0.25">
      <c r="A3733" s="13" t="s">
        <v>13759</v>
      </c>
      <c r="B3733" s="14" t="s">
        <v>13760</v>
      </c>
      <c r="C3733" s="15" t="s">
        <v>8213</v>
      </c>
      <c r="D3733" s="15" t="s">
        <v>10033</v>
      </c>
      <c r="E3733" s="16">
        <v>45028.866666666669</v>
      </c>
      <c r="F3733" s="7" t="s">
        <v>8268</v>
      </c>
      <c r="G3733" s="13" t="s">
        <v>5190</v>
      </c>
      <c r="H3733" s="15" t="str">
        <f>UPPER(Tb_Reseller[[#This Row],[Agen id]]&amp;"-"&amp;VLOOKUP(Tb_Reseller[[#This Row],[Agen id]],A:B,2,0)&amp;"("&amp;Tb_Reseller[[#This Row],[Short]]&amp;")")</f>
        <v>AR07725-ADHIE CELL(P)</v>
      </c>
      <c r="I3733" s="15" t="str">
        <f>VLOOKUP(Tb_Reseller[[#This Row],[Agen id]],Mapping_Agen!A:D,4,0)</f>
        <v>Prima</v>
      </c>
      <c r="J3733" s="7" t="str">
        <f>VLOOKUP(Tb_Reseller[[#This Row],[Agen id]],Mapping_Agen!A:C,3,0)</f>
        <v>BSD</v>
      </c>
      <c r="K3733" s="17" t="str">
        <f>TRIM(LEFT(Tb_Reseller[[#This Row],[Group]],2))</f>
        <v>P</v>
      </c>
      <c r="L3733" s="17" t="str">
        <f>VLOOKUP(Tb_Reseller[[#This Row],[Agen id]],Mapping_Agen!A:E,5,0)</f>
        <v>NON SCO</v>
      </c>
      <c r="M3733" s="64">
        <v>0</v>
      </c>
      <c r="N3733" s="65">
        <v>0</v>
      </c>
      <c r="O3733" s="65">
        <f>IFERROR(VLOOKUP(Tb_Reseller[[#This Row],[Kode Reseller]],[1]Sheet1!$A:$B,2,0),0)</f>
        <v>0</v>
      </c>
    </row>
    <row r="3734" spans="1:15" x14ac:dyDescent="0.25">
      <c r="A3734" s="13" t="s">
        <v>4350</v>
      </c>
      <c r="B3734" s="14" t="s">
        <v>13761</v>
      </c>
      <c r="C3734" s="15" t="s">
        <v>8213</v>
      </c>
      <c r="D3734" s="15" t="s">
        <v>11516</v>
      </c>
      <c r="E3734" s="16">
        <v>45029.26666666667</v>
      </c>
      <c r="F3734" s="7" t="s">
        <v>8204</v>
      </c>
      <c r="G3734" s="13" t="s">
        <v>4350</v>
      </c>
      <c r="H3734" s="15" t="str">
        <f>UPPER(Tb_Reseller[[#This Row],[Agen id]]&amp;"-"&amp;VLOOKUP(Tb_Reseller[[#This Row],[Agen id]],A:B,2,0)&amp;"("&amp;Tb_Reseller[[#This Row],[Short]]&amp;")")</f>
        <v>AR33342-EPAN MULYANA(P)</v>
      </c>
      <c r="I3734" s="15" t="str">
        <f>VLOOKUP(Tb_Reseller[[#This Row],[Agen id]],Mapping_Agen!A:D,4,0)</f>
        <v>Prima</v>
      </c>
      <c r="J3734" s="7" t="str">
        <f>VLOOKUP(Tb_Reseller[[#This Row],[Agen id]],Mapping_Agen!A:C,3,0)</f>
        <v>ONLINE</v>
      </c>
      <c r="K3734" s="17" t="str">
        <f>TRIM(LEFT(Tb_Reseller[[#This Row],[Group]],2))</f>
        <v>P</v>
      </c>
      <c r="L3734" s="17" t="str">
        <f>VLOOKUP(Tb_Reseller[[#This Row],[Agen id]],Mapping_Agen!A:E,5,0)</f>
        <v>ONLINE</v>
      </c>
      <c r="M3734" s="64">
        <v>0</v>
      </c>
      <c r="N3734" s="65">
        <v>0</v>
      </c>
      <c r="O3734" s="65">
        <f>IFERROR(VLOOKUP(Tb_Reseller[[#This Row],[Kode Reseller]],[1]Sheet1!$A:$B,2,0),0)</f>
        <v>0</v>
      </c>
    </row>
    <row r="3735" spans="1:15" x14ac:dyDescent="0.25">
      <c r="A3735" s="13" t="s">
        <v>4352</v>
      </c>
      <c r="B3735" s="14" t="s">
        <v>13762</v>
      </c>
      <c r="C3735" s="15" t="s">
        <v>8213</v>
      </c>
      <c r="D3735" s="15" t="s">
        <v>8248</v>
      </c>
      <c r="E3735" s="16">
        <v>45030.854166666657</v>
      </c>
      <c r="F3735" s="7" t="s">
        <v>8204</v>
      </c>
      <c r="G3735" s="13" t="s">
        <v>4352</v>
      </c>
      <c r="H3735" s="15" t="str">
        <f>UPPER(Tb_Reseller[[#This Row],[Agen id]]&amp;"-"&amp;VLOOKUP(Tb_Reseller[[#This Row],[Agen id]],A:B,2,0)&amp;"("&amp;Tb_Reseller[[#This Row],[Short]]&amp;")")</f>
        <v>AR33348-SITI LAELAH(P)</v>
      </c>
      <c r="I3735" s="15" t="str">
        <f>VLOOKUP(Tb_Reseller[[#This Row],[Agen id]],Mapping_Agen!A:D,4,0)</f>
        <v>Prima</v>
      </c>
      <c r="J3735" s="7" t="str">
        <f>VLOOKUP(Tb_Reseller[[#This Row],[Agen id]],Mapping_Agen!A:C,3,0)</f>
        <v>PP</v>
      </c>
      <c r="K3735" s="17" t="str">
        <f>TRIM(LEFT(Tb_Reseller[[#This Row],[Group]],2))</f>
        <v>P</v>
      </c>
      <c r="L3735" s="17" t="str">
        <f>VLOOKUP(Tb_Reseller[[#This Row],[Agen id]],Mapping_Agen!A:E,5,0)</f>
        <v>NON SCO</v>
      </c>
      <c r="M3735" s="64">
        <v>0</v>
      </c>
      <c r="N3735" s="65">
        <v>0</v>
      </c>
      <c r="O3735" s="65">
        <f>IFERROR(VLOOKUP(Tb_Reseller[[#This Row],[Kode Reseller]],[1]Sheet1!$A:$B,2,0),0)</f>
        <v>0</v>
      </c>
    </row>
    <row r="3736" spans="1:15" x14ac:dyDescent="0.25">
      <c r="A3736" s="13" t="s">
        <v>13763</v>
      </c>
      <c r="B3736" s="14" t="s">
        <v>13764</v>
      </c>
      <c r="C3736" s="15" t="s">
        <v>8213</v>
      </c>
      <c r="D3736" s="15" t="s">
        <v>10033</v>
      </c>
      <c r="E3736" s="16">
        <v>45030.872916666667</v>
      </c>
      <c r="F3736" s="7" t="s">
        <v>8268</v>
      </c>
      <c r="G3736" s="13" t="s">
        <v>5190</v>
      </c>
      <c r="H3736" s="15" t="str">
        <f>UPPER(Tb_Reseller[[#This Row],[Agen id]]&amp;"-"&amp;VLOOKUP(Tb_Reseller[[#This Row],[Agen id]],A:B,2,0)&amp;"("&amp;Tb_Reseller[[#This Row],[Short]]&amp;")")</f>
        <v>AR07725-ADHIE CELL(P)</v>
      </c>
      <c r="I3736" s="15" t="str">
        <f>VLOOKUP(Tb_Reseller[[#This Row],[Agen id]],Mapping_Agen!A:D,4,0)</f>
        <v>Prima</v>
      </c>
      <c r="J3736" s="7" t="str">
        <f>VLOOKUP(Tb_Reseller[[#This Row],[Agen id]],Mapping_Agen!A:C,3,0)</f>
        <v>BSD</v>
      </c>
      <c r="K3736" s="17" t="str">
        <f>TRIM(LEFT(Tb_Reseller[[#This Row],[Group]],2))</f>
        <v>P</v>
      </c>
      <c r="L3736" s="17" t="str">
        <f>VLOOKUP(Tb_Reseller[[#This Row],[Agen id]],Mapping_Agen!A:E,5,0)</f>
        <v>NON SCO</v>
      </c>
      <c r="M3736" s="64">
        <v>0</v>
      </c>
      <c r="N3736" s="65">
        <v>0</v>
      </c>
      <c r="O3736" s="65">
        <f>IFERROR(VLOOKUP(Tb_Reseller[[#This Row],[Kode Reseller]],[1]Sheet1!$A:$B,2,0),0)</f>
        <v>0</v>
      </c>
    </row>
    <row r="3737" spans="1:15" x14ac:dyDescent="0.25">
      <c r="A3737" s="13" t="s">
        <v>4354</v>
      </c>
      <c r="B3737" s="14" t="s">
        <v>13765</v>
      </c>
      <c r="C3737" s="15" t="s">
        <v>8213</v>
      </c>
      <c r="D3737" s="15" t="s">
        <v>11516</v>
      </c>
      <c r="E3737" s="16">
        <v>45030.915277777778</v>
      </c>
      <c r="F3737" s="7" t="s">
        <v>8204</v>
      </c>
      <c r="G3737" s="13" t="s">
        <v>4354</v>
      </c>
      <c r="H3737" s="15" t="str">
        <f>UPPER(Tb_Reseller[[#This Row],[Agen id]]&amp;"-"&amp;VLOOKUP(Tb_Reseller[[#This Row],[Agen id]],A:B,2,0)&amp;"("&amp;Tb_Reseller[[#This Row],[Short]]&amp;")")</f>
        <v>AR33350-MOCH SURYA CELL(P)</v>
      </c>
      <c r="I3737" s="15" t="str">
        <f>VLOOKUP(Tb_Reseller[[#This Row],[Agen id]],Mapping_Agen!A:D,4,0)</f>
        <v>Prima</v>
      </c>
      <c r="J3737" s="7" t="str">
        <f>VLOOKUP(Tb_Reseller[[#This Row],[Agen id]],Mapping_Agen!A:C,3,0)</f>
        <v>ONLINE</v>
      </c>
      <c r="K3737" s="17" t="str">
        <f>TRIM(LEFT(Tb_Reseller[[#This Row],[Group]],2))</f>
        <v>P</v>
      </c>
      <c r="L3737" s="17" t="str">
        <f>VLOOKUP(Tb_Reseller[[#This Row],[Agen id]],Mapping_Agen!A:E,5,0)</f>
        <v>ONLINE</v>
      </c>
      <c r="M3737" s="64">
        <v>0</v>
      </c>
      <c r="N3737" s="65">
        <v>0</v>
      </c>
      <c r="O3737" s="65">
        <f>IFERROR(VLOOKUP(Tb_Reseller[[#This Row],[Kode Reseller]],[1]Sheet1!$A:$B,2,0),0)</f>
        <v>0</v>
      </c>
    </row>
    <row r="3738" spans="1:15" x14ac:dyDescent="0.25">
      <c r="A3738" s="13" t="s">
        <v>6999</v>
      </c>
      <c r="B3738" s="14" t="s">
        <v>13766</v>
      </c>
      <c r="C3738" s="15" t="s">
        <v>8213</v>
      </c>
      <c r="D3738" s="15" t="s">
        <v>11516</v>
      </c>
      <c r="E3738" s="16">
        <v>45031.461111111108</v>
      </c>
      <c r="F3738" s="7" t="s">
        <v>8204</v>
      </c>
      <c r="G3738" s="13" t="s">
        <v>6999</v>
      </c>
      <c r="H3738" s="15" t="str">
        <f>UPPER(Tb_Reseller[[#This Row],[Agen id]]&amp;"-"&amp;VLOOKUP(Tb_Reseller[[#This Row],[Agen id]],A:B,2,0)&amp;"("&amp;Tb_Reseller[[#This Row],[Short]]&amp;")")</f>
        <v>AR33351-AGHENTARMIJAH(P)</v>
      </c>
      <c r="I3738" s="15" t="str">
        <f>VLOOKUP(Tb_Reseller[[#This Row],[Agen id]],Mapping_Agen!A:D,4,0)</f>
        <v>Prima</v>
      </c>
      <c r="J3738" s="7" t="str">
        <f>VLOOKUP(Tb_Reseller[[#This Row],[Agen id]],Mapping_Agen!A:C,3,0)</f>
        <v>ONLINE</v>
      </c>
      <c r="K3738" s="17" t="str">
        <f>TRIM(LEFT(Tb_Reseller[[#This Row],[Group]],2))</f>
        <v>P</v>
      </c>
      <c r="L3738" s="17" t="str">
        <f>VLOOKUP(Tb_Reseller[[#This Row],[Agen id]],Mapping_Agen!A:E,5,0)</f>
        <v>ONLINE</v>
      </c>
      <c r="M3738" s="64">
        <v>0</v>
      </c>
      <c r="N3738" s="65">
        <v>0</v>
      </c>
      <c r="O3738" s="65">
        <f>IFERROR(VLOOKUP(Tb_Reseller[[#This Row],[Kode Reseller]],[1]Sheet1!$A:$B,2,0),0)</f>
        <v>0</v>
      </c>
    </row>
    <row r="3739" spans="1:15" x14ac:dyDescent="0.25">
      <c r="A3739" s="13" t="s">
        <v>13767</v>
      </c>
      <c r="B3739" s="14" t="s">
        <v>9633</v>
      </c>
      <c r="C3739" s="15" t="s">
        <v>8427</v>
      </c>
      <c r="D3739" s="15" t="s">
        <v>8835</v>
      </c>
      <c r="E3739" s="16">
        <v>45032.68472222222</v>
      </c>
      <c r="F3739" s="7" t="s">
        <v>8268</v>
      </c>
      <c r="G3739" s="13" t="s">
        <v>699</v>
      </c>
      <c r="H3739" s="15" t="str">
        <f>UPPER(Tb_Reseller[[#This Row],[Agen id]]&amp;"-"&amp;VLOOKUP(Tb_Reseller[[#This Row],[Agen id]],A:B,2,0)&amp;"("&amp;Tb_Reseller[[#This Row],[Short]]&amp;")")</f>
        <v>AR05693-BAROKAHCELL(D4)</v>
      </c>
      <c r="I3739" s="15" t="str">
        <f>VLOOKUP(Tb_Reseller[[#This Row],[Agen id]],Mapping_Agen!A:D,4,0)</f>
        <v>No Limit</v>
      </c>
      <c r="J3739" s="7" t="str">
        <f>VLOOKUP(Tb_Reseller[[#This Row],[Agen id]],Mapping_Agen!A:C,3,0)</f>
        <v>BSD</v>
      </c>
      <c r="K3739" s="17" t="str">
        <f>TRIM(LEFT(Tb_Reseller[[#This Row],[Group]],2))</f>
        <v>D4</v>
      </c>
      <c r="L3739" s="17" t="str">
        <f>VLOOKUP(Tb_Reseller[[#This Row],[Agen id]],Mapping_Agen!A:E,5,0)</f>
        <v>NON SCO</v>
      </c>
      <c r="M3739" s="64">
        <v>0</v>
      </c>
      <c r="N3739" s="65">
        <v>0</v>
      </c>
      <c r="O3739" s="65">
        <f>IFERROR(VLOOKUP(Tb_Reseller[[#This Row],[Kode Reseller]],[1]Sheet1!$A:$B,2,0),0)</f>
        <v>0</v>
      </c>
    </row>
    <row r="3740" spans="1:15" x14ac:dyDescent="0.25">
      <c r="A3740" s="13" t="s">
        <v>4358</v>
      </c>
      <c r="B3740" s="14" t="s">
        <v>13768</v>
      </c>
      <c r="C3740" s="15" t="s">
        <v>8213</v>
      </c>
      <c r="D3740" s="15" t="s">
        <v>11516</v>
      </c>
      <c r="E3740" s="16">
        <v>45032.742361111108</v>
      </c>
      <c r="F3740" s="7" t="s">
        <v>8204</v>
      </c>
      <c r="G3740" s="13" t="s">
        <v>4358</v>
      </c>
      <c r="H3740" s="15" t="str">
        <f>UPPER(Tb_Reseller[[#This Row],[Agen id]]&amp;"-"&amp;VLOOKUP(Tb_Reseller[[#This Row],[Agen id]],A:B,2,0)&amp;"("&amp;Tb_Reseller[[#This Row],[Short]]&amp;")")</f>
        <v>AR33357-TIA(P)</v>
      </c>
      <c r="I3740" s="15" t="str">
        <f>VLOOKUP(Tb_Reseller[[#This Row],[Agen id]],Mapping_Agen!A:D,4,0)</f>
        <v>Prima</v>
      </c>
      <c r="J3740" s="7" t="str">
        <f>VLOOKUP(Tb_Reseller[[#This Row],[Agen id]],Mapping_Agen!A:C,3,0)</f>
        <v>ONLINE</v>
      </c>
      <c r="K3740" s="17" t="str">
        <f>TRIM(LEFT(Tb_Reseller[[#This Row],[Group]],2))</f>
        <v>P</v>
      </c>
      <c r="L3740" s="17" t="str">
        <f>VLOOKUP(Tb_Reseller[[#This Row],[Agen id]],Mapping_Agen!A:E,5,0)</f>
        <v>ONLINE</v>
      </c>
      <c r="M3740" s="64">
        <v>0</v>
      </c>
      <c r="N3740" s="65">
        <v>0</v>
      </c>
      <c r="O3740" s="65">
        <f>IFERROR(VLOOKUP(Tb_Reseller[[#This Row],[Kode Reseller]],[1]Sheet1!$A:$B,2,0),0)</f>
        <v>0</v>
      </c>
    </row>
    <row r="3741" spans="1:15" x14ac:dyDescent="0.25">
      <c r="A3741" s="13" t="s">
        <v>2616</v>
      </c>
      <c r="B3741" s="14" t="s">
        <v>13769</v>
      </c>
      <c r="C3741" s="15" t="s">
        <v>8213</v>
      </c>
      <c r="D3741" s="15" t="s">
        <v>8203</v>
      </c>
      <c r="E3741" s="16">
        <v>45032.913888888892</v>
      </c>
      <c r="F3741" s="7" t="s">
        <v>8204</v>
      </c>
      <c r="G3741" s="13" t="s">
        <v>2616</v>
      </c>
      <c r="H3741" s="15" t="str">
        <f>UPPER(Tb_Reseller[[#This Row],[Agen id]]&amp;"-"&amp;VLOOKUP(Tb_Reseller[[#This Row],[Agen id]],A:B,2,0)&amp;"("&amp;Tb_Reseller[[#This Row],[Short]]&amp;")")</f>
        <v>AR33358-KENZIE(P)</v>
      </c>
      <c r="I3741" s="15" t="str">
        <f>VLOOKUP(Tb_Reseller[[#This Row],[Agen id]],Mapping_Agen!A:D,4,0)</f>
        <v>Prima</v>
      </c>
      <c r="J3741" s="7" t="str">
        <f>VLOOKUP(Tb_Reseller[[#This Row],[Agen id]],Mapping_Agen!A:C,3,0)</f>
        <v>BSD</v>
      </c>
      <c r="K3741" s="17" t="str">
        <f>TRIM(LEFT(Tb_Reseller[[#This Row],[Group]],2))</f>
        <v>P</v>
      </c>
      <c r="L3741" s="17" t="str">
        <f>VLOOKUP(Tb_Reseller[[#This Row],[Agen id]],Mapping_Agen!A:E,5,0)</f>
        <v>NON SCO</v>
      </c>
      <c r="M3741" s="64">
        <v>1.2258064516129024</v>
      </c>
      <c r="N3741" s="65">
        <v>1.3666666666666676</v>
      </c>
      <c r="O3741" s="65">
        <f>IFERROR(VLOOKUP(Tb_Reseller[[#This Row],[Kode Reseller]],[1]Sheet1!$A:$B,2,0),0)</f>
        <v>1</v>
      </c>
    </row>
    <row r="3742" spans="1:15" x14ac:dyDescent="0.25">
      <c r="A3742" s="13" t="s">
        <v>4362</v>
      </c>
      <c r="B3742" s="14" t="s">
        <v>13770</v>
      </c>
      <c r="C3742" s="15" t="s">
        <v>8213</v>
      </c>
      <c r="D3742" s="15" t="s">
        <v>11516</v>
      </c>
      <c r="E3742" s="16">
        <v>45034.456250000003</v>
      </c>
      <c r="F3742" s="7" t="s">
        <v>8204</v>
      </c>
      <c r="G3742" s="13" t="s">
        <v>4362</v>
      </c>
      <c r="H3742" s="15" t="str">
        <f>UPPER(Tb_Reseller[[#This Row],[Agen id]]&amp;"-"&amp;VLOOKUP(Tb_Reseller[[#This Row],[Agen id]],A:B,2,0)&amp;"("&amp;Tb_Reseller[[#This Row],[Short]]&amp;")")</f>
        <v>AR33361-GEVARIEL(P)</v>
      </c>
      <c r="I3742" s="15" t="str">
        <f>VLOOKUP(Tb_Reseller[[#This Row],[Agen id]],Mapping_Agen!A:D,4,0)</f>
        <v>Prima</v>
      </c>
      <c r="J3742" s="7" t="str">
        <f>VLOOKUP(Tb_Reseller[[#This Row],[Agen id]],Mapping_Agen!A:C,3,0)</f>
        <v>ONLINE</v>
      </c>
      <c r="K3742" s="17" t="str">
        <f>TRIM(LEFT(Tb_Reseller[[#This Row],[Group]],2))</f>
        <v>P</v>
      </c>
      <c r="L3742" s="17" t="str">
        <f>VLOOKUP(Tb_Reseller[[#This Row],[Agen id]],Mapping_Agen!A:E,5,0)</f>
        <v>ONLINE</v>
      </c>
      <c r="M3742" s="64">
        <v>0</v>
      </c>
      <c r="N3742" s="65">
        <v>0</v>
      </c>
      <c r="O3742" s="65">
        <f>IFERROR(VLOOKUP(Tb_Reseller[[#This Row],[Kode Reseller]],[1]Sheet1!$A:$B,2,0),0)</f>
        <v>0</v>
      </c>
    </row>
    <row r="3743" spans="1:15" x14ac:dyDescent="0.25">
      <c r="A3743" s="13" t="s">
        <v>4364</v>
      </c>
      <c r="B3743" s="14" t="s">
        <v>9366</v>
      </c>
      <c r="C3743" s="15" t="s">
        <v>8213</v>
      </c>
      <c r="D3743" s="15" t="s">
        <v>8231</v>
      </c>
      <c r="E3743" s="16">
        <v>45034.600694444453</v>
      </c>
      <c r="F3743" s="7" t="s">
        <v>8204</v>
      </c>
      <c r="G3743" s="13" t="s">
        <v>4364</v>
      </c>
      <c r="H3743" s="15" t="str">
        <f>UPPER(Tb_Reseller[[#This Row],[Agen id]]&amp;"-"&amp;VLOOKUP(Tb_Reseller[[#This Row],[Agen id]],A:B,2,0)&amp;"("&amp;Tb_Reseller[[#This Row],[Short]]&amp;")")</f>
        <v>AR33362-DEWI CELL(P)</v>
      </c>
      <c r="I3743" s="15" t="str">
        <f>VLOOKUP(Tb_Reseller[[#This Row],[Agen id]],Mapping_Agen!A:D,4,0)</f>
        <v>Prima</v>
      </c>
      <c r="J3743" s="7" t="str">
        <f>VLOOKUP(Tb_Reseller[[#This Row],[Agen id]],Mapping_Agen!A:C,3,0)</f>
        <v>ICON</v>
      </c>
      <c r="K3743" s="17" t="str">
        <f>TRIM(LEFT(Tb_Reseller[[#This Row],[Group]],2))</f>
        <v>P</v>
      </c>
      <c r="L3743" s="17" t="str">
        <f>VLOOKUP(Tb_Reseller[[#This Row],[Agen id]],Mapping_Agen!A:E,5,0)</f>
        <v>Abdul Harris</v>
      </c>
      <c r="M3743" s="64">
        <v>15.548387096774388</v>
      </c>
      <c r="N3743" s="65">
        <v>10.599999999999973</v>
      </c>
      <c r="O3743" s="65">
        <f>IFERROR(VLOOKUP(Tb_Reseller[[#This Row],[Kode Reseller]],[1]Sheet1!$A:$B,2,0),0)</f>
        <v>9.5</v>
      </c>
    </row>
    <row r="3744" spans="1:15" x14ac:dyDescent="0.25">
      <c r="A3744" s="13" t="s">
        <v>13771</v>
      </c>
      <c r="B3744" s="14" t="s">
        <v>13772</v>
      </c>
      <c r="C3744" s="15" t="s">
        <v>8213</v>
      </c>
      <c r="D3744" s="15" t="s">
        <v>12858</v>
      </c>
      <c r="E3744" s="16">
        <v>45034.790277777778</v>
      </c>
      <c r="F3744" s="7" t="s">
        <v>8268</v>
      </c>
      <c r="G3744" s="13" t="s">
        <v>3479</v>
      </c>
      <c r="H3744" s="15" t="str">
        <f>UPPER(Tb_Reseller[[#This Row],[Agen id]]&amp;"-"&amp;VLOOKUP(Tb_Reseller[[#This Row],[Agen id]],A:B,2,0)&amp;"("&amp;Tb_Reseller[[#This Row],[Short]]&amp;")")</f>
        <v>AR31449-SUSICELL(P)</v>
      </c>
      <c r="I3744" s="15" t="str">
        <f>VLOOKUP(Tb_Reseller[[#This Row],[Agen id]],Mapping_Agen!A:D,4,0)</f>
        <v>Prima</v>
      </c>
      <c r="J3744" s="7" t="str">
        <f>VLOOKUP(Tb_Reseller[[#This Row],[Agen id]],Mapping_Agen!A:C,3,0)</f>
        <v>PP</v>
      </c>
      <c r="K3744" s="17" t="str">
        <f>TRIM(LEFT(Tb_Reseller[[#This Row],[Group]],2))</f>
        <v>P</v>
      </c>
      <c r="L3744" s="17" t="str">
        <f>VLOOKUP(Tb_Reseller[[#This Row],[Agen id]],Mapping_Agen!A:E,5,0)</f>
        <v>NON SCO</v>
      </c>
      <c r="M3744" s="64">
        <v>0</v>
      </c>
      <c r="N3744" s="65">
        <v>0</v>
      </c>
      <c r="O3744" s="65">
        <f>IFERROR(VLOOKUP(Tb_Reseller[[#This Row],[Kode Reseller]],[1]Sheet1!$A:$B,2,0),0)</f>
        <v>0</v>
      </c>
    </row>
    <row r="3745" spans="1:15" x14ac:dyDescent="0.25">
      <c r="A3745" s="13" t="s">
        <v>4367</v>
      </c>
      <c r="B3745" s="14" t="s">
        <v>13773</v>
      </c>
      <c r="C3745" s="15" t="s">
        <v>8213</v>
      </c>
      <c r="D3745" s="15" t="s">
        <v>11516</v>
      </c>
      <c r="E3745" s="16">
        <v>45035.295138888891</v>
      </c>
      <c r="F3745" s="7" t="s">
        <v>8204</v>
      </c>
      <c r="G3745" s="13" t="s">
        <v>4367</v>
      </c>
      <c r="H3745" s="15" t="str">
        <f>UPPER(Tb_Reseller[[#This Row],[Agen id]]&amp;"-"&amp;VLOOKUP(Tb_Reseller[[#This Row],[Agen id]],A:B,2,0)&amp;"("&amp;Tb_Reseller[[#This Row],[Short]]&amp;")")</f>
        <v>AR33367-MISNA(P)</v>
      </c>
      <c r="I3745" s="15" t="str">
        <f>VLOOKUP(Tb_Reseller[[#This Row],[Agen id]],Mapping_Agen!A:D,4,0)</f>
        <v>Prima</v>
      </c>
      <c r="J3745" s="7" t="str">
        <f>VLOOKUP(Tb_Reseller[[#This Row],[Agen id]],Mapping_Agen!A:C,3,0)</f>
        <v>ONLINE</v>
      </c>
      <c r="K3745" s="17" t="str">
        <f>TRIM(LEFT(Tb_Reseller[[#This Row],[Group]],2))</f>
        <v>P</v>
      </c>
      <c r="L3745" s="17" t="str">
        <f>VLOOKUP(Tb_Reseller[[#This Row],[Agen id]],Mapping_Agen!A:E,5,0)</f>
        <v>ONLINE</v>
      </c>
      <c r="M3745" s="64">
        <v>0</v>
      </c>
      <c r="N3745" s="65">
        <v>0</v>
      </c>
      <c r="O3745" s="65">
        <f>IFERROR(VLOOKUP(Tb_Reseller[[#This Row],[Kode Reseller]],[1]Sheet1!$A:$B,2,0),0)</f>
        <v>0</v>
      </c>
    </row>
    <row r="3746" spans="1:15" x14ac:dyDescent="0.25">
      <c r="A3746" s="13" t="s">
        <v>4369</v>
      </c>
      <c r="B3746" s="14" t="s">
        <v>12616</v>
      </c>
      <c r="C3746" s="15" t="s">
        <v>8213</v>
      </c>
      <c r="D3746" s="15" t="s">
        <v>8231</v>
      </c>
      <c r="E3746" s="16">
        <v>45035.527777777781</v>
      </c>
      <c r="F3746" s="7" t="s">
        <v>8204</v>
      </c>
      <c r="G3746" s="13" t="s">
        <v>4369</v>
      </c>
      <c r="H3746" s="15" t="str">
        <f>UPPER(Tb_Reseller[[#This Row],[Agen id]]&amp;"-"&amp;VLOOKUP(Tb_Reseller[[#This Row],[Agen id]],A:B,2,0)&amp;"("&amp;Tb_Reseller[[#This Row],[Short]]&amp;")")</f>
        <v>AR33369-IRMA SULASTRI(P)</v>
      </c>
      <c r="I3746" s="15" t="str">
        <f>VLOOKUP(Tb_Reseller[[#This Row],[Agen id]],Mapping_Agen!A:D,4,0)</f>
        <v>Prima</v>
      </c>
      <c r="J3746" s="7" t="str">
        <f>VLOOKUP(Tb_Reseller[[#This Row],[Agen id]],Mapping_Agen!A:C,3,0)</f>
        <v>ICON</v>
      </c>
      <c r="K3746" s="17" t="str">
        <f>TRIM(LEFT(Tb_Reseller[[#This Row],[Group]],2))</f>
        <v>P</v>
      </c>
      <c r="L3746" s="17" t="str">
        <f>VLOOKUP(Tb_Reseller[[#This Row],[Agen id]],Mapping_Agen!A:E,5,0)</f>
        <v>NON SCO</v>
      </c>
      <c r="M3746" s="64">
        <v>0</v>
      </c>
      <c r="N3746" s="65">
        <v>0</v>
      </c>
      <c r="O3746" s="65">
        <f>IFERROR(VLOOKUP(Tb_Reseller[[#This Row],[Kode Reseller]],[1]Sheet1!$A:$B,2,0),0)</f>
        <v>0</v>
      </c>
    </row>
    <row r="3747" spans="1:15" x14ac:dyDescent="0.25">
      <c r="A3747" s="13" t="s">
        <v>13774</v>
      </c>
      <c r="B3747" s="14" t="s">
        <v>13775</v>
      </c>
      <c r="C3747" s="15" t="s">
        <v>8213</v>
      </c>
      <c r="D3747" s="15" t="s">
        <v>9018</v>
      </c>
      <c r="E3747" s="16">
        <v>45036.453472222223</v>
      </c>
      <c r="F3747" s="7" t="s">
        <v>8268</v>
      </c>
      <c r="G3747" s="13" t="s">
        <v>806</v>
      </c>
      <c r="H3747" s="15" t="str">
        <f>UPPER(Tb_Reseller[[#This Row],[Agen id]]&amp;"-"&amp;VLOOKUP(Tb_Reseller[[#This Row],[Agen id]],A:B,2,0)&amp;"("&amp;Tb_Reseller[[#This Row],[Short]]&amp;")")</f>
        <v>AR08006-TJ CELL(P)</v>
      </c>
      <c r="I3747" s="15" t="str">
        <f>VLOOKUP(Tb_Reseller[[#This Row],[Agen id]],Mapping_Agen!A:D,4,0)</f>
        <v>Prima</v>
      </c>
      <c r="J3747" s="7" t="str">
        <f>VLOOKUP(Tb_Reseller[[#This Row],[Agen id]],Mapping_Agen!A:C,3,0)</f>
        <v>ICON</v>
      </c>
      <c r="K3747" s="17" t="str">
        <f>TRIM(LEFT(Tb_Reseller[[#This Row],[Group]],2))</f>
        <v>P</v>
      </c>
      <c r="L3747" s="17" t="str">
        <f>VLOOKUP(Tb_Reseller[[#This Row],[Agen id]],Mapping_Agen!A:E,5,0)</f>
        <v>Abdul Harris</v>
      </c>
      <c r="M3747" s="64">
        <v>0</v>
      </c>
      <c r="N3747" s="65">
        <v>0</v>
      </c>
      <c r="O3747" s="65">
        <f>IFERROR(VLOOKUP(Tb_Reseller[[#This Row],[Kode Reseller]],[1]Sheet1!$A:$B,2,0),0)</f>
        <v>0</v>
      </c>
    </row>
    <row r="3748" spans="1:15" x14ac:dyDescent="0.25">
      <c r="A3748" s="13" t="s">
        <v>13776</v>
      </c>
      <c r="B3748" s="14" t="s">
        <v>13777</v>
      </c>
      <c r="C3748" s="15" t="s">
        <v>8213</v>
      </c>
      <c r="D3748" s="15" t="s">
        <v>13405</v>
      </c>
      <c r="E3748" s="16">
        <v>45036.59097222222</v>
      </c>
      <c r="F3748" s="7" t="s">
        <v>8268</v>
      </c>
      <c r="G3748" s="13" t="s">
        <v>3584</v>
      </c>
      <c r="H3748" s="15" t="str">
        <f>UPPER(Tb_Reseller[[#This Row],[Agen id]]&amp;"-"&amp;VLOOKUP(Tb_Reseller[[#This Row],[Agen id]],A:B,2,0)&amp;"("&amp;Tb_Reseller[[#This Row],[Short]]&amp;")")</f>
        <v>AR31741-ABDUL S(P)</v>
      </c>
      <c r="I3748" s="15" t="str">
        <f>VLOOKUP(Tb_Reseller[[#This Row],[Agen id]],Mapping_Agen!A:D,4,0)</f>
        <v>Prima</v>
      </c>
      <c r="J3748" s="7" t="str">
        <f>VLOOKUP(Tb_Reseller[[#This Row],[Agen id]],Mapping_Agen!A:C,3,0)</f>
        <v>BSD</v>
      </c>
      <c r="K3748" s="17" t="str">
        <f>TRIM(LEFT(Tb_Reseller[[#This Row],[Group]],2))</f>
        <v>P</v>
      </c>
      <c r="L3748" s="17" t="str">
        <f>VLOOKUP(Tb_Reseller[[#This Row],[Agen id]],Mapping_Agen!A:E,5,0)</f>
        <v>NON SCO</v>
      </c>
      <c r="M3748" s="64">
        <v>0</v>
      </c>
      <c r="N3748" s="65">
        <v>0</v>
      </c>
      <c r="O3748" s="65">
        <f>IFERROR(VLOOKUP(Tb_Reseller[[#This Row],[Kode Reseller]],[1]Sheet1!$A:$B,2,0),0)</f>
        <v>0</v>
      </c>
    </row>
    <row r="3749" spans="1:15" x14ac:dyDescent="0.25">
      <c r="A3749" s="13" t="s">
        <v>4371</v>
      </c>
      <c r="B3749" s="14" t="s">
        <v>13778</v>
      </c>
      <c r="C3749" s="15" t="s">
        <v>8213</v>
      </c>
      <c r="D3749" s="15" t="s">
        <v>11516</v>
      </c>
      <c r="E3749" s="16">
        <v>45037.752083333333</v>
      </c>
      <c r="F3749" s="7" t="s">
        <v>8204</v>
      </c>
      <c r="G3749" s="13" t="s">
        <v>4371</v>
      </c>
      <c r="H3749" s="15" t="str">
        <f>UPPER(Tb_Reseller[[#This Row],[Agen id]]&amp;"-"&amp;VLOOKUP(Tb_Reseller[[#This Row],[Agen id]],A:B,2,0)&amp;"("&amp;Tb_Reseller[[#This Row],[Short]]&amp;")")</f>
        <v>AR33384-GEVA CELL(P)</v>
      </c>
      <c r="I3749" s="15" t="str">
        <f>VLOOKUP(Tb_Reseller[[#This Row],[Agen id]],Mapping_Agen!A:D,4,0)</f>
        <v>Prima</v>
      </c>
      <c r="J3749" s="7" t="str">
        <f>VLOOKUP(Tb_Reseller[[#This Row],[Agen id]],Mapping_Agen!A:C,3,0)</f>
        <v>ONLINE</v>
      </c>
      <c r="K3749" s="17" t="str">
        <f>TRIM(LEFT(Tb_Reseller[[#This Row],[Group]],2))</f>
        <v>P</v>
      </c>
      <c r="L3749" s="17" t="str">
        <f>VLOOKUP(Tb_Reseller[[#This Row],[Agen id]],Mapping_Agen!A:E,5,0)</f>
        <v>ONLINE</v>
      </c>
      <c r="M3749" s="64">
        <v>0</v>
      </c>
      <c r="N3749" s="65">
        <v>0</v>
      </c>
      <c r="O3749" s="65">
        <f>IFERROR(VLOOKUP(Tb_Reseller[[#This Row],[Kode Reseller]],[1]Sheet1!$A:$B,2,0),0)</f>
        <v>0</v>
      </c>
    </row>
    <row r="3750" spans="1:15" x14ac:dyDescent="0.25">
      <c r="A3750" s="13" t="s">
        <v>4373</v>
      </c>
      <c r="B3750" s="14" t="s">
        <v>13779</v>
      </c>
      <c r="C3750" s="15" t="s">
        <v>8213</v>
      </c>
      <c r="D3750" s="15" t="s">
        <v>11516</v>
      </c>
      <c r="E3750" s="16">
        <v>45037.770833333343</v>
      </c>
      <c r="F3750" s="7" t="s">
        <v>8204</v>
      </c>
      <c r="G3750" s="13" t="s">
        <v>4373</v>
      </c>
      <c r="H3750" s="15" t="str">
        <f>UPPER(Tb_Reseller[[#This Row],[Agen id]]&amp;"-"&amp;VLOOKUP(Tb_Reseller[[#This Row],[Agen id]],A:B,2,0)&amp;"("&amp;Tb_Reseller[[#This Row],[Short]]&amp;")")</f>
        <v>AR33385-COUNTER ONONIHA(P)</v>
      </c>
      <c r="I3750" s="15" t="str">
        <f>VLOOKUP(Tb_Reseller[[#This Row],[Agen id]],Mapping_Agen!A:D,4,0)</f>
        <v>Prima</v>
      </c>
      <c r="J3750" s="7" t="str">
        <f>VLOOKUP(Tb_Reseller[[#This Row],[Agen id]],Mapping_Agen!A:C,3,0)</f>
        <v>ONLINE</v>
      </c>
      <c r="K3750" s="17" t="str">
        <f>TRIM(LEFT(Tb_Reseller[[#This Row],[Group]],2))</f>
        <v>P</v>
      </c>
      <c r="L3750" s="17" t="str">
        <f>VLOOKUP(Tb_Reseller[[#This Row],[Agen id]],Mapping_Agen!A:E,5,0)</f>
        <v>ONLINE</v>
      </c>
      <c r="M3750" s="64">
        <v>0</v>
      </c>
      <c r="N3750" s="65">
        <v>0</v>
      </c>
      <c r="O3750" s="65">
        <f>IFERROR(VLOOKUP(Tb_Reseller[[#This Row],[Kode Reseller]],[1]Sheet1!$A:$B,2,0),0)</f>
        <v>0</v>
      </c>
    </row>
    <row r="3751" spans="1:15" x14ac:dyDescent="0.25">
      <c r="A3751" s="13" t="s">
        <v>13780</v>
      </c>
      <c r="B3751" s="14" t="s">
        <v>13781</v>
      </c>
      <c r="C3751" s="15" t="s">
        <v>8544</v>
      </c>
      <c r="D3751" s="15" t="s">
        <v>9603</v>
      </c>
      <c r="E3751" s="16">
        <v>45037.961111111108</v>
      </c>
      <c r="F3751" s="7" t="s">
        <v>8268</v>
      </c>
      <c r="G3751" s="13" t="s">
        <v>1651</v>
      </c>
      <c r="H3751" s="15" t="str">
        <f>UPPER(Tb_Reseller[[#This Row],[Agen id]]&amp;"-"&amp;VLOOKUP(Tb_Reseller[[#This Row],[Agen id]],A:B,2,0)&amp;"("&amp;Tb_Reseller[[#This Row],[Short]]&amp;")")</f>
        <v>AR17924-NADIRA CELL(M2)</v>
      </c>
      <c r="I3751" s="15" t="str">
        <f>VLOOKUP(Tb_Reseller[[#This Row],[Agen id]],Mapping_Agen!A:D,4,0)</f>
        <v>Limit</v>
      </c>
      <c r="J3751" s="7" t="str">
        <f>VLOOKUP(Tb_Reseller[[#This Row],[Agen id]],Mapping_Agen!A:C,3,0)</f>
        <v>PRG</v>
      </c>
      <c r="K3751" s="17" t="str">
        <f>TRIM(LEFT(Tb_Reseller[[#This Row],[Group]],2))</f>
        <v>M2</v>
      </c>
      <c r="L3751" s="17" t="str">
        <f>VLOOKUP(Tb_Reseller[[#This Row],[Agen id]],Mapping_Agen!A:E,5,0)</f>
        <v>Khoirul Anan</v>
      </c>
      <c r="M3751" s="64">
        <v>0</v>
      </c>
      <c r="N3751" s="65">
        <v>0</v>
      </c>
      <c r="O3751" s="65">
        <f>IFERROR(VLOOKUP(Tb_Reseller[[#This Row],[Kode Reseller]],[1]Sheet1!$A:$B,2,0),0)</f>
        <v>0</v>
      </c>
    </row>
    <row r="3752" spans="1:15" x14ac:dyDescent="0.25">
      <c r="A3752" s="13" t="s">
        <v>4375</v>
      </c>
      <c r="B3752" s="14" t="s">
        <v>13782</v>
      </c>
      <c r="C3752" s="15" t="s">
        <v>8213</v>
      </c>
      <c r="D3752" s="15" t="s">
        <v>11516</v>
      </c>
      <c r="E3752" s="16">
        <v>45038.484027777777</v>
      </c>
      <c r="F3752" s="7" t="s">
        <v>8204</v>
      </c>
      <c r="G3752" s="13" t="s">
        <v>4375</v>
      </c>
      <c r="H3752" s="15" t="str">
        <f>UPPER(Tb_Reseller[[#This Row],[Agen id]]&amp;"-"&amp;VLOOKUP(Tb_Reseller[[#This Row],[Agen id]],A:B,2,0)&amp;"("&amp;Tb_Reseller[[#This Row],[Short]]&amp;")")</f>
        <v>AR33392-SRCYEYEN(P)</v>
      </c>
      <c r="I3752" s="15" t="str">
        <f>VLOOKUP(Tb_Reseller[[#This Row],[Agen id]],Mapping_Agen!A:D,4,0)</f>
        <v>Prima</v>
      </c>
      <c r="J3752" s="7" t="str">
        <f>VLOOKUP(Tb_Reseller[[#This Row],[Agen id]],Mapping_Agen!A:C,3,0)</f>
        <v>ONLINE</v>
      </c>
      <c r="K3752" s="17" t="str">
        <f>TRIM(LEFT(Tb_Reseller[[#This Row],[Group]],2))</f>
        <v>P</v>
      </c>
      <c r="L3752" s="17" t="str">
        <f>VLOOKUP(Tb_Reseller[[#This Row],[Agen id]],Mapping_Agen!A:E,5,0)</f>
        <v>ONLINE</v>
      </c>
      <c r="M3752" s="64">
        <v>24.225806451612875</v>
      </c>
      <c r="N3752" s="65">
        <v>22.266666666666932</v>
      </c>
      <c r="O3752" s="65">
        <f>IFERROR(VLOOKUP(Tb_Reseller[[#This Row],[Kode Reseller]],[1]Sheet1!$A:$B,2,0),0)</f>
        <v>22.25</v>
      </c>
    </row>
    <row r="3753" spans="1:15" x14ac:dyDescent="0.25">
      <c r="A3753" s="13" t="s">
        <v>4379</v>
      </c>
      <c r="B3753" s="14" t="s">
        <v>13783</v>
      </c>
      <c r="C3753" s="15" t="s">
        <v>8213</v>
      </c>
      <c r="D3753" s="15" t="s">
        <v>11516</v>
      </c>
      <c r="E3753" s="16">
        <v>45038.57708333333</v>
      </c>
      <c r="F3753" s="7" t="s">
        <v>8204</v>
      </c>
      <c r="G3753" s="13" t="s">
        <v>4379</v>
      </c>
      <c r="H3753" s="15" t="str">
        <f>UPPER(Tb_Reseller[[#This Row],[Agen id]]&amp;"-"&amp;VLOOKUP(Tb_Reseller[[#This Row],[Agen id]],A:B,2,0)&amp;"("&amp;Tb_Reseller[[#This Row],[Short]]&amp;")")</f>
        <v>AR33393-SUSI FIRDAUS(P)</v>
      </c>
      <c r="I3753" s="15" t="str">
        <f>VLOOKUP(Tb_Reseller[[#This Row],[Agen id]],Mapping_Agen!A:D,4,0)</f>
        <v>Prima</v>
      </c>
      <c r="J3753" s="7" t="str">
        <f>VLOOKUP(Tb_Reseller[[#This Row],[Agen id]],Mapping_Agen!A:C,3,0)</f>
        <v>ONLINE</v>
      </c>
      <c r="K3753" s="17" t="str">
        <f>TRIM(LEFT(Tb_Reseller[[#This Row],[Group]],2))</f>
        <v>P</v>
      </c>
      <c r="L3753" s="17" t="str">
        <f>VLOOKUP(Tb_Reseller[[#This Row],[Agen id]],Mapping_Agen!A:E,5,0)</f>
        <v>ONLINE</v>
      </c>
      <c r="M3753" s="64">
        <v>0</v>
      </c>
      <c r="N3753" s="65">
        <v>0</v>
      </c>
      <c r="O3753" s="65">
        <f>IFERROR(VLOOKUP(Tb_Reseller[[#This Row],[Kode Reseller]],[1]Sheet1!$A:$B,2,0),0)</f>
        <v>0</v>
      </c>
    </row>
    <row r="3754" spans="1:15" x14ac:dyDescent="0.25">
      <c r="A3754" s="13" t="s">
        <v>13784</v>
      </c>
      <c r="B3754" s="14" t="s">
        <v>11764</v>
      </c>
      <c r="C3754" s="15" t="s">
        <v>8427</v>
      </c>
      <c r="D3754" s="15" t="s">
        <v>8835</v>
      </c>
      <c r="E3754" s="16">
        <v>45039.460416666669</v>
      </c>
      <c r="F3754" s="7" t="s">
        <v>8268</v>
      </c>
      <c r="G3754" s="13" t="s">
        <v>699</v>
      </c>
      <c r="H3754" s="15" t="str">
        <f>UPPER(Tb_Reseller[[#This Row],[Agen id]]&amp;"-"&amp;VLOOKUP(Tb_Reseller[[#This Row],[Agen id]],A:B,2,0)&amp;"("&amp;Tb_Reseller[[#This Row],[Short]]&amp;")")</f>
        <v>AR05693-BAROKAHCELL(D4)</v>
      </c>
      <c r="I3754" s="15" t="str">
        <f>VLOOKUP(Tb_Reseller[[#This Row],[Agen id]],Mapping_Agen!A:D,4,0)</f>
        <v>No Limit</v>
      </c>
      <c r="J3754" s="7" t="str">
        <f>VLOOKUP(Tb_Reseller[[#This Row],[Agen id]],Mapping_Agen!A:C,3,0)</f>
        <v>BSD</v>
      </c>
      <c r="K3754" s="17" t="str">
        <f>TRIM(LEFT(Tb_Reseller[[#This Row],[Group]],2))</f>
        <v>D4</v>
      </c>
      <c r="L3754" s="17" t="str">
        <f>VLOOKUP(Tb_Reseller[[#This Row],[Agen id]],Mapping_Agen!A:E,5,0)</f>
        <v>NON SCO</v>
      </c>
      <c r="M3754" s="64">
        <v>0</v>
      </c>
      <c r="N3754" s="65">
        <v>0</v>
      </c>
      <c r="O3754" s="65">
        <f>IFERROR(VLOOKUP(Tb_Reseller[[#This Row],[Kode Reseller]],[1]Sheet1!$A:$B,2,0),0)</f>
        <v>0</v>
      </c>
    </row>
    <row r="3755" spans="1:15" x14ac:dyDescent="0.25">
      <c r="A3755" s="13" t="s">
        <v>13785</v>
      </c>
      <c r="B3755" s="14" t="s">
        <v>13786</v>
      </c>
      <c r="C3755" s="15" t="s">
        <v>8213</v>
      </c>
      <c r="D3755" s="15" t="s">
        <v>9898</v>
      </c>
      <c r="E3755" s="16">
        <v>45039.56527777778</v>
      </c>
      <c r="F3755" s="7" t="s">
        <v>8268</v>
      </c>
      <c r="G3755" s="13" t="s">
        <v>1121</v>
      </c>
      <c r="H3755" s="15" t="str">
        <f>UPPER(Tb_Reseller[[#This Row],[Agen id]]&amp;"-"&amp;VLOOKUP(Tb_Reseller[[#This Row],[Agen id]],A:B,2,0)&amp;"("&amp;Tb_Reseller[[#This Row],[Short]]&amp;")")</f>
        <v>AR11542-CISADANE CELL(P)</v>
      </c>
      <c r="I3755" s="15" t="str">
        <f>VLOOKUP(Tb_Reseller[[#This Row],[Agen id]],Mapping_Agen!A:D,4,0)</f>
        <v>Prima</v>
      </c>
      <c r="J3755" s="7" t="str">
        <f>VLOOKUP(Tb_Reseller[[#This Row],[Agen id]],Mapping_Agen!A:C,3,0)</f>
        <v>BSD</v>
      </c>
      <c r="K3755" s="17" t="str">
        <f>TRIM(LEFT(Tb_Reseller[[#This Row],[Group]],2))</f>
        <v>P</v>
      </c>
      <c r="L3755" s="17" t="str">
        <f>VLOOKUP(Tb_Reseller[[#This Row],[Agen id]],Mapping_Agen!A:E,5,0)</f>
        <v>Hupron</v>
      </c>
      <c r="M3755" s="64">
        <v>0</v>
      </c>
      <c r="N3755" s="65">
        <v>0</v>
      </c>
      <c r="O3755" s="65">
        <f>IFERROR(VLOOKUP(Tb_Reseller[[#This Row],[Kode Reseller]],[1]Sheet1!$A:$B,2,0),0)</f>
        <v>0</v>
      </c>
    </row>
    <row r="3756" spans="1:15" x14ac:dyDescent="0.25">
      <c r="A3756" s="13" t="s">
        <v>13787</v>
      </c>
      <c r="B3756" s="14" t="s">
        <v>10779</v>
      </c>
      <c r="C3756" s="15" t="s">
        <v>8361</v>
      </c>
      <c r="D3756" s="15" t="s">
        <v>8936</v>
      </c>
      <c r="E3756" s="16">
        <v>45039.841666666667</v>
      </c>
      <c r="F3756" s="7" t="s">
        <v>8268</v>
      </c>
      <c r="G3756" s="13" t="s">
        <v>703</v>
      </c>
      <c r="H3756" s="15" t="str">
        <f>UPPER(Tb_Reseller[[#This Row],[Agen id]]&amp;"-"&amp;VLOOKUP(Tb_Reseller[[#This Row],[Agen id]],A:B,2,0)&amp;"("&amp;Tb_Reseller[[#This Row],[Short]]&amp;")")</f>
        <v>AR07289-MOLEK CELL(MV)</v>
      </c>
      <c r="I3756" s="15" t="str">
        <f>VLOOKUP(Tb_Reseller[[#This Row],[Agen id]],Mapping_Agen!A:D,4,0)</f>
        <v>No Limit</v>
      </c>
      <c r="J3756" s="7" t="str">
        <f>VLOOKUP(Tb_Reseller[[#This Row],[Agen id]],Mapping_Agen!A:C,3,0)</f>
        <v>PP</v>
      </c>
      <c r="K3756" s="17" t="str">
        <f>TRIM(LEFT(Tb_Reseller[[#This Row],[Group]],2))</f>
        <v>MV</v>
      </c>
      <c r="L3756" s="17" t="str">
        <f>VLOOKUP(Tb_Reseller[[#This Row],[Agen id]],Mapping_Agen!A:E,5,0)</f>
        <v>NON SCO</v>
      </c>
      <c r="M3756" s="64">
        <v>0</v>
      </c>
      <c r="N3756" s="65">
        <v>0</v>
      </c>
      <c r="O3756" s="65">
        <f>IFERROR(VLOOKUP(Tb_Reseller[[#This Row],[Kode Reseller]],[1]Sheet1!$A:$B,2,0),0)</f>
        <v>0</v>
      </c>
    </row>
    <row r="3757" spans="1:15" x14ac:dyDescent="0.25">
      <c r="A3757" s="13" t="s">
        <v>4381</v>
      </c>
      <c r="B3757" s="14" t="s">
        <v>13788</v>
      </c>
      <c r="C3757" s="15" t="s">
        <v>8213</v>
      </c>
      <c r="D3757" s="15" t="s">
        <v>11516</v>
      </c>
      <c r="E3757" s="16">
        <v>45040.304166666669</v>
      </c>
      <c r="F3757" s="7" t="s">
        <v>8204</v>
      </c>
      <c r="G3757" s="13" t="s">
        <v>4381</v>
      </c>
      <c r="H3757" s="15" t="str">
        <f>UPPER(Tb_Reseller[[#This Row],[Agen id]]&amp;"-"&amp;VLOOKUP(Tb_Reseller[[#This Row],[Agen id]],A:B,2,0)&amp;"("&amp;Tb_Reseller[[#This Row],[Short]]&amp;")")</f>
        <v>AR33411-YOSEP PRATIKO(P)</v>
      </c>
      <c r="I3757" s="15" t="str">
        <f>VLOOKUP(Tb_Reseller[[#This Row],[Agen id]],Mapping_Agen!A:D,4,0)</f>
        <v>Prima</v>
      </c>
      <c r="J3757" s="7" t="str">
        <f>VLOOKUP(Tb_Reseller[[#This Row],[Agen id]],Mapping_Agen!A:C,3,0)</f>
        <v>ONLINE</v>
      </c>
      <c r="K3757" s="17" t="str">
        <f>TRIM(LEFT(Tb_Reseller[[#This Row],[Group]],2))</f>
        <v>P</v>
      </c>
      <c r="L3757" s="17" t="str">
        <f>VLOOKUP(Tb_Reseller[[#This Row],[Agen id]],Mapping_Agen!A:E,5,0)</f>
        <v>ONLINE</v>
      </c>
      <c r="M3757" s="64">
        <v>0</v>
      </c>
      <c r="N3757" s="65">
        <v>0</v>
      </c>
      <c r="O3757" s="65">
        <f>IFERROR(VLOOKUP(Tb_Reseller[[#This Row],[Kode Reseller]],[1]Sheet1!$A:$B,2,0),0)</f>
        <v>0</v>
      </c>
    </row>
    <row r="3758" spans="1:15" x14ac:dyDescent="0.25">
      <c r="A3758" s="13" t="s">
        <v>13789</v>
      </c>
      <c r="B3758" s="14" t="s">
        <v>13790</v>
      </c>
      <c r="C3758" s="15" t="s">
        <v>8213</v>
      </c>
      <c r="D3758" s="15" t="s">
        <v>8829</v>
      </c>
      <c r="E3758" s="16">
        <v>45040.683333333327</v>
      </c>
      <c r="F3758" s="7" t="s">
        <v>8268</v>
      </c>
      <c r="G3758" s="13" t="s">
        <v>886</v>
      </c>
      <c r="H3758" s="15" t="str">
        <f>UPPER(Tb_Reseller[[#This Row],[Agen id]]&amp;"-"&amp;VLOOKUP(Tb_Reseller[[#This Row],[Agen id]],A:B,2,0)&amp;"("&amp;Tb_Reseller[[#This Row],[Short]]&amp;")")</f>
        <v>AR08869-BAROKAH CELL 2(P)</v>
      </c>
      <c r="I3758" s="15" t="str">
        <f>VLOOKUP(Tb_Reseller[[#This Row],[Agen id]],Mapping_Agen!A:D,4,0)</f>
        <v>Prima</v>
      </c>
      <c r="J3758" s="7" t="str">
        <f>VLOOKUP(Tb_Reseller[[#This Row],[Agen id]],Mapping_Agen!A:C,3,0)</f>
        <v>BSD</v>
      </c>
      <c r="K3758" s="17" t="str">
        <f>TRIM(LEFT(Tb_Reseller[[#This Row],[Group]],2))</f>
        <v>P</v>
      </c>
      <c r="L3758" s="17" t="str">
        <f>VLOOKUP(Tb_Reseller[[#This Row],[Agen id]],Mapping_Agen!A:E,5,0)</f>
        <v>NON SCO</v>
      </c>
      <c r="M3758" s="64">
        <v>0</v>
      </c>
      <c r="N3758" s="65">
        <v>0</v>
      </c>
      <c r="O3758" s="65">
        <f>IFERROR(VLOOKUP(Tb_Reseller[[#This Row],[Kode Reseller]],[1]Sheet1!$A:$B,2,0),0)</f>
        <v>0</v>
      </c>
    </row>
    <row r="3759" spans="1:15" x14ac:dyDescent="0.25">
      <c r="A3759" s="13" t="s">
        <v>13791</v>
      </c>
      <c r="B3759" s="14" t="s">
        <v>13792</v>
      </c>
      <c r="C3759" s="15" t="s">
        <v>8210</v>
      </c>
      <c r="D3759" s="15" t="s">
        <v>13793</v>
      </c>
      <c r="E3759" s="16">
        <v>45041.566666666673</v>
      </c>
      <c r="F3759" s="7" t="s">
        <v>8268</v>
      </c>
      <c r="G3759" s="13" t="s">
        <v>2286</v>
      </c>
      <c r="H3759" s="15" t="str">
        <f>UPPER(Tb_Reseller[[#This Row],[Agen id]]&amp;"-"&amp;VLOOKUP(Tb_Reseller[[#This Row],[Agen id]],A:B,2,0)&amp;"("&amp;Tb_Reseller[[#This Row],[Short]]&amp;")")</f>
        <v>AR25911-REZFANCELL(RV)</v>
      </c>
      <c r="I3759" s="15" t="str">
        <f>VLOOKUP(Tb_Reseller[[#This Row],[Agen id]],Mapping_Agen!A:D,4,0)</f>
        <v>No Limit</v>
      </c>
      <c r="J3759" s="7" t="str">
        <f>VLOOKUP(Tb_Reseller[[#This Row],[Agen id]],Mapping_Agen!A:C,3,0)</f>
        <v>ICON</v>
      </c>
      <c r="K3759" s="17" t="str">
        <f>TRIM(LEFT(Tb_Reseller[[#This Row],[Group]],2))</f>
        <v>RV</v>
      </c>
      <c r="L3759" s="17" t="str">
        <f>VLOOKUP(Tb_Reseller[[#This Row],[Agen id]],Mapping_Agen!A:E,5,0)</f>
        <v>NON SCO</v>
      </c>
      <c r="M3759" s="64">
        <v>0</v>
      </c>
      <c r="N3759" s="65">
        <v>0</v>
      </c>
      <c r="O3759" s="65">
        <f>IFERROR(VLOOKUP(Tb_Reseller[[#This Row],[Kode Reseller]],[1]Sheet1!$A:$B,2,0),0)</f>
        <v>0</v>
      </c>
    </row>
    <row r="3760" spans="1:15" x14ac:dyDescent="0.25">
      <c r="A3760" s="13" t="s">
        <v>13794</v>
      </c>
      <c r="B3760" s="14" t="s">
        <v>11704</v>
      </c>
      <c r="C3760" s="15" t="s">
        <v>8213</v>
      </c>
      <c r="D3760" s="15" t="s">
        <v>10401</v>
      </c>
      <c r="E3760" s="16">
        <v>45042.484027777777</v>
      </c>
      <c r="F3760" s="7" t="s">
        <v>8268</v>
      </c>
      <c r="G3760" s="13" t="s">
        <v>1759</v>
      </c>
      <c r="H3760" s="15" t="str">
        <f>UPPER(Tb_Reseller[[#This Row],[Agen id]]&amp;"-"&amp;VLOOKUP(Tb_Reseller[[#This Row],[Agen id]],A:B,2,0)&amp;"("&amp;Tb_Reseller[[#This Row],[Short]]&amp;")")</f>
        <v>AR19022-DEWI CELL(P)</v>
      </c>
      <c r="I3760" s="15" t="str">
        <f>VLOOKUP(Tb_Reseller[[#This Row],[Agen id]],Mapping_Agen!A:D,4,0)</f>
        <v>Prima</v>
      </c>
      <c r="J3760" s="7" t="str">
        <f>VLOOKUP(Tb_Reseller[[#This Row],[Agen id]],Mapping_Agen!A:C,3,0)</f>
        <v>PRG</v>
      </c>
      <c r="K3760" s="17" t="str">
        <f>TRIM(LEFT(Tb_Reseller[[#This Row],[Group]],2))</f>
        <v>P</v>
      </c>
      <c r="L3760" s="17" t="str">
        <f>VLOOKUP(Tb_Reseller[[#This Row],[Agen id]],Mapping_Agen!A:E,5,0)</f>
        <v>Khoirul Anan</v>
      </c>
      <c r="M3760" s="64">
        <v>0</v>
      </c>
      <c r="N3760" s="65">
        <v>0</v>
      </c>
      <c r="O3760" s="65">
        <f>IFERROR(VLOOKUP(Tb_Reseller[[#This Row],[Kode Reseller]],[1]Sheet1!$A:$B,2,0),0)</f>
        <v>0</v>
      </c>
    </row>
    <row r="3761" spans="1:15" x14ac:dyDescent="0.25">
      <c r="A3761" s="13" t="s">
        <v>4383</v>
      </c>
      <c r="B3761" s="14" t="s">
        <v>13795</v>
      </c>
      <c r="C3761" s="15" t="s">
        <v>8213</v>
      </c>
      <c r="D3761" s="15" t="s">
        <v>11516</v>
      </c>
      <c r="E3761" s="16">
        <v>45042.909722222219</v>
      </c>
      <c r="F3761" s="7" t="s">
        <v>8204</v>
      </c>
      <c r="G3761" s="13" t="s">
        <v>4383</v>
      </c>
      <c r="H3761" s="15" t="str">
        <f>UPPER(Tb_Reseller[[#This Row],[Agen id]]&amp;"-"&amp;VLOOKUP(Tb_Reseller[[#This Row],[Agen id]],A:B,2,0)&amp;"("&amp;Tb_Reseller[[#This Row],[Short]]&amp;")")</f>
        <v>AR33430-ROHIMAH(P)</v>
      </c>
      <c r="I3761" s="15" t="str">
        <f>VLOOKUP(Tb_Reseller[[#This Row],[Agen id]],Mapping_Agen!A:D,4,0)</f>
        <v>Prima</v>
      </c>
      <c r="J3761" s="7" t="str">
        <f>VLOOKUP(Tb_Reseller[[#This Row],[Agen id]],Mapping_Agen!A:C,3,0)</f>
        <v>ONLINE</v>
      </c>
      <c r="K3761" s="17" t="str">
        <f>TRIM(LEFT(Tb_Reseller[[#This Row],[Group]],2))</f>
        <v>P</v>
      </c>
      <c r="L3761" s="17" t="str">
        <f>VLOOKUP(Tb_Reseller[[#This Row],[Agen id]],Mapping_Agen!A:E,5,0)</f>
        <v>ONLINE</v>
      </c>
      <c r="M3761" s="64">
        <v>0</v>
      </c>
      <c r="N3761" s="65">
        <v>0</v>
      </c>
      <c r="O3761" s="65">
        <f>IFERROR(VLOOKUP(Tb_Reseller[[#This Row],[Kode Reseller]],[1]Sheet1!$A:$B,2,0),0)</f>
        <v>0</v>
      </c>
    </row>
    <row r="3762" spans="1:15" x14ac:dyDescent="0.25">
      <c r="A3762" s="13" t="s">
        <v>4385</v>
      </c>
      <c r="B3762" s="14" t="s">
        <v>13796</v>
      </c>
      <c r="C3762" s="15" t="s">
        <v>8213</v>
      </c>
      <c r="D3762" s="15" t="s">
        <v>11516</v>
      </c>
      <c r="E3762" s="16">
        <v>45043.049305555563</v>
      </c>
      <c r="F3762" s="7" t="s">
        <v>8204</v>
      </c>
      <c r="G3762" s="13" t="s">
        <v>4385</v>
      </c>
      <c r="H3762" s="15" t="str">
        <f>UPPER(Tb_Reseller[[#This Row],[Agen id]]&amp;"-"&amp;VLOOKUP(Tb_Reseller[[#This Row],[Agen id]],A:B,2,0)&amp;"("&amp;Tb_Reseller[[#This Row],[Short]]&amp;")")</f>
        <v>AR33432-FAUHAN(P)</v>
      </c>
      <c r="I3762" s="15" t="str">
        <f>VLOOKUP(Tb_Reseller[[#This Row],[Agen id]],Mapping_Agen!A:D,4,0)</f>
        <v>Prima</v>
      </c>
      <c r="J3762" s="7" t="str">
        <f>VLOOKUP(Tb_Reseller[[#This Row],[Agen id]],Mapping_Agen!A:C,3,0)</f>
        <v>ONLINE</v>
      </c>
      <c r="K3762" s="17" t="str">
        <f>TRIM(LEFT(Tb_Reseller[[#This Row],[Group]],2))</f>
        <v>P</v>
      </c>
      <c r="L3762" s="17" t="str">
        <f>VLOOKUP(Tb_Reseller[[#This Row],[Agen id]],Mapping_Agen!A:E,5,0)</f>
        <v>ONLINE</v>
      </c>
      <c r="M3762" s="64">
        <v>0</v>
      </c>
      <c r="N3762" s="65">
        <v>0</v>
      </c>
      <c r="O3762" s="65">
        <f>IFERROR(VLOOKUP(Tb_Reseller[[#This Row],[Kode Reseller]],[1]Sheet1!$A:$B,2,0),0)</f>
        <v>0</v>
      </c>
    </row>
    <row r="3763" spans="1:15" x14ac:dyDescent="0.25">
      <c r="A3763" s="13" t="s">
        <v>4387</v>
      </c>
      <c r="B3763" s="14" t="s">
        <v>13797</v>
      </c>
      <c r="C3763" s="15" t="s">
        <v>8213</v>
      </c>
      <c r="D3763" s="15" t="s">
        <v>11516</v>
      </c>
      <c r="E3763" s="16">
        <v>45043.197916666657</v>
      </c>
      <c r="F3763" s="7" t="s">
        <v>8204</v>
      </c>
      <c r="G3763" s="13" t="s">
        <v>4387</v>
      </c>
      <c r="H3763" s="15" t="str">
        <f>UPPER(Tb_Reseller[[#This Row],[Agen id]]&amp;"-"&amp;VLOOKUP(Tb_Reseller[[#This Row],[Agen id]],A:B,2,0)&amp;"("&amp;Tb_Reseller[[#This Row],[Short]]&amp;")")</f>
        <v>AR33433-DEDDY OKTAVIAN(P)</v>
      </c>
      <c r="I3763" s="15" t="str">
        <f>VLOOKUP(Tb_Reseller[[#This Row],[Agen id]],Mapping_Agen!A:D,4,0)</f>
        <v>Prima</v>
      </c>
      <c r="J3763" s="7" t="str">
        <f>VLOOKUP(Tb_Reseller[[#This Row],[Agen id]],Mapping_Agen!A:C,3,0)</f>
        <v>ONLINE</v>
      </c>
      <c r="K3763" s="17" t="str">
        <f>TRIM(LEFT(Tb_Reseller[[#This Row],[Group]],2))</f>
        <v>P</v>
      </c>
      <c r="L3763" s="17" t="str">
        <f>VLOOKUP(Tb_Reseller[[#This Row],[Agen id]],Mapping_Agen!A:E,5,0)</f>
        <v>ONLINE</v>
      </c>
      <c r="M3763" s="64">
        <v>0</v>
      </c>
      <c r="N3763" s="65">
        <v>0</v>
      </c>
      <c r="O3763" s="65">
        <f>IFERROR(VLOOKUP(Tb_Reseller[[#This Row],[Kode Reseller]],[1]Sheet1!$A:$B,2,0),0)</f>
        <v>0</v>
      </c>
    </row>
    <row r="3764" spans="1:15" x14ac:dyDescent="0.25">
      <c r="A3764" s="13" t="s">
        <v>13798</v>
      </c>
      <c r="B3764" s="14" t="s">
        <v>10230</v>
      </c>
      <c r="C3764" s="15" t="s">
        <v>8213</v>
      </c>
      <c r="D3764" s="15" t="s">
        <v>10439</v>
      </c>
      <c r="E3764" s="16">
        <v>45043.693749999999</v>
      </c>
      <c r="F3764" s="7" t="s">
        <v>8268</v>
      </c>
      <c r="G3764" s="13" t="s">
        <v>1191</v>
      </c>
      <c r="H3764" s="15" t="str">
        <f>UPPER(Tb_Reseller[[#This Row],[Agen id]]&amp;"-"&amp;VLOOKUP(Tb_Reseller[[#This Row],[Agen id]],A:B,2,0)&amp;"("&amp;Tb_Reseller[[#This Row],[Short]]&amp;")")</f>
        <v>AR12141-LUBIS CELL(P)</v>
      </c>
      <c r="I3764" s="15" t="str">
        <f>VLOOKUP(Tb_Reseller[[#This Row],[Agen id]],Mapping_Agen!A:D,4,0)</f>
        <v>Prima</v>
      </c>
      <c r="J3764" s="7" t="str">
        <f>VLOOKUP(Tb_Reseller[[#This Row],[Agen id]],Mapping_Agen!A:C,3,0)</f>
        <v>ICON</v>
      </c>
      <c r="K3764" s="17" t="str">
        <f>TRIM(LEFT(Tb_Reseller[[#This Row],[Group]],2))</f>
        <v>P</v>
      </c>
      <c r="L3764" s="17" t="str">
        <f>VLOOKUP(Tb_Reseller[[#This Row],[Agen id]],Mapping_Agen!A:E,5,0)</f>
        <v>Abdul Harris</v>
      </c>
      <c r="M3764" s="64">
        <v>0</v>
      </c>
      <c r="N3764" s="65">
        <v>0</v>
      </c>
      <c r="O3764" s="65">
        <f>IFERROR(VLOOKUP(Tb_Reseller[[#This Row],[Kode Reseller]],[1]Sheet1!$A:$B,2,0),0)</f>
        <v>0</v>
      </c>
    </row>
    <row r="3765" spans="1:15" x14ac:dyDescent="0.25">
      <c r="A3765" s="13" t="s">
        <v>4389</v>
      </c>
      <c r="B3765" s="14" t="s">
        <v>13799</v>
      </c>
      <c r="C3765" s="15" t="s">
        <v>8213</v>
      </c>
      <c r="D3765" s="15" t="s">
        <v>11516</v>
      </c>
      <c r="E3765" s="16">
        <v>45043.731249999997</v>
      </c>
      <c r="F3765" s="7" t="s">
        <v>8204</v>
      </c>
      <c r="G3765" s="13" t="s">
        <v>4389</v>
      </c>
      <c r="H3765" s="15" t="str">
        <f>UPPER(Tb_Reseller[[#This Row],[Agen id]]&amp;"-"&amp;VLOOKUP(Tb_Reseller[[#This Row],[Agen id]],A:B,2,0)&amp;"("&amp;Tb_Reseller[[#This Row],[Short]]&amp;")")</f>
        <v>AR33439-ALSYAH CELL(P)</v>
      </c>
      <c r="I3765" s="15" t="str">
        <f>VLOOKUP(Tb_Reseller[[#This Row],[Agen id]],Mapping_Agen!A:D,4,0)</f>
        <v>Prima</v>
      </c>
      <c r="J3765" s="7" t="str">
        <f>VLOOKUP(Tb_Reseller[[#This Row],[Agen id]],Mapping_Agen!A:C,3,0)</f>
        <v>ONLINE</v>
      </c>
      <c r="K3765" s="17" t="str">
        <f>TRIM(LEFT(Tb_Reseller[[#This Row],[Group]],2))</f>
        <v>P</v>
      </c>
      <c r="L3765" s="17" t="str">
        <f>VLOOKUP(Tb_Reseller[[#This Row],[Agen id]],Mapping_Agen!A:E,5,0)</f>
        <v>ONLINE</v>
      </c>
      <c r="M3765" s="64">
        <v>0</v>
      </c>
      <c r="N3765" s="65">
        <v>0</v>
      </c>
      <c r="O3765" s="65">
        <f>IFERROR(VLOOKUP(Tb_Reseller[[#This Row],[Kode Reseller]],[1]Sheet1!$A:$B,2,0),0)</f>
        <v>0</v>
      </c>
    </row>
    <row r="3766" spans="1:15" x14ac:dyDescent="0.25">
      <c r="A3766" s="13" t="s">
        <v>4391</v>
      </c>
      <c r="B3766" s="14" t="s">
        <v>13800</v>
      </c>
      <c r="C3766" s="15" t="s">
        <v>8213</v>
      </c>
      <c r="D3766" s="15" t="s">
        <v>11516</v>
      </c>
      <c r="E3766" s="16">
        <v>45043.957638888889</v>
      </c>
      <c r="F3766" s="7" t="s">
        <v>8204</v>
      </c>
      <c r="G3766" s="13" t="s">
        <v>4391</v>
      </c>
      <c r="H3766" s="15" t="str">
        <f>UPPER(Tb_Reseller[[#This Row],[Agen id]]&amp;"-"&amp;VLOOKUP(Tb_Reseller[[#This Row],[Agen id]],A:B,2,0)&amp;"("&amp;Tb_Reseller[[#This Row],[Short]]&amp;")")</f>
        <v>AR33442-ALHAMDULLAH CELL(P)</v>
      </c>
      <c r="I3766" s="15" t="str">
        <f>VLOOKUP(Tb_Reseller[[#This Row],[Agen id]],Mapping_Agen!A:D,4,0)</f>
        <v>Prima</v>
      </c>
      <c r="J3766" s="7" t="str">
        <f>VLOOKUP(Tb_Reseller[[#This Row],[Agen id]],Mapping_Agen!A:C,3,0)</f>
        <v>ONLINE</v>
      </c>
      <c r="K3766" s="17" t="str">
        <f>TRIM(LEFT(Tb_Reseller[[#This Row],[Group]],2))</f>
        <v>P</v>
      </c>
      <c r="L3766" s="17" t="str">
        <f>VLOOKUP(Tb_Reseller[[#This Row],[Agen id]],Mapping_Agen!A:E,5,0)</f>
        <v>ONLINE</v>
      </c>
      <c r="M3766" s="64">
        <v>0</v>
      </c>
      <c r="N3766" s="65">
        <v>0</v>
      </c>
      <c r="O3766" s="65">
        <f>IFERROR(VLOOKUP(Tb_Reseller[[#This Row],[Kode Reseller]],[1]Sheet1!$A:$B,2,0),0)</f>
        <v>0</v>
      </c>
    </row>
    <row r="3767" spans="1:15" x14ac:dyDescent="0.25">
      <c r="A3767" s="13" t="s">
        <v>4393</v>
      </c>
      <c r="B3767" s="14" t="s">
        <v>13801</v>
      </c>
      <c r="C3767" s="15" t="s">
        <v>8213</v>
      </c>
      <c r="D3767" s="15" t="s">
        <v>11516</v>
      </c>
      <c r="E3767" s="16">
        <v>45043.995833333327</v>
      </c>
      <c r="F3767" s="7" t="s">
        <v>8204</v>
      </c>
      <c r="G3767" s="13" t="s">
        <v>4393</v>
      </c>
      <c r="H3767" s="15" t="str">
        <f>UPPER(Tb_Reseller[[#This Row],[Agen id]]&amp;"-"&amp;VLOOKUP(Tb_Reseller[[#This Row],[Agen id]],A:B,2,0)&amp;"("&amp;Tb_Reseller[[#This Row],[Short]]&amp;")")</f>
        <v>AR33443-HENDRA(P)</v>
      </c>
      <c r="I3767" s="15" t="str">
        <f>VLOOKUP(Tb_Reseller[[#This Row],[Agen id]],Mapping_Agen!A:D,4,0)</f>
        <v>Prima</v>
      </c>
      <c r="J3767" s="7" t="str">
        <f>VLOOKUP(Tb_Reseller[[#This Row],[Agen id]],Mapping_Agen!A:C,3,0)</f>
        <v>ONLINE</v>
      </c>
      <c r="K3767" s="17" t="str">
        <f>TRIM(LEFT(Tb_Reseller[[#This Row],[Group]],2))</f>
        <v>P</v>
      </c>
      <c r="L3767" s="17" t="str">
        <f>VLOOKUP(Tb_Reseller[[#This Row],[Agen id]],Mapping_Agen!A:E,5,0)</f>
        <v>ONLINE</v>
      </c>
      <c r="M3767" s="64">
        <v>0</v>
      </c>
      <c r="N3767" s="65">
        <v>0</v>
      </c>
      <c r="O3767" s="65">
        <f>IFERROR(VLOOKUP(Tb_Reseller[[#This Row],[Kode Reseller]],[1]Sheet1!$A:$B,2,0),0)</f>
        <v>0</v>
      </c>
    </row>
    <row r="3768" spans="1:15" x14ac:dyDescent="0.25">
      <c r="A3768" s="13" t="s">
        <v>13802</v>
      </c>
      <c r="B3768" s="14" t="s">
        <v>9773</v>
      </c>
      <c r="C3768" s="15" t="s">
        <v>8213</v>
      </c>
      <c r="D3768" s="15" t="s">
        <v>9018</v>
      </c>
      <c r="E3768" s="16">
        <v>45044.571527777778</v>
      </c>
      <c r="F3768" s="7" t="s">
        <v>8268</v>
      </c>
      <c r="G3768" s="13" t="s">
        <v>806</v>
      </c>
      <c r="H3768" s="15" t="str">
        <f>UPPER(Tb_Reseller[[#This Row],[Agen id]]&amp;"-"&amp;VLOOKUP(Tb_Reseller[[#This Row],[Agen id]],A:B,2,0)&amp;"("&amp;Tb_Reseller[[#This Row],[Short]]&amp;")")</f>
        <v>AR08006-TJ CELL(P)</v>
      </c>
      <c r="I3768" s="15" t="str">
        <f>VLOOKUP(Tb_Reseller[[#This Row],[Agen id]],Mapping_Agen!A:D,4,0)</f>
        <v>Prima</v>
      </c>
      <c r="J3768" s="7" t="str">
        <f>VLOOKUP(Tb_Reseller[[#This Row],[Agen id]],Mapping_Agen!A:C,3,0)</f>
        <v>ICON</v>
      </c>
      <c r="K3768" s="17" t="str">
        <f>TRIM(LEFT(Tb_Reseller[[#This Row],[Group]],2))</f>
        <v>P</v>
      </c>
      <c r="L3768" s="17" t="str">
        <f>VLOOKUP(Tb_Reseller[[#This Row],[Agen id]],Mapping_Agen!A:E,5,0)</f>
        <v>Abdul Harris</v>
      </c>
      <c r="M3768" s="64">
        <v>0</v>
      </c>
      <c r="N3768" s="65">
        <v>0</v>
      </c>
      <c r="O3768" s="65">
        <f>IFERROR(VLOOKUP(Tb_Reseller[[#This Row],[Kode Reseller]],[1]Sheet1!$A:$B,2,0),0)</f>
        <v>0</v>
      </c>
    </row>
    <row r="3769" spans="1:15" x14ac:dyDescent="0.25">
      <c r="A3769" s="13" t="s">
        <v>4395</v>
      </c>
      <c r="B3769" s="14" t="s">
        <v>13803</v>
      </c>
      <c r="C3769" s="15" t="s">
        <v>8213</v>
      </c>
      <c r="D3769" s="15" t="s">
        <v>11516</v>
      </c>
      <c r="E3769" s="16">
        <v>45044.655555555553</v>
      </c>
      <c r="F3769" s="7" t="s">
        <v>8204</v>
      </c>
      <c r="G3769" s="13" t="s">
        <v>4395</v>
      </c>
      <c r="H3769" s="15" t="str">
        <f>UPPER(Tb_Reseller[[#This Row],[Agen id]]&amp;"-"&amp;VLOOKUP(Tb_Reseller[[#This Row],[Agen id]],A:B,2,0)&amp;"("&amp;Tb_Reseller[[#This Row],[Short]]&amp;")")</f>
        <v>AR33450-REKA SELIA PUTRI(P)</v>
      </c>
      <c r="I3769" s="15" t="str">
        <f>VLOOKUP(Tb_Reseller[[#This Row],[Agen id]],Mapping_Agen!A:D,4,0)</f>
        <v>Prima</v>
      </c>
      <c r="J3769" s="7" t="str">
        <f>VLOOKUP(Tb_Reseller[[#This Row],[Agen id]],Mapping_Agen!A:C,3,0)</f>
        <v>ONLINE</v>
      </c>
      <c r="K3769" s="17" t="str">
        <f>TRIM(LEFT(Tb_Reseller[[#This Row],[Group]],2))</f>
        <v>P</v>
      </c>
      <c r="L3769" s="17" t="str">
        <f>VLOOKUP(Tb_Reseller[[#This Row],[Agen id]],Mapping_Agen!A:E,5,0)</f>
        <v>ONLINE</v>
      </c>
      <c r="M3769" s="64">
        <v>0</v>
      </c>
      <c r="N3769" s="65">
        <v>0</v>
      </c>
      <c r="O3769" s="65">
        <f>IFERROR(VLOOKUP(Tb_Reseller[[#This Row],[Kode Reseller]],[1]Sheet1!$A:$B,2,0),0)</f>
        <v>0</v>
      </c>
    </row>
    <row r="3770" spans="1:15" x14ac:dyDescent="0.25">
      <c r="A3770" s="13" t="s">
        <v>13804</v>
      </c>
      <c r="B3770" s="14" t="s">
        <v>13805</v>
      </c>
      <c r="C3770" s="15" t="s">
        <v>8262</v>
      </c>
      <c r="D3770" s="15" t="s">
        <v>8518</v>
      </c>
      <c r="E3770" s="16">
        <v>45044.691666666673</v>
      </c>
      <c r="F3770" s="7" t="s">
        <v>8268</v>
      </c>
      <c r="G3770" s="13" t="s">
        <v>427</v>
      </c>
      <c r="H3770" s="15" t="str">
        <f>UPPER(Tb_Reseller[[#This Row],[Agen id]]&amp;"-"&amp;VLOOKUP(Tb_Reseller[[#This Row],[Agen id]],A:B,2,0)&amp;"("&amp;Tb_Reseller[[#This Row],[Short]]&amp;")")</f>
        <v>AR01795-KRIBO CELL(RL)</v>
      </c>
      <c r="I3770" s="15" t="str">
        <f>VLOOKUP(Tb_Reseller[[#This Row],[Agen id]],Mapping_Agen!A:D,4,0)</f>
        <v>Limit</v>
      </c>
      <c r="J3770" s="7" t="str">
        <f>VLOOKUP(Tb_Reseller[[#This Row],[Agen id]],Mapping_Agen!A:C,3,0)</f>
        <v>PP</v>
      </c>
      <c r="K3770" s="17" t="str">
        <f>TRIM(LEFT(Tb_Reseller[[#This Row],[Group]],2))</f>
        <v>RL</v>
      </c>
      <c r="L3770" s="17" t="str">
        <f>VLOOKUP(Tb_Reseller[[#This Row],[Agen id]],Mapping_Agen!A:E,5,0)</f>
        <v>Febri Kurniawan</v>
      </c>
      <c r="M3770" s="64">
        <v>0</v>
      </c>
      <c r="N3770" s="65">
        <v>0</v>
      </c>
      <c r="O3770" s="65">
        <f>IFERROR(VLOOKUP(Tb_Reseller[[#This Row],[Kode Reseller]],[1]Sheet1!$A:$B,2,0),0)</f>
        <v>0</v>
      </c>
    </row>
    <row r="3771" spans="1:15" x14ac:dyDescent="0.25">
      <c r="A3771" s="13" t="s">
        <v>4397</v>
      </c>
      <c r="B3771" s="14" t="s">
        <v>13806</v>
      </c>
      <c r="C3771" s="15" t="s">
        <v>8213</v>
      </c>
      <c r="D3771" s="15" t="s">
        <v>11516</v>
      </c>
      <c r="E3771" s="16">
        <v>45044.843055555553</v>
      </c>
      <c r="F3771" s="7" t="s">
        <v>8204</v>
      </c>
      <c r="G3771" s="13" t="s">
        <v>4397</v>
      </c>
      <c r="H3771" s="15" t="str">
        <f>UPPER(Tb_Reseller[[#This Row],[Agen id]]&amp;"-"&amp;VLOOKUP(Tb_Reseller[[#This Row],[Agen id]],A:B,2,0)&amp;"("&amp;Tb_Reseller[[#This Row],[Short]]&amp;")")</f>
        <v>AR33455-AYU WANDINI(P)</v>
      </c>
      <c r="I3771" s="15" t="str">
        <f>VLOOKUP(Tb_Reseller[[#This Row],[Agen id]],Mapping_Agen!A:D,4,0)</f>
        <v>Prima</v>
      </c>
      <c r="J3771" s="7" t="str">
        <f>VLOOKUP(Tb_Reseller[[#This Row],[Agen id]],Mapping_Agen!A:C,3,0)</f>
        <v>ONLINE</v>
      </c>
      <c r="K3771" s="17" t="str">
        <f>TRIM(LEFT(Tb_Reseller[[#This Row],[Group]],2))</f>
        <v>P</v>
      </c>
      <c r="L3771" s="17" t="str">
        <f>VLOOKUP(Tb_Reseller[[#This Row],[Agen id]],Mapping_Agen!A:E,5,0)</f>
        <v>ONLINE</v>
      </c>
      <c r="M3771" s="64">
        <v>0</v>
      </c>
      <c r="N3771" s="65">
        <v>0</v>
      </c>
      <c r="O3771" s="65">
        <f>IFERROR(VLOOKUP(Tb_Reseller[[#This Row],[Kode Reseller]],[1]Sheet1!$A:$B,2,0),0)</f>
        <v>0</v>
      </c>
    </row>
    <row r="3772" spans="1:15" x14ac:dyDescent="0.25">
      <c r="A3772" s="13" t="s">
        <v>7013</v>
      </c>
      <c r="B3772" s="14" t="s">
        <v>13212</v>
      </c>
      <c r="C3772" s="15" t="s">
        <v>8213</v>
      </c>
      <c r="D3772" s="15" t="s">
        <v>11516</v>
      </c>
      <c r="E3772" s="16">
        <v>45045.351388888892</v>
      </c>
      <c r="F3772" s="7" t="s">
        <v>8204</v>
      </c>
      <c r="G3772" s="13" t="s">
        <v>7013</v>
      </c>
      <c r="H3772" s="15" t="str">
        <f>UPPER(Tb_Reseller[[#This Row],[Agen id]]&amp;"-"&amp;VLOOKUP(Tb_Reseller[[#This Row],[Agen id]],A:B,2,0)&amp;"("&amp;Tb_Reseller[[#This Row],[Short]]&amp;")")</f>
        <v>AR33458-SUTRISNO(P)</v>
      </c>
      <c r="I3772" s="15" t="str">
        <f>VLOOKUP(Tb_Reseller[[#This Row],[Agen id]],Mapping_Agen!A:D,4,0)</f>
        <v>Prima</v>
      </c>
      <c r="J3772" s="7" t="str">
        <f>VLOOKUP(Tb_Reseller[[#This Row],[Agen id]],Mapping_Agen!A:C,3,0)</f>
        <v>ONLINE</v>
      </c>
      <c r="K3772" s="17" t="str">
        <f>TRIM(LEFT(Tb_Reseller[[#This Row],[Group]],2))</f>
        <v>P</v>
      </c>
      <c r="L3772" s="17" t="str">
        <f>VLOOKUP(Tb_Reseller[[#This Row],[Agen id]],Mapping_Agen!A:E,5,0)</f>
        <v>ONLINE</v>
      </c>
      <c r="M3772" s="64">
        <v>0</v>
      </c>
      <c r="N3772" s="65">
        <v>0</v>
      </c>
      <c r="O3772" s="65">
        <f>IFERROR(VLOOKUP(Tb_Reseller[[#This Row],[Kode Reseller]],[1]Sheet1!$A:$B,2,0),0)</f>
        <v>0</v>
      </c>
    </row>
    <row r="3773" spans="1:15" x14ac:dyDescent="0.25">
      <c r="A3773" s="13" t="s">
        <v>7035</v>
      </c>
      <c r="B3773" s="14" t="s">
        <v>13807</v>
      </c>
      <c r="C3773" s="15" t="s">
        <v>8213</v>
      </c>
      <c r="D3773" s="15" t="s">
        <v>8203</v>
      </c>
      <c r="E3773" s="16">
        <v>45045.546527777777</v>
      </c>
      <c r="F3773" s="7" t="s">
        <v>8204</v>
      </c>
      <c r="G3773" s="13" t="s">
        <v>7035</v>
      </c>
      <c r="H3773" s="15" t="str">
        <f>UPPER(Tb_Reseller[[#This Row],[Agen id]]&amp;"-"&amp;VLOOKUP(Tb_Reseller[[#This Row],[Agen id]],A:B,2,0)&amp;"("&amp;Tb_Reseller[[#This Row],[Short]]&amp;")")</f>
        <v>AR33461-FITRI HANDAYANI(P)</v>
      </c>
      <c r="I3773" s="15" t="str">
        <f>VLOOKUP(Tb_Reseller[[#This Row],[Agen id]],Mapping_Agen!A:D,4,0)</f>
        <v>Prima</v>
      </c>
      <c r="J3773" s="7" t="str">
        <f>VLOOKUP(Tb_Reseller[[#This Row],[Agen id]],Mapping_Agen!A:C,3,0)</f>
        <v>BSD</v>
      </c>
      <c r="K3773" s="17" t="str">
        <f>TRIM(LEFT(Tb_Reseller[[#This Row],[Group]],2))</f>
        <v>P</v>
      </c>
      <c r="L3773" s="17" t="str">
        <f>VLOOKUP(Tb_Reseller[[#This Row],[Agen id]],Mapping_Agen!A:E,5,0)</f>
        <v>NON SCO</v>
      </c>
      <c r="M3773" s="64">
        <v>0</v>
      </c>
      <c r="N3773" s="65">
        <v>0</v>
      </c>
      <c r="O3773" s="65">
        <f>IFERROR(VLOOKUP(Tb_Reseller[[#This Row],[Kode Reseller]],[1]Sheet1!$A:$B,2,0),0)</f>
        <v>0</v>
      </c>
    </row>
    <row r="3774" spans="1:15" x14ac:dyDescent="0.25">
      <c r="A3774" s="13" t="s">
        <v>4403</v>
      </c>
      <c r="B3774" s="14" t="s">
        <v>13808</v>
      </c>
      <c r="C3774" s="15" t="s">
        <v>8213</v>
      </c>
      <c r="D3774" s="15" t="s">
        <v>8369</v>
      </c>
      <c r="E3774" s="16">
        <v>45045.568055555559</v>
      </c>
      <c r="F3774" s="7" t="s">
        <v>8204</v>
      </c>
      <c r="G3774" s="13" t="s">
        <v>4403</v>
      </c>
      <c r="H3774" s="15" t="str">
        <f>UPPER(Tb_Reseller[[#This Row],[Agen id]]&amp;"-"&amp;VLOOKUP(Tb_Reseller[[#This Row],[Agen id]],A:B,2,0)&amp;"("&amp;Tb_Reseller[[#This Row],[Short]]&amp;")")</f>
        <v>AR33462-MURNI JAYA CELL(P)</v>
      </c>
      <c r="I3774" s="15" t="str">
        <f>VLOOKUP(Tb_Reseller[[#This Row],[Agen id]],Mapping_Agen!A:D,4,0)</f>
        <v>Prima</v>
      </c>
      <c r="J3774" s="7" t="str">
        <f>VLOOKUP(Tb_Reseller[[#This Row],[Agen id]],Mapping_Agen!A:C,3,0)</f>
        <v>PRG</v>
      </c>
      <c r="K3774" s="17" t="str">
        <f>TRIM(LEFT(Tb_Reseller[[#This Row],[Group]],2))</f>
        <v>P</v>
      </c>
      <c r="L3774" s="17" t="str">
        <f>VLOOKUP(Tb_Reseller[[#This Row],[Agen id]],Mapping_Agen!A:E,5,0)</f>
        <v>NON SCO</v>
      </c>
      <c r="M3774" s="64">
        <v>0</v>
      </c>
      <c r="N3774" s="65">
        <v>0</v>
      </c>
      <c r="O3774" s="65">
        <f>IFERROR(VLOOKUP(Tb_Reseller[[#This Row],[Kode Reseller]],[1]Sheet1!$A:$B,2,0),0)</f>
        <v>0</v>
      </c>
    </row>
    <row r="3775" spans="1:15" x14ac:dyDescent="0.25">
      <c r="A3775" s="13" t="s">
        <v>4405</v>
      </c>
      <c r="B3775" s="14" t="s">
        <v>13809</v>
      </c>
      <c r="C3775" s="15" t="s">
        <v>8213</v>
      </c>
      <c r="D3775" s="15" t="s">
        <v>11516</v>
      </c>
      <c r="E3775" s="16">
        <v>45045.789583333331</v>
      </c>
      <c r="F3775" s="7" t="s">
        <v>8204</v>
      </c>
      <c r="G3775" s="13" t="s">
        <v>4405</v>
      </c>
      <c r="H3775" s="15" t="str">
        <f>UPPER(Tb_Reseller[[#This Row],[Agen id]]&amp;"-"&amp;VLOOKUP(Tb_Reseller[[#This Row],[Agen id]],A:B,2,0)&amp;"("&amp;Tb_Reseller[[#This Row],[Short]]&amp;")")</f>
        <v>AR33465-DINI NOVITASARI(P)</v>
      </c>
      <c r="I3775" s="15" t="str">
        <f>VLOOKUP(Tb_Reseller[[#This Row],[Agen id]],Mapping_Agen!A:D,4,0)</f>
        <v>Prima</v>
      </c>
      <c r="J3775" s="7" t="str">
        <f>VLOOKUP(Tb_Reseller[[#This Row],[Agen id]],Mapping_Agen!A:C,3,0)</f>
        <v>ONLINE</v>
      </c>
      <c r="K3775" s="17" t="str">
        <f>TRIM(LEFT(Tb_Reseller[[#This Row],[Group]],2))</f>
        <v>P</v>
      </c>
      <c r="L3775" s="17" t="str">
        <f>VLOOKUP(Tb_Reseller[[#This Row],[Agen id]],Mapping_Agen!A:E,5,0)</f>
        <v>ONLINE</v>
      </c>
      <c r="M3775" s="64">
        <v>0</v>
      </c>
      <c r="N3775" s="65">
        <v>0</v>
      </c>
      <c r="O3775" s="65">
        <f>IFERROR(VLOOKUP(Tb_Reseller[[#This Row],[Kode Reseller]],[1]Sheet1!$A:$B,2,0),0)</f>
        <v>0</v>
      </c>
    </row>
    <row r="3776" spans="1:15" x14ac:dyDescent="0.25">
      <c r="A3776" s="13" t="s">
        <v>13810</v>
      </c>
      <c r="B3776" s="14" t="s">
        <v>13811</v>
      </c>
      <c r="C3776" s="15" t="s">
        <v>8361</v>
      </c>
      <c r="D3776" s="15" t="s">
        <v>13812</v>
      </c>
      <c r="E3776" s="16">
        <v>45046.435416666667</v>
      </c>
      <c r="F3776" s="7" t="s">
        <v>8268</v>
      </c>
      <c r="G3776" s="13" t="s">
        <v>1338</v>
      </c>
      <c r="H3776" s="15" t="str">
        <f>UPPER(Tb_Reseller[[#This Row],[Agen id]]&amp;"-"&amp;VLOOKUP(Tb_Reseller[[#This Row],[Agen id]],A:B,2,0)&amp;"("&amp;Tb_Reseller[[#This Row],[Short]]&amp;")")</f>
        <v>AR15422-ANGGA CELL(MV)</v>
      </c>
      <c r="I3776" s="15" t="str">
        <f>VLOOKUP(Tb_Reseller[[#This Row],[Agen id]],Mapping_Agen!A:D,4,0)</f>
        <v>Limit</v>
      </c>
      <c r="J3776" s="7" t="str">
        <f>VLOOKUP(Tb_Reseller[[#This Row],[Agen id]],Mapping_Agen!A:C,3,0)</f>
        <v>ICON</v>
      </c>
      <c r="K3776" s="17" t="str">
        <f>TRIM(LEFT(Tb_Reseller[[#This Row],[Group]],2))</f>
        <v>MV</v>
      </c>
      <c r="L3776" s="17" t="str">
        <f>VLOOKUP(Tb_Reseller[[#This Row],[Agen id]],Mapping_Agen!A:E,5,0)</f>
        <v>Abdul Harris</v>
      </c>
      <c r="M3776" s="64">
        <v>0</v>
      </c>
      <c r="N3776" s="65">
        <v>0</v>
      </c>
      <c r="O3776" s="65">
        <f>IFERROR(VLOOKUP(Tb_Reseller[[#This Row],[Kode Reseller]],[1]Sheet1!$A:$B,2,0),0)</f>
        <v>0</v>
      </c>
    </row>
    <row r="3777" spans="1:15" x14ac:dyDescent="0.25">
      <c r="A3777" s="13" t="s">
        <v>4407</v>
      </c>
      <c r="B3777" s="14" t="s">
        <v>13813</v>
      </c>
      <c r="C3777" s="15" t="s">
        <v>8213</v>
      </c>
      <c r="D3777" s="15" t="s">
        <v>11516</v>
      </c>
      <c r="E3777" s="16">
        <v>45046.55972222222</v>
      </c>
      <c r="F3777" s="7" t="s">
        <v>8204</v>
      </c>
      <c r="G3777" s="13" t="s">
        <v>4407</v>
      </c>
      <c r="H3777" s="15" t="str">
        <f>UPPER(Tb_Reseller[[#This Row],[Agen id]]&amp;"-"&amp;VLOOKUP(Tb_Reseller[[#This Row],[Agen id]],A:B,2,0)&amp;"("&amp;Tb_Reseller[[#This Row],[Short]]&amp;")")</f>
        <v>AR33472-DINAFIHA CELL(P)</v>
      </c>
      <c r="I3777" s="15" t="str">
        <f>VLOOKUP(Tb_Reseller[[#This Row],[Agen id]],Mapping_Agen!A:D,4,0)</f>
        <v>Prima</v>
      </c>
      <c r="J3777" s="7" t="str">
        <f>VLOOKUP(Tb_Reseller[[#This Row],[Agen id]],Mapping_Agen!A:C,3,0)</f>
        <v>ONLINE</v>
      </c>
      <c r="K3777" s="17" t="str">
        <f>TRIM(LEFT(Tb_Reseller[[#This Row],[Group]],2))</f>
        <v>P</v>
      </c>
      <c r="L3777" s="17" t="str">
        <f>VLOOKUP(Tb_Reseller[[#This Row],[Agen id]],Mapping_Agen!A:E,5,0)</f>
        <v>ONLINE</v>
      </c>
      <c r="M3777" s="64">
        <v>0</v>
      </c>
      <c r="N3777" s="65">
        <v>0</v>
      </c>
      <c r="O3777" s="65">
        <f>IFERROR(VLOOKUP(Tb_Reseller[[#This Row],[Kode Reseller]],[1]Sheet1!$A:$B,2,0),0)</f>
        <v>0</v>
      </c>
    </row>
    <row r="3778" spans="1:15" x14ac:dyDescent="0.25">
      <c r="A3778" s="13" t="s">
        <v>4409</v>
      </c>
      <c r="B3778" s="14" t="s">
        <v>13814</v>
      </c>
      <c r="C3778" s="15" t="s">
        <v>8213</v>
      </c>
      <c r="D3778" s="15" t="s">
        <v>11516</v>
      </c>
      <c r="E3778" s="16">
        <v>45046.726388888892</v>
      </c>
      <c r="F3778" s="7" t="s">
        <v>8204</v>
      </c>
      <c r="G3778" s="13" t="s">
        <v>4409</v>
      </c>
      <c r="H3778" s="15" t="str">
        <f>UPPER(Tb_Reseller[[#This Row],[Agen id]]&amp;"-"&amp;VLOOKUP(Tb_Reseller[[#This Row],[Agen id]],A:B,2,0)&amp;"("&amp;Tb_Reseller[[#This Row],[Short]]&amp;")")</f>
        <v>AR33474-ADHARI(P)</v>
      </c>
      <c r="I3778" s="15" t="str">
        <f>VLOOKUP(Tb_Reseller[[#This Row],[Agen id]],Mapping_Agen!A:D,4,0)</f>
        <v>Prima</v>
      </c>
      <c r="J3778" s="7" t="str">
        <f>VLOOKUP(Tb_Reseller[[#This Row],[Agen id]],Mapping_Agen!A:C,3,0)</f>
        <v>ONLINE</v>
      </c>
      <c r="K3778" s="17" t="str">
        <f>TRIM(LEFT(Tb_Reseller[[#This Row],[Group]],2))</f>
        <v>P</v>
      </c>
      <c r="L3778" s="17" t="str">
        <f>VLOOKUP(Tb_Reseller[[#This Row],[Agen id]],Mapping_Agen!A:E,5,0)</f>
        <v>ONLINE</v>
      </c>
      <c r="M3778" s="64">
        <v>0</v>
      </c>
      <c r="N3778" s="65">
        <v>0</v>
      </c>
      <c r="O3778" s="65">
        <f>IFERROR(VLOOKUP(Tb_Reseller[[#This Row],[Kode Reseller]],[1]Sheet1!$A:$B,2,0),0)</f>
        <v>0</v>
      </c>
    </row>
    <row r="3779" spans="1:15" x14ac:dyDescent="0.25">
      <c r="A3779" s="13" t="s">
        <v>4411</v>
      </c>
      <c r="B3779" s="14" t="s">
        <v>13815</v>
      </c>
      <c r="C3779" s="15" t="s">
        <v>8213</v>
      </c>
      <c r="D3779" s="15" t="s">
        <v>8203</v>
      </c>
      <c r="E3779" s="16">
        <v>45047.478472222218</v>
      </c>
      <c r="F3779" s="7" t="s">
        <v>8204</v>
      </c>
      <c r="G3779" s="13" t="s">
        <v>4411</v>
      </c>
      <c r="H3779" s="15" t="str">
        <f>UPPER(Tb_Reseller[[#This Row],[Agen id]]&amp;"-"&amp;VLOOKUP(Tb_Reseller[[#This Row],[Agen id]],A:B,2,0)&amp;"("&amp;Tb_Reseller[[#This Row],[Short]]&amp;")")</f>
        <v>AR33478-NURPIAH(P)</v>
      </c>
      <c r="I3779" s="15" t="str">
        <f>VLOOKUP(Tb_Reseller[[#This Row],[Agen id]],Mapping_Agen!A:D,4,0)</f>
        <v>Prima</v>
      </c>
      <c r="J3779" s="7" t="str">
        <f>VLOOKUP(Tb_Reseller[[#This Row],[Agen id]],Mapping_Agen!A:C,3,0)</f>
        <v>BSD</v>
      </c>
      <c r="K3779" s="17" t="str">
        <f>TRIM(LEFT(Tb_Reseller[[#This Row],[Group]],2))</f>
        <v>P</v>
      </c>
      <c r="L3779" s="17" t="str">
        <f>VLOOKUP(Tb_Reseller[[#This Row],[Agen id]],Mapping_Agen!A:E,5,0)</f>
        <v>NON SCO</v>
      </c>
      <c r="M3779" s="64">
        <v>0</v>
      </c>
      <c r="N3779" s="65">
        <v>0</v>
      </c>
      <c r="O3779" s="65">
        <f>IFERROR(VLOOKUP(Tb_Reseller[[#This Row],[Kode Reseller]],[1]Sheet1!$A:$B,2,0),0)</f>
        <v>0</v>
      </c>
    </row>
    <row r="3780" spans="1:15" x14ac:dyDescent="0.25">
      <c r="A3780" s="13" t="s">
        <v>13816</v>
      </c>
      <c r="B3780" s="14" t="s">
        <v>13817</v>
      </c>
      <c r="C3780" s="15" t="s">
        <v>8213</v>
      </c>
      <c r="D3780" s="15" t="s">
        <v>9018</v>
      </c>
      <c r="E3780" s="16">
        <v>45047.518750000003</v>
      </c>
      <c r="F3780" s="7" t="s">
        <v>8268</v>
      </c>
      <c r="G3780" s="13" t="s">
        <v>806</v>
      </c>
      <c r="H3780" s="15" t="str">
        <f>UPPER(Tb_Reseller[[#This Row],[Agen id]]&amp;"-"&amp;VLOOKUP(Tb_Reseller[[#This Row],[Agen id]],A:B,2,0)&amp;"("&amp;Tb_Reseller[[#This Row],[Short]]&amp;")")</f>
        <v>AR08006-TJ CELL(P)</v>
      </c>
      <c r="I3780" s="15" t="str">
        <f>VLOOKUP(Tb_Reseller[[#This Row],[Agen id]],Mapping_Agen!A:D,4,0)</f>
        <v>Prima</v>
      </c>
      <c r="J3780" s="7" t="str">
        <f>VLOOKUP(Tb_Reseller[[#This Row],[Agen id]],Mapping_Agen!A:C,3,0)</f>
        <v>ICON</v>
      </c>
      <c r="K3780" s="17" t="str">
        <f>TRIM(LEFT(Tb_Reseller[[#This Row],[Group]],2))</f>
        <v>P</v>
      </c>
      <c r="L3780" s="17" t="str">
        <f>VLOOKUP(Tb_Reseller[[#This Row],[Agen id]],Mapping_Agen!A:E,5,0)</f>
        <v>Abdul Harris</v>
      </c>
      <c r="M3780" s="64">
        <v>0</v>
      </c>
      <c r="N3780" s="65">
        <v>0</v>
      </c>
      <c r="O3780" s="65">
        <f>IFERROR(VLOOKUP(Tb_Reseller[[#This Row],[Kode Reseller]],[1]Sheet1!$A:$B,2,0),0)</f>
        <v>0</v>
      </c>
    </row>
    <row r="3781" spans="1:15" x14ac:dyDescent="0.25">
      <c r="A3781" s="13" t="s">
        <v>13818</v>
      </c>
      <c r="B3781" s="14" t="s">
        <v>13819</v>
      </c>
      <c r="C3781" s="15" t="s">
        <v>8262</v>
      </c>
      <c r="D3781" s="15" t="s">
        <v>8518</v>
      </c>
      <c r="E3781" s="16">
        <v>45047.54791666667</v>
      </c>
      <c r="F3781" s="7" t="s">
        <v>8268</v>
      </c>
      <c r="G3781" s="13" t="s">
        <v>427</v>
      </c>
      <c r="H3781" s="15" t="str">
        <f>UPPER(Tb_Reseller[[#This Row],[Agen id]]&amp;"-"&amp;VLOOKUP(Tb_Reseller[[#This Row],[Agen id]],A:B,2,0)&amp;"("&amp;Tb_Reseller[[#This Row],[Short]]&amp;")")</f>
        <v>AR01795-KRIBO CELL(RL)</v>
      </c>
      <c r="I3781" s="15" t="str">
        <f>VLOOKUP(Tb_Reseller[[#This Row],[Agen id]],Mapping_Agen!A:D,4,0)</f>
        <v>Limit</v>
      </c>
      <c r="J3781" s="7" t="str">
        <f>VLOOKUP(Tb_Reseller[[#This Row],[Agen id]],Mapping_Agen!A:C,3,0)</f>
        <v>PP</v>
      </c>
      <c r="K3781" s="17" t="str">
        <f>TRIM(LEFT(Tb_Reseller[[#This Row],[Group]],2))</f>
        <v>RL</v>
      </c>
      <c r="L3781" s="17" t="str">
        <f>VLOOKUP(Tb_Reseller[[#This Row],[Agen id]],Mapping_Agen!A:E,5,0)</f>
        <v>Febri Kurniawan</v>
      </c>
      <c r="M3781" s="64">
        <v>0</v>
      </c>
      <c r="N3781" s="65">
        <v>0</v>
      </c>
      <c r="O3781" s="65">
        <f>IFERROR(VLOOKUP(Tb_Reseller[[#This Row],[Kode Reseller]],[1]Sheet1!$A:$B,2,0),0)</f>
        <v>0</v>
      </c>
    </row>
    <row r="3782" spans="1:15" x14ac:dyDescent="0.25">
      <c r="A3782" s="13" t="s">
        <v>13820</v>
      </c>
      <c r="B3782" s="14" t="s">
        <v>13240</v>
      </c>
      <c r="C3782" s="15" t="s">
        <v>8361</v>
      </c>
      <c r="D3782" s="15" t="s">
        <v>13812</v>
      </c>
      <c r="E3782" s="16">
        <v>45047.604166666657</v>
      </c>
      <c r="F3782" s="7" t="s">
        <v>8268</v>
      </c>
      <c r="G3782" s="13" t="s">
        <v>1338</v>
      </c>
      <c r="H3782" s="15" t="str">
        <f>UPPER(Tb_Reseller[[#This Row],[Agen id]]&amp;"-"&amp;VLOOKUP(Tb_Reseller[[#This Row],[Agen id]],A:B,2,0)&amp;"("&amp;Tb_Reseller[[#This Row],[Short]]&amp;")")</f>
        <v>AR15422-ANGGA CELL(MV)</v>
      </c>
      <c r="I3782" s="15" t="str">
        <f>VLOOKUP(Tb_Reseller[[#This Row],[Agen id]],Mapping_Agen!A:D,4,0)</f>
        <v>Limit</v>
      </c>
      <c r="J3782" s="7" t="str">
        <f>VLOOKUP(Tb_Reseller[[#This Row],[Agen id]],Mapping_Agen!A:C,3,0)</f>
        <v>ICON</v>
      </c>
      <c r="K3782" s="17" t="str">
        <f>TRIM(LEFT(Tb_Reseller[[#This Row],[Group]],2))</f>
        <v>MV</v>
      </c>
      <c r="L3782" s="17" t="str">
        <f>VLOOKUP(Tb_Reseller[[#This Row],[Agen id]],Mapping_Agen!A:E,5,0)</f>
        <v>Abdul Harris</v>
      </c>
      <c r="M3782" s="64">
        <v>0</v>
      </c>
      <c r="N3782" s="65">
        <v>0</v>
      </c>
      <c r="O3782" s="65">
        <f>IFERROR(VLOOKUP(Tb_Reseller[[#This Row],[Kode Reseller]],[1]Sheet1!$A:$B,2,0),0)</f>
        <v>0</v>
      </c>
    </row>
    <row r="3783" spans="1:15" x14ac:dyDescent="0.25">
      <c r="A3783" s="13" t="s">
        <v>13821</v>
      </c>
      <c r="B3783" s="14" t="s">
        <v>13822</v>
      </c>
      <c r="C3783" s="15" t="s">
        <v>8210</v>
      </c>
      <c r="D3783" s="15" t="s">
        <v>13793</v>
      </c>
      <c r="E3783" s="16">
        <v>45047.675694444442</v>
      </c>
      <c r="F3783" s="7" t="s">
        <v>8268</v>
      </c>
      <c r="G3783" s="13" t="s">
        <v>2286</v>
      </c>
      <c r="H3783" s="15" t="str">
        <f>UPPER(Tb_Reseller[[#This Row],[Agen id]]&amp;"-"&amp;VLOOKUP(Tb_Reseller[[#This Row],[Agen id]],A:B,2,0)&amp;"("&amp;Tb_Reseller[[#This Row],[Short]]&amp;")")</f>
        <v>AR25911-REZFANCELL(RV)</v>
      </c>
      <c r="I3783" s="15" t="str">
        <f>VLOOKUP(Tb_Reseller[[#This Row],[Agen id]],Mapping_Agen!A:D,4,0)</f>
        <v>No Limit</v>
      </c>
      <c r="J3783" s="7" t="str">
        <f>VLOOKUP(Tb_Reseller[[#This Row],[Agen id]],Mapping_Agen!A:C,3,0)</f>
        <v>ICON</v>
      </c>
      <c r="K3783" s="17" t="str">
        <f>TRIM(LEFT(Tb_Reseller[[#This Row],[Group]],2))</f>
        <v>RV</v>
      </c>
      <c r="L3783" s="17" t="str">
        <f>VLOOKUP(Tb_Reseller[[#This Row],[Agen id]],Mapping_Agen!A:E,5,0)</f>
        <v>NON SCO</v>
      </c>
      <c r="M3783" s="64">
        <v>0</v>
      </c>
      <c r="N3783" s="65">
        <v>0</v>
      </c>
      <c r="O3783" s="65">
        <f>IFERROR(VLOOKUP(Tb_Reseller[[#This Row],[Kode Reseller]],[1]Sheet1!$A:$B,2,0),0)</f>
        <v>0</v>
      </c>
    </row>
    <row r="3784" spans="1:15" x14ac:dyDescent="0.25">
      <c r="A3784" s="13" t="s">
        <v>4413</v>
      </c>
      <c r="B3784" s="14" t="s">
        <v>13823</v>
      </c>
      <c r="C3784" s="15" t="s">
        <v>8213</v>
      </c>
      <c r="D3784" s="15" t="s">
        <v>11516</v>
      </c>
      <c r="E3784" s="16">
        <v>45048.401388888888</v>
      </c>
      <c r="F3784" s="7" t="s">
        <v>8204</v>
      </c>
      <c r="G3784" s="13" t="s">
        <v>4413</v>
      </c>
      <c r="H3784" s="15" t="str">
        <f>UPPER(Tb_Reseller[[#This Row],[Agen id]]&amp;"-"&amp;VLOOKUP(Tb_Reseller[[#This Row],[Agen id]],A:B,2,0)&amp;"("&amp;Tb_Reseller[[#This Row],[Short]]&amp;")")</f>
        <v>AR33487-NORSALIM(P)</v>
      </c>
      <c r="I3784" s="15" t="str">
        <f>VLOOKUP(Tb_Reseller[[#This Row],[Agen id]],Mapping_Agen!A:D,4,0)</f>
        <v>Prima</v>
      </c>
      <c r="J3784" s="7" t="str">
        <f>VLOOKUP(Tb_Reseller[[#This Row],[Agen id]],Mapping_Agen!A:C,3,0)</f>
        <v>ONLINE</v>
      </c>
      <c r="K3784" s="17" t="str">
        <f>TRIM(LEFT(Tb_Reseller[[#This Row],[Group]],2))</f>
        <v>P</v>
      </c>
      <c r="L3784" s="17" t="str">
        <f>VLOOKUP(Tb_Reseller[[#This Row],[Agen id]],Mapping_Agen!A:E,5,0)</f>
        <v>ONLINE</v>
      </c>
      <c r="M3784" s="64">
        <v>0</v>
      </c>
      <c r="N3784" s="65">
        <v>0</v>
      </c>
      <c r="O3784" s="65">
        <f>IFERROR(VLOOKUP(Tb_Reseller[[#This Row],[Kode Reseller]],[1]Sheet1!$A:$B,2,0),0)</f>
        <v>0</v>
      </c>
    </row>
    <row r="3785" spans="1:15" x14ac:dyDescent="0.25">
      <c r="A3785" s="13" t="s">
        <v>13824</v>
      </c>
      <c r="B3785" s="14" t="s">
        <v>13825</v>
      </c>
      <c r="C3785" s="15" t="s">
        <v>8361</v>
      </c>
      <c r="D3785" s="15" t="s">
        <v>9951</v>
      </c>
      <c r="E3785" s="16">
        <v>45048.45416666667</v>
      </c>
      <c r="F3785" s="7" t="s">
        <v>8268</v>
      </c>
      <c r="G3785" s="13" t="s">
        <v>1547</v>
      </c>
      <c r="H3785" s="15" t="str">
        <f>UPPER(Tb_Reseller[[#This Row],[Agen id]]&amp;"-"&amp;VLOOKUP(Tb_Reseller[[#This Row],[Agen id]],A:B,2,0)&amp;"("&amp;Tb_Reseller[[#This Row],[Short]]&amp;")")</f>
        <v>AR16861-PONEL CELL(MV)</v>
      </c>
      <c r="I3785" s="15" t="str">
        <f>VLOOKUP(Tb_Reseller[[#This Row],[Agen id]],Mapping_Agen!A:D,4,0)</f>
        <v>Limit</v>
      </c>
      <c r="J3785" s="7" t="str">
        <f>VLOOKUP(Tb_Reseller[[#This Row],[Agen id]],Mapping_Agen!A:C,3,0)</f>
        <v>PP</v>
      </c>
      <c r="K3785" s="17" t="str">
        <f>TRIM(LEFT(Tb_Reseller[[#This Row],[Group]],2))</f>
        <v>MV</v>
      </c>
      <c r="L3785" s="17" t="str">
        <f>VLOOKUP(Tb_Reseller[[#This Row],[Agen id]],Mapping_Agen!A:E,5,0)</f>
        <v>Mas Komarjaya</v>
      </c>
      <c r="M3785" s="64">
        <v>4.1935483870967714</v>
      </c>
      <c r="N3785" s="65">
        <v>0.39999999999999997</v>
      </c>
      <c r="O3785" s="65">
        <f>IFERROR(VLOOKUP(Tb_Reseller[[#This Row],[Kode Reseller]],[1]Sheet1!$A:$B,2,0),0)</f>
        <v>0</v>
      </c>
    </row>
    <row r="3786" spans="1:15" x14ac:dyDescent="0.25">
      <c r="A3786" s="13" t="s">
        <v>2235</v>
      </c>
      <c r="B3786" s="14" t="s">
        <v>13826</v>
      </c>
      <c r="C3786" s="15" t="s">
        <v>8213</v>
      </c>
      <c r="D3786" s="15" t="s">
        <v>8248</v>
      </c>
      <c r="E3786" s="16">
        <v>45048.501388888893</v>
      </c>
      <c r="F3786" s="7" t="s">
        <v>8204</v>
      </c>
      <c r="G3786" s="13" t="s">
        <v>2235</v>
      </c>
      <c r="H3786" s="15" t="str">
        <f>UPPER(Tb_Reseller[[#This Row],[Agen id]]&amp;"-"&amp;VLOOKUP(Tb_Reseller[[#This Row],[Agen id]],A:B,2,0)&amp;"("&amp;Tb_Reseller[[#This Row],[Short]]&amp;")")</f>
        <v>AR33489-UNIL CELL(P)</v>
      </c>
      <c r="I3786" s="15" t="str">
        <f>VLOOKUP(Tb_Reseller[[#This Row],[Agen id]],Mapping_Agen!A:D,4,0)</f>
        <v>Prima</v>
      </c>
      <c r="J3786" s="7" t="str">
        <f>VLOOKUP(Tb_Reseller[[#This Row],[Agen id]],Mapping_Agen!A:C,3,0)</f>
        <v>PP</v>
      </c>
      <c r="K3786" s="17" t="str">
        <f>TRIM(LEFT(Tb_Reseller[[#This Row],[Group]],2))</f>
        <v>P</v>
      </c>
      <c r="L3786" s="17" t="str">
        <f>VLOOKUP(Tb_Reseller[[#This Row],[Agen id]],Mapping_Agen!A:E,5,0)</f>
        <v>NON SCO</v>
      </c>
      <c r="M3786" s="64">
        <v>0.80645161290322531</v>
      </c>
      <c r="N3786" s="65">
        <v>0.89999999999999991</v>
      </c>
      <c r="O3786" s="65">
        <f>IFERROR(VLOOKUP(Tb_Reseller[[#This Row],[Kode Reseller]],[1]Sheet1!$A:$B,2,0),0)</f>
        <v>0.75</v>
      </c>
    </row>
    <row r="3787" spans="1:15" x14ac:dyDescent="0.25">
      <c r="A3787" s="13" t="s">
        <v>13827</v>
      </c>
      <c r="B3787" s="14" t="s">
        <v>13828</v>
      </c>
      <c r="C3787" s="15" t="s">
        <v>8213</v>
      </c>
      <c r="D3787" s="15" t="s">
        <v>9018</v>
      </c>
      <c r="E3787" s="16">
        <v>45048.59652777778</v>
      </c>
      <c r="F3787" s="7" t="s">
        <v>8268</v>
      </c>
      <c r="G3787" s="13" t="s">
        <v>806</v>
      </c>
      <c r="H3787" s="15" t="str">
        <f>UPPER(Tb_Reseller[[#This Row],[Agen id]]&amp;"-"&amp;VLOOKUP(Tb_Reseller[[#This Row],[Agen id]],A:B,2,0)&amp;"("&amp;Tb_Reseller[[#This Row],[Short]]&amp;")")</f>
        <v>AR08006-TJ CELL(P)</v>
      </c>
      <c r="I3787" s="15" t="str">
        <f>VLOOKUP(Tb_Reseller[[#This Row],[Agen id]],Mapping_Agen!A:D,4,0)</f>
        <v>Prima</v>
      </c>
      <c r="J3787" s="7" t="str">
        <f>VLOOKUP(Tb_Reseller[[#This Row],[Agen id]],Mapping_Agen!A:C,3,0)</f>
        <v>ICON</v>
      </c>
      <c r="K3787" s="17" t="str">
        <f>TRIM(LEFT(Tb_Reseller[[#This Row],[Group]],2))</f>
        <v>P</v>
      </c>
      <c r="L3787" s="17" t="str">
        <f>VLOOKUP(Tb_Reseller[[#This Row],[Agen id]],Mapping_Agen!A:E,5,0)</f>
        <v>Abdul Harris</v>
      </c>
      <c r="M3787" s="64">
        <v>0</v>
      </c>
      <c r="N3787" s="65">
        <v>0</v>
      </c>
      <c r="O3787" s="65">
        <f>IFERROR(VLOOKUP(Tb_Reseller[[#This Row],[Kode Reseller]],[1]Sheet1!$A:$B,2,0),0)</f>
        <v>0</v>
      </c>
    </row>
    <row r="3788" spans="1:15" x14ac:dyDescent="0.25">
      <c r="A3788" s="13" t="s">
        <v>13829</v>
      </c>
      <c r="B3788" s="14" t="s">
        <v>13830</v>
      </c>
      <c r="C3788" s="15" t="s">
        <v>8262</v>
      </c>
      <c r="D3788" s="15" t="s">
        <v>9816</v>
      </c>
      <c r="E3788" s="16">
        <v>45049.004861111112</v>
      </c>
      <c r="F3788" s="7" t="s">
        <v>8268</v>
      </c>
      <c r="G3788" s="13" t="s">
        <v>545</v>
      </c>
      <c r="H3788" s="15" t="str">
        <f>UPPER(Tb_Reseller[[#This Row],[Agen id]]&amp;"-"&amp;VLOOKUP(Tb_Reseller[[#This Row],[Agen id]],A:B,2,0)&amp;"("&amp;Tb_Reseller[[#This Row],[Short]]&amp;")")</f>
        <v>AR03006-WILLY CELL(RL)</v>
      </c>
      <c r="I3788" s="15" t="str">
        <f>VLOOKUP(Tb_Reseller[[#This Row],[Agen id]],Mapping_Agen!A:D,4,0)</f>
        <v>Limit</v>
      </c>
      <c r="J3788" s="7" t="str">
        <f>VLOOKUP(Tb_Reseller[[#This Row],[Agen id]],Mapping_Agen!A:C,3,0)</f>
        <v>PP</v>
      </c>
      <c r="K3788" s="17" t="str">
        <f>TRIM(LEFT(Tb_Reseller[[#This Row],[Group]],2))</f>
        <v>RL</v>
      </c>
      <c r="L3788" s="17" t="str">
        <f>VLOOKUP(Tb_Reseller[[#This Row],[Agen id]],Mapping_Agen!A:E,5,0)</f>
        <v>Febri Kurniawan</v>
      </c>
      <c r="M3788" s="64">
        <v>0</v>
      </c>
      <c r="N3788" s="65">
        <v>0</v>
      </c>
      <c r="O3788" s="65">
        <f>IFERROR(VLOOKUP(Tb_Reseller[[#This Row],[Kode Reseller]],[1]Sheet1!$A:$B,2,0),0)</f>
        <v>0</v>
      </c>
    </row>
    <row r="3789" spans="1:15" x14ac:dyDescent="0.25">
      <c r="A3789" s="13" t="s">
        <v>7046</v>
      </c>
      <c r="B3789" s="14" t="s">
        <v>13831</v>
      </c>
      <c r="C3789" s="15" t="s">
        <v>8213</v>
      </c>
      <c r="D3789" s="15" t="s">
        <v>11516</v>
      </c>
      <c r="E3789" s="16">
        <v>45049.272222222222</v>
      </c>
      <c r="F3789" s="7" t="s">
        <v>8204</v>
      </c>
      <c r="G3789" s="13" t="s">
        <v>7046</v>
      </c>
      <c r="H3789" s="15" t="str">
        <f>UPPER(Tb_Reseller[[#This Row],[Agen id]]&amp;"-"&amp;VLOOKUP(Tb_Reseller[[#This Row],[Agen id]],A:B,2,0)&amp;"("&amp;Tb_Reseller[[#This Row],[Short]]&amp;")")</f>
        <v>AR33496-TOKO YANI(P)</v>
      </c>
      <c r="I3789" s="15" t="str">
        <f>VLOOKUP(Tb_Reseller[[#This Row],[Agen id]],Mapping_Agen!A:D,4,0)</f>
        <v>Prima</v>
      </c>
      <c r="J3789" s="7" t="str">
        <f>VLOOKUP(Tb_Reseller[[#This Row],[Agen id]],Mapping_Agen!A:C,3,0)</f>
        <v>ONLINE</v>
      </c>
      <c r="K3789" s="17" t="str">
        <f>TRIM(LEFT(Tb_Reseller[[#This Row],[Group]],2))</f>
        <v>P</v>
      </c>
      <c r="L3789" s="17" t="str">
        <f>VLOOKUP(Tb_Reseller[[#This Row],[Agen id]],Mapping_Agen!A:E,5,0)</f>
        <v>ONLINE</v>
      </c>
      <c r="M3789" s="64">
        <v>0</v>
      </c>
      <c r="N3789" s="65">
        <v>0</v>
      </c>
      <c r="O3789" s="65">
        <f>IFERROR(VLOOKUP(Tb_Reseller[[#This Row],[Kode Reseller]],[1]Sheet1!$A:$B,2,0),0)</f>
        <v>0</v>
      </c>
    </row>
    <row r="3790" spans="1:15" x14ac:dyDescent="0.25">
      <c r="A3790" s="13" t="s">
        <v>13832</v>
      </c>
      <c r="B3790" s="14" t="s">
        <v>13833</v>
      </c>
      <c r="C3790" s="15" t="s">
        <v>8262</v>
      </c>
      <c r="D3790" s="15" t="s">
        <v>10081</v>
      </c>
      <c r="E3790" s="16">
        <v>45049.602777777778</v>
      </c>
      <c r="F3790" s="7" t="s">
        <v>8268</v>
      </c>
      <c r="G3790" s="13" t="s">
        <v>1186</v>
      </c>
      <c r="H3790" s="15" t="str">
        <f>UPPER(Tb_Reseller[[#This Row],[Agen id]]&amp;"-"&amp;VLOOKUP(Tb_Reseller[[#This Row],[Agen id]],A:B,2,0)&amp;"("&amp;Tb_Reseller[[#This Row],[Short]]&amp;")")</f>
        <v>AR12074-IMAS AR CELL(RL)</v>
      </c>
      <c r="I3790" s="15" t="str">
        <f>VLOOKUP(Tb_Reseller[[#This Row],[Agen id]],Mapping_Agen!A:D,4,0)</f>
        <v>Limit</v>
      </c>
      <c r="J3790" s="7" t="str">
        <f>VLOOKUP(Tb_Reseller[[#This Row],[Agen id]],Mapping_Agen!A:C,3,0)</f>
        <v>PP</v>
      </c>
      <c r="K3790" s="17" t="str">
        <f>TRIM(LEFT(Tb_Reseller[[#This Row],[Group]],2))</f>
        <v>RL</v>
      </c>
      <c r="L3790" s="17" t="str">
        <f>VLOOKUP(Tb_Reseller[[#This Row],[Agen id]],Mapping_Agen!A:E,5,0)</f>
        <v>Mas Komarjaya</v>
      </c>
      <c r="M3790" s="64">
        <v>0</v>
      </c>
      <c r="N3790" s="65">
        <v>0</v>
      </c>
      <c r="O3790" s="65">
        <f>IFERROR(VLOOKUP(Tb_Reseller[[#This Row],[Kode Reseller]],[1]Sheet1!$A:$B,2,0),0)</f>
        <v>0</v>
      </c>
    </row>
    <row r="3791" spans="1:15" x14ac:dyDescent="0.25">
      <c r="A3791" s="13" t="s">
        <v>13834</v>
      </c>
      <c r="B3791" s="14" t="s">
        <v>13835</v>
      </c>
      <c r="C3791" s="15" t="s">
        <v>8213</v>
      </c>
      <c r="D3791" s="15" t="s">
        <v>10394</v>
      </c>
      <c r="E3791" s="16">
        <v>45049.801388888889</v>
      </c>
      <c r="F3791" s="7" t="s">
        <v>8268</v>
      </c>
      <c r="G3791" s="13" t="s">
        <v>886</v>
      </c>
      <c r="H3791" s="15" t="str">
        <f>UPPER(Tb_Reseller[[#This Row],[Agen id]]&amp;"-"&amp;VLOOKUP(Tb_Reseller[[#This Row],[Agen id]],A:B,2,0)&amp;"("&amp;Tb_Reseller[[#This Row],[Short]]&amp;")")</f>
        <v>AR08869-BAROKAH CELL 2(P)</v>
      </c>
      <c r="I3791" s="15" t="str">
        <f>VLOOKUP(Tb_Reseller[[#This Row],[Agen id]],Mapping_Agen!A:D,4,0)</f>
        <v>Prima</v>
      </c>
      <c r="J3791" s="7" t="str">
        <f>VLOOKUP(Tb_Reseller[[#This Row],[Agen id]],Mapping_Agen!A:C,3,0)</f>
        <v>BSD</v>
      </c>
      <c r="K3791" s="17" t="str">
        <f>TRIM(LEFT(Tb_Reseller[[#This Row],[Group]],2))</f>
        <v>P</v>
      </c>
      <c r="L3791" s="17" t="str">
        <f>VLOOKUP(Tb_Reseller[[#This Row],[Agen id]],Mapping_Agen!A:E,5,0)</f>
        <v>NON SCO</v>
      </c>
      <c r="M3791" s="64">
        <v>0</v>
      </c>
      <c r="N3791" s="65">
        <v>0</v>
      </c>
      <c r="O3791" s="65">
        <f>IFERROR(VLOOKUP(Tb_Reseller[[#This Row],[Kode Reseller]],[1]Sheet1!$A:$B,2,0),0)</f>
        <v>0</v>
      </c>
    </row>
    <row r="3792" spans="1:15" x14ac:dyDescent="0.25">
      <c r="A3792" s="13" t="s">
        <v>4419</v>
      </c>
      <c r="B3792" s="14" t="s">
        <v>13836</v>
      </c>
      <c r="C3792" s="15" t="s">
        <v>8213</v>
      </c>
      <c r="D3792" s="15" t="s">
        <v>11516</v>
      </c>
      <c r="E3792" s="16">
        <v>45051.420138888891</v>
      </c>
      <c r="F3792" s="7" t="s">
        <v>8204</v>
      </c>
      <c r="G3792" s="13" t="s">
        <v>4419</v>
      </c>
      <c r="H3792" s="15" t="str">
        <f>UPPER(Tb_Reseller[[#This Row],[Agen id]]&amp;"-"&amp;VLOOKUP(Tb_Reseller[[#This Row],[Agen id]],A:B,2,0)&amp;"("&amp;Tb_Reseller[[#This Row],[Short]]&amp;")")</f>
        <v>AR33514-HATTA(P)</v>
      </c>
      <c r="I3792" s="15" t="str">
        <f>VLOOKUP(Tb_Reseller[[#This Row],[Agen id]],Mapping_Agen!A:D,4,0)</f>
        <v>Prima</v>
      </c>
      <c r="J3792" s="7" t="str">
        <f>VLOOKUP(Tb_Reseller[[#This Row],[Agen id]],Mapping_Agen!A:C,3,0)</f>
        <v>ONLINE</v>
      </c>
      <c r="K3792" s="17" t="str">
        <f>TRIM(LEFT(Tb_Reseller[[#This Row],[Group]],2))</f>
        <v>P</v>
      </c>
      <c r="L3792" s="17" t="str">
        <f>VLOOKUP(Tb_Reseller[[#This Row],[Agen id]],Mapping_Agen!A:E,5,0)</f>
        <v>ONLINE</v>
      </c>
      <c r="M3792" s="64">
        <v>0</v>
      </c>
      <c r="N3792" s="65">
        <v>0</v>
      </c>
      <c r="O3792" s="65">
        <f>IFERROR(VLOOKUP(Tb_Reseller[[#This Row],[Kode Reseller]],[1]Sheet1!$A:$B,2,0),0)</f>
        <v>0</v>
      </c>
    </row>
    <row r="3793" spans="1:15" x14ac:dyDescent="0.25">
      <c r="A3793" s="13" t="s">
        <v>4421</v>
      </c>
      <c r="B3793" s="14" t="s">
        <v>13837</v>
      </c>
      <c r="C3793" s="15" t="s">
        <v>8213</v>
      </c>
      <c r="D3793" s="15" t="s">
        <v>8369</v>
      </c>
      <c r="E3793" s="16">
        <v>45051.647916666669</v>
      </c>
      <c r="F3793" s="7" t="s">
        <v>8204</v>
      </c>
      <c r="G3793" s="13" t="s">
        <v>4421</v>
      </c>
      <c r="H3793" s="15" t="str">
        <f>UPPER(Tb_Reseller[[#This Row],[Agen id]]&amp;"-"&amp;VLOOKUP(Tb_Reseller[[#This Row],[Agen id]],A:B,2,0)&amp;"("&amp;Tb_Reseller[[#This Row],[Short]]&amp;")")</f>
        <v>AR33517-WARUNG HASYA(P)</v>
      </c>
      <c r="I3793" s="15" t="str">
        <f>VLOOKUP(Tb_Reseller[[#This Row],[Agen id]],Mapping_Agen!A:D,4,0)</f>
        <v>Prima</v>
      </c>
      <c r="J3793" s="7" t="str">
        <f>VLOOKUP(Tb_Reseller[[#This Row],[Agen id]],Mapping_Agen!A:C,3,0)</f>
        <v>PRG</v>
      </c>
      <c r="K3793" s="17" t="str">
        <f>TRIM(LEFT(Tb_Reseller[[#This Row],[Group]],2))</f>
        <v>P</v>
      </c>
      <c r="L3793" s="17" t="str">
        <f>VLOOKUP(Tb_Reseller[[#This Row],[Agen id]],Mapping_Agen!A:E,5,0)</f>
        <v>NON SCO</v>
      </c>
      <c r="M3793" s="64">
        <v>0</v>
      </c>
      <c r="N3793" s="65">
        <v>0</v>
      </c>
      <c r="O3793" s="65">
        <f>IFERROR(VLOOKUP(Tb_Reseller[[#This Row],[Kode Reseller]],[1]Sheet1!$A:$B,2,0),0)</f>
        <v>0</v>
      </c>
    </row>
    <row r="3794" spans="1:15" x14ac:dyDescent="0.25">
      <c r="A3794" s="13" t="s">
        <v>4423</v>
      </c>
      <c r="B3794" s="14" t="s">
        <v>9366</v>
      </c>
      <c r="C3794" s="15" t="s">
        <v>8213</v>
      </c>
      <c r="D3794" s="15" t="s">
        <v>11516</v>
      </c>
      <c r="E3794" s="16">
        <v>45051.689583333333</v>
      </c>
      <c r="F3794" s="7" t="s">
        <v>8204</v>
      </c>
      <c r="G3794" s="13" t="s">
        <v>4423</v>
      </c>
      <c r="H3794" s="15" t="str">
        <f>UPPER(Tb_Reseller[[#This Row],[Agen id]]&amp;"-"&amp;VLOOKUP(Tb_Reseller[[#This Row],[Agen id]],A:B,2,0)&amp;"("&amp;Tb_Reseller[[#This Row],[Short]]&amp;")")</f>
        <v>AR33518-DEWI CELL(P)</v>
      </c>
      <c r="I3794" s="15" t="str">
        <f>VLOOKUP(Tb_Reseller[[#This Row],[Agen id]],Mapping_Agen!A:D,4,0)</f>
        <v>Prima</v>
      </c>
      <c r="J3794" s="7" t="str">
        <f>VLOOKUP(Tb_Reseller[[#This Row],[Agen id]],Mapping_Agen!A:C,3,0)</f>
        <v>ONLINE</v>
      </c>
      <c r="K3794" s="17" t="str">
        <f>TRIM(LEFT(Tb_Reseller[[#This Row],[Group]],2))</f>
        <v>P</v>
      </c>
      <c r="L3794" s="17" t="str">
        <f>VLOOKUP(Tb_Reseller[[#This Row],[Agen id]],Mapping_Agen!A:E,5,0)</f>
        <v>ONLINE</v>
      </c>
      <c r="M3794" s="64">
        <v>0</v>
      </c>
      <c r="N3794" s="65">
        <v>0</v>
      </c>
      <c r="O3794" s="65">
        <f>IFERROR(VLOOKUP(Tb_Reseller[[#This Row],[Kode Reseller]],[1]Sheet1!$A:$B,2,0),0)</f>
        <v>0</v>
      </c>
    </row>
    <row r="3795" spans="1:15" x14ac:dyDescent="0.25">
      <c r="A3795" s="13" t="s">
        <v>2860</v>
      </c>
      <c r="B3795" s="14" t="s">
        <v>13838</v>
      </c>
      <c r="C3795" s="15" t="s">
        <v>8213</v>
      </c>
      <c r="D3795" s="15" t="s">
        <v>11516</v>
      </c>
      <c r="E3795" s="16">
        <v>45051.705555555563</v>
      </c>
      <c r="F3795" s="7" t="s">
        <v>8204</v>
      </c>
      <c r="G3795" s="13" t="s">
        <v>2860</v>
      </c>
      <c r="H3795" s="15" t="str">
        <f>UPPER(Tb_Reseller[[#This Row],[Agen id]]&amp;"-"&amp;VLOOKUP(Tb_Reseller[[#This Row],[Agen id]],A:B,2,0)&amp;"("&amp;Tb_Reseller[[#This Row],[Short]]&amp;")")</f>
        <v>AR33519-TONI ANDRIA(P)</v>
      </c>
      <c r="I3795" s="15" t="str">
        <f>VLOOKUP(Tb_Reseller[[#This Row],[Agen id]],Mapping_Agen!A:D,4,0)</f>
        <v>Prima</v>
      </c>
      <c r="J3795" s="7" t="str">
        <f>VLOOKUP(Tb_Reseller[[#This Row],[Agen id]],Mapping_Agen!A:C,3,0)</f>
        <v>ONLINE</v>
      </c>
      <c r="K3795" s="17" t="str">
        <f>TRIM(LEFT(Tb_Reseller[[#This Row],[Group]],2))</f>
        <v>P</v>
      </c>
      <c r="L3795" s="17" t="str">
        <f>VLOOKUP(Tb_Reseller[[#This Row],[Agen id]],Mapping_Agen!A:E,5,0)</f>
        <v>ONLINE</v>
      </c>
      <c r="M3795" s="64">
        <v>0.38709677419354827</v>
      </c>
      <c r="N3795" s="65">
        <v>0.13333333333333333</v>
      </c>
      <c r="O3795" s="65">
        <f>IFERROR(VLOOKUP(Tb_Reseller[[#This Row],[Kode Reseller]],[1]Sheet1!$A:$B,2,0),0)</f>
        <v>0</v>
      </c>
    </row>
    <row r="3796" spans="1:15" x14ac:dyDescent="0.25">
      <c r="A3796" s="13" t="s">
        <v>13839</v>
      </c>
      <c r="B3796" s="14" t="s">
        <v>11703</v>
      </c>
      <c r="C3796" s="15" t="s">
        <v>8357</v>
      </c>
      <c r="D3796" s="15" t="s">
        <v>10028</v>
      </c>
      <c r="E3796" s="16">
        <v>45052.466666666667</v>
      </c>
      <c r="F3796" s="7" t="s">
        <v>8268</v>
      </c>
      <c r="G3796" s="13" t="s">
        <v>1412</v>
      </c>
      <c r="H3796" s="15" t="str">
        <f>UPPER(Tb_Reseller[[#This Row],[Agen id]]&amp;"-"&amp;VLOOKUP(Tb_Reseller[[#This Row],[Agen id]],A:B,2,0)&amp;"("&amp;Tb_Reseller[[#This Row],[Short]]&amp;")")</f>
        <v>AR14951-NURMA CELL(M3)</v>
      </c>
      <c r="I3796" s="15" t="str">
        <f>VLOOKUP(Tb_Reseller[[#This Row],[Agen id]],Mapping_Agen!A:D,4,0)</f>
        <v>No Limit</v>
      </c>
      <c r="J3796" s="7" t="str">
        <f>VLOOKUP(Tb_Reseller[[#This Row],[Agen id]],Mapping_Agen!A:C,3,0)</f>
        <v>ICON</v>
      </c>
      <c r="K3796" s="17" t="str">
        <f>TRIM(LEFT(Tb_Reseller[[#This Row],[Group]],2))</f>
        <v>M3</v>
      </c>
      <c r="L3796" s="17" t="str">
        <f>VLOOKUP(Tb_Reseller[[#This Row],[Agen id]],Mapping_Agen!A:E,5,0)</f>
        <v>NON SCO</v>
      </c>
      <c r="M3796" s="64">
        <v>0</v>
      </c>
      <c r="N3796" s="65">
        <v>0</v>
      </c>
      <c r="O3796" s="65">
        <f>IFERROR(VLOOKUP(Tb_Reseller[[#This Row],[Kode Reseller]],[1]Sheet1!$A:$B,2,0),0)</f>
        <v>0</v>
      </c>
    </row>
    <row r="3797" spans="1:15" x14ac:dyDescent="0.25">
      <c r="A3797" s="13" t="s">
        <v>13840</v>
      </c>
      <c r="B3797" s="14" t="s">
        <v>13841</v>
      </c>
      <c r="C3797" s="15" t="s">
        <v>8213</v>
      </c>
      <c r="D3797" s="15" t="s">
        <v>9018</v>
      </c>
      <c r="E3797" s="16">
        <v>45052.535416666673</v>
      </c>
      <c r="F3797" s="7" t="s">
        <v>8268</v>
      </c>
      <c r="G3797" s="13" t="s">
        <v>806</v>
      </c>
      <c r="H3797" s="15" t="str">
        <f>UPPER(Tb_Reseller[[#This Row],[Agen id]]&amp;"-"&amp;VLOOKUP(Tb_Reseller[[#This Row],[Agen id]],A:B,2,0)&amp;"("&amp;Tb_Reseller[[#This Row],[Short]]&amp;")")</f>
        <v>AR08006-TJ CELL(P)</v>
      </c>
      <c r="I3797" s="15" t="str">
        <f>VLOOKUP(Tb_Reseller[[#This Row],[Agen id]],Mapping_Agen!A:D,4,0)</f>
        <v>Prima</v>
      </c>
      <c r="J3797" s="7" t="str">
        <f>VLOOKUP(Tb_Reseller[[#This Row],[Agen id]],Mapping_Agen!A:C,3,0)</f>
        <v>ICON</v>
      </c>
      <c r="K3797" s="17" t="str">
        <f>TRIM(LEFT(Tb_Reseller[[#This Row],[Group]],2))</f>
        <v>P</v>
      </c>
      <c r="L3797" s="17" t="str">
        <f>VLOOKUP(Tb_Reseller[[#This Row],[Agen id]],Mapping_Agen!A:E,5,0)</f>
        <v>Abdul Harris</v>
      </c>
      <c r="M3797" s="64">
        <v>0</v>
      </c>
      <c r="N3797" s="65">
        <v>0</v>
      </c>
      <c r="O3797" s="65">
        <f>IFERROR(VLOOKUP(Tb_Reseller[[#This Row],[Kode Reseller]],[1]Sheet1!$A:$B,2,0),0)</f>
        <v>0</v>
      </c>
    </row>
    <row r="3798" spans="1:15" x14ac:dyDescent="0.25">
      <c r="A3798" s="13" t="s">
        <v>4427</v>
      </c>
      <c r="B3798" s="14" t="s">
        <v>13842</v>
      </c>
      <c r="C3798" s="15" t="s">
        <v>8213</v>
      </c>
      <c r="D3798" s="15" t="s">
        <v>11516</v>
      </c>
      <c r="E3798" s="16">
        <v>45053.576388888891</v>
      </c>
      <c r="F3798" s="7" t="s">
        <v>8204</v>
      </c>
      <c r="G3798" s="13" t="s">
        <v>4427</v>
      </c>
      <c r="H3798" s="15" t="str">
        <f>UPPER(Tb_Reseller[[#This Row],[Agen id]]&amp;"-"&amp;VLOOKUP(Tb_Reseller[[#This Row],[Agen id]],A:B,2,0)&amp;"("&amp;Tb_Reseller[[#This Row],[Short]]&amp;")")</f>
        <v>AR33529-M.NURDIN(P)</v>
      </c>
      <c r="I3798" s="15" t="str">
        <f>VLOOKUP(Tb_Reseller[[#This Row],[Agen id]],Mapping_Agen!A:D,4,0)</f>
        <v>Prima</v>
      </c>
      <c r="J3798" s="7" t="str">
        <f>VLOOKUP(Tb_Reseller[[#This Row],[Agen id]],Mapping_Agen!A:C,3,0)</f>
        <v>ONLINE</v>
      </c>
      <c r="K3798" s="17" t="str">
        <f>TRIM(LEFT(Tb_Reseller[[#This Row],[Group]],2))</f>
        <v>P</v>
      </c>
      <c r="L3798" s="17" t="str">
        <f>VLOOKUP(Tb_Reseller[[#This Row],[Agen id]],Mapping_Agen!A:E,5,0)</f>
        <v>ONLINE</v>
      </c>
      <c r="M3798" s="64">
        <v>0</v>
      </c>
      <c r="N3798" s="65">
        <v>0</v>
      </c>
      <c r="O3798" s="65">
        <f>IFERROR(VLOOKUP(Tb_Reseller[[#This Row],[Kode Reseller]],[1]Sheet1!$A:$B,2,0),0)</f>
        <v>0</v>
      </c>
    </row>
    <row r="3799" spans="1:15" x14ac:dyDescent="0.25">
      <c r="A3799" s="13" t="s">
        <v>4429</v>
      </c>
      <c r="B3799" s="14" t="s">
        <v>13843</v>
      </c>
      <c r="C3799" s="15" t="s">
        <v>8213</v>
      </c>
      <c r="D3799" s="15" t="s">
        <v>8248</v>
      </c>
      <c r="E3799" s="16">
        <v>45053.736111111109</v>
      </c>
      <c r="F3799" s="7" t="s">
        <v>8204</v>
      </c>
      <c r="G3799" s="13" t="s">
        <v>4429</v>
      </c>
      <c r="H3799" s="15" t="str">
        <f>UPPER(Tb_Reseller[[#This Row],[Agen id]]&amp;"-"&amp;VLOOKUP(Tb_Reseller[[#This Row],[Agen id]],A:B,2,0)&amp;"("&amp;Tb_Reseller[[#This Row],[Short]]&amp;")")</f>
        <v>AR33531-YANTI PERSILIA(P)</v>
      </c>
      <c r="I3799" s="15" t="str">
        <f>VLOOKUP(Tb_Reseller[[#This Row],[Agen id]],Mapping_Agen!A:D,4,0)</f>
        <v>Prima</v>
      </c>
      <c r="J3799" s="7" t="str">
        <f>VLOOKUP(Tb_Reseller[[#This Row],[Agen id]],Mapping_Agen!A:C,3,0)</f>
        <v>PP</v>
      </c>
      <c r="K3799" s="17" t="str">
        <f>TRIM(LEFT(Tb_Reseller[[#This Row],[Group]],2))</f>
        <v>P</v>
      </c>
      <c r="L3799" s="17" t="str">
        <f>VLOOKUP(Tb_Reseller[[#This Row],[Agen id]],Mapping_Agen!A:E,5,0)</f>
        <v>NON SCO</v>
      </c>
      <c r="M3799" s="64">
        <v>0</v>
      </c>
      <c r="N3799" s="65">
        <v>0</v>
      </c>
      <c r="O3799" s="65">
        <f>IFERROR(VLOOKUP(Tb_Reseller[[#This Row],[Kode Reseller]],[1]Sheet1!$A:$B,2,0),0)</f>
        <v>0</v>
      </c>
    </row>
    <row r="3800" spans="1:15" x14ac:dyDescent="0.25">
      <c r="A3800" s="13" t="s">
        <v>13844</v>
      </c>
      <c r="B3800" s="14" t="s">
        <v>13845</v>
      </c>
      <c r="C3800" s="15" t="s">
        <v>8544</v>
      </c>
      <c r="D3800" s="15" t="s">
        <v>12800</v>
      </c>
      <c r="E3800" s="16">
        <v>45054.518055555563</v>
      </c>
      <c r="F3800" s="7" t="s">
        <v>8268</v>
      </c>
      <c r="G3800" s="13" t="s">
        <v>1127</v>
      </c>
      <c r="H3800" s="15" t="str">
        <f>UPPER(Tb_Reseller[[#This Row],[Agen id]]&amp;"-"&amp;VLOOKUP(Tb_Reseller[[#This Row],[Agen id]],A:B,2,0)&amp;"("&amp;Tb_Reseller[[#This Row],[Short]]&amp;")")</f>
        <v>AR11610-DEPOSIT95(M2)</v>
      </c>
      <c r="I3800" s="15" t="str">
        <f>VLOOKUP(Tb_Reseller[[#This Row],[Agen id]],Mapping_Agen!A:D,4,0)</f>
        <v>No Limit</v>
      </c>
      <c r="J3800" s="7" t="str">
        <f>VLOOKUP(Tb_Reseller[[#This Row],[Agen id]],Mapping_Agen!A:C,3,0)</f>
        <v>PP</v>
      </c>
      <c r="K3800" s="17" t="str">
        <f>TRIM(LEFT(Tb_Reseller[[#This Row],[Group]],2))</f>
        <v>M2</v>
      </c>
      <c r="L3800" s="17" t="str">
        <f>VLOOKUP(Tb_Reseller[[#This Row],[Agen id]],Mapping_Agen!A:E,5,0)</f>
        <v>NON SCO</v>
      </c>
      <c r="M3800" s="64">
        <v>0</v>
      </c>
      <c r="N3800" s="65">
        <v>0</v>
      </c>
      <c r="O3800" s="65">
        <f>IFERROR(VLOOKUP(Tb_Reseller[[#This Row],[Kode Reseller]],[1]Sheet1!$A:$B,2,0),0)</f>
        <v>0</v>
      </c>
    </row>
    <row r="3801" spans="1:15" x14ac:dyDescent="0.25">
      <c r="A3801" s="13" t="s">
        <v>13846</v>
      </c>
      <c r="B3801" s="14" t="s">
        <v>13847</v>
      </c>
      <c r="C3801" s="15" t="s">
        <v>8213</v>
      </c>
      <c r="D3801" s="15" t="s">
        <v>10469</v>
      </c>
      <c r="E3801" s="16">
        <v>45054.740277777782</v>
      </c>
      <c r="F3801" s="7" t="s">
        <v>8268</v>
      </c>
      <c r="G3801" s="13" t="s">
        <v>77</v>
      </c>
      <c r="H3801" s="15" t="str">
        <f>UPPER(Tb_Reseller[[#This Row],[Agen id]]&amp;"-"&amp;VLOOKUP(Tb_Reseller[[#This Row],[Agen id]],A:B,2,0)&amp;"("&amp;Tb_Reseller[[#This Row],[Short]]&amp;")")</f>
        <v>AR19018-ANGGUN CELLULAR(P)</v>
      </c>
      <c r="I3801" s="15" t="str">
        <f>VLOOKUP(Tb_Reseller[[#This Row],[Agen id]],Mapping_Agen!A:D,4,0)</f>
        <v>Prima</v>
      </c>
      <c r="J3801" s="7" t="str">
        <f>VLOOKUP(Tb_Reseller[[#This Row],[Agen id]],Mapping_Agen!A:C,3,0)</f>
        <v>PRG</v>
      </c>
      <c r="K3801" s="17" t="str">
        <f>TRIM(LEFT(Tb_Reseller[[#This Row],[Group]],2))</f>
        <v>P</v>
      </c>
      <c r="L3801" s="17" t="str">
        <f>VLOOKUP(Tb_Reseller[[#This Row],[Agen id]],Mapping_Agen!A:E,5,0)</f>
        <v>NON SCO</v>
      </c>
      <c r="M3801" s="64">
        <v>0</v>
      </c>
      <c r="N3801" s="65">
        <v>0</v>
      </c>
      <c r="O3801" s="65">
        <f>IFERROR(VLOOKUP(Tb_Reseller[[#This Row],[Kode Reseller]],[1]Sheet1!$A:$B,2,0),0)</f>
        <v>0</v>
      </c>
    </row>
    <row r="3802" spans="1:15" x14ac:dyDescent="0.25">
      <c r="A3802" s="13" t="s">
        <v>13848</v>
      </c>
      <c r="B3802" s="14" t="s">
        <v>13849</v>
      </c>
      <c r="C3802" s="15" t="s">
        <v>8213</v>
      </c>
      <c r="D3802" s="15" t="s">
        <v>8521</v>
      </c>
      <c r="E3802" s="16">
        <v>45055.313888888893</v>
      </c>
      <c r="F3802" s="7" t="s">
        <v>8268</v>
      </c>
      <c r="G3802" s="13" t="s">
        <v>432</v>
      </c>
      <c r="H3802" s="15" t="str">
        <f>UPPER(Tb_Reseller[[#This Row],[Agen id]]&amp;"-"&amp;VLOOKUP(Tb_Reseller[[#This Row],[Agen id]],A:B,2,0)&amp;"("&amp;Tb_Reseller[[#This Row],[Short]]&amp;")")</f>
        <v>AR01800-FARID CELL(P)</v>
      </c>
      <c r="I3802" s="15" t="str">
        <f>VLOOKUP(Tb_Reseller[[#This Row],[Agen id]],Mapping_Agen!A:D,4,0)</f>
        <v>Prima</v>
      </c>
      <c r="J3802" s="7" t="str">
        <f>VLOOKUP(Tb_Reseller[[#This Row],[Agen id]],Mapping_Agen!A:C,3,0)</f>
        <v>BSD</v>
      </c>
      <c r="K3802" s="17" t="str">
        <f>TRIM(LEFT(Tb_Reseller[[#This Row],[Group]],2))</f>
        <v>P</v>
      </c>
      <c r="L3802" s="17" t="str">
        <f>VLOOKUP(Tb_Reseller[[#This Row],[Agen id]],Mapping_Agen!A:E,5,0)</f>
        <v>NON SCO</v>
      </c>
      <c r="M3802" s="64">
        <v>20.290322580645245</v>
      </c>
      <c r="N3802" s="65">
        <v>20.166666666666828</v>
      </c>
      <c r="O3802" s="65">
        <f>IFERROR(VLOOKUP(Tb_Reseller[[#This Row],[Kode Reseller]],[1]Sheet1!$A:$B,2,0),0)</f>
        <v>20.25</v>
      </c>
    </row>
    <row r="3803" spans="1:15" x14ac:dyDescent="0.25">
      <c r="A3803" s="13" t="s">
        <v>13850</v>
      </c>
      <c r="B3803" s="14" t="s">
        <v>13851</v>
      </c>
      <c r="C3803" s="15" t="s">
        <v>8210</v>
      </c>
      <c r="D3803" s="15" t="s">
        <v>12111</v>
      </c>
      <c r="E3803" s="16">
        <v>45055.417361111111</v>
      </c>
      <c r="F3803" s="7" t="s">
        <v>8268</v>
      </c>
      <c r="G3803" s="13" t="s">
        <v>2176</v>
      </c>
      <c r="H3803" s="15" t="str">
        <f>UPPER(Tb_Reseller[[#This Row],[Agen id]]&amp;"-"&amp;VLOOKUP(Tb_Reseller[[#This Row],[Agen id]],A:B,2,0)&amp;"("&amp;Tb_Reseller[[#This Row],[Short]]&amp;")")</f>
        <v>AR24533-ARFAN99 CELL(RV)</v>
      </c>
      <c r="I3803" s="15" t="str">
        <f>VLOOKUP(Tb_Reseller[[#This Row],[Agen id]],Mapping_Agen!A:D,4,0)</f>
        <v>Limit</v>
      </c>
      <c r="J3803" s="7" t="str">
        <f>VLOOKUP(Tb_Reseller[[#This Row],[Agen id]],Mapping_Agen!A:C,3,0)</f>
        <v>PP</v>
      </c>
      <c r="K3803" s="17" t="str">
        <f>TRIM(LEFT(Tb_Reseller[[#This Row],[Group]],2))</f>
        <v>RV</v>
      </c>
      <c r="L3803" s="17" t="str">
        <f>VLOOKUP(Tb_Reseller[[#This Row],[Agen id]],Mapping_Agen!A:E,5,0)</f>
        <v>Febri Kurniawan</v>
      </c>
      <c r="M3803" s="64">
        <v>0</v>
      </c>
      <c r="N3803" s="65">
        <v>0</v>
      </c>
      <c r="O3803" s="65">
        <f>IFERROR(VLOOKUP(Tb_Reseller[[#This Row],[Kode Reseller]],[1]Sheet1!$A:$B,2,0),0)</f>
        <v>0</v>
      </c>
    </row>
    <row r="3804" spans="1:15" x14ac:dyDescent="0.25">
      <c r="A3804" s="13" t="s">
        <v>13852</v>
      </c>
      <c r="B3804" s="14" t="s">
        <v>13853</v>
      </c>
      <c r="C3804" s="15" t="s">
        <v>8361</v>
      </c>
      <c r="D3804" s="15" t="s">
        <v>13812</v>
      </c>
      <c r="E3804" s="16">
        <v>45055.518750000003</v>
      </c>
      <c r="F3804" s="7" t="s">
        <v>8268</v>
      </c>
      <c r="G3804" s="13" t="s">
        <v>1338</v>
      </c>
      <c r="H3804" s="15" t="str">
        <f>UPPER(Tb_Reseller[[#This Row],[Agen id]]&amp;"-"&amp;VLOOKUP(Tb_Reseller[[#This Row],[Agen id]],A:B,2,0)&amp;"("&amp;Tb_Reseller[[#This Row],[Short]]&amp;")")</f>
        <v>AR15422-ANGGA CELL(MV)</v>
      </c>
      <c r="I3804" s="15" t="str">
        <f>VLOOKUP(Tb_Reseller[[#This Row],[Agen id]],Mapping_Agen!A:D,4,0)</f>
        <v>Limit</v>
      </c>
      <c r="J3804" s="7" t="str">
        <f>VLOOKUP(Tb_Reseller[[#This Row],[Agen id]],Mapping_Agen!A:C,3,0)</f>
        <v>ICON</v>
      </c>
      <c r="K3804" s="17" t="str">
        <f>TRIM(LEFT(Tb_Reseller[[#This Row],[Group]],2))</f>
        <v>MV</v>
      </c>
      <c r="L3804" s="17" t="str">
        <f>VLOOKUP(Tb_Reseller[[#This Row],[Agen id]],Mapping_Agen!A:E,5,0)</f>
        <v>Abdul Harris</v>
      </c>
      <c r="M3804" s="64">
        <v>0</v>
      </c>
      <c r="N3804" s="65">
        <v>0</v>
      </c>
      <c r="O3804" s="65">
        <f>IFERROR(VLOOKUP(Tb_Reseller[[#This Row],[Kode Reseller]],[1]Sheet1!$A:$B,2,0),0)</f>
        <v>0</v>
      </c>
    </row>
    <row r="3805" spans="1:15" x14ac:dyDescent="0.25">
      <c r="A3805" s="13" t="s">
        <v>3885</v>
      </c>
      <c r="B3805" s="14" t="s">
        <v>13854</v>
      </c>
      <c r="C3805" s="15" t="s">
        <v>8213</v>
      </c>
      <c r="D3805" s="15" t="s">
        <v>11516</v>
      </c>
      <c r="E3805" s="16">
        <v>45055.802777777782</v>
      </c>
      <c r="F3805" s="13" t="s">
        <v>8204</v>
      </c>
      <c r="G3805" s="13" t="s">
        <v>3885</v>
      </c>
      <c r="H3805" s="15" t="str">
        <f>UPPER(Tb_Reseller[[#This Row],[Agen id]]&amp;"-"&amp;VLOOKUP(Tb_Reseller[[#This Row],[Agen id]],A:B,2,0)&amp;"("&amp;Tb_Reseller[[#This Row],[Short]]&amp;")")</f>
        <v>AR33542-EMIS(P)</v>
      </c>
      <c r="I3805" s="15" t="str">
        <f>VLOOKUP(Tb_Reseller[[#This Row],[Agen id]],Mapping_Agen!A:D,4,0)</f>
        <v>Prima</v>
      </c>
      <c r="J3805" s="7" t="str">
        <f>VLOOKUP(Tb_Reseller[[#This Row],[Agen id]],Mapping_Agen!A:C,3,0)</f>
        <v>ONLINE</v>
      </c>
      <c r="K3805" s="17" t="str">
        <f>TRIM(LEFT(Tb_Reseller[[#This Row],[Group]],2))</f>
        <v>P</v>
      </c>
      <c r="L3805" s="17" t="str">
        <f>VLOOKUP(Tb_Reseller[[#This Row],[Agen id]],Mapping_Agen!A:E,5,0)</f>
        <v>ONLINE</v>
      </c>
      <c r="M3805" s="64">
        <v>0.29032258064516125</v>
      </c>
      <c r="N3805" s="65">
        <v>0.1</v>
      </c>
      <c r="O3805" s="65">
        <f>IFERROR(VLOOKUP(Tb_Reseller[[#This Row],[Kode Reseller]],[1]Sheet1!$A:$B,2,0),0)</f>
        <v>0</v>
      </c>
    </row>
    <row r="3806" spans="1:15" x14ac:dyDescent="0.25">
      <c r="A3806" s="13" t="s">
        <v>13855</v>
      </c>
      <c r="B3806" s="14" t="s">
        <v>13856</v>
      </c>
      <c r="C3806" s="15" t="s">
        <v>8357</v>
      </c>
      <c r="D3806" s="15" t="s">
        <v>12800</v>
      </c>
      <c r="E3806" s="16">
        <v>45055.834027777782</v>
      </c>
      <c r="F3806" s="7" t="s">
        <v>8268</v>
      </c>
      <c r="G3806" s="13" t="s">
        <v>1127</v>
      </c>
      <c r="H3806" s="15" t="str">
        <f>UPPER(Tb_Reseller[[#This Row],[Agen id]]&amp;"-"&amp;VLOOKUP(Tb_Reseller[[#This Row],[Agen id]],A:B,2,0)&amp;"("&amp;Tb_Reseller[[#This Row],[Short]]&amp;")")</f>
        <v>AR11610-DEPOSIT95(M3)</v>
      </c>
      <c r="I3806" s="15" t="str">
        <f>VLOOKUP(Tb_Reseller[[#This Row],[Agen id]],Mapping_Agen!A:D,4,0)</f>
        <v>No Limit</v>
      </c>
      <c r="J3806" s="7" t="str">
        <f>VLOOKUP(Tb_Reseller[[#This Row],[Agen id]],Mapping_Agen!A:C,3,0)</f>
        <v>PP</v>
      </c>
      <c r="K3806" s="17" t="str">
        <f>TRIM(LEFT(Tb_Reseller[[#This Row],[Group]],2))</f>
        <v>M3</v>
      </c>
      <c r="L3806" s="17" t="str">
        <f>VLOOKUP(Tb_Reseller[[#This Row],[Agen id]],Mapping_Agen!A:E,5,0)</f>
        <v>NON SCO</v>
      </c>
      <c r="M3806" s="64">
        <v>0</v>
      </c>
      <c r="N3806" s="65">
        <v>0</v>
      </c>
      <c r="O3806" s="65">
        <f>IFERROR(VLOOKUP(Tb_Reseller[[#This Row],[Kode Reseller]],[1]Sheet1!$A:$B,2,0),0)</f>
        <v>0</v>
      </c>
    </row>
    <row r="3807" spans="1:15" x14ac:dyDescent="0.25">
      <c r="A3807" s="13" t="s">
        <v>4433</v>
      </c>
      <c r="B3807" s="14" t="s">
        <v>9229</v>
      </c>
      <c r="C3807" s="15" t="s">
        <v>8210</v>
      </c>
      <c r="D3807" s="15" t="s">
        <v>8203</v>
      </c>
      <c r="E3807" s="16">
        <v>45056.450694444437</v>
      </c>
      <c r="F3807" s="7" t="s">
        <v>8204</v>
      </c>
      <c r="G3807" s="13" t="s">
        <v>4433</v>
      </c>
      <c r="H3807" s="15" t="str">
        <f>UPPER(Tb_Reseller[[#This Row],[Agen id]]&amp;"-"&amp;VLOOKUP(Tb_Reseller[[#This Row],[Agen id]],A:B,2,0)&amp;"("&amp;Tb_Reseller[[#This Row],[Short]]&amp;")")</f>
        <v>AR33546-THIO CELL(RV)</v>
      </c>
      <c r="I3807" s="15" t="str">
        <f>VLOOKUP(Tb_Reseller[[#This Row],[Agen id]],Mapping_Agen!A:D,4,0)</f>
        <v>Limit</v>
      </c>
      <c r="J3807" s="7" t="str">
        <f>VLOOKUP(Tb_Reseller[[#This Row],[Agen id]],Mapping_Agen!A:C,3,0)</f>
        <v>BSD</v>
      </c>
      <c r="K3807" s="17" t="str">
        <f>TRIM(LEFT(Tb_Reseller[[#This Row],[Group]],2))</f>
        <v>RV</v>
      </c>
      <c r="L3807" s="17" t="str">
        <f>VLOOKUP(Tb_Reseller[[#This Row],[Agen id]],Mapping_Agen!A:E,5,0)</f>
        <v>Hupron</v>
      </c>
      <c r="M3807" s="64">
        <v>4.0645161290322553</v>
      </c>
      <c r="N3807" s="65">
        <v>4.2666666666666613</v>
      </c>
      <c r="O3807" s="65">
        <f>IFERROR(VLOOKUP(Tb_Reseller[[#This Row],[Kode Reseller]],[1]Sheet1!$A:$B,2,0),0)</f>
        <v>4.5</v>
      </c>
    </row>
    <row r="3808" spans="1:15" x14ac:dyDescent="0.25">
      <c r="A3808" s="13" t="s">
        <v>13857</v>
      </c>
      <c r="B3808" s="14" t="s">
        <v>8605</v>
      </c>
      <c r="C3808" s="15" t="s">
        <v>8562</v>
      </c>
      <c r="D3808" s="15" t="s">
        <v>8591</v>
      </c>
      <c r="E3808" s="16">
        <v>45056.901388888888</v>
      </c>
      <c r="F3808" s="7" t="s">
        <v>8268</v>
      </c>
      <c r="G3808" s="13" t="s">
        <v>418</v>
      </c>
      <c r="H3808" s="15" t="str">
        <f>UPPER(Tb_Reseller[[#This Row],[Agen id]]&amp;"-"&amp;VLOOKUP(Tb_Reseller[[#This Row],[Agen id]],A:B,2,0)&amp;"("&amp;Tb_Reseller[[#This Row],[Short]]&amp;")")</f>
        <v>AR01786-DAFA CELL(MV)</v>
      </c>
      <c r="I3808" s="15" t="str">
        <f>VLOOKUP(Tb_Reseller[[#This Row],[Agen id]],Mapping_Agen!A:D,4,0)</f>
        <v>Limit</v>
      </c>
      <c r="J3808" s="7" t="str">
        <f>VLOOKUP(Tb_Reseller[[#This Row],[Agen id]],Mapping_Agen!A:C,3,0)</f>
        <v>PP</v>
      </c>
      <c r="K3808" s="17" t="str">
        <f>TRIM(LEFT(Tb_Reseller[[#This Row],[Group]],2))</f>
        <v>MV</v>
      </c>
      <c r="L3808" s="17" t="str">
        <f>VLOOKUP(Tb_Reseller[[#This Row],[Agen id]],Mapping_Agen!A:E,5,0)</f>
        <v>Febri Kurniawan</v>
      </c>
      <c r="M3808" s="64">
        <v>0</v>
      </c>
      <c r="N3808" s="65">
        <v>0</v>
      </c>
      <c r="O3808" s="65">
        <f>IFERROR(VLOOKUP(Tb_Reseller[[#This Row],[Kode Reseller]],[1]Sheet1!$A:$B,2,0),0)</f>
        <v>0</v>
      </c>
    </row>
    <row r="3809" spans="1:15" x14ac:dyDescent="0.25">
      <c r="A3809" s="13" t="s">
        <v>4436</v>
      </c>
      <c r="B3809" s="14" t="s">
        <v>13858</v>
      </c>
      <c r="C3809" s="15" t="s">
        <v>8213</v>
      </c>
      <c r="D3809" s="15" t="s">
        <v>11516</v>
      </c>
      <c r="E3809" s="16">
        <v>45057.382638888892</v>
      </c>
      <c r="F3809" s="7" t="s">
        <v>8204</v>
      </c>
      <c r="G3809" s="13" t="s">
        <v>4436</v>
      </c>
      <c r="H3809" s="15" t="str">
        <f>UPPER(Tb_Reseller[[#This Row],[Agen id]]&amp;"-"&amp;VLOOKUP(Tb_Reseller[[#This Row],[Agen id]],A:B,2,0)&amp;"("&amp;Tb_Reseller[[#This Row],[Short]]&amp;")")</f>
        <v>AR33552-DEVIA RESHA SARI(P)</v>
      </c>
      <c r="I3809" s="15" t="str">
        <f>VLOOKUP(Tb_Reseller[[#This Row],[Agen id]],Mapping_Agen!A:D,4,0)</f>
        <v>Prima</v>
      </c>
      <c r="J3809" s="7" t="str">
        <f>VLOOKUP(Tb_Reseller[[#This Row],[Agen id]],Mapping_Agen!A:C,3,0)</f>
        <v>ONLINE</v>
      </c>
      <c r="K3809" s="17" t="str">
        <f>TRIM(LEFT(Tb_Reseller[[#This Row],[Group]],2))</f>
        <v>P</v>
      </c>
      <c r="L3809" s="17" t="str">
        <f>VLOOKUP(Tb_Reseller[[#This Row],[Agen id]],Mapping_Agen!A:E,5,0)</f>
        <v>ONLINE</v>
      </c>
      <c r="M3809" s="64">
        <v>0</v>
      </c>
      <c r="N3809" s="65">
        <v>0</v>
      </c>
      <c r="O3809" s="65">
        <f>IFERROR(VLOOKUP(Tb_Reseller[[#This Row],[Kode Reseller]],[1]Sheet1!$A:$B,2,0),0)</f>
        <v>0</v>
      </c>
    </row>
    <row r="3810" spans="1:15" x14ac:dyDescent="0.25">
      <c r="A3810" s="13" t="s">
        <v>13859</v>
      </c>
      <c r="B3810" s="14" t="s">
        <v>10900</v>
      </c>
      <c r="C3810" s="15" t="s">
        <v>8213</v>
      </c>
      <c r="D3810" s="15" t="s">
        <v>8521</v>
      </c>
      <c r="E3810" s="16">
        <v>45057.798611111109</v>
      </c>
      <c r="F3810" s="7" t="s">
        <v>8268</v>
      </c>
      <c r="G3810" s="13" t="s">
        <v>432</v>
      </c>
      <c r="H3810" s="15" t="str">
        <f>UPPER(Tb_Reseller[[#This Row],[Agen id]]&amp;"-"&amp;VLOOKUP(Tb_Reseller[[#This Row],[Agen id]],A:B,2,0)&amp;"("&amp;Tb_Reseller[[#This Row],[Short]]&amp;")")</f>
        <v>AR01800-FARID CELL(P)</v>
      </c>
      <c r="I3810" s="15" t="str">
        <f>VLOOKUP(Tb_Reseller[[#This Row],[Agen id]],Mapping_Agen!A:D,4,0)</f>
        <v>Prima</v>
      </c>
      <c r="J3810" s="7" t="str">
        <f>VLOOKUP(Tb_Reseller[[#This Row],[Agen id]],Mapping_Agen!A:C,3,0)</f>
        <v>BSD</v>
      </c>
      <c r="K3810" s="17" t="str">
        <f>TRIM(LEFT(Tb_Reseller[[#This Row],[Group]],2))</f>
        <v>P</v>
      </c>
      <c r="L3810" s="17" t="str">
        <f>VLOOKUP(Tb_Reseller[[#This Row],[Agen id]],Mapping_Agen!A:E,5,0)</f>
        <v>NON SCO</v>
      </c>
      <c r="M3810" s="64">
        <v>0</v>
      </c>
      <c r="N3810" s="65">
        <v>0</v>
      </c>
      <c r="O3810" s="65">
        <f>IFERROR(VLOOKUP(Tb_Reseller[[#This Row],[Kode Reseller]],[1]Sheet1!$A:$B,2,0),0)</f>
        <v>0</v>
      </c>
    </row>
    <row r="3811" spans="1:15" x14ac:dyDescent="0.25">
      <c r="A3811" s="13" t="s">
        <v>4438</v>
      </c>
      <c r="B3811" s="14" t="s">
        <v>13860</v>
      </c>
      <c r="C3811" s="15" t="s">
        <v>8213</v>
      </c>
      <c r="D3811" s="15" t="s">
        <v>8203</v>
      </c>
      <c r="E3811" s="16">
        <v>45057.862500000003</v>
      </c>
      <c r="F3811" s="7" t="s">
        <v>8204</v>
      </c>
      <c r="G3811" s="13" t="s">
        <v>4438</v>
      </c>
      <c r="H3811" s="15" t="str">
        <f>UPPER(Tb_Reseller[[#This Row],[Agen id]]&amp;"-"&amp;VLOOKUP(Tb_Reseller[[#This Row],[Agen id]],A:B,2,0)&amp;"("&amp;Tb_Reseller[[#This Row],[Short]]&amp;")")</f>
        <v>AR33556-DELAAGUSTIN(P)</v>
      </c>
      <c r="I3811" s="15" t="str">
        <f>VLOOKUP(Tb_Reseller[[#This Row],[Agen id]],Mapping_Agen!A:D,4,0)</f>
        <v>Prima</v>
      </c>
      <c r="J3811" s="7" t="str">
        <f>VLOOKUP(Tb_Reseller[[#This Row],[Agen id]],Mapping_Agen!A:C,3,0)</f>
        <v>BSD</v>
      </c>
      <c r="K3811" s="17" t="str">
        <f>TRIM(LEFT(Tb_Reseller[[#This Row],[Group]],2))</f>
        <v>P</v>
      </c>
      <c r="L3811" s="17" t="str">
        <f>VLOOKUP(Tb_Reseller[[#This Row],[Agen id]],Mapping_Agen!A:E,5,0)</f>
        <v>NON SCO</v>
      </c>
      <c r="M3811" s="64">
        <v>0</v>
      </c>
      <c r="N3811" s="65">
        <v>0</v>
      </c>
      <c r="O3811" s="65">
        <f>IFERROR(VLOOKUP(Tb_Reseller[[#This Row],[Kode Reseller]],[1]Sheet1!$A:$B,2,0),0)</f>
        <v>0</v>
      </c>
    </row>
    <row r="3812" spans="1:15" x14ac:dyDescent="0.25">
      <c r="A3812" s="13" t="s">
        <v>13861</v>
      </c>
      <c r="B3812" s="14" t="s">
        <v>13862</v>
      </c>
      <c r="C3812" s="15" t="s">
        <v>8562</v>
      </c>
      <c r="D3812" s="15" t="s">
        <v>8591</v>
      </c>
      <c r="E3812" s="16">
        <v>45058.375694444447</v>
      </c>
      <c r="F3812" s="7" t="s">
        <v>8268</v>
      </c>
      <c r="G3812" s="13" t="s">
        <v>418</v>
      </c>
      <c r="H3812" s="15" t="str">
        <f>UPPER(Tb_Reseller[[#This Row],[Agen id]]&amp;"-"&amp;VLOOKUP(Tb_Reseller[[#This Row],[Agen id]],A:B,2,0)&amp;"("&amp;Tb_Reseller[[#This Row],[Short]]&amp;")")</f>
        <v>AR01786-DAFA CELL(MV)</v>
      </c>
      <c r="I3812" s="15" t="str">
        <f>VLOOKUP(Tb_Reseller[[#This Row],[Agen id]],Mapping_Agen!A:D,4,0)</f>
        <v>Limit</v>
      </c>
      <c r="J3812" s="7" t="str">
        <f>VLOOKUP(Tb_Reseller[[#This Row],[Agen id]],Mapping_Agen!A:C,3,0)</f>
        <v>PP</v>
      </c>
      <c r="K3812" s="17" t="str">
        <f>TRIM(LEFT(Tb_Reseller[[#This Row],[Group]],2))</f>
        <v>MV</v>
      </c>
      <c r="L3812" s="17" t="str">
        <f>VLOOKUP(Tb_Reseller[[#This Row],[Agen id]],Mapping_Agen!A:E,5,0)</f>
        <v>Febri Kurniawan</v>
      </c>
      <c r="M3812" s="64">
        <v>0</v>
      </c>
      <c r="N3812" s="65">
        <v>0</v>
      </c>
      <c r="O3812" s="65">
        <f>IFERROR(VLOOKUP(Tb_Reseller[[#This Row],[Kode Reseller]],[1]Sheet1!$A:$B,2,0),0)</f>
        <v>0</v>
      </c>
    </row>
    <row r="3813" spans="1:15" x14ac:dyDescent="0.25">
      <c r="A3813" s="13" t="s">
        <v>4440</v>
      </c>
      <c r="B3813" s="14" t="s">
        <v>13863</v>
      </c>
      <c r="C3813" s="15" t="s">
        <v>8213</v>
      </c>
      <c r="D3813" s="15" t="s">
        <v>11516</v>
      </c>
      <c r="E3813" s="16">
        <v>45058.570138888892</v>
      </c>
      <c r="F3813" s="7" t="s">
        <v>8204</v>
      </c>
      <c r="G3813" s="13" t="s">
        <v>4440</v>
      </c>
      <c r="H3813" s="15" t="str">
        <f>UPPER(Tb_Reseller[[#This Row],[Agen id]]&amp;"-"&amp;VLOOKUP(Tb_Reseller[[#This Row],[Agen id]],A:B,2,0)&amp;"("&amp;Tb_Reseller[[#This Row],[Short]]&amp;")")</f>
        <v>AR33564-FARAH CELL(P)</v>
      </c>
      <c r="I3813" s="15" t="str">
        <f>VLOOKUP(Tb_Reseller[[#This Row],[Agen id]],Mapping_Agen!A:D,4,0)</f>
        <v>Prima</v>
      </c>
      <c r="J3813" s="7" t="str">
        <f>VLOOKUP(Tb_Reseller[[#This Row],[Agen id]],Mapping_Agen!A:C,3,0)</f>
        <v>ONLINE</v>
      </c>
      <c r="K3813" s="17" t="str">
        <f>TRIM(LEFT(Tb_Reseller[[#This Row],[Group]],2))</f>
        <v>P</v>
      </c>
      <c r="L3813" s="17" t="str">
        <f>VLOOKUP(Tb_Reseller[[#This Row],[Agen id]],Mapping_Agen!A:E,5,0)</f>
        <v>ONLINE</v>
      </c>
      <c r="M3813" s="64">
        <v>0</v>
      </c>
      <c r="N3813" s="65">
        <v>0</v>
      </c>
      <c r="O3813" s="65">
        <f>IFERROR(VLOOKUP(Tb_Reseller[[#This Row],[Kode Reseller]],[1]Sheet1!$A:$B,2,0),0)</f>
        <v>0</v>
      </c>
    </row>
    <row r="3814" spans="1:15" x14ac:dyDescent="0.25">
      <c r="A3814" s="13" t="s">
        <v>4442</v>
      </c>
      <c r="B3814" s="14" t="s">
        <v>13864</v>
      </c>
      <c r="C3814" s="15" t="s">
        <v>8213</v>
      </c>
      <c r="D3814" s="15" t="s">
        <v>11516</v>
      </c>
      <c r="E3814" s="16">
        <v>45058.752083333333</v>
      </c>
      <c r="F3814" s="7" t="s">
        <v>8204</v>
      </c>
      <c r="G3814" s="13" t="s">
        <v>4442</v>
      </c>
      <c r="H3814" s="15" t="str">
        <f>UPPER(Tb_Reseller[[#This Row],[Agen id]]&amp;"-"&amp;VLOOKUP(Tb_Reseller[[#This Row],[Agen id]],A:B,2,0)&amp;"("&amp;Tb_Reseller[[#This Row],[Short]]&amp;")")</f>
        <v>AR33566-SITIKHODIJAH(P)</v>
      </c>
      <c r="I3814" s="15" t="str">
        <f>VLOOKUP(Tb_Reseller[[#This Row],[Agen id]],Mapping_Agen!A:D,4,0)</f>
        <v>Prima</v>
      </c>
      <c r="J3814" s="7" t="str">
        <f>VLOOKUP(Tb_Reseller[[#This Row],[Agen id]],Mapping_Agen!A:C,3,0)</f>
        <v>ONLINE</v>
      </c>
      <c r="K3814" s="17" t="str">
        <f>TRIM(LEFT(Tb_Reseller[[#This Row],[Group]],2))</f>
        <v>P</v>
      </c>
      <c r="L3814" s="17" t="str">
        <f>VLOOKUP(Tb_Reseller[[#This Row],[Agen id]],Mapping_Agen!A:E,5,0)</f>
        <v>ONLINE</v>
      </c>
      <c r="M3814" s="64">
        <v>0</v>
      </c>
      <c r="N3814" s="65">
        <v>0</v>
      </c>
      <c r="O3814" s="65">
        <f>IFERROR(VLOOKUP(Tb_Reseller[[#This Row],[Kode Reseller]],[1]Sheet1!$A:$B,2,0),0)</f>
        <v>0</v>
      </c>
    </row>
    <row r="3815" spans="1:15" x14ac:dyDescent="0.25">
      <c r="A3815" s="13" t="s">
        <v>13865</v>
      </c>
      <c r="B3815" s="14" t="s">
        <v>13866</v>
      </c>
      <c r="C3815" s="15" t="s">
        <v>8213</v>
      </c>
      <c r="D3815" s="15" t="s">
        <v>13226</v>
      </c>
      <c r="E3815" s="16">
        <v>45059.06527777778</v>
      </c>
      <c r="F3815" s="7" t="s">
        <v>8268</v>
      </c>
      <c r="G3815" s="13" t="s">
        <v>3810</v>
      </c>
      <c r="H3815" s="15" t="str">
        <f>UPPER(Tb_Reseller[[#This Row],[Agen id]]&amp;"-"&amp;VLOOKUP(Tb_Reseller[[#This Row],[Agen id]],A:B,2,0)&amp;"("&amp;Tb_Reseller[[#This Row],[Short]]&amp;")")</f>
        <v>AR32296-MAHARANI CELL(P)</v>
      </c>
      <c r="I3815" s="15" t="str">
        <f>VLOOKUP(Tb_Reseller[[#This Row],[Agen id]],Mapping_Agen!A:D,4,0)</f>
        <v>Prima</v>
      </c>
      <c r="J3815" s="7" t="str">
        <f>VLOOKUP(Tb_Reseller[[#This Row],[Agen id]],Mapping_Agen!A:C,3,0)</f>
        <v>PP</v>
      </c>
      <c r="K3815" s="17" t="str">
        <f>TRIM(LEFT(Tb_Reseller[[#This Row],[Group]],2))</f>
        <v>P</v>
      </c>
      <c r="L3815" s="17" t="str">
        <f>VLOOKUP(Tb_Reseller[[#This Row],[Agen id]],Mapping_Agen!A:E,5,0)</f>
        <v>NON SCO</v>
      </c>
      <c r="M3815" s="64">
        <v>0</v>
      </c>
      <c r="N3815" s="65">
        <v>0</v>
      </c>
      <c r="O3815" s="65">
        <f>IFERROR(VLOOKUP(Tb_Reseller[[#This Row],[Kode Reseller]],[1]Sheet1!$A:$B,2,0),0)</f>
        <v>0</v>
      </c>
    </row>
    <row r="3816" spans="1:15" x14ac:dyDescent="0.25">
      <c r="A3816" s="13" t="s">
        <v>4444</v>
      </c>
      <c r="B3816" s="14" t="s">
        <v>9157</v>
      </c>
      <c r="C3816" s="15" t="s">
        <v>8213</v>
      </c>
      <c r="D3816" s="15" t="s">
        <v>11516</v>
      </c>
      <c r="E3816" s="16">
        <v>45059.443055555559</v>
      </c>
      <c r="F3816" s="7" t="s">
        <v>8204</v>
      </c>
      <c r="G3816" s="13" t="s">
        <v>4444</v>
      </c>
      <c r="H3816" s="15" t="str">
        <f>UPPER(Tb_Reseller[[#This Row],[Agen id]]&amp;"-"&amp;VLOOKUP(Tb_Reseller[[#This Row],[Agen id]],A:B,2,0)&amp;"("&amp;Tb_Reseller[[#This Row],[Short]]&amp;")")</f>
        <v>AR33571-YANTI CELL(P)</v>
      </c>
      <c r="I3816" s="15" t="str">
        <f>VLOOKUP(Tb_Reseller[[#This Row],[Agen id]],Mapping_Agen!A:D,4,0)</f>
        <v>Prima</v>
      </c>
      <c r="J3816" s="7" t="str">
        <f>VLOOKUP(Tb_Reseller[[#This Row],[Agen id]],Mapping_Agen!A:C,3,0)</f>
        <v>ONLINE</v>
      </c>
      <c r="K3816" s="17" t="str">
        <f>TRIM(LEFT(Tb_Reseller[[#This Row],[Group]],2))</f>
        <v>P</v>
      </c>
      <c r="L3816" s="17" t="str">
        <f>VLOOKUP(Tb_Reseller[[#This Row],[Agen id]],Mapping_Agen!A:E,5,0)</f>
        <v>ONLINE</v>
      </c>
      <c r="M3816" s="64">
        <v>0</v>
      </c>
      <c r="N3816" s="65">
        <v>0</v>
      </c>
      <c r="O3816" s="65">
        <f>IFERROR(VLOOKUP(Tb_Reseller[[#This Row],[Kode Reseller]],[1]Sheet1!$A:$B,2,0),0)</f>
        <v>0</v>
      </c>
    </row>
    <row r="3817" spans="1:15" x14ac:dyDescent="0.25">
      <c r="A3817" s="13" t="s">
        <v>945</v>
      </c>
      <c r="B3817" s="14" t="s">
        <v>10264</v>
      </c>
      <c r="C3817" s="15" t="s">
        <v>8213</v>
      </c>
      <c r="D3817" s="15" t="s">
        <v>8231</v>
      </c>
      <c r="E3817" s="16">
        <v>45059.758333333331</v>
      </c>
      <c r="F3817" s="7" t="s">
        <v>8204</v>
      </c>
      <c r="G3817" s="13" t="s">
        <v>945</v>
      </c>
      <c r="H3817" s="15" t="str">
        <f>UPPER(Tb_Reseller[[#This Row],[Agen id]]&amp;"-"&amp;VLOOKUP(Tb_Reseller[[#This Row],[Agen id]],A:B,2,0)&amp;"("&amp;Tb_Reseller[[#This Row],[Short]]&amp;")")</f>
        <v>AR33574-ZAHRA CELL(P)</v>
      </c>
      <c r="I3817" s="15" t="str">
        <f>VLOOKUP(Tb_Reseller[[#This Row],[Agen id]],Mapping_Agen!A:D,4,0)</f>
        <v>Prima</v>
      </c>
      <c r="J3817" s="7" t="str">
        <f>VLOOKUP(Tb_Reseller[[#This Row],[Agen id]],Mapping_Agen!A:C,3,0)</f>
        <v>ICON</v>
      </c>
      <c r="K3817" s="17" t="str">
        <f>TRIM(LEFT(Tb_Reseller[[#This Row],[Group]],2))</f>
        <v>P</v>
      </c>
      <c r="L3817" s="17" t="str">
        <f>VLOOKUP(Tb_Reseller[[#This Row],[Agen id]],Mapping_Agen!A:E,5,0)</f>
        <v>NON SCO</v>
      </c>
      <c r="M3817" s="64">
        <v>0</v>
      </c>
      <c r="N3817" s="65">
        <v>3.3333333333333333E-2</v>
      </c>
      <c r="O3817" s="65">
        <f>IFERROR(VLOOKUP(Tb_Reseller[[#This Row],[Kode Reseller]],[1]Sheet1!$A:$B,2,0),0)</f>
        <v>0</v>
      </c>
    </row>
    <row r="3818" spans="1:15" x14ac:dyDescent="0.25">
      <c r="A3818" s="13" t="s">
        <v>4448</v>
      </c>
      <c r="B3818" s="14" t="s">
        <v>12262</v>
      </c>
      <c r="C3818" s="15" t="s">
        <v>8213</v>
      </c>
      <c r="D3818" s="15" t="s">
        <v>8248</v>
      </c>
      <c r="E3818" s="16">
        <v>45059.870833333327</v>
      </c>
      <c r="F3818" s="7" t="s">
        <v>8204</v>
      </c>
      <c r="G3818" s="13" t="s">
        <v>4448</v>
      </c>
      <c r="H3818" s="15" t="str">
        <f>UPPER(Tb_Reseller[[#This Row],[Agen id]]&amp;"-"&amp;VLOOKUP(Tb_Reseller[[#This Row],[Agen id]],A:B,2,0)&amp;"("&amp;Tb_Reseller[[#This Row],[Short]]&amp;")")</f>
        <v>AR33576-DINI CELL(P)</v>
      </c>
      <c r="I3818" s="15" t="str">
        <f>VLOOKUP(Tb_Reseller[[#This Row],[Agen id]],Mapping_Agen!A:D,4,0)</f>
        <v>Prima</v>
      </c>
      <c r="J3818" s="7" t="str">
        <f>VLOOKUP(Tb_Reseller[[#This Row],[Agen id]],Mapping_Agen!A:C,3,0)</f>
        <v>PP</v>
      </c>
      <c r="K3818" s="17" t="str">
        <f>TRIM(LEFT(Tb_Reseller[[#This Row],[Group]],2))</f>
        <v>P</v>
      </c>
      <c r="L3818" s="17" t="str">
        <f>VLOOKUP(Tb_Reseller[[#This Row],[Agen id]],Mapping_Agen!A:E,5,0)</f>
        <v>NON SCO</v>
      </c>
      <c r="M3818" s="64">
        <v>0</v>
      </c>
      <c r="N3818" s="65">
        <v>0</v>
      </c>
      <c r="O3818" s="65">
        <f>IFERROR(VLOOKUP(Tb_Reseller[[#This Row],[Kode Reseller]],[1]Sheet1!$A:$B,2,0),0)</f>
        <v>0</v>
      </c>
    </row>
    <row r="3819" spans="1:15" x14ac:dyDescent="0.25">
      <c r="A3819" s="13" t="s">
        <v>4450</v>
      </c>
      <c r="B3819" s="14" t="s">
        <v>13867</v>
      </c>
      <c r="C3819" s="15" t="s">
        <v>8213</v>
      </c>
      <c r="D3819" s="15" t="s">
        <v>8248</v>
      </c>
      <c r="E3819" s="16">
        <v>45061.431944444441</v>
      </c>
      <c r="F3819" s="7" t="s">
        <v>8204</v>
      </c>
      <c r="G3819" s="13" t="s">
        <v>4450</v>
      </c>
      <c r="H3819" s="15" t="str">
        <f>UPPER(Tb_Reseller[[#This Row],[Agen id]]&amp;"-"&amp;VLOOKUP(Tb_Reseller[[#This Row],[Agen id]],A:B,2,0)&amp;"("&amp;Tb_Reseller[[#This Row],[Short]]&amp;")")</f>
        <v>AR33578-ABAM CELL(P)</v>
      </c>
      <c r="I3819" s="15" t="str">
        <f>VLOOKUP(Tb_Reseller[[#This Row],[Agen id]],Mapping_Agen!A:D,4,0)</f>
        <v>Prima</v>
      </c>
      <c r="J3819" s="7" t="str">
        <f>VLOOKUP(Tb_Reseller[[#This Row],[Agen id]],Mapping_Agen!A:C,3,0)</f>
        <v>PP</v>
      </c>
      <c r="K3819" s="17" t="str">
        <f>TRIM(LEFT(Tb_Reseller[[#This Row],[Group]],2))</f>
        <v>P</v>
      </c>
      <c r="L3819" s="17" t="str">
        <f>VLOOKUP(Tb_Reseller[[#This Row],[Agen id]],Mapping_Agen!A:E,5,0)</f>
        <v>NON SCO</v>
      </c>
      <c r="M3819" s="64">
        <v>0</v>
      </c>
      <c r="N3819" s="65">
        <v>0</v>
      </c>
      <c r="O3819" s="65">
        <f>IFERROR(VLOOKUP(Tb_Reseller[[#This Row],[Kode Reseller]],[1]Sheet1!$A:$B,2,0),0)</f>
        <v>0</v>
      </c>
    </row>
    <row r="3820" spans="1:15" x14ac:dyDescent="0.25">
      <c r="A3820" s="13" t="s">
        <v>4452</v>
      </c>
      <c r="B3820" s="14" t="s">
        <v>13542</v>
      </c>
      <c r="C3820" s="15" t="s">
        <v>8213</v>
      </c>
      <c r="D3820" s="15" t="s">
        <v>11516</v>
      </c>
      <c r="E3820" s="16">
        <v>45061.476388888892</v>
      </c>
      <c r="F3820" s="7" t="s">
        <v>8204</v>
      </c>
      <c r="G3820" s="13" t="s">
        <v>4452</v>
      </c>
      <c r="H3820" s="15" t="str">
        <f>UPPER(Tb_Reseller[[#This Row],[Agen id]]&amp;"-"&amp;VLOOKUP(Tb_Reseller[[#This Row],[Agen id]],A:B,2,0)&amp;"("&amp;Tb_Reseller[[#This Row],[Short]]&amp;")")</f>
        <v>AR33587-ATIK27(P)</v>
      </c>
      <c r="I3820" s="15" t="str">
        <f>VLOOKUP(Tb_Reseller[[#This Row],[Agen id]],Mapping_Agen!A:D,4,0)</f>
        <v>Prima</v>
      </c>
      <c r="J3820" s="7" t="str">
        <f>VLOOKUP(Tb_Reseller[[#This Row],[Agen id]],Mapping_Agen!A:C,3,0)</f>
        <v>ONLINE</v>
      </c>
      <c r="K3820" s="17" t="str">
        <f>TRIM(LEFT(Tb_Reseller[[#This Row],[Group]],2))</f>
        <v>P</v>
      </c>
      <c r="L3820" s="17" t="str">
        <f>VLOOKUP(Tb_Reseller[[#This Row],[Agen id]],Mapping_Agen!A:E,5,0)</f>
        <v>ONLINE</v>
      </c>
      <c r="M3820" s="64">
        <v>16.225806451613103</v>
      </c>
      <c r="N3820" s="65">
        <v>15.533333333333289</v>
      </c>
      <c r="O3820" s="65">
        <f>IFERROR(VLOOKUP(Tb_Reseller[[#This Row],[Kode Reseller]],[1]Sheet1!$A:$B,2,0),0)</f>
        <v>22.25</v>
      </c>
    </row>
    <row r="3821" spans="1:15" x14ac:dyDescent="0.25">
      <c r="A3821" s="13" t="s">
        <v>13868</v>
      </c>
      <c r="B3821" s="14" t="s">
        <v>13869</v>
      </c>
      <c r="C3821" s="15" t="s">
        <v>8213</v>
      </c>
      <c r="D3821" s="15" t="s">
        <v>9018</v>
      </c>
      <c r="E3821" s="16">
        <v>45061.566666666673</v>
      </c>
      <c r="F3821" s="7" t="s">
        <v>8268</v>
      </c>
      <c r="G3821" s="13" t="s">
        <v>806</v>
      </c>
      <c r="H3821" s="15" t="str">
        <f>UPPER(Tb_Reseller[[#This Row],[Agen id]]&amp;"-"&amp;VLOOKUP(Tb_Reseller[[#This Row],[Agen id]],A:B,2,0)&amp;"("&amp;Tb_Reseller[[#This Row],[Short]]&amp;")")</f>
        <v>AR08006-TJ CELL(P)</v>
      </c>
      <c r="I3821" s="15" t="str">
        <f>VLOOKUP(Tb_Reseller[[#This Row],[Agen id]],Mapping_Agen!A:D,4,0)</f>
        <v>Prima</v>
      </c>
      <c r="J3821" s="7" t="str">
        <f>VLOOKUP(Tb_Reseller[[#This Row],[Agen id]],Mapping_Agen!A:C,3,0)</f>
        <v>ICON</v>
      </c>
      <c r="K3821" s="17" t="str">
        <f>TRIM(LEFT(Tb_Reseller[[#This Row],[Group]],2))</f>
        <v>P</v>
      </c>
      <c r="L3821" s="17" t="str">
        <f>VLOOKUP(Tb_Reseller[[#This Row],[Agen id]],Mapping_Agen!A:E,5,0)</f>
        <v>Abdul Harris</v>
      </c>
      <c r="M3821" s="64">
        <v>1.2903225806451604</v>
      </c>
      <c r="N3821" s="65">
        <v>0.99999999999999989</v>
      </c>
      <c r="O3821" s="65">
        <f>IFERROR(VLOOKUP(Tb_Reseller[[#This Row],[Kode Reseller]],[1]Sheet1!$A:$B,2,0),0)</f>
        <v>2.25</v>
      </c>
    </row>
    <row r="3822" spans="1:15" x14ac:dyDescent="0.25">
      <c r="A3822" s="13" t="s">
        <v>13870</v>
      </c>
      <c r="B3822" s="14" t="s">
        <v>13248</v>
      </c>
      <c r="C3822" s="15" t="s">
        <v>8562</v>
      </c>
      <c r="D3822" s="15" t="s">
        <v>9921</v>
      </c>
      <c r="E3822" s="16">
        <v>45062.388888888891</v>
      </c>
      <c r="F3822" s="7" t="s">
        <v>8268</v>
      </c>
      <c r="G3822" s="13" t="s">
        <v>6112</v>
      </c>
      <c r="H3822" s="15" t="str">
        <f>UPPER(Tb_Reseller[[#This Row],[Agen id]]&amp;"-"&amp;VLOOKUP(Tb_Reseller[[#This Row],[Agen id]],A:B,2,0)&amp;"("&amp;Tb_Reseller[[#This Row],[Short]]&amp;")")</f>
        <v>AR13337-RANGGA CELL(MV)</v>
      </c>
      <c r="I3822" s="15" t="str">
        <f>VLOOKUP(Tb_Reseller[[#This Row],[Agen id]],Mapping_Agen!A:D,4,0)</f>
        <v>No Limit</v>
      </c>
      <c r="J3822" s="7" t="str">
        <f>VLOOKUP(Tb_Reseller[[#This Row],[Agen id]],Mapping_Agen!A:C,3,0)</f>
        <v>BSD</v>
      </c>
      <c r="K3822" s="17" t="str">
        <f>TRIM(LEFT(Tb_Reseller[[#This Row],[Group]],2))</f>
        <v>MV</v>
      </c>
      <c r="L3822" s="17" t="str">
        <f>VLOOKUP(Tb_Reseller[[#This Row],[Agen id]],Mapping_Agen!A:E,5,0)</f>
        <v>NON SCO</v>
      </c>
      <c r="M3822" s="64">
        <v>0</v>
      </c>
      <c r="N3822" s="65">
        <v>0</v>
      </c>
      <c r="O3822" s="65">
        <f>IFERROR(VLOOKUP(Tb_Reseller[[#This Row],[Kode Reseller]],[1]Sheet1!$A:$B,2,0),0)</f>
        <v>0</v>
      </c>
    </row>
    <row r="3823" spans="1:15" x14ac:dyDescent="0.25">
      <c r="A3823" s="13" t="s">
        <v>4456</v>
      </c>
      <c r="B3823" s="14" t="s">
        <v>13871</v>
      </c>
      <c r="C3823" s="15" t="s">
        <v>8213</v>
      </c>
      <c r="D3823" s="15" t="s">
        <v>11516</v>
      </c>
      <c r="E3823" s="16">
        <v>45062.43472222222</v>
      </c>
      <c r="F3823" s="7" t="s">
        <v>8204</v>
      </c>
      <c r="G3823" s="13" t="s">
        <v>4456</v>
      </c>
      <c r="H3823" s="15" t="str">
        <f>UPPER(Tb_Reseller[[#This Row],[Agen id]]&amp;"-"&amp;VLOOKUP(Tb_Reseller[[#This Row],[Agen id]],A:B,2,0)&amp;"("&amp;Tb_Reseller[[#This Row],[Short]]&amp;")")</f>
        <v>AR33591-MALA(P)</v>
      </c>
      <c r="I3823" s="15" t="str">
        <f>VLOOKUP(Tb_Reseller[[#This Row],[Agen id]],Mapping_Agen!A:D,4,0)</f>
        <v>Prima</v>
      </c>
      <c r="J3823" s="7" t="str">
        <f>VLOOKUP(Tb_Reseller[[#This Row],[Agen id]],Mapping_Agen!A:C,3,0)</f>
        <v>ONLINE</v>
      </c>
      <c r="K3823" s="17" t="str">
        <f>TRIM(LEFT(Tb_Reseller[[#This Row],[Group]],2))</f>
        <v>P</v>
      </c>
      <c r="L3823" s="17" t="str">
        <f>VLOOKUP(Tb_Reseller[[#This Row],[Agen id]],Mapping_Agen!A:E,5,0)</f>
        <v>ONLINE</v>
      </c>
      <c r="M3823" s="64">
        <v>0</v>
      </c>
      <c r="N3823" s="65">
        <v>0</v>
      </c>
      <c r="O3823" s="65">
        <f>IFERROR(VLOOKUP(Tb_Reseller[[#This Row],[Kode Reseller]],[1]Sheet1!$A:$B,2,0),0)</f>
        <v>0</v>
      </c>
    </row>
    <row r="3824" spans="1:15" x14ac:dyDescent="0.25">
      <c r="A3824" s="13" t="s">
        <v>13872</v>
      </c>
      <c r="B3824" s="14" t="s">
        <v>13171</v>
      </c>
      <c r="C3824" s="15" t="s">
        <v>8213</v>
      </c>
      <c r="D3824" s="15" t="s">
        <v>13873</v>
      </c>
      <c r="E3824" s="16">
        <v>45062.443055555559</v>
      </c>
      <c r="F3824" s="7" t="s">
        <v>8268</v>
      </c>
      <c r="G3824" s="13" t="s">
        <v>945</v>
      </c>
      <c r="H3824" s="15" t="str">
        <f>UPPER(Tb_Reseller[[#This Row],[Agen id]]&amp;"-"&amp;VLOOKUP(Tb_Reseller[[#This Row],[Agen id]],A:B,2,0)&amp;"("&amp;Tb_Reseller[[#This Row],[Short]]&amp;")")</f>
        <v>AR33574-ZAHRA CELL(P)</v>
      </c>
      <c r="I3824" s="15" t="str">
        <f>VLOOKUP(Tb_Reseller[[#This Row],[Agen id]],Mapping_Agen!A:D,4,0)</f>
        <v>Prima</v>
      </c>
      <c r="J3824" s="7" t="str">
        <f>VLOOKUP(Tb_Reseller[[#This Row],[Agen id]],Mapping_Agen!A:C,3,0)</f>
        <v>ICON</v>
      </c>
      <c r="K3824" s="17" t="str">
        <f>TRIM(LEFT(Tb_Reseller[[#This Row],[Group]],2))</f>
        <v>P</v>
      </c>
      <c r="L3824" s="17" t="str">
        <f>VLOOKUP(Tb_Reseller[[#This Row],[Agen id]],Mapping_Agen!A:E,5,0)</f>
        <v>NON SCO</v>
      </c>
      <c r="M3824" s="64">
        <v>0</v>
      </c>
      <c r="N3824" s="65">
        <v>0</v>
      </c>
      <c r="O3824" s="65">
        <f>IFERROR(VLOOKUP(Tb_Reseller[[#This Row],[Kode Reseller]],[1]Sheet1!$A:$B,2,0),0)</f>
        <v>0</v>
      </c>
    </row>
    <row r="3825" spans="1:15" x14ac:dyDescent="0.25">
      <c r="A3825" s="13" t="s">
        <v>4458</v>
      </c>
      <c r="B3825" s="14" t="s">
        <v>9011</v>
      </c>
      <c r="C3825" s="15" t="s">
        <v>8213</v>
      </c>
      <c r="D3825" s="15" t="s">
        <v>8369</v>
      </c>
      <c r="E3825" s="16">
        <v>45062.67291666667</v>
      </c>
      <c r="F3825" s="7" t="s">
        <v>8204</v>
      </c>
      <c r="G3825" s="13" t="s">
        <v>4458</v>
      </c>
      <c r="H3825" s="15" t="str">
        <f>UPPER(Tb_Reseller[[#This Row],[Agen id]]&amp;"-"&amp;VLOOKUP(Tb_Reseller[[#This Row],[Agen id]],A:B,2,0)&amp;"("&amp;Tb_Reseller[[#This Row],[Short]]&amp;")")</f>
        <v>AR33593-BERKAH CELL(P)</v>
      </c>
      <c r="I3825" s="15" t="str">
        <f>VLOOKUP(Tb_Reseller[[#This Row],[Agen id]],Mapping_Agen!A:D,4,0)</f>
        <v>Prima</v>
      </c>
      <c r="J3825" s="7" t="str">
        <f>VLOOKUP(Tb_Reseller[[#This Row],[Agen id]],Mapping_Agen!A:C,3,0)</f>
        <v>PRG</v>
      </c>
      <c r="K3825" s="17" t="str">
        <f>TRIM(LEFT(Tb_Reseller[[#This Row],[Group]],2))</f>
        <v>P</v>
      </c>
      <c r="L3825" s="17" t="str">
        <f>VLOOKUP(Tb_Reseller[[#This Row],[Agen id]],Mapping_Agen!A:E,5,0)</f>
        <v>NON SCO</v>
      </c>
      <c r="M3825" s="64">
        <v>0</v>
      </c>
      <c r="N3825" s="65">
        <v>0</v>
      </c>
      <c r="O3825" s="65">
        <f>IFERROR(VLOOKUP(Tb_Reseller[[#This Row],[Kode Reseller]],[1]Sheet1!$A:$B,2,0),0)</f>
        <v>0</v>
      </c>
    </row>
    <row r="3826" spans="1:15" x14ac:dyDescent="0.25">
      <c r="A3826" s="13" t="s">
        <v>13874</v>
      </c>
      <c r="B3826" s="14" t="s">
        <v>13875</v>
      </c>
      <c r="C3826" s="15" t="s">
        <v>8210</v>
      </c>
      <c r="D3826" s="15" t="s">
        <v>12867</v>
      </c>
      <c r="E3826" s="16">
        <v>45062.772222222222</v>
      </c>
      <c r="F3826" s="7" t="s">
        <v>8268</v>
      </c>
      <c r="G3826" s="13" t="s">
        <v>2844</v>
      </c>
      <c r="H3826" s="15" t="str">
        <f>UPPER(Tb_Reseller[[#This Row],[Agen id]]&amp;"-"&amp;VLOOKUP(Tb_Reseller[[#This Row],[Agen id]],A:B,2,0)&amp;"("&amp;Tb_Reseller[[#This Row],[Short]]&amp;")")</f>
        <v>AR28681-MINA CELL(RV)</v>
      </c>
      <c r="I3826" s="15" t="str">
        <f>VLOOKUP(Tb_Reseller[[#This Row],[Agen id]],Mapping_Agen!A:D,4,0)</f>
        <v>Limit</v>
      </c>
      <c r="J3826" s="7" t="str">
        <f>VLOOKUP(Tb_Reseller[[#This Row],[Agen id]],Mapping_Agen!A:C,3,0)</f>
        <v>PP</v>
      </c>
      <c r="K3826" s="17" t="str">
        <f>TRIM(LEFT(Tb_Reseller[[#This Row],[Group]],2))</f>
        <v>RV</v>
      </c>
      <c r="L3826" s="17" t="str">
        <f>VLOOKUP(Tb_Reseller[[#This Row],[Agen id]],Mapping_Agen!A:E,5,0)</f>
        <v>Mas Komarjaya</v>
      </c>
      <c r="M3826" s="64">
        <v>0</v>
      </c>
      <c r="N3826" s="65">
        <v>0</v>
      </c>
      <c r="O3826" s="65">
        <f>IFERROR(VLOOKUP(Tb_Reseller[[#This Row],[Kode Reseller]],[1]Sheet1!$A:$B,2,0),0)</f>
        <v>0</v>
      </c>
    </row>
    <row r="3827" spans="1:15" x14ac:dyDescent="0.25">
      <c r="A3827" s="13" t="s">
        <v>4460</v>
      </c>
      <c r="B3827" s="14" t="s">
        <v>13623</v>
      </c>
      <c r="C3827" s="15" t="s">
        <v>8213</v>
      </c>
      <c r="D3827" s="15" t="s">
        <v>11516</v>
      </c>
      <c r="E3827" s="16">
        <v>45062.842361111107</v>
      </c>
      <c r="F3827" s="7" t="s">
        <v>8204</v>
      </c>
      <c r="G3827" s="13" t="s">
        <v>4460</v>
      </c>
      <c r="H3827" s="15" t="str">
        <f>UPPER(Tb_Reseller[[#This Row],[Agen id]]&amp;"-"&amp;VLOOKUP(Tb_Reseller[[#This Row],[Agen id]],A:B,2,0)&amp;"("&amp;Tb_Reseller[[#This Row],[Short]]&amp;")")</f>
        <v>AR33596-HERA(P)</v>
      </c>
      <c r="I3827" s="15" t="str">
        <f>VLOOKUP(Tb_Reseller[[#This Row],[Agen id]],Mapping_Agen!A:D,4,0)</f>
        <v>Prima</v>
      </c>
      <c r="J3827" s="7" t="str">
        <f>VLOOKUP(Tb_Reseller[[#This Row],[Agen id]],Mapping_Agen!A:C,3,0)</f>
        <v>ONLINE</v>
      </c>
      <c r="K3827" s="17" t="str">
        <f>TRIM(LEFT(Tb_Reseller[[#This Row],[Group]],2))</f>
        <v>P</v>
      </c>
      <c r="L3827" s="17" t="str">
        <f>VLOOKUP(Tb_Reseller[[#This Row],[Agen id]],Mapping_Agen!A:E,5,0)</f>
        <v>ONLINE</v>
      </c>
      <c r="M3827" s="64">
        <v>0</v>
      </c>
      <c r="N3827" s="65">
        <v>0</v>
      </c>
      <c r="O3827" s="65">
        <f>IFERROR(VLOOKUP(Tb_Reseller[[#This Row],[Kode Reseller]],[1]Sheet1!$A:$B,2,0),0)</f>
        <v>0</v>
      </c>
    </row>
    <row r="3828" spans="1:15" x14ac:dyDescent="0.25">
      <c r="A3828" s="13" t="s">
        <v>13876</v>
      </c>
      <c r="B3828" s="14" t="s">
        <v>13877</v>
      </c>
      <c r="C3828" s="15" t="s">
        <v>8213</v>
      </c>
      <c r="D3828" s="15" t="s">
        <v>11123</v>
      </c>
      <c r="E3828" s="16">
        <v>45062.870833333327</v>
      </c>
      <c r="F3828" s="7" t="s">
        <v>8268</v>
      </c>
      <c r="G3828" s="13" t="s">
        <v>642</v>
      </c>
      <c r="H3828" s="15" t="str">
        <f>UPPER(Tb_Reseller[[#This Row],[Agen id]]&amp;"-"&amp;VLOOKUP(Tb_Reseller[[#This Row],[Agen id]],A:B,2,0)&amp;"("&amp;Tb_Reseller[[#This Row],[Short]]&amp;")")</f>
        <v>AR04434-CISENGGANG 99 CLL(P)</v>
      </c>
      <c r="I3828" s="15" t="str">
        <f>VLOOKUP(Tb_Reseller[[#This Row],[Agen id]],Mapping_Agen!A:D,4,0)</f>
        <v>Prima</v>
      </c>
      <c r="J3828" s="7" t="str">
        <f>VLOOKUP(Tb_Reseller[[#This Row],[Agen id]],Mapping_Agen!A:C,3,0)</f>
        <v>PP</v>
      </c>
      <c r="K3828" s="17" t="str">
        <f>TRIM(LEFT(Tb_Reseller[[#This Row],[Group]],2))</f>
        <v>P</v>
      </c>
      <c r="L3828" s="17" t="str">
        <f>VLOOKUP(Tb_Reseller[[#This Row],[Agen id]],Mapping_Agen!A:E,5,0)</f>
        <v>NON SCO</v>
      </c>
      <c r="M3828" s="64">
        <v>0</v>
      </c>
      <c r="N3828" s="65">
        <v>0</v>
      </c>
      <c r="O3828" s="65">
        <f>IFERROR(VLOOKUP(Tb_Reseller[[#This Row],[Kode Reseller]],[1]Sheet1!$A:$B,2,0),0)</f>
        <v>0</v>
      </c>
    </row>
    <row r="3829" spans="1:15" x14ac:dyDescent="0.25">
      <c r="A3829" s="13" t="s">
        <v>13878</v>
      </c>
      <c r="B3829" s="14" t="s">
        <v>10110</v>
      </c>
      <c r="C3829" s="15" t="s">
        <v>8361</v>
      </c>
      <c r="D3829" s="15" t="s">
        <v>8936</v>
      </c>
      <c r="E3829" s="16">
        <v>45063.500694444447</v>
      </c>
      <c r="F3829" s="7" t="s">
        <v>8268</v>
      </c>
      <c r="G3829" s="13" t="s">
        <v>703</v>
      </c>
      <c r="H3829" s="15" t="str">
        <f>UPPER(Tb_Reseller[[#This Row],[Agen id]]&amp;"-"&amp;VLOOKUP(Tb_Reseller[[#This Row],[Agen id]],A:B,2,0)&amp;"("&amp;Tb_Reseller[[#This Row],[Short]]&amp;")")</f>
        <v>AR07289-MOLEK CELL(MV)</v>
      </c>
      <c r="I3829" s="15" t="str">
        <f>VLOOKUP(Tb_Reseller[[#This Row],[Agen id]],Mapping_Agen!A:D,4,0)</f>
        <v>No Limit</v>
      </c>
      <c r="J3829" s="7" t="str">
        <f>VLOOKUP(Tb_Reseller[[#This Row],[Agen id]],Mapping_Agen!A:C,3,0)</f>
        <v>PP</v>
      </c>
      <c r="K3829" s="17" t="str">
        <f>TRIM(LEFT(Tb_Reseller[[#This Row],[Group]],2))</f>
        <v>MV</v>
      </c>
      <c r="L3829" s="17" t="str">
        <f>VLOOKUP(Tb_Reseller[[#This Row],[Agen id]],Mapping_Agen!A:E,5,0)</f>
        <v>NON SCO</v>
      </c>
      <c r="M3829" s="64">
        <v>0</v>
      </c>
      <c r="N3829" s="65">
        <v>0</v>
      </c>
      <c r="O3829" s="65">
        <f>IFERROR(VLOOKUP(Tb_Reseller[[#This Row],[Kode Reseller]],[1]Sheet1!$A:$B,2,0),0)</f>
        <v>0</v>
      </c>
    </row>
    <row r="3830" spans="1:15" x14ac:dyDescent="0.25">
      <c r="A3830" s="13" t="s">
        <v>13879</v>
      </c>
      <c r="B3830" s="14" t="s">
        <v>13880</v>
      </c>
      <c r="C3830" s="15" t="s">
        <v>8213</v>
      </c>
      <c r="D3830" s="15" t="s">
        <v>12338</v>
      </c>
      <c r="E3830" s="16">
        <v>45063.835416666669</v>
      </c>
      <c r="F3830" s="7" t="s">
        <v>8268</v>
      </c>
      <c r="G3830" s="13" t="s">
        <v>316</v>
      </c>
      <c r="H3830" s="15" t="str">
        <f>UPPER(Tb_Reseller[[#This Row],[Agen id]]&amp;"-"&amp;VLOOKUP(Tb_Reseller[[#This Row],[Agen id]],A:B,2,0)&amp;"("&amp;Tb_Reseller[[#This Row],[Short]]&amp;")")</f>
        <v>AR28064-SYARIF CELL(P)</v>
      </c>
      <c r="I3830" s="15" t="str">
        <f>VLOOKUP(Tb_Reseller[[#This Row],[Agen id]],Mapping_Agen!A:D,4,0)</f>
        <v>Prima</v>
      </c>
      <c r="J3830" s="7" t="str">
        <f>VLOOKUP(Tb_Reseller[[#This Row],[Agen id]],Mapping_Agen!A:C,3,0)</f>
        <v>ICON</v>
      </c>
      <c r="K3830" s="17" t="str">
        <f>TRIM(LEFT(Tb_Reseller[[#This Row],[Group]],2))</f>
        <v>P</v>
      </c>
      <c r="L3830" s="17" t="str">
        <f>VLOOKUP(Tb_Reseller[[#This Row],[Agen id]],Mapping_Agen!A:E,5,0)</f>
        <v>NON SCO</v>
      </c>
      <c r="M3830" s="64">
        <v>0</v>
      </c>
      <c r="N3830" s="65">
        <v>0</v>
      </c>
      <c r="O3830" s="65">
        <f>IFERROR(VLOOKUP(Tb_Reseller[[#This Row],[Kode Reseller]],[1]Sheet1!$A:$B,2,0),0)</f>
        <v>0</v>
      </c>
    </row>
    <row r="3831" spans="1:15" x14ac:dyDescent="0.25">
      <c r="A3831" s="13" t="s">
        <v>4462</v>
      </c>
      <c r="B3831" s="14" t="s">
        <v>13881</v>
      </c>
      <c r="C3831" s="15" t="s">
        <v>8213</v>
      </c>
      <c r="D3831" s="15" t="s">
        <v>11516</v>
      </c>
      <c r="E3831" s="16">
        <v>45063.847222222219</v>
      </c>
      <c r="F3831" s="7" t="s">
        <v>8204</v>
      </c>
      <c r="G3831" s="13" t="s">
        <v>4462</v>
      </c>
      <c r="H3831" s="15" t="str">
        <f>UPPER(Tb_Reseller[[#This Row],[Agen id]]&amp;"-"&amp;VLOOKUP(Tb_Reseller[[#This Row],[Agen id]],A:B,2,0)&amp;"("&amp;Tb_Reseller[[#This Row],[Short]]&amp;")")</f>
        <v>AR33605-DINI ANDRIYANI(P)</v>
      </c>
      <c r="I3831" s="15" t="str">
        <f>VLOOKUP(Tb_Reseller[[#This Row],[Agen id]],Mapping_Agen!A:D,4,0)</f>
        <v>Prima</v>
      </c>
      <c r="J3831" s="7" t="str">
        <f>VLOOKUP(Tb_Reseller[[#This Row],[Agen id]],Mapping_Agen!A:C,3,0)</f>
        <v>ONLINE</v>
      </c>
      <c r="K3831" s="17" t="str">
        <f>TRIM(LEFT(Tb_Reseller[[#This Row],[Group]],2))</f>
        <v>P</v>
      </c>
      <c r="L3831" s="17" t="str">
        <f>VLOOKUP(Tb_Reseller[[#This Row],[Agen id]],Mapping_Agen!A:E,5,0)</f>
        <v>ONLINE</v>
      </c>
      <c r="M3831" s="64">
        <v>0</v>
      </c>
      <c r="N3831" s="65">
        <v>0</v>
      </c>
      <c r="O3831" s="65">
        <f>IFERROR(VLOOKUP(Tb_Reseller[[#This Row],[Kode Reseller]],[1]Sheet1!$A:$B,2,0),0)</f>
        <v>0</v>
      </c>
    </row>
    <row r="3832" spans="1:15" x14ac:dyDescent="0.25">
      <c r="A3832" s="13" t="s">
        <v>13882</v>
      </c>
      <c r="B3832" s="14" t="s">
        <v>13883</v>
      </c>
      <c r="C3832" s="15" t="s">
        <v>8379</v>
      </c>
      <c r="D3832" s="15" t="s">
        <v>8385</v>
      </c>
      <c r="E3832" s="16">
        <v>45063.9</v>
      </c>
      <c r="F3832" s="7" t="s">
        <v>8268</v>
      </c>
      <c r="G3832" s="13" t="s">
        <v>363</v>
      </c>
      <c r="H3832" s="15" t="str">
        <f>UPPER(Tb_Reseller[[#This Row],[Agen id]]&amp;"-"&amp;VLOOKUP(Tb_Reseller[[#This Row],[Agen id]],A:B,2,0)&amp;"("&amp;Tb_Reseller[[#This Row],[Short]]&amp;")")</f>
        <v>AR01359-BRAVO PULSA(D3)</v>
      </c>
      <c r="I3832" s="15" t="str">
        <f>VLOOKUP(Tb_Reseller[[#This Row],[Agen id]],Mapping_Agen!A:D,4,0)</f>
        <v>Limit</v>
      </c>
      <c r="J3832" s="7" t="str">
        <f>VLOOKUP(Tb_Reseller[[#This Row],[Agen id]],Mapping_Agen!A:C,3,0)</f>
        <v>ICON</v>
      </c>
      <c r="K3832" s="17" t="str">
        <f>TRIM(LEFT(Tb_Reseller[[#This Row],[Group]],2))</f>
        <v>D3</v>
      </c>
      <c r="L3832" s="17" t="str">
        <f>VLOOKUP(Tb_Reseller[[#This Row],[Agen id]],Mapping_Agen!A:E,5,0)</f>
        <v>NON SCO</v>
      </c>
      <c r="M3832" s="64">
        <v>0</v>
      </c>
      <c r="N3832" s="65">
        <v>0</v>
      </c>
      <c r="O3832" s="65">
        <f>IFERROR(VLOOKUP(Tb_Reseller[[#This Row],[Kode Reseller]],[1]Sheet1!$A:$B,2,0),0)</f>
        <v>0</v>
      </c>
    </row>
    <row r="3833" spans="1:15" x14ac:dyDescent="0.25">
      <c r="A3833" s="13" t="s">
        <v>13884</v>
      </c>
      <c r="B3833" s="14" t="s">
        <v>11342</v>
      </c>
      <c r="C3833" s="15" t="s">
        <v>8382</v>
      </c>
      <c r="D3833" s="15" t="s">
        <v>8800</v>
      </c>
      <c r="E3833" s="16">
        <v>45063.936805555553</v>
      </c>
      <c r="F3833" s="7" t="s">
        <v>8268</v>
      </c>
      <c r="G3833" s="13" t="s">
        <v>363</v>
      </c>
      <c r="H3833" s="15" t="str">
        <f>UPPER(Tb_Reseller[[#This Row],[Agen id]]&amp;"-"&amp;VLOOKUP(Tb_Reseller[[#This Row],[Agen id]],A:B,2,0)&amp;"("&amp;Tb_Reseller[[#This Row],[Short]]&amp;")")</f>
        <v>AR01359-BRAVO PULSA(D2)</v>
      </c>
      <c r="I3833" s="15" t="str">
        <f>VLOOKUP(Tb_Reseller[[#This Row],[Agen id]],Mapping_Agen!A:D,4,0)</f>
        <v>Limit</v>
      </c>
      <c r="J3833" s="7" t="str">
        <f>VLOOKUP(Tb_Reseller[[#This Row],[Agen id]],Mapping_Agen!A:C,3,0)</f>
        <v>ICON</v>
      </c>
      <c r="K3833" s="17" t="str">
        <f>TRIM(LEFT(Tb_Reseller[[#This Row],[Group]],2))</f>
        <v>D2</v>
      </c>
      <c r="L3833" s="17" t="str">
        <f>VLOOKUP(Tb_Reseller[[#This Row],[Agen id]],Mapping_Agen!A:E,5,0)</f>
        <v>NON SCO</v>
      </c>
      <c r="M3833" s="64">
        <v>0</v>
      </c>
      <c r="N3833" s="65">
        <v>0</v>
      </c>
      <c r="O3833" s="65">
        <f>IFERROR(VLOOKUP(Tb_Reseller[[#This Row],[Kode Reseller]],[1]Sheet1!$A:$B,2,0),0)</f>
        <v>0</v>
      </c>
    </row>
    <row r="3834" spans="1:15" x14ac:dyDescent="0.25">
      <c r="A3834" s="13" t="s">
        <v>13885</v>
      </c>
      <c r="B3834" s="14" t="s">
        <v>8599</v>
      </c>
      <c r="C3834" s="15" t="s">
        <v>8210</v>
      </c>
      <c r="D3834" s="15" t="s">
        <v>12111</v>
      </c>
      <c r="E3834" s="16">
        <v>45064.447916666657</v>
      </c>
      <c r="F3834" s="7" t="s">
        <v>8268</v>
      </c>
      <c r="G3834" s="13" t="s">
        <v>2176</v>
      </c>
      <c r="H3834" s="15" t="str">
        <f>UPPER(Tb_Reseller[[#This Row],[Agen id]]&amp;"-"&amp;VLOOKUP(Tb_Reseller[[#This Row],[Agen id]],A:B,2,0)&amp;"("&amp;Tb_Reseller[[#This Row],[Short]]&amp;")")</f>
        <v>AR24533-ARFAN99 CELL(RV)</v>
      </c>
      <c r="I3834" s="15" t="str">
        <f>VLOOKUP(Tb_Reseller[[#This Row],[Agen id]],Mapping_Agen!A:D,4,0)</f>
        <v>Limit</v>
      </c>
      <c r="J3834" s="7" t="str">
        <f>VLOOKUP(Tb_Reseller[[#This Row],[Agen id]],Mapping_Agen!A:C,3,0)</f>
        <v>PP</v>
      </c>
      <c r="K3834" s="17" t="str">
        <f>TRIM(LEFT(Tb_Reseller[[#This Row],[Group]],2))</f>
        <v>RV</v>
      </c>
      <c r="L3834" s="17" t="str">
        <f>VLOOKUP(Tb_Reseller[[#This Row],[Agen id]],Mapping_Agen!A:E,5,0)</f>
        <v>Febri Kurniawan</v>
      </c>
      <c r="M3834" s="64">
        <v>0</v>
      </c>
      <c r="N3834" s="65">
        <v>0</v>
      </c>
      <c r="O3834" s="65">
        <f>IFERROR(VLOOKUP(Tb_Reseller[[#This Row],[Kode Reseller]],[1]Sheet1!$A:$B,2,0),0)</f>
        <v>0</v>
      </c>
    </row>
    <row r="3835" spans="1:15" x14ac:dyDescent="0.25">
      <c r="A3835" s="13" t="s">
        <v>957</v>
      </c>
      <c r="B3835" s="14" t="s">
        <v>13886</v>
      </c>
      <c r="C3835" s="15" t="s">
        <v>8213</v>
      </c>
      <c r="D3835" s="15" t="s">
        <v>8231</v>
      </c>
      <c r="E3835" s="16">
        <v>45064.589583333327</v>
      </c>
      <c r="F3835" s="7" t="s">
        <v>8204</v>
      </c>
      <c r="G3835" s="13" t="s">
        <v>957</v>
      </c>
      <c r="H3835" s="15" t="str">
        <f>UPPER(Tb_Reseller[[#This Row],[Agen id]]&amp;"-"&amp;VLOOKUP(Tb_Reseller[[#This Row],[Agen id]],A:B,2,0)&amp;"("&amp;Tb_Reseller[[#This Row],[Short]]&amp;")")</f>
        <v>AR33610-WULAN(P)</v>
      </c>
      <c r="I3835" s="15" t="str">
        <f>VLOOKUP(Tb_Reseller[[#This Row],[Agen id]],Mapping_Agen!A:D,4,0)</f>
        <v>Prima</v>
      </c>
      <c r="J3835" s="7" t="str">
        <f>VLOOKUP(Tb_Reseller[[#This Row],[Agen id]],Mapping_Agen!A:C,3,0)</f>
        <v>ICON</v>
      </c>
      <c r="K3835" s="17" t="str">
        <f>TRIM(LEFT(Tb_Reseller[[#This Row],[Group]],2))</f>
        <v>P</v>
      </c>
      <c r="L3835" s="17" t="str">
        <f>VLOOKUP(Tb_Reseller[[#This Row],[Agen id]],Mapping_Agen!A:E,5,0)</f>
        <v>NON SCO</v>
      </c>
      <c r="M3835" s="64">
        <v>3.0322580645161268</v>
      </c>
      <c r="N3835" s="65">
        <v>3.1666666666666652</v>
      </c>
      <c r="O3835" s="65">
        <f>IFERROR(VLOOKUP(Tb_Reseller[[#This Row],[Kode Reseller]],[1]Sheet1!$A:$B,2,0),0)</f>
        <v>3.25</v>
      </c>
    </row>
    <row r="3836" spans="1:15" x14ac:dyDescent="0.25">
      <c r="A3836" s="13" t="s">
        <v>13887</v>
      </c>
      <c r="B3836" s="14" t="s">
        <v>13888</v>
      </c>
      <c r="C3836" s="15" t="s">
        <v>8213</v>
      </c>
      <c r="D3836" s="15" t="s">
        <v>13873</v>
      </c>
      <c r="E3836" s="16">
        <v>45064.725694444453</v>
      </c>
      <c r="F3836" s="7" t="s">
        <v>8268</v>
      </c>
      <c r="G3836" s="13" t="s">
        <v>945</v>
      </c>
      <c r="H3836" s="15" t="str">
        <f>UPPER(Tb_Reseller[[#This Row],[Agen id]]&amp;"-"&amp;VLOOKUP(Tb_Reseller[[#This Row],[Agen id]],A:B,2,0)&amp;"("&amp;Tb_Reseller[[#This Row],[Short]]&amp;")")</f>
        <v>AR33574-ZAHRA CELL(P)</v>
      </c>
      <c r="I3836" s="15" t="str">
        <f>VLOOKUP(Tb_Reseller[[#This Row],[Agen id]],Mapping_Agen!A:D,4,0)</f>
        <v>Prima</v>
      </c>
      <c r="J3836" s="7" t="str">
        <f>VLOOKUP(Tb_Reseller[[#This Row],[Agen id]],Mapping_Agen!A:C,3,0)</f>
        <v>ICON</v>
      </c>
      <c r="K3836" s="17" t="str">
        <f>TRIM(LEFT(Tb_Reseller[[#This Row],[Group]],2))</f>
        <v>P</v>
      </c>
      <c r="L3836" s="17" t="str">
        <f>VLOOKUP(Tb_Reseller[[#This Row],[Agen id]],Mapping_Agen!A:E,5,0)</f>
        <v>NON SCO</v>
      </c>
      <c r="M3836" s="64">
        <v>0</v>
      </c>
      <c r="N3836" s="65">
        <v>0</v>
      </c>
      <c r="O3836" s="65">
        <f>IFERROR(VLOOKUP(Tb_Reseller[[#This Row],[Kode Reseller]],[1]Sheet1!$A:$B,2,0),0)</f>
        <v>0</v>
      </c>
    </row>
    <row r="3837" spans="1:15" x14ac:dyDescent="0.25">
      <c r="A3837" s="13" t="s">
        <v>4466</v>
      </c>
      <c r="B3837" s="14" t="s">
        <v>13889</v>
      </c>
      <c r="C3837" s="15" t="s">
        <v>8213</v>
      </c>
      <c r="D3837" s="15" t="s">
        <v>11516</v>
      </c>
      <c r="E3837" s="16">
        <v>45065.245138888888</v>
      </c>
      <c r="F3837" s="7" t="s">
        <v>8204</v>
      </c>
      <c r="G3837" s="13" t="s">
        <v>4466</v>
      </c>
      <c r="H3837" s="15" t="str">
        <f>UPPER(Tb_Reseller[[#This Row],[Agen id]]&amp;"-"&amp;VLOOKUP(Tb_Reseller[[#This Row],[Agen id]],A:B,2,0)&amp;"("&amp;Tb_Reseller[[#This Row],[Short]]&amp;")")</f>
        <v>AR33620-JAY(P)</v>
      </c>
      <c r="I3837" s="15" t="str">
        <f>VLOOKUP(Tb_Reseller[[#This Row],[Agen id]],Mapping_Agen!A:D,4,0)</f>
        <v>Prima</v>
      </c>
      <c r="J3837" s="7" t="str">
        <f>VLOOKUP(Tb_Reseller[[#This Row],[Agen id]],Mapping_Agen!A:C,3,0)</f>
        <v>ONLINE</v>
      </c>
      <c r="K3837" s="17" t="str">
        <f>TRIM(LEFT(Tb_Reseller[[#This Row],[Group]],2))</f>
        <v>P</v>
      </c>
      <c r="L3837" s="17" t="str">
        <f>VLOOKUP(Tb_Reseller[[#This Row],[Agen id]],Mapping_Agen!A:E,5,0)</f>
        <v>ONLINE</v>
      </c>
      <c r="M3837" s="64">
        <v>0</v>
      </c>
      <c r="N3837" s="65">
        <v>0</v>
      </c>
      <c r="O3837" s="65">
        <f>IFERROR(VLOOKUP(Tb_Reseller[[#This Row],[Kode Reseller]],[1]Sheet1!$A:$B,2,0),0)</f>
        <v>0</v>
      </c>
    </row>
    <row r="3838" spans="1:15" x14ac:dyDescent="0.25">
      <c r="A3838" s="13" t="s">
        <v>4468</v>
      </c>
      <c r="B3838" s="14" t="s">
        <v>13890</v>
      </c>
      <c r="C3838" s="15" t="s">
        <v>8213</v>
      </c>
      <c r="D3838" s="15" t="s">
        <v>8231</v>
      </c>
      <c r="E3838" s="16">
        <v>45065.622916666667</v>
      </c>
      <c r="F3838" s="7" t="s">
        <v>8204</v>
      </c>
      <c r="G3838" s="13" t="s">
        <v>4468</v>
      </c>
      <c r="H3838" s="15" t="str">
        <f>UPPER(Tb_Reseller[[#This Row],[Agen id]]&amp;"-"&amp;VLOOKUP(Tb_Reseller[[#This Row],[Agen id]],A:B,2,0)&amp;"("&amp;Tb_Reseller[[#This Row],[Short]]&amp;")")</f>
        <v>AR33622-TOKO SEMESTA(P)</v>
      </c>
      <c r="I3838" s="15" t="str">
        <f>VLOOKUP(Tb_Reseller[[#This Row],[Agen id]],Mapping_Agen!A:D,4,0)</f>
        <v>Prima</v>
      </c>
      <c r="J3838" s="7" t="str">
        <f>VLOOKUP(Tb_Reseller[[#This Row],[Agen id]],Mapping_Agen!A:C,3,0)</f>
        <v>ICON</v>
      </c>
      <c r="K3838" s="17" t="str">
        <f>TRIM(LEFT(Tb_Reseller[[#This Row],[Group]],2))</f>
        <v>P</v>
      </c>
      <c r="L3838" s="17" t="str">
        <f>VLOOKUP(Tb_Reseller[[#This Row],[Agen id]],Mapping_Agen!A:E,5,0)</f>
        <v>NON SCO</v>
      </c>
      <c r="M3838" s="64">
        <v>0</v>
      </c>
      <c r="N3838" s="65">
        <v>0</v>
      </c>
      <c r="O3838" s="65">
        <f>IFERROR(VLOOKUP(Tb_Reseller[[#This Row],[Kode Reseller]],[1]Sheet1!$A:$B,2,0),0)</f>
        <v>0</v>
      </c>
    </row>
    <row r="3839" spans="1:15" x14ac:dyDescent="0.25">
      <c r="A3839" s="13" t="s">
        <v>4470</v>
      </c>
      <c r="B3839" s="14" t="s">
        <v>13891</v>
      </c>
      <c r="C3839" s="15" t="s">
        <v>8213</v>
      </c>
      <c r="D3839" s="15" t="s">
        <v>8248</v>
      </c>
      <c r="E3839" s="16">
        <v>45065.631249999999</v>
      </c>
      <c r="F3839" s="7" t="s">
        <v>8204</v>
      </c>
      <c r="G3839" s="13" t="s">
        <v>4470</v>
      </c>
      <c r="H3839" s="15" t="str">
        <f>UPPER(Tb_Reseller[[#This Row],[Agen id]]&amp;"-"&amp;VLOOKUP(Tb_Reseller[[#This Row],[Agen id]],A:B,2,0)&amp;"("&amp;Tb_Reseller[[#This Row],[Short]]&amp;")")</f>
        <v>AR33624-FAMILLY2 CELL(P)</v>
      </c>
      <c r="I3839" s="15" t="str">
        <f>VLOOKUP(Tb_Reseller[[#This Row],[Agen id]],Mapping_Agen!A:D,4,0)</f>
        <v>Prima</v>
      </c>
      <c r="J3839" s="7" t="str">
        <f>VLOOKUP(Tb_Reseller[[#This Row],[Agen id]],Mapping_Agen!A:C,3,0)</f>
        <v>PP</v>
      </c>
      <c r="K3839" s="17" t="str">
        <f>TRIM(LEFT(Tb_Reseller[[#This Row],[Group]],2))</f>
        <v>P</v>
      </c>
      <c r="L3839" s="17" t="str">
        <f>VLOOKUP(Tb_Reseller[[#This Row],[Agen id]],Mapping_Agen!A:E,5,0)</f>
        <v>NON SCO</v>
      </c>
      <c r="M3839" s="64">
        <v>0</v>
      </c>
      <c r="N3839" s="65">
        <v>0</v>
      </c>
      <c r="O3839" s="65">
        <f>IFERROR(VLOOKUP(Tb_Reseller[[#This Row],[Kode Reseller]],[1]Sheet1!$A:$B,2,0),0)</f>
        <v>0</v>
      </c>
    </row>
    <row r="3840" spans="1:15" x14ac:dyDescent="0.25">
      <c r="A3840" s="13" t="s">
        <v>13892</v>
      </c>
      <c r="B3840" s="14" t="s">
        <v>13893</v>
      </c>
      <c r="C3840" s="15" t="s">
        <v>8266</v>
      </c>
      <c r="D3840" s="15" t="s">
        <v>9939</v>
      </c>
      <c r="E3840" s="16">
        <v>45065.669444444437</v>
      </c>
      <c r="F3840" s="7" t="s">
        <v>8268</v>
      </c>
      <c r="G3840" s="13" t="s">
        <v>8029</v>
      </c>
      <c r="H3840" s="15" t="str">
        <f>UPPER(Tb_Reseller[[#This Row],[Agen id]]&amp;"-"&amp;VLOOKUP(Tb_Reseller[[#This Row],[Agen id]],A:B,2,0)&amp;"("&amp;Tb_Reseller[[#This Row],[Short]]&amp;")")</f>
        <v>AR15154-LINA CELL(MV)</v>
      </c>
      <c r="I3840" s="15" t="str">
        <f>VLOOKUP(Tb_Reseller[[#This Row],[Agen id]],Mapping_Agen!A:D,4,0)</f>
        <v>Limit</v>
      </c>
      <c r="J3840" s="7" t="str">
        <f>VLOOKUP(Tb_Reseller[[#This Row],[Agen id]],Mapping_Agen!A:C,3,0)</f>
        <v>ICON</v>
      </c>
      <c r="K3840" s="17" t="str">
        <f>TRIM(LEFT(Tb_Reseller[[#This Row],[Group]],2))</f>
        <v>MV</v>
      </c>
      <c r="L3840" s="17" t="str">
        <f>VLOOKUP(Tb_Reseller[[#This Row],[Agen id]],Mapping_Agen!A:E,5,0)</f>
        <v>Abdul Harris</v>
      </c>
      <c r="M3840" s="64">
        <v>0</v>
      </c>
      <c r="N3840" s="65">
        <v>0</v>
      </c>
      <c r="O3840" s="65">
        <f>IFERROR(VLOOKUP(Tb_Reseller[[#This Row],[Kode Reseller]],[1]Sheet1!$A:$B,2,0),0)</f>
        <v>0</v>
      </c>
    </row>
    <row r="3841" spans="1:15" x14ac:dyDescent="0.25">
      <c r="A3841" s="13" t="s">
        <v>4473</v>
      </c>
      <c r="B3841" s="14" t="s">
        <v>13894</v>
      </c>
      <c r="C3841" s="15" t="s">
        <v>8213</v>
      </c>
      <c r="D3841" s="15" t="s">
        <v>8203</v>
      </c>
      <c r="E3841" s="16">
        <v>45065.813888888893</v>
      </c>
      <c r="F3841" s="7" t="s">
        <v>8204</v>
      </c>
      <c r="G3841" s="13" t="s">
        <v>4473</v>
      </c>
      <c r="H3841" s="15" t="str">
        <f>UPPER(Tb_Reseller[[#This Row],[Agen id]]&amp;"-"&amp;VLOOKUP(Tb_Reseller[[#This Row],[Agen id]],A:B,2,0)&amp;"("&amp;Tb_Reseller[[#This Row],[Short]]&amp;")")</f>
        <v>AR33626-ANDALA(P)</v>
      </c>
      <c r="I3841" s="15" t="str">
        <f>VLOOKUP(Tb_Reseller[[#This Row],[Agen id]],Mapping_Agen!A:D,4,0)</f>
        <v>Prima</v>
      </c>
      <c r="J3841" s="7" t="str">
        <f>VLOOKUP(Tb_Reseller[[#This Row],[Agen id]],Mapping_Agen!A:C,3,0)</f>
        <v>BSD</v>
      </c>
      <c r="K3841" s="17" t="str">
        <f>TRIM(LEFT(Tb_Reseller[[#This Row],[Group]],2))</f>
        <v>P</v>
      </c>
      <c r="L3841" s="17" t="str">
        <f>VLOOKUP(Tb_Reseller[[#This Row],[Agen id]],Mapping_Agen!A:E,5,0)</f>
        <v>NON SCO</v>
      </c>
      <c r="M3841" s="64">
        <v>0</v>
      </c>
      <c r="N3841" s="65">
        <v>0</v>
      </c>
      <c r="O3841" s="65">
        <f>IFERROR(VLOOKUP(Tb_Reseller[[#This Row],[Kode Reseller]],[1]Sheet1!$A:$B,2,0),0)</f>
        <v>0</v>
      </c>
    </row>
    <row r="3842" spans="1:15" x14ac:dyDescent="0.25">
      <c r="A3842" s="13" t="s">
        <v>13895</v>
      </c>
      <c r="B3842" s="14" t="s">
        <v>11821</v>
      </c>
      <c r="C3842" s="15" t="s">
        <v>8262</v>
      </c>
      <c r="D3842" s="15" t="s">
        <v>11733</v>
      </c>
      <c r="E3842" s="16">
        <v>45065.838194444441</v>
      </c>
      <c r="F3842" s="7" t="s">
        <v>8268</v>
      </c>
      <c r="G3842" s="13" t="s">
        <v>2736</v>
      </c>
      <c r="H3842" s="15" t="str">
        <f>UPPER(Tb_Reseller[[#This Row],[Agen id]]&amp;"-"&amp;VLOOKUP(Tb_Reseller[[#This Row],[Agen id]],A:B,2,0)&amp;"("&amp;Tb_Reseller[[#This Row],[Short]]&amp;")")</f>
        <v>AR28313-SYAHRIL93 CELL(RL)</v>
      </c>
      <c r="I3842" s="15" t="str">
        <f>VLOOKUP(Tb_Reseller[[#This Row],[Agen id]],Mapping_Agen!A:D,4,0)</f>
        <v>Limit</v>
      </c>
      <c r="J3842" s="7" t="str">
        <f>VLOOKUP(Tb_Reseller[[#This Row],[Agen id]],Mapping_Agen!A:C,3,0)</f>
        <v>PP</v>
      </c>
      <c r="K3842" s="17" t="str">
        <f>TRIM(LEFT(Tb_Reseller[[#This Row],[Group]],2))</f>
        <v>RL</v>
      </c>
      <c r="L3842" s="17" t="str">
        <f>VLOOKUP(Tb_Reseller[[#This Row],[Agen id]],Mapping_Agen!A:E,5,0)</f>
        <v>Mas Komarjaya</v>
      </c>
      <c r="M3842" s="64">
        <v>0</v>
      </c>
      <c r="N3842" s="65">
        <v>0</v>
      </c>
      <c r="O3842" s="65">
        <f>IFERROR(VLOOKUP(Tb_Reseller[[#This Row],[Kode Reseller]],[1]Sheet1!$A:$B,2,0),0)</f>
        <v>0</v>
      </c>
    </row>
    <row r="3843" spans="1:15" x14ac:dyDescent="0.25">
      <c r="A3843" s="13" t="s">
        <v>1357</v>
      </c>
      <c r="B3843" s="14" t="s">
        <v>13896</v>
      </c>
      <c r="C3843" s="15" t="s">
        <v>8213</v>
      </c>
      <c r="D3843" s="15" t="s">
        <v>8248</v>
      </c>
      <c r="E3843" s="16">
        <v>45066.456250000003</v>
      </c>
      <c r="F3843" s="7" t="s">
        <v>8204</v>
      </c>
      <c r="G3843" s="13" t="s">
        <v>1357</v>
      </c>
      <c r="H3843" s="15" t="str">
        <f>UPPER(Tb_Reseller[[#This Row],[Agen id]]&amp;"-"&amp;VLOOKUP(Tb_Reseller[[#This Row],[Agen id]],A:B,2,0)&amp;"("&amp;Tb_Reseller[[#This Row],[Short]]&amp;")")</f>
        <v>AR33630-ARASYI CELL(P)</v>
      </c>
      <c r="I3843" s="15" t="str">
        <f>VLOOKUP(Tb_Reseller[[#This Row],[Agen id]],Mapping_Agen!A:D,4,0)</f>
        <v>Prima</v>
      </c>
      <c r="J3843" s="7" t="str">
        <f>VLOOKUP(Tb_Reseller[[#This Row],[Agen id]],Mapping_Agen!A:C,3,0)</f>
        <v>PP</v>
      </c>
      <c r="K3843" s="17" t="str">
        <f>TRIM(LEFT(Tb_Reseller[[#This Row],[Group]],2))</f>
        <v>P</v>
      </c>
      <c r="L3843" s="17" t="str">
        <f>VLOOKUP(Tb_Reseller[[#This Row],[Agen id]],Mapping_Agen!A:E,5,0)</f>
        <v>NON SCO</v>
      </c>
      <c r="M3843" s="64">
        <v>1.8064516129032244</v>
      </c>
      <c r="N3843" s="65">
        <v>1.8333333333333357</v>
      </c>
      <c r="O3843" s="65">
        <f>IFERROR(VLOOKUP(Tb_Reseller[[#This Row],[Kode Reseller]],[1]Sheet1!$A:$B,2,0),0)</f>
        <v>1.75</v>
      </c>
    </row>
    <row r="3844" spans="1:15" x14ac:dyDescent="0.25">
      <c r="A3844" s="13" t="s">
        <v>4477</v>
      </c>
      <c r="B3844" s="14" t="s">
        <v>13563</v>
      </c>
      <c r="C3844" s="15" t="s">
        <v>8213</v>
      </c>
      <c r="D3844" s="15" t="s">
        <v>11516</v>
      </c>
      <c r="E3844" s="16">
        <v>45066.628472222219</v>
      </c>
      <c r="F3844" s="13" t="s">
        <v>8204</v>
      </c>
      <c r="G3844" s="13" t="s">
        <v>4477</v>
      </c>
      <c r="H3844" s="15" t="str">
        <f>UPPER(Tb_Reseller[[#This Row],[Agen id]]&amp;"-"&amp;VLOOKUP(Tb_Reseller[[#This Row],[Agen id]],A:B,2,0)&amp;"("&amp;Tb_Reseller[[#This Row],[Short]]&amp;")")</f>
        <v>AR33633-NABILA(P)</v>
      </c>
      <c r="I3844" s="15" t="str">
        <f>VLOOKUP(Tb_Reseller[[#This Row],[Agen id]],Mapping_Agen!A:D,4,0)</f>
        <v>Prima</v>
      </c>
      <c r="J3844" s="7" t="str">
        <f>VLOOKUP(Tb_Reseller[[#This Row],[Agen id]],Mapping_Agen!A:C,3,0)</f>
        <v>ONLINE</v>
      </c>
      <c r="K3844" s="17" t="str">
        <f>TRIM(LEFT(Tb_Reseller[[#This Row],[Group]],2))</f>
        <v>P</v>
      </c>
      <c r="L3844" s="17" t="str">
        <f>VLOOKUP(Tb_Reseller[[#This Row],[Agen id]],Mapping_Agen!A:E,5,0)</f>
        <v>ONLINE</v>
      </c>
      <c r="M3844" s="64">
        <v>0</v>
      </c>
      <c r="N3844" s="65">
        <v>0</v>
      </c>
      <c r="O3844" s="65">
        <f>IFERROR(VLOOKUP(Tb_Reseller[[#This Row],[Kode Reseller]],[1]Sheet1!$A:$B,2,0),0)</f>
        <v>0</v>
      </c>
    </row>
    <row r="3845" spans="1:15" x14ac:dyDescent="0.25">
      <c r="A3845" s="13" t="s">
        <v>4479</v>
      </c>
      <c r="B3845" s="14" t="s">
        <v>13897</v>
      </c>
      <c r="C3845" s="15" t="s">
        <v>8213</v>
      </c>
      <c r="D3845" s="15" t="s">
        <v>11516</v>
      </c>
      <c r="E3845" s="16">
        <v>45067.411805555559</v>
      </c>
      <c r="F3845" s="7" t="s">
        <v>8204</v>
      </c>
      <c r="G3845" s="13" t="s">
        <v>4479</v>
      </c>
      <c r="H3845" s="15" t="str">
        <f>UPPER(Tb_Reseller[[#This Row],[Agen id]]&amp;"-"&amp;VLOOKUP(Tb_Reseller[[#This Row],[Agen id]],A:B,2,0)&amp;"("&amp;Tb_Reseller[[#This Row],[Short]]&amp;")")</f>
        <v>AR33638-LENAWATI(P)</v>
      </c>
      <c r="I3845" s="15" t="str">
        <f>VLOOKUP(Tb_Reseller[[#This Row],[Agen id]],Mapping_Agen!A:D,4,0)</f>
        <v>Prima</v>
      </c>
      <c r="J3845" s="7" t="str">
        <f>VLOOKUP(Tb_Reseller[[#This Row],[Agen id]],Mapping_Agen!A:C,3,0)</f>
        <v>ONLINE</v>
      </c>
      <c r="K3845" s="17" t="str">
        <f>TRIM(LEFT(Tb_Reseller[[#This Row],[Group]],2))</f>
        <v>P</v>
      </c>
      <c r="L3845" s="17" t="str">
        <f>VLOOKUP(Tb_Reseller[[#This Row],[Agen id]],Mapping_Agen!A:E,5,0)</f>
        <v>ONLINE</v>
      </c>
      <c r="M3845" s="64">
        <v>0</v>
      </c>
      <c r="N3845" s="65">
        <v>0</v>
      </c>
      <c r="O3845" s="65">
        <f>IFERROR(VLOOKUP(Tb_Reseller[[#This Row],[Kode Reseller]],[1]Sheet1!$A:$B,2,0),0)</f>
        <v>0</v>
      </c>
    </row>
    <row r="3846" spans="1:15" x14ac:dyDescent="0.25">
      <c r="A3846" s="13" t="s">
        <v>13898</v>
      </c>
      <c r="B3846" s="14" t="s">
        <v>8547</v>
      </c>
      <c r="C3846" s="15" t="s">
        <v>8213</v>
      </c>
      <c r="D3846" s="15" t="s">
        <v>13873</v>
      </c>
      <c r="E3846" s="16">
        <v>45067.496527777781</v>
      </c>
      <c r="F3846" s="7" t="s">
        <v>8268</v>
      </c>
      <c r="G3846" s="13" t="s">
        <v>945</v>
      </c>
      <c r="H3846" s="15" t="str">
        <f>UPPER(Tb_Reseller[[#This Row],[Agen id]]&amp;"-"&amp;VLOOKUP(Tb_Reseller[[#This Row],[Agen id]],A:B,2,0)&amp;"("&amp;Tb_Reseller[[#This Row],[Short]]&amp;")")</f>
        <v>AR33574-ZAHRA CELL(P)</v>
      </c>
      <c r="I3846" s="15" t="str">
        <f>VLOOKUP(Tb_Reseller[[#This Row],[Agen id]],Mapping_Agen!A:D,4,0)</f>
        <v>Prima</v>
      </c>
      <c r="J3846" s="7" t="str">
        <f>VLOOKUP(Tb_Reseller[[#This Row],[Agen id]],Mapping_Agen!A:C,3,0)</f>
        <v>ICON</v>
      </c>
      <c r="K3846" s="17" t="str">
        <f>TRIM(LEFT(Tb_Reseller[[#This Row],[Group]],2))</f>
        <v>P</v>
      </c>
      <c r="L3846" s="17" t="str">
        <f>VLOOKUP(Tb_Reseller[[#This Row],[Agen id]],Mapping_Agen!A:E,5,0)</f>
        <v>NON SCO</v>
      </c>
      <c r="M3846" s="64">
        <v>0</v>
      </c>
      <c r="N3846" s="65">
        <v>0</v>
      </c>
      <c r="O3846" s="65">
        <f>IFERROR(VLOOKUP(Tb_Reseller[[#This Row],[Kode Reseller]],[1]Sheet1!$A:$B,2,0),0)</f>
        <v>0</v>
      </c>
    </row>
    <row r="3847" spans="1:15" x14ac:dyDescent="0.25">
      <c r="A3847" s="13" t="s">
        <v>4481</v>
      </c>
      <c r="B3847" s="14" t="s">
        <v>13899</v>
      </c>
      <c r="C3847" s="15" t="s">
        <v>8213</v>
      </c>
      <c r="D3847" s="15" t="s">
        <v>11516</v>
      </c>
      <c r="E3847" s="16">
        <v>45067.765972222223</v>
      </c>
      <c r="F3847" s="7" t="s">
        <v>8204</v>
      </c>
      <c r="G3847" s="13" t="s">
        <v>4481</v>
      </c>
      <c r="H3847" s="15" t="str">
        <f>UPPER(Tb_Reseller[[#This Row],[Agen id]]&amp;"-"&amp;VLOOKUP(Tb_Reseller[[#This Row],[Agen id]],A:B,2,0)&amp;"("&amp;Tb_Reseller[[#This Row],[Short]]&amp;")")</f>
        <v>AR33641-RINDUAN HAREFA(P)</v>
      </c>
      <c r="I3847" s="15" t="str">
        <f>VLOOKUP(Tb_Reseller[[#This Row],[Agen id]],Mapping_Agen!A:D,4,0)</f>
        <v>Prima</v>
      </c>
      <c r="J3847" s="7" t="str">
        <f>VLOOKUP(Tb_Reseller[[#This Row],[Agen id]],Mapping_Agen!A:C,3,0)</f>
        <v>ONLINE</v>
      </c>
      <c r="K3847" s="17" t="str">
        <f>TRIM(LEFT(Tb_Reseller[[#This Row],[Group]],2))</f>
        <v>P</v>
      </c>
      <c r="L3847" s="17" t="str">
        <f>VLOOKUP(Tb_Reseller[[#This Row],[Agen id]],Mapping_Agen!A:E,5,0)</f>
        <v>ONLINE</v>
      </c>
      <c r="M3847" s="64">
        <v>0</v>
      </c>
      <c r="N3847" s="65">
        <v>0</v>
      </c>
      <c r="O3847" s="65">
        <f>IFERROR(VLOOKUP(Tb_Reseller[[#This Row],[Kode Reseller]],[1]Sheet1!$A:$B,2,0),0)</f>
        <v>0</v>
      </c>
    </row>
    <row r="3848" spans="1:15" x14ac:dyDescent="0.25">
      <c r="A3848" s="13" t="s">
        <v>4483</v>
      </c>
      <c r="B3848" s="14" t="s">
        <v>12069</v>
      </c>
      <c r="C3848" s="15" t="s">
        <v>8213</v>
      </c>
      <c r="D3848" s="15" t="s">
        <v>11516</v>
      </c>
      <c r="E3848" s="16">
        <v>45067.852777777778</v>
      </c>
      <c r="F3848" s="7" t="s">
        <v>8204</v>
      </c>
      <c r="G3848" s="13" t="s">
        <v>4483</v>
      </c>
      <c r="H3848" s="15" t="str">
        <f>UPPER(Tb_Reseller[[#This Row],[Agen id]]&amp;"-"&amp;VLOOKUP(Tb_Reseller[[#This Row],[Agen id]],A:B,2,0)&amp;"("&amp;Tb_Reseller[[#This Row],[Short]]&amp;")")</f>
        <v>AR33644-ALYA(P)</v>
      </c>
      <c r="I3848" s="15" t="str">
        <f>VLOOKUP(Tb_Reseller[[#This Row],[Agen id]],Mapping_Agen!A:D,4,0)</f>
        <v>Prima</v>
      </c>
      <c r="J3848" s="7" t="str">
        <f>VLOOKUP(Tb_Reseller[[#This Row],[Agen id]],Mapping_Agen!A:C,3,0)</f>
        <v>ONLINE</v>
      </c>
      <c r="K3848" s="17" t="str">
        <f>TRIM(LEFT(Tb_Reseller[[#This Row],[Group]],2))</f>
        <v>P</v>
      </c>
      <c r="L3848" s="17" t="str">
        <f>VLOOKUP(Tb_Reseller[[#This Row],[Agen id]],Mapping_Agen!A:E,5,0)</f>
        <v>ONLINE</v>
      </c>
      <c r="M3848" s="64">
        <v>0</v>
      </c>
      <c r="N3848" s="65">
        <v>0</v>
      </c>
      <c r="O3848" s="65">
        <f>IFERROR(VLOOKUP(Tb_Reseller[[#This Row],[Kode Reseller]],[1]Sheet1!$A:$B,2,0),0)</f>
        <v>0</v>
      </c>
    </row>
    <row r="3849" spans="1:15" x14ac:dyDescent="0.25">
      <c r="A3849" s="13" t="s">
        <v>13900</v>
      </c>
      <c r="B3849" s="14" t="s">
        <v>13901</v>
      </c>
      <c r="C3849" s="15" t="s">
        <v>8361</v>
      </c>
      <c r="D3849" s="15" t="s">
        <v>11256</v>
      </c>
      <c r="E3849" s="16">
        <v>45067.973611111112</v>
      </c>
      <c r="F3849" s="7" t="s">
        <v>8268</v>
      </c>
      <c r="G3849" s="13" t="s">
        <v>476</v>
      </c>
      <c r="H3849" s="15" t="str">
        <f>UPPER(Tb_Reseller[[#This Row],[Agen id]]&amp;"-"&amp;VLOOKUP(Tb_Reseller[[#This Row],[Agen id]],A:B,2,0)&amp;"("&amp;Tb_Reseller[[#This Row],[Short]]&amp;")")</f>
        <v>AR13559-INDAH CELL(MV)</v>
      </c>
      <c r="I3849" s="15" t="str">
        <f>VLOOKUP(Tb_Reseller[[#This Row],[Agen id]],Mapping_Agen!A:D,4,0)</f>
        <v>Limit</v>
      </c>
      <c r="J3849" s="7" t="str">
        <f>VLOOKUP(Tb_Reseller[[#This Row],[Agen id]],Mapping_Agen!A:C,3,0)</f>
        <v>ICON</v>
      </c>
      <c r="K3849" s="17" t="str">
        <f>TRIM(LEFT(Tb_Reseller[[#This Row],[Group]],2))</f>
        <v>MV</v>
      </c>
      <c r="L3849" s="17" t="str">
        <f>VLOOKUP(Tb_Reseller[[#This Row],[Agen id]],Mapping_Agen!A:E,5,0)</f>
        <v>Abdul Harris</v>
      </c>
      <c r="M3849" s="64">
        <v>0</v>
      </c>
      <c r="N3849" s="65">
        <v>0</v>
      </c>
      <c r="O3849" s="65">
        <f>IFERROR(VLOOKUP(Tb_Reseller[[#This Row],[Kode Reseller]],[1]Sheet1!$A:$B,2,0),0)</f>
        <v>0</v>
      </c>
    </row>
    <row r="3850" spans="1:15" x14ac:dyDescent="0.25">
      <c r="A3850" s="13" t="s">
        <v>13902</v>
      </c>
      <c r="B3850" s="14" t="s">
        <v>9985</v>
      </c>
      <c r="C3850" s="15" t="s">
        <v>8361</v>
      </c>
      <c r="D3850" s="15" t="s">
        <v>8701</v>
      </c>
      <c r="E3850" s="16">
        <v>45068.70416666667</v>
      </c>
      <c r="F3850" s="7" t="s">
        <v>8268</v>
      </c>
      <c r="G3850" s="13" t="s">
        <v>1877</v>
      </c>
      <c r="H3850" s="15" t="str">
        <f>UPPER(Tb_Reseller[[#This Row],[Agen id]]&amp;"-"&amp;VLOOKUP(Tb_Reseller[[#This Row],[Agen id]],A:B,2,0)&amp;"("&amp;Tb_Reseller[[#This Row],[Short]]&amp;")")</f>
        <v>AR01482-EXCELL(MV)</v>
      </c>
      <c r="I3850" s="15" t="str">
        <f>VLOOKUP(Tb_Reseller[[#This Row],[Agen id]],Mapping_Agen!A:D,4,0)</f>
        <v>Limit</v>
      </c>
      <c r="J3850" s="7" t="str">
        <f>VLOOKUP(Tb_Reseller[[#This Row],[Agen id]],Mapping_Agen!A:C,3,0)</f>
        <v>ICON</v>
      </c>
      <c r="K3850" s="17" t="str">
        <f>TRIM(LEFT(Tb_Reseller[[#This Row],[Group]],2))</f>
        <v>MV</v>
      </c>
      <c r="L3850" s="17" t="str">
        <f>VLOOKUP(Tb_Reseller[[#This Row],[Agen id]],Mapping_Agen!A:E,5,0)</f>
        <v>Abdul Harris</v>
      </c>
      <c r="M3850" s="64">
        <v>0</v>
      </c>
      <c r="N3850" s="65">
        <v>0</v>
      </c>
      <c r="O3850" s="65">
        <f>IFERROR(VLOOKUP(Tb_Reseller[[#This Row],[Kode Reseller]],[1]Sheet1!$A:$B,2,0),0)</f>
        <v>0</v>
      </c>
    </row>
    <row r="3851" spans="1:15" x14ac:dyDescent="0.25">
      <c r="A3851" s="13" t="s">
        <v>13903</v>
      </c>
      <c r="B3851" s="14" t="s">
        <v>13904</v>
      </c>
      <c r="C3851" s="15" t="s">
        <v>8213</v>
      </c>
      <c r="D3851" s="15" t="s">
        <v>8829</v>
      </c>
      <c r="E3851" s="16">
        <v>45068.844444444447</v>
      </c>
      <c r="F3851" s="7" t="s">
        <v>8268</v>
      </c>
      <c r="G3851" s="13" t="s">
        <v>886</v>
      </c>
      <c r="H3851" s="15" t="str">
        <f>UPPER(Tb_Reseller[[#This Row],[Agen id]]&amp;"-"&amp;VLOOKUP(Tb_Reseller[[#This Row],[Agen id]],A:B,2,0)&amp;"("&amp;Tb_Reseller[[#This Row],[Short]]&amp;")")</f>
        <v>AR08869-BAROKAH CELL 2(P)</v>
      </c>
      <c r="I3851" s="15" t="str">
        <f>VLOOKUP(Tb_Reseller[[#This Row],[Agen id]],Mapping_Agen!A:D,4,0)</f>
        <v>Prima</v>
      </c>
      <c r="J3851" s="7" t="str">
        <f>VLOOKUP(Tb_Reseller[[#This Row],[Agen id]],Mapping_Agen!A:C,3,0)</f>
        <v>BSD</v>
      </c>
      <c r="K3851" s="17" t="str">
        <f>TRIM(LEFT(Tb_Reseller[[#This Row],[Group]],2))</f>
        <v>P</v>
      </c>
      <c r="L3851" s="17" t="str">
        <f>VLOOKUP(Tb_Reseller[[#This Row],[Agen id]],Mapping_Agen!A:E,5,0)</f>
        <v>NON SCO</v>
      </c>
      <c r="M3851" s="64">
        <v>0</v>
      </c>
      <c r="N3851" s="65">
        <v>0</v>
      </c>
      <c r="O3851" s="65">
        <f>IFERROR(VLOOKUP(Tb_Reseller[[#This Row],[Kode Reseller]],[1]Sheet1!$A:$B,2,0),0)</f>
        <v>0</v>
      </c>
    </row>
    <row r="3852" spans="1:15" x14ac:dyDescent="0.25">
      <c r="A3852" s="13" t="s">
        <v>13905</v>
      </c>
      <c r="B3852" s="14" t="s">
        <v>13906</v>
      </c>
      <c r="C3852" s="15" t="s">
        <v>8213</v>
      </c>
      <c r="D3852" s="15" t="s">
        <v>10647</v>
      </c>
      <c r="E3852" s="16">
        <v>45069.461111111108</v>
      </c>
      <c r="F3852" s="7" t="s">
        <v>8268</v>
      </c>
      <c r="G3852" s="13" t="s">
        <v>5224</v>
      </c>
      <c r="H3852" s="15" t="str">
        <f>UPPER(Tb_Reseller[[#This Row],[Agen id]]&amp;"-"&amp;VLOOKUP(Tb_Reseller[[#This Row],[Agen id]],A:B,2,0)&amp;"("&amp;Tb_Reseller[[#This Row],[Short]]&amp;")")</f>
        <v>AR20106-D2 CELL(P)</v>
      </c>
      <c r="I3852" s="15" t="str">
        <f>VLOOKUP(Tb_Reseller[[#This Row],[Agen id]],Mapping_Agen!A:D,4,0)</f>
        <v>Prima</v>
      </c>
      <c r="J3852" s="7" t="str">
        <f>VLOOKUP(Tb_Reseller[[#This Row],[Agen id]],Mapping_Agen!A:C,3,0)</f>
        <v>PP</v>
      </c>
      <c r="K3852" s="17" t="str">
        <f>TRIM(LEFT(Tb_Reseller[[#This Row],[Group]],2))</f>
        <v>P</v>
      </c>
      <c r="L3852" s="17" t="str">
        <f>VLOOKUP(Tb_Reseller[[#This Row],[Agen id]],Mapping_Agen!A:E,5,0)</f>
        <v>NON SCO</v>
      </c>
      <c r="M3852" s="64">
        <v>0</v>
      </c>
      <c r="N3852" s="65">
        <v>0</v>
      </c>
      <c r="O3852" s="65">
        <f>IFERROR(VLOOKUP(Tb_Reseller[[#This Row],[Kode Reseller]],[1]Sheet1!$A:$B,2,0),0)</f>
        <v>0</v>
      </c>
    </row>
    <row r="3853" spans="1:15" x14ac:dyDescent="0.25">
      <c r="A3853" s="13" t="s">
        <v>13907</v>
      </c>
      <c r="B3853" s="14" t="s">
        <v>13908</v>
      </c>
      <c r="C3853" s="15" t="s">
        <v>8213</v>
      </c>
      <c r="D3853" s="15" t="s">
        <v>8829</v>
      </c>
      <c r="E3853" s="16">
        <v>45069.679861111108</v>
      </c>
      <c r="F3853" s="7" t="s">
        <v>8268</v>
      </c>
      <c r="G3853" s="13" t="s">
        <v>886</v>
      </c>
      <c r="H3853" s="15" t="str">
        <f>UPPER(Tb_Reseller[[#This Row],[Agen id]]&amp;"-"&amp;VLOOKUP(Tb_Reseller[[#This Row],[Agen id]],A:B,2,0)&amp;"("&amp;Tb_Reseller[[#This Row],[Short]]&amp;")")</f>
        <v>AR08869-BAROKAH CELL 2(P)</v>
      </c>
      <c r="I3853" s="15" t="str">
        <f>VLOOKUP(Tb_Reseller[[#This Row],[Agen id]],Mapping_Agen!A:D,4,0)</f>
        <v>Prima</v>
      </c>
      <c r="J3853" s="7" t="str">
        <f>VLOOKUP(Tb_Reseller[[#This Row],[Agen id]],Mapping_Agen!A:C,3,0)</f>
        <v>BSD</v>
      </c>
      <c r="K3853" s="17" t="str">
        <f>TRIM(LEFT(Tb_Reseller[[#This Row],[Group]],2))</f>
        <v>P</v>
      </c>
      <c r="L3853" s="17" t="str">
        <f>VLOOKUP(Tb_Reseller[[#This Row],[Agen id]],Mapping_Agen!A:E,5,0)</f>
        <v>NON SCO</v>
      </c>
      <c r="M3853" s="64">
        <v>0.29032258064516125</v>
      </c>
      <c r="N3853" s="65">
        <v>0.33333333333333331</v>
      </c>
      <c r="O3853" s="65">
        <f>IFERROR(VLOOKUP(Tb_Reseller[[#This Row],[Kode Reseller]],[1]Sheet1!$A:$B,2,0),0)</f>
        <v>0</v>
      </c>
    </row>
    <row r="3854" spans="1:15" x14ac:dyDescent="0.25">
      <c r="A3854" s="13" t="s">
        <v>4485</v>
      </c>
      <c r="B3854" s="14" t="s">
        <v>13909</v>
      </c>
      <c r="C3854" s="15" t="s">
        <v>8213</v>
      </c>
      <c r="D3854" s="15" t="s">
        <v>8369</v>
      </c>
      <c r="E3854" s="16">
        <v>45070.541666666657</v>
      </c>
      <c r="F3854" s="7" t="s">
        <v>8204</v>
      </c>
      <c r="G3854" s="13" t="s">
        <v>4485</v>
      </c>
      <c r="H3854" s="15" t="str">
        <f>UPPER(Tb_Reseller[[#This Row],[Agen id]]&amp;"-"&amp;VLOOKUP(Tb_Reseller[[#This Row],[Agen id]],A:B,2,0)&amp;"("&amp;Tb_Reseller[[#This Row],[Short]]&amp;")")</f>
        <v>AR33659-MURNI CELL(P)</v>
      </c>
      <c r="I3854" s="15" t="str">
        <f>VLOOKUP(Tb_Reseller[[#This Row],[Agen id]],Mapping_Agen!A:D,4,0)</f>
        <v>Prima</v>
      </c>
      <c r="J3854" s="7" t="str">
        <f>VLOOKUP(Tb_Reseller[[#This Row],[Agen id]],Mapping_Agen!A:C,3,0)</f>
        <v>PRG</v>
      </c>
      <c r="K3854" s="17" t="str">
        <f>TRIM(LEFT(Tb_Reseller[[#This Row],[Group]],2))</f>
        <v>P</v>
      </c>
      <c r="L3854" s="17" t="str">
        <f>VLOOKUP(Tb_Reseller[[#This Row],[Agen id]],Mapping_Agen!A:E,5,0)</f>
        <v>NON SCO</v>
      </c>
      <c r="M3854" s="64">
        <v>0</v>
      </c>
      <c r="N3854" s="65">
        <v>0</v>
      </c>
      <c r="O3854" s="65">
        <f>IFERROR(VLOOKUP(Tb_Reseller[[#This Row],[Kode Reseller]],[1]Sheet1!$A:$B,2,0),0)</f>
        <v>0</v>
      </c>
    </row>
    <row r="3855" spans="1:15" x14ac:dyDescent="0.25">
      <c r="A3855" s="13" t="s">
        <v>2250</v>
      </c>
      <c r="B3855" s="14" t="s">
        <v>13910</v>
      </c>
      <c r="C3855" s="15" t="s">
        <v>8213</v>
      </c>
      <c r="D3855" s="15" t="s">
        <v>11516</v>
      </c>
      <c r="E3855" s="16">
        <v>45070.62777777778</v>
      </c>
      <c r="F3855" s="7" t="s">
        <v>8204</v>
      </c>
      <c r="G3855" s="13" t="s">
        <v>2250</v>
      </c>
      <c r="H3855" s="15" t="str">
        <f>UPPER(Tb_Reseller[[#This Row],[Agen id]]&amp;"-"&amp;VLOOKUP(Tb_Reseller[[#This Row],[Agen id]],A:B,2,0)&amp;"("&amp;Tb_Reseller[[#This Row],[Short]]&amp;")")</f>
        <v>AR33662-NAURA ORLIN MAYLIANA(P)</v>
      </c>
      <c r="I3855" s="15" t="str">
        <f>VLOOKUP(Tb_Reseller[[#This Row],[Agen id]],Mapping_Agen!A:D,4,0)</f>
        <v>Prima</v>
      </c>
      <c r="J3855" s="7" t="str">
        <f>VLOOKUP(Tb_Reseller[[#This Row],[Agen id]],Mapping_Agen!A:C,3,0)</f>
        <v>ONLINE</v>
      </c>
      <c r="K3855" s="17" t="str">
        <f>TRIM(LEFT(Tb_Reseller[[#This Row],[Group]],2))</f>
        <v>P</v>
      </c>
      <c r="L3855" s="17" t="str">
        <f>VLOOKUP(Tb_Reseller[[#This Row],[Agen id]],Mapping_Agen!A:E,5,0)</f>
        <v>ONLINE</v>
      </c>
      <c r="M3855" s="64">
        <v>0.7096774193548383</v>
      </c>
      <c r="N3855" s="65">
        <v>0.79999999999999993</v>
      </c>
      <c r="O3855" s="65">
        <f>IFERROR(VLOOKUP(Tb_Reseller[[#This Row],[Kode Reseller]],[1]Sheet1!$A:$B,2,0),0)</f>
        <v>0.5</v>
      </c>
    </row>
    <row r="3856" spans="1:15" x14ac:dyDescent="0.25">
      <c r="A3856" s="13" t="s">
        <v>7065</v>
      </c>
      <c r="B3856" s="14" t="s">
        <v>13911</v>
      </c>
      <c r="C3856" s="15" t="s">
        <v>8213</v>
      </c>
      <c r="D3856" s="15" t="s">
        <v>8231</v>
      </c>
      <c r="E3856" s="16">
        <v>45070.750694444447</v>
      </c>
      <c r="F3856" s="7" t="s">
        <v>8204</v>
      </c>
      <c r="G3856" s="13" t="s">
        <v>7065</v>
      </c>
      <c r="H3856" s="15" t="str">
        <f>UPPER(Tb_Reseller[[#This Row],[Agen id]]&amp;"-"&amp;VLOOKUP(Tb_Reseller[[#This Row],[Agen id]],A:B,2,0)&amp;"("&amp;Tb_Reseller[[#This Row],[Short]]&amp;")")</f>
        <v>AR33663-TOKO RISKI(P)</v>
      </c>
      <c r="I3856" s="15" t="str">
        <f>VLOOKUP(Tb_Reseller[[#This Row],[Agen id]],Mapping_Agen!A:D,4,0)</f>
        <v>Prima</v>
      </c>
      <c r="J3856" s="7" t="str">
        <f>VLOOKUP(Tb_Reseller[[#This Row],[Agen id]],Mapping_Agen!A:C,3,0)</f>
        <v>ICON</v>
      </c>
      <c r="K3856" s="17" t="str">
        <f>TRIM(LEFT(Tb_Reseller[[#This Row],[Group]],2))</f>
        <v>P</v>
      </c>
      <c r="L3856" s="17" t="str">
        <f>VLOOKUP(Tb_Reseller[[#This Row],[Agen id]],Mapping_Agen!A:E,5,0)</f>
        <v>NON SCO</v>
      </c>
      <c r="M3856" s="64">
        <v>0</v>
      </c>
      <c r="N3856" s="65">
        <v>0</v>
      </c>
      <c r="O3856" s="65">
        <f>IFERROR(VLOOKUP(Tb_Reseller[[#This Row],[Kode Reseller]],[1]Sheet1!$A:$B,2,0),0)</f>
        <v>0</v>
      </c>
    </row>
    <row r="3857" spans="1:15" x14ac:dyDescent="0.25">
      <c r="A3857" s="13" t="s">
        <v>255</v>
      </c>
      <c r="B3857" s="14" t="s">
        <v>13912</v>
      </c>
      <c r="C3857" s="15" t="s">
        <v>8213</v>
      </c>
      <c r="D3857" s="15" t="s">
        <v>11516</v>
      </c>
      <c r="E3857" s="16">
        <v>45071.265972222223</v>
      </c>
      <c r="F3857" s="7" t="s">
        <v>8204</v>
      </c>
      <c r="G3857" s="13" t="s">
        <v>255</v>
      </c>
      <c r="H3857" s="15" t="str">
        <f>UPPER(Tb_Reseller[[#This Row],[Agen id]]&amp;"-"&amp;VLOOKUP(Tb_Reseller[[#This Row],[Agen id]],A:B,2,0)&amp;"("&amp;Tb_Reseller[[#This Row],[Short]]&amp;")")</f>
        <v>AR33669-SUSMIYATI(P)</v>
      </c>
      <c r="I3857" s="15" t="str">
        <f>VLOOKUP(Tb_Reseller[[#This Row],[Agen id]],Mapping_Agen!A:D,4,0)</f>
        <v>Prima</v>
      </c>
      <c r="J3857" s="7" t="str">
        <f>VLOOKUP(Tb_Reseller[[#This Row],[Agen id]],Mapping_Agen!A:C,3,0)</f>
        <v>ONLINE</v>
      </c>
      <c r="K3857" s="17" t="str">
        <f>TRIM(LEFT(Tb_Reseller[[#This Row],[Group]],2))</f>
        <v>P</v>
      </c>
      <c r="L3857" s="17" t="str">
        <f>VLOOKUP(Tb_Reseller[[#This Row],[Agen id]],Mapping_Agen!A:E,5,0)</f>
        <v>ONLINE</v>
      </c>
      <c r="M3857" s="64">
        <v>7.4838709677419297</v>
      </c>
      <c r="N3857" s="65">
        <v>7.7333333333333156</v>
      </c>
      <c r="O3857" s="65">
        <f>IFERROR(VLOOKUP(Tb_Reseller[[#This Row],[Kode Reseller]],[1]Sheet1!$A:$B,2,0),0)</f>
        <v>4.75</v>
      </c>
    </row>
    <row r="3858" spans="1:15" x14ac:dyDescent="0.25">
      <c r="A3858" s="13" t="s">
        <v>13913</v>
      </c>
      <c r="B3858" s="14" t="s">
        <v>13914</v>
      </c>
      <c r="C3858" s="15" t="s">
        <v>8213</v>
      </c>
      <c r="D3858" s="15" t="s">
        <v>8829</v>
      </c>
      <c r="E3858" s="16">
        <v>45071.413888888892</v>
      </c>
      <c r="F3858" s="7" t="s">
        <v>8268</v>
      </c>
      <c r="G3858" s="13" t="s">
        <v>886</v>
      </c>
      <c r="H3858" s="15" t="str">
        <f>UPPER(Tb_Reseller[[#This Row],[Agen id]]&amp;"-"&amp;VLOOKUP(Tb_Reseller[[#This Row],[Agen id]],A:B,2,0)&amp;"("&amp;Tb_Reseller[[#This Row],[Short]]&amp;")")</f>
        <v>AR08869-BAROKAH CELL 2(P)</v>
      </c>
      <c r="I3858" s="15" t="str">
        <f>VLOOKUP(Tb_Reseller[[#This Row],[Agen id]],Mapping_Agen!A:D,4,0)</f>
        <v>Prima</v>
      </c>
      <c r="J3858" s="7" t="str">
        <f>VLOOKUP(Tb_Reseller[[#This Row],[Agen id]],Mapping_Agen!A:C,3,0)</f>
        <v>BSD</v>
      </c>
      <c r="K3858" s="17" t="str">
        <f>TRIM(LEFT(Tb_Reseller[[#This Row],[Group]],2))</f>
        <v>P</v>
      </c>
      <c r="L3858" s="17" t="str">
        <f>VLOOKUP(Tb_Reseller[[#This Row],[Agen id]],Mapping_Agen!A:E,5,0)</f>
        <v>NON SCO</v>
      </c>
      <c r="M3858" s="64">
        <v>0</v>
      </c>
      <c r="N3858" s="65">
        <v>0</v>
      </c>
      <c r="O3858" s="65">
        <f>IFERROR(VLOOKUP(Tb_Reseller[[#This Row],[Kode Reseller]],[1]Sheet1!$A:$B,2,0),0)</f>
        <v>0</v>
      </c>
    </row>
    <row r="3859" spans="1:15" x14ac:dyDescent="0.25">
      <c r="A3859" s="13" t="s">
        <v>13915</v>
      </c>
      <c r="B3859" s="14" t="s">
        <v>13916</v>
      </c>
      <c r="C3859" s="15" t="s">
        <v>8213</v>
      </c>
      <c r="D3859" s="15" t="s">
        <v>9018</v>
      </c>
      <c r="E3859" s="16">
        <v>45071.569444444453</v>
      </c>
      <c r="F3859" s="7" t="s">
        <v>8268</v>
      </c>
      <c r="G3859" s="13" t="s">
        <v>806</v>
      </c>
      <c r="H3859" s="15" t="str">
        <f>UPPER(Tb_Reseller[[#This Row],[Agen id]]&amp;"-"&amp;VLOOKUP(Tb_Reseller[[#This Row],[Agen id]],A:B,2,0)&amp;"("&amp;Tb_Reseller[[#This Row],[Short]]&amp;")")</f>
        <v>AR08006-TJ CELL(P)</v>
      </c>
      <c r="I3859" s="15" t="str">
        <f>VLOOKUP(Tb_Reseller[[#This Row],[Agen id]],Mapping_Agen!A:D,4,0)</f>
        <v>Prima</v>
      </c>
      <c r="J3859" s="7" t="str">
        <f>VLOOKUP(Tb_Reseller[[#This Row],[Agen id]],Mapping_Agen!A:C,3,0)</f>
        <v>ICON</v>
      </c>
      <c r="K3859" s="17" t="str">
        <f>TRIM(LEFT(Tb_Reseller[[#This Row],[Group]],2))</f>
        <v>P</v>
      </c>
      <c r="L3859" s="17" t="str">
        <f>VLOOKUP(Tb_Reseller[[#This Row],[Agen id]],Mapping_Agen!A:E,5,0)</f>
        <v>Abdul Harris</v>
      </c>
      <c r="M3859" s="64">
        <v>0</v>
      </c>
      <c r="N3859" s="65">
        <v>0</v>
      </c>
      <c r="O3859" s="65">
        <f>IFERROR(VLOOKUP(Tb_Reseller[[#This Row],[Kode Reseller]],[1]Sheet1!$A:$B,2,0),0)</f>
        <v>0</v>
      </c>
    </row>
    <row r="3860" spans="1:15" x14ac:dyDescent="0.25">
      <c r="A3860" s="13" t="s">
        <v>13917</v>
      </c>
      <c r="B3860" s="14" t="s">
        <v>13918</v>
      </c>
      <c r="C3860" s="15" t="s">
        <v>8213</v>
      </c>
      <c r="D3860" s="15" t="s">
        <v>13919</v>
      </c>
      <c r="E3860" s="16">
        <v>45071.616666666669</v>
      </c>
      <c r="F3860" s="7" t="s">
        <v>8268</v>
      </c>
      <c r="G3860" s="13" t="s">
        <v>432</v>
      </c>
      <c r="H3860" s="15" t="str">
        <f>UPPER(Tb_Reseller[[#This Row],[Agen id]]&amp;"-"&amp;VLOOKUP(Tb_Reseller[[#This Row],[Agen id]],A:B,2,0)&amp;"("&amp;Tb_Reseller[[#This Row],[Short]]&amp;")")</f>
        <v>AR01800-FARID CELL(P)</v>
      </c>
      <c r="I3860" s="15" t="str">
        <f>VLOOKUP(Tb_Reseller[[#This Row],[Agen id]],Mapping_Agen!A:D,4,0)</f>
        <v>Prima</v>
      </c>
      <c r="J3860" s="7" t="str">
        <f>VLOOKUP(Tb_Reseller[[#This Row],[Agen id]],Mapping_Agen!A:C,3,0)</f>
        <v>BSD</v>
      </c>
      <c r="K3860" s="17" t="str">
        <f>TRIM(LEFT(Tb_Reseller[[#This Row],[Group]],2))</f>
        <v>P</v>
      </c>
      <c r="L3860" s="17" t="str">
        <f>VLOOKUP(Tb_Reseller[[#This Row],[Agen id]],Mapping_Agen!A:E,5,0)</f>
        <v>NON SCO</v>
      </c>
      <c r="M3860" s="64">
        <v>3.2258064516129031E-2</v>
      </c>
      <c r="N3860" s="65">
        <v>0</v>
      </c>
      <c r="O3860" s="65">
        <f>IFERROR(VLOOKUP(Tb_Reseller[[#This Row],[Kode Reseller]],[1]Sheet1!$A:$B,2,0),0)</f>
        <v>0</v>
      </c>
    </row>
    <row r="3861" spans="1:15" x14ac:dyDescent="0.25">
      <c r="A3861" s="13" t="s">
        <v>13920</v>
      </c>
      <c r="B3861" s="14" t="s">
        <v>13921</v>
      </c>
      <c r="C3861" s="15" t="s">
        <v>8213</v>
      </c>
      <c r="D3861" s="15" t="s">
        <v>8829</v>
      </c>
      <c r="E3861" s="16">
        <v>45072.488194444442</v>
      </c>
      <c r="F3861" s="7" t="s">
        <v>8268</v>
      </c>
      <c r="G3861" s="13" t="s">
        <v>886</v>
      </c>
      <c r="H3861" s="15" t="str">
        <f>UPPER(Tb_Reseller[[#This Row],[Agen id]]&amp;"-"&amp;VLOOKUP(Tb_Reseller[[#This Row],[Agen id]],A:B,2,0)&amp;"("&amp;Tb_Reseller[[#This Row],[Short]]&amp;")")</f>
        <v>AR08869-BAROKAH CELL 2(P)</v>
      </c>
      <c r="I3861" s="15" t="str">
        <f>VLOOKUP(Tb_Reseller[[#This Row],[Agen id]],Mapping_Agen!A:D,4,0)</f>
        <v>Prima</v>
      </c>
      <c r="J3861" s="7" t="str">
        <f>VLOOKUP(Tb_Reseller[[#This Row],[Agen id]],Mapping_Agen!A:C,3,0)</f>
        <v>BSD</v>
      </c>
      <c r="K3861" s="17" t="str">
        <f>TRIM(LEFT(Tb_Reseller[[#This Row],[Group]],2))</f>
        <v>P</v>
      </c>
      <c r="L3861" s="17" t="str">
        <f>VLOOKUP(Tb_Reseller[[#This Row],[Agen id]],Mapping_Agen!A:E,5,0)</f>
        <v>NON SCO</v>
      </c>
      <c r="M3861" s="64">
        <v>0</v>
      </c>
      <c r="N3861" s="65">
        <v>0</v>
      </c>
      <c r="O3861" s="65">
        <f>IFERROR(VLOOKUP(Tb_Reseller[[#This Row],[Kode Reseller]],[1]Sheet1!$A:$B,2,0),0)</f>
        <v>0</v>
      </c>
    </row>
    <row r="3862" spans="1:15" x14ac:dyDescent="0.25">
      <c r="A3862" s="13" t="s">
        <v>13922</v>
      </c>
      <c r="B3862" s="14" t="s">
        <v>13923</v>
      </c>
      <c r="C3862" s="15" t="s">
        <v>8213</v>
      </c>
      <c r="D3862" s="15" t="s">
        <v>13924</v>
      </c>
      <c r="E3862" s="16">
        <v>45072.629166666673</v>
      </c>
      <c r="F3862" s="7" t="s">
        <v>8268</v>
      </c>
      <c r="G3862" s="13" t="s">
        <v>1488</v>
      </c>
      <c r="H3862" s="15" t="str">
        <f>UPPER(Tb_Reseller[[#This Row],[Agen id]]&amp;"-"&amp;VLOOKUP(Tb_Reseller[[#This Row],[Agen id]],A:B,2,0)&amp;"("&amp;Tb_Reseller[[#This Row],[Short]]&amp;")")</f>
        <v>AR24660-SHINTHA(P)</v>
      </c>
      <c r="I3862" s="15" t="str">
        <f>VLOOKUP(Tb_Reseller[[#This Row],[Agen id]],Mapping_Agen!A:D,4,0)</f>
        <v>Prima</v>
      </c>
      <c r="J3862" s="7" t="str">
        <f>VLOOKUP(Tb_Reseller[[#This Row],[Agen id]],Mapping_Agen!A:C,3,0)</f>
        <v>PP</v>
      </c>
      <c r="K3862" s="17" t="str">
        <f>TRIM(LEFT(Tb_Reseller[[#This Row],[Group]],2))</f>
        <v>P</v>
      </c>
      <c r="L3862" s="17" t="str">
        <f>VLOOKUP(Tb_Reseller[[#This Row],[Agen id]],Mapping_Agen!A:E,5,0)</f>
        <v>NON SCO</v>
      </c>
      <c r="M3862" s="64">
        <v>0</v>
      </c>
      <c r="N3862" s="65">
        <v>0</v>
      </c>
      <c r="O3862" s="65">
        <f>IFERROR(VLOOKUP(Tb_Reseller[[#This Row],[Kode Reseller]],[1]Sheet1!$A:$B,2,0),0)</f>
        <v>0</v>
      </c>
    </row>
    <row r="3863" spans="1:15" x14ac:dyDescent="0.25">
      <c r="A3863" s="13" t="s">
        <v>13925</v>
      </c>
      <c r="B3863" s="14" t="s">
        <v>8821</v>
      </c>
      <c r="C3863" s="15" t="s">
        <v>8213</v>
      </c>
      <c r="D3863" s="15" t="s">
        <v>13919</v>
      </c>
      <c r="E3863" s="16">
        <v>45072.694444444453</v>
      </c>
      <c r="F3863" s="7" t="s">
        <v>8268</v>
      </c>
      <c r="G3863" s="13" t="s">
        <v>432</v>
      </c>
      <c r="H3863" s="15" t="str">
        <f>UPPER(Tb_Reseller[[#This Row],[Agen id]]&amp;"-"&amp;VLOOKUP(Tb_Reseller[[#This Row],[Agen id]],A:B,2,0)&amp;"("&amp;Tb_Reseller[[#This Row],[Short]]&amp;")")</f>
        <v>AR01800-FARID CELL(P)</v>
      </c>
      <c r="I3863" s="15" t="str">
        <f>VLOOKUP(Tb_Reseller[[#This Row],[Agen id]],Mapping_Agen!A:D,4,0)</f>
        <v>Prima</v>
      </c>
      <c r="J3863" s="7" t="str">
        <f>VLOOKUP(Tb_Reseller[[#This Row],[Agen id]],Mapping_Agen!A:C,3,0)</f>
        <v>BSD</v>
      </c>
      <c r="K3863" s="17" t="str">
        <f>TRIM(LEFT(Tb_Reseller[[#This Row],[Group]],2))</f>
        <v>P</v>
      </c>
      <c r="L3863" s="17" t="str">
        <f>VLOOKUP(Tb_Reseller[[#This Row],[Agen id]],Mapping_Agen!A:E,5,0)</f>
        <v>NON SCO</v>
      </c>
      <c r="M3863" s="64">
        <v>0</v>
      </c>
      <c r="N3863" s="65">
        <v>0</v>
      </c>
      <c r="O3863" s="65">
        <f>IFERROR(VLOOKUP(Tb_Reseller[[#This Row],[Kode Reseller]],[1]Sheet1!$A:$B,2,0),0)</f>
        <v>0</v>
      </c>
    </row>
    <row r="3864" spans="1:15" x14ac:dyDescent="0.25">
      <c r="A3864" s="13" t="s">
        <v>4493</v>
      </c>
      <c r="B3864" s="14" t="s">
        <v>13926</v>
      </c>
      <c r="C3864" s="15" t="s">
        <v>8213</v>
      </c>
      <c r="D3864" s="15" t="s">
        <v>11516</v>
      </c>
      <c r="E3864" s="16">
        <v>45073.291666666657</v>
      </c>
      <c r="F3864" s="7" t="s">
        <v>8204</v>
      </c>
      <c r="G3864" s="13" t="s">
        <v>4493</v>
      </c>
      <c r="H3864" s="15" t="str">
        <f>UPPER(Tb_Reseller[[#This Row],[Agen id]]&amp;"-"&amp;VLOOKUP(Tb_Reseller[[#This Row],[Agen id]],A:B,2,0)&amp;"("&amp;Tb_Reseller[[#This Row],[Short]]&amp;")")</f>
        <v>AR33686-HARUN(P)</v>
      </c>
      <c r="I3864" s="15" t="str">
        <f>VLOOKUP(Tb_Reseller[[#This Row],[Agen id]],Mapping_Agen!A:D,4,0)</f>
        <v>Prima</v>
      </c>
      <c r="J3864" s="7" t="str">
        <f>VLOOKUP(Tb_Reseller[[#This Row],[Agen id]],Mapping_Agen!A:C,3,0)</f>
        <v>ONLINE</v>
      </c>
      <c r="K3864" s="17" t="str">
        <f>TRIM(LEFT(Tb_Reseller[[#This Row],[Group]],2))</f>
        <v>P</v>
      </c>
      <c r="L3864" s="17" t="str">
        <f>VLOOKUP(Tb_Reseller[[#This Row],[Agen id]],Mapping_Agen!A:E,5,0)</f>
        <v>ONLINE</v>
      </c>
      <c r="M3864" s="64">
        <v>0</v>
      </c>
      <c r="N3864" s="65">
        <v>0</v>
      </c>
      <c r="O3864" s="65">
        <f>IFERROR(VLOOKUP(Tb_Reseller[[#This Row],[Kode Reseller]],[1]Sheet1!$A:$B,2,0),0)</f>
        <v>0</v>
      </c>
    </row>
    <row r="3865" spans="1:15" x14ac:dyDescent="0.25">
      <c r="A3865" s="13" t="s">
        <v>13927</v>
      </c>
      <c r="B3865" s="14" t="s">
        <v>13928</v>
      </c>
      <c r="C3865" s="15" t="s">
        <v>8210</v>
      </c>
      <c r="D3865" s="15" t="s">
        <v>13929</v>
      </c>
      <c r="E3865" s="16">
        <v>45073.386805555558</v>
      </c>
      <c r="F3865" s="7" t="s">
        <v>8268</v>
      </c>
      <c r="G3865" s="13" t="s">
        <v>2708</v>
      </c>
      <c r="H3865" s="15" t="str">
        <f>UPPER(Tb_Reseller[[#This Row],[Agen id]]&amp;"-"&amp;VLOOKUP(Tb_Reseller[[#This Row],[Agen id]],A:B,2,0)&amp;"("&amp;Tb_Reseller[[#This Row],[Short]]&amp;")")</f>
        <v>AR30548-FAZILA STORE(RV)</v>
      </c>
      <c r="I3865" s="15" t="str">
        <f>VLOOKUP(Tb_Reseller[[#This Row],[Agen id]],Mapping_Agen!A:D,4,0)</f>
        <v>Limit</v>
      </c>
      <c r="J3865" s="7" t="str">
        <f>VLOOKUP(Tb_Reseller[[#This Row],[Agen id]],Mapping_Agen!A:C,3,0)</f>
        <v>ICON</v>
      </c>
      <c r="K3865" s="17" t="str">
        <f>TRIM(LEFT(Tb_Reseller[[#This Row],[Group]],2))</f>
        <v>RV</v>
      </c>
      <c r="L3865" s="17" t="str">
        <f>VLOOKUP(Tb_Reseller[[#This Row],[Agen id]],Mapping_Agen!A:E,5,0)</f>
        <v>Abdul Harris</v>
      </c>
      <c r="M3865" s="64">
        <v>0</v>
      </c>
      <c r="N3865" s="65">
        <v>0</v>
      </c>
      <c r="O3865" s="65">
        <f>IFERROR(VLOOKUP(Tb_Reseller[[#This Row],[Kode Reseller]],[1]Sheet1!$A:$B,2,0),0)</f>
        <v>0</v>
      </c>
    </row>
    <row r="3866" spans="1:15" x14ac:dyDescent="0.25">
      <c r="A3866" s="13" t="s">
        <v>13930</v>
      </c>
      <c r="B3866" s="14" t="s">
        <v>8289</v>
      </c>
      <c r="C3866" s="15" t="s">
        <v>8361</v>
      </c>
      <c r="D3866" s="15" t="s">
        <v>13812</v>
      </c>
      <c r="E3866" s="16">
        <v>45073.739583333343</v>
      </c>
      <c r="F3866" s="7" t="s">
        <v>8268</v>
      </c>
      <c r="G3866" s="13" t="s">
        <v>1338</v>
      </c>
      <c r="H3866" s="15" t="str">
        <f>UPPER(Tb_Reseller[[#This Row],[Agen id]]&amp;"-"&amp;VLOOKUP(Tb_Reseller[[#This Row],[Agen id]],A:B,2,0)&amp;"("&amp;Tb_Reseller[[#This Row],[Short]]&amp;")")</f>
        <v>AR15422-ANGGA CELL(MV)</v>
      </c>
      <c r="I3866" s="15" t="str">
        <f>VLOOKUP(Tb_Reseller[[#This Row],[Agen id]],Mapping_Agen!A:D,4,0)</f>
        <v>Limit</v>
      </c>
      <c r="J3866" s="7" t="str">
        <f>VLOOKUP(Tb_Reseller[[#This Row],[Agen id]],Mapping_Agen!A:C,3,0)</f>
        <v>ICON</v>
      </c>
      <c r="K3866" s="17" t="str">
        <f>TRIM(LEFT(Tb_Reseller[[#This Row],[Group]],2))</f>
        <v>MV</v>
      </c>
      <c r="L3866" s="17" t="str">
        <f>VLOOKUP(Tb_Reseller[[#This Row],[Agen id]],Mapping_Agen!A:E,5,0)</f>
        <v>Abdul Harris</v>
      </c>
      <c r="M3866" s="64">
        <v>0.29032258064516125</v>
      </c>
      <c r="N3866" s="65">
        <v>3.3333333333333333E-2</v>
      </c>
      <c r="O3866" s="65">
        <f>IFERROR(VLOOKUP(Tb_Reseller[[#This Row],[Kode Reseller]],[1]Sheet1!$A:$B,2,0),0)</f>
        <v>0</v>
      </c>
    </row>
    <row r="3867" spans="1:15" x14ac:dyDescent="0.25">
      <c r="A3867" s="13" t="s">
        <v>4495</v>
      </c>
      <c r="B3867" s="14" t="s">
        <v>13931</v>
      </c>
      <c r="C3867" s="15" t="s">
        <v>8213</v>
      </c>
      <c r="D3867" s="15" t="s">
        <v>11516</v>
      </c>
      <c r="E3867" s="16">
        <v>45073.818055555559</v>
      </c>
      <c r="F3867" s="7" t="s">
        <v>8204</v>
      </c>
      <c r="G3867" s="13" t="s">
        <v>4495</v>
      </c>
      <c r="H3867" s="15" t="str">
        <f>UPPER(Tb_Reseller[[#This Row],[Agen id]]&amp;"-"&amp;VLOOKUP(Tb_Reseller[[#This Row],[Agen id]],A:B,2,0)&amp;"("&amp;Tb_Reseller[[#This Row],[Short]]&amp;")")</f>
        <v>AR33692-EUIS(P)</v>
      </c>
      <c r="I3867" s="15" t="str">
        <f>VLOOKUP(Tb_Reseller[[#This Row],[Agen id]],Mapping_Agen!A:D,4,0)</f>
        <v>Prima</v>
      </c>
      <c r="J3867" s="7" t="str">
        <f>VLOOKUP(Tb_Reseller[[#This Row],[Agen id]],Mapping_Agen!A:C,3,0)</f>
        <v>ONLINE</v>
      </c>
      <c r="K3867" s="17" t="str">
        <f>TRIM(LEFT(Tb_Reseller[[#This Row],[Group]],2))</f>
        <v>P</v>
      </c>
      <c r="L3867" s="17" t="str">
        <f>VLOOKUP(Tb_Reseller[[#This Row],[Agen id]],Mapping_Agen!A:E,5,0)</f>
        <v>ONLINE</v>
      </c>
      <c r="M3867" s="64">
        <v>0</v>
      </c>
      <c r="N3867" s="65">
        <v>0</v>
      </c>
      <c r="O3867" s="65">
        <f>IFERROR(VLOOKUP(Tb_Reseller[[#This Row],[Kode Reseller]],[1]Sheet1!$A:$B,2,0),0)</f>
        <v>0</v>
      </c>
    </row>
    <row r="3868" spans="1:15" x14ac:dyDescent="0.25">
      <c r="A3868" s="13" t="s">
        <v>13932</v>
      </c>
      <c r="B3868" s="14" t="s">
        <v>13933</v>
      </c>
      <c r="C3868" s="15" t="s">
        <v>8213</v>
      </c>
      <c r="D3868" s="15" t="s">
        <v>9018</v>
      </c>
      <c r="E3868" s="16">
        <v>45075.365277777782</v>
      </c>
      <c r="F3868" s="7" t="s">
        <v>8268</v>
      </c>
      <c r="G3868" s="13" t="s">
        <v>806</v>
      </c>
      <c r="H3868" s="15" t="str">
        <f>UPPER(Tb_Reseller[[#This Row],[Agen id]]&amp;"-"&amp;VLOOKUP(Tb_Reseller[[#This Row],[Agen id]],A:B,2,0)&amp;"("&amp;Tb_Reseller[[#This Row],[Short]]&amp;")")</f>
        <v>AR08006-TJ CELL(P)</v>
      </c>
      <c r="I3868" s="15" t="str">
        <f>VLOOKUP(Tb_Reseller[[#This Row],[Agen id]],Mapping_Agen!A:D,4,0)</f>
        <v>Prima</v>
      </c>
      <c r="J3868" s="7" t="str">
        <f>VLOOKUP(Tb_Reseller[[#This Row],[Agen id]],Mapping_Agen!A:C,3,0)</f>
        <v>ICON</v>
      </c>
      <c r="K3868" s="17" t="str">
        <f>TRIM(LEFT(Tb_Reseller[[#This Row],[Group]],2))</f>
        <v>P</v>
      </c>
      <c r="L3868" s="17" t="str">
        <f>VLOOKUP(Tb_Reseller[[#This Row],[Agen id]],Mapping_Agen!A:E,5,0)</f>
        <v>Abdul Harris</v>
      </c>
      <c r="M3868" s="64">
        <v>0</v>
      </c>
      <c r="N3868" s="65">
        <v>0</v>
      </c>
      <c r="O3868" s="65">
        <f>IFERROR(VLOOKUP(Tb_Reseller[[#This Row],[Kode Reseller]],[1]Sheet1!$A:$B,2,0),0)</f>
        <v>0</v>
      </c>
    </row>
    <row r="3869" spans="1:15" x14ac:dyDescent="0.25">
      <c r="A3869" s="13" t="s">
        <v>4497</v>
      </c>
      <c r="B3869" s="14" t="s">
        <v>13934</v>
      </c>
      <c r="C3869" s="15" t="s">
        <v>8213</v>
      </c>
      <c r="D3869" s="15" t="s">
        <v>8369</v>
      </c>
      <c r="E3869" s="16">
        <v>45075.461805555547</v>
      </c>
      <c r="F3869" s="7" t="s">
        <v>8204</v>
      </c>
      <c r="G3869" s="13" t="s">
        <v>4497</v>
      </c>
      <c r="H3869" s="15" t="str">
        <f>UPPER(Tb_Reseller[[#This Row],[Agen id]]&amp;"-"&amp;VLOOKUP(Tb_Reseller[[#This Row],[Agen id]],A:B,2,0)&amp;"("&amp;Tb_Reseller[[#This Row],[Short]]&amp;")")</f>
        <v>AR33697-CAHAYA CELL 2(P)</v>
      </c>
      <c r="I3869" s="15" t="str">
        <f>VLOOKUP(Tb_Reseller[[#This Row],[Agen id]],Mapping_Agen!A:D,4,0)</f>
        <v>Prima</v>
      </c>
      <c r="J3869" s="7" t="str">
        <f>VLOOKUP(Tb_Reseller[[#This Row],[Agen id]],Mapping_Agen!A:C,3,0)</f>
        <v>PRG</v>
      </c>
      <c r="K3869" s="17" t="str">
        <f>TRIM(LEFT(Tb_Reseller[[#This Row],[Group]],2))</f>
        <v>P</v>
      </c>
      <c r="L3869" s="17" t="str">
        <f>VLOOKUP(Tb_Reseller[[#This Row],[Agen id]],Mapping_Agen!A:E,5,0)</f>
        <v>NON SCO</v>
      </c>
      <c r="M3869" s="64">
        <v>0</v>
      </c>
      <c r="N3869" s="65">
        <v>0</v>
      </c>
      <c r="O3869" s="65">
        <f>IFERROR(VLOOKUP(Tb_Reseller[[#This Row],[Kode Reseller]],[1]Sheet1!$A:$B,2,0),0)</f>
        <v>0</v>
      </c>
    </row>
    <row r="3870" spans="1:15" x14ac:dyDescent="0.25">
      <c r="A3870" s="13" t="s">
        <v>4499</v>
      </c>
      <c r="B3870" s="14" t="s">
        <v>13935</v>
      </c>
      <c r="C3870" s="15" t="s">
        <v>8213</v>
      </c>
      <c r="D3870" s="15" t="s">
        <v>8248</v>
      </c>
      <c r="E3870" s="16">
        <v>45075.52847222222</v>
      </c>
      <c r="F3870" s="7" t="s">
        <v>8204</v>
      </c>
      <c r="G3870" s="13" t="s">
        <v>4499</v>
      </c>
      <c r="H3870" s="15" t="str">
        <f>UPPER(Tb_Reseller[[#This Row],[Agen id]]&amp;"-"&amp;VLOOKUP(Tb_Reseller[[#This Row],[Agen id]],A:B,2,0)&amp;"("&amp;Tb_Reseller[[#This Row],[Short]]&amp;")")</f>
        <v>AR33698-SON CELL(P)</v>
      </c>
      <c r="I3870" s="15" t="str">
        <f>VLOOKUP(Tb_Reseller[[#This Row],[Agen id]],Mapping_Agen!A:D,4,0)</f>
        <v>Prima</v>
      </c>
      <c r="J3870" s="7" t="str">
        <f>VLOOKUP(Tb_Reseller[[#This Row],[Agen id]],Mapping_Agen!A:C,3,0)</f>
        <v>PP</v>
      </c>
      <c r="K3870" s="17" t="str">
        <f>TRIM(LEFT(Tb_Reseller[[#This Row],[Group]],2))</f>
        <v>P</v>
      </c>
      <c r="L3870" s="17" t="str">
        <f>VLOOKUP(Tb_Reseller[[#This Row],[Agen id]],Mapping_Agen!A:E,5,0)</f>
        <v>NON SCO</v>
      </c>
      <c r="M3870" s="64">
        <v>0</v>
      </c>
      <c r="N3870" s="65">
        <v>0</v>
      </c>
      <c r="O3870" s="65">
        <f>IFERROR(VLOOKUP(Tb_Reseller[[#This Row],[Kode Reseller]],[1]Sheet1!$A:$B,2,0),0)</f>
        <v>0</v>
      </c>
    </row>
    <row r="3871" spans="1:15" x14ac:dyDescent="0.25">
      <c r="A3871" s="13" t="s">
        <v>13936</v>
      </c>
      <c r="B3871" s="14" t="s">
        <v>13937</v>
      </c>
      <c r="C3871" s="15" t="s">
        <v>8213</v>
      </c>
      <c r="D3871" s="15" t="s">
        <v>13873</v>
      </c>
      <c r="E3871" s="16">
        <v>45075.761111111111</v>
      </c>
      <c r="F3871" s="7" t="s">
        <v>8268</v>
      </c>
      <c r="G3871" s="13" t="s">
        <v>945</v>
      </c>
      <c r="H3871" s="15" t="str">
        <f>UPPER(Tb_Reseller[[#This Row],[Agen id]]&amp;"-"&amp;VLOOKUP(Tb_Reseller[[#This Row],[Agen id]],A:B,2,0)&amp;"("&amp;Tb_Reseller[[#This Row],[Short]]&amp;")")</f>
        <v>AR33574-ZAHRA CELL(P)</v>
      </c>
      <c r="I3871" s="15" t="str">
        <f>VLOOKUP(Tb_Reseller[[#This Row],[Agen id]],Mapping_Agen!A:D,4,0)</f>
        <v>Prima</v>
      </c>
      <c r="J3871" s="7" t="str">
        <f>VLOOKUP(Tb_Reseller[[#This Row],[Agen id]],Mapping_Agen!A:C,3,0)</f>
        <v>ICON</v>
      </c>
      <c r="K3871" s="17" t="str">
        <f>TRIM(LEFT(Tb_Reseller[[#This Row],[Group]],2))</f>
        <v>P</v>
      </c>
      <c r="L3871" s="17" t="str">
        <f>VLOOKUP(Tb_Reseller[[#This Row],[Agen id]],Mapping_Agen!A:E,5,0)</f>
        <v>NON SCO</v>
      </c>
      <c r="M3871" s="64">
        <v>0</v>
      </c>
      <c r="N3871" s="65">
        <v>0</v>
      </c>
      <c r="O3871" s="65">
        <f>IFERROR(VLOOKUP(Tb_Reseller[[#This Row],[Kode Reseller]],[1]Sheet1!$A:$B,2,0),0)</f>
        <v>0</v>
      </c>
    </row>
    <row r="3872" spans="1:15" x14ac:dyDescent="0.25">
      <c r="A3872" s="13" t="s">
        <v>13938</v>
      </c>
      <c r="B3872" s="14" t="s">
        <v>12361</v>
      </c>
      <c r="C3872" s="15" t="s">
        <v>8213</v>
      </c>
      <c r="D3872" s="15" t="s">
        <v>10647</v>
      </c>
      <c r="E3872" s="16">
        <v>45075.882638888892</v>
      </c>
      <c r="F3872" s="7" t="s">
        <v>8268</v>
      </c>
      <c r="G3872" s="13" t="s">
        <v>5224</v>
      </c>
      <c r="H3872" s="15" t="str">
        <f>UPPER(Tb_Reseller[[#This Row],[Agen id]]&amp;"-"&amp;VLOOKUP(Tb_Reseller[[#This Row],[Agen id]],A:B,2,0)&amp;"("&amp;Tb_Reseller[[#This Row],[Short]]&amp;")")</f>
        <v>AR20106-D2 CELL(P)</v>
      </c>
      <c r="I3872" s="15" t="str">
        <f>VLOOKUP(Tb_Reseller[[#This Row],[Agen id]],Mapping_Agen!A:D,4,0)</f>
        <v>Prima</v>
      </c>
      <c r="J3872" s="7" t="str">
        <f>VLOOKUP(Tb_Reseller[[#This Row],[Agen id]],Mapping_Agen!A:C,3,0)</f>
        <v>PP</v>
      </c>
      <c r="K3872" s="17" t="str">
        <f>TRIM(LEFT(Tb_Reseller[[#This Row],[Group]],2))</f>
        <v>P</v>
      </c>
      <c r="L3872" s="17" t="str">
        <f>VLOOKUP(Tb_Reseller[[#This Row],[Agen id]],Mapping_Agen!A:E,5,0)</f>
        <v>NON SCO</v>
      </c>
      <c r="M3872" s="64">
        <v>0</v>
      </c>
      <c r="N3872" s="65">
        <v>0</v>
      </c>
      <c r="O3872" s="65">
        <f>IFERROR(VLOOKUP(Tb_Reseller[[#This Row],[Kode Reseller]],[1]Sheet1!$A:$B,2,0),0)</f>
        <v>0</v>
      </c>
    </row>
    <row r="3873" spans="1:15" x14ac:dyDescent="0.25">
      <c r="A3873" s="13" t="s">
        <v>13939</v>
      </c>
      <c r="B3873" s="14" t="s">
        <v>13940</v>
      </c>
      <c r="C3873" s="15" t="s">
        <v>8571</v>
      </c>
      <c r="D3873" s="15" t="s">
        <v>8568</v>
      </c>
      <c r="E3873" s="16">
        <v>45076.566666666673</v>
      </c>
      <c r="F3873" s="7" t="s">
        <v>8268</v>
      </c>
      <c r="G3873" s="13" t="s">
        <v>1944</v>
      </c>
      <c r="H3873" s="15" t="str">
        <f>UPPER(Tb_Reseller[[#This Row],[Agen id]]&amp;"-"&amp;VLOOKUP(Tb_Reseller[[#This Row],[Agen id]],A:B,2,0)&amp;"("&amp;Tb_Reseller[[#This Row],[Short]]&amp;")")</f>
        <v>AR01857-JEJE CELL(M6)</v>
      </c>
      <c r="I3873" s="15" t="str">
        <f>VLOOKUP(Tb_Reseller[[#This Row],[Agen id]],Mapping_Agen!A:D,4,0)</f>
        <v>Limit</v>
      </c>
      <c r="J3873" s="7" t="str">
        <f>VLOOKUP(Tb_Reseller[[#This Row],[Agen id]],Mapping_Agen!A:C,3,0)</f>
        <v>ICON</v>
      </c>
      <c r="K3873" s="17" t="str">
        <f>TRIM(LEFT(Tb_Reseller[[#This Row],[Group]],2))</f>
        <v>M6</v>
      </c>
      <c r="L3873" s="17" t="str">
        <f>VLOOKUP(Tb_Reseller[[#This Row],[Agen id]],Mapping_Agen!A:E,5,0)</f>
        <v>Abdul Harris</v>
      </c>
      <c r="M3873" s="64">
        <v>0</v>
      </c>
      <c r="N3873" s="65">
        <v>0</v>
      </c>
      <c r="O3873" s="65">
        <f>IFERROR(VLOOKUP(Tb_Reseller[[#This Row],[Kode Reseller]],[1]Sheet1!$A:$B,2,0),0)</f>
        <v>0</v>
      </c>
    </row>
    <row r="3874" spans="1:15" x14ac:dyDescent="0.25">
      <c r="A3874" s="13" t="s">
        <v>4501</v>
      </c>
      <c r="B3874" s="14" t="s">
        <v>13941</v>
      </c>
      <c r="C3874" s="15" t="s">
        <v>8213</v>
      </c>
      <c r="D3874" s="15" t="s">
        <v>8203</v>
      </c>
      <c r="E3874" s="16">
        <v>45076.659722222219</v>
      </c>
      <c r="F3874" s="7" t="s">
        <v>8204</v>
      </c>
      <c r="G3874" s="13" t="s">
        <v>4501</v>
      </c>
      <c r="H3874" s="15" t="str">
        <f>UPPER(Tb_Reseller[[#This Row],[Agen id]]&amp;"-"&amp;VLOOKUP(Tb_Reseller[[#This Row],[Agen id]],A:B,2,0)&amp;"("&amp;Tb_Reseller[[#This Row],[Short]]&amp;")")</f>
        <v>AR33706-AMANAH CELL(P)</v>
      </c>
      <c r="I3874" s="15" t="str">
        <f>VLOOKUP(Tb_Reseller[[#This Row],[Agen id]],Mapping_Agen!A:D,4,0)</f>
        <v>Prima</v>
      </c>
      <c r="J3874" s="7" t="str">
        <f>VLOOKUP(Tb_Reseller[[#This Row],[Agen id]],Mapping_Agen!A:C,3,0)</f>
        <v>BSD</v>
      </c>
      <c r="K3874" s="17" t="str">
        <f>TRIM(LEFT(Tb_Reseller[[#This Row],[Group]],2))</f>
        <v>P</v>
      </c>
      <c r="L3874" s="17" t="str">
        <f>VLOOKUP(Tb_Reseller[[#This Row],[Agen id]],Mapping_Agen!A:E,5,0)</f>
        <v>Hupron</v>
      </c>
      <c r="M3874" s="64">
        <v>11.612903225806541</v>
      </c>
      <c r="N3874" s="65">
        <v>14.366666666666626</v>
      </c>
      <c r="O3874" s="65">
        <f>IFERROR(VLOOKUP(Tb_Reseller[[#This Row],[Kode Reseller]],[1]Sheet1!$A:$B,2,0),0)</f>
        <v>20.5</v>
      </c>
    </row>
    <row r="3875" spans="1:15" x14ac:dyDescent="0.25">
      <c r="A3875" s="13" t="s">
        <v>4505</v>
      </c>
      <c r="B3875" s="14" t="s">
        <v>13942</v>
      </c>
      <c r="C3875" s="15" t="s">
        <v>8213</v>
      </c>
      <c r="D3875" s="15" t="s">
        <v>11516</v>
      </c>
      <c r="E3875" s="16">
        <v>45077.000694444447</v>
      </c>
      <c r="F3875" s="7" t="s">
        <v>8204</v>
      </c>
      <c r="G3875" s="13" t="s">
        <v>4505</v>
      </c>
      <c r="H3875" s="15" t="str">
        <f>UPPER(Tb_Reseller[[#This Row],[Agen id]]&amp;"-"&amp;VLOOKUP(Tb_Reseller[[#This Row],[Agen id]],A:B,2,0)&amp;"("&amp;Tb_Reseller[[#This Row],[Short]]&amp;")")</f>
        <v>AR33708-MAHMUR(P)</v>
      </c>
      <c r="I3875" s="15" t="str">
        <f>VLOOKUP(Tb_Reseller[[#This Row],[Agen id]],Mapping_Agen!A:D,4,0)</f>
        <v>Prima</v>
      </c>
      <c r="J3875" s="7" t="str">
        <f>VLOOKUP(Tb_Reseller[[#This Row],[Agen id]],Mapping_Agen!A:C,3,0)</f>
        <v>ONLINE</v>
      </c>
      <c r="K3875" s="17" t="str">
        <f>TRIM(LEFT(Tb_Reseller[[#This Row],[Group]],2))</f>
        <v>P</v>
      </c>
      <c r="L3875" s="17" t="str">
        <f>VLOOKUP(Tb_Reseller[[#This Row],[Agen id]],Mapping_Agen!A:E,5,0)</f>
        <v>ONLINE</v>
      </c>
      <c r="M3875" s="64">
        <v>0</v>
      </c>
      <c r="N3875" s="65">
        <v>0</v>
      </c>
      <c r="O3875" s="65">
        <f>IFERROR(VLOOKUP(Tb_Reseller[[#This Row],[Kode Reseller]],[1]Sheet1!$A:$B,2,0),0)</f>
        <v>0</v>
      </c>
    </row>
    <row r="3876" spans="1:15" x14ac:dyDescent="0.25">
      <c r="A3876" s="13" t="s">
        <v>4507</v>
      </c>
      <c r="B3876" s="14" t="s">
        <v>13943</v>
      </c>
      <c r="C3876" s="15" t="s">
        <v>8213</v>
      </c>
      <c r="D3876" s="15" t="s">
        <v>11516</v>
      </c>
      <c r="E3876" s="16">
        <v>45077.381249999999</v>
      </c>
      <c r="F3876" s="7" t="s">
        <v>8204</v>
      </c>
      <c r="G3876" s="13" t="s">
        <v>4507</v>
      </c>
      <c r="H3876" s="15" t="str">
        <f>UPPER(Tb_Reseller[[#This Row],[Agen id]]&amp;"-"&amp;VLOOKUP(Tb_Reseller[[#This Row],[Agen id]],A:B,2,0)&amp;"("&amp;Tb_Reseller[[#This Row],[Short]]&amp;")")</f>
        <v>AR33709-NURKHOTIMAH(P)</v>
      </c>
      <c r="I3876" s="15" t="str">
        <f>VLOOKUP(Tb_Reseller[[#This Row],[Agen id]],Mapping_Agen!A:D,4,0)</f>
        <v>Prima</v>
      </c>
      <c r="J3876" s="7" t="str">
        <f>VLOOKUP(Tb_Reseller[[#This Row],[Agen id]],Mapping_Agen!A:C,3,0)</f>
        <v>ONLINE</v>
      </c>
      <c r="K3876" s="17" t="str">
        <f>TRIM(LEFT(Tb_Reseller[[#This Row],[Group]],2))</f>
        <v>P</v>
      </c>
      <c r="L3876" s="17" t="str">
        <f>VLOOKUP(Tb_Reseller[[#This Row],[Agen id]],Mapping_Agen!A:E,5,0)</f>
        <v>ONLINE</v>
      </c>
      <c r="M3876" s="64">
        <v>0</v>
      </c>
      <c r="N3876" s="65">
        <v>0</v>
      </c>
      <c r="O3876" s="65">
        <f>IFERROR(VLOOKUP(Tb_Reseller[[#This Row],[Kode Reseller]],[1]Sheet1!$A:$B,2,0),0)</f>
        <v>0</v>
      </c>
    </row>
    <row r="3877" spans="1:15" x14ac:dyDescent="0.25">
      <c r="A3877" s="13" t="s">
        <v>13944</v>
      </c>
      <c r="B3877" s="14" t="s">
        <v>13945</v>
      </c>
      <c r="C3877" s="15" t="s">
        <v>8213</v>
      </c>
      <c r="D3877" s="15" t="s">
        <v>13946</v>
      </c>
      <c r="E3877" s="16">
        <v>45077.751388888893</v>
      </c>
      <c r="F3877" s="7" t="s">
        <v>8268</v>
      </c>
      <c r="G3877" s="13" t="s">
        <v>2233</v>
      </c>
      <c r="H3877" s="15" t="str">
        <f>UPPER(Tb_Reseller[[#This Row],[Agen id]]&amp;"-"&amp;VLOOKUP(Tb_Reseller[[#This Row],[Agen id]],A:B,2,0)&amp;"("&amp;Tb_Reseller[[#This Row],[Short]]&amp;")")</f>
        <v>AR32033-ARIF(P)</v>
      </c>
      <c r="I3877" s="15" t="str">
        <f>VLOOKUP(Tb_Reseller[[#This Row],[Agen id]],Mapping_Agen!A:D,4,0)</f>
        <v>Prima</v>
      </c>
      <c r="J3877" s="7" t="str">
        <f>VLOOKUP(Tb_Reseller[[#This Row],[Agen id]],Mapping_Agen!A:C,3,0)</f>
        <v>ONLINE</v>
      </c>
      <c r="K3877" s="17" t="str">
        <f>TRIM(LEFT(Tb_Reseller[[#This Row],[Group]],2))</f>
        <v>P</v>
      </c>
      <c r="L3877" s="17" t="str">
        <f>VLOOKUP(Tb_Reseller[[#This Row],[Agen id]],Mapping_Agen!A:E,5,0)</f>
        <v>ONLINE</v>
      </c>
      <c r="M3877" s="64">
        <v>0</v>
      </c>
      <c r="N3877" s="65">
        <v>0</v>
      </c>
      <c r="O3877" s="65">
        <f>IFERROR(VLOOKUP(Tb_Reseller[[#This Row],[Kode Reseller]],[1]Sheet1!$A:$B,2,0),0)</f>
        <v>0</v>
      </c>
    </row>
    <row r="3878" spans="1:15" x14ac:dyDescent="0.25">
      <c r="A3878" s="13" t="s">
        <v>13947</v>
      </c>
      <c r="B3878" s="14" t="s">
        <v>13948</v>
      </c>
      <c r="C3878" s="15" t="s">
        <v>8213</v>
      </c>
      <c r="D3878" s="15" t="s">
        <v>9018</v>
      </c>
      <c r="E3878" s="16">
        <v>45078.393055555563</v>
      </c>
      <c r="F3878" s="7" t="s">
        <v>8268</v>
      </c>
      <c r="G3878" s="13" t="s">
        <v>806</v>
      </c>
      <c r="H3878" s="15" t="str">
        <f>UPPER(Tb_Reseller[[#This Row],[Agen id]]&amp;"-"&amp;VLOOKUP(Tb_Reseller[[#This Row],[Agen id]],A:B,2,0)&amp;"("&amp;Tb_Reseller[[#This Row],[Short]]&amp;")")</f>
        <v>AR08006-TJ CELL(P)</v>
      </c>
      <c r="I3878" s="15" t="str">
        <f>VLOOKUP(Tb_Reseller[[#This Row],[Agen id]],Mapping_Agen!A:D,4,0)</f>
        <v>Prima</v>
      </c>
      <c r="J3878" s="7" t="str">
        <f>VLOOKUP(Tb_Reseller[[#This Row],[Agen id]],Mapping_Agen!A:C,3,0)</f>
        <v>ICON</v>
      </c>
      <c r="K3878" s="17" t="str">
        <f>TRIM(LEFT(Tb_Reseller[[#This Row],[Group]],2))</f>
        <v>P</v>
      </c>
      <c r="L3878" s="17" t="str">
        <f>VLOOKUP(Tb_Reseller[[#This Row],[Agen id]],Mapping_Agen!A:E,5,0)</f>
        <v>Abdul Harris</v>
      </c>
      <c r="M3878" s="64">
        <v>0</v>
      </c>
      <c r="N3878" s="65">
        <v>0</v>
      </c>
      <c r="O3878" s="65">
        <f>IFERROR(VLOOKUP(Tb_Reseller[[#This Row],[Kode Reseller]],[1]Sheet1!$A:$B,2,0),0)</f>
        <v>0</v>
      </c>
    </row>
    <row r="3879" spans="1:15" x14ac:dyDescent="0.25">
      <c r="A3879" s="13" t="s">
        <v>13949</v>
      </c>
      <c r="B3879" s="14" t="s">
        <v>13950</v>
      </c>
      <c r="C3879" s="15" t="s">
        <v>8210</v>
      </c>
      <c r="D3879" s="15" t="s">
        <v>13929</v>
      </c>
      <c r="E3879" s="16">
        <v>45078.520138888889</v>
      </c>
      <c r="F3879" s="7" t="s">
        <v>8268</v>
      </c>
      <c r="G3879" s="13" t="s">
        <v>2708</v>
      </c>
      <c r="H3879" s="15" t="str">
        <f>UPPER(Tb_Reseller[[#This Row],[Agen id]]&amp;"-"&amp;VLOOKUP(Tb_Reseller[[#This Row],[Agen id]],A:B,2,0)&amp;"("&amp;Tb_Reseller[[#This Row],[Short]]&amp;")")</f>
        <v>AR30548-FAZILA STORE(RV)</v>
      </c>
      <c r="I3879" s="15" t="str">
        <f>VLOOKUP(Tb_Reseller[[#This Row],[Agen id]],Mapping_Agen!A:D,4,0)</f>
        <v>Limit</v>
      </c>
      <c r="J3879" s="7" t="str">
        <f>VLOOKUP(Tb_Reseller[[#This Row],[Agen id]],Mapping_Agen!A:C,3,0)</f>
        <v>ICON</v>
      </c>
      <c r="K3879" s="17" t="str">
        <f>TRIM(LEFT(Tb_Reseller[[#This Row],[Group]],2))</f>
        <v>RV</v>
      </c>
      <c r="L3879" s="17" t="str">
        <f>VLOOKUP(Tb_Reseller[[#This Row],[Agen id]],Mapping_Agen!A:E,5,0)</f>
        <v>Abdul Harris</v>
      </c>
      <c r="M3879" s="64">
        <v>0</v>
      </c>
      <c r="N3879" s="65">
        <v>0</v>
      </c>
      <c r="O3879" s="65">
        <f>IFERROR(VLOOKUP(Tb_Reseller[[#This Row],[Kode Reseller]],[1]Sheet1!$A:$B,2,0),0)</f>
        <v>0</v>
      </c>
    </row>
    <row r="3880" spans="1:15" x14ac:dyDescent="0.25">
      <c r="A3880" s="13" t="s">
        <v>13951</v>
      </c>
      <c r="B3880" s="14" t="s">
        <v>13952</v>
      </c>
      <c r="C3880" s="15" t="s">
        <v>8208</v>
      </c>
      <c r="D3880" s="15" t="s">
        <v>13953</v>
      </c>
      <c r="E3880" s="16">
        <v>45078.527083333327</v>
      </c>
      <c r="F3880" s="7" t="s">
        <v>8268</v>
      </c>
      <c r="G3880" s="13" t="s">
        <v>2487</v>
      </c>
      <c r="H3880" s="15" t="str">
        <f>UPPER(Tb_Reseller[[#This Row],[Agen id]]&amp;"-"&amp;VLOOKUP(Tb_Reseller[[#This Row],[Agen id]],A:B,2,0)&amp;"("&amp;Tb_Reseller[[#This Row],[Short]]&amp;")")</f>
        <v>AR27288-JAD CELL(R)</v>
      </c>
      <c r="I3880" s="15" t="str">
        <f>VLOOKUP(Tb_Reseller[[#This Row],[Agen id]],Mapping_Agen!A:D,4,0)</f>
        <v>No Limit</v>
      </c>
      <c r="J3880" s="7" t="str">
        <f>VLOOKUP(Tb_Reseller[[#This Row],[Agen id]],Mapping_Agen!A:C,3,0)</f>
        <v>ICON</v>
      </c>
      <c r="K3880" s="17" t="str">
        <f>TRIM(LEFT(Tb_Reseller[[#This Row],[Group]],2))</f>
        <v>R</v>
      </c>
      <c r="L3880" s="17" t="str">
        <f>VLOOKUP(Tb_Reseller[[#This Row],[Agen id]],Mapping_Agen!A:E,5,0)</f>
        <v>NON SCO</v>
      </c>
      <c r="M3880" s="64">
        <v>0</v>
      </c>
      <c r="N3880" s="65">
        <v>0</v>
      </c>
      <c r="O3880" s="65">
        <f>IFERROR(VLOOKUP(Tb_Reseller[[#This Row],[Kode Reseller]],[1]Sheet1!$A:$B,2,0),0)</f>
        <v>0</v>
      </c>
    </row>
    <row r="3881" spans="1:15" x14ac:dyDescent="0.25">
      <c r="A3881" s="13" t="s">
        <v>4509</v>
      </c>
      <c r="B3881" s="14" t="s">
        <v>13954</v>
      </c>
      <c r="C3881" s="15" t="s">
        <v>8213</v>
      </c>
      <c r="D3881" s="15" t="s">
        <v>11516</v>
      </c>
      <c r="E3881" s="16">
        <v>45078.622916666667</v>
      </c>
      <c r="F3881" s="7" t="s">
        <v>8204</v>
      </c>
      <c r="G3881" s="13" t="s">
        <v>4509</v>
      </c>
      <c r="H3881" s="15" t="str">
        <f>UPPER(Tb_Reseller[[#This Row],[Agen id]]&amp;"-"&amp;VLOOKUP(Tb_Reseller[[#This Row],[Agen id]],A:B,2,0)&amp;"("&amp;Tb_Reseller[[#This Row],[Short]]&amp;")")</f>
        <v>AR33721-IMASOCID(P)</v>
      </c>
      <c r="I3881" s="15" t="str">
        <f>VLOOKUP(Tb_Reseller[[#This Row],[Agen id]],Mapping_Agen!A:D,4,0)</f>
        <v>Prima</v>
      </c>
      <c r="J3881" s="7" t="str">
        <f>VLOOKUP(Tb_Reseller[[#This Row],[Agen id]],Mapping_Agen!A:C,3,0)</f>
        <v>ONLINE</v>
      </c>
      <c r="K3881" s="17" t="str">
        <f>TRIM(LEFT(Tb_Reseller[[#This Row],[Group]],2))</f>
        <v>P</v>
      </c>
      <c r="L3881" s="17" t="str">
        <f>VLOOKUP(Tb_Reseller[[#This Row],[Agen id]],Mapping_Agen!A:E,5,0)</f>
        <v>ONLINE</v>
      </c>
      <c r="M3881" s="64">
        <v>0</v>
      </c>
      <c r="N3881" s="65">
        <v>0</v>
      </c>
      <c r="O3881" s="65">
        <f>IFERROR(VLOOKUP(Tb_Reseller[[#This Row],[Kode Reseller]],[1]Sheet1!$A:$B,2,0),0)</f>
        <v>0</v>
      </c>
    </row>
    <row r="3882" spans="1:15" x14ac:dyDescent="0.25">
      <c r="A3882" s="13" t="s">
        <v>13955</v>
      </c>
      <c r="B3882" s="14" t="s">
        <v>13956</v>
      </c>
      <c r="C3882" s="15" t="s">
        <v>8213</v>
      </c>
      <c r="D3882" s="15" t="s">
        <v>13957</v>
      </c>
      <c r="E3882" s="16">
        <v>45078.669444444437</v>
      </c>
      <c r="F3882" s="7" t="s">
        <v>8268</v>
      </c>
      <c r="G3882" s="13" t="s">
        <v>1061</v>
      </c>
      <c r="H3882" s="15" t="str">
        <f>UPPER(Tb_Reseller[[#This Row],[Agen id]]&amp;"-"&amp;VLOOKUP(Tb_Reseller[[#This Row],[Agen id]],A:B,2,0)&amp;"("&amp;Tb_Reseller[[#This Row],[Short]]&amp;")")</f>
        <v>AR10960-HALO CELL(P)</v>
      </c>
      <c r="I3882" s="15" t="str">
        <f>VLOOKUP(Tb_Reseller[[#This Row],[Agen id]],Mapping_Agen!A:D,4,0)</f>
        <v>Prima</v>
      </c>
      <c r="J3882" s="7" t="str">
        <f>VLOOKUP(Tb_Reseller[[#This Row],[Agen id]],Mapping_Agen!A:C,3,0)</f>
        <v>BSD</v>
      </c>
      <c r="K3882" s="17" t="str">
        <f>TRIM(LEFT(Tb_Reseller[[#This Row],[Group]],2))</f>
        <v>P</v>
      </c>
      <c r="L3882" s="17" t="str">
        <f>VLOOKUP(Tb_Reseller[[#This Row],[Agen id]],Mapping_Agen!A:E,5,0)</f>
        <v>NON SCO</v>
      </c>
      <c r="M3882" s="64">
        <v>0</v>
      </c>
      <c r="N3882" s="65">
        <v>0</v>
      </c>
      <c r="O3882" s="65">
        <f>IFERROR(VLOOKUP(Tb_Reseller[[#This Row],[Kode Reseller]],[1]Sheet1!$A:$B,2,0),0)</f>
        <v>0</v>
      </c>
    </row>
    <row r="3883" spans="1:15" x14ac:dyDescent="0.25">
      <c r="A3883" s="13" t="s">
        <v>13958</v>
      </c>
      <c r="B3883" s="14" t="s">
        <v>8966</v>
      </c>
      <c r="C3883" s="15" t="s">
        <v>8562</v>
      </c>
      <c r="D3883" s="15" t="s">
        <v>8967</v>
      </c>
      <c r="E3883" s="16">
        <v>45079.245138888888</v>
      </c>
      <c r="F3883" s="7" t="s">
        <v>8268</v>
      </c>
      <c r="G3883" s="13" t="s">
        <v>799</v>
      </c>
      <c r="H3883" s="15" t="str">
        <f>UPPER(Tb_Reseller[[#This Row],[Agen id]]&amp;"-"&amp;VLOOKUP(Tb_Reseller[[#This Row],[Agen id]],A:B,2,0)&amp;"("&amp;Tb_Reseller[[#This Row],[Short]]&amp;")")</f>
        <v>AR07907-AZAHRA CELL(MV)</v>
      </c>
      <c r="I3883" s="15" t="str">
        <f>VLOOKUP(Tb_Reseller[[#This Row],[Agen id]],Mapping_Agen!A:D,4,0)</f>
        <v>Limit</v>
      </c>
      <c r="J3883" s="7" t="str">
        <f>VLOOKUP(Tb_Reseller[[#This Row],[Agen id]],Mapping_Agen!A:C,3,0)</f>
        <v>PP</v>
      </c>
      <c r="K3883" s="17" t="str">
        <f>TRIM(LEFT(Tb_Reseller[[#This Row],[Group]],2))</f>
        <v>MV</v>
      </c>
      <c r="L3883" s="17" t="str">
        <f>VLOOKUP(Tb_Reseller[[#This Row],[Agen id]],Mapping_Agen!A:E,5,0)</f>
        <v>NON SCO</v>
      </c>
      <c r="M3883" s="64">
        <v>1.5483870967741924</v>
      </c>
      <c r="N3883" s="65">
        <v>0.83333333333333326</v>
      </c>
      <c r="O3883" s="65">
        <f>IFERROR(VLOOKUP(Tb_Reseller[[#This Row],[Kode Reseller]],[1]Sheet1!$A:$B,2,0),0)</f>
        <v>0.25</v>
      </c>
    </row>
    <row r="3884" spans="1:15" x14ac:dyDescent="0.25">
      <c r="A3884" s="13" t="s">
        <v>13959</v>
      </c>
      <c r="B3884" s="14" t="s">
        <v>13960</v>
      </c>
      <c r="C3884" s="15" t="s">
        <v>8213</v>
      </c>
      <c r="D3884" s="15" t="s">
        <v>13961</v>
      </c>
      <c r="E3884" s="16">
        <v>45079.51458333333</v>
      </c>
      <c r="F3884" s="7" t="s">
        <v>8268</v>
      </c>
      <c r="G3884" s="13" t="s">
        <v>746</v>
      </c>
      <c r="H3884" s="15" t="str">
        <f>UPPER(Tb_Reseller[[#This Row],[Agen id]]&amp;"-"&amp;VLOOKUP(Tb_Reseller[[#This Row],[Agen id]],A:B,2,0)&amp;"("&amp;Tb_Reseller[[#This Row],[Short]]&amp;")")</f>
        <v>AR00204-AYU CELL (12)(P)</v>
      </c>
      <c r="I3884" s="15" t="str">
        <f>VLOOKUP(Tb_Reseller[[#This Row],[Agen id]],Mapping_Agen!A:D,4,0)</f>
        <v>Prima</v>
      </c>
      <c r="J3884" s="7" t="str">
        <f>VLOOKUP(Tb_Reseller[[#This Row],[Agen id]],Mapping_Agen!A:C,3,0)</f>
        <v>PP</v>
      </c>
      <c r="K3884" s="17" t="str">
        <f>TRIM(LEFT(Tb_Reseller[[#This Row],[Group]],2))</f>
        <v>P</v>
      </c>
      <c r="L3884" s="17" t="str">
        <f>VLOOKUP(Tb_Reseller[[#This Row],[Agen id]],Mapping_Agen!A:E,5,0)</f>
        <v>NON SCO</v>
      </c>
      <c r="M3884" s="64">
        <v>0</v>
      </c>
      <c r="N3884" s="65">
        <v>0</v>
      </c>
      <c r="O3884" s="65">
        <f>IFERROR(VLOOKUP(Tb_Reseller[[#This Row],[Kode Reseller]],[1]Sheet1!$A:$B,2,0),0)</f>
        <v>0</v>
      </c>
    </row>
    <row r="3885" spans="1:15" x14ac:dyDescent="0.25">
      <c r="A3885" s="13" t="s">
        <v>4511</v>
      </c>
      <c r="B3885" s="14" t="s">
        <v>13962</v>
      </c>
      <c r="C3885" s="15" t="s">
        <v>8208</v>
      </c>
      <c r="D3885" s="15" t="s">
        <v>8248</v>
      </c>
      <c r="E3885" s="16">
        <v>45079.560416666667</v>
      </c>
      <c r="F3885" s="7" t="s">
        <v>8204</v>
      </c>
      <c r="G3885" s="13" t="s">
        <v>4511</v>
      </c>
      <c r="H3885" s="15" t="str">
        <f>UPPER(Tb_Reseller[[#This Row],[Agen id]]&amp;"-"&amp;VLOOKUP(Tb_Reseller[[#This Row],[Agen id]],A:B,2,0)&amp;"("&amp;Tb_Reseller[[#This Row],[Short]]&amp;")")</f>
        <v>AR33727-IKA CELL(R)</v>
      </c>
      <c r="I3885" s="15" t="str">
        <f>VLOOKUP(Tb_Reseller[[#This Row],[Agen id]],Mapping_Agen!A:D,4,0)</f>
        <v>No Limit</v>
      </c>
      <c r="J3885" s="7" t="str">
        <f>VLOOKUP(Tb_Reseller[[#This Row],[Agen id]],Mapping_Agen!A:C,3,0)</f>
        <v>PP</v>
      </c>
      <c r="K3885" s="17" t="str">
        <f>TRIM(LEFT(Tb_Reseller[[#This Row],[Group]],2))</f>
        <v>R</v>
      </c>
      <c r="L3885" s="17" t="str">
        <f>VLOOKUP(Tb_Reseller[[#This Row],[Agen id]],Mapping_Agen!A:E,5,0)</f>
        <v>NON SCO</v>
      </c>
      <c r="M3885" s="64">
        <v>0</v>
      </c>
      <c r="N3885" s="65">
        <v>0</v>
      </c>
      <c r="O3885" s="65">
        <f>IFERROR(VLOOKUP(Tb_Reseller[[#This Row],[Kode Reseller]],[1]Sheet1!$A:$B,2,0),0)</f>
        <v>0</v>
      </c>
    </row>
    <row r="3886" spans="1:15" x14ac:dyDescent="0.25">
      <c r="A3886" s="13" t="s">
        <v>4513</v>
      </c>
      <c r="B3886" s="14" t="s">
        <v>9598</v>
      </c>
      <c r="C3886" s="15" t="s">
        <v>8213</v>
      </c>
      <c r="D3886" s="15" t="s">
        <v>11516</v>
      </c>
      <c r="E3886" s="16">
        <v>45079.791666666657</v>
      </c>
      <c r="F3886" s="7" t="s">
        <v>8204</v>
      </c>
      <c r="G3886" s="13" t="s">
        <v>4513</v>
      </c>
      <c r="H3886" s="15" t="str">
        <f>UPPER(Tb_Reseller[[#This Row],[Agen id]]&amp;"-"&amp;VLOOKUP(Tb_Reseller[[#This Row],[Agen id]],A:B,2,0)&amp;"("&amp;Tb_Reseller[[#This Row],[Short]]&amp;")")</f>
        <v>AR33728-CICI CELL(P)</v>
      </c>
      <c r="I3886" s="15" t="str">
        <f>VLOOKUP(Tb_Reseller[[#This Row],[Agen id]],Mapping_Agen!A:D,4,0)</f>
        <v>Prima</v>
      </c>
      <c r="J3886" s="7" t="str">
        <f>VLOOKUP(Tb_Reseller[[#This Row],[Agen id]],Mapping_Agen!A:C,3,0)</f>
        <v>ONLINE</v>
      </c>
      <c r="K3886" s="17" t="str">
        <f>TRIM(LEFT(Tb_Reseller[[#This Row],[Group]],2))</f>
        <v>P</v>
      </c>
      <c r="L3886" s="17" t="str">
        <f>VLOOKUP(Tb_Reseller[[#This Row],[Agen id]],Mapping_Agen!A:E,5,0)</f>
        <v>ONLINE</v>
      </c>
      <c r="M3886" s="64">
        <v>0</v>
      </c>
      <c r="N3886" s="65">
        <v>0</v>
      </c>
      <c r="O3886" s="65">
        <f>IFERROR(VLOOKUP(Tb_Reseller[[#This Row],[Kode Reseller]],[1]Sheet1!$A:$B,2,0),0)</f>
        <v>0</v>
      </c>
    </row>
    <row r="3887" spans="1:15" x14ac:dyDescent="0.25">
      <c r="A3887" s="13" t="s">
        <v>4515</v>
      </c>
      <c r="B3887" s="14" t="s">
        <v>9366</v>
      </c>
      <c r="C3887" s="15" t="s">
        <v>8213</v>
      </c>
      <c r="D3887" s="15" t="s">
        <v>11516</v>
      </c>
      <c r="E3887" s="16">
        <v>45079.831944444442</v>
      </c>
      <c r="F3887" s="7" t="s">
        <v>8204</v>
      </c>
      <c r="G3887" s="13" t="s">
        <v>4515</v>
      </c>
      <c r="H3887" s="15" t="str">
        <f>UPPER(Tb_Reseller[[#This Row],[Agen id]]&amp;"-"&amp;VLOOKUP(Tb_Reseller[[#This Row],[Agen id]],A:B,2,0)&amp;"("&amp;Tb_Reseller[[#This Row],[Short]]&amp;")")</f>
        <v>AR33729-DEWI CELL(P)</v>
      </c>
      <c r="I3887" s="15" t="str">
        <f>VLOOKUP(Tb_Reseller[[#This Row],[Agen id]],Mapping_Agen!A:D,4,0)</f>
        <v>Prima</v>
      </c>
      <c r="J3887" s="7" t="str">
        <f>VLOOKUP(Tb_Reseller[[#This Row],[Agen id]],Mapping_Agen!A:C,3,0)</f>
        <v>ONLINE</v>
      </c>
      <c r="K3887" s="17" t="str">
        <f>TRIM(LEFT(Tb_Reseller[[#This Row],[Group]],2))</f>
        <v>P</v>
      </c>
      <c r="L3887" s="17" t="str">
        <f>VLOOKUP(Tb_Reseller[[#This Row],[Agen id]],Mapping_Agen!A:E,5,0)</f>
        <v>ONLINE</v>
      </c>
      <c r="M3887" s="64">
        <v>0</v>
      </c>
      <c r="N3887" s="65">
        <v>0</v>
      </c>
      <c r="O3887" s="65">
        <f>IFERROR(VLOOKUP(Tb_Reseller[[#This Row],[Kode Reseller]],[1]Sheet1!$A:$B,2,0),0)</f>
        <v>0</v>
      </c>
    </row>
    <row r="3888" spans="1:15" x14ac:dyDescent="0.25">
      <c r="A3888" s="13" t="s">
        <v>13963</v>
      </c>
      <c r="B3888" s="14" t="s">
        <v>13964</v>
      </c>
      <c r="C3888" s="15" t="s">
        <v>8361</v>
      </c>
      <c r="D3888" s="15" t="s">
        <v>13812</v>
      </c>
      <c r="E3888" s="16">
        <v>45079.84652777778</v>
      </c>
      <c r="F3888" s="7" t="s">
        <v>8268</v>
      </c>
      <c r="G3888" s="13" t="s">
        <v>1338</v>
      </c>
      <c r="H3888" s="15" t="str">
        <f>UPPER(Tb_Reseller[[#This Row],[Agen id]]&amp;"-"&amp;VLOOKUP(Tb_Reseller[[#This Row],[Agen id]],A:B,2,0)&amp;"("&amp;Tb_Reseller[[#This Row],[Short]]&amp;")")</f>
        <v>AR15422-ANGGA CELL(MV)</v>
      </c>
      <c r="I3888" s="15" t="str">
        <f>VLOOKUP(Tb_Reseller[[#This Row],[Agen id]],Mapping_Agen!A:D,4,0)</f>
        <v>Limit</v>
      </c>
      <c r="J3888" s="7" t="str">
        <f>VLOOKUP(Tb_Reseller[[#This Row],[Agen id]],Mapping_Agen!A:C,3,0)</f>
        <v>ICON</v>
      </c>
      <c r="K3888" s="17" t="str">
        <f>TRIM(LEFT(Tb_Reseller[[#This Row],[Group]],2))</f>
        <v>MV</v>
      </c>
      <c r="L3888" s="17" t="str">
        <f>VLOOKUP(Tb_Reseller[[#This Row],[Agen id]],Mapping_Agen!A:E,5,0)</f>
        <v>Abdul Harris</v>
      </c>
      <c r="M3888" s="64">
        <v>0.7096774193548383</v>
      </c>
      <c r="N3888" s="65">
        <v>0.79999999999999993</v>
      </c>
      <c r="O3888" s="65">
        <f>IFERROR(VLOOKUP(Tb_Reseller[[#This Row],[Kode Reseller]],[1]Sheet1!$A:$B,2,0),0)</f>
        <v>0.5</v>
      </c>
    </row>
    <row r="3889" spans="1:15" x14ac:dyDescent="0.25">
      <c r="A3889" s="13" t="s">
        <v>13965</v>
      </c>
      <c r="B3889" s="14" t="s">
        <v>13966</v>
      </c>
      <c r="C3889" s="15" t="s">
        <v>8213</v>
      </c>
      <c r="D3889" s="15" t="s">
        <v>9423</v>
      </c>
      <c r="E3889" s="16">
        <v>45079.95</v>
      </c>
      <c r="F3889" s="7" t="s">
        <v>8268</v>
      </c>
      <c r="G3889" s="13" t="s">
        <v>1010</v>
      </c>
      <c r="H3889" s="15" t="str">
        <f>UPPER(Tb_Reseller[[#This Row],[Agen id]]&amp;"-"&amp;VLOOKUP(Tb_Reseller[[#This Row],[Agen id]],A:B,2,0)&amp;"("&amp;Tb_Reseller[[#This Row],[Short]]&amp;")")</f>
        <v>AR10353-RAMACELL(P)</v>
      </c>
      <c r="I3889" s="15" t="str">
        <f>VLOOKUP(Tb_Reseller[[#This Row],[Agen id]],Mapping_Agen!A:D,4,0)</f>
        <v>Prima</v>
      </c>
      <c r="J3889" s="7" t="str">
        <f>VLOOKUP(Tb_Reseller[[#This Row],[Agen id]],Mapping_Agen!A:C,3,0)</f>
        <v>ICON</v>
      </c>
      <c r="K3889" s="17" t="str">
        <f>TRIM(LEFT(Tb_Reseller[[#This Row],[Group]],2))</f>
        <v>P</v>
      </c>
      <c r="L3889" s="17" t="str">
        <f>VLOOKUP(Tb_Reseller[[#This Row],[Agen id]],Mapping_Agen!A:E,5,0)</f>
        <v>NON SCO</v>
      </c>
      <c r="M3889" s="64">
        <v>0</v>
      </c>
      <c r="N3889" s="65">
        <v>0</v>
      </c>
      <c r="O3889" s="65">
        <f>IFERROR(VLOOKUP(Tb_Reseller[[#This Row],[Kode Reseller]],[1]Sheet1!$A:$B,2,0),0)</f>
        <v>0</v>
      </c>
    </row>
    <row r="3890" spans="1:15" x14ac:dyDescent="0.25">
      <c r="A3890" s="13" t="s">
        <v>13967</v>
      </c>
      <c r="B3890" s="14" t="s">
        <v>10078</v>
      </c>
      <c r="C3890" s="15" t="s">
        <v>8213</v>
      </c>
      <c r="D3890" s="15" t="s">
        <v>8521</v>
      </c>
      <c r="E3890" s="16">
        <v>45080.79583333333</v>
      </c>
      <c r="F3890" s="7" t="s">
        <v>8268</v>
      </c>
      <c r="G3890" s="13" t="s">
        <v>432</v>
      </c>
      <c r="H3890" s="15" t="str">
        <f>UPPER(Tb_Reseller[[#This Row],[Agen id]]&amp;"-"&amp;VLOOKUP(Tb_Reseller[[#This Row],[Agen id]],A:B,2,0)&amp;"("&amp;Tb_Reseller[[#This Row],[Short]]&amp;")")</f>
        <v>AR01800-FARID CELL(P)</v>
      </c>
      <c r="I3890" s="15" t="str">
        <f>VLOOKUP(Tb_Reseller[[#This Row],[Agen id]],Mapping_Agen!A:D,4,0)</f>
        <v>Prima</v>
      </c>
      <c r="J3890" s="7" t="str">
        <f>VLOOKUP(Tb_Reseller[[#This Row],[Agen id]],Mapping_Agen!A:C,3,0)</f>
        <v>BSD</v>
      </c>
      <c r="K3890" s="17" t="str">
        <f>TRIM(LEFT(Tb_Reseller[[#This Row],[Group]],2))</f>
        <v>P</v>
      </c>
      <c r="L3890" s="17" t="str">
        <f>VLOOKUP(Tb_Reseller[[#This Row],[Agen id]],Mapping_Agen!A:E,5,0)</f>
        <v>NON SCO</v>
      </c>
      <c r="M3890" s="64">
        <v>0</v>
      </c>
      <c r="N3890" s="65">
        <v>0</v>
      </c>
      <c r="O3890" s="65">
        <f>IFERROR(VLOOKUP(Tb_Reseller[[#This Row],[Kode Reseller]],[1]Sheet1!$A:$B,2,0),0)</f>
        <v>0</v>
      </c>
    </row>
    <row r="3891" spans="1:15" x14ac:dyDescent="0.25">
      <c r="A3891" s="13" t="s">
        <v>3298</v>
      </c>
      <c r="B3891" s="14" t="s">
        <v>13968</v>
      </c>
      <c r="C3891" s="15" t="s">
        <v>8213</v>
      </c>
      <c r="D3891" s="15" t="s">
        <v>11516</v>
      </c>
      <c r="E3891" s="16">
        <v>45080.815972222219</v>
      </c>
      <c r="F3891" s="7" t="s">
        <v>8204</v>
      </c>
      <c r="G3891" s="13" t="s">
        <v>3298</v>
      </c>
      <c r="H3891" s="15" t="str">
        <f>UPPER(Tb_Reseller[[#This Row],[Agen id]]&amp;"-"&amp;VLOOKUP(Tb_Reseller[[#This Row],[Agen id]],A:B,2,0)&amp;"("&amp;Tb_Reseller[[#This Row],[Short]]&amp;")")</f>
        <v>AR33741-MAHYUDIN(P)</v>
      </c>
      <c r="I3891" s="15" t="str">
        <f>VLOOKUP(Tb_Reseller[[#This Row],[Agen id]],Mapping_Agen!A:D,4,0)</f>
        <v>Prima</v>
      </c>
      <c r="J3891" s="7" t="str">
        <f>VLOOKUP(Tb_Reseller[[#This Row],[Agen id]],Mapping_Agen!A:C,3,0)</f>
        <v>ONLINE</v>
      </c>
      <c r="K3891" s="17" t="str">
        <f>TRIM(LEFT(Tb_Reseller[[#This Row],[Group]],2))</f>
        <v>P</v>
      </c>
      <c r="L3891" s="17" t="str">
        <f>VLOOKUP(Tb_Reseller[[#This Row],[Agen id]],Mapping_Agen!A:E,5,0)</f>
        <v>ONLINE</v>
      </c>
      <c r="M3891" s="64">
        <v>0.22580645161290322</v>
      </c>
      <c r="N3891" s="65">
        <v>0.19999999999999998</v>
      </c>
      <c r="O3891" s="65">
        <f>IFERROR(VLOOKUP(Tb_Reseller[[#This Row],[Kode Reseller]],[1]Sheet1!$A:$B,2,0),0)</f>
        <v>1.25</v>
      </c>
    </row>
    <row r="3892" spans="1:15" x14ac:dyDescent="0.25">
      <c r="A3892" s="13" t="s">
        <v>4519</v>
      </c>
      <c r="B3892" s="14" t="s">
        <v>13969</v>
      </c>
      <c r="C3892" s="15" t="s">
        <v>8213</v>
      </c>
      <c r="D3892" s="15" t="s">
        <v>11516</v>
      </c>
      <c r="E3892" s="16">
        <v>45080.873611111107</v>
      </c>
      <c r="F3892" s="7" t="s">
        <v>8204</v>
      </c>
      <c r="G3892" s="13" t="s">
        <v>4519</v>
      </c>
      <c r="H3892" s="15" t="str">
        <f>UPPER(Tb_Reseller[[#This Row],[Agen id]]&amp;"-"&amp;VLOOKUP(Tb_Reseller[[#This Row],[Agen id]],A:B,2,0)&amp;"("&amp;Tb_Reseller[[#This Row],[Short]]&amp;")")</f>
        <v>AR33744-MAHRAMIN(P)</v>
      </c>
      <c r="I3892" s="15" t="str">
        <f>VLOOKUP(Tb_Reseller[[#This Row],[Agen id]],Mapping_Agen!A:D,4,0)</f>
        <v>Prima</v>
      </c>
      <c r="J3892" s="7" t="str">
        <f>VLOOKUP(Tb_Reseller[[#This Row],[Agen id]],Mapping_Agen!A:C,3,0)</f>
        <v>ONLINE</v>
      </c>
      <c r="K3892" s="17" t="str">
        <f>TRIM(LEFT(Tb_Reseller[[#This Row],[Group]],2))</f>
        <v>P</v>
      </c>
      <c r="L3892" s="17" t="str">
        <f>VLOOKUP(Tb_Reseller[[#This Row],[Agen id]],Mapping_Agen!A:E,5,0)</f>
        <v>ONLINE</v>
      </c>
      <c r="M3892" s="64">
        <v>0</v>
      </c>
      <c r="N3892" s="65">
        <v>0</v>
      </c>
      <c r="O3892" s="65">
        <f>IFERROR(VLOOKUP(Tb_Reseller[[#This Row],[Kode Reseller]],[1]Sheet1!$A:$B,2,0),0)</f>
        <v>0</v>
      </c>
    </row>
    <row r="3893" spans="1:15" x14ac:dyDescent="0.25">
      <c r="A3893" s="13" t="s">
        <v>13970</v>
      </c>
      <c r="B3893" s="14" t="s">
        <v>13971</v>
      </c>
      <c r="C3893" s="15" t="s">
        <v>8266</v>
      </c>
      <c r="D3893" s="15" t="s">
        <v>8701</v>
      </c>
      <c r="E3893" s="16">
        <v>45081.257638888892</v>
      </c>
      <c r="F3893" s="7" t="s">
        <v>8268</v>
      </c>
      <c r="G3893" s="13" t="s">
        <v>1877</v>
      </c>
      <c r="H3893" s="15" t="str">
        <f>UPPER(Tb_Reseller[[#This Row],[Agen id]]&amp;"-"&amp;VLOOKUP(Tb_Reseller[[#This Row],[Agen id]],A:B,2,0)&amp;"("&amp;Tb_Reseller[[#This Row],[Short]]&amp;")")</f>
        <v>AR01482-EXCELL(MV)</v>
      </c>
      <c r="I3893" s="15" t="str">
        <f>VLOOKUP(Tb_Reseller[[#This Row],[Agen id]],Mapping_Agen!A:D,4,0)</f>
        <v>Limit</v>
      </c>
      <c r="J3893" s="7" t="str">
        <f>VLOOKUP(Tb_Reseller[[#This Row],[Agen id]],Mapping_Agen!A:C,3,0)</f>
        <v>ICON</v>
      </c>
      <c r="K3893" s="17" t="str">
        <f>TRIM(LEFT(Tb_Reseller[[#This Row],[Group]],2))</f>
        <v>MV</v>
      </c>
      <c r="L3893" s="17" t="str">
        <f>VLOOKUP(Tb_Reseller[[#This Row],[Agen id]],Mapping_Agen!A:E,5,0)</f>
        <v>Abdul Harris</v>
      </c>
      <c r="M3893" s="64">
        <v>0</v>
      </c>
      <c r="N3893" s="65">
        <v>0</v>
      </c>
      <c r="O3893" s="65">
        <f>IFERROR(VLOOKUP(Tb_Reseller[[#This Row],[Kode Reseller]],[1]Sheet1!$A:$B,2,0),0)</f>
        <v>0</v>
      </c>
    </row>
    <row r="3894" spans="1:15" x14ac:dyDescent="0.25">
      <c r="A3894" s="13" t="s">
        <v>4521</v>
      </c>
      <c r="B3894" s="14" t="s">
        <v>13972</v>
      </c>
      <c r="C3894" s="15" t="s">
        <v>8213</v>
      </c>
      <c r="D3894" s="15" t="s">
        <v>11516</v>
      </c>
      <c r="E3894" s="16">
        <v>45081.609027777777</v>
      </c>
      <c r="F3894" s="7" t="s">
        <v>8204</v>
      </c>
      <c r="G3894" s="13" t="s">
        <v>4521</v>
      </c>
      <c r="H3894" s="15" t="str">
        <f>UPPER(Tb_Reseller[[#This Row],[Agen id]]&amp;"-"&amp;VLOOKUP(Tb_Reseller[[#This Row],[Agen id]],A:B,2,0)&amp;"("&amp;Tb_Reseller[[#This Row],[Short]]&amp;")")</f>
        <v>AR33747-FRIS(P)</v>
      </c>
      <c r="I3894" s="15" t="str">
        <f>VLOOKUP(Tb_Reseller[[#This Row],[Agen id]],Mapping_Agen!A:D,4,0)</f>
        <v>Prima</v>
      </c>
      <c r="J3894" s="7" t="str">
        <f>VLOOKUP(Tb_Reseller[[#This Row],[Agen id]],Mapping_Agen!A:C,3,0)</f>
        <v>ONLINE</v>
      </c>
      <c r="K3894" s="17" t="str">
        <f>TRIM(LEFT(Tb_Reseller[[#This Row],[Group]],2))</f>
        <v>P</v>
      </c>
      <c r="L3894" s="17" t="str">
        <f>VLOOKUP(Tb_Reseller[[#This Row],[Agen id]],Mapping_Agen!A:E,5,0)</f>
        <v>ONLINE</v>
      </c>
      <c r="M3894" s="64">
        <v>0</v>
      </c>
      <c r="N3894" s="65">
        <v>0</v>
      </c>
      <c r="O3894" s="65">
        <f>IFERROR(VLOOKUP(Tb_Reseller[[#This Row],[Kode Reseller]],[1]Sheet1!$A:$B,2,0),0)</f>
        <v>0</v>
      </c>
    </row>
    <row r="3895" spans="1:15" x14ac:dyDescent="0.25">
      <c r="A3895" s="13" t="s">
        <v>4523</v>
      </c>
      <c r="B3895" s="14" t="s">
        <v>9907</v>
      </c>
      <c r="C3895" s="15" t="s">
        <v>8213</v>
      </c>
      <c r="D3895" s="15" t="s">
        <v>11516</v>
      </c>
      <c r="E3895" s="16">
        <v>45081.879861111112</v>
      </c>
      <c r="F3895" s="7" t="s">
        <v>8204</v>
      </c>
      <c r="G3895" s="13" t="s">
        <v>4523</v>
      </c>
      <c r="H3895" s="15" t="str">
        <f>UPPER(Tb_Reseller[[#This Row],[Agen id]]&amp;"-"&amp;VLOOKUP(Tb_Reseller[[#This Row],[Agen id]],A:B,2,0)&amp;"("&amp;Tb_Reseller[[#This Row],[Short]]&amp;")")</f>
        <v>AR33748-ANWAR CELL(P)</v>
      </c>
      <c r="I3895" s="15" t="str">
        <f>VLOOKUP(Tb_Reseller[[#This Row],[Agen id]],Mapping_Agen!A:D,4,0)</f>
        <v>Prima</v>
      </c>
      <c r="J3895" s="7" t="str">
        <f>VLOOKUP(Tb_Reseller[[#This Row],[Agen id]],Mapping_Agen!A:C,3,0)</f>
        <v>ONLINE</v>
      </c>
      <c r="K3895" s="17" t="str">
        <f>TRIM(LEFT(Tb_Reseller[[#This Row],[Group]],2))</f>
        <v>P</v>
      </c>
      <c r="L3895" s="17" t="str">
        <f>VLOOKUP(Tb_Reseller[[#This Row],[Agen id]],Mapping_Agen!A:E,5,0)</f>
        <v>ONLINE</v>
      </c>
      <c r="M3895" s="64">
        <v>0</v>
      </c>
      <c r="N3895" s="65">
        <v>0</v>
      </c>
      <c r="O3895" s="65">
        <f>IFERROR(VLOOKUP(Tb_Reseller[[#This Row],[Kode Reseller]],[1]Sheet1!$A:$B,2,0),0)</f>
        <v>0</v>
      </c>
    </row>
    <row r="3896" spans="1:15" x14ac:dyDescent="0.25">
      <c r="A3896" s="13" t="s">
        <v>4525</v>
      </c>
      <c r="B3896" s="14" t="s">
        <v>13973</v>
      </c>
      <c r="C3896" s="15" t="s">
        <v>8213</v>
      </c>
      <c r="D3896" s="15" t="s">
        <v>11516</v>
      </c>
      <c r="E3896" s="16">
        <v>45081.881944444453</v>
      </c>
      <c r="F3896" s="7" t="s">
        <v>8204</v>
      </c>
      <c r="G3896" s="13" t="s">
        <v>4525</v>
      </c>
      <c r="H3896" s="15" t="str">
        <f>UPPER(Tb_Reseller[[#This Row],[Agen id]]&amp;"-"&amp;VLOOKUP(Tb_Reseller[[#This Row],[Agen id]],A:B,2,0)&amp;"("&amp;Tb_Reseller[[#This Row],[Short]]&amp;")")</f>
        <v>AR33749-SULAIMAN ARROSYID(P)</v>
      </c>
      <c r="I3896" s="15" t="str">
        <f>VLOOKUP(Tb_Reseller[[#This Row],[Agen id]],Mapping_Agen!A:D,4,0)</f>
        <v>Prima</v>
      </c>
      <c r="J3896" s="7" t="str">
        <f>VLOOKUP(Tb_Reseller[[#This Row],[Agen id]],Mapping_Agen!A:C,3,0)</f>
        <v>ONLINE</v>
      </c>
      <c r="K3896" s="17" t="str">
        <f>TRIM(LEFT(Tb_Reseller[[#This Row],[Group]],2))</f>
        <v>P</v>
      </c>
      <c r="L3896" s="17" t="str">
        <f>VLOOKUP(Tb_Reseller[[#This Row],[Agen id]],Mapping_Agen!A:E,5,0)</f>
        <v>ONLINE</v>
      </c>
      <c r="M3896" s="64">
        <v>0</v>
      </c>
      <c r="N3896" s="65">
        <v>0</v>
      </c>
      <c r="O3896" s="65">
        <f>IFERROR(VLOOKUP(Tb_Reseller[[#This Row],[Kode Reseller]],[1]Sheet1!$A:$B,2,0),0)</f>
        <v>0</v>
      </c>
    </row>
    <row r="3897" spans="1:15" x14ac:dyDescent="0.25">
      <c r="A3897" s="13" t="s">
        <v>4527</v>
      </c>
      <c r="B3897" s="14" t="s">
        <v>13974</v>
      </c>
      <c r="C3897" s="15" t="s">
        <v>8213</v>
      </c>
      <c r="D3897" s="15" t="s">
        <v>8203</v>
      </c>
      <c r="E3897" s="16">
        <v>45082.74722222222</v>
      </c>
      <c r="F3897" s="7" t="s">
        <v>8204</v>
      </c>
      <c r="G3897" s="13" t="s">
        <v>4527</v>
      </c>
      <c r="H3897" s="15" t="str">
        <f>UPPER(Tb_Reseller[[#This Row],[Agen id]]&amp;"-"&amp;VLOOKUP(Tb_Reseller[[#This Row],[Agen id]],A:B,2,0)&amp;"("&amp;Tb_Reseller[[#This Row],[Short]]&amp;")")</f>
        <v>AR33755-MARYANA(P)</v>
      </c>
      <c r="I3897" s="15" t="str">
        <f>VLOOKUP(Tb_Reseller[[#This Row],[Agen id]],Mapping_Agen!A:D,4,0)</f>
        <v>Prima</v>
      </c>
      <c r="J3897" s="7" t="str">
        <f>VLOOKUP(Tb_Reseller[[#This Row],[Agen id]],Mapping_Agen!A:C,3,0)</f>
        <v>BSD</v>
      </c>
      <c r="K3897" s="17" t="str">
        <f>TRIM(LEFT(Tb_Reseller[[#This Row],[Group]],2))</f>
        <v>P</v>
      </c>
      <c r="L3897" s="17" t="str">
        <f>VLOOKUP(Tb_Reseller[[#This Row],[Agen id]],Mapping_Agen!A:E,5,0)</f>
        <v>NON SCO</v>
      </c>
      <c r="M3897" s="64">
        <v>0</v>
      </c>
      <c r="N3897" s="65">
        <v>0</v>
      </c>
      <c r="O3897" s="65">
        <f>IFERROR(VLOOKUP(Tb_Reseller[[#This Row],[Kode Reseller]],[1]Sheet1!$A:$B,2,0),0)</f>
        <v>0</v>
      </c>
    </row>
    <row r="3898" spans="1:15" x14ac:dyDescent="0.25">
      <c r="A3898" s="13" t="s">
        <v>4529</v>
      </c>
      <c r="B3898" s="14" t="s">
        <v>13975</v>
      </c>
      <c r="C3898" s="15" t="s">
        <v>8213</v>
      </c>
      <c r="D3898" s="15" t="s">
        <v>8248</v>
      </c>
      <c r="E3898" s="16">
        <v>45083.459027777782</v>
      </c>
      <c r="F3898" s="7" t="s">
        <v>8204</v>
      </c>
      <c r="G3898" s="13" t="s">
        <v>4529</v>
      </c>
      <c r="H3898" s="15" t="str">
        <f>UPPER(Tb_Reseller[[#This Row],[Agen id]]&amp;"-"&amp;VLOOKUP(Tb_Reseller[[#This Row],[Agen id]],A:B,2,0)&amp;"("&amp;Tb_Reseller[[#This Row],[Short]]&amp;")")</f>
        <v>AR33756-FENNY CELL(P)</v>
      </c>
      <c r="I3898" s="15" t="str">
        <f>VLOOKUP(Tb_Reseller[[#This Row],[Agen id]],Mapping_Agen!A:D,4,0)</f>
        <v>Prima</v>
      </c>
      <c r="J3898" s="7" t="str">
        <f>VLOOKUP(Tb_Reseller[[#This Row],[Agen id]],Mapping_Agen!A:C,3,0)</f>
        <v>PP</v>
      </c>
      <c r="K3898" s="17" t="str">
        <f>TRIM(LEFT(Tb_Reseller[[#This Row],[Group]],2))</f>
        <v>P</v>
      </c>
      <c r="L3898" s="17" t="str">
        <f>VLOOKUP(Tb_Reseller[[#This Row],[Agen id]],Mapping_Agen!A:E,5,0)</f>
        <v>NON SCO</v>
      </c>
      <c r="M3898" s="64">
        <v>0</v>
      </c>
      <c r="N3898" s="65">
        <v>0</v>
      </c>
      <c r="O3898" s="65">
        <f>IFERROR(VLOOKUP(Tb_Reseller[[#This Row],[Kode Reseller]],[1]Sheet1!$A:$B,2,0),0)</f>
        <v>0</v>
      </c>
    </row>
    <row r="3899" spans="1:15" x14ac:dyDescent="0.25">
      <c r="A3899" s="13" t="s">
        <v>4531</v>
      </c>
      <c r="B3899" s="14" t="s">
        <v>13976</v>
      </c>
      <c r="C3899" s="15" t="s">
        <v>8213</v>
      </c>
      <c r="D3899" s="15" t="s">
        <v>11516</v>
      </c>
      <c r="E3899" s="16">
        <v>45083.477777777778</v>
      </c>
      <c r="F3899" s="7" t="s">
        <v>8204</v>
      </c>
      <c r="G3899" s="13" t="s">
        <v>4531</v>
      </c>
      <c r="H3899" s="15" t="str">
        <f>UPPER(Tb_Reseller[[#This Row],[Agen id]]&amp;"-"&amp;VLOOKUP(Tb_Reseller[[#This Row],[Agen id]],A:B,2,0)&amp;"("&amp;Tb_Reseller[[#This Row],[Short]]&amp;")")</f>
        <v>AR33757-DEFHA CELL(P)</v>
      </c>
      <c r="I3899" s="15" t="str">
        <f>VLOOKUP(Tb_Reseller[[#This Row],[Agen id]],Mapping_Agen!A:D,4,0)</f>
        <v>Prima</v>
      </c>
      <c r="J3899" s="7" t="str">
        <f>VLOOKUP(Tb_Reseller[[#This Row],[Agen id]],Mapping_Agen!A:C,3,0)</f>
        <v>ONLINE</v>
      </c>
      <c r="K3899" s="17" t="str">
        <f>TRIM(LEFT(Tb_Reseller[[#This Row],[Group]],2))</f>
        <v>P</v>
      </c>
      <c r="L3899" s="17" t="str">
        <f>VLOOKUP(Tb_Reseller[[#This Row],[Agen id]],Mapping_Agen!A:E,5,0)</f>
        <v>ONLINE</v>
      </c>
      <c r="M3899" s="64">
        <v>0</v>
      </c>
      <c r="N3899" s="65">
        <v>0</v>
      </c>
      <c r="O3899" s="65">
        <f>IFERROR(VLOOKUP(Tb_Reseller[[#This Row],[Kode Reseller]],[1]Sheet1!$A:$B,2,0),0)</f>
        <v>0</v>
      </c>
    </row>
    <row r="3900" spans="1:15" x14ac:dyDescent="0.25">
      <c r="A3900" s="13" t="s">
        <v>13977</v>
      </c>
      <c r="B3900" s="14" t="s">
        <v>13978</v>
      </c>
      <c r="C3900" s="15" t="s">
        <v>8213</v>
      </c>
      <c r="D3900" s="15" t="s">
        <v>13979</v>
      </c>
      <c r="E3900" s="16">
        <v>45083.515277777777</v>
      </c>
      <c r="F3900" s="7" t="s">
        <v>8268</v>
      </c>
      <c r="G3900" s="13" t="s">
        <v>3751</v>
      </c>
      <c r="H3900" s="15" t="str">
        <f>UPPER(Tb_Reseller[[#This Row],[Agen id]]&amp;"-"&amp;VLOOKUP(Tb_Reseller[[#This Row],[Agen id]],A:B,2,0)&amp;"("&amp;Tb_Reseller[[#This Row],[Short]]&amp;")")</f>
        <v>AR32175-ALFAN(P)</v>
      </c>
      <c r="I3900" s="15" t="str">
        <f>VLOOKUP(Tb_Reseller[[#This Row],[Agen id]],Mapping_Agen!A:D,4,0)</f>
        <v>Prima</v>
      </c>
      <c r="J3900" s="7" t="str">
        <f>VLOOKUP(Tb_Reseller[[#This Row],[Agen id]],Mapping_Agen!A:C,3,0)</f>
        <v>ONLINE</v>
      </c>
      <c r="K3900" s="17" t="str">
        <f>TRIM(LEFT(Tb_Reseller[[#This Row],[Group]],2))</f>
        <v>P</v>
      </c>
      <c r="L3900" s="17" t="str">
        <f>VLOOKUP(Tb_Reseller[[#This Row],[Agen id]],Mapping_Agen!A:E,5,0)</f>
        <v>ONLINE</v>
      </c>
      <c r="M3900" s="64">
        <v>0</v>
      </c>
      <c r="N3900" s="65">
        <v>0</v>
      </c>
      <c r="O3900" s="65">
        <f>IFERROR(VLOOKUP(Tb_Reseller[[#This Row],[Kode Reseller]],[1]Sheet1!$A:$B,2,0),0)</f>
        <v>0</v>
      </c>
    </row>
    <row r="3901" spans="1:15" x14ac:dyDescent="0.25">
      <c r="A3901" s="13" t="s">
        <v>4533</v>
      </c>
      <c r="B3901" s="14" t="s">
        <v>13980</v>
      </c>
      <c r="C3901" s="15" t="s">
        <v>8213</v>
      </c>
      <c r="D3901" s="15" t="s">
        <v>11516</v>
      </c>
      <c r="E3901" s="16">
        <v>45083.521527777782</v>
      </c>
      <c r="F3901" s="7" t="s">
        <v>8204</v>
      </c>
      <c r="G3901" s="13" t="s">
        <v>4533</v>
      </c>
      <c r="H3901" s="15" t="str">
        <f>UPPER(Tb_Reseller[[#This Row],[Agen id]]&amp;"-"&amp;VLOOKUP(Tb_Reseller[[#This Row],[Agen id]],A:B,2,0)&amp;"("&amp;Tb_Reseller[[#This Row],[Short]]&amp;")")</f>
        <v>AR33760-SALMA CELL(P)</v>
      </c>
      <c r="I3901" s="15" t="str">
        <f>VLOOKUP(Tb_Reseller[[#This Row],[Agen id]],Mapping_Agen!A:D,4,0)</f>
        <v>Prima</v>
      </c>
      <c r="J3901" s="7" t="str">
        <f>VLOOKUP(Tb_Reseller[[#This Row],[Agen id]],Mapping_Agen!A:C,3,0)</f>
        <v>ONLINE</v>
      </c>
      <c r="K3901" s="17" t="str">
        <f>TRIM(LEFT(Tb_Reseller[[#This Row],[Group]],2))</f>
        <v>P</v>
      </c>
      <c r="L3901" s="17" t="str">
        <f>VLOOKUP(Tb_Reseller[[#This Row],[Agen id]],Mapping_Agen!A:E,5,0)</f>
        <v>ONLINE</v>
      </c>
      <c r="M3901" s="64">
        <v>0</v>
      </c>
      <c r="N3901" s="65">
        <v>0</v>
      </c>
      <c r="O3901" s="65">
        <f>IFERROR(VLOOKUP(Tb_Reseller[[#This Row],[Kode Reseller]],[1]Sheet1!$A:$B,2,0),0)</f>
        <v>0</v>
      </c>
    </row>
    <row r="3902" spans="1:15" x14ac:dyDescent="0.25">
      <c r="A3902" s="13" t="s">
        <v>13981</v>
      </c>
      <c r="B3902" s="14" t="s">
        <v>13982</v>
      </c>
      <c r="C3902" s="15" t="s">
        <v>8210</v>
      </c>
      <c r="D3902" s="15" t="s">
        <v>11560</v>
      </c>
      <c r="E3902" s="16">
        <v>45083.627083333333</v>
      </c>
      <c r="F3902" s="7" t="s">
        <v>8268</v>
      </c>
      <c r="G3902" s="13" t="s">
        <v>2237</v>
      </c>
      <c r="H3902" s="15" t="str">
        <f>UPPER(Tb_Reseller[[#This Row],[Agen id]]&amp;"-"&amp;VLOOKUP(Tb_Reseller[[#This Row],[Agen id]],A:B,2,0)&amp;"("&amp;Tb_Reseller[[#This Row],[Short]]&amp;")")</f>
        <v>AR25343-NAHDA2 CELL(RV)</v>
      </c>
      <c r="I3902" s="15" t="str">
        <f>VLOOKUP(Tb_Reseller[[#This Row],[Agen id]],Mapping_Agen!A:D,4,0)</f>
        <v>Prima</v>
      </c>
      <c r="J3902" s="7" t="str">
        <f>VLOOKUP(Tb_Reseller[[#This Row],[Agen id]],Mapping_Agen!A:C,3,0)</f>
        <v>PP</v>
      </c>
      <c r="K3902" s="17" t="str">
        <f>TRIM(LEFT(Tb_Reseller[[#This Row],[Group]],2))</f>
        <v>RV</v>
      </c>
      <c r="L3902" s="17" t="str">
        <f>VLOOKUP(Tb_Reseller[[#This Row],[Agen id]],Mapping_Agen!A:E,5,0)</f>
        <v>Mas Komarjaya</v>
      </c>
      <c r="M3902" s="64">
        <v>0</v>
      </c>
      <c r="N3902" s="65">
        <v>0</v>
      </c>
      <c r="O3902" s="65">
        <f>IFERROR(VLOOKUP(Tb_Reseller[[#This Row],[Kode Reseller]],[1]Sheet1!$A:$B,2,0),0)</f>
        <v>0</v>
      </c>
    </row>
    <row r="3903" spans="1:15" x14ac:dyDescent="0.25">
      <c r="A3903" s="13" t="s">
        <v>4535</v>
      </c>
      <c r="B3903" s="14" t="s">
        <v>13983</v>
      </c>
      <c r="C3903" s="15" t="s">
        <v>8213</v>
      </c>
      <c r="D3903" s="15" t="s">
        <v>11516</v>
      </c>
      <c r="E3903" s="16">
        <v>45083.878472222219</v>
      </c>
      <c r="F3903" s="7" t="s">
        <v>8204</v>
      </c>
      <c r="G3903" s="13" t="s">
        <v>4535</v>
      </c>
      <c r="H3903" s="15" t="str">
        <f>UPPER(Tb_Reseller[[#This Row],[Agen id]]&amp;"-"&amp;VLOOKUP(Tb_Reseller[[#This Row],[Agen id]],A:B,2,0)&amp;"("&amp;Tb_Reseller[[#This Row],[Short]]&amp;")")</f>
        <v>AR33766-HARUNARASYID(P)</v>
      </c>
      <c r="I3903" s="15" t="str">
        <f>VLOOKUP(Tb_Reseller[[#This Row],[Agen id]],Mapping_Agen!A:D,4,0)</f>
        <v>Prima</v>
      </c>
      <c r="J3903" s="7" t="str">
        <f>VLOOKUP(Tb_Reseller[[#This Row],[Agen id]],Mapping_Agen!A:C,3,0)</f>
        <v>ONLINE</v>
      </c>
      <c r="K3903" s="17" t="str">
        <f>TRIM(LEFT(Tb_Reseller[[#This Row],[Group]],2))</f>
        <v>P</v>
      </c>
      <c r="L3903" s="17" t="str">
        <f>VLOOKUP(Tb_Reseller[[#This Row],[Agen id]],Mapping_Agen!A:E,5,0)</f>
        <v>ONLINE</v>
      </c>
      <c r="M3903" s="64">
        <v>0</v>
      </c>
      <c r="N3903" s="65">
        <v>0</v>
      </c>
      <c r="O3903" s="65">
        <f>IFERROR(VLOOKUP(Tb_Reseller[[#This Row],[Kode Reseller]],[1]Sheet1!$A:$B,2,0),0)</f>
        <v>0</v>
      </c>
    </row>
    <row r="3904" spans="1:15" x14ac:dyDescent="0.25">
      <c r="A3904" s="13" t="s">
        <v>13984</v>
      </c>
      <c r="B3904" s="14" t="s">
        <v>13985</v>
      </c>
      <c r="C3904" s="15" t="s">
        <v>8213</v>
      </c>
      <c r="D3904" s="15" t="s">
        <v>8829</v>
      </c>
      <c r="E3904" s="16">
        <v>45084.427777777782</v>
      </c>
      <c r="F3904" s="7" t="s">
        <v>8268</v>
      </c>
      <c r="G3904" s="13" t="s">
        <v>886</v>
      </c>
      <c r="H3904" s="15" t="str">
        <f>UPPER(Tb_Reseller[[#This Row],[Agen id]]&amp;"-"&amp;VLOOKUP(Tb_Reseller[[#This Row],[Agen id]],A:B,2,0)&amp;"("&amp;Tb_Reseller[[#This Row],[Short]]&amp;")")</f>
        <v>AR08869-BAROKAH CELL 2(P)</v>
      </c>
      <c r="I3904" s="15" t="str">
        <f>VLOOKUP(Tb_Reseller[[#This Row],[Agen id]],Mapping_Agen!A:D,4,0)</f>
        <v>Prima</v>
      </c>
      <c r="J3904" s="7" t="str">
        <f>VLOOKUP(Tb_Reseller[[#This Row],[Agen id]],Mapping_Agen!A:C,3,0)</f>
        <v>BSD</v>
      </c>
      <c r="K3904" s="17" t="str">
        <f>TRIM(LEFT(Tb_Reseller[[#This Row],[Group]],2))</f>
        <v>P</v>
      </c>
      <c r="L3904" s="17" t="str">
        <f>VLOOKUP(Tb_Reseller[[#This Row],[Agen id]],Mapping_Agen!A:E,5,0)</f>
        <v>NON SCO</v>
      </c>
      <c r="M3904" s="64">
        <v>0.54838709677419328</v>
      </c>
      <c r="N3904" s="65">
        <v>0.26666666666666666</v>
      </c>
      <c r="O3904" s="65">
        <f>IFERROR(VLOOKUP(Tb_Reseller[[#This Row],[Kode Reseller]],[1]Sheet1!$A:$B,2,0),0)</f>
        <v>0.75</v>
      </c>
    </row>
    <row r="3905" spans="1:15" x14ac:dyDescent="0.25">
      <c r="A3905" s="13" t="s">
        <v>4537</v>
      </c>
      <c r="B3905" s="14" t="s">
        <v>13986</v>
      </c>
      <c r="C3905" s="15" t="s">
        <v>8213</v>
      </c>
      <c r="D3905" s="15" t="s">
        <v>11516</v>
      </c>
      <c r="E3905" s="16">
        <v>45084.585416666669</v>
      </c>
      <c r="F3905" s="7" t="s">
        <v>8204</v>
      </c>
      <c r="G3905" s="13" t="s">
        <v>4537</v>
      </c>
      <c r="H3905" s="15" t="str">
        <f>UPPER(Tb_Reseller[[#This Row],[Agen id]]&amp;"-"&amp;VLOOKUP(Tb_Reseller[[#This Row],[Agen id]],A:B,2,0)&amp;"("&amp;Tb_Reseller[[#This Row],[Short]]&amp;")")</f>
        <v>AR33769-AULIA(P)</v>
      </c>
      <c r="I3905" s="15" t="str">
        <f>VLOOKUP(Tb_Reseller[[#This Row],[Agen id]],Mapping_Agen!A:D,4,0)</f>
        <v>Prima</v>
      </c>
      <c r="J3905" s="7" t="str">
        <f>VLOOKUP(Tb_Reseller[[#This Row],[Agen id]],Mapping_Agen!A:C,3,0)</f>
        <v>ONLINE</v>
      </c>
      <c r="K3905" s="17" t="str">
        <f>TRIM(LEFT(Tb_Reseller[[#This Row],[Group]],2))</f>
        <v>P</v>
      </c>
      <c r="L3905" s="17" t="str">
        <f>VLOOKUP(Tb_Reseller[[#This Row],[Agen id]],Mapping_Agen!A:E,5,0)</f>
        <v>ONLINE</v>
      </c>
      <c r="M3905" s="64">
        <v>0</v>
      </c>
      <c r="N3905" s="65">
        <v>0</v>
      </c>
      <c r="O3905" s="65">
        <f>IFERROR(VLOOKUP(Tb_Reseller[[#This Row],[Kode Reseller]],[1]Sheet1!$A:$B,2,0),0)</f>
        <v>0</v>
      </c>
    </row>
    <row r="3906" spans="1:15" x14ac:dyDescent="0.25">
      <c r="A3906" s="13" t="s">
        <v>7067</v>
      </c>
      <c r="B3906" s="14" t="s">
        <v>13987</v>
      </c>
      <c r="C3906" s="15" t="s">
        <v>8213</v>
      </c>
      <c r="D3906" s="15" t="s">
        <v>8369</v>
      </c>
      <c r="E3906" s="16">
        <v>45084.588888888888</v>
      </c>
      <c r="F3906" s="7" t="s">
        <v>8204</v>
      </c>
      <c r="G3906" s="13" t="s">
        <v>7067</v>
      </c>
      <c r="H3906" s="15" t="str">
        <f>UPPER(Tb_Reseller[[#This Row],[Agen id]]&amp;"-"&amp;VLOOKUP(Tb_Reseller[[#This Row],[Agen id]],A:B,2,0)&amp;"("&amp;Tb_Reseller[[#This Row],[Short]]&amp;")")</f>
        <v>AR33770-MY PRIMA CELL(P)</v>
      </c>
      <c r="I3906" s="15" t="str">
        <f>VLOOKUP(Tb_Reseller[[#This Row],[Agen id]],Mapping_Agen!A:D,4,0)</f>
        <v>Prima</v>
      </c>
      <c r="J3906" s="7" t="str">
        <f>VLOOKUP(Tb_Reseller[[#This Row],[Agen id]],Mapping_Agen!A:C,3,0)</f>
        <v>PRG</v>
      </c>
      <c r="K3906" s="17" t="str">
        <f>TRIM(LEFT(Tb_Reseller[[#This Row],[Group]],2))</f>
        <v>P</v>
      </c>
      <c r="L3906" s="17" t="str">
        <f>VLOOKUP(Tb_Reseller[[#This Row],[Agen id]],Mapping_Agen!A:E,5,0)</f>
        <v>NON SCO</v>
      </c>
      <c r="M3906" s="64">
        <v>0</v>
      </c>
      <c r="N3906" s="65">
        <v>3.3333333333333333E-2</v>
      </c>
      <c r="O3906" s="65">
        <f>IFERROR(VLOOKUP(Tb_Reseller[[#This Row],[Kode Reseller]],[1]Sheet1!$A:$B,2,0),0)</f>
        <v>0</v>
      </c>
    </row>
    <row r="3907" spans="1:15" x14ac:dyDescent="0.25">
      <c r="A3907" s="13" t="s">
        <v>4541</v>
      </c>
      <c r="B3907" s="14" t="s">
        <v>13988</v>
      </c>
      <c r="C3907" s="15" t="s">
        <v>8213</v>
      </c>
      <c r="D3907" s="15" t="s">
        <v>11516</v>
      </c>
      <c r="E3907" s="16">
        <v>45084.688888888893</v>
      </c>
      <c r="F3907" s="7" t="s">
        <v>8204</v>
      </c>
      <c r="G3907" s="13" t="s">
        <v>4541</v>
      </c>
      <c r="H3907" s="15" t="str">
        <f>UPPER(Tb_Reseller[[#This Row],[Agen id]]&amp;"-"&amp;VLOOKUP(Tb_Reseller[[#This Row],[Agen id]],A:B,2,0)&amp;"("&amp;Tb_Reseller[[#This Row],[Short]]&amp;")")</f>
        <v>AR33775-IRFAN HIDAYAT(P)</v>
      </c>
      <c r="I3907" s="15" t="str">
        <f>VLOOKUP(Tb_Reseller[[#This Row],[Agen id]],Mapping_Agen!A:D,4,0)</f>
        <v>Prima</v>
      </c>
      <c r="J3907" s="7" t="str">
        <f>VLOOKUP(Tb_Reseller[[#This Row],[Agen id]],Mapping_Agen!A:C,3,0)</f>
        <v>ONLINE</v>
      </c>
      <c r="K3907" s="17" t="str">
        <f>TRIM(LEFT(Tb_Reseller[[#This Row],[Group]],2))</f>
        <v>P</v>
      </c>
      <c r="L3907" s="17" t="str">
        <f>VLOOKUP(Tb_Reseller[[#This Row],[Agen id]],Mapping_Agen!A:E,5,0)</f>
        <v>ONLINE</v>
      </c>
      <c r="M3907" s="64">
        <v>0</v>
      </c>
      <c r="N3907" s="65">
        <v>0</v>
      </c>
      <c r="O3907" s="65">
        <f>IFERROR(VLOOKUP(Tb_Reseller[[#This Row],[Kode Reseller]],[1]Sheet1!$A:$B,2,0),0)</f>
        <v>0</v>
      </c>
    </row>
    <row r="3908" spans="1:15" x14ac:dyDescent="0.25">
      <c r="A3908" s="13" t="s">
        <v>13989</v>
      </c>
      <c r="B3908" s="14" t="s">
        <v>13990</v>
      </c>
      <c r="C3908" s="15" t="s">
        <v>8544</v>
      </c>
      <c r="D3908" s="15" t="s">
        <v>12800</v>
      </c>
      <c r="E3908" s="16">
        <v>45084.783333333333</v>
      </c>
      <c r="F3908" s="7" t="s">
        <v>8268</v>
      </c>
      <c r="G3908" s="13" t="s">
        <v>1127</v>
      </c>
      <c r="H3908" s="15" t="str">
        <f>UPPER(Tb_Reseller[[#This Row],[Agen id]]&amp;"-"&amp;VLOOKUP(Tb_Reseller[[#This Row],[Agen id]],A:B,2,0)&amp;"("&amp;Tb_Reseller[[#This Row],[Short]]&amp;")")</f>
        <v>AR11610-DEPOSIT95(M2)</v>
      </c>
      <c r="I3908" s="15" t="str">
        <f>VLOOKUP(Tb_Reseller[[#This Row],[Agen id]],Mapping_Agen!A:D,4,0)</f>
        <v>No Limit</v>
      </c>
      <c r="J3908" s="7" t="str">
        <f>VLOOKUP(Tb_Reseller[[#This Row],[Agen id]],Mapping_Agen!A:C,3,0)</f>
        <v>PP</v>
      </c>
      <c r="K3908" s="17" t="str">
        <f>TRIM(LEFT(Tb_Reseller[[#This Row],[Group]],2))</f>
        <v>M2</v>
      </c>
      <c r="L3908" s="17" t="str">
        <f>VLOOKUP(Tb_Reseller[[#This Row],[Agen id]],Mapping_Agen!A:E,5,0)</f>
        <v>NON SCO</v>
      </c>
      <c r="M3908" s="64">
        <v>0</v>
      </c>
      <c r="N3908" s="65">
        <v>0</v>
      </c>
      <c r="O3908" s="65">
        <f>IFERROR(VLOOKUP(Tb_Reseller[[#This Row],[Kode Reseller]],[1]Sheet1!$A:$B,2,0),0)</f>
        <v>0</v>
      </c>
    </row>
    <row r="3909" spans="1:15" x14ac:dyDescent="0.25">
      <c r="A3909" s="13" t="s">
        <v>4543</v>
      </c>
      <c r="B3909" s="14" t="s">
        <v>13991</v>
      </c>
      <c r="C3909" s="15" t="s">
        <v>8208</v>
      </c>
      <c r="D3909" s="15" t="s">
        <v>8248</v>
      </c>
      <c r="E3909" s="16">
        <v>45085.712500000001</v>
      </c>
      <c r="F3909" s="7" t="s">
        <v>8204</v>
      </c>
      <c r="G3909" s="13" t="s">
        <v>4543</v>
      </c>
      <c r="H3909" s="15" t="str">
        <f>UPPER(Tb_Reseller[[#This Row],[Agen id]]&amp;"-"&amp;VLOOKUP(Tb_Reseller[[#This Row],[Agen id]],A:B,2,0)&amp;"("&amp;Tb_Reseller[[#This Row],[Short]]&amp;")")</f>
        <v>AR33781-ARSY CELL(R)</v>
      </c>
      <c r="I3909" s="15" t="str">
        <f>VLOOKUP(Tb_Reseller[[#This Row],[Agen id]],Mapping_Agen!A:D,4,0)</f>
        <v>No Limit</v>
      </c>
      <c r="J3909" s="7" t="str">
        <f>VLOOKUP(Tb_Reseller[[#This Row],[Agen id]],Mapping_Agen!A:C,3,0)</f>
        <v>PP</v>
      </c>
      <c r="K3909" s="17" t="str">
        <f>TRIM(LEFT(Tb_Reseller[[#This Row],[Group]],2))</f>
        <v>R</v>
      </c>
      <c r="L3909" s="17" t="str">
        <f>VLOOKUP(Tb_Reseller[[#This Row],[Agen id]],Mapping_Agen!A:E,5,0)</f>
        <v>NON SCO</v>
      </c>
      <c r="M3909" s="64">
        <v>0</v>
      </c>
      <c r="N3909" s="65">
        <v>0</v>
      </c>
      <c r="O3909" s="65">
        <f>IFERROR(VLOOKUP(Tb_Reseller[[#This Row],[Kode Reseller]],[1]Sheet1!$A:$B,2,0),0)</f>
        <v>0</v>
      </c>
    </row>
    <row r="3910" spans="1:15" x14ac:dyDescent="0.25">
      <c r="A3910" s="13" t="s">
        <v>4545</v>
      </c>
      <c r="B3910" s="14" t="s">
        <v>13992</v>
      </c>
      <c r="C3910" s="15" t="s">
        <v>8213</v>
      </c>
      <c r="D3910" s="15" t="s">
        <v>8248</v>
      </c>
      <c r="E3910" s="16">
        <v>45086.640972222223</v>
      </c>
      <c r="F3910" s="7" t="s">
        <v>8204</v>
      </c>
      <c r="G3910" s="13" t="s">
        <v>4545</v>
      </c>
      <c r="H3910" s="15" t="str">
        <f>UPPER(Tb_Reseller[[#This Row],[Agen id]]&amp;"-"&amp;VLOOKUP(Tb_Reseller[[#This Row],[Agen id]],A:B,2,0)&amp;"("&amp;Tb_Reseller[[#This Row],[Short]]&amp;")")</f>
        <v>AR33785-MUTIA CELL(P)</v>
      </c>
      <c r="I3910" s="15" t="str">
        <f>VLOOKUP(Tb_Reseller[[#This Row],[Agen id]],Mapping_Agen!A:D,4,0)</f>
        <v>Prima</v>
      </c>
      <c r="J3910" s="7" t="str">
        <f>VLOOKUP(Tb_Reseller[[#This Row],[Agen id]],Mapping_Agen!A:C,3,0)</f>
        <v>PP</v>
      </c>
      <c r="K3910" s="17" t="str">
        <f>TRIM(LEFT(Tb_Reseller[[#This Row],[Group]],2))</f>
        <v>P</v>
      </c>
      <c r="L3910" s="17" t="str">
        <f>VLOOKUP(Tb_Reseller[[#This Row],[Agen id]],Mapping_Agen!A:E,5,0)</f>
        <v>NON SCO</v>
      </c>
      <c r="M3910" s="64">
        <v>0</v>
      </c>
      <c r="N3910" s="65">
        <v>0</v>
      </c>
      <c r="O3910" s="65">
        <f>IFERROR(VLOOKUP(Tb_Reseller[[#This Row],[Kode Reseller]],[1]Sheet1!$A:$B,2,0),0)</f>
        <v>0</v>
      </c>
    </row>
    <row r="3911" spans="1:15" x14ac:dyDescent="0.25">
      <c r="A3911" s="13" t="s">
        <v>13993</v>
      </c>
      <c r="B3911" s="14" t="s">
        <v>13994</v>
      </c>
      <c r="C3911" s="15" t="s">
        <v>8213</v>
      </c>
      <c r="D3911" s="15" t="s">
        <v>9018</v>
      </c>
      <c r="E3911" s="16">
        <v>45087.369444444441</v>
      </c>
      <c r="F3911" s="7" t="s">
        <v>8268</v>
      </c>
      <c r="G3911" s="13" t="s">
        <v>806</v>
      </c>
      <c r="H3911" s="15" t="str">
        <f>UPPER(Tb_Reseller[[#This Row],[Agen id]]&amp;"-"&amp;VLOOKUP(Tb_Reseller[[#This Row],[Agen id]],A:B,2,0)&amp;"("&amp;Tb_Reseller[[#This Row],[Short]]&amp;")")</f>
        <v>AR08006-TJ CELL(P)</v>
      </c>
      <c r="I3911" s="15" t="str">
        <f>VLOOKUP(Tb_Reseller[[#This Row],[Agen id]],Mapping_Agen!A:D,4,0)</f>
        <v>Prima</v>
      </c>
      <c r="J3911" s="7" t="str">
        <f>VLOOKUP(Tb_Reseller[[#This Row],[Agen id]],Mapping_Agen!A:C,3,0)</f>
        <v>ICON</v>
      </c>
      <c r="K3911" s="17" t="str">
        <f>TRIM(LEFT(Tb_Reseller[[#This Row],[Group]],2))</f>
        <v>P</v>
      </c>
      <c r="L3911" s="17" t="str">
        <f>VLOOKUP(Tb_Reseller[[#This Row],[Agen id]],Mapping_Agen!A:E,5,0)</f>
        <v>Abdul Harris</v>
      </c>
      <c r="M3911" s="64">
        <v>2.8387096774193528</v>
      </c>
      <c r="N3911" s="65">
        <v>2.7666666666666666</v>
      </c>
      <c r="O3911" s="65">
        <f>IFERROR(VLOOKUP(Tb_Reseller[[#This Row],[Kode Reseller]],[1]Sheet1!$A:$B,2,0),0)</f>
        <v>3.25</v>
      </c>
    </row>
    <row r="3912" spans="1:15" x14ac:dyDescent="0.25">
      <c r="A3912" s="13" t="s">
        <v>3574</v>
      </c>
      <c r="B3912" s="14" t="s">
        <v>13995</v>
      </c>
      <c r="C3912" s="15" t="s">
        <v>8213</v>
      </c>
      <c r="D3912" s="15" t="s">
        <v>11516</v>
      </c>
      <c r="E3912" s="16">
        <v>45088.702777777777</v>
      </c>
      <c r="F3912" s="7" t="s">
        <v>8204</v>
      </c>
      <c r="G3912" s="13" t="s">
        <v>3574</v>
      </c>
      <c r="H3912" s="15" t="str">
        <f>UPPER(Tb_Reseller[[#This Row],[Agen id]]&amp;"-"&amp;VLOOKUP(Tb_Reseller[[#This Row],[Agen id]],A:B,2,0)&amp;"("&amp;Tb_Reseller[[#This Row],[Short]]&amp;")")</f>
        <v>AR33798-BUDI K(P)</v>
      </c>
      <c r="I3912" s="15" t="str">
        <f>VLOOKUP(Tb_Reseller[[#This Row],[Agen id]],Mapping_Agen!A:D,4,0)</f>
        <v>Prima</v>
      </c>
      <c r="J3912" s="7" t="str">
        <f>VLOOKUP(Tb_Reseller[[#This Row],[Agen id]],Mapping_Agen!A:C,3,0)</f>
        <v>ONLINE</v>
      </c>
      <c r="K3912" s="17" t="str">
        <f>TRIM(LEFT(Tb_Reseller[[#This Row],[Group]],2))</f>
        <v>P</v>
      </c>
      <c r="L3912" s="17" t="str">
        <f>VLOOKUP(Tb_Reseller[[#This Row],[Agen id]],Mapping_Agen!A:E,5,0)</f>
        <v>ONLINE</v>
      </c>
      <c r="M3912" s="64">
        <v>0.19354838709677419</v>
      </c>
      <c r="N3912" s="65">
        <v>0.13333333333333333</v>
      </c>
      <c r="O3912" s="65">
        <f>IFERROR(VLOOKUP(Tb_Reseller[[#This Row],[Kode Reseller]],[1]Sheet1!$A:$B,2,0),0)</f>
        <v>1</v>
      </c>
    </row>
    <row r="3913" spans="1:15" x14ac:dyDescent="0.25">
      <c r="A3913" s="13" t="s">
        <v>13996</v>
      </c>
      <c r="B3913" s="14" t="s">
        <v>12178</v>
      </c>
      <c r="C3913" s="15" t="s">
        <v>8817</v>
      </c>
      <c r="D3913" s="15" t="s">
        <v>10458</v>
      </c>
      <c r="E3913" s="16">
        <v>45088.799305555563</v>
      </c>
      <c r="F3913" s="7" t="s">
        <v>8268</v>
      </c>
      <c r="G3913" s="13" t="s">
        <v>3051</v>
      </c>
      <c r="H3913" s="15" t="str">
        <f>UPPER(Tb_Reseller[[#This Row],[Agen id]]&amp;"-"&amp;VLOOKUP(Tb_Reseller[[#This Row],[Agen id]],A:B,2,0)&amp;"("&amp;Tb_Reseller[[#This Row],[Short]]&amp;")")</f>
        <v>AR11375-NAHDA CELL(M7)</v>
      </c>
      <c r="I3913" s="15" t="str">
        <f>VLOOKUP(Tb_Reseller[[#This Row],[Agen id]],Mapping_Agen!A:D,4,0)</f>
        <v>No Limit</v>
      </c>
      <c r="J3913" s="7" t="str">
        <f>VLOOKUP(Tb_Reseller[[#This Row],[Agen id]],Mapping_Agen!A:C,3,0)</f>
        <v>PP</v>
      </c>
      <c r="K3913" s="17" t="str">
        <f>TRIM(LEFT(Tb_Reseller[[#This Row],[Group]],2))</f>
        <v>M7</v>
      </c>
      <c r="L3913" s="17" t="str">
        <f>VLOOKUP(Tb_Reseller[[#This Row],[Agen id]],Mapping_Agen!A:E,5,0)</f>
        <v>NON SCO</v>
      </c>
      <c r="M3913" s="64">
        <v>0</v>
      </c>
      <c r="N3913" s="65">
        <v>0</v>
      </c>
      <c r="O3913" s="65">
        <f>IFERROR(VLOOKUP(Tb_Reseller[[#This Row],[Kode Reseller]],[1]Sheet1!$A:$B,2,0),0)</f>
        <v>0</v>
      </c>
    </row>
    <row r="3914" spans="1:15" x14ac:dyDescent="0.25">
      <c r="A3914" s="13" t="s">
        <v>4549</v>
      </c>
      <c r="B3914" s="14" t="s">
        <v>13129</v>
      </c>
      <c r="C3914" s="15" t="s">
        <v>8213</v>
      </c>
      <c r="D3914" s="15" t="s">
        <v>8231</v>
      </c>
      <c r="E3914" s="16">
        <v>45089.541666666657</v>
      </c>
      <c r="F3914" s="7" t="s">
        <v>8204</v>
      </c>
      <c r="G3914" s="13" t="s">
        <v>4549</v>
      </c>
      <c r="H3914" s="15" t="str">
        <f>UPPER(Tb_Reseller[[#This Row],[Agen id]]&amp;"-"&amp;VLOOKUP(Tb_Reseller[[#This Row],[Agen id]],A:B,2,0)&amp;"("&amp;Tb_Reseller[[#This Row],[Short]]&amp;")")</f>
        <v>AR33803-RIRIN(P)</v>
      </c>
      <c r="I3914" s="15" t="str">
        <f>VLOOKUP(Tb_Reseller[[#This Row],[Agen id]],Mapping_Agen!A:D,4,0)</f>
        <v>Prima</v>
      </c>
      <c r="J3914" s="7" t="str">
        <f>VLOOKUP(Tb_Reseller[[#This Row],[Agen id]],Mapping_Agen!A:C,3,0)</f>
        <v>ICON</v>
      </c>
      <c r="K3914" s="17" t="str">
        <f>TRIM(LEFT(Tb_Reseller[[#This Row],[Group]],2))</f>
        <v>P</v>
      </c>
      <c r="L3914" s="17" t="str">
        <f>VLOOKUP(Tb_Reseller[[#This Row],[Agen id]],Mapping_Agen!A:E,5,0)</f>
        <v>NON SCO</v>
      </c>
      <c r="M3914" s="64">
        <v>0</v>
      </c>
      <c r="N3914" s="65">
        <v>0</v>
      </c>
      <c r="O3914" s="65">
        <f>IFERROR(VLOOKUP(Tb_Reseller[[#This Row],[Kode Reseller]],[1]Sheet1!$A:$B,2,0),0)</f>
        <v>0</v>
      </c>
    </row>
    <row r="3915" spans="1:15" x14ac:dyDescent="0.25">
      <c r="A3915" s="13" t="s">
        <v>13997</v>
      </c>
      <c r="B3915" s="14" t="s">
        <v>13998</v>
      </c>
      <c r="C3915" s="15" t="s">
        <v>8213</v>
      </c>
      <c r="D3915" s="15" t="s">
        <v>10439</v>
      </c>
      <c r="E3915" s="16">
        <v>45089.592361111107</v>
      </c>
      <c r="F3915" s="7" t="s">
        <v>8268</v>
      </c>
      <c r="G3915" s="13" t="s">
        <v>1191</v>
      </c>
      <c r="H3915" s="15" t="str">
        <f>UPPER(Tb_Reseller[[#This Row],[Agen id]]&amp;"-"&amp;VLOOKUP(Tb_Reseller[[#This Row],[Agen id]],A:B,2,0)&amp;"("&amp;Tb_Reseller[[#This Row],[Short]]&amp;")")</f>
        <v>AR12141-LUBIS CELL(P)</v>
      </c>
      <c r="I3915" s="15" t="str">
        <f>VLOOKUP(Tb_Reseller[[#This Row],[Agen id]],Mapping_Agen!A:D,4,0)</f>
        <v>Prima</v>
      </c>
      <c r="J3915" s="7" t="str">
        <f>VLOOKUP(Tb_Reseller[[#This Row],[Agen id]],Mapping_Agen!A:C,3,0)</f>
        <v>ICON</v>
      </c>
      <c r="K3915" s="17" t="str">
        <f>TRIM(LEFT(Tb_Reseller[[#This Row],[Group]],2))</f>
        <v>P</v>
      </c>
      <c r="L3915" s="17" t="str">
        <f>VLOOKUP(Tb_Reseller[[#This Row],[Agen id]],Mapping_Agen!A:E,5,0)</f>
        <v>Abdul Harris</v>
      </c>
      <c r="M3915" s="64">
        <v>0</v>
      </c>
      <c r="N3915" s="65">
        <v>0</v>
      </c>
      <c r="O3915" s="65">
        <f>IFERROR(VLOOKUP(Tb_Reseller[[#This Row],[Kode Reseller]],[1]Sheet1!$A:$B,2,0),0)</f>
        <v>0</v>
      </c>
    </row>
    <row r="3916" spans="1:15" x14ac:dyDescent="0.25">
      <c r="A3916" s="13" t="s">
        <v>4551</v>
      </c>
      <c r="B3916" s="14" t="s">
        <v>9011</v>
      </c>
      <c r="C3916" s="15" t="s">
        <v>8213</v>
      </c>
      <c r="D3916" s="15" t="s">
        <v>8369</v>
      </c>
      <c r="E3916" s="16">
        <v>45090.55972222222</v>
      </c>
      <c r="F3916" s="7" t="s">
        <v>8204</v>
      </c>
      <c r="G3916" s="13" t="s">
        <v>4551</v>
      </c>
      <c r="H3916" s="15" t="str">
        <f>UPPER(Tb_Reseller[[#This Row],[Agen id]]&amp;"-"&amp;VLOOKUP(Tb_Reseller[[#This Row],[Agen id]],A:B,2,0)&amp;"("&amp;Tb_Reseller[[#This Row],[Short]]&amp;")")</f>
        <v>AR33807-BERKAH CELL(P)</v>
      </c>
      <c r="I3916" s="15" t="str">
        <f>VLOOKUP(Tb_Reseller[[#This Row],[Agen id]],Mapping_Agen!A:D,4,0)</f>
        <v>Prima</v>
      </c>
      <c r="J3916" s="7" t="str">
        <f>VLOOKUP(Tb_Reseller[[#This Row],[Agen id]],Mapping_Agen!A:C,3,0)</f>
        <v>PRG</v>
      </c>
      <c r="K3916" s="17" t="str">
        <f>TRIM(LEFT(Tb_Reseller[[#This Row],[Group]],2))</f>
        <v>P</v>
      </c>
      <c r="L3916" s="17" t="str">
        <f>VLOOKUP(Tb_Reseller[[#This Row],[Agen id]],Mapping_Agen!A:E,5,0)</f>
        <v>NON SCO</v>
      </c>
      <c r="M3916" s="64">
        <v>0</v>
      </c>
      <c r="N3916" s="65">
        <v>0</v>
      </c>
      <c r="O3916" s="65">
        <f>IFERROR(VLOOKUP(Tb_Reseller[[#This Row],[Kode Reseller]],[1]Sheet1!$A:$B,2,0),0)</f>
        <v>0</v>
      </c>
    </row>
    <row r="3917" spans="1:15" x14ac:dyDescent="0.25">
      <c r="A3917" s="13" t="s">
        <v>4553</v>
      </c>
      <c r="B3917" s="14" t="s">
        <v>12536</v>
      </c>
      <c r="C3917" s="15" t="s">
        <v>8208</v>
      </c>
      <c r="D3917" s="15" t="s">
        <v>8248</v>
      </c>
      <c r="E3917" s="16">
        <v>45090.602083333331</v>
      </c>
      <c r="F3917" s="7" t="s">
        <v>8204</v>
      </c>
      <c r="G3917" s="13" t="s">
        <v>4553</v>
      </c>
      <c r="H3917" s="15" t="str">
        <f>UPPER(Tb_Reseller[[#This Row],[Agen id]]&amp;"-"&amp;VLOOKUP(Tb_Reseller[[#This Row],[Agen id]],A:B,2,0)&amp;"("&amp;Tb_Reseller[[#This Row],[Short]]&amp;")")</f>
        <v>AR33809-YANTI(R)</v>
      </c>
      <c r="I3917" s="15" t="str">
        <f>VLOOKUP(Tb_Reseller[[#This Row],[Agen id]],Mapping_Agen!A:D,4,0)</f>
        <v>No Limit</v>
      </c>
      <c r="J3917" s="7" t="str">
        <f>VLOOKUP(Tb_Reseller[[#This Row],[Agen id]],Mapping_Agen!A:C,3,0)</f>
        <v>PP</v>
      </c>
      <c r="K3917" s="17" t="str">
        <f>TRIM(LEFT(Tb_Reseller[[#This Row],[Group]],2))</f>
        <v>R</v>
      </c>
      <c r="L3917" s="17" t="str">
        <f>VLOOKUP(Tb_Reseller[[#This Row],[Agen id]],Mapping_Agen!A:E,5,0)</f>
        <v>NON SCO</v>
      </c>
      <c r="M3917" s="64">
        <v>0</v>
      </c>
      <c r="N3917" s="65">
        <v>0</v>
      </c>
      <c r="O3917" s="65">
        <f>IFERROR(VLOOKUP(Tb_Reseller[[#This Row],[Kode Reseller]],[1]Sheet1!$A:$B,2,0),0)</f>
        <v>0</v>
      </c>
    </row>
    <row r="3918" spans="1:15" x14ac:dyDescent="0.25">
      <c r="A3918" s="13" t="s">
        <v>1808</v>
      </c>
      <c r="B3918" s="14" t="s">
        <v>13999</v>
      </c>
      <c r="C3918" s="15" t="s">
        <v>8213</v>
      </c>
      <c r="D3918" s="15" t="s">
        <v>8231</v>
      </c>
      <c r="E3918" s="16">
        <v>45090.688888888893</v>
      </c>
      <c r="F3918" s="7" t="s">
        <v>8204</v>
      </c>
      <c r="G3918" s="13" t="s">
        <v>1808</v>
      </c>
      <c r="H3918" s="15" t="str">
        <f>UPPER(Tb_Reseller[[#This Row],[Agen id]]&amp;"-"&amp;VLOOKUP(Tb_Reseller[[#This Row],[Agen id]],A:B,2,0)&amp;"("&amp;Tb_Reseller[[#This Row],[Short]]&amp;")")</f>
        <v>AR33814-STAR CELL 2(P)</v>
      </c>
      <c r="I3918" s="15" t="str">
        <f>VLOOKUP(Tb_Reseller[[#This Row],[Agen id]],Mapping_Agen!A:D,4,0)</f>
        <v>Prima</v>
      </c>
      <c r="J3918" s="7" t="str">
        <f>VLOOKUP(Tb_Reseller[[#This Row],[Agen id]],Mapping_Agen!A:C,3,0)</f>
        <v>ICON</v>
      </c>
      <c r="K3918" s="17" t="str">
        <f>TRIM(LEFT(Tb_Reseller[[#This Row],[Group]],2))</f>
        <v>P</v>
      </c>
      <c r="L3918" s="17" t="str">
        <f>VLOOKUP(Tb_Reseller[[#This Row],[Agen id]],Mapping_Agen!A:E,5,0)</f>
        <v>NON SCO</v>
      </c>
      <c r="M3918" s="64">
        <v>0</v>
      </c>
      <c r="N3918" s="65">
        <v>0</v>
      </c>
      <c r="O3918" s="65">
        <f>IFERROR(VLOOKUP(Tb_Reseller[[#This Row],[Kode Reseller]],[1]Sheet1!$A:$B,2,0),0)</f>
        <v>0</v>
      </c>
    </row>
    <row r="3919" spans="1:15" x14ac:dyDescent="0.25">
      <c r="A3919" s="13" t="s">
        <v>4557</v>
      </c>
      <c r="B3919" s="14" t="s">
        <v>12106</v>
      </c>
      <c r="C3919" s="15" t="s">
        <v>8213</v>
      </c>
      <c r="D3919" s="15" t="s">
        <v>11516</v>
      </c>
      <c r="E3919" s="16">
        <v>45090.978472222218</v>
      </c>
      <c r="F3919" s="7" t="s">
        <v>8204</v>
      </c>
      <c r="G3919" s="13" t="s">
        <v>4557</v>
      </c>
      <c r="H3919" s="15" t="str">
        <f>UPPER(Tb_Reseller[[#This Row],[Agen id]]&amp;"-"&amp;VLOOKUP(Tb_Reseller[[#This Row],[Agen id]],A:B,2,0)&amp;"("&amp;Tb_Reseller[[#This Row],[Short]]&amp;")")</f>
        <v>AR33815-ABD BAHRI(P)</v>
      </c>
      <c r="I3919" s="15" t="str">
        <f>VLOOKUP(Tb_Reseller[[#This Row],[Agen id]],Mapping_Agen!A:D,4,0)</f>
        <v>Prima</v>
      </c>
      <c r="J3919" s="7" t="str">
        <f>VLOOKUP(Tb_Reseller[[#This Row],[Agen id]],Mapping_Agen!A:C,3,0)</f>
        <v>ONLINE</v>
      </c>
      <c r="K3919" s="17" t="str">
        <f>TRIM(LEFT(Tb_Reseller[[#This Row],[Group]],2))</f>
        <v>P</v>
      </c>
      <c r="L3919" s="17" t="str">
        <f>VLOOKUP(Tb_Reseller[[#This Row],[Agen id]],Mapping_Agen!A:E,5,0)</f>
        <v>ONLINE</v>
      </c>
      <c r="M3919" s="64">
        <v>0</v>
      </c>
      <c r="N3919" s="65">
        <v>0</v>
      </c>
      <c r="O3919" s="65">
        <f>IFERROR(VLOOKUP(Tb_Reseller[[#This Row],[Kode Reseller]],[1]Sheet1!$A:$B,2,0),0)</f>
        <v>0</v>
      </c>
    </row>
    <row r="3920" spans="1:15" x14ac:dyDescent="0.25">
      <c r="A3920" s="13" t="s">
        <v>4559</v>
      </c>
      <c r="B3920" s="14" t="s">
        <v>14000</v>
      </c>
      <c r="C3920" s="15" t="s">
        <v>8213</v>
      </c>
      <c r="D3920" s="15" t="s">
        <v>11516</v>
      </c>
      <c r="E3920" s="16">
        <v>45091.056250000001</v>
      </c>
      <c r="F3920" s="7" t="s">
        <v>8204</v>
      </c>
      <c r="G3920" s="13" t="s">
        <v>4559</v>
      </c>
      <c r="H3920" s="15" t="str">
        <f>UPPER(Tb_Reseller[[#This Row],[Agen id]]&amp;"-"&amp;VLOOKUP(Tb_Reseller[[#This Row],[Agen id]],A:B,2,0)&amp;"("&amp;Tb_Reseller[[#This Row],[Short]]&amp;")")</f>
        <v>AR33816-P BAHRI(P)</v>
      </c>
      <c r="I3920" s="15" t="str">
        <f>VLOOKUP(Tb_Reseller[[#This Row],[Agen id]],Mapping_Agen!A:D,4,0)</f>
        <v>Prima</v>
      </c>
      <c r="J3920" s="7" t="str">
        <f>VLOOKUP(Tb_Reseller[[#This Row],[Agen id]],Mapping_Agen!A:C,3,0)</f>
        <v>ONLINE</v>
      </c>
      <c r="K3920" s="17" t="str">
        <f>TRIM(LEFT(Tb_Reseller[[#This Row],[Group]],2))</f>
        <v>P</v>
      </c>
      <c r="L3920" s="17" t="str">
        <f>VLOOKUP(Tb_Reseller[[#This Row],[Agen id]],Mapping_Agen!A:E,5,0)</f>
        <v>ONLINE</v>
      </c>
      <c r="M3920" s="64">
        <v>0</v>
      </c>
      <c r="N3920" s="65">
        <v>0</v>
      </c>
      <c r="O3920" s="65">
        <f>IFERROR(VLOOKUP(Tb_Reseller[[#This Row],[Kode Reseller]],[1]Sheet1!$A:$B,2,0),0)</f>
        <v>0</v>
      </c>
    </row>
    <row r="3921" spans="1:15" x14ac:dyDescent="0.25">
      <c r="A3921" s="13" t="s">
        <v>4561</v>
      </c>
      <c r="B3921" s="14" t="s">
        <v>10230</v>
      </c>
      <c r="C3921" s="15" t="s">
        <v>8213</v>
      </c>
      <c r="D3921" s="15" t="s">
        <v>11516</v>
      </c>
      <c r="E3921" s="16">
        <v>45091.677777777782</v>
      </c>
      <c r="F3921" s="7" t="s">
        <v>8204</v>
      </c>
      <c r="G3921" s="13" t="s">
        <v>4561</v>
      </c>
      <c r="H3921" s="15" t="str">
        <f>UPPER(Tb_Reseller[[#This Row],[Agen id]]&amp;"-"&amp;VLOOKUP(Tb_Reseller[[#This Row],[Agen id]],A:B,2,0)&amp;"("&amp;Tb_Reseller[[#This Row],[Short]]&amp;")")</f>
        <v>AR33821-ANISA(P)</v>
      </c>
      <c r="I3921" s="15" t="str">
        <f>VLOOKUP(Tb_Reseller[[#This Row],[Agen id]],Mapping_Agen!A:D,4,0)</f>
        <v>Prima</v>
      </c>
      <c r="J3921" s="7" t="str">
        <f>VLOOKUP(Tb_Reseller[[#This Row],[Agen id]],Mapping_Agen!A:C,3,0)</f>
        <v>ONLINE</v>
      </c>
      <c r="K3921" s="17" t="str">
        <f>TRIM(LEFT(Tb_Reseller[[#This Row],[Group]],2))</f>
        <v>P</v>
      </c>
      <c r="L3921" s="17" t="str">
        <f>VLOOKUP(Tb_Reseller[[#This Row],[Agen id]],Mapping_Agen!A:E,5,0)</f>
        <v>ONLINE</v>
      </c>
      <c r="M3921" s="64">
        <v>0</v>
      </c>
      <c r="N3921" s="65">
        <v>0</v>
      </c>
      <c r="O3921" s="65">
        <f>IFERROR(VLOOKUP(Tb_Reseller[[#This Row],[Kode Reseller]],[1]Sheet1!$A:$B,2,0),0)</f>
        <v>0</v>
      </c>
    </row>
    <row r="3922" spans="1:15" x14ac:dyDescent="0.25">
      <c r="A3922" s="13" t="s">
        <v>14001</v>
      </c>
      <c r="B3922" s="14" t="s">
        <v>10106</v>
      </c>
      <c r="C3922" s="15" t="s">
        <v>8262</v>
      </c>
      <c r="D3922" s="15" t="s">
        <v>9816</v>
      </c>
      <c r="E3922" s="16">
        <v>45092.388194444437</v>
      </c>
      <c r="F3922" s="7" t="s">
        <v>8268</v>
      </c>
      <c r="G3922" s="13" t="s">
        <v>545</v>
      </c>
      <c r="H3922" s="15" t="str">
        <f>UPPER(Tb_Reseller[[#This Row],[Agen id]]&amp;"-"&amp;VLOOKUP(Tb_Reseller[[#This Row],[Agen id]],A:B,2,0)&amp;"("&amp;Tb_Reseller[[#This Row],[Short]]&amp;")")</f>
        <v>AR03006-WILLY CELL(RL)</v>
      </c>
      <c r="I3922" s="15" t="str">
        <f>VLOOKUP(Tb_Reseller[[#This Row],[Agen id]],Mapping_Agen!A:D,4,0)</f>
        <v>Limit</v>
      </c>
      <c r="J3922" s="7" t="str">
        <f>VLOOKUP(Tb_Reseller[[#This Row],[Agen id]],Mapping_Agen!A:C,3,0)</f>
        <v>PP</v>
      </c>
      <c r="K3922" s="17" t="str">
        <f>TRIM(LEFT(Tb_Reseller[[#This Row],[Group]],2))</f>
        <v>RL</v>
      </c>
      <c r="L3922" s="17" t="str">
        <f>VLOOKUP(Tb_Reseller[[#This Row],[Agen id]],Mapping_Agen!A:E,5,0)</f>
        <v>Febri Kurniawan</v>
      </c>
      <c r="M3922" s="64">
        <v>0</v>
      </c>
      <c r="N3922" s="65">
        <v>0</v>
      </c>
      <c r="O3922" s="65">
        <f>IFERROR(VLOOKUP(Tb_Reseller[[#This Row],[Kode Reseller]],[1]Sheet1!$A:$B,2,0),0)</f>
        <v>0</v>
      </c>
    </row>
    <row r="3923" spans="1:15" x14ac:dyDescent="0.25">
      <c r="A3923" s="13" t="s">
        <v>7073</v>
      </c>
      <c r="B3923" s="14" t="s">
        <v>14002</v>
      </c>
      <c r="C3923" s="15" t="s">
        <v>8213</v>
      </c>
      <c r="D3923" s="15" t="s">
        <v>8248</v>
      </c>
      <c r="E3923" s="16">
        <v>45092.490277777782</v>
      </c>
      <c r="F3923" s="7" t="s">
        <v>8204</v>
      </c>
      <c r="G3923" s="13" t="s">
        <v>7073</v>
      </c>
      <c r="H3923" s="15" t="str">
        <f>UPPER(Tb_Reseller[[#This Row],[Agen id]]&amp;"-"&amp;VLOOKUP(Tb_Reseller[[#This Row],[Agen id]],A:B,2,0)&amp;"("&amp;Tb_Reseller[[#This Row],[Short]]&amp;")")</f>
        <v>AR33828-IIS AISYAH(P)</v>
      </c>
      <c r="I3923" s="15" t="str">
        <f>VLOOKUP(Tb_Reseller[[#This Row],[Agen id]],Mapping_Agen!A:D,4,0)</f>
        <v>Prima</v>
      </c>
      <c r="J3923" s="7" t="str">
        <f>VLOOKUP(Tb_Reseller[[#This Row],[Agen id]],Mapping_Agen!A:C,3,0)</f>
        <v>PP</v>
      </c>
      <c r="K3923" s="17" t="str">
        <f>TRIM(LEFT(Tb_Reseller[[#This Row],[Group]],2))</f>
        <v>P</v>
      </c>
      <c r="L3923" s="17" t="str">
        <f>VLOOKUP(Tb_Reseller[[#This Row],[Agen id]],Mapping_Agen!A:E,5,0)</f>
        <v>NON SCO</v>
      </c>
      <c r="M3923" s="64">
        <v>0</v>
      </c>
      <c r="N3923" s="65">
        <v>0</v>
      </c>
      <c r="O3923" s="65">
        <f>IFERROR(VLOOKUP(Tb_Reseller[[#This Row],[Kode Reseller]],[1]Sheet1!$A:$B,2,0),0)</f>
        <v>0</v>
      </c>
    </row>
    <row r="3924" spans="1:15" x14ac:dyDescent="0.25">
      <c r="A3924" s="13" t="s">
        <v>4565</v>
      </c>
      <c r="B3924" s="14" t="s">
        <v>14003</v>
      </c>
      <c r="C3924" s="15" t="s">
        <v>8213</v>
      </c>
      <c r="D3924" s="15" t="s">
        <v>8369</v>
      </c>
      <c r="E3924" s="16">
        <v>45092.553472222222</v>
      </c>
      <c r="F3924" s="7" t="s">
        <v>8204</v>
      </c>
      <c r="G3924" s="13" t="s">
        <v>4565</v>
      </c>
      <c r="H3924" s="15" t="str">
        <f>UPPER(Tb_Reseller[[#This Row],[Agen id]]&amp;"-"&amp;VLOOKUP(Tb_Reseller[[#This Row],[Agen id]],A:B,2,0)&amp;"("&amp;Tb_Reseller[[#This Row],[Short]]&amp;")")</f>
        <v>AR33831-HANINCELL(P)</v>
      </c>
      <c r="I3924" s="15" t="str">
        <f>VLOOKUP(Tb_Reseller[[#This Row],[Agen id]],Mapping_Agen!A:D,4,0)</f>
        <v>Prima</v>
      </c>
      <c r="J3924" s="7" t="str">
        <f>VLOOKUP(Tb_Reseller[[#This Row],[Agen id]],Mapping_Agen!A:C,3,0)</f>
        <v>PRG</v>
      </c>
      <c r="K3924" s="17" t="str">
        <f>TRIM(LEFT(Tb_Reseller[[#This Row],[Group]],2))</f>
        <v>P</v>
      </c>
      <c r="L3924" s="17" t="str">
        <f>VLOOKUP(Tb_Reseller[[#This Row],[Agen id]],Mapping_Agen!A:E,5,0)</f>
        <v>NON SCO</v>
      </c>
      <c r="M3924" s="64">
        <v>0</v>
      </c>
      <c r="N3924" s="65">
        <v>3.3333333333333333E-2</v>
      </c>
      <c r="O3924" s="65">
        <f>IFERROR(VLOOKUP(Tb_Reseller[[#This Row],[Kode Reseller]],[1]Sheet1!$A:$B,2,0),0)</f>
        <v>0</v>
      </c>
    </row>
    <row r="3925" spans="1:15" x14ac:dyDescent="0.25">
      <c r="A3925" s="13" t="s">
        <v>4569</v>
      </c>
      <c r="B3925" s="14" t="s">
        <v>14004</v>
      </c>
      <c r="C3925" s="15" t="s">
        <v>8213</v>
      </c>
      <c r="D3925" s="15" t="s">
        <v>8248</v>
      </c>
      <c r="E3925" s="16">
        <v>45092.57916666667</v>
      </c>
      <c r="F3925" s="7" t="s">
        <v>8204</v>
      </c>
      <c r="G3925" s="13" t="s">
        <v>4569</v>
      </c>
      <c r="H3925" s="15" t="str">
        <f>UPPER(Tb_Reseller[[#This Row],[Agen id]]&amp;"-"&amp;VLOOKUP(Tb_Reseller[[#This Row],[Agen id]],A:B,2,0)&amp;"("&amp;Tb_Reseller[[#This Row],[Short]]&amp;")")</f>
        <v>AR33832-NISSA CELL(P)</v>
      </c>
      <c r="I3925" s="15" t="str">
        <f>VLOOKUP(Tb_Reseller[[#This Row],[Agen id]],Mapping_Agen!A:D,4,0)</f>
        <v>Prima</v>
      </c>
      <c r="J3925" s="7" t="str">
        <f>VLOOKUP(Tb_Reseller[[#This Row],[Agen id]],Mapping_Agen!A:C,3,0)</f>
        <v>PP</v>
      </c>
      <c r="K3925" s="17" t="str">
        <f>TRIM(LEFT(Tb_Reseller[[#This Row],[Group]],2))</f>
        <v>P</v>
      </c>
      <c r="L3925" s="17" t="str">
        <f>VLOOKUP(Tb_Reseller[[#This Row],[Agen id]],Mapping_Agen!A:E,5,0)</f>
        <v>NON SCO</v>
      </c>
      <c r="M3925" s="64">
        <v>0</v>
      </c>
      <c r="N3925" s="65">
        <v>0</v>
      </c>
      <c r="O3925" s="65">
        <f>IFERROR(VLOOKUP(Tb_Reseller[[#This Row],[Kode Reseller]],[1]Sheet1!$A:$B,2,0),0)</f>
        <v>0</v>
      </c>
    </row>
    <row r="3926" spans="1:15" x14ac:dyDescent="0.25">
      <c r="A3926" s="13" t="s">
        <v>4571</v>
      </c>
      <c r="B3926" s="14" t="s">
        <v>14005</v>
      </c>
      <c r="C3926" s="15" t="s">
        <v>8213</v>
      </c>
      <c r="D3926" s="15" t="s">
        <v>11516</v>
      </c>
      <c r="E3926" s="16">
        <v>45092.635416666657</v>
      </c>
      <c r="F3926" s="7" t="s">
        <v>8204</v>
      </c>
      <c r="G3926" s="13" t="s">
        <v>4571</v>
      </c>
      <c r="H3926" s="15" t="str">
        <f>UPPER(Tb_Reseller[[#This Row],[Agen id]]&amp;"-"&amp;VLOOKUP(Tb_Reseller[[#This Row],[Agen id]],A:B,2,0)&amp;"("&amp;Tb_Reseller[[#This Row],[Short]]&amp;")")</f>
        <v>AR33834-VS CELL VIOLA_SYAUQI(P)</v>
      </c>
      <c r="I3926" s="15" t="str">
        <f>VLOOKUP(Tb_Reseller[[#This Row],[Agen id]],Mapping_Agen!A:D,4,0)</f>
        <v>Prima</v>
      </c>
      <c r="J3926" s="7" t="str">
        <f>VLOOKUP(Tb_Reseller[[#This Row],[Agen id]],Mapping_Agen!A:C,3,0)</f>
        <v>ONLINE</v>
      </c>
      <c r="K3926" s="17" t="str">
        <f>TRIM(LEFT(Tb_Reseller[[#This Row],[Group]],2))</f>
        <v>P</v>
      </c>
      <c r="L3926" s="17" t="str">
        <f>VLOOKUP(Tb_Reseller[[#This Row],[Agen id]],Mapping_Agen!A:E,5,0)</f>
        <v>ONLINE</v>
      </c>
      <c r="M3926" s="64">
        <v>0</v>
      </c>
      <c r="N3926" s="65">
        <v>0</v>
      </c>
      <c r="O3926" s="65">
        <f>IFERROR(VLOOKUP(Tb_Reseller[[#This Row],[Kode Reseller]],[1]Sheet1!$A:$B,2,0),0)</f>
        <v>0</v>
      </c>
    </row>
    <row r="3927" spans="1:15" x14ac:dyDescent="0.25">
      <c r="A3927" s="13" t="s">
        <v>14006</v>
      </c>
      <c r="B3927" s="14" t="s">
        <v>14007</v>
      </c>
      <c r="C3927" s="15" t="s">
        <v>8266</v>
      </c>
      <c r="D3927" s="15" t="s">
        <v>9698</v>
      </c>
      <c r="E3927" s="16">
        <v>45092.786111111112</v>
      </c>
      <c r="F3927" s="7" t="s">
        <v>8268</v>
      </c>
      <c r="G3927" s="13" t="s">
        <v>1528</v>
      </c>
      <c r="H3927" s="15" t="str">
        <f>UPPER(Tb_Reseller[[#This Row],[Agen id]]&amp;"-"&amp;VLOOKUP(Tb_Reseller[[#This Row],[Agen id]],A:B,2,0)&amp;"("&amp;Tb_Reseller[[#This Row],[Short]]&amp;")")</f>
        <v>AR14801-OLSER CELL(MV)</v>
      </c>
      <c r="I3927" s="15" t="str">
        <f>VLOOKUP(Tb_Reseller[[#This Row],[Agen id]],Mapping_Agen!A:D,4,0)</f>
        <v>Limit</v>
      </c>
      <c r="J3927" s="7" t="str">
        <f>VLOOKUP(Tb_Reseller[[#This Row],[Agen id]],Mapping_Agen!A:C,3,0)</f>
        <v>PRG</v>
      </c>
      <c r="K3927" s="17" t="str">
        <f>TRIM(LEFT(Tb_Reseller[[#This Row],[Group]],2))</f>
        <v>MV</v>
      </c>
      <c r="L3927" s="17" t="str">
        <f>VLOOKUP(Tb_Reseller[[#This Row],[Agen id]],Mapping_Agen!A:E,5,0)</f>
        <v>NON SCO</v>
      </c>
      <c r="M3927" s="64">
        <v>0</v>
      </c>
      <c r="N3927" s="65">
        <v>0</v>
      </c>
      <c r="O3927" s="65">
        <f>IFERROR(VLOOKUP(Tb_Reseller[[#This Row],[Kode Reseller]],[1]Sheet1!$A:$B,2,0),0)</f>
        <v>0</v>
      </c>
    </row>
    <row r="3928" spans="1:15" x14ac:dyDescent="0.25">
      <c r="A3928" s="13" t="s">
        <v>14008</v>
      </c>
      <c r="B3928" s="14" t="s">
        <v>14009</v>
      </c>
      <c r="C3928" s="15" t="s">
        <v>8266</v>
      </c>
      <c r="D3928" s="15" t="s">
        <v>9698</v>
      </c>
      <c r="E3928" s="16">
        <v>45093.36041666667</v>
      </c>
      <c r="F3928" s="7" t="s">
        <v>8268</v>
      </c>
      <c r="G3928" s="13" t="s">
        <v>1528</v>
      </c>
      <c r="H3928" s="15" t="str">
        <f>UPPER(Tb_Reseller[[#This Row],[Agen id]]&amp;"-"&amp;VLOOKUP(Tb_Reseller[[#This Row],[Agen id]],A:B,2,0)&amp;"("&amp;Tb_Reseller[[#This Row],[Short]]&amp;")")</f>
        <v>AR14801-OLSER CELL(MV)</v>
      </c>
      <c r="I3928" s="15" t="str">
        <f>VLOOKUP(Tb_Reseller[[#This Row],[Agen id]],Mapping_Agen!A:D,4,0)</f>
        <v>Limit</v>
      </c>
      <c r="J3928" s="7" t="str">
        <f>VLOOKUP(Tb_Reseller[[#This Row],[Agen id]],Mapping_Agen!A:C,3,0)</f>
        <v>PRG</v>
      </c>
      <c r="K3928" s="17" t="str">
        <f>TRIM(LEFT(Tb_Reseller[[#This Row],[Group]],2))</f>
        <v>MV</v>
      </c>
      <c r="L3928" s="17" t="str">
        <f>VLOOKUP(Tb_Reseller[[#This Row],[Agen id]],Mapping_Agen!A:E,5,0)</f>
        <v>NON SCO</v>
      </c>
      <c r="M3928" s="64">
        <v>0</v>
      </c>
      <c r="N3928" s="65">
        <v>0</v>
      </c>
      <c r="O3928" s="65">
        <f>IFERROR(VLOOKUP(Tb_Reseller[[#This Row],[Kode Reseller]],[1]Sheet1!$A:$B,2,0),0)</f>
        <v>0</v>
      </c>
    </row>
    <row r="3929" spans="1:15" x14ac:dyDescent="0.25">
      <c r="A3929" s="13" t="s">
        <v>4573</v>
      </c>
      <c r="B3929" s="14" t="s">
        <v>14010</v>
      </c>
      <c r="C3929" s="15" t="s">
        <v>8208</v>
      </c>
      <c r="D3929" s="15" t="s">
        <v>8248</v>
      </c>
      <c r="E3929" s="16">
        <v>45093.380555555559</v>
      </c>
      <c r="F3929" s="7" t="s">
        <v>8204</v>
      </c>
      <c r="G3929" s="13" t="s">
        <v>4573</v>
      </c>
      <c r="H3929" s="15" t="str">
        <f>UPPER(Tb_Reseller[[#This Row],[Agen id]]&amp;"-"&amp;VLOOKUP(Tb_Reseller[[#This Row],[Agen id]],A:B,2,0)&amp;"("&amp;Tb_Reseller[[#This Row],[Short]]&amp;")")</f>
        <v>AR33845-DANIA CELL(R)</v>
      </c>
      <c r="I3929" s="15" t="str">
        <f>VLOOKUP(Tb_Reseller[[#This Row],[Agen id]],Mapping_Agen!A:D,4,0)</f>
        <v>No Limit</v>
      </c>
      <c r="J3929" s="7" t="str">
        <f>VLOOKUP(Tb_Reseller[[#This Row],[Agen id]],Mapping_Agen!A:C,3,0)</f>
        <v>PP</v>
      </c>
      <c r="K3929" s="17" t="str">
        <f>TRIM(LEFT(Tb_Reseller[[#This Row],[Group]],2))</f>
        <v>R</v>
      </c>
      <c r="L3929" s="17" t="str">
        <f>VLOOKUP(Tb_Reseller[[#This Row],[Agen id]],Mapping_Agen!A:E,5,0)</f>
        <v>NON SCO</v>
      </c>
      <c r="M3929" s="64">
        <v>0</v>
      </c>
      <c r="N3929" s="65">
        <v>0</v>
      </c>
      <c r="O3929" s="65">
        <f>IFERROR(VLOOKUP(Tb_Reseller[[#This Row],[Kode Reseller]],[1]Sheet1!$A:$B,2,0),0)</f>
        <v>0</v>
      </c>
    </row>
    <row r="3930" spans="1:15" x14ac:dyDescent="0.25">
      <c r="A3930" s="13" t="s">
        <v>4575</v>
      </c>
      <c r="B3930" s="14" t="s">
        <v>14011</v>
      </c>
      <c r="C3930" s="15" t="s">
        <v>8213</v>
      </c>
      <c r="D3930" s="15" t="s">
        <v>8248</v>
      </c>
      <c r="E3930" s="16">
        <v>45093.64166666667</v>
      </c>
      <c r="F3930" s="7" t="s">
        <v>8204</v>
      </c>
      <c r="G3930" s="13" t="s">
        <v>4575</v>
      </c>
      <c r="H3930" s="15" t="str">
        <f>UPPER(Tb_Reseller[[#This Row],[Agen id]]&amp;"-"&amp;VLOOKUP(Tb_Reseller[[#This Row],[Agen id]],A:B,2,0)&amp;"("&amp;Tb_Reseller[[#This Row],[Short]]&amp;")")</f>
        <v>AR33848-IIK CELLCOM(P)</v>
      </c>
      <c r="I3930" s="15" t="str">
        <f>VLOOKUP(Tb_Reseller[[#This Row],[Agen id]],Mapping_Agen!A:D,4,0)</f>
        <v>Prima</v>
      </c>
      <c r="J3930" s="7" t="str">
        <f>VLOOKUP(Tb_Reseller[[#This Row],[Agen id]],Mapping_Agen!A:C,3,0)</f>
        <v>PP</v>
      </c>
      <c r="K3930" s="17" t="str">
        <f>TRIM(LEFT(Tb_Reseller[[#This Row],[Group]],2))</f>
        <v>P</v>
      </c>
      <c r="L3930" s="17" t="str">
        <f>VLOOKUP(Tb_Reseller[[#This Row],[Agen id]],Mapping_Agen!A:E,5,0)</f>
        <v>NON SCO</v>
      </c>
      <c r="M3930" s="64">
        <v>0</v>
      </c>
      <c r="N3930" s="65">
        <v>0</v>
      </c>
      <c r="O3930" s="65">
        <f>IFERROR(VLOOKUP(Tb_Reseller[[#This Row],[Kode Reseller]],[1]Sheet1!$A:$B,2,0),0)</f>
        <v>0</v>
      </c>
    </row>
    <row r="3931" spans="1:15" x14ac:dyDescent="0.25">
      <c r="A3931" s="13" t="s">
        <v>4577</v>
      </c>
      <c r="B3931" s="14" t="s">
        <v>14012</v>
      </c>
      <c r="C3931" s="15" t="s">
        <v>8213</v>
      </c>
      <c r="D3931" s="15" t="s">
        <v>11516</v>
      </c>
      <c r="E3931" s="16">
        <v>45093.95</v>
      </c>
      <c r="F3931" s="7" t="s">
        <v>8204</v>
      </c>
      <c r="G3931" s="13" t="s">
        <v>4577</v>
      </c>
      <c r="H3931" s="15" t="str">
        <f>UPPER(Tb_Reseller[[#This Row],[Agen id]]&amp;"-"&amp;VLOOKUP(Tb_Reseller[[#This Row],[Agen id]],A:B,2,0)&amp;"("&amp;Tb_Reseller[[#This Row],[Short]]&amp;")")</f>
        <v>AR33853-AMIR GADING SERPONG(P)</v>
      </c>
      <c r="I3931" s="15" t="str">
        <f>VLOOKUP(Tb_Reseller[[#This Row],[Agen id]],Mapping_Agen!A:D,4,0)</f>
        <v>Prima</v>
      </c>
      <c r="J3931" s="7" t="str">
        <f>VLOOKUP(Tb_Reseller[[#This Row],[Agen id]],Mapping_Agen!A:C,3,0)</f>
        <v>ONLINE</v>
      </c>
      <c r="K3931" s="17" t="str">
        <f>TRIM(LEFT(Tb_Reseller[[#This Row],[Group]],2))</f>
        <v>P</v>
      </c>
      <c r="L3931" s="17" t="str">
        <f>VLOOKUP(Tb_Reseller[[#This Row],[Agen id]],Mapping_Agen!A:E,5,0)</f>
        <v>ONLINE</v>
      </c>
      <c r="M3931" s="64">
        <v>0</v>
      </c>
      <c r="N3931" s="65">
        <v>0</v>
      </c>
      <c r="O3931" s="65">
        <f>IFERROR(VLOOKUP(Tb_Reseller[[#This Row],[Kode Reseller]],[1]Sheet1!$A:$B,2,0),0)</f>
        <v>0</v>
      </c>
    </row>
    <row r="3932" spans="1:15" x14ac:dyDescent="0.25">
      <c r="A3932" s="13" t="s">
        <v>4579</v>
      </c>
      <c r="B3932" s="14" t="s">
        <v>14013</v>
      </c>
      <c r="C3932" s="15" t="s">
        <v>8213</v>
      </c>
      <c r="D3932" s="15" t="s">
        <v>8248</v>
      </c>
      <c r="E3932" s="16">
        <v>45094.631249999999</v>
      </c>
      <c r="F3932" s="7" t="s">
        <v>8204</v>
      </c>
      <c r="G3932" s="13" t="s">
        <v>4579</v>
      </c>
      <c r="H3932" s="15" t="str">
        <f>UPPER(Tb_Reseller[[#This Row],[Agen id]]&amp;"-"&amp;VLOOKUP(Tb_Reseller[[#This Row],[Agen id]],A:B,2,0)&amp;"("&amp;Tb_Reseller[[#This Row],[Short]]&amp;")")</f>
        <v>AR33854-EGA CELLULAR(P)</v>
      </c>
      <c r="I3932" s="15" t="str">
        <f>VLOOKUP(Tb_Reseller[[#This Row],[Agen id]],Mapping_Agen!A:D,4,0)</f>
        <v>Prima</v>
      </c>
      <c r="J3932" s="7" t="str">
        <f>VLOOKUP(Tb_Reseller[[#This Row],[Agen id]],Mapping_Agen!A:C,3,0)</f>
        <v>PP</v>
      </c>
      <c r="K3932" s="17" t="str">
        <f>TRIM(LEFT(Tb_Reseller[[#This Row],[Group]],2))</f>
        <v>P</v>
      </c>
      <c r="L3932" s="17" t="str">
        <f>VLOOKUP(Tb_Reseller[[#This Row],[Agen id]],Mapping_Agen!A:E,5,0)</f>
        <v>NON SCO</v>
      </c>
      <c r="M3932" s="64">
        <v>0</v>
      </c>
      <c r="N3932" s="65">
        <v>0</v>
      </c>
      <c r="O3932" s="65">
        <f>IFERROR(VLOOKUP(Tb_Reseller[[#This Row],[Kode Reseller]],[1]Sheet1!$A:$B,2,0),0)</f>
        <v>0</v>
      </c>
    </row>
    <row r="3933" spans="1:15" x14ac:dyDescent="0.25">
      <c r="A3933" s="13" t="s">
        <v>14014</v>
      </c>
      <c r="B3933" s="14" t="s">
        <v>14015</v>
      </c>
      <c r="C3933" s="15" t="s">
        <v>8213</v>
      </c>
      <c r="D3933" s="15" t="s">
        <v>9018</v>
      </c>
      <c r="E3933" s="16">
        <v>45094.675694444442</v>
      </c>
      <c r="F3933" s="7" t="s">
        <v>8268</v>
      </c>
      <c r="G3933" s="13" t="s">
        <v>806</v>
      </c>
      <c r="H3933" s="15" t="str">
        <f>UPPER(Tb_Reseller[[#This Row],[Agen id]]&amp;"-"&amp;VLOOKUP(Tb_Reseller[[#This Row],[Agen id]],A:B,2,0)&amp;"("&amp;Tb_Reseller[[#This Row],[Short]]&amp;")")</f>
        <v>AR08006-TJ CELL(P)</v>
      </c>
      <c r="I3933" s="15" t="str">
        <f>VLOOKUP(Tb_Reseller[[#This Row],[Agen id]],Mapping_Agen!A:D,4,0)</f>
        <v>Prima</v>
      </c>
      <c r="J3933" s="7" t="str">
        <f>VLOOKUP(Tb_Reseller[[#This Row],[Agen id]],Mapping_Agen!A:C,3,0)</f>
        <v>ICON</v>
      </c>
      <c r="K3933" s="17" t="str">
        <f>TRIM(LEFT(Tb_Reseller[[#This Row],[Group]],2))</f>
        <v>P</v>
      </c>
      <c r="L3933" s="17" t="str">
        <f>VLOOKUP(Tb_Reseller[[#This Row],[Agen id]],Mapping_Agen!A:E,5,0)</f>
        <v>Abdul Harris</v>
      </c>
      <c r="M3933" s="64">
        <v>0</v>
      </c>
      <c r="N3933" s="65">
        <v>0</v>
      </c>
      <c r="O3933" s="65">
        <f>IFERROR(VLOOKUP(Tb_Reseller[[#This Row],[Kode Reseller]],[1]Sheet1!$A:$B,2,0),0)</f>
        <v>0</v>
      </c>
    </row>
    <row r="3934" spans="1:15" x14ac:dyDescent="0.25">
      <c r="A3934" s="13" t="s">
        <v>4581</v>
      </c>
      <c r="B3934" s="14" t="s">
        <v>14016</v>
      </c>
      <c r="C3934" s="15" t="s">
        <v>8213</v>
      </c>
      <c r="D3934" s="15" t="s">
        <v>8248</v>
      </c>
      <c r="E3934" s="16">
        <v>45094.706250000003</v>
      </c>
      <c r="F3934" s="7" t="s">
        <v>8204</v>
      </c>
      <c r="G3934" s="13" t="s">
        <v>4581</v>
      </c>
      <c r="H3934" s="15" t="str">
        <f>UPPER(Tb_Reseller[[#This Row],[Agen id]]&amp;"-"&amp;VLOOKUP(Tb_Reseller[[#This Row],[Agen id]],A:B,2,0)&amp;"("&amp;Tb_Reseller[[#This Row],[Short]]&amp;")")</f>
        <v>AR33859-NAVIA CELL(P)</v>
      </c>
      <c r="I3934" s="15" t="str">
        <f>VLOOKUP(Tb_Reseller[[#This Row],[Agen id]],Mapping_Agen!A:D,4,0)</f>
        <v>Prima</v>
      </c>
      <c r="J3934" s="7" t="str">
        <f>VLOOKUP(Tb_Reseller[[#This Row],[Agen id]],Mapping_Agen!A:C,3,0)</f>
        <v>PP</v>
      </c>
      <c r="K3934" s="17" t="str">
        <f>TRIM(LEFT(Tb_Reseller[[#This Row],[Group]],2))</f>
        <v>P</v>
      </c>
      <c r="L3934" s="17" t="str">
        <f>VLOOKUP(Tb_Reseller[[#This Row],[Agen id]],Mapping_Agen!A:E,5,0)</f>
        <v>NON SCO</v>
      </c>
      <c r="M3934" s="64">
        <v>0</v>
      </c>
      <c r="N3934" s="65">
        <v>0</v>
      </c>
      <c r="O3934" s="65">
        <f>IFERROR(VLOOKUP(Tb_Reseller[[#This Row],[Kode Reseller]],[1]Sheet1!$A:$B,2,0),0)</f>
        <v>0</v>
      </c>
    </row>
    <row r="3935" spans="1:15" x14ac:dyDescent="0.25">
      <c r="A3935" s="13" t="s">
        <v>14017</v>
      </c>
      <c r="B3935" s="14" t="s">
        <v>14018</v>
      </c>
      <c r="C3935" s="15" t="s">
        <v>8495</v>
      </c>
      <c r="D3935" s="15" t="s">
        <v>11540</v>
      </c>
      <c r="E3935" s="16">
        <v>45094.89166666667</v>
      </c>
      <c r="F3935" s="7" t="s">
        <v>8268</v>
      </c>
      <c r="G3935" s="13" t="s">
        <v>2540</v>
      </c>
      <c r="H3935" s="15" t="str">
        <f>UPPER(Tb_Reseller[[#This Row],[Agen id]]&amp;"-"&amp;VLOOKUP(Tb_Reseller[[#This Row],[Agen id]],A:B,2,0)&amp;"("&amp;Tb_Reseller[[#This Row],[Short]]&amp;")")</f>
        <v>AR27554-MALA ALYA CELL(M1)</v>
      </c>
      <c r="I3935" s="15" t="str">
        <f>VLOOKUP(Tb_Reseller[[#This Row],[Agen id]],Mapping_Agen!A:D,4,0)</f>
        <v>No Limit</v>
      </c>
      <c r="J3935" s="7" t="str">
        <f>VLOOKUP(Tb_Reseller[[#This Row],[Agen id]],Mapping_Agen!A:C,3,0)</f>
        <v>PP</v>
      </c>
      <c r="K3935" s="17" t="str">
        <f>TRIM(LEFT(Tb_Reseller[[#This Row],[Group]],2))</f>
        <v>M1</v>
      </c>
      <c r="L3935" s="17" t="str">
        <f>VLOOKUP(Tb_Reseller[[#This Row],[Agen id]],Mapping_Agen!A:E,5,0)</f>
        <v>NON SCO</v>
      </c>
      <c r="M3935" s="64">
        <v>0</v>
      </c>
      <c r="N3935" s="65">
        <v>0</v>
      </c>
      <c r="O3935" s="65">
        <f>IFERROR(VLOOKUP(Tb_Reseller[[#This Row],[Kode Reseller]],[1]Sheet1!$A:$B,2,0),0)</f>
        <v>0</v>
      </c>
    </row>
    <row r="3936" spans="1:15" x14ac:dyDescent="0.25">
      <c r="A3936" s="13" t="s">
        <v>7082</v>
      </c>
      <c r="B3936" s="14" t="s">
        <v>13726</v>
      </c>
      <c r="C3936" s="15" t="s">
        <v>8213</v>
      </c>
      <c r="D3936" s="15" t="s">
        <v>8369</v>
      </c>
      <c r="E3936" s="16">
        <v>45095.407638888893</v>
      </c>
      <c r="F3936" s="7" t="s">
        <v>8204</v>
      </c>
      <c r="G3936" s="13" t="s">
        <v>7082</v>
      </c>
      <c r="H3936" s="15" t="str">
        <f>UPPER(Tb_Reseller[[#This Row],[Agen id]]&amp;"-"&amp;VLOOKUP(Tb_Reseller[[#This Row],[Agen id]],A:B,2,0)&amp;"("&amp;Tb_Reseller[[#This Row],[Short]]&amp;")")</f>
        <v>AR33861-NURUL(P)</v>
      </c>
      <c r="I3936" s="15" t="str">
        <f>VLOOKUP(Tb_Reseller[[#This Row],[Agen id]],Mapping_Agen!A:D,4,0)</f>
        <v>Prima</v>
      </c>
      <c r="J3936" s="7" t="str">
        <f>VLOOKUP(Tb_Reseller[[#This Row],[Agen id]],Mapping_Agen!A:C,3,0)</f>
        <v>PRG</v>
      </c>
      <c r="K3936" s="17" t="str">
        <f>TRIM(LEFT(Tb_Reseller[[#This Row],[Group]],2))</f>
        <v>P</v>
      </c>
      <c r="L3936" s="17" t="str">
        <f>VLOOKUP(Tb_Reseller[[#This Row],[Agen id]],Mapping_Agen!A:E,5,0)</f>
        <v>NON SCO</v>
      </c>
      <c r="M3936" s="64">
        <v>0</v>
      </c>
      <c r="N3936" s="65">
        <v>3.3333333333333333E-2</v>
      </c>
      <c r="O3936" s="65">
        <f>IFERROR(VLOOKUP(Tb_Reseller[[#This Row],[Kode Reseller]],[1]Sheet1!$A:$B,2,0),0)</f>
        <v>0</v>
      </c>
    </row>
    <row r="3937" spans="1:15" x14ac:dyDescent="0.25">
      <c r="A3937" s="13" t="s">
        <v>14019</v>
      </c>
      <c r="B3937" s="14" t="s">
        <v>14020</v>
      </c>
      <c r="C3937" s="15" t="s">
        <v>8427</v>
      </c>
      <c r="D3937" s="15" t="s">
        <v>8835</v>
      </c>
      <c r="E3937" s="16">
        <v>45095.520138888889</v>
      </c>
      <c r="F3937" s="7" t="s">
        <v>8268</v>
      </c>
      <c r="G3937" s="13" t="s">
        <v>699</v>
      </c>
      <c r="H3937" s="15" t="str">
        <f>UPPER(Tb_Reseller[[#This Row],[Agen id]]&amp;"-"&amp;VLOOKUP(Tb_Reseller[[#This Row],[Agen id]],A:B,2,0)&amp;"("&amp;Tb_Reseller[[#This Row],[Short]]&amp;")")</f>
        <v>AR05693-BAROKAHCELL(D4)</v>
      </c>
      <c r="I3937" s="15" t="str">
        <f>VLOOKUP(Tb_Reseller[[#This Row],[Agen id]],Mapping_Agen!A:D,4,0)</f>
        <v>No Limit</v>
      </c>
      <c r="J3937" s="7" t="str">
        <f>VLOOKUP(Tb_Reseller[[#This Row],[Agen id]],Mapping_Agen!A:C,3,0)</f>
        <v>BSD</v>
      </c>
      <c r="K3937" s="17" t="str">
        <f>TRIM(LEFT(Tb_Reseller[[#This Row],[Group]],2))</f>
        <v>D4</v>
      </c>
      <c r="L3937" s="17" t="str">
        <f>VLOOKUP(Tb_Reseller[[#This Row],[Agen id]],Mapping_Agen!A:E,5,0)</f>
        <v>NON SCO</v>
      </c>
      <c r="M3937" s="64">
        <v>0</v>
      </c>
      <c r="N3937" s="65">
        <v>0</v>
      </c>
      <c r="O3937" s="65">
        <f>IFERROR(VLOOKUP(Tb_Reseller[[#This Row],[Kode Reseller]],[1]Sheet1!$A:$B,2,0),0)</f>
        <v>0</v>
      </c>
    </row>
    <row r="3938" spans="1:15" x14ac:dyDescent="0.25">
      <c r="A3938" s="13" t="s">
        <v>14021</v>
      </c>
      <c r="B3938" s="14" t="s">
        <v>14022</v>
      </c>
      <c r="C3938" s="15" t="s">
        <v>8213</v>
      </c>
      <c r="D3938" s="15" t="s">
        <v>8829</v>
      </c>
      <c r="E3938" s="16">
        <v>45095.802777777782</v>
      </c>
      <c r="F3938" s="7" t="s">
        <v>8268</v>
      </c>
      <c r="G3938" s="13" t="s">
        <v>886</v>
      </c>
      <c r="H3938" s="15" t="str">
        <f>UPPER(Tb_Reseller[[#This Row],[Agen id]]&amp;"-"&amp;VLOOKUP(Tb_Reseller[[#This Row],[Agen id]],A:B,2,0)&amp;"("&amp;Tb_Reseller[[#This Row],[Short]]&amp;")")</f>
        <v>AR08869-BAROKAH CELL 2(P)</v>
      </c>
      <c r="I3938" s="15" t="str">
        <f>VLOOKUP(Tb_Reseller[[#This Row],[Agen id]],Mapping_Agen!A:D,4,0)</f>
        <v>Prima</v>
      </c>
      <c r="J3938" s="7" t="str">
        <f>VLOOKUP(Tb_Reseller[[#This Row],[Agen id]],Mapping_Agen!A:C,3,0)</f>
        <v>BSD</v>
      </c>
      <c r="K3938" s="17" t="str">
        <f>TRIM(LEFT(Tb_Reseller[[#This Row],[Group]],2))</f>
        <v>P</v>
      </c>
      <c r="L3938" s="17" t="str">
        <f>VLOOKUP(Tb_Reseller[[#This Row],[Agen id]],Mapping_Agen!A:E,5,0)</f>
        <v>NON SCO</v>
      </c>
      <c r="M3938" s="64">
        <v>0</v>
      </c>
      <c r="N3938" s="65">
        <v>0</v>
      </c>
      <c r="O3938" s="65">
        <f>IFERROR(VLOOKUP(Tb_Reseller[[#This Row],[Kode Reseller]],[1]Sheet1!$A:$B,2,0),0)</f>
        <v>0</v>
      </c>
    </row>
    <row r="3939" spans="1:15" x14ac:dyDescent="0.25">
      <c r="A3939" s="13" t="s">
        <v>4586</v>
      </c>
      <c r="B3939" s="14" t="s">
        <v>14023</v>
      </c>
      <c r="C3939" s="15" t="s">
        <v>8213</v>
      </c>
      <c r="D3939" s="15" t="s">
        <v>11516</v>
      </c>
      <c r="E3939" s="16">
        <v>45095.884027777778</v>
      </c>
      <c r="F3939" s="7" t="s">
        <v>8204</v>
      </c>
      <c r="G3939" s="13" t="s">
        <v>4586</v>
      </c>
      <c r="H3939" s="15" t="str">
        <f>UPPER(Tb_Reseller[[#This Row],[Agen id]]&amp;"-"&amp;VLOOKUP(Tb_Reseller[[#This Row],[Agen id]],A:B,2,0)&amp;"("&amp;Tb_Reseller[[#This Row],[Short]]&amp;")")</f>
        <v>AR33868-SULAEMAN(P)</v>
      </c>
      <c r="I3939" s="15" t="str">
        <f>VLOOKUP(Tb_Reseller[[#This Row],[Agen id]],Mapping_Agen!A:D,4,0)</f>
        <v>Prima</v>
      </c>
      <c r="J3939" s="7" t="str">
        <f>VLOOKUP(Tb_Reseller[[#This Row],[Agen id]],Mapping_Agen!A:C,3,0)</f>
        <v>ONLINE</v>
      </c>
      <c r="K3939" s="17" t="str">
        <f>TRIM(LEFT(Tb_Reseller[[#This Row],[Group]],2))</f>
        <v>P</v>
      </c>
      <c r="L3939" s="17" t="str">
        <f>VLOOKUP(Tb_Reseller[[#This Row],[Agen id]],Mapping_Agen!A:E,5,0)</f>
        <v>ONLINE</v>
      </c>
      <c r="M3939" s="64">
        <v>0</v>
      </c>
      <c r="N3939" s="65">
        <v>0</v>
      </c>
      <c r="O3939" s="65">
        <f>IFERROR(VLOOKUP(Tb_Reseller[[#This Row],[Kode Reseller]],[1]Sheet1!$A:$B,2,0),0)</f>
        <v>0</v>
      </c>
    </row>
    <row r="3940" spans="1:15" x14ac:dyDescent="0.25">
      <c r="A3940" s="13" t="s">
        <v>4588</v>
      </c>
      <c r="B3940" s="14" t="s">
        <v>11379</v>
      </c>
      <c r="C3940" s="15" t="s">
        <v>8213</v>
      </c>
      <c r="D3940" s="15" t="s">
        <v>11516</v>
      </c>
      <c r="E3940" s="16">
        <v>45096.895833333343</v>
      </c>
      <c r="F3940" s="7" t="s">
        <v>8204</v>
      </c>
      <c r="G3940" s="13" t="s">
        <v>4588</v>
      </c>
      <c r="H3940" s="15" t="str">
        <f>UPPER(Tb_Reseller[[#This Row],[Agen id]]&amp;"-"&amp;VLOOKUP(Tb_Reseller[[#This Row],[Agen id]],A:B,2,0)&amp;"("&amp;Tb_Reseller[[#This Row],[Short]]&amp;")")</f>
        <v>AR33869-NURAENI(P)</v>
      </c>
      <c r="I3940" s="15" t="str">
        <f>VLOOKUP(Tb_Reseller[[#This Row],[Agen id]],Mapping_Agen!A:D,4,0)</f>
        <v>Prima</v>
      </c>
      <c r="J3940" s="7" t="str">
        <f>VLOOKUP(Tb_Reseller[[#This Row],[Agen id]],Mapping_Agen!A:C,3,0)</f>
        <v>ONLINE</v>
      </c>
      <c r="K3940" s="17" t="str">
        <f>TRIM(LEFT(Tb_Reseller[[#This Row],[Group]],2))</f>
        <v>P</v>
      </c>
      <c r="L3940" s="17" t="str">
        <f>VLOOKUP(Tb_Reseller[[#This Row],[Agen id]],Mapping_Agen!A:E,5,0)</f>
        <v>ONLINE</v>
      </c>
      <c r="M3940" s="64">
        <v>0</v>
      </c>
      <c r="N3940" s="65">
        <v>0</v>
      </c>
      <c r="O3940" s="65">
        <f>IFERROR(VLOOKUP(Tb_Reseller[[#This Row],[Kode Reseller]],[1]Sheet1!$A:$B,2,0),0)</f>
        <v>0</v>
      </c>
    </row>
    <row r="3941" spans="1:15" x14ac:dyDescent="0.25">
      <c r="A3941" s="13" t="s">
        <v>14024</v>
      </c>
      <c r="B3941" s="14" t="s">
        <v>9985</v>
      </c>
      <c r="C3941" s="15" t="s">
        <v>8213</v>
      </c>
      <c r="D3941" s="15" t="s">
        <v>8829</v>
      </c>
      <c r="E3941" s="16">
        <v>45097.61041666667</v>
      </c>
      <c r="F3941" s="7" t="s">
        <v>8268</v>
      </c>
      <c r="G3941" s="13" t="s">
        <v>886</v>
      </c>
      <c r="H3941" s="15" t="str">
        <f>UPPER(Tb_Reseller[[#This Row],[Agen id]]&amp;"-"&amp;VLOOKUP(Tb_Reseller[[#This Row],[Agen id]],A:B,2,0)&amp;"("&amp;Tb_Reseller[[#This Row],[Short]]&amp;")")</f>
        <v>AR08869-BAROKAH CELL 2(P)</v>
      </c>
      <c r="I3941" s="15" t="str">
        <f>VLOOKUP(Tb_Reseller[[#This Row],[Agen id]],Mapping_Agen!A:D,4,0)</f>
        <v>Prima</v>
      </c>
      <c r="J3941" s="7" t="str">
        <f>VLOOKUP(Tb_Reseller[[#This Row],[Agen id]],Mapping_Agen!A:C,3,0)</f>
        <v>BSD</v>
      </c>
      <c r="K3941" s="17" t="str">
        <f>TRIM(LEFT(Tb_Reseller[[#This Row],[Group]],2))</f>
        <v>P</v>
      </c>
      <c r="L3941" s="17" t="str">
        <f>VLOOKUP(Tb_Reseller[[#This Row],[Agen id]],Mapping_Agen!A:E,5,0)</f>
        <v>NON SCO</v>
      </c>
      <c r="M3941" s="64">
        <v>0</v>
      </c>
      <c r="N3941" s="65">
        <v>0</v>
      </c>
      <c r="O3941" s="65">
        <f>IFERROR(VLOOKUP(Tb_Reseller[[#This Row],[Kode Reseller]],[1]Sheet1!$A:$B,2,0),0)</f>
        <v>0</v>
      </c>
    </row>
    <row r="3942" spans="1:15" x14ac:dyDescent="0.25">
      <c r="A3942" s="13" t="s">
        <v>14025</v>
      </c>
      <c r="B3942" s="14" t="s">
        <v>11722</v>
      </c>
      <c r="C3942" s="15" t="s">
        <v>14026</v>
      </c>
      <c r="D3942" s="15" t="s">
        <v>9748</v>
      </c>
      <c r="E3942" s="16">
        <v>45098.420138888891</v>
      </c>
      <c r="F3942" s="7" t="s">
        <v>8268</v>
      </c>
      <c r="G3942" s="13" t="s">
        <v>1862</v>
      </c>
      <c r="H3942" s="15" t="str">
        <f>UPPER(Tb_Reseller[[#This Row],[Agen id]]&amp;"-"&amp;VLOOKUP(Tb_Reseller[[#This Row],[Agen id]],A:B,2,0)&amp;"("&amp;Tb_Reseller[[#This Row],[Short]]&amp;")")</f>
        <v>AR01018-SALMA CELL (4)(MV)</v>
      </c>
      <c r="I3942" s="15" t="str">
        <f>VLOOKUP(Tb_Reseller[[#This Row],[Agen id]],Mapping_Agen!A:D,4,0)</f>
        <v>Limit</v>
      </c>
      <c r="J3942" s="7" t="str">
        <f>VLOOKUP(Tb_Reseller[[#This Row],[Agen id]],Mapping_Agen!A:C,3,0)</f>
        <v>ICON</v>
      </c>
      <c r="K3942" s="17" t="str">
        <f>TRIM(LEFT(Tb_Reseller[[#This Row],[Group]],2))</f>
        <v>MV</v>
      </c>
      <c r="L3942" s="17" t="str">
        <f>VLOOKUP(Tb_Reseller[[#This Row],[Agen id]],Mapping_Agen!A:E,5,0)</f>
        <v>Abdul Harris</v>
      </c>
      <c r="M3942" s="64">
        <v>0</v>
      </c>
      <c r="N3942" s="65">
        <v>0</v>
      </c>
      <c r="O3942" s="65">
        <f>IFERROR(VLOOKUP(Tb_Reseller[[#This Row],[Kode Reseller]],[1]Sheet1!$A:$B,2,0),0)</f>
        <v>0</v>
      </c>
    </row>
    <row r="3943" spans="1:15" x14ac:dyDescent="0.25">
      <c r="A3943" s="13" t="s">
        <v>4590</v>
      </c>
      <c r="B3943" s="14" t="s">
        <v>14027</v>
      </c>
      <c r="C3943" s="15" t="s">
        <v>8208</v>
      </c>
      <c r="D3943" s="15" t="s">
        <v>8248</v>
      </c>
      <c r="E3943" s="16">
        <v>45098.46875</v>
      </c>
      <c r="F3943" s="7" t="s">
        <v>8204</v>
      </c>
      <c r="G3943" s="13" t="s">
        <v>4590</v>
      </c>
      <c r="H3943" s="15" t="str">
        <f>UPPER(Tb_Reseller[[#This Row],[Agen id]]&amp;"-"&amp;VLOOKUP(Tb_Reseller[[#This Row],[Agen id]],A:B,2,0)&amp;"("&amp;Tb_Reseller[[#This Row],[Short]]&amp;")")</f>
        <v>AR33877-ROHMAH PUTRI CELL(R)</v>
      </c>
      <c r="I3943" s="15" t="str">
        <f>VLOOKUP(Tb_Reseller[[#This Row],[Agen id]],Mapping_Agen!A:D,4,0)</f>
        <v>No Limit</v>
      </c>
      <c r="J3943" s="7" t="str">
        <f>VLOOKUP(Tb_Reseller[[#This Row],[Agen id]],Mapping_Agen!A:C,3,0)</f>
        <v>PP</v>
      </c>
      <c r="K3943" s="17" t="str">
        <f>TRIM(LEFT(Tb_Reseller[[#This Row],[Group]],2))</f>
        <v>R</v>
      </c>
      <c r="L3943" s="17" t="str">
        <f>VLOOKUP(Tb_Reseller[[#This Row],[Agen id]],Mapping_Agen!A:E,5,0)</f>
        <v>NON SCO</v>
      </c>
      <c r="M3943" s="64">
        <v>0</v>
      </c>
      <c r="N3943" s="65">
        <v>0</v>
      </c>
      <c r="O3943" s="65">
        <f>IFERROR(VLOOKUP(Tb_Reseller[[#This Row],[Kode Reseller]],[1]Sheet1!$A:$B,2,0),0)</f>
        <v>0</v>
      </c>
    </row>
    <row r="3944" spans="1:15" x14ac:dyDescent="0.25">
      <c r="A3944" s="13" t="s">
        <v>4592</v>
      </c>
      <c r="B3944" s="14" t="s">
        <v>14028</v>
      </c>
      <c r="C3944" s="15" t="s">
        <v>8213</v>
      </c>
      <c r="D3944" s="15" t="s">
        <v>8248</v>
      </c>
      <c r="E3944" s="16">
        <v>45098.626388888893</v>
      </c>
      <c r="F3944" s="7" t="s">
        <v>8204</v>
      </c>
      <c r="G3944" s="13" t="s">
        <v>4592</v>
      </c>
      <c r="H3944" s="15" t="str">
        <f>UPPER(Tb_Reseller[[#This Row],[Agen id]]&amp;"-"&amp;VLOOKUP(Tb_Reseller[[#This Row],[Agen id]],A:B,2,0)&amp;"("&amp;Tb_Reseller[[#This Row],[Short]]&amp;")")</f>
        <v>AR33881-OEY CELL(P)</v>
      </c>
      <c r="I3944" s="15" t="str">
        <f>VLOOKUP(Tb_Reseller[[#This Row],[Agen id]],Mapping_Agen!A:D,4,0)</f>
        <v>Prima</v>
      </c>
      <c r="J3944" s="7" t="str">
        <f>VLOOKUP(Tb_Reseller[[#This Row],[Agen id]],Mapping_Agen!A:C,3,0)</f>
        <v>PP</v>
      </c>
      <c r="K3944" s="17" t="str">
        <f>TRIM(LEFT(Tb_Reseller[[#This Row],[Group]],2))</f>
        <v>P</v>
      </c>
      <c r="L3944" s="17" t="str">
        <f>VLOOKUP(Tb_Reseller[[#This Row],[Agen id]],Mapping_Agen!A:E,5,0)</f>
        <v>NON SCO</v>
      </c>
      <c r="M3944" s="64">
        <v>0</v>
      </c>
      <c r="N3944" s="65">
        <v>0</v>
      </c>
      <c r="O3944" s="65">
        <f>IFERROR(VLOOKUP(Tb_Reseller[[#This Row],[Kode Reseller]],[1]Sheet1!$A:$B,2,0),0)</f>
        <v>0</v>
      </c>
    </row>
    <row r="3945" spans="1:15" x14ac:dyDescent="0.25">
      <c r="A3945" s="13" t="s">
        <v>14029</v>
      </c>
      <c r="B3945" s="14" t="s">
        <v>14030</v>
      </c>
      <c r="C3945" s="15" t="s">
        <v>8213</v>
      </c>
      <c r="D3945" s="15" t="s">
        <v>9018</v>
      </c>
      <c r="E3945" s="16">
        <v>45099.382638888892</v>
      </c>
      <c r="F3945" s="7" t="s">
        <v>8268</v>
      </c>
      <c r="G3945" s="13" t="s">
        <v>806</v>
      </c>
      <c r="H3945" s="15" t="str">
        <f>UPPER(Tb_Reseller[[#This Row],[Agen id]]&amp;"-"&amp;VLOOKUP(Tb_Reseller[[#This Row],[Agen id]],A:B,2,0)&amp;"("&amp;Tb_Reseller[[#This Row],[Short]]&amp;")")</f>
        <v>AR08006-TJ CELL(P)</v>
      </c>
      <c r="I3945" s="15" t="str">
        <f>VLOOKUP(Tb_Reseller[[#This Row],[Agen id]],Mapping_Agen!A:D,4,0)</f>
        <v>Prima</v>
      </c>
      <c r="J3945" s="7" t="str">
        <f>VLOOKUP(Tb_Reseller[[#This Row],[Agen id]],Mapping_Agen!A:C,3,0)</f>
        <v>ICON</v>
      </c>
      <c r="K3945" s="17" t="str">
        <f>TRIM(LEFT(Tb_Reseller[[#This Row],[Group]],2))</f>
        <v>P</v>
      </c>
      <c r="L3945" s="17" t="str">
        <f>VLOOKUP(Tb_Reseller[[#This Row],[Agen id]],Mapping_Agen!A:E,5,0)</f>
        <v>Abdul Harris</v>
      </c>
      <c r="M3945" s="64">
        <v>0</v>
      </c>
      <c r="N3945" s="65">
        <v>0</v>
      </c>
      <c r="O3945" s="65">
        <f>IFERROR(VLOOKUP(Tb_Reseller[[#This Row],[Kode Reseller]],[1]Sheet1!$A:$B,2,0),0)</f>
        <v>0</v>
      </c>
    </row>
    <row r="3946" spans="1:15" x14ac:dyDescent="0.25">
      <c r="A3946" s="13" t="s">
        <v>14031</v>
      </c>
      <c r="B3946" s="14" t="s">
        <v>10773</v>
      </c>
      <c r="C3946" s="15" t="s">
        <v>8262</v>
      </c>
      <c r="D3946" s="15" t="s">
        <v>11799</v>
      </c>
      <c r="E3946" s="16">
        <v>45099.686805555553</v>
      </c>
      <c r="F3946" s="7" t="s">
        <v>8268</v>
      </c>
      <c r="G3946" s="13" t="s">
        <v>2788</v>
      </c>
      <c r="H3946" s="15" t="str">
        <f>UPPER(Tb_Reseller[[#This Row],[Agen id]]&amp;"-"&amp;VLOOKUP(Tb_Reseller[[#This Row],[Agen id]],A:B,2,0)&amp;"("&amp;Tb_Reseller[[#This Row],[Short]]&amp;")")</f>
        <v>AR28509-IZUL CELL(RL)</v>
      </c>
      <c r="I3946" s="15" t="str">
        <f>VLOOKUP(Tb_Reseller[[#This Row],[Agen id]],Mapping_Agen!A:D,4,0)</f>
        <v>No Limit</v>
      </c>
      <c r="J3946" s="7" t="str">
        <f>VLOOKUP(Tb_Reseller[[#This Row],[Agen id]],Mapping_Agen!A:C,3,0)</f>
        <v>BSD</v>
      </c>
      <c r="K3946" s="17" t="str">
        <f>TRIM(LEFT(Tb_Reseller[[#This Row],[Group]],2))</f>
        <v>RL</v>
      </c>
      <c r="L3946" s="17" t="str">
        <f>VLOOKUP(Tb_Reseller[[#This Row],[Agen id]],Mapping_Agen!A:E,5,0)</f>
        <v>NON SCO</v>
      </c>
      <c r="M3946" s="64">
        <v>0</v>
      </c>
      <c r="N3946" s="65">
        <v>0</v>
      </c>
      <c r="O3946" s="65">
        <f>IFERROR(VLOOKUP(Tb_Reseller[[#This Row],[Kode Reseller]],[1]Sheet1!$A:$B,2,0),0)</f>
        <v>0</v>
      </c>
    </row>
    <row r="3947" spans="1:15" x14ac:dyDescent="0.25">
      <c r="A3947" s="13" t="s">
        <v>4594</v>
      </c>
      <c r="B3947" s="14" t="s">
        <v>14032</v>
      </c>
      <c r="C3947" s="15" t="s">
        <v>8213</v>
      </c>
      <c r="D3947" s="15" t="s">
        <v>11516</v>
      </c>
      <c r="E3947" s="16">
        <v>45100.093055555553</v>
      </c>
      <c r="F3947" s="7" t="s">
        <v>8204</v>
      </c>
      <c r="G3947" s="13" t="s">
        <v>4594</v>
      </c>
      <c r="H3947" s="15" t="str">
        <f>UPPER(Tb_Reseller[[#This Row],[Agen id]]&amp;"-"&amp;VLOOKUP(Tb_Reseller[[#This Row],[Agen id]],A:B,2,0)&amp;"("&amp;Tb_Reseller[[#This Row],[Short]]&amp;")")</f>
        <v>AR33893-REZALDI CELL 3(P)</v>
      </c>
      <c r="I3947" s="15" t="str">
        <f>VLOOKUP(Tb_Reseller[[#This Row],[Agen id]],Mapping_Agen!A:D,4,0)</f>
        <v>Prima</v>
      </c>
      <c r="J3947" s="7" t="str">
        <f>VLOOKUP(Tb_Reseller[[#This Row],[Agen id]],Mapping_Agen!A:C,3,0)</f>
        <v>ONLINE</v>
      </c>
      <c r="K3947" s="17" t="str">
        <f>TRIM(LEFT(Tb_Reseller[[#This Row],[Group]],2))</f>
        <v>P</v>
      </c>
      <c r="L3947" s="17" t="str">
        <f>VLOOKUP(Tb_Reseller[[#This Row],[Agen id]],Mapping_Agen!A:E,5,0)</f>
        <v>ONLINE</v>
      </c>
      <c r="M3947" s="64">
        <v>0</v>
      </c>
      <c r="N3947" s="65">
        <v>0</v>
      </c>
      <c r="O3947" s="65">
        <f>IFERROR(VLOOKUP(Tb_Reseller[[#This Row],[Kode Reseller]],[1]Sheet1!$A:$B,2,0),0)</f>
        <v>0</v>
      </c>
    </row>
    <row r="3948" spans="1:15" x14ac:dyDescent="0.25">
      <c r="A3948" s="13" t="s">
        <v>4596</v>
      </c>
      <c r="B3948" s="14" t="s">
        <v>14033</v>
      </c>
      <c r="C3948" s="15" t="s">
        <v>8213</v>
      </c>
      <c r="D3948" s="15" t="s">
        <v>11516</v>
      </c>
      <c r="E3948" s="16">
        <v>45100.23333333333</v>
      </c>
      <c r="F3948" s="7" t="s">
        <v>8204</v>
      </c>
      <c r="G3948" s="13" t="s">
        <v>4596</v>
      </c>
      <c r="H3948" s="15" t="str">
        <f>UPPER(Tb_Reseller[[#This Row],[Agen id]]&amp;"-"&amp;VLOOKUP(Tb_Reseller[[#This Row],[Agen id]],A:B,2,0)&amp;"("&amp;Tb_Reseller[[#This Row],[Short]]&amp;")")</f>
        <v>AR33894-SARI P(P)</v>
      </c>
      <c r="I3948" s="15" t="str">
        <f>VLOOKUP(Tb_Reseller[[#This Row],[Agen id]],Mapping_Agen!A:D,4,0)</f>
        <v>Prima</v>
      </c>
      <c r="J3948" s="7" t="str">
        <f>VLOOKUP(Tb_Reseller[[#This Row],[Agen id]],Mapping_Agen!A:C,3,0)</f>
        <v>ONLINE</v>
      </c>
      <c r="K3948" s="17" t="str">
        <f>TRIM(LEFT(Tb_Reseller[[#This Row],[Group]],2))</f>
        <v>P</v>
      </c>
      <c r="L3948" s="17" t="str">
        <f>VLOOKUP(Tb_Reseller[[#This Row],[Agen id]],Mapping_Agen!A:E,5,0)</f>
        <v>ONLINE</v>
      </c>
      <c r="M3948" s="64">
        <v>0</v>
      </c>
      <c r="N3948" s="65">
        <v>0</v>
      </c>
      <c r="O3948" s="65">
        <f>IFERROR(VLOOKUP(Tb_Reseller[[#This Row],[Kode Reseller]],[1]Sheet1!$A:$B,2,0),0)</f>
        <v>0</v>
      </c>
    </row>
    <row r="3949" spans="1:15" x14ac:dyDescent="0.25">
      <c r="A3949" s="13" t="s">
        <v>4598</v>
      </c>
      <c r="B3949" s="14" t="s">
        <v>12753</v>
      </c>
      <c r="C3949" s="15" t="s">
        <v>8213</v>
      </c>
      <c r="D3949" s="15" t="s">
        <v>11516</v>
      </c>
      <c r="E3949" s="16">
        <v>45100.365972222222</v>
      </c>
      <c r="F3949" s="13" t="s">
        <v>8204</v>
      </c>
      <c r="G3949" s="13" t="s">
        <v>4598</v>
      </c>
      <c r="H3949" s="15" t="str">
        <f>UPPER(Tb_Reseller[[#This Row],[Agen id]]&amp;"-"&amp;VLOOKUP(Tb_Reseller[[#This Row],[Agen id]],A:B,2,0)&amp;"("&amp;Tb_Reseller[[#This Row],[Short]]&amp;")")</f>
        <v>AR33896-SULASTRI(P)</v>
      </c>
      <c r="I3949" s="15" t="str">
        <f>VLOOKUP(Tb_Reseller[[#This Row],[Agen id]],Mapping_Agen!A:D,4,0)</f>
        <v>Prima</v>
      </c>
      <c r="J3949" s="7" t="str">
        <f>VLOOKUP(Tb_Reseller[[#This Row],[Agen id]],Mapping_Agen!A:C,3,0)</f>
        <v>ONLINE</v>
      </c>
      <c r="K3949" s="17" t="str">
        <f>TRIM(LEFT(Tb_Reseller[[#This Row],[Group]],2))</f>
        <v>P</v>
      </c>
      <c r="L3949" s="17" t="str">
        <f>VLOOKUP(Tb_Reseller[[#This Row],[Agen id]],Mapping_Agen!A:E,5,0)</f>
        <v>ONLINE</v>
      </c>
      <c r="M3949" s="64">
        <v>0</v>
      </c>
      <c r="N3949" s="65">
        <v>0</v>
      </c>
      <c r="O3949" s="65">
        <f>IFERROR(VLOOKUP(Tb_Reseller[[#This Row],[Kode Reseller]],[1]Sheet1!$A:$B,2,0),0)</f>
        <v>0</v>
      </c>
    </row>
    <row r="3950" spans="1:15" x14ac:dyDescent="0.25">
      <c r="A3950" s="13" t="s">
        <v>14034</v>
      </c>
      <c r="B3950" s="14" t="s">
        <v>10928</v>
      </c>
      <c r="C3950" s="15" t="s">
        <v>8213</v>
      </c>
      <c r="D3950" s="15" t="s">
        <v>9018</v>
      </c>
      <c r="E3950" s="16">
        <v>45100.536111111112</v>
      </c>
      <c r="F3950" s="7" t="s">
        <v>8268</v>
      </c>
      <c r="G3950" s="13" t="s">
        <v>806</v>
      </c>
      <c r="H3950" s="15" t="str">
        <f>UPPER(Tb_Reseller[[#This Row],[Agen id]]&amp;"-"&amp;VLOOKUP(Tb_Reseller[[#This Row],[Agen id]],A:B,2,0)&amp;"("&amp;Tb_Reseller[[#This Row],[Short]]&amp;")")</f>
        <v>AR08006-TJ CELL(P)</v>
      </c>
      <c r="I3950" s="15" t="str">
        <f>VLOOKUP(Tb_Reseller[[#This Row],[Agen id]],Mapping_Agen!A:D,4,0)</f>
        <v>Prima</v>
      </c>
      <c r="J3950" s="7" t="str">
        <f>VLOOKUP(Tb_Reseller[[#This Row],[Agen id]],Mapping_Agen!A:C,3,0)</f>
        <v>ICON</v>
      </c>
      <c r="K3950" s="17" t="str">
        <f>TRIM(LEFT(Tb_Reseller[[#This Row],[Group]],2))</f>
        <v>P</v>
      </c>
      <c r="L3950" s="17" t="str">
        <f>VLOOKUP(Tb_Reseller[[#This Row],[Agen id]],Mapping_Agen!A:E,5,0)</f>
        <v>Abdul Harris</v>
      </c>
      <c r="M3950" s="64">
        <v>0</v>
      </c>
      <c r="N3950" s="65">
        <v>0</v>
      </c>
      <c r="O3950" s="65">
        <f>IFERROR(VLOOKUP(Tb_Reseller[[#This Row],[Kode Reseller]],[1]Sheet1!$A:$B,2,0),0)</f>
        <v>0</v>
      </c>
    </row>
    <row r="3951" spans="1:15" x14ac:dyDescent="0.25">
      <c r="A3951" s="13" t="s">
        <v>4600</v>
      </c>
      <c r="B3951" s="14" t="s">
        <v>14035</v>
      </c>
      <c r="C3951" s="15" t="s">
        <v>8213</v>
      </c>
      <c r="D3951" s="15" t="s">
        <v>8231</v>
      </c>
      <c r="E3951" s="16">
        <v>45100.662499999999</v>
      </c>
      <c r="F3951" s="7" t="s">
        <v>8204</v>
      </c>
      <c r="G3951" s="13" t="s">
        <v>4600</v>
      </c>
      <c r="H3951" s="15" t="str">
        <f>UPPER(Tb_Reseller[[#This Row],[Agen id]]&amp;"-"&amp;VLOOKUP(Tb_Reseller[[#This Row],[Agen id]],A:B,2,0)&amp;"("&amp;Tb_Reseller[[#This Row],[Short]]&amp;")")</f>
        <v>AR33900-ANUGRAH CELL(P)</v>
      </c>
      <c r="I3951" s="15" t="str">
        <f>VLOOKUP(Tb_Reseller[[#This Row],[Agen id]],Mapping_Agen!A:D,4,0)</f>
        <v>Prima</v>
      </c>
      <c r="J3951" s="7" t="str">
        <f>VLOOKUP(Tb_Reseller[[#This Row],[Agen id]],Mapping_Agen!A:C,3,0)</f>
        <v>ICON</v>
      </c>
      <c r="K3951" s="17" t="str">
        <f>TRIM(LEFT(Tb_Reseller[[#This Row],[Group]],2))</f>
        <v>P</v>
      </c>
      <c r="L3951" s="17" t="str">
        <f>VLOOKUP(Tb_Reseller[[#This Row],[Agen id]],Mapping_Agen!A:E,5,0)</f>
        <v>NON SCO</v>
      </c>
      <c r="M3951" s="64">
        <v>0</v>
      </c>
      <c r="N3951" s="65">
        <v>0</v>
      </c>
      <c r="O3951" s="65">
        <f>IFERROR(VLOOKUP(Tb_Reseller[[#This Row],[Kode Reseller]],[1]Sheet1!$A:$B,2,0),0)</f>
        <v>0</v>
      </c>
    </row>
    <row r="3952" spans="1:15" x14ac:dyDescent="0.25">
      <c r="A3952" s="13" t="s">
        <v>4602</v>
      </c>
      <c r="B3952" s="14" t="s">
        <v>13212</v>
      </c>
      <c r="C3952" s="15" t="s">
        <v>8213</v>
      </c>
      <c r="D3952" s="15" t="s">
        <v>11516</v>
      </c>
      <c r="E3952" s="16">
        <v>45101.151388888888</v>
      </c>
      <c r="F3952" s="7" t="s">
        <v>8204</v>
      </c>
      <c r="G3952" s="13" t="s">
        <v>4602</v>
      </c>
      <c r="H3952" s="15" t="str">
        <f>UPPER(Tb_Reseller[[#This Row],[Agen id]]&amp;"-"&amp;VLOOKUP(Tb_Reseller[[#This Row],[Agen id]],A:B,2,0)&amp;"("&amp;Tb_Reseller[[#This Row],[Short]]&amp;")")</f>
        <v>AR33905-SUTRISNO(P)</v>
      </c>
      <c r="I3952" s="15" t="str">
        <f>VLOOKUP(Tb_Reseller[[#This Row],[Agen id]],Mapping_Agen!A:D,4,0)</f>
        <v>Prima</v>
      </c>
      <c r="J3952" s="7" t="str">
        <f>VLOOKUP(Tb_Reseller[[#This Row],[Agen id]],Mapping_Agen!A:C,3,0)</f>
        <v>ONLINE</v>
      </c>
      <c r="K3952" s="17" t="str">
        <f>TRIM(LEFT(Tb_Reseller[[#This Row],[Group]],2))</f>
        <v>P</v>
      </c>
      <c r="L3952" s="17" t="str">
        <f>VLOOKUP(Tb_Reseller[[#This Row],[Agen id]],Mapping_Agen!A:E,5,0)</f>
        <v>ONLINE</v>
      </c>
      <c r="M3952" s="64">
        <v>0</v>
      </c>
      <c r="N3952" s="65">
        <v>0</v>
      </c>
      <c r="O3952" s="65">
        <f>IFERROR(VLOOKUP(Tb_Reseller[[#This Row],[Kode Reseller]],[1]Sheet1!$A:$B,2,0),0)</f>
        <v>0</v>
      </c>
    </row>
    <row r="3953" spans="1:15" x14ac:dyDescent="0.25">
      <c r="A3953" s="13" t="s">
        <v>4604</v>
      </c>
      <c r="B3953" s="14" t="s">
        <v>14036</v>
      </c>
      <c r="C3953" s="15" t="s">
        <v>8213</v>
      </c>
      <c r="D3953" s="15" t="s">
        <v>11516</v>
      </c>
      <c r="E3953" s="16">
        <v>45101.37777777778</v>
      </c>
      <c r="F3953" s="7" t="s">
        <v>8204</v>
      </c>
      <c r="G3953" s="13" t="s">
        <v>4604</v>
      </c>
      <c r="H3953" s="15" t="str">
        <f>UPPER(Tb_Reseller[[#This Row],[Agen id]]&amp;"-"&amp;VLOOKUP(Tb_Reseller[[#This Row],[Agen id]],A:B,2,0)&amp;"("&amp;Tb_Reseller[[#This Row],[Short]]&amp;")")</f>
        <v>AR33906-SAWALLUDIN FIKRI(P)</v>
      </c>
      <c r="I3953" s="15" t="str">
        <f>VLOOKUP(Tb_Reseller[[#This Row],[Agen id]],Mapping_Agen!A:D,4,0)</f>
        <v>Prima</v>
      </c>
      <c r="J3953" s="7" t="str">
        <f>VLOOKUP(Tb_Reseller[[#This Row],[Agen id]],Mapping_Agen!A:C,3,0)</f>
        <v>ONLINE</v>
      </c>
      <c r="K3953" s="17" t="str">
        <f>TRIM(LEFT(Tb_Reseller[[#This Row],[Group]],2))</f>
        <v>P</v>
      </c>
      <c r="L3953" s="17" t="str">
        <f>VLOOKUP(Tb_Reseller[[#This Row],[Agen id]],Mapping_Agen!A:E,5,0)</f>
        <v>ONLINE</v>
      </c>
      <c r="M3953" s="64">
        <v>0</v>
      </c>
      <c r="N3953" s="65">
        <v>0</v>
      </c>
      <c r="O3953" s="65">
        <f>IFERROR(VLOOKUP(Tb_Reseller[[#This Row],[Kode Reseller]],[1]Sheet1!$A:$B,2,0),0)</f>
        <v>0</v>
      </c>
    </row>
    <row r="3954" spans="1:15" x14ac:dyDescent="0.25">
      <c r="A3954" s="13" t="s">
        <v>4606</v>
      </c>
      <c r="B3954" s="14" t="s">
        <v>14037</v>
      </c>
      <c r="C3954" s="15" t="s">
        <v>8213</v>
      </c>
      <c r="D3954" s="15" t="s">
        <v>8248</v>
      </c>
      <c r="E3954" s="16">
        <v>45101.617361111108</v>
      </c>
      <c r="F3954" s="7" t="s">
        <v>8204</v>
      </c>
      <c r="G3954" s="13" t="s">
        <v>4606</v>
      </c>
      <c r="H3954" s="15" t="str">
        <f>UPPER(Tb_Reseller[[#This Row],[Agen id]]&amp;"-"&amp;VLOOKUP(Tb_Reseller[[#This Row],[Agen id]],A:B,2,0)&amp;"("&amp;Tb_Reseller[[#This Row],[Short]]&amp;")")</f>
        <v>AR33909-THE PHONCELL(P)</v>
      </c>
      <c r="I3954" s="15" t="str">
        <f>VLOOKUP(Tb_Reseller[[#This Row],[Agen id]],Mapping_Agen!A:D,4,0)</f>
        <v>Prima</v>
      </c>
      <c r="J3954" s="7" t="str">
        <f>VLOOKUP(Tb_Reseller[[#This Row],[Agen id]],Mapping_Agen!A:C,3,0)</f>
        <v>PP</v>
      </c>
      <c r="K3954" s="17" t="str">
        <f>TRIM(LEFT(Tb_Reseller[[#This Row],[Group]],2))</f>
        <v>P</v>
      </c>
      <c r="L3954" s="17" t="str">
        <f>VLOOKUP(Tb_Reseller[[#This Row],[Agen id]],Mapping_Agen!A:E,5,0)</f>
        <v>NON SCO</v>
      </c>
      <c r="M3954" s="64">
        <v>0</v>
      </c>
      <c r="N3954" s="65">
        <v>0</v>
      </c>
      <c r="O3954" s="65">
        <f>IFERROR(VLOOKUP(Tb_Reseller[[#This Row],[Kode Reseller]],[1]Sheet1!$A:$B,2,0),0)</f>
        <v>0</v>
      </c>
    </row>
    <row r="3955" spans="1:15" x14ac:dyDescent="0.25">
      <c r="A3955" s="13" t="s">
        <v>1647</v>
      </c>
      <c r="B3955" s="14" t="s">
        <v>14038</v>
      </c>
      <c r="C3955" s="15" t="s">
        <v>8213</v>
      </c>
      <c r="D3955" s="15" t="s">
        <v>8248</v>
      </c>
      <c r="E3955" s="16">
        <v>45101.780555555553</v>
      </c>
      <c r="F3955" s="7" t="s">
        <v>8204</v>
      </c>
      <c r="G3955" s="13" t="s">
        <v>1647</v>
      </c>
      <c r="H3955" s="15" t="str">
        <f>UPPER(Tb_Reseller[[#This Row],[Agen id]]&amp;"-"&amp;VLOOKUP(Tb_Reseller[[#This Row],[Agen id]],A:B,2,0)&amp;"("&amp;Tb_Reseller[[#This Row],[Short]]&amp;")")</f>
        <v>AR33910-AIDA(P)</v>
      </c>
      <c r="I3955" s="15" t="str">
        <f>VLOOKUP(Tb_Reseller[[#This Row],[Agen id]],Mapping_Agen!A:D,4,0)</f>
        <v>Prima</v>
      </c>
      <c r="J3955" s="7" t="str">
        <f>VLOOKUP(Tb_Reseller[[#This Row],[Agen id]],Mapping_Agen!A:C,3,0)</f>
        <v>PP</v>
      </c>
      <c r="K3955" s="17" t="str">
        <f>TRIM(LEFT(Tb_Reseller[[#This Row],[Group]],2))</f>
        <v>P</v>
      </c>
      <c r="L3955" s="17" t="str">
        <f>VLOOKUP(Tb_Reseller[[#This Row],[Agen id]],Mapping_Agen!A:E,5,0)</f>
        <v>NON SCO</v>
      </c>
      <c r="M3955" s="64">
        <v>1.7741935483870954</v>
      </c>
      <c r="N3955" s="65">
        <v>1.8000000000000023</v>
      </c>
      <c r="O3955" s="65">
        <f>IFERROR(VLOOKUP(Tb_Reseller[[#This Row],[Kode Reseller]],[1]Sheet1!$A:$B,2,0),0)</f>
        <v>2.5</v>
      </c>
    </row>
    <row r="3956" spans="1:15" x14ac:dyDescent="0.25">
      <c r="A3956" s="13" t="s">
        <v>4610</v>
      </c>
      <c r="B3956" s="14" t="s">
        <v>14039</v>
      </c>
      <c r="C3956" s="15" t="s">
        <v>8213</v>
      </c>
      <c r="D3956" s="15" t="s">
        <v>8231</v>
      </c>
      <c r="E3956" s="16">
        <v>45102.915277777778</v>
      </c>
      <c r="F3956" s="7" t="s">
        <v>8204</v>
      </c>
      <c r="G3956" s="13" t="s">
        <v>4610</v>
      </c>
      <c r="H3956" s="15" t="str">
        <f>UPPER(Tb_Reseller[[#This Row],[Agen id]]&amp;"-"&amp;VLOOKUP(Tb_Reseller[[#This Row],[Agen id]],A:B,2,0)&amp;"("&amp;Tb_Reseller[[#This Row],[Short]]&amp;")")</f>
        <v>AR33913-RANGKUTY(P)</v>
      </c>
      <c r="I3956" s="15" t="str">
        <f>VLOOKUP(Tb_Reseller[[#This Row],[Agen id]],Mapping_Agen!A:D,4,0)</f>
        <v>Prima</v>
      </c>
      <c r="J3956" s="7" t="str">
        <f>VLOOKUP(Tb_Reseller[[#This Row],[Agen id]],Mapping_Agen!A:C,3,0)</f>
        <v>ICON</v>
      </c>
      <c r="K3956" s="17" t="str">
        <f>TRIM(LEFT(Tb_Reseller[[#This Row],[Group]],2))</f>
        <v>P</v>
      </c>
      <c r="L3956" s="17" t="str">
        <f>VLOOKUP(Tb_Reseller[[#This Row],[Agen id]],Mapping_Agen!A:E,5,0)</f>
        <v>NON SCO</v>
      </c>
      <c r="M3956" s="64">
        <v>0</v>
      </c>
      <c r="N3956" s="65">
        <v>0</v>
      </c>
      <c r="O3956" s="65">
        <f>IFERROR(VLOOKUP(Tb_Reseller[[#This Row],[Kode Reseller]],[1]Sheet1!$A:$B,2,0),0)</f>
        <v>0</v>
      </c>
    </row>
    <row r="3957" spans="1:15" x14ac:dyDescent="0.25">
      <c r="A3957" s="13" t="s">
        <v>14040</v>
      </c>
      <c r="B3957" s="14" t="s">
        <v>14041</v>
      </c>
      <c r="C3957" s="15" t="s">
        <v>8213</v>
      </c>
      <c r="D3957" s="15" t="s">
        <v>9018</v>
      </c>
      <c r="E3957" s="16">
        <v>45103.376388888893</v>
      </c>
      <c r="F3957" s="7" t="s">
        <v>8268</v>
      </c>
      <c r="G3957" s="13" t="s">
        <v>806</v>
      </c>
      <c r="H3957" s="15" t="str">
        <f>UPPER(Tb_Reseller[[#This Row],[Agen id]]&amp;"-"&amp;VLOOKUP(Tb_Reseller[[#This Row],[Agen id]],A:B,2,0)&amp;"("&amp;Tb_Reseller[[#This Row],[Short]]&amp;")")</f>
        <v>AR08006-TJ CELL(P)</v>
      </c>
      <c r="I3957" s="15" t="str">
        <f>VLOOKUP(Tb_Reseller[[#This Row],[Agen id]],Mapping_Agen!A:D,4,0)</f>
        <v>Prima</v>
      </c>
      <c r="J3957" s="7" t="str">
        <f>VLOOKUP(Tb_Reseller[[#This Row],[Agen id]],Mapping_Agen!A:C,3,0)</f>
        <v>ICON</v>
      </c>
      <c r="K3957" s="17" t="str">
        <f>TRIM(LEFT(Tb_Reseller[[#This Row],[Group]],2))</f>
        <v>P</v>
      </c>
      <c r="L3957" s="17" t="str">
        <f>VLOOKUP(Tb_Reseller[[#This Row],[Agen id]],Mapping_Agen!A:E,5,0)</f>
        <v>Abdul Harris</v>
      </c>
      <c r="M3957" s="64">
        <v>0</v>
      </c>
      <c r="N3957" s="65">
        <v>0</v>
      </c>
      <c r="O3957" s="65">
        <f>IFERROR(VLOOKUP(Tb_Reseller[[#This Row],[Kode Reseller]],[1]Sheet1!$A:$B,2,0),0)</f>
        <v>0</v>
      </c>
    </row>
    <row r="3958" spans="1:15" x14ac:dyDescent="0.25">
      <c r="A3958" s="13" t="s">
        <v>14042</v>
      </c>
      <c r="B3958" s="14" t="s">
        <v>14043</v>
      </c>
      <c r="C3958" s="15" t="s">
        <v>8213</v>
      </c>
      <c r="D3958" s="15" t="s">
        <v>10647</v>
      </c>
      <c r="E3958" s="16">
        <v>45103.527083333327</v>
      </c>
      <c r="F3958" s="7" t="s">
        <v>8268</v>
      </c>
      <c r="G3958" s="13" t="s">
        <v>5224</v>
      </c>
      <c r="H3958" s="15" t="str">
        <f>UPPER(Tb_Reseller[[#This Row],[Agen id]]&amp;"-"&amp;VLOOKUP(Tb_Reseller[[#This Row],[Agen id]],A:B,2,0)&amp;"("&amp;Tb_Reseller[[#This Row],[Short]]&amp;")")</f>
        <v>AR20106-D2 CELL(P)</v>
      </c>
      <c r="I3958" s="15" t="str">
        <f>VLOOKUP(Tb_Reseller[[#This Row],[Agen id]],Mapping_Agen!A:D,4,0)</f>
        <v>Prima</v>
      </c>
      <c r="J3958" s="7" t="str">
        <f>VLOOKUP(Tb_Reseller[[#This Row],[Agen id]],Mapping_Agen!A:C,3,0)</f>
        <v>PP</v>
      </c>
      <c r="K3958" s="17" t="str">
        <f>TRIM(LEFT(Tb_Reseller[[#This Row],[Group]],2))</f>
        <v>P</v>
      </c>
      <c r="L3958" s="17" t="str">
        <f>VLOOKUP(Tb_Reseller[[#This Row],[Agen id]],Mapping_Agen!A:E,5,0)</f>
        <v>NON SCO</v>
      </c>
      <c r="M3958" s="64">
        <v>0</v>
      </c>
      <c r="N3958" s="65">
        <v>0</v>
      </c>
      <c r="O3958" s="65">
        <f>IFERROR(VLOOKUP(Tb_Reseller[[#This Row],[Kode Reseller]],[1]Sheet1!$A:$B,2,0),0)</f>
        <v>0</v>
      </c>
    </row>
    <row r="3959" spans="1:15" x14ac:dyDescent="0.25">
      <c r="A3959" s="13" t="s">
        <v>4613</v>
      </c>
      <c r="B3959" s="14" t="s">
        <v>14044</v>
      </c>
      <c r="C3959" s="15" t="s">
        <v>8213</v>
      </c>
      <c r="D3959" s="15" t="s">
        <v>8203</v>
      </c>
      <c r="E3959" s="16">
        <v>45103.668055555558</v>
      </c>
      <c r="F3959" s="7" t="s">
        <v>8204</v>
      </c>
      <c r="G3959" s="13" t="s">
        <v>4613</v>
      </c>
      <c r="H3959" s="15" t="str">
        <f>UPPER(Tb_Reseller[[#This Row],[Agen id]]&amp;"-"&amp;VLOOKUP(Tb_Reseller[[#This Row],[Agen id]],A:B,2,0)&amp;"("&amp;Tb_Reseller[[#This Row],[Short]]&amp;")")</f>
        <v>AR33922-PS_CELL 2(P)</v>
      </c>
      <c r="I3959" s="15" t="str">
        <f>VLOOKUP(Tb_Reseller[[#This Row],[Agen id]],Mapping_Agen!A:D,4,0)</f>
        <v>Prima</v>
      </c>
      <c r="J3959" s="7" t="str">
        <f>VLOOKUP(Tb_Reseller[[#This Row],[Agen id]],Mapping_Agen!A:C,3,0)</f>
        <v>BSD</v>
      </c>
      <c r="K3959" s="17" t="str">
        <f>TRIM(LEFT(Tb_Reseller[[#This Row],[Group]],2))</f>
        <v>P</v>
      </c>
      <c r="L3959" s="17" t="str">
        <f>VLOOKUP(Tb_Reseller[[#This Row],[Agen id]],Mapping_Agen!A:E,5,0)</f>
        <v>NON SCO</v>
      </c>
      <c r="M3959" s="64">
        <v>0</v>
      </c>
      <c r="N3959" s="65">
        <v>0</v>
      </c>
      <c r="O3959" s="65">
        <f>IFERROR(VLOOKUP(Tb_Reseller[[#This Row],[Kode Reseller]],[1]Sheet1!$A:$B,2,0),0)</f>
        <v>0</v>
      </c>
    </row>
    <row r="3960" spans="1:15" x14ac:dyDescent="0.25">
      <c r="A3960" s="13" t="s">
        <v>4615</v>
      </c>
      <c r="B3960" s="14" t="s">
        <v>14045</v>
      </c>
      <c r="C3960" s="15" t="s">
        <v>12286</v>
      </c>
      <c r="D3960" s="15" t="s">
        <v>8248</v>
      </c>
      <c r="E3960" s="16">
        <v>45103.688194444447</v>
      </c>
      <c r="F3960" s="7" t="s">
        <v>8204</v>
      </c>
      <c r="G3960" s="13" t="s">
        <v>4615</v>
      </c>
      <c r="H3960" s="15" t="str">
        <f>UPPER(Tb_Reseller[[#This Row],[Agen id]]&amp;"-"&amp;VLOOKUP(Tb_Reseller[[#This Row],[Agen id]],A:B,2,0)&amp;"("&amp;Tb_Reseller[[#This Row],[Short]]&amp;")")</f>
        <v>AR33923-SCO YAKUB(S)</v>
      </c>
      <c r="I3960" s="15" t="str">
        <f>VLOOKUP(Tb_Reseller[[#This Row],[Agen id]],Mapping_Agen!A:D,4,0)</f>
        <v>Prima</v>
      </c>
      <c r="J3960" s="7" t="str">
        <f>VLOOKUP(Tb_Reseller[[#This Row],[Agen id]],Mapping_Agen!A:C,3,0)</f>
        <v>PP</v>
      </c>
      <c r="K3960" s="17" t="str">
        <f>TRIM(LEFT(Tb_Reseller[[#This Row],[Group]],2))</f>
        <v>S</v>
      </c>
      <c r="L3960" s="17" t="str">
        <f>VLOOKUP(Tb_Reseller[[#This Row],[Agen id]],Mapping_Agen!A:E,5,0)</f>
        <v>NON SCO</v>
      </c>
      <c r="M3960" s="64">
        <v>0</v>
      </c>
      <c r="N3960" s="65">
        <v>0</v>
      </c>
      <c r="O3960" s="65">
        <f>IFERROR(VLOOKUP(Tb_Reseller[[#This Row],[Kode Reseller]],[1]Sheet1!$A:$B,2,0),0)</f>
        <v>0</v>
      </c>
    </row>
    <row r="3961" spans="1:15" x14ac:dyDescent="0.25">
      <c r="A3961" s="13" t="s">
        <v>4617</v>
      </c>
      <c r="B3961" s="14" t="s">
        <v>14046</v>
      </c>
      <c r="C3961" s="15" t="s">
        <v>8213</v>
      </c>
      <c r="D3961" s="15" t="s">
        <v>8231</v>
      </c>
      <c r="E3961" s="16">
        <v>45103.693055555559</v>
      </c>
      <c r="F3961" s="13" t="s">
        <v>8204</v>
      </c>
      <c r="G3961" s="13" t="s">
        <v>4617</v>
      </c>
      <c r="H3961" s="15" t="str">
        <f>UPPER(Tb_Reseller[[#This Row],[Agen id]]&amp;"-"&amp;VLOOKUP(Tb_Reseller[[#This Row],[Agen id]],A:B,2,0)&amp;"("&amp;Tb_Reseller[[#This Row],[Short]]&amp;")")</f>
        <v>AR33924-SCO BIM(P)</v>
      </c>
      <c r="I3961" s="15" t="str">
        <f>VLOOKUP(Tb_Reseller[[#This Row],[Agen id]],Mapping_Agen!A:D,4,0)</f>
        <v>Prima</v>
      </c>
      <c r="J3961" s="7" t="str">
        <f>VLOOKUP(Tb_Reseller[[#This Row],[Agen id]],Mapping_Agen!A:C,3,0)</f>
        <v>ICON</v>
      </c>
      <c r="K3961" s="17" t="str">
        <f>TRIM(LEFT(Tb_Reseller[[#This Row],[Group]],2))</f>
        <v>P</v>
      </c>
      <c r="L3961" s="17" t="str">
        <f>VLOOKUP(Tb_Reseller[[#This Row],[Agen id]],Mapping_Agen!A:E,5,0)</f>
        <v>NON SCO</v>
      </c>
      <c r="M3961" s="64">
        <v>0</v>
      </c>
      <c r="N3961" s="65">
        <v>0</v>
      </c>
      <c r="O3961" s="65">
        <f>IFERROR(VLOOKUP(Tb_Reseller[[#This Row],[Kode Reseller]],[1]Sheet1!$A:$B,2,0),0)</f>
        <v>0</v>
      </c>
    </row>
    <row r="3962" spans="1:15" x14ac:dyDescent="0.25">
      <c r="A3962" s="13" t="s">
        <v>4621</v>
      </c>
      <c r="B3962" s="14" t="s">
        <v>14047</v>
      </c>
      <c r="C3962" s="15" t="s">
        <v>8213</v>
      </c>
      <c r="D3962" s="15" t="s">
        <v>8203</v>
      </c>
      <c r="E3962" s="16">
        <v>45104.404166666667</v>
      </c>
      <c r="F3962" s="7" t="s">
        <v>8204</v>
      </c>
      <c r="G3962" s="13" t="s">
        <v>4621</v>
      </c>
      <c r="H3962" s="15" t="str">
        <f>UPPER(Tb_Reseller[[#This Row],[Agen id]]&amp;"-"&amp;VLOOKUP(Tb_Reseller[[#This Row],[Agen id]],A:B,2,0)&amp;"("&amp;Tb_Reseller[[#This Row],[Short]]&amp;")")</f>
        <v>AR33927-PS_CELL 1(P)</v>
      </c>
      <c r="I3962" s="15" t="str">
        <f>VLOOKUP(Tb_Reseller[[#This Row],[Agen id]],Mapping_Agen!A:D,4,0)</f>
        <v>Prima</v>
      </c>
      <c r="J3962" s="7" t="str">
        <f>VLOOKUP(Tb_Reseller[[#This Row],[Agen id]],Mapping_Agen!A:C,3,0)</f>
        <v>BSD</v>
      </c>
      <c r="K3962" s="17" t="str">
        <f>TRIM(LEFT(Tb_Reseller[[#This Row],[Group]],2))</f>
        <v>P</v>
      </c>
      <c r="L3962" s="17" t="str">
        <f>VLOOKUP(Tb_Reseller[[#This Row],[Agen id]],Mapping_Agen!A:E,5,0)</f>
        <v>NON SCO</v>
      </c>
      <c r="M3962" s="64">
        <v>0</v>
      </c>
      <c r="N3962" s="65">
        <v>0</v>
      </c>
      <c r="O3962" s="65">
        <f>IFERROR(VLOOKUP(Tb_Reseller[[#This Row],[Kode Reseller]],[1]Sheet1!$A:$B,2,0),0)</f>
        <v>0</v>
      </c>
    </row>
    <row r="3963" spans="1:15" x14ac:dyDescent="0.25">
      <c r="A3963" s="13" t="s">
        <v>14048</v>
      </c>
      <c r="B3963" s="14" t="s">
        <v>14049</v>
      </c>
      <c r="C3963" s="15" t="s">
        <v>8213</v>
      </c>
      <c r="D3963" s="15" t="s">
        <v>8829</v>
      </c>
      <c r="E3963" s="16">
        <v>45104.455555555563</v>
      </c>
      <c r="F3963" s="7" t="s">
        <v>8268</v>
      </c>
      <c r="G3963" s="13" t="s">
        <v>886</v>
      </c>
      <c r="H3963" s="15" t="str">
        <f>UPPER(Tb_Reseller[[#This Row],[Agen id]]&amp;"-"&amp;VLOOKUP(Tb_Reseller[[#This Row],[Agen id]],A:B,2,0)&amp;"("&amp;Tb_Reseller[[#This Row],[Short]]&amp;")")</f>
        <v>AR08869-BAROKAH CELL 2(P)</v>
      </c>
      <c r="I3963" s="15" t="str">
        <f>VLOOKUP(Tb_Reseller[[#This Row],[Agen id]],Mapping_Agen!A:D,4,0)</f>
        <v>Prima</v>
      </c>
      <c r="J3963" s="7" t="str">
        <f>VLOOKUP(Tb_Reseller[[#This Row],[Agen id]],Mapping_Agen!A:C,3,0)</f>
        <v>BSD</v>
      </c>
      <c r="K3963" s="17" t="str">
        <f>TRIM(LEFT(Tb_Reseller[[#This Row],[Group]],2))</f>
        <v>P</v>
      </c>
      <c r="L3963" s="17" t="str">
        <f>VLOOKUP(Tb_Reseller[[#This Row],[Agen id]],Mapping_Agen!A:E,5,0)</f>
        <v>NON SCO</v>
      </c>
      <c r="M3963" s="64">
        <v>0</v>
      </c>
      <c r="N3963" s="65">
        <v>0</v>
      </c>
      <c r="O3963" s="65">
        <f>IFERROR(VLOOKUP(Tb_Reseller[[#This Row],[Kode Reseller]],[1]Sheet1!$A:$B,2,0),0)</f>
        <v>0</v>
      </c>
    </row>
    <row r="3964" spans="1:15" x14ac:dyDescent="0.25">
      <c r="A3964" s="13" t="s">
        <v>14050</v>
      </c>
      <c r="B3964" s="14" t="s">
        <v>14051</v>
      </c>
      <c r="C3964" s="15" t="s">
        <v>8213</v>
      </c>
      <c r="D3964" s="15" t="s">
        <v>10401</v>
      </c>
      <c r="E3964" s="16">
        <v>45104.472916666673</v>
      </c>
      <c r="F3964" s="7" t="s">
        <v>8268</v>
      </c>
      <c r="G3964" s="13" t="s">
        <v>1759</v>
      </c>
      <c r="H3964" s="15" t="str">
        <f>UPPER(Tb_Reseller[[#This Row],[Agen id]]&amp;"-"&amp;VLOOKUP(Tb_Reseller[[#This Row],[Agen id]],A:B,2,0)&amp;"("&amp;Tb_Reseller[[#This Row],[Short]]&amp;")")</f>
        <v>AR19022-DEWI CELL(P)</v>
      </c>
      <c r="I3964" s="15" t="str">
        <f>VLOOKUP(Tb_Reseller[[#This Row],[Agen id]],Mapping_Agen!A:D,4,0)</f>
        <v>Prima</v>
      </c>
      <c r="J3964" s="7" t="str">
        <f>VLOOKUP(Tb_Reseller[[#This Row],[Agen id]],Mapping_Agen!A:C,3,0)</f>
        <v>PRG</v>
      </c>
      <c r="K3964" s="17" t="str">
        <f>TRIM(LEFT(Tb_Reseller[[#This Row],[Group]],2))</f>
        <v>P</v>
      </c>
      <c r="L3964" s="17" t="str">
        <f>VLOOKUP(Tb_Reseller[[#This Row],[Agen id]],Mapping_Agen!A:E,5,0)</f>
        <v>Khoirul Anan</v>
      </c>
      <c r="M3964" s="64">
        <v>5.7419354838709635</v>
      </c>
      <c r="N3964" s="65">
        <v>5.3999999999999906</v>
      </c>
      <c r="O3964" s="65">
        <f>IFERROR(VLOOKUP(Tb_Reseller[[#This Row],[Kode Reseller]],[1]Sheet1!$A:$B,2,0),0)</f>
        <v>6.25</v>
      </c>
    </row>
    <row r="3965" spans="1:15" x14ac:dyDescent="0.25">
      <c r="A3965" s="13" t="s">
        <v>4623</v>
      </c>
      <c r="B3965" s="14" t="s">
        <v>14052</v>
      </c>
      <c r="C3965" s="15" t="s">
        <v>8213</v>
      </c>
      <c r="D3965" s="15" t="s">
        <v>13083</v>
      </c>
      <c r="E3965" s="16">
        <v>45104.561805555553</v>
      </c>
      <c r="F3965" s="7" t="s">
        <v>8204</v>
      </c>
      <c r="G3965" s="13" t="s">
        <v>4623</v>
      </c>
      <c r="H3965" s="15" t="str">
        <f>UPPER(Tb_Reseller[[#This Row],[Agen id]]&amp;"-"&amp;VLOOKUP(Tb_Reseller[[#This Row],[Agen id]],A:B,2,0)&amp;"("&amp;Tb_Reseller[[#This Row],[Short]]&amp;")")</f>
        <v>AR33930-FANY CELL(P)</v>
      </c>
      <c r="I3965" s="15" t="str">
        <f>VLOOKUP(Tb_Reseller[[#This Row],[Agen id]],Mapping_Agen!A:D,4,0)</f>
        <v>Prima</v>
      </c>
      <c r="J3965" s="7" t="str">
        <f>VLOOKUP(Tb_Reseller[[#This Row],[Agen id]],Mapping_Agen!A:C,3,0)</f>
        <v>PRG</v>
      </c>
      <c r="K3965" s="17" t="str">
        <f>TRIM(LEFT(Tb_Reseller[[#This Row],[Group]],2))</f>
        <v>P</v>
      </c>
      <c r="L3965" s="17" t="str">
        <f>VLOOKUP(Tb_Reseller[[#This Row],[Agen id]],Mapping_Agen!A:E,5,0)</f>
        <v>NON SCO</v>
      </c>
      <c r="M3965" s="64">
        <v>0</v>
      </c>
      <c r="N3965" s="65">
        <v>0</v>
      </c>
      <c r="O3965" s="65">
        <f>IFERROR(VLOOKUP(Tb_Reseller[[#This Row],[Kode Reseller]],[1]Sheet1!$A:$B,2,0),0)</f>
        <v>0</v>
      </c>
    </row>
    <row r="3966" spans="1:15" x14ac:dyDescent="0.25">
      <c r="A3966" s="13" t="s">
        <v>4625</v>
      </c>
      <c r="B3966" s="14" t="s">
        <v>14053</v>
      </c>
      <c r="C3966" s="15" t="s">
        <v>8213</v>
      </c>
      <c r="D3966" s="15" t="s">
        <v>11516</v>
      </c>
      <c r="E3966" s="16">
        <v>45104.606249999997</v>
      </c>
      <c r="F3966" s="7" t="s">
        <v>8204</v>
      </c>
      <c r="G3966" s="13" t="s">
        <v>4625</v>
      </c>
      <c r="H3966" s="15" t="str">
        <f>UPPER(Tb_Reseller[[#This Row],[Agen id]]&amp;"-"&amp;VLOOKUP(Tb_Reseller[[#This Row],[Agen id]],A:B,2,0)&amp;"("&amp;Tb_Reseller[[#This Row],[Short]]&amp;")")</f>
        <v>AR33932-ELFI(P)</v>
      </c>
      <c r="I3966" s="15" t="str">
        <f>VLOOKUP(Tb_Reseller[[#This Row],[Agen id]],Mapping_Agen!A:D,4,0)</f>
        <v>Prima</v>
      </c>
      <c r="J3966" s="7" t="str">
        <f>VLOOKUP(Tb_Reseller[[#This Row],[Agen id]],Mapping_Agen!A:C,3,0)</f>
        <v>ONLINE</v>
      </c>
      <c r="K3966" s="17" t="str">
        <f>TRIM(LEFT(Tb_Reseller[[#This Row],[Group]],2))</f>
        <v>P</v>
      </c>
      <c r="L3966" s="17" t="str">
        <f>VLOOKUP(Tb_Reseller[[#This Row],[Agen id]],Mapping_Agen!A:E,5,0)</f>
        <v>ONLINE</v>
      </c>
      <c r="M3966" s="64">
        <v>0</v>
      </c>
      <c r="N3966" s="65">
        <v>0</v>
      </c>
      <c r="O3966" s="65">
        <f>IFERROR(VLOOKUP(Tb_Reseller[[#This Row],[Kode Reseller]],[1]Sheet1!$A:$B,2,0),0)</f>
        <v>0</v>
      </c>
    </row>
    <row r="3967" spans="1:15" x14ac:dyDescent="0.25">
      <c r="A3967" s="13" t="s">
        <v>4627</v>
      </c>
      <c r="B3967" s="14" t="s">
        <v>13459</v>
      </c>
      <c r="C3967" s="15" t="s">
        <v>8213</v>
      </c>
      <c r="D3967" s="15" t="s">
        <v>8248</v>
      </c>
      <c r="E3967" s="16">
        <v>45104.665972222218</v>
      </c>
      <c r="F3967" s="7" t="s">
        <v>8204</v>
      </c>
      <c r="G3967" s="13" t="s">
        <v>4627</v>
      </c>
      <c r="H3967" s="15" t="str">
        <f>UPPER(Tb_Reseller[[#This Row],[Agen id]]&amp;"-"&amp;VLOOKUP(Tb_Reseller[[#This Row],[Agen id]],A:B,2,0)&amp;"("&amp;Tb_Reseller[[#This Row],[Short]]&amp;")")</f>
        <v>AR33933-ABIDZAR(P)</v>
      </c>
      <c r="I3967" s="15" t="str">
        <f>VLOOKUP(Tb_Reseller[[#This Row],[Agen id]],Mapping_Agen!A:D,4,0)</f>
        <v>Prima</v>
      </c>
      <c r="J3967" s="7" t="str">
        <f>VLOOKUP(Tb_Reseller[[#This Row],[Agen id]],Mapping_Agen!A:C,3,0)</f>
        <v>PP</v>
      </c>
      <c r="K3967" s="17" t="str">
        <f>TRIM(LEFT(Tb_Reseller[[#This Row],[Group]],2))</f>
        <v>P</v>
      </c>
      <c r="L3967" s="17" t="str">
        <f>VLOOKUP(Tb_Reseller[[#This Row],[Agen id]],Mapping_Agen!A:E,5,0)</f>
        <v>NON SCO</v>
      </c>
      <c r="M3967" s="64">
        <v>0</v>
      </c>
      <c r="N3967" s="65">
        <v>0</v>
      </c>
      <c r="O3967" s="65">
        <f>IFERROR(VLOOKUP(Tb_Reseller[[#This Row],[Kode Reseller]],[1]Sheet1!$A:$B,2,0),0)</f>
        <v>0</v>
      </c>
    </row>
    <row r="3968" spans="1:15" x14ac:dyDescent="0.25">
      <c r="A3968" s="13" t="s">
        <v>4629</v>
      </c>
      <c r="B3968" s="14" t="s">
        <v>14054</v>
      </c>
      <c r="C3968" s="15" t="s">
        <v>8213</v>
      </c>
      <c r="D3968" s="15" t="s">
        <v>8203</v>
      </c>
      <c r="E3968" s="16">
        <v>45104.70208333333</v>
      </c>
      <c r="F3968" s="7" t="s">
        <v>8204</v>
      </c>
      <c r="G3968" s="13" t="s">
        <v>4629</v>
      </c>
      <c r="H3968" s="15" t="str">
        <f>UPPER(Tb_Reseller[[#This Row],[Agen id]]&amp;"-"&amp;VLOOKUP(Tb_Reseller[[#This Row],[Agen id]],A:B,2,0)&amp;"("&amp;Tb_Reseller[[#This Row],[Short]]&amp;")")</f>
        <v>AR33934-CARISSA CELL(P)</v>
      </c>
      <c r="I3968" s="15" t="str">
        <f>VLOOKUP(Tb_Reseller[[#This Row],[Agen id]],Mapping_Agen!A:D,4,0)</f>
        <v>Prima</v>
      </c>
      <c r="J3968" s="7" t="str">
        <f>VLOOKUP(Tb_Reseller[[#This Row],[Agen id]],Mapping_Agen!A:C,3,0)</f>
        <v>BSD</v>
      </c>
      <c r="K3968" s="17" t="str">
        <f>TRIM(LEFT(Tb_Reseller[[#This Row],[Group]],2))</f>
        <v>P</v>
      </c>
      <c r="L3968" s="17" t="str">
        <f>VLOOKUP(Tb_Reseller[[#This Row],[Agen id]],Mapping_Agen!A:E,5,0)</f>
        <v>NON SCO</v>
      </c>
      <c r="M3968" s="64">
        <v>0</v>
      </c>
      <c r="N3968" s="65">
        <v>0</v>
      </c>
      <c r="O3968" s="65">
        <f>IFERROR(VLOOKUP(Tb_Reseller[[#This Row],[Kode Reseller]],[1]Sheet1!$A:$B,2,0),0)</f>
        <v>0</v>
      </c>
    </row>
    <row r="3969" spans="1:15" x14ac:dyDescent="0.25">
      <c r="A3969" s="13" t="s">
        <v>2716</v>
      </c>
      <c r="B3969" s="14" t="s">
        <v>14055</v>
      </c>
      <c r="C3969" s="15" t="s">
        <v>8213</v>
      </c>
      <c r="D3969" s="15" t="s">
        <v>8203</v>
      </c>
      <c r="E3969" s="16">
        <v>45104.749305555553</v>
      </c>
      <c r="F3969" s="7" t="s">
        <v>8204</v>
      </c>
      <c r="G3969" s="13" t="s">
        <v>2716</v>
      </c>
      <c r="H3969" s="15" t="str">
        <f>UPPER(Tb_Reseller[[#This Row],[Agen id]]&amp;"-"&amp;VLOOKUP(Tb_Reseller[[#This Row],[Agen id]],A:B,2,0)&amp;"("&amp;Tb_Reseller[[#This Row],[Short]]&amp;")")</f>
        <v>AR33935-ADIB CELL(P)</v>
      </c>
      <c r="I3969" s="15" t="str">
        <f>VLOOKUP(Tb_Reseller[[#This Row],[Agen id]],Mapping_Agen!A:D,4,0)</f>
        <v>Prima</v>
      </c>
      <c r="J3969" s="7" t="str">
        <f>VLOOKUP(Tb_Reseller[[#This Row],[Agen id]],Mapping_Agen!A:C,3,0)</f>
        <v>BSD</v>
      </c>
      <c r="K3969" s="17" t="str">
        <f>TRIM(LEFT(Tb_Reseller[[#This Row],[Group]],2))</f>
        <v>P</v>
      </c>
      <c r="L3969" s="17" t="str">
        <f>VLOOKUP(Tb_Reseller[[#This Row],[Agen id]],Mapping_Agen!A:E,5,0)</f>
        <v>NON SCO</v>
      </c>
      <c r="M3969" s="64">
        <v>0.74193548387096731</v>
      </c>
      <c r="N3969" s="65">
        <v>1.8000000000000023</v>
      </c>
      <c r="O3969" s="65">
        <f>IFERROR(VLOOKUP(Tb_Reseller[[#This Row],[Kode Reseller]],[1]Sheet1!$A:$B,2,0),0)</f>
        <v>1.25</v>
      </c>
    </row>
    <row r="3970" spans="1:15" x14ac:dyDescent="0.25">
      <c r="A3970" s="13" t="s">
        <v>4633</v>
      </c>
      <c r="B3970" s="14" t="s">
        <v>13338</v>
      </c>
      <c r="C3970" s="15" t="s">
        <v>8213</v>
      </c>
      <c r="D3970" s="15" t="s">
        <v>8231</v>
      </c>
      <c r="E3970" s="16">
        <v>45104.906944444447</v>
      </c>
      <c r="F3970" s="7" t="s">
        <v>8204</v>
      </c>
      <c r="G3970" s="13" t="s">
        <v>4633</v>
      </c>
      <c r="H3970" s="15" t="str">
        <f>UPPER(Tb_Reseller[[#This Row],[Agen id]]&amp;"-"&amp;VLOOKUP(Tb_Reseller[[#This Row],[Agen id]],A:B,2,0)&amp;"("&amp;Tb_Reseller[[#This Row],[Short]]&amp;")")</f>
        <v>AR33937-RENA PHONE CELL(P)</v>
      </c>
      <c r="I3970" s="15" t="str">
        <f>VLOOKUP(Tb_Reseller[[#This Row],[Agen id]],Mapping_Agen!A:D,4,0)</f>
        <v>Prima</v>
      </c>
      <c r="J3970" s="7" t="str">
        <f>VLOOKUP(Tb_Reseller[[#This Row],[Agen id]],Mapping_Agen!A:C,3,0)</f>
        <v>ICON</v>
      </c>
      <c r="K3970" s="17" t="str">
        <f>TRIM(LEFT(Tb_Reseller[[#This Row],[Group]],2))</f>
        <v>P</v>
      </c>
      <c r="L3970" s="17" t="str">
        <f>VLOOKUP(Tb_Reseller[[#This Row],[Agen id]],Mapping_Agen!A:E,5,0)</f>
        <v>NON SCO</v>
      </c>
      <c r="M3970" s="64">
        <v>0</v>
      </c>
      <c r="N3970" s="65">
        <v>0</v>
      </c>
      <c r="O3970" s="65">
        <f>IFERROR(VLOOKUP(Tb_Reseller[[#This Row],[Kode Reseller]],[1]Sheet1!$A:$B,2,0),0)</f>
        <v>0</v>
      </c>
    </row>
    <row r="3971" spans="1:15" x14ac:dyDescent="0.25">
      <c r="A3971" s="13" t="s">
        <v>4635</v>
      </c>
      <c r="B3971" s="14" t="s">
        <v>14056</v>
      </c>
      <c r="C3971" s="15" t="s">
        <v>8213</v>
      </c>
      <c r="D3971" s="15" t="s">
        <v>11516</v>
      </c>
      <c r="E3971" s="16">
        <v>45105.030555555553</v>
      </c>
      <c r="F3971" s="7" t="s">
        <v>8204</v>
      </c>
      <c r="G3971" s="13" t="s">
        <v>4635</v>
      </c>
      <c r="H3971" s="15" t="str">
        <f>UPPER(Tb_Reseller[[#This Row],[Agen id]]&amp;"-"&amp;VLOOKUP(Tb_Reseller[[#This Row],[Agen id]],A:B,2,0)&amp;"("&amp;Tb_Reseller[[#This Row],[Short]]&amp;")")</f>
        <v>AR33938-GUN(P)</v>
      </c>
      <c r="I3971" s="15" t="str">
        <f>VLOOKUP(Tb_Reseller[[#This Row],[Agen id]],Mapping_Agen!A:D,4,0)</f>
        <v>Prima</v>
      </c>
      <c r="J3971" s="7" t="str">
        <f>VLOOKUP(Tb_Reseller[[#This Row],[Agen id]],Mapping_Agen!A:C,3,0)</f>
        <v>ONLINE</v>
      </c>
      <c r="K3971" s="17" t="str">
        <f>TRIM(LEFT(Tb_Reseller[[#This Row],[Group]],2))</f>
        <v>P</v>
      </c>
      <c r="L3971" s="17" t="str">
        <f>VLOOKUP(Tb_Reseller[[#This Row],[Agen id]],Mapping_Agen!A:E,5,0)</f>
        <v>ONLINE</v>
      </c>
      <c r="M3971" s="64">
        <v>0</v>
      </c>
      <c r="N3971" s="65">
        <v>0</v>
      </c>
      <c r="O3971" s="65">
        <f>IFERROR(VLOOKUP(Tb_Reseller[[#This Row],[Kode Reseller]],[1]Sheet1!$A:$B,2,0),0)</f>
        <v>0</v>
      </c>
    </row>
    <row r="3972" spans="1:15" x14ac:dyDescent="0.25">
      <c r="A3972" s="13" t="s">
        <v>4637</v>
      </c>
      <c r="B3972" s="14" t="s">
        <v>14057</v>
      </c>
      <c r="C3972" s="15" t="s">
        <v>8213</v>
      </c>
      <c r="D3972" s="15" t="s">
        <v>14058</v>
      </c>
      <c r="E3972" s="16">
        <v>45105.496527777781</v>
      </c>
      <c r="F3972" s="13" t="s">
        <v>8204</v>
      </c>
      <c r="G3972" s="13" t="s">
        <v>4637</v>
      </c>
      <c r="H3972" s="15" t="str">
        <f>UPPER(Tb_Reseller[[#This Row],[Agen id]]&amp;"-"&amp;VLOOKUP(Tb_Reseller[[#This Row],[Agen id]],A:B,2,0)&amp;"("&amp;Tb_Reseller[[#This Row],[Short]]&amp;")")</f>
        <v>AR33939-SCO MARDIAN(P)</v>
      </c>
      <c r="I3972" s="15" t="str">
        <f>VLOOKUP(Tb_Reseller[[#This Row],[Agen id]],Mapping_Agen!A:D,4,0)</f>
        <v>Prima</v>
      </c>
      <c r="J3972" s="7" t="str">
        <f>VLOOKUP(Tb_Reseller[[#This Row],[Agen id]],Mapping_Agen!A:C,3,0)</f>
        <v>BSD</v>
      </c>
      <c r="K3972" s="17" t="str">
        <f>TRIM(LEFT(Tb_Reseller[[#This Row],[Group]],2))</f>
        <v>P</v>
      </c>
      <c r="L3972" s="17" t="str">
        <f>VLOOKUP(Tb_Reseller[[#This Row],[Agen id]],Mapping_Agen!A:E,5,0)</f>
        <v>NON SCO</v>
      </c>
      <c r="M3972" s="64">
        <v>0</v>
      </c>
      <c r="N3972" s="65">
        <v>0</v>
      </c>
      <c r="O3972" s="65">
        <f>IFERROR(VLOOKUP(Tb_Reseller[[#This Row],[Kode Reseller]],[1]Sheet1!$A:$B,2,0),0)</f>
        <v>0</v>
      </c>
    </row>
    <row r="3973" spans="1:15" x14ac:dyDescent="0.25">
      <c r="A3973" s="13" t="s">
        <v>14059</v>
      </c>
      <c r="B3973" s="14" t="s">
        <v>14060</v>
      </c>
      <c r="C3973" s="15" t="s">
        <v>8213</v>
      </c>
      <c r="D3973" s="15" t="s">
        <v>14061</v>
      </c>
      <c r="E3973" s="16">
        <v>45105.525000000001</v>
      </c>
      <c r="F3973" s="7" t="s">
        <v>8268</v>
      </c>
      <c r="G3973" s="13" t="s">
        <v>4637</v>
      </c>
      <c r="H3973" s="15" t="str">
        <f>UPPER(Tb_Reseller[[#This Row],[Agen id]]&amp;"-"&amp;VLOOKUP(Tb_Reseller[[#This Row],[Agen id]],A:B,2,0)&amp;"("&amp;Tb_Reseller[[#This Row],[Short]]&amp;")")</f>
        <v>AR33939-SCO MARDIAN(P)</v>
      </c>
      <c r="I3973" s="15" t="str">
        <f>VLOOKUP(Tb_Reseller[[#This Row],[Agen id]],Mapping_Agen!A:D,4,0)</f>
        <v>Prima</v>
      </c>
      <c r="J3973" s="7" t="str">
        <f>VLOOKUP(Tb_Reseller[[#This Row],[Agen id]],Mapping_Agen!A:C,3,0)</f>
        <v>BSD</v>
      </c>
      <c r="K3973" s="17" t="str">
        <f>TRIM(LEFT(Tb_Reseller[[#This Row],[Group]],2))</f>
        <v>P</v>
      </c>
      <c r="L3973" s="17" t="str">
        <f>VLOOKUP(Tb_Reseller[[#This Row],[Agen id]],Mapping_Agen!A:E,5,0)</f>
        <v>NON SCO</v>
      </c>
      <c r="M3973" s="64">
        <v>3.2258064516129031E-2</v>
      </c>
      <c r="N3973" s="65">
        <v>0</v>
      </c>
      <c r="O3973" s="65">
        <f>IFERROR(VLOOKUP(Tb_Reseller[[#This Row],[Kode Reseller]],[1]Sheet1!$A:$B,2,0),0)</f>
        <v>0</v>
      </c>
    </row>
    <row r="3974" spans="1:15" x14ac:dyDescent="0.25">
      <c r="A3974" s="13" t="s">
        <v>4640</v>
      </c>
      <c r="B3974" s="14" t="s">
        <v>14062</v>
      </c>
      <c r="C3974" s="15" t="s">
        <v>8213</v>
      </c>
      <c r="D3974" s="15" t="s">
        <v>8203</v>
      </c>
      <c r="E3974" s="16">
        <v>45105.538194444453</v>
      </c>
      <c r="F3974" s="7" t="s">
        <v>8204</v>
      </c>
      <c r="G3974" s="13" t="s">
        <v>4640</v>
      </c>
      <c r="H3974" s="15" t="str">
        <f>UPPER(Tb_Reseller[[#This Row],[Agen id]]&amp;"-"&amp;VLOOKUP(Tb_Reseller[[#This Row],[Agen id]],A:B,2,0)&amp;"("&amp;Tb_Reseller[[#This Row],[Short]]&amp;")")</f>
        <v>AR33941-KANAYA CELL(P)</v>
      </c>
      <c r="I3974" s="15" t="str">
        <f>VLOOKUP(Tb_Reseller[[#This Row],[Agen id]],Mapping_Agen!A:D,4,0)</f>
        <v>Prima</v>
      </c>
      <c r="J3974" s="7" t="str">
        <f>VLOOKUP(Tb_Reseller[[#This Row],[Agen id]],Mapping_Agen!A:C,3,0)</f>
        <v>BSD</v>
      </c>
      <c r="K3974" s="17" t="str">
        <f>TRIM(LEFT(Tb_Reseller[[#This Row],[Group]],2))</f>
        <v>P</v>
      </c>
      <c r="L3974" s="17" t="str">
        <f>VLOOKUP(Tb_Reseller[[#This Row],[Agen id]],Mapping_Agen!A:E,5,0)</f>
        <v>NON SCO</v>
      </c>
      <c r="M3974" s="64">
        <v>0</v>
      </c>
      <c r="N3974" s="65">
        <v>0</v>
      </c>
      <c r="O3974" s="65">
        <f>IFERROR(VLOOKUP(Tb_Reseller[[#This Row],[Kode Reseller]],[1]Sheet1!$A:$B,2,0),0)</f>
        <v>0</v>
      </c>
    </row>
    <row r="3975" spans="1:15" x14ac:dyDescent="0.25">
      <c r="A3975" s="13" t="s">
        <v>4642</v>
      </c>
      <c r="B3975" s="14" t="s">
        <v>10114</v>
      </c>
      <c r="C3975" s="15" t="s">
        <v>8213</v>
      </c>
      <c r="D3975" s="15" t="s">
        <v>8231</v>
      </c>
      <c r="E3975" s="16">
        <v>45105.647916666669</v>
      </c>
      <c r="F3975" s="7" t="s">
        <v>8204</v>
      </c>
      <c r="G3975" s="13" t="s">
        <v>4642</v>
      </c>
      <c r="H3975" s="15" t="str">
        <f>UPPER(Tb_Reseller[[#This Row],[Agen id]]&amp;"-"&amp;VLOOKUP(Tb_Reseller[[#This Row],[Agen id]],A:B,2,0)&amp;"("&amp;Tb_Reseller[[#This Row],[Short]]&amp;")")</f>
        <v>AR33944-CAHAYA CELL(P)</v>
      </c>
      <c r="I3975" s="15" t="str">
        <f>VLOOKUP(Tb_Reseller[[#This Row],[Agen id]],Mapping_Agen!A:D,4,0)</f>
        <v>Prima</v>
      </c>
      <c r="J3975" s="7" t="str">
        <f>VLOOKUP(Tb_Reseller[[#This Row],[Agen id]],Mapping_Agen!A:C,3,0)</f>
        <v>ICON</v>
      </c>
      <c r="K3975" s="17" t="str">
        <f>TRIM(LEFT(Tb_Reseller[[#This Row],[Group]],2))</f>
        <v>P</v>
      </c>
      <c r="L3975" s="17" t="str">
        <f>VLOOKUP(Tb_Reseller[[#This Row],[Agen id]],Mapping_Agen!A:E,5,0)</f>
        <v>NON SCO</v>
      </c>
      <c r="M3975" s="64">
        <v>0</v>
      </c>
      <c r="N3975" s="65">
        <v>0</v>
      </c>
      <c r="O3975" s="65">
        <f>IFERROR(VLOOKUP(Tb_Reseller[[#This Row],[Kode Reseller]],[1]Sheet1!$A:$B,2,0),0)</f>
        <v>0</v>
      </c>
    </row>
    <row r="3976" spans="1:15" x14ac:dyDescent="0.25">
      <c r="A3976" s="13" t="s">
        <v>4644</v>
      </c>
      <c r="B3976" s="14" t="s">
        <v>14063</v>
      </c>
      <c r="C3976" s="15" t="s">
        <v>8213</v>
      </c>
      <c r="D3976" s="15" t="s">
        <v>8203</v>
      </c>
      <c r="E3976" s="16">
        <v>45105.667361111111</v>
      </c>
      <c r="F3976" s="7" t="s">
        <v>8204</v>
      </c>
      <c r="G3976" s="13" t="s">
        <v>4644</v>
      </c>
      <c r="H3976" s="15" t="str">
        <f>UPPER(Tb_Reseller[[#This Row],[Agen id]]&amp;"-"&amp;VLOOKUP(Tb_Reseller[[#This Row],[Agen id]],A:B,2,0)&amp;"("&amp;Tb_Reseller[[#This Row],[Short]]&amp;")")</f>
        <v>AR33945-KIANO CELL(P)</v>
      </c>
      <c r="I3976" s="15" t="str">
        <f>VLOOKUP(Tb_Reseller[[#This Row],[Agen id]],Mapping_Agen!A:D,4,0)</f>
        <v>Prima</v>
      </c>
      <c r="J3976" s="7" t="str">
        <f>VLOOKUP(Tb_Reseller[[#This Row],[Agen id]],Mapping_Agen!A:C,3,0)</f>
        <v>BSD</v>
      </c>
      <c r="K3976" s="17" t="str">
        <f>TRIM(LEFT(Tb_Reseller[[#This Row],[Group]],2))</f>
        <v>P</v>
      </c>
      <c r="L3976" s="17" t="str">
        <f>VLOOKUP(Tb_Reseller[[#This Row],[Agen id]],Mapping_Agen!A:E,5,0)</f>
        <v>NON SCO</v>
      </c>
      <c r="M3976" s="64">
        <v>3.3548387096774168</v>
      </c>
      <c r="N3976" s="65">
        <v>2.9666666666666659</v>
      </c>
      <c r="O3976" s="65">
        <f>IFERROR(VLOOKUP(Tb_Reseller[[#This Row],[Kode Reseller]],[1]Sheet1!$A:$B,2,0),0)</f>
        <v>2.75</v>
      </c>
    </row>
    <row r="3977" spans="1:15" x14ac:dyDescent="0.25">
      <c r="A3977" s="13" t="s">
        <v>14064</v>
      </c>
      <c r="B3977" s="14" t="s">
        <v>14065</v>
      </c>
      <c r="C3977" s="15" t="s">
        <v>8213</v>
      </c>
      <c r="D3977" s="15" t="s">
        <v>8653</v>
      </c>
      <c r="E3977" s="16">
        <v>45105.970138888893</v>
      </c>
      <c r="F3977" s="7" t="s">
        <v>8268</v>
      </c>
      <c r="G3977" s="13" t="s">
        <v>132</v>
      </c>
      <c r="H3977" s="15" t="str">
        <f>UPPER(Tb_Reseller[[#This Row],[Agen id]]&amp;"-"&amp;VLOOKUP(Tb_Reseller[[#This Row],[Agen id]],A:B,2,0)&amp;"("&amp;Tb_Reseller[[#This Row],[Short]]&amp;")")</f>
        <v>AR00179-FABIAN CELL(P)</v>
      </c>
      <c r="I3977" s="15" t="str">
        <f>VLOOKUP(Tb_Reseller[[#This Row],[Agen id]],Mapping_Agen!A:D,4,0)</f>
        <v>Prima</v>
      </c>
      <c r="J3977" s="7" t="str">
        <f>VLOOKUP(Tb_Reseller[[#This Row],[Agen id]],Mapping_Agen!A:C,3,0)</f>
        <v>BSD</v>
      </c>
      <c r="K3977" s="17" t="str">
        <f>TRIM(LEFT(Tb_Reseller[[#This Row],[Group]],2))</f>
        <v>P</v>
      </c>
      <c r="L3977" s="17" t="str">
        <f>VLOOKUP(Tb_Reseller[[#This Row],[Agen id]],Mapping_Agen!A:E,5,0)</f>
        <v>Hupron</v>
      </c>
      <c r="M3977" s="64">
        <v>0</v>
      </c>
      <c r="N3977" s="65">
        <v>0</v>
      </c>
      <c r="O3977" s="65">
        <f>IFERROR(VLOOKUP(Tb_Reseller[[#This Row],[Kode Reseller]],[1]Sheet1!$A:$B,2,0),0)</f>
        <v>0</v>
      </c>
    </row>
    <row r="3978" spans="1:15" x14ac:dyDescent="0.25">
      <c r="A3978" s="13" t="s">
        <v>4647</v>
      </c>
      <c r="B3978" s="14" t="s">
        <v>14066</v>
      </c>
      <c r="C3978" s="15" t="s">
        <v>8213</v>
      </c>
      <c r="D3978" s="15" t="s">
        <v>11516</v>
      </c>
      <c r="E3978" s="16">
        <v>45106.365277777782</v>
      </c>
      <c r="F3978" s="7" t="s">
        <v>8204</v>
      </c>
      <c r="G3978" s="13" t="s">
        <v>4647</v>
      </c>
      <c r="H3978" s="15" t="str">
        <f>UPPER(Tb_Reseller[[#This Row],[Agen id]]&amp;"-"&amp;VLOOKUP(Tb_Reseller[[#This Row],[Agen id]],A:B,2,0)&amp;"("&amp;Tb_Reseller[[#This Row],[Short]]&amp;")")</f>
        <v>AR33949-AYIN(P)</v>
      </c>
      <c r="I3978" s="15" t="str">
        <f>VLOOKUP(Tb_Reseller[[#This Row],[Agen id]],Mapping_Agen!A:D,4,0)</f>
        <v>Prima</v>
      </c>
      <c r="J3978" s="7" t="str">
        <f>VLOOKUP(Tb_Reseller[[#This Row],[Agen id]],Mapping_Agen!A:C,3,0)</f>
        <v>ONLINE</v>
      </c>
      <c r="K3978" s="17" t="str">
        <f>TRIM(LEFT(Tb_Reseller[[#This Row],[Group]],2))</f>
        <v>P</v>
      </c>
      <c r="L3978" s="17" t="str">
        <f>VLOOKUP(Tb_Reseller[[#This Row],[Agen id]],Mapping_Agen!A:E,5,0)</f>
        <v>ONLINE</v>
      </c>
      <c r="M3978" s="64">
        <v>0</v>
      </c>
      <c r="N3978" s="65">
        <v>0</v>
      </c>
      <c r="O3978" s="65">
        <f>IFERROR(VLOOKUP(Tb_Reseller[[#This Row],[Kode Reseller]],[1]Sheet1!$A:$B,2,0),0)</f>
        <v>0</v>
      </c>
    </row>
    <row r="3979" spans="1:15" x14ac:dyDescent="0.25">
      <c r="A3979" s="13" t="s">
        <v>14067</v>
      </c>
      <c r="B3979" s="14" t="s">
        <v>14068</v>
      </c>
      <c r="C3979" s="15" t="s">
        <v>8562</v>
      </c>
      <c r="D3979" s="15" t="s">
        <v>8591</v>
      </c>
      <c r="E3979" s="16">
        <v>45107.363888888889</v>
      </c>
      <c r="F3979" s="7" t="s">
        <v>8268</v>
      </c>
      <c r="G3979" s="13" t="s">
        <v>418</v>
      </c>
      <c r="H3979" s="15" t="str">
        <f>UPPER(Tb_Reseller[[#This Row],[Agen id]]&amp;"-"&amp;VLOOKUP(Tb_Reseller[[#This Row],[Agen id]],A:B,2,0)&amp;"("&amp;Tb_Reseller[[#This Row],[Short]]&amp;")")</f>
        <v>AR01786-DAFA CELL(MV)</v>
      </c>
      <c r="I3979" s="15" t="str">
        <f>VLOOKUP(Tb_Reseller[[#This Row],[Agen id]],Mapping_Agen!A:D,4,0)</f>
        <v>Limit</v>
      </c>
      <c r="J3979" s="7" t="str">
        <f>VLOOKUP(Tb_Reseller[[#This Row],[Agen id]],Mapping_Agen!A:C,3,0)</f>
        <v>PP</v>
      </c>
      <c r="K3979" s="17" t="str">
        <f>TRIM(LEFT(Tb_Reseller[[#This Row],[Group]],2))</f>
        <v>MV</v>
      </c>
      <c r="L3979" s="17" t="str">
        <f>VLOOKUP(Tb_Reseller[[#This Row],[Agen id]],Mapping_Agen!A:E,5,0)</f>
        <v>Febri Kurniawan</v>
      </c>
      <c r="M3979" s="64">
        <v>0</v>
      </c>
      <c r="N3979" s="65">
        <v>0</v>
      </c>
      <c r="O3979" s="65">
        <f>IFERROR(VLOOKUP(Tb_Reseller[[#This Row],[Kode Reseller]],[1]Sheet1!$A:$B,2,0),0)</f>
        <v>0</v>
      </c>
    </row>
    <row r="3980" spans="1:15" x14ac:dyDescent="0.25">
      <c r="A3980" s="13" t="s">
        <v>4649</v>
      </c>
      <c r="B3980" s="14" t="s">
        <v>14069</v>
      </c>
      <c r="C3980" s="15" t="s">
        <v>8208</v>
      </c>
      <c r="D3980" s="15" t="s">
        <v>8369</v>
      </c>
      <c r="E3980" s="16">
        <v>45107.568055555559</v>
      </c>
      <c r="F3980" s="7" t="s">
        <v>8204</v>
      </c>
      <c r="G3980" s="13" t="s">
        <v>4649</v>
      </c>
      <c r="H3980" s="15" t="str">
        <f>UPPER(Tb_Reseller[[#This Row],[Agen id]]&amp;"-"&amp;VLOOKUP(Tb_Reseller[[#This Row],[Agen id]],A:B,2,0)&amp;"("&amp;Tb_Reseller[[#This Row],[Short]]&amp;")")</f>
        <v>AR33959-TOKO MATONDANG(R)</v>
      </c>
      <c r="I3980" s="15" t="str">
        <f>VLOOKUP(Tb_Reseller[[#This Row],[Agen id]],Mapping_Agen!A:D,4,0)</f>
        <v>No Limit</v>
      </c>
      <c r="J3980" s="7" t="str">
        <f>VLOOKUP(Tb_Reseller[[#This Row],[Agen id]],Mapping_Agen!A:C,3,0)</f>
        <v>PRG</v>
      </c>
      <c r="K3980" s="17" t="str">
        <f>TRIM(LEFT(Tb_Reseller[[#This Row],[Group]],2))</f>
        <v>R</v>
      </c>
      <c r="L3980" s="17" t="str">
        <f>VLOOKUP(Tb_Reseller[[#This Row],[Agen id]],Mapping_Agen!A:E,5,0)</f>
        <v>NON SCO</v>
      </c>
      <c r="M3980" s="64">
        <v>0</v>
      </c>
      <c r="N3980" s="65">
        <v>0</v>
      </c>
      <c r="O3980" s="65">
        <f>IFERROR(VLOOKUP(Tb_Reseller[[#This Row],[Kode Reseller]],[1]Sheet1!$A:$B,2,0),0)</f>
        <v>0</v>
      </c>
    </row>
    <row r="3981" spans="1:15" x14ac:dyDescent="0.25">
      <c r="A3981" s="13" t="s">
        <v>14070</v>
      </c>
      <c r="B3981" s="14" t="s">
        <v>14071</v>
      </c>
      <c r="C3981" s="15" t="s">
        <v>8213</v>
      </c>
      <c r="D3981" s="15" t="s">
        <v>9018</v>
      </c>
      <c r="E3981" s="16">
        <v>45107.571527777778</v>
      </c>
      <c r="F3981" s="7" t="s">
        <v>8268</v>
      </c>
      <c r="G3981" s="13" t="s">
        <v>806</v>
      </c>
      <c r="H3981" s="15" t="str">
        <f>UPPER(Tb_Reseller[[#This Row],[Agen id]]&amp;"-"&amp;VLOOKUP(Tb_Reseller[[#This Row],[Agen id]],A:B,2,0)&amp;"("&amp;Tb_Reseller[[#This Row],[Short]]&amp;")")</f>
        <v>AR08006-TJ CELL(P)</v>
      </c>
      <c r="I3981" s="15" t="str">
        <f>VLOOKUP(Tb_Reseller[[#This Row],[Agen id]],Mapping_Agen!A:D,4,0)</f>
        <v>Prima</v>
      </c>
      <c r="J3981" s="7" t="str">
        <f>VLOOKUP(Tb_Reseller[[#This Row],[Agen id]],Mapping_Agen!A:C,3,0)</f>
        <v>ICON</v>
      </c>
      <c r="K3981" s="17" t="str">
        <f>TRIM(LEFT(Tb_Reseller[[#This Row],[Group]],2))</f>
        <v>P</v>
      </c>
      <c r="L3981" s="17" t="str">
        <f>VLOOKUP(Tb_Reseller[[#This Row],[Agen id]],Mapping_Agen!A:E,5,0)</f>
        <v>Abdul Harris</v>
      </c>
      <c r="M3981" s="64">
        <v>0</v>
      </c>
      <c r="N3981" s="65">
        <v>0</v>
      </c>
      <c r="O3981" s="65">
        <f>IFERROR(VLOOKUP(Tb_Reseller[[#This Row],[Kode Reseller]],[1]Sheet1!$A:$B,2,0),0)</f>
        <v>0</v>
      </c>
    </row>
    <row r="3982" spans="1:15" x14ac:dyDescent="0.25">
      <c r="A3982" s="13" t="s">
        <v>4651</v>
      </c>
      <c r="B3982" s="14" t="s">
        <v>9422</v>
      </c>
      <c r="C3982" s="15" t="s">
        <v>8213</v>
      </c>
      <c r="D3982" s="15" t="s">
        <v>8231</v>
      </c>
      <c r="E3982" s="16">
        <v>45107.620138888888</v>
      </c>
      <c r="F3982" s="7" t="s">
        <v>8204</v>
      </c>
      <c r="G3982" s="13" t="s">
        <v>4651</v>
      </c>
      <c r="H3982" s="15" t="str">
        <f>UPPER(Tb_Reseller[[#This Row],[Agen id]]&amp;"-"&amp;VLOOKUP(Tb_Reseller[[#This Row],[Agen id]],A:B,2,0)&amp;"("&amp;Tb_Reseller[[#This Row],[Short]]&amp;")")</f>
        <v>AR33961-RIRI CELL(P)</v>
      </c>
      <c r="I3982" s="15" t="str">
        <f>VLOOKUP(Tb_Reseller[[#This Row],[Agen id]],Mapping_Agen!A:D,4,0)</f>
        <v>Prima</v>
      </c>
      <c r="J3982" s="7" t="str">
        <f>VLOOKUP(Tb_Reseller[[#This Row],[Agen id]],Mapping_Agen!A:C,3,0)</f>
        <v>ICON</v>
      </c>
      <c r="K3982" s="17" t="str">
        <f>TRIM(LEFT(Tb_Reseller[[#This Row],[Group]],2))</f>
        <v>P</v>
      </c>
      <c r="L3982" s="17" t="str">
        <f>VLOOKUP(Tb_Reseller[[#This Row],[Agen id]],Mapping_Agen!A:E,5,0)</f>
        <v>NON SCO</v>
      </c>
      <c r="M3982" s="64">
        <v>0</v>
      </c>
      <c r="N3982" s="65">
        <v>0</v>
      </c>
      <c r="O3982" s="65">
        <f>IFERROR(VLOOKUP(Tb_Reseller[[#This Row],[Kode Reseller]],[1]Sheet1!$A:$B,2,0),0)</f>
        <v>0</v>
      </c>
    </row>
    <row r="3983" spans="1:15" x14ac:dyDescent="0.25">
      <c r="A3983" s="13" t="s">
        <v>14072</v>
      </c>
      <c r="B3983" s="14" t="s">
        <v>14073</v>
      </c>
      <c r="C3983" s="15" t="s">
        <v>8213</v>
      </c>
      <c r="D3983" s="15" t="s">
        <v>8248</v>
      </c>
      <c r="E3983" s="16">
        <v>45107.726388888892</v>
      </c>
      <c r="F3983" s="7" t="s">
        <v>8268</v>
      </c>
      <c r="G3983" s="13" t="s">
        <v>2374</v>
      </c>
      <c r="H3983" s="15" t="str">
        <f>UPPER(Tb_Reseller[[#This Row],[Agen id]]&amp;"-"&amp;VLOOKUP(Tb_Reseller[[#This Row],[Agen id]],A:B,2,0)&amp;"("&amp;Tb_Reseller[[#This Row],[Short]]&amp;")")</f>
        <v>AR26506-CHANDRA SERVIS CELLULER(P)</v>
      </c>
      <c r="I3983" s="15" t="str">
        <f>VLOOKUP(Tb_Reseller[[#This Row],[Agen id]],Mapping_Agen!A:D,4,0)</f>
        <v>Prima</v>
      </c>
      <c r="J3983" s="7" t="str">
        <f>VLOOKUP(Tb_Reseller[[#This Row],[Agen id]],Mapping_Agen!A:C,3,0)</f>
        <v>PP</v>
      </c>
      <c r="K3983" s="17" t="str">
        <f>TRIM(LEFT(Tb_Reseller[[#This Row],[Group]],2))</f>
        <v>P</v>
      </c>
      <c r="L3983" s="17" t="str">
        <f>VLOOKUP(Tb_Reseller[[#This Row],[Agen id]],Mapping_Agen!A:E,5,0)</f>
        <v>Mas Komarjaya</v>
      </c>
      <c r="M3983" s="64">
        <v>0</v>
      </c>
      <c r="N3983" s="65">
        <v>0</v>
      </c>
      <c r="O3983" s="65">
        <f>IFERROR(VLOOKUP(Tb_Reseller[[#This Row],[Kode Reseller]],[1]Sheet1!$A:$B,2,0),0)</f>
        <v>0</v>
      </c>
    </row>
    <row r="3984" spans="1:15" x14ac:dyDescent="0.25">
      <c r="A3984" s="13" t="s">
        <v>4653</v>
      </c>
      <c r="B3984" s="14" t="s">
        <v>10476</v>
      </c>
      <c r="C3984" s="15" t="s">
        <v>8213</v>
      </c>
      <c r="D3984" s="15" t="s">
        <v>11516</v>
      </c>
      <c r="E3984" s="16">
        <v>45107.863888888889</v>
      </c>
      <c r="F3984" s="7" t="s">
        <v>8204</v>
      </c>
      <c r="G3984" s="13" t="s">
        <v>4653</v>
      </c>
      <c r="H3984" s="15" t="str">
        <f>UPPER(Tb_Reseller[[#This Row],[Agen id]]&amp;"-"&amp;VLOOKUP(Tb_Reseller[[#This Row],[Agen id]],A:B,2,0)&amp;"("&amp;Tb_Reseller[[#This Row],[Short]]&amp;")")</f>
        <v>AR33965-NISA CELL(P)</v>
      </c>
      <c r="I3984" s="15" t="str">
        <f>VLOOKUP(Tb_Reseller[[#This Row],[Agen id]],Mapping_Agen!A:D,4,0)</f>
        <v>Prima</v>
      </c>
      <c r="J3984" s="7" t="str">
        <f>VLOOKUP(Tb_Reseller[[#This Row],[Agen id]],Mapping_Agen!A:C,3,0)</f>
        <v>ONLINE</v>
      </c>
      <c r="K3984" s="17" t="str">
        <f>TRIM(LEFT(Tb_Reseller[[#This Row],[Group]],2))</f>
        <v>P</v>
      </c>
      <c r="L3984" s="17" t="str">
        <f>VLOOKUP(Tb_Reseller[[#This Row],[Agen id]],Mapping_Agen!A:E,5,0)</f>
        <v>ONLINE</v>
      </c>
      <c r="M3984" s="64">
        <v>0</v>
      </c>
      <c r="N3984" s="65">
        <v>0</v>
      </c>
      <c r="O3984" s="65">
        <f>IFERROR(VLOOKUP(Tb_Reseller[[#This Row],[Kode Reseller]],[1]Sheet1!$A:$B,2,0),0)</f>
        <v>0</v>
      </c>
    </row>
    <row r="3985" spans="1:15" x14ac:dyDescent="0.25">
      <c r="A3985" s="13" t="s">
        <v>4655</v>
      </c>
      <c r="B3985" s="14" t="s">
        <v>8790</v>
      </c>
      <c r="C3985" s="15" t="s">
        <v>8213</v>
      </c>
      <c r="D3985" s="15" t="s">
        <v>8248</v>
      </c>
      <c r="E3985" s="16">
        <v>45108.43472222222</v>
      </c>
      <c r="F3985" s="7" t="s">
        <v>8204</v>
      </c>
      <c r="G3985" s="13" t="s">
        <v>4655</v>
      </c>
      <c r="H3985" s="15" t="str">
        <f>UPPER(Tb_Reseller[[#This Row],[Agen id]]&amp;"-"&amp;VLOOKUP(Tb_Reseller[[#This Row],[Agen id]],A:B,2,0)&amp;"("&amp;Tb_Reseller[[#This Row],[Short]]&amp;")")</f>
        <v>AR33968-ALDO CELL(P)</v>
      </c>
      <c r="I3985" s="15" t="str">
        <f>VLOOKUP(Tb_Reseller[[#This Row],[Agen id]],Mapping_Agen!A:D,4,0)</f>
        <v>Prima</v>
      </c>
      <c r="J3985" s="7" t="str">
        <f>VLOOKUP(Tb_Reseller[[#This Row],[Agen id]],Mapping_Agen!A:C,3,0)</f>
        <v>PP</v>
      </c>
      <c r="K3985" s="17" t="str">
        <f>TRIM(LEFT(Tb_Reseller[[#This Row],[Group]],2))</f>
        <v>P</v>
      </c>
      <c r="L3985" s="17" t="str">
        <f>VLOOKUP(Tb_Reseller[[#This Row],[Agen id]],Mapping_Agen!A:E,5,0)</f>
        <v>NON SCO</v>
      </c>
      <c r="M3985" s="64">
        <v>0</v>
      </c>
      <c r="N3985" s="65">
        <v>0</v>
      </c>
      <c r="O3985" s="65">
        <f>IFERROR(VLOOKUP(Tb_Reseller[[#This Row],[Kode Reseller]],[1]Sheet1!$A:$B,2,0),0)</f>
        <v>0</v>
      </c>
    </row>
    <row r="3986" spans="1:15" x14ac:dyDescent="0.25">
      <c r="A3986" s="13" t="s">
        <v>14074</v>
      </c>
      <c r="B3986" s="14" t="s">
        <v>9798</v>
      </c>
      <c r="C3986" s="15" t="s">
        <v>8213</v>
      </c>
      <c r="D3986" s="15" t="s">
        <v>9018</v>
      </c>
      <c r="E3986" s="16">
        <v>45108.660416666673</v>
      </c>
      <c r="F3986" s="7" t="s">
        <v>8268</v>
      </c>
      <c r="G3986" s="13" t="s">
        <v>806</v>
      </c>
      <c r="H3986" s="15" t="str">
        <f>UPPER(Tb_Reseller[[#This Row],[Agen id]]&amp;"-"&amp;VLOOKUP(Tb_Reseller[[#This Row],[Agen id]],A:B,2,0)&amp;"("&amp;Tb_Reseller[[#This Row],[Short]]&amp;")")</f>
        <v>AR08006-TJ CELL(P)</v>
      </c>
      <c r="I3986" s="15" t="str">
        <f>VLOOKUP(Tb_Reseller[[#This Row],[Agen id]],Mapping_Agen!A:D,4,0)</f>
        <v>Prima</v>
      </c>
      <c r="J3986" s="7" t="str">
        <f>VLOOKUP(Tb_Reseller[[#This Row],[Agen id]],Mapping_Agen!A:C,3,0)</f>
        <v>ICON</v>
      </c>
      <c r="K3986" s="17" t="str">
        <f>TRIM(LEFT(Tb_Reseller[[#This Row],[Group]],2))</f>
        <v>P</v>
      </c>
      <c r="L3986" s="17" t="str">
        <f>VLOOKUP(Tb_Reseller[[#This Row],[Agen id]],Mapping_Agen!A:E,5,0)</f>
        <v>Abdul Harris</v>
      </c>
      <c r="M3986" s="64">
        <v>0</v>
      </c>
      <c r="N3986" s="65">
        <v>0</v>
      </c>
      <c r="O3986" s="65">
        <f>IFERROR(VLOOKUP(Tb_Reseller[[#This Row],[Kode Reseller]],[1]Sheet1!$A:$B,2,0),0)</f>
        <v>0</v>
      </c>
    </row>
    <row r="3987" spans="1:15" x14ac:dyDescent="0.25">
      <c r="A3987" s="13" t="s">
        <v>14075</v>
      </c>
      <c r="B3987" s="14" t="s">
        <v>14076</v>
      </c>
      <c r="C3987" s="15" t="s">
        <v>8213</v>
      </c>
      <c r="D3987" s="15" t="s">
        <v>14061</v>
      </c>
      <c r="E3987" s="16">
        <v>45110.429861111108</v>
      </c>
      <c r="F3987" s="7" t="s">
        <v>8268</v>
      </c>
      <c r="G3987" s="13" t="s">
        <v>4637</v>
      </c>
      <c r="H3987" s="15" t="str">
        <f>UPPER(Tb_Reseller[[#This Row],[Agen id]]&amp;"-"&amp;VLOOKUP(Tb_Reseller[[#This Row],[Agen id]],A:B,2,0)&amp;"("&amp;Tb_Reseller[[#This Row],[Short]]&amp;")")</f>
        <v>AR33939-SCO MARDIAN(P)</v>
      </c>
      <c r="I3987" s="15" t="str">
        <f>VLOOKUP(Tb_Reseller[[#This Row],[Agen id]],Mapping_Agen!A:D,4,0)</f>
        <v>Prima</v>
      </c>
      <c r="J3987" s="7" t="str">
        <f>VLOOKUP(Tb_Reseller[[#This Row],[Agen id]],Mapping_Agen!A:C,3,0)</f>
        <v>BSD</v>
      </c>
      <c r="K3987" s="17" t="str">
        <f>TRIM(LEFT(Tb_Reseller[[#This Row],[Group]],2))</f>
        <v>P</v>
      </c>
      <c r="L3987" s="17" t="str">
        <f>VLOOKUP(Tb_Reseller[[#This Row],[Agen id]],Mapping_Agen!A:E,5,0)</f>
        <v>NON SCO</v>
      </c>
      <c r="M3987" s="64">
        <v>0</v>
      </c>
      <c r="N3987" s="65">
        <v>0</v>
      </c>
      <c r="O3987" s="65">
        <f>IFERROR(VLOOKUP(Tb_Reseller[[#This Row],[Kode Reseller]],[1]Sheet1!$A:$B,2,0),0)</f>
        <v>0</v>
      </c>
    </row>
    <row r="3988" spans="1:15" x14ac:dyDescent="0.25">
      <c r="A3988" s="13" t="s">
        <v>14077</v>
      </c>
      <c r="B3988" s="14" t="s">
        <v>14078</v>
      </c>
      <c r="C3988" s="15" t="s">
        <v>8213</v>
      </c>
      <c r="D3988" s="15" t="s">
        <v>10439</v>
      </c>
      <c r="E3988" s="16">
        <v>45110.50277777778</v>
      </c>
      <c r="F3988" s="7" t="s">
        <v>8268</v>
      </c>
      <c r="G3988" s="13" t="s">
        <v>1191</v>
      </c>
      <c r="H3988" s="15" t="str">
        <f>UPPER(Tb_Reseller[[#This Row],[Agen id]]&amp;"-"&amp;VLOOKUP(Tb_Reseller[[#This Row],[Agen id]],A:B,2,0)&amp;"("&amp;Tb_Reseller[[#This Row],[Short]]&amp;")")</f>
        <v>AR12141-LUBIS CELL(P)</v>
      </c>
      <c r="I3988" s="15" t="str">
        <f>VLOOKUP(Tb_Reseller[[#This Row],[Agen id]],Mapping_Agen!A:D,4,0)</f>
        <v>Prima</v>
      </c>
      <c r="J3988" s="7" t="str">
        <f>VLOOKUP(Tb_Reseller[[#This Row],[Agen id]],Mapping_Agen!A:C,3,0)</f>
        <v>ICON</v>
      </c>
      <c r="K3988" s="17" t="str">
        <f>TRIM(LEFT(Tb_Reseller[[#This Row],[Group]],2))</f>
        <v>P</v>
      </c>
      <c r="L3988" s="17" t="str">
        <f>VLOOKUP(Tb_Reseller[[#This Row],[Agen id]],Mapping_Agen!A:E,5,0)</f>
        <v>Abdul Harris</v>
      </c>
      <c r="M3988" s="64">
        <v>0</v>
      </c>
      <c r="N3988" s="65">
        <v>0</v>
      </c>
      <c r="O3988" s="65">
        <f>IFERROR(VLOOKUP(Tb_Reseller[[#This Row],[Kode Reseller]],[1]Sheet1!$A:$B,2,0),0)</f>
        <v>0</v>
      </c>
    </row>
    <row r="3989" spans="1:15" x14ac:dyDescent="0.25">
      <c r="A3989" s="13" t="s">
        <v>14079</v>
      </c>
      <c r="B3989" s="14" t="s">
        <v>10047</v>
      </c>
      <c r="C3989" s="15" t="s">
        <v>8213</v>
      </c>
      <c r="D3989" s="15" t="s">
        <v>14061</v>
      </c>
      <c r="E3989" s="16">
        <v>45110.529166666667</v>
      </c>
      <c r="F3989" s="7" t="s">
        <v>8268</v>
      </c>
      <c r="G3989" s="13" t="s">
        <v>4637</v>
      </c>
      <c r="H3989" s="15" t="str">
        <f>UPPER(Tb_Reseller[[#This Row],[Agen id]]&amp;"-"&amp;VLOOKUP(Tb_Reseller[[#This Row],[Agen id]],A:B,2,0)&amp;"("&amp;Tb_Reseller[[#This Row],[Short]]&amp;")")</f>
        <v>AR33939-SCO MARDIAN(P)</v>
      </c>
      <c r="I3989" s="15" t="str">
        <f>VLOOKUP(Tb_Reseller[[#This Row],[Agen id]],Mapping_Agen!A:D,4,0)</f>
        <v>Prima</v>
      </c>
      <c r="J3989" s="7" t="str">
        <f>VLOOKUP(Tb_Reseller[[#This Row],[Agen id]],Mapping_Agen!A:C,3,0)</f>
        <v>BSD</v>
      </c>
      <c r="K3989" s="17" t="str">
        <f>TRIM(LEFT(Tb_Reseller[[#This Row],[Group]],2))</f>
        <v>P</v>
      </c>
      <c r="L3989" s="17" t="str">
        <f>VLOOKUP(Tb_Reseller[[#This Row],[Agen id]],Mapping_Agen!A:E,5,0)</f>
        <v>NON SCO</v>
      </c>
      <c r="M3989" s="64">
        <v>0</v>
      </c>
      <c r="N3989" s="65">
        <v>0</v>
      </c>
      <c r="O3989" s="65">
        <f>IFERROR(VLOOKUP(Tb_Reseller[[#This Row],[Kode Reseller]],[1]Sheet1!$A:$B,2,0),0)</f>
        <v>0</v>
      </c>
    </row>
    <row r="3990" spans="1:15" x14ac:dyDescent="0.25">
      <c r="A3990" s="13" t="s">
        <v>14080</v>
      </c>
      <c r="B3990" s="14" t="s">
        <v>14081</v>
      </c>
      <c r="C3990" s="15" t="s">
        <v>8213</v>
      </c>
      <c r="D3990" s="15" t="s">
        <v>8829</v>
      </c>
      <c r="E3990" s="16">
        <v>45110.590277777781</v>
      </c>
      <c r="F3990" s="7" t="s">
        <v>8268</v>
      </c>
      <c r="G3990" s="13" t="s">
        <v>886</v>
      </c>
      <c r="H3990" s="15" t="str">
        <f>UPPER(Tb_Reseller[[#This Row],[Agen id]]&amp;"-"&amp;VLOOKUP(Tb_Reseller[[#This Row],[Agen id]],A:B,2,0)&amp;"("&amp;Tb_Reseller[[#This Row],[Short]]&amp;")")</f>
        <v>AR08869-BAROKAH CELL 2(P)</v>
      </c>
      <c r="I3990" s="15" t="str">
        <f>VLOOKUP(Tb_Reseller[[#This Row],[Agen id]],Mapping_Agen!A:D,4,0)</f>
        <v>Prima</v>
      </c>
      <c r="J3990" s="7" t="str">
        <f>VLOOKUP(Tb_Reseller[[#This Row],[Agen id]],Mapping_Agen!A:C,3,0)</f>
        <v>BSD</v>
      </c>
      <c r="K3990" s="17" t="str">
        <f>TRIM(LEFT(Tb_Reseller[[#This Row],[Group]],2))</f>
        <v>P</v>
      </c>
      <c r="L3990" s="17" t="str">
        <f>VLOOKUP(Tb_Reseller[[#This Row],[Agen id]],Mapping_Agen!A:E,5,0)</f>
        <v>NON SCO</v>
      </c>
      <c r="M3990" s="64">
        <v>0</v>
      </c>
      <c r="N3990" s="65">
        <v>0</v>
      </c>
      <c r="O3990" s="65">
        <f>IFERROR(VLOOKUP(Tb_Reseller[[#This Row],[Kode Reseller]],[1]Sheet1!$A:$B,2,0),0)</f>
        <v>0</v>
      </c>
    </row>
    <row r="3991" spans="1:15" x14ac:dyDescent="0.25">
      <c r="A3991" s="13" t="s">
        <v>14082</v>
      </c>
      <c r="B3991" s="14" t="s">
        <v>14083</v>
      </c>
      <c r="C3991" s="15" t="s">
        <v>8213</v>
      </c>
      <c r="D3991" s="15" t="s">
        <v>14061</v>
      </c>
      <c r="E3991" s="16">
        <v>45110.658333333333</v>
      </c>
      <c r="F3991" s="7" t="s">
        <v>8268</v>
      </c>
      <c r="G3991" s="13" t="s">
        <v>4637</v>
      </c>
      <c r="H3991" s="15" t="str">
        <f>UPPER(Tb_Reseller[[#This Row],[Agen id]]&amp;"-"&amp;VLOOKUP(Tb_Reseller[[#This Row],[Agen id]],A:B,2,0)&amp;"("&amp;Tb_Reseller[[#This Row],[Short]]&amp;")")</f>
        <v>AR33939-SCO MARDIAN(P)</v>
      </c>
      <c r="I3991" s="15" t="str">
        <f>VLOOKUP(Tb_Reseller[[#This Row],[Agen id]],Mapping_Agen!A:D,4,0)</f>
        <v>Prima</v>
      </c>
      <c r="J3991" s="7" t="str">
        <f>VLOOKUP(Tb_Reseller[[#This Row],[Agen id]],Mapping_Agen!A:C,3,0)</f>
        <v>BSD</v>
      </c>
      <c r="K3991" s="17" t="str">
        <f>TRIM(LEFT(Tb_Reseller[[#This Row],[Group]],2))</f>
        <v>P</v>
      </c>
      <c r="L3991" s="17" t="str">
        <f>VLOOKUP(Tb_Reseller[[#This Row],[Agen id]],Mapping_Agen!A:E,5,0)</f>
        <v>NON SCO</v>
      </c>
      <c r="M3991" s="64">
        <v>0</v>
      </c>
      <c r="N3991" s="65">
        <v>0</v>
      </c>
      <c r="O3991" s="65">
        <f>IFERROR(VLOOKUP(Tb_Reseller[[#This Row],[Kode Reseller]],[1]Sheet1!$A:$B,2,0),0)</f>
        <v>0</v>
      </c>
    </row>
    <row r="3992" spans="1:15" x14ac:dyDescent="0.25">
      <c r="A3992" s="13" t="s">
        <v>4657</v>
      </c>
      <c r="B3992" s="14" t="s">
        <v>14084</v>
      </c>
      <c r="C3992" s="15" t="s">
        <v>8210</v>
      </c>
      <c r="D3992" s="15" t="s">
        <v>14058</v>
      </c>
      <c r="E3992" s="16">
        <v>45110.668055555558</v>
      </c>
      <c r="F3992" s="7" t="s">
        <v>8204</v>
      </c>
      <c r="G3992" s="13" t="s">
        <v>4657</v>
      </c>
      <c r="H3992" s="15" t="str">
        <f>UPPER(Tb_Reseller[[#This Row],[Agen id]]&amp;"-"&amp;VLOOKUP(Tb_Reseller[[#This Row],[Agen id]],A:B,2,0)&amp;"("&amp;Tb_Reseller[[#This Row],[Short]]&amp;")")</f>
        <v>AR33983-MULYADI(RV)</v>
      </c>
      <c r="I3992" s="15" t="str">
        <f>VLOOKUP(Tb_Reseller[[#This Row],[Agen id]],Mapping_Agen!A:D,4,0)</f>
        <v>No Limit</v>
      </c>
      <c r="J3992" s="7" t="str">
        <f>VLOOKUP(Tb_Reseller[[#This Row],[Agen id]],Mapping_Agen!A:C,3,0)</f>
        <v>ICON</v>
      </c>
      <c r="K3992" s="17" t="str">
        <f>TRIM(LEFT(Tb_Reseller[[#This Row],[Group]],2))</f>
        <v>RV</v>
      </c>
      <c r="L3992" s="17" t="str">
        <f>VLOOKUP(Tb_Reseller[[#This Row],[Agen id]],Mapping_Agen!A:E,5,0)</f>
        <v>NON SCO</v>
      </c>
      <c r="M3992" s="64">
        <v>0</v>
      </c>
      <c r="N3992" s="65">
        <v>0</v>
      </c>
      <c r="O3992" s="65">
        <f>IFERROR(VLOOKUP(Tb_Reseller[[#This Row],[Kode Reseller]],[1]Sheet1!$A:$B,2,0),0)</f>
        <v>0</v>
      </c>
    </row>
    <row r="3993" spans="1:15" x14ac:dyDescent="0.25">
      <c r="A3993" s="13" t="s">
        <v>4659</v>
      </c>
      <c r="B3993" s="14" t="s">
        <v>14085</v>
      </c>
      <c r="C3993" s="15" t="s">
        <v>8213</v>
      </c>
      <c r="D3993" s="15" t="s">
        <v>11516</v>
      </c>
      <c r="E3993" s="16">
        <v>45110.727777777778</v>
      </c>
      <c r="F3993" s="7" t="s">
        <v>8204</v>
      </c>
      <c r="G3993" s="13" t="s">
        <v>4659</v>
      </c>
      <c r="H3993" s="15" t="str">
        <f>UPPER(Tb_Reseller[[#This Row],[Agen id]]&amp;"-"&amp;VLOOKUP(Tb_Reseller[[#This Row],[Agen id]],A:B,2,0)&amp;"("&amp;Tb_Reseller[[#This Row],[Short]]&amp;")")</f>
        <v>AR33986-ANGLING DARMA(P)</v>
      </c>
      <c r="I3993" s="15" t="str">
        <f>VLOOKUP(Tb_Reseller[[#This Row],[Agen id]],Mapping_Agen!A:D,4,0)</f>
        <v>Prima</v>
      </c>
      <c r="J3993" s="7" t="str">
        <f>VLOOKUP(Tb_Reseller[[#This Row],[Agen id]],Mapping_Agen!A:C,3,0)</f>
        <v>ONLINE</v>
      </c>
      <c r="K3993" s="17" t="str">
        <f>TRIM(LEFT(Tb_Reseller[[#This Row],[Group]],2))</f>
        <v>P</v>
      </c>
      <c r="L3993" s="17" t="str">
        <f>VLOOKUP(Tb_Reseller[[#This Row],[Agen id]],Mapping_Agen!A:E,5,0)</f>
        <v>ONLINE</v>
      </c>
      <c r="M3993" s="64">
        <v>0</v>
      </c>
      <c r="N3993" s="65">
        <v>0</v>
      </c>
      <c r="O3993" s="65">
        <f>IFERROR(VLOOKUP(Tb_Reseller[[#This Row],[Kode Reseller]],[1]Sheet1!$A:$B,2,0),0)</f>
        <v>0</v>
      </c>
    </row>
    <row r="3994" spans="1:15" x14ac:dyDescent="0.25">
      <c r="A3994" s="13" t="s">
        <v>14086</v>
      </c>
      <c r="B3994" s="14" t="s">
        <v>14087</v>
      </c>
      <c r="C3994" s="15" t="s">
        <v>8427</v>
      </c>
      <c r="D3994" s="15" t="s">
        <v>8835</v>
      </c>
      <c r="E3994" s="16">
        <v>45111.549305555563</v>
      </c>
      <c r="F3994" s="7" t="s">
        <v>8268</v>
      </c>
      <c r="G3994" s="13" t="s">
        <v>699</v>
      </c>
      <c r="H3994" s="15" t="str">
        <f>UPPER(Tb_Reseller[[#This Row],[Agen id]]&amp;"-"&amp;VLOOKUP(Tb_Reseller[[#This Row],[Agen id]],A:B,2,0)&amp;"("&amp;Tb_Reseller[[#This Row],[Short]]&amp;")")</f>
        <v>AR05693-BAROKAHCELL(D4)</v>
      </c>
      <c r="I3994" s="15" t="str">
        <f>VLOOKUP(Tb_Reseller[[#This Row],[Agen id]],Mapping_Agen!A:D,4,0)</f>
        <v>No Limit</v>
      </c>
      <c r="J3994" s="7" t="str">
        <f>VLOOKUP(Tb_Reseller[[#This Row],[Agen id]],Mapping_Agen!A:C,3,0)</f>
        <v>BSD</v>
      </c>
      <c r="K3994" s="17" t="str">
        <f>TRIM(LEFT(Tb_Reseller[[#This Row],[Group]],2))</f>
        <v>D4</v>
      </c>
      <c r="L3994" s="17" t="str">
        <f>VLOOKUP(Tb_Reseller[[#This Row],[Agen id]],Mapping_Agen!A:E,5,0)</f>
        <v>NON SCO</v>
      </c>
      <c r="M3994" s="64">
        <v>0</v>
      </c>
      <c r="N3994" s="65">
        <v>0</v>
      </c>
      <c r="O3994" s="65">
        <f>IFERROR(VLOOKUP(Tb_Reseller[[#This Row],[Kode Reseller]],[1]Sheet1!$A:$B,2,0),0)</f>
        <v>0</v>
      </c>
    </row>
    <row r="3995" spans="1:15" x14ac:dyDescent="0.25">
      <c r="A3995" s="13" t="s">
        <v>14088</v>
      </c>
      <c r="B3995" s="14" t="s">
        <v>13790</v>
      </c>
      <c r="C3995" s="15" t="s">
        <v>8213</v>
      </c>
      <c r="D3995" s="15" t="s">
        <v>14061</v>
      </c>
      <c r="E3995" s="16">
        <v>45111.574305555558</v>
      </c>
      <c r="F3995" s="7" t="s">
        <v>8268</v>
      </c>
      <c r="G3995" s="13" t="s">
        <v>4637</v>
      </c>
      <c r="H3995" s="15" t="str">
        <f>UPPER(Tb_Reseller[[#This Row],[Agen id]]&amp;"-"&amp;VLOOKUP(Tb_Reseller[[#This Row],[Agen id]],A:B,2,0)&amp;"("&amp;Tb_Reseller[[#This Row],[Short]]&amp;")")</f>
        <v>AR33939-SCO MARDIAN(P)</v>
      </c>
      <c r="I3995" s="15" t="str">
        <f>VLOOKUP(Tb_Reseller[[#This Row],[Agen id]],Mapping_Agen!A:D,4,0)</f>
        <v>Prima</v>
      </c>
      <c r="J3995" s="7" t="str">
        <f>VLOOKUP(Tb_Reseller[[#This Row],[Agen id]],Mapping_Agen!A:C,3,0)</f>
        <v>BSD</v>
      </c>
      <c r="K3995" s="17" t="str">
        <f>TRIM(LEFT(Tb_Reseller[[#This Row],[Group]],2))</f>
        <v>P</v>
      </c>
      <c r="L3995" s="17" t="str">
        <f>VLOOKUP(Tb_Reseller[[#This Row],[Agen id]],Mapping_Agen!A:E,5,0)</f>
        <v>NON SCO</v>
      </c>
      <c r="M3995" s="64">
        <v>3.2258064516129031E-2</v>
      </c>
      <c r="N3995" s="65">
        <v>0.1</v>
      </c>
      <c r="O3995" s="65">
        <f>IFERROR(VLOOKUP(Tb_Reseller[[#This Row],[Kode Reseller]],[1]Sheet1!$A:$B,2,0),0)</f>
        <v>0</v>
      </c>
    </row>
    <row r="3996" spans="1:15" x14ac:dyDescent="0.25">
      <c r="A3996" s="13" t="s">
        <v>4661</v>
      </c>
      <c r="B3996" s="14" t="s">
        <v>14089</v>
      </c>
      <c r="C3996" s="15" t="s">
        <v>8213</v>
      </c>
      <c r="D3996" s="15" t="s">
        <v>11516</v>
      </c>
      <c r="E3996" s="16">
        <v>45111.676388888889</v>
      </c>
      <c r="F3996" s="7" t="s">
        <v>8204</v>
      </c>
      <c r="G3996" s="13" t="s">
        <v>4661</v>
      </c>
      <c r="H3996" s="15" t="str">
        <f>UPPER(Tb_Reseller[[#This Row],[Agen id]]&amp;"-"&amp;VLOOKUP(Tb_Reseller[[#This Row],[Agen id]],A:B,2,0)&amp;"("&amp;Tb_Reseller[[#This Row],[Short]]&amp;")")</f>
        <v>AR34000-MARWAH SAYUTI(P)</v>
      </c>
      <c r="I3996" s="15" t="str">
        <f>VLOOKUP(Tb_Reseller[[#This Row],[Agen id]],Mapping_Agen!A:D,4,0)</f>
        <v>Prima</v>
      </c>
      <c r="J3996" s="7" t="str">
        <f>VLOOKUP(Tb_Reseller[[#This Row],[Agen id]],Mapping_Agen!A:C,3,0)</f>
        <v>ONLINE</v>
      </c>
      <c r="K3996" s="17" t="str">
        <f>TRIM(LEFT(Tb_Reseller[[#This Row],[Group]],2))</f>
        <v>P</v>
      </c>
      <c r="L3996" s="17" t="str">
        <f>VLOOKUP(Tb_Reseller[[#This Row],[Agen id]],Mapping_Agen!A:E,5,0)</f>
        <v>ONLINE</v>
      </c>
      <c r="M3996" s="64">
        <v>0</v>
      </c>
      <c r="N3996" s="65">
        <v>0</v>
      </c>
      <c r="O3996" s="65">
        <f>IFERROR(VLOOKUP(Tb_Reseller[[#This Row],[Kode Reseller]],[1]Sheet1!$A:$B,2,0),0)</f>
        <v>0</v>
      </c>
    </row>
    <row r="3997" spans="1:15" x14ac:dyDescent="0.25">
      <c r="A3997" s="13" t="s">
        <v>4663</v>
      </c>
      <c r="B3997" s="14" t="s">
        <v>14090</v>
      </c>
      <c r="C3997" s="15" t="s">
        <v>8213</v>
      </c>
      <c r="D3997" s="15" t="s">
        <v>8203</v>
      </c>
      <c r="E3997" s="16">
        <v>45111.688888888893</v>
      </c>
      <c r="F3997" s="7" t="s">
        <v>8204</v>
      </c>
      <c r="G3997" s="13" t="s">
        <v>4663</v>
      </c>
      <c r="H3997" s="15" t="str">
        <f>UPPER(Tb_Reseller[[#This Row],[Agen id]]&amp;"-"&amp;VLOOKUP(Tb_Reseller[[#This Row],[Agen id]],A:B,2,0)&amp;"("&amp;Tb_Reseller[[#This Row],[Short]]&amp;")")</f>
        <v>AR34001-AY PONSEL(P)</v>
      </c>
      <c r="I3997" s="15" t="str">
        <f>VLOOKUP(Tb_Reseller[[#This Row],[Agen id]],Mapping_Agen!A:D,4,0)</f>
        <v>Prima</v>
      </c>
      <c r="J3997" s="7" t="str">
        <f>VLOOKUP(Tb_Reseller[[#This Row],[Agen id]],Mapping_Agen!A:C,3,0)</f>
        <v>BSD</v>
      </c>
      <c r="K3997" s="17" t="str">
        <f>TRIM(LEFT(Tb_Reseller[[#This Row],[Group]],2))</f>
        <v>P</v>
      </c>
      <c r="L3997" s="17" t="str">
        <f>VLOOKUP(Tb_Reseller[[#This Row],[Agen id]],Mapping_Agen!A:E,5,0)</f>
        <v>NON SCO</v>
      </c>
      <c r="M3997" s="64">
        <v>0</v>
      </c>
      <c r="N3997" s="65">
        <v>0</v>
      </c>
      <c r="O3997" s="65">
        <f>IFERROR(VLOOKUP(Tb_Reseller[[#This Row],[Kode Reseller]],[1]Sheet1!$A:$B,2,0),0)</f>
        <v>0</v>
      </c>
    </row>
    <row r="3998" spans="1:15" x14ac:dyDescent="0.25">
      <c r="A3998" s="13" t="s">
        <v>4665</v>
      </c>
      <c r="B3998" s="14" t="s">
        <v>14091</v>
      </c>
      <c r="C3998" s="15" t="s">
        <v>8208</v>
      </c>
      <c r="D3998" s="15" t="s">
        <v>14058</v>
      </c>
      <c r="E3998" s="16">
        <v>45111.697222222218</v>
      </c>
      <c r="F3998" s="7" t="s">
        <v>8204</v>
      </c>
      <c r="G3998" s="13" t="s">
        <v>4665</v>
      </c>
      <c r="H3998" s="15" t="str">
        <f>UPPER(Tb_Reseller[[#This Row],[Agen id]]&amp;"-"&amp;VLOOKUP(Tb_Reseller[[#This Row],[Agen id]],A:B,2,0)&amp;"("&amp;Tb_Reseller[[#This Row],[Short]]&amp;")")</f>
        <v>AR34003-ENI CELL(R)</v>
      </c>
      <c r="I3998" s="15" t="str">
        <f>VLOOKUP(Tb_Reseller[[#This Row],[Agen id]],Mapping_Agen!A:D,4,0)</f>
        <v>No Limit</v>
      </c>
      <c r="J3998" s="7" t="str">
        <f>VLOOKUP(Tb_Reseller[[#This Row],[Agen id]],Mapping_Agen!A:C,3,0)</f>
        <v>ICON</v>
      </c>
      <c r="K3998" s="17" t="str">
        <f>TRIM(LEFT(Tb_Reseller[[#This Row],[Group]],2))</f>
        <v>R</v>
      </c>
      <c r="L3998" s="17" t="str">
        <f>VLOOKUP(Tb_Reseller[[#This Row],[Agen id]],Mapping_Agen!A:E,5,0)</f>
        <v>NON SCO</v>
      </c>
      <c r="M3998" s="64">
        <v>0</v>
      </c>
      <c r="N3998" s="65">
        <v>0</v>
      </c>
      <c r="O3998" s="65">
        <f>IFERROR(VLOOKUP(Tb_Reseller[[#This Row],[Kode Reseller]],[1]Sheet1!$A:$B,2,0),0)</f>
        <v>0</v>
      </c>
    </row>
    <row r="3999" spans="1:15" x14ac:dyDescent="0.25">
      <c r="A3999" s="13" t="s">
        <v>14092</v>
      </c>
      <c r="B3999" s="14" t="s">
        <v>14093</v>
      </c>
      <c r="C3999" s="15" t="s">
        <v>8562</v>
      </c>
      <c r="D3999" s="15" t="s">
        <v>8591</v>
      </c>
      <c r="E3999" s="16">
        <v>45111.827777777777</v>
      </c>
      <c r="F3999" s="7" t="s">
        <v>8268</v>
      </c>
      <c r="G3999" s="13" t="s">
        <v>418</v>
      </c>
      <c r="H3999" s="15" t="str">
        <f>UPPER(Tb_Reseller[[#This Row],[Agen id]]&amp;"-"&amp;VLOOKUP(Tb_Reseller[[#This Row],[Agen id]],A:B,2,0)&amp;"("&amp;Tb_Reseller[[#This Row],[Short]]&amp;")")</f>
        <v>AR01786-DAFA CELL(MV)</v>
      </c>
      <c r="I3999" s="15" t="str">
        <f>VLOOKUP(Tb_Reseller[[#This Row],[Agen id]],Mapping_Agen!A:D,4,0)</f>
        <v>Limit</v>
      </c>
      <c r="J3999" s="7" t="str">
        <f>VLOOKUP(Tb_Reseller[[#This Row],[Agen id]],Mapping_Agen!A:C,3,0)</f>
        <v>PP</v>
      </c>
      <c r="K3999" s="17" t="str">
        <f>TRIM(LEFT(Tb_Reseller[[#This Row],[Group]],2))</f>
        <v>MV</v>
      </c>
      <c r="L3999" s="17" t="str">
        <f>VLOOKUP(Tb_Reseller[[#This Row],[Agen id]],Mapping_Agen!A:E,5,0)</f>
        <v>Febri Kurniawan</v>
      </c>
      <c r="M3999" s="64">
        <v>0</v>
      </c>
      <c r="N3999" s="65">
        <v>0</v>
      </c>
      <c r="O3999" s="65">
        <f>IFERROR(VLOOKUP(Tb_Reseller[[#This Row],[Kode Reseller]],[1]Sheet1!$A:$B,2,0),0)</f>
        <v>0</v>
      </c>
    </row>
    <row r="4000" spans="1:15" x14ac:dyDescent="0.25">
      <c r="A4000" s="13" t="s">
        <v>7093</v>
      </c>
      <c r="B4000" s="14" t="s">
        <v>14094</v>
      </c>
      <c r="C4000" s="15" t="s">
        <v>8213</v>
      </c>
      <c r="D4000" s="15" t="s">
        <v>8203</v>
      </c>
      <c r="E4000" s="16">
        <v>45111.950694444437</v>
      </c>
      <c r="F4000" s="7" t="s">
        <v>8204</v>
      </c>
      <c r="G4000" s="13" t="s">
        <v>7093</v>
      </c>
      <c r="H4000" s="15" t="str">
        <f>UPPER(Tb_Reseller[[#This Row],[Agen id]]&amp;"-"&amp;VLOOKUP(Tb_Reseller[[#This Row],[Agen id]],A:B,2,0)&amp;"("&amp;Tb_Reseller[[#This Row],[Short]]&amp;")")</f>
        <v>AR34008-WR ADAM(P)</v>
      </c>
      <c r="I4000" s="15" t="str">
        <f>VLOOKUP(Tb_Reseller[[#This Row],[Agen id]],Mapping_Agen!A:D,4,0)</f>
        <v>Prima</v>
      </c>
      <c r="J4000" s="7" t="str">
        <f>VLOOKUP(Tb_Reseller[[#This Row],[Agen id]],Mapping_Agen!A:C,3,0)</f>
        <v>BSD</v>
      </c>
      <c r="K4000" s="17" t="str">
        <f>TRIM(LEFT(Tb_Reseller[[#This Row],[Group]],2))</f>
        <v>P</v>
      </c>
      <c r="L4000" s="17" t="str">
        <f>VLOOKUP(Tb_Reseller[[#This Row],[Agen id]],Mapping_Agen!A:E,5,0)</f>
        <v>NON SCO</v>
      </c>
      <c r="M4000" s="64">
        <v>0</v>
      </c>
      <c r="N4000" s="65">
        <v>0</v>
      </c>
      <c r="O4000" s="65">
        <f>IFERROR(VLOOKUP(Tb_Reseller[[#This Row],[Kode Reseller]],[1]Sheet1!$A:$B,2,0),0)</f>
        <v>0</v>
      </c>
    </row>
    <row r="4001" spans="1:15" x14ac:dyDescent="0.25">
      <c r="A4001" s="13" t="s">
        <v>14095</v>
      </c>
      <c r="B4001" s="14" t="s">
        <v>14096</v>
      </c>
      <c r="C4001" s="15" t="s">
        <v>8213</v>
      </c>
      <c r="D4001" s="15" t="s">
        <v>9349</v>
      </c>
      <c r="E4001" s="16">
        <v>45112.285416666673</v>
      </c>
      <c r="F4001" s="7" t="s">
        <v>8268</v>
      </c>
      <c r="G4001" s="13" t="s">
        <v>814</v>
      </c>
      <c r="H4001" s="15" t="str">
        <f>UPPER(Tb_Reseller[[#This Row],[Agen id]]&amp;"-"&amp;VLOOKUP(Tb_Reseller[[#This Row],[Agen id]],A:B,2,0)&amp;"("&amp;Tb_Reseller[[#This Row],[Short]]&amp;")")</f>
        <v>AR08127-COPEQ CELL(P)</v>
      </c>
      <c r="I4001" s="15" t="str">
        <f>VLOOKUP(Tb_Reseller[[#This Row],[Agen id]],Mapping_Agen!A:D,4,0)</f>
        <v>Prima</v>
      </c>
      <c r="J4001" s="7" t="str">
        <f>VLOOKUP(Tb_Reseller[[#This Row],[Agen id]],Mapping_Agen!A:C,3,0)</f>
        <v>ICON</v>
      </c>
      <c r="K4001" s="17" t="str">
        <f>TRIM(LEFT(Tb_Reseller[[#This Row],[Group]],2))</f>
        <v>P</v>
      </c>
      <c r="L4001" s="17" t="str">
        <f>VLOOKUP(Tb_Reseller[[#This Row],[Agen id]],Mapping_Agen!A:E,5,0)</f>
        <v>NON SCO</v>
      </c>
      <c r="M4001" s="64">
        <v>0</v>
      </c>
      <c r="N4001" s="65">
        <v>0</v>
      </c>
      <c r="O4001" s="65">
        <f>IFERROR(VLOOKUP(Tb_Reseller[[#This Row],[Kode Reseller]],[1]Sheet1!$A:$B,2,0),0)</f>
        <v>0</v>
      </c>
    </row>
    <row r="4002" spans="1:15" x14ac:dyDescent="0.25">
      <c r="A4002" s="13" t="s">
        <v>14097</v>
      </c>
      <c r="B4002" s="14" t="s">
        <v>14098</v>
      </c>
      <c r="C4002" s="15" t="s">
        <v>8213</v>
      </c>
      <c r="D4002" s="15" t="s">
        <v>10380</v>
      </c>
      <c r="E4002" s="16">
        <v>45112.363194444442</v>
      </c>
      <c r="F4002" s="7" t="s">
        <v>8268</v>
      </c>
      <c r="G4002" s="13" t="s">
        <v>392</v>
      </c>
      <c r="H4002" s="15" t="str">
        <f>UPPER(Tb_Reseller[[#This Row],[Agen id]]&amp;"-"&amp;VLOOKUP(Tb_Reseller[[#This Row],[Agen id]],A:B,2,0)&amp;"("&amp;Tb_Reseller[[#This Row],[Short]]&amp;")")</f>
        <v>AR00976-SULIES CELL(P)</v>
      </c>
      <c r="I4002" s="15" t="str">
        <f>VLOOKUP(Tb_Reseller[[#This Row],[Agen id]],Mapping_Agen!A:D,4,0)</f>
        <v>Prima</v>
      </c>
      <c r="J4002" s="7" t="str">
        <f>VLOOKUP(Tb_Reseller[[#This Row],[Agen id]],Mapping_Agen!A:C,3,0)</f>
        <v>PP</v>
      </c>
      <c r="K4002" s="17" t="str">
        <f>TRIM(LEFT(Tb_Reseller[[#This Row],[Group]],2))</f>
        <v>P</v>
      </c>
      <c r="L4002" s="17" t="str">
        <f>VLOOKUP(Tb_Reseller[[#This Row],[Agen id]],Mapping_Agen!A:E,5,0)</f>
        <v>NON SCO</v>
      </c>
      <c r="M4002" s="64">
        <v>0</v>
      </c>
      <c r="N4002" s="65">
        <v>0</v>
      </c>
      <c r="O4002" s="65">
        <f>IFERROR(VLOOKUP(Tb_Reseller[[#This Row],[Kode Reseller]],[1]Sheet1!$A:$B,2,0),0)</f>
        <v>0</v>
      </c>
    </row>
    <row r="4003" spans="1:15" x14ac:dyDescent="0.25">
      <c r="A4003" s="13" t="s">
        <v>14099</v>
      </c>
      <c r="B4003" s="14" t="s">
        <v>14100</v>
      </c>
      <c r="C4003" s="15" t="s">
        <v>8213</v>
      </c>
      <c r="D4003" s="15" t="s">
        <v>9018</v>
      </c>
      <c r="E4003" s="16">
        <v>45112.427083333343</v>
      </c>
      <c r="F4003" s="7" t="s">
        <v>8268</v>
      </c>
      <c r="G4003" s="13" t="s">
        <v>806</v>
      </c>
      <c r="H4003" s="15" t="str">
        <f>UPPER(Tb_Reseller[[#This Row],[Agen id]]&amp;"-"&amp;VLOOKUP(Tb_Reseller[[#This Row],[Agen id]],A:B,2,0)&amp;"("&amp;Tb_Reseller[[#This Row],[Short]]&amp;")")</f>
        <v>AR08006-TJ CELL(P)</v>
      </c>
      <c r="I4003" s="15" t="str">
        <f>VLOOKUP(Tb_Reseller[[#This Row],[Agen id]],Mapping_Agen!A:D,4,0)</f>
        <v>Prima</v>
      </c>
      <c r="J4003" s="7" t="str">
        <f>VLOOKUP(Tb_Reseller[[#This Row],[Agen id]],Mapping_Agen!A:C,3,0)</f>
        <v>ICON</v>
      </c>
      <c r="K4003" s="17" t="str">
        <f>TRIM(LEFT(Tb_Reseller[[#This Row],[Group]],2))</f>
        <v>P</v>
      </c>
      <c r="L4003" s="17" t="str">
        <f>VLOOKUP(Tb_Reseller[[#This Row],[Agen id]],Mapping_Agen!A:E,5,0)</f>
        <v>Abdul Harris</v>
      </c>
      <c r="M4003" s="64">
        <v>0</v>
      </c>
      <c r="N4003" s="65">
        <v>0.1</v>
      </c>
      <c r="O4003" s="65">
        <f>IFERROR(VLOOKUP(Tb_Reseller[[#This Row],[Kode Reseller]],[1]Sheet1!$A:$B,2,0),0)</f>
        <v>0</v>
      </c>
    </row>
    <row r="4004" spans="1:15" x14ac:dyDescent="0.25">
      <c r="A4004" s="13" t="s">
        <v>4669</v>
      </c>
      <c r="B4004" s="14" t="s">
        <v>14101</v>
      </c>
      <c r="C4004" s="15" t="s">
        <v>8213</v>
      </c>
      <c r="D4004" s="15" t="s">
        <v>8248</v>
      </c>
      <c r="E4004" s="16">
        <v>45112.463194444441</v>
      </c>
      <c r="F4004" s="7" t="s">
        <v>8204</v>
      </c>
      <c r="G4004" s="13" t="s">
        <v>4669</v>
      </c>
      <c r="H4004" s="15" t="str">
        <f>UPPER(Tb_Reseller[[#This Row],[Agen id]]&amp;"-"&amp;VLOOKUP(Tb_Reseller[[#This Row],[Agen id]],A:B,2,0)&amp;"("&amp;Tb_Reseller[[#This Row],[Short]]&amp;")")</f>
        <v>AR34013-ERWINCELL(P)</v>
      </c>
      <c r="I4004" s="15" t="str">
        <f>VLOOKUP(Tb_Reseller[[#This Row],[Agen id]],Mapping_Agen!A:D,4,0)</f>
        <v>Prima</v>
      </c>
      <c r="J4004" s="7" t="str">
        <f>VLOOKUP(Tb_Reseller[[#This Row],[Agen id]],Mapping_Agen!A:C,3,0)</f>
        <v>PP</v>
      </c>
      <c r="K4004" s="17" t="str">
        <f>TRIM(LEFT(Tb_Reseller[[#This Row],[Group]],2))</f>
        <v>P</v>
      </c>
      <c r="L4004" s="17" t="str">
        <f>VLOOKUP(Tb_Reseller[[#This Row],[Agen id]],Mapping_Agen!A:E,5,0)</f>
        <v>NON SCO</v>
      </c>
      <c r="M4004" s="64">
        <v>0</v>
      </c>
      <c r="N4004" s="65">
        <v>0</v>
      </c>
      <c r="O4004" s="65">
        <f>IFERROR(VLOOKUP(Tb_Reseller[[#This Row],[Kode Reseller]],[1]Sheet1!$A:$B,2,0),0)</f>
        <v>0</v>
      </c>
    </row>
    <row r="4005" spans="1:15" x14ac:dyDescent="0.25">
      <c r="A4005" s="13" t="s">
        <v>4671</v>
      </c>
      <c r="B4005" s="14" t="s">
        <v>14102</v>
      </c>
      <c r="C4005" s="15" t="s">
        <v>8213</v>
      </c>
      <c r="D4005" s="15" t="s">
        <v>8203</v>
      </c>
      <c r="E4005" s="16">
        <v>45112.552777777782</v>
      </c>
      <c r="F4005" s="7" t="s">
        <v>8204</v>
      </c>
      <c r="G4005" s="13" t="s">
        <v>4671</v>
      </c>
      <c r="H4005" s="15" t="str">
        <f>UPPER(Tb_Reseller[[#This Row],[Agen id]]&amp;"-"&amp;VLOOKUP(Tb_Reseller[[#This Row],[Agen id]],A:B,2,0)&amp;"("&amp;Tb_Reseller[[#This Row],[Short]]&amp;")")</f>
        <v>AR34015-JATIM CELL(P)</v>
      </c>
      <c r="I4005" s="15" t="str">
        <f>VLOOKUP(Tb_Reseller[[#This Row],[Agen id]],Mapping_Agen!A:D,4,0)</f>
        <v>Prima</v>
      </c>
      <c r="J4005" s="7" t="str">
        <f>VLOOKUP(Tb_Reseller[[#This Row],[Agen id]],Mapping_Agen!A:C,3,0)</f>
        <v>BSD</v>
      </c>
      <c r="K4005" s="17" t="str">
        <f>TRIM(LEFT(Tb_Reseller[[#This Row],[Group]],2))</f>
        <v>P</v>
      </c>
      <c r="L4005" s="17" t="str">
        <f>VLOOKUP(Tb_Reseller[[#This Row],[Agen id]],Mapping_Agen!A:E,5,0)</f>
        <v>NON SCO</v>
      </c>
      <c r="M4005" s="64">
        <v>0</v>
      </c>
      <c r="N4005" s="65">
        <v>0</v>
      </c>
      <c r="O4005" s="65">
        <f>IFERROR(VLOOKUP(Tb_Reseller[[#This Row],[Kode Reseller]],[1]Sheet1!$A:$B,2,0),0)</f>
        <v>0</v>
      </c>
    </row>
    <row r="4006" spans="1:15" x14ac:dyDescent="0.25">
      <c r="A4006" s="13" t="s">
        <v>14103</v>
      </c>
      <c r="B4006" s="14" t="s">
        <v>14104</v>
      </c>
      <c r="C4006" s="15" t="s">
        <v>8213</v>
      </c>
      <c r="D4006" s="15" t="s">
        <v>14061</v>
      </c>
      <c r="E4006" s="16">
        <v>45112.665277777778</v>
      </c>
      <c r="F4006" s="7" t="s">
        <v>8268</v>
      </c>
      <c r="G4006" s="13" t="s">
        <v>4637</v>
      </c>
      <c r="H4006" s="15" t="str">
        <f>UPPER(Tb_Reseller[[#This Row],[Agen id]]&amp;"-"&amp;VLOOKUP(Tb_Reseller[[#This Row],[Agen id]],A:B,2,0)&amp;"("&amp;Tb_Reseller[[#This Row],[Short]]&amp;")")</f>
        <v>AR33939-SCO MARDIAN(P)</v>
      </c>
      <c r="I4006" s="15" t="str">
        <f>VLOOKUP(Tb_Reseller[[#This Row],[Agen id]],Mapping_Agen!A:D,4,0)</f>
        <v>Prima</v>
      </c>
      <c r="J4006" s="7" t="str">
        <f>VLOOKUP(Tb_Reseller[[#This Row],[Agen id]],Mapping_Agen!A:C,3,0)</f>
        <v>BSD</v>
      </c>
      <c r="K4006" s="17" t="str">
        <f>TRIM(LEFT(Tb_Reseller[[#This Row],[Group]],2))</f>
        <v>P</v>
      </c>
      <c r="L4006" s="17" t="str">
        <f>VLOOKUP(Tb_Reseller[[#This Row],[Agen id]],Mapping_Agen!A:E,5,0)</f>
        <v>NON SCO</v>
      </c>
      <c r="M4006" s="64">
        <v>0</v>
      </c>
      <c r="N4006" s="65">
        <v>0</v>
      </c>
      <c r="O4006" s="65">
        <f>IFERROR(VLOOKUP(Tb_Reseller[[#This Row],[Kode Reseller]],[1]Sheet1!$A:$B,2,0),0)</f>
        <v>0</v>
      </c>
    </row>
    <row r="4007" spans="1:15" x14ac:dyDescent="0.25">
      <c r="A4007" s="13" t="s">
        <v>4673</v>
      </c>
      <c r="B4007" s="14" t="s">
        <v>14105</v>
      </c>
      <c r="C4007" s="15" t="s">
        <v>8213</v>
      </c>
      <c r="D4007" s="15" t="s">
        <v>11516</v>
      </c>
      <c r="E4007" s="16">
        <v>45112.990972222222</v>
      </c>
      <c r="F4007" s="7" t="s">
        <v>8204</v>
      </c>
      <c r="G4007" s="13" t="s">
        <v>4673</v>
      </c>
      <c r="H4007" s="15" t="str">
        <f>UPPER(Tb_Reseller[[#This Row],[Agen id]]&amp;"-"&amp;VLOOKUP(Tb_Reseller[[#This Row],[Agen id]],A:B,2,0)&amp;"("&amp;Tb_Reseller[[#This Row],[Short]]&amp;")")</f>
        <v>AR34019-RULLI(P)</v>
      </c>
      <c r="I4007" s="15" t="str">
        <f>VLOOKUP(Tb_Reseller[[#This Row],[Agen id]],Mapping_Agen!A:D,4,0)</f>
        <v>Prima</v>
      </c>
      <c r="J4007" s="7" t="str">
        <f>VLOOKUP(Tb_Reseller[[#This Row],[Agen id]],Mapping_Agen!A:C,3,0)</f>
        <v>ONLINE</v>
      </c>
      <c r="K4007" s="17" t="str">
        <f>TRIM(LEFT(Tb_Reseller[[#This Row],[Group]],2))</f>
        <v>P</v>
      </c>
      <c r="L4007" s="17" t="str">
        <f>VLOOKUP(Tb_Reseller[[#This Row],[Agen id]],Mapping_Agen!A:E,5,0)</f>
        <v>ONLINE</v>
      </c>
      <c r="M4007" s="64">
        <v>0</v>
      </c>
      <c r="N4007" s="65">
        <v>0</v>
      </c>
      <c r="O4007" s="65">
        <f>IFERROR(VLOOKUP(Tb_Reseller[[#This Row],[Kode Reseller]],[1]Sheet1!$A:$B,2,0),0)</f>
        <v>0</v>
      </c>
    </row>
    <row r="4008" spans="1:15" x14ac:dyDescent="0.25">
      <c r="A4008" s="13" t="s">
        <v>14106</v>
      </c>
      <c r="B4008" s="14" t="s">
        <v>14107</v>
      </c>
      <c r="C4008" s="15" t="s">
        <v>14108</v>
      </c>
      <c r="D4008" s="15" t="s">
        <v>14109</v>
      </c>
      <c r="E4008" s="16">
        <v>45113.477083333331</v>
      </c>
      <c r="F4008" s="7" t="s">
        <v>8268</v>
      </c>
      <c r="G4008" s="13" t="s">
        <v>8029</v>
      </c>
      <c r="H4008" s="15" t="str">
        <f>UPPER(Tb_Reseller[[#This Row],[Agen id]]&amp;"-"&amp;VLOOKUP(Tb_Reseller[[#This Row],[Agen id]],A:B,2,0)&amp;"("&amp;Tb_Reseller[[#This Row],[Short]]&amp;")")</f>
        <v>AR15154-LINA CELL(MV)</v>
      </c>
      <c r="I4008" s="15" t="str">
        <f>VLOOKUP(Tb_Reseller[[#This Row],[Agen id]],Mapping_Agen!A:D,4,0)</f>
        <v>Limit</v>
      </c>
      <c r="J4008" s="7" t="str">
        <f>VLOOKUP(Tb_Reseller[[#This Row],[Agen id]],Mapping_Agen!A:C,3,0)</f>
        <v>ICON</v>
      </c>
      <c r="K4008" s="17" t="str">
        <f>TRIM(LEFT(Tb_Reseller[[#This Row],[Group]],2))</f>
        <v>MV</v>
      </c>
      <c r="L4008" s="17" t="str">
        <f>VLOOKUP(Tb_Reseller[[#This Row],[Agen id]],Mapping_Agen!A:E,5,0)</f>
        <v>Abdul Harris</v>
      </c>
      <c r="M4008" s="64">
        <v>0</v>
      </c>
      <c r="N4008" s="65">
        <v>0</v>
      </c>
      <c r="O4008" s="65">
        <f>IFERROR(VLOOKUP(Tb_Reseller[[#This Row],[Kode Reseller]],[1]Sheet1!$A:$B,2,0),0)</f>
        <v>0</v>
      </c>
    </row>
    <row r="4009" spans="1:15" x14ac:dyDescent="0.25">
      <c r="A4009" s="13" t="s">
        <v>14110</v>
      </c>
      <c r="B4009" s="14" t="s">
        <v>10116</v>
      </c>
      <c r="C4009" s="15" t="s">
        <v>9626</v>
      </c>
      <c r="D4009" s="15" t="s">
        <v>13407</v>
      </c>
      <c r="E4009" s="16">
        <v>45113.578472222223</v>
      </c>
      <c r="F4009" s="7" t="s">
        <v>8268</v>
      </c>
      <c r="G4009" s="13" t="s">
        <v>363</v>
      </c>
      <c r="H4009" s="15" t="str">
        <f>UPPER(Tb_Reseller[[#This Row],[Agen id]]&amp;"-"&amp;VLOOKUP(Tb_Reseller[[#This Row],[Agen id]],A:B,2,0)&amp;"("&amp;Tb_Reseller[[#This Row],[Short]]&amp;")")</f>
        <v>AR01359-BRAVO PULSA(D1)</v>
      </c>
      <c r="I4009" s="15" t="str">
        <f>VLOOKUP(Tb_Reseller[[#This Row],[Agen id]],Mapping_Agen!A:D,4,0)</f>
        <v>Limit</v>
      </c>
      <c r="J4009" s="7" t="str">
        <f>VLOOKUP(Tb_Reseller[[#This Row],[Agen id]],Mapping_Agen!A:C,3,0)</f>
        <v>ICON</v>
      </c>
      <c r="K4009" s="17" t="str">
        <f>TRIM(LEFT(Tb_Reseller[[#This Row],[Group]],2))</f>
        <v>D1</v>
      </c>
      <c r="L4009" s="17" t="str">
        <f>VLOOKUP(Tb_Reseller[[#This Row],[Agen id]],Mapping_Agen!A:E,5,0)</f>
        <v>NON SCO</v>
      </c>
      <c r="M4009" s="64">
        <v>1.5161290322580634</v>
      </c>
      <c r="N4009" s="65">
        <v>1.0666666666666667</v>
      </c>
      <c r="O4009" s="65">
        <f>IFERROR(VLOOKUP(Tb_Reseller[[#This Row],[Kode Reseller]],[1]Sheet1!$A:$B,2,0),0)</f>
        <v>1</v>
      </c>
    </row>
    <row r="4010" spans="1:15" x14ac:dyDescent="0.25">
      <c r="A4010" s="13" t="s">
        <v>14111</v>
      </c>
      <c r="B4010" s="14" t="s">
        <v>14112</v>
      </c>
      <c r="C4010" s="15" t="s">
        <v>8213</v>
      </c>
      <c r="D4010" s="15" t="s">
        <v>14061</v>
      </c>
      <c r="E4010" s="16">
        <v>45113.584027777782</v>
      </c>
      <c r="F4010" s="7" t="s">
        <v>8268</v>
      </c>
      <c r="G4010" s="13" t="s">
        <v>4637</v>
      </c>
      <c r="H4010" s="15" t="str">
        <f>UPPER(Tb_Reseller[[#This Row],[Agen id]]&amp;"-"&amp;VLOOKUP(Tb_Reseller[[#This Row],[Agen id]],A:B,2,0)&amp;"("&amp;Tb_Reseller[[#This Row],[Short]]&amp;")")</f>
        <v>AR33939-SCO MARDIAN(P)</v>
      </c>
      <c r="I4010" s="15" t="str">
        <f>VLOOKUP(Tb_Reseller[[#This Row],[Agen id]],Mapping_Agen!A:D,4,0)</f>
        <v>Prima</v>
      </c>
      <c r="J4010" s="7" t="str">
        <f>VLOOKUP(Tb_Reseller[[#This Row],[Agen id]],Mapping_Agen!A:C,3,0)</f>
        <v>BSD</v>
      </c>
      <c r="K4010" s="17" t="str">
        <f>TRIM(LEFT(Tb_Reseller[[#This Row],[Group]],2))</f>
        <v>P</v>
      </c>
      <c r="L4010" s="17" t="str">
        <f>VLOOKUP(Tb_Reseller[[#This Row],[Agen id]],Mapping_Agen!A:E,5,0)</f>
        <v>NON SCO</v>
      </c>
      <c r="M4010" s="64">
        <v>0</v>
      </c>
      <c r="N4010" s="65">
        <v>0</v>
      </c>
      <c r="O4010" s="65">
        <f>IFERROR(VLOOKUP(Tb_Reseller[[#This Row],[Kode Reseller]],[1]Sheet1!$A:$B,2,0),0)</f>
        <v>0</v>
      </c>
    </row>
    <row r="4011" spans="1:15" x14ac:dyDescent="0.25">
      <c r="A4011" s="13" t="s">
        <v>4675</v>
      </c>
      <c r="B4011" s="14" t="s">
        <v>10812</v>
      </c>
      <c r="C4011" s="15" t="s">
        <v>8213</v>
      </c>
      <c r="D4011" s="15" t="s">
        <v>8231</v>
      </c>
      <c r="E4011" s="16">
        <v>45113.594444444447</v>
      </c>
      <c r="F4011" s="7" t="s">
        <v>8204</v>
      </c>
      <c r="G4011" s="13" t="s">
        <v>4675</v>
      </c>
      <c r="H4011" s="15" t="str">
        <f>UPPER(Tb_Reseller[[#This Row],[Agen id]]&amp;"-"&amp;VLOOKUP(Tb_Reseller[[#This Row],[Agen id]],A:B,2,0)&amp;"("&amp;Tb_Reseller[[#This Row],[Short]]&amp;")")</f>
        <v>AR34025-DR CELL(P)</v>
      </c>
      <c r="I4011" s="15" t="str">
        <f>VLOOKUP(Tb_Reseller[[#This Row],[Agen id]],Mapping_Agen!A:D,4,0)</f>
        <v>Prima</v>
      </c>
      <c r="J4011" s="7" t="str">
        <f>VLOOKUP(Tb_Reseller[[#This Row],[Agen id]],Mapping_Agen!A:C,3,0)</f>
        <v>ICON</v>
      </c>
      <c r="K4011" s="17" t="str">
        <f>TRIM(LEFT(Tb_Reseller[[#This Row],[Group]],2))</f>
        <v>P</v>
      </c>
      <c r="L4011" s="17" t="str">
        <f>VLOOKUP(Tb_Reseller[[#This Row],[Agen id]],Mapping_Agen!A:E,5,0)</f>
        <v>NON SCO</v>
      </c>
      <c r="M4011" s="64">
        <v>0</v>
      </c>
      <c r="N4011" s="65">
        <v>0</v>
      </c>
      <c r="O4011" s="65">
        <f>IFERROR(VLOOKUP(Tb_Reseller[[#This Row],[Kode Reseller]],[1]Sheet1!$A:$B,2,0),0)</f>
        <v>0</v>
      </c>
    </row>
    <row r="4012" spans="1:15" x14ac:dyDescent="0.25">
      <c r="A4012" s="13" t="s">
        <v>4677</v>
      </c>
      <c r="B4012" s="14" t="s">
        <v>14113</v>
      </c>
      <c r="C4012" s="15" t="s">
        <v>8213</v>
      </c>
      <c r="D4012" s="15" t="s">
        <v>8369</v>
      </c>
      <c r="E4012" s="16">
        <v>45113.624305555553</v>
      </c>
      <c r="F4012" s="7" t="s">
        <v>8204</v>
      </c>
      <c r="G4012" s="13" t="s">
        <v>4677</v>
      </c>
      <c r="H4012" s="15" t="str">
        <f>UPPER(Tb_Reseller[[#This Row],[Agen id]]&amp;"-"&amp;VLOOKUP(Tb_Reseller[[#This Row],[Agen id]],A:B,2,0)&amp;"("&amp;Tb_Reseller[[#This Row],[Short]]&amp;")")</f>
        <v>AR34026-LAPAK DATA KEMANG(P)</v>
      </c>
      <c r="I4012" s="15" t="str">
        <f>VLOOKUP(Tb_Reseller[[#This Row],[Agen id]],Mapping_Agen!A:D,4,0)</f>
        <v>Prima</v>
      </c>
      <c r="J4012" s="7" t="str">
        <f>VLOOKUP(Tb_Reseller[[#This Row],[Agen id]],Mapping_Agen!A:C,3,0)</f>
        <v>PRG</v>
      </c>
      <c r="K4012" s="17" t="str">
        <f>TRIM(LEFT(Tb_Reseller[[#This Row],[Group]],2))</f>
        <v>P</v>
      </c>
      <c r="L4012" s="17" t="str">
        <f>VLOOKUP(Tb_Reseller[[#This Row],[Agen id]],Mapping_Agen!A:E,5,0)</f>
        <v>NON SCO</v>
      </c>
      <c r="M4012" s="64">
        <v>0</v>
      </c>
      <c r="N4012" s="65">
        <v>0</v>
      </c>
      <c r="O4012" s="65">
        <f>IFERROR(VLOOKUP(Tb_Reseller[[#This Row],[Kode Reseller]],[1]Sheet1!$A:$B,2,0),0)</f>
        <v>0</v>
      </c>
    </row>
    <row r="4013" spans="1:15" x14ac:dyDescent="0.25">
      <c r="A4013" s="13" t="s">
        <v>14114</v>
      </c>
      <c r="B4013" s="14" t="s">
        <v>14115</v>
      </c>
      <c r="C4013" s="15" t="s">
        <v>8266</v>
      </c>
      <c r="D4013" s="15" t="s">
        <v>11105</v>
      </c>
      <c r="E4013" s="16">
        <v>45113.631944444453</v>
      </c>
      <c r="F4013" s="7" t="s">
        <v>8268</v>
      </c>
      <c r="G4013" s="13" t="s">
        <v>6334</v>
      </c>
      <c r="H4013" s="15" t="str">
        <f>UPPER(Tb_Reseller[[#This Row],[Agen id]]&amp;"-"&amp;VLOOKUP(Tb_Reseller[[#This Row],[Agen id]],A:B,2,0)&amp;"("&amp;Tb_Reseller[[#This Row],[Short]]&amp;")")</f>
        <v>AR18660-LUCKY CELL(MV)</v>
      </c>
      <c r="I4013" s="15" t="str">
        <f>VLOOKUP(Tb_Reseller[[#This Row],[Agen id]],Mapping_Agen!A:D,4,0)</f>
        <v>Limit</v>
      </c>
      <c r="J4013" s="7" t="str">
        <f>VLOOKUP(Tb_Reseller[[#This Row],[Agen id]],Mapping_Agen!A:C,3,0)</f>
        <v>PRG</v>
      </c>
      <c r="K4013" s="17" t="str">
        <f>TRIM(LEFT(Tb_Reseller[[#This Row],[Group]],2))</f>
        <v>MV</v>
      </c>
      <c r="L4013" s="17" t="str">
        <f>VLOOKUP(Tb_Reseller[[#This Row],[Agen id]],Mapping_Agen!A:E,5,0)</f>
        <v>NON SCO</v>
      </c>
      <c r="M4013" s="64">
        <v>0</v>
      </c>
      <c r="N4013" s="65">
        <v>0</v>
      </c>
      <c r="O4013" s="65">
        <f>IFERROR(VLOOKUP(Tb_Reseller[[#This Row],[Kode Reseller]],[1]Sheet1!$A:$B,2,0),0)</f>
        <v>0</v>
      </c>
    </row>
    <row r="4014" spans="1:15" x14ac:dyDescent="0.25">
      <c r="A4014" s="13" t="s">
        <v>4679</v>
      </c>
      <c r="B4014" s="14" t="s">
        <v>12443</v>
      </c>
      <c r="C4014" s="15" t="s">
        <v>8213</v>
      </c>
      <c r="D4014" s="15" t="s">
        <v>8231</v>
      </c>
      <c r="E4014" s="16">
        <v>45114.859027777777</v>
      </c>
      <c r="F4014" s="7" t="s">
        <v>8204</v>
      </c>
      <c r="G4014" s="13" t="s">
        <v>4679</v>
      </c>
      <c r="H4014" s="15" t="str">
        <f>UPPER(Tb_Reseller[[#This Row],[Agen id]]&amp;"-"&amp;VLOOKUP(Tb_Reseller[[#This Row],[Agen id]],A:B,2,0)&amp;"("&amp;Tb_Reseller[[#This Row],[Short]]&amp;")")</f>
        <v>AR34029-AZA CELL(P)</v>
      </c>
      <c r="I4014" s="15" t="str">
        <f>VLOOKUP(Tb_Reseller[[#This Row],[Agen id]],Mapping_Agen!A:D,4,0)</f>
        <v>Prima</v>
      </c>
      <c r="J4014" s="7" t="str">
        <f>VLOOKUP(Tb_Reseller[[#This Row],[Agen id]],Mapping_Agen!A:C,3,0)</f>
        <v>ICON</v>
      </c>
      <c r="K4014" s="17" t="str">
        <f>TRIM(LEFT(Tb_Reseller[[#This Row],[Group]],2))</f>
        <v>P</v>
      </c>
      <c r="L4014" s="17" t="str">
        <f>VLOOKUP(Tb_Reseller[[#This Row],[Agen id]],Mapping_Agen!A:E,5,0)</f>
        <v>NON SCO</v>
      </c>
      <c r="M4014" s="64">
        <v>0</v>
      </c>
      <c r="N4014" s="65">
        <v>0</v>
      </c>
      <c r="O4014" s="65">
        <f>IFERROR(VLOOKUP(Tb_Reseller[[#This Row],[Kode Reseller]],[1]Sheet1!$A:$B,2,0),0)</f>
        <v>0</v>
      </c>
    </row>
    <row r="4015" spans="1:15" x14ac:dyDescent="0.25">
      <c r="A4015" s="13" t="s">
        <v>14116</v>
      </c>
      <c r="B4015" s="14" t="s">
        <v>14117</v>
      </c>
      <c r="C4015" s="15" t="s">
        <v>8213</v>
      </c>
      <c r="D4015" s="15" t="s">
        <v>9018</v>
      </c>
      <c r="E4015" s="16">
        <v>45115.417361111111</v>
      </c>
      <c r="F4015" s="7" t="s">
        <v>8268</v>
      </c>
      <c r="G4015" s="13" t="s">
        <v>806</v>
      </c>
      <c r="H4015" s="15" t="str">
        <f>UPPER(Tb_Reseller[[#This Row],[Agen id]]&amp;"-"&amp;VLOOKUP(Tb_Reseller[[#This Row],[Agen id]],A:B,2,0)&amp;"("&amp;Tb_Reseller[[#This Row],[Short]]&amp;")")</f>
        <v>AR08006-TJ CELL(P)</v>
      </c>
      <c r="I4015" s="15" t="str">
        <f>VLOOKUP(Tb_Reseller[[#This Row],[Agen id]],Mapping_Agen!A:D,4,0)</f>
        <v>Prima</v>
      </c>
      <c r="J4015" s="7" t="str">
        <f>VLOOKUP(Tb_Reseller[[#This Row],[Agen id]],Mapping_Agen!A:C,3,0)</f>
        <v>ICON</v>
      </c>
      <c r="K4015" s="17" t="str">
        <f>TRIM(LEFT(Tb_Reseller[[#This Row],[Group]],2))</f>
        <v>P</v>
      </c>
      <c r="L4015" s="17" t="str">
        <f>VLOOKUP(Tb_Reseller[[#This Row],[Agen id]],Mapping_Agen!A:E,5,0)</f>
        <v>Abdul Harris</v>
      </c>
      <c r="M4015" s="64">
        <v>0</v>
      </c>
      <c r="N4015" s="65">
        <v>0</v>
      </c>
      <c r="O4015" s="65">
        <f>IFERROR(VLOOKUP(Tb_Reseller[[#This Row],[Kode Reseller]],[1]Sheet1!$A:$B,2,0),0)</f>
        <v>0</v>
      </c>
    </row>
    <row r="4016" spans="1:15" x14ac:dyDescent="0.25">
      <c r="A4016" s="13" t="s">
        <v>4681</v>
      </c>
      <c r="B4016" s="14" t="s">
        <v>14118</v>
      </c>
      <c r="C4016" s="15" t="s">
        <v>8213</v>
      </c>
      <c r="D4016" s="15" t="s">
        <v>8203</v>
      </c>
      <c r="E4016" s="16">
        <v>45115.583333333343</v>
      </c>
      <c r="F4016" s="7" t="s">
        <v>8204</v>
      </c>
      <c r="G4016" s="13" t="s">
        <v>4681</v>
      </c>
      <c r="H4016" s="15" t="str">
        <f>UPPER(Tb_Reseller[[#This Row],[Agen id]]&amp;"-"&amp;VLOOKUP(Tb_Reseller[[#This Row],[Agen id]],A:B,2,0)&amp;"("&amp;Tb_Reseller[[#This Row],[Short]]&amp;")")</f>
        <v>AR34031-TOKO EDLIS(P)</v>
      </c>
      <c r="I4016" s="15" t="str">
        <f>VLOOKUP(Tb_Reseller[[#This Row],[Agen id]],Mapping_Agen!A:D,4,0)</f>
        <v>Prima</v>
      </c>
      <c r="J4016" s="7" t="str">
        <f>VLOOKUP(Tb_Reseller[[#This Row],[Agen id]],Mapping_Agen!A:C,3,0)</f>
        <v>BSD</v>
      </c>
      <c r="K4016" s="17" t="str">
        <f>TRIM(LEFT(Tb_Reseller[[#This Row],[Group]],2))</f>
        <v>P</v>
      </c>
      <c r="L4016" s="17" t="str">
        <f>VLOOKUP(Tb_Reseller[[#This Row],[Agen id]],Mapping_Agen!A:E,5,0)</f>
        <v>NON SCO</v>
      </c>
      <c r="M4016" s="64">
        <v>0</v>
      </c>
      <c r="N4016" s="65">
        <v>0</v>
      </c>
      <c r="O4016" s="65">
        <f>IFERROR(VLOOKUP(Tb_Reseller[[#This Row],[Kode Reseller]],[1]Sheet1!$A:$B,2,0),0)</f>
        <v>0</v>
      </c>
    </row>
    <row r="4017" spans="1:15" x14ac:dyDescent="0.25">
      <c r="A4017" s="13" t="s">
        <v>14119</v>
      </c>
      <c r="B4017" s="14" t="s">
        <v>14120</v>
      </c>
      <c r="C4017" s="15" t="s">
        <v>8213</v>
      </c>
      <c r="D4017" s="15" t="s">
        <v>14061</v>
      </c>
      <c r="E4017" s="16">
        <v>45115.647916666669</v>
      </c>
      <c r="F4017" s="7" t="s">
        <v>8268</v>
      </c>
      <c r="G4017" s="13" t="s">
        <v>4637</v>
      </c>
      <c r="H4017" s="15" t="str">
        <f>UPPER(Tb_Reseller[[#This Row],[Agen id]]&amp;"-"&amp;VLOOKUP(Tb_Reseller[[#This Row],[Agen id]],A:B,2,0)&amp;"("&amp;Tb_Reseller[[#This Row],[Short]]&amp;")")</f>
        <v>AR33939-SCO MARDIAN(P)</v>
      </c>
      <c r="I4017" s="15" t="str">
        <f>VLOOKUP(Tb_Reseller[[#This Row],[Agen id]],Mapping_Agen!A:D,4,0)</f>
        <v>Prima</v>
      </c>
      <c r="J4017" s="7" t="str">
        <f>VLOOKUP(Tb_Reseller[[#This Row],[Agen id]],Mapping_Agen!A:C,3,0)</f>
        <v>BSD</v>
      </c>
      <c r="K4017" s="17" t="str">
        <f>TRIM(LEFT(Tb_Reseller[[#This Row],[Group]],2))</f>
        <v>P</v>
      </c>
      <c r="L4017" s="17" t="str">
        <f>VLOOKUP(Tb_Reseller[[#This Row],[Agen id]],Mapping_Agen!A:E,5,0)</f>
        <v>NON SCO</v>
      </c>
      <c r="M4017" s="64">
        <v>0</v>
      </c>
      <c r="N4017" s="65">
        <v>0</v>
      </c>
      <c r="O4017" s="65">
        <f>IFERROR(VLOOKUP(Tb_Reseller[[#This Row],[Kode Reseller]],[1]Sheet1!$A:$B,2,0),0)</f>
        <v>0</v>
      </c>
    </row>
    <row r="4018" spans="1:15" x14ac:dyDescent="0.25">
      <c r="A4018" s="13" t="s">
        <v>4683</v>
      </c>
      <c r="B4018" s="14" t="s">
        <v>14121</v>
      </c>
      <c r="C4018" s="15" t="s">
        <v>8208</v>
      </c>
      <c r="D4018" s="15" t="s">
        <v>8203</v>
      </c>
      <c r="E4018" s="16">
        <v>45115.661805555559</v>
      </c>
      <c r="F4018" s="7" t="s">
        <v>8204</v>
      </c>
      <c r="G4018" s="13" t="s">
        <v>4683</v>
      </c>
      <c r="H4018" s="15" t="str">
        <f>UPPER(Tb_Reseller[[#This Row],[Agen id]]&amp;"-"&amp;VLOOKUP(Tb_Reseller[[#This Row],[Agen id]],A:B,2,0)&amp;"("&amp;Tb_Reseller[[#This Row],[Short]]&amp;")")</f>
        <v>AR34033-TOKO AUDRI(R)</v>
      </c>
      <c r="I4018" s="15" t="str">
        <f>VLOOKUP(Tb_Reseller[[#This Row],[Agen id]],Mapping_Agen!A:D,4,0)</f>
        <v>Limit</v>
      </c>
      <c r="J4018" s="7" t="str">
        <f>VLOOKUP(Tb_Reseller[[#This Row],[Agen id]],Mapping_Agen!A:C,3,0)</f>
        <v>BSD</v>
      </c>
      <c r="K4018" s="17" t="str">
        <f>TRIM(LEFT(Tb_Reseller[[#This Row],[Group]],2))</f>
        <v>R</v>
      </c>
      <c r="L4018" s="17" t="str">
        <f>VLOOKUP(Tb_Reseller[[#This Row],[Agen id]],Mapping_Agen!A:E,5,0)</f>
        <v>Hupron</v>
      </c>
      <c r="M4018" s="64">
        <v>6.9999999999999947</v>
      </c>
      <c r="N4018" s="65">
        <v>7.6999999999999824</v>
      </c>
      <c r="O4018" s="65">
        <f>IFERROR(VLOOKUP(Tb_Reseller[[#This Row],[Kode Reseller]],[1]Sheet1!$A:$B,2,0),0)</f>
        <v>7.75</v>
      </c>
    </row>
    <row r="4019" spans="1:15" x14ac:dyDescent="0.25">
      <c r="A4019" s="13" t="s">
        <v>4686</v>
      </c>
      <c r="B4019" s="14" t="s">
        <v>14122</v>
      </c>
      <c r="C4019" s="15" t="s">
        <v>8213</v>
      </c>
      <c r="D4019" s="15" t="s">
        <v>11516</v>
      </c>
      <c r="E4019" s="16">
        <v>45116.731944444437</v>
      </c>
      <c r="F4019" s="7" t="s">
        <v>8204</v>
      </c>
      <c r="G4019" s="13" t="s">
        <v>4686</v>
      </c>
      <c r="H4019" s="15" t="str">
        <f>UPPER(Tb_Reseller[[#This Row],[Agen id]]&amp;"-"&amp;VLOOKUP(Tb_Reseller[[#This Row],[Agen id]],A:B,2,0)&amp;"("&amp;Tb_Reseller[[#This Row],[Short]]&amp;")")</f>
        <v>AR34036-KEVINCELL(P)</v>
      </c>
      <c r="I4019" s="15" t="str">
        <f>VLOOKUP(Tb_Reseller[[#This Row],[Agen id]],Mapping_Agen!A:D,4,0)</f>
        <v>Prima</v>
      </c>
      <c r="J4019" s="7" t="str">
        <f>VLOOKUP(Tb_Reseller[[#This Row],[Agen id]],Mapping_Agen!A:C,3,0)</f>
        <v>ONLINE</v>
      </c>
      <c r="K4019" s="17" t="str">
        <f>TRIM(LEFT(Tb_Reseller[[#This Row],[Group]],2))</f>
        <v>P</v>
      </c>
      <c r="L4019" s="17" t="str">
        <f>VLOOKUP(Tb_Reseller[[#This Row],[Agen id]],Mapping_Agen!A:E,5,0)</f>
        <v>ONLINE</v>
      </c>
      <c r="M4019" s="64">
        <v>0</v>
      </c>
      <c r="N4019" s="65">
        <v>0</v>
      </c>
      <c r="O4019" s="65">
        <f>IFERROR(VLOOKUP(Tb_Reseller[[#This Row],[Kode Reseller]],[1]Sheet1!$A:$B,2,0),0)</f>
        <v>0</v>
      </c>
    </row>
    <row r="4020" spans="1:15" x14ac:dyDescent="0.25">
      <c r="A4020" s="13" t="s">
        <v>4688</v>
      </c>
      <c r="B4020" s="14" t="s">
        <v>10464</v>
      </c>
      <c r="C4020" s="15" t="s">
        <v>8213</v>
      </c>
      <c r="D4020" s="15" t="s">
        <v>8203</v>
      </c>
      <c r="E4020" s="16">
        <v>45117.453472222223</v>
      </c>
      <c r="F4020" s="7" t="s">
        <v>8204</v>
      </c>
      <c r="G4020" s="13" t="s">
        <v>4688</v>
      </c>
      <c r="H4020" s="15" t="str">
        <f>UPPER(Tb_Reseller[[#This Row],[Agen id]]&amp;"-"&amp;VLOOKUP(Tb_Reseller[[#This Row],[Agen id]],A:B,2,0)&amp;"("&amp;Tb_Reseller[[#This Row],[Short]]&amp;")")</f>
        <v>AR34043-ARYA CELL(P)</v>
      </c>
      <c r="I4020" s="15" t="str">
        <f>VLOOKUP(Tb_Reseller[[#This Row],[Agen id]],Mapping_Agen!A:D,4,0)</f>
        <v>Prima</v>
      </c>
      <c r="J4020" s="7" t="str">
        <f>VLOOKUP(Tb_Reseller[[#This Row],[Agen id]],Mapping_Agen!A:C,3,0)</f>
        <v>BSD</v>
      </c>
      <c r="K4020" s="17" t="str">
        <f>TRIM(LEFT(Tb_Reseller[[#This Row],[Group]],2))</f>
        <v>P</v>
      </c>
      <c r="L4020" s="17" t="str">
        <f>VLOOKUP(Tb_Reseller[[#This Row],[Agen id]],Mapping_Agen!A:E,5,0)</f>
        <v>NON SCO</v>
      </c>
      <c r="M4020" s="64">
        <v>0</v>
      </c>
      <c r="N4020" s="65">
        <v>0</v>
      </c>
      <c r="O4020" s="65">
        <f>IFERROR(VLOOKUP(Tb_Reseller[[#This Row],[Kode Reseller]],[1]Sheet1!$A:$B,2,0),0)</f>
        <v>0</v>
      </c>
    </row>
    <row r="4021" spans="1:15" x14ac:dyDescent="0.25">
      <c r="A4021" s="13" t="s">
        <v>14123</v>
      </c>
      <c r="B4021" s="14" t="s">
        <v>12789</v>
      </c>
      <c r="C4021" s="15" t="s">
        <v>8562</v>
      </c>
      <c r="D4021" s="15" t="s">
        <v>8591</v>
      </c>
      <c r="E4021" s="16">
        <v>45117.554861111108</v>
      </c>
      <c r="F4021" s="7" t="s">
        <v>8268</v>
      </c>
      <c r="G4021" s="13" t="s">
        <v>418</v>
      </c>
      <c r="H4021" s="15" t="str">
        <f>UPPER(Tb_Reseller[[#This Row],[Agen id]]&amp;"-"&amp;VLOOKUP(Tb_Reseller[[#This Row],[Agen id]],A:B,2,0)&amp;"("&amp;Tb_Reseller[[#This Row],[Short]]&amp;")")</f>
        <v>AR01786-DAFA CELL(MV)</v>
      </c>
      <c r="I4021" s="15" t="str">
        <f>VLOOKUP(Tb_Reseller[[#This Row],[Agen id]],Mapping_Agen!A:D,4,0)</f>
        <v>Limit</v>
      </c>
      <c r="J4021" s="7" t="str">
        <f>VLOOKUP(Tb_Reseller[[#This Row],[Agen id]],Mapping_Agen!A:C,3,0)</f>
        <v>PP</v>
      </c>
      <c r="K4021" s="17" t="str">
        <f>TRIM(LEFT(Tb_Reseller[[#This Row],[Group]],2))</f>
        <v>MV</v>
      </c>
      <c r="L4021" s="17" t="str">
        <f>VLOOKUP(Tb_Reseller[[#This Row],[Agen id]],Mapping_Agen!A:E,5,0)</f>
        <v>Febri Kurniawan</v>
      </c>
      <c r="M4021" s="64">
        <v>0</v>
      </c>
      <c r="N4021" s="65">
        <v>0</v>
      </c>
      <c r="O4021" s="65">
        <f>IFERROR(VLOOKUP(Tb_Reseller[[#This Row],[Kode Reseller]],[1]Sheet1!$A:$B,2,0),0)</f>
        <v>0</v>
      </c>
    </row>
    <row r="4022" spans="1:15" x14ac:dyDescent="0.25">
      <c r="A4022" s="13" t="s">
        <v>4690</v>
      </c>
      <c r="B4022" s="14" t="s">
        <v>14124</v>
      </c>
      <c r="C4022" s="15" t="s">
        <v>8213</v>
      </c>
      <c r="D4022" s="15" t="s">
        <v>14058</v>
      </c>
      <c r="E4022" s="16">
        <v>45117.556944444441</v>
      </c>
      <c r="F4022" s="7" t="s">
        <v>8204</v>
      </c>
      <c r="G4022" s="13" t="s">
        <v>4690</v>
      </c>
      <c r="H4022" s="15" t="str">
        <f>UPPER(Tb_Reseller[[#This Row],[Agen id]]&amp;"-"&amp;VLOOKUP(Tb_Reseller[[#This Row],[Agen id]],A:B,2,0)&amp;"("&amp;Tb_Reseller[[#This Row],[Short]]&amp;")")</f>
        <v>AR34045-ZAKI CELL(P)</v>
      </c>
      <c r="I4022" s="15" t="str">
        <f>VLOOKUP(Tb_Reseller[[#This Row],[Agen id]],Mapping_Agen!A:D,4,0)</f>
        <v>Prima</v>
      </c>
      <c r="J4022" s="7" t="str">
        <f>VLOOKUP(Tb_Reseller[[#This Row],[Agen id]],Mapping_Agen!A:C,3,0)</f>
        <v>ONLINE</v>
      </c>
      <c r="K4022" s="17" t="str">
        <f>TRIM(LEFT(Tb_Reseller[[#This Row],[Group]],2))</f>
        <v>P</v>
      </c>
      <c r="L4022" s="17" t="str">
        <f>VLOOKUP(Tb_Reseller[[#This Row],[Agen id]],Mapping_Agen!A:E,5,0)</f>
        <v>ONLINE</v>
      </c>
      <c r="M4022" s="64">
        <v>0</v>
      </c>
      <c r="N4022" s="65">
        <v>0</v>
      </c>
      <c r="O4022" s="65">
        <f>IFERROR(VLOOKUP(Tb_Reseller[[#This Row],[Kode Reseller]],[1]Sheet1!$A:$B,2,0),0)</f>
        <v>0</v>
      </c>
    </row>
    <row r="4023" spans="1:15" x14ac:dyDescent="0.25">
      <c r="A4023" s="13" t="s">
        <v>14125</v>
      </c>
      <c r="B4023" s="14" t="s">
        <v>14126</v>
      </c>
      <c r="C4023" s="15" t="s">
        <v>8213</v>
      </c>
      <c r="D4023" s="15" t="s">
        <v>14061</v>
      </c>
      <c r="E4023" s="16">
        <v>45117.625694444447</v>
      </c>
      <c r="F4023" s="7" t="s">
        <v>8268</v>
      </c>
      <c r="G4023" s="13" t="s">
        <v>4637</v>
      </c>
      <c r="H4023" s="15" t="str">
        <f>UPPER(Tb_Reseller[[#This Row],[Agen id]]&amp;"-"&amp;VLOOKUP(Tb_Reseller[[#This Row],[Agen id]],A:B,2,0)&amp;"("&amp;Tb_Reseller[[#This Row],[Short]]&amp;")")</f>
        <v>AR33939-SCO MARDIAN(P)</v>
      </c>
      <c r="I4023" s="15" t="str">
        <f>VLOOKUP(Tb_Reseller[[#This Row],[Agen id]],Mapping_Agen!A:D,4,0)</f>
        <v>Prima</v>
      </c>
      <c r="J4023" s="7" t="str">
        <f>VLOOKUP(Tb_Reseller[[#This Row],[Agen id]],Mapping_Agen!A:C,3,0)</f>
        <v>BSD</v>
      </c>
      <c r="K4023" s="17" t="str">
        <f>TRIM(LEFT(Tb_Reseller[[#This Row],[Group]],2))</f>
        <v>P</v>
      </c>
      <c r="L4023" s="17" t="str">
        <f>VLOOKUP(Tb_Reseller[[#This Row],[Agen id]],Mapping_Agen!A:E,5,0)</f>
        <v>NON SCO</v>
      </c>
      <c r="M4023" s="64">
        <v>0</v>
      </c>
      <c r="N4023" s="65">
        <v>0</v>
      </c>
      <c r="O4023" s="65">
        <f>IFERROR(VLOOKUP(Tb_Reseller[[#This Row],[Kode Reseller]],[1]Sheet1!$A:$B,2,0),0)</f>
        <v>0</v>
      </c>
    </row>
    <row r="4024" spans="1:15" x14ac:dyDescent="0.25">
      <c r="A4024" s="13" t="s">
        <v>14127</v>
      </c>
      <c r="B4024" s="14" t="s">
        <v>14128</v>
      </c>
      <c r="C4024" s="15" t="s">
        <v>8562</v>
      </c>
      <c r="D4024" s="15" t="s">
        <v>9660</v>
      </c>
      <c r="E4024" s="16">
        <v>45117.844444444447</v>
      </c>
      <c r="F4024" s="7" t="s">
        <v>8268</v>
      </c>
      <c r="G4024" s="13" t="s">
        <v>4903</v>
      </c>
      <c r="H4024" s="15" t="str">
        <f>UPPER(Tb_Reseller[[#This Row],[Agen id]]&amp;"-"&amp;VLOOKUP(Tb_Reseller[[#This Row],[Agen id]],A:B,2,0)&amp;"("&amp;Tb_Reseller[[#This Row],[Short]]&amp;")")</f>
        <v>AR14474-GHINA CELL(MV)</v>
      </c>
      <c r="I4024" s="15" t="str">
        <f>VLOOKUP(Tb_Reseller[[#This Row],[Agen id]],Mapping_Agen!A:D,4,0)</f>
        <v>No Limit</v>
      </c>
      <c r="J4024" s="7" t="str">
        <f>VLOOKUP(Tb_Reseller[[#This Row],[Agen id]],Mapping_Agen!A:C,3,0)</f>
        <v>ICON</v>
      </c>
      <c r="K4024" s="17" t="str">
        <f>TRIM(LEFT(Tb_Reseller[[#This Row],[Group]],2))</f>
        <v>MV</v>
      </c>
      <c r="L4024" s="17" t="str">
        <f>VLOOKUP(Tb_Reseller[[#This Row],[Agen id]],Mapping_Agen!A:E,5,0)</f>
        <v>Abdul Harris</v>
      </c>
      <c r="M4024" s="64">
        <v>0</v>
      </c>
      <c r="N4024" s="65">
        <v>0</v>
      </c>
      <c r="O4024" s="65">
        <f>IFERROR(VLOOKUP(Tb_Reseller[[#This Row],[Kode Reseller]],[1]Sheet1!$A:$B,2,0),0)</f>
        <v>0</v>
      </c>
    </row>
    <row r="4025" spans="1:15" x14ac:dyDescent="0.25">
      <c r="A4025" s="13" t="s">
        <v>14129</v>
      </c>
      <c r="B4025" s="14" t="s">
        <v>14130</v>
      </c>
      <c r="C4025" s="15" t="s">
        <v>8213</v>
      </c>
      <c r="D4025" s="15" t="s">
        <v>14061</v>
      </c>
      <c r="E4025" s="16">
        <v>45118.59375</v>
      </c>
      <c r="F4025" s="7" t="s">
        <v>8268</v>
      </c>
      <c r="G4025" s="13" t="s">
        <v>4637</v>
      </c>
      <c r="H4025" s="15" t="str">
        <f>UPPER(Tb_Reseller[[#This Row],[Agen id]]&amp;"-"&amp;VLOOKUP(Tb_Reseller[[#This Row],[Agen id]],A:B,2,0)&amp;"("&amp;Tb_Reseller[[#This Row],[Short]]&amp;")")</f>
        <v>AR33939-SCO MARDIAN(P)</v>
      </c>
      <c r="I4025" s="15" t="str">
        <f>VLOOKUP(Tb_Reseller[[#This Row],[Agen id]],Mapping_Agen!A:D,4,0)</f>
        <v>Prima</v>
      </c>
      <c r="J4025" s="7" t="str">
        <f>VLOOKUP(Tb_Reseller[[#This Row],[Agen id]],Mapping_Agen!A:C,3,0)</f>
        <v>BSD</v>
      </c>
      <c r="K4025" s="17" t="str">
        <f>TRIM(LEFT(Tb_Reseller[[#This Row],[Group]],2))</f>
        <v>P</v>
      </c>
      <c r="L4025" s="17" t="str">
        <f>VLOOKUP(Tb_Reseller[[#This Row],[Agen id]],Mapping_Agen!A:E,5,0)</f>
        <v>NON SCO</v>
      </c>
      <c r="M4025" s="64">
        <v>0</v>
      </c>
      <c r="N4025" s="65">
        <v>0</v>
      </c>
      <c r="O4025" s="65">
        <f>IFERROR(VLOOKUP(Tb_Reseller[[#This Row],[Kode Reseller]],[1]Sheet1!$A:$B,2,0),0)</f>
        <v>0</v>
      </c>
    </row>
    <row r="4026" spans="1:15" x14ac:dyDescent="0.25">
      <c r="A4026" s="13" t="s">
        <v>14131</v>
      </c>
      <c r="B4026" s="14" t="s">
        <v>14132</v>
      </c>
      <c r="C4026" s="15" t="s">
        <v>8213</v>
      </c>
      <c r="D4026" s="15" t="s">
        <v>10401</v>
      </c>
      <c r="E4026" s="16">
        <v>45118.714583333327</v>
      </c>
      <c r="F4026" s="7" t="s">
        <v>8268</v>
      </c>
      <c r="G4026" s="13" t="s">
        <v>1759</v>
      </c>
      <c r="H4026" s="15" t="str">
        <f>UPPER(Tb_Reseller[[#This Row],[Agen id]]&amp;"-"&amp;VLOOKUP(Tb_Reseller[[#This Row],[Agen id]],A:B,2,0)&amp;"("&amp;Tb_Reseller[[#This Row],[Short]]&amp;")")</f>
        <v>AR19022-DEWI CELL(P)</v>
      </c>
      <c r="I4026" s="15" t="str">
        <f>VLOOKUP(Tb_Reseller[[#This Row],[Agen id]],Mapping_Agen!A:D,4,0)</f>
        <v>Prima</v>
      </c>
      <c r="J4026" s="7" t="str">
        <f>VLOOKUP(Tb_Reseller[[#This Row],[Agen id]],Mapping_Agen!A:C,3,0)</f>
        <v>PRG</v>
      </c>
      <c r="K4026" s="17" t="str">
        <f>TRIM(LEFT(Tb_Reseller[[#This Row],[Group]],2))</f>
        <v>P</v>
      </c>
      <c r="L4026" s="17" t="str">
        <f>VLOOKUP(Tb_Reseller[[#This Row],[Agen id]],Mapping_Agen!A:E,5,0)</f>
        <v>Khoirul Anan</v>
      </c>
      <c r="M4026" s="64">
        <v>0</v>
      </c>
      <c r="N4026" s="65">
        <v>0</v>
      </c>
      <c r="O4026" s="65">
        <f>IFERROR(VLOOKUP(Tb_Reseller[[#This Row],[Kode Reseller]],[1]Sheet1!$A:$B,2,0),0)</f>
        <v>0</v>
      </c>
    </row>
    <row r="4027" spans="1:15" x14ac:dyDescent="0.25">
      <c r="A4027" s="13" t="s">
        <v>14133</v>
      </c>
      <c r="B4027" s="14" t="s">
        <v>14134</v>
      </c>
      <c r="C4027" s="15" t="s">
        <v>8213</v>
      </c>
      <c r="D4027" s="15" t="s">
        <v>14061</v>
      </c>
      <c r="E4027" s="16">
        <v>45118.715277777781</v>
      </c>
      <c r="F4027" s="7" t="s">
        <v>8268</v>
      </c>
      <c r="G4027" s="13" t="s">
        <v>4637</v>
      </c>
      <c r="H4027" s="15" t="str">
        <f>UPPER(Tb_Reseller[[#This Row],[Agen id]]&amp;"-"&amp;VLOOKUP(Tb_Reseller[[#This Row],[Agen id]],A:B,2,0)&amp;"("&amp;Tb_Reseller[[#This Row],[Short]]&amp;")")</f>
        <v>AR33939-SCO MARDIAN(P)</v>
      </c>
      <c r="I4027" s="15" t="str">
        <f>VLOOKUP(Tb_Reseller[[#This Row],[Agen id]],Mapping_Agen!A:D,4,0)</f>
        <v>Prima</v>
      </c>
      <c r="J4027" s="7" t="str">
        <f>VLOOKUP(Tb_Reseller[[#This Row],[Agen id]],Mapping_Agen!A:C,3,0)</f>
        <v>BSD</v>
      </c>
      <c r="K4027" s="17" t="str">
        <f>TRIM(LEFT(Tb_Reseller[[#This Row],[Group]],2))</f>
        <v>P</v>
      </c>
      <c r="L4027" s="17" t="str">
        <f>VLOOKUP(Tb_Reseller[[#This Row],[Agen id]],Mapping_Agen!A:E,5,0)</f>
        <v>NON SCO</v>
      </c>
      <c r="M4027" s="64">
        <v>0</v>
      </c>
      <c r="N4027" s="65">
        <v>0</v>
      </c>
      <c r="O4027" s="65">
        <f>IFERROR(VLOOKUP(Tb_Reseller[[#This Row],[Kode Reseller]],[1]Sheet1!$A:$B,2,0),0)</f>
        <v>0</v>
      </c>
    </row>
    <row r="4028" spans="1:15" x14ac:dyDescent="0.25">
      <c r="A4028" s="13" t="s">
        <v>14135</v>
      </c>
      <c r="B4028" s="14" t="s">
        <v>14136</v>
      </c>
      <c r="C4028" s="15" t="s">
        <v>8213</v>
      </c>
      <c r="D4028" s="15" t="s">
        <v>14137</v>
      </c>
      <c r="E4028" s="16">
        <v>45118.791666666657</v>
      </c>
      <c r="F4028" s="7" t="s">
        <v>8268</v>
      </c>
      <c r="G4028" s="13" t="s">
        <v>432</v>
      </c>
      <c r="H4028" s="15" t="str">
        <f>UPPER(Tb_Reseller[[#This Row],[Agen id]]&amp;"-"&amp;VLOOKUP(Tb_Reseller[[#This Row],[Agen id]],A:B,2,0)&amp;"("&amp;Tb_Reseller[[#This Row],[Short]]&amp;")")</f>
        <v>AR01800-FARID CELL(P)</v>
      </c>
      <c r="I4028" s="15" t="str">
        <f>VLOOKUP(Tb_Reseller[[#This Row],[Agen id]],Mapping_Agen!A:D,4,0)</f>
        <v>Prima</v>
      </c>
      <c r="J4028" s="7" t="str">
        <f>VLOOKUP(Tb_Reseller[[#This Row],[Agen id]],Mapping_Agen!A:C,3,0)</f>
        <v>BSD</v>
      </c>
      <c r="K4028" s="17" t="str">
        <f>TRIM(LEFT(Tb_Reseller[[#This Row],[Group]],2))</f>
        <v>P</v>
      </c>
      <c r="L4028" s="17" t="str">
        <f>VLOOKUP(Tb_Reseller[[#This Row],[Agen id]],Mapping_Agen!A:E,5,0)</f>
        <v>NON SCO</v>
      </c>
      <c r="M4028" s="64">
        <v>0</v>
      </c>
      <c r="N4028" s="65">
        <v>0</v>
      </c>
      <c r="O4028" s="65">
        <f>IFERROR(VLOOKUP(Tb_Reseller[[#This Row],[Kode Reseller]],[1]Sheet1!$A:$B,2,0),0)</f>
        <v>0</v>
      </c>
    </row>
    <row r="4029" spans="1:15" x14ac:dyDescent="0.25">
      <c r="A4029" s="13" t="s">
        <v>14138</v>
      </c>
      <c r="B4029" s="14" t="s">
        <v>14139</v>
      </c>
      <c r="C4029" s="15" t="s">
        <v>8213</v>
      </c>
      <c r="D4029" s="15" t="s">
        <v>14061</v>
      </c>
      <c r="E4029" s="16">
        <v>45118.859027777777</v>
      </c>
      <c r="F4029" s="7" t="s">
        <v>8268</v>
      </c>
      <c r="G4029" s="13" t="s">
        <v>4637</v>
      </c>
      <c r="H4029" s="15" t="str">
        <f>UPPER(Tb_Reseller[[#This Row],[Agen id]]&amp;"-"&amp;VLOOKUP(Tb_Reseller[[#This Row],[Agen id]],A:B,2,0)&amp;"("&amp;Tb_Reseller[[#This Row],[Short]]&amp;")")</f>
        <v>AR33939-SCO MARDIAN(P)</v>
      </c>
      <c r="I4029" s="15" t="str">
        <f>VLOOKUP(Tb_Reseller[[#This Row],[Agen id]],Mapping_Agen!A:D,4,0)</f>
        <v>Prima</v>
      </c>
      <c r="J4029" s="7" t="str">
        <f>VLOOKUP(Tb_Reseller[[#This Row],[Agen id]],Mapping_Agen!A:C,3,0)</f>
        <v>BSD</v>
      </c>
      <c r="K4029" s="17" t="str">
        <f>TRIM(LEFT(Tb_Reseller[[#This Row],[Group]],2))</f>
        <v>P</v>
      </c>
      <c r="L4029" s="17" t="str">
        <f>VLOOKUP(Tb_Reseller[[#This Row],[Agen id]],Mapping_Agen!A:E,5,0)</f>
        <v>NON SCO</v>
      </c>
      <c r="M4029" s="64">
        <v>0</v>
      </c>
      <c r="N4029" s="65">
        <v>0</v>
      </c>
      <c r="O4029" s="65">
        <f>IFERROR(VLOOKUP(Tb_Reseller[[#This Row],[Kode Reseller]],[1]Sheet1!$A:$B,2,0),0)</f>
        <v>0</v>
      </c>
    </row>
    <row r="4030" spans="1:15" x14ac:dyDescent="0.25">
      <c r="A4030" s="13" t="s">
        <v>7118</v>
      </c>
      <c r="B4030" s="14" t="s">
        <v>14140</v>
      </c>
      <c r="C4030" s="15" t="s">
        <v>8213</v>
      </c>
      <c r="D4030" s="15" t="s">
        <v>8231</v>
      </c>
      <c r="E4030" s="16">
        <v>45118.870138888888</v>
      </c>
      <c r="F4030" s="7" t="s">
        <v>8204</v>
      </c>
      <c r="G4030" s="13" t="s">
        <v>7118</v>
      </c>
      <c r="H4030" s="15" t="str">
        <f>UPPER(Tb_Reseller[[#This Row],[Agen id]]&amp;"-"&amp;VLOOKUP(Tb_Reseller[[#This Row],[Agen id]],A:B,2,0)&amp;"("&amp;Tb_Reseller[[#This Row],[Short]]&amp;")")</f>
        <v>AR34061-YUSIROH(P)</v>
      </c>
      <c r="I4030" s="15" t="str">
        <f>VLOOKUP(Tb_Reseller[[#This Row],[Agen id]],Mapping_Agen!A:D,4,0)</f>
        <v>Prima</v>
      </c>
      <c r="J4030" s="7" t="str">
        <f>VLOOKUP(Tb_Reseller[[#This Row],[Agen id]],Mapping_Agen!A:C,3,0)</f>
        <v>ICON</v>
      </c>
      <c r="K4030" s="17" t="str">
        <f>TRIM(LEFT(Tb_Reseller[[#This Row],[Group]],2))</f>
        <v>P</v>
      </c>
      <c r="L4030" s="17" t="str">
        <f>VLOOKUP(Tb_Reseller[[#This Row],[Agen id]],Mapping_Agen!A:E,5,0)</f>
        <v>NON SCO</v>
      </c>
      <c r="M4030" s="64">
        <v>0</v>
      </c>
      <c r="N4030" s="65">
        <v>0</v>
      </c>
      <c r="O4030" s="65">
        <f>IFERROR(VLOOKUP(Tb_Reseller[[#This Row],[Kode Reseller]],[1]Sheet1!$A:$B,2,0),0)</f>
        <v>0</v>
      </c>
    </row>
    <row r="4031" spans="1:15" x14ac:dyDescent="0.25">
      <c r="A4031" s="13" t="s">
        <v>14141</v>
      </c>
      <c r="B4031" s="14" t="s">
        <v>14142</v>
      </c>
      <c r="C4031" s="15" t="s">
        <v>8213</v>
      </c>
      <c r="D4031" s="15" t="s">
        <v>14143</v>
      </c>
      <c r="E4031" s="16">
        <v>45118.898611111108</v>
      </c>
      <c r="F4031" s="7" t="s">
        <v>8268</v>
      </c>
      <c r="G4031" s="13" t="s">
        <v>4637</v>
      </c>
      <c r="H4031" s="15" t="str">
        <f>UPPER(Tb_Reseller[[#This Row],[Agen id]]&amp;"-"&amp;VLOOKUP(Tb_Reseller[[#This Row],[Agen id]],A:B,2,0)&amp;"("&amp;Tb_Reseller[[#This Row],[Short]]&amp;")")</f>
        <v>AR33939-SCO MARDIAN(P)</v>
      </c>
      <c r="I4031" s="15" t="str">
        <f>VLOOKUP(Tb_Reseller[[#This Row],[Agen id]],Mapping_Agen!A:D,4,0)</f>
        <v>Prima</v>
      </c>
      <c r="J4031" s="7" t="str">
        <f>VLOOKUP(Tb_Reseller[[#This Row],[Agen id]],Mapping_Agen!A:C,3,0)</f>
        <v>BSD</v>
      </c>
      <c r="K4031" s="17" t="str">
        <f>TRIM(LEFT(Tb_Reseller[[#This Row],[Group]],2))</f>
        <v>P</v>
      </c>
      <c r="L4031" s="17" t="str">
        <f>VLOOKUP(Tb_Reseller[[#This Row],[Agen id]],Mapping_Agen!A:E,5,0)</f>
        <v>NON SCO</v>
      </c>
      <c r="M4031" s="64">
        <v>0</v>
      </c>
      <c r="N4031" s="65">
        <v>0</v>
      </c>
      <c r="O4031" s="65">
        <f>IFERROR(VLOOKUP(Tb_Reseller[[#This Row],[Kode Reseller]],[1]Sheet1!$A:$B,2,0),0)</f>
        <v>0</v>
      </c>
    </row>
    <row r="4032" spans="1:15" x14ac:dyDescent="0.25">
      <c r="A4032" s="13" t="s">
        <v>4694</v>
      </c>
      <c r="B4032" s="14" t="s">
        <v>14144</v>
      </c>
      <c r="C4032" s="15" t="s">
        <v>8208</v>
      </c>
      <c r="D4032" s="15" t="s">
        <v>8203</v>
      </c>
      <c r="E4032" s="16">
        <v>45119.438888888893</v>
      </c>
      <c r="F4032" s="7" t="s">
        <v>8204</v>
      </c>
      <c r="G4032" s="13" t="s">
        <v>4694</v>
      </c>
      <c r="H4032" s="15" t="str">
        <f>UPPER(Tb_Reseller[[#This Row],[Agen id]]&amp;"-"&amp;VLOOKUP(Tb_Reseller[[#This Row],[Agen id]],A:B,2,0)&amp;"("&amp;Tb_Reseller[[#This Row],[Short]]&amp;")")</f>
        <v>AR34065-TOKO OBAT YAYANG(R)</v>
      </c>
      <c r="I4032" s="15" t="str">
        <f>VLOOKUP(Tb_Reseller[[#This Row],[Agen id]],Mapping_Agen!A:D,4,0)</f>
        <v>No Limit</v>
      </c>
      <c r="J4032" s="7" t="str">
        <f>VLOOKUP(Tb_Reseller[[#This Row],[Agen id]],Mapping_Agen!A:C,3,0)</f>
        <v>BSD</v>
      </c>
      <c r="K4032" s="17" t="str">
        <f>TRIM(LEFT(Tb_Reseller[[#This Row],[Group]],2))</f>
        <v>R</v>
      </c>
      <c r="L4032" s="17" t="str">
        <f>VLOOKUP(Tb_Reseller[[#This Row],[Agen id]],Mapping_Agen!A:E,5,0)</f>
        <v>NON SCO</v>
      </c>
      <c r="M4032" s="64">
        <v>0</v>
      </c>
      <c r="N4032" s="65">
        <v>0</v>
      </c>
      <c r="O4032" s="65">
        <f>IFERROR(VLOOKUP(Tb_Reseller[[#This Row],[Kode Reseller]],[1]Sheet1!$A:$B,2,0),0)</f>
        <v>0</v>
      </c>
    </row>
    <row r="4033" spans="1:15" x14ac:dyDescent="0.25">
      <c r="A4033" s="13" t="s">
        <v>4696</v>
      </c>
      <c r="B4033" s="14" t="s">
        <v>14145</v>
      </c>
      <c r="C4033" s="15" t="s">
        <v>8208</v>
      </c>
      <c r="D4033" s="15" t="s">
        <v>8203</v>
      </c>
      <c r="E4033" s="16">
        <v>45119.475694444453</v>
      </c>
      <c r="F4033" s="7" t="s">
        <v>8204</v>
      </c>
      <c r="G4033" s="13" t="s">
        <v>4696</v>
      </c>
      <c r="H4033" s="15" t="str">
        <f>UPPER(Tb_Reseller[[#This Row],[Agen id]]&amp;"-"&amp;VLOOKUP(Tb_Reseller[[#This Row],[Agen id]],A:B,2,0)&amp;"("&amp;Tb_Reseller[[#This Row],[Short]]&amp;")")</f>
        <v>AR34066-NATHAN CELL(R)</v>
      </c>
      <c r="I4033" s="15" t="str">
        <f>VLOOKUP(Tb_Reseller[[#This Row],[Agen id]],Mapping_Agen!A:D,4,0)</f>
        <v>No Limit</v>
      </c>
      <c r="J4033" s="7" t="str">
        <f>VLOOKUP(Tb_Reseller[[#This Row],[Agen id]],Mapping_Agen!A:C,3,0)</f>
        <v>BSD</v>
      </c>
      <c r="K4033" s="17" t="str">
        <f>TRIM(LEFT(Tb_Reseller[[#This Row],[Group]],2))</f>
        <v>R</v>
      </c>
      <c r="L4033" s="17" t="str">
        <f>VLOOKUP(Tb_Reseller[[#This Row],[Agen id]],Mapping_Agen!A:E,5,0)</f>
        <v>NON SCO</v>
      </c>
      <c r="M4033" s="64">
        <v>0</v>
      </c>
      <c r="N4033" s="65">
        <v>0</v>
      </c>
      <c r="O4033" s="65">
        <f>IFERROR(VLOOKUP(Tb_Reseller[[#This Row],[Kode Reseller]],[1]Sheet1!$A:$B,2,0),0)</f>
        <v>0</v>
      </c>
    </row>
    <row r="4034" spans="1:15" x14ac:dyDescent="0.25">
      <c r="A4034" s="13" t="s">
        <v>14146</v>
      </c>
      <c r="B4034" s="14" t="s">
        <v>14147</v>
      </c>
      <c r="C4034" s="15" t="s">
        <v>8213</v>
      </c>
      <c r="D4034" s="15" t="s">
        <v>14061</v>
      </c>
      <c r="E4034" s="16">
        <v>45119.57708333333</v>
      </c>
      <c r="F4034" s="7" t="s">
        <v>8268</v>
      </c>
      <c r="G4034" s="13" t="s">
        <v>4637</v>
      </c>
      <c r="H4034" s="15" t="str">
        <f>UPPER(Tb_Reseller[[#This Row],[Agen id]]&amp;"-"&amp;VLOOKUP(Tb_Reseller[[#This Row],[Agen id]],A:B,2,0)&amp;"("&amp;Tb_Reseller[[#This Row],[Short]]&amp;")")</f>
        <v>AR33939-SCO MARDIAN(P)</v>
      </c>
      <c r="I4034" s="15" t="str">
        <f>VLOOKUP(Tb_Reseller[[#This Row],[Agen id]],Mapping_Agen!A:D,4,0)</f>
        <v>Prima</v>
      </c>
      <c r="J4034" s="7" t="str">
        <f>VLOOKUP(Tb_Reseller[[#This Row],[Agen id]],Mapping_Agen!A:C,3,0)</f>
        <v>BSD</v>
      </c>
      <c r="K4034" s="17" t="str">
        <f>TRIM(LEFT(Tb_Reseller[[#This Row],[Group]],2))</f>
        <v>P</v>
      </c>
      <c r="L4034" s="17" t="str">
        <f>VLOOKUP(Tb_Reseller[[#This Row],[Agen id]],Mapping_Agen!A:E,5,0)</f>
        <v>NON SCO</v>
      </c>
      <c r="M4034" s="64">
        <v>0</v>
      </c>
      <c r="N4034" s="65">
        <v>0</v>
      </c>
      <c r="O4034" s="65">
        <f>IFERROR(VLOOKUP(Tb_Reseller[[#This Row],[Kode Reseller]],[1]Sheet1!$A:$B,2,0),0)</f>
        <v>0</v>
      </c>
    </row>
    <row r="4035" spans="1:15" x14ac:dyDescent="0.25">
      <c r="A4035" s="13" t="s">
        <v>4698</v>
      </c>
      <c r="B4035" s="14" t="s">
        <v>14148</v>
      </c>
      <c r="C4035" s="15" t="s">
        <v>8213</v>
      </c>
      <c r="D4035" s="15" t="s">
        <v>8203</v>
      </c>
      <c r="E4035" s="16">
        <v>45119.609722222223</v>
      </c>
      <c r="F4035" s="7" t="s">
        <v>8204</v>
      </c>
      <c r="G4035" s="13" t="s">
        <v>4698</v>
      </c>
      <c r="H4035" s="15" t="str">
        <f>UPPER(Tb_Reseller[[#This Row],[Agen id]]&amp;"-"&amp;VLOOKUP(Tb_Reseller[[#This Row],[Agen id]],A:B,2,0)&amp;"("&amp;Tb_Reseller[[#This Row],[Short]]&amp;")")</f>
        <v>AR34070-WARUNG MAMAMUDA MADURA(P)</v>
      </c>
      <c r="I4035" s="15" t="str">
        <f>VLOOKUP(Tb_Reseller[[#This Row],[Agen id]],Mapping_Agen!A:D,4,0)</f>
        <v>Prima</v>
      </c>
      <c r="J4035" s="7" t="str">
        <f>VLOOKUP(Tb_Reseller[[#This Row],[Agen id]],Mapping_Agen!A:C,3,0)</f>
        <v>BSD</v>
      </c>
      <c r="K4035" s="17" t="str">
        <f>TRIM(LEFT(Tb_Reseller[[#This Row],[Group]],2))</f>
        <v>P</v>
      </c>
      <c r="L4035" s="17" t="str">
        <f>VLOOKUP(Tb_Reseller[[#This Row],[Agen id]],Mapping_Agen!A:E,5,0)</f>
        <v>NON SCO</v>
      </c>
      <c r="M4035" s="64">
        <v>0</v>
      </c>
      <c r="N4035" s="65">
        <v>0</v>
      </c>
      <c r="O4035" s="65">
        <f>IFERROR(VLOOKUP(Tb_Reseller[[#This Row],[Kode Reseller]],[1]Sheet1!$A:$B,2,0),0)</f>
        <v>0</v>
      </c>
    </row>
    <row r="4036" spans="1:15" x14ac:dyDescent="0.25">
      <c r="A4036" s="13" t="s">
        <v>14149</v>
      </c>
      <c r="B4036" s="14" t="s">
        <v>14150</v>
      </c>
      <c r="C4036" s="15" t="s">
        <v>8213</v>
      </c>
      <c r="D4036" s="15" t="s">
        <v>9018</v>
      </c>
      <c r="E4036" s="16">
        <v>45119.633333333331</v>
      </c>
      <c r="F4036" s="7" t="s">
        <v>8268</v>
      </c>
      <c r="G4036" s="13" t="s">
        <v>806</v>
      </c>
      <c r="H4036" s="15" t="str">
        <f>UPPER(Tb_Reseller[[#This Row],[Agen id]]&amp;"-"&amp;VLOOKUP(Tb_Reseller[[#This Row],[Agen id]],A:B,2,0)&amp;"("&amp;Tb_Reseller[[#This Row],[Short]]&amp;")")</f>
        <v>AR08006-TJ CELL(P)</v>
      </c>
      <c r="I4036" s="15" t="str">
        <f>VLOOKUP(Tb_Reseller[[#This Row],[Agen id]],Mapping_Agen!A:D,4,0)</f>
        <v>Prima</v>
      </c>
      <c r="J4036" s="7" t="str">
        <f>VLOOKUP(Tb_Reseller[[#This Row],[Agen id]],Mapping_Agen!A:C,3,0)</f>
        <v>ICON</v>
      </c>
      <c r="K4036" s="17" t="str">
        <f>TRIM(LEFT(Tb_Reseller[[#This Row],[Group]],2))</f>
        <v>P</v>
      </c>
      <c r="L4036" s="17" t="str">
        <f>VLOOKUP(Tb_Reseller[[#This Row],[Agen id]],Mapping_Agen!A:E,5,0)</f>
        <v>Abdul Harris</v>
      </c>
      <c r="M4036" s="64">
        <v>0</v>
      </c>
      <c r="N4036" s="65">
        <v>0</v>
      </c>
      <c r="O4036" s="65">
        <f>IFERROR(VLOOKUP(Tb_Reseller[[#This Row],[Kode Reseller]],[1]Sheet1!$A:$B,2,0),0)</f>
        <v>0</v>
      </c>
    </row>
    <row r="4037" spans="1:15" x14ac:dyDescent="0.25">
      <c r="A4037" s="13" t="s">
        <v>4700</v>
      </c>
      <c r="B4037" s="14" t="s">
        <v>14151</v>
      </c>
      <c r="C4037" s="15" t="s">
        <v>8213</v>
      </c>
      <c r="D4037" s="15" t="s">
        <v>8203</v>
      </c>
      <c r="E4037" s="16">
        <v>45119.643055555563</v>
      </c>
      <c r="F4037" s="7" t="s">
        <v>8204</v>
      </c>
      <c r="G4037" s="13" t="s">
        <v>4700</v>
      </c>
      <c r="H4037" s="15" t="str">
        <f>UPPER(Tb_Reseller[[#This Row],[Agen id]]&amp;"-"&amp;VLOOKUP(Tb_Reseller[[#This Row],[Agen id]],A:B,2,0)&amp;"("&amp;Tb_Reseller[[#This Row],[Short]]&amp;")")</f>
        <v>AR34072-WARUNG MAMA MUDA MADURA2(P)</v>
      </c>
      <c r="I4037" s="15" t="str">
        <f>VLOOKUP(Tb_Reseller[[#This Row],[Agen id]],Mapping_Agen!A:D,4,0)</f>
        <v>Prima</v>
      </c>
      <c r="J4037" s="7" t="str">
        <f>VLOOKUP(Tb_Reseller[[#This Row],[Agen id]],Mapping_Agen!A:C,3,0)</f>
        <v>BSD</v>
      </c>
      <c r="K4037" s="17" t="str">
        <f>TRIM(LEFT(Tb_Reseller[[#This Row],[Group]],2))</f>
        <v>P</v>
      </c>
      <c r="L4037" s="17" t="str">
        <f>VLOOKUP(Tb_Reseller[[#This Row],[Agen id]],Mapping_Agen!A:E,5,0)</f>
        <v>NON SCO</v>
      </c>
      <c r="M4037" s="64">
        <v>0</v>
      </c>
      <c r="N4037" s="65">
        <v>0</v>
      </c>
      <c r="O4037" s="65">
        <f>IFERROR(VLOOKUP(Tb_Reseller[[#This Row],[Kode Reseller]],[1]Sheet1!$A:$B,2,0),0)</f>
        <v>0</v>
      </c>
    </row>
    <row r="4038" spans="1:15" x14ac:dyDescent="0.25">
      <c r="A4038" s="13" t="s">
        <v>14152</v>
      </c>
      <c r="B4038" s="14" t="s">
        <v>14153</v>
      </c>
      <c r="C4038" s="15" t="s">
        <v>8213</v>
      </c>
      <c r="D4038" s="15" t="s">
        <v>14061</v>
      </c>
      <c r="E4038" s="16">
        <v>45119.678472222222</v>
      </c>
      <c r="F4038" s="7" t="s">
        <v>8268</v>
      </c>
      <c r="G4038" s="13" t="s">
        <v>4637</v>
      </c>
      <c r="H4038" s="15" t="str">
        <f>UPPER(Tb_Reseller[[#This Row],[Agen id]]&amp;"-"&amp;VLOOKUP(Tb_Reseller[[#This Row],[Agen id]],A:B,2,0)&amp;"("&amp;Tb_Reseller[[#This Row],[Short]]&amp;")")</f>
        <v>AR33939-SCO MARDIAN(P)</v>
      </c>
      <c r="I4038" s="15" t="str">
        <f>VLOOKUP(Tb_Reseller[[#This Row],[Agen id]],Mapping_Agen!A:D,4,0)</f>
        <v>Prima</v>
      </c>
      <c r="J4038" s="7" t="str">
        <f>VLOOKUP(Tb_Reseller[[#This Row],[Agen id]],Mapping_Agen!A:C,3,0)</f>
        <v>BSD</v>
      </c>
      <c r="K4038" s="17" t="str">
        <f>TRIM(LEFT(Tb_Reseller[[#This Row],[Group]],2))</f>
        <v>P</v>
      </c>
      <c r="L4038" s="17" t="str">
        <f>VLOOKUP(Tb_Reseller[[#This Row],[Agen id]],Mapping_Agen!A:E,5,0)</f>
        <v>NON SCO</v>
      </c>
      <c r="M4038" s="64">
        <v>0</v>
      </c>
      <c r="N4038" s="65">
        <v>0</v>
      </c>
      <c r="O4038" s="65">
        <f>IFERROR(VLOOKUP(Tb_Reseller[[#This Row],[Kode Reseller]],[1]Sheet1!$A:$B,2,0),0)</f>
        <v>0</v>
      </c>
    </row>
    <row r="4039" spans="1:15" x14ac:dyDescent="0.25">
      <c r="A4039" s="13" t="s">
        <v>4702</v>
      </c>
      <c r="B4039" s="14" t="s">
        <v>13978</v>
      </c>
      <c r="C4039" s="15" t="s">
        <v>8213</v>
      </c>
      <c r="D4039" s="15" t="s">
        <v>11516</v>
      </c>
      <c r="E4039" s="16">
        <v>45119.839583333327</v>
      </c>
      <c r="F4039" s="7" t="s">
        <v>8204</v>
      </c>
      <c r="G4039" s="13" t="s">
        <v>4702</v>
      </c>
      <c r="H4039" s="15" t="str">
        <f>UPPER(Tb_Reseller[[#This Row],[Agen id]]&amp;"-"&amp;VLOOKUP(Tb_Reseller[[#This Row],[Agen id]],A:B,2,0)&amp;"("&amp;Tb_Reseller[[#This Row],[Short]]&amp;")")</f>
        <v>AR34075-ARYANI(P)</v>
      </c>
      <c r="I4039" s="15" t="str">
        <f>VLOOKUP(Tb_Reseller[[#This Row],[Agen id]],Mapping_Agen!A:D,4,0)</f>
        <v>Prima</v>
      </c>
      <c r="J4039" s="7" t="str">
        <f>VLOOKUP(Tb_Reseller[[#This Row],[Agen id]],Mapping_Agen!A:C,3,0)</f>
        <v>ONLINE</v>
      </c>
      <c r="K4039" s="17" t="str">
        <f>TRIM(LEFT(Tb_Reseller[[#This Row],[Group]],2))</f>
        <v>P</v>
      </c>
      <c r="L4039" s="17" t="str">
        <f>VLOOKUP(Tb_Reseller[[#This Row],[Agen id]],Mapping_Agen!A:E,5,0)</f>
        <v>ONLINE</v>
      </c>
      <c r="M4039" s="64">
        <v>0</v>
      </c>
      <c r="N4039" s="65">
        <v>0</v>
      </c>
      <c r="O4039" s="65">
        <f>IFERROR(VLOOKUP(Tb_Reseller[[#This Row],[Kode Reseller]],[1]Sheet1!$A:$B,2,0),0)</f>
        <v>0</v>
      </c>
    </row>
    <row r="4040" spans="1:15" x14ac:dyDescent="0.25">
      <c r="A4040" s="13" t="s">
        <v>4704</v>
      </c>
      <c r="B4040" s="14" t="s">
        <v>9699</v>
      </c>
      <c r="C4040" s="15" t="s">
        <v>8213</v>
      </c>
      <c r="D4040" s="15" t="s">
        <v>8369</v>
      </c>
      <c r="E4040" s="16">
        <v>45120.424305555563</v>
      </c>
      <c r="F4040" s="7" t="s">
        <v>8204</v>
      </c>
      <c r="G4040" s="13" t="s">
        <v>4704</v>
      </c>
      <c r="H4040" s="15" t="str">
        <f>UPPER(Tb_Reseller[[#This Row],[Agen id]]&amp;"-"&amp;VLOOKUP(Tb_Reseller[[#This Row],[Agen id]],A:B,2,0)&amp;"("&amp;Tb_Reseller[[#This Row],[Short]]&amp;")")</f>
        <v>AR34078-BERKAT CELL(P)</v>
      </c>
      <c r="I4040" s="15" t="str">
        <f>VLOOKUP(Tb_Reseller[[#This Row],[Agen id]],Mapping_Agen!A:D,4,0)</f>
        <v>Prima</v>
      </c>
      <c r="J4040" s="7" t="str">
        <f>VLOOKUP(Tb_Reseller[[#This Row],[Agen id]],Mapping_Agen!A:C,3,0)</f>
        <v>PRG</v>
      </c>
      <c r="K4040" s="17" t="str">
        <f>TRIM(LEFT(Tb_Reseller[[#This Row],[Group]],2))</f>
        <v>P</v>
      </c>
      <c r="L4040" s="17" t="str">
        <f>VLOOKUP(Tb_Reseller[[#This Row],[Agen id]],Mapping_Agen!A:E,5,0)</f>
        <v>NON SCO</v>
      </c>
      <c r="M4040" s="64">
        <v>0</v>
      </c>
      <c r="N4040" s="65">
        <v>0</v>
      </c>
      <c r="O4040" s="65">
        <f>IFERROR(VLOOKUP(Tb_Reseller[[#This Row],[Kode Reseller]],[1]Sheet1!$A:$B,2,0),0)</f>
        <v>0</v>
      </c>
    </row>
    <row r="4041" spans="1:15" x14ac:dyDescent="0.25">
      <c r="A4041" s="13" t="s">
        <v>1216</v>
      </c>
      <c r="B4041" s="14" t="s">
        <v>14154</v>
      </c>
      <c r="C4041" s="15" t="s">
        <v>8213</v>
      </c>
      <c r="D4041" s="15" t="s">
        <v>8203</v>
      </c>
      <c r="E4041" s="16">
        <v>45120.508333333331</v>
      </c>
      <c r="F4041" s="7" t="s">
        <v>8204</v>
      </c>
      <c r="G4041" s="13" t="s">
        <v>1216</v>
      </c>
      <c r="H4041" s="15" t="str">
        <f>UPPER(Tb_Reseller[[#This Row],[Agen id]]&amp;"-"&amp;VLOOKUP(Tb_Reseller[[#This Row],[Agen id]],A:B,2,0)&amp;"("&amp;Tb_Reseller[[#This Row],[Short]]&amp;")")</f>
        <v>AR34079-NALA CELLULAR 1(P)</v>
      </c>
      <c r="I4041" s="15" t="str">
        <f>VLOOKUP(Tb_Reseller[[#This Row],[Agen id]],Mapping_Agen!A:D,4,0)</f>
        <v>Prima</v>
      </c>
      <c r="J4041" s="7" t="str">
        <f>VLOOKUP(Tb_Reseller[[#This Row],[Agen id]],Mapping_Agen!A:C,3,0)</f>
        <v>BSD</v>
      </c>
      <c r="K4041" s="17" t="str">
        <f>TRIM(LEFT(Tb_Reseller[[#This Row],[Group]],2))</f>
        <v>P</v>
      </c>
      <c r="L4041" s="17" t="str">
        <f>VLOOKUP(Tb_Reseller[[#This Row],[Agen id]],Mapping_Agen!A:E,5,0)</f>
        <v>NON SCO</v>
      </c>
      <c r="M4041" s="64">
        <v>1.8709677419354824</v>
      </c>
      <c r="N4041" s="65">
        <v>1.9000000000000026</v>
      </c>
      <c r="O4041" s="65">
        <f>IFERROR(VLOOKUP(Tb_Reseller[[#This Row],[Kode Reseller]],[1]Sheet1!$A:$B,2,0),0)</f>
        <v>2</v>
      </c>
    </row>
    <row r="4042" spans="1:15" x14ac:dyDescent="0.25">
      <c r="A4042" s="13" t="s">
        <v>14155</v>
      </c>
      <c r="B4042" s="14" t="s">
        <v>14156</v>
      </c>
      <c r="C4042" s="15" t="s">
        <v>8213</v>
      </c>
      <c r="D4042" s="15" t="s">
        <v>14061</v>
      </c>
      <c r="E4042" s="16">
        <v>45120.527777777781</v>
      </c>
      <c r="F4042" s="7" t="s">
        <v>8268</v>
      </c>
      <c r="G4042" s="13" t="s">
        <v>4637</v>
      </c>
      <c r="H4042" s="15" t="str">
        <f>UPPER(Tb_Reseller[[#This Row],[Agen id]]&amp;"-"&amp;VLOOKUP(Tb_Reseller[[#This Row],[Agen id]],A:B,2,0)&amp;"("&amp;Tb_Reseller[[#This Row],[Short]]&amp;")")</f>
        <v>AR33939-SCO MARDIAN(P)</v>
      </c>
      <c r="I4042" s="15" t="str">
        <f>VLOOKUP(Tb_Reseller[[#This Row],[Agen id]],Mapping_Agen!A:D,4,0)</f>
        <v>Prima</v>
      </c>
      <c r="J4042" s="7" t="str">
        <f>VLOOKUP(Tb_Reseller[[#This Row],[Agen id]],Mapping_Agen!A:C,3,0)</f>
        <v>BSD</v>
      </c>
      <c r="K4042" s="17" t="str">
        <f>TRIM(LEFT(Tb_Reseller[[#This Row],[Group]],2))</f>
        <v>P</v>
      </c>
      <c r="L4042" s="17" t="str">
        <f>VLOOKUP(Tb_Reseller[[#This Row],[Agen id]],Mapping_Agen!A:E,5,0)</f>
        <v>NON SCO</v>
      </c>
      <c r="M4042" s="64">
        <v>0</v>
      </c>
      <c r="N4042" s="65">
        <v>0</v>
      </c>
      <c r="O4042" s="65">
        <f>IFERROR(VLOOKUP(Tb_Reseller[[#This Row],[Kode Reseller]],[1]Sheet1!$A:$B,2,0),0)</f>
        <v>0</v>
      </c>
    </row>
    <row r="4043" spans="1:15" x14ac:dyDescent="0.25">
      <c r="A4043" s="13" t="s">
        <v>14157</v>
      </c>
      <c r="B4043" s="14" t="s">
        <v>14158</v>
      </c>
      <c r="C4043" s="15" t="s">
        <v>8213</v>
      </c>
      <c r="D4043" s="15" t="s">
        <v>14061</v>
      </c>
      <c r="E4043" s="16">
        <v>45120.571527777778</v>
      </c>
      <c r="F4043" s="7" t="s">
        <v>8268</v>
      </c>
      <c r="G4043" s="13" t="s">
        <v>4637</v>
      </c>
      <c r="H4043" s="15" t="str">
        <f>UPPER(Tb_Reseller[[#This Row],[Agen id]]&amp;"-"&amp;VLOOKUP(Tb_Reseller[[#This Row],[Agen id]],A:B,2,0)&amp;"("&amp;Tb_Reseller[[#This Row],[Short]]&amp;")")</f>
        <v>AR33939-SCO MARDIAN(P)</v>
      </c>
      <c r="I4043" s="15" t="str">
        <f>VLOOKUP(Tb_Reseller[[#This Row],[Agen id]],Mapping_Agen!A:D,4,0)</f>
        <v>Prima</v>
      </c>
      <c r="J4043" s="7" t="str">
        <f>VLOOKUP(Tb_Reseller[[#This Row],[Agen id]],Mapping_Agen!A:C,3,0)</f>
        <v>BSD</v>
      </c>
      <c r="K4043" s="17" t="str">
        <f>TRIM(LEFT(Tb_Reseller[[#This Row],[Group]],2))</f>
        <v>P</v>
      </c>
      <c r="L4043" s="17" t="str">
        <f>VLOOKUP(Tb_Reseller[[#This Row],[Agen id]],Mapping_Agen!A:E,5,0)</f>
        <v>NON SCO</v>
      </c>
      <c r="M4043" s="64">
        <v>0</v>
      </c>
      <c r="N4043" s="65">
        <v>0</v>
      </c>
      <c r="O4043" s="65">
        <f>IFERROR(VLOOKUP(Tb_Reseller[[#This Row],[Kode Reseller]],[1]Sheet1!$A:$B,2,0),0)</f>
        <v>0</v>
      </c>
    </row>
    <row r="4044" spans="1:15" x14ac:dyDescent="0.25">
      <c r="A4044" s="13" t="s">
        <v>4708</v>
      </c>
      <c r="B4044" s="14" t="s">
        <v>14159</v>
      </c>
      <c r="C4044" s="15" t="s">
        <v>8213</v>
      </c>
      <c r="D4044" s="15" t="s">
        <v>13083</v>
      </c>
      <c r="E4044" s="16">
        <v>45120.654861111107</v>
      </c>
      <c r="F4044" s="7" t="s">
        <v>8204</v>
      </c>
      <c r="G4044" s="13" t="s">
        <v>4708</v>
      </c>
      <c r="H4044" s="15" t="str">
        <f>UPPER(Tb_Reseller[[#This Row],[Agen id]]&amp;"-"&amp;VLOOKUP(Tb_Reseller[[#This Row],[Agen id]],A:B,2,0)&amp;"("&amp;Tb_Reseller[[#This Row],[Short]]&amp;")")</f>
        <v>AR34082-TOKO AHMAD(P)</v>
      </c>
      <c r="I4044" s="15" t="str">
        <f>VLOOKUP(Tb_Reseller[[#This Row],[Agen id]],Mapping_Agen!A:D,4,0)</f>
        <v>Prima</v>
      </c>
      <c r="J4044" s="7" t="str">
        <f>VLOOKUP(Tb_Reseller[[#This Row],[Agen id]],Mapping_Agen!A:C,3,0)</f>
        <v>PRG</v>
      </c>
      <c r="K4044" s="17" t="str">
        <f>TRIM(LEFT(Tb_Reseller[[#This Row],[Group]],2))</f>
        <v>P</v>
      </c>
      <c r="L4044" s="17" t="str">
        <f>VLOOKUP(Tb_Reseller[[#This Row],[Agen id]],Mapping_Agen!A:E,5,0)</f>
        <v>NON SCO</v>
      </c>
      <c r="M4044" s="64">
        <v>0</v>
      </c>
      <c r="N4044" s="65">
        <v>0</v>
      </c>
      <c r="O4044" s="65">
        <f>IFERROR(VLOOKUP(Tb_Reseller[[#This Row],[Kode Reseller]],[1]Sheet1!$A:$B,2,0),0)</f>
        <v>0</v>
      </c>
    </row>
    <row r="4045" spans="1:15" x14ac:dyDescent="0.25">
      <c r="A4045" s="13" t="s">
        <v>4710</v>
      </c>
      <c r="B4045" s="14" t="s">
        <v>11960</v>
      </c>
      <c r="C4045" s="15" t="s">
        <v>8213</v>
      </c>
      <c r="D4045" s="15" t="s">
        <v>13083</v>
      </c>
      <c r="E4045" s="16">
        <v>45120.667361111111</v>
      </c>
      <c r="F4045" s="7" t="s">
        <v>8204</v>
      </c>
      <c r="G4045" s="13" t="s">
        <v>4710</v>
      </c>
      <c r="H4045" s="15" t="str">
        <f>UPPER(Tb_Reseller[[#This Row],[Agen id]]&amp;"-"&amp;VLOOKUP(Tb_Reseller[[#This Row],[Agen id]],A:B,2,0)&amp;"("&amp;Tb_Reseller[[#This Row],[Short]]&amp;")")</f>
        <v>AR34083-NAZWA CELL(P)</v>
      </c>
      <c r="I4045" s="15" t="str">
        <f>VLOOKUP(Tb_Reseller[[#This Row],[Agen id]],Mapping_Agen!A:D,4,0)</f>
        <v>Prima</v>
      </c>
      <c r="J4045" s="7" t="str">
        <f>VLOOKUP(Tb_Reseller[[#This Row],[Agen id]],Mapping_Agen!A:C,3,0)</f>
        <v>PRG</v>
      </c>
      <c r="K4045" s="17" t="str">
        <f>TRIM(LEFT(Tb_Reseller[[#This Row],[Group]],2))</f>
        <v>P</v>
      </c>
      <c r="L4045" s="17" t="str">
        <f>VLOOKUP(Tb_Reseller[[#This Row],[Agen id]],Mapping_Agen!A:E,5,0)</f>
        <v>NON SCO</v>
      </c>
      <c r="M4045" s="64">
        <v>0</v>
      </c>
      <c r="N4045" s="65">
        <v>0</v>
      </c>
      <c r="O4045" s="65">
        <f>IFERROR(VLOOKUP(Tb_Reseller[[#This Row],[Kode Reseller]],[1]Sheet1!$A:$B,2,0),0)</f>
        <v>0</v>
      </c>
    </row>
    <row r="4046" spans="1:15" x14ac:dyDescent="0.25">
      <c r="A4046" s="13" t="s">
        <v>4712</v>
      </c>
      <c r="B4046" s="14" t="s">
        <v>9514</v>
      </c>
      <c r="C4046" s="15" t="s">
        <v>8213</v>
      </c>
      <c r="D4046" s="15" t="s">
        <v>11516</v>
      </c>
      <c r="E4046" s="16">
        <v>45120.68472222222</v>
      </c>
      <c r="F4046" s="7" t="s">
        <v>8204</v>
      </c>
      <c r="G4046" s="13" t="s">
        <v>4712</v>
      </c>
      <c r="H4046" s="15" t="str">
        <f>UPPER(Tb_Reseller[[#This Row],[Agen id]]&amp;"-"&amp;VLOOKUP(Tb_Reseller[[#This Row],[Agen id]],A:B,2,0)&amp;"("&amp;Tb_Reseller[[#This Row],[Short]]&amp;")")</f>
        <v>AR34084-IKA(P)</v>
      </c>
      <c r="I4046" s="15" t="str">
        <f>VLOOKUP(Tb_Reseller[[#This Row],[Agen id]],Mapping_Agen!A:D,4,0)</f>
        <v>Prima</v>
      </c>
      <c r="J4046" s="7" t="str">
        <f>VLOOKUP(Tb_Reseller[[#This Row],[Agen id]],Mapping_Agen!A:C,3,0)</f>
        <v>ONLINE</v>
      </c>
      <c r="K4046" s="17" t="str">
        <f>TRIM(LEFT(Tb_Reseller[[#This Row],[Group]],2))</f>
        <v>P</v>
      </c>
      <c r="L4046" s="17" t="str">
        <f>VLOOKUP(Tb_Reseller[[#This Row],[Agen id]],Mapping_Agen!A:E,5,0)</f>
        <v>ONLINE</v>
      </c>
      <c r="M4046" s="64">
        <v>0</v>
      </c>
      <c r="N4046" s="65">
        <v>0</v>
      </c>
      <c r="O4046" s="65">
        <f>IFERROR(VLOOKUP(Tb_Reseller[[#This Row],[Kode Reseller]],[1]Sheet1!$A:$B,2,0),0)</f>
        <v>0</v>
      </c>
    </row>
    <row r="4047" spans="1:15" x14ac:dyDescent="0.25">
      <c r="A4047" s="13" t="s">
        <v>4714</v>
      </c>
      <c r="B4047" s="14" t="s">
        <v>14160</v>
      </c>
      <c r="C4047" s="15" t="s">
        <v>8208</v>
      </c>
      <c r="D4047" s="15" t="s">
        <v>8369</v>
      </c>
      <c r="E4047" s="16">
        <v>45120.715277777781</v>
      </c>
      <c r="F4047" s="7" t="s">
        <v>8204</v>
      </c>
      <c r="G4047" s="13" t="s">
        <v>4714</v>
      </c>
      <c r="H4047" s="15" t="str">
        <f>UPPER(Tb_Reseller[[#This Row],[Agen id]]&amp;"-"&amp;VLOOKUP(Tb_Reseller[[#This Row],[Agen id]],A:B,2,0)&amp;"("&amp;Tb_Reseller[[#This Row],[Short]]&amp;")")</f>
        <v>AR34086-CEYLIN CELL(R)</v>
      </c>
      <c r="I4047" s="15" t="str">
        <f>VLOOKUP(Tb_Reseller[[#This Row],[Agen id]],Mapping_Agen!A:D,4,0)</f>
        <v>No Limit</v>
      </c>
      <c r="J4047" s="7" t="str">
        <f>VLOOKUP(Tb_Reseller[[#This Row],[Agen id]],Mapping_Agen!A:C,3,0)</f>
        <v>PRG</v>
      </c>
      <c r="K4047" s="17" t="str">
        <f>TRIM(LEFT(Tb_Reseller[[#This Row],[Group]],2))</f>
        <v>R</v>
      </c>
      <c r="L4047" s="17" t="str">
        <f>VLOOKUP(Tb_Reseller[[#This Row],[Agen id]],Mapping_Agen!A:E,5,0)</f>
        <v>NON SCO</v>
      </c>
      <c r="M4047" s="64">
        <v>0</v>
      </c>
      <c r="N4047" s="65">
        <v>0</v>
      </c>
      <c r="O4047" s="65">
        <f>IFERROR(VLOOKUP(Tb_Reseller[[#This Row],[Kode Reseller]],[1]Sheet1!$A:$B,2,0),0)</f>
        <v>0</v>
      </c>
    </row>
    <row r="4048" spans="1:15" x14ac:dyDescent="0.25">
      <c r="A4048" s="13" t="s">
        <v>4716</v>
      </c>
      <c r="B4048" s="14" t="s">
        <v>14161</v>
      </c>
      <c r="C4048" s="15" t="s">
        <v>8213</v>
      </c>
      <c r="D4048" s="15" t="s">
        <v>11516</v>
      </c>
      <c r="E4048" s="16">
        <v>45120.743055555547</v>
      </c>
      <c r="F4048" s="7" t="s">
        <v>8204</v>
      </c>
      <c r="G4048" s="13" t="s">
        <v>4716</v>
      </c>
      <c r="H4048" s="15" t="str">
        <f>UPPER(Tb_Reseller[[#This Row],[Agen id]]&amp;"-"&amp;VLOOKUP(Tb_Reseller[[#This Row],[Agen id]],A:B,2,0)&amp;"("&amp;Tb_Reseller[[#This Row],[Short]]&amp;")")</f>
        <v>AR34087-ARICALL(P)</v>
      </c>
      <c r="I4048" s="15" t="str">
        <f>VLOOKUP(Tb_Reseller[[#This Row],[Agen id]],Mapping_Agen!A:D,4,0)</f>
        <v>Prima</v>
      </c>
      <c r="J4048" s="7" t="str">
        <f>VLOOKUP(Tb_Reseller[[#This Row],[Agen id]],Mapping_Agen!A:C,3,0)</f>
        <v>ONLINE</v>
      </c>
      <c r="K4048" s="17" t="str">
        <f>TRIM(LEFT(Tb_Reseller[[#This Row],[Group]],2))</f>
        <v>P</v>
      </c>
      <c r="L4048" s="17" t="str">
        <f>VLOOKUP(Tb_Reseller[[#This Row],[Agen id]],Mapping_Agen!A:E,5,0)</f>
        <v>ONLINE</v>
      </c>
      <c r="M4048" s="64">
        <v>0</v>
      </c>
      <c r="N4048" s="65">
        <v>0</v>
      </c>
      <c r="O4048" s="65">
        <f>IFERROR(VLOOKUP(Tb_Reseller[[#This Row],[Kode Reseller]],[1]Sheet1!$A:$B,2,0),0)</f>
        <v>0</v>
      </c>
    </row>
    <row r="4049" spans="1:15" x14ac:dyDescent="0.25">
      <c r="A4049" s="13" t="s">
        <v>14162</v>
      </c>
      <c r="B4049" s="14" t="s">
        <v>14163</v>
      </c>
      <c r="C4049" s="15" t="s">
        <v>8213</v>
      </c>
      <c r="D4049" s="15" t="s">
        <v>14061</v>
      </c>
      <c r="E4049" s="16">
        <v>45120.785416666673</v>
      </c>
      <c r="F4049" s="7" t="s">
        <v>8268</v>
      </c>
      <c r="G4049" s="13" t="s">
        <v>4637</v>
      </c>
      <c r="H4049" s="15" t="str">
        <f>UPPER(Tb_Reseller[[#This Row],[Agen id]]&amp;"-"&amp;VLOOKUP(Tb_Reseller[[#This Row],[Agen id]],A:B,2,0)&amp;"("&amp;Tb_Reseller[[#This Row],[Short]]&amp;")")</f>
        <v>AR33939-SCO MARDIAN(P)</v>
      </c>
      <c r="I4049" s="15" t="str">
        <f>VLOOKUP(Tb_Reseller[[#This Row],[Agen id]],Mapping_Agen!A:D,4,0)</f>
        <v>Prima</v>
      </c>
      <c r="J4049" s="7" t="str">
        <f>VLOOKUP(Tb_Reseller[[#This Row],[Agen id]],Mapping_Agen!A:C,3,0)</f>
        <v>BSD</v>
      </c>
      <c r="K4049" s="17" t="str">
        <f>TRIM(LEFT(Tb_Reseller[[#This Row],[Group]],2))</f>
        <v>P</v>
      </c>
      <c r="L4049" s="17" t="str">
        <f>VLOOKUP(Tb_Reseller[[#This Row],[Agen id]],Mapping_Agen!A:E,5,0)</f>
        <v>NON SCO</v>
      </c>
      <c r="M4049" s="64">
        <v>0</v>
      </c>
      <c r="N4049" s="65">
        <v>0</v>
      </c>
      <c r="O4049" s="65">
        <f>IFERROR(VLOOKUP(Tb_Reseller[[#This Row],[Kode Reseller]],[1]Sheet1!$A:$B,2,0),0)</f>
        <v>0</v>
      </c>
    </row>
    <row r="4050" spans="1:15" x14ac:dyDescent="0.25">
      <c r="A4050" s="13" t="s">
        <v>7120</v>
      </c>
      <c r="B4050" s="14" t="s">
        <v>14164</v>
      </c>
      <c r="C4050" s="8" t="s">
        <v>8213</v>
      </c>
      <c r="D4050" s="15" t="s">
        <v>11516</v>
      </c>
      <c r="E4050" s="16">
        <v>45120.870833333327</v>
      </c>
      <c r="F4050" s="13" t="s">
        <v>8204</v>
      </c>
      <c r="G4050" s="13" t="s">
        <v>7120</v>
      </c>
      <c r="H4050" s="15" t="str">
        <f>UPPER(Tb_Reseller[[#This Row],[Agen id]]&amp;"-"&amp;VLOOKUP(Tb_Reseller[[#This Row],[Agen id]],A:B,2,0)&amp;"("&amp;Tb_Reseller[[#This Row],[Short]]&amp;")")</f>
        <v>AR34091-MAD YUSUP(P)</v>
      </c>
      <c r="I4050" s="15" t="str">
        <f>VLOOKUP(Tb_Reseller[[#This Row],[Agen id]],Mapping_Agen!A:D,4,0)</f>
        <v>Prima</v>
      </c>
      <c r="J4050" s="7" t="str">
        <f>VLOOKUP(Tb_Reseller[[#This Row],[Agen id]],Mapping_Agen!A:C,3,0)</f>
        <v>ONLINE</v>
      </c>
      <c r="K4050" s="17" t="str">
        <f>TRIM(LEFT(Tb_Reseller[[#This Row],[Group]],2))</f>
        <v>P</v>
      </c>
      <c r="L4050" s="17" t="str">
        <f>VLOOKUP(Tb_Reseller[[#This Row],[Agen id]],Mapping_Agen!A:E,5,0)</f>
        <v>ONLINE</v>
      </c>
      <c r="M4050" s="64">
        <v>0</v>
      </c>
      <c r="N4050" s="65">
        <v>0</v>
      </c>
      <c r="O4050" s="65">
        <f>IFERROR(VLOOKUP(Tb_Reseller[[#This Row],[Kode Reseller]],[1]Sheet1!$A:$B,2,0),0)</f>
        <v>0</v>
      </c>
    </row>
    <row r="4051" spans="1:15" x14ac:dyDescent="0.25">
      <c r="A4051" s="13" t="s">
        <v>14165</v>
      </c>
      <c r="B4051" s="14" t="s">
        <v>14166</v>
      </c>
      <c r="C4051" s="15" t="s">
        <v>8427</v>
      </c>
      <c r="D4051" s="15" t="s">
        <v>8385</v>
      </c>
      <c r="E4051" s="16">
        <v>45120.9375</v>
      </c>
      <c r="F4051" s="7" t="s">
        <v>8268</v>
      </c>
      <c r="G4051" s="13" t="s">
        <v>363</v>
      </c>
      <c r="H4051" s="15" t="str">
        <f>UPPER(Tb_Reseller[[#This Row],[Agen id]]&amp;"-"&amp;VLOOKUP(Tb_Reseller[[#This Row],[Agen id]],A:B,2,0)&amp;"("&amp;Tb_Reseller[[#This Row],[Short]]&amp;")")</f>
        <v>AR01359-BRAVO PULSA(D4)</v>
      </c>
      <c r="I4051" s="15" t="str">
        <f>VLOOKUP(Tb_Reseller[[#This Row],[Agen id]],Mapping_Agen!A:D,4,0)</f>
        <v>Limit</v>
      </c>
      <c r="J4051" s="7" t="str">
        <f>VLOOKUP(Tb_Reseller[[#This Row],[Agen id]],Mapping_Agen!A:C,3,0)</f>
        <v>ICON</v>
      </c>
      <c r="K4051" s="17" t="str">
        <f>TRIM(LEFT(Tb_Reseller[[#This Row],[Group]],2))</f>
        <v>D4</v>
      </c>
      <c r="L4051" s="17" t="str">
        <f>VLOOKUP(Tb_Reseller[[#This Row],[Agen id]],Mapping_Agen!A:E,5,0)</f>
        <v>NON SCO</v>
      </c>
      <c r="M4051" s="64">
        <v>3.7096774193548359</v>
      </c>
      <c r="N4051" s="65">
        <v>3.299999999999998</v>
      </c>
      <c r="O4051" s="65">
        <f>IFERROR(VLOOKUP(Tb_Reseller[[#This Row],[Kode Reseller]],[1]Sheet1!$A:$B,2,0),0)</f>
        <v>3.25</v>
      </c>
    </row>
    <row r="4052" spans="1:15" x14ac:dyDescent="0.25">
      <c r="A4052" s="13" t="s">
        <v>14167</v>
      </c>
      <c r="B4052" s="14" t="s">
        <v>14168</v>
      </c>
      <c r="C4052" s="15" t="s">
        <v>8213</v>
      </c>
      <c r="D4052" s="15" t="s">
        <v>8829</v>
      </c>
      <c r="E4052" s="16">
        <v>45121.494444444441</v>
      </c>
      <c r="F4052" s="7" t="s">
        <v>8268</v>
      </c>
      <c r="G4052" s="13" t="s">
        <v>886</v>
      </c>
      <c r="H4052" s="15" t="str">
        <f>UPPER(Tb_Reseller[[#This Row],[Agen id]]&amp;"-"&amp;VLOOKUP(Tb_Reseller[[#This Row],[Agen id]],A:B,2,0)&amp;"("&amp;Tb_Reseller[[#This Row],[Short]]&amp;")")</f>
        <v>AR08869-BAROKAH CELL 2(P)</v>
      </c>
      <c r="I4052" s="15" t="str">
        <f>VLOOKUP(Tb_Reseller[[#This Row],[Agen id]],Mapping_Agen!A:D,4,0)</f>
        <v>Prima</v>
      </c>
      <c r="J4052" s="7" t="str">
        <f>VLOOKUP(Tb_Reseller[[#This Row],[Agen id]],Mapping_Agen!A:C,3,0)</f>
        <v>BSD</v>
      </c>
      <c r="K4052" s="17" t="str">
        <f>TRIM(LEFT(Tb_Reseller[[#This Row],[Group]],2))</f>
        <v>P</v>
      </c>
      <c r="L4052" s="17" t="str">
        <f>VLOOKUP(Tb_Reseller[[#This Row],[Agen id]],Mapping_Agen!A:E,5,0)</f>
        <v>NON SCO</v>
      </c>
      <c r="M4052" s="64">
        <v>0</v>
      </c>
      <c r="N4052" s="65">
        <v>0</v>
      </c>
      <c r="O4052" s="65">
        <f>IFERROR(VLOOKUP(Tb_Reseller[[#This Row],[Kode Reseller]],[1]Sheet1!$A:$B,2,0),0)</f>
        <v>0</v>
      </c>
    </row>
    <row r="4053" spans="1:15" x14ac:dyDescent="0.25">
      <c r="A4053" s="13" t="s">
        <v>4720</v>
      </c>
      <c r="B4053" s="14" t="s">
        <v>14169</v>
      </c>
      <c r="C4053" s="15" t="s">
        <v>8213</v>
      </c>
      <c r="D4053" s="15" t="s">
        <v>11516</v>
      </c>
      <c r="E4053" s="16">
        <v>45121.895833333343</v>
      </c>
      <c r="F4053" s="7" t="s">
        <v>8204</v>
      </c>
      <c r="G4053" s="13" t="s">
        <v>4720</v>
      </c>
      <c r="H4053" s="15" t="str">
        <f>UPPER(Tb_Reseller[[#This Row],[Agen id]]&amp;"-"&amp;VLOOKUP(Tb_Reseller[[#This Row],[Agen id]],A:B,2,0)&amp;"("&amp;Tb_Reseller[[#This Row],[Short]]&amp;")")</f>
        <v>AR34098-ERDIH(P)</v>
      </c>
      <c r="I4053" s="15" t="str">
        <f>VLOOKUP(Tb_Reseller[[#This Row],[Agen id]],Mapping_Agen!A:D,4,0)</f>
        <v>Prima</v>
      </c>
      <c r="J4053" s="7" t="str">
        <f>VLOOKUP(Tb_Reseller[[#This Row],[Agen id]],Mapping_Agen!A:C,3,0)</f>
        <v>ONLINE</v>
      </c>
      <c r="K4053" s="17" t="str">
        <f>TRIM(LEFT(Tb_Reseller[[#This Row],[Group]],2))</f>
        <v>P</v>
      </c>
      <c r="L4053" s="17" t="str">
        <f>VLOOKUP(Tb_Reseller[[#This Row],[Agen id]],Mapping_Agen!A:E,5,0)</f>
        <v>ONLINE</v>
      </c>
      <c r="M4053" s="64">
        <v>0</v>
      </c>
      <c r="N4053" s="65">
        <v>0</v>
      </c>
      <c r="O4053" s="65">
        <f>IFERROR(VLOOKUP(Tb_Reseller[[#This Row],[Kode Reseller]],[1]Sheet1!$A:$B,2,0),0)</f>
        <v>0</v>
      </c>
    </row>
    <row r="4054" spans="1:15" x14ac:dyDescent="0.25">
      <c r="A4054" s="13" t="s">
        <v>7134</v>
      </c>
      <c r="B4054" s="14" t="s">
        <v>14170</v>
      </c>
      <c r="C4054" s="15" t="s">
        <v>8213</v>
      </c>
      <c r="D4054" s="15" t="s">
        <v>8203</v>
      </c>
      <c r="E4054" s="16">
        <v>45122.493055555547</v>
      </c>
      <c r="F4054" s="7" t="s">
        <v>8204</v>
      </c>
      <c r="G4054" s="13" t="s">
        <v>7134</v>
      </c>
      <c r="H4054" s="15" t="str">
        <f>UPPER(Tb_Reseller[[#This Row],[Agen id]]&amp;"-"&amp;VLOOKUP(Tb_Reseller[[#This Row],[Agen id]],A:B,2,0)&amp;"("&amp;Tb_Reseller[[#This Row],[Short]]&amp;")")</f>
        <v>AR34101-TOKO CAHAYA AMANAH(P)</v>
      </c>
      <c r="I4054" s="15" t="str">
        <f>VLOOKUP(Tb_Reseller[[#This Row],[Agen id]],Mapping_Agen!A:D,4,0)</f>
        <v>Prima</v>
      </c>
      <c r="J4054" s="7" t="str">
        <f>VLOOKUP(Tb_Reseller[[#This Row],[Agen id]],Mapping_Agen!A:C,3,0)</f>
        <v>BSD</v>
      </c>
      <c r="K4054" s="17" t="str">
        <f>TRIM(LEFT(Tb_Reseller[[#This Row],[Group]],2))</f>
        <v>P</v>
      </c>
      <c r="L4054" s="17" t="str">
        <f>VLOOKUP(Tb_Reseller[[#This Row],[Agen id]],Mapping_Agen!A:E,5,0)</f>
        <v>NON SCO</v>
      </c>
      <c r="M4054" s="64">
        <v>0</v>
      </c>
      <c r="N4054" s="65">
        <v>0</v>
      </c>
      <c r="O4054" s="65">
        <f>IFERROR(VLOOKUP(Tb_Reseller[[#This Row],[Kode Reseller]],[1]Sheet1!$A:$B,2,0),0)</f>
        <v>0</v>
      </c>
    </row>
    <row r="4055" spans="1:15" x14ac:dyDescent="0.25">
      <c r="A4055" s="13" t="s">
        <v>14171</v>
      </c>
      <c r="B4055" s="14" t="s">
        <v>13908</v>
      </c>
      <c r="C4055" s="15" t="s">
        <v>8213</v>
      </c>
      <c r="D4055" s="15" t="s">
        <v>14061</v>
      </c>
      <c r="E4055" s="16">
        <v>45122.59652777778</v>
      </c>
      <c r="F4055" s="7" t="s">
        <v>8268</v>
      </c>
      <c r="G4055" s="13" t="s">
        <v>4637</v>
      </c>
      <c r="H4055" s="15" t="str">
        <f>UPPER(Tb_Reseller[[#This Row],[Agen id]]&amp;"-"&amp;VLOOKUP(Tb_Reseller[[#This Row],[Agen id]],A:B,2,0)&amp;"("&amp;Tb_Reseller[[#This Row],[Short]]&amp;")")</f>
        <v>AR33939-SCO MARDIAN(P)</v>
      </c>
      <c r="I4055" s="15" t="str">
        <f>VLOOKUP(Tb_Reseller[[#This Row],[Agen id]],Mapping_Agen!A:D,4,0)</f>
        <v>Prima</v>
      </c>
      <c r="J4055" s="7" t="str">
        <f>VLOOKUP(Tb_Reseller[[#This Row],[Agen id]],Mapping_Agen!A:C,3,0)</f>
        <v>BSD</v>
      </c>
      <c r="K4055" s="17" t="str">
        <f>TRIM(LEFT(Tb_Reseller[[#This Row],[Group]],2))</f>
        <v>P</v>
      </c>
      <c r="L4055" s="17" t="str">
        <f>VLOOKUP(Tb_Reseller[[#This Row],[Agen id]],Mapping_Agen!A:E,5,0)</f>
        <v>NON SCO</v>
      </c>
      <c r="M4055" s="64">
        <v>0</v>
      </c>
      <c r="N4055" s="65">
        <v>0</v>
      </c>
      <c r="O4055" s="65">
        <f>IFERROR(VLOOKUP(Tb_Reseller[[#This Row],[Kode Reseller]],[1]Sheet1!$A:$B,2,0),0)</f>
        <v>0</v>
      </c>
    </row>
    <row r="4056" spans="1:15" x14ac:dyDescent="0.25">
      <c r="A4056" s="13" t="s">
        <v>4724</v>
      </c>
      <c r="B4056" s="14" t="s">
        <v>14172</v>
      </c>
      <c r="C4056" s="15" t="s">
        <v>8213</v>
      </c>
      <c r="D4056" s="15" t="s">
        <v>8248</v>
      </c>
      <c r="E4056" s="16">
        <v>45124.436805555553</v>
      </c>
      <c r="F4056" s="7" t="s">
        <v>8204</v>
      </c>
      <c r="G4056" s="13" t="s">
        <v>4724</v>
      </c>
      <c r="H4056" s="15" t="str">
        <f>UPPER(Tb_Reseller[[#This Row],[Agen id]]&amp;"-"&amp;VLOOKUP(Tb_Reseller[[#This Row],[Agen id]],A:B,2,0)&amp;"("&amp;Tb_Reseller[[#This Row],[Short]]&amp;")")</f>
        <v>AR34108-HANUN CELL(P)</v>
      </c>
      <c r="I4056" s="15" t="str">
        <f>VLOOKUP(Tb_Reseller[[#This Row],[Agen id]],Mapping_Agen!A:D,4,0)</f>
        <v>Prima</v>
      </c>
      <c r="J4056" s="7" t="str">
        <f>VLOOKUP(Tb_Reseller[[#This Row],[Agen id]],Mapping_Agen!A:C,3,0)</f>
        <v>PP</v>
      </c>
      <c r="K4056" s="17" t="str">
        <f>TRIM(LEFT(Tb_Reseller[[#This Row],[Group]],2))</f>
        <v>P</v>
      </c>
      <c r="L4056" s="17" t="str">
        <f>VLOOKUP(Tb_Reseller[[#This Row],[Agen id]],Mapping_Agen!A:E,5,0)</f>
        <v>NON SCO</v>
      </c>
      <c r="M4056" s="64">
        <v>0</v>
      </c>
      <c r="N4056" s="65">
        <v>0</v>
      </c>
      <c r="O4056" s="65">
        <f>IFERROR(VLOOKUP(Tb_Reseller[[#This Row],[Kode Reseller]],[1]Sheet1!$A:$B,2,0),0)</f>
        <v>0</v>
      </c>
    </row>
    <row r="4057" spans="1:15" x14ac:dyDescent="0.25">
      <c r="A4057" s="13" t="s">
        <v>14173</v>
      </c>
      <c r="B4057" s="14" t="s">
        <v>10303</v>
      </c>
      <c r="C4057" s="15" t="s">
        <v>8213</v>
      </c>
      <c r="D4057" s="15" t="s">
        <v>9018</v>
      </c>
      <c r="E4057" s="16">
        <v>45124.6</v>
      </c>
      <c r="F4057" s="7" t="s">
        <v>8268</v>
      </c>
      <c r="G4057" s="13" t="s">
        <v>806</v>
      </c>
      <c r="H4057" s="15" t="str">
        <f>UPPER(Tb_Reseller[[#This Row],[Agen id]]&amp;"-"&amp;VLOOKUP(Tb_Reseller[[#This Row],[Agen id]],A:B,2,0)&amp;"("&amp;Tb_Reseller[[#This Row],[Short]]&amp;")")</f>
        <v>AR08006-TJ CELL(P)</v>
      </c>
      <c r="I4057" s="15" t="str">
        <f>VLOOKUP(Tb_Reseller[[#This Row],[Agen id]],Mapping_Agen!A:D,4,0)</f>
        <v>Prima</v>
      </c>
      <c r="J4057" s="7" t="str">
        <f>VLOOKUP(Tb_Reseller[[#This Row],[Agen id]],Mapping_Agen!A:C,3,0)</f>
        <v>ICON</v>
      </c>
      <c r="K4057" s="17" t="str">
        <f>TRIM(LEFT(Tb_Reseller[[#This Row],[Group]],2))</f>
        <v>P</v>
      </c>
      <c r="L4057" s="17" t="str">
        <f>VLOOKUP(Tb_Reseller[[#This Row],[Agen id]],Mapping_Agen!A:E,5,0)</f>
        <v>Abdul Harris</v>
      </c>
      <c r="M4057" s="64">
        <v>0</v>
      </c>
      <c r="N4057" s="65">
        <v>0</v>
      </c>
      <c r="O4057" s="65">
        <f>IFERROR(VLOOKUP(Tb_Reseller[[#This Row],[Kode Reseller]],[1]Sheet1!$A:$B,2,0),0)</f>
        <v>0</v>
      </c>
    </row>
    <row r="4058" spans="1:15" x14ac:dyDescent="0.25">
      <c r="A4058" s="13" t="s">
        <v>4726</v>
      </c>
      <c r="B4058" s="14" t="s">
        <v>10123</v>
      </c>
      <c r="C4058" s="15" t="s">
        <v>8213</v>
      </c>
      <c r="D4058" s="15" t="s">
        <v>13083</v>
      </c>
      <c r="E4058" s="16">
        <v>45124.627083333333</v>
      </c>
      <c r="F4058" s="7" t="s">
        <v>8204</v>
      </c>
      <c r="G4058" s="13" t="s">
        <v>4726</v>
      </c>
      <c r="H4058" s="15" t="str">
        <f>UPPER(Tb_Reseller[[#This Row],[Agen id]]&amp;"-"&amp;VLOOKUP(Tb_Reseller[[#This Row],[Agen id]],A:B,2,0)&amp;"("&amp;Tb_Reseller[[#This Row],[Short]]&amp;")")</f>
        <v>AR34110-IFAN CELL(P)</v>
      </c>
      <c r="I4058" s="15" t="str">
        <f>VLOOKUP(Tb_Reseller[[#This Row],[Agen id]],Mapping_Agen!A:D,4,0)</f>
        <v>Prima</v>
      </c>
      <c r="J4058" s="7" t="str">
        <f>VLOOKUP(Tb_Reseller[[#This Row],[Agen id]],Mapping_Agen!A:C,3,0)</f>
        <v>PRG</v>
      </c>
      <c r="K4058" s="17" t="str">
        <f>TRIM(LEFT(Tb_Reseller[[#This Row],[Group]],2))</f>
        <v>P</v>
      </c>
      <c r="L4058" s="17" t="str">
        <f>VLOOKUP(Tb_Reseller[[#This Row],[Agen id]],Mapping_Agen!A:E,5,0)</f>
        <v>NON SCO</v>
      </c>
      <c r="M4058" s="64">
        <v>0</v>
      </c>
      <c r="N4058" s="65">
        <v>0</v>
      </c>
      <c r="O4058" s="65">
        <f>IFERROR(VLOOKUP(Tb_Reseller[[#This Row],[Kode Reseller]],[1]Sheet1!$A:$B,2,0),0)</f>
        <v>0</v>
      </c>
    </row>
    <row r="4059" spans="1:15" x14ac:dyDescent="0.25">
      <c r="A4059" s="13" t="s">
        <v>4728</v>
      </c>
      <c r="B4059" s="14" t="s">
        <v>14174</v>
      </c>
      <c r="C4059" s="15" t="s">
        <v>8208</v>
      </c>
      <c r="D4059" s="15" t="s">
        <v>8369</v>
      </c>
      <c r="E4059" s="16">
        <v>45124.677083333343</v>
      </c>
      <c r="F4059" s="7" t="s">
        <v>8204</v>
      </c>
      <c r="G4059" s="13" t="s">
        <v>4728</v>
      </c>
      <c r="H4059" s="15" t="str">
        <f>UPPER(Tb_Reseller[[#This Row],[Agen id]]&amp;"-"&amp;VLOOKUP(Tb_Reseller[[#This Row],[Agen id]],A:B,2,0)&amp;"("&amp;Tb_Reseller[[#This Row],[Short]]&amp;")")</f>
        <v>AR34111-ARDA CELL(R)</v>
      </c>
      <c r="I4059" s="15" t="str">
        <f>VLOOKUP(Tb_Reseller[[#This Row],[Agen id]],Mapping_Agen!A:D,4,0)</f>
        <v>No Limit</v>
      </c>
      <c r="J4059" s="7" t="str">
        <f>VLOOKUP(Tb_Reseller[[#This Row],[Agen id]],Mapping_Agen!A:C,3,0)</f>
        <v>PRG</v>
      </c>
      <c r="K4059" s="17" t="str">
        <f>TRIM(LEFT(Tb_Reseller[[#This Row],[Group]],2))</f>
        <v>R</v>
      </c>
      <c r="L4059" s="17" t="str">
        <f>VLOOKUP(Tb_Reseller[[#This Row],[Agen id]],Mapping_Agen!A:E,5,0)</f>
        <v>NON SCO</v>
      </c>
      <c r="M4059" s="64">
        <v>0</v>
      </c>
      <c r="N4059" s="65">
        <v>0</v>
      </c>
      <c r="O4059" s="65">
        <f>IFERROR(VLOOKUP(Tb_Reseller[[#This Row],[Kode Reseller]],[1]Sheet1!$A:$B,2,0),0)</f>
        <v>0</v>
      </c>
    </row>
    <row r="4060" spans="1:15" x14ac:dyDescent="0.25">
      <c r="A4060" s="13" t="s">
        <v>4277</v>
      </c>
      <c r="B4060" s="14" t="s">
        <v>14175</v>
      </c>
      <c r="C4060" s="15" t="s">
        <v>8213</v>
      </c>
      <c r="D4060" s="15" t="s">
        <v>8231</v>
      </c>
      <c r="E4060" s="16">
        <v>45124.806944444441</v>
      </c>
      <c r="F4060" s="7" t="s">
        <v>8204</v>
      </c>
      <c r="G4060" s="13" t="s">
        <v>4277</v>
      </c>
      <c r="H4060" s="15" t="str">
        <f>UPPER(Tb_Reseller[[#This Row],[Agen id]]&amp;"-"&amp;VLOOKUP(Tb_Reseller[[#This Row],[Agen id]],A:B,2,0)&amp;"("&amp;Tb_Reseller[[#This Row],[Short]]&amp;")")</f>
        <v>AR34112-SAHIRA CELL(P)</v>
      </c>
      <c r="I4060" s="15" t="str">
        <f>VLOOKUP(Tb_Reseller[[#This Row],[Agen id]],Mapping_Agen!A:D,4,0)</f>
        <v>Prima</v>
      </c>
      <c r="J4060" s="7" t="str">
        <f>VLOOKUP(Tb_Reseller[[#This Row],[Agen id]],Mapping_Agen!A:C,3,0)</f>
        <v>ICON</v>
      </c>
      <c r="K4060" s="17" t="str">
        <f>TRIM(LEFT(Tb_Reseller[[#This Row],[Group]],2))</f>
        <v>P</v>
      </c>
      <c r="L4060" s="17" t="str">
        <f>VLOOKUP(Tb_Reseller[[#This Row],[Agen id]],Mapping_Agen!A:E,5,0)</f>
        <v>NON SCO</v>
      </c>
      <c r="M4060" s="64">
        <v>0.35483870967741926</v>
      </c>
      <c r="N4060" s="65">
        <v>0.73333333333333328</v>
      </c>
      <c r="O4060" s="65">
        <f>IFERROR(VLOOKUP(Tb_Reseller[[#This Row],[Kode Reseller]],[1]Sheet1!$A:$B,2,0),0)</f>
        <v>3.5</v>
      </c>
    </row>
    <row r="4061" spans="1:15" x14ac:dyDescent="0.25">
      <c r="A4061" s="13" t="s">
        <v>14176</v>
      </c>
      <c r="B4061" s="14" t="s">
        <v>14177</v>
      </c>
      <c r="C4061" s="15" t="s">
        <v>8495</v>
      </c>
      <c r="D4061" s="15" t="s">
        <v>9636</v>
      </c>
      <c r="E4061" s="16">
        <v>45124.820833333331</v>
      </c>
      <c r="F4061" s="7" t="s">
        <v>8268</v>
      </c>
      <c r="G4061" s="13" t="s">
        <v>1355</v>
      </c>
      <c r="H4061" s="15" t="str">
        <f>UPPER(Tb_Reseller[[#This Row],[Agen id]]&amp;"-"&amp;VLOOKUP(Tb_Reseller[[#This Row],[Agen id]],A:B,2,0)&amp;"("&amp;Tb_Reseller[[#This Row],[Short]]&amp;")")</f>
        <v>AR14475-ANNISA CELL(M1)</v>
      </c>
      <c r="I4061" s="15" t="str">
        <f>VLOOKUP(Tb_Reseller[[#This Row],[Agen id]],Mapping_Agen!A:D,4,0)</f>
        <v>No Limit</v>
      </c>
      <c r="J4061" s="7" t="str">
        <f>VLOOKUP(Tb_Reseller[[#This Row],[Agen id]],Mapping_Agen!A:C,3,0)</f>
        <v>ICON</v>
      </c>
      <c r="K4061" s="17" t="str">
        <f>TRIM(LEFT(Tb_Reseller[[#This Row],[Group]],2))</f>
        <v>M1</v>
      </c>
      <c r="L4061" s="17" t="str">
        <f>VLOOKUP(Tb_Reseller[[#This Row],[Agen id]],Mapping_Agen!A:E,5,0)</f>
        <v>NON SCO</v>
      </c>
      <c r="M4061" s="64">
        <v>0</v>
      </c>
      <c r="N4061" s="65">
        <v>0</v>
      </c>
      <c r="O4061" s="65">
        <f>IFERROR(VLOOKUP(Tb_Reseller[[#This Row],[Kode Reseller]],[1]Sheet1!$A:$B,2,0),0)</f>
        <v>0</v>
      </c>
    </row>
    <row r="4062" spans="1:15" x14ac:dyDescent="0.25">
      <c r="A4062" s="13" t="s">
        <v>4732</v>
      </c>
      <c r="B4062" s="14" t="s">
        <v>10355</v>
      </c>
      <c r="C4062" s="15" t="s">
        <v>8213</v>
      </c>
      <c r="D4062" s="15" t="s">
        <v>11516</v>
      </c>
      <c r="E4062" s="16">
        <v>45125.481249999997</v>
      </c>
      <c r="F4062" s="7" t="s">
        <v>8204</v>
      </c>
      <c r="G4062" s="13" t="s">
        <v>4732</v>
      </c>
      <c r="H4062" s="15" t="str">
        <f>UPPER(Tb_Reseller[[#This Row],[Agen id]]&amp;"-"&amp;VLOOKUP(Tb_Reseller[[#This Row],[Agen id]],A:B,2,0)&amp;"("&amp;Tb_Reseller[[#This Row],[Short]]&amp;")")</f>
        <v>AR34114-DEA(P)</v>
      </c>
      <c r="I4062" s="15" t="str">
        <f>VLOOKUP(Tb_Reseller[[#This Row],[Agen id]],Mapping_Agen!A:D,4,0)</f>
        <v>Prima</v>
      </c>
      <c r="J4062" s="7" t="str">
        <f>VLOOKUP(Tb_Reseller[[#This Row],[Agen id]],Mapping_Agen!A:C,3,0)</f>
        <v>ONLINE</v>
      </c>
      <c r="K4062" s="17" t="str">
        <f>TRIM(LEFT(Tb_Reseller[[#This Row],[Group]],2))</f>
        <v>P</v>
      </c>
      <c r="L4062" s="17" t="str">
        <f>VLOOKUP(Tb_Reseller[[#This Row],[Agen id]],Mapping_Agen!A:E,5,0)</f>
        <v>ONLINE</v>
      </c>
      <c r="M4062" s="64">
        <v>0</v>
      </c>
      <c r="N4062" s="65">
        <v>0</v>
      </c>
      <c r="O4062" s="65">
        <f>IFERROR(VLOOKUP(Tb_Reseller[[#This Row],[Kode Reseller]],[1]Sheet1!$A:$B,2,0),0)</f>
        <v>0</v>
      </c>
    </row>
    <row r="4063" spans="1:15" x14ac:dyDescent="0.25">
      <c r="A4063" s="13" t="s">
        <v>4734</v>
      </c>
      <c r="B4063" s="14" t="s">
        <v>9968</v>
      </c>
      <c r="C4063" s="15" t="s">
        <v>8213</v>
      </c>
      <c r="D4063" s="15" t="s">
        <v>13083</v>
      </c>
      <c r="E4063" s="16">
        <v>45125.629166666673</v>
      </c>
      <c r="F4063" s="7" t="s">
        <v>8204</v>
      </c>
      <c r="G4063" s="13" t="s">
        <v>4734</v>
      </c>
      <c r="H4063" s="15" t="str">
        <f>UPPER(Tb_Reseller[[#This Row],[Agen id]]&amp;"-"&amp;VLOOKUP(Tb_Reseller[[#This Row],[Agen id]],A:B,2,0)&amp;"("&amp;Tb_Reseller[[#This Row],[Short]]&amp;")")</f>
        <v>AR34115-GALAXY CELL(P)</v>
      </c>
      <c r="I4063" s="15" t="str">
        <f>VLOOKUP(Tb_Reseller[[#This Row],[Agen id]],Mapping_Agen!A:D,4,0)</f>
        <v>Prima</v>
      </c>
      <c r="J4063" s="7" t="str">
        <f>VLOOKUP(Tb_Reseller[[#This Row],[Agen id]],Mapping_Agen!A:C,3,0)</f>
        <v>PRG</v>
      </c>
      <c r="K4063" s="17" t="str">
        <f>TRIM(LEFT(Tb_Reseller[[#This Row],[Group]],2))</f>
        <v>P</v>
      </c>
      <c r="L4063" s="17" t="str">
        <f>VLOOKUP(Tb_Reseller[[#This Row],[Agen id]],Mapping_Agen!A:E,5,0)</f>
        <v>NON SCO</v>
      </c>
      <c r="M4063" s="64">
        <v>0</v>
      </c>
      <c r="N4063" s="65">
        <v>0</v>
      </c>
      <c r="O4063" s="65">
        <f>IFERROR(VLOOKUP(Tb_Reseller[[#This Row],[Kode Reseller]],[1]Sheet1!$A:$B,2,0),0)</f>
        <v>0</v>
      </c>
    </row>
    <row r="4064" spans="1:15" x14ac:dyDescent="0.25">
      <c r="A4064" s="13" t="s">
        <v>4736</v>
      </c>
      <c r="B4064" s="14" t="s">
        <v>14178</v>
      </c>
      <c r="C4064" s="15" t="s">
        <v>8213</v>
      </c>
      <c r="D4064" s="15" t="s">
        <v>8203</v>
      </c>
      <c r="E4064" s="16">
        <v>45125.636111111111</v>
      </c>
      <c r="F4064" s="7" t="s">
        <v>8204</v>
      </c>
      <c r="G4064" s="13" t="s">
        <v>4736</v>
      </c>
      <c r="H4064" s="15" t="str">
        <f>UPPER(Tb_Reseller[[#This Row],[Agen id]]&amp;"-"&amp;VLOOKUP(Tb_Reseller[[#This Row],[Agen id]],A:B,2,0)&amp;"("&amp;Tb_Reseller[[#This Row],[Short]]&amp;")")</f>
        <v>AR34116-DWI JAYA(P)</v>
      </c>
      <c r="I4064" s="15" t="str">
        <f>VLOOKUP(Tb_Reseller[[#This Row],[Agen id]],Mapping_Agen!A:D,4,0)</f>
        <v>Prima</v>
      </c>
      <c r="J4064" s="7" t="str">
        <f>VLOOKUP(Tb_Reseller[[#This Row],[Agen id]],Mapping_Agen!A:C,3,0)</f>
        <v>BSD</v>
      </c>
      <c r="K4064" s="17" t="str">
        <f>TRIM(LEFT(Tb_Reseller[[#This Row],[Group]],2))</f>
        <v>P</v>
      </c>
      <c r="L4064" s="17" t="str">
        <f>VLOOKUP(Tb_Reseller[[#This Row],[Agen id]],Mapping_Agen!A:E,5,0)</f>
        <v>NON SCO</v>
      </c>
      <c r="M4064" s="64">
        <v>0</v>
      </c>
      <c r="N4064" s="65">
        <v>0</v>
      </c>
      <c r="O4064" s="65">
        <f>IFERROR(VLOOKUP(Tb_Reseller[[#This Row],[Kode Reseller]],[1]Sheet1!$A:$B,2,0),0)</f>
        <v>0</v>
      </c>
    </row>
    <row r="4065" spans="1:15" x14ac:dyDescent="0.25">
      <c r="A4065" s="13" t="s">
        <v>4738</v>
      </c>
      <c r="B4065" s="14" t="s">
        <v>14179</v>
      </c>
      <c r="C4065" s="15" t="s">
        <v>8213</v>
      </c>
      <c r="D4065" s="15" t="s">
        <v>8369</v>
      </c>
      <c r="E4065" s="16">
        <v>45125.64166666667</v>
      </c>
      <c r="F4065" s="7" t="s">
        <v>8204</v>
      </c>
      <c r="G4065" s="13" t="s">
        <v>4738</v>
      </c>
      <c r="H4065" s="15" t="str">
        <f>UPPER(Tb_Reseller[[#This Row],[Agen id]]&amp;"-"&amp;VLOOKUP(Tb_Reseller[[#This Row],[Agen id]],A:B,2,0)&amp;"("&amp;Tb_Reseller[[#This Row],[Short]]&amp;")")</f>
        <v>AR34117-RAKHA CELL(P)</v>
      </c>
      <c r="I4065" s="15" t="str">
        <f>VLOOKUP(Tb_Reseller[[#This Row],[Agen id]],Mapping_Agen!A:D,4,0)</f>
        <v>Prima</v>
      </c>
      <c r="J4065" s="7" t="str">
        <f>VLOOKUP(Tb_Reseller[[#This Row],[Agen id]],Mapping_Agen!A:C,3,0)</f>
        <v>PRG</v>
      </c>
      <c r="K4065" s="17" t="str">
        <f>TRIM(LEFT(Tb_Reseller[[#This Row],[Group]],2))</f>
        <v>P</v>
      </c>
      <c r="L4065" s="17" t="str">
        <f>VLOOKUP(Tb_Reseller[[#This Row],[Agen id]],Mapping_Agen!A:E,5,0)</f>
        <v>NON SCO</v>
      </c>
      <c r="M4065" s="64">
        <v>0</v>
      </c>
      <c r="N4065" s="65">
        <v>0</v>
      </c>
      <c r="O4065" s="65">
        <f>IFERROR(VLOOKUP(Tb_Reseller[[#This Row],[Kode Reseller]],[1]Sheet1!$A:$B,2,0),0)</f>
        <v>0</v>
      </c>
    </row>
    <row r="4066" spans="1:15" x14ac:dyDescent="0.25">
      <c r="A4066" s="13" t="s">
        <v>14180</v>
      </c>
      <c r="B4066" s="14" t="s">
        <v>14181</v>
      </c>
      <c r="C4066" s="15" t="s">
        <v>8210</v>
      </c>
      <c r="D4066" s="15" t="s">
        <v>14182</v>
      </c>
      <c r="E4066" s="16">
        <v>45125.882638888892</v>
      </c>
      <c r="F4066" s="7" t="s">
        <v>8268</v>
      </c>
      <c r="G4066" s="13" t="s">
        <v>3311</v>
      </c>
      <c r="H4066" s="15" t="str">
        <f>UPPER(Tb_Reseller[[#This Row],[Agen id]]&amp;"-"&amp;VLOOKUP(Tb_Reseller[[#This Row],[Agen id]],A:B,2,0)&amp;"("&amp;Tb_Reseller[[#This Row],[Short]]&amp;")")</f>
        <v>AR30811-NC SMARTPHONE(RV)</v>
      </c>
      <c r="I4066" s="15" t="str">
        <f>VLOOKUP(Tb_Reseller[[#This Row],[Agen id]],Mapping_Agen!A:D,4,0)</f>
        <v>Limit</v>
      </c>
      <c r="J4066" s="7" t="str">
        <f>VLOOKUP(Tb_Reseller[[#This Row],[Agen id]],Mapping_Agen!A:C,3,0)</f>
        <v>BSD</v>
      </c>
      <c r="K4066" s="17" t="str">
        <f>TRIM(LEFT(Tb_Reseller[[#This Row],[Group]],2))</f>
        <v>RV</v>
      </c>
      <c r="L4066" s="17" t="str">
        <f>VLOOKUP(Tb_Reseller[[#This Row],[Agen id]],Mapping_Agen!A:E,5,0)</f>
        <v>Hupron</v>
      </c>
      <c r="M4066" s="64">
        <v>0</v>
      </c>
      <c r="N4066" s="65">
        <v>0</v>
      </c>
      <c r="O4066" s="65">
        <f>IFERROR(VLOOKUP(Tb_Reseller[[#This Row],[Kode Reseller]],[1]Sheet1!$A:$B,2,0),0)</f>
        <v>0</v>
      </c>
    </row>
    <row r="4067" spans="1:15" x14ac:dyDescent="0.25">
      <c r="A4067" s="13" t="s">
        <v>4740</v>
      </c>
      <c r="B4067" s="14" t="s">
        <v>14183</v>
      </c>
      <c r="C4067" s="15" t="s">
        <v>14184</v>
      </c>
      <c r="D4067" s="15" t="s">
        <v>11516</v>
      </c>
      <c r="E4067" s="16">
        <v>45126.631249999999</v>
      </c>
      <c r="F4067" s="7" t="s">
        <v>8204</v>
      </c>
      <c r="G4067" s="13" t="s">
        <v>4740</v>
      </c>
      <c r="H4067" s="15" t="str">
        <f>UPPER(Tb_Reseller[[#This Row],[Agen id]]&amp;"-"&amp;VLOOKUP(Tb_Reseller[[#This Row],[Agen id]],A:B,2,0)&amp;"("&amp;Tb_Reseller[[#This Row],[Short]]&amp;")")</f>
        <v>AR34123-IDOCEMENT TUNGGAL PRAKARSA(PN)</v>
      </c>
      <c r="I4067" s="15" t="str">
        <f>VLOOKUP(Tb_Reseller[[#This Row],[Agen id]],Mapping_Agen!A:D,4,0)</f>
        <v>Prima</v>
      </c>
      <c r="J4067" s="7" t="str">
        <f>VLOOKUP(Tb_Reseller[[#This Row],[Agen id]],Mapping_Agen!A:C,3,0)</f>
        <v>ONLINE</v>
      </c>
      <c r="K4067" s="17" t="str">
        <f>TRIM(LEFT(Tb_Reseller[[#This Row],[Group]],2))</f>
        <v>PN</v>
      </c>
      <c r="L4067" s="17" t="str">
        <f>VLOOKUP(Tb_Reseller[[#This Row],[Agen id]],Mapping_Agen!A:E,5,0)</f>
        <v>ONLINE</v>
      </c>
      <c r="M4067" s="64">
        <v>0</v>
      </c>
      <c r="N4067" s="65">
        <v>0</v>
      </c>
      <c r="O4067" s="65">
        <f>IFERROR(VLOOKUP(Tb_Reseller[[#This Row],[Kode Reseller]],[1]Sheet1!$A:$B,2,0),0)</f>
        <v>0</v>
      </c>
    </row>
    <row r="4068" spans="1:15" x14ac:dyDescent="0.25">
      <c r="A4068" s="13" t="s">
        <v>4742</v>
      </c>
      <c r="B4068" s="14" t="s">
        <v>14185</v>
      </c>
      <c r="C4068" s="15" t="s">
        <v>8213</v>
      </c>
      <c r="D4068" s="15" t="s">
        <v>8248</v>
      </c>
      <c r="E4068" s="16">
        <v>45126.634722222218</v>
      </c>
      <c r="F4068" s="7" t="s">
        <v>8204</v>
      </c>
      <c r="G4068" s="13" t="s">
        <v>4742</v>
      </c>
      <c r="H4068" s="15" t="str">
        <f>UPPER(Tb_Reseller[[#This Row],[Agen id]]&amp;"-"&amp;VLOOKUP(Tb_Reseller[[#This Row],[Agen id]],A:B,2,0)&amp;"("&amp;Tb_Reseller[[#This Row],[Short]]&amp;")")</f>
        <v>AR34124-SITI NURKHOLIPAH(P)</v>
      </c>
      <c r="I4068" s="15" t="str">
        <f>VLOOKUP(Tb_Reseller[[#This Row],[Agen id]],Mapping_Agen!A:D,4,0)</f>
        <v>Prima</v>
      </c>
      <c r="J4068" s="7" t="str">
        <f>VLOOKUP(Tb_Reseller[[#This Row],[Agen id]],Mapping_Agen!A:C,3,0)</f>
        <v>PP</v>
      </c>
      <c r="K4068" s="17" t="str">
        <f>TRIM(LEFT(Tb_Reseller[[#This Row],[Group]],2))</f>
        <v>P</v>
      </c>
      <c r="L4068" s="17" t="str">
        <f>VLOOKUP(Tb_Reseller[[#This Row],[Agen id]],Mapping_Agen!A:E,5,0)</f>
        <v>NON SCO</v>
      </c>
      <c r="M4068" s="64">
        <v>0</v>
      </c>
      <c r="N4068" s="65">
        <v>0</v>
      </c>
      <c r="O4068" s="65">
        <f>IFERROR(VLOOKUP(Tb_Reseller[[#This Row],[Kode Reseller]],[1]Sheet1!$A:$B,2,0),0)</f>
        <v>0</v>
      </c>
    </row>
    <row r="4069" spans="1:15" x14ac:dyDescent="0.25">
      <c r="A4069" s="13" t="s">
        <v>4744</v>
      </c>
      <c r="B4069" s="14" t="s">
        <v>14186</v>
      </c>
      <c r="C4069" s="15" t="s">
        <v>8213</v>
      </c>
      <c r="D4069" s="15" t="s">
        <v>14058</v>
      </c>
      <c r="E4069" s="16">
        <v>45127.383333333331</v>
      </c>
      <c r="F4069" s="7" t="s">
        <v>8204</v>
      </c>
      <c r="G4069" s="13" t="s">
        <v>4744</v>
      </c>
      <c r="H4069" s="15" t="str">
        <f>UPPER(Tb_Reseller[[#This Row],[Agen id]]&amp;"-"&amp;VLOOKUP(Tb_Reseller[[#This Row],[Agen id]],A:B,2,0)&amp;"("&amp;Tb_Reseller[[#This Row],[Short]]&amp;")")</f>
        <v>AR34129-TK WAHYU(P)</v>
      </c>
      <c r="I4069" s="15" t="str">
        <f>VLOOKUP(Tb_Reseller[[#This Row],[Agen id]],Mapping_Agen!A:D,4,0)</f>
        <v>Prima</v>
      </c>
      <c r="J4069" s="7" t="str">
        <f>VLOOKUP(Tb_Reseller[[#This Row],[Agen id]],Mapping_Agen!A:C,3,0)</f>
        <v>ONLINE</v>
      </c>
      <c r="K4069" s="17" t="str">
        <f>TRIM(LEFT(Tb_Reseller[[#This Row],[Group]],2))</f>
        <v>P</v>
      </c>
      <c r="L4069" s="17" t="str">
        <f>VLOOKUP(Tb_Reseller[[#This Row],[Agen id]],Mapping_Agen!A:E,5,0)</f>
        <v>ONLINE</v>
      </c>
      <c r="M4069" s="64">
        <v>0</v>
      </c>
      <c r="N4069" s="65">
        <v>0</v>
      </c>
      <c r="O4069" s="65">
        <f>IFERROR(VLOOKUP(Tb_Reseller[[#This Row],[Kode Reseller]],[1]Sheet1!$A:$B,2,0),0)</f>
        <v>0</v>
      </c>
    </row>
    <row r="4070" spans="1:15" x14ac:dyDescent="0.25">
      <c r="A4070" s="13" t="s">
        <v>4746</v>
      </c>
      <c r="B4070" s="14" t="s">
        <v>14187</v>
      </c>
      <c r="C4070" s="15" t="s">
        <v>8213</v>
      </c>
      <c r="D4070" s="15" t="s">
        <v>13083</v>
      </c>
      <c r="E4070" s="16">
        <v>45127.654861111107</v>
      </c>
      <c r="F4070" s="7" t="s">
        <v>8204</v>
      </c>
      <c r="G4070" s="13" t="s">
        <v>4746</v>
      </c>
      <c r="H4070" s="15" t="str">
        <f>UPPER(Tb_Reseller[[#This Row],[Agen id]]&amp;"-"&amp;VLOOKUP(Tb_Reseller[[#This Row],[Agen id]],A:B,2,0)&amp;"("&amp;Tb_Reseller[[#This Row],[Short]]&amp;")")</f>
        <v>AR34130-GUNS CELL(P)</v>
      </c>
      <c r="I4070" s="15" t="str">
        <f>VLOOKUP(Tb_Reseller[[#This Row],[Agen id]],Mapping_Agen!A:D,4,0)</f>
        <v>Prima</v>
      </c>
      <c r="J4070" s="7" t="str">
        <f>VLOOKUP(Tb_Reseller[[#This Row],[Agen id]],Mapping_Agen!A:C,3,0)</f>
        <v>PRG</v>
      </c>
      <c r="K4070" s="17" t="str">
        <f>TRIM(LEFT(Tb_Reseller[[#This Row],[Group]],2))</f>
        <v>P</v>
      </c>
      <c r="L4070" s="17" t="str">
        <f>VLOOKUP(Tb_Reseller[[#This Row],[Agen id]],Mapping_Agen!A:E,5,0)</f>
        <v>NON SCO</v>
      </c>
      <c r="M4070" s="64">
        <v>0</v>
      </c>
      <c r="N4070" s="65">
        <v>0</v>
      </c>
      <c r="O4070" s="65">
        <f>IFERROR(VLOOKUP(Tb_Reseller[[#This Row],[Kode Reseller]],[1]Sheet1!$A:$B,2,0),0)</f>
        <v>0</v>
      </c>
    </row>
    <row r="4071" spans="1:15" x14ac:dyDescent="0.25">
      <c r="A4071" s="13" t="s">
        <v>4748</v>
      </c>
      <c r="B4071" s="14" t="s">
        <v>14188</v>
      </c>
      <c r="C4071" s="15" t="s">
        <v>8213</v>
      </c>
      <c r="D4071" s="15" t="s">
        <v>8248</v>
      </c>
      <c r="E4071" s="16">
        <v>45127.710416666669</v>
      </c>
      <c r="F4071" s="7" t="s">
        <v>8204</v>
      </c>
      <c r="G4071" s="13" t="s">
        <v>4748</v>
      </c>
      <c r="H4071" s="15" t="str">
        <f>UPPER(Tb_Reseller[[#This Row],[Agen id]]&amp;"-"&amp;VLOOKUP(Tb_Reseller[[#This Row],[Agen id]],A:B,2,0)&amp;"("&amp;Tb_Reseller[[#This Row],[Short]]&amp;")")</f>
        <v>AR34131-LILAH CELL(P)</v>
      </c>
      <c r="I4071" s="15" t="str">
        <f>VLOOKUP(Tb_Reseller[[#This Row],[Agen id]],Mapping_Agen!A:D,4,0)</f>
        <v>Prima</v>
      </c>
      <c r="J4071" s="7" t="str">
        <f>VLOOKUP(Tb_Reseller[[#This Row],[Agen id]],Mapping_Agen!A:C,3,0)</f>
        <v>PP</v>
      </c>
      <c r="K4071" s="17" t="str">
        <f>TRIM(LEFT(Tb_Reseller[[#This Row],[Group]],2))</f>
        <v>P</v>
      </c>
      <c r="L4071" s="17" t="str">
        <f>VLOOKUP(Tb_Reseller[[#This Row],[Agen id]],Mapping_Agen!A:E,5,0)</f>
        <v>NON SCO</v>
      </c>
      <c r="M4071" s="64">
        <v>0</v>
      </c>
      <c r="N4071" s="65">
        <v>0</v>
      </c>
      <c r="O4071" s="65">
        <f>IFERROR(VLOOKUP(Tb_Reseller[[#This Row],[Kode Reseller]],[1]Sheet1!$A:$B,2,0),0)</f>
        <v>0</v>
      </c>
    </row>
    <row r="4072" spans="1:15" x14ac:dyDescent="0.25">
      <c r="A4072" s="13" t="s">
        <v>4750</v>
      </c>
      <c r="B4072" s="14" t="s">
        <v>14189</v>
      </c>
      <c r="C4072" s="15" t="s">
        <v>8213</v>
      </c>
      <c r="D4072" s="15" t="s">
        <v>8203</v>
      </c>
      <c r="E4072" s="16">
        <v>45127.711111111108</v>
      </c>
      <c r="F4072" s="7" t="s">
        <v>8204</v>
      </c>
      <c r="G4072" s="13" t="s">
        <v>4750</v>
      </c>
      <c r="H4072" s="15" t="str">
        <f>UPPER(Tb_Reseller[[#This Row],[Agen id]]&amp;"-"&amp;VLOOKUP(Tb_Reseller[[#This Row],[Agen id]],A:B,2,0)&amp;"("&amp;Tb_Reseller[[#This Row],[Short]]&amp;")")</f>
        <v>AR34132-RAISSA CELLULAR(P)</v>
      </c>
      <c r="I4072" s="15" t="str">
        <f>VLOOKUP(Tb_Reseller[[#This Row],[Agen id]],Mapping_Agen!A:D,4,0)</f>
        <v>Prima</v>
      </c>
      <c r="J4072" s="7" t="str">
        <f>VLOOKUP(Tb_Reseller[[#This Row],[Agen id]],Mapping_Agen!A:C,3,0)</f>
        <v>BSD</v>
      </c>
      <c r="K4072" s="17" t="str">
        <f>TRIM(LEFT(Tb_Reseller[[#This Row],[Group]],2))</f>
        <v>P</v>
      </c>
      <c r="L4072" s="17" t="str">
        <f>VLOOKUP(Tb_Reseller[[#This Row],[Agen id]],Mapping_Agen!A:E,5,0)</f>
        <v>NON SCO</v>
      </c>
      <c r="M4072" s="64">
        <v>0</v>
      </c>
      <c r="N4072" s="65">
        <v>0</v>
      </c>
      <c r="O4072" s="65">
        <f>IFERROR(VLOOKUP(Tb_Reseller[[#This Row],[Kode Reseller]],[1]Sheet1!$A:$B,2,0),0)</f>
        <v>0</v>
      </c>
    </row>
    <row r="4073" spans="1:15" x14ac:dyDescent="0.25">
      <c r="A4073" s="13" t="s">
        <v>14190</v>
      </c>
      <c r="B4073" s="14" t="s">
        <v>14191</v>
      </c>
      <c r="C4073" s="15" t="s">
        <v>8544</v>
      </c>
      <c r="D4073" s="15" t="s">
        <v>14192</v>
      </c>
      <c r="E4073" s="16">
        <v>45127.787499999999</v>
      </c>
      <c r="F4073" s="7" t="s">
        <v>8268</v>
      </c>
      <c r="G4073" s="13" t="s">
        <v>756</v>
      </c>
      <c r="H4073" s="15" t="str">
        <f>UPPER(Tb_Reseller[[#This Row],[Agen id]]&amp;"-"&amp;VLOOKUP(Tb_Reseller[[#This Row],[Agen id]],A:B,2,0)&amp;"("&amp;Tb_Reseller[[#This Row],[Short]]&amp;")")</f>
        <v>AR07066-VALANDYA(M2)</v>
      </c>
      <c r="I4073" s="15" t="str">
        <f>VLOOKUP(Tb_Reseller[[#This Row],[Agen id]],Mapping_Agen!A:D,4,0)</f>
        <v>No Limit</v>
      </c>
      <c r="J4073" s="7" t="str">
        <f>VLOOKUP(Tb_Reseller[[#This Row],[Agen id]],Mapping_Agen!A:C,3,0)</f>
        <v>BSD</v>
      </c>
      <c r="K4073" s="17" t="str">
        <f>TRIM(LEFT(Tb_Reseller[[#This Row],[Group]],2))</f>
        <v>M2</v>
      </c>
      <c r="L4073" s="17" t="str">
        <f>VLOOKUP(Tb_Reseller[[#This Row],[Agen id]],Mapping_Agen!A:E,5,0)</f>
        <v>NON SCO</v>
      </c>
      <c r="M4073" s="64">
        <v>0</v>
      </c>
      <c r="N4073" s="65">
        <v>0</v>
      </c>
      <c r="O4073" s="65">
        <f>IFERROR(VLOOKUP(Tb_Reseller[[#This Row],[Kode Reseller]],[1]Sheet1!$A:$B,2,0),0)</f>
        <v>0</v>
      </c>
    </row>
    <row r="4074" spans="1:15" x14ac:dyDescent="0.25">
      <c r="A4074" s="13" t="s">
        <v>14193</v>
      </c>
      <c r="B4074" s="14" t="s">
        <v>14194</v>
      </c>
      <c r="C4074" s="15" t="s">
        <v>8213</v>
      </c>
      <c r="D4074" s="15" t="s">
        <v>13226</v>
      </c>
      <c r="E4074" s="16">
        <v>45127.824305555558</v>
      </c>
      <c r="F4074" s="7" t="s">
        <v>8268</v>
      </c>
      <c r="G4074" s="13" t="s">
        <v>3810</v>
      </c>
      <c r="H4074" s="15" t="str">
        <f>UPPER(Tb_Reseller[[#This Row],[Agen id]]&amp;"-"&amp;VLOOKUP(Tb_Reseller[[#This Row],[Agen id]],A:B,2,0)&amp;"("&amp;Tb_Reseller[[#This Row],[Short]]&amp;")")</f>
        <v>AR32296-MAHARANI CELL(P)</v>
      </c>
      <c r="I4074" s="15" t="str">
        <f>VLOOKUP(Tb_Reseller[[#This Row],[Agen id]],Mapping_Agen!A:D,4,0)</f>
        <v>Prima</v>
      </c>
      <c r="J4074" s="7" t="str">
        <f>VLOOKUP(Tb_Reseller[[#This Row],[Agen id]],Mapping_Agen!A:C,3,0)</f>
        <v>PP</v>
      </c>
      <c r="K4074" s="17" t="str">
        <f>TRIM(LEFT(Tb_Reseller[[#This Row],[Group]],2))</f>
        <v>P</v>
      </c>
      <c r="L4074" s="17" t="str">
        <f>VLOOKUP(Tb_Reseller[[#This Row],[Agen id]],Mapping_Agen!A:E,5,0)</f>
        <v>NON SCO</v>
      </c>
      <c r="M4074" s="64">
        <v>0</v>
      </c>
      <c r="N4074" s="65">
        <v>0</v>
      </c>
      <c r="O4074" s="65">
        <f>IFERROR(VLOOKUP(Tb_Reseller[[#This Row],[Kode Reseller]],[1]Sheet1!$A:$B,2,0),0)</f>
        <v>0</v>
      </c>
    </row>
    <row r="4075" spans="1:15" x14ac:dyDescent="0.25">
      <c r="A4075" s="13" t="s">
        <v>14195</v>
      </c>
      <c r="B4075" s="14" t="s">
        <v>14196</v>
      </c>
      <c r="C4075" s="15" t="s">
        <v>8213</v>
      </c>
      <c r="D4075" s="15" t="s">
        <v>14061</v>
      </c>
      <c r="E4075" s="16">
        <v>45128.383333333331</v>
      </c>
      <c r="F4075" s="7" t="s">
        <v>8268</v>
      </c>
      <c r="G4075" s="13" t="s">
        <v>4637</v>
      </c>
      <c r="H4075" s="15" t="str">
        <f>UPPER(Tb_Reseller[[#This Row],[Agen id]]&amp;"-"&amp;VLOOKUP(Tb_Reseller[[#This Row],[Agen id]],A:B,2,0)&amp;"("&amp;Tb_Reseller[[#This Row],[Short]]&amp;")")</f>
        <v>AR33939-SCO MARDIAN(P)</v>
      </c>
      <c r="I4075" s="15" t="str">
        <f>VLOOKUP(Tb_Reseller[[#This Row],[Agen id]],Mapping_Agen!A:D,4,0)</f>
        <v>Prima</v>
      </c>
      <c r="J4075" s="7" t="str">
        <f>VLOOKUP(Tb_Reseller[[#This Row],[Agen id]],Mapping_Agen!A:C,3,0)</f>
        <v>BSD</v>
      </c>
      <c r="K4075" s="17" t="str">
        <f>TRIM(LEFT(Tb_Reseller[[#This Row],[Group]],2))</f>
        <v>P</v>
      </c>
      <c r="L4075" s="17" t="str">
        <f>VLOOKUP(Tb_Reseller[[#This Row],[Agen id]],Mapping_Agen!A:E,5,0)</f>
        <v>NON SCO</v>
      </c>
      <c r="M4075" s="64">
        <v>2.1935483870967727</v>
      </c>
      <c r="N4075" s="65">
        <v>16.333333333333304</v>
      </c>
      <c r="O4075" s="65">
        <f>IFERROR(VLOOKUP(Tb_Reseller[[#This Row],[Kode Reseller]],[1]Sheet1!$A:$B,2,0),0)</f>
        <v>11.5</v>
      </c>
    </row>
    <row r="4076" spans="1:15" x14ac:dyDescent="0.25">
      <c r="A4076" s="13" t="s">
        <v>4752</v>
      </c>
      <c r="B4076" s="14" t="s">
        <v>14197</v>
      </c>
      <c r="C4076" s="15" t="s">
        <v>8213</v>
      </c>
      <c r="D4076" s="15" t="s">
        <v>11516</v>
      </c>
      <c r="E4076" s="16">
        <v>45128.456944444442</v>
      </c>
      <c r="F4076" s="7" t="s">
        <v>8204</v>
      </c>
      <c r="G4076" s="13" t="s">
        <v>4752</v>
      </c>
      <c r="H4076" s="15" t="str">
        <f>UPPER(Tb_Reseller[[#This Row],[Agen id]]&amp;"-"&amp;VLOOKUP(Tb_Reseller[[#This Row],[Agen id]],A:B,2,0)&amp;"("&amp;Tb_Reseller[[#This Row],[Short]]&amp;")")</f>
        <v>AR34140-PANDAWA CELL(P)</v>
      </c>
      <c r="I4076" s="15" t="str">
        <f>VLOOKUP(Tb_Reseller[[#This Row],[Agen id]],Mapping_Agen!A:D,4,0)</f>
        <v>Prima</v>
      </c>
      <c r="J4076" s="7" t="str">
        <f>VLOOKUP(Tb_Reseller[[#This Row],[Agen id]],Mapping_Agen!A:C,3,0)</f>
        <v>ONLINE</v>
      </c>
      <c r="K4076" s="17" t="str">
        <f>TRIM(LEFT(Tb_Reseller[[#This Row],[Group]],2))</f>
        <v>P</v>
      </c>
      <c r="L4076" s="17" t="str">
        <f>VLOOKUP(Tb_Reseller[[#This Row],[Agen id]],Mapping_Agen!A:E,5,0)</f>
        <v>ONLINE</v>
      </c>
      <c r="M4076" s="64">
        <v>0</v>
      </c>
      <c r="N4076" s="65">
        <v>0</v>
      </c>
      <c r="O4076" s="65">
        <f>IFERROR(VLOOKUP(Tb_Reseller[[#This Row],[Kode Reseller]],[1]Sheet1!$A:$B,2,0),0)</f>
        <v>0</v>
      </c>
    </row>
    <row r="4077" spans="1:15" x14ac:dyDescent="0.25">
      <c r="A4077" s="13" t="s">
        <v>14198</v>
      </c>
      <c r="B4077" s="14" t="s">
        <v>14199</v>
      </c>
      <c r="C4077" s="15" t="s">
        <v>8213</v>
      </c>
      <c r="D4077" s="15" t="s">
        <v>9018</v>
      </c>
      <c r="E4077" s="16">
        <v>45128.475694444453</v>
      </c>
      <c r="F4077" s="7" t="s">
        <v>8268</v>
      </c>
      <c r="G4077" s="13" t="s">
        <v>806</v>
      </c>
      <c r="H4077" s="15" t="str">
        <f>UPPER(Tb_Reseller[[#This Row],[Agen id]]&amp;"-"&amp;VLOOKUP(Tb_Reseller[[#This Row],[Agen id]],A:B,2,0)&amp;"("&amp;Tb_Reseller[[#This Row],[Short]]&amp;")")</f>
        <v>AR08006-TJ CELL(P)</v>
      </c>
      <c r="I4077" s="15" t="str">
        <f>VLOOKUP(Tb_Reseller[[#This Row],[Agen id]],Mapping_Agen!A:D,4,0)</f>
        <v>Prima</v>
      </c>
      <c r="J4077" s="7" t="str">
        <f>VLOOKUP(Tb_Reseller[[#This Row],[Agen id]],Mapping_Agen!A:C,3,0)</f>
        <v>ICON</v>
      </c>
      <c r="K4077" s="17" t="str">
        <f>TRIM(LEFT(Tb_Reseller[[#This Row],[Group]],2))</f>
        <v>P</v>
      </c>
      <c r="L4077" s="17" t="str">
        <f>VLOOKUP(Tb_Reseller[[#This Row],[Agen id]],Mapping_Agen!A:E,5,0)</f>
        <v>Abdul Harris</v>
      </c>
      <c r="M4077" s="64">
        <v>0</v>
      </c>
      <c r="N4077" s="65">
        <v>0</v>
      </c>
      <c r="O4077" s="65">
        <f>IFERROR(VLOOKUP(Tb_Reseller[[#This Row],[Kode Reseller]],[1]Sheet1!$A:$B,2,0),0)</f>
        <v>0</v>
      </c>
    </row>
    <row r="4078" spans="1:15" x14ac:dyDescent="0.25">
      <c r="A4078" s="13" t="s">
        <v>14200</v>
      </c>
      <c r="B4078" s="14" t="s">
        <v>14201</v>
      </c>
      <c r="C4078" s="15" t="s">
        <v>8213</v>
      </c>
      <c r="D4078" s="15" t="s">
        <v>9898</v>
      </c>
      <c r="E4078" s="16">
        <v>45128.79791666667</v>
      </c>
      <c r="F4078" s="7" t="s">
        <v>8268</v>
      </c>
      <c r="G4078" s="13" t="s">
        <v>1121</v>
      </c>
      <c r="H4078" s="15" t="str">
        <f>UPPER(Tb_Reseller[[#This Row],[Agen id]]&amp;"-"&amp;VLOOKUP(Tb_Reseller[[#This Row],[Agen id]],A:B,2,0)&amp;"("&amp;Tb_Reseller[[#This Row],[Short]]&amp;")")</f>
        <v>AR11542-CISADANE CELL(P)</v>
      </c>
      <c r="I4078" s="15" t="str">
        <f>VLOOKUP(Tb_Reseller[[#This Row],[Agen id]],Mapping_Agen!A:D,4,0)</f>
        <v>Prima</v>
      </c>
      <c r="J4078" s="7" t="str">
        <f>VLOOKUP(Tb_Reseller[[#This Row],[Agen id]],Mapping_Agen!A:C,3,0)</f>
        <v>BSD</v>
      </c>
      <c r="K4078" s="17" t="str">
        <f>TRIM(LEFT(Tb_Reseller[[#This Row],[Group]],2))</f>
        <v>P</v>
      </c>
      <c r="L4078" s="17" t="str">
        <f>VLOOKUP(Tb_Reseller[[#This Row],[Agen id]],Mapping_Agen!A:E,5,0)</f>
        <v>Hupron</v>
      </c>
      <c r="M4078" s="64">
        <v>0</v>
      </c>
      <c r="N4078" s="65">
        <v>0</v>
      </c>
      <c r="O4078" s="65">
        <f>IFERROR(VLOOKUP(Tb_Reseller[[#This Row],[Kode Reseller]],[1]Sheet1!$A:$B,2,0),0)</f>
        <v>0</v>
      </c>
    </row>
    <row r="4079" spans="1:15" x14ac:dyDescent="0.25">
      <c r="A4079" s="13" t="s">
        <v>4754</v>
      </c>
      <c r="B4079" s="14" t="s">
        <v>14117</v>
      </c>
      <c r="C4079" s="15" t="s">
        <v>8213</v>
      </c>
      <c r="D4079" s="15" t="s">
        <v>11516</v>
      </c>
      <c r="E4079" s="16">
        <v>45128.845138888893</v>
      </c>
      <c r="F4079" s="7" t="s">
        <v>8204</v>
      </c>
      <c r="G4079" s="13" t="s">
        <v>4754</v>
      </c>
      <c r="H4079" s="15" t="str">
        <f>UPPER(Tb_Reseller[[#This Row],[Agen id]]&amp;"-"&amp;VLOOKUP(Tb_Reseller[[#This Row],[Agen id]],A:B,2,0)&amp;"("&amp;Tb_Reseller[[#This Row],[Short]]&amp;")")</f>
        <v>AR34145-INDRIYANI(P)</v>
      </c>
      <c r="I4079" s="15" t="str">
        <f>VLOOKUP(Tb_Reseller[[#This Row],[Agen id]],Mapping_Agen!A:D,4,0)</f>
        <v>Prima</v>
      </c>
      <c r="J4079" s="7" t="str">
        <f>VLOOKUP(Tb_Reseller[[#This Row],[Agen id]],Mapping_Agen!A:C,3,0)</f>
        <v>ONLINE</v>
      </c>
      <c r="K4079" s="17" t="str">
        <f>TRIM(LEFT(Tb_Reseller[[#This Row],[Group]],2))</f>
        <v>P</v>
      </c>
      <c r="L4079" s="17" t="str">
        <f>VLOOKUP(Tb_Reseller[[#This Row],[Agen id]],Mapping_Agen!A:E,5,0)</f>
        <v>ONLINE</v>
      </c>
      <c r="M4079" s="64">
        <v>0</v>
      </c>
      <c r="N4079" s="65">
        <v>0</v>
      </c>
      <c r="O4079" s="65">
        <f>IFERROR(VLOOKUP(Tb_Reseller[[#This Row],[Kode Reseller]],[1]Sheet1!$A:$B,2,0),0)</f>
        <v>0</v>
      </c>
    </row>
    <row r="4080" spans="1:15" x14ac:dyDescent="0.25">
      <c r="A4080" s="13" t="s">
        <v>14202</v>
      </c>
      <c r="B4080" s="14" t="s">
        <v>14203</v>
      </c>
      <c r="C4080" s="15" t="s">
        <v>8213</v>
      </c>
      <c r="D4080" s="15" t="s">
        <v>9018</v>
      </c>
      <c r="E4080" s="16">
        <v>45129.40347222222</v>
      </c>
      <c r="F4080" s="7" t="s">
        <v>8268</v>
      </c>
      <c r="G4080" s="13" t="s">
        <v>806</v>
      </c>
      <c r="H4080" s="15" t="str">
        <f>UPPER(Tb_Reseller[[#This Row],[Agen id]]&amp;"-"&amp;VLOOKUP(Tb_Reseller[[#This Row],[Agen id]],A:B,2,0)&amp;"("&amp;Tb_Reseller[[#This Row],[Short]]&amp;")")</f>
        <v>AR08006-TJ CELL(P)</v>
      </c>
      <c r="I4080" s="15" t="str">
        <f>VLOOKUP(Tb_Reseller[[#This Row],[Agen id]],Mapping_Agen!A:D,4,0)</f>
        <v>Prima</v>
      </c>
      <c r="J4080" s="7" t="str">
        <f>VLOOKUP(Tb_Reseller[[#This Row],[Agen id]],Mapping_Agen!A:C,3,0)</f>
        <v>ICON</v>
      </c>
      <c r="K4080" s="17" t="str">
        <f>TRIM(LEFT(Tb_Reseller[[#This Row],[Group]],2))</f>
        <v>P</v>
      </c>
      <c r="L4080" s="17" t="str">
        <f>VLOOKUP(Tb_Reseller[[#This Row],[Agen id]],Mapping_Agen!A:E,5,0)</f>
        <v>Abdul Harris</v>
      </c>
      <c r="M4080" s="64">
        <v>0</v>
      </c>
      <c r="N4080" s="65">
        <v>0</v>
      </c>
      <c r="O4080" s="65">
        <f>IFERROR(VLOOKUP(Tb_Reseller[[#This Row],[Kode Reseller]],[1]Sheet1!$A:$B,2,0),0)</f>
        <v>0</v>
      </c>
    </row>
    <row r="4081" spans="1:15" x14ac:dyDescent="0.25">
      <c r="A4081" s="13" t="s">
        <v>14204</v>
      </c>
      <c r="B4081" s="14" t="s">
        <v>14205</v>
      </c>
      <c r="C4081" s="15" t="s">
        <v>8213</v>
      </c>
      <c r="D4081" s="15" t="s">
        <v>14061</v>
      </c>
      <c r="E4081" s="16">
        <v>45129.534722222219</v>
      </c>
      <c r="F4081" s="7" t="s">
        <v>8268</v>
      </c>
      <c r="G4081" s="13" t="s">
        <v>4637</v>
      </c>
      <c r="H4081" s="15" t="str">
        <f>UPPER(Tb_Reseller[[#This Row],[Agen id]]&amp;"-"&amp;VLOOKUP(Tb_Reseller[[#This Row],[Agen id]],A:B,2,0)&amp;"("&amp;Tb_Reseller[[#This Row],[Short]]&amp;")")</f>
        <v>AR33939-SCO MARDIAN(P)</v>
      </c>
      <c r="I4081" s="15" t="str">
        <f>VLOOKUP(Tb_Reseller[[#This Row],[Agen id]],Mapping_Agen!A:D,4,0)</f>
        <v>Prima</v>
      </c>
      <c r="J4081" s="7" t="str">
        <f>VLOOKUP(Tb_Reseller[[#This Row],[Agen id]],Mapping_Agen!A:C,3,0)</f>
        <v>BSD</v>
      </c>
      <c r="K4081" s="17" t="str">
        <f>TRIM(LEFT(Tb_Reseller[[#This Row],[Group]],2))</f>
        <v>P</v>
      </c>
      <c r="L4081" s="17" t="str">
        <f>VLOOKUP(Tb_Reseller[[#This Row],[Agen id]],Mapping_Agen!A:E,5,0)</f>
        <v>NON SCO</v>
      </c>
      <c r="M4081" s="64">
        <v>0</v>
      </c>
      <c r="N4081" s="65">
        <v>0</v>
      </c>
      <c r="O4081" s="65">
        <f>IFERROR(VLOOKUP(Tb_Reseller[[#This Row],[Kode Reseller]],[1]Sheet1!$A:$B,2,0),0)</f>
        <v>0</v>
      </c>
    </row>
    <row r="4082" spans="1:15" x14ac:dyDescent="0.25">
      <c r="A4082" s="13" t="s">
        <v>4756</v>
      </c>
      <c r="B4082" s="14" t="s">
        <v>14206</v>
      </c>
      <c r="C4082" s="15" t="s">
        <v>8208</v>
      </c>
      <c r="D4082" s="15" t="s">
        <v>8203</v>
      </c>
      <c r="E4082" s="16">
        <v>45129.573611111111</v>
      </c>
      <c r="F4082" s="7" t="s">
        <v>8204</v>
      </c>
      <c r="G4082" s="13" t="s">
        <v>4756</v>
      </c>
      <c r="H4082" s="15" t="str">
        <f>UPPER(Tb_Reseller[[#This Row],[Agen id]]&amp;"-"&amp;VLOOKUP(Tb_Reseller[[#This Row],[Agen id]],A:B,2,0)&amp;"("&amp;Tb_Reseller[[#This Row],[Short]]&amp;")")</f>
        <v>AR34156-WARUNG YANI(R)</v>
      </c>
      <c r="I4082" s="15" t="str">
        <f>VLOOKUP(Tb_Reseller[[#This Row],[Agen id]],Mapping_Agen!A:D,4,0)</f>
        <v>No Limit</v>
      </c>
      <c r="J4082" s="7" t="str">
        <f>VLOOKUP(Tb_Reseller[[#This Row],[Agen id]],Mapping_Agen!A:C,3,0)</f>
        <v>BSD</v>
      </c>
      <c r="K4082" s="17" t="str">
        <f>TRIM(LEFT(Tb_Reseller[[#This Row],[Group]],2))</f>
        <v>R</v>
      </c>
      <c r="L4082" s="17" t="str">
        <f>VLOOKUP(Tb_Reseller[[#This Row],[Agen id]],Mapping_Agen!A:E,5,0)</f>
        <v>NON SCO</v>
      </c>
      <c r="M4082" s="64">
        <v>0</v>
      </c>
      <c r="N4082" s="65">
        <v>0</v>
      </c>
      <c r="O4082" s="65">
        <f>IFERROR(VLOOKUP(Tb_Reseller[[#This Row],[Kode Reseller]],[1]Sheet1!$A:$B,2,0),0)</f>
        <v>0</v>
      </c>
    </row>
    <row r="4083" spans="1:15" x14ac:dyDescent="0.25">
      <c r="A4083" s="13" t="s">
        <v>4758</v>
      </c>
      <c r="B4083" s="14" t="s">
        <v>10346</v>
      </c>
      <c r="C4083" s="15" t="s">
        <v>8213</v>
      </c>
      <c r="D4083" s="15" t="s">
        <v>8203</v>
      </c>
      <c r="E4083" s="16">
        <v>45129.600694444453</v>
      </c>
      <c r="F4083" s="7" t="s">
        <v>8204</v>
      </c>
      <c r="G4083" s="13" t="s">
        <v>4758</v>
      </c>
      <c r="H4083" s="15" t="str">
        <f>UPPER(Tb_Reseller[[#This Row],[Agen id]]&amp;"-"&amp;VLOOKUP(Tb_Reseller[[#This Row],[Agen id]],A:B,2,0)&amp;"("&amp;Tb_Reseller[[#This Row],[Short]]&amp;")")</f>
        <v>AR34157-WARUNG INTAN(P)</v>
      </c>
      <c r="I4083" s="15" t="str">
        <f>VLOOKUP(Tb_Reseller[[#This Row],[Agen id]],Mapping_Agen!A:D,4,0)</f>
        <v>Prima</v>
      </c>
      <c r="J4083" s="7" t="str">
        <f>VLOOKUP(Tb_Reseller[[#This Row],[Agen id]],Mapping_Agen!A:C,3,0)</f>
        <v>BSD</v>
      </c>
      <c r="K4083" s="17" t="str">
        <f>TRIM(LEFT(Tb_Reseller[[#This Row],[Group]],2))</f>
        <v>P</v>
      </c>
      <c r="L4083" s="17" t="str">
        <f>VLOOKUP(Tb_Reseller[[#This Row],[Agen id]],Mapping_Agen!A:E,5,0)</f>
        <v>NON SCO</v>
      </c>
      <c r="M4083" s="64">
        <v>0</v>
      </c>
      <c r="N4083" s="65">
        <v>0</v>
      </c>
      <c r="O4083" s="65">
        <f>IFERROR(VLOOKUP(Tb_Reseller[[#This Row],[Kode Reseller]],[1]Sheet1!$A:$B,2,0),0)</f>
        <v>0</v>
      </c>
    </row>
    <row r="4084" spans="1:15" x14ac:dyDescent="0.25">
      <c r="A4084" s="13" t="s">
        <v>4760</v>
      </c>
      <c r="B4084" s="14" t="s">
        <v>14207</v>
      </c>
      <c r="C4084" s="15" t="s">
        <v>8213</v>
      </c>
      <c r="D4084" s="15" t="s">
        <v>11516</v>
      </c>
      <c r="E4084" s="16">
        <v>45129.618055555547</v>
      </c>
      <c r="F4084" s="7" t="s">
        <v>8204</v>
      </c>
      <c r="G4084" s="13" t="s">
        <v>4760</v>
      </c>
      <c r="H4084" s="15" t="str">
        <f>UPPER(Tb_Reseller[[#This Row],[Agen id]]&amp;"-"&amp;VLOOKUP(Tb_Reseller[[#This Row],[Agen id]],A:B,2,0)&amp;"("&amp;Tb_Reseller[[#This Row],[Short]]&amp;")")</f>
        <v>AR34158-WARUNG IBU IDAH(P)</v>
      </c>
      <c r="I4084" s="15" t="str">
        <f>VLOOKUP(Tb_Reseller[[#This Row],[Agen id]],Mapping_Agen!A:D,4,0)</f>
        <v>Prima</v>
      </c>
      <c r="J4084" s="7" t="str">
        <f>VLOOKUP(Tb_Reseller[[#This Row],[Agen id]],Mapping_Agen!A:C,3,0)</f>
        <v>ONLINE</v>
      </c>
      <c r="K4084" s="17" t="str">
        <f>TRIM(LEFT(Tb_Reseller[[#This Row],[Group]],2))</f>
        <v>P</v>
      </c>
      <c r="L4084" s="17" t="str">
        <f>VLOOKUP(Tb_Reseller[[#This Row],[Agen id]],Mapping_Agen!A:E,5,0)</f>
        <v>ONLINE</v>
      </c>
      <c r="M4084" s="64">
        <v>0</v>
      </c>
      <c r="N4084" s="65">
        <v>0</v>
      </c>
      <c r="O4084" s="65">
        <f>IFERROR(VLOOKUP(Tb_Reseller[[#This Row],[Kode Reseller]],[1]Sheet1!$A:$B,2,0),0)</f>
        <v>0</v>
      </c>
    </row>
    <row r="4085" spans="1:15" x14ac:dyDescent="0.25">
      <c r="A4085" s="13" t="s">
        <v>14208</v>
      </c>
      <c r="B4085" s="14" t="s">
        <v>14209</v>
      </c>
      <c r="C4085" s="15" t="s">
        <v>8213</v>
      </c>
      <c r="D4085" s="15" t="s">
        <v>14061</v>
      </c>
      <c r="E4085" s="16">
        <v>45129.625</v>
      </c>
      <c r="F4085" s="7" t="s">
        <v>8268</v>
      </c>
      <c r="G4085" s="13" t="s">
        <v>4637</v>
      </c>
      <c r="H4085" s="15" t="str">
        <f>UPPER(Tb_Reseller[[#This Row],[Agen id]]&amp;"-"&amp;VLOOKUP(Tb_Reseller[[#This Row],[Agen id]],A:B,2,0)&amp;"("&amp;Tb_Reseller[[#This Row],[Short]]&amp;")")</f>
        <v>AR33939-SCO MARDIAN(P)</v>
      </c>
      <c r="I4085" s="15" t="str">
        <f>VLOOKUP(Tb_Reseller[[#This Row],[Agen id]],Mapping_Agen!A:D,4,0)</f>
        <v>Prima</v>
      </c>
      <c r="J4085" s="7" t="str">
        <f>VLOOKUP(Tb_Reseller[[#This Row],[Agen id]],Mapping_Agen!A:C,3,0)</f>
        <v>BSD</v>
      </c>
      <c r="K4085" s="17" t="str">
        <f>TRIM(LEFT(Tb_Reseller[[#This Row],[Group]],2))</f>
        <v>P</v>
      </c>
      <c r="L4085" s="17" t="str">
        <f>VLOOKUP(Tb_Reseller[[#This Row],[Agen id]],Mapping_Agen!A:E,5,0)</f>
        <v>NON SCO</v>
      </c>
      <c r="M4085" s="64">
        <v>0</v>
      </c>
      <c r="N4085" s="65">
        <v>0</v>
      </c>
      <c r="O4085" s="65">
        <f>IFERROR(VLOOKUP(Tb_Reseller[[#This Row],[Kode Reseller]],[1]Sheet1!$A:$B,2,0),0)</f>
        <v>0</v>
      </c>
    </row>
    <row r="4086" spans="1:15" x14ac:dyDescent="0.25">
      <c r="A4086" s="13" t="s">
        <v>4762</v>
      </c>
      <c r="B4086" s="14" t="s">
        <v>13283</v>
      </c>
      <c r="C4086" s="15" t="s">
        <v>8213</v>
      </c>
      <c r="D4086" s="15" t="s">
        <v>8248</v>
      </c>
      <c r="E4086" s="16">
        <v>45129.652083333327</v>
      </c>
      <c r="F4086" s="7" t="s">
        <v>8204</v>
      </c>
      <c r="G4086" s="13" t="s">
        <v>4762</v>
      </c>
      <c r="H4086" s="15" t="str">
        <f>UPPER(Tb_Reseller[[#This Row],[Agen id]]&amp;"-"&amp;VLOOKUP(Tb_Reseller[[#This Row],[Agen id]],A:B,2,0)&amp;"("&amp;Tb_Reseller[[#This Row],[Short]]&amp;")")</f>
        <v>AR34160-NINA(P)</v>
      </c>
      <c r="I4086" s="15" t="str">
        <f>VLOOKUP(Tb_Reseller[[#This Row],[Agen id]],Mapping_Agen!A:D,4,0)</f>
        <v>Prima</v>
      </c>
      <c r="J4086" s="7" t="str">
        <f>VLOOKUP(Tb_Reseller[[#This Row],[Agen id]],Mapping_Agen!A:C,3,0)</f>
        <v>PP</v>
      </c>
      <c r="K4086" s="17" t="str">
        <f>TRIM(LEFT(Tb_Reseller[[#This Row],[Group]],2))</f>
        <v>P</v>
      </c>
      <c r="L4086" s="17" t="str">
        <f>VLOOKUP(Tb_Reseller[[#This Row],[Agen id]],Mapping_Agen!A:E,5,0)</f>
        <v>NON SCO</v>
      </c>
      <c r="M4086" s="64">
        <v>0</v>
      </c>
      <c r="N4086" s="65">
        <v>0</v>
      </c>
      <c r="O4086" s="65">
        <f>IFERROR(VLOOKUP(Tb_Reseller[[#This Row],[Kode Reseller]],[1]Sheet1!$A:$B,2,0),0)</f>
        <v>0</v>
      </c>
    </row>
    <row r="4087" spans="1:15" x14ac:dyDescent="0.25">
      <c r="A4087" s="13" t="s">
        <v>7194</v>
      </c>
      <c r="B4087" s="14" t="s">
        <v>14210</v>
      </c>
      <c r="C4087" s="15" t="s">
        <v>8213</v>
      </c>
      <c r="D4087" s="15" t="s">
        <v>8248</v>
      </c>
      <c r="E4087" s="16">
        <v>45129.783333333333</v>
      </c>
      <c r="F4087" s="7" t="s">
        <v>8204</v>
      </c>
      <c r="G4087" s="13" t="s">
        <v>7194</v>
      </c>
      <c r="H4087" s="15" t="str">
        <f>UPPER(Tb_Reseller[[#This Row],[Agen id]]&amp;"-"&amp;VLOOKUP(Tb_Reseller[[#This Row],[Agen id]],A:B,2,0)&amp;"("&amp;Tb_Reseller[[#This Row],[Short]]&amp;")")</f>
        <v>AR34161-H AC(P)</v>
      </c>
      <c r="I4087" s="15" t="str">
        <f>VLOOKUP(Tb_Reseller[[#This Row],[Agen id]],Mapping_Agen!A:D,4,0)</f>
        <v>Prima</v>
      </c>
      <c r="J4087" s="7" t="str">
        <f>VLOOKUP(Tb_Reseller[[#This Row],[Agen id]],Mapping_Agen!A:C,3,0)</f>
        <v>PP</v>
      </c>
      <c r="K4087" s="17" t="str">
        <f>TRIM(LEFT(Tb_Reseller[[#This Row],[Group]],2))</f>
        <v>P</v>
      </c>
      <c r="L4087" s="17" t="str">
        <f>VLOOKUP(Tb_Reseller[[#This Row],[Agen id]],Mapping_Agen!A:E,5,0)</f>
        <v>NON SCO</v>
      </c>
      <c r="M4087" s="64">
        <v>0</v>
      </c>
      <c r="N4087" s="65">
        <v>0</v>
      </c>
      <c r="O4087" s="65">
        <f>IFERROR(VLOOKUP(Tb_Reseller[[#This Row],[Kode Reseller]],[1]Sheet1!$A:$B,2,0),0)</f>
        <v>0</v>
      </c>
    </row>
    <row r="4088" spans="1:15" x14ac:dyDescent="0.25">
      <c r="A4088" s="13" t="s">
        <v>4766</v>
      </c>
      <c r="B4088" s="14" t="s">
        <v>14211</v>
      </c>
      <c r="C4088" s="15" t="s">
        <v>8213</v>
      </c>
      <c r="D4088" s="15" t="s">
        <v>8248</v>
      </c>
      <c r="E4088" s="16">
        <v>45129.909722222219</v>
      </c>
      <c r="F4088" s="7" t="s">
        <v>8204</v>
      </c>
      <c r="G4088" s="13" t="s">
        <v>4766</v>
      </c>
      <c r="H4088" s="15" t="str">
        <f>UPPER(Tb_Reseller[[#This Row],[Agen id]]&amp;"-"&amp;VLOOKUP(Tb_Reseller[[#This Row],[Agen id]],A:B,2,0)&amp;"("&amp;Tb_Reseller[[#This Row],[Short]]&amp;")")</f>
        <v>AR34163-LIMAS CELL(P)</v>
      </c>
      <c r="I4088" s="15" t="str">
        <f>VLOOKUP(Tb_Reseller[[#This Row],[Agen id]],Mapping_Agen!A:D,4,0)</f>
        <v>Prima</v>
      </c>
      <c r="J4088" s="7" t="str">
        <f>VLOOKUP(Tb_Reseller[[#This Row],[Agen id]],Mapping_Agen!A:C,3,0)</f>
        <v>PP</v>
      </c>
      <c r="K4088" s="17" t="str">
        <f>TRIM(LEFT(Tb_Reseller[[#This Row],[Group]],2))</f>
        <v>P</v>
      </c>
      <c r="L4088" s="17" t="str">
        <f>VLOOKUP(Tb_Reseller[[#This Row],[Agen id]],Mapping_Agen!A:E,5,0)</f>
        <v>NON SCO</v>
      </c>
      <c r="M4088" s="64">
        <v>0</v>
      </c>
      <c r="N4088" s="65">
        <v>0</v>
      </c>
      <c r="O4088" s="65">
        <f>IFERROR(VLOOKUP(Tb_Reseller[[#This Row],[Kode Reseller]],[1]Sheet1!$A:$B,2,0),0)</f>
        <v>0</v>
      </c>
    </row>
    <row r="4089" spans="1:15" x14ac:dyDescent="0.25">
      <c r="A4089" s="13" t="s">
        <v>4768</v>
      </c>
      <c r="B4089" s="14" t="s">
        <v>14212</v>
      </c>
      <c r="C4089" s="15" t="s">
        <v>14184</v>
      </c>
      <c r="D4089" s="15" t="s">
        <v>11516</v>
      </c>
      <c r="E4089" s="16">
        <v>45130.071527777778</v>
      </c>
      <c r="F4089" s="7" t="s">
        <v>8204</v>
      </c>
      <c r="G4089" s="13" t="s">
        <v>4768</v>
      </c>
      <c r="H4089" s="15" t="str">
        <f>UPPER(Tb_Reseller[[#This Row],[Agen id]]&amp;"-"&amp;VLOOKUP(Tb_Reseller[[#This Row],[Agen id]],A:B,2,0)&amp;"("&amp;Tb_Reseller[[#This Row],[Short]]&amp;")")</f>
        <v>AR34164-PT MAXWIN(PN)</v>
      </c>
      <c r="I4089" s="15" t="str">
        <f>VLOOKUP(Tb_Reseller[[#This Row],[Agen id]],Mapping_Agen!A:D,4,0)</f>
        <v>Prima</v>
      </c>
      <c r="J4089" s="7" t="str">
        <f>VLOOKUP(Tb_Reseller[[#This Row],[Agen id]],Mapping_Agen!A:C,3,0)</f>
        <v>ONLINE</v>
      </c>
      <c r="K4089" s="17" t="str">
        <f>TRIM(LEFT(Tb_Reseller[[#This Row],[Group]],2))</f>
        <v>PN</v>
      </c>
      <c r="L4089" s="17" t="str">
        <f>VLOOKUP(Tb_Reseller[[#This Row],[Agen id]],Mapping_Agen!A:E,5,0)</f>
        <v>ONLINE</v>
      </c>
      <c r="M4089" s="64">
        <v>0</v>
      </c>
      <c r="N4089" s="65">
        <v>0</v>
      </c>
      <c r="O4089" s="65">
        <f>IFERROR(VLOOKUP(Tb_Reseller[[#This Row],[Kode Reseller]],[1]Sheet1!$A:$B,2,0),0)</f>
        <v>0</v>
      </c>
    </row>
    <row r="4090" spans="1:15" x14ac:dyDescent="0.25">
      <c r="A4090" s="13" t="s">
        <v>4770</v>
      </c>
      <c r="B4090" s="14" t="s">
        <v>14213</v>
      </c>
      <c r="C4090" s="15" t="s">
        <v>8213</v>
      </c>
      <c r="D4090" s="15" t="s">
        <v>11516</v>
      </c>
      <c r="E4090" s="16">
        <v>45130.783333333333</v>
      </c>
      <c r="F4090" s="7" t="s">
        <v>8204</v>
      </c>
      <c r="G4090" s="13" t="s">
        <v>4770</v>
      </c>
      <c r="H4090" s="15" t="str">
        <f>UPPER(Tb_Reseller[[#This Row],[Agen id]]&amp;"-"&amp;VLOOKUP(Tb_Reseller[[#This Row],[Agen id]],A:B,2,0)&amp;"("&amp;Tb_Reseller[[#This Row],[Short]]&amp;")")</f>
        <v>AR34169-WINI WINARNI(P)</v>
      </c>
      <c r="I4090" s="15" t="str">
        <f>VLOOKUP(Tb_Reseller[[#This Row],[Agen id]],Mapping_Agen!A:D,4,0)</f>
        <v>Prima</v>
      </c>
      <c r="J4090" s="7" t="str">
        <f>VLOOKUP(Tb_Reseller[[#This Row],[Agen id]],Mapping_Agen!A:C,3,0)</f>
        <v>ONLINE</v>
      </c>
      <c r="K4090" s="17" t="str">
        <f>TRIM(LEFT(Tb_Reseller[[#This Row],[Group]],2))</f>
        <v>P</v>
      </c>
      <c r="L4090" s="17" t="str">
        <f>VLOOKUP(Tb_Reseller[[#This Row],[Agen id]],Mapping_Agen!A:E,5,0)</f>
        <v>ONLINE</v>
      </c>
      <c r="M4090" s="64">
        <v>0</v>
      </c>
      <c r="N4090" s="65">
        <v>0</v>
      </c>
      <c r="O4090" s="65">
        <f>IFERROR(VLOOKUP(Tb_Reseller[[#This Row],[Kode Reseller]],[1]Sheet1!$A:$B,2,0),0)</f>
        <v>0</v>
      </c>
    </row>
    <row r="4091" spans="1:15" x14ac:dyDescent="0.25">
      <c r="A4091" s="13" t="s">
        <v>14214</v>
      </c>
      <c r="B4091" s="14" t="s">
        <v>14215</v>
      </c>
      <c r="C4091" s="15" t="s">
        <v>8213</v>
      </c>
      <c r="D4091" s="15" t="s">
        <v>9018</v>
      </c>
      <c r="E4091" s="16">
        <v>45131.364583333343</v>
      </c>
      <c r="F4091" s="7" t="s">
        <v>8268</v>
      </c>
      <c r="G4091" s="13" t="s">
        <v>806</v>
      </c>
      <c r="H4091" s="15" t="str">
        <f>UPPER(Tb_Reseller[[#This Row],[Agen id]]&amp;"-"&amp;VLOOKUP(Tb_Reseller[[#This Row],[Agen id]],A:B,2,0)&amp;"("&amp;Tb_Reseller[[#This Row],[Short]]&amp;")")</f>
        <v>AR08006-TJ CELL(P)</v>
      </c>
      <c r="I4091" s="15" t="str">
        <f>VLOOKUP(Tb_Reseller[[#This Row],[Agen id]],Mapping_Agen!A:D,4,0)</f>
        <v>Prima</v>
      </c>
      <c r="J4091" s="7" t="str">
        <f>VLOOKUP(Tb_Reseller[[#This Row],[Agen id]],Mapping_Agen!A:C,3,0)</f>
        <v>ICON</v>
      </c>
      <c r="K4091" s="17" t="str">
        <f>TRIM(LEFT(Tb_Reseller[[#This Row],[Group]],2))</f>
        <v>P</v>
      </c>
      <c r="L4091" s="17" t="str">
        <f>VLOOKUP(Tb_Reseller[[#This Row],[Agen id]],Mapping_Agen!A:E,5,0)</f>
        <v>Abdul Harris</v>
      </c>
      <c r="M4091" s="64">
        <v>0</v>
      </c>
      <c r="N4091" s="65">
        <v>0</v>
      </c>
      <c r="O4091" s="65">
        <f>IFERROR(VLOOKUP(Tb_Reseller[[#This Row],[Kode Reseller]],[1]Sheet1!$A:$B,2,0),0)</f>
        <v>0</v>
      </c>
    </row>
    <row r="4092" spans="1:15" x14ac:dyDescent="0.25">
      <c r="A4092" s="13" t="s">
        <v>14216</v>
      </c>
      <c r="B4092" s="14" t="s">
        <v>14217</v>
      </c>
      <c r="C4092" s="15" t="s">
        <v>8213</v>
      </c>
      <c r="D4092" s="15" t="s">
        <v>14061</v>
      </c>
      <c r="E4092" s="16">
        <v>45131.448611111111</v>
      </c>
      <c r="F4092" s="7" t="s">
        <v>8268</v>
      </c>
      <c r="G4092" s="13" t="s">
        <v>4637</v>
      </c>
      <c r="H4092" s="15" t="str">
        <f>UPPER(Tb_Reseller[[#This Row],[Agen id]]&amp;"-"&amp;VLOOKUP(Tb_Reseller[[#This Row],[Agen id]],A:B,2,0)&amp;"("&amp;Tb_Reseller[[#This Row],[Short]]&amp;")")</f>
        <v>AR33939-SCO MARDIAN(P)</v>
      </c>
      <c r="I4092" s="15" t="str">
        <f>VLOOKUP(Tb_Reseller[[#This Row],[Agen id]],Mapping_Agen!A:D,4,0)</f>
        <v>Prima</v>
      </c>
      <c r="J4092" s="7" t="str">
        <f>VLOOKUP(Tb_Reseller[[#This Row],[Agen id]],Mapping_Agen!A:C,3,0)</f>
        <v>BSD</v>
      </c>
      <c r="K4092" s="17" t="str">
        <f>TRIM(LEFT(Tb_Reseller[[#This Row],[Group]],2))</f>
        <v>P</v>
      </c>
      <c r="L4092" s="17" t="str">
        <f>VLOOKUP(Tb_Reseller[[#This Row],[Agen id]],Mapping_Agen!A:E,5,0)</f>
        <v>NON SCO</v>
      </c>
      <c r="M4092" s="64">
        <v>0</v>
      </c>
      <c r="N4092" s="65">
        <v>0</v>
      </c>
      <c r="O4092" s="65">
        <f>IFERROR(VLOOKUP(Tb_Reseller[[#This Row],[Kode Reseller]],[1]Sheet1!$A:$B,2,0),0)</f>
        <v>0</v>
      </c>
    </row>
    <row r="4093" spans="1:15" x14ac:dyDescent="0.25">
      <c r="A4093" s="13" t="s">
        <v>4772</v>
      </c>
      <c r="B4093" s="14" t="s">
        <v>10789</v>
      </c>
      <c r="C4093" s="15" t="s">
        <v>8213</v>
      </c>
      <c r="D4093" s="15" t="s">
        <v>14058</v>
      </c>
      <c r="E4093" s="16">
        <v>45131.480555555558</v>
      </c>
      <c r="F4093" s="7" t="s">
        <v>8204</v>
      </c>
      <c r="G4093" s="13" t="s">
        <v>4772</v>
      </c>
      <c r="H4093" s="15" t="str">
        <f>UPPER(Tb_Reseller[[#This Row],[Agen id]]&amp;"-"&amp;VLOOKUP(Tb_Reseller[[#This Row],[Agen id]],A:B,2,0)&amp;"("&amp;Tb_Reseller[[#This Row],[Short]]&amp;")")</f>
        <v>AR34172-BILQIS CELL(P)</v>
      </c>
      <c r="I4093" s="15" t="str">
        <f>VLOOKUP(Tb_Reseller[[#This Row],[Agen id]],Mapping_Agen!A:D,4,0)</f>
        <v>Prima</v>
      </c>
      <c r="J4093" s="7" t="str">
        <f>VLOOKUP(Tb_Reseller[[#This Row],[Agen id]],Mapping_Agen!A:C,3,0)</f>
        <v>ONLINE</v>
      </c>
      <c r="K4093" s="17" t="str">
        <f>TRIM(LEFT(Tb_Reseller[[#This Row],[Group]],2))</f>
        <v>P</v>
      </c>
      <c r="L4093" s="17" t="str">
        <f>VLOOKUP(Tb_Reseller[[#This Row],[Agen id]],Mapping_Agen!A:E,5,0)</f>
        <v>ONLINE</v>
      </c>
      <c r="M4093" s="64">
        <v>0</v>
      </c>
      <c r="N4093" s="65">
        <v>0</v>
      </c>
      <c r="O4093" s="65">
        <f>IFERROR(VLOOKUP(Tb_Reseller[[#This Row],[Kode Reseller]],[1]Sheet1!$A:$B,2,0),0)</f>
        <v>0</v>
      </c>
    </row>
    <row r="4094" spans="1:15" x14ac:dyDescent="0.25">
      <c r="A4094" s="13" t="s">
        <v>4774</v>
      </c>
      <c r="B4094" s="14" t="s">
        <v>14218</v>
      </c>
      <c r="C4094" s="15" t="s">
        <v>8213</v>
      </c>
      <c r="D4094" s="15" t="s">
        <v>8248</v>
      </c>
      <c r="E4094" s="16">
        <v>45131.579861111109</v>
      </c>
      <c r="F4094" s="7" t="s">
        <v>8204</v>
      </c>
      <c r="G4094" s="13" t="s">
        <v>4774</v>
      </c>
      <c r="H4094" s="15" t="str">
        <f>UPPER(Tb_Reseller[[#This Row],[Agen id]]&amp;"-"&amp;VLOOKUP(Tb_Reseller[[#This Row],[Agen id]],A:B,2,0)&amp;"("&amp;Tb_Reseller[[#This Row],[Short]]&amp;")")</f>
        <v>AR34173-RIZKY CELLULAR(P)</v>
      </c>
      <c r="I4094" s="15" t="str">
        <f>VLOOKUP(Tb_Reseller[[#This Row],[Agen id]],Mapping_Agen!A:D,4,0)</f>
        <v>Prima</v>
      </c>
      <c r="J4094" s="7" t="str">
        <f>VLOOKUP(Tb_Reseller[[#This Row],[Agen id]],Mapping_Agen!A:C,3,0)</f>
        <v>PP</v>
      </c>
      <c r="K4094" s="17" t="str">
        <f>TRIM(LEFT(Tb_Reseller[[#This Row],[Group]],2))</f>
        <v>P</v>
      </c>
      <c r="L4094" s="17" t="str">
        <f>VLOOKUP(Tb_Reseller[[#This Row],[Agen id]],Mapping_Agen!A:E,5,0)</f>
        <v>NON SCO</v>
      </c>
      <c r="M4094" s="64">
        <v>0</v>
      </c>
      <c r="N4094" s="65">
        <v>0</v>
      </c>
      <c r="O4094" s="65">
        <f>IFERROR(VLOOKUP(Tb_Reseller[[#This Row],[Kode Reseller]],[1]Sheet1!$A:$B,2,0),0)</f>
        <v>0</v>
      </c>
    </row>
    <row r="4095" spans="1:15" x14ac:dyDescent="0.25">
      <c r="A4095" s="13" t="s">
        <v>4776</v>
      </c>
      <c r="B4095" s="14" t="s">
        <v>12943</v>
      </c>
      <c r="C4095" s="15" t="s">
        <v>8262</v>
      </c>
      <c r="D4095" s="15" t="s">
        <v>8248</v>
      </c>
      <c r="E4095" s="16">
        <v>45131.623611111107</v>
      </c>
      <c r="F4095" s="7" t="s">
        <v>8204</v>
      </c>
      <c r="G4095" s="13" t="s">
        <v>4776</v>
      </c>
      <c r="H4095" s="15" t="str">
        <f>UPPER(Tb_Reseller[[#This Row],[Agen id]]&amp;"-"&amp;VLOOKUP(Tb_Reseller[[#This Row],[Agen id]],A:B,2,0)&amp;"("&amp;Tb_Reseller[[#This Row],[Short]]&amp;")")</f>
        <v>AR34174-SAKILA CELL(RL)</v>
      </c>
      <c r="I4095" s="15" t="str">
        <f>VLOOKUP(Tb_Reseller[[#This Row],[Agen id]],Mapping_Agen!A:D,4,0)</f>
        <v>Limit</v>
      </c>
      <c r="J4095" s="7" t="str">
        <f>VLOOKUP(Tb_Reseller[[#This Row],[Agen id]],Mapping_Agen!A:C,3,0)</f>
        <v>PP</v>
      </c>
      <c r="K4095" s="17" t="str">
        <f>TRIM(LEFT(Tb_Reseller[[#This Row],[Group]],2))</f>
        <v>RL</v>
      </c>
      <c r="L4095" s="17" t="str">
        <f>VLOOKUP(Tb_Reseller[[#This Row],[Agen id]],Mapping_Agen!A:E,5,0)</f>
        <v>Mas Komarjaya</v>
      </c>
      <c r="M4095" s="64">
        <v>5.9032258064516085</v>
      </c>
      <c r="N4095" s="65">
        <v>5.4333333333333238</v>
      </c>
      <c r="O4095" s="65">
        <f>IFERROR(VLOOKUP(Tb_Reseller[[#This Row],[Kode Reseller]],[1]Sheet1!$A:$B,2,0),0)</f>
        <v>6.5</v>
      </c>
    </row>
    <row r="4096" spans="1:15" x14ac:dyDescent="0.25">
      <c r="A4096" s="13" t="s">
        <v>14219</v>
      </c>
      <c r="B4096" s="14" t="s">
        <v>14220</v>
      </c>
      <c r="C4096" s="15" t="s">
        <v>8213</v>
      </c>
      <c r="D4096" s="15" t="s">
        <v>8521</v>
      </c>
      <c r="E4096" s="16">
        <v>45131.730555555558</v>
      </c>
      <c r="F4096" s="7" t="s">
        <v>8268</v>
      </c>
      <c r="G4096" s="13" t="s">
        <v>432</v>
      </c>
      <c r="H4096" s="15" t="str">
        <f>UPPER(Tb_Reseller[[#This Row],[Agen id]]&amp;"-"&amp;VLOOKUP(Tb_Reseller[[#This Row],[Agen id]],A:B,2,0)&amp;"("&amp;Tb_Reseller[[#This Row],[Short]]&amp;")")</f>
        <v>AR01800-FARID CELL(P)</v>
      </c>
      <c r="I4096" s="15" t="str">
        <f>VLOOKUP(Tb_Reseller[[#This Row],[Agen id]],Mapping_Agen!A:D,4,0)</f>
        <v>Prima</v>
      </c>
      <c r="J4096" s="7" t="str">
        <f>VLOOKUP(Tb_Reseller[[#This Row],[Agen id]],Mapping_Agen!A:C,3,0)</f>
        <v>BSD</v>
      </c>
      <c r="K4096" s="17" t="str">
        <f>TRIM(LEFT(Tb_Reseller[[#This Row],[Group]],2))</f>
        <v>P</v>
      </c>
      <c r="L4096" s="17" t="str">
        <f>VLOOKUP(Tb_Reseller[[#This Row],[Agen id]],Mapping_Agen!A:E,5,0)</f>
        <v>NON SCO</v>
      </c>
      <c r="M4096" s="64">
        <v>0</v>
      </c>
      <c r="N4096" s="65">
        <v>0</v>
      </c>
      <c r="O4096" s="65">
        <f>IFERROR(VLOOKUP(Tb_Reseller[[#This Row],[Kode Reseller]],[1]Sheet1!$A:$B,2,0),0)</f>
        <v>0</v>
      </c>
    </row>
    <row r="4097" spans="1:15" x14ac:dyDescent="0.25">
      <c r="A4097" s="13" t="s">
        <v>4779</v>
      </c>
      <c r="B4097" s="14" t="s">
        <v>14221</v>
      </c>
      <c r="C4097" s="15" t="s">
        <v>8213</v>
      </c>
      <c r="D4097" s="15" t="s">
        <v>11516</v>
      </c>
      <c r="E4097" s="16">
        <v>45131.771527777782</v>
      </c>
      <c r="F4097" s="7" t="s">
        <v>8204</v>
      </c>
      <c r="G4097" s="13" t="s">
        <v>4779</v>
      </c>
      <c r="H4097" s="15" t="str">
        <f>UPPER(Tb_Reseller[[#This Row],[Agen id]]&amp;"-"&amp;VLOOKUP(Tb_Reseller[[#This Row],[Agen id]],A:B,2,0)&amp;"("&amp;Tb_Reseller[[#This Row],[Short]]&amp;")")</f>
        <v>AR34178-UCHY(P)</v>
      </c>
      <c r="I4097" s="15" t="str">
        <f>VLOOKUP(Tb_Reseller[[#This Row],[Agen id]],Mapping_Agen!A:D,4,0)</f>
        <v>Prima</v>
      </c>
      <c r="J4097" s="7" t="str">
        <f>VLOOKUP(Tb_Reseller[[#This Row],[Agen id]],Mapping_Agen!A:C,3,0)</f>
        <v>ONLINE</v>
      </c>
      <c r="K4097" s="17" t="str">
        <f>TRIM(LEFT(Tb_Reseller[[#This Row],[Group]],2))</f>
        <v>P</v>
      </c>
      <c r="L4097" s="17" t="str">
        <f>VLOOKUP(Tb_Reseller[[#This Row],[Agen id]],Mapping_Agen!A:E,5,0)</f>
        <v>ONLINE</v>
      </c>
      <c r="M4097" s="64">
        <v>0</v>
      </c>
      <c r="N4097" s="65">
        <v>0</v>
      </c>
      <c r="O4097" s="65">
        <f>IFERROR(VLOOKUP(Tb_Reseller[[#This Row],[Kode Reseller]],[1]Sheet1!$A:$B,2,0),0)</f>
        <v>0</v>
      </c>
    </row>
    <row r="4098" spans="1:15" x14ac:dyDescent="0.25">
      <c r="A4098" s="13" t="s">
        <v>4781</v>
      </c>
      <c r="B4098" s="14" t="s">
        <v>14222</v>
      </c>
      <c r="C4098" s="15" t="s">
        <v>8213</v>
      </c>
      <c r="D4098" s="15" t="s">
        <v>14058</v>
      </c>
      <c r="E4098" s="16">
        <v>45132.451388888891</v>
      </c>
      <c r="F4098" s="7" t="s">
        <v>8204</v>
      </c>
      <c r="G4098" s="13" t="s">
        <v>4781</v>
      </c>
      <c r="H4098" s="15" t="str">
        <f>UPPER(Tb_Reseller[[#This Row],[Agen id]]&amp;"-"&amp;VLOOKUP(Tb_Reseller[[#This Row],[Agen id]],A:B,2,0)&amp;"("&amp;Tb_Reseller[[#This Row],[Short]]&amp;")")</f>
        <v>AR34180-FALUNG GONDRONG CELL(P)</v>
      </c>
      <c r="I4098" s="15" t="str">
        <f>VLOOKUP(Tb_Reseller[[#This Row],[Agen id]],Mapping_Agen!A:D,4,0)</f>
        <v>Prima</v>
      </c>
      <c r="J4098" s="7" t="str">
        <f>VLOOKUP(Tb_Reseller[[#This Row],[Agen id]],Mapping_Agen!A:C,3,0)</f>
        <v>ONLINE</v>
      </c>
      <c r="K4098" s="17" t="str">
        <f>TRIM(LEFT(Tb_Reseller[[#This Row],[Group]],2))</f>
        <v>P</v>
      </c>
      <c r="L4098" s="17" t="str">
        <f>VLOOKUP(Tb_Reseller[[#This Row],[Agen id]],Mapping_Agen!A:E,5,0)</f>
        <v>ONLINE</v>
      </c>
      <c r="M4098" s="64">
        <v>0</v>
      </c>
      <c r="N4098" s="65">
        <v>0</v>
      </c>
      <c r="O4098" s="65">
        <f>IFERROR(VLOOKUP(Tb_Reseller[[#This Row],[Kode Reseller]],[1]Sheet1!$A:$B,2,0),0)</f>
        <v>0</v>
      </c>
    </row>
    <row r="4099" spans="1:15" x14ac:dyDescent="0.25">
      <c r="A4099" s="13" t="s">
        <v>14223</v>
      </c>
      <c r="B4099" s="14" t="s">
        <v>14224</v>
      </c>
      <c r="C4099" s="15" t="s">
        <v>8222</v>
      </c>
      <c r="D4099" s="15" t="s">
        <v>10126</v>
      </c>
      <c r="E4099" s="16">
        <v>45132.461805555547</v>
      </c>
      <c r="F4099" s="7" t="s">
        <v>8268</v>
      </c>
      <c r="G4099" s="13" t="s">
        <v>1448</v>
      </c>
      <c r="H4099" s="15" t="str">
        <f>UPPER(Tb_Reseller[[#This Row],[Agen id]]&amp;"-"&amp;VLOOKUP(Tb_Reseller[[#This Row],[Agen id]],A:B,2,0)&amp;"("&amp;Tb_Reseller[[#This Row],[Short]]&amp;")")</f>
        <v>AR17317-KHAIRA CELL(MV)</v>
      </c>
      <c r="I4099" s="15" t="str">
        <f>VLOOKUP(Tb_Reseller[[#This Row],[Agen id]],Mapping_Agen!A:D,4,0)</f>
        <v>Limit</v>
      </c>
      <c r="J4099" s="7" t="str">
        <f>VLOOKUP(Tb_Reseller[[#This Row],[Agen id]],Mapping_Agen!A:C,3,0)</f>
        <v>ICON</v>
      </c>
      <c r="K4099" s="17" t="str">
        <f>TRIM(LEFT(Tb_Reseller[[#This Row],[Group]],2))</f>
        <v>MV</v>
      </c>
      <c r="L4099" s="17" t="str">
        <f>VLOOKUP(Tb_Reseller[[#This Row],[Agen id]],Mapping_Agen!A:E,5,0)</f>
        <v>Abdul Harris</v>
      </c>
      <c r="M4099" s="64">
        <v>0</v>
      </c>
      <c r="N4099" s="65">
        <v>0</v>
      </c>
      <c r="O4099" s="65">
        <f>IFERROR(VLOOKUP(Tb_Reseller[[#This Row],[Kode Reseller]],[1]Sheet1!$A:$B,2,0),0)</f>
        <v>0</v>
      </c>
    </row>
    <row r="4100" spans="1:15" x14ac:dyDescent="0.25">
      <c r="A4100" s="13" t="s">
        <v>4783</v>
      </c>
      <c r="B4100" s="14" t="s">
        <v>13748</v>
      </c>
      <c r="C4100" s="15" t="s">
        <v>8213</v>
      </c>
      <c r="D4100" s="15" t="s">
        <v>14058</v>
      </c>
      <c r="E4100" s="16">
        <v>45132.517361111109</v>
      </c>
      <c r="F4100" s="7" t="s">
        <v>8204</v>
      </c>
      <c r="G4100" s="13" t="s">
        <v>4783</v>
      </c>
      <c r="H4100" s="15" t="str">
        <f>UPPER(Tb_Reseller[[#This Row],[Agen id]]&amp;"-"&amp;VLOOKUP(Tb_Reseller[[#This Row],[Agen id]],A:B,2,0)&amp;"("&amp;Tb_Reseller[[#This Row],[Short]]&amp;")")</f>
        <v>AR34185-ANGGI CELL(P)</v>
      </c>
      <c r="I4100" s="15" t="str">
        <f>VLOOKUP(Tb_Reseller[[#This Row],[Agen id]],Mapping_Agen!A:D,4,0)</f>
        <v>Prima</v>
      </c>
      <c r="J4100" s="7" t="str">
        <f>VLOOKUP(Tb_Reseller[[#This Row],[Agen id]],Mapping_Agen!A:C,3,0)</f>
        <v>ONLINE</v>
      </c>
      <c r="K4100" s="17" t="str">
        <f>TRIM(LEFT(Tb_Reseller[[#This Row],[Group]],2))</f>
        <v>P</v>
      </c>
      <c r="L4100" s="17" t="str">
        <f>VLOOKUP(Tb_Reseller[[#This Row],[Agen id]],Mapping_Agen!A:E,5,0)</f>
        <v>ONLINE</v>
      </c>
      <c r="M4100" s="64">
        <v>0</v>
      </c>
      <c r="N4100" s="65">
        <v>0</v>
      </c>
      <c r="O4100" s="65">
        <f>IFERROR(VLOOKUP(Tb_Reseller[[#This Row],[Kode Reseller]],[1]Sheet1!$A:$B,2,0),0)</f>
        <v>0</v>
      </c>
    </row>
    <row r="4101" spans="1:15" x14ac:dyDescent="0.25">
      <c r="A4101" s="13" t="s">
        <v>14225</v>
      </c>
      <c r="B4101" s="14" t="s">
        <v>14226</v>
      </c>
      <c r="C4101" s="15" t="s">
        <v>9668</v>
      </c>
      <c r="D4101" s="15" t="s">
        <v>14227</v>
      </c>
      <c r="E4101" s="16">
        <v>45132.636111111111</v>
      </c>
      <c r="F4101" s="7" t="s">
        <v>8268</v>
      </c>
      <c r="G4101" s="13" t="s">
        <v>832</v>
      </c>
      <c r="H4101" s="15" t="str">
        <f>UPPER(Tb_Reseller[[#This Row],[Agen id]]&amp;"-"&amp;VLOOKUP(Tb_Reseller[[#This Row],[Agen id]],A:B,2,0)&amp;"("&amp;Tb_Reseller[[#This Row],[Short]]&amp;")")</f>
        <v>AR08300-HENDI CELL(MV)</v>
      </c>
      <c r="I4101" s="15" t="str">
        <f>VLOOKUP(Tb_Reseller[[#This Row],[Agen id]],Mapping_Agen!A:D,4,0)</f>
        <v>Limit</v>
      </c>
      <c r="J4101" s="7" t="str">
        <f>VLOOKUP(Tb_Reseller[[#This Row],[Agen id]],Mapping_Agen!A:C,3,0)</f>
        <v>BSD</v>
      </c>
      <c r="K4101" s="17" t="str">
        <f>TRIM(LEFT(Tb_Reseller[[#This Row],[Group]],2))</f>
        <v>MV</v>
      </c>
      <c r="L4101" s="17" t="str">
        <f>VLOOKUP(Tb_Reseller[[#This Row],[Agen id]],Mapping_Agen!A:E,5,0)</f>
        <v>Hupron</v>
      </c>
      <c r="M4101" s="64">
        <v>0</v>
      </c>
      <c r="N4101" s="65">
        <v>0</v>
      </c>
      <c r="O4101" s="65">
        <f>IFERROR(VLOOKUP(Tb_Reseller[[#This Row],[Kode Reseller]],[1]Sheet1!$A:$B,2,0),0)</f>
        <v>0</v>
      </c>
    </row>
    <row r="4102" spans="1:15" x14ac:dyDescent="0.25">
      <c r="A4102" s="13" t="s">
        <v>4785</v>
      </c>
      <c r="B4102" s="14" t="s">
        <v>14228</v>
      </c>
      <c r="C4102" s="15" t="s">
        <v>8208</v>
      </c>
      <c r="D4102" s="15" t="s">
        <v>8369</v>
      </c>
      <c r="E4102" s="16">
        <v>45132.65902777778</v>
      </c>
      <c r="F4102" s="7" t="s">
        <v>8204</v>
      </c>
      <c r="G4102" s="13" t="s">
        <v>4785</v>
      </c>
      <c r="H4102" s="15" t="str">
        <f>UPPER(Tb_Reseller[[#This Row],[Agen id]]&amp;"-"&amp;VLOOKUP(Tb_Reseller[[#This Row],[Agen id]],A:B,2,0)&amp;"("&amp;Tb_Reseller[[#This Row],[Short]]&amp;")")</f>
        <v>AR34188-SILVIA CELL(R)</v>
      </c>
      <c r="I4102" s="15" t="str">
        <f>VLOOKUP(Tb_Reseller[[#This Row],[Agen id]],Mapping_Agen!A:D,4,0)</f>
        <v>No Limit</v>
      </c>
      <c r="J4102" s="7" t="str">
        <f>VLOOKUP(Tb_Reseller[[#This Row],[Agen id]],Mapping_Agen!A:C,3,0)</f>
        <v>PRG</v>
      </c>
      <c r="K4102" s="17" t="str">
        <f>TRIM(LEFT(Tb_Reseller[[#This Row],[Group]],2))</f>
        <v>R</v>
      </c>
      <c r="L4102" s="17" t="str">
        <f>VLOOKUP(Tb_Reseller[[#This Row],[Agen id]],Mapping_Agen!A:E,5,0)</f>
        <v>NON SCO</v>
      </c>
      <c r="M4102" s="64">
        <v>0</v>
      </c>
      <c r="N4102" s="65">
        <v>0</v>
      </c>
      <c r="O4102" s="65">
        <f>IFERROR(VLOOKUP(Tb_Reseller[[#This Row],[Kode Reseller]],[1]Sheet1!$A:$B,2,0),0)</f>
        <v>0</v>
      </c>
    </row>
    <row r="4103" spans="1:15" x14ac:dyDescent="0.25">
      <c r="A4103" s="13" t="s">
        <v>7203</v>
      </c>
      <c r="B4103" s="14" t="s">
        <v>14229</v>
      </c>
      <c r="C4103" s="15" t="s">
        <v>8213</v>
      </c>
      <c r="D4103" s="15" t="s">
        <v>8231</v>
      </c>
      <c r="E4103" s="16">
        <v>45133.021527777782</v>
      </c>
      <c r="F4103" s="7" t="s">
        <v>8204</v>
      </c>
      <c r="G4103" s="13" t="s">
        <v>7203</v>
      </c>
      <c r="H4103" s="15" t="str">
        <f>UPPER(Tb_Reseller[[#This Row],[Agen id]]&amp;"-"&amp;VLOOKUP(Tb_Reseller[[#This Row],[Agen id]],A:B,2,0)&amp;"("&amp;Tb_Reseller[[#This Row],[Short]]&amp;")")</f>
        <v>AR34190-AWAYLOISES(P)</v>
      </c>
      <c r="I4103" s="15" t="str">
        <f>VLOOKUP(Tb_Reseller[[#This Row],[Agen id]],Mapping_Agen!A:D,4,0)</f>
        <v>Prima</v>
      </c>
      <c r="J4103" s="7" t="str">
        <f>VLOOKUP(Tb_Reseller[[#This Row],[Agen id]],Mapping_Agen!A:C,3,0)</f>
        <v>ICON</v>
      </c>
      <c r="K4103" s="17" t="str">
        <f>TRIM(LEFT(Tb_Reseller[[#This Row],[Group]],2))</f>
        <v>P</v>
      </c>
      <c r="L4103" s="17" t="str">
        <f>VLOOKUP(Tb_Reseller[[#This Row],[Agen id]],Mapping_Agen!A:E,5,0)</f>
        <v>NON SCO</v>
      </c>
      <c r="M4103" s="64">
        <v>0</v>
      </c>
      <c r="N4103" s="65">
        <v>0</v>
      </c>
      <c r="O4103" s="65">
        <f>IFERROR(VLOOKUP(Tb_Reseller[[#This Row],[Kode Reseller]],[1]Sheet1!$A:$B,2,0),0)</f>
        <v>0</v>
      </c>
    </row>
    <row r="4104" spans="1:15" x14ac:dyDescent="0.25">
      <c r="A4104" s="13" t="s">
        <v>4789</v>
      </c>
      <c r="B4104" s="14" t="s">
        <v>14230</v>
      </c>
      <c r="C4104" s="15" t="s">
        <v>8213</v>
      </c>
      <c r="D4104" s="15" t="s">
        <v>8231</v>
      </c>
      <c r="E4104" s="16">
        <v>45133.200694444437</v>
      </c>
      <c r="F4104" s="7" t="s">
        <v>8204</v>
      </c>
      <c r="G4104" s="13" t="s">
        <v>4789</v>
      </c>
      <c r="H4104" s="15" t="str">
        <f>UPPER(Tb_Reseller[[#This Row],[Agen id]]&amp;"-"&amp;VLOOKUP(Tb_Reseller[[#This Row],[Agen id]],A:B,2,0)&amp;"("&amp;Tb_Reseller[[#This Row],[Short]]&amp;")")</f>
        <v>AR34192-ABD RAHAMAN(P)</v>
      </c>
      <c r="I4104" s="15" t="str">
        <f>VLOOKUP(Tb_Reseller[[#This Row],[Agen id]],Mapping_Agen!A:D,4,0)</f>
        <v>Prima</v>
      </c>
      <c r="J4104" s="7" t="str">
        <f>VLOOKUP(Tb_Reseller[[#This Row],[Agen id]],Mapping_Agen!A:C,3,0)</f>
        <v>ICON</v>
      </c>
      <c r="K4104" s="17" t="str">
        <f>TRIM(LEFT(Tb_Reseller[[#This Row],[Group]],2))</f>
        <v>P</v>
      </c>
      <c r="L4104" s="17" t="str">
        <f>VLOOKUP(Tb_Reseller[[#This Row],[Agen id]],Mapping_Agen!A:E,5,0)</f>
        <v>NON SCO</v>
      </c>
      <c r="M4104" s="64">
        <v>5.4516129032258025</v>
      </c>
      <c r="N4104" s="65">
        <v>6.3333333333333206</v>
      </c>
      <c r="O4104" s="65">
        <f>IFERROR(VLOOKUP(Tb_Reseller[[#This Row],[Kode Reseller]],[1]Sheet1!$A:$B,2,0),0)</f>
        <v>5</v>
      </c>
    </row>
    <row r="4105" spans="1:15" x14ac:dyDescent="0.25">
      <c r="A4105" s="13" t="s">
        <v>14231</v>
      </c>
      <c r="B4105" s="14" t="s">
        <v>14232</v>
      </c>
      <c r="C4105" s="15" t="s">
        <v>8213</v>
      </c>
      <c r="D4105" s="15" t="s">
        <v>9018</v>
      </c>
      <c r="E4105" s="16">
        <v>45133.386805555558</v>
      </c>
      <c r="F4105" s="7" t="s">
        <v>8268</v>
      </c>
      <c r="G4105" s="13" t="s">
        <v>806</v>
      </c>
      <c r="H4105" s="15" t="str">
        <f>UPPER(Tb_Reseller[[#This Row],[Agen id]]&amp;"-"&amp;VLOOKUP(Tb_Reseller[[#This Row],[Agen id]],A:B,2,0)&amp;"("&amp;Tb_Reseller[[#This Row],[Short]]&amp;")")</f>
        <v>AR08006-TJ CELL(P)</v>
      </c>
      <c r="I4105" s="15" t="str">
        <f>VLOOKUP(Tb_Reseller[[#This Row],[Agen id]],Mapping_Agen!A:D,4,0)</f>
        <v>Prima</v>
      </c>
      <c r="J4105" s="7" t="str">
        <f>VLOOKUP(Tb_Reseller[[#This Row],[Agen id]],Mapping_Agen!A:C,3,0)</f>
        <v>ICON</v>
      </c>
      <c r="K4105" s="17" t="str">
        <f>TRIM(LEFT(Tb_Reseller[[#This Row],[Group]],2))</f>
        <v>P</v>
      </c>
      <c r="L4105" s="17" t="str">
        <f>VLOOKUP(Tb_Reseller[[#This Row],[Agen id]],Mapping_Agen!A:E,5,0)</f>
        <v>Abdul Harris</v>
      </c>
      <c r="M4105" s="64">
        <v>0</v>
      </c>
      <c r="N4105" s="65">
        <v>0</v>
      </c>
      <c r="O4105" s="65">
        <f>IFERROR(VLOOKUP(Tb_Reseller[[#This Row],[Kode Reseller]],[1]Sheet1!$A:$B,2,0),0)</f>
        <v>0</v>
      </c>
    </row>
    <row r="4106" spans="1:15" x14ac:dyDescent="0.25">
      <c r="A4106" s="13" t="s">
        <v>14233</v>
      </c>
      <c r="B4106" s="14" t="s">
        <v>14234</v>
      </c>
      <c r="C4106" s="15" t="s">
        <v>8213</v>
      </c>
      <c r="D4106" s="15" t="s">
        <v>9018</v>
      </c>
      <c r="E4106" s="16">
        <v>45133.397916666669</v>
      </c>
      <c r="F4106" s="7" t="s">
        <v>8268</v>
      </c>
      <c r="G4106" s="13" t="s">
        <v>806</v>
      </c>
      <c r="H4106" s="15" t="str">
        <f>UPPER(Tb_Reseller[[#This Row],[Agen id]]&amp;"-"&amp;VLOOKUP(Tb_Reseller[[#This Row],[Agen id]],A:B,2,0)&amp;"("&amp;Tb_Reseller[[#This Row],[Short]]&amp;")")</f>
        <v>AR08006-TJ CELL(P)</v>
      </c>
      <c r="I4106" s="15" t="str">
        <f>VLOOKUP(Tb_Reseller[[#This Row],[Agen id]],Mapping_Agen!A:D,4,0)</f>
        <v>Prima</v>
      </c>
      <c r="J4106" s="7" t="str">
        <f>VLOOKUP(Tb_Reseller[[#This Row],[Agen id]],Mapping_Agen!A:C,3,0)</f>
        <v>ICON</v>
      </c>
      <c r="K4106" s="17" t="str">
        <f>TRIM(LEFT(Tb_Reseller[[#This Row],[Group]],2))</f>
        <v>P</v>
      </c>
      <c r="L4106" s="17" t="str">
        <f>VLOOKUP(Tb_Reseller[[#This Row],[Agen id]],Mapping_Agen!A:E,5,0)</f>
        <v>Abdul Harris</v>
      </c>
      <c r="M4106" s="64">
        <v>0</v>
      </c>
      <c r="N4106" s="65">
        <v>0</v>
      </c>
      <c r="O4106" s="65">
        <f>IFERROR(VLOOKUP(Tb_Reseller[[#This Row],[Kode Reseller]],[1]Sheet1!$A:$B,2,0),0)</f>
        <v>0</v>
      </c>
    </row>
    <row r="4107" spans="1:15" x14ac:dyDescent="0.25">
      <c r="A4107" s="13" t="s">
        <v>4791</v>
      </c>
      <c r="B4107" s="14" t="s">
        <v>14235</v>
      </c>
      <c r="C4107" s="15" t="s">
        <v>8213</v>
      </c>
      <c r="D4107" s="15" t="s">
        <v>8248</v>
      </c>
      <c r="E4107" s="16">
        <v>45133.421527777777</v>
      </c>
      <c r="F4107" s="7" t="s">
        <v>8204</v>
      </c>
      <c r="G4107" s="13" t="s">
        <v>4791</v>
      </c>
      <c r="H4107" s="15" t="str">
        <f>UPPER(Tb_Reseller[[#This Row],[Agen id]]&amp;"-"&amp;VLOOKUP(Tb_Reseller[[#This Row],[Agen id]],A:B,2,0)&amp;"("&amp;Tb_Reseller[[#This Row],[Short]]&amp;")")</f>
        <v>AR34196-ZAM CELL(P)</v>
      </c>
      <c r="I4107" s="15" t="str">
        <f>VLOOKUP(Tb_Reseller[[#This Row],[Agen id]],Mapping_Agen!A:D,4,0)</f>
        <v>Prima</v>
      </c>
      <c r="J4107" s="7" t="str">
        <f>VLOOKUP(Tb_Reseller[[#This Row],[Agen id]],Mapping_Agen!A:C,3,0)</f>
        <v>PP</v>
      </c>
      <c r="K4107" s="17" t="str">
        <f>TRIM(LEFT(Tb_Reseller[[#This Row],[Group]],2))</f>
        <v>P</v>
      </c>
      <c r="L4107" s="17" t="str">
        <f>VLOOKUP(Tb_Reseller[[#This Row],[Agen id]],Mapping_Agen!A:E,5,0)</f>
        <v>Mas Komarjaya</v>
      </c>
      <c r="M4107" s="64">
        <v>11.064516129032333</v>
      </c>
      <c r="N4107" s="65">
        <v>9.9333333333333087</v>
      </c>
      <c r="O4107" s="65">
        <f>IFERROR(VLOOKUP(Tb_Reseller[[#This Row],[Kode Reseller]],[1]Sheet1!$A:$B,2,0),0)</f>
        <v>9.75</v>
      </c>
    </row>
    <row r="4108" spans="1:15" x14ac:dyDescent="0.25">
      <c r="A4108" s="13" t="s">
        <v>14236</v>
      </c>
      <c r="B4108" s="14" t="s">
        <v>10847</v>
      </c>
      <c r="C4108" s="15" t="s">
        <v>8213</v>
      </c>
      <c r="D4108" s="15" t="s">
        <v>9018</v>
      </c>
      <c r="E4108" s="16">
        <v>45133.435416666667</v>
      </c>
      <c r="F4108" s="7" t="s">
        <v>8268</v>
      </c>
      <c r="G4108" s="13" t="s">
        <v>806</v>
      </c>
      <c r="H4108" s="15" t="str">
        <f>UPPER(Tb_Reseller[[#This Row],[Agen id]]&amp;"-"&amp;VLOOKUP(Tb_Reseller[[#This Row],[Agen id]],A:B,2,0)&amp;"("&amp;Tb_Reseller[[#This Row],[Short]]&amp;")")</f>
        <v>AR08006-TJ CELL(P)</v>
      </c>
      <c r="I4108" s="15" t="str">
        <f>VLOOKUP(Tb_Reseller[[#This Row],[Agen id]],Mapping_Agen!A:D,4,0)</f>
        <v>Prima</v>
      </c>
      <c r="J4108" s="7" t="str">
        <f>VLOOKUP(Tb_Reseller[[#This Row],[Agen id]],Mapping_Agen!A:C,3,0)</f>
        <v>ICON</v>
      </c>
      <c r="K4108" s="17" t="str">
        <f>TRIM(LEFT(Tb_Reseller[[#This Row],[Group]],2))</f>
        <v>P</v>
      </c>
      <c r="L4108" s="17" t="str">
        <f>VLOOKUP(Tb_Reseller[[#This Row],[Agen id]],Mapping_Agen!A:E,5,0)</f>
        <v>Abdul Harris</v>
      </c>
      <c r="M4108" s="64">
        <v>0</v>
      </c>
      <c r="N4108" s="65">
        <v>0</v>
      </c>
      <c r="O4108" s="65">
        <f>IFERROR(VLOOKUP(Tb_Reseller[[#This Row],[Kode Reseller]],[1]Sheet1!$A:$B,2,0),0)</f>
        <v>0</v>
      </c>
    </row>
    <row r="4109" spans="1:15" x14ac:dyDescent="0.25">
      <c r="A4109" s="13" t="s">
        <v>14237</v>
      </c>
      <c r="B4109" s="14" t="s">
        <v>14238</v>
      </c>
      <c r="C4109" s="15" t="s">
        <v>8213</v>
      </c>
      <c r="D4109" s="15" t="s">
        <v>14061</v>
      </c>
      <c r="E4109" s="16">
        <v>45133.464583333327</v>
      </c>
      <c r="F4109" s="7" t="s">
        <v>8268</v>
      </c>
      <c r="G4109" s="13" t="s">
        <v>4637</v>
      </c>
      <c r="H4109" s="15" t="str">
        <f>UPPER(Tb_Reseller[[#This Row],[Agen id]]&amp;"-"&amp;VLOOKUP(Tb_Reseller[[#This Row],[Agen id]],A:B,2,0)&amp;"("&amp;Tb_Reseller[[#This Row],[Short]]&amp;")")</f>
        <v>AR33939-SCO MARDIAN(P)</v>
      </c>
      <c r="I4109" s="15" t="str">
        <f>VLOOKUP(Tb_Reseller[[#This Row],[Agen id]],Mapping_Agen!A:D,4,0)</f>
        <v>Prima</v>
      </c>
      <c r="J4109" s="7" t="str">
        <f>VLOOKUP(Tb_Reseller[[#This Row],[Agen id]],Mapping_Agen!A:C,3,0)</f>
        <v>BSD</v>
      </c>
      <c r="K4109" s="17" t="str">
        <f>TRIM(LEFT(Tb_Reseller[[#This Row],[Group]],2))</f>
        <v>P</v>
      </c>
      <c r="L4109" s="17" t="str">
        <f>VLOOKUP(Tb_Reseller[[#This Row],[Agen id]],Mapping_Agen!A:E,5,0)</f>
        <v>NON SCO</v>
      </c>
      <c r="M4109" s="64">
        <v>0</v>
      </c>
      <c r="N4109" s="65">
        <v>0</v>
      </c>
      <c r="O4109" s="65">
        <f>IFERROR(VLOOKUP(Tb_Reseller[[#This Row],[Kode Reseller]],[1]Sheet1!$A:$B,2,0),0)</f>
        <v>0</v>
      </c>
    </row>
    <row r="4110" spans="1:15" x14ac:dyDescent="0.25">
      <c r="A4110" s="13" t="s">
        <v>4794</v>
      </c>
      <c r="B4110" s="14" t="s">
        <v>14239</v>
      </c>
      <c r="C4110" s="15" t="s">
        <v>8213</v>
      </c>
      <c r="D4110" s="15" t="s">
        <v>11516</v>
      </c>
      <c r="E4110" s="16">
        <v>45133.563888888893</v>
      </c>
      <c r="F4110" s="7" t="s">
        <v>8204</v>
      </c>
      <c r="G4110" s="13" t="s">
        <v>4794</v>
      </c>
      <c r="H4110" s="15" t="str">
        <f>UPPER(Tb_Reseller[[#This Row],[Agen id]]&amp;"-"&amp;VLOOKUP(Tb_Reseller[[#This Row],[Agen id]],A:B,2,0)&amp;"("&amp;Tb_Reseller[[#This Row],[Short]]&amp;")")</f>
        <v>AR34199-TEJA LESMANA(P)</v>
      </c>
      <c r="I4110" s="15" t="str">
        <f>VLOOKUP(Tb_Reseller[[#This Row],[Agen id]],Mapping_Agen!A:D,4,0)</f>
        <v>Prima</v>
      </c>
      <c r="J4110" s="7" t="str">
        <f>VLOOKUP(Tb_Reseller[[#This Row],[Agen id]],Mapping_Agen!A:C,3,0)</f>
        <v>ONLINE</v>
      </c>
      <c r="K4110" s="17" t="str">
        <f>TRIM(LEFT(Tb_Reseller[[#This Row],[Group]],2))</f>
        <v>P</v>
      </c>
      <c r="L4110" s="17" t="str">
        <f>VLOOKUP(Tb_Reseller[[#This Row],[Agen id]],Mapping_Agen!A:E,5,0)</f>
        <v>ONLINE</v>
      </c>
      <c r="M4110" s="64">
        <v>0</v>
      </c>
      <c r="N4110" s="65">
        <v>0</v>
      </c>
      <c r="O4110" s="65">
        <f>IFERROR(VLOOKUP(Tb_Reseller[[#This Row],[Kode Reseller]],[1]Sheet1!$A:$B,2,0),0)</f>
        <v>0</v>
      </c>
    </row>
    <row r="4111" spans="1:15" x14ac:dyDescent="0.25">
      <c r="A4111" s="13" t="s">
        <v>1732</v>
      </c>
      <c r="B4111" s="14" t="s">
        <v>14240</v>
      </c>
      <c r="C4111" s="15" t="s">
        <v>8213</v>
      </c>
      <c r="D4111" s="15" t="s">
        <v>8369</v>
      </c>
      <c r="E4111" s="16">
        <v>45133.679861111108</v>
      </c>
      <c r="F4111" s="7" t="s">
        <v>8204</v>
      </c>
      <c r="G4111" s="13" t="s">
        <v>1732</v>
      </c>
      <c r="H4111" s="15" t="str">
        <f>UPPER(Tb_Reseller[[#This Row],[Agen id]]&amp;"-"&amp;VLOOKUP(Tb_Reseller[[#This Row],[Agen id]],A:B,2,0)&amp;"("&amp;Tb_Reseller[[#This Row],[Short]]&amp;")")</f>
        <v>AR34200-JACKNJILL CELL(P)</v>
      </c>
      <c r="I4111" s="15" t="str">
        <f>VLOOKUP(Tb_Reseller[[#This Row],[Agen id]],Mapping_Agen!A:D,4,0)</f>
        <v>Prima</v>
      </c>
      <c r="J4111" s="7" t="str">
        <f>VLOOKUP(Tb_Reseller[[#This Row],[Agen id]],Mapping_Agen!A:C,3,0)</f>
        <v>PRG</v>
      </c>
      <c r="K4111" s="17" t="str">
        <f>TRIM(LEFT(Tb_Reseller[[#This Row],[Group]],2))</f>
        <v>P</v>
      </c>
      <c r="L4111" s="17" t="str">
        <f>VLOOKUP(Tb_Reseller[[#This Row],[Agen id]],Mapping_Agen!A:E,5,0)</f>
        <v>NON SCO</v>
      </c>
      <c r="M4111" s="64">
        <v>1.7741935483870954</v>
      </c>
      <c r="N4111" s="65">
        <v>1.5333333333333348</v>
      </c>
      <c r="O4111" s="65">
        <f>IFERROR(VLOOKUP(Tb_Reseller[[#This Row],[Kode Reseller]],[1]Sheet1!$A:$B,2,0),0)</f>
        <v>2</v>
      </c>
    </row>
    <row r="4112" spans="1:15" x14ac:dyDescent="0.25">
      <c r="A4112" s="13" t="s">
        <v>4798</v>
      </c>
      <c r="B4112" s="14" t="s">
        <v>14241</v>
      </c>
      <c r="C4112" s="15" t="s">
        <v>8213</v>
      </c>
      <c r="D4112" s="15" t="s">
        <v>13083</v>
      </c>
      <c r="E4112" s="16">
        <v>45133.708333333343</v>
      </c>
      <c r="F4112" s="7" t="s">
        <v>8204</v>
      </c>
      <c r="G4112" s="13" t="s">
        <v>4798</v>
      </c>
      <c r="H4112" s="15" t="str">
        <f>UPPER(Tb_Reseller[[#This Row],[Agen id]]&amp;"-"&amp;VLOOKUP(Tb_Reseller[[#This Row],[Agen id]],A:B,2,0)&amp;"("&amp;Tb_Reseller[[#This Row],[Short]]&amp;")")</f>
        <v>AR34201-WRS CELL(P)</v>
      </c>
      <c r="I4112" s="15" t="str">
        <f>VLOOKUP(Tb_Reseller[[#This Row],[Agen id]],Mapping_Agen!A:D,4,0)</f>
        <v>Prima</v>
      </c>
      <c r="J4112" s="7" t="str">
        <f>VLOOKUP(Tb_Reseller[[#This Row],[Agen id]],Mapping_Agen!A:C,3,0)</f>
        <v>PRG</v>
      </c>
      <c r="K4112" s="17" t="str">
        <f>TRIM(LEFT(Tb_Reseller[[#This Row],[Group]],2))</f>
        <v>P</v>
      </c>
      <c r="L4112" s="17" t="str">
        <f>VLOOKUP(Tb_Reseller[[#This Row],[Agen id]],Mapping_Agen!A:E,5,0)</f>
        <v>NON SCO</v>
      </c>
      <c r="M4112" s="64">
        <v>0</v>
      </c>
      <c r="N4112" s="65">
        <v>0</v>
      </c>
      <c r="O4112" s="65">
        <f>IFERROR(VLOOKUP(Tb_Reseller[[#This Row],[Kode Reseller]],[1]Sheet1!$A:$B,2,0),0)</f>
        <v>0</v>
      </c>
    </row>
    <row r="4113" spans="1:15" x14ac:dyDescent="0.25">
      <c r="A4113" s="13" t="s">
        <v>14242</v>
      </c>
      <c r="B4113" s="14" t="s">
        <v>14243</v>
      </c>
      <c r="C4113" s="15" t="s">
        <v>8213</v>
      </c>
      <c r="D4113" s="15" t="s">
        <v>8829</v>
      </c>
      <c r="E4113" s="16">
        <v>45133.788888888892</v>
      </c>
      <c r="F4113" s="7" t="s">
        <v>8268</v>
      </c>
      <c r="G4113" s="13" t="s">
        <v>886</v>
      </c>
      <c r="H4113" s="15" t="str">
        <f>UPPER(Tb_Reseller[[#This Row],[Agen id]]&amp;"-"&amp;VLOOKUP(Tb_Reseller[[#This Row],[Agen id]],A:B,2,0)&amp;"("&amp;Tb_Reseller[[#This Row],[Short]]&amp;")")</f>
        <v>AR08869-BAROKAH CELL 2(P)</v>
      </c>
      <c r="I4113" s="15" t="str">
        <f>VLOOKUP(Tb_Reseller[[#This Row],[Agen id]],Mapping_Agen!A:D,4,0)</f>
        <v>Prima</v>
      </c>
      <c r="J4113" s="7" t="str">
        <f>VLOOKUP(Tb_Reseller[[#This Row],[Agen id]],Mapping_Agen!A:C,3,0)</f>
        <v>BSD</v>
      </c>
      <c r="K4113" s="17" t="str">
        <f>TRIM(LEFT(Tb_Reseller[[#This Row],[Group]],2))</f>
        <v>P</v>
      </c>
      <c r="L4113" s="17" t="str">
        <f>VLOOKUP(Tb_Reseller[[#This Row],[Agen id]],Mapping_Agen!A:E,5,0)</f>
        <v>NON SCO</v>
      </c>
      <c r="M4113" s="64">
        <v>0.25806451612903225</v>
      </c>
      <c r="N4113" s="65">
        <v>0.46666666666666662</v>
      </c>
      <c r="O4113" s="65">
        <f>IFERROR(VLOOKUP(Tb_Reseller[[#This Row],[Kode Reseller]],[1]Sheet1!$A:$B,2,0),0)</f>
        <v>0</v>
      </c>
    </row>
    <row r="4114" spans="1:15" x14ac:dyDescent="0.25">
      <c r="A4114" s="13" t="s">
        <v>14244</v>
      </c>
      <c r="B4114" s="14" t="s">
        <v>14245</v>
      </c>
      <c r="C4114" s="15" t="s">
        <v>8213</v>
      </c>
      <c r="D4114" s="15" t="s">
        <v>14061</v>
      </c>
      <c r="E4114" s="16">
        <v>45134.409722222219</v>
      </c>
      <c r="F4114" s="7" t="s">
        <v>8268</v>
      </c>
      <c r="G4114" s="13" t="s">
        <v>4637</v>
      </c>
      <c r="H4114" s="15" t="str">
        <f>UPPER(Tb_Reseller[[#This Row],[Agen id]]&amp;"-"&amp;VLOOKUP(Tb_Reseller[[#This Row],[Agen id]],A:B,2,0)&amp;"("&amp;Tb_Reseller[[#This Row],[Short]]&amp;")")</f>
        <v>AR33939-SCO MARDIAN(P)</v>
      </c>
      <c r="I4114" s="15" t="str">
        <f>VLOOKUP(Tb_Reseller[[#This Row],[Agen id]],Mapping_Agen!A:D,4,0)</f>
        <v>Prima</v>
      </c>
      <c r="J4114" s="7" t="str">
        <f>VLOOKUP(Tb_Reseller[[#This Row],[Agen id]],Mapping_Agen!A:C,3,0)</f>
        <v>BSD</v>
      </c>
      <c r="K4114" s="17" t="str">
        <f>TRIM(LEFT(Tb_Reseller[[#This Row],[Group]],2))</f>
        <v>P</v>
      </c>
      <c r="L4114" s="17" t="str">
        <f>VLOOKUP(Tb_Reseller[[#This Row],[Agen id]],Mapping_Agen!A:E,5,0)</f>
        <v>NON SCO</v>
      </c>
      <c r="M4114" s="64">
        <v>0</v>
      </c>
      <c r="N4114" s="65">
        <v>0</v>
      </c>
      <c r="O4114" s="65">
        <f>IFERROR(VLOOKUP(Tb_Reseller[[#This Row],[Kode Reseller]],[1]Sheet1!$A:$B,2,0),0)</f>
        <v>0</v>
      </c>
    </row>
    <row r="4115" spans="1:15" x14ac:dyDescent="0.25">
      <c r="A4115" s="13" t="s">
        <v>4800</v>
      </c>
      <c r="B4115" s="14" t="s">
        <v>14246</v>
      </c>
      <c r="C4115" s="15" t="s">
        <v>8208</v>
      </c>
      <c r="D4115" s="15" t="s">
        <v>14058</v>
      </c>
      <c r="E4115" s="16">
        <v>45134.442361111112</v>
      </c>
      <c r="F4115" s="7" t="s">
        <v>8204</v>
      </c>
      <c r="G4115" s="13" t="s">
        <v>4800</v>
      </c>
      <c r="H4115" s="15" t="str">
        <f>UPPER(Tb_Reseller[[#This Row],[Agen id]]&amp;"-"&amp;VLOOKUP(Tb_Reseller[[#This Row],[Agen id]],A:B,2,0)&amp;"("&amp;Tb_Reseller[[#This Row],[Short]]&amp;")")</f>
        <v>AR34206-TOKOSIFA(R)</v>
      </c>
      <c r="I4115" s="15" t="str">
        <f>VLOOKUP(Tb_Reseller[[#This Row],[Agen id]],Mapping_Agen!A:D,4,0)</f>
        <v>No Limit</v>
      </c>
      <c r="J4115" s="7" t="str">
        <f>VLOOKUP(Tb_Reseller[[#This Row],[Agen id]],Mapping_Agen!A:C,3,0)</f>
        <v>ICON</v>
      </c>
      <c r="K4115" s="17" t="str">
        <f>TRIM(LEFT(Tb_Reseller[[#This Row],[Group]],2))</f>
        <v>R</v>
      </c>
      <c r="L4115" s="17" t="str">
        <f>VLOOKUP(Tb_Reseller[[#This Row],[Agen id]],Mapping_Agen!A:E,5,0)</f>
        <v>NON SCO</v>
      </c>
      <c r="M4115" s="64">
        <v>0</v>
      </c>
      <c r="N4115" s="65">
        <v>0</v>
      </c>
      <c r="O4115" s="65">
        <f>IFERROR(VLOOKUP(Tb_Reseller[[#This Row],[Kode Reseller]],[1]Sheet1!$A:$B,2,0),0)</f>
        <v>0</v>
      </c>
    </row>
    <row r="4116" spans="1:15" x14ac:dyDescent="0.25">
      <c r="A4116" s="13" t="s">
        <v>14247</v>
      </c>
      <c r="B4116" s="14" t="s">
        <v>10499</v>
      </c>
      <c r="C4116" s="15" t="s">
        <v>8213</v>
      </c>
      <c r="D4116" s="15" t="s">
        <v>14061</v>
      </c>
      <c r="E4116" s="16">
        <v>45134.47152777778</v>
      </c>
      <c r="F4116" s="7" t="s">
        <v>8268</v>
      </c>
      <c r="G4116" s="13" t="s">
        <v>4637</v>
      </c>
      <c r="H4116" s="15" t="str">
        <f>UPPER(Tb_Reseller[[#This Row],[Agen id]]&amp;"-"&amp;VLOOKUP(Tb_Reseller[[#This Row],[Agen id]],A:B,2,0)&amp;"("&amp;Tb_Reseller[[#This Row],[Short]]&amp;")")</f>
        <v>AR33939-SCO MARDIAN(P)</v>
      </c>
      <c r="I4116" s="15" t="str">
        <f>VLOOKUP(Tb_Reseller[[#This Row],[Agen id]],Mapping_Agen!A:D,4,0)</f>
        <v>Prima</v>
      </c>
      <c r="J4116" s="7" t="str">
        <f>VLOOKUP(Tb_Reseller[[#This Row],[Agen id]],Mapping_Agen!A:C,3,0)</f>
        <v>BSD</v>
      </c>
      <c r="K4116" s="17" t="str">
        <f>TRIM(LEFT(Tb_Reseller[[#This Row],[Group]],2))</f>
        <v>P</v>
      </c>
      <c r="L4116" s="17" t="str">
        <f>VLOOKUP(Tb_Reseller[[#This Row],[Agen id]],Mapping_Agen!A:E,5,0)</f>
        <v>NON SCO</v>
      </c>
      <c r="M4116" s="64">
        <v>0</v>
      </c>
      <c r="N4116" s="65">
        <v>0</v>
      </c>
      <c r="O4116" s="65">
        <f>IFERROR(VLOOKUP(Tb_Reseller[[#This Row],[Kode Reseller]],[1]Sheet1!$A:$B,2,0),0)</f>
        <v>0</v>
      </c>
    </row>
    <row r="4117" spans="1:15" x14ac:dyDescent="0.25">
      <c r="A4117" s="13" t="s">
        <v>4802</v>
      </c>
      <c r="B4117" s="14" t="s">
        <v>14248</v>
      </c>
      <c r="C4117" s="15" t="s">
        <v>8213</v>
      </c>
      <c r="D4117" s="15" t="s">
        <v>8369</v>
      </c>
      <c r="E4117" s="16">
        <v>45134.611805555563</v>
      </c>
      <c r="F4117" s="7" t="s">
        <v>8204</v>
      </c>
      <c r="G4117" s="13" t="s">
        <v>4802</v>
      </c>
      <c r="H4117" s="15" t="str">
        <f>UPPER(Tb_Reseller[[#This Row],[Agen id]]&amp;"-"&amp;VLOOKUP(Tb_Reseller[[#This Row],[Agen id]],A:B,2,0)&amp;"("&amp;Tb_Reseller[[#This Row],[Short]]&amp;")")</f>
        <v>AR34208-ABDUL AZIZ(P)</v>
      </c>
      <c r="I4117" s="15" t="str">
        <f>VLOOKUP(Tb_Reseller[[#This Row],[Agen id]],Mapping_Agen!A:D,4,0)</f>
        <v>Prima</v>
      </c>
      <c r="J4117" s="7" t="str">
        <f>VLOOKUP(Tb_Reseller[[#This Row],[Agen id]],Mapping_Agen!A:C,3,0)</f>
        <v>PRG</v>
      </c>
      <c r="K4117" s="17" t="str">
        <f>TRIM(LEFT(Tb_Reseller[[#This Row],[Group]],2))</f>
        <v>P</v>
      </c>
      <c r="L4117" s="17" t="str">
        <f>VLOOKUP(Tb_Reseller[[#This Row],[Agen id]],Mapping_Agen!A:E,5,0)</f>
        <v>NON SCO</v>
      </c>
      <c r="M4117" s="64">
        <v>0</v>
      </c>
      <c r="N4117" s="65">
        <v>0</v>
      </c>
      <c r="O4117" s="65">
        <f>IFERROR(VLOOKUP(Tb_Reseller[[#This Row],[Kode Reseller]],[1]Sheet1!$A:$B,2,0),0)</f>
        <v>0</v>
      </c>
    </row>
    <row r="4118" spans="1:15" x14ac:dyDescent="0.25">
      <c r="A4118" s="13" t="s">
        <v>4804</v>
      </c>
      <c r="B4118" s="14" t="s">
        <v>14249</v>
      </c>
      <c r="C4118" s="15" t="s">
        <v>8208</v>
      </c>
      <c r="D4118" s="15" t="s">
        <v>8203</v>
      </c>
      <c r="E4118" s="16">
        <v>45135.581250000003</v>
      </c>
      <c r="F4118" s="7" t="s">
        <v>8204</v>
      </c>
      <c r="G4118" s="13" t="s">
        <v>4804</v>
      </c>
      <c r="H4118" s="15" t="str">
        <f>UPPER(Tb_Reseller[[#This Row],[Agen id]]&amp;"-"&amp;VLOOKUP(Tb_Reseller[[#This Row],[Agen id]],A:B,2,0)&amp;"("&amp;Tb_Reseller[[#This Row],[Short]]&amp;")")</f>
        <v>AR34214-QWERTY CELL(R)</v>
      </c>
      <c r="I4118" s="15" t="str">
        <f>VLOOKUP(Tb_Reseller[[#This Row],[Agen id]],Mapping_Agen!A:D,4,0)</f>
        <v>No Limit</v>
      </c>
      <c r="J4118" s="7" t="str">
        <f>VLOOKUP(Tb_Reseller[[#This Row],[Agen id]],Mapping_Agen!A:C,3,0)</f>
        <v>BSD</v>
      </c>
      <c r="K4118" s="17" t="str">
        <f>TRIM(LEFT(Tb_Reseller[[#This Row],[Group]],2))</f>
        <v>R</v>
      </c>
      <c r="L4118" s="17" t="str">
        <f>VLOOKUP(Tb_Reseller[[#This Row],[Agen id]],Mapping_Agen!A:E,5,0)</f>
        <v>NON SCO</v>
      </c>
      <c r="M4118" s="64">
        <v>0</v>
      </c>
      <c r="N4118" s="65">
        <v>0</v>
      </c>
      <c r="O4118" s="65">
        <f>IFERROR(VLOOKUP(Tb_Reseller[[#This Row],[Kode Reseller]],[1]Sheet1!$A:$B,2,0),0)</f>
        <v>0</v>
      </c>
    </row>
    <row r="4119" spans="1:15" x14ac:dyDescent="0.25">
      <c r="A4119" s="13" t="s">
        <v>4806</v>
      </c>
      <c r="B4119" s="14" t="s">
        <v>14250</v>
      </c>
      <c r="C4119" s="15" t="s">
        <v>8213</v>
      </c>
      <c r="D4119" s="15" t="s">
        <v>8203</v>
      </c>
      <c r="E4119" s="16">
        <v>45135.613194444442</v>
      </c>
      <c r="F4119" s="7" t="s">
        <v>8204</v>
      </c>
      <c r="G4119" s="13" t="s">
        <v>4806</v>
      </c>
      <c r="H4119" s="15" t="str">
        <f>UPPER(Tb_Reseller[[#This Row],[Agen id]]&amp;"-"&amp;VLOOKUP(Tb_Reseller[[#This Row],[Agen id]],A:B,2,0)&amp;"("&amp;Tb_Reseller[[#This Row],[Short]]&amp;")")</f>
        <v>AR34215-WARUNG PAHCA(P)</v>
      </c>
      <c r="I4119" s="15" t="str">
        <f>VLOOKUP(Tb_Reseller[[#This Row],[Agen id]],Mapping_Agen!A:D,4,0)</f>
        <v>Prima</v>
      </c>
      <c r="J4119" s="7" t="str">
        <f>VLOOKUP(Tb_Reseller[[#This Row],[Agen id]],Mapping_Agen!A:C,3,0)</f>
        <v>BSD</v>
      </c>
      <c r="K4119" s="17" t="str">
        <f>TRIM(LEFT(Tb_Reseller[[#This Row],[Group]],2))</f>
        <v>P</v>
      </c>
      <c r="L4119" s="17" t="str">
        <f>VLOOKUP(Tb_Reseller[[#This Row],[Agen id]],Mapping_Agen!A:E,5,0)</f>
        <v>NON SCO</v>
      </c>
      <c r="M4119" s="64">
        <v>0</v>
      </c>
      <c r="N4119" s="65">
        <v>0</v>
      </c>
      <c r="O4119" s="65">
        <f>IFERROR(VLOOKUP(Tb_Reseller[[#This Row],[Kode Reseller]],[1]Sheet1!$A:$B,2,0),0)</f>
        <v>0</v>
      </c>
    </row>
    <row r="4120" spans="1:15" x14ac:dyDescent="0.25">
      <c r="A4120" s="13" t="s">
        <v>14251</v>
      </c>
      <c r="B4120" s="14" t="s">
        <v>14252</v>
      </c>
      <c r="C4120" s="15" t="s">
        <v>8213</v>
      </c>
      <c r="D4120" s="15" t="s">
        <v>14253</v>
      </c>
      <c r="E4120" s="16">
        <v>45135.645833333343</v>
      </c>
      <c r="F4120" s="7" t="s">
        <v>8268</v>
      </c>
      <c r="G4120" s="13" t="s">
        <v>4306</v>
      </c>
      <c r="H4120" s="15" t="str">
        <f>UPPER(Tb_Reseller[[#This Row],[Agen id]]&amp;"-"&amp;VLOOKUP(Tb_Reseller[[#This Row],[Agen id]],A:B,2,0)&amp;"("&amp;Tb_Reseller[[#This Row],[Short]]&amp;")")</f>
        <v>AR33226-AIKKO(P)</v>
      </c>
      <c r="I4120" s="15" t="str">
        <f>VLOOKUP(Tb_Reseller[[#This Row],[Agen id]],Mapping_Agen!A:D,4,0)</f>
        <v>Prima</v>
      </c>
      <c r="J4120" s="7" t="str">
        <f>VLOOKUP(Tb_Reseller[[#This Row],[Agen id]],Mapping_Agen!A:C,3,0)</f>
        <v>ONLINE</v>
      </c>
      <c r="K4120" s="17" t="str">
        <f>TRIM(LEFT(Tb_Reseller[[#This Row],[Group]],2))</f>
        <v>P</v>
      </c>
      <c r="L4120" s="17" t="str">
        <f>VLOOKUP(Tb_Reseller[[#This Row],[Agen id]],Mapping_Agen!A:E,5,0)</f>
        <v>ONLINE</v>
      </c>
      <c r="M4120" s="64">
        <v>0</v>
      </c>
      <c r="N4120" s="65">
        <v>3.3333333333333333E-2</v>
      </c>
      <c r="O4120" s="65">
        <f>IFERROR(VLOOKUP(Tb_Reseller[[#This Row],[Kode Reseller]],[1]Sheet1!$A:$B,2,0),0)</f>
        <v>0.25</v>
      </c>
    </row>
    <row r="4121" spans="1:15" x14ac:dyDescent="0.25">
      <c r="A4121" s="13" t="s">
        <v>4808</v>
      </c>
      <c r="B4121" s="14" t="s">
        <v>14254</v>
      </c>
      <c r="C4121" s="15" t="s">
        <v>8213</v>
      </c>
      <c r="D4121" s="15" t="s">
        <v>11516</v>
      </c>
      <c r="E4121" s="16">
        <v>45135.855555555558</v>
      </c>
      <c r="F4121" s="7" t="s">
        <v>8204</v>
      </c>
      <c r="G4121" s="13" t="s">
        <v>4808</v>
      </c>
      <c r="H4121" s="15" t="str">
        <f>UPPER(Tb_Reseller[[#This Row],[Agen id]]&amp;"-"&amp;VLOOKUP(Tb_Reseller[[#This Row],[Agen id]],A:B,2,0)&amp;"("&amp;Tb_Reseller[[#This Row],[Short]]&amp;")")</f>
        <v>AR34218-PUTRA(P)</v>
      </c>
      <c r="I4121" s="15" t="str">
        <f>VLOOKUP(Tb_Reseller[[#This Row],[Agen id]],Mapping_Agen!A:D,4,0)</f>
        <v>Prima</v>
      </c>
      <c r="J4121" s="7" t="str">
        <f>VLOOKUP(Tb_Reseller[[#This Row],[Agen id]],Mapping_Agen!A:C,3,0)</f>
        <v>ONLINE</v>
      </c>
      <c r="K4121" s="17" t="str">
        <f>TRIM(LEFT(Tb_Reseller[[#This Row],[Group]],2))</f>
        <v>P</v>
      </c>
      <c r="L4121" s="17" t="str">
        <f>VLOOKUP(Tb_Reseller[[#This Row],[Agen id]],Mapping_Agen!A:E,5,0)</f>
        <v>ONLINE</v>
      </c>
      <c r="M4121" s="64">
        <v>0</v>
      </c>
      <c r="N4121" s="65">
        <v>0</v>
      </c>
      <c r="O4121" s="65">
        <f>IFERROR(VLOOKUP(Tb_Reseller[[#This Row],[Kode Reseller]],[1]Sheet1!$A:$B,2,0),0)</f>
        <v>0</v>
      </c>
    </row>
    <row r="4122" spans="1:15" x14ac:dyDescent="0.25">
      <c r="A4122" s="13" t="s">
        <v>4810</v>
      </c>
      <c r="B4122" s="14" t="s">
        <v>14255</v>
      </c>
      <c r="C4122" s="15" t="s">
        <v>8213</v>
      </c>
      <c r="D4122" s="15" t="s">
        <v>8203</v>
      </c>
      <c r="E4122" s="16">
        <v>45136.394444444442</v>
      </c>
      <c r="F4122" s="7" t="s">
        <v>8204</v>
      </c>
      <c r="G4122" s="13" t="s">
        <v>4810</v>
      </c>
      <c r="H4122" s="15" t="str">
        <f>UPPER(Tb_Reseller[[#This Row],[Agen id]]&amp;"-"&amp;VLOOKUP(Tb_Reseller[[#This Row],[Agen id]],A:B,2,0)&amp;"("&amp;Tb_Reseller[[#This Row],[Short]]&amp;")")</f>
        <v>AR34221-WARUNG VINO(P)</v>
      </c>
      <c r="I4122" s="15" t="str">
        <f>VLOOKUP(Tb_Reseller[[#This Row],[Agen id]],Mapping_Agen!A:D,4,0)</f>
        <v>Prima</v>
      </c>
      <c r="J4122" s="7" t="str">
        <f>VLOOKUP(Tb_Reseller[[#This Row],[Agen id]],Mapping_Agen!A:C,3,0)</f>
        <v>BSD</v>
      </c>
      <c r="K4122" s="17" t="str">
        <f>TRIM(LEFT(Tb_Reseller[[#This Row],[Group]],2))</f>
        <v>P</v>
      </c>
      <c r="L4122" s="17" t="str">
        <f>VLOOKUP(Tb_Reseller[[#This Row],[Agen id]],Mapping_Agen!A:E,5,0)</f>
        <v>Hupron</v>
      </c>
      <c r="M4122" s="64">
        <v>5.6774193548387055</v>
      </c>
      <c r="N4122" s="65">
        <v>4.9666666666666588</v>
      </c>
      <c r="O4122" s="65">
        <f>IFERROR(VLOOKUP(Tb_Reseller[[#This Row],[Kode Reseller]],[1]Sheet1!$A:$B,2,0),0)</f>
        <v>4.75</v>
      </c>
    </row>
    <row r="4123" spans="1:15" x14ac:dyDescent="0.25">
      <c r="A4123" s="13" t="s">
        <v>4813</v>
      </c>
      <c r="B4123" s="14" t="s">
        <v>11768</v>
      </c>
      <c r="C4123" s="15" t="s">
        <v>8210</v>
      </c>
      <c r="D4123" s="15" t="s">
        <v>14058</v>
      </c>
      <c r="E4123" s="16">
        <v>45136.419444444437</v>
      </c>
      <c r="F4123" s="7" t="s">
        <v>8204</v>
      </c>
      <c r="G4123" s="13" t="s">
        <v>4813</v>
      </c>
      <c r="H4123" s="15" t="str">
        <f>UPPER(Tb_Reseller[[#This Row],[Agen id]]&amp;"-"&amp;VLOOKUP(Tb_Reseller[[#This Row],[Agen id]],A:B,2,0)&amp;"("&amp;Tb_Reseller[[#This Row],[Short]]&amp;")")</f>
        <v>AR34223-ALFIA(RV)</v>
      </c>
      <c r="I4123" s="15" t="str">
        <f>VLOOKUP(Tb_Reseller[[#This Row],[Agen id]],Mapping_Agen!A:D,4,0)</f>
        <v>No Limit</v>
      </c>
      <c r="J4123" s="7" t="str">
        <f>VLOOKUP(Tb_Reseller[[#This Row],[Agen id]],Mapping_Agen!A:C,3,0)</f>
        <v>ICON</v>
      </c>
      <c r="K4123" s="17" t="str">
        <f>TRIM(LEFT(Tb_Reseller[[#This Row],[Group]],2))</f>
        <v>RV</v>
      </c>
      <c r="L4123" s="17" t="str">
        <f>VLOOKUP(Tb_Reseller[[#This Row],[Agen id]],Mapping_Agen!A:E,5,0)</f>
        <v>NON SCO</v>
      </c>
      <c r="M4123" s="64">
        <v>0</v>
      </c>
      <c r="N4123" s="65">
        <v>0</v>
      </c>
      <c r="O4123" s="65">
        <f>IFERROR(VLOOKUP(Tb_Reseller[[#This Row],[Kode Reseller]],[1]Sheet1!$A:$B,2,0),0)</f>
        <v>0</v>
      </c>
    </row>
    <row r="4124" spans="1:15" x14ac:dyDescent="0.25">
      <c r="A4124" s="13" t="s">
        <v>4815</v>
      </c>
      <c r="B4124" s="14" t="s">
        <v>14256</v>
      </c>
      <c r="C4124" s="15" t="s">
        <v>8213</v>
      </c>
      <c r="D4124" s="15" t="s">
        <v>14058</v>
      </c>
      <c r="E4124" s="16">
        <v>45136.557638888888</v>
      </c>
      <c r="F4124" s="7" t="s">
        <v>8204</v>
      </c>
      <c r="G4124" s="13" t="s">
        <v>4815</v>
      </c>
      <c r="H4124" s="15" t="str">
        <f>UPPER(Tb_Reseller[[#This Row],[Agen id]]&amp;"-"&amp;VLOOKUP(Tb_Reseller[[#This Row],[Agen id]],A:B,2,0)&amp;"("&amp;Tb_Reseller[[#This Row],[Short]]&amp;")")</f>
        <v>AR34226-EVELYN CELL(P)</v>
      </c>
      <c r="I4124" s="15" t="str">
        <f>VLOOKUP(Tb_Reseller[[#This Row],[Agen id]],Mapping_Agen!A:D,4,0)</f>
        <v>Prima</v>
      </c>
      <c r="J4124" s="7" t="str">
        <f>VLOOKUP(Tb_Reseller[[#This Row],[Agen id]],Mapping_Agen!A:C,3,0)</f>
        <v>ONLINE</v>
      </c>
      <c r="K4124" s="17" t="str">
        <f>TRIM(LEFT(Tb_Reseller[[#This Row],[Group]],2))</f>
        <v>P</v>
      </c>
      <c r="L4124" s="17" t="str">
        <f>VLOOKUP(Tb_Reseller[[#This Row],[Agen id]],Mapping_Agen!A:E,5,0)</f>
        <v>ONLINE</v>
      </c>
      <c r="M4124" s="64">
        <v>0</v>
      </c>
      <c r="N4124" s="65">
        <v>0</v>
      </c>
      <c r="O4124" s="65">
        <f>IFERROR(VLOOKUP(Tb_Reseller[[#This Row],[Kode Reseller]],[1]Sheet1!$A:$B,2,0),0)</f>
        <v>0</v>
      </c>
    </row>
    <row r="4125" spans="1:15" x14ac:dyDescent="0.25">
      <c r="A4125" s="13" t="s">
        <v>4817</v>
      </c>
      <c r="B4125" s="14" t="s">
        <v>8973</v>
      </c>
      <c r="C4125" s="15" t="s">
        <v>8210</v>
      </c>
      <c r="D4125" s="15" t="s">
        <v>8231</v>
      </c>
      <c r="E4125" s="16">
        <v>45136.598611111112</v>
      </c>
      <c r="F4125" s="7" t="s">
        <v>8204</v>
      </c>
      <c r="G4125" s="13" t="s">
        <v>4817</v>
      </c>
      <c r="H4125" s="15" t="str">
        <f>UPPER(Tb_Reseller[[#This Row],[Agen id]]&amp;"-"&amp;VLOOKUP(Tb_Reseller[[#This Row],[Agen id]],A:B,2,0)&amp;"("&amp;Tb_Reseller[[#This Row],[Short]]&amp;")")</f>
        <v>AR34227-WIDIA CELL(RV)</v>
      </c>
      <c r="I4125" s="15" t="str">
        <f>VLOOKUP(Tb_Reseller[[#This Row],[Agen id]],Mapping_Agen!A:D,4,0)</f>
        <v>No Limit</v>
      </c>
      <c r="J4125" s="7" t="str">
        <f>VLOOKUP(Tb_Reseller[[#This Row],[Agen id]],Mapping_Agen!A:C,3,0)</f>
        <v>ICON</v>
      </c>
      <c r="K4125" s="17" t="str">
        <f>TRIM(LEFT(Tb_Reseller[[#This Row],[Group]],2))</f>
        <v>RV</v>
      </c>
      <c r="L4125" s="17" t="str">
        <f>VLOOKUP(Tb_Reseller[[#This Row],[Agen id]],Mapping_Agen!A:E,5,0)</f>
        <v>NON SCO</v>
      </c>
      <c r="M4125" s="64">
        <v>0</v>
      </c>
      <c r="N4125" s="65">
        <v>0</v>
      </c>
      <c r="O4125" s="65">
        <f>IFERROR(VLOOKUP(Tb_Reseller[[#This Row],[Kode Reseller]],[1]Sheet1!$A:$B,2,0),0)</f>
        <v>0</v>
      </c>
    </row>
    <row r="4126" spans="1:15" x14ac:dyDescent="0.25">
      <c r="A4126" s="13" t="s">
        <v>4819</v>
      </c>
      <c r="B4126" s="14" t="s">
        <v>14257</v>
      </c>
      <c r="C4126" s="15" t="s">
        <v>8213</v>
      </c>
      <c r="D4126" s="15" t="s">
        <v>8248</v>
      </c>
      <c r="E4126" s="16">
        <v>45136.615972222222</v>
      </c>
      <c r="F4126" s="7" t="s">
        <v>8204</v>
      </c>
      <c r="G4126" s="13" t="s">
        <v>4819</v>
      </c>
      <c r="H4126" s="15" t="str">
        <f>UPPER(Tb_Reseller[[#This Row],[Agen id]]&amp;"-"&amp;VLOOKUP(Tb_Reseller[[#This Row],[Agen id]],A:B,2,0)&amp;"("&amp;Tb_Reseller[[#This Row],[Short]]&amp;")")</f>
        <v>AR34228-HAKIM CELL(P)</v>
      </c>
      <c r="I4126" s="15" t="str">
        <f>VLOOKUP(Tb_Reseller[[#This Row],[Agen id]],Mapping_Agen!A:D,4,0)</f>
        <v>Prima</v>
      </c>
      <c r="J4126" s="7" t="str">
        <f>VLOOKUP(Tb_Reseller[[#This Row],[Agen id]],Mapping_Agen!A:C,3,0)</f>
        <v>PP</v>
      </c>
      <c r="K4126" s="17" t="str">
        <f>TRIM(LEFT(Tb_Reseller[[#This Row],[Group]],2))</f>
        <v>P</v>
      </c>
      <c r="L4126" s="17" t="str">
        <f>VLOOKUP(Tb_Reseller[[#This Row],[Agen id]],Mapping_Agen!A:E,5,0)</f>
        <v>NON SCO</v>
      </c>
      <c r="M4126" s="64">
        <v>0</v>
      </c>
      <c r="N4126" s="65">
        <v>0</v>
      </c>
      <c r="O4126" s="65">
        <f>IFERROR(VLOOKUP(Tb_Reseller[[#This Row],[Kode Reseller]],[1]Sheet1!$A:$B,2,0),0)</f>
        <v>0</v>
      </c>
    </row>
    <row r="4127" spans="1:15" x14ac:dyDescent="0.25">
      <c r="A4127" s="13" t="s">
        <v>4821</v>
      </c>
      <c r="B4127" s="14" t="s">
        <v>14258</v>
      </c>
      <c r="C4127" s="15" t="s">
        <v>8210</v>
      </c>
      <c r="D4127" s="15" t="s">
        <v>8203</v>
      </c>
      <c r="E4127" s="16">
        <v>45136.879861111112</v>
      </c>
      <c r="F4127" s="7" t="s">
        <v>8204</v>
      </c>
      <c r="G4127" s="13" t="s">
        <v>4821</v>
      </c>
      <c r="H4127" s="15" t="str">
        <f>UPPER(Tb_Reseller[[#This Row],[Agen id]]&amp;"-"&amp;VLOOKUP(Tb_Reseller[[#This Row],[Agen id]],A:B,2,0)&amp;"("&amp;Tb_Reseller[[#This Row],[Short]]&amp;")")</f>
        <v>AR34233-AWAYL0ISES(RV)</v>
      </c>
      <c r="I4127" s="15" t="str">
        <f>VLOOKUP(Tb_Reseller[[#This Row],[Agen id]],Mapping_Agen!A:D,4,0)</f>
        <v>No Limit</v>
      </c>
      <c r="J4127" s="7" t="str">
        <f>VLOOKUP(Tb_Reseller[[#This Row],[Agen id]],Mapping_Agen!A:C,3,0)</f>
        <v>BSD</v>
      </c>
      <c r="K4127" s="17" t="str">
        <f>TRIM(LEFT(Tb_Reseller[[#This Row],[Group]],2))</f>
        <v>RV</v>
      </c>
      <c r="L4127" s="17" t="str">
        <f>VLOOKUP(Tb_Reseller[[#This Row],[Agen id]],Mapping_Agen!A:E,5,0)</f>
        <v>NON SCO</v>
      </c>
      <c r="M4127" s="64">
        <v>0</v>
      </c>
      <c r="N4127" s="65">
        <v>0</v>
      </c>
      <c r="O4127" s="65">
        <f>IFERROR(VLOOKUP(Tb_Reseller[[#This Row],[Kode Reseller]],[1]Sheet1!$A:$B,2,0),0)</f>
        <v>0</v>
      </c>
    </row>
    <row r="4128" spans="1:15" x14ac:dyDescent="0.25">
      <c r="A4128" s="13" t="s">
        <v>4823</v>
      </c>
      <c r="B4128" s="14" t="s">
        <v>14259</v>
      </c>
      <c r="C4128" s="15" t="s">
        <v>8213</v>
      </c>
      <c r="D4128" s="15" t="s">
        <v>11516</v>
      </c>
      <c r="E4128" s="16">
        <v>45137.472222222219</v>
      </c>
      <c r="F4128" s="7" t="s">
        <v>8204</v>
      </c>
      <c r="G4128" s="13" t="s">
        <v>4823</v>
      </c>
      <c r="H4128" s="15" t="str">
        <f>UPPER(Tb_Reseller[[#This Row],[Agen id]]&amp;"-"&amp;VLOOKUP(Tb_Reseller[[#This Row],[Agen id]],A:B,2,0)&amp;"("&amp;Tb_Reseller[[#This Row],[Short]]&amp;")")</f>
        <v>AR34234-ALIMATUS SELVIA(P)</v>
      </c>
      <c r="I4128" s="15" t="str">
        <f>VLOOKUP(Tb_Reseller[[#This Row],[Agen id]],Mapping_Agen!A:D,4,0)</f>
        <v>Prima</v>
      </c>
      <c r="J4128" s="7" t="str">
        <f>VLOOKUP(Tb_Reseller[[#This Row],[Agen id]],Mapping_Agen!A:C,3,0)</f>
        <v>ONLINE</v>
      </c>
      <c r="K4128" s="17" t="str">
        <f>TRIM(LEFT(Tb_Reseller[[#This Row],[Group]],2))</f>
        <v>P</v>
      </c>
      <c r="L4128" s="17" t="str">
        <f>VLOOKUP(Tb_Reseller[[#This Row],[Agen id]],Mapping_Agen!A:E,5,0)</f>
        <v>ONLINE</v>
      </c>
      <c r="M4128" s="64">
        <v>0</v>
      </c>
      <c r="N4128" s="65">
        <v>0</v>
      </c>
      <c r="O4128" s="65">
        <f>IFERROR(VLOOKUP(Tb_Reseller[[#This Row],[Kode Reseller]],[1]Sheet1!$A:$B,2,0),0)</f>
        <v>0</v>
      </c>
    </row>
    <row r="4129" spans="1:15" x14ac:dyDescent="0.25">
      <c r="A4129" s="13" t="s">
        <v>4825</v>
      </c>
      <c r="B4129" s="14" t="s">
        <v>14260</v>
      </c>
      <c r="C4129" s="15" t="s">
        <v>8213</v>
      </c>
      <c r="D4129" s="15" t="s">
        <v>8203</v>
      </c>
      <c r="E4129" s="16">
        <v>45137.489583333343</v>
      </c>
      <c r="F4129" s="7" t="s">
        <v>8204</v>
      </c>
      <c r="G4129" s="13" t="s">
        <v>4825</v>
      </c>
      <c r="H4129" s="15" t="str">
        <f>UPPER(Tb_Reseller[[#This Row],[Agen id]]&amp;"-"&amp;VLOOKUP(Tb_Reseller[[#This Row],[Agen id]],A:B,2,0)&amp;"("&amp;Tb_Reseller[[#This Row],[Short]]&amp;")")</f>
        <v>AR34236-FIZAR ERLANSYAH(P)</v>
      </c>
      <c r="I4129" s="15" t="str">
        <f>VLOOKUP(Tb_Reseller[[#This Row],[Agen id]],Mapping_Agen!A:D,4,0)</f>
        <v>Prima</v>
      </c>
      <c r="J4129" s="7" t="str">
        <f>VLOOKUP(Tb_Reseller[[#This Row],[Agen id]],Mapping_Agen!A:C,3,0)</f>
        <v>BSD</v>
      </c>
      <c r="K4129" s="17" t="str">
        <f>TRIM(LEFT(Tb_Reseller[[#This Row],[Group]],2))</f>
        <v>P</v>
      </c>
      <c r="L4129" s="17" t="str">
        <f>VLOOKUP(Tb_Reseller[[#This Row],[Agen id]],Mapping_Agen!A:E,5,0)</f>
        <v>NON SCO</v>
      </c>
      <c r="M4129" s="64">
        <v>0</v>
      </c>
      <c r="N4129" s="65">
        <v>0</v>
      </c>
      <c r="O4129" s="65">
        <f>IFERROR(VLOOKUP(Tb_Reseller[[#This Row],[Kode Reseller]],[1]Sheet1!$A:$B,2,0),0)</f>
        <v>0</v>
      </c>
    </row>
    <row r="4130" spans="1:15" x14ac:dyDescent="0.25">
      <c r="A4130" s="13" t="s">
        <v>4827</v>
      </c>
      <c r="B4130" s="14" t="s">
        <v>14261</v>
      </c>
      <c r="C4130" s="15" t="s">
        <v>14184</v>
      </c>
      <c r="D4130" s="15" t="s">
        <v>11516</v>
      </c>
      <c r="E4130" s="16">
        <v>45137.498611111107</v>
      </c>
      <c r="F4130" s="7" t="s">
        <v>8204</v>
      </c>
      <c r="G4130" s="13" t="s">
        <v>4827</v>
      </c>
      <c r="H4130" s="15" t="str">
        <f>UPPER(Tb_Reseller[[#This Row],[Agen id]]&amp;"-"&amp;VLOOKUP(Tb_Reseller[[#This Row],[Agen id]],A:B,2,0)&amp;"("&amp;Tb_Reseller[[#This Row],[Short]]&amp;")")</f>
        <v>AR34237-LUTFI(PN)</v>
      </c>
      <c r="I4130" s="15" t="str">
        <f>VLOOKUP(Tb_Reseller[[#This Row],[Agen id]],Mapping_Agen!A:D,4,0)</f>
        <v>Prima</v>
      </c>
      <c r="J4130" s="7" t="str">
        <f>VLOOKUP(Tb_Reseller[[#This Row],[Agen id]],Mapping_Agen!A:C,3,0)</f>
        <v>ONLINE</v>
      </c>
      <c r="K4130" s="17" t="str">
        <f>TRIM(LEFT(Tb_Reseller[[#This Row],[Group]],2))</f>
        <v>PN</v>
      </c>
      <c r="L4130" s="17" t="str">
        <f>VLOOKUP(Tb_Reseller[[#This Row],[Agen id]],Mapping_Agen!A:E,5,0)</f>
        <v>ONLINE</v>
      </c>
      <c r="M4130" s="64">
        <v>0</v>
      </c>
      <c r="N4130" s="65">
        <v>0</v>
      </c>
      <c r="O4130" s="65">
        <f>IFERROR(VLOOKUP(Tb_Reseller[[#This Row],[Kode Reseller]],[1]Sheet1!$A:$B,2,0),0)</f>
        <v>0</v>
      </c>
    </row>
    <row r="4131" spans="1:15" x14ac:dyDescent="0.25">
      <c r="A4131" s="13" t="s">
        <v>14262</v>
      </c>
      <c r="B4131" s="14" t="s">
        <v>14263</v>
      </c>
      <c r="C4131" s="15" t="s">
        <v>8213</v>
      </c>
      <c r="D4131" s="15" t="s">
        <v>14061</v>
      </c>
      <c r="E4131" s="16">
        <v>45138.397916666669</v>
      </c>
      <c r="F4131" s="7" t="s">
        <v>8268</v>
      </c>
      <c r="G4131" s="13" t="s">
        <v>4637</v>
      </c>
      <c r="H4131" s="15" t="str">
        <f>UPPER(Tb_Reseller[[#This Row],[Agen id]]&amp;"-"&amp;VLOOKUP(Tb_Reseller[[#This Row],[Agen id]],A:B,2,0)&amp;"("&amp;Tb_Reseller[[#This Row],[Short]]&amp;")")</f>
        <v>AR33939-SCO MARDIAN(P)</v>
      </c>
      <c r="I4131" s="15" t="str">
        <f>VLOOKUP(Tb_Reseller[[#This Row],[Agen id]],Mapping_Agen!A:D,4,0)</f>
        <v>Prima</v>
      </c>
      <c r="J4131" s="7" t="str">
        <f>VLOOKUP(Tb_Reseller[[#This Row],[Agen id]],Mapping_Agen!A:C,3,0)</f>
        <v>BSD</v>
      </c>
      <c r="K4131" s="17" t="str">
        <f>TRIM(LEFT(Tb_Reseller[[#This Row],[Group]],2))</f>
        <v>P</v>
      </c>
      <c r="L4131" s="17" t="str">
        <f>VLOOKUP(Tb_Reseller[[#This Row],[Agen id]],Mapping_Agen!A:E,5,0)</f>
        <v>NON SCO</v>
      </c>
      <c r="M4131" s="64">
        <v>0</v>
      </c>
      <c r="N4131" s="65">
        <v>0</v>
      </c>
      <c r="O4131" s="65">
        <f>IFERROR(VLOOKUP(Tb_Reseller[[#This Row],[Kode Reseller]],[1]Sheet1!$A:$B,2,0),0)</f>
        <v>0</v>
      </c>
    </row>
    <row r="4132" spans="1:15" x14ac:dyDescent="0.25">
      <c r="A4132" s="13" t="s">
        <v>14264</v>
      </c>
      <c r="B4132" s="14" t="s">
        <v>14265</v>
      </c>
      <c r="C4132" s="15" t="s">
        <v>8213</v>
      </c>
      <c r="D4132" s="15" t="s">
        <v>14061</v>
      </c>
      <c r="E4132" s="16">
        <v>45138.455555555563</v>
      </c>
      <c r="F4132" s="7" t="s">
        <v>8268</v>
      </c>
      <c r="G4132" s="13" t="s">
        <v>4637</v>
      </c>
      <c r="H4132" s="15" t="str">
        <f>UPPER(Tb_Reseller[[#This Row],[Agen id]]&amp;"-"&amp;VLOOKUP(Tb_Reseller[[#This Row],[Agen id]],A:B,2,0)&amp;"("&amp;Tb_Reseller[[#This Row],[Short]]&amp;")")</f>
        <v>AR33939-SCO MARDIAN(P)</v>
      </c>
      <c r="I4132" s="15" t="str">
        <f>VLOOKUP(Tb_Reseller[[#This Row],[Agen id]],Mapping_Agen!A:D,4,0)</f>
        <v>Prima</v>
      </c>
      <c r="J4132" s="7" t="str">
        <f>VLOOKUP(Tb_Reseller[[#This Row],[Agen id]],Mapping_Agen!A:C,3,0)</f>
        <v>BSD</v>
      </c>
      <c r="K4132" s="17" t="str">
        <f>TRIM(LEFT(Tb_Reseller[[#This Row],[Group]],2))</f>
        <v>P</v>
      </c>
      <c r="L4132" s="17" t="str">
        <f>VLOOKUP(Tb_Reseller[[#This Row],[Agen id]],Mapping_Agen!A:E,5,0)</f>
        <v>NON SCO</v>
      </c>
      <c r="M4132" s="64">
        <v>0</v>
      </c>
      <c r="N4132" s="65">
        <v>0</v>
      </c>
      <c r="O4132" s="65">
        <f>IFERROR(VLOOKUP(Tb_Reseller[[#This Row],[Kode Reseller]],[1]Sheet1!$A:$B,2,0),0)</f>
        <v>0</v>
      </c>
    </row>
    <row r="4133" spans="1:15" x14ac:dyDescent="0.25">
      <c r="A4133" s="13" t="s">
        <v>4829</v>
      </c>
      <c r="B4133" s="14" t="s">
        <v>13732</v>
      </c>
      <c r="C4133" s="15" t="s">
        <v>8208</v>
      </c>
      <c r="D4133" s="15" t="s">
        <v>8248</v>
      </c>
      <c r="E4133" s="16">
        <v>45138.463888888888</v>
      </c>
      <c r="F4133" s="7" t="s">
        <v>8204</v>
      </c>
      <c r="G4133" s="13" t="s">
        <v>4829</v>
      </c>
      <c r="H4133" s="15" t="str">
        <f>UPPER(Tb_Reseller[[#This Row],[Agen id]]&amp;"-"&amp;VLOOKUP(Tb_Reseller[[#This Row],[Agen id]],A:B,2,0)&amp;"("&amp;Tb_Reseller[[#This Row],[Short]]&amp;")")</f>
        <v>AR34241-AAL CELL(R)</v>
      </c>
      <c r="I4133" s="15" t="str">
        <f>VLOOKUP(Tb_Reseller[[#This Row],[Agen id]],Mapping_Agen!A:D,4,0)</f>
        <v>No Limit</v>
      </c>
      <c r="J4133" s="7" t="str">
        <f>VLOOKUP(Tb_Reseller[[#This Row],[Agen id]],Mapping_Agen!A:C,3,0)</f>
        <v>PP</v>
      </c>
      <c r="K4133" s="17" t="str">
        <f>TRIM(LEFT(Tb_Reseller[[#This Row],[Group]],2))</f>
        <v>R</v>
      </c>
      <c r="L4133" s="17" t="str">
        <f>VLOOKUP(Tb_Reseller[[#This Row],[Agen id]],Mapping_Agen!A:E,5,0)</f>
        <v>NON SCO</v>
      </c>
      <c r="M4133" s="64">
        <v>0</v>
      </c>
      <c r="N4133" s="65">
        <v>0</v>
      </c>
      <c r="O4133" s="65">
        <f>IFERROR(VLOOKUP(Tb_Reseller[[#This Row],[Kode Reseller]],[1]Sheet1!$A:$B,2,0),0)</f>
        <v>0</v>
      </c>
    </row>
    <row r="4134" spans="1:15" x14ac:dyDescent="0.25">
      <c r="A4134" s="13" t="s">
        <v>14266</v>
      </c>
      <c r="B4134" s="14" t="s">
        <v>14267</v>
      </c>
      <c r="C4134" s="15" t="s">
        <v>8213</v>
      </c>
      <c r="D4134" s="15" t="s">
        <v>8308</v>
      </c>
      <c r="E4134" s="16">
        <v>45138.572222222218</v>
      </c>
      <c r="F4134" s="7" t="s">
        <v>8268</v>
      </c>
      <c r="G4134" s="13" t="s">
        <v>550</v>
      </c>
      <c r="H4134" s="15" t="str">
        <f>UPPER(Tb_Reseller[[#This Row],[Agen id]]&amp;"-"&amp;VLOOKUP(Tb_Reseller[[#This Row],[Agen id]],A:B,2,0)&amp;"("&amp;Tb_Reseller[[#This Row],[Short]]&amp;")")</f>
        <v>AR03027-NOMEN CELL(P)</v>
      </c>
      <c r="I4134" s="15" t="str">
        <f>VLOOKUP(Tb_Reseller[[#This Row],[Agen id]],Mapping_Agen!A:D,4,0)</f>
        <v>Prima</v>
      </c>
      <c r="J4134" s="7" t="str">
        <f>VLOOKUP(Tb_Reseller[[#This Row],[Agen id]],Mapping_Agen!A:C,3,0)</f>
        <v>PP</v>
      </c>
      <c r="K4134" s="17" t="str">
        <f>TRIM(LEFT(Tb_Reseller[[#This Row],[Group]],2))</f>
        <v>P</v>
      </c>
      <c r="L4134" s="17" t="str">
        <f>VLOOKUP(Tb_Reseller[[#This Row],[Agen id]],Mapping_Agen!A:E,5,0)</f>
        <v>Febri Kurniawan</v>
      </c>
      <c r="M4134" s="64">
        <v>0</v>
      </c>
      <c r="N4134" s="65">
        <v>0</v>
      </c>
      <c r="O4134" s="65">
        <f>IFERROR(VLOOKUP(Tb_Reseller[[#This Row],[Kode Reseller]],[1]Sheet1!$A:$B,2,0),0)</f>
        <v>0</v>
      </c>
    </row>
    <row r="4135" spans="1:15" x14ac:dyDescent="0.25">
      <c r="A4135" s="13" t="s">
        <v>576</v>
      </c>
      <c r="B4135" s="14" t="s">
        <v>14268</v>
      </c>
      <c r="C4135" s="15" t="s">
        <v>8213</v>
      </c>
      <c r="D4135" s="15" t="s">
        <v>8203</v>
      </c>
      <c r="E4135" s="16">
        <v>45138.600694444453</v>
      </c>
      <c r="F4135" s="7" t="s">
        <v>8204</v>
      </c>
      <c r="G4135" s="13" t="s">
        <v>576</v>
      </c>
      <c r="H4135" s="15" t="str">
        <f>UPPER(Tb_Reseller[[#This Row],[Agen id]]&amp;"-"&amp;VLOOKUP(Tb_Reseller[[#This Row],[Agen id]],A:B,2,0)&amp;"("&amp;Tb_Reseller[[#This Row],[Short]]&amp;")")</f>
        <v>AR34243-ME CELLULAR(P)</v>
      </c>
      <c r="I4135" s="15" t="str">
        <f>VLOOKUP(Tb_Reseller[[#This Row],[Agen id]],Mapping_Agen!A:D,4,0)</f>
        <v>Prima</v>
      </c>
      <c r="J4135" s="7" t="str">
        <f>VLOOKUP(Tb_Reseller[[#This Row],[Agen id]],Mapping_Agen!A:C,3,0)</f>
        <v>BSD</v>
      </c>
      <c r="K4135" s="17" t="str">
        <f>TRIM(LEFT(Tb_Reseller[[#This Row],[Group]],2))</f>
        <v>P</v>
      </c>
      <c r="L4135" s="17" t="str">
        <f>VLOOKUP(Tb_Reseller[[#This Row],[Agen id]],Mapping_Agen!A:E,5,0)</f>
        <v>NON SCO</v>
      </c>
      <c r="M4135" s="64">
        <v>3.6451612903225779</v>
      </c>
      <c r="N4135" s="65">
        <v>4.2333333333333281</v>
      </c>
      <c r="O4135" s="65">
        <f>IFERROR(VLOOKUP(Tb_Reseller[[#This Row],[Kode Reseller]],[1]Sheet1!$A:$B,2,0),0)</f>
        <v>5.25</v>
      </c>
    </row>
    <row r="4136" spans="1:15" x14ac:dyDescent="0.25">
      <c r="A4136" s="13" t="s">
        <v>14269</v>
      </c>
      <c r="B4136" s="14" t="s">
        <v>13871</v>
      </c>
      <c r="C4136" s="15" t="s">
        <v>8213</v>
      </c>
      <c r="D4136" s="15" t="s">
        <v>10401</v>
      </c>
      <c r="E4136" s="16">
        <v>45138.689583333333</v>
      </c>
      <c r="F4136" s="7" t="s">
        <v>8268</v>
      </c>
      <c r="G4136" s="13" t="s">
        <v>1759</v>
      </c>
      <c r="H4136" s="15" t="str">
        <f>UPPER(Tb_Reseller[[#This Row],[Agen id]]&amp;"-"&amp;VLOOKUP(Tb_Reseller[[#This Row],[Agen id]],A:B,2,0)&amp;"("&amp;Tb_Reseller[[#This Row],[Short]]&amp;")")</f>
        <v>AR19022-DEWI CELL(P)</v>
      </c>
      <c r="I4136" s="15" t="str">
        <f>VLOOKUP(Tb_Reseller[[#This Row],[Agen id]],Mapping_Agen!A:D,4,0)</f>
        <v>Prima</v>
      </c>
      <c r="J4136" s="7" t="str">
        <f>VLOOKUP(Tb_Reseller[[#This Row],[Agen id]],Mapping_Agen!A:C,3,0)</f>
        <v>PRG</v>
      </c>
      <c r="K4136" s="17" t="str">
        <f>TRIM(LEFT(Tb_Reseller[[#This Row],[Group]],2))</f>
        <v>P</v>
      </c>
      <c r="L4136" s="17" t="str">
        <f>VLOOKUP(Tb_Reseller[[#This Row],[Agen id]],Mapping_Agen!A:E,5,0)</f>
        <v>Khoirul Anan</v>
      </c>
      <c r="M4136" s="64">
        <v>0</v>
      </c>
      <c r="N4136" s="65">
        <v>0</v>
      </c>
      <c r="O4136" s="65">
        <f>IFERROR(VLOOKUP(Tb_Reseller[[#This Row],[Kode Reseller]],[1]Sheet1!$A:$B,2,0),0)</f>
        <v>0</v>
      </c>
    </row>
    <row r="4137" spans="1:15" x14ac:dyDescent="0.25">
      <c r="A4137" s="13" t="s">
        <v>14270</v>
      </c>
      <c r="B4137" s="14" t="s">
        <v>9112</v>
      </c>
      <c r="C4137" s="15" t="s">
        <v>8213</v>
      </c>
      <c r="D4137" s="15" t="s">
        <v>9898</v>
      </c>
      <c r="E4137" s="16">
        <v>45139.388888888891</v>
      </c>
      <c r="F4137" s="7" t="s">
        <v>8268</v>
      </c>
      <c r="G4137" s="13" t="s">
        <v>1121</v>
      </c>
      <c r="H4137" s="15" t="str">
        <f>UPPER(Tb_Reseller[[#This Row],[Agen id]]&amp;"-"&amp;VLOOKUP(Tb_Reseller[[#This Row],[Agen id]],A:B,2,0)&amp;"("&amp;Tb_Reseller[[#This Row],[Short]]&amp;")")</f>
        <v>AR11542-CISADANE CELL(P)</v>
      </c>
      <c r="I4137" s="15" t="str">
        <f>VLOOKUP(Tb_Reseller[[#This Row],[Agen id]],Mapping_Agen!A:D,4,0)</f>
        <v>Prima</v>
      </c>
      <c r="J4137" s="7" t="str">
        <f>VLOOKUP(Tb_Reseller[[#This Row],[Agen id]],Mapping_Agen!A:C,3,0)</f>
        <v>BSD</v>
      </c>
      <c r="K4137" s="17" t="str">
        <f>TRIM(LEFT(Tb_Reseller[[#This Row],[Group]],2))</f>
        <v>P</v>
      </c>
      <c r="L4137" s="17" t="str">
        <f>VLOOKUP(Tb_Reseller[[#This Row],[Agen id]],Mapping_Agen!A:E,5,0)</f>
        <v>Hupron</v>
      </c>
      <c r="M4137" s="64">
        <v>0</v>
      </c>
      <c r="N4137" s="65">
        <v>0</v>
      </c>
      <c r="O4137" s="65">
        <f>IFERROR(VLOOKUP(Tb_Reseller[[#This Row],[Kode Reseller]],[1]Sheet1!$A:$B,2,0),0)</f>
        <v>0</v>
      </c>
    </row>
    <row r="4138" spans="1:15" x14ac:dyDescent="0.25">
      <c r="A4138" s="13" t="s">
        <v>14271</v>
      </c>
      <c r="B4138" s="14" t="s">
        <v>14272</v>
      </c>
      <c r="C4138" s="15" t="s">
        <v>8213</v>
      </c>
      <c r="D4138" s="15" t="s">
        <v>14061</v>
      </c>
      <c r="E4138" s="16">
        <v>45139.470138888893</v>
      </c>
      <c r="F4138" s="7" t="s">
        <v>8268</v>
      </c>
      <c r="G4138" s="13" t="s">
        <v>4637</v>
      </c>
      <c r="H4138" s="15" t="str">
        <f>UPPER(Tb_Reseller[[#This Row],[Agen id]]&amp;"-"&amp;VLOOKUP(Tb_Reseller[[#This Row],[Agen id]],A:B,2,0)&amp;"("&amp;Tb_Reseller[[#This Row],[Short]]&amp;")")</f>
        <v>AR33939-SCO MARDIAN(P)</v>
      </c>
      <c r="I4138" s="15" t="str">
        <f>VLOOKUP(Tb_Reseller[[#This Row],[Agen id]],Mapping_Agen!A:D,4,0)</f>
        <v>Prima</v>
      </c>
      <c r="J4138" s="7" t="str">
        <f>VLOOKUP(Tb_Reseller[[#This Row],[Agen id]],Mapping_Agen!A:C,3,0)</f>
        <v>BSD</v>
      </c>
      <c r="K4138" s="17" t="str">
        <f>TRIM(LEFT(Tb_Reseller[[#This Row],[Group]],2))</f>
        <v>P</v>
      </c>
      <c r="L4138" s="17" t="str">
        <f>VLOOKUP(Tb_Reseller[[#This Row],[Agen id]],Mapping_Agen!A:E,5,0)</f>
        <v>NON SCO</v>
      </c>
      <c r="M4138" s="64">
        <v>0</v>
      </c>
      <c r="N4138" s="65">
        <v>0</v>
      </c>
      <c r="O4138" s="65">
        <f>IFERROR(VLOOKUP(Tb_Reseller[[#This Row],[Kode Reseller]],[1]Sheet1!$A:$B,2,0),0)</f>
        <v>0</v>
      </c>
    </row>
    <row r="4139" spans="1:15" x14ac:dyDescent="0.25">
      <c r="A4139" s="13" t="s">
        <v>14273</v>
      </c>
      <c r="B4139" s="14" t="s">
        <v>14274</v>
      </c>
      <c r="C4139" s="15" t="s">
        <v>8213</v>
      </c>
      <c r="D4139" s="15" t="s">
        <v>14061</v>
      </c>
      <c r="E4139" s="16">
        <v>45139.502083333333</v>
      </c>
      <c r="F4139" s="7" t="s">
        <v>8268</v>
      </c>
      <c r="G4139" s="13" t="s">
        <v>4637</v>
      </c>
      <c r="H4139" s="15" t="str">
        <f>UPPER(Tb_Reseller[[#This Row],[Agen id]]&amp;"-"&amp;VLOOKUP(Tb_Reseller[[#This Row],[Agen id]],A:B,2,0)&amp;"("&amp;Tb_Reseller[[#This Row],[Short]]&amp;")")</f>
        <v>AR33939-SCO MARDIAN(P)</v>
      </c>
      <c r="I4139" s="15" t="str">
        <f>VLOOKUP(Tb_Reseller[[#This Row],[Agen id]],Mapping_Agen!A:D,4,0)</f>
        <v>Prima</v>
      </c>
      <c r="J4139" s="7" t="str">
        <f>VLOOKUP(Tb_Reseller[[#This Row],[Agen id]],Mapping_Agen!A:C,3,0)</f>
        <v>BSD</v>
      </c>
      <c r="K4139" s="17" t="str">
        <f>TRIM(LEFT(Tb_Reseller[[#This Row],[Group]],2))</f>
        <v>P</v>
      </c>
      <c r="L4139" s="17" t="str">
        <f>VLOOKUP(Tb_Reseller[[#This Row],[Agen id]],Mapping_Agen!A:E,5,0)</f>
        <v>NON SCO</v>
      </c>
      <c r="M4139" s="64">
        <v>0</v>
      </c>
      <c r="N4139" s="65">
        <v>0</v>
      </c>
      <c r="O4139" s="65">
        <f>IFERROR(VLOOKUP(Tb_Reseller[[#This Row],[Kode Reseller]],[1]Sheet1!$A:$B,2,0),0)</f>
        <v>0</v>
      </c>
    </row>
    <row r="4140" spans="1:15" x14ac:dyDescent="0.25">
      <c r="A4140" s="13" t="s">
        <v>4833</v>
      </c>
      <c r="B4140" s="14" t="s">
        <v>14275</v>
      </c>
      <c r="C4140" s="15" t="s">
        <v>8213</v>
      </c>
      <c r="D4140" s="15" t="s">
        <v>13083</v>
      </c>
      <c r="E4140" s="16">
        <v>45139.564583333333</v>
      </c>
      <c r="F4140" s="7" t="s">
        <v>8204</v>
      </c>
      <c r="G4140" s="13" t="s">
        <v>4833</v>
      </c>
      <c r="H4140" s="15" t="str">
        <f>UPPER(Tb_Reseller[[#This Row],[Agen id]]&amp;"-"&amp;VLOOKUP(Tb_Reseller[[#This Row],[Agen id]],A:B,2,0)&amp;"("&amp;Tb_Reseller[[#This Row],[Short]]&amp;")")</f>
        <v>AR34249-TOKO CIKA(P)</v>
      </c>
      <c r="I4140" s="15" t="str">
        <f>VLOOKUP(Tb_Reseller[[#This Row],[Agen id]],Mapping_Agen!A:D,4,0)</f>
        <v>Prima</v>
      </c>
      <c r="J4140" s="7" t="str">
        <f>VLOOKUP(Tb_Reseller[[#This Row],[Agen id]],Mapping_Agen!A:C,3,0)</f>
        <v>PRG</v>
      </c>
      <c r="K4140" s="17" t="str">
        <f>TRIM(LEFT(Tb_Reseller[[#This Row],[Group]],2))</f>
        <v>P</v>
      </c>
      <c r="L4140" s="17" t="str">
        <f>VLOOKUP(Tb_Reseller[[#This Row],[Agen id]],Mapping_Agen!A:E,5,0)</f>
        <v>NON SCO</v>
      </c>
      <c r="M4140" s="64">
        <v>0</v>
      </c>
      <c r="N4140" s="65">
        <v>0</v>
      </c>
      <c r="O4140" s="65">
        <f>IFERROR(VLOOKUP(Tb_Reseller[[#This Row],[Kode Reseller]],[1]Sheet1!$A:$B,2,0),0)</f>
        <v>0</v>
      </c>
    </row>
    <row r="4141" spans="1:15" x14ac:dyDescent="0.25">
      <c r="A4141" s="13" t="s">
        <v>4835</v>
      </c>
      <c r="B4141" s="14" t="s">
        <v>14276</v>
      </c>
      <c r="C4141" s="15" t="s">
        <v>8213</v>
      </c>
      <c r="D4141" s="15" t="s">
        <v>8248</v>
      </c>
      <c r="E4141" s="16">
        <v>45139.689583333333</v>
      </c>
      <c r="F4141" s="7" t="s">
        <v>8204</v>
      </c>
      <c r="G4141" s="13" t="s">
        <v>4835</v>
      </c>
      <c r="H4141" s="15" t="str">
        <f>UPPER(Tb_Reseller[[#This Row],[Agen id]]&amp;"-"&amp;VLOOKUP(Tb_Reseller[[#This Row],[Agen id]],A:B,2,0)&amp;"("&amp;Tb_Reseller[[#This Row],[Short]]&amp;")")</f>
        <v>AR34250-LAURA CELL(P)</v>
      </c>
      <c r="I4141" s="15" t="str">
        <f>VLOOKUP(Tb_Reseller[[#This Row],[Agen id]],Mapping_Agen!A:D,4,0)</f>
        <v>Prima</v>
      </c>
      <c r="J4141" s="7" t="str">
        <f>VLOOKUP(Tb_Reseller[[#This Row],[Agen id]],Mapping_Agen!A:C,3,0)</f>
        <v>PP</v>
      </c>
      <c r="K4141" s="17" t="str">
        <f>TRIM(LEFT(Tb_Reseller[[#This Row],[Group]],2))</f>
        <v>P</v>
      </c>
      <c r="L4141" s="17" t="str">
        <f>VLOOKUP(Tb_Reseller[[#This Row],[Agen id]],Mapping_Agen!A:E,5,0)</f>
        <v>NON SCO</v>
      </c>
      <c r="M4141" s="64">
        <v>0</v>
      </c>
      <c r="N4141" s="65">
        <v>0</v>
      </c>
      <c r="O4141" s="65">
        <f>IFERROR(VLOOKUP(Tb_Reseller[[#This Row],[Kode Reseller]],[1]Sheet1!$A:$B,2,0),0)</f>
        <v>0</v>
      </c>
    </row>
    <row r="4142" spans="1:15" x14ac:dyDescent="0.25">
      <c r="A4142" s="13" t="s">
        <v>14277</v>
      </c>
      <c r="B4142" s="14" t="s">
        <v>8474</v>
      </c>
      <c r="C4142" s="15" t="s">
        <v>8213</v>
      </c>
      <c r="D4142" s="15" t="s">
        <v>9018</v>
      </c>
      <c r="E4142" s="16">
        <v>45140.450694444437</v>
      </c>
      <c r="F4142" s="7" t="s">
        <v>8268</v>
      </c>
      <c r="G4142" s="13" t="s">
        <v>806</v>
      </c>
      <c r="H4142" s="15" t="str">
        <f>UPPER(Tb_Reseller[[#This Row],[Agen id]]&amp;"-"&amp;VLOOKUP(Tb_Reseller[[#This Row],[Agen id]],A:B,2,0)&amp;"("&amp;Tb_Reseller[[#This Row],[Short]]&amp;")")</f>
        <v>AR08006-TJ CELL(P)</v>
      </c>
      <c r="I4142" s="15" t="str">
        <f>VLOOKUP(Tb_Reseller[[#This Row],[Agen id]],Mapping_Agen!A:D,4,0)</f>
        <v>Prima</v>
      </c>
      <c r="J4142" s="7" t="str">
        <f>VLOOKUP(Tb_Reseller[[#This Row],[Agen id]],Mapping_Agen!A:C,3,0)</f>
        <v>ICON</v>
      </c>
      <c r="K4142" s="17" t="str">
        <f>TRIM(LEFT(Tb_Reseller[[#This Row],[Group]],2))</f>
        <v>P</v>
      </c>
      <c r="L4142" s="17" t="str">
        <f>VLOOKUP(Tb_Reseller[[#This Row],[Agen id]],Mapping_Agen!A:E,5,0)</f>
        <v>Abdul Harris</v>
      </c>
      <c r="M4142" s="64">
        <v>0</v>
      </c>
      <c r="N4142" s="65">
        <v>0</v>
      </c>
      <c r="O4142" s="65">
        <f>IFERROR(VLOOKUP(Tb_Reseller[[#This Row],[Kode Reseller]],[1]Sheet1!$A:$B,2,0),0)</f>
        <v>0</v>
      </c>
    </row>
    <row r="4143" spans="1:15" x14ac:dyDescent="0.25">
      <c r="A4143" s="13" t="s">
        <v>4837</v>
      </c>
      <c r="B4143" s="14" t="s">
        <v>14278</v>
      </c>
      <c r="C4143" s="15" t="s">
        <v>8213</v>
      </c>
      <c r="D4143" s="15" t="s">
        <v>8203</v>
      </c>
      <c r="E4143" s="16">
        <v>45140.470833333333</v>
      </c>
      <c r="F4143" s="7" t="s">
        <v>8204</v>
      </c>
      <c r="G4143" s="13" t="s">
        <v>4837</v>
      </c>
      <c r="H4143" s="15" t="str">
        <f>UPPER(Tb_Reseller[[#This Row],[Agen id]]&amp;"-"&amp;VLOOKUP(Tb_Reseller[[#This Row],[Agen id]],A:B,2,0)&amp;"("&amp;Tb_Reseller[[#This Row],[Short]]&amp;")")</f>
        <v>AR34254-DUA CELL(P)</v>
      </c>
      <c r="I4143" s="15" t="str">
        <f>VLOOKUP(Tb_Reseller[[#This Row],[Agen id]],Mapping_Agen!A:D,4,0)</f>
        <v>Prima</v>
      </c>
      <c r="J4143" s="7" t="str">
        <f>VLOOKUP(Tb_Reseller[[#This Row],[Agen id]],Mapping_Agen!A:C,3,0)</f>
        <v>BSD</v>
      </c>
      <c r="K4143" s="17" t="str">
        <f>TRIM(LEFT(Tb_Reseller[[#This Row],[Group]],2))</f>
        <v>P</v>
      </c>
      <c r="L4143" s="17" t="str">
        <f>VLOOKUP(Tb_Reseller[[#This Row],[Agen id]],Mapping_Agen!A:E,5,0)</f>
        <v>NON SCO</v>
      </c>
      <c r="M4143" s="64">
        <v>0</v>
      </c>
      <c r="N4143" s="65">
        <v>0</v>
      </c>
      <c r="O4143" s="65">
        <f>IFERROR(VLOOKUP(Tb_Reseller[[#This Row],[Kode Reseller]],[1]Sheet1!$A:$B,2,0),0)</f>
        <v>0</v>
      </c>
    </row>
    <row r="4144" spans="1:15" x14ac:dyDescent="0.25">
      <c r="A4144" s="13" t="s">
        <v>14279</v>
      </c>
      <c r="B4144" s="14" t="s">
        <v>13256</v>
      </c>
      <c r="C4144" s="15" t="s">
        <v>8213</v>
      </c>
      <c r="D4144" s="15" t="s">
        <v>8960</v>
      </c>
      <c r="E4144" s="16">
        <v>45140.556944444441</v>
      </c>
      <c r="F4144" s="7" t="s">
        <v>8268</v>
      </c>
      <c r="G4144" s="13" t="s">
        <v>432</v>
      </c>
      <c r="H4144" s="15" t="str">
        <f>UPPER(Tb_Reseller[[#This Row],[Agen id]]&amp;"-"&amp;VLOOKUP(Tb_Reseller[[#This Row],[Agen id]],A:B,2,0)&amp;"("&amp;Tb_Reseller[[#This Row],[Short]]&amp;")")</f>
        <v>AR01800-FARID CELL(P)</v>
      </c>
      <c r="I4144" s="15" t="str">
        <f>VLOOKUP(Tb_Reseller[[#This Row],[Agen id]],Mapping_Agen!A:D,4,0)</f>
        <v>Prima</v>
      </c>
      <c r="J4144" s="7" t="str">
        <f>VLOOKUP(Tb_Reseller[[#This Row],[Agen id]],Mapping_Agen!A:C,3,0)</f>
        <v>BSD</v>
      </c>
      <c r="K4144" s="17" t="str">
        <f>TRIM(LEFT(Tb_Reseller[[#This Row],[Group]],2))</f>
        <v>P</v>
      </c>
      <c r="L4144" s="17" t="str">
        <f>VLOOKUP(Tb_Reseller[[#This Row],[Agen id]],Mapping_Agen!A:E,5,0)</f>
        <v>NON SCO</v>
      </c>
      <c r="M4144" s="64">
        <v>0</v>
      </c>
      <c r="N4144" s="65">
        <v>0</v>
      </c>
      <c r="O4144" s="65">
        <f>IFERROR(VLOOKUP(Tb_Reseller[[#This Row],[Kode Reseller]],[1]Sheet1!$A:$B,2,0),0)</f>
        <v>0</v>
      </c>
    </row>
    <row r="4145" spans="1:15" x14ac:dyDescent="0.25">
      <c r="A4145" s="13" t="s">
        <v>4839</v>
      </c>
      <c r="B4145" s="14" t="s">
        <v>14280</v>
      </c>
      <c r="C4145" s="15" t="s">
        <v>8213</v>
      </c>
      <c r="D4145" s="15" t="s">
        <v>11516</v>
      </c>
      <c r="E4145" s="16">
        <v>45140.601388888892</v>
      </c>
      <c r="F4145" s="7" t="s">
        <v>8204</v>
      </c>
      <c r="G4145" s="13" t="s">
        <v>4839</v>
      </c>
      <c r="H4145" s="15" t="str">
        <f>UPPER(Tb_Reseller[[#This Row],[Agen id]]&amp;"-"&amp;VLOOKUP(Tb_Reseller[[#This Row],[Agen id]],A:B,2,0)&amp;"("&amp;Tb_Reseller[[#This Row],[Short]]&amp;")")</f>
        <v>AR34258-ZAKIYAH(P)</v>
      </c>
      <c r="I4145" s="15" t="str">
        <f>VLOOKUP(Tb_Reseller[[#This Row],[Agen id]],Mapping_Agen!A:D,4,0)</f>
        <v>Prima</v>
      </c>
      <c r="J4145" s="7" t="str">
        <f>VLOOKUP(Tb_Reseller[[#This Row],[Agen id]],Mapping_Agen!A:C,3,0)</f>
        <v>ONLINE</v>
      </c>
      <c r="K4145" s="17" t="str">
        <f>TRIM(LEFT(Tb_Reseller[[#This Row],[Group]],2))</f>
        <v>P</v>
      </c>
      <c r="L4145" s="17" t="str">
        <f>VLOOKUP(Tb_Reseller[[#This Row],[Agen id]],Mapping_Agen!A:E,5,0)</f>
        <v>ONLINE</v>
      </c>
      <c r="M4145" s="64">
        <v>0</v>
      </c>
      <c r="N4145" s="65">
        <v>0</v>
      </c>
      <c r="O4145" s="65">
        <f>IFERROR(VLOOKUP(Tb_Reseller[[#This Row],[Kode Reseller]],[1]Sheet1!$A:$B,2,0),0)</f>
        <v>0</v>
      </c>
    </row>
    <row r="4146" spans="1:15" x14ac:dyDescent="0.25">
      <c r="A4146" s="13" t="s">
        <v>14281</v>
      </c>
      <c r="B4146" s="14" t="s">
        <v>14282</v>
      </c>
      <c r="C4146" s="15" t="s">
        <v>8213</v>
      </c>
      <c r="D4146" s="15" t="s">
        <v>14061</v>
      </c>
      <c r="E4146" s="16">
        <v>45141.484722222223</v>
      </c>
      <c r="F4146" s="7" t="s">
        <v>8268</v>
      </c>
      <c r="G4146" s="13" t="s">
        <v>4637</v>
      </c>
      <c r="H4146" s="15" t="str">
        <f>UPPER(Tb_Reseller[[#This Row],[Agen id]]&amp;"-"&amp;VLOOKUP(Tb_Reseller[[#This Row],[Agen id]],A:B,2,0)&amp;"("&amp;Tb_Reseller[[#This Row],[Short]]&amp;")")</f>
        <v>AR33939-SCO MARDIAN(P)</v>
      </c>
      <c r="I4146" s="15" t="str">
        <f>VLOOKUP(Tb_Reseller[[#This Row],[Agen id]],Mapping_Agen!A:D,4,0)</f>
        <v>Prima</v>
      </c>
      <c r="J4146" s="7" t="str">
        <f>VLOOKUP(Tb_Reseller[[#This Row],[Agen id]],Mapping_Agen!A:C,3,0)</f>
        <v>BSD</v>
      </c>
      <c r="K4146" s="17" t="str">
        <f>TRIM(LEFT(Tb_Reseller[[#This Row],[Group]],2))</f>
        <v>P</v>
      </c>
      <c r="L4146" s="17" t="str">
        <f>VLOOKUP(Tb_Reseller[[#This Row],[Agen id]],Mapping_Agen!A:E,5,0)</f>
        <v>NON SCO</v>
      </c>
      <c r="M4146" s="64">
        <v>0</v>
      </c>
      <c r="N4146" s="65">
        <v>0</v>
      </c>
      <c r="O4146" s="65">
        <f>IFERROR(VLOOKUP(Tb_Reseller[[#This Row],[Kode Reseller]],[1]Sheet1!$A:$B,2,0),0)</f>
        <v>0</v>
      </c>
    </row>
    <row r="4147" spans="1:15" x14ac:dyDescent="0.25">
      <c r="A4147" s="13" t="s">
        <v>4841</v>
      </c>
      <c r="B4147" s="14" t="s">
        <v>14283</v>
      </c>
      <c r="C4147" s="15" t="s">
        <v>8213</v>
      </c>
      <c r="D4147" s="15" t="s">
        <v>11516</v>
      </c>
      <c r="E4147" s="16">
        <v>45141.552083333343</v>
      </c>
      <c r="F4147" s="7" t="s">
        <v>8204</v>
      </c>
      <c r="G4147" s="13" t="s">
        <v>4841</v>
      </c>
      <c r="H4147" s="15" t="str">
        <f>UPPER(Tb_Reseller[[#This Row],[Agen id]]&amp;"-"&amp;VLOOKUP(Tb_Reseller[[#This Row],[Agen id]],A:B,2,0)&amp;"("&amp;Tb_Reseller[[#This Row],[Short]]&amp;")")</f>
        <v>AR34264-YUSIFA(P)</v>
      </c>
      <c r="I4147" s="15" t="str">
        <f>VLOOKUP(Tb_Reseller[[#This Row],[Agen id]],Mapping_Agen!A:D,4,0)</f>
        <v>Prima</v>
      </c>
      <c r="J4147" s="7" t="str">
        <f>VLOOKUP(Tb_Reseller[[#This Row],[Agen id]],Mapping_Agen!A:C,3,0)</f>
        <v>ONLINE</v>
      </c>
      <c r="K4147" s="17" t="str">
        <f>TRIM(LEFT(Tb_Reseller[[#This Row],[Group]],2))</f>
        <v>P</v>
      </c>
      <c r="L4147" s="17" t="str">
        <f>VLOOKUP(Tb_Reseller[[#This Row],[Agen id]],Mapping_Agen!A:E,5,0)</f>
        <v>ONLINE</v>
      </c>
      <c r="M4147" s="64">
        <v>0</v>
      </c>
      <c r="N4147" s="65">
        <v>0</v>
      </c>
      <c r="O4147" s="65">
        <f>IFERROR(VLOOKUP(Tb_Reseller[[#This Row],[Kode Reseller]],[1]Sheet1!$A:$B,2,0),0)</f>
        <v>0</v>
      </c>
    </row>
    <row r="4148" spans="1:15" x14ac:dyDescent="0.25">
      <c r="A4148" s="13" t="s">
        <v>4843</v>
      </c>
      <c r="B4148" s="14" t="s">
        <v>14284</v>
      </c>
      <c r="C4148" s="15" t="s">
        <v>8208</v>
      </c>
      <c r="D4148" s="15" t="s">
        <v>8203</v>
      </c>
      <c r="E4148" s="16">
        <v>45141.607638888891</v>
      </c>
      <c r="F4148" s="7" t="s">
        <v>8204</v>
      </c>
      <c r="G4148" s="13" t="s">
        <v>4843</v>
      </c>
      <c r="H4148" s="15" t="str">
        <f>UPPER(Tb_Reseller[[#This Row],[Agen id]]&amp;"-"&amp;VLOOKUP(Tb_Reseller[[#This Row],[Agen id]],A:B,2,0)&amp;"("&amp;Tb_Reseller[[#This Row],[Short]]&amp;")")</f>
        <v>AR34265-FATTAN CELL(R)</v>
      </c>
      <c r="I4148" s="15" t="str">
        <f>VLOOKUP(Tb_Reseller[[#This Row],[Agen id]],Mapping_Agen!A:D,4,0)</f>
        <v>No Limit</v>
      </c>
      <c r="J4148" s="7" t="str">
        <f>VLOOKUP(Tb_Reseller[[#This Row],[Agen id]],Mapping_Agen!A:C,3,0)</f>
        <v>BSD</v>
      </c>
      <c r="K4148" s="17" t="str">
        <f>TRIM(LEFT(Tb_Reseller[[#This Row],[Group]],2))</f>
        <v>R</v>
      </c>
      <c r="L4148" s="17" t="str">
        <f>VLOOKUP(Tb_Reseller[[#This Row],[Agen id]],Mapping_Agen!A:E,5,0)</f>
        <v>NON SCO</v>
      </c>
      <c r="M4148" s="64">
        <v>0</v>
      </c>
      <c r="N4148" s="65">
        <v>0</v>
      </c>
      <c r="O4148" s="65">
        <f>IFERROR(VLOOKUP(Tb_Reseller[[#This Row],[Kode Reseller]],[1]Sheet1!$A:$B,2,0),0)</f>
        <v>0</v>
      </c>
    </row>
    <row r="4149" spans="1:15" x14ac:dyDescent="0.25">
      <c r="A4149" s="13" t="s">
        <v>14285</v>
      </c>
      <c r="B4149" s="14" t="s">
        <v>14286</v>
      </c>
      <c r="C4149" s="15" t="s">
        <v>8642</v>
      </c>
      <c r="D4149" s="15" t="s">
        <v>11502</v>
      </c>
      <c r="E4149" s="16">
        <v>45141.611805555563</v>
      </c>
      <c r="F4149" s="7" t="s">
        <v>8268</v>
      </c>
      <c r="G4149" s="13" t="s">
        <v>324</v>
      </c>
      <c r="H4149" s="15" t="str">
        <f>UPPER(Tb_Reseller[[#This Row],[Agen id]]&amp;"-"&amp;VLOOKUP(Tb_Reseller[[#This Row],[Agen id]],A:B,2,0)&amp;"("&amp;Tb_Reseller[[#This Row],[Short]]&amp;")")</f>
        <v>AR00892-ELI CELL(MV)</v>
      </c>
      <c r="I4149" s="15" t="str">
        <f>VLOOKUP(Tb_Reseller[[#This Row],[Agen id]],Mapping_Agen!A:D,4,0)</f>
        <v>Limit</v>
      </c>
      <c r="J4149" s="7" t="str">
        <f>VLOOKUP(Tb_Reseller[[#This Row],[Agen id]],Mapping_Agen!A:C,3,0)</f>
        <v>PP</v>
      </c>
      <c r="K4149" s="17" t="str">
        <f>TRIM(LEFT(Tb_Reseller[[#This Row],[Group]],2))</f>
        <v>MV</v>
      </c>
      <c r="L4149" s="17" t="str">
        <f>VLOOKUP(Tb_Reseller[[#This Row],[Agen id]],Mapping_Agen!A:E,5,0)</f>
        <v>Febri Kurniawan</v>
      </c>
      <c r="M4149" s="64">
        <v>0</v>
      </c>
      <c r="N4149" s="65">
        <v>0</v>
      </c>
      <c r="O4149" s="65">
        <f>IFERROR(VLOOKUP(Tb_Reseller[[#This Row],[Kode Reseller]],[1]Sheet1!$A:$B,2,0),0)</f>
        <v>0</v>
      </c>
    </row>
    <row r="4150" spans="1:15" x14ac:dyDescent="0.25">
      <c r="A4150" s="13" t="s">
        <v>14287</v>
      </c>
      <c r="B4150" s="14" t="s">
        <v>14288</v>
      </c>
      <c r="C4150" s="15" t="s">
        <v>8266</v>
      </c>
      <c r="D4150" s="15" t="s">
        <v>14289</v>
      </c>
      <c r="E4150" s="16">
        <v>45142.375694444447</v>
      </c>
      <c r="F4150" s="7" t="s">
        <v>8268</v>
      </c>
      <c r="G4150" s="13" t="s">
        <v>2112</v>
      </c>
      <c r="H4150" s="15" t="str">
        <f>UPPER(Tb_Reseller[[#This Row],[Agen id]]&amp;"-"&amp;VLOOKUP(Tb_Reseller[[#This Row],[Agen id]],A:B,2,0)&amp;"("&amp;Tb_Reseller[[#This Row],[Short]]&amp;")")</f>
        <v>AR23790-BUNDA CELL(MV)</v>
      </c>
      <c r="I4150" s="15" t="str">
        <f>VLOOKUP(Tb_Reseller[[#This Row],[Agen id]],Mapping_Agen!A:D,4,0)</f>
        <v>Limit</v>
      </c>
      <c r="J4150" s="7" t="str">
        <f>VLOOKUP(Tb_Reseller[[#This Row],[Agen id]],Mapping_Agen!A:C,3,0)</f>
        <v>PP</v>
      </c>
      <c r="K4150" s="17" t="str">
        <f>TRIM(LEFT(Tb_Reseller[[#This Row],[Group]],2))</f>
        <v>MV</v>
      </c>
      <c r="L4150" s="17" t="str">
        <f>VLOOKUP(Tb_Reseller[[#This Row],[Agen id]],Mapping_Agen!A:E,5,0)</f>
        <v>Mas Komarjaya</v>
      </c>
      <c r="M4150" s="64">
        <v>0</v>
      </c>
      <c r="N4150" s="65">
        <v>0</v>
      </c>
      <c r="O4150" s="65">
        <f>IFERROR(VLOOKUP(Tb_Reseller[[#This Row],[Kode Reseller]],[1]Sheet1!$A:$B,2,0),0)</f>
        <v>0</v>
      </c>
    </row>
    <row r="4151" spans="1:15" x14ac:dyDescent="0.25">
      <c r="A4151" s="13" t="s">
        <v>4845</v>
      </c>
      <c r="B4151" s="14" t="s">
        <v>9871</v>
      </c>
      <c r="C4151" s="15" t="s">
        <v>8213</v>
      </c>
      <c r="D4151" s="15" t="s">
        <v>8231</v>
      </c>
      <c r="E4151" s="16">
        <v>45143.368055555547</v>
      </c>
      <c r="F4151" s="7" t="s">
        <v>8204</v>
      </c>
      <c r="G4151" s="13" t="s">
        <v>4845</v>
      </c>
      <c r="H4151" s="15" t="str">
        <f>UPPER(Tb_Reseller[[#This Row],[Agen id]]&amp;"-"&amp;VLOOKUP(Tb_Reseller[[#This Row],[Agen id]],A:B,2,0)&amp;"("&amp;Tb_Reseller[[#This Row],[Short]]&amp;")")</f>
        <v>AR34269-AURA CELL(P)</v>
      </c>
      <c r="I4151" s="15" t="str">
        <f>VLOOKUP(Tb_Reseller[[#This Row],[Agen id]],Mapping_Agen!A:D,4,0)</f>
        <v>Prima</v>
      </c>
      <c r="J4151" s="7" t="str">
        <f>VLOOKUP(Tb_Reseller[[#This Row],[Agen id]],Mapping_Agen!A:C,3,0)</f>
        <v>ICON</v>
      </c>
      <c r="K4151" s="17" t="str">
        <f>TRIM(LEFT(Tb_Reseller[[#This Row],[Group]],2))</f>
        <v>P</v>
      </c>
      <c r="L4151" s="17" t="str">
        <f>VLOOKUP(Tb_Reseller[[#This Row],[Agen id]],Mapping_Agen!A:E,5,0)</f>
        <v>NON SCO</v>
      </c>
      <c r="M4151" s="64">
        <v>0</v>
      </c>
      <c r="N4151" s="65">
        <v>0</v>
      </c>
      <c r="O4151" s="65">
        <f>IFERROR(VLOOKUP(Tb_Reseller[[#This Row],[Kode Reseller]],[1]Sheet1!$A:$B,2,0),0)</f>
        <v>0</v>
      </c>
    </row>
    <row r="4152" spans="1:15" x14ac:dyDescent="0.25">
      <c r="A4152" s="13" t="s">
        <v>4847</v>
      </c>
      <c r="B4152" s="14" t="s">
        <v>14290</v>
      </c>
      <c r="C4152" s="15" t="s">
        <v>8208</v>
      </c>
      <c r="D4152" s="15" t="s">
        <v>8248</v>
      </c>
      <c r="E4152" s="16">
        <v>45143.636805555558</v>
      </c>
      <c r="F4152" s="7" t="s">
        <v>8204</v>
      </c>
      <c r="G4152" s="13" t="s">
        <v>4847</v>
      </c>
      <c r="H4152" s="15" t="str">
        <f>UPPER(Tb_Reseller[[#This Row],[Agen id]]&amp;"-"&amp;VLOOKUP(Tb_Reseller[[#This Row],[Agen id]],A:B,2,0)&amp;"("&amp;Tb_Reseller[[#This Row],[Short]]&amp;")")</f>
        <v>AR34271-AL FATIH CELL(R)</v>
      </c>
      <c r="I4152" s="15" t="str">
        <f>VLOOKUP(Tb_Reseller[[#This Row],[Agen id]],Mapping_Agen!A:D,4,0)</f>
        <v>No Limit</v>
      </c>
      <c r="J4152" s="7" t="str">
        <f>VLOOKUP(Tb_Reseller[[#This Row],[Agen id]],Mapping_Agen!A:C,3,0)</f>
        <v>PP</v>
      </c>
      <c r="K4152" s="17" t="str">
        <f>TRIM(LEFT(Tb_Reseller[[#This Row],[Group]],2))</f>
        <v>R</v>
      </c>
      <c r="L4152" s="17" t="str">
        <f>VLOOKUP(Tb_Reseller[[#This Row],[Agen id]],Mapping_Agen!A:E,5,0)</f>
        <v>NON SCO</v>
      </c>
      <c r="M4152" s="64">
        <v>0</v>
      </c>
      <c r="N4152" s="65">
        <v>0</v>
      </c>
      <c r="O4152" s="65">
        <f>IFERROR(VLOOKUP(Tb_Reseller[[#This Row],[Kode Reseller]],[1]Sheet1!$A:$B,2,0),0)</f>
        <v>0</v>
      </c>
    </row>
    <row r="4153" spans="1:15" x14ac:dyDescent="0.25">
      <c r="A4153" s="13" t="s">
        <v>4849</v>
      </c>
      <c r="B4153" s="14" t="s">
        <v>14291</v>
      </c>
      <c r="C4153" s="15" t="s">
        <v>8213</v>
      </c>
      <c r="D4153" s="15" t="s">
        <v>11516</v>
      </c>
      <c r="E4153" s="16">
        <v>45143.798611111109</v>
      </c>
      <c r="F4153" s="7" t="s">
        <v>8204</v>
      </c>
      <c r="G4153" s="13" t="s">
        <v>4849</v>
      </c>
      <c r="H4153" s="15" t="str">
        <f>UPPER(Tb_Reseller[[#This Row],[Agen id]]&amp;"-"&amp;VLOOKUP(Tb_Reseller[[#This Row],[Agen id]],A:B,2,0)&amp;"("&amp;Tb_Reseller[[#This Row],[Short]]&amp;")")</f>
        <v>AR34273-ROFIK(P)</v>
      </c>
      <c r="I4153" s="15" t="str">
        <f>VLOOKUP(Tb_Reseller[[#This Row],[Agen id]],Mapping_Agen!A:D,4,0)</f>
        <v>Prima</v>
      </c>
      <c r="J4153" s="7" t="str">
        <f>VLOOKUP(Tb_Reseller[[#This Row],[Agen id]],Mapping_Agen!A:C,3,0)</f>
        <v>ONLINE</v>
      </c>
      <c r="K4153" s="17" t="str">
        <f>TRIM(LEFT(Tb_Reseller[[#This Row],[Group]],2))</f>
        <v>P</v>
      </c>
      <c r="L4153" s="17" t="str">
        <f>VLOOKUP(Tb_Reseller[[#This Row],[Agen id]],Mapping_Agen!A:E,5,0)</f>
        <v>ONLINE</v>
      </c>
      <c r="M4153" s="64">
        <v>0</v>
      </c>
      <c r="N4153" s="65">
        <v>0</v>
      </c>
      <c r="O4153" s="65">
        <f>IFERROR(VLOOKUP(Tb_Reseller[[#This Row],[Kode Reseller]],[1]Sheet1!$A:$B,2,0),0)</f>
        <v>0</v>
      </c>
    </row>
    <row r="4154" spans="1:15" x14ac:dyDescent="0.25">
      <c r="A4154" s="13" t="s">
        <v>7205</v>
      </c>
      <c r="B4154" s="14" t="s">
        <v>14292</v>
      </c>
      <c r="C4154" s="15" t="s">
        <v>8213</v>
      </c>
      <c r="D4154" s="15" t="s">
        <v>8231</v>
      </c>
      <c r="E4154" s="16">
        <v>45144.133333333331</v>
      </c>
      <c r="F4154" s="7" t="s">
        <v>8204</v>
      </c>
      <c r="G4154" s="13" t="s">
        <v>7205</v>
      </c>
      <c r="H4154" s="15" t="str">
        <f>UPPER(Tb_Reseller[[#This Row],[Agen id]]&amp;"-"&amp;VLOOKUP(Tb_Reseller[[#This Row],[Agen id]],A:B,2,0)&amp;"("&amp;Tb_Reseller[[#This Row],[Short]]&amp;")")</f>
        <v>AR34274-DEFFAN(P)</v>
      </c>
      <c r="I4154" s="15" t="str">
        <f>VLOOKUP(Tb_Reseller[[#This Row],[Agen id]],Mapping_Agen!A:D,4,0)</f>
        <v>Prima</v>
      </c>
      <c r="J4154" s="7" t="str">
        <f>VLOOKUP(Tb_Reseller[[#This Row],[Agen id]],Mapping_Agen!A:C,3,0)</f>
        <v>ICON</v>
      </c>
      <c r="K4154" s="17" t="str">
        <f>TRIM(LEFT(Tb_Reseller[[#This Row],[Group]],2))</f>
        <v>P</v>
      </c>
      <c r="L4154" s="17" t="str">
        <f>VLOOKUP(Tb_Reseller[[#This Row],[Agen id]],Mapping_Agen!A:E,5,0)</f>
        <v>NON SCO</v>
      </c>
      <c r="M4154" s="64">
        <v>0</v>
      </c>
      <c r="N4154" s="65">
        <v>0</v>
      </c>
      <c r="O4154" s="65">
        <f>IFERROR(VLOOKUP(Tb_Reseller[[#This Row],[Kode Reseller]],[1]Sheet1!$A:$B,2,0),0)</f>
        <v>0</v>
      </c>
    </row>
    <row r="4155" spans="1:15" x14ac:dyDescent="0.25">
      <c r="A4155" s="13" t="s">
        <v>14293</v>
      </c>
      <c r="B4155" s="14" t="s">
        <v>12665</v>
      </c>
      <c r="C4155" s="15" t="s">
        <v>8213</v>
      </c>
      <c r="D4155" s="15" t="s">
        <v>8829</v>
      </c>
      <c r="E4155" s="16">
        <v>45144.438194444447</v>
      </c>
      <c r="F4155" s="7" t="s">
        <v>8268</v>
      </c>
      <c r="G4155" s="13" t="s">
        <v>886</v>
      </c>
      <c r="H4155" s="15" t="str">
        <f>UPPER(Tb_Reseller[[#This Row],[Agen id]]&amp;"-"&amp;VLOOKUP(Tb_Reseller[[#This Row],[Agen id]],A:B,2,0)&amp;"("&amp;Tb_Reseller[[#This Row],[Short]]&amp;")")</f>
        <v>AR08869-BAROKAH CELL 2(P)</v>
      </c>
      <c r="I4155" s="15" t="str">
        <f>VLOOKUP(Tb_Reseller[[#This Row],[Agen id]],Mapping_Agen!A:D,4,0)</f>
        <v>Prima</v>
      </c>
      <c r="J4155" s="7" t="str">
        <f>VLOOKUP(Tb_Reseller[[#This Row],[Agen id]],Mapping_Agen!A:C,3,0)</f>
        <v>BSD</v>
      </c>
      <c r="K4155" s="17" t="str">
        <f>TRIM(LEFT(Tb_Reseller[[#This Row],[Group]],2))</f>
        <v>P</v>
      </c>
      <c r="L4155" s="17" t="str">
        <f>VLOOKUP(Tb_Reseller[[#This Row],[Agen id]],Mapping_Agen!A:E,5,0)</f>
        <v>NON SCO</v>
      </c>
      <c r="M4155" s="64">
        <v>0</v>
      </c>
      <c r="N4155" s="65">
        <v>0</v>
      </c>
      <c r="O4155" s="65">
        <f>IFERROR(VLOOKUP(Tb_Reseller[[#This Row],[Kode Reseller]],[1]Sheet1!$A:$B,2,0),0)</f>
        <v>0</v>
      </c>
    </row>
    <row r="4156" spans="1:15" x14ac:dyDescent="0.25">
      <c r="A4156" s="13" t="s">
        <v>14294</v>
      </c>
      <c r="B4156" s="14" t="s">
        <v>14295</v>
      </c>
      <c r="C4156" s="15" t="s">
        <v>8495</v>
      </c>
      <c r="D4156" s="15" t="s">
        <v>9954</v>
      </c>
      <c r="E4156" s="16">
        <v>45144.454861111109</v>
      </c>
      <c r="F4156" s="7" t="s">
        <v>8268</v>
      </c>
      <c r="G4156" s="13" t="s">
        <v>6060</v>
      </c>
      <c r="H4156" s="15" t="str">
        <f>UPPER(Tb_Reseller[[#This Row],[Agen id]]&amp;"-"&amp;VLOOKUP(Tb_Reseller[[#This Row],[Agen id]],A:B,2,0)&amp;"("&amp;Tb_Reseller[[#This Row],[Short]]&amp;")")</f>
        <v>AR11109-SOFIAN CELL(M1)</v>
      </c>
      <c r="I4156" s="15" t="str">
        <f>VLOOKUP(Tb_Reseller[[#This Row],[Agen id]],Mapping_Agen!A:D,4,0)</f>
        <v>No Limit</v>
      </c>
      <c r="J4156" s="7" t="str">
        <f>VLOOKUP(Tb_Reseller[[#This Row],[Agen id]],Mapping_Agen!A:C,3,0)</f>
        <v>PRG</v>
      </c>
      <c r="K4156" s="17" t="str">
        <f>TRIM(LEFT(Tb_Reseller[[#This Row],[Group]],2))</f>
        <v>M1</v>
      </c>
      <c r="L4156" s="17" t="str">
        <f>VLOOKUP(Tb_Reseller[[#This Row],[Agen id]],Mapping_Agen!A:E,5,0)</f>
        <v>NON SCO</v>
      </c>
      <c r="M4156" s="64">
        <v>0</v>
      </c>
      <c r="N4156" s="65">
        <v>0</v>
      </c>
      <c r="O4156" s="65">
        <f>IFERROR(VLOOKUP(Tb_Reseller[[#This Row],[Kode Reseller]],[1]Sheet1!$A:$B,2,0),0)</f>
        <v>0</v>
      </c>
    </row>
    <row r="4157" spans="1:15" x14ac:dyDescent="0.25">
      <c r="A4157" s="13" t="s">
        <v>4853</v>
      </c>
      <c r="B4157" s="14" t="s">
        <v>9488</v>
      </c>
      <c r="C4157" s="15" t="s">
        <v>8213</v>
      </c>
      <c r="D4157" s="15" t="s">
        <v>8231</v>
      </c>
      <c r="E4157" s="16">
        <v>45144.7</v>
      </c>
      <c r="F4157" s="7" t="s">
        <v>8204</v>
      </c>
      <c r="G4157" s="13" t="s">
        <v>4853</v>
      </c>
      <c r="H4157" s="15" t="str">
        <f>UPPER(Tb_Reseller[[#This Row],[Agen id]]&amp;"-"&amp;VLOOKUP(Tb_Reseller[[#This Row],[Agen id]],A:B,2,0)&amp;"("&amp;Tb_Reseller[[#This Row],[Short]]&amp;")")</f>
        <v>AR34277-IBNU CELL(P)</v>
      </c>
      <c r="I4157" s="15" t="str">
        <f>VLOOKUP(Tb_Reseller[[#This Row],[Agen id]],Mapping_Agen!A:D,4,0)</f>
        <v>Prima</v>
      </c>
      <c r="J4157" s="7" t="str">
        <f>VLOOKUP(Tb_Reseller[[#This Row],[Agen id]],Mapping_Agen!A:C,3,0)</f>
        <v>ICON</v>
      </c>
      <c r="K4157" s="17" t="str">
        <f>TRIM(LEFT(Tb_Reseller[[#This Row],[Group]],2))</f>
        <v>P</v>
      </c>
      <c r="L4157" s="17" t="str">
        <f>VLOOKUP(Tb_Reseller[[#This Row],[Agen id]],Mapping_Agen!A:E,5,0)</f>
        <v>NON SCO</v>
      </c>
      <c r="M4157" s="64">
        <v>0</v>
      </c>
      <c r="N4157" s="65">
        <v>0</v>
      </c>
      <c r="O4157" s="65">
        <f>IFERROR(VLOOKUP(Tb_Reseller[[#This Row],[Kode Reseller]],[1]Sheet1!$A:$B,2,0),0)</f>
        <v>0</v>
      </c>
    </row>
    <row r="4158" spans="1:15" x14ac:dyDescent="0.25">
      <c r="A4158" s="13" t="s">
        <v>7265</v>
      </c>
      <c r="B4158" s="14" t="s">
        <v>14296</v>
      </c>
      <c r="C4158" s="15" t="s">
        <v>8213</v>
      </c>
      <c r="D4158" s="15" t="s">
        <v>8248</v>
      </c>
      <c r="E4158" s="16">
        <v>45144.783333333333</v>
      </c>
      <c r="F4158" s="7" t="s">
        <v>8204</v>
      </c>
      <c r="G4158" s="13" t="s">
        <v>7265</v>
      </c>
      <c r="H4158" s="15" t="str">
        <f>UPPER(Tb_Reseller[[#This Row],[Agen id]]&amp;"-"&amp;VLOOKUP(Tb_Reseller[[#This Row],[Agen id]],A:B,2,0)&amp;"("&amp;Tb_Reseller[[#This Row],[Short]]&amp;")")</f>
        <v>AR34278-FIZRA CELL(P)</v>
      </c>
      <c r="I4158" s="15" t="str">
        <f>VLOOKUP(Tb_Reseller[[#This Row],[Agen id]],Mapping_Agen!A:D,4,0)</f>
        <v>Prima</v>
      </c>
      <c r="J4158" s="7" t="str">
        <f>VLOOKUP(Tb_Reseller[[#This Row],[Agen id]],Mapping_Agen!A:C,3,0)</f>
        <v>PP</v>
      </c>
      <c r="K4158" s="17" t="str">
        <f>TRIM(LEFT(Tb_Reseller[[#This Row],[Group]],2))</f>
        <v>P</v>
      </c>
      <c r="L4158" s="17" t="str">
        <f>VLOOKUP(Tb_Reseller[[#This Row],[Agen id]],Mapping_Agen!A:E,5,0)</f>
        <v>NON SCO</v>
      </c>
      <c r="M4158" s="64">
        <v>0</v>
      </c>
      <c r="N4158" s="65">
        <v>0.36666666666666664</v>
      </c>
      <c r="O4158" s="65">
        <f>IFERROR(VLOOKUP(Tb_Reseller[[#This Row],[Kode Reseller]],[1]Sheet1!$A:$B,2,0),0)</f>
        <v>1</v>
      </c>
    </row>
    <row r="4159" spans="1:15" x14ac:dyDescent="0.25">
      <c r="A4159" s="13" t="s">
        <v>14297</v>
      </c>
      <c r="B4159" s="14" t="s">
        <v>14298</v>
      </c>
      <c r="C4159" s="15" t="s">
        <v>8262</v>
      </c>
      <c r="D4159" s="15" t="s">
        <v>10081</v>
      </c>
      <c r="E4159" s="16">
        <v>45145.47152777778</v>
      </c>
      <c r="F4159" s="7" t="s">
        <v>8268</v>
      </c>
      <c r="G4159" s="13" t="s">
        <v>1186</v>
      </c>
      <c r="H4159" s="15" t="str">
        <f>UPPER(Tb_Reseller[[#This Row],[Agen id]]&amp;"-"&amp;VLOOKUP(Tb_Reseller[[#This Row],[Agen id]],A:B,2,0)&amp;"("&amp;Tb_Reseller[[#This Row],[Short]]&amp;")")</f>
        <v>AR12074-IMAS AR CELL(RL)</v>
      </c>
      <c r="I4159" s="15" t="str">
        <f>VLOOKUP(Tb_Reseller[[#This Row],[Agen id]],Mapping_Agen!A:D,4,0)</f>
        <v>Limit</v>
      </c>
      <c r="J4159" s="7" t="str">
        <f>VLOOKUP(Tb_Reseller[[#This Row],[Agen id]],Mapping_Agen!A:C,3,0)</f>
        <v>PP</v>
      </c>
      <c r="K4159" s="17" t="str">
        <f>TRIM(LEFT(Tb_Reseller[[#This Row],[Group]],2))</f>
        <v>RL</v>
      </c>
      <c r="L4159" s="17" t="str">
        <f>VLOOKUP(Tb_Reseller[[#This Row],[Agen id]],Mapping_Agen!A:E,5,0)</f>
        <v>Mas Komarjaya</v>
      </c>
      <c r="M4159" s="64">
        <v>1.9677419354838694</v>
      </c>
      <c r="N4159" s="65">
        <v>1.2333333333333338</v>
      </c>
      <c r="O4159" s="65">
        <f>IFERROR(VLOOKUP(Tb_Reseller[[#This Row],[Kode Reseller]],[1]Sheet1!$A:$B,2,0),0)</f>
        <v>1.25</v>
      </c>
    </row>
    <row r="4160" spans="1:15" x14ac:dyDescent="0.25">
      <c r="A4160" s="13" t="s">
        <v>14299</v>
      </c>
      <c r="B4160" s="14" t="s">
        <v>14300</v>
      </c>
      <c r="C4160" s="15" t="s">
        <v>8213</v>
      </c>
      <c r="D4160" s="15" t="s">
        <v>14061</v>
      </c>
      <c r="E4160" s="16">
        <v>45145.550694444442</v>
      </c>
      <c r="F4160" s="7" t="s">
        <v>8268</v>
      </c>
      <c r="G4160" s="13" t="s">
        <v>4637</v>
      </c>
      <c r="H4160" s="15" t="str">
        <f>UPPER(Tb_Reseller[[#This Row],[Agen id]]&amp;"-"&amp;VLOOKUP(Tb_Reseller[[#This Row],[Agen id]],A:B,2,0)&amp;"("&amp;Tb_Reseller[[#This Row],[Short]]&amp;")")</f>
        <v>AR33939-SCO MARDIAN(P)</v>
      </c>
      <c r="I4160" s="15" t="str">
        <f>VLOOKUP(Tb_Reseller[[#This Row],[Agen id]],Mapping_Agen!A:D,4,0)</f>
        <v>Prima</v>
      </c>
      <c r="J4160" s="7" t="str">
        <f>VLOOKUP(Tb_Reseller[[#This Row],[Agen id]],Mapping_Agen!A:C,3,0)</f>
        <v>BSD</v>
      </c>
      <c r="K4160" s="17" t="str">
        <f>TRIM(LEFT(Tb_Reseller[[#This Row],[Group]],2))</f>
        <v>P</v>
      </c>
      <c r="L4160" s="17" t="str">
        <f>VLOOKUP(Tb_Reseller[[#This Row],[Agen id]],Mapping_Agen!A:E,5,0)</f>
        <v>NON SCO</v>
      </c>
      <c r="M4160" s="64">
        <v>0</v>
      </c>
      <c r="N4160" s="65">
        <v>0</v>
      </c>
      <c r="O4160" s="65">
        <f>IFERROR(VLOOKUP(Tb_Reseller[[#This Row],[Kode Reseller]],[1]Sheet1!$A:$B,2,0),0)</f>
        <v>0</v>
      </c>
    </row>
    <row r="4161" spans="1:15" x14ac:dyDescent="0.25">
      <c r="A4161" s="13" t="s">
        <v>4857</v>
      </c>
      <c r="B4161" s="14" t="s">
        <v>14301</v>
      </c>
      <c r="C4161" s="15" t="s">
        <v>8213</v>
      </c>
      <c r="D4161" s="15" t="s">
        <v>8369</v>
      </c>
      <c r="E4161" s="16">
        <v>45145.606944444437</v>
      </c>
      <c r="F4161" s="7" t="s">
        <v>8204</v>
      </c>
      <c r="G4161" s="13" t="s">
        <v>4857</v>
      </c>
      <c r="H4161" s="15" t="str">
        <f>UPPER(Tb_Reseller[[#This Row],[Agen id]]&amp;"-"&amp;VLOOKUP(Tb_Reseller[[#This Row],[Agen id]],A:B,2,0)&amp;"("&amp;Tb_Reseller[[#This Row],[Short]]&amp;")")</f>
        <v>AR34283-WARYANTO(P)</v>
      </c>
      <c r="I4161" s="15" t="str">
        <f>VLOOKUP(Tb_Reseller[[#This Row],[Agen id]],Mapping_Agen!A:D,4,0)</f>
        <v>Prima</v>
      </c>
      <c r="J4161" s="7" t="str">
        <f>VLOOKUP(Tb_Reseller[[#This Row],[Agen id]],Mapping_Agen!A:C,3,0)</f>
        <v>PRG</v>
      </c>
      <c r="K4161" s="17" t="str">
        <f>TRIM(LEFT(Tb_Reseller[[#This Row],[Group]],2))</f>
        <v>P</v>
      </c>
      <c r="L4161" s="17" t="str">
        <f>VLOOKUP(Tb_Reseller[[#This Row],[Agen id]],Mapping_Agen!A:E,5,0)</f>
        <v>NON SCO</v>
      </c>
      <c r="M4161" s="64">
        <v>3.2258064516129031E-2</v>
      </c>
      <c r="N4161" s="65">
        <v>0</v>
      </c>
      <c r="O4161" s="65">
        <f>IFERROR(VLOOKUP(Tb_Reseller[[#This Row],[Kode Reseller]],[1]Sheet1!$A:$B,2,0),0)</f>
        <v>0</v>
      </c>
    </row>
    <row r="4162" spans="1:15" x14ac:dyDescent="0.25">
      <c r="A4162" s="13" t="s">
        <v>4859</v>
      </c>
      <c r="B4162" s="14" t="s">
        <v>14302</v>
      </c>
      <c r="C4162" s="15" t="s">
        <v>8213</v>
      </c>
      <c r="D4162" s="15" t="s">
        <v>8248</v>
      </c>
      <c r="E4162" s="16">
        <v>45146.415972222218</v>
      </c>
      <c r="F4162" s="7" t="s">
        <v>8204</v>
      </c>
      <c r="G4162" s="13" t="s">
        <v>4859</v>
      </c>
      <c r="H4162" s="15" t="str">
        <f>UPPER(Tb_Reseller[[#This Row],[Agen id]]&amp;"-"&amp;VLOOKUP(Tb_Reseller[[#This Row],[Agen id]],A:B,2,0)&amp;"("&amp;Tb_Reseller[[#This Row],[Short]]&amp;")")</f>
        <v>AR34286-MJ CELL(P)</v>
      </c>
      <c r="I4162" s="15" t="str">
        <f>VLOOKUP(Tb_Reseller[[#This Row],[Agen id]],Mapping_Agen!A:D,4,0)</f>
        <v>Prima</v>
      </c>
      <c r="J4162" s="7" t="str">
        <f>VLOOKUP(Tb_Reseller[[#This Row],[Agen id]],Mapping_Agen!A:C,3,0)</f>
        <v>PP</v>
      </c>
      <c r="K4162" s="17" t="str">
        <f>TRIM(LEFT(Tb_Reseller[[#This Row],[Group]],2))</f>
        <v>P</v>
      </c>
      <c r="L4162" s="17" t="str">
        <f>VLOOKUP(Tb_Reseller[[#This Row],[Agen id]],Mapping_Agen!A:E,5,0)</f>
        <v>NON SCO</v>
      </c>
      <c r="M4162" s="64">
        <v>0</v>
      </c>
      <c r="N4162" s="65">
        <v>0</v>
      </c>
      <c r="O4162" s="65">
        <f>IFERROR(VLOOKUP(Tb_Reseller[[#This Row],[Kode Reseller]],[1]Sheet1!$A:$B,2,0),0)</f>
        <v>0</v>
      </c>
    </row>
    <row r="4163" spans="1:15" x14ac:dyDescent="0.25">
      <c r="A4163" s="13" t="s">
        <v>14303</v>
      </c>
      <c r="B4163" s="14" t="s">
        <v>11104</v>
      </c>
      <c r="C4163" s="15" t="s">
        <v>8213</v>
      </c>
      <c r="D4163" s="15" t="s">
        <v>10439</v>
      </c>
      <c r="E4163" s="16">
        <v>45146.433333333327</v>
      </c>
      <c r="F4163" s="7" t="s">
        <v>8268</v>
      </c>
      <c r="G4163" s="13" t="s">
        <v>1191</v>
      </c>
      <c r="H4163" s="15" t="str">
        <f>UPPER(Tb_Reseller[[#This Row],[Agen id]]&amp;"-"&amp;VLOOKUP(Tb_Reseller[[#This Row],[Agen id]],A:B,2,0)&amp;"("&amp;Tb_Reseller[[#This Row],[Short]]&amp;")")</f>
        <v>AR12141-LUBIS CELL(P)</v>
      </c>
      <c r="I4163" s="15" t="str">
        <f>VLOOKUP(Tb_Reseller[[#This Row],[Agen id]],Mapping_Agen!A:D,4,0)</f>
        <v>Prima</v>
      </c>
      <c r="J4163" s="7" t="str">
        <f>VLOOKUP(Tb_Reseller[[#This Row],[Agen id]],Mapping_Agen!A:C,3,0)</f>
        <v>ICON</v>
      </c>
      <c r="K4163" s="17" t="str">
        <f>TRIM(LEFT(Tb_Reseller[[#This Row],[Group]],2))</f>
        <v>P</v>
      </c>
      <c r="L4163" s="17" t="str">
        <f>VLOOKUP(Tb_Reseller[[#This Row],[Agen id]],Mapping_Agen!A:E,5,0)</f>
        <v>Abdul Harris</v>
      </c>
      <c r="M4163" s="64">
        <v>0</v>
      </c>
      <c r="N4163" s="65">
        <v>0</v>
      </c>
      <c r="O4163" s="65">
        <f>IFERROR(VLOOKUP(Tb_Reseller[[#This Row],[Kode Reseller]],[1]Sheet1!$A:$B,2,0),0)</f>
        <v>0</v>
      </c>
    </row>
    <row r="4164" spans="1:15" x14ac:dyDescent="0.25">
      <c r="A4164" s="13" t="s">
        <v>14304</v>
      </c>
      <c r="B4164" s="14" t="s">
        <v>14305</v>
      </c>
      <c r="C4164" s="15" t="s">
        <v>8213</v>
      </c>
      <c r="D4164" s="15" t="s">
        <v>14061</v>
      </c>
      <c r="E4164" s="16">
        <v>45146.484027777777</v>
      </c>
      <c r="F4164" s="7" t="s">
        <v>8268</v>
      </c>
      <c r="G4164" s="13" t="s">
        <v>4637</v>
      </c>
      <c r="H4164" s="15" t="str">
        <f>UPPER(Tb_Reseller[[#This Row],[Agen id]]&amp;"-"&amp;VLOOKUP(Tb_Reseller[[#This Row],[Agen id]],A:B,2,0)&amp;"("&amp;Tb_Reseller[[#This Row],[Short]]&amp;")")</f>
        <v>AR33939-SCO MARDIAN(P)</v>
      </c>
      <c r="I4164" s="15" t="str">
        <f>VLOOKUP(Tb_Reseller[[#This Row],[Agen id]],Mapping_Agen!A:D,4,0)</f>
        <v>Prima</v>
      </c>
      <c r="J4164" s="7" t="str">
        <f>VLOOKUP(Tb_Reseller[[#This Row],[Agen id]],Mapping_Agen!A:C,3,0)</f>
        <v>BSD</v>
      </c>
      <c r="K4164" s="17" t="str">
        <f>TRIM(LEFT(Tb_Reseller[[#This Row],[Group]],2))</f>
        <v>P</v>
      </c>
      <c r="L4164" s="17" t="str">
        <f>VLOOKUP(Tb_Reseller[[#This Row],[Agen id]],Mapping_Agen!A:E,5,0)</f>
        <v>NON SCO</v>
      </c>
      <c r="M4164" s="64">
        <v>0</v>
      </c>
      <c r="N4164" s="65">
        <v>0</v>
      </c>
      <c r="O4164" s="65">
        <f>IFERROR(VLOOKUP(Tb_Reseller[[#This Row],[Kode Reseller]],[1]Sheet1!$A:$B,2,0),0)</f>
        <v>0</v>
      </c>
    </row>
    <row r="4165" spans="1:15" x14ac:dyDescent="0.25">
      <c r="A4165" s="13" t="s">
        <v>4861</v>
      </c>
      <c r="B4165" s="14" t="s">
        <v>14306</v>
      </c>
      <c r="C4165" s="15" t="s">
        <v>8213</v>
      </c>
      <c r="D4165" s="15" t="s">
        <v>8231</v>
      </c>
      <c r="E4165" s="16">
        <v>45146.517361111109</v>
      </c>
      <c r="F4165" s="7" t="s">
        <v>8204</v>
      </c>
      <c r="G4165" s="13" t="s">
        <v>4861</v>
      </c>
      <c r="H4165" s="15" t="str">
        <f>UPPER(Tb_Reseller[[#This Row],[Agen id]]&amp;"-"&amp;VLOOKUP(Tb_Reseller[[#This Row],[Agen id]],A:B,2,0)&amp;"("&amp;Tb_Reseller[[#This Row],[Short]]&amp;")")</f>
        <v>AR34290-NINDA CELL(P)</v>
      </c>
      <c r="I4165" s="15" t="str">
        <f>VLOOKUP(Tb_Reseller[[#This Row],[Agen id]],Mapping_Agen!A:D,4,0)</f>
        <v>Prima</v>
      </c>
      <c r="J4165" s="7" t="str">
        <f>VLOOKUP(Tb_Reseller[[#This Row],[Agen id]],Mapping_Agen!A:C,3,0)</f>
        <v>ICON</v>
      </c>
      <c r="K4165" s="17" t="str">
        <f>TRIM(LEFT(Tb_Reseller[[#This Row],[Group]],2))</f>
        <v>P</v>
      </c>
      <c r="L4165" s="17" t="str">
        <f>VLOOKUP(Tb_Reseller[[#This Row],[Agen id]],Mapping_Agen!A:E,5,0)</f>
        <v>NON SCO</v>
      </c>
      <c r="M4165" s="64">
        <v>0</v>
      </c>
      <c r="N4165" s="65">
        <v>0</v>
      </c>
      <c r="O4165" s="65">
        <f>IFERROR(VLOOKUP(Tb_Reseller[[#This Row],[Kode Reseller]],[1]Sheet1!$A:$B,2,0),0)</f>
        <v>0</v>
      </c>
    </row>
    <row r="4166" spans="1:15" x14ac:dyDescent="0.25">
      <c r="A4166" s="13" t="s">
        <v>4863</v>
      </c>
      <c r="B4166" s="14" t="s">
        <v>9594</v>
      </c>
      <c r="C4166" s="15" t="s">
        <v>8213</v>
      </c>
      <c r="D4166" s="15" t="s">
        <v>13083</v>
      </c>
      <c r="E4166" s="16">
        <v>45146.618055555547</v>
      </c>
      <c r="F4166" s="7" t="s">
        <v>8204</v>
      </c>
      <c r="G4166" s="13" t="s">
        <v>4863</v>
      </c>
      <c r="H4166" s="15" t="str">
        <f>UPPER(Tb_Reseller[[#This Row],[Agen id]]&amp;"-"&amp;VLOOKUP(Tb_Reseller[[#This Row],[Agen id]],A:B,2,0)&amp;"("&amp;Tb_Reseller[[#This Row],[Short]]&amp;")")</f>
        <v>AR34292-UBAY CELL(P)</v>
      </c>
      <c r="I4166" s="15" t="str">
        <f>VLOOKUP(Tb_Reseller[[#This Row],[Agen id]],Mapping_Agen!A:D,4,0)</f>
        <v>Prima</v>
      </c>
      <c r="J4166" s="7" t="str">
        <f>VLOOKUP(Tb_Reseller[[#This Row],[Agen id]],Mapping_Agen!A:C,3,0)</f>
        <v>PRG</v>
      </c>
      <c r="K4166" s="17" t="str">
        <f>TRIM(LEFT(Tb_Reseller[[#This Row],[Group]],2))</f>
        <v>P</v>
      </c>
      <c r="L4166" s="17" t="str">
        <f>VLOOKUP(Tb_Reseller[[#This Row],[Agen id]],Mapping_Agen!A:E,5,0)</f>
        <v>NON SCO</v>
      </c>
      <c r="M4166" s="64">
        <v>0</v>
      </c>
      <c r="N4166" s="65">
        <v>0</v>
      </c>
      <c r="O4166" s="65">
        <f>IFERROR(VLOOKUP(Tb_Reseller[[#This Row],[Kode Reseller]],[1]Sheet1!$A:$B,2,0),0)</f>
        <v>0</v>
      </c>
    </row>
    <row r="4167" spans="1:15" x14ac:dyDescent="0.25">
      <c r="A4167" s="13" t="s">
        <v>4865</v>
      </c>
      <c r="B4167" s="14" t="s">
        <v>14307</v>
      </c>
      <c r="C4167" s="15" t="s">
        <v>8208</v>
      </c>
      <c r="D4167" s="15" t="s">
        <v>8369</v>
      </c>
      <c r="E4167" s="16">
        <v>45146.67083333333</v>
      </c>
      <c r="F4167" s="7" t="s">
        <v>8204</v>
      </c>
      <c r="G4167" s="13" t="s">
        <v>4865</v>
      </c>
      <c r="H4167" s="15" t="str">
        <f>UPPER(Tb_Reseller[[#This Row],[Agen id]]&amp;"-"&amp;VLOOKUP(Tb_Reseller[[#This Row],[Agen id]],A:B,2,0)&amp;"("&amp;Tb_Reseller[[#This Row],[Short]]&amp;")")</f>
        <v>AR34293-TOKO ALI(R)</v>
      </c>
      <c r="I4167" s="15" t="str">
        <f>VLOOKUP(Tb_Reseller[[#This Row],[Agen id]],Mapping_Agen!A:D,4,0)</f>
        <v>No Limit</v>
      </c>
      <c r="J4167" s="7" t="str">
        <f>VLOOKUP(Tb_Reseller[[#This Row],[Agen id]],Mapping_Agen!A:C,3,0)</f>
        <v>PRG</v>
      </c>
      <c r="K4167" s="17" t="str">
        <f>TRIM(LEFT(Tb_Reseller[[#This Row],[Group]],2))</f>
        <v>R</v>
      </c>
      <c r="L4167" s="17" t="str">
        <f>VLOOKUP(Tb_Reseller[[#This Row],[Agen id]],Mapping_Agen!A:E,5,0)</f>
        <v>NON SCO</v>
      </c>
      <c r="M4167" s="64">
        <v>0</v>
      </c>
      <c r="N4167" s="65">
        <v>0</v>
      </c>
      <c r="O4167" s="65">
        <f>IFERROR(VLOOKUP(Tb_Reseller[[#This Row],[Kode Reseller]],[1]Sheet1!$A:$B,2,0),0)</f>
        <v>0</v>
      </c>
    </row>
    <row r="4168" spans="1:15" x14ac:dyDescent="0.25">
      <c r="A4168" s="13" t="s">
        <v>4868</v>
      </c>
      <c r="B4168" s="14" t="s">
        <v>14308</v>
      </c>
      <c r="C4168" s="15" t="s">
        <v>8213</v>
      </c>
      <c r="D4168" s="15" t="s">
        <v>11516</v>
      </c>
      <c r="E4168" s="16">
        <v>45146.701388888891</v>
      </c>
      <c r="F4168" s="7" t="s">
        <v>8204</v>
      </c>
      <c r="G4168" s="13" t="s">
        <v>4868</v>
      </c>
      <c r="H4168" s="15" t="str">
        <f>UPPER(Tb_Reseller[[#This Row],[Agen id]]&amp;"-"&amp;VLOOKUP(Tb_Reseller[[#This Row],[Agen id]],A:B,2,0)&amp;"("&amp;Tb_Reseller[[#This Row],[Short]]&amp;")")</f>
        <v>AR34294-KAREBET CELLL(P)</v>
      </c>
      <c r="I4168" s="15" t="str">
        <f>VLOOKUP(Tb_Reseller[[#This Row],[Agen id]],Mapping_Agen!A:D,4,0)</f>
        <v>Prima</v>
      </c>
      <c r="J4168" s="7" t="str">
        <f>VLOOKUP(Tb_Reseller[[#This Row],[Agen id]],Mapping_Agen!A:C,3,0)</f>
        <v>ONLINE</v>
      </c>
      <c r="K4168" s="17" t="str">
        <f>TRIM(LEFT(Tb_Reseller[[#This Row],[Group]],2))</f>
        <v>P</v>
      </c>
      <c r="L4168" s="17" t="str">
        <f>VLOOKUP(Tb_Reseller[[#This Row],[Agen id]],Mapping_Agen!A:E,5,0)</f>
        <v>ONLINE</v>
      </c>
      <c r="M4168" s="64">
        <v>0</v>
      </c>
      <c r="N4168" s="65">
        <v>0</v>
      </c>
      <c r="O4168" s="65">
        <f>IFERROR(VLOOKUP(Tb_Reseller[[#This Row],[Kode Reseller]],[1]Sheet1!$A:$B,2,0),0)</f>
        <v>0</v>
      </c>
    </row>
    <row r="4169" spans="1:15" x14ac:dyDescent="0.25">
      <c r="A4169" s="13" t="s">
        <v>4870</v>
      </c>
      <c r="B4169" s="14" t="s">
        <v>14309</v>
      </c>
      <c r="C4169" s="15" t="s">
        <v>8213</v>
      </c>
      <c r="D4169" s="15" t="s">
        <v>8248</v>
      </c>
      <c r="E4169" s="16">
        <v>45147.438888888893</v>
      </c>
      <c r="F4169" s="7" t="s">
        <v>8204</v>
      </c>
      <c r="G4169" s="13" t="s">
        <v>4870</v>
      </c>
      <c r="H4169" s="15" t="str">
        <f>UPPER(Tb_Reseller[[#This Row],[Agen id]]&amp;"-"&amp;VLOOKUP(Tb_Reseller[[#This Row],[Agen id]],A:B,2,0)&amp;"("&amp;Tb_Reseller[[#This Row],[Short]]&amp;")")</f>
        <v>AR34297-SAHRIL(P)</v>
      </c>
      <c r="I4169" s="15" t="str">
        <f>VLOOKUP(Tb_Reseller[[#This Row],[Agen id]],Mapping_Agen!A:D,4,0)</f>
        <v>Prima</v>
      </c>
      <c r="J4169" s="7" t="str">
        <f>VLOOKUP(Tb_Reseller[[#This Row],[Agen id]],Mapping_Agen!A:C,3,0)</f>
        <v>PP</v>
      </c>
      <c r="K4169" s="17" t="str">
        <f>TRIM(LEFT(Tb_Reseller[[#This Row],[Group]],2))</f>
        <v>P</v>
      </c>
      <c r="L4169" s="17" t="str">
        <f>VLOOKUP(Tb_Reseller[[#This Row],[Agen id]],Mapping_Agen!A:E,5,0)</f>
        <v>NON SCO</v>
      </c>
      <c r="M4169" s="64">
        <v>0</v>
      </c>
      <c r="N4169" s="65">
        <v>0</v>
      </c>
      <c r="O4169" s="65">
        <f>IFERROR(VLOOKUP(Tb_Reseller[[#This Row],[Kode Reseller]],[1]Sheet1!$A:$B,2,0),0)</f>
        <v>0</v>
      </c>
    </row>
    <row r="4170" spans="1:15" x14ac:dyDescent="0.25">
      <c r="A4170" s="13" t="s">
        <v>14310</v>
      </c>
      <c r="B4170" s="14" t="s">
        <v>14311</v>
      </c>
      <c r="C4170" s="15" t="s">
        <v>8213</v>
      </c>
      <c r="D4170" s="15" t="s">
        <v>14061</v>
      </c>
      <c r="E4170" s="16">
        <v>45147.527083333327</v>
      </c>
      <c r="F4170" s="7" t="s">
        <v>8268</v>
      </c>
      <c r="G4170" s="13" t="s">
        <v>4637</v>
      </c>
      <c r="H4170" s="15" t="str">
        <f>UPPER(Tb_Reseller[[#This Row],[Agen id]]&amp;"-"&amp;VLOOKUP(Tb_Reseller[[#This Row],[Agen id]],A:B,2,0)&amp;"("&amp;Tb_Reseller[[#This Row],[Short]]&amp;")")</f>
        <v>AR33939-SCO MARDIAN(P)</v>
      </c>
      <c r="I4170" s="15" t="str">
        <f>VLOOKUP(Tb_Reseller[[#This Row],[Agen id]],Mapping_Agen!A:D,4,0)</f>
        <v>Prima</v>
      </c>
      <c r="J4170" s="7" t="str">
        <f>VLOOKUP(Tb_Reseller[[#This Row],[Agen id]],Mapping_Agen!A:C,3,0)</f>
        <v>BSD</v>
      </c>
      <c r="K4170" s="17" t="str">
        <f>TRIM(LEFT(Tb_Reseller[[#This Row],[Group]],2))</f>
        <v>P</v>
      </c>
      <c r="L4170" s="17" t="str">
        <f>VLOOKUP(Tb_Reseller[[#This Row],[Agen id]],Mapping_Agen!A:E,5,0)</f>
        <v>NON SCO</v>
      </c>
      <c r="M4170" s="64">
        <v>0</v>
      </c>
      <c r="N4170" s="65">
        <v>0</v>
      </c>
      <c r="O4170" s="65">
        <f>IFERROR(VLOOKUP(Tb_Reseller[[#This Row],[Kode Reseller]],[1]Sheet1!$A:$B,2,0),0)</f>
        <v>0</v>
      </c>
    </row>
    <row r="4171" spans="1:15" x14ac:dyDescent="0.25">
      <c r="A4171" s="13" t="s">
        <v>4872</v>
      </c>
      <c r="B4171" s="14" t="s">
        <v>14312</v>
      </c>
      <c r="C4171" s="15" t="s">
        <v>8213</v>
      </c>
      <c r="D4171" s="15" t="s">
        <v>11516</v>
      </c>
      <c r="E4171" s="16">
        <v>45147.543749999997</v>
      </c>
      <c r="F4171" s="7" t="s">
        <v>8204</v>
      </c>
      <c r="G4171" s="13" t="s">
        <v>4872</v>
      </c>
      <c r="H4171" s="15" t="str">
        <f>UPPER(Tb_Reseller[[#This Row],[Agen id]]&amp;"-"&amp;VLOOKUP(Tb_Reseller[[#This Row],[Agen id]],A:B,2,0)&amp;"("&amp;Tb_Reseller[[#This Row],[Short]]&amp;")")</f>
        <v>AR34301-LIANA(P)</v>
      </c>
      <c r="I4171" s="15" t="str">
        <f>VLOOKUP(Tb_Reseller[[#This Row],[Agen id]],Mapping_Agen!A:D,4,0)</f>
        <v>Prima</v>
      </c>
      <c r="J4171" s="7" t="str">
        <f>VLOOKUP(Tb_Reseller[[#This Row],[Agen id]],Mapping_Agen!A:C,3,0)</f>
        <v>ONLINE</v>
      </c>
      <c r="K4171" s="17" t="str">
        <f>TRIM(LEFT(Tb_Reseller[[#This Row],[Group]],2))</f>
        <v>P</v>
      </c>
      <c r="L4171" s="17" t="str">
        <f>VLOOKUP(Tb_Reseller[[#This Row],[Agen id]],Mapping_Agen!A:E,5,0)</f>
        <v>ONLINE</v>
      </c>
      <c r="M4171" s="64">
        <v>0</v>
      </c>
      <c r="N4171" s="65">
        <v>0</v>
      </c>
      <c r="O4171" s="65">
        <f>IFERROR(VLOOKUP(Tb_Reseller[[#This Row],[Kode Reseller]],[1]Sheet1!$A:$B,2,0),0)</f>
        <v>0</v>
      </c>
    </row>
    <row r="4172" spans="1:15" x14ac:dyDescent="0.25">
      <c r="A4172" s="13" t="s">
        <v>4874</v>
      </c>
      <c r="B4172" s="14" t="s">
        <v>14313</v>
      </c>
      <c r="C4172" s="15" t="s">
        <v>8213</v>
      </c>
      <c r="D4172" s="15" t="s">
        <v>8248</v>
      </c>
      <c r="E4172" s="16">
        <v>45147.552777777782</v>
      </c>
      <c r="F4172" s="7" t="s">
        <v>8204</v>
      </c>
      <c r="G4172" s="13" t="s">
        <v>4874</v>
      </c>
      <c r="H4172" s="15" t="str">
        <f>UPPER(Tb_Reseller[[#This Row],[Agen id]]&amp;"-"&amp;VLOOKUP(Tb_Reseller[[#This Row],[Agen id]],A:B,2,0)&amp;"("&amp;Tb_Reseller[[#This Row],[Short]]&amp;")")</f>
        <v>AR34302-AURORA(P)</v>
      </c>
      <c r="I4172" s="15" t="str">
        <f>VLOOKUP(Tb_Reseller[[#This Row],[Agen id]],Mapping_Agen!A:D,4,0)</f>
        <v>Prima</v>
      </c>
      <c r="J4172" s="7" t="str">
        <f>VLOOKUP(Tb_Reseller[[#This Row],[Agen id]],Mapping_Agen!A:C,3,0)</f>
        <v>PP</v>
      </c>
      <c r="K4172" s="17" t="str">
        <f>TRIM(LEFT(Tb_Reseller[[#This Row],[Group]],2))</f>
        <v>P</v>
      </c>
      <c r="L4172" s="17" t="str">
        <f>VLOOKUP(Tb_Reseller[[#This Row],[Agen id]],Mapping_Agen!A:E,5,0)</f>
        <v>NON SCO</v>
      </c>
      <c r="M4172" s="64">
        <v>0</v>
      </c>
      <c r="N4172" s="65">
        <v>0</v>
      </c>
      <c r="O4172" s="65">
        <f>IFERROR(VLOOKUP(Tb_Reseller[[#This Row],[Kode Reseller]],[1]Sheet1!$A:$B,2,0),0)</f>
        <v>0</v>
      </c>
    </row>
    <row r="4173" spans="1:15" x14ac:dyDescent="0.25">
      <c r="A4173" s="13" t="s">
        <v>14314</v>
      </c>
      <c r="B4173" s="14" t="s">
        <v>14315</v>
      </c>
      <c r="C4173" s="15" t="s">
        <v>8213</v>
      </c>
      <c r="D4173" s="15" t="s">
        <v>14061</v>
      </c>
      <c r="E4173" s="16">
        <v>45148.455555555563</v>
      </c>
      <c r="F4173" s="7" t="s">
        <v>8268</v>
      </c>
      <c r="G4173" s="13" t="s">
        <v>4637</v>
      </c>
      <c r="H4173" s="15" t="str">
        <f>UPPER(Tb_Reseller[[#This Row],[Agen id]]&amp;"-"&amp;VLOOKUP(Tb_Reseller[[#This Row],[Agen id]],A:B,2,0)&amp;"("&amp;Tb_Reseller[[#This Row],[Short]]&amp;")")</f>
        <v>AR33939-SCO MARDIAN(P)</v>
      </c>
      <c r="I4173" s="15" t="str">
        <f>VLOOKUP(Tb_Reseller[[#This Row],[Agen id]],Mapping_Agen!A:D,4,0)</f>
        <v>Prima</v>
      </c>
      <c r="J4173" s="7" t="str">
        <f>VLOOKUP(Tb_Reseller[[#This Row],[Agen id]],Mapping_Agen!A:C,3,0)</f>
        <v>BSD</v>
      </c>
      <c r="K4173" s="17" t="str">
        <f>TRIM(LEFT(Tb_Reseller[[#This Row],[Group]],2))</f>
        <v>P</v>
      </c>
      <c r="L4173" s="17" t="str">
        <f>VLOOKUP(Tb_Reseller[[#This Row],[Agen id]],Mapping_Agen!A:E,5,0)</f>
        <v>NON SCO</v>
      </c>
      <c r="M4173" s="64">
        <v>0</v>
      </c>
      <c r="N4173" s="65">
        <v>0</v>
      </c>
      <c r="O4173" s="65">
        <f>IFERROR(VLOOKUP(Tb_Reseller[[#This Row],[Kode Reseller]],[1]Sheet1!$A:$B,2,0),0)</f>
        <v>0</v>
      </c>
    </row>
    <row r="4174" spans="1:15" x14ac:dyDescent="0.25">
      <c r="A4174" s="13" t="s">
        <v>4876</v>
      </c>
      <c r="B4174" s="14" t="s">
        <v>14316</v>
      </c>
      <c r="C4174" s="15" t="s">
        <v>8213</v>
      </c>
      <c r="D4174" s="15" t="s">
        <v>8248</v>
      </c>
      <c r="E4174" s="16">
        <v>45148.472222222219</v>
      </c>
      <c r="F4174" s="7" t="s">
        <v>8204</v>
      </c>
      <c r="G4174" s="13" t="s">
        <v>4876</v>
      </c>
      <c r="H4174" s="15" t="str">
        <f>UPPER(Tb_Reseller[[#This Row],[Agen id]]&amp;"-"&amp;VLOOKUP(Tb_Reseller[[#This Row],[Agen id]],A:B,2,0)&amp;"("&amp;Tb_Reseller[[#This Row],[Short]]&amp;")")</f>
        <v>AR34309-NAURA(P)</v>
      </c>
      <c r="I4174" s="15" t="str">
        <f>VLOOKUP(Tb_Reseller[[#This Row],[Agen id]],Mapping_Agen!A:D,4,0)</f>
        <v>Prima</v>
      </c>
      <c r="J4174" s="7" t="str">
        <f>VLOOKUP(Tb_Reseller[[#This Row],[Agen id]],Mapping_Agen!A:C,3,0)</f>
        <v>PP</v>
      </c>
      <c r="K4174" s="17" t="str">
        <f>TRIM(LEFT(Tb_Reseller[[#This Row],[Group]],2))</f>
        <v>P</v>
      </c>
      <c r="L4174" s="17" t="str">
        <f>VLOOKUP(Tb_Reseller[[#This Row],[Agen id]],Mapping_Agen!A:E,5,0)</f>
        <v>NON SCO</v>
      </c>
      <c r="M4174" s="64">
        <v>0</v>
      </c>
      <c r="N4174" s="65">
        <v>0</v>
      </c>
      <c r="O4174" s="65">
        <f>IFERROR(VLOOKUP(Tb_Reseller[[#This Row],[Kode Reseller]],[1]Sheet1!$A:$B,2,0),0)</f>
        <v>0</v>
      </c>
    </row>
    <row r="4175" spans="1:15" x14ac:dyDescent="0.25">
      <c r="A4175" s="13" t="s">
        <v>14317</v>
      </c>
      <c r="B4175" s="14" t="s">
        <v>14318</v>
      </c>
      <c r="C4175" s="15" t="s">
        <v>8213</v>
      </c>
      <c r="D4175" s="15" t="s">
        <v>14061</v>
      </c>
      <c r="E4175" s="16">
        <v>45148.481249999997</v>
      </c>
      <c r="F4175" s="7" t="s">
        <v>8268</v>
      </c>
      <c r="G4175" s="13" t="s">
        <v>4637</v>
      </c>
      <c r="H4175" s="15" t="str">
        <f>UPPER(Tb_Reseller[[#This Row],[Agen id]]&amp;"-"&amp;VLOOKUP(Tb_Reseller[[#This Row],[Agen id]],A:B,2,0)&amp;"("&amp;Tb_Reseller[[#This Row],[Short]]&amp;")")</f>
        <v>AR33939-SCO MARDIAN(P)</v>
      </c>
      <c r="I4175" s="15" t="str">
        <f>VLOOKUP(Tb_Reseller[[#This Row],[Agen id]],Mapping_Agen!A:D,4,0)</f>
        <v>Prima</v>
      </c>
      <c r="J4175" s="7" t="str">
        <f>VLOOKUP(Tb_Reseller[[#This Row],[Agen id]],Mapping_Agen!A:C,3,0)</f>
        <v>BSD</v>
      </c>
      <c r="K4175" s="17" t="str">
        <f>TRIM(LEFT(Tb_Reseller[[#This Row],[Group]],2))</f>
        <v>P</v>
      </c>
      <c r="L4175" s="17" t="str">
        <f>VLOOKUP(Tb_Reseller[[#This Row],[Agen id]],Mapping_Agen!A:E,5,0)</f>
        <v>NON SCO</v>
      </c>
      <c r="M4175" s="64">
        <v>0</v>
      </c>
      <c r="N4175" s="65">
        <v>0</v>
      </c>
      <c r="O4175" s="65">
        <f>IFERROR(VLOOKUP(Tb_Reseller[[#This Row],[Kode Reseller]],[1]Sheet1!$A:$B,2,0),0)</f>
        <v>0</v>
      </c>
    </row>
    <row r="4176" spans="1:15" x14ac:dyDescent="0.25">
      <c r="A4176" s="13" t="s">
        <v>3105</v>
      </c>
      <c r="B4176" s="14" t="s">
        <v>14319</v>
      </c>
      <c r="C4176" s="15" t="s">
        <v>8213</v>
      </c>
      <c r="D4176" s="15" t="s">
        <v>13083</v>
      </c>
      <c r="E4176" s="16">
        <v>45148.556944444441</v>
      </c>
      <c r="F4176" s="7" t="s">
        <v>8204</v>
      </c>
      <c r="G4176" s="13" t="s">
        <v>3105</v>
      </c>
      <c r="H4176" s="15" t="str">
        <f>UPPER(Tb_Reseller[[#This Row],[Agen id]]&amp;"-"&amp;VLOOKUP(Tb_Reseller[[#This Row],[Agen id]],A:B,2,0)&amp;"("&amp;Tb_Reseller[[#This Row],[Short]]&amp;")")</f>
        <v>AR34311-MESHWA CELL(P)</v>
      </c>
      <c r="I4176" s="15" t="str">
        <f>VLOOKUP(Tb_Reseller[[#This Row],[Agen id]],Mapping_Agen!A:D,4,0)</f>
        <v>Prima</v>
      </c>
      <c r="J4176" s="7" t="str">
        <f>VLOOKUP(Tb_Reseller[[#This Row],[Agen id]],Mapping_Agen!A:C,3,0)</f>
        <v>PRG</v>
      </c>
      <c r="K4176" s="17" t="str">
        <f>TRIM(LEFT(Tb_Reseller[[#This Row],[Group]],2))</f>
        <v>P</v>
      </c>
      <c r="L4176" s="17" t="str">
        <f>VLOOKUP(Tb_Reseller[[#This Row],[Agen id]],Mapping_Agen!A:E,5,0)</f>
        <v>NON SCO</v>
      </c>
      <c r="M4176" s="64">
        <v>0.64516129032258029</v>
      </c>
      <c r="N4176" s="65">
        <v>0.7</v>
      </c>
      <c r="O4176" s="65">
        <f>IFERROR(VLOOKUP(Tb_Reseller[[#This Row],[Kode Reseller]],[1]Sheet1!$A:$B,2,0),0)</f>
        <v>0.5</v>
      </c>
    </row>
    <row r="4177" spans="1:15" x14ac:dyDescent="0.25">
      <c r="A4177" s="13" t="s">
        <v>4880</v>
      </c>
      <c r="B4177" s="14" t="s">
        <v>14320</v>
      </c>
      <c r="C4177" s="15" t="s">
        <v>8213</v>
      </c>
      <c r="D4177" s="15" t="s">
        <v>8248</v>
      </c>
      <c r="E4177" s="16">
        <v>45148.638888888891</v>
      </c>
      <c r="F4177" s="7" t="s">
        <v>8204</v>
      </c>
      <c r="G4177" s="13" t="s">
        <v>4880</v>
      </c>
      <c r="H4177" s="15" t="str">
        <f>UPPER(Tb_Reseller[[#This Row],[Agen id]]&amp;"-"&amp;VLOOKUP(Tb_Reseller[[#This Row],[Agen id]],A:B,2,0)&amp;"("&amp;Tb_Reseller[[#This Row],[Short]]&amp;")")</f>
        <v>AR34313-GINA CELL(P)</v>
      </c>
      <c r="I4177" s="15" t="str">
        <f>VLOOKUP(Tb_Reseller[[#This Row],[Agen id]],Mapping_Agen!A:D,4,0)</f>
        <v>Prima</v>
      </c>
      <c r="J4177" s="7" t="str">
        <f>VLOOKUP(Tb_Reseller[[#This Row],[Agen id]],Mapping_Agen!A:C,3,0)</f>
        <v>PP</v>
      </c>
      <c r="K4177" s="17" t="str">
        <f>TRIM(LEFT(Tb_Reseller[[#This Row],[Group]],2))</f>
        <v>P</v>
      </c>
      <c r="L4177" s="17" t="str">
        <f>VLOOKUP(Tb_Reseller[[#This Row],[Agen id]],Mapping_Agen!A:E,5,0)</f>
        <v>NON SCO</v>
      </c>
      <c r="M4177" s="64">
        <v>0</v>
      </c>
      <c r="N4177" s="65">
        <v>0</v>
      </c>
      <c r="O4177" s="65">
        <f>IFERROR(VLOOKUP(Tb_Reseller[[#This Row],[Kode Reseller]],[1]Sheet1!$A:$B,2,0),0)</f>
        <v>0</v>
      </c>
    </row>
    <row r="4178" spans="1:15" x14ac:dyDescent="0.25">
      <c r="A4178" s="13" t="s">
        <v>14321</v>
      </c>
      <c r="B4178" s="14" t="s">
        <v>14322</v>
      </c>
      <c r="C4178" s="15" t="s">
        <v>8213</v>
      </c>
      <c r="D4178" s="15" t="s">
        <v>14061</v>
      </c>
      <c r="E4178" s="16">
        <v>45148.63958333333</v>
      </c>
      <c r="F4178" s="7" t="s">
        <v>8268</v>
      </c>
      <c r="G4178" s="13" t="s">
        <v>4637</v>
      </c>
      <c r="H4178" s="15" t="str">
        <f>UPPER(Tb_Reseller[[#This Row],[Agen id]]&amp;"-"&amp;VLOOKUP(Tb_Reseller[[#This Row],[Agen id]],A:B,2,0)&amp;"("&amp;Tb_Reseller[[#This Row],[Short]]&amp;")")</f>
        <v>AR33939-SCO MARDIAN(P)</v>
      </c>
      <c r="I4178" s="15" t="str">
        <f>VLOOKUP(Tb_Reseller[[#This Row],[Agen id]],Mapping_Agen!A:D,4,0)</f>
        <v>Prima</v>
      </c>
      <c r="J4178" s="7" t="str">
        <f>VLOOKUP(Tb_Reseller[[#This Row],[Agen id]],Mapping_Agen!A:C,3,0)</f>
        <v>BSD</v>
      </c>
      <c r="K4178" s="17" t="str">
        <f>TRIM(LEFT(Tb_Reseller[[#This Row],[Group]],2))</f>
        <v>P</v>
      </c>
      <c r="L4178" s="17" t="str">
        <f>VLOOKUP(Tb_Reseller[[#This Row],[Agen id]],Mapping_Agen!A:E,5,0)</f>
        <v>NON SCO</v>
      </c>
      <c r="M4178" s="64">
        <v>0</v>
      </c>
      <c r="N4178" s="65">
        <v>0</v>
      </c>
      <c r="O4178" s="65">
        <f>IFERROR(VLOOKUP(Tb_Reseller[[#This Row],[Kode Reseller]],[1]Sheet1!$A:$B,2,0),0)</f>
        <v>0</v>
      </c>
    </row>
    <row r="4179" spans="1:15" x14ac:dyDescent="0.25">
      <c r="A4179" s="13" t="s">
        <v>14323</v>
      </c>
      <c r="B4179" s="14" t="s">
        <v>10476</v>
      </c>
      <c r="C4179" s="15" t="s">
        <v>8361</v>
      </c>
      <c r="D4179" s="15" t="s">
        <v>9660</v>
      </c>
      <c r="E4179" s="16">
        <v>45148.842361111107</v>
      </c>
      <c r="F4179" s="7" t="s">
        <v>8268</v>
      </c>
      <c r="G4179" s="13" t="s">
        <v>4903</v>
      </c>
      <c r="H4179" s="15" t="str">
        <f>UPPER(Tb_Reseller[[#This Row],[Agen id]]&amp;"-"&amp;VLOOKUP(Tb_Reseller[[#This Row],[Agen id]],A:B,2,0)&amp;"("&amp;Tb_Reseller[[#This Row],[Short]]&amp;")")</f>
        <v>AR14474-GHINA CELL(MV)</v>
      </c>
      <c r="I4179" s="15" t="str">
        <f>VLOOKUP(Tb_Reseller[[#This Row],[Agen id]],Mapping_Agen!A:D,4,0)</f>
        <v>No Limit</v>
      </c>
      <c r="J4179" s="7" t="str">
        <f>VLOOKUP(Tb_Reseller[[#This Row],[Agen id]],Mapping_Agen!A:C,3,0)</f>
        <v>ICON</v>
      </c>
      <c r="K4179" s="17" t="str">
        <f>TRIM(LEFT(Tb_Reseller[[#This Row],[Group]],2))</f>
        <v>MV</v>
      </c>
      <c r="L4179" s="17" t="str">
        <f>VLOOKUP(Tb_Reseller[[#This Row],[Agen id]],Mapping_Agen!A:E,5,0)</f>
        <v>Abdul Harris</v>
      </c>
      <c r="M4179" s="64">
        <v>0</v>
      </c>
      <c r="N4179" s="65">
        <v>0</v>
      </c>
      <c r="O4179" s="65">
        <f>IFERROR(VLOOKUP(Tb_Reseller[[#This Row],[Kode Reseller]],[1]Sheet1!$A:$B,2,0),0)</f>
        <v>0</v>
      </c>
    </row>
    <row r="4180" spans="1:15" x14ac:dyDescent="0.25">
      <c r="A4180" s="13" t="s">
        <v>4882</v>
      </c>
      <c r="B4180" s="14" t="s">
        <v>14324</v>
      </c>
      <c r="C4180" s="15" t="s">
        <v>8213</v>
      </c>
      <c r="D4180" s="15" t="s">
        <v>8369</v>
      </c>
      <c r="E4180" s="16">
        <v>45148.876388888893</v>
      </c>
      <c r="F4180" s="7" t="s">
        <v>8204</v>
      </c>
      <c r="G4180" s="13" t="s">
        <v>4882</v>
      </c>
      <c r="H4180" s="15" t="str">
        <f>UPPER(Tb_Reseller[[#This Row],[Agen id]]&amp;"-"&amp;VLOOKUP(Tb_Reseller[[#This Row],[Agen id]],A:B,2,0)&amp;"("&amp;Tb_Reseller[[#This Row],[Short]]&amp;")")</f>
        <v>AR34316-TERAS PULSA MESHWA(P)</v>
      </c>
      <c r="I4180" s="15" t="str">
        <f>VLOOKUP(Tb_Reseller[[#This Row],[Agen id]],Mapping_Agen!A:D,4,0)</f>
        <v>Prima</v>
      </c>
      <c r="J4180" s="7" t="str">
        <f>VLOOKUP(Tb_Reseller[[#This Row],[Agen id]],Mapping_Agen!A:C,3,0)</f>
        <v>PRG</v>
      </c>
      <c r="K4180" s="17" t="str">
        <f>TRIM(LEFT(Tb_Reseller[[#This Row],[Group]],2))</f>
        <v>P</v>
      </c>
      <c r="L4180" s="17" t="str">
        <f>VLOOKUP(Tb_Reseller[[#This Row],[Agen id]],Mapping_Agen!A:E,5,0)</f>
        <v>NON SCO</v>
      </c>
      <c r="M4180" s="64">
        <v>0</v>
      </c>
      <c r="N4180" s="65">
        <v>0</v>
      </c>
      <c r="O4180" s="65">
        <f>IFERROR(VLOOKUP(Tb_Reseller[[#This Row],[Kode Reseller]],[1]Sheet1!$A:$B,2,0),0)</f>
        <v>0</v>
      </c>
    </row>
    <row r="4181" spans="1:15" x14ac:dyDescent="0.25">
      <c r="A4181" s="13" t="s">
        <v>4884</v>
      </c>
      <c r="B4181" s="14" t="s">
        <v>14325</v>
      </c>
      <c r="C4181" s="15" t="s">
        <v>8213</v>
      </c>
      <c r="D4181" s="15" t="s">
        <v>11516</v>
      </c>
      <c r="E4181" s="16">
        <v>45148.940972222219</v>
      </c>
      <c r="F4181" s="13" t="s">
        <v>8204</v>
      </c>
      <c r="G4181" s="13" t="s">
        <v>4884</v>
      </c>
      <c r="H4181" s="15" t="str">
        <f>UPPER(Tb_Reseller[[#This Row],[Agen id]]&amp;"-"&amp;VLOOKUP(Tb_Reseller[[#This Row],[Agen id]],A:B,2,0)&amp;"("&amp;Tb_Reseller[[#This Row],[Short]]&amp;")")</f>
        <v>AR34317-SS CELL(P)</v>
      </c>
      <c r="I4181" s="15" t="str">
        <f>VLOOKUP(Tb_Reseller[[#This Row],[Agen id]],Mapping_Agen!A:D,4,0)</f>
        <v>Prima</v>
      </c>
      <c r="J4181" s="7" t="str">
        <f>VLOOKUP(Tb_Reseller[[#This Row],[Agen id]],Mapping_Agen!A:C,3,0)</f>
        <v>ONLINE</v>
      </c>
      <c r="K4181" s="17" t="str">
        <f>TRIM(LEFT(Tb_Reseller[[#This Row],[Group]],2))</f>
        <v>P</v>
      </c>
      <c r="L4181" s="17" t="str">
        <f>VLOOKUP(Tb_Reseller[[#This Row],[Agen id]],Mapping_Agen!A:E,5,0)</f>
        <v>ONLINE</v>
      </c>
      <c r="M4181" s="64">
        <v>0</v>
      </c>
      <c r="N4181" s="65">
        <v>0</v>
      </c>
      <c r="O4181" s="65">
        <f>IFERROR(VLOOKUP(Tb_Reseller[[#This Row],[Kode Reseller]],[1]Sheet1!$A:$B,2,0),0)</f>
        <v>0</v>
      </c>
    </row>
    <row r="4182" spans="1:15" x14ac:dyDescent="0.25">
      <c r="A4182" s="13" t="s">
        <v>4886</v>
      </c>
      <c r="B4182" s="14" t="s">
        <v>14326</v>
      </c>
      <c r="C4182" s="15" t="s">
        <v>8213</v>
      </c>
      <c r="D4182" s="15" t="s">
        <v>11516</v>
      </c>
      <c r="E4182" s="16">
        <v>45148.943749999999</v>
      </c>
      <c r="F4182" s="7" t="s">
        <v>8204</v>
      </c>
      <c r="G4182" s="13" t="s">
        <v>4886</v>
      </c>
      <c r="H4182" s="15" t="str">
        <f>UPPER(Tb_Reseller[[#This Row],[Agen id]]&amp;"-"&amp;VLOOKUP(Tb_Reseller[[#This Row],[Agen id]],A:B,2,0)&amp;"("&amp;Tb_Reseller[[#This Row],[Short]]&amp;")")</f>
        <v>AR34318-MIRA SITI NURWILAH(P)</v>
      </c>
      <c r="I4182" s="15" t="str">
        <f>VLOOKUP(Tb_Reseller[[#This Row],[Agen id]],Mapping_Agen!A:D,4,0)</f>
        <v>Prima</v>
      </c>
      <c r="J4182" s="7" t="str">
        <f>VLOOKUP(Tb_Reseller[[#This Row],[Agen id]],Mapping_Agen!A:C,3,0)</f>
        <v>ONLINE</v>
      </c>
      <c r="K4182" s="17" t="str">
        <f>TRIM(LEFT(Tb_Reseller[[#This Row],[Group]],2))</f>
        <v>P</v>
      </c>
      <c r="L4182" s="17" t="str">
        <f>VLOOKUP(Tb_Reseller[[#This Row],[Agen id]],Mapping_Agen!A:E,5,0)</f>
        <v>ONLINE</v>
      </c>
      <c r="M4182" s="64">
        <v>0</v>
      </c>
      <c r="N4182" s="65">
        <v>0</v>
      </c>
      <c r="O4182" s="65">
        <f>IFERROR(VLOOKUP(Tb_Reseller[[#This Row],[Kode Reseller]],[1]Sheet1!$A:$B,2,0),0)</f>
        <v>0</v>
      </c>
    </row>
    <row r="4183" spans="1:15" x14ac:dyDescent="0.25">
      <c r="A4183" s="13" t="s">
        <v>4888</v>
      </c>
      <c r="B4183" s="14" t="s">
        <v>14327</v>
      </c>
      <c r="C4183" s="15" t="s">
        <v>8213</v>
      </c>
      <c r="D4183" s="15" t="s">
        <v>8231</v>
      </c>
      <c r="E4183" s="16">
        <v>45149.338888888888</v>
      </c>
      <c r="F4183" s="7" t="s">
        <v>8204</v>
      </c>
      <c r="G4183" s="13" t="s">
        <v>4888</v>
      </c>
      <c r="H4183" s="15" t="str">
        <f>UPPER(Tb_Reseller[[#This Row],[Agen id]]&amp;"-"&amp;VLOOKUP(Tb_Reseller[[#This Row],[Agen id]],A:B,2,0)&amp;"("&amp;Tb_Reseller[[#This Row],[Short]]&amp;")")</f>
        <v>AR34319-IPAL(P)</v>
      </c>
      <c r="I4183" s="15" t="str">
        <f>VLOOKUP(Tb_Reseller[[#This Row],[Agen id]],Mapping_Agen!A:D,4,0)</f>
        <v>Prima</v>
      </c>
      <c r="J4183" s="7" t="str">
        <f>VLOOKUP(Tb_Reseller[[#This Row],[Agen id]],Mapping_Agen!A:C,3,0)</f>
        <v>ICON</v>
      </c>
      <c r="K4183" s="17" t="str">
        <f>TRIM(LEFT(Tb_Reseller[[#This Row],[Group]],2))</f>
        <v>P</v>
      </c>
      <c r="L4183" s="17" t="str">
        <f>VLOOKUP(Tb_Reseller[[#This Row],[Agen id]],Mapping_Agen!A:E,5,0)</f>
        <v>NON SCO</v>
      </c>
      <c r="M4183" s="64">
        <v>0</v>
      </c>
      <c r="N4183" s="65">
        <v>0</v>
      </c>
      <c r="O4183" s="65">
        <f>IFERROR(VLOOKUP(Tb_Reseller[[#This Row],[Kode Reseller]],[1]Sheet1!$A:$B,2,0),0)</f>
        <v>0</v>
      </c>
    </row>
    <row r="4184" spans="1:15" x14ac:dyDescent="0.25">
      <c r="A4184" s="13" t="s">
        <v>14328</v>
      </c>
      <c r="B4184" s="14" t="s">
        <v>14329</v>
      </c>
      <c r="C4184" s="15" t="s">
        <v>8213</v>
      </c>
      <c r="D4184" s="15" t="s">
        <v>9018</v>
      </c>
      <c r="E4184" s="16">
        <v>45149.425000000003</v>
      </c>
      <c r="F4184" s="7" t="s">
        <v>8268</v>
      </c>
      <c r="G4184" s="13" t="s">
        <v>806</v>
      </c>
      <c r="H4184" s="15" t="str">
        <f>UPPER(Tb_Reseller[[#This Row],[Agen id]]&amp;"-"&amp;VLOOKUP(Tb_Reseller[[#This Row],[Agen id]],A:B,2,0)&amp;"("&amp;Tb_Reseller[[#This Row],[Short]]&amp;")")</f>
        <v>AR08006-TJ CELL(P)</v>
      </c>
      <c r="I4184" s="15" t="str">
        <f>VLOOKUP(Tb_Reseller[[#This Row],[Agen id]],Mapping_Agen!A:D,4,0)</f>
        <v>Prima</v>
      </c>
      <c r="J4184" s="7" t="str">
        <f>VLOOKUP(Tb_Reseller[[#This Row],[Agen id]],Mapping_Agen!A:C,3,0)</f>
        <v>ICON</v>
      </c>
      <c r="K4184" s="17" t="str">
        <f>TRIM(LEFT(Tb_Reseller[[#This Row],[Group]],2))</f>
        <v>P</v>
      </c>
      <c r="L4184" s="17" t="str">
        <f>VLOOKUP(Tb_Reseller[[#This Row],[Agen id]],Mapping_Agen!A:E,5,0)</f>
        <v>Abdul Harris</v>
      </c>
      <c r="M4184" s="64">
        <v>0</v>
      </c>
      <c r="N4184" s="65">
        <v>0</v>
      </c>
      <c r="O4184" s="65">
        <f>IFERROR(VLOOKUP(Tb_Reseller[[#This Row],[Kode Reseller]],[1]Sheet1!$A:$B,2,0),0)</f>
        <v>0</v>
      </c>
    </row>
    <row r="4185" spans="1:15" x14ac:dyDescent="0.25">
      <c r="A4185" s="13" t="s">
        <v>4890</v>
      </c>
      <c r="B4185" s="14" t="s">
        <v>14330</v>
      </c>
      <c r="C4185" s="15" t="s">
        <v>8213</v>
      </c>
      <c r="D4185" s="15" t="s">
        <v>11516</v>
      </c>
      <c r="E4185" s="16">
        <v>45149.552083333343</v>
      </c>
      <c r="F4185" s="7" t="s">
        <v>8204</v>
      </c>
      <c r="G4185" s="13" t="s">
        <v>4890</v>
      </c>
      <c r="H4185" s="15" t="str">
        <f>UPPER(Tb_Reseller[[#This Row],[Agen id]]&amp;"-"&amp;VLOOKUP(Tb_Reseller[[#This Row],[Agen id]],A:B,2,0)&amp;"("&amp;Tb_Reseller[[#This Row],[Short]]&amp;")")</f>
        <v>AR34321-SITI SOFIYAH(P)</v>
      </c>
      <c r="I4185" s="15" t="str">
        <f>VLOOKUP(Tb_Reseller[[#This Row],[Agen id]],Mapping_Agen!A:D,4,0)</f>
        <v>Prima</v>
      </c>
      <c r="J4185" s="7" t="str">
        <f>VLOOKUP(Tb_Reseller[[#This Row],[Agen id]],Mapping_Agen!A:C,3,0)</f>
        <v>ONLINE</v>
      </c>
      <c r="K4185" s="17" t="str">
        <f>TRIM(LEFT(Tb_Reseller[[#This Row],[Group]],2))</f>
        <v>P</v>
      </c>
      <c r="L4185" s="17" t="str">
        <f>VLOOKUP(Tb_Reseller[[#This Row],[Agen id]],Mapping_Agen!A:E,5,0)</f>
        <v>ONLINE</v>
      </c>
      <c r="M4185" s="64">
        <v>0</v>
      </c>
      <c r="N4185" s="65">
        <v>0</v>
      </c>
      <c r="O4185" s="65">
        <f>IFERROR(VLOOKUP(Tb_Reseller[[#This Row],[Kode Reseller]],[1]Sheet1!$A:$B,2,0),0)</f>
        <v>0</v>
      </c>
    </row>
    <row r="4186" spans="1:15" x14ac:dyDescent="0.25">
      <c r="A4186" s="13" t="s">
        <v>14331</v>
      </c>
      <c r="B4186" s="14" t="s">
        <v>14332</v>
      </c>
      <c r="C4186" s="15" t="s">
        <v>8361</v>
      </c>
      <c r="D4186" s="15" t="s">
        <v>9951</v>
      </c>
      <c r="E4186" s="16">
        <v>45149.864583333343</v>
      </c>
      <c r="F4186" s="7" t="s">
        <v>8268</v>
      </c>
      <c r="G4186" s="13" t="s">
        <v>1547</v>
      </c>
      <c r="H4186" s="15" t="str">
        <f>UPPER(Tb_Reseller[[#This Row],[Agen id]]&amp;"-"&amp;VLOOKUP(Tb_Reseller[[#This Row],[Agen id]],A:B,2,0)&amp;"("&amp;Tb_Reseller[[#This Row],[Short]]&amp;")")</f>
        <v>AR16861-PONEL CELL(MV)</v>
      </c>
      <c r="I4186" s="15" t="str">
        <f>VLOOKUP(Tb_Reseller[[#This Row],[Agen id]],Mapping_Agen!A:D,4,0)</f>
        <v>Limit</v>
      </c>
      <c r="J4186" s="7" t="str">
        <f>VLOOKUP(Tb_Reseller[[#This Row],[Agen id]],Mapping_Agen!A:C,3,0)</f>
        <v>PP</v>
      </c>
      <c r="K4186" s="17" t="str">
        <f>TRIM(LEFT(Tb_Reseller[[#This Row],[Group]],2))</f>
        <v>MV</v>
      </c>
      <c r="L4186" s="17" t="str">
        <f>VLOOKUP(Tb_Reseller[[#This Row],[Agen id]],Mapping_Agen!A:E,5,0)</f>
        <v>Mas Komarjaya</v>
      </c>
      <c r="M4186" s="64">
        <v>0</v>
      </c>
      <c r="N4186" s="65">
        <v>0</v>
      </c>
      <c r="O4186" s="65">
        <f>IFERROR(VLOOKUP(Tb_Reseller[[#This Row],[Kode Reseller]],[1]Sheet1!$A:$B,2,0),0)</f>
        <v>0</v>
      </c>
    </row>
    <row r="4187" spans="1:15" x14ac:dyDescent="0.25">
      <c r="A4187" s="13" t="s">
        <v>1270</v>
      </c>
      <c r="B4187" s="14" t="s">
        <v>14333</v>
      </c>
      <c r="C4187" s="15" t="s">
        <v>8213</v>
      </c>
      <c r="D4187" s="15" t="s">
        <v>8248</v>
      </c>
      <c r="E4187" s="16">
        <v>45149.899305555547</v>
      </c>
      <c r="F4187" s="7" t="s">
        <v>8204</v>
      </c>
      <c r="G4187" s="13" t="s">
        <v>1270</v>
      </c>
      <c r="H4187" s="15" t="str">
        <f>UPPER(Tb_Reseller[[#This Row],[Agen id]]&amp;"-"&amp;VLOOKUP(Tb_Reseller[[#This Row],[Agen id]],A:B,2,0)&amp;"("&amp;Tb_Reseller[[#This Row],[Short]]&amp;")")</f>
        <v>AR34324-FITRIA(P)</v>
      </c>
      <c r="I4187" s="15" t="str">
        <f>VLOOKUP(Tb_Reseller[[#This Row],[Agen id]],Mapping_Agen!A:D,4,0)</f>
        <v>Prima</v>
      </c>
      <c r="J4187" s="7" t="str">
        <f>VLOOKUP(Tb_Reseller[[#This Row],[Agen id]],Mapping_Agen!A:C,3,0)</f>
        <v>PP</v>
      </c>
      <c r="K4187" s="17" t="str">
        <f>TRIM(LEFT(Tb_Reseller[[#This Row],[Group]],2))</f>
        <v>P</v>
      </c>
      <c r="L4187" s="17" t="str">
        <f>VLOOKUP(Tb_Reseller[[#This Row],[Agen id]],Mapping_Agen!A:E,5,0)</f>
        <v>NON SCO</v>
      </c>
      <c r="M4187" s="64">
        <v>1.9354838709677404</v>
      </c>
      <c r="N4187" s="65">
        <v>2.0333333333333359</v>
      </c>
      <c r="O4187" s="65">
        <f>IFERROR(VLOOKUP(Tb_Reseller[[#This Row],[Kode Reseller]],[1]Sheet1!$A:$B,2,0),0)</f>
        <v>2</v>
      </c>
    </row>
    <row r="4188" spans="1:15" x14ac:dyDescent="0.25">
      <c r="A4188" s="13" t="s">
        <v>14334</v>
      </c>
      <c r="B4188" s="14" t="s">
        <v>13563</v>
      </c>
      <c r="C4188" s="15" t="s">
        <v>8213</v>
      </c>
      <c r="D4188" s="15" t="s">
        <v>10439</v>
      </c>
      <c r="E4188" s="16">
        <v>45150.782638888893</v>
      </c>
      <c r="F4188" s="7" t="s">
        <v>8268</v>
      </c>
      <c r="G4188" s="13" t="s">
        <v>1191</v>
      </c>
      <c r="H4188" s="15" t="str">
        <f>UPPER(Tb_Reseller[[#This Row],[Agen id]]&amp;"-"&amp;VLOOKUP(Tb_Reseller[[#This Row],[Agen id]],A:B,2,0)&amp;"("&amp;Tb_Reseller[[#This Row],[Short]]&amp;")")</f>
        <v>AR12141-LUBIS CELL(P)</v>
      </c>
      <c r="I4188" s="15" t="str">
        <f>VLOOKUP(Tb_Reseller[[#This Row],[Agen id]],Mapping_Agen!A:D,4,0)</f>
        <v>Prima</v>
      </c>
      <c r="J4188" s="7" t="str">
        <f>VLOOKUP(Tb_Reseller[[#This Row],[Agen id]],Mapping_Agen!A:C,3,0)</f>
        <v>ICON</v>
      </c>
      <c r="K4188" s="17" t="str">
        <f>TRIM(LEFT(Tb_Reseller[[#This Row],[Group]],2))</f>
        <v>P</v>
      </c>
      <c r="L4188" s="17" t="str">
        <f>VLOOKUP(Tb_Reseller[[#This Row],[Agen id]],Mapping_Agen!A:E,5,0)</f>
        <v>Abdul Harris</v>
      </c>
      <c r="M4188" s="64">
        <v>0</v>
      </c>
      <c r="N4188" s="65">
        <v>0</v>
      </c>
      <c r="O4188" s="65">
        <f>IFERROR(VLOOKUP(Tb_Reseller[[#This Row],[Kode Reseller]],[1]Sheet1!$A:$B,2,0),0)</f>
        <v>0</v>
      </c>
    </row>
    <row r="4189" spans="1:15" x14ac:dyDescent="0.25">
      <c r="A4189" s="13" t="s">
        <v>4894</v>
      </c>
      <c r="B4189" s="14" t="s">
        <v>14335</v>
      </c>
      <c r="C4189" s="15" t="s">
        <v>8213</v>
      </c>
      <c r="D4189" s="15" t="s">
        <v>8248</v>
      </c>
      <c r="E4189" s="16">
        <v>45151.406944444447</v>
      </c>
      <c r="F4189" s="7" t="s">
        <v>8204</v>
      </c>
      <c r="G4189" s="13" t="s">
        <v>4894</v>
      </c>
      <c r="H4189" s="15" t="str">
        <f>UPPER(Tb_Reseller[[#This Row],[Agen id]]&amp;"-"&amp;VLOOKUP(Tb_Reseller[[#This Row],[Agen id]],A:B,2,0)&amp;"("&amp;Tb_Reseller[[#This Row],[Short]]&amp;")")</f>
        <v>AR34329-AMIRA CELLULAR(P)</v>
      </c>
      <c r="I4189" s="15" t="str">
        <f>VLOOKUP(Tb_Reseller[[#This Row],[Agen id]],Mapping_Agen!A:D,4,0)</f>
        <v>Prima</v>
      </c>
      <c r="J4189" s="7" t="str">
        <f>VLOOKUP(Tb_Reseller[[#This Row],[Agen id]],Mapping_Agen!A:C,3,0)</f>
        <v>PP</v>
      </c>
      <c r="K4189" s="17" t="str">
        <f>TRIM(LEFT(Tb_Reseller[[#This Row],[Group]],2))</f>
        <v>P</v>
      </c>
      <c r="L4189" s="17" t="str">
        <f>VLOOKUP(Tb_Reseller[[#This Row],[Agen id]],Mapping_Agen!A:E,5,0)</f>
        <v>NON SCO</v>
      </c>
      <c r="M4189" s="64">
        <v>0</v>
      </c>
      <c r="N4189" s="65">
        <v>0</v>
      </c>
      <c r="O4189" s="65">
        <f>IFERROR(VLOOKUP(Tb_Reseller[[#This Row],[Kode Reseller]],[1]Sheet1!$A:$B,2,0),0)</f>
        <v>0</v>
      </c>
    </row>
    <row r="4190" spans="1:15" x14ac:dyDescent="0.25">
      <c r="A4190" s="13" t="s">
        <v>14336</v>
      </c>
      <c r="B4190" s="14" t="s">
        <v>14337</v>
      </c>
      <c r="C4190" s="15" t="s">
        <v>8213</v>
      </c>
      <c r="D4190" s="15" t="s">
        <v>14061</v>
      </c>
      <c r="E4190" s="16">
        <v>45151.557638888888</v>
      </c>
      <c r="F4190" s="7" t="s">
        <v>8268</v>
      </c>
      <c r="G4190" s="13" t="s">
        <v>4637</v>
      </c>
      <c r="H4190" s="15" t="str">
        <f>UPPER(Tb_Reseller[[#This Row],[Agen id]]&amp;"-"&amp;VLOOKUP(Tb_Reseller[[#This Row],[Agen id]],A:B,2,0)&amp;"("&amp;Tb_Reseller[[#This Row],[Short]]&amp;")")</f>
        <v>AR33939-SCO MARDIAN(P)</v>
      </c>
      <c r="I4190" s="15" t="str">
        <f>VLOOKUP(Tb_Reseller[[#This Row],[Agen id]],Mapping_Agen!A:D,4,0)</f>
        <v>Prima</v>
      </c>
      <c r="J4190" s="7" t="str">
        <f>VLOOKUP(Tb_Reseller[[#This Row],[Agen id]],Mapping_Agen!A:C,3,0)</f>
        <v>BSD</v>
      </c>
      <c r="K4190" s="17" t="str">
        <f>TRIM(LEFT(Tb_Reseller[[#This Row],[Group]],2))</f>
        <v>P</v>
      </c>
      <c r="L4190" s="17" t="str">
        <f>VLOOKUP(Tb_Reseller[[#This Row],[Agen id]],Mapping_Agen!A:E,5,0)</f>
        <v>NON SCO</v>
      </c>
      <c r="M4190" s="64">
        <v>0</v>
      </c>
      <c r="N4190" s="65">
        <v>0</v>
      </c>
      <c r="O4190" s="65">
        <f>IFERROR(VLOOKUP(Tb_Reseller[[#This Row],[Kode Reseller]],[1]Sheet1!$A:$B,2,0),0)</f>
        <v>0</v>
      </c>
    </row>
    <row r="4191" spans="1:15" x14ac:dyDescent="0.25">
      <c r="A4191" s="13" t="s">
        <v>4896</v>
      </c>
      <c r="B4191" s="14" t="s">
        <v>14338</v>
      </c>
      <c r="C4191" s="15" t="s">
        <v>8208</v>
      </c>
      <c r="D4191" s="15" t="s">
        <v>8248</v>
      </c>
      <c r="E4191" s="16">
        <v>45152.447916666657</v>
      </c>
      <c r="F4191" s="7" t="s">
        <v>8204</v>
      </c>
      <c r="G4191" s="13" t="s">
        <v>4896</v>
      </c>
      <c r="H4191" s="15" t="str">
        <f>UPPER(Tb_Reseller[[#This Row],[Agen id]]&amp;"-"&amp;VLOOKUP(Tb_Reseller[[#This Row],[Agen id]],A:B,2,0)&amp;"("&amp;Tb_Reseller[[#This Row],[Short]]&amp;")")</f>
        <v>AR34336-TIGA PUTRI CELL(R)</v>
      </c>
      <c r="I4191" s="15" t="str">
        <f>VLOOKUP(Tb_Reseller[[#This Row],[Agen id]],Mapping_Agen!A:D,4,0)</f>
        <v>Limit</v>
      </c>
      <c r="J4191" s="7" t="str">
        <f>VLOOKUP(Tb_Reseller[[#This Row],[Agen id]],Mapping_Agen!A:C,3,0)</f>
        <v>PP</v>
      </c>
      <c r="K4191" s="17" t="str">
        <f>TRIM(LEFT(Tb_Reseller[[#This Row],[Group]],2))</f>
        <v>R</v>
      </c>
      <c r="L4191" s="17" t="str">
        <f>VLOOKUP(Tb_Reseller[[#This Row],[Agen id]],Mapping_Agen!A:E,5,0)</f>
        <v>Febri Kurniawan</v>
      </c>
      <c r="M4191" s="64">
        <v>0.96774193548387033</v>
      </c>
      <c r="N4191" s="65">
        <v>1.400000000000001</v>
      </c>
      <c r="O4191" s="65">
        <f>IFERROR(VLOOKUP(Tb_Reseller[[#This Row],[Kode Reseller]],[1]Sheet1!$A:$B,2,0),0)</f>
        <v>0.5</v>
      </c>
    </row>
    <row r="4192" spans="1:15" x14ac:dyDescent="0.25">
      <c r="A4192" s="13" t="s">
        <v>14339</v>
      </c>
      <c r="B4192" s="14" t="s">
        <v>14340</v>
      </c>
      <c r="C4192" s="15" t="s">
        <v>8213</v>
      </c>
      <c r="D4192" s="15" t="s">
        <v>9018</v>
      </c>
      <c r="E4192" s="16">
        <v>45152.536111111112</v>
      </c>
      <c r="F4192" s="7" t="s">
        <v>8268</v>
      </c>
      <c r="G4192" s="13" t="s">
        <v>806</v>
      </c>
      <c r="H4192" s="15" t="str">
        <f>UPPER(Tb_Reseller[[#This Row],[Agen id]]&amp;"-"&amp;VLOOKUP(Tb_Reseller[[#This Row],[Agen id]],A:B,2,0)&amp;"("&amp;Tb_Reseller[[#This Row],[Short]]&amp;")")</f>
        <v>AR08006-TJ CELL(P)</v>
      </c>
      <c r="I4192" s="15" t="str">
        <f>VLOOKUP(Tb_Reseller[[#This Row],[Agen id]],Mapping_Agen!A:D,4,0)</f>
        <v>Prima</v>
      </c>
      <c r="J4192" s="7" t="str">
        <f>VLOOKUP(Tb_Reseller[[#This Row],[Agen id]],Mapping_Agen!A:C,3,0)</f>
        <v>ICON</v>
      </c>
      <c r="K4192" s="17" t="str">
        <f>TRIM(LEFT(Tb_Reseller[[#This Row],[Group]],2))</f>
        <v>P</v>
      </c>
      <c r="L4192" s="17" t="str">
        <f>VLOOKUP(Tb_Reseller[[#This Row],[Agen id]],Mapping_Agen!A:E,5,0)</f>
        <v>Abdul Harris</v>
      </c>
      <c r="M4192" s="64">
        <v>0.22580645161290322</v>
      </c>
      <c r="N4192" s="65">
        <v>0.1</v>
      </c>
      <c r="O4192" s="65">
        <f>IFERROR(VLOOKUP(Tb_Reseller[[#This Row],[Kode Reseller]],[1]Sheet1!$A:$B,2,0),0)</f>
        <v>0</v>
      </c>
    </row>
    <row r="4193" spans="1:15" x14ac:dyDescent="0.25">
      <c r="A4193" s="13" t="s">
        <v>14341</v>
      </c>
      <c r="B4193" s="14" t="s">
        <v>14342</v>
      </c>
      <c r="C4193" s="15" t="s">
        <v>8213</v>
      </c>
      <c r="D4193" s="15" t="s">
        <v>14061</v>
      </c>
      <c r="E4193" s="16">
        <v>45152.647916666669</v>
      </c>
      <c r="F4193" s="7" t="s">
        <v>8268</v>
      </c>
      <c r="G4193" s="13" t="s">
        <v>4637</v>
      </c>
      <c r="H4193" s="15" t="str">
        <f>UPPER(Tb_Reseller[[#This Row],[Agen id]]&amp;"-"&amp;VLOOKUP(Tb_Reseller[[#This Row],[Agen id]],A:B,2,0)&amp;"("&amp;Tb_Reseller[[#This Row],[Short]]&amp;")")</f>
        <v>AR33939-SCO MARDIAN(P)</v>
      </c>
      <c r="I4193" s="15" t="str">
        <f>VLOOKUP(Tb_Reseller[[#This Row],[Agen id]],Mapping_Agen!A:D,4,0)</f>
        <v>Prima</v>
      </c>
      <c r="J4193" s="7" t="str">
        <f>VLOOKUP(Tb_Reseller[[#This Row],[Agen id]],Mapping_Agen!A:C,3,0)</f>
        <v>BSD</v>
      </c>
      <c r="K4193" s="17" t="str">
        <f>TRIM(LEFT(Tb_Reseller[[#This Row],[Group]],2))</f>
        <v>P</v>
      </c>
      <c r="L4193" s="17" t="str">
        <f>VLOOKUP(Tb_Reseller[[#This Row],[Agen id]],Mapping_Agen!A:E,5,0)</f>
        <v>NON SCO</v>
      </c>
      <c r="M4193" s="64">
        <v>0</v>
      </c>
      <c r="N4193" s="65">
        <v>0</v>
      </c>
      <c r="O4193" s="65">
        <f>IFERROR(VLOOKUP(Tb_Reseller[[#This Row],[Kode Reseller]],[1]Sheet1!$A:$B,2,0),0)</f>
        <v>0</v>
      </c>
    </row>
    <row r="4194" spans="1:15" x14ac:dyDescent="0.25">
      <c r="A4194" s="13" t="s">
        <v>4899</v>
      </c>
      <c r="B4194" s="14" t="s">
        <v>14343</v>
      </c>
      <c r="C4194" s="15" t="s">
        <v>8213</v>
      </c>
      <c r="D4194" s="15" t="s">
        <v>8203</v>
      </c>
      <c r="E4194" s="16">
        <v>45153.492361111108</v>
      </c>
      <c r="F4194" s="7" t="s">
        <v>8204</v>
      </c>
      <c r="G4194" s="13" t="s">
        <v>4899</v>
      </c>
      <c r="H4194" s="15" t="str">
        <f>UPPER(Tb_Reseller[[#This Row],[Agen id]]&amp;"-"&amp;VLOOKUP(Tb_Reseller[[#This Row],[Agen id]],A:B,2,0)&amp;"("&amp;Tb_Reseller[[#This Row],[Short]]&amp;")")</f>
        <v>AR34341-WAFICELL(P)</v>
      </c>
      <c r="I4194" s="15" t="str">
        <f>VLOOKUP(Tb_Reseller[[#This Row],[Agen id]],Mapping_Agen!A:D,4,0)</f>
        <v>Prima</v>
      </c>
      <c r="J4194" s="7" t="str">
        <f>VLOOKUP(Tb_Reseller[[#This Row],[Agen id]],Mapping_Agen!A:C,3,0)</f>
        <v>BSD</v>
      </c>
      <c r="K4194" s="17" t="str">
        <f>TRIM(LEFT(Tb_Reseller[[#This Row],[Group]],2))</f>
        <v>P</v>
      </c>
      <c r="L4194" s="17" t="str">
        <f>VLOOKUP(Tb_Reseller[[#This Row],[Agen id]],Mapping_Agen!A:E,5,0)</f>
        <v>NON SCO</v>
      </c>
      <c r="M4194" s="64">
        <v>0</v>
      </c>
      <c r="N4194" s="65">
        <v>0</v>
      </c>
      <c r="O4194" s="65">
        <f>IFERROR(VLOOKUP(Tb_Reseller[[#This Row],[Kode Reseller]],[1]Sheet1!$A:$B,2,0),0)</f>
        <v>0</v>
      </c>
    </row>
    <row r="4195" spans="1:15" x14ac:dyDescent="0.25">
      <c r="A4195" s="13" t="s">
        <v>14344</v>
      </c>
      <c r="B4195" s="14" t="s">
        <v>14345</v>
      </c>
      <c r="C4195" s="15" t="s">
        <v>8213</v>
      </c>
      <c r="D4195" s="15" t="s">
        <v>14061</v>
      </c>
      <c r="E4195" s="16">
        <v>45153.493750000001</v>
      </c>
      <c r="F4195" s="7" t="s">
        <v>8268</v>
      </c>
      <c r="G4195" s="13" t="s">
        <v>4637</v>
      </c>
      <c r="H4195" s="15" t="str">
        <f>UPPER(Tb_Reseller[[#This Row],[Agen id]]&amp;"-"&amp;VLOOKUP(Tb_Reseller[[#This Row],[Agen id]],A:B,2,0)&amp;"("&amp;Tb_Reseller[[#This Row],[Short]]&amp;")")</f>
        <v>AR33939-SCO MARDIAN(P)</v>
      </c>
      <c r="I4195" s="15" t="str">
        <f>VLOOKUP(Tb_Reseller[[#This Row],[Agen id]],Mapping_Agen!A:D,4,0)</f>
        <v>Prima</v>
      </c>
      <c r="J4195" s="7" t="str">
        <f>VLOOKUP(Tb_Reseller[[#This Row],[Agen id]],Mapping_Agen!A:C,3,0)</f>
        <v>BSD</v>
      </c>
      <c r="K4195" s="17" t="str">
        <f>TRIM(LEFT(Tb_Reseller[[#This Row],[Group]],2))</f>
        <v>P</v>
      </c>
      <c r="L4195" s="17" t="str">
        <f>VLOOKUP(Tb_Reseller[[#This Row],[Agen id]],Mapping_Agen!A:E,5,0)</f>
        <v>NON SCO</v>
      </c>
      <c r="M4195" s="64">
        <v>0</v>
      </c>
      <c r="N4195" s="65">
        <v>0</v>
      </c>
      <c r="O4195" s="65">
        <f>IFERROR(VLOOKUP(Tb_Reseller[[#This Row],[Kode Reseller]],[1]Sheet1!$A:$B,2,0),0)</f>
        <v>0</v>
      </c>
    </row>
    <row r="4196" spans="1:15" x14ac:dyDescent="0.25">
      <c r="A4196" s="13" t="s">
        <v>4901</v>
      </c>
      <c r="B4196" s="14" t="s">
        <v>14346</v>
      </c>
      <c r="C4196" s="15" t="s">
        <v>8213</v>
      </c>
      <c r="D4196" s="15" t="s">
        <v>13083</v>
      </c>
      <c r="E4196" s="16">
        <v>45153.689583333333</v>
      </c>
      <c r="F4196" s="7" t="s">
        <v>8204</v>
      </c>
      <c r="G4196" s="13" t="s">
        <v>4901</v>
      </c>
      <c r="H4196" s="15" t="str">
        <f>UPPER(Tb_Reseller[[#This Row],[Agen id]]&amp;"-"&amp;VLOOKUP(Tb_Reseller[[#This Row],[Agen id]],A:B,2,0)&amp;"("&amp;Tb_Reseller[[#This Row],[Short]]&amp;")")</f>
        <v>AR34345-VALENTINE CELL(P)</v>
      </c>
      <c r="I4196" s="15" t="str">
        <f>VLOOKUP(Tb_Reseller[[#This Row],[Agen id]],Mapping_Agen!A:D,4,0)</f>
        <v>Prima</v>
      </c>
      <c r="J4196" s="7" t="str">
        <f>VLOOKUP(Tb_Reseller[[#This Row],[Agen id]],Mapping_Agen!A:C,3,0)</f>
        <v>PRG</v>
      </c>
      <c r="K4196" s="17" t="str">
        <f>TRIM(LEFT(Tb_Reseller[[#This Row],[Group]],2))</f>
        <v>P</v>
      </c>
      <c r="L4196" s="17" t="str">
        <f>VLOOKUP(Tb_Reseller[[#This Row],[Agen id]],Mapping_Agen!A:E,5,0)</f>
        <v>NON SCO</v>
      </c>
      <c r="M4196" s="64">
        <v>0</v>
      </c>
      <c r="N4196" s="65">
        <v>0</v>
      </c>
      <c r="O4196" s="65">
        <f>IFERROR(VLOOKUP(Tb_Reseller[[#This Row],[Kode Reseller]],[1]Sheet1!$A:$B,2,0),0)</f>
        <v>0</v>
      </c>
    </row>
    <row r="4197" spans="1:15" x14ac:dyDescent="0.25">
      <c r="A4197" s="13" t="s">
        <v>7817</v>
      </c>
      <c r="B4197" s="14" t="s">
        <v>9056</v>
      </c>
      <c r="C4197" s="15" t="s">
        <v>8210</v>
      </c>
      <c r="D4197" s="15" t="s">
        <v>8231</v>
      </c>
      <c r="E4197" s="16">
        <v>45153.695138888892</v>
      </c>
      <c r="F4197" s="7" t="s">
        <v>8204</v>
      </c>
      <c r="G4197" s="13" t="s">
        <v>7817</v>
      </c>
      <c r="H4197" s="15" t="str">
        <f>UPPER(Tb_Reseller[[#This Row],[Agen id]]&amp;"-"&amp;VLOOKUP(Tb_Reseller[[#This Row],[Agen id]],A:B,2,0)&amp;"("&amp;Tb_Reseller[[#This Row],[Short]]&amp;")")</f>
        <v>AR34346-ARIES CELL(RV)</v>
      </c>
      <c r="I4197" s="15" t="str">
        <f>VLOOKUP(Tb_Reseller[[#This Row],[Agen id]],Mapping_Agen!A:D,4,0)</f>
        <v>Limit</v>
      </c>
      <c r="J4197" s="7" t="str">
        <f>VLOOKUP(Tb_Reseller[[#This Row],[Agen id]],Mapping_Agen!A:C,3,0)</f>
        <v>ICON</v>
      </c>
      <c r="K4197" s="17" t="str">
        <f>TRIM(LEFT(Tb_Reseller[[#This Row],[Group]],2))</f>
        <v>RV</v>
      </c>
      <c r="L4197" s="17" t="str">
        <f>VLOOKUP(Tb_Reseller[[#This Row],[Agen id]],Mapping_Agen!A:E,5,0)</f>
        <v>Abdul Harris</v>
      </c>
      <c r="M4197" s="64">
        <v>13.129032258064646</v>
      </c>
      <c r="N4197" s="65">
        <v>13.833333333333295</v>
      </c>
      <c r="O4197" s="65">
        <f>IFERROR(VLOOKUP(Tb_Reseller[[#This Row],[Kode Reseller]],[1]Sheet1!$A:$B,2,0),0)</f>
        <v>14.75</v>
      </c>
    </row>
    <row r="4198" spans="1:15" x14ac:dyDescent="0.25">
      <c r="A4198" s="13" t="s">
        <v>14347</v>
      </c>
      <c r="B4198" s="14" t="s">
        <v>14348</v>
      </c>
      <c r="C4198" s="15" t="s">
        <v>8210</v>
      </c>
      <c r="D4198" s="15" t="s">
        <v>10040</v>
      </c>
      <c r="E4198" s="16">
        <v>45153.834027777782</v>
      </c>
      <c r="F4198" s="7" t="s">
        <v>8268</v>
      </c>
      <c r="G4198" s="13" t="s">
        <v>1229</v>
      </c>
      <c r="H4198" s="15" t="str">
        <f>UPPER(Tb_Reseller[[#This Row],[Agen id]]&amp;"-"&amp;VLOOKUP(Tb_Reseller[[#This Row],[Agen id]],A:B,2,0)&amp;"("&amp;Tb_Reseller[[#This Row],[Short]]&amp;")")</f>
        <v>AR12875-NAMIRA CELL(RV)</v>
      </c>
      <c r="I4198" s="15" t="str">
        <f>VLOOKUP(Tb_Reseller[[#This Row],[Agen id]],Mapping_Agen!A:D,4,0)</f>
        <v>Prima</v>
      </c>
      <c r="J4198" s="7" t="str">
        <f>VLOOKUP(Tb_Reseller[[#This Row],[Agen id]],Mapping_Agen!A:C,3,0)</f>
        <v>ICON</v>
      </c>
      <c r="K4198" s="17" t="str">
        <f>TRIM(LEFT(Tb_Reseller[[#This Row],[Group]],2))</f>
        <v>RV</v>
      </c>
      <c r="L4198" s="17" t="str">
        <f>VLOOKUP(Tb_Reseller[[#This Row],[Agen id]],Mapping_Agen!A:E,5,0)</f>
        <v>Abdul Harris</v>
      </c>
      <c r="M4198" s="64">
        <v>0</v>
      </c>
      <c r="N4198" s="65">
        <v>0</v>
      </c>
      <c r="O4198" s="65">
        <f>IFERROR(VLOOKUP(Tb_Reseller[[#This Row],[Kode Reseller]],[1]Sheet1!$A:$B,2,0),0)</f>
        <v>0</v>
      </c>
    </row>
    <row r="4199" spans="1:15" x14ac:dyDescent="0.25">
      <c r="A4199" s="13" t="s">
        <v>14349</v>
      </c>
      <c r="B4199" s="14" t="s">
        <v>12476</v>
      </c>
      <c r="C4199" s="15" t="s">
        <v>8213</v>
      </c>
      <c r="D4199" s="15" t="s">
        <v>9018</v>
      </c>
      <c r="E4199" s="16">
        <v>45154.354166666657</v>
      </c>
      <c r="F4199" s="7" t="s">
        <v>8268</v>
      </c>
      <c r="G4199" s="13" t="s">
        <v>806</v>
      </c>
      <c r="H4199" s="15" t="str">
        <f>UPPER(Tb_Reseller[[#This Row],[Agen id]]&amp;"-"&amp;VLOOKUP(Tb_Reseller[[#This Row],[Agen id]],A:B,2,0)&amp;"("&amp;Tb_Reseller[[#This Row],[Short]]&amp;")")</f>
        <v>AR08006-TJ CELL(P)</v>
      </c>
      <c r="I4199" s="15" t="str">
        <f>VLOOKUP(Tb_Reseller[[#This Row],[Agen id]],Mapping_Agen!A:D,4,0)</f>
        <v>Prima</v>
      </c>
      <c r="J4199" s="7" t="str">
        <f>VLOOKUP(Tb_Reseller[[#This Row],[Agen id]],Mapping_Agen!A:C,3,0)</f>
        <v>ICON</v>
      </c>
      <c r="K4199" s="17" t="str">
        <f>TRIM(LEFT(Tb_Reseller[[#This Row],[Group]],2))</f>
        <v>P</v>
      </c>
      <c r="L4199" s="17" t="str">
        <f>VLOOKUP(Tb_Reseller[[#This Row],[Agen id]],Mapping_Agen!A:E,5,0)</f>
        <v>Abdul Harris</v>
      </c>
      <c r="M4199" s="64">
        <v>3.2258064516129031E-2</v>
      </c>
      <c r="N4199" s="65">
        <v>0.1</v>
      </c>
      <c r="O4199" s="65">
        <f>IFERROR(VLOOKUP(Tb_Reseller[[#This Row],[Kode Reseller]],[1]Sheet1!$A:$B,2,0),0)</f>
        <v>0</v>
      </c>
    </row>
    <row r="4200" spans="1:15" x14ac:dyDescent="0.25">
      <c r="A4200" s="13" t="s">
        <v>14350</v>
      </c>
      <c r="B4200" s="14" t="s">
        <v>14351</v>
      </c>
      <c r="C4200" s="15" t="s">
        <v>8213</v>
      </c>
      <c r="D4200" s="15" t="s">
        <v>11560</v>
      </c>
      <c r="E4200" s="16">
        <v>45154.474305555559</v>
      </c>
      <c r="F4200" s="7" t="s">
        <v>8268</v>
      </c>
      <c r="G4200" s="13" t="s">
        <v>2237</v>
      </c>
      <c r="H4200" s="15" t="str">
        <f>UPPER(Tb_Reseller[[#This Row],[Agen id]]&amp;"-"&amp;VLOOKUP(Tb_Reseller[[#This Row],[Agen id]],A:B,2,0)&amp;"("&amp;Tb_Reseller[[#This Row],[Short]]&amp;")")</f>
        <v>AR25343-NAHDA2 CELL(P)</v>
      </c>
      <c r="I4200" s="15" t="str">
        <f>VLOOKUP(Tb_Reseller[[#This Row],[Agen id]],Mapping_Agen!A:D,4,0)</f>
        <v>Prima</v>
      </c>
      <c r="J4200" s="7" t="str">
        <f>VLOOKUP(Tb_Reseller[[#This Row],[Agen id]],Mapping_Agen!A:C,3,0)</f>
        <v>PP</v>
      </c>
      <c r="K4200" s="17" t="str">
        <f>TRIM(LEFT(Tb_Reseller[[#This Row],[Group]],2))</f>
        <v>P</v>
      </c>
      <c r="L4200" s="17" t="str">
        <f>VLOOKUP(Tb_Reseller[[#This Row],[Agen id]],Mapping_Agen!A:E,5,0)</f>
        <v>Mas Komarjaya</v>
      </c>
      <c r="M4200" s="64">
        <v>3.6129032258064488</v>
      </c>
      <c r="N4200" s="65">
        <v>3.4999999999999973</v>
      </c>
      <c r="O4200" s="65">
        <f>IFERROR(VLOOKUP(Tb_Reseller[[#This Row],[Kode Reseller]],[1]Sheet1!$A:$B,2,0),0)</f>
        <v>2.5</v>
      </c>
    </row>
    <row r="4201" spans="1:15" x14ac:dyDescent="0.25">
      <c r="A4201" s="13" t="s">
        <v>4906</v>
      </c>
      <c r="B4201" s="14" t="s">
        <v>14352</v>
      </c>
      <c r="C4201" s="15" t="s">
        <v>8213</v>
      </c>
      <c r="D4201" s="15" t="s">
        <v>11516</v>
      </c>
      <c r="E4201" s="16">
        <v>45154.488194444442</v>
      </c>
      <c r="F4201" s="7" t="s">
        <v>8204</v>
      </c>
      <c r="G4201" s="13" t="s">
        <v>4906</v>
      </c>
      <c r="H4201" s="15" t="str">
        <f>UPPER(Tb_Reseller[[#This Row],[Agen id]]&amp;"-"&amp;VLOOKUP(Tb_Reseller[[#This Row],[Agen id]],A:B,2,0)&amp;"("&amp;Tb_Reseller[[#This Row],[Short]]&amp;")")</f>
        <v>AR34351-WINATI AGUSTINA(P)</v>
      </c>
      <c r="I4201" s="15" t="str">
        <f>VLOOKUP(Tb_Reseller[[#This Row],[Agen id]],Mapping_Agen!A:D,4,0)</f>
        <v>Prima</v>
      </c>
      <c r="J4201" s="7" t="str">
        <f>VLOOKUP(Tb_Reseller[[#This Row],[Agen id]],Mapping_Agen!A:C,3,0)</f>
        <v>ONLINE</v>
      </c>
      <c r="K4201" s="17" t="str">
        <f>TRIM(LEFT(Tb_Reseller[[#This Row],[Group]],2))</f>
        <v>P</v>
      </c>
      <c r="L4201" s="17" t="str">
        <f>VLOOKUP(Tb_Reseller[[#This Row],[Agen id]],Mapping_Agen!A:E,5,0)</f>
        <v>ONLINE</v>
      </c>
      <c r="M4201" s="64">
        <v>0</v>
      </c>
      <c r="N4201" s="65">
        <v>0</v>
      </c>
      <c r="O4201" s="65">
        <f>IFERROR(VLOOKUP(Tb_Reseller[[#This Row],[Kode Reseller]],[1]Sheet1!$A:$B,2,0),0)</f>
        <v>0</v>
      </c>
    </row>
    <row r="4202" spans="1:15" x14ac:dyDescent="0.25">
      <c r="A4202" s="13" t="s">
        <v>4908</v>
      </c>
      <c r="B4202" s="14" t="s">
        <v>14353</v>
      </c>
      <c r="C4202" s="15" t="s">
        <v>8213</v>
      </c>
      <c r="D4202" s="15" t="s">
        <v>8203</v>
      </c>
      <c r="E4202" s="16">
        <v>45154.525694444441</v>
      </c>
      <c r="F4202" s="7" t="s">
        <v>8204</v>
      </c>
      <c r="G4202" s="13" t="s">
        <v>4908</v>
      </c>
      <c r="H4202" s="15" t="str">
        <f>UPPER(Tb_Reseller[[#This Row],[Agen id]]&amp;"-"&amp;VLOOKUP(Tb_Reseller[[#This Row],[Agen id]],A:B,2,0)&amp;"("&amp;Tb_Reseller[[#This Row],[Short]]&amp;")")</f>
        <v>AR34352-SELL BUY STORE(P)</v>
      </c>
      <c r="I4202" s="15" t="str">
        <f>VLOOKUP(Tb_Reseller[[#This Row],[Agen id]],Mapping_Agen!A:D,4,0)</f>
        <v>Prima</v>
      </c>
      <c r="J4202" s="7" t="str">
        <f>VLOOKUP(Tb_Reseller[[#This Row],[Agen id]],Mapping_Agen!A:C,3,0)</f>
        <v>BSD</v>
      </c>
      <c r="K4202" s="17" t="str">
        <f>TRIM(LEFT(Tb_Reseller[[#This Row],[Group]],2))</f>
        <v>P</v>
      </c>
      <c r="L4202" s="17" t="str">
        <f>VLOOKUP(Tb_Reseller[[#This Row],[Agen id]],Mapping_Agen!A:E,5,0)</f>
        <v>NON SCO</v>
      </c>
      <c r="M4202" s="64">
        <v>0</v>
      </c>
      <c r="N4202" s="65">
        <v>0</v>
      </c>
      <c r="O4202" s="65">
        <f>IFERROR(VLOOKUP(Tb_Reseller[[#This Row],[Kode Reseller]],[1]Sheet1!$A:$B,2,0),0)</f>
        <v>0</v>
      </c>
    </row>
    <row r="4203" spans="1:15" x14ac:dyDescent="0.25">
      <c r="A4203" s="13" t="s">
        <v>4910</v>
      </c>
      <c r="B4203" s="14" t="s">
        <v>14354</v>
      </c>
      <c r="C4203" s="15" t="s">
        <v>8213</v>
      </c>
      <c r="D4203" s="15" t="s">
        <v>8248</v>
      </c>
      <c r="E4203" s="16">
        <v>45154.536111111112</v>
      </c>
      <c r="F4203" s="7" t="s">
        <v>8204</v>
      </c>
      <c r="G4203" s="13" t="s">
        <v>4910</v>
      </c>
      <c r="H4203" s="15" t="str">
        <f>UPPER(Tb_Reseller[[#This Row],[Agen id]]&amp;"-"&amp;VLOOKUP(Tb_Reseller[[#This Row],[Agen id]],A:B,2,0)&amp;"("&amp;Tb_Reseller[[#This Row],[Short]]&amp;")")</f>
        <v>AR34353-CHIMUNK CELL(P)</v>
      </c>
      <c r="I4203" s="15" t="str">
        <f>VLOOKUP(Tb_Reseller[[#This Row],[Agen id]],Mapping_Agen!A:D,4,0)</f>
        <v>Prima</v>
      </c>
      <c r="J4203" s="7" t="str">
        <f>VLOOKUP(Tb_Reseller[[#This Row],[Agen id]],Mapping_Agen!A:C,3,0)</f>
        <v>PP</v>
      </c>
      <c r="K4203" s="17" t="str">
        <f>TRIM(LEFT(Tb_Reseller[[#This Row],[Group]],2))</f>
        <v>P</v>
      </c>
      <c r="L4203" s="17" t="str">
        <f>VLOOKUP(Tb_Reseller[[#This Row],[Agen id]],Mapping_Agen!A:E,5,0)</f>
        <v>NON SCO</v>
      </c>
      <c r="M4203" s="64">
        <v>0</v>
      </c>
      <c r="N4203" s="65">
        <v>0</v>
      </c>
      <c r="O4203" s="65">
        <f>IFERROR(VLOOKUP(Tb_Reseller[[#This Row],[Kode Reseller]],[1]Sheet1!$A:$B,2,0),0)</f>
        <v>0</v>
      </c>
    </row>
    <row r="4204" spans="1:15" x14ac:dyDescent="0.25">
      <c r="A4204" s="13" t="s">
        <v>4912</v>
      </c>
      <c r="B4204" s="14" t="s">
        <v>14355</v>
      </c>
      <c r="C4204" s="15" t="s">
        <v>8213</v>
      </c>
      <c r="D4204" s="15" t="s">
        <v>11516</v>
      </c>
      <c r="E4204" s="16">
        <v>45154.572222222218</v>
      </c>
      <c r="F4204" s="7" t="s">
        <v>8204</v>
      </c>
      <c r="G4204" s="13" t="s">
        <v>4912</v>
      </c>
      <c r="H4204" s="15" t="str">
        <f>UPPER(Tb_Reseller[[#This Row],[Agen id]]&amp;"-"&amp;VLOOKUP(Tb_Reseller[[#This Row],[Agen id]],A:B,2,0)&amp;"("&amp;Tb_Reseller[[#This Row],[Short]]&amp;")")</f>
        <v>AR34354-NESYA ALIN(P)</v>
      </c>
      <c r="I4204" s="15" t="str">
        <f>VLOOKUP(Tb_Reseller[[#This Row],[Agen id]],Mapping_Agen!A:D,4,0)</f>
        <v>Prima</v>
      </c>
      <c r="J4204" s="7" t="str">
        <f>VLOOKUP(Tb_Reseller[[#This Row],[Agen id]],Mapping_Agen!A:C,3,0)</f>
        <v>ONLINE</v>
      </c>
      <c r="K4204" s="17" t="str">
        <f>TRIM(LEFT(Tb_Reseller[[#This Row],[Group]],2))</f>
        <v>P</v>
      </c>
      <c r="L4204" s="17" t="str">
        <f>VLOOKUP(Tb_Reseller[[#This Row],[Agen id]],Mapping_Agen!A:E,5,0)</f>
        <v>ONLINE</v>
      </c>
      <c r="M4204" s="64">
        <v>0</v>
      </c>
      <c r="N4204" s="65">
        <v>0</v>
      </c>
      <c r="O4204" s="65">
        <f>IFERROR(VLOOKUP(Tb_Reseller[[#This Row],[Kode Reseller]],[1]Sheet1!$A:$B,2,0),0)</f>
        <v>0</v>
      </c>
    </row>
    <row r="4205" spans="1:15" x14ac:dyDescent="0.25">
      <c r="A4205" s="13" t="s">
        <v>4914</v>
      </c>
      <c r="B4205" s="14" t="s">
        <v>14356</v>
      </c>
      <c r="C4205" s="15" t="s">
        <v>8213</v>
      </c>
      <c r="D4205" s="15" t="s">
        <v>8203</v>
      </c>
      <c r="E4205" s="16">
        <v>45154.632638888892</v>
      </c>
      <c r="F4205" s="7" t="s">
        <v>8204</v>
      </c>
      <c r="G4205" s="13" t="s">
        <v>4914</v>
      </c>
      <c r="H4205" s="15" t="str">
        <f>UPPER(Tb_Reseller[[#This Row],[Agen id]]&amp;"-"&amp;VLOOKUP(Tb_Reseller[[#This Row],[Agen id]],A:B,2,0)&amp;"("&amp;Tb_Reseller[[#This Row],[Short]]&amp;")")</f>
        <v>AR34355-WARUNG AUDRY(P)</v>
      </c>
      <c r="I4205" s="15" t="str">
        <f>VLOOKUP(Tb_Reseller[[#This Row],[Agen id]],Mapping_Agen!A:D,4,0)</f>
        <v>Prima</v>
      </c>
      <c r="J4205" s="7" t="str">
        <f>VLOOKUP(Tb_Reseller[[#This Row],[Agen id]],Mapping_Agen!A:C,3,0)</f>
        <v>BSD</v>
      </c>
      <c r="K4205" s="17" t="str">
        <f>TRIM(LEFT(Tb_Reseller[[#This Row],[Group]],2))</f>
        <v>P</v>
      </c>
      <c r="L4205" s="17" t="str">
        <f>VLOOKUP(Tb_Reseller[[#This Row],[Agen id]],Mapping_Agen!A:E,5,0)</f>
        <v>NON SCO</v>
      </c>
      <c r="M4205" s="64">
        <v>0</v>
      </c>
      <c r="N4205" s="65">
        <v>0</v>
      </c>
      <c r="O4205" s="65">
        <f>IFERROR(VLOOKUP(Tb_Reseller[[#This Row],[Kode Reseller]],[1]Sheet1!$A:$B,2,0),0)</f>
        <v>0</v>
      </c>
    </row>
    <row r="4206" spans="1:15" x14ac:dyDescent="0.25">
      <c r="A4206" s="13" t="s">
        <v>14357</v>
      </c>
      <c r="B4206" s="14" t="s">
        <v>14358</v>
      </c>
      <c r="C4206" s="15" t="s">
        <v>8213</v>
      </c>
      <c r="D4206" s="15" t="s">
        <v>9423</v>
      </c>
      <c r="E4206" s="16">
        <v>45154.638194444437</v>
      </c>
      <c r="F4206" s="7" t="s">
        <v>8268</v>
      </c>
      <c r="G4206" s="13" t="s">
        <v>1010</v>
      </c>
      <c r="H4206" s="15" t="str">
        <f>UPPER(Tb_Reseller[[#This Row],[Agen id]]&amp;"-"&amp;VLOOKUP(Tb_Reseller[[#This Row],[Agen id]],A:B,2,0)&amp;"("&amp;Tb_Reseller[[#This Row],[Short]]&amp;")")</f>
        <v>AR10353-RAMACELL(P)</v>
      </c>
      <c r="I4206" s="15" t="str">
        <f>VLOOKUP(Tb_Reseller[[#This Row],[Agen id]],Mapping_Agen!A:D,4,0)</f>
        <v>Prima</v>
      </c>
      <c r="J4206" s="7" t="str">
        <f>VLOOKUP(Tb_Reseller[[#This Row],[Agen id]],Mapping_Agen!A:C,3,0)</f>
        <v>ICON</v>
      </c>
      <c r="K4206" s="17" t="str">
        <f>TRIM(LEFT(Tb_Reseller[[#This Row],[Group]],2))</f>
        <v>P</v>
      </c>
      <c r="L4206" s="17" t="str">
        <f>VLOOKUP(Tb_Reseller[[#This Row],[Agen id]],Mapping_Agen!A:E,5,0)</f>
        <v>NON SCO</v>
      </c>
      <c r="M4206" s="64">
        <v>0</v>
      </c>
      <c r="N4206" s="65">
        <v>0</v>
      </c>
      <c r="O4206" s="65">
        <f>IFERROR(VLOOKUP(Tb_Reseller[[#This Row],[Kode Reseller]],[1]Sheet1!$A:$B,2,0),0)</f>
        <v>0</v>
      </c>
    </row>
    <row r="4207" spans="1:15" x14ac:dyDescent="0.25">
      <c r="A4207" s="13" t="s">
        <v>4916</v>
      </c>
      <c r="B4207" s="14" t="s">
        <v>14359</v>
      </c>
      <c r="C4207" s="15" t="s">
        <v>8208</v>
      </c>
      <c r="D4207" s="15" t="s">
        <v>8203</v>
      </c>
      <c r="E4207" s="16">
        <v>45154.70208333333</v>
      </c>
      <c r="F4207" s="7" t="s">
        <v>8204</v>
      </c>
      <c r="G4207" s="13" t="s">
        <v>4916</v>
      </c>
      <c r="H4207" s="15" t="str">
        <f>UPPER(Tb_Reseller[[#This Row],[Agen id]]&amp;"-"&amp;VLOOKUP(Tb_Reseller[[#This Row],[Agen id]],A:B,2,0)&amp;"("&amp;Tb_Reseller[[#This Row],[Short]]&amp;")")</f>
        <v>AR34357-TOKO ANDIKA(R)</v>
      </c>
      <c r="I4207" s="15" t="str">
        <f>VLOOKUP(Tb_Reseller[[#This Row],[Agen id]],Mapping_Agen!A:D,4,0)</f>
        <v>No Limit</v>
      </c>
      <c r="J4207" s="7" t="str">
        <f>VLOOKUP(Tb_Reseller[[#This Row],[Agen id]],Mapping_Agen!A:C,3,0)</f>
        <v>BSD</v>
      </c>
      <c r="K4207" s="17" t="str">
        <f>TRIM(LEFT(Tb_Reseller[[#This Row],[Group]],2))</f>
        <v>R</v>
      </c>
      <c r="L4207" s="17" t="str">
        <f>VLOOKUP(Tb_Reseller[[#This Row],[Agen id]],Mapping_Agen!A:E,5,0)</f>
        <v>NON SCO</v>
      </c>
      <c r="M4207" s="64">
        <v>0</v>
      </c>
      <c r="N4207" s="65">
        <v>0</v>
      </c>
      <c r="O4207" s="65">
        <f>IFERROR(VLOOKUP(Tb_Reseller[[#This Row],[Kode Reseller]],[1]Sheet1!$A:$B,2,0),0)</f>
        <v>0</v>
      </c>
    </row>
    <row r="4208" spans="1:15" x14ac:dyDescent="0.25">
      <c r="A4208" s="13" t="s">
        <v>14360</v>
      </c>
      <c r="B4208" s="14" t="s">
        <v>14342</v>
      </c>
      <c r="C4208" s="15" t="s">
        <v>12385</v>
      </c>
      <c r="D4208" s="15" t="s">
        <v>10458</v>
      </c>
      <c r="E4208" s="16">
        <v>45155.513194444437</v>
      </c>
      <c r="F4208" s="7" t="s">
        <v>8268</v>
      </c>
      <c r="G4208" s="13" t="s">
        <v>3051</v>
      </c>
      <c r="H4208" s="15" t="str">
        <f>UPPER(Tb_Reseller[[#This Row],[Agen id]]&amp;"-"&amp;VLOOKUP(Tb_Reseller[[#This Row],[Agen id]],A:B,2,0)&amp;"("&amp;Tb_Reseller[[#This Row],[Short]]&amp;")")</f>
        <v>AR11375-NAHDA CELL(M9)</v>
      </c>
      <c r="I4208" s="15" t="str">
        <f>VLOOKUP(Tb_Reseller[[#This Row],[Agen id]],Mapping_Agen!A:D,4,0)</f>
        <v>No Limit</v>
      </c>
      <c r="J4208" s="7" t="str">
        <f>VLOOKUP(Tb_Reseller[[#This Row],[Agen id]],Mapping_Agen!A:C,3,0)</f>
        <v>PP</v>
      </c>
      <c r="K4208" s="17" t="str">
        <f>TRIM(LEFT(Tb_Reseller[[#This Row],[Group]],2))</f>
        <v>M9</v>
      </c>
      <c r="L4208" s="17" t="str">
        <f>VLOOKUP(Tb_Reseller[[#This Row],[Agen id]],Mapping_Agen!A:E,5,0)</f>
        <v>NON SCO</v>
      </c>
      <c r="M4208" s="64">
        <v>0</v>
      </c>
      <c r="N4208" s="65">
        <v>0</v>
      </c>
      <c r="O4208" s="65">
        <f>IFERROR(VLOOKUP(Tb_Reseller[[#This Row],[Kode Reseller]],[1]Sheet1!$A:$B,2,0),0)</f>
        <v>0</v>
      </c>
    </row>
    <row r="4209" spans="1:15" x14ac:dyDescent="0.25">
      <c r="A4209" s="13" t="s">
        <v>4918</v>
      </c>
      <c r="B4209" s="14" t="s">
        <v>14361</v>
      </c>
      <c r="C4209" s="15" t="s">
        <v>8213</v>
      </c>
      <c r="D4209" s="15" t="s">
        <v>11516</v>
      </c>
      <c r="E4209" s="16">
        <v>45155.845138888893</v>
      </c>
      <c r="F4209" s="13" t="s">
        <v>8204</v>
      </c>
      <c r="G4209" s="13" t="s">
        <v>4918</v>
      </c>
      <c r="H4209" s="15" t="str">
        <f>UPPER(Tb_Reseller[[#This Row],[Agen id]]&amp;"-"&amp;VLOOKUP(Tb_Reseller[[#This Row],[Agen id]],A:B,2,0)&amp;"("&amp;Tb_Reseller[[#This Row],[Short]]&amp;")")</f>
        <v>AR34361-YUNI ARISKA(P)</v>
      </c>
      <c r="I4209" s="15" t="str">
        <f>VLOOKUP(Tb_Reseller[[#This Row],[Agen id]],Mapping_Agen!A:D,4,0)</f>
        <v>Prima</v>
      </c>
      <c r="J4209" s="7" t="str">
        <f>VLOOKUP(Tb_Reseller[[#This Row],[Agen id]],Mapping_Agen!A:C,3,0)</f>
        <v>ONLINE</v>
      </c>
      <c r="K4209" s="17" t="str">
        <f>TRIM(LEFT(Tb_Reseller[[#This Row],[Group]],2))</f>
        <v>P</v>
      </c>
      <c r="L4209" s="17" t="str">
        <f>VLOOKUP(Tb_Reseller[[#This Row],[Agen id]],Mapping_Agen!A:E,5,0)</f>
        <v>ONLINE</v>
      </c>
      <c r="M4209" s="64">
        <v>0</v>
      </c>
      <c r="N4209" s="65">
        <v>0</v>
      </c>
      <c r="O4209" s="65">
        <f>IFERROR(VLOOKUP(Tb_Reseller[[#This Row],[Kode Reseller]],[1]Sheet1!$A:$B,2,0),0)</f>
        <v>0</v>
      </c>
    </row>
    <row r="4210" spans="1:15" x14ac:dyDescent="0.25">
      <c r="A4210" s="13" t="s">
        <v>4920</v>
      </c>
      <c r="B4210" s="14" t="s">
        <v>14362</v>
      </c>
      <c r="C4210" s="15" t="s">
        <v>8213</v>
      </c>
      <c r="D4210" s="15" t="s">
        <v>8248</v>
      </c>
      <c r="E4210" s="16">
        <v>45156.618750000001</v>
      </c>
      <c r="F4210" s="7" t="s">
        <v>8204</v>
      </c>
      <c r="G4210" s="13" t="s">
        <v>4920</v>
      </c>
      <c r="H4210" s="15" t="str">
        <f>UPPER(Tb_Reseller[[#This Row],[Agen id]]&amp;"-"&amp;VLOOKUP(Tb_Reseller[[#This Row],[Agen id]],A:B,2,0)&amp;"("&amp;Tb_Reseller[[#This Row],[Short]]&amp;")")</f>
        <v>AR34364-MELANI CELL(P)</v>
      </c>
      <c r="I4210" s="15" t="str">
        <f>VLOOKUP(Tb_Reseller[[#This Row],[Agen id]],Mapping_Agen!A:D,4,0)</f>
        <v>Prima</v>
      </c>
      <c r="J4210" s="7" t="str">
        <f>VLOOKUP(Tb_Reseller[[#This Row],[Agen id]],Mapping_Agen!A:C,3,0)</f>
        <v>PP</v>
      </c>
      <c r="K4210" s="17" t="str">
        <f>TRIM(LEFT(Tb_Reseller[[#This Row],[Group]],2))</f>
        <v>P</v>
      </c>
      <c r="L4210" s="17" t="str">
        <f>VLOOKUP(Tb_Reseller[[#This Row],[Agen id]],Mapping_Agen!A:E,5,0)</f>
        <v>NON SCO</v>
      </c>
      <c r="M4210" s="64">
        <v>0</v>
      </c>
      <c r="N4210" s="65">
        <v>0</v>
      </c>
      <c r="O4210" s="65">
        <f>IFERROR(VLOOKUP(Tb_Reseller[[#This Row],[Kode Reseller]],[1]Sheet1!$A:$B,2,0),0)</f>
        <v>0</v>
      </c>
    </row>
    <row r="4211" spans="1:15" x14ac:dyDescent="0.25">
      <c r="A4211" s="13" t="s">
        <v>4922</v>
      </c>
      <c r="B4211" s="14" t="s">
        <v>14363</v>
      </c>
      <c r="C4211" s="15" t="s">
        <v>8213</v>
      </c>
      <c r="D4211" s="15" t="s">
        <v>8203</v>
      </c>
      <c r="E4211" s="16">
        <v>45156.625694444447</v>
      </c>
      <c r="F4211" s="7" t="s">
        <v>8204</v>
      </c>
      <c r="G4211" s="13" t="s">
        <v>4922</v>
      </c>
      <c r="H4211" s="15" t="str">
        <f>UPPER(Tb_Reseller[[#This Row],[Agen id]]&amp;"-"&amp;VLOOKUP(Tb_Reseller[[#This Row],[Agen id]],A:B,2,0)&amp;"("&amp;Tb_Reseller[[#This Row],[Short]]&amp;")")</f>
        <v>AR34365-TOKO VIO(P)</v>
      </c>
      <c r="I4211" s="15" t="str">
        <f>VLOOKUP(Tb_Reseller[[#This Row],[Agen id]],Mapping_Agen!A:D,4,0)</f>
        <v>Prima</v>
      </c>
      <c r="J4211" s="7" t="str">
        <f>VLOOKUP(Tb_Reseller[[#This Row],[Agen id]],Mapping_Agen!A:C,3,0)</f>
        <v>BSD</v>
      </c>
      <c r="K4211" s="17" t="str">
        <f>TRIM(LEFT(Tb_Reseller[[#This Row],[Group]],2))</f>
        <v>P</v>
      </c>
      <c r="L4211" s="17" t="str">
        <f>VLOOKUP(Tb_Reseller[[#This Row],[Agen id]],Mapping_Agen!A:E,5,0)</f>
        <v>NON SCO</v>
      </c>
      <c r="M4211" s="64">
        <v>0</v>
      </c>
      <c r="N4211" s="65">
        <v>0</v>
      </c>
      <c r="O4211" s="65">
        <f>IFERROR(VLOOKUP(Tb_Reseller[[#This Row],[Kode Reseller]],[1]Sheet1!$A:$B,2,0),0)</f>
        <v>0</v>
      </c>
    </row>
    <row r="4212" spans="1:15" x14ac:dyDescent="0.25">
      <c r="A4212" s="13" t="s">
        <v>14364</v>
      </c>
      <c r="B4212" s="14" t="s">
        <v>11408</v>
      </c>
      <c r="C4212" s="15" t="s">
        <v>8562</v>
      </c>
      <c r="D4212" s="15" t="s">
        <v>8591</v>
      </c>
      <c r="E4212" s="16">
        <v>45156.818055555559</v>
      </c>
      <c r="F4212" s="7" t="s">
        <v>8268</v>
      </c>
      <c r="G4212" s="13" t="s">
        <v>418</v>
      </c>
      <c r="H4212" s="15" t="str">
        <f>UPPER(Tb_Reseller[[#This Row],[Agen id]]&amp;"-"&amp;VLOOKUP(Tb_Reseller[[#This Row],[Agen id]],A:B,2,0)&amp;"("&amp;Tb_Reseller[[#This Row],[Short]]&amp;")")</f>
        <v>AR01786-DAFA CELL(MV)</v>
      </c>
      <c r="I4212" s="15" t="str">
        <f>VLOOKUP(Tb_Reseller[[#This Row],[Agen id]],Mapping_Agen!A:D,4,0)</f>
        <v>Limit</v>
      </c>
      <c r="J4212" s="7" t="str">
        <f>VLOOKUP(Tb_Reseller[[#This Row],[Agen id]],Mapping_Agen!A:C,3,0)</f>
        <v>PP</v>
      </c>
      <c r="K4212" s="17" t="str">
        <f>TRIM(LEFT(Tb_Reseller[[#This Row],[Group]],2))</f>
        <v>MV</v>
      </c>
      <c r="L4212" s="17" t="str">
        <f>VLOOKUP(Tb_Reseller[[#This Row],[Agen id]],Mapping_Agen!A:E,5,0)</f>
        <v>Febri Kurniawan</v>
      </c>
      <c r="M4212" s="64">
        <v>0</v>
      </c>
      <c r="N4212" s="65">
        <v>0</v>
      </c>
      <c r="O4212" s="65">
        <f>IFERROR(VLOOKUP(Tb_Reseller[[#This Row],[Kode Reseller]],[1]Sheet1!$A:$B,2,0),0)</f>
        <v>0</v>
      </c>
    </row>
    <row r="4213" spans="1:15" x14ac:dyDescent="0.25">
      <c r="A4213" s="13" t="s">
        <v>14365</v>
      </c>
      <c r="B4213" s="14" t="s">
        <v>14366</v>
      </c>
      <c r="C4213" s="15" t="s">
        <v>8213</v>
      </c>
      <c r="D4213" s="15" t="s">
        <v>8659</v>
      </c>
      <c r="E4213" s="16">
        <v>45156.849305555559</v>
      </c>
      <c r="F4213" s="7" t="s">
        <v>8268</v>
      </c>
      <c r="G4213" s="13" t="s">
        <v>327</v>
      </c>
      <c r="H4213" s="15" t="str">
        <f>UPPER(Tb_Reseller[[#This Row],[Agen id]]&amp;"-"&amp;VLOOKUP(Tb_Reseller[[#This Row],[Agen id]],A:B,2,0)&amp;"("&amp;Tb_Reseller[[#This Row],[Short]]&amp;")")</f>
        <v>AR00925-SHANUM CELL(P)</v>
      </c>
      <c r="I4213" s="15" t="str">
        <f>VLOOKUP(Tb_Reseller[[#This Row],[Agen id]],Mapping_Agen!A:D,4,0)</f>
        <v>Prima</v>
      </c>
      <c r="J4213" s="7" t="str">
        <f>VLOOKUP(Tb_Reseller[[#This Row],[Agen id]],Mapping_Agen!A:C,3,0)</f>
        <v>PP</v>
      </c>
      <c r="K4213" s="17" t="str">
        <f>TRIM(LEFT(Tb_Reseller[[#This Row],[Group]],2))</f>
        <v>P</v>
      </c>
      <c r="L4213" s="17" t="str">
        <f>VLOOKUP(Tb_Reseller[[#This Row],[Agen id]],Mapping_Agen!A:E,5,0)</f>
        <v>NON SCO</v>
      </c>
      <c r="M4213" s="64">
        <v>0</v>
      </c>
      <c r="N4213" s="65">
        <v>0</v>
      </c>
      <c r="O4213" s="65">
        <f>IFERROR(VLOOKUP(Tb_Reseller[[#This Row],[Kode Reseller]],[1]Sheet1!$A:$B,2,0),0)</f>
        <v>0</v>
      </c>
    </row>
    <row r="4214" spans="1:15" x14ac:dyDescent="0.25">
      <c r="A4214" s="13" t="s">
        <v>14367</v>
      </c>
      <c r="B4214" s="14" t="s">
        <v>14368</v>
      </c>
      <c r="C4214" s="15" t="s">
        <v>8213</v>
      </c>
      <c r="D4214" s="15" t="s">
        <v>14061</v>
      </c>
      <c r="E4214" s="16">
        <v>45157.449305555558</v>
      </c>
      <c r="F4214" s="7" t="s">
        <v>8268</v>
      </c>
      <c r="G4214" s="13" t="s">
        <v>4637</v>
      </c>
      <c r="H4214" s="15" t="str">
        <f>UPPER(Tb_Reseller[[#This Row],[Agen id]]&amp;"-"&amp;VLOOKUP(Tb_Reseller[[#This Row],[Agen id]],A:B,2,0)&amp;"("&amp;Tb_Reseller[[#This Row],[Short]]&amp;")")</f>
        <v>AR33939-SCO MARDIAN(P)</v>
      </c>
      <c r="I4214" s="15" t="str">
        <f>VLOOKUP(Tb_Reseller[[#This Row],[Agen id]],Mapping_Agen!A:D,4,0)</f>
        <v>Prima</v>
      </c>
      <c r="J4214" s="7" t="str">
        <f>VLOOKUP(Tb_Reseller[[#This Row],[Agen id]],Mapping_Agen!A:C,3,0)</f>
        <v>BSD</v>
      </c>
      <c r="K4214" s="17" t="str">
        <f>TRIM(LEFT(Tb_Reseller[[#This Row],[Group]],2))</f>
        <v>P</v>
      </c>
      <c r="L4214" s="17" t="str">
        <f>VLOOKUP(Tb_Reseller[[#This Row],[Agen id]],Mapping_Agen!A:E,5,0)</f>
        <v>NON SCO</v>
      </c>
      <c r="M4214" s="64">
        <v>0</v>
      </c>
      <c r="N4214" s="65">
        <v>0</v>
      </c>
      <c r="O4214" s="65">
        <f>IFERROR(VLOOKUP(Tb_Reseller[[#This Row],[Kode Reseller]],[1]Sheet1!$A:$B,2,0),0)</f>
        <v>0</v>
      </c>
    </row>
    <row r="4215" spans="1:15" x14ac:dyDescent="0.25">
      <c r="A4215" s="13" t="s">
        <v>4924</v>
      </c>
      <c r="B4215" s="14" t="s">
        <v>14369</v>
      </c>
      <c r="C4215" s="15" t="s">
        <v>8213</v>
      </c>
      <c r="D4215" s="15" t="s">
        <v>8203</v>
      </c>
      <c r="E4215" s="16">
        <v>45157.586111111108</v>
      </c>
      <c r="F4215" s="7" t="s">
        <v>8204</v>
      </c>
      <c r="G4215" s="13" t="s">
        <v>4924</v>
      </c>
      <c r="H4215" s="15" t="str">
        <f>UPPER(Tb_Reseller[[#This Row],[Agen id]]&amp;"-"&amp;VLOOKUP(Tb_Reseller[[#This Row],[Agen id]],A:B,2,0)&amp;"("&amp;Tb_Reseller[[#This Row],[Short]]&amp;")")</f>
        <v>AR34371-DOMINOCELL(P)</v>
      </c>
      <c r="I4215" s="15" t="str">
        <f>VLOOKUP(Tb_Reseller[[#This Row],[Agen id]],Mapping_Agen!A:D,4,0)</f>
        <v>Prima</v>
      </c>
      <c r="J4215" s="7" t="str">
        <f>VLOOKUP(Tb_Reseller[[#This Row],[Agen id]],Mapping_Agen!A:C,3,0)</f>
        <v>BSD</v>
      </c>
      <c r="K4215" s="17" t="str">
        <f>TRIM(LEFT(Tb_Reseller[[#This Row],[Group]],2))</f>
        <v>P</v>
      </c>
      <c r="L4215" s="17" t="str">
        <f>VLOOKUP(Tb_Reseller[[#This Row],[Agen id]],Mapping_Agen!A:E,5,0)</f>
        <v>NON SCO</v>
      </c>
      <c r="M4215" s="64">
        <v>0</v>
      </c>
      <c r="N4215" s="65">
        <v>0</v>
      </c>
      <c r="O4215" s="65">
        <f>IFERROR(VLOOKUP(Tb_Reseller[[#This Row],[Kode Reseller]],[1]Sheet1!$A:$B,2,0),0)</f>
        <v>0</v>
      </c>
    </row>
    <row r="4216" spans="1:15" x14ac:dyDescent="0.25">
      <c r="A4216" s="13" t="s">
        <v>14370</v>
      </c>
      <c r="B4216" s="14" t="s">
        <v>14371</v>
      </c>
      <c r="C4216" s="15" t="s">
        <v>8213</v>
      </c>
      <c r="D4216" s="15" t="s">
        <v>8829</v>
      </c>
      <c r="E4216" s="16">
        <v>45157.658333333333</v>
      </c>
      <c r="F4216" s="7" t="s">
        <v>8268</v>
      </c>
      <c r="G4216" s="13" t="s">
        <v>886</v>
      </c>
      <c r="H4216" s="15" t="str">
        <f>UPPER(Tb_Reseller[[#This Row],[Agen id]]&amp;"-"&amp;VLOOKUP(Tb_Reseller[[#This Row],[Agen id]],A:B,2,0)&amp;"("&amp;Tb_Reseller[[#This Row],[Short]]&amp;")")</f>
        <v>AR08869-BAROKAH CELL 2(P)</v>
      </c>
      <c r="I4216" s="15" t="str">
        <f>VLOOKUP(Tb_Reseller[[#This Row],[Agen id]],Mapping_Agen!A:D,4,0)</f>
        <v>Prima</v>
      </c>
      <c r="J4216" s="7" t="str">
        <f>VLOOKUP(Tb_Reseller[[#This Row],[Agen id]],Mapping_Agen!A:C,3,0)</f>
        <v>BSD</v>
      </c>
      <c r="K4216" s="17" t="str">
        <f>TRIM(LEFT(Tb_Reseller[[#This Row],[Group]],2))</f>
        <v>P</v>
      </c>
      <c r="L4216" s="17" t="str">
        <f>VLOOKUP(Tb_Reseller[[#This Row],[Agen id]],Mapping_Agen!A:E,5,0)</f>
        <v>NON SCO</v>
      </c>
      <c r="M4216" s="64">
        <v>0.80645161290322531</v>
      </c>
      <c r="N4216" s="65">
        <v>0.89999999999999991</v>
      </c>
      <c r="O4216" s="65">
        <f>IFERROR(VLOOKUP(Tb_Reseller[[#This Row],[Kode Reseller]],[1]Sheet1!$A:$B,2,0),0)</f>
        <v>1</v>
      </c>
    </row>
    <row r="4217" spans="1:15" x14ac:dyDescent="0.25">
      <c r="A4217" s="13" t="s">
        <v>2935</v>
      </c>
      <c r="B4217" s="14" t="s">
        <v>14372</v>
      </c>
      <c r="C4217" s="15" t="s">
        <v>8213</v>
      </c>
      <c r="D4217" s="15" t="s">
        <v>8231</v>
      </c>
      <c r="E4217" s="16">
        <v>45157.675000000003</v>
      </c>
      <c r="F4217" s="7" t="s">
        <v>8204</v>
      </c>
      <c r="G4217" s="13" t="s">
        <v>2935</v>
      </c>
      <c r="H4217" s="15" t="str">
        <f>UPPER(Tb_Reseller[[#This Row],[Agen id]]&amp;"-"&amp;VLOOKUP(Tb_Reseller[[#This Row],[Agen id]],A:B,2,0)&amp;"("&amp;Tb_Reseller[[#This Row],[Short]]&amp;")")</f>
        <v>AR34373-YANTI CEL(P)</v>
      </c>
      <c r="I4217" s="15" t="str">
        <f>VLOOKUP(Tb_Reseller[[#This Row],[Agen id]],Mapping_Agen!A:D,4,0)</f>
        <v>Prima</v>
      </c>
      <c r="J4217" s="7" t="str">
        <f>VLOOKUP(Tb_Reseller[[#This Row],[Agen id]],Mapping_Agen!A:C,3,0)</f>
        <v>ICON</v>
      </c>
      <c r="K4217" s="17" t="str">
        <f>TRIM(LEFT(Tb_Reseller[[#This Row],[Group]],2))</f>
        <v>P</v>
      </c>
      <c r="L4217" s="17" t="str">
        <f>VLOOKUP(Tb_Reseller[[#This Row],[Agen id]],Mapping_Agen!A:E,5,0)</f>
        <v>NON SCO</v>
      </c>
      <c r="M4217" s="64">
        <v>0.51612903225806428</v>
      </c>
      <c r="N4217" s="65">
        <v>0.43333333333333329</v>
      </c>
      <c r="O4217" s="65">
        <f>IFERROR(VLOOKUP(Tb_Reseller[[#This Row],[Kode Reseller]],[1]Sheet1!$A:$B,2,0),0)</f>
        <v>0.25</v>
      </c>
    </row>
    <row r="4218" spans="1:15" x14ac:dyDescent="0.25">
      <c r="A4218" s="13" t="s">
        <v>4928</v>
      </c>
      <c r="B4218" s="14" t="s">
        <v>14373</v>
      </c>
      <c r="C4218" s="15" t="s">
        <v>8213</v>
      </c>
      <c r="D4218" s="15" t="s">
        <v>11516</v>
      </c>
      <c r="E4218" s="16">
        <v>45157.744444444441</v>
      </c>
      <c r="F4218" s="7" t="s">
        <v>8204</v>
      </c>
      <c r="G4218" s="13" t="s">
        <v>4928</v>
      </c>
      <c r="H4218" s="15" t="str">
        <f>UPPER(Tb_Reseller[[#This Row],[Agen id]]&amp;"-"&amp;VLOOKUP(Tb_Reseller[[#This Row],[Agen id]],A:B,2,0)&amp;"("&amp;Tb_Reseller[[#This Row],[Short]]&amp;")")</f>
        <v>AR34374-EUIS MAINAH(P)</v>
      </c>
      <c r="I4218" s="15" t="str">
        <f>VLOOKUP(Tb_Reseller[[#This Row],[Agen id]],Mapping_Agen!A:D,4,0)</f>
        <v>Prima</v>
      </c>
      <c r="J4218" s="7" t="str">
        <f>VLOOKUP(Tb_Reseller[[#This Row],[Agen id]],Mapping_Agen!A:C,3,0)</f>
        <v>ONLINE</v>
      </c>
      <c r="K4218" s="17" t="str">
        <f>TRIM(LEFT(Tb_Reseller[[#This Row],[Group]],2))</f>
        <v>P</v>
      </c>
      <c r="L4218" s="17" t="str">
        <f>VLOOKUP(Tb_Reseller[[#This Row],[Agen id]],Mapping_Agen!A:E,5,0)</f>
        <v>ONLINE</v>
      </c>
      <c r="M4218" s="64">
        <v>0</v>
      </c>
      <c r="N4218" s="65">
        <v>0</v>
      </c>
      <c r="O4218" s="65">
        <f>IFERROR(VLOOKUP(Tb_Reseller[[#This Row],[Kode Reseller]],[1]Sheet1!$A:$B,2,0),0)</f>
        <v>0</v>
      </c>
    </row>
    <row r="4219" spans="1:15" x14ac:dyDescent="0.25">
      <c r="A4219" s="13" t="s">
        <v>2205</v>
      </c>
      <c r="B4219" s="14" t="s">
        <v>14374</v>
      </c>
      <c r="C4219" s="15" t="s">
        <v>8213</v>
      </c>
      <c r="D4219" s="15" t="s">
        <v>11516</v>
      </c>
      <c r="E4219" s="16">
        <v>45157.963194444441</v>
      </c>
      <c r="F4219" s="7" t="s">
        <v>8204</v>
      </c>
      <c r="G4219" s="13" t="s">
        <v>2205</v>
      </c>
      <c r="H4219" s="15" t="str">
        <f>UPPER(Tb_Reseller[[#This Row],[Agen id]]&amp;"-"&amp;VLOOKUP(Tb_Reseller[[#This Row],[Agen id]],A:B,2,0)&amp;"("&amp;Tb_Reseller[[#This Row],[Short]]&amp;")")</f>
        <v>AR34376-MAULANA YUSUP(P)</v>
      </c>
      <c r="I4219" s="15" t="str">
        <f>VLOOKUP(Tb_Reseller[[#This Row],[Agen id]],Mapping_Agen!A:D,4,0)</f>
        <v>Prima</v>
      </c>
      <c r="J4219" s="7" t="str">
        <f>VLOOKUP(Tb_Reseller[[#This Row],[Agen id]],Mapping_Agen!A:C,3,0)</f>
        <v>ONLINE</v>
      </c>
      <c r="K4219" s="17" t="str">
        <f>TRIM(LEFT(Tb_Reseller[[#This Row],[Group]],2))</f>
        <v>P</v>
      </c>
      <c r="L4219" s="17" t="str">
        <f>VLOOKUP(Tb_Reseller[[#This Row],[Agen id]],Mapping_Agen!A:E,5,0)</f>
        <v>ONLINE</v>
      </c>
      <c r="M4219" s="64">
        <v>0.90322580645161232</v>
      </c>
      <c r="N4219" s="65">
        <v>0.83333333333333326</v>
      </c>
      <c r="O4219" s="65">
        <f>IFERROR(VLOOKUP(Tb_Reseller[[#This Row],[Kode Reseller]],[1]Sheet1!$A:$B,2,0),0)</f>
        <v>1.5</v>
      </c>
    </row>
    <row r="4220" spans="1:15" x14ac:dyDescent="0.25">
      <c r="A4220" s="13" t="s">
        <v>4932</v>
      </c>
      <c r="B4220" s="14" t="s">
        <v>11639</v>
      </c>
      <c r="C4220" s="15" t="s">
        <v>8213</v>
      </c>
      <c r="D4220" s="15" t="s">
        <v>8203</v>
      </c>
      <c r="E4220" s="16">
        <v>45159.489583333343</v>
      </c>
      <c r="F4220" s="7" t="s">
        <v>8204</v>
      </c>
      <c r="G4220" s="13" t="s">
        <v>4932</v>
      </c>
      <c r="H4220" s="15" t="str">
        <f>UPPER(Tb_Reseller[[#This Row],[Agen id]]&amp;"-"&amp;VLOOKUP(Tb_Reseller[[#This Row],[Agen id]],A:B,2,0)&amp;"("&amp;Tb_Reseller[[#This Row],[Short]]&amp;")")</f>
        <v>AR34378-MENTARI CELL(P)</v>
      </c>
      <c r="I4220" s="15" t="str">
        <f>VLOOKUP(Tb_Reseller[[#This Row],[Agen id]],Mapping_Agen!A:D,4,0)</f>
        <v>Prima</v>
      </c>
      <c r="J4220" s="7" t="str">
        <f>VLOOKUP(Tb_Reseller[[#This Row],[Agen id]],Mapping_Agen!A:C,3,0)</f>
        <v>BSD</v>
      </c>
      <c r="K4220" s="17" t="str">
        <f>TRIM(LEFT(Tb_Reseller[[#This Row],[Group]],2))</f>
        <v>P</v>
      </c>
      <c r="L4220" s="17" t="str">
        <f>VLOOKUP(Tb_Reseller[[#This Row],[Agen id]],Mapping_Agen!A:E,5,0)</f>
        <v>NON SCO</v>
      </c>
      <c r="M4220" s="64">
        <v>0</v>
      </c>
      <c r="N4220" s="65">
        <v>0</v>
      </c>
      <c r="O4220" s="65">
        <f>IFERROR(VLOOKUP(Tb_Reseller[[#This Row],[Kode Reseller]],[1]Sheet1!$A:$B,2,0),0)</f>
        <v>0</v>
      </c>
    </row>
    <row r="4221" spans="1:15" x14ac:dyDescent="0.25">
      <c r="A4221" s="13" t="s">
        <v>14375</v>
      </c>
      <c r="B4221" s="14" t="s">
        <v>10730</v>
      </c>
      <c r="C4221" s="15" t="s">
        <v>8213</v>
      </c>
      <c r="D4221" s="15" t="s">
        <v>14061</v>
      </c>
      <c r="E4221" s="16">
        <v>45159.545138888891</v>
      </c>
      <c r="F4221" s="7" t="s">
        <v>8268</v>
      </c>
      <c r="G4221" s="13" t="s">
        <v>4637</v>
      </c>
      <c r="H4221" s="15" t="str">
        <f>UPPER(Tb_Reseller[[#This Row],[Agen id]]&amp;"-"&amp;VLOOKUP(Tb_Reseller[[#This Row],[Agen id]],A:B,2,0)&amp;"("&amp;Tb_Reseller[[#This Row],[Short]]&amp;")")</f>
        <v>AR33939-SCO MARDIAN(P)</v>
      </c>
      <c r="I4221" s="15" t="str">
        <f>VLOOKUP(Tb_Reseller[[#This Row],[Agen id]],Mapping_Agen!A:D,4,0)</f>
        <v>Prima</v>
      </c>
      <c r="J4221" s="7" t="str">
        <f>VLOOKUP(Tb_Reseller[[#This Row],[Agen id]],Mapping_Agen!A:C,3,0)</f>
        <v>BSD</v>
      </c>
      <c r="K4221" s="17" t="str">
        <f>TRIM(LEFT(Tb_Reseller[[#This Row],[Group]],2))</f>
        <v>P</v>
      </c>
      <c r="L4221" s="17" t="str">
        <f>VLOOKUP(Tb_Reseller[[#This Row],[Agen id]],Mapping_Agen!A:E,5,0)</f>
        <v>NON SCO</v>
      </c>
      <c r="M4221" s="64">
        <v>0</v>
      </c>
      <c r="N4221" s="65">
        <v>0</v>
      </c>
      <c r="O4221" s="65">
        <f>IFERROR(VLOOKUP(Tb_Reseller[[#This Row],[Kode Reseller]],[1]Sheet1!$A:$B,2,0),0)</f>
        <v>0</v>
      </c>
    </row>
    <row r="4222" spans="1:15" x14ac:dyDescent="0.25">
      <c r="A4222" s="13" t="s">
        <v>14376</v>
      </c>
      <c r="B4222" s="14" t="s">
        <v>14377</v>
      </c>
      <c r="C4222" s="15" t="s">
        <v>8213</v>
      </c>
      <c r="D4222" s="15" t="s">
        <v>14061</v>
      </c>
      <c r="E4222" s="16">
        <v>45159.581944444442</v>
      </c>
      <c r="F4222" s="7" t="s">
        <v>8268</v>
      </c>
      <c r="G4222" s="13" t="s">
        <v>4637</v>
      </c>
      <c r="H4222" s="15" t="str">
        <f>UPPER(Tb_Reseller[[#This Row],[Agen id]]&amp;"-"&amp;VLOOKUP(Tb_Reseller[[#This Row],[Agen id]],A:B,2,0)&amp;"("&amp;Tb_Reseller[[#This Row],[Short]]&amp;")")</f>
        <v>AR33939-SCO MARDIAN(P)</v>
      </c>
      <c r="I4222" s="15" t="str">
        <f>VLOOKUP(Tb_Reseller[[#This Row],[Agen id]],Mapping_Agen!A:D,4,0)</f>
        <v>Prima</v>
      </c>
      <c r="J4222" s="7" t="str">
        <f>VLOOKUP(Tb_Reseller[[#This Row],[Agen id]],Mapping_Agen!A:C,3,0)</f>
        <v>BSD</v>
      </c>
      <c r="K4222" s="17" t="str">
        <f>TRIM(LEFT(Tb_Reseller[[#This Row],[Group]],2))</f>
        <v>P</v>
      </c>
      <c r="L4222" s="17" t="str">
        <f>VLOOKUP(Tb_Reseller[[#This Row],[Agen id]],Mapping_Agen!A:E,5,0)</f>
        <v>NON SCO</v>
      </c>
      <c r="M4222" s="64">
        <v>0</v>
      </c>
      <c r="N4222" s="65">
        <v>0</v>
      </c>
      <c r="O4222" s="65">
        <f>IFERROR(VLOOKUP(Tb_Reseller[[#This Row],[Kode Reseller]],[1]Sheet1!$A:$B,2,0),0)</f>
        <v>0</v>
      </c>
    </row>
    <row r="4223" spans="1:15" x14ac:dyDescent="0.25">
      <c r="A4223" s="13" t="s">
        <v>4934</v>
      </c>
      <c r="B4223" s="14" t="s">
        <v>14378</v>
      </c>
      <c r="C4223" s="15" t="s">
        <v>8213</v>
      </c>
      <c r="D4223" s="15" t="s">
        <v>11516</v>
      </c>
      <c r="E4223" s="16">
        <v>45159.606944444437</v>
      </c>
      <c r="F4223" s="7" t="s">
        <v>8204</v>
      </c>
      <c r="G4223" s="13" t="s">
        <v>4934</v>
      </c>
      <c r="H4223" s="15" t="str">
        <f>UPPER(Tb_Reseller[[#This Row],[Agen id]]&amp;"-"&amp;VLOOKUP(Tb_Reseller[[#This Row],[Agen id]],A:B,2,0)&amp;"("&amp;Tb_Reseller[[#This Row],[Short]]&amp;")")</f>
        <v>AR34381-ADE SUTISNA(P)</v>
      </c>
      <c r="I4223" s="15" t="str">
        <f>VLOOKUP(Tb_Reseller[[#This Row],[Agen id]],Mapping_Agen!A:D,4,0)</f>
        <v>Prima</v>
      </c>
      <c r="J4223" s="7" t="str">
        <f>VLOOKUP(Tb_Reseller[[#This Row],[Agen id]],Mapping_Agen!A:C,3,0)</f>
        <v>ONLINE</v>
      </c>
      <c r="K4223" s="17" t="str">
        <f>TRIM(LEFT(Tb_Reseller[[#This Row],[Group]],2))</f>
        <v>P</v>
      </c>
      <c r="L4223" s="17" t="str">
        <f>VLOOKUP(Tb_Reseller[[#This Row],[Agen id]],Mapping_Agen!A:E,5,0)</f>
        <v>ONLINE</v>
      </c>
      <c r="M4223" s="64">
        <v>0</v>
      </c>
      <c r="N4223" s="65">
        <v>0</v>
      </c>
      <c r="O4223" s="65">
        <f>IFERROR(VLOOKUP(Tb_Reseller[[#This Row],[Kode Reseller]],[1]Sheet1!$A:$B,2,0),0)</f>
        <v>0</v>
      </c>
    </row>
    <row r="4224" spans="1:15" x14ac:dyDescent="0.25">
      <c r="A4224" s="13" t="s">
        <v>4936</v>
      </c>
      <c r="B4224" s="14" t="s">
        <v>14379</v>
      </c>
      <c r="C4224" s="15" t="s">
        <v>8213</v>
      </c>
      <c r="D4224" s="15" t="s">
        <v>8203</v>
      </c>
      <c r="E4224" s="16">
        <v>45159.727777777778</v>
      </c>
      <c r="F4224" s="7" t="s">
        <v>8204</v>
      </c>
      <c r="G4224" s="13" t="s">
        <v>4936</v>
      </c>
      <c r="H4224" s="15" t="str">
        <f>UPPER(Tb_Reseller[[#This Row],[Agen id]]&amp;"-"&amp;VLOOKUP(Tb_Reseller[[#This Row],[Agen id]],A:B,2,0)&amp;"("&amp;Tb_Reseller[[#This Row],[Short]]&amp;")")</f>
        <v>AR34382-WILLEMN RAYA(P)</v>
      </c>
      <c r="I4224" s="15" t="str">
        <f>VLOOKUP(Tb_Reseller[[#This Row],[Agen id]],Mapping_Agen!A:D,4,0)</f>
        <v>Prima</v>
      </c>
      <c r="J4224" s="7" t="str">
        <f>VLOOKUP(Tb_Reseller[[#This Row],[Agen id]],Mapping_Agen!A:C,3,0)</f>
        <v>BSD</v>
      </c>
      <c r="K4224" s="17" t="str">
        <f>TRIM(LEFT(Tb_Reseller[[#This Row],[Group]],2))</f>
        <v>P</v>
      </c>
      <c r="L4224" s="17" t="str">
        <f>VLOOKUP(Tb_Reseller[[#This Row],[Agen id]],Mapping_Agen!A:E,5,0)</f>
        <v>NON SCO</v>
      </c>
      <c r="M4224" s="64">
        <v>0</v>
      </c>
      <c r="N4224" s="65">
        <v>0</v>
      </c>
      <c r="O4224" s="65">
        <f>IFERROR(VLOOKUP(Tb_Reseller[[#This Row],[Kode Reseller]],[1]Sheet1!$A:$B,2,0),0)</f>
        <v>0</v>
      </c>
    </row>
    <row r="4225" spans="1:15" x14ac:dyDescent="0.25">
      <c r="A4225" s="13" t="s">
        <v>594</v>
      </c>
      <c r="B4225" s="14" t="s">
        <v>14380</v>
      </c>
      <c r="C4225" s="15" t="s">
        <v>8213</v>
      </c>
      <c r="D4225" s="15" t="s">
        <v>8248</v>
      </c>
      <c r="E4225" s="16">
        <v>45159.864583333343</v>
      </c>
      <c r="F4225" s="7" t="s">
        <v>8204</v>
      </c>
      <c r="G4225" s="13" t="s">
        <v>594</v>
      </c>
      <c r="H4225" s="15" t="str">
        <f>UPPER(Tb_Reseller[[#This Row],[Agen id]]&amp;"-"&amp;VLOOKUP(Tb_Reseller[[#This Row],[Agen id]],A:B,2,0)&amp;"("&amp;Tb_Reseller[[#This Row],[Short]]&amp;")")</f>
        <v>AR34384-LINDAWATI(P)</v>
      </c>
      <c r="I4225" s="15" t="str">
        <f>VLOOKUP(Tb_Reseller[[#This Row],[Agen id]],Mapping_Agen!A:D,4,0)</f>
        <v>Prima</v>
      </c>
      <c r="J4225" s="7" t="str">
        <f>VLOOKUP(Tb_Reseller[[#This Row],[Agen id]],Mapping_Agen!A:C,3,0)</f>
        <v>PP</v>
      </c>
      <c r="K4225" s="17" t="str">
        <f>TRIM(LEFT(Tb_Reseller[[#This Row],[Group]],2))</f>
        <v>P</v>
      </c>
      <c r="L4225" s="17" t="str">
        <f>VLOOKUP(Tb_Reseller[[#This Row],[Agen id]],Mapping_Agen!A:E,5,0)</f>
        <v>NON SCO</v>
      </c>
      <c r="M4225" s="64">
        <v>3.5161290322580618</v>
      </c>
      <c r="N4225" s="65">
        <v>3.1666666666666652</v>
      </c>
      <c r="O4225" s="65">
        <f>IFERROR(VLOOKUP(Tb_Reseller[[#This Row],[Kode Reseller]],[1]Sheet1!$A:$B,2,0),0)</f>
        <v>3.75</v>
      </c>
    </row>
    <row r="4226" spans="1:15" x14ac:dyDescent="0.25">
      <c r="A4226" s="13" t="s">
        <v>14381</v>
      </c>
      <c r="B4226" s="14" t="s">
        <v>12794</v>
      </c>
      <c r="C4226" s="15" t="s">
        <v>8213</v>
      </c>
      <c r="D4226" s="15" t="s">
        <v>9018</v>
      </c>
      <c r="E4226" s="16">
        <v>45160.498611111107</v>
      </c>
      <c r="F4226" s="7" t="s">
        <v>8268</v>
      </c>
      <c r="G4226" s="13" t="s">
        <v>806</v>
      </c>
      <c r="H4226" s="15" t="str">
        <f>UPPER(Tb_Reseller[[#This Row],[Agen id]]&amp;"-"&amp;VLOOKUP(Tb_Reseller[[#This Row],[Agen id]],A:B,2,0)&amp;"("&amp;Tb_Reseller[[#This Row],[Short]]&amp;")")</f>
        <v>AR08006-TJ CELL(P)</v>
      </c>
      <c r="I4226" s="15" t="str">
        <f>VLOOKUP(Tb_Reseller[[#This Row],[Agen id]],Mapping_Agen!A:D,4,0)</f>
        <v>Prima</v>
      </c>
      <c r="J4226" s="7" t="str">
        <f>VLOOKUP(Tb_Reseller[[#This Row],[Agen id]],Mapping_Agen!A:C,3,0)</f>
        <v>ICON</v>
      </c>
      <c r="K4226" s="17" t="str">
        <f>TRIM(LEFT(Tb_Reseller[[#This Row],[Group]],2))</f>
        <v>P</v>
      </c>
      <c r="L4226" s="17" t="str">
        <f>VLOOKUP(Tb_Reseller[[#This Row],[Agen id]],Mapping_Agen!A:E,5,0)</f>
        <v>Abdul Harris</v>
      </c>
      <c r="M4226" s="64">
        <v>0.90322580645161232</v>
      </c>
      <c r="N4226" s="65">
        <v>0.36666666666666664</v>
      </c>
      <c r="O4226" s="65">
        <f>IFERROR(VLOOKUP(Tb_Reseller[[#This Row],[Kode Reseller]],[1]Sheet1!$A:$B,2,0),0)</f>
        <v>0</v>
      </c>
    </row>
    <row r="4227" spans="1:15" x14ac:dyDescent="0.25">
      <c r="A4227" s="13" t="s">
        <v>14382</v>
      </c>
      <c r="B4227" s="14" t="s">
        <v>11231</v>
      </c>
      <c r="C4227" s="15" t="s">
        <v>14383</v>
      </c>
      <c r="D4227" s="15" t="s">
        <v>13407</v>
      </c>
      <c r="E4227" s="16">
        <v>45160.592361111107</v>
      </c>
      <c r="F4227" s="7" t="s">
        <v>8268</v>
      </c>
      <c r="G4227" s="13" t="s">
        <v>363</v>
      </c>
      <c r="H4227" s="15" t="str">
        <f>UPPER(Tb_Reseller[[#This Row],[Agen id]]&amp;"-"&amp;VLOOKUP(Tb_Reseller[[#This Row],[Agen id]],A:B,2,0)&amp;"("&amp;Tb_Reseller[[#This Row],[Short]]&amp;")")</f>
        <v>AR01359-BRAVO PULSA(D9)</v>
      </c>
      <c r="I4227" s="15" t="str">
        <f>VLOOKUP(Tb_Reseller[[#This Row],[Agen id]],Mapping_Agen!A:D,4,0)</f>
        <v>Limit</v>
      </c>
      <c r="J4227" s="7" t="str">
        <f>VLOOKUP(Tb_Reseller[[#This Row],[Agen id]],Mapping_Agen!A:C,3,0)</f>
        <v>ICON</v>
      </c>
      <c r="K4227" s="17" t="str">
        <f>TRIM(LEFT(Tb_Reseller[[#This Row],[Group]],2))</f>
        <v>D9</v>
      </c>
      <c r="L4227" s="17" t="str">
        <f>VLOOKUP(Tb_Reseller[[#This Row],[Agen id]],Mapping_Agen!A:E,5,0)</f>
        <v>NON SCO</v>
      </c>
      <c r="M4227" s="64">
        <v>0</v>
      </c>
      <c r="N4227" s="65">
        <v>0</v>
      </c>
      <c r="O4227" s="65">
        <f>IFERROR(VLOOKUP(Tb_Reseller[[#This Row],[Kode Reseller]],[1]Sheet1!$A:$B,2,0),0)</f>
        <v>0</v>
      </c>
    </row>
    <row r="4228" spans="1:15" x14ac:dyDescent="0.25">
      <c r="A4228" s="13" t="s">
        <v>4940</v>
      </c>
      <c r="B4228" s="14" t="s">
        <v>14384</v>
      </c>
      <c r="C4228" s="15" t="s">
        <v>8213</v>
      </c>
      <c r="D4228" s="15" t="s">
        <v>8369</v>
      </c>
      <c r="E4228" s="16">
        <v>45160.612500000003</v>
      </c>
      <c r="F4228" s="7" t="s">
        <v>8204</v>
      </c>
      <c r="G4228" s="13" t="s">
        <v>4940</v>
      </c>
      <c r="H4228" s="15" t="str">
        <f>UPPER(Tb_Reseller[[#This Row],[Agen id]]&amp;"-"&amp;VLOOKUP(Tb_Reseller[[#This Row],[Agen id]],A:B,2,0)&amp;"("&amp;Tb_Reseller[[#This Row],[Short]]&amp;")")</f>
        <v>AR34389-OLLA CELL(P)</v>
      </c>
      <c r="I4228" s="15" t="str">
        <f>VLOOKUP(Tb_Reseller[[#This Row],[Agen id]],Mapping_Agen!A:D,4,0)</f>
        <v>Prima</v>
      </c>
      <c r="J4228" s="7" t="str">
        <f>VLOOKUP(Tb_Reseller[[#This Row],[Agen id]],Mapping_Agen!A:C,3,0)</f>
        <v>PRG</v>
      </c>
      <c r="K4228" s="17" t="str">
        <f>TRIM(LEFT(Tb_Reseller[[#This Row],[Group]],2))</f>
        <v>P</v>
      </c>
      <c r="L4228" s="17" t="str">
        <f>VLOOKUP(Tb_Reseller[[#This Row],[Agen id]],Mapping_Agen!A:E,5,0)</f>
        <v>NON SCO</v>
      </c>
      <c r="M4228" s="64">
        <v>0</v>
      </c>
      <c r="N4228" s="65">
        <v>0</v>
      </c>
      <c r="O4228" s="65">
        <f>IFERROR(VLOOKUP(Tb_Reseller[[#This Row],[Kode Reseller]],[1]Sheet1!$A:$B,2,0),0)</f>
        <v>0</v>
      </c>
    </row>
    <row r="4229" spans="1:15" x14ac:dyDescent="0.25">
      <c r="A4229" s="13" t="s">
        <v>4294</v>
      </c>
      <c r="B4229" s="14" t="s">
        <v>14385</v>
      </c>
      <c r="C4229" s="15" t="s">
        <v>8213</v>
      </c>
      <c r="D4229" s="15" t="s">
        <v>8369</v>
      </c>
      <c r="E4229" s="16">
        <v>45160.634722222218</v>
      </c>
      <c r="F4229" s="7" t="s">
        <v>8204</v>
      </c>
      <c r="G4229" s="13" t="s">
        <v>4294</v>
      </c>
      <c r="H4229" s="15" t="str">
        <f>UPPER(Tb_Reseller[[#This Row],[Agen id]]&amp;"-"&amp;VLOOKUP(Tb_Reseller[[#This Row],[Agen id]],A:B,2,0)&amp;"("&amp;Tb_Reseller[[#This Row],[Short]]&amp;")")</f>
        <v>AR34390-NIDA CELL(P)</v>
      </c>
      <c r="I4229" s="15" t="str">
        <f>VLOOKUP(Tb_Reseller[[#This Row],[Agen id]],Mapping_Agen!A:D,4,0)</f>
        <v>Prima</v>
      </c>
      <c r="J4229" s="7" t="str">
        <f>VLOOKUP(Tb_Reseller[[#This Row],[Agen id]],Mapping_Agen!A:C,3,0)</f>
        <v>PRG</v>
      </c>
      <c r="K4229" s="17" t="str">
        <f>TRIM(LEFT(Tb_Reseller[[#This Row],[Group]],2))</f>
        <v>P</v>
      </c>
      <c r="L4229" s="17" t="str">
        <f>VLOOKUP(Tb_Reseller[[#This Row],[Agen id]],Mapping_Agen!A:E,5,0)</f>
        <v>NON SCO</v>
      </c>
      <c r="M4229" s="64">
        <v>0.19354838709677419</v>
      </c>
      <c r="N4229" s="65">
        <v>0.26666666666666666</v>
      </c>
      <c r="O4229" s="65">
        <f>IFERROR(VLOOKUP(Tb_Reseller[[#This Row],[Kode Reseller]],[1]Sheet1!$A:$B,2,0),0)</f>
        <v>0.25</v>
      </c>
    </row>
    <row r="4230" spans="1:15" x14ac:dyDescent="0.25">
      <c r="A4230" s="13" t="s">
        <v>14386</v>
      </c>
      <c r="B4230" s="14" t="s">
        <v>10176</v>
      </c>
      <c r="C4230" s="15" t="s">
        <v>8213</v>
      </c>
      <c r="D4230" s="15" t="s">
        <v>10134</v>
      </c>
      <c r="E4230" s="16">
        <v>45160.727083333331</v>
      </c>
      <c r="F4230" s="7" t="s">
        <v>8268</v>
      </c>
      <c r="G4230" s="13" t="s">
        <v>3188</v>
      </c>
      <c r="H4230" s="15" t="str">
        <f>UPPER(Tb_Reseller[[#This Row],[Agen id]]&amp;"-"&amp;VLOOKUP(Tb_Reseller[[#This Row],[Agen id]],A:B,2,0)&amp;"("&amp;Tb_Reseller[[#This Row],[Short]]&amp;")")</f>
        <v>AR15337-PJM CELL(P)</v>
      </c>
      <c r="I4230" s="15" t="str">
        <f>VLOOKUP(Tb_Reseller[[#This Row],[Agen id]],Mapping_Agen!A:D,4,0)</f>
        <v>Prima</v>
      </c>
      <c r="J4230" s="7" t="str">
        <f>VLOOKUP(Tb_Reseller[[#This Row],[Agen id]],Mapping_Agen!A:C,3,0)</f>
        <v>PP</v>
      </c>
      <c r="K4230" s="17" t="str">
        <f>TRIM(LEFT(Tb_Reseller[[#This Row],[Group]],2))</f>
        <v>P</v>
      </c>
      <c r="L4230" s="17" t="str">
        <f>VLOOKUP(Tb_Reseller[[#This Row],[Agen id]],Mapping_Agen!A:E,5,0)</f>
        <v>NON SCO</v>
      </c>
      <c r="M4230" s="64">
        <v>0</v>
      </c>
      <c r="N4230" s="65">
        <v>0</v>
      </c>
      <c r="O4230" s="65">
        <f>IFERROR(VLOOKUP(Tb_Reseller[[#This Row],[Kode Reseller]],[1]Sheet1!$A:$B,2,0),0)</f>
        <v>0</v>
      </c>
    </row>
    <row r="4231" spans="1:15" x14ac:dyDescent="0.25">
      <c r="A4231" s="13" t="s">
        <v>7276</v>
      </c>
      <c r="B4231" s="14" t="s">
        <v>14387</v>
      </c>
      <c r="C4231" s="15" t="s">
        <v>8213</v>
      </c>
      <c r="D4231" s="15" t="s">
        <v>11516</v>
      </c>
      <c r="E4231" s="16">
        <v>45160.826388888891</v>
      </c>
      <c r="F4231" s="7" t="s">
        <v>8204</v>
      </c>
      <c r="G4231" s="13" t="s">
        <v>7276</v>
      </c>
      <c r="H4231" s="15" t="str">
        <f>UPPER(Tb_Reseller[[#This Row],[Agen id]]&amp;"-"&amp;VLOOKUP(Tb_Reseller[[#This Row],[Agen id]],A:B,2,0)&amp;"("&amp;Tb_Reseller[[#This Row],[Short]]&amp;")")</f>
        <v>AR34393-ERNA LUTHFI(P)</v>
      </c>
      <c r="I4231" s="15" t="str">
        <f>VLOOKUP(Tb_Reseller[[#This Row],[Agen id]],Mapping_Agen!A:D,4,0)</f>
        <v>Prima</v>
      </c>
      <c r="J4231" s="7" t="str">
        <f>VLOOKUP(Tb_Reseller[[#This Row],[Agen id]],Mapping_Agen!A:C,3,0)</f>
        <v>ONLINE</v>
      </c>
      <c r="K4231" s="17" t="str">
        <f>TRIM(LEFT(Tb_Reseller[[#This Row],[Group]],2))</f>
        <v>P</v>
      </c>
      <c r="L4231" s="17" t="str">
        <f>VLOOKUP(Tb_Reseller[[#This Row],[Agen id]],Mapping_Agen!A:E,5,0)</f>
        <v>ONLINE</v>
      </c>
      <c r="M4231" s="64">
        <v>0</v>
      </c>
      <c r="N4231" s="65">
        <v>0</v>
      </c>
      <c r="O4231" s="65">
        <f>IFERROR(VLOOKUP(Tb_Reseller[[#This Row],[Kode Reseller]],[1]Sheet1!$A:$B,2,0),0)</f>
        <v>0</v>
      </c>
    </row>
    <row r="4232" spans="1:15" x14ac:dyDescent="0.25">
      <c r="A4232" s="13" t="s">
        <v>14388</v>
      </c>
      <c r="B4232" s="14" t="s">
        <v>9328</v>
      </c>
      <c r="C4232" s="15" t="s">
        <v>8213</v>
      </c>
      <c r="D4232" s="15" t="s">
        <v>8829</v>
      </c>
      <c r="E4232" s="16">
        <v>45161.475694444453</v>
      </c>
      <c r="F4232" s="7" t="s">
        <v>8268</v>
      </c>
      <c r="G4232" s="13" t="s">
        <v>886</v>
      </c>
      <c r="H4232" s="15" t="str">
        <f>UPPER(Tb_Reseller[[#This Row],[Agen id]]&amp;"-"&amp;VLOOKUP(Tb_Reseller[[#This Row],[Agen id]],A:B,2,0)&amp;"("&amp;Tb_Reseller[[#This Row],[Short]]&amp;")")</f>
        <v>AR08869-BAROKAH CELL 2(P)</v>
      </c>
      <c r="I4232" s="15" t="str">
        <f>VLOOKUP(Tb_Reseller[[#This Row],[Agen id]],Mapping_Agen!A:D,4,0)</f>
        <v>Prima</v>
      </c>
      <c r="J4232" s="7" t="str">
        <f>VLOOKUP(Tb_Reseller[[#This Row],[Agen id]],Mapping_Agen!A:C,3,0)</f>
        <v>BSD</v>
      </c>
      <c r="K4232" s="17" t="str">
        <f>TRIM(LEFT(Tb_Reseller[[#This Row],[Group]],2))</f>
        <v>P</v>
      </c>
      <c r="L4232" s="17" t="str">
        <f>VLOOKUP(Tb_Reseller[[#This Row],[Agen id]],Mapping_Agen!A:E,5,0)</f>
        <v>NON SCO</v>
      </c>
      <c r="M4232" s="64">
        <v>0</v>
      </c>
      <c r="N4232" s="65">
        <v>0</v>
      </c>
      <c r="O4232" s="65">
        <f>IFERROR(VLOOKUP(Tb_Reseller[[#This Row],[Kode Reseller]],[1]Sheet1!$A:$B,2,0),0)</f>
        <v>0</v>
      </c>
    </row>
    <row r="4233" spans="1:15" x14ac:dyDescent="0.25">
      <c r="A4233" s="13" t="s">
        <v>5474</v>
      </c>
      <c r="B4233" s="14" t="s">
        <v>14389</v>
      </c>
      <c r="C4233" s="15" t="s">
        <v>8213</v>
      </c>
      <c r="D4233" s="15" t="s">
        <v>11516</v>
      </c>
      <c r="E4233" s="16">
        <v>45161.477083333331</v>
      </c>
      <c r="F4233" s="7" t="s">
        <v>8204</v>
      </c>
      <c r="G4233" s="13" t="s">
        <v>5474</v>
      </c>
      <c r="H4233" s="15" t="str">
        <f>UPPER(Tb_Reseller[[#This Row],[Agen id]]&amp;"-"&amp;VLOOKUP(Tb_Reseller[[#This Row],[Agen id]],A:B,2,0)&amp;"("&amp;Tb_Reseller[[#This Row],[Short]]&amp;")")</f>
        <v>AR34398-MIKHA AULIA PUTRI(P)</v>
      </c>
      <c r="I4233" s="15" t="str">
        <f>VLOOKUP(Tb_Reseller[[#This Row],[Agen id]],Mapping_Agen!A:D,4,0)</f>
        <v>Prima</v>
      </c>
      <c r="J4233" s="7" t="str">
        <f>VLOOKUP(Tb_Reseller[[#This Row],[Agen id]],Mapping_Agen!A:C,3,0)</f>
        <v>ONLINE</v>
      </c>
      <c r="K4233" s="17" t="str">
        <f>TRIM(LEFT(Tb_Reseller[[#This Row],[Group]],2))</f>
        <v>P</v>
      </c>
      <c r="L4233" s="17" t="str">
        <f>VLOOKUP(Tb_Reseller[[#This Row],[Agen id]],Mapping_Agen!A:E,5,0)</f>
        <v>ONLINE</v>
      </c>
      <c r="M4233" s="64">
        <v>3.2258064516129031E-2</v>
      </c>
      <c r="N4233" s="65">
        <v>0</v>
      </c>
      <c r="O4233" s="65">
        <f>IFERROR(VLOOKUP(Tb_Reseller[[#This Row],[Kode Reseller]],[1]Sheet1!$A:$B,2,0),0)</f>
        <v>0</v>
      </c>
    </row>
    <row r="4234" spans="1:15" x14ac:dyDescent="0.25">
      <c r="A4234" s="13" t="s">
        <v>14390</v>
      </c>
      <c r="B4234" s="14" t="s">
        <v>12057</v>
      </c>
      <c r="C4234" s="15" t="s">
        <v>8213</v>
      </c>
      <c r="D4234" s="15" t="s">
        <v>9018</v>
      </c>
      <c r="E4234" s="16">
        <v>45161.63958333333</v>
      </c>
      <c r="F4234" s="7" t="s">
        <v>8268</v>
      </c>
      <c r="G4234" s="13" t="s">
        <v>806</v>
      </c>
      <c r="H4234" s="15" t="str">
        <f>UPPER(Tb_Reseller[[#This Row],[Agen id]]&amp;"-"&amp;VLOOKUP(Tb_Reseller[[#This Row],[Agen id]],A:B,2,0)&amp;"("&amp;Tb_Reseller[[#This Row],[Short]]&amp;")")</f>
        <v>AR08006-TJ CELL(P)</v>
      </c>
      <c r="I4234" s="15" t="str">
        <f>VLOOKUP(Tb_Reseller[[#This Row],[Agen id]],Mapping_Agen!A:D,4,0)</f>
        <v>Prima</v>
      </c>
      <c r="J4234" s="7" t="str">
        <f>VLOOKUP(Tb_Reseller[[#This Row],[Agen id]],Mapping_Agen!A:C,3,0)</f>
        <v>ICON</v>
      </c>
      <c r="K4234" s="17" t="str">
        <f>TRIM(LEFT(Tb_Reseller[[#This Row],[Group]],2))</f>
        <v>P</v>
      </c>
      <c r="L4234" s="17" t="str">
        <f>VLOOKUP(Tb_Reseller[[#This Row],[Agen id]],Mapping_Agen!A:E,5,0)</f>
        <v>Abdul Harris</v>
      </c>
      <c r="M4234" s="64">
        <v>0.54838709677419328</v>
      </c>
      <c r="N4234" s="65">
        <v>0.1</v>
      </c>
      <c r="O4234" s="65">
        <f>IFERROR(VLOOKUP(Tb_Reseller[[#This Row],[Kode Reseller]],[1]Sheet1!$A:$B,2,0),0)</f>
        <v>0</v>
      </c>
    </row>
    <row r="4235" spans="1:15" x14ac:dyDescent="0.25">
      <c r="A4235" s="13" t="s">
        <v>4948</v>
      </c>
      <c r="B4235" s="14" t="s">
        <v>14391</v>
      </c>
      <c r="C4235" s="15" t="s">
        <v>8213</v>
      </c>
      <c r="D4235" s="15" t="s">
        <v>13083</v>
      </c>
      <c r="E4235" s="16">
        <v>45161.643055555563</v>
      </c>
      <c r="F4235" s="7" t="s">
        <v>8204</v>
      </c>
      <c r="G4235" s="13" t="s">
        <v>4948</v>
      </c>
      <c r="H4235" s="15" t="str">
        <f>UPPER(Tb_Reseller[[#This Row],[Agen id]]&amp;"-"&amp;VLOOKUP(Tb_Reseller[[#This Row],[Agen id]],A:B,2,0)&amp;"("&amp;Tb_Reseller[[#This Row],[Short]]&amp;")")</f>
        <v>AR34400-ALAN CELL 3(P)</v>
      </c>
      <c r="I4235" s="15" t="str">
        <f>VLOOKUP(Tb_Reseller[[#This Row],[Agen id]],Mapping_Agen!A:D,4,0)</f>
        <v>Prima</v>
      </c>
      <c r="J4235" s="7" t="str">
        <f>VLOOKUP(Tb_Reseller[[#This Row],[Agen id]],Mapping_Agen!A:C,3,0)</f>
        <v>PRG</v>
      </c>
      <c r="K4235" s="17" t="str">
        <f>TRIM(LEFT(Tb_Reseller[[#This Row],[Group]],2))</f>
        <v>P</v>
      </c>
      <c r="L4235" s="17" t="str">
        <f>VLOOKUP(Tb_Reseller[[#This Row],[Agen id]],Mapping_Agen!A:E,5,0)</f>
        <v>NON SCO</v>
      </c>
      <c r="M4235" s="64">
        <v>0</v>
      </c>
      <c r="N4235" s="65">
        <v>0</v>
      </c>
      <c r="O4235" s="65">
        <f>IFERROR(VLOOKUP(Tb_Reseller[[#This Row],[Kode Reseller]],[1]Sheet1!$A:$B,2,0),0)</f>
        <v>0</v>
      </c>
    </row>
    <row r="4236" spans="1:15" x14ac:dyDescent="0.25">
      <c r="A4236" s="13" t="s">
        <v>4950</v>
      </c>
      <c r="B4236" s="14" t="s">
        <v>14392</v>
      </c>
      <c r="C4236" s="15" t="s">
        <v>8213</v>
      </c>
      <c r="D4236" s="15" t="s">
        <v>8248</v>
      </c>
      <c r="E4236" s="16">
        <v>45161.665277777778</v>
      </c>
      <c r="F4236" s="7" t="s">
        <v>8204</v>
      </c>
      <c r="G4236" s="13" t="s">
        <v>4950</v>
      </c>
      <c r="H4236" s="15" t="str">
        <f>UPPER(Tb_Reseller[[#This Row],[Agen id]]&amp;"-"&amp;VLOOKUP(Tb_Reseller[[#This Row],[Agen id]],A:B,2,0)&amp;"("&amp;Tb_Reseller[[#This Row],[Short]]&amp;")")</f>
        <v>AR34401-ALVIANO CELL(P)</v>
      </c>
      <c r="I4236" s="15" t="str">
        <f>VLOOKUP(Tb_Reseller[[#This Row],[Agen id]],Mapping_Agen!A:D,4,0)</f>
        <v>Prima</v>
      </c>
      <c r="J4236" s="7" t="str">
        <f>VLOOKUP(Tb_Reseller[[#This Row],[Agen id]],Mapping_Agen!A:C,3,0)</f>
        <v>PP</v>
      </c>
      <c r="K4236" s="17" t="str">
        <f>TRIM(LEFT(Tb_Reseller[[#This Row],[Group]],2))</f>
        <v>P</v>
      </c>
      <c r="L4236" s="17" t="str">
        <f>VLOOKUP(Tb_Reseller[[#This Row],[Agen id]],Mapping_Agen!A:E,5,0)</f>
        <v>NON SCO</v>
      </c>
      <c r="M4236" s="64">
        <v>14.193548387096932</v>
      </c>
      <c r="N4236" s="65">
        <v>12.933333333333298</v>
      </c>
      <c r="O4236" s="65">
        <f>IFERROR(VLOOKUP(Tb_Reseller[[#This Row],[Kode Reseller]],[1]Sheet1!$A:$B,2,0),0)</f>
        <v>11.25</v>
      </c>
    </row>
    <row r="4237" spans="1:15" x14ac:dyDescent="0.25">
      <c r="A4237" s="13" t="s">
        <v>14393</v>
      </c>
      <c r="B4237" s="14" t="s">
        <v>14394</v>
      </c>
      <c r="C4237" s="15" t="s">
        <v>8213</v>
      </c>
      <c r="D4237" s="15" t="s">
        <v>8829</v>
      </c>
      <c r="E4237" s="16">
        <v>45161.717361111107</v>
      </c>
      <c r="F4237" s="7" t="s">
        <v>8268</v>
      </c>
      <c r="G4237" s="13" t="s">
        <v>886</v>
      </c>
      <c r="H4237" s="15" t="str">
        <f>UPPER(Tb_Reseller[[#This Row],[Agen id]]&amp;"-"&amp;VLOOKUP(Tb_Reseller[[#This Row],[Agen id]],A:B,2,0)&amp;"("&amp;Tb_Reseller[[#This Row],[Short]]&amp;")")</f>
        <v>AR08869-BAROKAH CELL 2(P)</v>
      </c>
      <c r="I4237" s="15" t="str">
        <f>VLOOKUP(Tb_Reseller[[#This Row],[Agen id]],Mapping_Agen!A:D,4,0)</f>
        <v>Prima</v>
      </c>
      <c r="J4237" s="7" t="str">
        <f>VLOOKUP(Tb_Reseller[[#This Row],[Agen id]],Mapping_Agen!A:C,3,0)</f>
        <v>BSD</v>
      </c>
      <c r="K4237" s="17" t="str">
        <f>TRIM(LEFT(Tb_Reseller[[#This Row],[Group]],2))</f>
        <v>P</v>
      </c>
      <c r="L4237" s="17" t="str">
        <f>VLOOKUP(Tb_Reseller[[#This Row],[Agen id]],Mapping_Agen!A:E,5,0)</f>
        <v>NON SCO</v>
      </c>
      <c r="M4237" s="64">
        <v>0.58064516129032229</v>
      </c>
      <c r="N4237" s="65">
        <v>0.56666666666666665</v>
      </c>
      <c r="O4237" s="65">
        <f>IFERROR(VLOOKUP(Tb_Reseller[[#This Row],[Kode Reseller]],[1]Sheet1!$A:$B,2,0),0)</f>
        <v>0.25</v>
      </c>
    </row>
    <row r="4238" spans="1:15" x14ac:dyDescent="0.25">
      <c r="A4238" s="13" t="s">
        <v>14395</v>
      </c>
      <c r="B4238" s="14" t="s">
        <v>14396</v>
      </c>
      <c r="C4238" s="15" t="s">
        <v>8213</v>
      </c>
      <c r="D4238" s="15" t="s">
        <v>14061</v>
      </c>
      <c r="E4238" s="16">
        <v>45162.443055555559</v>
      </c>
      <c r="F4238" s="7" t="s">
        <v>8268</v>
      </c>
      <c r="G4238" s="13" t="s">
        <v>4637</v>
      </c>
      <c r="H4238" s="15" t="str">
        <f>UPPER(Tb_Reseller[[#This Row],[Agen id]]&amp;"-"&amp;VLOOKUP(Tb_Reseller[[#This Row],[Agen id]],A:B,2,0)&amp;"("&amp;Tb_Reseller[[#This Row],[Short]]&amp;")")</f>
        <v>AR33939-SCO MARDIAN(P)</v>
      </c>
      <c r="I4238" s="15" t="str">
        <f>VLOOKUP(Tb_Reseller[[#This Row],[Agen id]],Mapping_Agen!A:D,4,0)</f>
        <v>Prima</v>
      </c>
      <c r="J4238" s="7" t="str">
        <f>VLOOKUP(Tb_Reseller[[#This Row],[Agen id]],Mapping_Agen!A:C,3,0)</f>
        <v>BSD</v>
      </c>
      <c r="K4238" s="17" t="str">
        <f>TRIM(LEFT(Tb_Reseller[[#This Row],[Group]],2))</f>
        <v>P</v>
      </c>
      <c r="L4238" s="17" t="str">
        <f>VLOOKUP(Tb_Reseller[[#This Row],[Agen id]],Mapping_Agen!A:E,5,0)</f>
        <v>NON SCO</v>
      </c>
      <c r="M4238" s="64">
        <v>0</v>
      </c>
      <c r="N4238" s="65">
        <v>0</v>
      </c>
      <c r="O4238" s="65">
        <f>IFERROR(VLOOKUP(Tb_Reseller[[#This Row],[Kode Reseller]],[1]Sheet1!$A:$B,2,0),0)</f>
        <v>0</v>
      </c>
    </row>
    <row r="4239" spans="1:15" x14ac:dyDescent="0.25">
      <c r="A4239" s="13" t="s">
        <v>4953</v>
      </c>
      <c r="B4239" s="14" t="s">
        <v>8235</v>
      </c>
      <c r="C4239" s="15" t="s">
        <v>8208</v>
      </c>
      <c r="D4239" s="15" t="s">
        <v>14058</v>
      </c>
      <c r="E4239" s="16">
        <v>45162.57916666667</v>
      </c>
      <c r="F4239" s="7" t="s">
        <v>8204</v>
      </c>
      <c r="G4239" s="13" t="s">
        <v>4953</v>
      </c>
      <c r="H4239" s="15" t="str">
        <f>UPPER(Tb_Reseller[[#This Row],[Agen id]]&amp;"-"&amp;VLOOKUP(Tb_Reseller[[#This Row],[Agen id]],A:B,2,0)&amp;"("&amp;Tb_Reseller[[#This Row],[Short]]&amp;")")</f>
        <v>AR34407-ANA CELL(R)</v>
      </c>
      <c r="I4239" s="15" t="str">
        <f>VLOOKUP(Tb_Reseller[[#This Row],[Agen id]],Mapping_Agen!A:D,4,0)</f>
        <v>No Limit</v>
      </c>
      <c r="J4239" s="7" t="str">
        <f>VLOOKUP(Tb_Reseller[[#This Row],[Agen id]],Mapping_Agen!A:C,3,0)</f>
        <v>ICON</v>
      </c>
      <c r="K4239" s="17" t="str">
        <f>TRIM(LEFT(Tb_Reseller[[#This Row],[Group]],2))</f>
        <v>R</v>
      </c>
      <c r="L4239" s="17" t="str">
        <f>VLOOKUP(Tb_Reseller[[#This Row],[Agen id]],Mapping_Agen!A:E,5,0)</f>
        <v>NON SCO</v>
      </c>
      <c r="M4239" s="64">
        <v>0</v>
      </c>
      <c r="N4239" s="65">
        <v>0</v>
      </c>
      <c r="O4239" s="65">
        <f>IFERROR(VLOOKUP(Tb_Reseller[[#This Row],[Kode Reseller]],[1]Sheet1!$A:$B,2,0),0)</f>
        <v>0</v>
      </c>
    </row>
    <row r="4240" spans="1:15" x14ac:dyDescent="0.25">
      <c r="A4240" s="13" t="s">
        <v>4955</v>
      </c>
      <c r="B4240" s="14" t="s">
        <v>14397</v>
      </c>
      <c r="C4240" s="15" t="s">
        <v>8213</v>
      </c>
      <c r="D4240" s="15" t="s">
        <v>8248</v>
      </c>
      <c r="E4240" s="16">
        <v>45162.636111111111</v>
      </c>
      <c r="F4240" s="7" t="s">
        <v>8204</v>
      </c>
      <c r="G4240" s="13" t="s">
        <v>4955</v>
      </c>
      <c r="H4240" s="15" t="str">
        <f>UPPER(Tb_Reseller[[#This Row],[Agen id]]&amp;"-"&amp;VLOOKUP(Tb_Reseller[[#This Row],[Agen id]],A:B,2,0)&amp;"("&amp;Tb_Reseller[[#This Row],[Short]]&amp;")")</f>
        <v>AR34408-NIZZAM CELL(P)</v>
      </c>
      <c r="I4240" s="15" t="str">
        <f>VLOOKUP(Tb_Reseller[[#This Row],[Agen id]],Mapping_Agen!A:D,4,0)</f>
        <v>Prima</v>
      </c>
      <c r="J4240" s="7" t="str">
        <f>VLOOKUP(Tb_Reseller[[#This Row],[Agen id]],Mapping_Agen!A:C,3,0)</f>
        <v>PP</v>
      </c>
      <c r="K4240" s="17" t="str">
        <f>TRIM(LEFT(Tb_Reseller[[#This Row],[Group]],2))</f>
        <v>P</v>
      </c>
      <c r="L4240" s="17" t="str">
        <f>VLOOKUP(Tb_Reseller[[#This Row],[Agen id]],Mapping_Agen!A:E,5,0)</f>
        <v>NON SCO</v>
      </c>
      <c r="M4240" s="64">
        <v>0</v>
      </c>
      <c r="N4240" s="65">
        <v>0</v>
      </c>
      <c r="O4240" s="65">
        <f>IFERROR(VLOOKUP(Tb_Reseller[[#This Row],[Kode Reseller]],[1]Sheet1!$A:$B,2,0),0)</f>
        <v>0</v>
      </c>
    </row>
    <row r="4241" spans="1:15" x14ac:dyDescent="0.25">
      <c r="A4241" s="13" t="s">
        <v>7286</v>
      </c>
      <c r="B4241" s="14" t="s">
        <v>10954</v>
      </c>
      <c r="C4241" s="15" t="s">
        <v>8213</v>
      </c>
      <c r="D4241" s="15" t="s">
        <v>8248</v>
      </c>
      <c r="E4241" s="16">
        <v>45162.756249999999</v>
      </c>
      <c r="F4241" s="7" t="s">
        <v>8204</v>
      </c>
      <c r="G4241" s="13" t="s">
        <v>7286</v>
      </c>
      <c r="H4241" s="15" t="str">
        <f>UPPER(Tb_Reseller[[#This Row],[Agen id]]&amp;"-"&amp;VLOOKUP(Tb_Reseller[[#This Row],[Agen id]],A:B,2,0)&amp;"("&amp;Tb_Reseller[[#This Row],[Short]]&amp;")")</f>
        <v>AR34411-FITRI CELL(P)</v>
      </c>
      <c r="I4241" s="15" t="str">
        <f>VLOOKUP(Tb_Reseller[[#This Row],[Agen id]],Mapping_Agen!A:D,4,0)</f>
        <v>Prima</v>
      </c>
      <c r="J4241" s="7" t="str">
        <f>VLOOKUP(Tb_Reseller[[#This Row],[Agen id]],Mapping_Agen!A:C,3,0)</f>
        <v>PP</v>
      </c>
      <c r="K4241" s="17" t="str">
        <f>TRIM(LEFT(Tb_Reseller[[#This Row],[Group]],2))</f>
        <v>P</v>
      </c>
      <c r="L4241" s="17" t="str">
        <f>VLOOKUP(Tb_Reseller[[#This Row],[Agen id]],Mapping_Agen!A:E,5,0)</f>
        <v>NON SCO</v>
      </c>
      <c r="M4241" s="64">
        <v>0</v>
      </c>
      <c r="N4241" s="65">
        <v>0.46666666666666662</v>
      </c>
      <c r="O4241" s="65">
        <f>IFERROR(VLOOKUP(Tb_Reseller[[#This Row],[Kode Reseller]],[1]Sheet1!$A:$B,2,0),0)</f>
        <v>0.25</v>
      </c>
    </row>
    <row r="4242" spans="1:15" x14ac:dyDescent="0.25">
      <c r="A4242" s="13" t="s">
        <v>5480</v>
      </c>
      <c r="B4242" s="14" t="s">
        <v>14398</v>
      </c>
      <c r="C4242" s="15" t="s">
        <v>8213</v>
      </c>
      <c r="D4242" s="15" t="s">
        <v>11516</v>
      </c>
      <c r="E4242" s="16">
        <v>45162.806944444441</v>
      </c>
      <c r="F4242" s="7" t="s">
        <v>8204</v>
      </c>
      <c r="G4242" s="13" t="s">
        <v>5480</v>
      </c>
      <c r="H4242" s="15" t="str">
        <f>UPPER(Tb_Reseller[[#This Row],[Agen id]]&amp;"-"&amp;VLOOKUP(Tb_Reseller[[#This Row],[Agen id]],A:B,2,0)&amp;"("&amp;Tb_Reseller[[#This Row],[Short]]&amp;")")</f>
        <v>AR34412-NAIL(P)</v>
      </c>
      <c r="I4242" s="15" t="str">
        <f>VLOOKUP(Tb_Reseller[[#This Row],[Agen id]],Mapping_Agen!A:D,4,0)</f>
        <v>Prima</v>
      </c>
      <c r="J4242" s="7" t="str">
        <f>VLOOKUP(Tb_Reseller[[#This Row],[Agen id]],Mapping_Agen!A:C,3,0)</f>
        <v>ONLINE</v>
      </c>
      <c r="K4242" s="17" t="str">
        <f>TRIM(LEFT(Tb_Reseller[[#This Row],[Group]],2))</f>
        <v>P</v>
      </c>
      <c r="L4242" s="17" t="str">
        <f>VLOOKUP(Tb_Reseller[[#This Row],[Agen id]],Mapping_Agen!A:E,5,0)</f>
        <v>ONLINE</v>
      </c>
      <c r="M4242" s="64">
        <v>9.6774193548387094E-2</v>
      </c>
      <c r="N4242" s="65">
        <v>6.6666666666666666E-2</v>
      </c>
      <c r="O4242" s="65">
        <f>IFERROR(VLOOKUP(Tb_Reseller[[#This Row],[Kode Reseller]],[1]Sheet1!$A:$B,2,0),0)</f>
        <v>0</v>
      </c>
    </row>
    <row r="4243" spans="1:15" x14ac:dyDescent="0.25">
      <c r="A4243" s="13" t="s">
        <v>4961</v>
      </c>
      <c r="B4243" s="14" t="s">
        <v>14399</v>
      </c>
      <c r="C4243" s="15" t="s">
        <v>8213</v>
      </c>
      <c r="D4243" s="15" t="s">
        <v>11516</v>
      </c>
      <c r="E4243" s="16">
        <v>45163.260416666657</v>
      </c>
      <c r="F4243" s="7" t="s">
        <v>8204</v>
      </c>
      <c r="G4243" s="13" t="s">
        <v>4961</v>
      </c>
      <c r="H4243" s="15" t="str">
        <f>UPPER(Tb_Reseller[[#This Row],[Agen id]]&amp;"-"&amp;VLOOKUP(Tb_Reseller[[#This Row],[Agen id]],A:B,2,0)&amp;"("&amp;Tb_Reseller[[#This Row],[Short]]&amp;")")</f>
        <v>AR34413-SELLY OKTAVIA(P)</v>
      </c>
      <c r="I4243" s="15" t="str">
        <f>VLOOKUP(Tb_Reseller[[#This Row],[Agen id]],Mapping_Agen!A:D,4,0)</f>
        <v>Prima</v>
      </c>
      <c r="J4243" s="7" t="str">
        <f>VLOOKUP(Tb_Reseller[[#This Row],[Agen id]],Mapping_Agen!A:C,3,0)</f>
        <v>ONLINE</v>
      </c>
      <c r="K4243" s="17" t="str">
        <f>TRIM(LEFT(Tb_Reseller[[#This Row],[Group]],2))</f>
        <v>P</v>
      </c>
      <c r="L4243" s="17" t="str">
        <f>VLOOKUP(Tb_Reseller[[#This Row],[Agen id]],Mapping_Agen!A:E,5,0)</f>
        <v>ONLINE</v>
      </c>
      <c r="M4243" s="64">
        <v>0</v>
      </c>
      <c r="N4243" s="65">
        <v>0</v>
      </c>
      <c r="O4243" s="65">
        <f>IFERROR(VLOOKUP(Tb_Reseller[[#This Row],[Kode Reseller]],[1]Sheet1!$A:$B,2,0),0)</f>
        <v>0</v>
      </c>
    </row>
    <row r="4244" spans="1:15" x14ac:dyDescent="0.25">
      <c r="A4244" s="13" t="s">
        <v>7294</v>
      </c>
      <c r="B4244" s="14" t="s">
        <v>14400</v>
      </c>
      <c r="C4244" s="15" t="s">
        <v>8213</v>
      </c>
      <c r="D4244" s="15" t="s">
        <v>8248</v>
      </c>
      <c r="E4244" s="16">
        <v>45163.414583333331</v>
      </c>
      <c r="F4244" s="7" t="s">
        <v>8204</v>
      </c>
      <c r="G4244" s="13" t="s">
        <v>7294</v>
      </c>
      <c r="H4244" s="15" t="str">
        <f>UPPER(Tb_Reseller[[#This Row],[Agen id]]&amp;"-"&amp;VLOOKUP(Tb_Reseller[[#This Row],[Agen id]],A:B,2,0)&amp;"("&amp;Tb_Reseller[[#This Row],[Short]]&amp;")")</f>
        <v>AR34415-MAMAH DIKA CELL(P)</v>
      </c>
      <c r="I4244" s="15" t="str">
        <f>VLOOKUP(Tb_Reseller[[#This Row],[Agen id]],Mapping_Agen!A:D,4,0)</f>
        <v>Prima</v>
      </c>
      <c r="J4244" s="7" t="str">
        <f>VLOOKUP(Tb_Reseller[[#This Row],[Agen id]],Mapping_Agen!A:C,3,0)</f>
        <v>PP</v>
      </c>
      <c r="K4244" s="17" t="str">
        <f>TRIM(LEFT(Tb_Reseller[[#This Row],[Group]],2))</f>
        <v>P</v>
      </c>
      <c r="L4244" s="17" t="str">
        <f>VLOOKUP(Tb_Reseller[[#This Row],[Agen id]],Mapping_Agen!A:E,5,0)</f>
        <v>NON SCO</v>
      </c>
      <c r="M4244" s="64">
        <v>0</v>
      </c>
      <c r="N4244" s="65">
        <v>0</v>
      </c>
      <c r="O4244" s="65">
        <f>IFERROR(VLOOKUP(Tb_Reseller[[#This Row],[Kode Reseller]],[1]Sheet1!$A:$B,2,0),0)</f>
        <v>0</v>
      </c>
    </row>
    <row r="4245" spans="1:15" x14ac:dyDescent="0.25">
      <c r="A4245" s="13" t="s">
        <v>4965</v>
      </c>
      <c r="B4245" s="14" t="s">
        <v>14401</v>
      </c>
      <c r="C4245" s="15" t="s">
        <v>8213</v>
      </c>
      <c r="D4245" s="15" t="s">
        <v>8248</v>
      </c>
      <c r="E4245" s="16">
        <v>45163.464583333327</v>
      </c>
      <c r="F4245" s="7" t="s">
        <v>8204</v>
      </c>
      <c r="G4245" s="13" t="s">
        <v>4965</v>
      </c>
      <c r="H4245" s="15" t="str">
        <f>UPPER(Tb_Reseller[[#This Row],[Agen id]]&amp;"-"&amp;VLOOKUP(Tb_Reseller[[#This Row],[Agen id]],A:B,2,0)&amp;"("&amp;Tb_Reseller[[#This Row],[Short]]&amp;")")</f>
        <v>AR34416-HANUM CELULER(P)</v>
      </c>
      <c r="I4245" s="15" t="str">
        <f>VLOOKUP(Tb_Reseller[[#This Row],[Agen id]],Mapping_Agen!A:D,4,0)</f>
        <v>Prima</v>
      </c>
      <c r="J4245" s="7" t="str">
        <f>VLOOKUP(Tb_Reseller[[#This Row],[Agen id]],Mapping_Agen!A:C,3,0)</f>
        <v>PP</v>
      </c>
      <c r="K4245" s="17" t="str">
        <f>TRIM(LEFT(Tb_Reseller[[#This Row],[Group]],2))</f>
        <v>P</v>
      </c>
      <c r="L4245" s="17" t="str">
        <f>VLOOKUP(Tb_Reseller[[#This Row],[Agen id]],Mapping_Agen!A:E,5,0)</f>
        <v>NON SCO</v>
      </c>
      <c r="M4245" s="64">
        <v>0</v>
      </c>
      <c r="N4245" s="65">
        <v>0</v>
      </c>
      <c r="O4245" s="65">
        <f>IFERROR(VLOOKUP(Tb_Reseller[[#This Row],[Kode Reseller]],[1]Sheet1!$A:$B,2,0),0)</f>
        <v>0</v>
      </c>
    </row>
    <row r="4246" spans="1:15" x14ac:dyDescent="0.25">
      <c r="A4246" s="13" t="s">
        <v>14402</v>
      </c>
      <c r="B4246" s="14" t="s">
        <v>14403</v>
      </c>
      <c r="C4246" s="15" t="s">
        <v>8213</v>
      </c>
      <c r="D4246" s="15" t="s">
        <v>14061</v>
      </c>
      <c r="E4246" s="16">
        <v>45163.536805555559</v>
      </c>
      <c r="F4246" s="7" t="s">
        <v>8268</v>
      </c>
      <c r="G4246" s="13" t="s">
        <v>4637</v>
      </c>
      <c r="H4246" s="15" t="str">
        <f>UPPER(Tb_Reseller[[#This Row],[Agen id]]&amp;"-"&amp;VLOOKUP(Tb_Reseller[[#This Row],[Agen id]],A:B,2,0)&amp;"("&amp;Tb_Reseller[[#This Row],[Short]]&amp;")")</f>
        <v>AR33939-SCO MARDIAN(P)</v>
      </c>
      <c r="I4246" s="15" t="str">
        <f>VLOOKUP(Tb_Reseller[[#This Row],[Agen id]],Mapping_Agen!A:D,4,0)</f>
        <v>Prima</v>
      </c>
      <c r="J4246" s="7" t="str">
        <f>VLOOKUP(Tb_Reseller[[#This Row],[Agen id]],Mapping_Agen!A:C,3,0)</f>
        <v>BSD</v>
      </c>
      <c r="K4246" s="17" t="str">
        <f>TRIM(LEFT(Tb_Reseller[[#This Row],[Group]],2))</f>
        <v>P</v>
      </c>
      <c r="L4246" s="17" t="str">
        <f>VLOOKUP(Tb_Reseller[[#This Row],[Agen id]],Mapping_Agen!A:E,5,0)</f>
        <v>NON SCO</v>
      </c>
      <c r="M4246" s="64">
        <v>0</v>
      </c>
      <c r="N4246" s="65">
        <v>0</v>
      </c>
      <c r="O4246" s="65">
        <f>IFERROR(VLOOKUP(Tb_Reseller[[#This Row],[Kode Reseller]],[1]Sheet1!$A:$B,2,0),0)</f>
        <v>0</v>
      </c>
    </row>
    <row r="4247" spans="1:15" x14ac:dyDescent="0.25">
      <c r="A4247" s="13" t="s">
        <v>4967</v>
      </c>
      <c r="B4247" s="14" t="s">
        <v>14404</v>
      </c>
      <c r="C4247" s="15" t="s">
        <v>8213</v>
      </c>
      <c r="D4247" s="15" t="s">
        <v>11516</v>
      </c>
      <c r="E4247" s="16">
        <v>45163.570138888892</v>
      </c>
      <c r="F4247" s="7" t="s">
        <v>8204</v>
      </c>
      <c r="G4247" s="13" t="s">
        <v>4967</v>
      </c>
      <c r="H4247" s="15" t="str">
        <f>UPPER(Tb_Reseller[[#This Row],[Agen id]]&amp;"-"&amp;VLOOKUP(Tb_Reseller[[#This Row],[Agen id]],A:B,2,0)&amp;"("&amp;Tb_Reseller[[#This Row],[Short]]&amp;")")</f>
        <v>AR34418-ARYO MAULANA(P)</v>
      </c>
      <c r="I4247" s="15" t="str">
        <f>VLOOKUP(Tb_Reseller[[#This Row],[Agen id]],Mapping_Agen!A:D,4,0)</f>
        <v>Prima</v>
      </c>
      <c r="J4247" s="7" t="str">
        <f>VLOOKUP(Tb_Reseller[[#This Row],[Agen id]],Mapping_Agen!A:C,3,0)</f>
        <v>ONLINE</v>
      </c>
      <c r="K4247" s="17" t="str">
        <f>TRIM(LEFT(Tb_Reseller[[#This Row],[Group]],2))</f>
        <v>P</v>
      </c>
      <c r="L4247" s="17" t="str">
        <f>VLOOKUP(Tb_Reseller[[#This Row],[Agen id]],Mapping_Agen!A:E,5,0)</f>
        <v>ONLINE</v>
      </c>
      <c r="M4247" s="64">
        <v>0</v>
      </c>
      <c r="N4247" s="65">
        <v>0</v>
      </c>
      <c r="O4247" s="65">
        <f>IFERROR(VLOOKUP(Tb_Reseller[[#This Row],[Kode Reseller]],[1]Sheet1!$A:$B,2,0),0)</f>
        <v>0</v>
      </c>
    </row>
    <row r="4248" spans="1:15" x14ac:dyDescent="0.25">
      <c r="A4248" s="13" t="s">
        <v>4969</v>
      </c>
      <c r="B4248" s="14" t="s">
        <v>14405</v>
      </c>
      <c r="C4248" s="15" t="s">
        <v>8208</v>
      </c>
      <c r="D4248" s="15" t="s">
        <v>8203</v>
      </c>
      <c r="E4248" s="16">
        <v>45163.609027777777</v>
      </c>
      <c r="F4248" s="7" t="s">
        <v>8204</v>
      </c>
      <c r="G4248" s="13" t="s">
        <v>4969</v>
      </c>
      <c r="H4248" s="15" t="str">
        <f>UPPER(Tb_Reseller[[#This Row],[Agen id]]&amp;"-"&amp;VLOOKUP(Tb_Reseller[[#This Row],[Agen id]],A:B,2,0)&amp;"("&amp;Tb_Reseller[[#This Row],[Short]]&amp;")")</f>
        <v>AR34420-WR ASIH DEDE(R)</v>
      </c>
      <c r="I4248" s="15" t="str">
        <f>VLOOKUP(Tb_Reseller[[#This Row],[Agen id]],Mapping_Agen!A:D,4,0)</f>
        <v>No Limit</v>
      </c>
      <c r="J4248" s="7" t="str">
        <f>VLOOKUP(Tb_Reseller[[#This Row],[Agen id]],Mapping_Agen!A:C,3,0)</f>
        <v>BSD</v>
      </c>
      <c r="K4248" s="17" t="str">
        <f>TRIM(LEFT(Tb_Reseller[[#This Row],[Group]],2))</f>
        <v>R</v>
      </c>
      <c r="L4248" s="17" t="str">
        <f>VLOOKUP(Tb_Reseller[[#This Row],[Agen id]],Mapping_Agen!A:E,5,0)</f>
        <v>NON SCO</v>
      </c>
      <c r="M4248" s="64">
        <v>0</v>
      </c>
      <c r="N4248" s="65">
        <v>0</v>
      </c>
      <c r="O4248" s="65">
        <f>IFERROR(VLOOKUP(Tb_Reseller[[#This Row],[Kode Reseller]],[1]Sheet1!$A:$B,2,0),0)</f>
        <v>0</v>
      </c>
    </row>
    <row r="4249" spans="1:15" x14ac:dyDescent="0.25">
      <c r="A4249" s="13" t="s">
        <v>14406</v>
      </c>
      <c r="B4249" s="14" t="s">
        <v>14407</v>
      </c>
      <c r="C4249" s="15" t="s">
        <v>8361</v>
      </c>
      <c r="D4249" s="15" t="s">
        <v>9951</v>
      </c>
      <c r="E4249" s="16">
        <v>45163.696527777778</v>
      </c>
      <c r="F4249" s="7" t="s">
        <v>8268</v>
      </c>
      <c r="G4249" s="13" t="s">
        <v>1547</v>
      </c>
      <c r="H4249" s="15" t="str">
        <f>UPPER(Tb_Reseller[[#This Row],[Agen id]]&amp;"-"&amp;VLOOKUP(Tb_Reseller[[#This Row],[Agen id]],A:B,2,0)&amp;"("&amp;Tb_Reseller[[#This Row],[Short]]&amp;")")</f>
        <v>AR16861-PONEL CELL(MV)</v>
      </c>
      <c r="I4249" s="15" t="str">
        <f>VLOOKUP(Tb_Reseller[[#This Row],[Agen id]],Mapping_Agen!A:D,4,0)</f>
        <v>Limit</v>
      </c>
      <c r="J4249" s="7" t="str">
        <f>VLOOKUP(Tb_Reseller[[#This Row],[Agen id]],Mapping_Agen!A:C,3,0)</f>
        <v>PP</v>
      </c>
      <c r="K4249" s="17" t="str">
        <f>TRIM(LEFT(Tb_Reseller[[#This Row],[Group]],2))</f>
        <v>MV</v>
      </c>
      <c r="L4249" s="17" t="str">
        <f>VLOOKUP(Tb_Reseller[[#This Row],[Agen id]],Mapping_Agen!A:E,5,0)</f>
        <v>Mas Komarjaya</v>
      </c>
      <c r="M4249" s="64">
        <v>3.1290322580645138</v>
      </c>
      <c r="N4249" s="65">
        <v>2.0000000000000027</v>
      </c>
      <c r="O4249" s="65">
        <f>IFERROR(VLOOKUP(Tb_Reseller[[#This Row],[Kode Reseller]],[1]Sheet1!$A:$B,2,0),0)</f>
        <v>0.5</v>
      </c>
    </row>
    <row r="4250" spans="1:15" x14ac:dyDescent="0.25">
      <c r="A4250" s="13" t="s">
        <v>4972</v>
      </c>
      <c r="B4250" s="14" t="s">
        <v>14408</v>
      </c>
      <c r="C4250" s="15" t="s">
        <v>8213</v>
      </c>
      <c r="D4250" s="15" t="s">
        <v>8248</v>
      </c>
      <c r="E4250" s="16">
        <v>45164.525694444441</v>
      </c>
      <c r="F4250" s="7" t="s">
        <v>8204</v>
      </c>
      <c r="G4250" s="13" t="s">
        <v>4972</v>
      </c>
      <c r="H4250" s="15" t="str">
        <f>UPPER(Tb_Reseller[[#This Row],[Agen id]]&amp;"-"&amp;VLOOKUP(Tb_Reseller[[#This Row],[Agen id]],A:B,2,0)&amp;"("&amp;Tb_Reseller[[#This Row],[Short]]&amp;")")</f>
        <v>AR34426-NABILA CELL(P)</v>
      </c>
      <c r="I4250" s="15" t="str">
        <f>VLOOKUP(Tb_Reseller[[#This Row],[Agen id]],Mapping_Agen!A:D,4,0)</f>
        <v>Prima</v>
      </c>
      <c r="J4250" s="7" t="str">
        <f>VLOOKUP(Tb_Reseller[[#This Row],[Agen id]],Mapping_Agen!A:C,3,0)</f>
        <v>PP</v>
      </c>
      <c r="K4250" s="17" t="str">
        <f>TRIM(LEFT(Tb_Reseller[[#This Row],[Group]],2))</f>
        <v>P</v>
      </c>
      <c r="L4250" s="17" t="str">
        <f>VLOOKUP(Tb_Reseller[[#This Row],[Agen id]],Mapping_Agen!A:E,5,0)</f>
        <v>NON SCO</v>
      </c>
      <c r="M4250" s="64">
        <v>0</v>
      </c>
      <c r="N4250" s="65">
        <v>0</v>
      </c>
      <c r="O4250" s="65">
        <f>IFERROR(VLOOKUP(Tb_Reseller[[#This Row],[Kode Reseller]],[1]Sheet1!$A:$B,2,0),0)</f>
        <v>0</v>
      </c>
    </row>
    <row r="4251" spans="1:15" x14ac:dyDescent="0.25">
      <c r="A4251" s="13" t="s">
        <v>4974</v>
      </c>
      <c r="B4251" s="14" t="s">
        <v>14409</v>
      </c>
      <c r="C4251" s="15" t="s">
        <v>8213</v>
      </c>
      <c r="D4251" s="15" t="s">
        <v>11516</v>
      </c>
      <c r="E4251" s="16">
        <v>45164.874305555553</v>
      </c>
      <c r="F4251" s="7" t="s">
        <v>8204</v>
      </c>
      <c r="G4251" s="13" t="s">
        <v>4974</v>
      </c>
      <c r="H4251" s="15" t="str">
        <f>UPPER(Tb_Reseller[[#This Row],[Agen id]]&amp;"-"&amp;VLOOKUP(Tb_Reseller[[#This Row],[Agen id]],A:B,2,0)&amp;"("&amp;Tb_Reseller[[#This Row],[Short]]&amp;")")</f>
        <v>AR34429-UMAEDI(P)</v>
      </c>
      <c r="I4251" s="15" t="str">
        <f>VLOOKUP(Tb_Reseller[[#This Row],[Agen id]],Mapping_Agen!A:D,4,0)</f>
        <v>Prima</v>
      </c>
      <c r="J4251" s="7" t="str">
        <f>VLOOKUP(Tb_Reseller[[#This Row],[Agen id]],Mapping_Agen!A:C,3,0)</f>
        <v>ONLINE</v>
      </c>
      <c r="K4251" s="17" t="str">
        <f>TRIM(LEFT(Tb_Reseller[[#This Row],[Group]],2))</f>
        <v>P</v>
      </c>
      <c r="L4251" s="17" t="str">
        <f>VLOOKUP(Tb_Reseller[[#This Row],[Agen id]],Mapping_Agen!A:E,5,0)</f>
        <v>ONLINE</v>
      </c>
      <c r="M4251" s="64">
        <v>0</v>
      </c>
      <c r="N4251" s="65">
        <v>0</v>
      </c>
      <c r="O4251" s="65">
        <f>IFERROR(VLOOKUP(Tb_Reseller[[#This Row],[Kode Reseller]],[1]Sheet1!$A:$B,2,0),0)</f>
        <v>0</v>
      </c>
    </row>
    <row r="4252" spans="1:15" x14ac:dyDescent="0.25">
      <c r="A4252" s="13" t="s">
        <v>4976</v>
      </c>
      <c r="B4252" s="14" t="s">
        <v>14410</v>
      </c>
      <c r="C4252" s="15" t="s">
        <v>8213</v>
      </c>
      <c r="D4252" s="15" t="s">
        <v>11516</v>
      </c>
      <c r="E4252" s="16">
        <v>45165.539583333331</v>
      </c>
      <c r="F4252" s="7" t="s">
        <v>8204</v>
      </c>
      <c r="G4252" s="13" t="s">
        <v>4976</v>
      </c>
      <c r="H4252" s="15" t="str">
        <f>UPPER(Tb_Reseller[[#This Row],[Agen id]]&amp;"-"&amp;VLOOKUP(Tb_Reseller[[#This Row],[Agen id]],A:B,2,0)&amp;"("&amp;Tb_Reseller[[#This Row],[Short]]&amp;")")</f>
        <v>AR34431-ARAAYA(P)</v>
      </c>
      <c r="I4252" s="15" t="str">
        <f>VLOOKUP(Tb_Reseller[[#This Row],[Agen id]],Mapping_Agen!A:D,4,0)</f>
        <v>Prima</v>
      </c>
      <c r="J4252" s="7" t="str">
        <f>VLOOKUP(Tb_Reseller[[#This Row],[Agen id]],Mapping_Agen!A:C,3,0)</f>
        <v>ONLINE</v>
      </c>
      <c r="K4252" s="17" t="str">
        <f>TRIM(LEFT(Tb_Reseller[[#This Row],[Group]],2))</f>
        <v>P</v>
      </c>
      <c r="L4252" s="17" t="str">
        <f>VLOOKUP(Tb_Reseller[[#This Row],[Agen id]],Mapping_Agen!A:E,5,0)</f>
        <v>ONLINE</v>
      </c>
      <c r="M4252" s="64">
        <v>0</v>
      </c>
      <c r="N4252" s="65">
        <v>0</v>
      </c>
      <c r="O4252" s="65">
        <f>IFERROR(VLOOKUP(Tb_Reseller[[#This Row],[Kode Reseller]],[1]Sheet1!$A:$B,2,0),0)</f>
        <v>0</v>
      </c>
    </row>
    <row r="4253" spans="1:15" x14ac:dyDescent="0.25">
      <c r="A4253" s="13" t="s">
        <v>2627</v>
      </c>
      <c r="B4253" s="14" t="s">
        <v>11231</v>
      </c>
      <c r="C4253" s="15" t="s">
        <v>8213</v>
      </c>
      <c r="D4253" s="15" t="s">
        <v>8369</v>
      </c>
      <c r="E4253" s="16">
        <v>45166.539583333331</v>
      </c>
      <c r="F4253" s="7" t="s">
        <v>8204</v>
      </c>
      <c r="G4253" s="13" t="s">
        <v>2627</v>
      </c>
      <c r="H4253" s="15" t="str">
        <f>UPPER(Tb_Reseller[[#This Row],[Agen id]]&amp;"-"&amp;VLOOKUP(Tb_Reseller[[#This Row],[Agen id]],A:B,2,0)&amp;"("&amp;Tb_Reseller[[#This Row],[Short]]&amp;")")</f>
        <v>AR34436-LINDA CELL(P)</v>
      </c>
      <c r="I4253" s="15" t="str">
        <f>VLOOKUP(Tb_Reseller[[#This Row],[Agen id]],Mapping_Agen!A:D,4,0)</f>
        <v>Prima</v>
      </c>
      <c r="J4253" s="7" t="str">
        <f>VLOOKUP(Tb_Reseller[[#This Row],[Agen id]],Mapping_Agen!A:C,3,0)</f>
        <v>PRG</v>
      </c>
      <c r="K4253" s="17" t="str">
        <f>TRIM(LEFT(Tb_Reseller[[#This Row],[Group]],2))</f>
        <v>P</v>
      </c>
      <c r="L4253" s="17" t="str">
        <f>VLOOKUP(Tb_Reseller[[#This Row],[Agen id]],Mapping_Agen!A:E,5,0)</f>
        <v>NON SCO</v>
      </c>
      <c r="M4253" s="64">
        <v>0.83870967741935432</v>
      </c>
      <c r="N4253" s="65">
        <v>0.7</v>
      </c>
      <c r="O4253" s="65">
        <f>IFERROR(VLOOKUP(Tb_Reseller[[#This Row],[Kode Reseller]],[1]Sheet1!$A:$B,2,0),0)</f>
        <v>0.25</v>
      </c>
    </row>
    <row r="4254" spans="1:15" x14ac:dyDescent="0.25">
      <c r="A4254" s="13" t="s">
        <v>14411</v>
      </c>
      <c r="B4254" s="14" t="s">
        <v>14412</v>
      </c>
      <c r="C4254" s="15" t="s">
        <v>8213</v>
      </c>
      <c r="D4254" s="15" t="s">
        <v>8829</v>
      </c>
      <c r="E4254" s="16">
        <v>45166.787499999999</v>
      </c>
      <c r="F4254" s="7" t="s">
        <v>8268</v>
      </c>
      <c r="G4254" s="13" t="s">
        <v>886</v>
      </c>
      <c r="H4254" s="15" t="str">
        <f>UPPER(Tb_Reseller[[#This Row],[Agen id]]&amp;"-"&amp;VLOOKUP(Tb_Reseller[[#This Row],[Agen id]],A:B,2,0)&amp;"("&amp;Tb_Reseller[[#This Row],[Short]]&amp;")")</f>
        <v>AR08869-BAROKAH CELL 2(P)</v>
      </c>
      <c r="I4254" s="15" t="str">
        <f>VLOOKUP(Tb_Reseller[[#This Row],[Agen id]],Mapping_Agen!A:D,4,0)</f>
        <v>Prima</v>
      </c>
      <c r="J4254" s="7" t="str">
        <f>VLOOKUP(Tb_Reseller[[#This Row],[Agen id]],Mapping_Agen!A:C,3,0)</f>
        <v>BSD</v>
      </c>
      <c r="K4254" s="17" t="str">
        <f>TRIM(LEFT(Tb_Reseller[[#This Row],[Group]],2))</f>
        <v>P</v>
      </c>
      <c r="L4254" s="17" t="str">
        <f>VLOOKUP(Tb_Reseller[[#This Row],[Agen id]],Mapping_Agen!A:E,5,0)</f>
        <v>NON SCO</v>
      </c>
      <c r="M4254" s="64">
        <v>0</v>
      </c>
      <c r="N4254" s="65">
        <v>0</v>
      </c>
      <c r="O4254" s="65">
        <f>IFERROR(VLOOKUP(Tb_Reseller[[#This Row],[Kode Reseller]],[1]Sheet1!$A:$B,2,0),0)</f>
        <v>0</v>
      </c>
    </row>
    <row r="4255" spans="1:15" x14ac:dyDescent="0.25">
      <c r="A4255" s="13" t="s">
        <v>1099</v>
      </c>
      <c r="B4255" s="14" t="s">
        <v>14413</v>
      </c>
      <c r="C4255" s="15" t="s">
        <v>8213</v>
      </c>
      <c r="D4255" s="15" t="s">
        <v>8203</v>
      </c>
      <c r="E4255" s="16">
        <v>45166.918055555558</v>
      </c>
      <c r="F4255" s="7" t="s">
        <v>8204</v>
      </c>
      <c r="G4255" s="13" t="s">
        <v>1099</v>
      </c>
      <c r="H4255" s="15" t="str">
        <f>UPPER(Tb_Reseller[[#This Row],[Agen id]]&amp;"-"&amp;VLOOKUP(Tb_Reseller[[#This Row],[Agen id]],A:B,2,0)&amp;"("&amp;Tb_Reseller[[#This Row],[Short]]&amp;")")</f>
        <v>AR34439-ANISAH(P)</v>
      </c>
      <c r="I4255" s="15" t="str">
        <f>VLOOKUP(Tb_Reseller[[#This Row],[Agen id]],Mapping_Agen!A:D,4,0)</f>
        <v>Prima</v>
      </c>
      <c r="J4255" s="7" t="str">
        <f>VLOOKUP(Tb_Reseller[[#This Row],[Agen id]],Mapping_Agen!A:C,3,0)</f>
        <v>BSD</v>
      </c>
      <c r="K4255" s="17" t="str">
        <f>TRIM(LEFT(Tb_Reseller[[#This Row],[Group]],2))</f>
        <v>P</v>
      </c>
      <c r="L4255" s="17" t="str">
        <f>VLOOKUP(Tb_Reseller[[#This Row],[Agen id]],Mapping_Agen!A:E,5,0)</f>
        <v>NON SCO</v>
      </c>
      <c r="M4255" s="64">
        <v>2.5806451612903207</v>
      </c>
      <c r="N4255" s="65">
        <v>2.4333333333333345</v>
      </c>
      <c r="O4255" s="65">
        <f>IFERROR(VLOOKUP(Tb_Reseller[[#This Row],[Kode Reseller]],[1]Sheet1!$A:$B,2,0),0)</f>
        <v>3.75</v>
      </c>
    </row>
    <row r="4256" spans="1:15" x14ac:dyDescent="0.25">
      <c r="A4256" s="13" t="s">
        <v>4982</v>
      </c>
      <c r="B4256" s="14" t="s">
        <v>14414</v>
      </c>
      <c r="C4256" s="15" t="s">
        <v>8208</v>
      </c>
      <c r="D4256" s="15" t="s">
        <v>8203</v>
      </c>
      <c r="E4256" s="16">
        <v>45167.544444444437</v>
      </c>
      <c r="F4256" s="7" t="s">
        <v>8204</v>
      </c>
      <c r="G4256" s="13" t="s">
        <v>4982</v>
      </c>
      <c r="H4256" s="15" t="str">
        <f>UPPER(Tb_Reseller[[#This Row],[Agen id]]&amp;"-"&amp;VLOOKUP(Tb_Reseller[[#This Row],[Agen id]],A:B,2,0)&amp;"("&amp;Tb_Reseller[[#This Row],[Short]]&amp;")")</f>
        <v>AR34440-MN CELL(R)</v>
      </c>
      <c r="I4256" s="15" t="str">
        <f>VLOOKUP(Tb_Reseller[[#This Row],[Agen id]],Mapping_Agen!A:D,4,0)</f>
        <v>Limit</v>
      </c>
      <c r="J4256" s="7" t="str">
        <f>VLOOKUP(Tb_Reseller[[#This Row],[Agen id]],Mapping_Agen!A:C,3,0)</f>
        <v>BSD</v>
      </c>
      <c r="K4256" s="17" t="str">
        <f>TRIM(LEFT(Tb_Reseller[[#This Row],[Group]],2))</f>
        <v>R</v>
      </c>
      <c r="L4256" s="17" t="str">
        <f>VLOOKUP(Tb_Reseller[[#This Row],[Agen id]],Mapping_Agen!A:E,5,0)</f>
        <v>Hupron</v>
      </c>
      <c r="M4256" s="64">
        <v>1.9677419354838694</v>
      </c>
      <c r="N4256" s="65">
        <v>2.0000000000000027</v>
      </c>
      <c r="O4256" s="65">
        <f>IFERROR(VLOOKUP(Tb_Reseller[[#This Row],[Kode Reseller]],[1]Sheet1!$A:$B,2,0),0)</f>
        <v>1.25</v>
      </c>
    </row>
    <row r="4257" spans="1:15" x14ac:dyDescent="0.25">
      <c r="A4257" s="13" t="s">
        <v>14415</v>
      </c>
      <c r="B4257" s="14" t="s">
        <v>14416</v>
      </c>
      <c r="C4257" s="15" t="s">
        <v>8213</v>
      </c>
      <c r="D4257" s="15" t="s">
        <v>14061</v>
      </c>
      <c r="E4257" s="16">
        <v>45167.642361111109</v>
      </c>
      <c r="F4257" s="7" t="s">
        <v>8268</v>
      </c>
      <c r="G4257" s="13" t="s">
        <v>4637</v>
      </c>
      <c r="H4257" s="15" t="str">
        <f>UPPER(Tb_Reseller[[#This Row],[Agen id]]&amp;"-"&amp;VLOOKUP(Tb_Reseller[[#This Row],[Agen id]],A:B,2,0)&amp;"("&amp;Tb_Reseller[[#This Row],[Short]]&amp;")")</f>
        <v>AR33939-SCO MARDIAN(P)</v>
      </c>
      <c r="I4257" s="15" t="str">
        <f>VLOOKUP(Tb_Reseller[[#This Row],[Agen id]],Mapping_Agen!A:D,4,0)</f>
        <v>Prima</v>
      </c>
      <c r="J4257" s="7" t="str">
        <f>VLOOKUP(Tb_Reseller[[#This Row],[Agen id]],Mapping_Agen!A:C,3,0)</f>
        <v>BSD</v>
      </c>
      <c r="K4257" s="17" t="str">
        <f>TRIM(LEFT(Tb_Reseller[[#This Row],[Group]],2))</f>
        <v>P</v>
      </c>
      <c r="L4257" s="17" t="str">
        <f>VLOOKUP(Tb_Reseller[[#This Row],[Agen id]],Mapping_Agen!A:E,5,0)</f>
        <v>NON SCO</v>
      </c>
      <c r="M4257" s="64">
        <v>0</v>
      </c>
      <c r="N4257" s="65">
        <v>0</v>
      </c>
      <c r="O4257" s="65">
        <f>IFERROR(VLOOKUP(Tb_Reseller[[#This Row],[Kode Reseller]],[1]Sheet1!$A:$B,2,0),0)</f>
        <v>0</v>
      </c>
    </row>
    <row r="4258" spans="1:15" x14ac:dyDescent="0.25">
      <c r="A4258" s="13" t="s">
        <v>4985</v>
      </c>
      <c r="B4258" s="14" t="s">
        <v>8858</v>
      </c>
      <c r="C4258" s="15" t="s">
        <v>8213</v>
      </c>
      <c r="D4258" s="15" t="s">
        <v>8248</v>
      </c>
      <c r="E4258" s="16">
        <v>45167.663888888892</v>
      </c>
      <c r="F4258" s="7" t="s">
        <v>8204</v>
      </c>
      <c r="G4258" s="13" t="s">
        <v>4985</v>
      </c>
      <c r="H4258" s="15" t="str">
        <f>UPPER(Tb_Reseller[[#This Row],[Agen id]]&amp;"-"&amp;VLOOKUP(Tb_Reseller[[#This Row],[Agen id]],A:B,2,0)&amp;"("&amp;Tb_Reseller[[#This Row],[Short]]&amp;")")</f>
        <v>AR34442-BELLA CELL(P)</v>
      </c>
      <c r="I4258" s="15" t="str">
        <f>VLOOKUP(Tb_Reseller[[#This Row],[Agen id]],Mapping_Agen!A:D,4,0)</f>
        <v>Prima</v>
      </c>
      <c r="J4258" s="7" t="str">
        <f>VLOOKUP(Tb_Reseller[[#This Row],[Agen id]],Mapping_Agen!A:C,3,0)</f>
        <v>PP</v>
      </c>
      <c r="K4258" s="17" t="str">
        <f>TRIM(LEFT(Tb_Reseller[[#This Row],[Group]],2))</f>
        <v>P</v>
      </c>
      <c r="L4258" s="17" t="str">
        <f>VLOOKUP(Tb_Reseller[[#This Row],[Agen id]],Mapping_Agen!A:E,5,0)</f>
        <v>NON SCO</v>
      </c>
      <c r="M4258" s="64">
        <v>0</v>
      </c>
      <c r="N4258" s="65">
        <v>0</v>
      </c>
      <c r="O4258" s="65">
        <f>IFERROR(VLOOKUP(Tb_Reseller[[#This Row],[Kode Reseller]],[1]Sheet1!$A:$B,2,0),0)</f>
        <v>0</v>
      </c>
    </row>
    <row r="4259" spans="1:15" x14ac:dyDescent="0.25">
      <c r="A4259" s="13" t="s">
        <v>4987</v>
      </c>
      <c r="B4259" s="14" t="s">
        <v>14417</v>
      </c>
      <c r="C4259" s="15" t="s">
        <v>8213</v>
      </c>
      <c r="D4259" s="15" t="s">
        <v>8369</v>
      </c>
      <c r="E4259" s="16">
        <v>45168.352777777778</v>
      </c>
      <c r="F4259" s="7" t="s">
        <v>8204</v>
      </c>
      <c r="G4259" s="13" t="s">
        <v>4987</v>
      </c>
      <c r="H4259" s="15" t="str">
        <f>UPPER(Tb_Reseller[[#This Row],[Agen id]]&amp;"-"&amp;VLOOKUP(Tb_Reseller[[#This Row],[Agen id]],A:B,2,0)&amp;"("&amp;Tb_Reseller[[#This Row],[Short]]&amp;")")</f>
        <v>AR34443-DERY ANDRIAN(P)</v>
      </c>
      <c r="I4259" s="15" t="str">
        <f>VLOOKUP(Tb_Reseller[[#This Row],[Agen id]],Mapping_Agen!A:D,4,0)</f>
        <v>Prima</v>
      </c>
      <c r="J4259" s="7" t="str">
        <f>VLOOKUP(Tb_Reseller[[#This Row],[Agen id]],Mapping_Agen!A:C,3,0)</f>
        <v>PRG</v>
      </c>
      <c r="K4259" s="17" t="str">
        <f>TRIM(LEFT(Tb_Reseller[[#This Row],[Group]],2))</f>
        <v>P</v>
      </c>
      <c r="L4259" s="17" t="str">
        <f>VLOOKUP(Tb_Reseller[[#This Row],[Agen id]],Mapping_Agen!A:E,5,0)</f>
        <v>NON SCO</v>
      </c>
      <c r="M4259" s="64">
        <v>0</v>
      </c>
      <c r="N4259" s="65">
        <v>0</v>
      </c>
      <c r="O4259" s="65">
        <f>IFERROR(VLOOKUP(Tb_Reseller[[#This Row],[Kode Reseller]],[1]Sheet1!$A:$B,2,0),0)</f>
        <v>0</v>
      </c>
    </row>
    <row r="4260" spans="1:15" x14ac:dyDescent="0.25">
      <c r="A4260" s="13" t="s">
        <v>4989</v>
      </c>
      <c r="B4260" s="14" t="s">
        <v>8767</v>
      </c>
      <c r="C4260" s="15" t="s">
        <v>8213</v>
      </c>
      <c r="D4260" s="15" t="s">
        <v>8231</v>
      </c>
      <c r="E4260" s="16">
        <v>45168.518055555563</v>
      </c>
      <c r="F4260" s="7" t="s">
        <v>8204</v>
      </c>
      <c r="G4260" s="13" t="s">
        <v>4989</v>
      </c>
      <c r="H4260" s="15" t="str">
        <f>UPPER(Tb_Reseller[[#This Row],[Agen id]]&amp;"-"&amp;VLOOKUP(Tb_Reseller[[#This Row],[Agen id]],A:B,2,0)&amp;"("&amp;Tb_Reseller[[#This Row],[Short]]&amp;")")</f>
        <v>AR34444-BAYU CELL(P)</v>
      </c>
      <c r="I4260" s="15" t="str">
        <f>VLOOKUP(Tb_Reseller[[#This Row],[Agen id]],Mapping_Agen!A:D,4,0)</f>
        <v>Prima</v>
      </c>
      <c r="J4260" s="7" t="str">
        <f>VLOOKUP(Tb_Reseller[[#This Row],[Agen id]],Mapping_Agen!A:C,3,0)</f>
        <v>ICON</v>
      </c>
      <c r="K4260" s="17" t="str">
        <f>TRIM(LEFT(Tb_Reseller[[#This Row],[Group]],2))</f>
        <v>P</v>
      </c>
      <c r="L4260" s="17" t="str">
        <f>VLOOKUP(Tb_Reseller[[#This Row],[Agen id]],Mapping_Agen!A:E,5,0)</f>
        <v>NON SCO</v>
      </c>
      <c r="M4260" s="64">
        <v>0</v>
      </c>
      <c r="N4260" s="65">
        <v>0</v>
      </c>
      <c r="O4260" s="65">
        <f>IFERROR(VLOOKUP(Tb_Reseller[[#This Row],[Kode Reseller]],[1]Sheet1!$A:$B,2,0),0)</f>
        <v>0</v>
      </c>
    </row>
    <row r="4261" spans="1:15" x14ac:dyDescent="0.25">
      <c r="A4261" s="13" t="s">
        <v>4991</v>
      </c>
      <c r="B4261" s="14" t="s">
        <v>12125</v>
      </c>
      <c r="C4261" s="15" t="s">
        <v>8213</v>
      </c>
      <c r="D4261" s="15" t="s">
        <v>13083</v>
      </c>
      <c r="E4261" s="16">
        <v>45168.59375</v>
      </c>
      <c r="F4261" s="7" t="s">
        <v>8204</v>
      </c>
      <c r="G4261" s="13" t="s">
        <v>4991</v>
      </c>
      <c r="H4261" s="15" t="str">
        <f>UPPER(Tb_Reseller[[#This Row],[Agen id]]&amp;"-"&amp;VLOOKUP(Tb_Reseller[[#This Row],[Agen id]],A:B,2,0)&amp;"("&amp;Tb_Reseller[[#This Row],[Short]]&amp;")")</f>
        <v>AR34445-KOKO CELL(P)</v>
      </c>
      <c r="I4261" s="15" t="str">
        <f>VLOOKUP(Tb_Reseller[[#This Row],[Agen id]],Mapping_Agen!A:D,4,0)</f>
        <v>Prima</v>
      </c>
      <c r="J4261" s="7" t="str">
        <f>VLOOKUP(Tb_Reseller[[#This Row],[Agen id]],Mapping_Agen!A:C,3,0)</f>
        <v>PRG</v>
      </c>
      <c r="K4261" s="17" t="str">
        <f>TRIM(LEFT(Tb_Reseller[[#This Row],[Group]],2))</f>
        <v>P</v>
      </c>
      <c r="L4261" s="17" t="str">
        <f>VLOOKUP(Tb_Reseller[[#This Row],[Agen id]],Mapping_Agen!A:E,5,0)</f>
        <v>NON SCO</v>
      </c>
      <c r="M4261" s="64">
        <v>0</v>
      </c>
      <c r="N4261" s="65">
        <v>0</v>
      </c>
      <c r="O4261" s="65">
        <f>IFERROR(VLOOKUP(Tb_Reseller[[#This Row],[Kode Reseller]],[1]Sheet1!$A:$B,2,0),0)</f>
        <v>0</v>
      </c>
    </row>
    <row r="4262" spans="1:15" x14ac:dyDescent="0.25">
      <c r="A4262" s="13" t="s">
        <v>14418</v>
      </c>
      <c r="B4262" s="14" t="s">
        <v>14419</v>
      </c>
      <c r="C4262" s="15" t="s">
        <v>8361</v>
      </c>
      <c r="D4262" s="15" t="s">
        <v>8701</v>
      </c>
      <c r="E4262" s="16">
        <v>45168.727777777778</v>
      </c>
      <c r="F4262" s="7" t="s">
        <v>8268</v>
      </c>
      <c r="G4262" s="13" t="s">
        <v>1877</v>
      </c>
      <c r="H4262" s="15" t="str">
        <f>UPPER(Tb_Reseller[[#This Row],[Agen id]]&amp;"-"&amp;VLOOKUP(Tb_Reseller[[#This Row],[Agen id]],A:B,2,0)&amp;"("&amp;Tb_Reseller[[#This Row],[Short]]&amp;")")</f>
        <v>AR01482-EXCELL(MV)</v>
      </c>
      <c r="I4262" s="15" t="str">
        <f>VLOOKUP(Tb_Reseller[[#This Row],[Agen id]],Mapping_Agen!A:D,4,0)</f>
        <v>Limit</v>
      </c>
      <c r="J4262" s="7" t="str">
        <f>VLOOKUP(Tb_Reseller[[#This Row],[Agen id]],Mapping_Agen!A:C,3,0)</f>
        <v>ICON</v>
      </c>
      <c r="K4262" s="17" t="str">
        <f>TRIM(LEFT(Tb_Reseller[[#This Row],[Group]],2))</f>
        <v>MV</v>
      </c>
      <c r="L4262" s="17" t="str">
        <f>VLOOKUP(Tb_Reseller[[#This Row],[Agen id]],Mapping_Agen!A:E,5,0)</f>
        <v>Abdul Harris</v>
      </c>
      <c r="M4262" s="64">
        <v>0</v>
      </c>
      <c r="N4262" s="65">
        <v>0</v>
      </c>
      <c r="O4262" s="65">
        <f>IFERROR(VLOOKUP(Tb_Reseller[[#This Row],[Kode Reseller]],[1]Sheet1!$A:$B,2,0),0)</f>
        <v>0</v>
      </c>
    </row>
    <row r="4263" spans="1:15" x14ac:dyDescent="0.25">
      <c r="A4263" s="13" t="s">
        <v>7306</v>
      </c>
      <c r="B4263" s="14" t="s">
        <v>14420</v>
      </c>
      <c r="C4263" s="15" t="s">
        <v>8213</v>
      </c>
      <c r="D4263" s="15" t="s">
        <v>8369</v>
      </c>
      <c r="E4263" s="16">
        <v>45168.734027777777</v>
      </c>
      <c r="F4263" s="7" t="s">
        <v>8204</v>
      </c>
      <c r="G4263" s="13" t="s">
        <v>7306</v>
      </c>
      <c r="H4263" s="15" t="str">
        <f>UPPER(Tb_Reseller[[#This Row],[Agen id]]&amp;"-"&amp;VLOOKUP(Tb_Reseller[[#This Row],[Agen id]],A:B,2,0)&amp;"("&amp;Tb_Reseller[[#This Row],[Short]]&amp;")")</f>
        <v>AR34448-HILYA CELL(P)</v>
      </c>
      <c r="I4263" s="15" t="str">
        <f>VLOOKUP(Tb_Reseller[[#This Row],[Agen id]],Mapping_Agen!A:D,4,0)</f>
        <v>Prima</v>
      </c>
      <c r="J4263" s="7" t="str">
        <f>VLOOKUP(Tb_Reseller[[#This Row],[Agen id]],Mapping_Agen!A:C,3,0)</f>
        <v>PRG</v>
      </c>
      <c r="K4263" s="17" t="str">
        <f>TRIM(LEFT(Tb_Reseller[[#This Row],[Group]],2))</f>
        <v>P</v>
      </c>
      <c r="L4263" s="17" t="str">
        <f>VLOOKUP(Tb_Reseller[[#This Row],[Agen id]],Mapping_Agen!A:E,5,0)</f>
        <v>NON SCO</v>
      </c>
      <c r="M4263" s="64">
        <v>0</v>
      </c>
      <c r="N4263" s="65">
        <v>0</v>
      </c>
      <c r="O4263" s="65">
        <f>IFERROR(VLOOKUP(Tb_Reseller[[#This Row],[Kode Reseller]],[1]Sheet1!$A:$B,2,0),0)</f>
        <v>0</v>
      </c>
    </row>
    <row r="4264" spans="1:15" x14ac:dyDescent="0.25">
      <c r="A4264" s="13" t="s">
        <v>14421</v>
      </c>
      <c r="B4264" s="14" t="s">
        <v>8785</v>
      </c>
      <c r="C4264" s="15" t="s">
        <v>8213</v>
      </c>
      <c r="D4264" s="15" t="s">
        <v>14422</v>
      </c>
      <c r="E4264" s="16">
        <v>45169.336111111108</v>
      </c>
      <c r="F4264" s="7" t="s">
        <v>8268</v>
      </c>
      <c r="G4264" s="13" t="s">
        <v>6934</v>
      </c>
      <c r="H4264" s="15" t="str">
        <f>UPPER(Tb_Reseller[[#This Row],[Agen id]]&amp;"-"&amp;VLOOKUP(Tb_Reseller[[#This Row],[Agen id]],A:B,2,0)&amp;"("&amp;Tb_Reseller[[#This Row],[Short]]&amp;")")</f>
        <v>AR32724-DELIYAH CELL(P)</v>
      </c>
      <c r="I4264" s="15" t="str">
        <f>VLOOKUP(Tb_Reseller[[#This Row],[Agen id]],Mapping_Agen!A:D,4,0)</f>
        <v>Prima</v>
      </c>
      <c r="J4264" s="7" t="str">
        <f>VLOOKUP(Tb_Reseller[[#This Row],[Agen id]],Mapping_Agen!A:C,3,0)</f>
        <v>ONLINE</v>
      </c>
      <c r="K4264" s="17" t="str">
        <f>TRIM(LEFT(Tb_Reseller[[#This Row],[Group]],2))</f>
        <v>P</v>
      </c>
      <c r="L4264" s="17" t="str">
        <f>VLOOKUP(Tb_Reseller[[#This Row],[Agen id]],Mapping_Agen!A:E,5,0)</f>
        <v>ONLINE</v>
      </c>
      <c r="M4264" s="64">
        <v>0</v>
      </c>
      <c r="N4264" s="65">
        <v>0</v>
      </c>
      <c r="O4264" s="65">
        <f>IFERROR(VLOOKUP(Tb_Reseller[[#This Row],[Kode Reseller]],[1]Sheet1!$A:$B,2,0),0)</f>
        <v>0</v>
      </c>
    </row>
    <row r="4265" spans="1:15" x14ac:dyDescent="0.25">
      <c r="A4265" s="13" t="s">
        <v>14423</v>
      </c>
      <c r="B4265" s="14" t="s">
        <v>9341</v>
      </c>
      <c r="C4265" s="15" t="s">
        <v>8562</v>
      </c>
      <c r="D4265" s="15" t="s">
        <v>8591</v>
      </c>
      <c r="E4265" s="16">
        <v>45169.359722222223</v>
      </c>
      <c r="F4265" s="7" t="s">
        <v>8268</v>
      </c>
      <c r="G4265" s="13" t="s">
        <v>418</v>
      </c>
      <c r="H4265" s="15" t="str">
        <f>UPPER(Tb_Reseller[[#This Row],[Agen id]]&amp;"-"&amp;VLOOKUP(Tb_Reseller[[#This Row],[Agen id]],A:B,2,0)&amp;"("&amp;Tb_Reseller[[#This Row],[Short]]&amp;")")</f>
        <v>AR01786-DAFA CELL(MV)</v>
      </c>
      <c r="I4265" s="15" t="str">
        <f>VLOOKUP(Tb_Reseller[[#This Row],[Agen id]],Mapping_Agen!A:D,4,0)</f>
        <v>Limit</v>
      </c>
      <c r="J4265" s="7" t="str">
        <f>VLOOKUP(Tb_Reseller[[#This Row],[Agen id]],Mapping_Agen!A:C,3,0)</f>
        <v>PP</v>
      </c>
      <c r="K4265" s="17" t="str">
        <f>TRIM(LEFT(Tb_Reseller[[#This Row],[Group]],2))</f>
        <v>MV</v>
      </c>
      <c r="L4265" s="17" t="str">
        <f>VLOOKUP(Tb_Reseller[[#This Row],[Agen id]],Mapping_Agen!A:E,5,0)</f>
        <v>Febri Kurniawan</v>
      </c>
      <c r="M4265" s="64">
        <v>3.7419354838709649</v>
      </c>
      <c r="N4265" s="65">
        <v>3.0666666666666655</v>
      </c>
      <c r="O4265" s="65">
        <f>IFERROR(VLOOKUP(Tb_Reseller[[#This Row],[Kode Reseller]],[1]Sheet1!$A:$B,2,0),0)</f>
        <v>2.75</v>
      </c>
    </row>
    <row r="4266" spans="1:15" x14ac:dyDescent="0.25">
      <c r="A4266" s="13" t="s">
        <v>4995</v>
      </c>
      <c r="B4266" s="14" t="s">
        <v>14424</v>
      </c>
      <c r="C4266" s="15" t="s">
        <v>8213</v>
      </c>
      <c r="D4266" s="15" t="s">
        <v>8203</v>
      </c>
      <c r="E4266" s="16">
        <v>45169.544444444437</v>
      </c>
      <c r="F4266" s="7" t="s">
        <v>8204</v>
      </c>
      <c r="G4266" s="13" t="s">
        <v>4995</v>
      </c>
      <c r="H4266" s="15" t="str">
        <f>UPPER(Tb_Reseller[[#This Row],[Agen id]]&amp;"-"&amp;VLOOKUP(Tb_Reseller[[#This Row],[Agen id]],A:B,2,0)&amp;"("&amp;Tb_Reseller[[#This Row],[Short]]&amp;")")</f>
        <v>AR34452-TOKO ANGGI(P)</v>
      </c>
      <c r="I4266" s="15" t="str">
        <f>VLOOKUP(Tb_Reseller[[#This Row],[Agen id]],Mapping_Agen!A:D,4,0)</f>
        <v>Prima</v>
      </c>
      <c r="J4266" s="7" t="str">
        <f>VLOOKUP(Tb_Reseller[[#This Row],[Agen id]],Mapping_Agen!A:C,3,0)</f>
        <v>BSD</v>
      </c>
      <c r="K4266" s="17" t="str">
        <f>TRIM(LEFT(Tb_Reseller[[#This Row],[Group]],2))</f>
        <v>P</v>
      </c>
      <c r="L4266" s="17" t="str">
        <f>VLOOKUP(Tb_Reseller[[#This Row],[Agen id]],Mapping_Agen!A:E,5,0)</f>
        <v>Hupron</v>
      </c>
      <c r="M4266" s="64">
        <v>2.4193548387096757</v>
      </c>
      <c r="N4266" s="65">
        <v>2.1000000000000023</v>
      </c>
      <c r="O4266" s="65">
        <f>IFERROR(VLOOKUP(Tb_Reseller[[#This Row],[Kode Reseller]],[1]Sheet1!$A:$B,2,0),0)</f>
        <v>2.5</v>
      </c>
    </row>
    <row r="4267" spans="1:15" x14ac:dyDescent="0.25">
      <c r="A4267" s="13" t="s">
        <v>4998</v>
      </c>
      <c r="B4267" s="14" t="s">
        <v>14425</v>
      </c>
      <c r="C4267" s="15" t="s">
        <v>8213</v>
      </c>
      <c r="D4267" s="15" t="s">
        <v>13083</v>
      </c>
      <c r="E4267" s="16">
        <v>45169.589583333327</v>
      </c>
      <c r="F4267" s="7" t="s">
        <v>8204</v>
      </c>
      <c r="G4267" s="13" t="s">
        <v>4998</v>
      </c>
      <c r="H4267" s="15" t="str">
        <f>UPPER(Tb_Reseller[[#This Row],[Agen id]]&amp;"-"&amp;VLOOKUP(Tb_Reseller[[#This Row],[Agen id]],A:B,2,0)&amp;"("&amp;Tb_Reseller[[#This Row],[Short]]&amp;")")</f>
        <v>AR34453-HILYA CELL 1(P)</v>
      </c>
      <c r="I4267" s="15" t="str">
        <f>VLOOKUP(Tb_Reseller[[#This Row],[Agen id]],Mapping_Agen!A:D,4,0)</f>
        <v>Prima</v>
      </c>
      <c r="J4267" s="7" t="str">
        <f>VLOOKUP(Tb_Reseller[[#This Row],[Agen id]],Mapping_Agen!A:C,3,0)</f>
        <v>PRG</v>
      </c>
      <c r="K4267" s="17" t="str">
        <f>TRIM(LEFT(Tb_Reseller[[#This Row],[Group]],2))</f>
        <v>P</v>
      </c>
      <c r="L4267" s="17" t="str">
        <f>VLOOKUP(Tb_Reseller[[#This Row],[Agen id]],Mapping_Agen!A:E,5,0)</f>
        <v>NON SCO</v>
      </c>
      <c r="M4267" s="64">
        <v>0</v>
      </c>
      <c r="N4267" s="65">
        <v>0</v>
      </c>
      <c r="O4267" s="65">
        <f>IFERROR(VLOOKUP(Tb_Reseller[[#This Row],[Kode Reseller]],[1]Sheet1!$A:$B,2,0),0)</f>
        <v>0</v>
      </c>
    </row>
    <row r="4268" spans="1:15" x14ac:dyDescent="0.25">
      <c r="A4268" s="13" t="s">
        <v>461</v>
      </c>
      <c r="B4268" s="14" t="s">
        <v>13886</v>
      </c>
      <c r="C4268" s="15" t="s">
        <v>8213</v>
      </c>
      <c r="D4268" s="15" t="s">
        <v>11516</v>
      </c>
      <c r="E4268" s="16">
        <v>45169.633333333331</v>
      </c>
      <c r="F4268" s="13" t="s">
        <v>8204</v>
      </c>
      <c r="G4268" s="13" t="s">
        <v>461</v>
      </c>
      <c r="H4268" s="15" t="str">
        <f>UPPER(Tb_Reseller[[#This Row],[Agen id]]&amp;"-"&amp;VLOOKUP(Tb_Reseller[[#This Row],[Agen id]],A:B,2,0)&amp;"("&amp;Tb_Reseller[[#This Row],[Short]]&amp;")")</f>
        <v>AR34454-WULAN(P)</v>
      </c>
      <c r="I4268" s="15" t="str">
        <f>VLOOKUP(Tb_Reseller[[#This Row],[Agen id]],Mapping_Agen!A:D,4,0)</f>
        <v>Prima</v>
      </c>
      <c r="J4268" s="7" t="str">
        <f>VLOOKUP(Tb_Reseller[[#This Row],[Agen id]],Mapping_Agen!A:C,3,0)</f>
        <v>ONLINE</v>
      </c>
      <c r="K4268" s="17" t="str">
        <f>TRIM(LEFT(Tb_Reseller[[#This Row],[Group]],2))</f>
        <v>P</v>
      </c>
      <c r="L4268" s="17" t="str">
        <f>VLOOKUP(Tb_Reseller[[#This Row],[Agen id]],Mapping_Agen!A:E,5,0)</f>
        <v>ONLINE</v>
      </c>
      <c r="M4268" s="64">
        <v>5.3870967741935445</v>
      </c>
      <c r="N4268" s="65">
        <v>4.8999999999999924</v>
      </c>
      <c r="O4268" s="65">
        <f>IFERROR(VLOOKUP(Tb_Reseller[[#This Row],[Kode Reseller]],[1]Sheet1!$A:$B,2,0),0)</f>
        <v>7.75</v>
      </c>
    </row>
    <row r="4269" spans="1:15" x14ac:dyDescent="0.25">
      <c r="A4269" s="13" t="s">
        <v>14426</v>
      </c>
      <c r="B4269" s="14" t="s">
        <v>13886</v>
      </c>
      <c r="C4269" s="15" t="s">
        <v>8213</v>
      </c>
      <c r="D4269" s="15" t="s">
        <v>14061</v>
      </c>
      <c r="E4269" s="16">
        <v>45169.634027777778</v>
      </c>
      <c r="F4269" s="7" t="s">
        <v>8268</v>
      </c>
      <c r="G4269" s="13" t="s">
        <v>4637</v>
      </c>
      <c r="H4269" s="15" t="str">
        <f>UPPER(Tb_Reseller[[#This Row],[Agen id]]&amp;"-"&amp;VLOOKUP(Tb_Reseller[[#This Row],[Agen id]],A:B,2,0)&amp;"("&amp;Tb_Reseller[[#This Row],[Short]]&amp;")")</f>
        <v>AR33939-SCO MARDIAN(P)</v>
      </c>
      <c r="I4269" s="15" t="str">
        <f>VLOOKUP(Tb_Reseller[[#This Row],[Agen id]],Mapping_Agen!A:D,4,0)</f>
        <v>Prima</v>
      </c>
      <c r="J4269" s="7" t="str">
        <f>VLOOKUP(Tb_Reseller[[#This Row],[Agen id]],Mapping_Agen!A:C,3,0)</f>
        <v>BSD</v>
      </c>
      <c r="K4269" s="17" t="str">
        <f>TRIM(LEFT(Tb_Reseller[[#This Row],[Group]],2))</f>
        <v>P</v>
      </c>
      <c r="L4269" s="17" t="str">
        <f>VLOOKUP(Tb_Reseller[[#This Row],[Agen id]],Mapping_Agen!A:E,5,0)</f>
        <v>NON SCO</v>
      </c>
      <c r="M4269" s="64">
        <v>0</v>
      </c>
      <c r="N4269" s="65">
        <v>0</v>
      </c>
      <c r="O4269" s="65">
        <f>IFERROR(VLOOKUP(Tb_Reseller[[#This Row],[Kode Reseller]],[1]Sheet1!$A:$B,2,0),0)</f>
        <v>0</v>
      </c>
    </row>
    <row r="4270" spans="1:15" x14ac:dyDescent="0.25">
      <c r="A4270" s="13" t="s">
        <v>14427</v>
      </c>
      <c r="B4270" s="14" t="s">
        <v>14428</v>
      </c>
      <c r="C4270" s="15" t="s">
        <v>8213</v>
      </c>
      <c r="D4270" s="15" t="s">
        <v>14061</v>
      </c>
      <c r="E4270" s="16">
        <v>45169.65902777778</v>
      </c>
      <c r="F4270" s="7" t="s">
        <v>8268</v>
      </c>
      <c r="G4270" s="13" t="s">
        <v>4637</v>
      </c>
      <c r="H4270" s="15" t="str">
        <f>UPPER(Tb_Reseller[[#This Row],[Agen id]]&amp;"-"&amp;VLOOKUP(Tb_Reseller[[#This Row],[Agen id]],A:B,2,0)&amp;"("&amp;Tb_Reseller[[#This Row],[Short]]&amp;")")</f>
        <v>AR33939-SCO MARDIAN(P)</v>
      </c>
      <c r="I4270" s="15" t="str">
        <f>VLOOKUP(Tb_Reseller[[#This Row],[Agen id]],Mapping_Agen!A:D,4,0)</f>
        <v>Prima</v>
      </c>
      <c r="J4270" s="7" t="str">
        <f>VLOOKUP(Tb_Reseller[[#This Row],[Agen id]],Mapping_Agen!A:C,3,0)</f>
        <v>BSD</v>
      </c>
      <c r="K4270" s="17" t="str">
        <f>TRIM(LEFT(Tb_Reseller[[#This Row],[Group]],2))</f>
        <v>P</v>
      </c>
      <c r="L4270" s="17" t="str">
        <f>VLOOKUP(Tb_Reseller[[#This Row],[Agen id]],Mapping_Agen!A:E,5,0)</f>
        <v>NON SCO</v>
      </c>
      <c r="M4270" s="64">
        <v>0</v>
      </c>
      <c r="N4270" s="65">
        <v>0</v>
      </c>
      <c r="O4270" s="65">
        <f>IFERROR(VLOOKUP(Tb_Reseller[[#This Row],[Kode Reseller]],[1]Sheet1!$A:$B,2,0),0)</f>
        <v>0</v>
      </c>
    </row>
    <row r="4271" spans="1:15" x14ac:dyDescent="0.25">
      <c r="A4271" s="13" t="s">
        <v>14429</v>
      </c>
      <c r="B4271" s="14" t="s">
        <v>14430</v>
      </c>
      <c r="C4271" s="15" t="s">
        <v>8213</v>
      </c>
      <c r="D4271" s="15" t="s">
        <v>11239</v>
      </c>
      <c r="E4271" s="16">
        <v>45169.702777777777</v>
      </c>
      <c r="F4271" s="7" t="s">
        <v>8268</v>
      </c>
      <c r="G4271" s="13" t="s">
        <v>3504</v>
      </c>
      <c r="H4271" s="15" t="str">
        <f>UPPER(Tb_Reseller[[#This Row],[Agen id]]&amp;"-"&amp;VLOOKUP(Tb_Reseller[[#This Row],[Agen id]],A:B,2,0)&amp;"("&amp;Tb_Reseller[[#This Row],[Short]]&amp;")")</f>
        <v>AR31538-ISMI YANTI(P)</v>
      </c>
      <c r="I4271" s="15" t="str">
        <f>VLOOKUP(Tb_Reseller[[#This Row],[Agen id]],Mapping_Agen!A:D,4,0)</f>
        <v>Prima</v>
      </c>
      <c r="J4271" s="7" t="str">
        <f>VLOOKUP(Tb_Reseller[[#This Row],[Agen id]],Mapping_Agen!A:C,3,0)</f>
        <v>PP</v>
      </c>
      <c r="K4271" s="17" t="str">
        <f>TRIM(LEFT(Tb_Reseller[[#This Row],[Group]],2))</f>
        <v>P</v>
      </c>
      <c r="L4271" s="17" t="str">
        <f>VLOOKUP(Tb_Reseller[[#This Row],[Agen id]],Mapping_Agen!A:E,5,0)</f>
        <v>NON SCO</v>
      </c>
      <c r="M4271" s="64">
        <v>0</v>
      </c>
      <c r="N4271" s="65">
        <v>0</v>
      </c>
      <c r="O4271" s="65">
        <f>IFERROR(VLOOKUP(Tb_Reseller[[#This Row],[Kode Reseller]],[1]Sheet1!$A:$B,2,0),0)</f>
        <v>0</v>
      </c>
    </row>
    <row r="4272" spans="1:15" x14ac:dyDescent="0.25">
      <c r="A4272" s="13" t="s">
        <v>14431</v>
      </c>
      <c r="B4272" s="14" t="s">
        <v>14432</v>
      </c>
      <c r="C4272" s="15" t="s">
        <v>8642</v>
      </c>
      <c r="D4272" s="15" t="s">
        <v>8941</v>
      </c>
      <c r="E4272" s="16">
        <v>45169.73541666667</v>
      </c>
      <c r="F4272" s="7" t="s">
        <v>8268</v>
      </c>
      <c r="G4272" s="13" t="s">
        <v>773</v>
      </c>
      <c r="H4272" s="15" t="str">
        <f>UPPER(Tb_Reseller[[#This Row],[Agen id]]&amp;"-"&amp;VLOOKUP(Tb_Reseller[[#This Row],[Agen id]],A:B,2,0)&amp;"("&amp;Tb_Reseller[[#This Row],[Short]]&amp;")")</f>
        <v>AR07470-BAMB CELL(MV)</v>
      </c>
      <c r="I4272" s="15" t="str">
        <f>VLOOKUP(Tb_Reseller[[#This Row],[Agen id]],Mapping_Agen!A:D,4,0)</f>
        <v>No Limit</v>
      </c>
      <c r="J4272" s="7" t="str">
        <f>VLOOKUP(Tb_Reseller[[#This Row],[Agen id]],Mapping_Agen!A:C,3,0)</f>
        <v>BSD</v>
      </c>
      <c r="K4272" s="17" t="str">
        <f>TRIM(LEFT(Tb_Reseller[[#This Row],[Group]],2))</f>
        <v>MV</v>
      </c>
      <c r="L4272" s="17" t="str">
        <f>VLOOKUP(Tb_Reseller[[#This Row],[Agen id]],Mapping_Agen!A:E,5,0)</f>
        <v>NON SCO</v>
      </c>
      <c r="M4272" s="64">
        <v>0</v>
      </c>
      <c r="N4272" s="65">
        <v>0</v>
      </c>
      <c r="O4272" s="65">
        <f>IFERROR(VLOOKUP(Tb_Reseller[[#This Row],[Kode Reseller]],[1]Sheet1!$A:$B,2,0),0)</f>
        <v>0</v>
      </c>
    </row>
    <row r="4273" spans="1:15" x14ac:dyDescent="0.25">
      <c r="A4273" s="13" t="s">
        <v>5002</v>
      </c>
      <c r="B4273" s="14" t="s">
        <v>14433</v>
      </c>
      <c r="C4273" s="15" t="s">
        <v>8213</v>
      </c>
      <c r="D4273" s="15" t="s">
        <v>11516</v>
      </c>
      <c r="E4273" s="16">
        <v>45169.806944444441</v>
      </c>
      <c r="F4273" s="7" t="s">
        <v>8204</v>
      </c>
      <c r="G4273" s="13" t="s">
        <v>5002</v>
      </c>
      <c r="H4273" s="15" t="str">
        <f>UPPER(Tb_Reseller[[#This Row],[Agen id]]&amp;"-"&amp;VLOOKUP(Tb_Reseller[[#This Row],[Agen id]],A:B,2,0)&amp;"("&amp;Tb_Reseller[[#This Row],[Short]]&amp;")")</f>
        <v>AR34462-ZAKIAH(P)</v>
      </c>
      <c r="I4273" s="15" t="str">
        <f>VLOOKUP(Tb_Reseller[[#This Row],[Agen id]],Mapping_Agen!A:D,4,0)</f>
        <v>Prima</v>
      </c>
      <c r="J4273" s="7" t="str">
        <f>VLOOKUP(Tb_Reseller[[#This Row],[Agen id]],Mapping_Agen!A:C,3,0)</f>
        <v>ONLINE</v>
      </c>
      <c r="K4273" s="17" t="str">
        <f>TRIM(LEFT(Tb_Reseller[[#This Row],[Group]],2))</f>
        <v>P</v>
      </c>
      <c r="L4273" s="17" t="str">
        <f>VLOOKUP(Tb_Reseller[[#This Row],[Agen id]],Mapping_Agen!A:E,5,0)</f>
        <v>ONLINE</v>
      </c>
      <c r="M4273" s="64">
        <v>0</v>
      </c>
      <c r="N4273" s="65">
        <v>0</v>
      </c>
      <c r="O4273" s="65">
        <f>IFERROR(VLOOKUP(Tb_Reseller[[#This Row],[Kode Reseller]],[1]Sheet1!$A:$B,2,0),0)</f>
        <v>0</v>
      </c>
    </row>
    <row r="4274" spans="1:15" x14ac:dyDescent="0.25">
      <c r="A4274" s="13" t="s">
        <v>14434</v>
      </c>
      <c r="B4274" s="14" t="s">
        <v>14435</v>
      </c>
      <c r="C4274" s="15" t="s">
        <v>8807</v>
      </c>
      <c r="D4274" s="15" t="s">
        <v>9784</v>
      </c>
      <c r="E4274" s="16">
        <v>45169.821527777778</v>
      </c>
      <c r="F4274" s="7" t="s">
        <v>8268</v>
      </c>
      <c r="G4274" s="13" t="s">
        <v>677</v>
      </c>
      <c r="H4274" s="15" t="str">
        <f>UPPER(Tb_Reseller[[#This Row],[Agen id]]&amp;"-"&amp;VLOOKUP(Tb_Reseller[[#This Row],[Agen id]],A:B,2,0)&amp;"("&amp;Tb_Reseller[[#This Row],[Short]]&amp;")")</f>
        <v>AR13043-ASILAH CALL(M1)</v>
      </c>
      <c r="I4274" s="15" t="str">
        <f>VLOOKUP(Tb_Reseller[[#This Row],[Agen id]],Mapping_Agen!A:D,4,0)</f>
        <v>No Limit</v>
      </c>
      <c r="J4274" s="7" t="str">
        <f>VLOOKUP(Tb_Reseller[[#This Row],[Agen id]],Mapping_Agen!A:C,3,0)</f>
        <v>ICON</v>
      </c>
      <c r="K4274" s="17" t="str">
        <f>TRIM(LEFT(Tb_Reseller[[#This Row],[Group]],2))</f>
        <v>M1</v>
      </c>
      <c r="L4274" s="17" t="str">
        <f>VLOOKUP(Tb_Reseller[[#This Row],[Agen id]],Mapping_Agen!A:E,5,0)</f>
        <v>NON SCO</v>
      </c>
      <c r="M4274" s="64">
        <v>0.29032258064516125</v>
      </c>
      <c r="N4274" s="65">
        <v>0.19999999999999998</v>
      </c>
      <c r="O4274" s="65">
        <f>IFERROR(VLOOKUP(Tb_Reseller[[#This Row],[Kode Reseller]],[1]Sheet1!$A:$B,2,0),0)</f>
        <v>0</v>
      </c>
    </row>
    <row r="4275" spans="1:15" x14ac:dyDescent="0.25">
      <c r="A4275" s="13" t="s">
        <v>5004</v>
      </c>
      <c r="B4275" s="14" t="s">
        <v>13604</v>
      </c>
      <c r="C4275" s="15" t="s">
        <v>8213</v>
      </c>
      <c r="D4275" s="15" t="s">
        <v>11516</v>
      </c>
      <c r="E4275" s="16">
        <v>45169.82708333333</v>
      </c>
      <c r="F4275" s="7" t="s">
        <v>8204</v>
      </c>
      <c r="G4275" s="13" t="s">
        <v>5004</v>
      </c>
      <c r="H4275" s="15" t="str">
        <f>UPPER(Tb_Reseller[[#This Row],[Agen id]]&amp;"-"&amp;VLOOKUP(Tb_Reseller[[#This Row],[Agen id]],A:B,2,0)&amp;"("&amp;Tb_Reseller[[#This Row],[Short]]&amp;")")</f>
        <v>AR34465-DIANA(P)</v>
      </c>
      <c r="I4275" s="15" t="str">
        <f>VLOOKUP(Tb_Reseller[[#This Row],[Agen id]],Mapping_Agen!A:D,4,0)</f>
        <v>Prima</v>
      </c>
      <c r="J4275" s="7" t="str">
        <f>VLOOKUP(Tb_Reseller[[#This Row],[Agen id]],Mapping_Agen!A:C,3,0)</f>
        <v>ONLINE</v>
      </c>
      <c r="K4275" s="17" t="str">
        <f>TRIM(LEFT(Tb_Reseller[[#This Row],[Group]],2))</f>
        <v>P</v>
      </c>
      <c r="L4275" s="17" t="str">
        <f>VLOOKUP(Tb_Reseller[[#This Row],[Agen id]],Mapping_Agen!A:E,5,0)</f>
        <v>ONLINE</v>
      </c>
      <c r="M4275" s="64">
        <v>0</v>
      </c>
      <c r="N4275" s="65">
        <v>0</v>
      </c>
      <c r="O4275" s="65">
        <f>IFERROR(VLOOKUP(Tb_Reseller[[#This Row],[Kode Reseller]],[1]Sheet1!$A:$B,2,0),0)</f>
        <v>0</v>
      </c>
    </row>
    <row r="4276" spans="1:15" x14ac:dyDescent="0.25">
      <c r="A4276" s="13" t="s">
        <v>5006</v>
      </c>
      <c r="B4276" s="14" t="s">
        <v>14436</v>
      </c>
      <c r="C4276" s="15" t="s">
        <v>8213</v>
      </c>
      <c r="D4276" s="15" t="s">
        <v>8203</v>
      </c>
      <c r="E4276" s="16">
        <v>45169.894444444442</v>
      </c>
      <c r="F4276" s="7" t="s">
        <v>8204</v>
      </c>
      <c r="G4276" s="13" t="s">
        <v>5006</v>
      </c>
      <c r="H4276" s="15" t="str">
        <f>UPPER(Tb_Reseller[[#This Row],[Agen id]]&amp;"-"&amp;VLOOKUP(Tb_Reseller[[#This Row],[Agen id]],A:B,2,0)&amp;"("&amp;Tb_Reseller[[#This Row],[Short]]&amp;")")</f>
        <v>AR34466-MIAMA CELL(P)</v>
      </c>
      <c r="I4276" s="15" t="str">
        <f>VLOOKUP(Tb_Reseller[[#This Row],[Agen id]],Mapping_Agen!A:D,4,0)</f>
        <v>Prima</v>
      </c>
      <c r="J4276" s="7" t="str">
        <f>VLOOKUP(Tb_Reseller[[#This Row],[Agen id]],Mapping_Agen!A:C,3,0)</f>
        <v>BSD</v>
      </c>
      <c r="K4276" s="17" t="str">
        <f>TRIM(LEFT(Tb_Reseller[[#This Row],[Group]],2))</f>
        <v>P</v>
      </c>
      <c r="L4276" s="17" t="str">
        <f>VLOOKUP(Tb_Reseller[[#This Row],[Agen id]],Mapping_Agen!A:E,5,0)</f>
        <v>NON SCO</v>
      </c>
      <c r="M4276" s="64">
        <v>0</v>
      </c>
      <c r="N4276" s="65">
        <v>0</v>
      </c>
      <c r="O4276" s="65">
        <f>IFERROR(VLOOKUP(Tb_Reseller[[#This Row],[Kode Reseller]],[1]Sheet1!$A:$B,2,0),0)</f>
        <v>0</v>
      </c>
    </row>
    <row r="4277" spans="1:15" x14ac:dyDescent="0.25">
      <c r="A4277" s="13" t="s">
        <v>5008</v>
      </c>
      <c r="B4277" s="14" t="s">
        <v>14437</v>
      </c>
      <c r="C4277" s="15" t="s">
        <v>8213</v>
      </c>
      <c r="D4277" s="15" t="s">
        <v>8369</v>
      </c>
      <c r="E4277" s="16">
        <v>45171.39166666667</v>
      </c>
      <c r="F4277" s="7" t="s">
        <v>8204</v>
      </c>
      <c r="G4277" s="13" t="s">
        <v>5008</v>
      </c>
      <c r="H4277" s="15" t="str">
        <f>UPPER(Tb_Reseller[[#This Row],[Agen id]]&amp;"-"&amp;VLOOKUP(Tb_Reseller[[#This Row],[Agen id]],A:B,2,0)&amp;"("&amp;Tb_Reseller[[#This Row],[Short]]&amp;")")</f>
        <v>AR34469-SIFA(P)</v>
      </c>
      <c r="I4277" s="15" t="str">
        <f>VLOOKUP(Tb_Reseller[[#This Row],[Agen id]],Mapping_Agen!A:D,4,0)</f>
        <v>Prima</v>
      </c>
      <c r="J4277" s="7" t="str">
        <f>VLOOKUP(Tb_Reseller[[#This Row],[Agen id]],Mapping_Agen!A:C,3,0)</f>
        <v>PRG</v>
      </c>
      <c r="K4277" s="17" t="str">
        <f>TRIM(LEFT(Tb_Reseller[[#This Row],[Group]],2))</f>
        <v>P</v>
      </c>
      <c r="L4277" s="17" t="str">
        <f>VLOOKUP(Tb_Reseller[[#This Row],[Agen id]],Mapping_Agen!A:E,5,0)</f>
        <v>NON SCO</v>
      </c>
      <c r="M4277" s="64">
        <v>14.032258064516283</v>
      </c>
      <c r="N4277" s="65">
        <v>14.866666666666625</v>
      </c>
      <c r="O4277" s="65">
        <f>IFERROR(VLOOKUP(Tb_Reseller[[#This Row],[Kode Reseller]],[1]Sheet1!$A:$B,2,0),0)</f>
        <v>15.75</v>
      </c>
    </row>
    <row r="4278" spans="1:15" x14ac:dyDescent="0.25">
      <c r="A4278" s="13" t="s">
        <v>5011</v>
      </c>
      <c r="B4278" s="14" t="s">
        <v>14438</v>
      </c>
      <c r="C4278" s="15" t="s">
        <v>8237</v>
      </c>
      <c r="D4278" s="15" t="s">
        <v>8203</v>
      </c>
      <c r="E4278" s="16">
        <v>45171.487500000003</v>
      </c>
      <c r="F4278" s="7" t="s">
        <v>8204</v>
      </c>
      <c r="G4278" s="13" t="s">
        <v>5011</v>
      </c>
      <c r="H4278" s="15" t="str">
        <f>UPPER(Tb_Reseller[[#This Row],[Agen id]]&amp;"-"&amp;VLOOKUP(Tb_Reseller[[#This Row],[Agen id]],A:B,2,0)&amp;"("&amp;Tb_Reseller[[#This Row],[Short]]&amp;")")</f>
        <v>AR34470-REI CELL(M)</v>
      </c>
      <c r="I4278" s="15" t="str">
        <f>VLOOKUP(Tb_Reseller[[#This Row],[Agen id]],Mapping_Agen!A:D,4,0)</f>
        <v>Limit</v>
      </c>
      <c r="J4278" s="7" t="str">
        <f>VLOOKUP(Tb_Reseller[[#This Row],[Agen id]],Mapping_Agen!A:C,3,0)</f>
        <v>BSD</v>
      </c>
      <c r="K4278" s="17" t="str">
        <f>TRIM(LEFT(Tb_Reseller[[#This Row],[Group]],2))</f>
        <v>M</v>
      </c>
      <c r="L4278" s="17" t="str">
        <f>VLOOKUP(Tb_Reseller[[#This Row],[Agen id]],Mapping_Agen!A:E,5,0)</f>
        <v>Hupron</v>
      </c>
      <c r="M4278" s="64">
        <v>4.8709677419354804</v>
      </c>
      <c r="N4278" s="65">
        <v>4.6333333333333266</v>
      </c>
      <c r="O4278" s="65">
        <f>IFERROR(VLOOKUP(Tb_Reseller[[#This Row],[Kode Reseller]],[1]Sheet1!$A:$B,2,0),0)</f>
        <v>6.75</v>
      </c>
    </row>
    <row r="4279" spans="1:15" x14ac:dyDescent="0.25">
      <c r="A4279" s="13" t="s">
        <v>5014</v>
      </c>
      <c r="B4279" s="14" t="s">
        <v>12373</v>
      </c>
      <c r="C4279" s="15" t="s">
        <v>8213</v>
      </c>
      <c r="D4279" s="15" t="s">
        <v>11516</v>
      </c>
      <c r="E4279" s="16">
        <v>45171.924305555563</v>
      </c>
      <c r="F4279" s="7" t="s">
        <v>8204</v>
      </c>
      <c r="G4279" s="13" t="s">
        <v>5014</v>
      </c>
      <c r="H4279" s="15" t="str">
        <f>UPPER(Tb_Reseller[[#This Row],[Agen id]]&amp;"-"&amp;VLOOKUP(Tb_Reseller[[#This Row],[Agen id]],A:B,2,0)&amp;"("&amp;Tb_Reseller[[#This Row],[Short]]&amp;")")</f>
        <v>AR34471-JAYA(P)</v>
      </c>
      <c r="I4279" s="15" t="str">
        <f>VLOOKUP(Tb_Reseller[[#This Row],[Agen id]],Mapping_Agen!A:D,4,0)</f>
        <v>Prima</v>
      </c>
      <c r="J4279" s="7" t="str">
        <f>VLOOKUP(Tb_Reseller[[#This Row],[Agen id]],Mapping_Agen!A:C,3,0)</f>
        <v>ONLINE</v>
      </c>
      <c r="K4279" s="17" t="str">
        <f>TRIM(LEFT(Tb_Reseller[[#This Row],[Group]],2))</f>
        <v>P</v>
      </c>
      <c r="L4279" s="17" t="str">
        <f>VLOOKUP(Tb_Reseller[[#This Row],[Agen id]],Mapping_Agen!A:E,5,0)</f>
        <v>ONLINE</v>
      </c>
      <c r="M4279" s="64">
        <v>0</v>
      </c>
      <c r="N4279" s="65">
        <v>0</v>
      </c>
      <c r="O4279" s="65">
        <f>IFERROR(VLOOKUP(Tb_Reseller[[#This Row],[Kode Reseller]],[1]Sheet1!$A:$B,2,0),0)</f>
        <v>0</v>
      </c>
    </row>
    <row r="4280" spans="1:15" x14ac:dyDescent="0.25">
      <c r="A4280" s="13" t="s">
        <v>5016</v>
      </c>
      <c r="B4280" s="14" t="s">
        <v>14439</v>
      </c>
      <c r="C4280" s="15" t="s">
        <v>8213</v>
      </c>
      <c r="D4280" s="15" t="s">
        <v>11516</v>
      </c>
      <c r="E4280" s="16">
        <v>45172.598611111112</v>
      </c>
      <c r="F4280" s="7" t="s">
        <v>8204</v>
      </c>
      <c r="G4280" s="13" t="s">
        <v>5016</v>
      </c>
      <c r="H4280" s="15" t="str">
        <f>UPPER(Tb_Reseller[[#This Row],[Agen id]]&amp;"-"&amp;VLOOKUP(Tb_Reseller[[#This Row],[Agen id]],A:B,2,0)&amp;"("&amp;Tb_Reseller[[#This Row],[Short]]&amp;")")</f>
        <v>AR34473-ANAH PRATIWI(P)</v>
      </c>
      <c r="I4280" s="15" t="str">
        <f>VLOOKUP(Tb_Reseller[[#This Row],[Agen id]],Mapping_Agen!A:D,4,0)</f>
        <v>Prima</v>
      </c>
      <c r="J4280" s="7" t="str">
        <f>VLOOKUP(Tb_Reseller[[#This Row],[Agen id]],Mapping_Agen!A:C,3,0)</f>
        <v>ONLINE</v>
      </c>
      <c r="K4280" s="17" t="str">
        <f>TRIM(LEFT(Tb_Reseller[[#This Row],[Group]],2))</f>
        <v>P</v>
      </c>
      <c r="L4280" s="17" t="str">
        <f>VLOOKUP(Tb_Reseller[[#This Row],[Agen id]],Mapping_Agen!A:E,5,0)</f>
        <v>ONLINE</v>
      </c>
      <c r="M4280" s="64">
        <v>0</v>
      </c>
      <c r="N4280" s="65">
        <v>0</v>
      </c>
      <c r="O4280" s="65">
        <f>IFERROR(VLOOKUP(Tb_Reseller[[#This Row],[Kode Reseller]],[1]Sheet1!$A:$B,2,0),0)</f>
        <v>0</v>
      </c>
    </row>
    <row r="4281" spans="1:15" x14ac:dyDescent="0.25">
      <c r="A4281" s="13" t="s">
        <v>14440</v>
      </c>
      <c r="B4281" s="14" t="s">
        <v>12428</v>
      </c>
      <c r="C4281" s="15" t="s">
        <v>8213</v>
      </c>
      <c r="D4281" s="15" t="s">
        <v>10401</v>
      </c>
      <c r="E4281" s="16">
        <v>45172.644444444442</v>
      </c>
      <c r="F4281" s="7" t="s">
        <v>8268</v>
      </c>
      <c r="G4281" s="13" t="s">
        <v>1759</v>
      </c>
      <c r="H4281" s="15" t="str">
        <f>UPPER(Tb_Reseller[[#This Row],[Agen id]]&amp;"-"&amp;VLOOKUP(Tb_Reseller[[#This Row],[Agen id]],A:B,2,0)&amp;"("&amp;Tb_Reseller[[#This Row],[Short]]&amp;")")</f>
        <v>AR19022-DEWI CELL(P)</v>
      </c>
      <c r="I4281" s="15" t="str">
        <f>VLOOKUP(Tb_Reseller[[#This Row],[Agen id]],Mapping_Agen!A:D,4,0)</f>
        <v>Prima</v>
      </c>
      <c r="J4281" s="7" t="str">
        <f>VLOOKUP(Tb_Reseller[[#This Row],[Agen id]],Mapping_Agen!A:C,3,0)</f>
        <v>PRG</v>
      </c>
      <c r="K4281" s="17" t="str">
        <f>TRIM(LEFT(Tb_Reseller[[#This Row],[Group]],2))</f>
        <v>P</v>
      </c>
      <c r="L4281" s="17" t="str">
        <f>VLOOKUP(Tb_Reseller[[#This Row],[Agen id]],Mapping_Agen!A:E,5,0)</f>
        <v>Khoirul Anan</v>
      </c>
      <c r="M4281" s="64">
        <v>0</v>
      </c>
      <c r="N4281" s="65">
        <v>0</v>
      </c>
      <c r="O4281" s="65">
        <f>IFERROR(VLOOKUP(Tb_Reseller[[#This Row],[Kode Reseller]],[1]Sheet1!$A:$B,2,0),0)</f>
        <v>0</v>
      </c>
    </row>
    <row r="4282" spans="1:15" x14ac:dyDescent="0.25">
      <c r="A4282" s="13" t="s">
        <v>284</v>
      </c>
      <c r="B4282" s="14" t="s">
        <v>14441</v>
      </c>
      <c r="C4282" s="15" t="s">
        <v>8213</v>
      </c>
      <c r="D4282" s="15" t="s">
        <v>8248</v>
      </c>
      <c r="E4282" s="16">
        <v>45173.34097222222</v>
      </c>
      <c r="F4282" s="7" t="s">
        <v>8204</v>
      </c>
      <c r="G4282" s="13" t="s">
        <v>284</v>
      </c>
      <c r="H4282" s="15" t="str">
        <f>UPPER(Tb_Reseller[[#This Row],[Agen id]]&amp;"-"&amp;VLOOKUP(Tb_Reseller[[#This Row],[Agen id]],A:B,2,0)&amp;"("&amp;Tb_Reseller[[#This Row],[Short]]&amp;")")</f>
        <v>AR34478-FITCELL(P)</v>
      </c>
      <c r="I4282" s="15" t="str">
        <f>VLOOKUP(Tb_Reseller[[#This Row],[Agen id]],Mapping_Agen!A:D,4,0)</f>
        <v>Prima</v>
      </c>
      <c r="J4282" s="7" t="str">
        <f>VLOOKUP(Tb_Reseller[[#This Row],[Agen id]],Mapping_Agen!A:C,3,0)</f>
        <v>PP</v>
      </c>
      <c r="K4282" s="17" t="str">
        <f>TRIM(LEFT(Tb_Reseller[[#This Row],[Group]],2))</f>
        <v>P</v>
      </c>
      <c r="L4282" s="17" t="str">
        <f>VLOOKUP(Tb_Reseller[[#This Row],[Agen id]],Mapping_Agen!A:E,5,0)</f>
        <v>NON SCO</v>
      </c>
      <c r="M4282" s="64">
        <v>5.7741935483870925</v>
      </c>
      <c r="N4282" s="65">
        <v>3.0666666666666655</v>
      </c>
      <c r="O4282" s="65">
        <f>IFERROR(VLOOKUP(Tb_Reseller[[#This Row],[Kode Reseller]],[1]Sheet1!$A:$B,2,0),0)</f>
        <v>2.5</v>
      </c>
    </row>
    <row r="4283" spans="1:15" x14ac:dyDescent="0.25">
      <c r="A4283" s="13" t="s">
        <v>5020</v>
      </c>
      <c r="B4283" s="14" t="s">
        <v>14442</v>
      </c>
      <c r="C4283" s="15" t="s">
        <v>8210</v>
      </c>
      <c r="D4283" s="15" t="s">
        <v>14058</v>
      </c>
      <c r="E4283" s="16">
        <v>45173.498611111107</v>
      </c>
      <c r="F4283" s="7" t="s">
        <v>8204</v>
      </c>
      <c r="G4283" s="13" t="s">
        <v>5020</v>
      </c>
      <c r="H4283" s="15" t="str">
        <f>UPPER(Tb_Reseller[[#This Row],[Agen id]]&amp;"-"&amp;VLOOKUP(Tb_Reseller[[#This Row],[Agen id]],A:B,2,0)&amp;"("&amp;Tb_Reseller[[#This Row],[Short]]&amp;")")</f>
        <v>AR34479-SISILIA ALECA CELL CELL(RV)</v>
      </c>
      <c r="I4283" s="15" t="str">
        <f>VLOOKUP(Tb_Reseller[[#This Row],[Agen id]],Mapping_Agen!A:D,4,0)</f>
        <v>No Limit</v>
      </c>
      <c r="J4283" s="7" t="str">
        <f>VLOOKUP(Tb_Reseller[[#This Row],[Agen id]],Mapping_Agen!A:C,3,0)</f>
        <v>ICON</v>
      </c>
      <c r="K4283" s="17" t="str">
        <f>TRIM(LEFT(Tb_Reseller[[#This Row],[Group]],2))</f>
        <v>RV</v>
      </c>
      <c r="L4283" s="17" t="str">
        <f>VLOOKUP(Tb_Reseller[[#This Row],[Agen id]],Mapping_Agen!A:E,5,0)</f>
        <v>NON SCO</v>
      </c>
      <c r="M4283" s="64">
        <v>0</v>
      </c>
      <c r="N4283" s="65">
        <v>0</v>
      </c>
      <c r="O4283" s="65">
        <f>IFERROR(VLOOKUP(Tb_Reseller[[#This Row],[Kode Reseller]],[1]Sheet1!$A:$B,2,0),0)</f>
        <v>0</v>
      </c>
    </row>
    <row r="4284" spans="1:15" x14ac:dyDescent="0.25">
      <c r="A4284" s="13" t="s">
        <v>5022</v>
      </c>
      <c r="B4284" s="14" t="s">
        <v>14443</v>
      </c>
      <c r="C4284" s="15" t="s">
        <v>8210</v>
      </c>
      <c r="D4284" s="15" t="s">
        <v>14058</v>
      </c>
      <c r="E4284" s="16">
        <v>45173.545138888891</v>
      </c>
      <c r="F4284" s="7" t="s">
        <v>8204</v>
      </c>
      <c r="G4284" s="13" t="s">
        <v>5022</v>
      </c>
      <c r="H4284" s="15" t="str">
        <f>UPPER(Tb_Reseller[[#This Row],[Agen id]]&amp;"-"&amp;VLOOKUP(Tb_Reseller[[#This Row],[Agen id]],A:B,2,0)&amp;"("&amp;Tb_Reseller[[#This Row],[Short]]&amp;")")</f>
        <v>AR34481-WARUNG JONO(RV)</v>
      </c>
      <c r="I4284" s="15" t="str">
        <f>VLOOKUP(Tb_Reseller[[#This Row],[Agen id]],Mapping_Agen!A:D,4,0)</f>
        <v>No Limit</v>
      </c>
      <c r="J4284" s="7" t="str">
        <f>VLOOKUP(Tb_Reseller[[#This Row],[Agen id]],Mapping_Agen!A:C,3,0)</f>
        <v>ICON</v>
      </c>
      <c r="K4284" s="17" t="str">
        <f>TRIM(LEFT(Tb_Reseller[[#This Row],[Group]],2))</f>
        <v>RV</v>
      </c>
      <c r="L4284" s="17" t="str">
        <f>VLOOKUP(Tb_Reseller[[#This Row],[Agen id]],Mapping_Agen!A:E,5,0)</f>
        <v>NON SCO</v>
      </c>
      <c r="M4284" s="64">
        <v>0</v>
      </c>
      <c r="N4284" s="65">
        <v>0</v>
      </c>
      <c r="O4284" s="65">
        <f>IFERROR(VLOOKUP(Tb_Reseller[[#This Row],[Kode Reseller]],[1]Sheet1!$A:$B,2,0),0)</f>
        <v>0</v>
      </c>
    </row>
    <row r="4285" spans="1:15" x14ac:dyDescent="0.25">
      <c r="A4285" s="13" t="s">
        <v>5024</v>
      </c>
      <c r="B4285" s="14" t="s">
        <v>14444</v>
      </c>
      <c r="C4285" s="15" t="s">
        <v>8208</v>
      </c>
      <c r="D4285" s="15" t="s">
        <v>8203</v>
      </c>
      <c r="E4285" s="16">
        <v>45173.54583333333</v>
      </c>
      <c r="F4285" s="7" t="s">
        <v>8204</v>
      </c>
      <c r="G4285" s="13" t="s">
        <v>5024</v>
      </c>
      <c r="H4285" s="15" t="str">
        <f>UPPER(Tb_Reseller[[#This Row],[Agen id]]&amp;"-"&amp;VLOOKUP(Tb_Reseller[[#This Row],[Agen id]],A:B,2,0)&amp;"("&amp;Tb_Reseller[[#This Row],[Short]]&amp;")")</f>
        <v>AR34482-TOKO BUNDA KUN(R)</v>
      </c>
      <c r="I4285" s="15" t="str">
        <f>VLOOKUP(Tb_Reseller[[#This Row],[Agen id]],Mapping_Agen!A:D,4,0)</f>
        <v>No Limit</v>
      </c>
      <c r="J4285" s="7" t="str">
        <f>VLOOKUP(Tb_Reseller[[#This Row],[Agen id]],Mapping_Agen!A:C,3,0)</f>
        <v>BSD</v>
      </c>
      <c r="K4285" s="17" t="str">
        <f>TRIM(LEFT(Tb_Reseller[[#This Row],[Group]],2))</f>
        <v>R</v>
      </c>
      <c r="L4285" s="17" t="str">
        <f>VLOOKUP(Tb_Reseller[[#This Row],[Agen id]],Mapping_Agen!A:E,5,0)</f>
        <v>NON SCO</v>
      </c>
      <c r="M4285" s="64">
        <v>0</v>
      </c>
      <c r="N4285" s="65">
        <v>0</v>
      </c>
      <c r="O4285" s="65">
        <f>IFERROR(VLOOKUP(Tb_Reseller[[#This Row],[Kode Reseller]],[1]Sheet1!$A:$B,2,0),0)</f>
        <v>0</v>
      </c>
    </row>
    <row r="4286" spans="1:15" x14ac:dyDescent="0.25">
      <c r="A4286" s="13" t="s">
        <v>5026</v>
      </c>
      <c r="B4286" s="14" t="s">
        <v>8925</v>
      </c>
      <c r="C4286" s="15" t="s">
        <v>8213</v>
      </c>
      <c r="D4286" s="15" t="s">
        <v>14058</v>
      </c>
      <c r="E4286" s="16">
        <v>45173.561111111107</v>
      </c>
      <c r="F4286" s="7" t="s">
        <v>8204</v>
      </c>
      <c r="G4286" s="13" t="s">
        <v>5026</v>
      </c>
      <c r="H4286" s="15" t="str">
        <f>UPPER(Tb_Reseller[[#This Row],[Agen id]]&amp;"-"&amp;VLOOKUP(Tb_Reseller[[#This Row],[Agen id]],A:B,2,0)&amp;"("&amp;Tb_Reseller[[#This Row],[Short]]&amp;")")</f>
        <v>AR34483-AZZAM CELL(P)</v>
      </c>
      <c r="I4286" s="15" t="str">
        <f>VLOOKUP(Tb_Reseller[[#This Row],[Agen id]],Mapping_Agen!A:D,4,0)</f>
        <v>Prima</v>
      </c>
      <c r="J4286" s="7" t="str">
        <f>VLOOKUP(Tb_Reseller[[#This Row],[Agen id]],Mapping_Agen!A:C,3,0)</f>
        <v>ONLINE</v>
      </c>
      <c r="K4286" s="17" t="str">
        <f>TRIM(LEFT(Tb_Reseller[[#This Row],[Group]],2))</f>
        <v>P</v>
      </c>
      <c r="L4286" s="17" t="str">
        <f>VLOOKUP(Tb_Reseller[[#This Row],[Agen id]],Mapping_Agen!A:E,5,0)</f>
        <v>ONLINE</v>
      </c>
      <c r="M4286" s="64">
        <v>0</v>
      </c>
      <c r="N4286" s="65">
        <v>0</v>
      </c>
      <c r="O4286" s="65">
        <f>IFERROR(VLOOKUP(Tb_Reseller[[#This Row],[Kode Reseller]],[1]Sheet1!$A:$B,2,0),0)</f>
        <v>0</v>
      </c>
    </row>
    <row r="4287" spans="1:15" x14ac:dyDescent="0.25">
      <c r="A4287" s="13" t="s">
        <v>5028</v>
      </c>
      <c r="B4287" s="14" t="s">
        <v>14445</v>
      </c>
      <c r="C4287" s="15" t="s">
        <v>8213</v>
      </c>
      <c r="D4287" s="15" t="s">
        <v>8248</v>
      </c>
      <c r="E4287" s="16">
        <v>45173.620833333327</v>
      </c>
      <c r="F4287" s="7" t="s">
        <v>8204</v>
      </c>
      <c r="G4287" s="13" t="s">
        <v>5028</v>
      </c>
      <c r="H4287" s="15" t="str">
        <f>UPPER(Tb_Reseller[[#This Row],[Agen id]]&amp;"-"&amp;VLOOKUP(Tb_Reseller[[#This Row],[Agen id]],A:B,2,0)&amp;"("&amp;Tb_Reseller[[#This Row],[Short]]&amp;")")</f>
        <v>AR34484-RIDWAN ZAHRA CELL(P)</v>
      </c>
      <c r="I4287" s="15" t="str">
        <f>VLOOKUP(Tb_Reseller[[#This Row],[Agen id]],Mapping_Agen!A:D,4,0)</f>
        <v>Prima</v>
      </c>
      <c r="J4287" s="7" t="str">
        <f>VLOOKUP(Tb_Reseller[[#This Row],[Agen id]],Mapping_Agen!A:C,3,0)</f>
        <v>PP</v>
      </c>
      <c r="K4287" s="17" t="str">
        <f>TRIM(LEFT(Tb_Reseller[[#This Row],[Group]],2))</f>
        <v>P</v>
      </c>
      <c r="L4287" s="17" t="str">
        <f>VLOOKUP(Tb_Reseller[[#This Row],[Agen id]],Mapping_Agen!A:E,5,0)</f>
        <v>NON SCO</v>
      </c>
      <c r="M4287" s="64">
        <v>0</v>
      </c>
      <c r="N4287" s="65">
        <v>0</v>
      </c>
      <c r="O4287" s="65">
        <f>IFERROR(VLOOKUP(Tb_Reseller[[#This Row],[Kode Reseller]],[1]Sheet1!$A:$B,2,0),0)</f>
        <v>0</v>
      </c>
    </row>
    <row r="4288" spans="1:15" x14ac:dyDescent="0.25">
      <c r="A4288" s="13" t="s">
        <v>5030</v>
      </c>
      <c r="B4288" s="14" t="s">
        <v>14446</v>
      </c>
      <c r="C4288" s="15" t="s">
        <v>8208</v>
      </c>
      <c r="D4288" s="15" t="s">
        <v>8203</v>
      </c>
      <c r="E4288" s="16">
        <v>45174.606944444437</v>
      </c>
      <c r="F4288" s="7" t="s">
        <v>8204</v>
      </c>
      <c r="G4288" s="13" t="s">
        <v>5030</v>
      </c>
      <c r="H4288" s="15" t="str">
        <f>UPPER(Tb_Reseller[[#This Row],[Agen id]]&amp;"-"&amp;VLOOKUP(Tb_Reseller[[#This Row],[Agen id]],A:B,2,0)&amp;"("&amp;Tb_Reseller[[#This Row],[Short]]&amp;")")</f>
        <v>AR34488-DAFFA CELLULAR(R)</v>
      </c>
      <c r="I4288" s="15" t="str">
        <f>VLOOKUP(Tb_Reseller[[#This Row],[Agen id]],Mapping_Agen!A:D,4,0)</f>
        <v>No Limit</v>
      </c>
      <c r="J4288" s="7" t="str">
        <f>VLOOKUP(Tb_Reseller[[#This Row],[Agen id]],Mapping_Agen!A:C,3,0)</f>
        <v>BSD</v>
      </c>
      <c r="K4288" s="17" t="str">
        <f>TRIM(LEFT(Tb_Reseller[[#This Row],[Group]],2))</f>
        <v>R</v>
      </c>
      <c r="L4288" s="17" t="str">
        <f>VLOOKUP(Tb_Reseller[[#This Row],[Agen id]],Mapping_Agen!A:E,5,0)</f>
        <v>NON SCO</v>
      </c>
      <c r="M4288" s="64">
        <v>0</v>
      </c>
      <c r="N4288" s="65">
        <v>0</v>
      </c>
      <c r="O4288" s="65">
        <f>IFERROR(VLOOKUP(Tb_Reseller[[#This Row],[Kode Reseller]],[1]Sheet1!$A:$B,2,0),0)</f>
        <v>0</v>
      </c>
    </row>
    <row r="4289" spans="1:15" x14ac:dyDescent="0.25">
      <c r="A4289" s="13" t="s">
        <v>14447</v>
      </c>
      <c r="B4289" s="14" t="s">
        <v>14448</v>
      </c>
      <c r="C4289" s="15" t="s">
        <v>8361</v>
      </c>
      <c r="D4289" s="15" t="s">
        <v>9951</v>
      </c>
      <c r="E4289" s="16">
        <v>45174.647222222222</v>
      </c>
      <c r="F4289" s="7" t="s">
        <v>8268</v>
      </c>
      <c r="G4289" s="13" t="s">
        <v>1547</v>
      </c>
      <c r="H4289" s="15" t="str">
        <f>UPPER(Tb_Reseller[[#This Row],[Agen id]]&amp;"-"&amp;VLOOKUP(Tb_Reseller[[#This Row],[Agen id]],A:B,2,0)&amp;"("&amp;Tb_Reseller[[#This Row],[Short]]&amp;")")</f>
        <v>AR16861-PONEL CELL(MV)</v>
      </c>
      <c r="I4289" s="15" t="str">
        <f>VLOOKUP(Tb_Reseller[[#This Row],[Agen id]],Mapping_Agen!A:D,4,0)</f>
        <v>Limit</v>
      </c>
      <c r="J4289" s="7" t="str">
        <f>VLOOKUP(Tb_Reseller[[#This Row],[Agen id]],Mapping_Agen!A:C,3,0)</f>
        <v>PP</v>
      </c>
      <c r="K4289" s="17" t="str">
        <f>TRIM(LEFT(Tb_Reseller[[#This Row],[Group]],2))</f>
        <v>MV</v>
      </c>
      <c r="L4289" s="17" t="str">
        <f>VLOOKUP(Tb_Reseller[[#This Row],[Agen id]],Mapping_Agen!A:E,5,0)</f>
        <v>Mas Komarjaya</v>
      </c>
      <c r="M4289" s="64">
        <v>0</v>
      </c>
      <c r="N4289" s="65">
        <v>0</v>
      </c>
      <c r="O4289" s="65">
        <f>IFERROR(VLOOKUP(Tb_Reseller[[#This Row],[Kode Reseller]],[1]Sheet1!$A:$B,2,0),0)</f>
        <v>0</v>
      </c>
    </row>
    <row r="4290" spans="1:15" x14ac:dyDescent="0.25">
      <c r="A4290" s="13" t="s">
        <v>5034</v>
      </c>
      <c r="B4290" s="14" t="s">
        <v>14449</v>
      </c>
      <c r="C4290" s="15" t="s">
        <v>8213</v>
      </c>
      <c r="D4290" s="15" t="s">
        <v>14058</v>
      </c>
      <c r="E4290" s="16">
        <v>45174.696527777778</v>
      </c>
      <c r="F4290" s="7" t="s">
        <v>8204</v>
      </c>
      <c r="G4290" s="13" t="s">
        <v>5034</v>
      </c>
      <c r="H4290" s="15" t="str">
        <f>UPPER(Tb_Reseller[[#This Row],[Agen id]]&amp;"-"&amp;VLOOKUP(Tb_Reseller[[#This Row],[Agen id]],A:B,2,0)&amp;"("&amp;Tb_Reseller[[#This Row],[Short]]&amp;")")</f>
        <v>AR34491-LEONARDI(P)</v>
      </c>
      <c r="I4290" s="15" t="str">
        <f>VLOOKUP(Tb_Reseller[[#This Row],[Agen id]],Mapping_Agen!A:D,4,0)</f>
        <v>Prima</v>
      </c>
      <c r="J4290" s="7" t="str">
        <f>VLOOKUP(Tb_Reseller[[#This Row],[Agen id]],Mapping_Agen!A:C,3,0)</f>
        <v>ONLINE</v>
      </c>
      <c r="K4290" s="17" t="str">
        <f>TRIM(LEFT(Tb_Reseller[[#This Row],[Group]],2))</f>
        <v>P</v>
      </c>
      <c r="L4290" s="17" t="str">
        <f>VLOOKUP(Tb_Reseller[[#This Row],[Agen id]],Mapping_Agen!A:E,5,0)</f>
        <v>ONLINE</v>
      </c>
      <c r="M4290" s="64">
        <v>0</v>
      </c>
      <c r="N4290" s="65">
        <v>0</v>
      </c>
      <c r="O4290" s="65">
        <f>IFERROR(VLOOKUP(Tb_Reseller[[#This Row],[Kode Reseller]],[1]Sheet1!$A:$B,2,0),0)</f>
        <v>0</v>
      </c>
    </row>
    <row r="4291" spans="1:15" x14ac:dyDescent="0.25">
      <c r="A4291" s="13" t="s">
        <v>14450</v>
      </c>
      <c r="B4291" s="14" t="s">
        <v>14451</v>
      </c>
      <c r="C4291" s="15" t="s">
        <v>8357</v>
      </c>
      <c r="D4291" s="15" t="s">
        <v>8678</v>
      </c>
      <c r="E4291" s="16">
        <v>45174.731944444437</v>
      </c>
      <c r="F4291" s="7" t="s">
        <v>8268</v>
      </c>
      <c r="G4291" s="13" t="s">
        <v>1132</v>
      </c>
      <c r="H4291" s="15" t="str">
        <f>UPPER(Tb_Reseller[[#This Row],[Agen id]]&amp;"-"&amp;VLOOKUP(Tb_Reseller[[#This Row],[Agen id]],A:B,2,0)&amp;"("&amp;Tb_Reseller[[#This Row],[Short]]&amp;")")</f>
        <v>AR11679-ULPAH CELL CELL(M3)</v>
      </c>
      <c r="I4291" s="15" t="str">
        <f>VLOOKUP(Tb_Reseller[[#This Row],[Agen id]],Mapping_Agen!A:D,4,0)</f>
        <v>Prima</v>
      </c>
      <c r="J4291" s="7" t="str">
        <f>VLOOKUP(Tb_Reseller[[#This Row],[Agen id]],Mapping_Agen!A:C,3,0)</f>
        <v>PP</v>
      </c>
      <c r="K4291" s="17" t="str">
        <f>TRIM(LEFT(Tb_Reseller[[#This Row],[Group]],2))</f>
        <v>M3</v>
      </c>
      <c r="L4291" s="17" t="str">
        <f>VLOOKUP(Tb_Reseller[[#This Row],[Agen id]],Mapping_Agen!A:E,5,0)</f>
        <v>Mas Komarjaya</v>
      </c>
      <c r="M4291" s="64">
        <v>0</v>
      </c>
      <c r="N4291" s="65">
        <v>0</v>
      </c>
      <c r="O4291" s="65">
        <f>IFERROR(VLOOKUP(Tb_Reseller[[#This Row],[Kode Reseller]],[1]Sheet1!$A:$B,2,0),0)</f>
        <v>0</v>
      </c>
    </row>
    <row r="4292" spans="1:15" x14ac:dyDescent="0.25">
      <c r="A4292" s="13" t="s">
        <v>14452</v>
      </c>
      <c r="B4292" s="14" t="s">
        <v>14453</v>
      </c>
      <c r="C4292" s="15" t="s">
        <v>8266</v>
      </c>
      <c r="D4292" s="15" t="s">
        <v>8701</v>
      </c>
      <c r="E4292" s="16">
        <v>45174.827777777777</v>
      </c>
      <c r="F4292" s="7" t="s">
        <v>8268</v>
      </c>
      <c r="G4292" s="13" t="s">
        <v>1877</v>
      </c>
      <c r="H4292" s="15" t="str">
        <f>UPPER(Tb_Reseller[[#This Row],[Agen id]]&amp;"-"&amp;VLOOKUP(Tb_Reseller[[#This Row],[Agen id]],A:B,2,0)&amp;"("&amp;Tb_Reseller[[#This Row],[Short]]&amp;")")</f>
        <v>AR01482-EXCELL(MV)</v>
      </c>
      <c r="I4292" s="15" t="str">
        <f>VLOOKUP(Tb_Reseller[[#This Row],[Agen id]],Mapping_Agen!A:D,4,0)</f>
        <v>Limit</v>
      </c>
      <c r="J4292" s="7" t="str">
        <f>VLOOKUP(Tb_Reseller[[#This Row],[Agen id]],Mapping_Agen!A:C,3,0)</f>
        <v>ICON</v>
      </c>
      <c r="K4292" s="17" t="str">
        <f>TRIM(LEFT(Tb_Reseller[[#This Row],[Group]],2))</f>
        <v>MV</v>
      </c>
      <c r="L4292" s="17" t="str">
        <f>VLOOKUP(Tb_Reseller[[#This Row],[Agen id]],Mapping_Agen!A:E,5,0)</f>
        <v>Abdul Harris</v>
      </c>
      <c r="M4292" s="64">
        <v>0</v>
      </c>
      <c r="N4292" s="65">
        <v>0</v>
      </c>
      <c r="O4292" s="65">
        <f>IFERROR(VLOOKUP(Tb_Reseller[[#This Row],[Kode Reseller]],[1]Sheet1!$A:$B,2,0),0)</f>
        <v>0</v>
      </c>
    </row>
    <row r="4293" spans="1:15" x14ac:dyDescent="0.25">
      <c r="A4293" s="13" t="s">
        <v>5036</v>
      </c>
      <c r="B4293" s="14" t="s">
        <v>14454</v>
      </c>
      <c r="C4293" s="15" t="s">
        <v>8210</v>
      </c>
      <c r="D4293" s="15" t="s">
        <v>14058</v>
      </c>
      <c r="E4293" s="16">
        <v>45175.443055555559</v>
      </c>
      <c r="F4293" s="7" t="s">
        <v>8204</v>
      </c>
      <c r="G4293" s="13" t="s">
        <v>5036</v>
      </c>
      <c r="H4293" s="15" t="str">
        <f>UPPER(Tb_Reseller[[#This Row],[Agen id]]&amp;"-"&amp;VLOOKUP(Tb_Reseller[[#This Row],[Agen id]],A:B,2,0)&amp;"("&amp;Tb_Reseller[[#This Row],[Short]]&amp;")")</f>
        <v>AR34499-WR.SOLIHIN(RV)</v>
      </c>
      <c r="I4293" s="15" t="str">
        <f>VLOOKUP(Tb_Reseller[[#This Row],[Agen id]],Mapping_Agen!A:D,4,0)</f>
        <v>No Limit</v>
      </c>
      <c r="J4293" s="7" t="str">
        <f>VLOOKUP(Tb_Reseller[[#This Row],[Agen id]],Mapping_Agen!A:C,3,0)</f>
        <v>ICON</v>
      </c>
      <c r="K4293" s="17" t="str">
        <f>TRIM(LEFT(Tb_Reseller[[#This Row],[Group]],2))</f>
        <v>RV</v>
      </c>
      <c r="L4293" s="17" t="str">
        <f>VLOOKUP(Tb_Reseller[[#This Row],[Agen id]],Mapping_Agen!A:E,5,0)</f>
        <v>NON SCO</v>
      </c>
      <c r="M4293" s="64">
        <v>0</v>
      </c>
      <c r="N4293" s="65">
        <v>0</v>
      </c>
      <c r="O4293" s="65">
        <f>IFERROR(VLOOKUP(Tb_Reseller[[#This Row],[Kode Reseller]],[1]Sheet1!$A:$B,2,0),0)</f>
        <v>0</v>
      </c>
    </row>
    <row r="4294" spans="1:15" x14ac:dyDescent="0.25">
      <c r="A4294" s="13" t="s">
        <v>4296</v>
      </c>
      <c r="B4294" s="14" t="s">
        <v>11958</v>
      </c>
      <c r="C4294" s="15" t="s">
        <v>8213</v>
      </c>
      <c r="D4294" s="15" t="s">
        <v>11516</v>
      </c>
      <c r="E4294" s="16">
        <v>45175.81527777778</v>
      </c>
      <c r="F4294" s="7" t="s">
        <v>8204</v>
      </c>
      <c r="G4294" s="13" t="s">
        <v>4296</v>
      </c>
      <c r="H4294" s="15" t="str">
        <f>UPPER(Tb_Reseller[[#This Row],[Agen id]]&amp;"-"&amp;VLOOKUP(Tb_Reseller[[#This Row],[Agen id]],A:B,2,0)&amp;"("&amp;Tb_Reseller[[#This Row],[Short]]&amp;")")</f>
        <v>AR34501-AFRIZAL(P)</v>
      </c>
      <c r="I4294" s="15" t="str">
        <f>VLOOKUP(Tb_Reseller[[#This Row],[Agen id]],Mapping_Agen!A:D,4,0)</f>
        <v>Prima</v>
      </c>
      <c r="J4294" s="7" t="str">
        <f>VLOOKUP(Tb_Reseller[[#This Row],[Agen id]],Mapping_Agen!A:C,3,0)</f>
        <v>ONLINE</v>
      </c>
      <c r="K4294" s="17" t="str">
        <f>TRIM(LEFT(Tb_Reseller[[#This Row],[Group]],2))</f>
        <v>P</v>
      </c>
      <c r="L4294" s="17" t="str">
        <f>VLOOKUP(Tb_Reseller[[#This Row],[Agen id]],Mapping_Agen!A:E,5,0)</f>
        <v>ONLINE</v>
      </c>
      <c r="M4294" s="64">
        <v>0.35483870967741926</v>
      </c>
      <c r="N4294" s="65">
        <v>0.33333333333333331</v>
      </c>
      <c r="O4294" s="65">
        <f>IFERROR(VLOOKUP(Tb_Reseller[[#This Row],[Kode Reseller]],[1]Sheet1!$A:$B,2,0),0)</f>
        <v>0.5</v>
      </c>
    </row>
    <row r="4295" spans="1:15" x14ac:dyDescent="0.25">
      <c r="A4295" s="13" t="s">
        <v>14455</v>
      </c>
      <c r="B4295" s="14" t="s">
        <v>13623</v>
      </c>
      <c r="C4295" s="15" t="s">
        <v>8213</v>
      </c>
      <c r="D4295" s="15" t="s">
        <v>8521</v>
      </c>
      <c r="E4295" s="16">
        <v>45176.386111111111</v>
      </c>
      <c r="F4295" s="7" t="s">
        <v>8268</v>
      </c>
      <c r="G4295" s="13" t="s">
        <v>432</v>
      </c>
      <c r="H4295" s="15" t="str">
        <f>UPPER(Tb_Reseller[[#This Row],[Agen id]]&amp;"-"&amp;VLOOKUP(Tb_Reseller[[#This Row],[Agen id]],A:B,2,0)&amp;"("&amp;Tb_Reseller[[#This Row],[Short]]&amp;")")</f>
        <v>AR01800-FARID CELL(P)</v>
      </c>
      <c r="I4295" s="15" t="str">
        <f>VLOOKUP(Tb_Reseller[[#This Row],[Agen id]],Mapping_Agen!A:D,4,0)</f>
        <v>Prima</v>
      </c>
      <c r="J4295" s="7" t="str">
        <f>VLOOKUP(Tb_Reseller[[#This Row],[Agen id]],Mapping_Agen!A:C,3,0)</f>
        <v>BSD</v>
      </c>
      <c r="K4295" s="17" t="str">
        <f>TRIM(LEFT(Tb_Reseller[[#This Row],[Group]],2))</f>
        <v>P</v>
      </c>
      <c r="L4295" s="17" t="str">
        <f>VLOOKUP(Tb_Reseller[[#This Row],[Agen id]],Mapping_Agen!A:E,5,0)</f>
        <v>NON SCO</v>
      </c>
      <c r="M4295" s="64">
        <v>0</v>
      </c>
      <c r="N4295" s="65">
        <v>0</v>
      </c>
      <c r="O4295" s="65">
        <f>IFERROR(VLOOKUP(Tb_Reseller[[#This Row],[Kode Reseller]],[1]Sheet1!$A:$B,2,0),0)</f>
        <v>0</v>
      </c>
    </row>
    <row r="4296" spans="1:15" x14ac:dyDescent="0.25">
      <c r="A4296" s="13" t="s">
        <v>5040</v>
      </c>
      <c r="B4296" s="14" t="s">
        <v>14035</v>
      </c>
      <c r="C4296" s="15" t="s">
        <v>8213</v>
      </c>
      <c r="D4296" s="15" t="s">
        <v>8203</v>
      </c>
      <c r="E4296" s="16">
        <v>45176.540972222218</v>
      </c>
      <c r="F4296" s="7" t="s">
        <v>8204</v>
      </c>
      <c r="G4296" s="13" t="s">
        <v>5040</v>
      </c>
      <c r="H4296" s="15" t="str">
        <f>UPPER(Tb_Reseller[[#This Row],[Agen id]]&amp;"-"&amp;VLOOKUP(Tb_Reseller[[#This Row],[Agen id]],A:B,2,0)&amp;"("&amp;Tb_Reseller[[#This Row],[Short]]&amp;")")</f>
        <v>AR34503-ANUGRAH CELL(P)</v>
      </c>
      <c r="I4296" s="15" t="str">
        <f>VLOOKUP(Tb_Reseller[[#This Row],[Agen id]],Mapping_Agen!A:D,4,0)</f>
        <v>Prima</v>
      </c>
      <c r="J4296" s="7" t="str">
        <f>VLOOKUP(Tb_Reseller[[#This Row],[Agen id]],Mapping_Agen!A:C,3,0)</f>
        <v>BSD</v>
      </c>
      <c r="K4296" s="17" t="str">
        <f>TRIM(LEFT(Tb_Reseller[[#This Row],[Group]],2))</f>
        <v>P</v>
      </c>
      <c r="L4296" s="17" t="str">
        <f>VLOOKUP(Tb_Reseller[[#This Row],[Agen id]],Mapping_Agen!A:E,5,0)</f>
        <v>NON SCO</v>
      </c>
      <c r="M4296" s="64">
        <v>0</v>
      </c>
      <c r="N4296" s="65">
        <v>0</v>
      </c>
      <c r="O4296" s="65">
        <f>IFERROR(VLOOKUP(Tb_Reseller[[#This Row],[Kode Reseller]],[1]Sheet1!$A:$B,2,0),0)</f>
        <v>0</v>
      </c>
    </row>
    <row r="4297" spans="1:15" x14ac:dyDescent="0.25">
      <c r="A4297" s="13" t="s">
        <v>14456</v>
      </c>
      <c r="B4297" s="14" t="s">
        <v>14457</v>
      </c>
      <c r="C4297" s="15" t="s">
        <v>8213</v>
      </c>
      <c r="D4297" s="15" t="s">
        <v>8308</v>
      </c>
      <c r="E4297" s="16">
        <v>45176.720833333333</v>
      </c>
      <c r="F4297" s="7" t="s">
        <v>8268</v>
      </c>
      <c r="G4297" s="13" t="s">
        <v>550</v>
      </c>
      <c r="H4297" s="15" t="str">
        <f>UPPER(Tb_Reseller[[#This Row],[Agen id]]&amp;"-"&amp;VLOOKUP(Tb_Reseller[[#This Row],[Agen id]],A:B,2,0)&amp;"("&amp;Tb_Reseller[[#This Row],[Short]]&amp;")")</f>
        <v>AR03027-NOMEN CELL(P)</v>
      </c>
      <c r="I4297" s="15" t="str">
        <f>VLOOKUP(Tb_Reseller[[#This Row],[Agen id]],Mapping_Agen!A:D,4,0)</f>
        <v>Prima</v>
      </c>
      <c r="J4297" s="7" t="str">
        <f>VLOOKUP(Tb_Reseller[[#This Row],[Agen id]],Mapping_Agen!A:C,3,0)</f>
        <v>PP</v>
      </c>
      <c r="K4297" s="17" t="str">
        <f>TRIM(LEFT(Tb_Reseller[[#This Row],[Group]],2))</f>
        <v>P</v>
      </c>
      <c r="L4297" s="17" t="str">
        <f>VLOOKUP(Tb_Reseller[[#This Row],[Agen id]],Mapping_Agen!A:E,5,0)</f>
        <v>Febri Kurniawan</v>
      </c>
      <c r="M4297" s="64">
        <v>0</v>
      </c>
      <c r="N4297" s="65">
        <v>0</v>
      </c>
      <c r="O4297" s="65">
        <f>IFERROR(VLOOKUP(Tb_Reseller[[#This Row],[Kode Reseller]],[1]Sheet1!$A:$B,2,0),0)</f>
        <v>0</v>
      </c>
    </row>
    <row r="4298" spans="1:15" x14ac:dyDescent="0.25">
      <c r="A4298" s="13" t="s">
        <v>5042</v>
      </c>
      <c r="B4298" s="14" t="s">
        <v>14458</v>
      </c>
      <c r="C4298" s="15" t="s">
        <v>8213</v>
      </c>
      <c r="D4298" s="15" t="s">
        <v>8248</v>
      </c>
      <c r="E4298" s="16">
        <v>45177.451388888891</v>
      </c>
      <c r="F4298" s="7" t="s">
        <v>8204</v>
      </c>
      <c r="G4298" s="13" t="s">
        <v>5042</v>
      </c>
      <c r="H4298" s="15" t="str">
        <f>UPPER(Tb_Reseller[[#This Row],[Agen id]]&amp;"-"&amp;VLOOKUP(Tb_Reseller[[#This Row],[Agen id]],A:B,2,0)&amp;"("&amp;Tb_Reseller[[#This Row],[Short]]&amp;")")</f>
        <v>AR34507-ELGON CELL(P)</v>
      </c>
      <c r="I4298" s="15" t="str">
        <f>VLOOKUP(Tb_Reseller[[#This Row],[Agen id]],Mapping_Agen!A:D,4,0)</f>
        <v>Prima</v>
      </c>
      <c r="J4298" s="7" t="str">
        <f>VLOOKUP(Tb_Reseller[[#This Row],[Agen id]],Mapping_Agen!A:C,3,0)</f>
        <v>PP</v>
      </c>
      <c r="K4298" s="17" t="str">
        <f>TRIM(LEFT(Tb_Reseller[[#This Row],[Group]],2))</f>
        <v>P</v>
      </c>
      <c r="L4298" s="17" t="str">
        <f>VLOOKUP(Tb_Reseller[[#This Row],[Agen id]],Mapping_Agen!A:E,5,0)</f>
        <v>NON SCO</v>
      </c>
      <c r="M4298" s="64">
        <v>0</v>
      </c>
      <c r="N4298" s="65">
        <v>0</v>
      </c>
      <c r="O4298" s="65">
        <f>IFERROR(VLOOKUP(Tb_Reseller[[#This Row],[Kode Reseller]],[1]Sheet1!$A:$B,2,0),0)</f>
        <v>0</v>
      </c>
    </row>
    <row r="4299" spans="1:15" x14ac:dyDescent="0.25">
      <c r="A4299" s="13" t="s">
        <v>14459</v>
      </c>
      <c r="B4299" s="14" t="s">
        <v>11579</v>
      </c>
      <c r="C4299" s="15" t="s">
        <v>8213</v>
      </c>
      <c r="D4299" s="15" t="s">
        <v>14460</v>
      </c>
      <c r="E4299" s="16">
        <v>45177.541666666657</v>
      </c>
      <c r="F4299" s="7" t="s">
        <v>8268</v>
      </c>
      <c r="G4299" s="13" t="s">
        <v>3548</v>
      </c>
      <c r="H4299" s="15" t="str">
        <f>UPPER(Tb_Reseller[[#This Row],[Agen id]]&amp;"-"&amp;VLOOKUP(Tb_Reseller[[#This Row],[Agen id]],A:B,2,0)&amp;"("&amp;Tb_Reseller[[#This Row],[Short]]&amp;")")</f>
        <v>AR31680-ENDANG ERMAYANTI(P)</v>
      </c>
      <c r="I4299" s="15" t="str">
        <f>VLOOKUP(Tb_Reseller[[#This Row],[Agen id]],Mapping_Agen!A:D,4,0)</f>
        <v>Prima</v>
      </c>
      <c r="J4299" s="7" t="str">
        <f>VLOOKUP(Tb_Reseller[[#This Row],[Agen id]],Mapping_Agen!A:C,3,0)</f>
        <v>BSD</v>
      </c>
      <c r="K4299" s="17" t="str">
        <f>TRIM(LEFT(Tb_Reseller[[#This Row],[Group]],2))</f>
        <v>P</v>
      </c>
      <c r="L4299" s="17" t="str">
        <f>VLOOKUP(Tb_Reseller[[#This Row],[Agen id]],Mapping_Agen!A:E,5,0)</f>
        <v>NON SCO</v>
      </c>
      <c r="M4299" s="64">
        <v>0</v>
      </c>
      <c r="N4299" s="65">
        <v>0</v>
      </c>
      <c r="O4299" s="65">
        <f>IFERROR(VLOOKUP(Tb_Reseller[[#This Row],[Kode Reseller]],[1]Sheet1!$A:$B,2,0),0)</f>
        <v>0</v>
      </c>
    </row>
    <row r="4300" spans="1:15" x14ac:dyDescent="0.25">
      <c r="A4300" s="13" t="s">
        <v>5044</v>
      </c>
      <c r="B4300" s="14" t="s">
        <v>14461</v>
      </c>
      <c r="C4300" s="15" t="s">
        <v>8213</v>
      </c>
      <c r="D4300" s="15" t="s">
        <v>8203</v>
      </c>
      <c r="E4300" s="16">
        <v>45177.583333333343</v>
      </c>
      <c r="F4300" s="7" t="s">
        <v>8204</v>
      </c>
      <c r="G4300" s="13" t="s">
        <v>5044</v>
      </c>
      <c r="H4300" s="15" t="str">
        <f>UPPER(Tb_Reseller[[#This Row],[Agen id]]&amp;"-"&amp;VLOOKUP(Tb_Reseller[[#This Row],[Agen id]],A:B,2,0)&amp;"("&amp;Tb_Reseller[[#This Row],[Short]]&amp;")")</f>
        <v>AR34509-MAJU JAYA STORE(P)</v>
      </c>
      <c r="I4300" s="15" t="str">
        <f>VLOOKUP(Tb_Reseller[[#This Row],[Agen id]],Mapping_Agen!A:D,4,0)</f>
        <v>Prima</v>
      </c>
      <c r="J4300" s="7" t="str">
        <f>VLOOKUP(Tb_Reseller[[#This Row],[Agen id]],Mapping_Agen!A:C,3,0)</f>
        <v>BSD</v>
      </c>
      <c r="K4300" s="17" t="str">
        <f>TRIM(LEFT(Tb_Reseller[[#This Row],[Group]],2))</f>
        <v>P</v>
      </c>
      <c r="L4300" s="17" t="str">
        <f>VLOOKUP(Tb_Reseller[[#This Row],[Agen id]],Mapping_Agen!A:E,5,0)</f>
        <v>NON SCO</v>
      </c>
      <c r="M4300" s="64">
        <v>0</v>
      </c>
      <c r="N4300" s="65">
        <v>0</v>
      </c>
      <c r="O4300" s="65">
        <f>IFERROR(VLOOKUP(Tb_Reseller[[#This Row],[Kode Reseller]],[1]Sheet1!$A:$B,2,0),0)</f>
        <v>0</v>
      </c>
    </row>
    <row r="4301" spans="1:15" x14ac:dyDescent="0.25">
      <c r="A4301" s="13" t="s">
        <v>5046</v>
      </c>
      <c r="B4301" s="14" t="s">
        <v>14462</v>
      </c>
      <c r="C4301" s="15" t="s">
        <v>8208</v>
      </c>
      <c r="D4301" s="15" t="s">
        <v>14058</v>
      </c>
      <c r="E4301" s="16">
        <v>45177.588194444441</v>
      </c>
      <c r="F4301" s="7" t="s">
        <v>8204</v>
      </c>
      <c r="G4301" s="13" t="s">
        <v>5046</v>
      </c>
      <c r="H4301" s="15" t="str">
        <f>UPPER(Tb_Reseller[[#This Row],[Agen id]]&amp;"-"&amp;VLOOKUP(Tb_Reseller[[#This Row],[Agen id]],A:B,2,0)&amp;"("&amp;Tb_Reseller[[#This Row],[Short]]&amp;")")</f>
        <v>AR34510-JAED CELL(R)</v>
      </c>
      <c r="I4301" s="15" t="str">
        <f>VLOOKUP(Tb_Reseller[[#This Row],[Agen id]],Mapping_Agen!A:D,4,0)</f>
        <v>No Limit</v>
      </c>
      <c r="J4301" s="7" t="str">
        <f>VLOOKUP(Tb_Reseller[[#This Row],[Agen id]],Mapping_Agen!A:C,3,0)</f>
        <v>ICON</v>
      </c>
      <c r="K4301" s="17" t="str">
        <f>TRIM(LEFT(Tb_Reseller[[#This Row],[Group]],2))</f>
        <v>R</v>
      </c>
      <c r="L4301" s="17" t="str">
        <f>VLOOKUP(Tb_Reseller[[#This Row],[Agen id]],Mapping_Agen!A:E,5,0)</f>
        <v>NON SCO</v>
      </c>
      <c r="M4301" s="64">
        <v>0</v>
      </c>
      <c r="N4301" s="65">
        <v>0</v>
      </c>
      <c r="O4301" s="65">
        <f>IFERROR(VLOOKUP(Tb_Reseller[[#This Row],[Kode Reseller]],[1]Sheet1!$A:$B,2,0),0)</f>
        <v>0</v>
      </c>
    </row>
    <row r="4302" spans="1:15" x14ac:dyDescent="0.25">
      <c r="A4302" s="13" t="s">
        <v>14463</v>
      </c>
      <c r="B4302" s="14" t="s">
        <v>14464</v>
      </c>
      <c r="C4302" s="15" t="s">
        <v>8427</v>
      </c>
      <c r="D4302" s="15" t="s">
        <v>8385</v>
      </c>
      <c r="E4302" s="16">
        <v>45177.959027777782</v>
      </c>
      <c r="F4302" s="7" t="s">
        <v>8268</v>
      </c>
      <c r="G4302" s="13" t="s">
        <v>363</v>
      </c>
      <c r="H4302" s="15" t="str">
        <f>UPPER(Tb_Reseller[[#This Row],[Agen id]]&amp;"-"&amp;VLOOKUP(Tb_Reseller[[#This Row],[Agen id]],A:B,2,0)&amp;"("&amp;Tb_Reseller[[#This Row],[Short]]&amp;")")</f>
        <v>AR01359-BRAVO PULSA(D4)</v>
      </c>
      <c r="I4302" s="15" t="str">
        <f>VLOOKUP(Tb_Reseller[[#This Row],[Agen id]],Mapping_Agen!A:D,4,0)</f>
        <v>Limit</v>
      </c>
      <c r="J4302" s="7" t="str">
        <f>VLOOKUP(Tb_Reseller[[#This Row],[Agen id]],Mapping_Agen!A:C,3,0)</f>
        <v>ICON</v>
      </c>
      <c r="K4302" s="17" t="str">
        <f>TRIM(LEFT(Tb_Reseller[[#This Row],[Group]],2))</f>
        <v>D4</v>
      </c>
      <c r="L4302" s="17" t="str">
        <f>VLOOKUP(Tb_Reseller[[#This Row],[Agen id]],Mapping_Agen!A:E,5,0)</f>
        <v>NON SCO</v>
      </c>
      <c r="M4302" s="64">
        <v>0</v>
      </c>
      <c r="N4302" s="65">
        <v>0</v>
      </c>
      <c r="O4302" s="65">
        <f>IFERROR(VLOOKUP(Tb_Reseller[[#This Row],[Kode Reseller]],[1]Sheet1!$A:$B,2,0),0)</f>
        <v>0</v>
      </c>
    </row>
    <row r="4303" spans="1:15" x14ac:dyDescent="0.25">
      <c r="A4303" s="13" t="s">
        <v>5048</v>
      </c>
      <c r="B4303" s="14" t="s">
        <v>14465</v>
      </c>
      <c r="C4303" s="15" t="s">
        <v>8213</v>
      </c>
      <c r="D4303" s="15" t="s">
        <v>8203</v>
      </c>
      <c r="E4303" s="16">
        <v>45178.497916666667</v>
      </c>
      <c r="F4303" s="7" t="s">
        <v>8204</v>
      </c>
      <c r="G4303" s="13" t="s">
        <v>5048</v>
      </c>
      <c r="H4303" s="15" t="str">
        <f>UPPER(Tb_Reseller[[#This Row],[Agen id]]&amp;"-"&amp;VLOOKUP(Tb_Reseller[[#This Row],[Agen id]],A:B,2,0)&amp;"("&amp;Tb_Reseller[[#This Row],[Short]]&amp;")")</f>
        <v>AR34513-ARIYA CELL(P)</v>
      </c>
      <c r="I4303" s="15" t="str">
        <f>VLOOKUP(Tb_Reseller[[#This Row],[Agen id]],Mapping_Agen!A:D,4,0)</f>
        <v>Prima</v>
      </c>
      <c r="J4303" s="7" t="str">
        <f>VLOOKUP(Tb_Reseller[[#This Row],[Agen id]],Mapping_Agen!A:C,3,0)</f>
        <v>BSD</v>
      </c>
      <c r="K4303" s="17" t="str">
        <f>TRIM(LEFT(Tb_Reseller[[#This Row],[Group]],2))</f>
        <v>P</v>
      </c>
      <c r="L4303" s="17" t="str">
        <f>VLOOKUP(Tb_Reseller[[#This Row],[Agen id]],Mapping_Agen!A:E,5,0)</f>
        <v>NON SCO</v>
      </c>
      <c r="M4303" s="64">
        <v>0</v>
      </c>
      <c r="N4303" s="65">
        <v>0</v>
      </c>
      <c r="O4303" s="65">
        <f>IFERROR(VLOOKUP(Tb_Reseller[[#This Row],[Kode Reseller]],[1]Sheet1!$A:$B,2,0),0)</f>
        <v>0</v>
      </c>
    </row>
    <row r="4304" spans="1:15" x14ac:dyDescent="0.25">
      <c r="A4304" s="13" t="s">
        <v>1492</v>
      </c>
      <c r="B4304" s="14" t="s">
        <v>14466</v>
      </c>
      <c r="C4304" s="15" t="s">
        <v>8213</v>
      </c>
      <c r="D4304" s="15" t="s">
        <v>8248</v>
      </c>
      <c r="E4304" s="16">
        <v>45178.504166666673</v>
      </c>
      <c r="F4304" s="7" t="s">
        <v>8204</v>
      </c>
      <c r="G4304" s="13" t="s">
        <v>1492</v>
      </c>
      <c r="H4304" s="15" t="str">
        <f>UPPER(Tb_Reseller[[#This Row],[Agen id]]&amp;"-"&amp;VLOOKUP(Tb_Reseller[[#This Row],[Agen id]],A:B,2,0)&amp;"("&amp;Tb_Reseller[[#This Row],[Short]]&amp;")")</f>
        <v>AR34514-DZAKI(P)</v>
      </c>
      <c r="I4304" s="15" t="str">
        <f>VLOOKUP(Tb_Reseller[[#This Row],[Agen id]],Mapping_Agen!A:D,4,0)</f>
        <v>Prima</v>
      </c>
      <c r="J4304" s="7" t="str">
        <f>VLOOKUP(Tb_Reseller[[#This Row],[Agen id]],Mapping_Agen!A:C,3,0)</f>
        <v>PP</v>
      </c>
      <c r="K4304" s="17" t="str">
        <f>TRIM(LEFT(Tb_Reseller[[#This Row],[Group]],2))</f>
        <v>P</v>
      </c>
      <c r="L4304" s="17" t="str">
        <f>VLOOKUP(Tb_Reseller[[#This Row],[Agen id]],Mapping_Agen!A:E,5,0)</f>
        <v>NON SCO</v>
      </c>
      <c r="M4304" s="64">
        <v>1.5161290322580634</v>
      </c>
      <c r="N4304" s="65">
        <v>1.6000000000000016</v>
      </c>
      <c r="O4304" s="65">
        <f>IFERROR(VLOOKUP(Tb_Reseller[[#This Row],[Kode Reseller]],[1]Sheet1!$A:$B,2,0),0)</f>
        <v>1.75</v>
      </c>
    </row>
    <row r="4305" spans="1:15" x14ac:dyDescent="0.25">
      <c r="A4305" s="13" t="s">
        <v>14467</v>
      </c>
      <c r="B4305" s="14" t="s">
        <v>14468</v>
      </c>
      <c r="C4305" s="15" t="s">
        <v>8213</v>
      </c>
      <c r="D4305" s="15" t="s">
        <v>14469</v>
      </c>
      <c r="E4305" s="16">
        <v>45179.524305555547</v>
      </c>
      <c r="F4305" s="7" t="s">
        <v>8268</v>
      </c>
      <c r="G4305" s="13" t="s">
        <v>3021</v>
      </c>
      <c r="H4305" s="15" t="str">
        <f>UPPER(Tb_Reseller[[#This Row],[Agen id]]&amp;"-"&amp;VLOOKUP(Tb_Reseller[[#This Row],[Agen id]],A:B,2,0)&amp;"("&amp;Tb_Reseller[[#This Row],[Short]]&amp;")")</f>
        <v>AR29569-IPAH(P)</v>
      </c>
      <c r="I4305" s="15" t="str">
        <f>VLOOKUP(Tb_Reseller[[#This Row],[Agen id]],Mapping_Agen!A:D,4,0)</f>
        <v>Prima</v>
      </c>
      <c r="J4305" s="7" t="str">
        <f>VLOOKUP(Tb_Reseller[[#This Row],[Agen id]],Mapping_Agen!A:C,3,0)</f>
        <v>ONLINE</v>
      </c>
      <c r="K4305" s="17" t="str">
        <f>TRIM(LEFT(Tb_Reseller[[#This Row],[Group]],2))</f>
        <v>P</v>
      </c>
      <c r="L4305" s="17" t="str">
        <f>VLOOKUP(Tb_Reseller[[#This Row],[Agen id]],Mapping_Agen!A:E,5,0)</f>
        <v>ONLINE</v>
      </c>
      <c r="M4305" s="64">
        <v>0</v>
      </c>
      <c r="N4305" s="65">
        <v>0</v>
      </c>
      <c r="O4305" s="65">
        <f>IFERROR(VLOOKUP(Tb_Reseller[[#This Row],[Kode Reseller]],[1]Sheet1!$A:$B,2,0),0)</f>
        <v>0</v>
      </c>
    </row>
    <row r="4306" spans="1:15" x14ac:dyDescent="0.25">
      <c r="A4306" s="13" t="s">
        <v>14470</v>
      </c>
      <c r="B4306" s="14" t="s">
        <v>14471</v>
      </c>
      <c r="C4306" s="15" t="s">
        <v>8213</v>
      </c>
      <c r="D4306" s="15" t="s">
        <v>8829</v>
      </c>
      <c r="E4306" s="16">
        <v>45180.420138888891</v>
      </c>
      <c r="F4306" s="7" t="s">
        <v>8268</v>
      </c>
      <c r="G4306" s="13" t="s">
        <v>886</v>
      </c>
      <c r="H4306" s="15" t="str">
        <f>UPPER(Tb_Reseller[[#This Row],[Agen id]]&amp;"-"&amp;VLOOKUP(Tb_Reseller[[#This Row],[Agen id]],A:B,2,0)&amp;"("&amp;Tb_Reseller[[#This Row],[Short]]&amp;")")</f>
        <v>AR08869-BAROKAH CELL 2(P)</v>
      </c>
      <c r="I4306" s="15" t="str">
        <f>VLOOKUP(Tb_Reseller[[#This Row],[Agen id]],Mapping_Agen!A:D,4,0)</f>
        <v>Prima</v>
      </c>
      <c r="J4306" s="7" t="str">
        <f>VLOOKUP(Tb_Reseller[[#This Row],[Agen id]],Mapping_Agen!A:C,3,0)</f>
        <v>BSD</v>
      </c>
      <c r="K4306" s="17" t="str">
        <f>TRIM(LEFT(Tb_Reseller[[#This Row],[Group]],2))</f>
        <v>P</v>
      </c>
      <c r="L4306" s="17" t="str">
        <f>VLOOKUP(Tb_Reseller[[#This Row],[Agen id]],Mapping_Agen!A:E,5,0)</f>
        <v>NON SCO</v>
      </c>
      <c r="M4306" s="64">
        <v>0</v>
      </c>
      <c r="N4306" s="65">
        <v>0</v>
      </c>
      <c r="O4306" s="65">
        <f>IFERROR(VLOOKUP(Tb_Reseller[[#This Row],[Kode Reseller]],[1]Sheet1!$A:$B,2,0),0)</f>
        <v>0</v>
      </c>
    </row>
    <row r="4307" spans="1:15" x14ac:dyDescent="0.25">
      <c r="A4307" s="13" t="s">
        <v>14472</v>
      </c>
      <c r="B4307" s="14" t="s">
        <v>14473</v>
      </c>
      <c r="C4307" s="15" t="s">
        <v>8213</v>
      </c>
      <c r="D4307" s="15" t="s">
        <v>14061</v>
      </c>
      <c r="E4307" s="16">
        <v>45180.464583333327</v>
      </c>
      <c r="F4307" s="7" t="s">
        <v>8268</v>
      </c>
      <c r="G4307" s="13" t="s">
        <v>4637</v>
      </c>
      <c r="H4307" s="15" t="str">
        <f>UPPER(Tb_Reseller[[#This Row],[Agen id]]&amp;"-"&amp;VLOOKUP(Tb_Reseller[[#This Row],[Agen id]],A:B,2,0)&amp;"("&amp;Tb_Reseller[[#This Row],[Short]]&amp;")")</f>
        <v>AR33939-SCO MARDIAN(P)</v>
      </c>
      <c r="I4307" s="15" t="str">
        <f>VLOOKUP(Tb_Reseller[[#This Row],[Agen id]],Mapping_Agen!A:D,4,0)</f>
        <v>Prima</v>
      </c>
      <c r="J4307" s="7" t="str">
        <f>VLOOKUP(Tb_Reseller[[#This Row],[Agen id]],Mapping_Agen!A:C,3,0)</f>
        <v>BSD</v>
      </c>
      <c r="K4307" s="17" t="str">
        <f>TRIM(LEFT(Tb_Reseller[[#This Row],[Group]],2))</f>
        <v>P</v>
      </c>
      <c r="L4307" s="17" t="str">
        <f>VLOOKUP(Tb_Reseller[[#This Row],[Agen id]],Mapping_Agen!A:E,5,0)</f>
        <v>NON SCO</v>
      </c>
      <c r="M4307" s="64">
        <v>1.8387096774193534</v>
      </c>
      <c r="N4307" s="65">
        <v>3.4999999999999973</v>
      </c>
      <c r="O4307" s="65">
        <f>IFERROR(VLOOKUP(Tb_Reseller[[#This Row],[Kode Reseller]],[1]Sheet1!$A:$B,2,0),0)</f>
        <v>2.5</v>
      </c>
    </row>
    <row r="4308" spans="1:15" x14ac:dyDescent="0.25">
      <c r="A4308" s="13" t="s">
        <v>5052</v>
      </c>
      <c r="B4308" s="14" t="s">
        <v>14474</v>
      </c>
      <c r="C4308" s="15" t="s">
        <v>8213</v>
      </c>
      <c r="D4308" s="15" t="s">
        <v>14058</v>
      </c>
      <c r="E4308" s="16">
        <v>45180.490972222222</v>
      </c>
      <c r="F4308" s="7" t="s">
        <v>8204</v>
      </c>
      <c r="G4308" s="13" t="s">
        <v>5052</v>
      </c>
      <c r="H4308" s="15" t="str">
        <f>UPPER(Tb_Reseller[[#This Row],[Agen id]]&amp;"-"&amp;VLOOKUP(Tb_Reseller[[#This Row],[Agen id]],A:B,2,0)&amp;"("&amp;Tb_Reseller[[#This Row],[Short]]&amp;")")</f>
        <v>AR34524-APIKA CELL(P)</v>
      </c>
      <c r="I4308" s="15" t="str">
        <f>VLOOKUP(Tb_Reseller[[#This Row],[Agen id]],Mapping_Agen!A:D,4,0)</f>
        <v>Prima</v>
      </c>
      <c r="J4308" s="7" t="str">
        <f>VLOOKUP(Tb_Reseller[[#This Row],[Agen id]],Mapping_Agen!A:C,3,0)</f>
        <v>ONLINE</v>
      </c>
      <c r="K4308" s="17" t="str">
        <f>TRIM(LEFT(Tb_Reseller[[#This Row],[Group]],2))</f>
        <v>P</v>
      </c>
      <c r="L4308" s="17" t="str">
        <f>VLOOKUP(Tb_Reseller[[#This Row],[Agen id]],Mapping_Agen!A:E,5,0)</f>
        <v>ONLINE</v>
      </c>
      <c r="M4308" s="64">
        <v>0</v>
      </c>
      <c r="N4308" s="65">
        <v>0</v>
      </c>
      <c r="O4308" s="65">
        <f>IFERROR(VLOOKUP(Tb_Reseller[[#This Row],[Kode Reseller]],[1]Sheet1!$A:$B,2,0),0)</f>
        <v>0</v>
      </c>
    </row>
    <row r="4309" spans="1:15" x14ac:dyDescent="0.25">
      <c r="A4309" s="13" t="s">
        <v>5054</v>
      </c>
      <c r="B4309" s="14" t="s">
        <v>14475</v>
      </c>
      <c r="C4309" s="15" t="s">
        <v>8210</v>
      </c>
      <c r="D4309" s="15" t="s">
        <v>14058</v>
      </c>
      <c r="E4309" s="16">
        <v>45180.503472222219</v>
      </c>
      <c r="F4309" s="7" t="s">
        <v>8204</v>
      </c>
      <c r="G4309" s="13" t="s">
        <v>5054</v>
      </c>
      <c r="H4309" s="15" t="str">
        <f>UPPER(Tb_Reseller[[#This Row],[Agen id]]&amp;"-"&amp;VLOOKUP(Tb_Reseller[[#This Row],[Agen id]],A:B,2,0)&amp;"("&amp;Tb_Reseller[[#This Row],[Short]]&amp;")")</f>
        <v>AR34525-QAY89(RV)</v>
      </c>
      <c r="I4309" s="15" t="str">
        <f>VLOOKUP(Tb_Reseller[[#This Row],[Agen id]],Mapping_Agen!A:D,4,0)</f>
        <v>No Limit</v>
      </c>
      <c r="J4309" s="7" t="str">
        <f>VLOOKUP(Tb_Reseller[[#This Row],[Agen id]],Mapping_Agen!A:C,3,0)</f>
        <v>ICON</v>
      </c>
      <c r="K4309" s="17" t="str">
        <f>TRIM(LEFT(Tb_Reseller[[#This Row],[Group]],2))</f>
        <v>RV</v>
      </c>
      <c r="L4309" s="17" t="str">
        <f>VLOOKUP(Tb_Reseller[[#This Row],[Agen id]],Mapping_Agen!A:E,5,0)</f>
        <v>NON SCO</v>
      </c>
      <c r="M4309" s="64">
        <v>0</v>
      </c>
      <c r="N4309" s="65">
        <v>0</v>
      </c>
      <c r="O4309" s="65">
        <f>IFERROR(VLOOKUP(Tb_Reseller[[#This Row],[Kode Reseller]],[1]Sheet1!$A:$B,2,0),0)</f>
        <v>0</v>
      </c>
    </row>
    <row r="4310" spans="1:15" x14ac:dyDescent="0.25">
      <c r="A4310" s="13" t="s">
        <v>5056</v>
      </c>
      <c r="B4310" s="14" t="s">
        <v>14476</v>
      </c>
      <c r="C4310" s="15" t="s">
        <v>8208</v>
      </c>
      <c r="D4310" s="15" t="s">
        <v>14058</v>
      </c>
      <c r="E4310" s="16">
        <v>45180.645833333343</v>
      </c>
      <c r="F4310" s="7" t="s">
        <v>8204</v>
      </c>
      <c r="G4310" s="13" t="s">
        <v>5056</v>
      </c>
      <c r="H4310" s="15" t="str">
        <f>UPPER(Tb_Reseller[[#This Row],[Agen id]]&amp;"-"&amp;VLOOKUP(Tb_Reseller[[#This Row],[Agen id]],A:B,2,0)&amp;"("&amp;Tb_Reseller[[#This Row],[Short]]&amp;")")</f>
        <v>AR34526-ARSAKHA CELL(R)</v>
      </c>
      <c r="I4310" s="15" t="str">
        <f>VLOOKUP(Tb_Reseller[[#This Row],[Agen id]],Mapping_Agen!A:D,4,0)</f>
        <v>Limit</v>
      </c>
      <c r="J4310" s="7" t="str">
        <f>VLOOKUP(Tb_Reseller[[#This Row],[Agen id]],Mapping_Agen!A:C,3,0)</f>
        <v>ICON</v>
      </c>
      <c r="K4310" s="17" t="str">
        <f>TRIM(LEFT(Tb_Reseller[[#This Row],[Group]],2))</f>
        <v>R</v>
      </c>
      <c r="L4310" s="17" t="str">
        <f>VLOOKUP(Tb_Reseller[[#This Row],[Agen id]],Mapping_Agen!A:E,5,0)</f>
        <v>NON SCO</v>
      </c>
      <c r="M4310" s="64">
        <v>0</v>
      </c>
      <c r="N4310" s="65">
        <v>0</v>
      </c>
      <c r="O4310" s="65">
        <f>IFERROR(VLOOKUP(Tb_Reseller[[#This Row],[Kode Reseller]],[1]Sheet1!$A:$B,2,0),0)</f>
        <v>0</v>
      </c>
    </row>
    <row r="4311" spans="1:15" x14ac:dyDescent="0.25">
      <c r="A4311" s="13" t="s">
        <v>5058</v>
      </c>
      <c r="B4311" s="14" t="s">
        <v>14477</v>
      </c>
      <c r="C4311" s="15" t="s">
        <v>8213</v>
      </c>
      <c r="D4311" s="15" t="s">
        <v>8248</v>
      </c>
      <c r="E4311" s="16">
        <v>45180.657638888893</v>
      </c>
      <c r="F4311" s="7" t="s">
        <v>8204</v>
      </c>
      <c r="G4311" s="13" t="s">
        <v>5058</v>
      </c>
      <c r="H4311" s="15" t="str">
        <f>UPPER(Tb_Reseller[[#This Row],[Agen id]]&amp;"-"&amp;VLOOKUP(Tb_Reseller[[#This Row],[Agen id]],A:B,2,0)&amp;"("&amp;Tb_Reseller[[#This Row],[Short]]&amp;")")</f>
        <v>AR34527-RESTA CELL(P)</v>
      </c>
      <c r="I4311" s="15" t="str">
        <f>VLOOKUP(Tb_Reseller[[#This Row],[Agen id]],Mapping_Agen!A:D,4,0)</f>
        <v>Prima</v>
      </c>
      <c r="J4311" s="7" t="str">
        <f>VLOOKUP(Tb_Reseller[[#This Row],[Agen id]],Mapping_Agen!A:C,3,0)</f>
        <v>PP</v>
      </c>
      <c r="K4311" s="17" t="str">
        <f>TRIM(LEFT(Tb_Reseller[[#This Row],[Group]],2))</f>
        <v>P</v>
      </c>
      <c r="L4311" s="17" t="str">
        <f>VLOOKUP(Tb_Reseller[[#This Row],[Agen id]],Mapping_Agen!A:E,5,0)</f>
        <v>NON SCO</v>
      </c>
      <c r="M4311" s="64">
        <v>0</v>
      </c>
      <c r="N4311" s="65">
        <v>0</v>
      </c>
      <c r="O4311" s="65">
        <f>IFERROR(VLOOKUP(Tb_Reseller[[#This Row],[Kode Reseller]],[1]Sheet1!$A:$B,2,0),0)</f>
        <v>0</v>
      </c>
    </row>
    <row r="4312" spans="1:15" x14ac:dyDescent="0.25">
      <c r="A4312" s="13" t="s">
        <v>5060</v>
      </c>
      <c r="B4312" s="14" t="s">
        <v>9328</v>
      </c>
      <c r="C4312" s="15" t="s">
        <v>8213</v>
      </c>
      <c r="D4312" s="15" t="s">
        <v>8203</v>
      </c>
      <c r="E4312" s="16">
        <v>45180.884027777778</v>
      </c>
      <c r="F4312" s="7" t="s">
        <v>8204</v>
      </c>
      <c r="G4312" s="13" t="s">
        <v>5060</v>
      </c>
      <c r="H4312" s="15" t="str">
        <f>UPPER(Tb_Reseller[[#This Row],[Agen id]]&amp;"-"&amp;VLOOKUP(Tb_Reseller[[#This Row],[Agen id]],A:B,2,0)&amp;"("&amp;Tb_Reseller[[#This Row],[Short]]&amp;")")</f>
        <v>AR34528-PUTRI CELL(P)</v>
      </c>
      <c r="I4312" s="15" t="str">
        <f>VLOOKUP(Tb_Reseller[[#This Row],[Agen id]],Mapping_Agen!A:D,4,0)</f>
        <v>Prima</v>
      </c>
      <c r="J4312" s="7" t="str">
        <f>VLOOKUP(Tb_Reseller[[#This Row],[Agen id]],Mapping_Agen!A:C,3,0)</f>
        <v>BSD</v>
      </c>
      <c r="K4312" s="17" t="str">
        <f>TRIM(LEFT(Tb_Reseller[[#This Row],[Group]],2))</f>
        <v>P</v>
      </c>
      <c r="L4312" s="17" t="str">
        <f>VLOOKUP(Tb_Reseller[[#This Row],[Agen id]],Mapping_Agen!A:E,5,0)</f>
        <v>NON SCO</v>
      </c>
      <c r="M4312" s="64">
        <v>0</v>
      </c>
      <c r="N4312" s="65">
        <v>0</v>
      </c>
      <c r="O4312" s="65">
        <f>IFERROR(VLOOKUP(Tb_Reseller[[#This Row],[Kode Reseller]],[1]Sheet1!$A:$B,2,0),0)</f>
        <v>0</v>
      </c>
    </row>
    <row r="4313" spans="1:15" x14ac:dyDescent="0.25">
      <c r="A4313" s="13" t="s">
        <v>5062</v>
      </c>
      <c r="B4313" s="14" t="s">
        <v>14478</v>
      </c>
      <c r="C4313" s="15" t="s">
        <v>8208</v>
      </c>
      <c r="D4313" s="15" t="s">
        <v>14058</v>
      </c>
      <c r="E4313" s="16">
        <v>45181.492361111108</v>
      </c>
      <c r="F4313" s="7" t="s">
        <v>8204</v>
      </c>
      <c r="G4313" s="13" t="s">
        <v>5062</v>
      </c>
      <c r="H4313" s="15" t="str">
        <f>UPPER(Tb_Reseller[[#This Row],[Agen id]]&amp;"-"&amp;VLOOKUP(Tb_Reseller[[#This Row],[Agen id]],A:B,2,0)&amp;"("&amp;Tb_Reseller[[#This Row],[Short]]&amp;")")</f>
        <v>AR34530-TOKO LAINUFAR(R)</v>
      </c>
      <c r="I4313" s="15" t="str">
        <f>VLOOKUP(Tb_Reseller[[#This Row],[Agen id]],Mapping_Agen!A:D,4,0)</f>
        <v>No Limit</v>
      </c>
      <c r="J4313" s="7" t="str">
        <f>VLOOKUP(Tb_Reseller[[#This Row],[Agen id]],Mapping_Agen!A:C,3,0)</f>
        <v>ICON</v>
      </c>
      <c r="K4313" s="17" t="str">
        <f>TRIM(LEFT(Tb_Reseller[[#This Row],[Group]],2))</f>
        <v>R</v>
      </c>
      <c r="L4313" s="17" t="str">
        <f>VLOOKUP(Tb_Reseller[[#This Row],[Agen id]],Mapping_Agen!A:E,5,0)</f>
        <v>NON SCO</v>
      </c>
      <c r="M4313" s="64">
        <v>0</v>
      </c>
      <c r="N4313" s="65">
        <v>0</v>
      </c>
      <c r="O4313" s="65">
        <f>IFERROR(VLOOKUP(Tb_Reseller[[#This Row],[Kode Reseller]],[1]Sheet1!$A:$B,2,0),0)</f>
        <v>0</v>
      </c>
    </row>
    <row r="4314" spans="1:15" x14ac:dyDescent="0.25">
      <c r="A4314" s="13" t="s">
        <v>5064</v>
      </c>
      <c r="B4314" s="14" t="s">
        <v>11941</v>
      </c>
      <c r="C4314" s="15" t="s">
        <v>8208</v>
      </c>
      <c r="D4314" s="15" t="s">
        <v>14058</v>
      </c>
      <c r="E4314" s="16">
        <v>45181.510416666657</v>
      </c>
      <c r="F4314" s="7" t="s">
        <v>8204</v>
      </c>
      <c r="G4314" s="13" t="s">
        <v>5064</v>
      </c>
      <c r="H4314" s="15" t="str">
        <f>UPPER(Tb_Reseller[[#This Row],[Agen id]]&amp;"-"&amp;VLOOKUP(Tb_Reseller[[#This Row],[Agen id]],A:B,2,0)&amp;"("&amp;Tb_Reseller[[#This Row],[Short]]&amp;")")</f>
        <v>AR34531-QUEEN CELL(R)</v>
      </c>
      <c r="I4314" s="15" t="str">
        <f>VLOOKUP(Tb_Reseller[[#This Row],[Agen id]],Mapping_Agen!A:D,4,0)</f>
        <v>No Limit</v>
      </c>
      <c r="J4314" s="7" t="str">
        <f>VLOOKUP(Tb_Reseller[[#This Row],[Agen id]],Mapping_Agen!A:C,3,0)</f>
        <v>ICON</v>
      </c>
      <c r="K4314" s="17" t="str">
        <f>TRIM(LEFT(Tb_Reseller[[#This Row],[Group]],2))</f>
        <v>R</v>
      </c>
      <c r="L4314" s="17" t="str">
        <f>VLOOKUP(Tb_Reseller[[#This Row],[Agen id]],Mapping_Agen!A:E,5,0)</f>
        <v>NON SCO</v>
      </c>
      <c r="M4314" s="64">
        <v>0</v>
      </c>
      <c r="N4314" s="65">
        <v>0</v>
      </c>
      <c r="O4314" s="65">
        <f>IFERROR(VLOOKUP(Tb_Reseller[[#This Row],[Kode Reseller]],[1]Sheet1!$A:$B,2,0),0)</f>
        <v>0</v>
      </c>
    </row>
    <row r="4315" spans="1:15" x14ac:dyDescent="0.25">
      <c r="A4315" s="13" t="s">
        <v>5066</v>
      </c>
      <c r="B4315" s="14" t="s">
        <v>14479</v>
      </c>
      <c r="C4315" s="15" t="s">
        <v>8213</v>
      </c>
      <c r="D4315" s="15" t="s">
        <v>8231</v>
      </c>
      <c r="E4315" s="16">
        <v>45181.532638888893</v>
      </c>
      <c r="F4315" s="7" t="s">
        <v>8204</v>
      </c>
      <c r="G4315" s="13" t="s">
        <v>5066</v>
      </c>
      <c r="H4315" s="15" t="str">
        <f>UPPER(Tb_Reseller[[#This Row],[Agen id]]&amp;"-"&amp;VLOOKUP(Tb_Reseller[[#This Row],[Agen id]],A:B,2,0)&amp;"("&amp;Tb_Reseller[[#This Row],[Short]]&amp;")")</f>
        <v>AR34532-ANDRIANI PUTRI RUSMANA(P)</v>
      </c>
      <c r="I4315" s="15" t="str">
        <f>VLOOKUP(Tb_Reseller[[#This Row],[Agen id]],Mapping_Agen!A:D,4,0)</f>
        <v>Prima</v>
      </c>
      <c r="J4315" s="7" t="str">
        <f>VLOOKUP(Tb_Reseller[[#This Row],[Agen id]],Mapping_Agen!A:C,3,0)</f>
        <v>ICON</v>
      </c>
      <c r="K4315" s="17" t="str">
        <f>TRIM(LEFT(Tb_Reseller[[#This Row],[Group]],2))</f>
        <v>P</v>
      </c>
      <c r="L4315" s="17" t="str">
        <f>VLOOKUP(Tb_Reseller[[#This Row],[Agen id]],Mapping_Agen!A:E,5,0)</f>
        <v>NON SCO</v>
      </c>
      <c r="M4315" s="64">
        <v>0</v>
      </c>
      <c r="N4315" s="65">
        <v>0</v>
      </c>
      <c r="O4315" s="65">
        <f>IFERROR(VLOOKUP(Tb_Reseller[[#This Row],[Kode Reseller]],[1]Sheet1!$A:$B,2,0),0)</f>
        <v>0</v>
      </c>
    </row>
    <row r="4316" spans="1:15" x14ac:dyDescent="0.25">
      <c r="A4316" s="13" t="s">
        <v>5068</v>
      </c>
      <c r="B4316" s="14" t="s">
        <v>14480</v>
      </c>
      <c r="C4316" s="15" t="s">
        <v>8213</v>
      </c>
      <c r="D4316" s="15" t="s">
        <v>11516</v>
      </c>
      <c r="E4316" s="16">
        <v>45181.637499999997</v>
      </c>
      <c r="F4316" s="7" t="s">
        <v>8204</v>
      </c>
      <c r="G4316" s="13" t="s">
        <v>5068</v>
      </c>
      <c r="H4316" s="15" t="str">
        <f>UPPER(Tb_Reseller[[#This Row],[Agen id]]&amp;"-"&amp;VLOOKUP(Tb_Reseller[[#This Row],[Agen id]],A:B,2,0)&amp;"("&amp;Tb_Reseller[[#This Row],[Short]]&amp;")")</f>
        <v>AR34534-MAWAR PURNAMA SARI(P)</v>
      </c>
      <c r="I4316" s="15" t="str">
        <f>VLOOKUP(Tb_Reseller[[#This Row],[Agen id]],Mapping_Agen!A:D,4,0)</f>
        <v>Prima</v>
      </c>
      <c r="J4316" s="7" t="str">
        <f>VLOOKUP(Tb_Reseller[[#This Row],[Agen id]],Mapping_Agen!A:C,3,0)</f>
        <v>ONLINE</v>
      </c>
      <c r="K4316" s="17" t="str">
        <f>TRIM(LEFT(Tb_Reseller[[#This Row],[Group]],2))</f>
        <v>P</v>
      </c>
      <c r="L4316" s="17" t="str">
        <f>VLOOKUP(Tb_Reseller[[#This Row],[Agen id]],Mapping_Agen!A:E,5,0)</f>
        <v>ONLINE</v>
      </c>
      <c r="M4316" s="64">
        <v>0</v>
      </c>
      <c r="N4316" s="65">
        <v>0</v>
      </c>
      <c r="O4316" s="65">
        <f>IFERROR(VLOOKUP(Tb_Reseller[[#This Row],[Kode Reseller]],[1]Sheet1!$A:$B,2,0),0)</f>
        <v>0</v>
      </c>
    </row>
    <row r="4317" spans="1:15" x14ac:dyDescent="0.25">
      <c r="A4317" s="13" t="s">
        <v>14481</v>
      </c>
      <c r="B4317" s="14" t="s">
        <v>13024</v>
      </c>
      <c r="C4317" s="15" t="s">
        <v>8213</v>
      </c>
      <c r="D4317" s="15" t="s">
        <v>8829</v>
      </c>
      <c r="E4317" s="16">
        <v>45182.457638888889</v>
      </c>
      <c r="F4317" s="7" t="s">
        <v>8268</v>
      </c>
      <c r="G4317" s="13" t="s">
        <v>886</v>
      </c>
      <c r="H4317" s="15" t="str">
        <f>UPPER(Tb_Reseller[[#This Row],[Agen id]]&amp;"-"&amp;VLOOKUP(Tb_Reseller[[#This Row],[Agen id]],A:B,2,0)&amp;"("&amp;Tb_Reseller[[#This Row],[Short]]&amp;")")</f>
        <v>AR08869-BAROKAH CELL 2(P)</v>
      </c>
      <c r="I4317" s="15" t="str">
        <f>VLOOKUP(Tb_Reseller[[#This Row],[Agen id]],Mapping_Agen!A:D,4,0)</f>
        <v>Prima</v>
      </c>
      <c r="J4317" s="7" t="str">
        <f>VLOOKUP(Tb_Reseller[[#This Row],[Agen id]],Mapping_Agen!A:C,3,0)</f>
        <v>BSD</v>
      </c>
      <c r="K4317" s="17" t="str">
        <f>TRIM(LEFT(Tb_Reseller[[#This Row],[Group]],2))</f>
        <v>P</v>
      </c>
      <c r="L4317" s="17" t="str">
        <f>VLOOKUP(Tb_Reseller[[#This Row],[Agen id]],Mapping_Agen!A:E,5,0)</f>
        <v>NON SCO</v>
      </c>
      <c r="M4317" s="64">
        <v>0</v>
      </c>
      <c r="N4317" s="65">
        <v>0</v>
      </c>
      <c r="O4317" s="65">
        <f>IFERROR(VLOOKUP(Tb_Reseller[[#This Row],[Kode Reseller]],[1]Sheet1!$A:$B,2,0),0)</f>
        <v>0</v>
      </c>
    </row>
    <row r="4318" spans="1:15" x14ac:dyDescent="0.25">
      <c r="A4318" s="13" t="s">
        <v>5070</v>
      </c>
      <c r="B4318" s="14" t="s">
        <v>14482</v>
      </c>
      <c r="C4318" s="15" t="s">
        <v>8208</v>
      </c>
      <c r="D4318" s="15" t="s">
        <v>14058</v>
      </c>
      <c r="E4318" s="16">
        <v>45182.518055555563</v>
      </c>
      <c r="F4318" s="7" t="s">
        <v>8204</v>
      </c>
      <c r="G4318" s="13" t="s">
        <v>5070</v>
      </c>
      <c r="H4318" s="15" t="str">
        <f>UPPER(Tb_Reseller[[#This Row],[Agen id]]&amp;"-"&amp;VLOOKUP(Tb_Reseller[[#This Row],[Agen id]],A:B,2,0)&amp;"("&amp;Tb_Reseller[[#This Row],[Short]]&amp;")")</f>
        <v>AR34539-WARUNG TASIK(R)</v>
      </c>
      <c r="I4318" s="15" t="str">
        <f>VLOOKUP(Tb_Reseller[[#This Row],[Agen id]],Mapping_Agen!A:D,4,0)</f>
        <v>No Limit</v>
      </c>
      <c r="J4318" s="7" t="str">
        <f>VLOOKUP(Tb_Reseller[[#This Row],[Agen id]],Mapping_Agen!A:C,3,0)</f>
        <v>ICON</v>
      </c>
      <c r="K4318" s="17" t="str">
        <f>TRIM(LEFT(Tb_Reseller[[#This Row],[Group]],2))</f>
        <v>R</v>
      </c>
      <c r="L4318" s="17" t="str">
        <f>VLOOKUP(Tb_Reseller[[#This Row],[Agen id]],Mapping_Agen!A:E,5,0)</f>
        <v>NON SCO</v>
      </c>
      <c r="M4318" s="64">
        <v>0</v>
      </c>
      <c r="N4318" s="65">
        <v>0</v>
      </c>
      <c r="O4318" s="65">
        <f>IFERROR(VLOOKUP(Tb_Reseller[[#This Row],[Kode Reseller]],[1]Sheet1!$A:$B,2,0),0)</f>
        <v>0</v>
      </c>
    </row>
    <row r="4319" spans="1:15" x14ac:dyDescent="0.25">
      <c r="A4319" s="13" t="s">
        <v>5072</v>
      </c>
      <c r="B4319" s="14" t="s">
        <v>14483</v>
      </c>
      <c r="C4319" s="15" t="s">
        <v>8208</v>
      </c>
      <c r="D4319" s="15" t="s">
        <v>14058</v>
      </c>
      <c r="E4319" s="16">
        <v>45182.536111111112</v>
      </c>
      <c r="F4319" s="7" t="s">
        <v>8204</v>
      </c>
      <c r="G4319" s="13" t="s">
        <v>5072</v>
      </c>
      <c r="H4319" s="15" t="str">
        <f>UPPER(Tb_Reseller[[#This Row],[Agen id]]&amp;"-"&amp;VLOOKUP(Tb_Reseller[[#This Row],[Agen id]],A:B,2,0)&amp;"("&amp;Tb_Reseller[[#This Row],[Short]]&amp;")")</f>
        <v>AR34540-WARUNG KARSIH(R)</v>
      </c>
      <c r="I4319" s="15" t="str">
        <f>VLOOKUP(Tb_Reseller[[#This Row],[Agen id]],Mapping_Agen!A:D,4,0)</f>
        <v>No Limit</v>
      </c>
      <c r="J4319" s="7" t="str">
        <f>VLOOKUP(Tb_Reseller[[#This Row],[Agen id]],Mapping_Agen!A:C,3,0)</f>
        <v>ICON</v>
      </c>
      <c r="K4319" s="17" t="str">
        <f>TRIM(LEFT(Tb_Reseller[[#This Row],[Group]],2))</f>
        <v>R</v>
      </c>
      <c r="L4319" s="17" t="str">
        <f>VLOOKUP(Tb_Reseller[[#This Row],[Agen id]],Mapping_Agen!A:E,5,0)</f>
        <v>NON SCO</v>
      </c>
      <c r="M4319" s="64">
        <v>0</v>
      </c>
      <c r="N4319" s="65">
        <v>0</v>
      </c>
      <c r="O4319" s="65">
        <f>IFERROR(VLOOKUP(Tb_Reseller[[#This Row],[Kode Reseller]],[1]Sheet1!$A:$B,2,0),0)</f>
        <v>0</v>
      </c>
    </row>
    <row r="4320" spans="1:15" x14ac:dyDescent="0.25">
      <c r="A4320" s="13" t="s">
        <v>5074</v>
      </c>
      <c r="B4320" s="14" t="s">
        <v>9011</v>
      </c>
      <c r="C4320" s="15" t="s">
        <v>8208</v>
      </c>
      <c r="D4320" s="15" t="s">
        <v>8369</v>
      </c>
      <c r="E4320" s="16">
        <v>45182.584722222222</v>
      </c>
      <c r="F4320" s="7" t="s">
        <v>8204</v>
      </c>
      <c r="G4320" s="13" t="s">
        <v>5074</v>
      </c>
      <c r="H4320" s="15" t="str">
        <f>UPPER(Tb_Reseller[[#This Row],[Agen id]]&amp;"-"&amp;VLOOKUP(Tb_Reseller[[#This Row],[Agen id]],A:B,2,0)&amp;"("&amp;Tb_Reseller[[#This Row],[Short]]&amp;")")</f>
        <v>AR34541-BERKAH CELL(R)</v>
      </c>
      <c r="I4320" s="15" t="str">
        <f>VLOOKUP(Tb_Reseller[[#This Row],[Agen id]],Mapping_Agen!A:D,4,0)</f>
        <v>No Limit</v>
      </c>
      <c r="J4320" s="7" t="str">
        <f>VLOOKUP(Tb_Reseller[[#This Row],[Agen id]],Mapping_Agen!A:C,3,0)</f>
        <v>PRG</v>
      </c>
      <c r="K4320" s="17" t="str">
        <f>TRIM(LEFT(Tb_Reseller[[#This Row],[Group]],2))</f>
        <v>R</v>
      </c>
      <c r="L4320" s="17" t="str">
        <f>VLOOKUP(Tb_Reseller[[#This Row],[Agen id]],Mapping_Agen!A:E,5,0)</f>
        <v>NON SCO</v>
      </c>
      <c r="M4320" s="64">
        <v>0</v>
      </c>
      <c r="N4320" s="65">
        <v>0</v>
      </c>
      <c r="O4320" s="65">
        <f>IFERROR(VLOOKUP(Tb_Reseller[[#This Row],[Kode Reseller]],[1]Sheet1!$A:$B,2,0),0)</f>
        <v>0</v>
      </c>
    </row>
    <row r="4321" spans="1:15" x14ac:dyDescent="0.25">
      <c r="A4321" s="13" t="s">
        <v>14484</v>
      </c>
      <c r="B4321" s="14" t="s">
        <v>13786</v>
      </c>
      <c r="C4321" s="15" t="s">
        <v>8325</v>
      </c>
      <c r="D4321" s="15" t="s">
        <v>11890</v>
      </c>
      <c r="E4321" s="16">
        <v>45182.685416666667</v>
      </c>
      <c r="F4321" s="7" t="s">
        <v>8268</v>
      </c>
      <c r="G4321" s="13" t="s">
        <v>2512</v>
      </c>
      <c r="H4321" s="15" t="str">
        <f>UPPER(Tb_Reseller[[#This Row],[Agen id]]&amp;"-"&amp;VLOOKUP(Tb_Reseller[[#This Row],[Agen id]],A:B,2,0)&amp;"("&amp;Tb_Reseller[[#This Row],[Short]]&amp;")")</f>
        <v>AR28729-99CENTERPULSA(MV)</v>
      </c>
      <c r="I4321" s="15" t="str">
        <f>VLOOKUP(Tb_Reseller[[#This Row],[Agen id]],Mapping_Agen!A:D,4,0)</f>
        <v>Limit</v>
      </c>
      <c r="J4321" s="7" t="str">
        <f>VLOOKUP(Tb_Reseller[[#This Row],[Agen id]],Mapping_Agen!A:C,3,0)</f>
        <v>ICON</v>
      </c>
      <c r="K4321" s="17" t="str">
        <f>TRIM(LEFT(Tb_Reseller[[#This Row],[Group]],2))</f>
        <v>MV</v>
      </c>
      <c r="L4321" s="17" t="str">
        <f>VLOOKUP(Tb_Reseller[[#This Row],[Agen id]],Mapping_Agen!A:E,5,0)</f>
        <v>Abdul Harris</v>
      </c>
      <c r="M4321" s="64">
        <v>0</v>
      </c>
      <c r="N4321" s="65">
        <v>0</v>
      </c>
      <c r="O4321" s="65">
        <f>IFERROR(VLOOKUP(Tb_Reseller[[#This Row],[Kode Reseller]],[1]Sheet1!$A:$B,2,0),0)</f>
        <v>0</v>
      </c>
    </row>
    <row r="4322" spans="1:15" x14ac:dyDescent="0.25">
      <c r="A4322" s="13" t="s">
        <v>1156</v>
      </c>
      <c r="B4322" s="14" t="s">
        <v>9871</v>
      </c>
      <c r="C4322" s="15" t="s">
        <v>8213</v>
      </c>
      <c r="D4322" s="15" t="s">
        <v>8248</v>
      </c>
      <c r="E4322" s="16">
        <v>45182.717361111107</v>
      </c>
      <c r="F4322" s="7" t="s">
        <v>8204</v>
      </c>
      <c r="G4322" s="13" t="s">
        <v>1156</v>
      </c>
      <c r="H4322" s="15" t="str">
        <f>UPPER(Tb_Reseller[[#This Row],[Agen id]]&amp;"-"&amp;VLOOKUP(Tb_Reseller[[#This Row],[Agen id]],A:B,2,0)&amp;"("&amp;Tb_Reseller[[#This Row],[Short]]&amp;")")</f>
        <v>AR34543-AURA CELL(P)</v>
      </c>
      <c r="I4322" s="15" t="str">
        <f>VLOOKUP(Tb_Reseller[[#This Row],[Agen id]],Mapping_Agen!A:D,4,0)</f>
        <v>Prima</v>
      </c>
      <c r="J4322" s="7" t="str">
        <f>VLOOKUP(Tb_Reseller[[#This Row],[Agen id]],Mapping_Agen!A:C,3,0)</f>
        <v>PP</v>
      </c>
      <c r="K4322" s="17" t="str">
        <f>TRIM(LEFT(Tb_Reseller[[#This Row],[Group]],2))</f>
        <v>P</v>
      </c>
      <c r="L4322" s="17" t="str">
        <f>VLOOKUP(Tb_Reseller[[#This Row],[Agen id]],Mapping_Agen!A:E,5,0)</f>
        <v>NON SCO</v>
      </c>
      <c r="M4322" s="64">
        <v>2.4193548387096757</v>
      </c>
      <c r="N4322" s="65">
        <v>2.5000000000000009</v>
      </c>
      <c r="O4322" s="65">
        <f>IFERROR(VLOOKUP(Tb_Reseller[[#This Row],[Kode Reseller]],[1]Sheet1!$A:$B,2,0),0)</f>
        <v>2.75</v>
      </c>
    </row>
    <row r="4323" spans="1:15" x14ac:dyDescent="0.25">
      <c r="A4323" s="13" t="s">
        <v>14485</v>
      </c>
      <c r="B4323" s="14" t="s">
        <v>14486</v>
      </c>
      <c r="C4323" s="15" t="s">
        <v>8213</v>
      </c>
      <c r="D4323" s="15" t="s">
        <v>14487</v>
      </c>
      <c r="E4323" s="16">
        <v>45182.723611111112</v>
      </c>
      <c r="F4323" s="7" t="s">
        <v>8268</v>
      </c>
      <c r="G4323" s="13" t="s">
        <v>4294</v>
      </c>
      <c r="H4323" s="15" t="str">
        <f>UPPER(Tb_Reseller[[#This Row],[Agen id]]&amp;"-"&amp;VLOOKUP(Tb_Reseller[[#This Row],[Agen id]],A:B,2,0)&amp;"("&amp;Tb_Reseller[[#This Row],[Short]]&amp;")")</f>
        <v>AR34390-NIDA CELL(P)</v>
      </c>
      <c r="I4323" s="15" t="str">
        <f>VLOOKUP(Tb_Reseller[[#This Row],[Agen id]],Mapping_Agen!A:D,4,0)</f>
        <v>Prima</v>
      </c>
      <c r="J4323" s="7" t="str">
        <f>VLOOKUP(Tb_Reseller[[#This Row],[Agen id]],Mapping_Agen!A:C,3,0)</f>
        <v>PRG</v>
      </c>
      <c r="K4323" s="17" t="str">
        <f>TRIM(LEFT(Tb_Reseller[[#This Row],[Group]],2))</f>
        <v>P</v>
      </c>
      <c r="L4323" s="17" t="str">
        <f>VLOOKUP(Tb_Reseller[[#This Row],[Agen id]],Mapping_Agen!A:E,5,0)</f>
        <v>NON SCO</v>
      </c>
      <c r="M4323" s="64">
        <v>9.6774193548387094E-2</v>
      </c>
      <c r="N4323" s="65">
        <v>0</v>
      </c>
      <c r="O4323" s="65">
        <f>IFERROR(VLOOKUP(Tb_Reseller[[#This Row],[Kode Reseller]],[1]Sheet1!$A:$B,2,0),0)</f>
        <v>0.75</v>
      </c>
    </row>
    <row r="4324" spans="1:15" x14ac:dyDescent="0.25">
      <c r="A4324" s="13" t="s">
        <v>5078</v>
      </c>
      <c r="B4324" s="14" t="s">
        <v>9508</v>
      </c>
      <c r="C4324" s="15" t="s">
        <v>8213</v>
      </c>
      <c r="D4324" s="15" t="s">
        <v>11516</v>
      </c>
      <c r="E4324" s="16">
        <v>45182.943749999999</v>
      </c>
      <c r="F4324" s="7" t="s">
        <v>8204</v>
      </c>
      <c r="G4324" s="13" t="s">
        <v>5078</v>
      </c>
      <c r="H4324" s="15" t="str">
        <f>UPPER(Tb_Reseller[[#This Row],[Agen id]]&amp;"-"&amp;VLOOKUP(Tb_Reseller[[#This Row],[Agen id]],A:B,2,0)&amp;"("&amp;Tb_Reseller[[#This Row],[Short]]&amp;")")</f>
        <v>AR34547-AQIL(P)</v>
      </c>
      <c r="I4324" s="15" t="str">
        <f>VLOOKUP(Tb_Reseller[[#This Row],[Agen id]],Mapping_Agen!A:D,4,0)</f>
        <v>Prima</v>
      </c>
      <c r="J4324" s="7" t="str">
        <f>VLOOKUP(Tb_Reseller[[#This Row],[Agen id]],Mapping_Agen!A:C,3,0)</f>
        <v>ONLINE</v>
      </c>
      <c r="K4324" s="17" t="str">
        <f>TRIM(LEFT(Tb_Reseller[[#This Row],[Group]],2))</f>
        <v>P</v>
      </c>
      <c r="L4324" s="17" t="str">
        <f>VLOOKUP(Tb_Reseller[[#This Row],[Agen id]],Mapping_Agen!A:E,5,0)</f>
        <v>ONLINE</v>
      </c>
      <c r="M4324" s="64">
        <v>0</v>
      </c>
      <c r="N4324" s="65">
        <v>0</v>
      </c>
      <c r="O4324" s="65">
        <f>IFERROR(VLOOKUP(Tb_Reseller[[#This Row],[Kode Reseller]],[1]Sheet1!$A:$B,2,0),0)</f>
        <v>0</v>
      </c>
    </row>
    <row r="4325" spans="1:15" x14ac:dyDescent="0.25">
      <c r="A4325" s="13" t="s">
        <v>5080</v>
      </c>
      <c r="B4325" s="14" t="s">
        <v>14488</v>
      </c>
      <c r="C4325" s="15" t="s">
        <v>8213</v>
      </c>
      <c r="D4325" s="15" t="s">
        <v>11516</v>
      </c>
      <c r="E4325" s="16">
        <v>45183.379861111112</v>
      </c>
      <c r="F4325" s="7" t="s">
        <v>8204</v>
      </c>
      <c r="G4325" s="13" t="s">
        <v>5080</v>
      </c>
      <c r="H4325" s="15" t="str">
        <f>UPPER(Tb_Reseller[[#This Row],[Agen id]]&amp;"-"&amp;VLOOKUP(Tb_Reseller[[#This Row],[Agen id]],A:B,2,0)&amp;"("&amp;Tb_Reseller[[#This Row],[Short]]&amp;")")</f>
        <v>AR34549-ZUBAIDI(P)</v>
      </c>
      <c r="I4325" s="15" t="str">
        <f>VLOOKUP(Tb_Reseller[[#This Row],[Agen id]],Mapping_Agen!A:D,4,0)</f>
        <v>Prima</v>
      </c>
      <c r="J4325" s="7" t="str">
        <f>VLOOKUP(Tb_Reseller[[#This Row],[Agen id]],Mapping_Agen!A:C,3,0)</f>
        <v>ONLINE</v>
      </c>
      <c r="K4325" s="17" t="str">
        <f>TRIM(LEFT(Tb_Reseller[[#This Row],[Group]],2))</f>
        <v>P</v>
      </c>
      <c r="L4325" s="17" t="str">
        <f>VLOOKUP(Tb_Reseller[[#This Row],[Agen id]],Mapping_Agen!A:E,5,0)</f>
        <v>ONLINE</v>
      </c>
      <c r="M4325" s="64">
        <v>0</v>
      </c>
      <c r="N4325" s="65">
        <v>0</v>
      </c>
      <c r="O4325" s="65">
        <f>IFERROR(VLOOKUP(Tb_Reseller[[#This Row],[Kode Reseller]],[1]Sheet1!$A:$B,2,0),0)</f>
        <v>0</v>
      </c>
    </row>
    <row r="4326" spans="1:15" x14ac:dyDescent="0.25">
      <c r="A4326" s="13" t="s">
        <v>5082</v>
      </c>
      <c r="B4326" s="14" t="s">
        <v>14489</v>
      </c>
      <c r="C4326" s="15" t="s">
        <v>8208</v>
      </c>
      <c r="D4326" s="15" t="s">
        <v>14058</v>
      </c>
      <c r="E4326" s="16">
        <v>45183.563194444447</v>
      </c>
      <c r="F4326" s="7" t="s">
        <v>8204</v>
      </c>
      <c r="G4326" s="13" t="s">
        <v>5082</v>
      </c>
      <c r="H4326" s="15" t="str">
        <f>UPPER(Tb_Reseller[[#This Row],[Agen id]]&amp;"-"&amp;VLOOKUP(Tb_Reseller[[#This Row],[Agen id]],A:B,2,0)&amp;"("&amp;Tb_Reseller[[#This Row],[Short]]&amp;")")</f>
        <v>AR34552-AUL CELL(R)</v>
      </c>
      <c r="I4326" s="15" t="str">
        <f>VLOOKUP(Tb_Reseller[[#This Row],[Agen id]],Mapping_Agen!A:D,4,0)</f>
        <v>No Limit</v>
      </c>
      <c r="J4326" s="7" t="str">
        <f>VLOOKUP(Tb_Reseller[[#This Row],[Agen id]],Mapping_Agen!A:C,3,0)</f>
        <v>ICON</v>
      </c>
      <c r="K4326" s="17" t="str">
        <f>TRIM(LEFT(Tb_Reseller[[#This Row],[Group]],2))</f>
        <v>R</v>
      </c>
      <c r="L4326" s="17" t="str">
        <f>VLOOKUP(Tb_Reseller[[#This Row],[Agen id]],Mapping_Agen!A:E,5,0)</f>
        <v>NON SCO</v>
      </c>
      <c r="M4326" s="64">
        <v>0</v>
      </c>
      <c r="N4326" s="65">
        <v>0</v>
      </c>
      <c r="O4326" s="65">
        <f>IFERROR(VLOOKUP(Tb_Reseller[[#This Row],[Kode Reseller]],[1]Sheet1!$A:$B,2,0),0)</f>
        <v>0</v>
      </c>
    </row>
    <row r="4327" spans="1:15" x14ac:dyDescent="0.25">
      <c r="A4327" s="13" t="s">
        <v>5084</v>
      </c>
      <c r="B4327" s="14" t="s">
        <v>14490</v>
      </c>
      <c r="C4327" s="15" t="s">
        <v>8213</v>
      </c>
      <c r="D4327" s="15" t="s">
        <v>14058</v>
      </c>
      <c r="E4327" s="16">
        <v>45183.587500000001</v>
      </c>
      <c r="F4327" s="7" t="s">
        <v>8204</v>
      </c>
      <c r="G4327" s="13" t="s">
        <v>5084</v>
      </c>
      <c r="H4327" s="15" t="str">
        <f>UPPER(Tb_Reseller[[#This Row],[Agen id]]&amp;"-"&amp;VLOOKUP(Tb_Reseller[[#This Row],[Agen id]],A:B,2,0)&amp;"("&amp;Tb_Reseller[[#This Row],[Short]]&amp;")")</f>
        <v>AR34553-WARUNG PUDIN(P)</v>
      </c>
      <c r="I4327" s="15" t="str">
        <f>VLOOKUP(Tb_Reseller[[#This Row],[Agen id]],Mapping_Agen!A:D,4,0)</f>
        <v>Prima</v>
      </c>
      <c r="J4327" s="7" t="str">
        <f>VLOOKUP(Tb_Reseller[[#This Row],[Agen id]],Mapping_Agen!A:C,3,0)</f>
        <v>ONLINE</v>
      </c>
      <c r="K4327" s="17" t="str">
        <f>TRIM(LEFT(Tb_Reseller[[#This Row],[Group]],2))</f>
        <v>P</v>
      </c>
      <c r="L4327" s="17" t="str">
        <f>VLOOKUP(Tb_Reseller[[#This Row],[Agen id]],Mapping_Agen!A:E,5,0)</f>
        <v>ONLINE</v>
      </c>
      <c r="M4327" s="64">
        <v>0</v>
      </c>
      <c r="N4327" s="65">
        <v>0</v>
      </c>
      <c r="O4327" s="65">
        <f>IFERROR(VLOOKUP(Tb_Reseller[[#This Row],[Kode Reseller]],[1]Sheet1!$A:$B,2,0),0)</f>
        <v>0</v>
      </c>
    </row>
    <row r="4328" spans="1:15" x14ac:dyDescent="0.25">
      <c r="A4328" s="13" t="s">
        <v>7310</v>
      </c>
      <c r="B4328" s="14" t="s">
        <v>12879</v>
      </c>
      <c r="C4328" s="15" t="s">
        <v>8208</v>
      </c>
      <c r="D4328" s="15" t="s">
        <v>8231</v>
      </c>
      <c r="E4328" s="16">
        <v>45183.605555555558</v>
      </c>
      <c r="F4328" s="7" t="s">
        <v>8204</v>
      </c>
      <c r="G4328" s="13" t="s">
        <v>7310</v>
      </c>
      <c r="H4328" s="15" t="str">
        <f>UPPER(Tb_Reseller[[#This Row],[Agen id]]&amp;"-"&amp;VLOOKUP(Tb_Reseller[[#This Row],[Agen id]],A:B,2,0)&amp;"("&amp;Tb_Reseller[[#This Row],[Short]]&amp;")")</f>
        <v>AR34556-SABILA CELL(R)</v>
      </c>
      <c r="I4328" s="15" t="str">
        <f>VLOOKUP(Tb_Reseller[[#This Row],[Agen id]],Mapping_Agen!A:D,4,0)</f>
        <v>No Limit</v>
      </c>
      <c r="J4328" s="7" t="str">
        <f>VLOOKUP(Tb_Reseller[[#This Row],[Agen id]],Mapping_Agen!A:C,3,0)</f>
        <v>ICON</v>
      </c>
      <c r="K4328" s="17" t="str">
        <f>TRIM(LEFT(Tb_Reseller[[#This Row],[Group]],2))</f>
        <v>R</v>
      </c>
      <c r="L4328" s="17" t="str">
        <f>VLOOKUP(Tb_Reseller[[#This Row],[Agen id]],Mapping_Agen!A:E,5,0)</f>
        <v>NON SCO</v>
      </c>
      <c r="M4328" s="64">
        <v>0</v>
      </c>
      <c r="N4328" s="65">
        <v>0</v>
      </c>
      <c r="O4328" s="65">
        <f>IFERROR(VLOOKUP(Tb_Reseller[[#This Row],[Kode Reseller]],[1]Sheet1!$A:$B,2,0),0)</f>
        <v>0</v>
      </c>
    </row>
    <row r="4329" spans="1:15" x14ac:dyDescent="0.25">
      <c r="A4329" s="13" t="s">
        <v>14491</v>
      </c>
      <c r="B4329" s="14" t="s">
        <v>12794</v>
      </c>
      <c r="C4329" s="15" t="s">
        <v>8213</v>
      </c>
      <c r="D4329" s="15" t="s">
        <v>8829</v>
      </c>
      <c r="E4329" s="16">
        <v>45184.836805555547</v>
      </c>
      <c r="F4329" s="7" t="s">
        <v>8268</v>
      </c>
      <c r="G4329" s="13" t="s">
        <v>886</v>
      </c>
      <c r="H4329" s="15" t="str">
        <f>UPPER(Tb_Reseller[[#This Row],[Agen id]]&amp;"-"&amp;VLOOKUP(Tb_Reseller[[#This Row],[Agen id]],A:B,2,0)&amp;"("&amp;Tb_Reseller[[#This Row],[Short]]&amp;")")</f>
        <v>AR08869-BAROKAH CELL 2(P)</v>
      </c>
      <c r="I4329" s="15" t="str">
        <f>VLOOKUP(Tb_Reseller[[#This Row],[Agen id]],Mapping_Agen!A:D,4,0)</f>
        <v>Prima</v>
      </c>
      <c r="J4329" s="7" t="str">
        <f>VLOOKUP(Tb_Reseller[[#This Row],[Agen id]],Mapping_Agen!A:C,3,0)</f>
        <v>BSD</v>
      </c>
      <c r="K4329" s="17" t="str">
        <f>TRIM(LEFT(Tb_Reseller[[#This Row],[Group]],2))</f>
        <v>P</v>
      </c>
      <c r="L4329" s="17" t="str">
        <f>VLOOKUP(Tb_Reseller[[#This Row],[Agen id]],Mapping_Agen!A:E,5,0)</f>
        <v>NON SCO</v>
      </c>
      <c r="M4329" s="64">
        <v>0</v>
      </c>
      <c r="N4329" s="65">
        <v>0</v>
      </c>
      <c r="O4329" s="65">
        <f>IFERROR(VLOOKUP(Tb_Reseller[[#This Row],[Kode Reseller]],[1]Sheet1!$A:$B,2,0),0)</f>
        <v>0</v>
      </c>
    </row>
    <row r="4330" spans="1:15" x14ac:dyDescent="0.25">
      <c r="A4330" s="13" t="s">
        <v>5088</v>
      </c>
      <c r="B4330" s="14" t="s">
        <v>14492</v>
      </c>
      <c r="C4330" s="15" t="s">
        <v>8213</v>
      </c>
      <c r="D4330" s="15" t="s">
        <v>11516</v>
      </c>
      <c r="E4330" s="16">
        <v>45184.936805555553</v>
      </c>
      <c r="F4330" s="7" t="s">
        <v>8204</v>
      </c>
      <c r="G4330" s="13" t="s">
        <v>5088</v>
      </c>
      <c r="H4330" s="15" t="str">
        <f>UPPER(Tb_Reseller[[#This Row],[Agen id]]&amp;"-"&amp;VLOOKUP(Tb_Reseller[[#This Row],[Agen id]],A:B,2,0)&amp;"("&amp;Tb_Reseller[[#This Row],[Short]]&amp;")")</f>
        <v>AR34561-ALMA AULALIA(P)</v>
      </c>
      <c r="I4330" s="15" t="str">
        <f>VLOOKUP(Tb_Reseller[[#This Row],[Agen id]],Mapping_Agen!A:D,4,0)</f>
        <v>Prima</v>
      </c>
      <c r="J4330" s="7" t="str">
        <f>VLOOKUP(Tb_Reseller[[#This Row],[Agen id]],Mapping_Agen!A:C,3,0)</f>
        <v>ONLINE</v>
      </c>
      <c r="K4330" s="17" t="str">
        <f>TRIM(LEFT(Tb_Reseller[[#This Row],[Group]],2))</f>
        <v>P</v>
      </c>
      <c r="L4330" s="17" t="str">
        <f>VLOOKUP(Tb_Reseller[[#This Row],[Agen id]],Mapping_Agen!A:E,5,0)</f>
        <v>ONLINE</v>
      </c>
      <c r="M4330" s="64">
        <v>0</v>
      </c>
      <c r="N4330" s="65">
        <v>0</v>
      </c>
      <c r="O4330" s="65">
        <f>IFERROR(VLOOKUP(Tb_Reseller[[#This Row],[Kode Reseller]],[1]Sheet1!$A:$B,2,0),0)</f>
        <v>0</v>
      </c>
    </row>
    <row r="4331" spans="1:15" x14ac:dyDescent="0.25">
      <c r="A4331" s="13" t="s">
        <v>5090</v>
      </c>
      <c r="B4331" s="14" t="s">
        <v>9621</v>
      </c>
      <c r="C4331" s="15" t="s">
        <v>8213</v>
      </c>
      <c r="D4331" s="15" t="s">
        <v>11516</v>
      </c>
      <c r="E4331" s="16">
        <v>45185.118750000001</v>
      </c>
      <c r="F4331" s="7" t="s">
        <v>8204</v>
      </c>
      <c r="G4331" s="13" t="s">
        <v>5090</v>
      </c>
      <c r="H4331" s="15" t="str">
        <f>UPPER(Tb_Reseller[[#This Row],[Agen id]]&amp;"-"&amp;VLOOKUP(Tb_Reseller[[#This Row],[Agen id]],A:B,2,0)&amp;"("&amp;Tb_Reseller[[#This Row],[Short]]&amp;")")</f>
        <v>AR34562-ANNISA CELL(P)</v>
      </c>
      <c r="I4331" s="15" t="str">
        <f>VLOOKUP(Tb_Reseller[[#This Row],[Agen id]],Mapping_Agen!A:D,4,0)</f>
        <v>Prima</v>
      </c>
      <c r="J4331" s="7" t="str">
        <f>VLOOKUP(Tb_Reseller[[#This Row],[Agen id]],Mapping_Agen!A:C,3,0)</f>
        <v>ONLINE</v>
      </c>
      <c r="K4331" s="17" t="str">
        <f>TRIM(LEFT(Tb_Reseller[[#This Row],[Group]],2))</f>
        <v>P</v>
      </c>
      <c r="L4331" s="17" t="str">
        <f>VLOOKUP(Tb_Reseller[[#This Row],[Agen id]],Mapping_Agen!A:E,5,0)</f>
        <v>ONLINE</v>
      </c>
      <c r="M4331" s="64">
        <v>0</v>
      </c>
      <c r="N4331" s="65">
        <v>0</v>
      </c>
      <c r="O4331" s="65">
        <f>IFERROR(VLOOKUP(Tb_Reseller[[#This Row],[Kode Reseller]],[1]Sheet1!$A:$B,2,0),0)</f>
        <v>0</v>
      </c>
    </row>
    <row r="4332" spans="1:15" x14ac:dyDescent="0.25">
      <c r="A4332" s="13" t="s">
        <v>5092</v>
      </c>
      <c r="B4332" s="14" t="s">
        <v>14493</v>
      </c>
      <c r="C4332" s="15" t="s">
        <v>8208</v>
      </c>
      <c r="D4332" s="15" t="s">
        <v>8248</v>
      </c>
      <c r="E4332" s="16">
        <v>45185.40347222222</v>
      </c>
      <c r="F4332" s="7" t="s">
        <v>8204</v>
      </c>
      <c r="G4332" s="13" t="s">
        <v>5092</v>
      </c>
      <c r="H4332" s="15" t="str">
        <f>UPPER(Tb_Reseller[[#This Row],[Agen id]]&amp;"-"&amp;VLOOKUP(Tb_Reseller[[#This Row],[Agen id]],A:B,2,0)&amp;"("&amp;Tb_Reseller[[#This Row],[Short]]&amp;")")</f>
        <v>AR34564-KHALID CELL(R)</v>
      </c>
      <c r="I4332" s="15" t="str">
        <f>VLOOKUP(Tb_Reseller[[#This Row],[Agen id]],Mapping_Agen!A:D,4,0)</f>
        <v>No Limit</v>
      </c>
      <c r="J4332" s="7" t="str">
        <f>VLOOKUP(Tb_Reseller[[#This Row],[Agen id]],Mapping_Agen!A:C,3,0)</f>
        <v>PP</v>
      </c>
      <c r="K4332" s="17" t="str">
        <f>TRIM(LEFT(Tb_Reseller[[#This Row],[Group]],2))</f>
        <v>R</v>
      </c>
      <c r="L4332" s="17" t="str">
        <f>VLOOKUP(Tb_Reseller[[#This Row],[Agen id]],Mapping_Agen!A:E,5,0)</f>
        <v>NON SCO</v>
      </c>
      <c r="M4332" s="64">
        <v>0</v>
      </c>
      <c r="N4332" s="65">
        <v>0</v>
      </c>
      <c r="O4332" s="65">
        <f>IFERROR(VLOOKUP(Tb_Reseller[[#This Row],[Kode Reseller]],[1]Sheet1!$A:$B,2,0),0)</f>
        <v>0</v>
      </c>
    </row>
    <row r="4333" spans="1:15" x14ac:dyDescent="0.25">
      <c r="A4333" s="13" t="s">
        <v>14494</v>
      </c>
      <c r="B4333" s="14" t="s">
        <v>14495</v>
      </c>
      <c r="C4333" s="15" t="s">
        <v>8213</v>
      </c>
      <c r="D4333" s="15" t="s">
        <v>9423</v>
      </c>
      <c r="E4333" s="16">
        <v>45185.783333333333</v>
      </c>
      <c r="F4333" s="7" t="s">
        <v>8268</v>
      </c>
      <c r="G4333" s="13" t="s">
        <v>1010</v>
      </c>
      <c r="H4333" s="15" t="str">
        <f>UPPER(Tb_Reseller[[#This Row],[Agen id]]&amp;"-"&amp;VLOOKUP(Tb_Reseller[[#This Row],[Agen id]],A:B,2,0)&amp;"("&amp;Tb_Reseller[[#This Row],[Short]]&amp;")")</f>
        <v>AR10353-RAMACELL(P)</v>
      </c>
      <c r="I4333" s="15" t="str">
        <f>VLOOKUP(Tb_Reseller[[#This Row],[Agen id]],Mapping_Agen!A:D,4,0)</f>
        <v>Prima</v>
      </c>
      <c r="J4333" s="7" t="str">
        <f>VLOOKUP(Tb_Reseller[[#This Row],[Agen id]],Mapping_Agen!A:C,3,0)</f>
        <v>ICON</v>
      </c>
      <c r="K4333" s="17" t="str">
        <f>TRIM(LEFT(Tb_Reseller[[#This Row],[Group]],2))</f>
        <v>P</v>
      </c>
      <c r="L4333" s="17" t="str">
        <f>VLOOKUP(Tb_Reseller[[#This Row],[Agen id]],Mapping_Agen!A:E,5,0)</f>
        <v>NON SCO</v>
      </c>
      <c r="M4333" s="64">
        <v>0.22580645161290322</v>
      </c>
      <c r="N4333" s="65">
        <v>0.26666666666666666</v>
      </c>
      <c r="O4333" s="65">
        <f>IFERROR(VLOOKUP(Tb_Reseller[[#This Row],[Kode Reseller]],[1]Sheet1!$A:$B,2,0),0)</f>
        <v>0</v>
      </c>
    </row>
    <row r="4334" spans="1:15" x14ac:dyDescent="0.25">
      <c r="A4334" s="13" t="s">
        <v>14496</v>
      </c>
      <c r="B4334" s="14" t="s">
        <v>14497</v>
      </c>
      <c r="C4334" s="15" t="s">
        <v>8213</v>
      </c>
      <c r="D4334" s="15" t="s">
        <v>14498</v>
      </c>
      <c r="E4334" s="16">
        <v>45186.727777777778</v>
      </c>
      <c r="F4334" s="7" t="s">
        <v>8268</v>
      </c>
      <c r="G4334" s="13" t="s">
        <v>576</v>
      </c>
      <c r="H4334" s="15" t="str">
        <f>UPPER(Tb_Reseller[[#This Row],[Agen id]]&amp;"-"&amp;VLOOKUP(Tb_Reseller[[#This Row],[Agen id]],A:B,2,0)&amp;"("&amp;Tb_Reseller[[#This Row],[Short]]&amp;")")</f>
        <v>AR34243-ME CELLULAR(P)</v>
      </c>
      <c r="I4334" s="15" t="str">
        <f>VLOOKUP(Tb_Reseller[[#This Row],[Agen id]],Mapping_Agen!A:D,4,0)</f>
        <v>Prima</v>
      </c>
      <c r="J4334" s="7" t="str">
        <f>VLOOKUP(Tb_Reseller[[#This Row],[Agen id]],Mapping_Agen!A:C,3,0)</f>
        <v>BSD</v>
      </c>
      <c r="K4334" s="17" t="str">
        <f>TRIM(LEFT(Tb_Reseller[[#This Row],[Group]],2))</f>
        <v>P</v>
      </c>
      <c r="L4334" s="17" t="str">
        <f>VLOOKUP(Tb_Reseller[[#This Row],[Agen id]],Mapping_Agen!A:E,5,0)</f>
        <v>NON SCO</v>
      </c>
      <c r="M4334" s="64">
        <v>0</v>
      </c>
      <c r="N4334" s="65">
        <v>0</v>
      </c>
      <c r="O4334" s="65">
        <f>IFERROR(VLOOKUP(Tb_Reseller[[#This Row],[Kode Reseller]],[1]Sheet1!$A:$B,2,0),0)</f>
        <v>0</v>
      </c>
    </row>
    <row r="4335" spans="1:15" x14ac:dyDescent="0.25">
      <c r="A4335" s="13" t="s">
        <v>5094</v>
      </c>
      <c r="B4335" s="14" t="s">
        <v>14499</v>
      </c>
      <c r="C4335" s="15" t="s">
        <v>8213</v>
      </c>
      <c r="D4335" s="15" t="s">
        <v>11516</v>
      </c>
      <c r="E4335" s="16">
        <v>45187.423611111109</v>
      </c>
      <c r="F4335" s="7" t="s">
        <v>8204</v>
      </c>
      <c r="G4335" s="13" t="s">
        <v>5094</v>
      </c>
      <c r="H4335" s="15" t="str">
        <f>UPPER(Tb_Reseller[[#This Row],[Agen id]]&amp;"-"&amp;VLOOKUP(Tb_Reseller[[#This Row],[Agen id]],A:B,2,0)&amp;"("&amp;Tb_Reseller[[#This Row],[Short]]&amp;")")</f>
        <v>AR34569-ACIKRG(P)</v>
      </c>
      <c r="I4335" s="15" t="str">
        <f>VLOOKUP(Tb_Reseller[[#This Row],[Agen id]],Mapping_Agen!A:D,4,0)</f>
        <v>Prima</v>
      </c>
      <c r="J4335" s="7" t="str">
        <f>VLOOKUP(Tb_Reseller[[#This Row],[Agen id]],Mapping_Agen!A:C,3,0)</f>
        <v>ONLINE</v>
      </c>
      <c r="K4335" s="17" t="str">
        <f>TRIM(LEFT(Tb_Reseller[[#This Row],[Group]],2))</f>
        <v>P</v>
      </c>
      <c r="L4335" s="17" t="str">
        <f>VLOOKUP(Tb_Reseller[[#This Row],[Agen id]],Mapping_Agen!A:E,5,0)</f>
        <v>ONLINE</v>
      </c>
      <c r="M4335" s="64">
        <v>0</v>
      </c>
      <c r="N4335" s="65">
        <v>0</v>
      </c>
      <c r="O4335" s="65">
        <f>IFERROR(VLOOKUP(Tb_Reseller[[#This Row],[Kode Reseller]],[1]Sheet1!$A:$B,2,0),0)</f>
        <v>0</v>
      </c>
    </row>
    <row r="4336" spans="1:15" x14ac:dyDescent="0.25">
      <c r="A4336" s="13" t="s">
        <v>5096</v>
      </c>
      <c r="B4336" s="14" t="s">
        <v>14500</v>
      </c>
      <c r="C4336" s="15" t="s">
        <v>8208</v>
      </c>
      <c r="D4336" s="15" t="s">
        <v>8203</v>
      </c>
      <c r="E4336" s="16">
        <v>45187.575694444437</v>
      </c>
      <c r="F4336" s="7" t="s">
        <v>8204</v>
      </c>
      <c r="G4336" s="13" t="s">
        <v>5096</v>
      </c>
      <c r="H4336" s="15" t="str">
        <f>UPPER(Tb_Reseller[[#This Row],[Agen id]]&amp;"-"&amp;VLOOKUP(Tb_Reseller[[#This Row],[Agen id]],A:B,2,0)&amp;"("&amp;Tb_Reseller[[#This Row],[Short]]&amp;")")</f>
        <v>AR34571-TITRA CELL(R)</v>
      </c>
      <c r="I4336" s="15" t="str">
        <f>VLOOKUP(Tb_Reseller[[#This Row],[Agen id]],Mapping_Agen!A:D,4,0)</f>
        <v>Limit</v>
      </c>
      <c r="J4336" s="7" t="str">
        <f>VLOOKUP(Tb_Reseller[[#This Row],[Agen id]],Mapping_Agen!A:C,3,0)</f>
        <v>BSD</v>
      </c>
      <c r="K4336" s="17" t="str">
        <f>TRIM(LEFT(Tb_Reseller[[#This Row],[Group]],2))</f>
        <v>R</v>
      </c>
      <c r="L4336" s="17" t="str">
        <f>VLOOKUP(Tb_Reseller[[#This Row],[Agen id]],Mapping_Agen!A:E,5,0)</f>
        <v>NON SCO</v>
      </c>
      <c r="M4336" s="64">
        <v>0</v>
      </c>
      <c r="N4336" s="65">
        <v>0</v>
      </c>
      <c r="O4336" s="65">
        <f>IFERROR(VLOOKUP(Tb_Reseller[[#This Row],[Kode Reseller]],[1]Sheet1!$A:$B,2,0),0)</f>
        <v>0</v>
      </c>
    </row>
    <row r="4337" spans="1:15" x14ac:dyDescent="0.25">
      <c r="A4337" s="13" t="s">
        <v>5098</v>
      </c>
      <c r="B4337" s="14" t="s">
        <v>14501</v>
      </c>
      <c r="C4337" s="15" t="s">
        <v>8213</v>
      </c>
      <c r="D4337" s="15" t="s">
        <v>14058</v>
      </c>
      <c r="E4337" s="16">
        <v>45187.59097222222</v>
      </c>
      <c r="F4337" s="7" t="s">
        <v>8204</v>
      </c>
      <c r="G4337" s="13" t="s">
        <v>5098</v>
      </c>
      <c r="H4337" s="15" t="str">
        <f>UPPER(Tb_Reseller[[#This Row],[Agen id]]&amp;"-"&amp;VLOOKUP(Tb_Reseller[[#This Row],[Agen id]],A:B,2,0)&amp;"("&amp;Tb_Reseller[[#This Row],[Short]]&amp;")")</f>
        <v>AR34572-UDAY CELL(P)</v>
      </c>
      <c r="I4337" s="15" t="str">
        <f>VLOOKUP(Tb_Reseller[[#This Row],[Agen id]],Mapping_Agen!A:D,4,0)</f>
        <v>Prima</v>
      </c>
      <c r="J4337" s="7" t="str">
        <f>VLOOKUP(Tb_Reseller[[#This Row],[Agen id]],Mapping_Agen!A:C,3,0)</f>
        <v>ONLINE</v>
      </c>
      <c r="K4337" s="17" t="str">
        <f>TRIM(LEFT(Tb_Reseller[[#This Row],[Group]],2))</f>
        <v>P</v>
      </c>
      <c r="L4337" s="17" t="str">
        <f>VLOOKUP(Tb_Reseller[[#This Row],[Agen id]],Mapping_Agen!A:E,5,0)</f>
        <v>ONLINE</v>
      </c>
      <c r="M4337" s="64">
        <v>0</v>
      </c>
      <c r="N4337" s="65">
        <v>0</v>
      </c>
      <c r="O4337" s="65">
        <f>IFERROR(VLOOKUP(Tb_Reseller[[#This Row],[Kode Reseller]],[1]Sheet1!$A:$B,2,0),0)</f>
        <v>0</v>
      </c>
    </row>
    <row r="4338" spans="1:15" x14ac:dyDescent="0.25">
      <c r="A4338" s="13" t="s">
        <v>7315</v>
      </c>
      <c r="B4338" s="14" t="s">
        <v>12391</v>
      </c>
      <c r="C4338" s="15" t="s">
        <v>8213</v>
      </c>
      <c r="D4338" s="15" t="s">
        <v>8248</v>
      </c>
      <c r="E4338" s="16">
        <v>45187.756249999999</v>
      </c>
      <c r="F4338" s="7" t="s">
        <v>8204</v>
      </c>
      <c r="G4338" s="13" t="s">
        <v>7315</v>
      </c>
      <c r="H4338" s="15" t="str">
        <f>UPPER(Tb_Reseller[[#This Row],[Agen id]]&amp;"-"&amp;VLOOKUP(Tb_Reseller[[#This Row],[Agen id]],A:B,2,0)&amp;"("&amp;Tb_Reseller[[#This Row],[Short]]&amp;")")</f>
        <v>AR34573-NENGSIH(P)</v>
      </c>
      <c r="I4338" s="15" t="str">
        <f>VLOOKUP(Tb_Reseller[[#This Row],[Agen id]],Mapping_Agen!A:D,4,0)</f>
        <v>Prima</v>
      </c>
      <c r="J4338" s="7" t="str">
        <f>VLOOKUP(Tb_Reseller[[#This Row],[Agen id]],Mapping_Agen!A:C,3,0)</f>
        <v>PP</v>
      </c>
      <c r="K4338" s="17" t="str">
        <f>TRIM(LEFT(Tb_Reseller[[#This Row],[Group]],2))</f>
        <v>P</v>
      </c>
      <c r="L4338" s="17" t="str">
        <f>VLOOKUP(Tb_Reseller[[#This Row],[Agen id]],Mapping_Agen!A:E,5,0)</f>
        <v>NON SCO</v>
      </c>
      <c r="M4338" s="64">
        <v>0</v>
      </c>
      <c r="N4338" s="65">
        <v>0</v>
      </c>
      <c r="O4338" s="65">
        <f>IFERROR(VLOOKUP(Tb_Reseller[[#This Row],[Kode Reseller]],[1]Sheet1!$A:$B,2,0),0)</f>
        <v>0</v>
      </c>
    </row>
    <row r="4339" spans="1:15" x14ac:dyDescent="0.25">
      <c r="A4339" s="13" t="s">
        <v>5102</v>
      </c>
      <c r="B4339" s="14" t="s">
        <v>14502</v>
      </c>
      <c r="C4339" s="15" t="s">
        <v>8213</v>
      </c>
      <c r="D4339" s="15" t="s">
        <v>8231</v>
      </c>
      <c r="E4339" s="16">
        <v>45188.370833333327</v>
      </c>
      <c r="F4339" s="7" t="s">
        <v>8204</v>
      </c>
      <c r="G4339" s="13" t="s">
        <v>5102</v>
      </c>
      <c r="H4339" s="15" t="str">
        <f>UPPER(Tb_Reseller[[#This Row],[Agen id]]&amp;"-"&amp;VLOOKUP(Tb_Reseller[[#This Row],[Agen id]],A:B,2,0)&amp;"("&amp;Tb_Reseller[[#This Row],[Short]]&amp;")")</f>
        <v>AR34576-ZAIN(P)</v>
      </c>
      <c r="I4339" s="15" t="str">
        <f>VLOOKUP(Tb_Reseller[[#This Row],[Agen id]],Mapping_Agen!A:D,4,0)</f>
        <v>Prima</v>
      </c>
      <c r="J4339" s="7" t="str">
        <f>VLOOKUP(Tb_Reseller[[#This Row],[Agen id]],Mapping_Agen!A:C,3,0)</f>
        <v>ICON</v>
      </c>
      <c r="K4339" s="17" t="str">
        <f>TRIM(LEFT(Tb_Reseller[[#This Row],[Group]],2))</f>
        <v>P</v>
      </c>
      <c r="L4339" s="17" t="str">
        <f>VLOOKUP(Tb_Reseller[[#This Row],[Agen id]],Mapping_Agen!A:E,5,0)</f>
        <v>NON SCO</v>
      </c>
      <c r="M4339" s="64">
        <v>0</v>
      </c>
      <c r="N4339" s="65">
        <v>0</v>
      </c>
      <c r="O4339" s="65">
        <f>IFERROR(VLOOKUP(Tb_Reseller[[#This Row],[Kode Reseller]],[1]Sheet1!$A:$B,2,0),0)</f>
        <v>0</v>
      </c>
    </row>
    <row r="4340" spans="1:15" x14ac:dyDescent="0.25">
      <c r="A4340" s="13" t="s">
        <v>5104</v>
      </c>
      <c r="B4340" s="14" t="s">
        <v>14503</v>
      </c>
      <c r="C4340" s="15" t="s">
        <v>8213</v>
      </c>
      <c r="D4340" s="15" t="s">
        <v>8203</v>
      </c>
      <c r="E4340" s="16">
        <v>45188.451388888891</v>
      </c>
      <c r="F4340" s="7" t="s">
        <v>8204</v>
      </c>
      <c r="G4340" s="13" t="s">
        <v>5104</v>
      </c>
      <c r="H4340" s="15" t="str">
        <f>UPPER(Tb_Reseller[[#This Row],[Agen id]]&amp;"-"&amp;VLOOKUP(Tb_Reseller[[#This Row],[Agen id]],A:B,2,0)&amp;"("&amp;Tb_Reseller[[#This Row],[Short]]&amp;")")</f>
        <v>AR34577-SS CELLULAR(P)</v>
      </c>
      <c r="I4340" s="15" t="str">
        <f>VLOOKUP(Tb_Reseller[[#This Row],[Agen id]],Mapping_Agen!A:D,4,0)</f>
        <v>Prima</v>
      </c>
      <c r="J4340" s="7" t="str">
        <f>VLOOKUP(Tb_Reseller[[#This Row],[Agen id]],Mapping_Agen!A:C,3,0)</f>
        <v>BSD</v>
      </c>
      <c r="K4340" s="17" t="str">
        <f>TRIM(LEFT(Tb_Reseller[[#This Row],[Group]],2))</f>
        <v>P</v>
      </c>
      <c r="L4340" s="17" t="str">
        <f>VLOOKUP(Tb_Reseller[[#This Row],[Agen id]],Mapping_Agen!A:E,5,0)</f>
        <v>NON SCO</v>
      </c>
      <c r="M4340" s="64">
        <v>0</v>
      </c>
      <c r="N4340" s="65">
        <v>0</v>
      </c>
      <c r="O4340" s="65">
        <f>IFERROR(VLOOKUP(Tb_Reseller[[#This Row],[Kode Reseller]],[1]Sheet1!$A:$B,2,0),0)</f>
        <v>0</v>
      </c>
    </row>
    <row r="4341" spans="1:15" x14ac:dyDescent="0.25">
      <c r="A4341" s="13" t="s">
        <v>5106</v>
      </c>
      <c r="B4341" s="14" t="s">
        <v>14504</v>
      </c>
      <c r="C4341" s="15" t="s">
        <v>8208</v>
      </c>
      <c r="D4341" s="15" t="s">
        <v>14058</v>
      </c>
      <c r="E4341" s="16">
        <v>45188.513888888891</v>
      </c>
      <c r="F4341" s="7" t="s">
        <v>8204</v>
      </c>
      <c r="G4341" s="13" t="s">
        <v>5106</v>
      </c>
      <c r="H4341" s="15" t="str">
        <f>UPPER(Tb_Reseller[[#This Row],[Agen id]]&amp;"-"&amp;VLOOKUP(Tb_Reseller[[#This Row],[Agen id]],A:B,2,0)&amp;"("&amp;Tb_Reseller[[#This Row],[Short]]&amp;")")</f>
        <v>AR34578-SYABAB RELOAD(R)</v>
      </c>
      <c r="I4341" s="15" t="str">
        <f>VLOOKUP(Tb_Reseller[[#This Row],[Agen id]],Mapping_Agen!A:D,4,0)</f>
        <v>No Limit</v>
      </c>
      <c r="J4341" s="7" t="str">
        <f>VLOOKUP(Tb_Reseller[[#This Row],[Agen id]],Mapping_Agen!A:C,3,0)</f>
        <v>ICON</v>
      </c>
      <c r="K4341" s="17" t="str">
        <f>TRIM(LEFT(Tb_Reseller[[#This Row],[Group]],2))</f>
        <v>R</v>
      </c>
      <c r="L4341" s="17" t="str">
        <f>VLOOKUP(Tb_Reseller[[#This Row],[Agen id]],Mapping_Agen!A:E,5,0)</f>
        <v>NON SCO</v>
      </c>
      <c r="M4341" s="64">
        <v>0</v>
      </c>
      <c r="N4341" s="65">
        <v>0</v>
      </c>
      <c r="O4341" s="65">
        <f>IFERROR(VLOOKUP(Tb_Reseller[[#This Row],[Kode Reseller]],[1]Sheet1!$A:$B,2,0),0)</f>
        <v>0</v>
      </c>
    </row>
    <row r="4342" spans="1:15" x14ac:dyDescent="0.25">
      <c r="A4342" s="13" t="s">
        <v>5108</v>
      </c>
      <c r="B4342" s="14" t="s">
        <v>11647</v>
      </c>
      <c r="C4342" s="15" t="s">
        <v>8208</v>
      </c>
      <c r="D4342" s="15" t="s">
        <v>14058</v>
      </c>
      <c r="E4342" s="16">
        <v>45188.565972222219</v>
      </c>
      <c r="F4342" s="7" t="s">
        <v>8204</v>
      </c>
      <c r="G4342" s="13" t="s">
        <v>5108</v>
      </c>
      <c r="H4342" s="15" t="str">
        <f>UPPER(Tb_Reseller[[#This Row],[Agen id]]&amp;"-"&amp;VLOOKUP(Tb_Reseller[[#This Row],[Agen id]],A:B,2,0)&amp;"("&amp;Tb_Reseller[[#This Row],[Short]]&amp;")")</f>
        <v>AR34580-KEVIN CELL(R)</v>
      </c>
      <c r="I4342" s="15" t="str">
        <f>VLOOKUP(Tb_Reseller[[#This Row],[Agen id]],Mapping_Agen!A:D,4,0)</f>
        <v>No Limit</v>
      </c>
      <c r="J4342" s="7" t="str">
        <f>VLOOKUP(Tb_Reseller[[#This Row],[Agen id]],Mapping_Agen!A:C,3,0)</f>
        <v>ICON</v>
      </c>
      <c r="K4342" s="17" t="str">
        <f>TRIM(LEFT(Tb_Reseller[[#This Row],[Group]],2))</f>
        <v>R</v>
      </c>
      <c r="L4342" s="17" t="str">
        <f>VLOOKUP(Tb_Reseller[[#This Row],[Agen id]],Mapping_Agen!A:E,5,0)</f>
        <v>NON SCO</v>
      </c>
      <c r="M4342" s="64">
        <v>0</v>
      </c>
      <c r="N4342" s="65">
        <v>0</v>
      </c>
      <c r="O4342" s="65">
        <f>IFERROR(VLOOKUP(Tb_Reseller[[#This Row],[Kode Reseller]],[1]Sheet1!$A:$B,2,0),0)</f>
        <v>0</v>
      </c>
    </row>
    <row r="4343" spans="1:15" x14ac:dyDescent="0.25">
      <c r="A4343" s="13" t="s">
        <v>5110</v>
      </c>
      <c r="B4343" s="14" t="s">
        <v>14505</v>
      </c>
      <c r="C4343" s="15" t="s">
        <v>8208</v>
      </c>
      <c r="D4343" s="15" t="s">
        <v>8203</v>
      </c>
      <c r="E4343" s="16">
        <v>45188.699305555558</v>
      </c>
      <c r="F4343" s="7" t="s">
        <v>8204</v>
      </c>
      <c r="G4343" s="13" t="s">
        <v>5110</v>
      </c>
      <c r="H4343" s="15" t="str">
        <f>UPPER(Tb_Reseller[[#This Row],[Agen id]]&amp;"-"&amp;VLOOKUP(Tb_Reseller[[#This Row],[Agen id]],A:B,2,0)&amp;"("&amp;Tb_Reseller[[#This Row],[Short]]&amp;")")</f>
        <v>AR34583-JAGUAR CELLULAR(R)</v>
      </c>
      <c r="I4343" s="15" t="str">
        <f>VLOOKUP(Tb_Reseller[[#This Row],[Agen id]],Mapping_Agen!A:D,4,0)</f>
        <v>No Limit</v>
      </c>
      <c r="J4343" s="7" t="str">
        <f>VLOOKUP(Tb_Reseller[[#This Row],[Agen id]],Mapping_Agen!A:C,3,0)</f>
        <v>BSD</v>
      </c>
      <c r="K4343" s="17" t="str">
        <f>TRIM(LEFT(Tb_Reseller[[#This Row],[Group]],2))</f>
        <v>R</v>
      </c>
      <c r="L4343" s="17" t="str">
        <f>VLOOKUP(Tb_Reseller[[#This Row],[Agen id]],Mapping_Agen!A:E,5,0)</f>
        <v>NON SCO</v>
      </c>
      <c r="M4343" s="64">
        <v>0</v>
      </c>
      <c r="N4343" s="65">
        <v>0</v>
      </c>
      <c r="O4343" s="65">
        <f>IFERROR(VLOOKUP(Tb_Reseller[[#This Row],[Kode Reseller]],[1]Sheet1!$A:$B,2,0),0)</f>
        <v>0</v>
      </c>
    </row>
    <row r="4344" spans="1:15" x14ac:dyDescent="0.25">
      <c r="A4344" s="13" t="s">
        <v>5112</v>
      </c>
      <c r="B4344" s="14" t="s">
        <v>12787</v>
      </c>
      <c r="C4344" s="15" t="s">
        <v>8210</v>
      </c>
      <c r="D4344" s="15" t="s">
        <v>14058</v>
      </c>
      <c r="E4344" s="16">
        <v>45188.825694444437</v>
      </c>
      <c r="F4344" s="7" t="s">
        <v>8204</v>
      </c>
      <c r="G4344" s="13" t="s">
        <v>5112</v>
      </c>
      <c r="H4344" s="15" t="str">
        <f>UPPER(Tb_Reseller[[#This Row],[Agen id]]&amp;"-"&amp;VLOOKUP(Tb_Reseller[[#This Row],[Agen id]],A:B,2,0)&amp;"("&amp;Tb_Reseller[[#This Row],[Short]]&amp;")")</f>
        <v>AR34586-FAREL CELL(RV)</v>
      </c>
      <c r="I4344" s="15" t="str">
        <f>VLOOKUP(Tb_Reseller[[#This Row],[Agen id]],Mapping_Agen!A:D,4,0)</f>
        <v>No Limit</v>
      </c>
      <c r="J4344" s="7" t="str">
        <f>VLOOKUP(Tb_Reseller[[#This Row],[Agen id]],Mapping_Agen!A:C,3,0)</f>
        <v>ICON</v>
      </c>
      <c r="K4344" s="17" t="str">
        <f>TRIM(LEFT(Tb_Reseller[[#This Row],[Group]],2))</f>
        <v>RV</v>
      </c>
      <c r="L4344" s="17" t="str">
        <f>VLOOKUP(Tb_Reseller[[#This Row],[Agen id]],Mapping_Agen!A:E,5,0)</f>
        <v>NON SCO</v>
      </c>
      <c r="M4344" s="64">
        <v>0</v>
      </c>
      <c r="N4344" s="65">
        <v>0</v>
      </c>
      <c r="O4344" s="65">
        <f>IFERROR(VLOOKUP(Tb_Reseller[[#This Row],[Kode Reseller]],[1]Sheet1!$A:$B,2,0),0)</f>
        <v>0</v>
      </c>
    </row>
    <row r="4345" spans="1:15" x14ac:dyDescent="0.25">
      <c r="A4345" s="13" t="s">
        <v>5114</v>
      </c>
      <c r="B4345" s="14" t="s">
        <v>14506</v>
      </c>
      <c r="C4345" s="15" t="s">
        <v>8213</v>
      </c>
      <c r="D4345" s="15" t="s">
        <v>11516</v>
      </c>
      <c r="E4345" s="16">
        <v>45188.856249999997</v>
      </c>
      <c r="F4345" s="7" t="s">
        <v>8204</v>
      </c>
      <c r="G4345" s="13" t="s">
        <v>5114</v>
      </c>
      <c r="H4345" s="15" t="str">
        <f>UPPER(Tb_Reseller[[#This Row],[Agen id]]&amp;"-"&amp;VLOOKUP(Tb_Reseller[[#This Row],[Agen id]],A:B,2,0)&amp;"("&amp;Tb_Reseller[[#This Row],[Short]]&amp;")")</f>
        <v>AR34587-SAMM ART CELL(P)</v>
      </c>
      <c r="I4345" s="15" t="str">
        <f>VLOOKUP(Tb_Reseller[[#This Row],[Agen id]],Mapping_Agen!A:D,4,0)</f>
        <v>Prima</v>
      </c>
      <c r="J4345" s="7" t="str">
        <f>VLOOKUP(Tb_Reseller[[#This Row],[Agen id]],Mapping_Agen!A:C,3,0)</f>
        <v>ONLINE</v>
      </c>
      <c r="K4345" s="17" t="str">
        <f>TRIM(LEFT(Tb_Reseller[[#This Row],[Group]],2))</f>
        <v>P</v>
      </c>
      <c r="L4345" s="17" t="str">
        <f>VLOOKUP(Tb_Reseller[[#This Row],[Agen id]],Mapping_Agen!A:E,5,0)</f>
        <v>ONLINE</v>
      </c>
      <c r="M4345" s="64">
        <v>0</v>
      </c>
      <c r="N4345" s="65">
        <v>0</v>
      </c>
      <c r="O4345" s="65">
        <f>IFERROR(VLOOKUP(Tb_Reseller[[#This Row],[Kode Reseller]],[1]Sheet1!$A:$B,2,0),0)</f>
        <v>0</v>
      </c>
    </row>
    <row r="4346" spans="1:15" x14ac:dyDescent="0.25">
      <c r="A4346" s="13" t="s">
        <v>7319</v>
      </c>
      <c r="B4346" s="14" t="s">
        <v>14507</v>
      </c>
      <c r="C4346" s="15" t="s">
        <v>8213</v>
      </c>
      <c r="D4346" s="15" t="s">
        <v>8248</v>
      </c>
      <c r="E4346" s="16">
        <v>45189.417361111111</v>
      </c>
      <c r="F4346" s="7" t="s">
        <v>8204</v>
      </c>
      <c r="G4346" s="13" t="s">
        <v>7319</v>
      </c>
      <c r="H4346" s="15" t="str">
        <f>UPPER(Tb_Reseller[[#This Row],[Agen id]]&amp;"-"&amp;VLOOKUP(Tb_Reseller[[#This Row],[Agen id]],A:B,2,0)&amp;"("&amp;Tb_Reseller[[#This Row],[Short]]&amp;")")</f>
        <v>AR34588-ASPAL(P)</v>
      </c>
      <c r="I4346" s="15" t="str">
        <f>VLOOKUP(Tb_Reseller[[#This Row],[Agen id]],Mapping_Agen!A:D,4,0)</f>
        <v>Prima</v>
      </c>
      <c r="J4346" s="7" t="str">
        <f>VLOOKUP(Tb_Reseller[[#This Row],[Agen id]],Mapping_Agen!A:C,3,0)</f>
        <v>PP</v>
      </c>
      <c r="K4346" s="17" t="str">
        <f>TRIM(LEFT(Tb_Reseller[[#This Row],[Group]],2))</f>
        <v>P</v>
      </c>
      <c r="L4346" s="17" t="str">
        <f>VLOOKUP(Tb_Reseller[[#This Row],[Agen id]],Mapping_Agen!A:E,5,0)</f>
        <v>NON SCO</v>
      </c>
      <c r="M4346" s="64">
        <v>0</v>
      </c>
      <c r="N4346" s="65">
        <v>0</v>
      </c>
      <c r="O4346" s="65">
        <f>IFERROR(VLOOKUP(Tb_Reseller[[#This Row],[Kode Reseller]],[1]Sheet1!$A:$B,2,0),0)</f>
        <v>0</v>
      </c>
    </row>
    <row r="4347" spans="1:15" x14ac:dyDescent="0.25">
      <c r="A4347" s="13" t="s">
        <v>14508</v>
      </c>
      <c r="B4347" s="14" t="s">
        <v>14509</v>
      </c>
      <c r="C4347" s="15" t="s">
        <v>8562</v>
      </c>
      <c r="D4347" s="15" t="s">
        <v>8967</v>
      </c>
      <c r="E4347" s="16">
        <v>45189.435416666667</v>
      </c>
      <c r="F4347" s="7" t="s">
        <v>8268</v>
      </c>
      <c r="G4347" s="13" t="s">
        <v>799</v>
      </c>
      <c r="H4347" s="15" t="str">
        <f>UPPER(Tb_Reseller[[#This Row],[Agen id]]&amp;"-"&amp;VLOOKUP(Tb_Reseller[[#This Row],[Agen id]],A:B,2,0)&amp;"("&amp;Tb_Reseller[[#This Row],[Short]]&amp;")")</f>
        <v>AR07907-AZAHRA CELL(MV)</v>
      </c>
      <c r="I4347" s="15" t="str">
        <f>VLOOKUP(Tb_Reseller[[#This Row],[Agen id]],Mapping_Agen!A:D,4,0)</f>
        <v>Limit</v>
      </c>
      <c r="J4347" s="7" t="str">
        <f>VLOOKUP(Tb_Reseller[[#This Row],[Agen id]],Mapping_Agen!A:C,3,0)</f>
        <v>PP</v>
      </c>
      <c r="K4347" s="17" t="str">
        <f>TRIM(LEFT(Tb_Reseller[[#This Row],[Group]],2))</f>
        <v>MV</v>
      </c>
      <c r="L4347" s="17" t="str">
        <f>VLOOKUP(Tb_Reseller[[#This Row],[Agen id]],Mapping_Agen!A:E,5,0)</f>
        <v>NON SCO</v>
      </c>
      <c r="M4347" s="64">
        <v>1.1290322580645153</v>
      </c>
      <c r="N4347" s="65">
        <v>0.93333333333333324</v>
      </c>
      <c r="O4347" s="65">
        <f>IFERROR(VLOOKUP(Tb_Reseller[[#This Row],[Kode Reseller]],[1]Sheet1!$A:$B,2,0),0)</f>
        <v>1</v>
      </c>
    </row>
    <row r="4348" spans="1:15" x14ac:dyDescent="0.25">
      <c r="A4348" s="13" t="s">
        <v>5118</v>
      </c>
      <c r="B4348" s="14" t="s">
        <v>14510</v>
      </c>
      <c r="C4348" s="15" t="s">
        <v>8213</v>
      </c>
      <c r="D4348" s="15" t="s">
        <v>14058</v>
      </c>
      <c r="E4348" s="16">
        <v>45189.560416666667</v>
      </c>
      <c r="F4348" s="7" t="s">
        <v>8204</v>
      </c>
      <c r="G4348" s="13" t="s">
        <v>5118</v>
      </c>
      <c r="H4348" s="15" t="str">
        <f>UPPER(Tb_Reseller[[#This Row],[Agen id]]&amp;"-"&amp;VLOOKUP(Tb_Reseller[[#This Row],[Agen id]],A:B,2,0)&amp;"("&amp;Tb_Reseller[[#This Row],[Short]]&amp;")")</f>
        <v>AR34591-WARUNG NNO(P)</v>
      </c>
      <c r="I4348" s="15" t="str">
        <f>VLOOKUP(Tb_Reseller[[#This Row],[Agen id]],Mapping_Agen!A:D,4,0)</f>
        <v>Prima</v>
      </c>
      <c r="J4348" s="7" t="str">
        <f>VLOOKUP(Tb_Reseller[[#This Row],[Agen id]],Mapping_Agen!A:C,3,0)</f>
        <v>ONLINE</v>
      </c>
      <c r="K4348" s="17" t="str">
        <f>TRIM(LEFT(Tb_Reseller[[#This Row],[Group]],2))</f>
        <v>P</v>
      </c>
      <c r="L4348" s="17" t="str">
        <f>VLOOKUP(Tb_Reseller[[#This Row],[Agen id]],Mapping_Agen!A:E,5,0)</f>
        <v>ONLINE</v>
      </c>
      <c r="M4348" s="64">
        <v>0</v>
      </c>
      <c r="N4348" s="65">
        <v>0</v>
      </c>
      <c r="O4348" s="65">
        <f>IFERROR(VLOOKUP(Tb_Reseller[[#This Row],[Kode Reseller]],[1]Sheet1!$A:$B,2,0),0)</f>
        <v>0</v>
      </c>
    </row>
    <row r="4349" spans="1:15" x14ac:dyDescent="0.25">
      <c r="A4349" s="13" t="s">
        <v>14511</v>
      </c>
      <c r="B4349" s="14" t="s">
        <v>14512</v>
      </c>
      <c r="C4349" s="15" t="s">
        <v>8213</v>
      </c>
      <c r="D4349" s="15" t="s">
        <v>14253</v>
      </c>
      <c r="E4349" s="16">
        <v>45189.59652777778</v>
      </c>
      <c r="F4349" s="7" t="s">
        <v>8268</v>
      </c>
      <c r="G4349" s="13" t="s">
        <v>4306</v>
      </c>
      <c r="H4349" s="15" t="str">
        <f>UPPER(Tb_Reseller[[#This Row],[Agen id]]&amp;"-"&amp;VLOOKUP(Tb_Reseller[[#This Row],[Agen id]],A:B,2,0)&amp;"("&amp;Tb_Reseller[[#This Row],[Short]]&amp;")")</f>
        <v>AR33226-AIKKO(P)</v>
      </c>
      <c r="I4349" s="15" t="str">
        <f>VLOOKUP(Tb_Reseller[[#This Row],[Agen id]],Mapping_Agen!A:D,4,0)</f>
        <v>Prima</v>
      </c>
      <c r="J4349" s="7" t="str">
        <f>VLOOKUP(Tb_Reseller[[#This Row],[Agen id]],Mapping_Agen!A:C,3,0)</f>
        <v>ONLINE</v>
      </c>
      <c r="K4349" s="17" t="str">
        <f>TRIM(LEFT(Tb_Reseller[[#This Row],[Group]],2))</f>
        <v>P</v>
      </c>
      <c r="L4349" s="17" t="str">
        <f>VLOOKUP(Tb_Reseller[[#This Row],[Agen id]],Mapping_Agen!A:E,5,0)</f>
        <v>ONLINE</v>
      </c>
      <c r="M4349" s="64">
        <v>0</v>
      </c>
      <c r="N4349" s="65">
        <v>0</v>
      </c>
      <c r="O4349" s="65">
        <f>IFERROR(VLOOKUP(Tb_Reseller[[#This Row],[Kode Reseller]],[1]Sheet1!$A:$B,2,0),0)</f>
        <v>0</v>
      </c>
    </row>
    <row r="4350" spans="1:15" x14ac:dyDescent="0.25">
      <c r="A4350" s="13" t="s">
        <v>5120</v>
      </c>
      <c r="B4350" s="14" t="s">
        <v>14513</v>
      </c>
      <c r="C4350" s="15" t="s">
        <v>8213</v>
      </c>
      <c r="D4350" s="15" t="s">
        <v>11516</v>
      </c>
      <c r="E4350" s="16">
        <v>45190.40347222222</v>
      </c>
      <c r="F4350" s="7" t="s">
        <v>8204</v>
      </c>
      <c r="G4350" s="13" t="s">
        <v>5120</v>
      </c>
      <c r="H4350" s="15" t="str">
        <f>UPPER(Tb_Reseller[[#This Row],[Agen id]]&amp;"-"&amp;VLOOKUP(Tb_Reseller[[#This Row],[Agen id]],A:B,2,0)&amp;"("&amp;Tb_Reseller[[#This Row],[Short]]&amp;")")</f>
        <v>AR34598-NICKY AULIA(P)</v>
      </c>
      <c r="I4350" s="15" t="str">
        <f>VLOOKUP(Tb_Reseller[[#This Row],[Agen id]],Mapping_Agen!A:D,4,0)</f>
        <v>Prima</v>
      </c>
      <c r="J4350" s="7" t="str">
        <f>VLOOKUP(Tb_Reseller[[#This Row],[Agen id]],Mapping_Agen!A:C,3,0)</f>
        <v>ONLINE</v>
      </c>
      <c r="K4350" s="17" t="str">
        <f>TRIM(LEFT(Tb_Reseller[[#This Row],[Group]],2))</f>
        <v>P</v>
      </c>
      <c r="L4350" s="17" t="str">
        <f>VLOOKUP(Tb_Reseller[[#This Row],[Agen id]],Mapping_Agen!A:E,5,0)</f>
        <v>ONLINE</v>
      </c>
      <c r="M4350" s="64">
        <v>0</v>
      </c>
      <c r="N4350" s="65">
        <v>0</v>
      </c>
      <c r="O4350" s="65">
        <f>IFERROR(VLOOKUP(Tb_Reseller[[#This Row],[Kode Reseller]],[1]Sheet1!$A:$B,2,0),0)</f>
        <v>0</v>
      </c>
    </row>
    <row r="4351" spans="1:15" x14ac:dyDescent="0.25">
      <c r="A4351" s="13" t="s">
        <v>5122</v>
      </c>
      <c r="B4351" s="14" t="s">
        <v>10066</v>
      </c>
      <c r="C4351" s="15" t="s">
        <v>8208</v>
      </c>
      <c r="D4351" s="15" t="s">
        <v>14058</v>
      </c>
      <c r="E4351" s="16">
        <v>45190.473611111112</v>
      </c>
      <c r="F4351" s="7" t="s">
        <v>8204</v>
      </c>
      <c r="G4351" s="13" t="s">
        <v>5122</v>
      </c>
      <c r="H4351" s="15" t="str">
        <f>UPPER(Tb_Reseller[[#This Row],[Agen id]]&amp;"-"&amp;VLOOKUP(Tb_Reseller[[#This Row],[Agen id]],A:B,2,0)&amp;"("&amp;Tb_Reseller[[#This Row],[Short]]&amp;")")</f>
        <v>AR34599-NADIRA CELL(R)</v>
      </c>
      <c r="I4351" s="15" t="str">
        <f>VLOOKUP(Tb_Reseller[[#This Row],[Agen id]],Mapping_Agen!A:D,4,0)</f>
        <v>No Limit</v>
      </c>
      <c r="J4351" s="7" t="str">
        <f>VLOOKUP(Tb_Reseller[[#This Row],[Agen id]],Mapping_Agen!A:C,3,0)</f>
        <v>ICON</v>
      </c>
      <c r="K4351" s="17" t="str">
        <f>TRIM(LEFT(Tb_Reseller[[#This Row],[Group]],2))</f>
        <v>R</v>
      </c>
      <c r="L4351" s="17" t="str">
        <f>VLOOKUP(Tb_Reseller[[#This Row],[Agen id]],Mapping_Agen!A:E,5,0)</f>
        <v>NON SCO</v>
      </c>
      <c r="M4351" s="64">
        <v>0</v>
      </c>
      <c r="N4351" s="65">
        <v>0</v>
      </c>
      <c r="O4351" s="65">
        <f>IFERROR(VLOOKUP(Tb_Reseller[[#This Row],[Kode Reseller]],[1]Sheet1!$A:$B,2,0),0)</f>
        <v>0</v>
      </c>
    </row>
    <row r="4352" spans="1:15" x14ac:dyDescent="0.25">
      <c r="A4352" s="13" t="s">
        <v>5124</v>
      </c>
      <c r="B4352" s="14" t="s">
        <v>14514</v>
      </c>
      <c r="C4352" s="15" t="s">
        <v>8210</v>
      </c>
      <c r="D4352" s="15" t="s">
        <v>14058</v>
      </c>
      <c r="E4352" s="16">
        <v>45190.688194444447</v>
      </c>
      <c r="F4352" s="7" t="s">
        <v>8204</v>
      </c>
      <c r="G4352" s="13" t="s">
        <v>5124</v>
      </c>
      <c r="H4352" s="15" t="str">
        <f>UPPER(Tb_Reseller[[#This Row],[Agen id]]&amp;"-"&amp;VLOOKUP(Tb_Reseller[[#This Row],[Agen id]],A:B,2,0)&amp;"("&amp;Tb_Reseller[[#This Row],[Short]]&amp;")")</f>
        <v>AR34600-MUHDOR CELL(RV)</v>
      </c>
      <c r="I4352" s="15" t="str">
        <f>VLOOKUP(Tb_Reseller[[#This Row],[Agen id]],Mapping_Agen!A:D,4,0)</f>
        <v>No Limit</v>
      </c>
      <c r="J4352" s="7" t="str">
        <f>VLOOKUP(Tb_Reseller[[#This Row],[Agen id]],Mapping_Agen!A:C,3,0)</f>
        <v>ICON</v>
      </c>
      <c r="K4352" s="17" t="str">
        <f>TRIM(LEFT(Tb_Reseller[[#This Row],[Group]],2))</f>
        <v>RV</v>
      </c>
      <c r="L4352" s="17" t="str">
        <f>VLOOKUP(Tb_Reseller[[#This Row],[Agen id]],Mapping_Agen!A:E,5,0)</f>
        <v>NON SCO</v>
      </c>
      <c r="M4352" s="64">
        <v>0</v>
      </c>
      <c r="N4352" s="65">
        <v>0</v>
      </c>
      <c r="O4352" s="65">
        <f>IFERROR(VLOOKUP(Tb_Reseller[[#This Row],[Kode Reseller]],[1]Sheet1!$A:$B,2,0),0)</f>
        <v>0</v>
      </c>
    </row>
    <row r="4353" spans="1:15" x14ac:dyDescent="0.25">
      <c r="A4353" s="13" t="s">
        <v>5126</v>
      </c>
      <c r="B4353" s="14" t="s">
        <v>14515</v>
      </c>
      <c r="C4353" s="15" t="s">
        <v>8213</v>
      </c>
      <c r="D4353" s="15" t="s">
        <v>14058</v>
      </c>
      <c r="E4353" s="16">
        <v>45190.86041666667</v>
      </c>
      <c r="F4353" s="7" t="s">
        <v>8204</v>
      </c>
      <c r="G4353" s="13" t="s">
        <v>5126</v>
      </c>
      <c r="H4353" s="15" t="str">
        <f>UPPER(Tb_Reseller[[#This Row],[Agen id]]&amp;"-"&amp;VLOOKUP(Tb_Reseller[[#This Row],[Agen id]],A:B,2,0)&amp;"("&amp;Tb_Reseller[[#This Row],[Short]]&amp;")")</f>
        <v>AR34602-RIZCKY CELL(P)</v>
      </c>
      <c r="I4353" s="15" t="str">
        <f>VLOOKUP(Tb_Reseller[[#This Row],[Agen id]],Mapping_Agen!A:D,4,0)</f>
        <v>Prima</v>
      </c>
      <c r="J4353" s="7" t="str">
        <f>VLOOKUP(Tb_Reseller[[#This Row],[Agen id]],Mapping_Agen!A:C,3,0)</f>
        <v>ONLINE</v>
      </c>
      <c r="K4353" s="17" t="str">
        <f>TRIM(LEFT(Tb_Reseller[[#This Row],[Group]],2))</f>
        <v>P</v>
      </c>
      <c r="L4353" s="17" t="str">
        <f>VLOOKUP(Tb_Reseller[[#This Row],[Agen id]],Mapping_Agen!A:E,5,0)</f>
        <v>ONLINE</v>
      </c>
      <c r="M4353" s="64">
        <v>0</v>
      </c>
      <c r="N4353" s="65">
        <v>0</v>
      </c>
      <c r="O4353" s="65">
        <f>IFERROR(VLOOKUP(Tb_Reseller[[#This Row],[Kode Reseller]],[1]Sheet1!$A:$B,2,0),0)</f>
        <v>0</v>
      </c>
    </row>
    <row r="4354" spans="1:15" x14ac:dyDescent="0.25">
      <c r="A4354" s="13" t="s">
        <v>14516</v>
      </c>
      <c r="B4354" s="14" t="s">
        <v>14517</v>
      </c>
      <c r="C4354" s="15" t="s">
        <v>8213</v>
      </c>
      <c r="D4354" s="15" t="s">
        <v>10163</v>
      </c>
      <c r="E4354" s="16">
        <v>45190.874305555553</v>
      </c>
      <c r="F4354" s="7" t="s">
        <v>8268</v>
      </c>
      <c r="G4354" s="13" t="s">
        <v>444</v>
      </c>
      <c r="H4354" s="15" t="str">
        <f>UPPER(Tb_Reseller[[#This Row],[Agen id]]&amp;"-"&amp;VLOOKUP(Tb_Reseller[[#This Row],[Agen id]],A:B,2,0)&amp;"("&amp;Tb_Reseller[[#This Row],[Short]]&amp;")")</f>
        <v>AR01826-OMANG CELL(P)</v>
      </c>
      <c r="I4354" s="15" t="str">
        <f>VLOOKUP(Tb_Reseller[[#This Row],[Agen id]],Mapping_Agen!A:D,4,0)</f>
        <v>Prima</v>
      </c>
      <c r="J4354" s="7" t="str">
        <f>VLOOKUP(Tb_Reseller[[#This Row],[Agen id]],Mapping_Agen!A:C,3,0)</f>
        <v>PP</v>
      </c>
      <c r="K4354" s="17" t="str">
        <f>TRIM(LEFT(Tb_Reseller[[#This Row],[Group]],2))</f>
        <v>P</v>
      </c>
      <c r="L4354" s="17" t="str">
        <f>VLOOKUP(Tb_Reseller[[#This Row],[Agen id]],Mapping_Agen!A:E,5,0)</f>
        <v>NON SCO</v>
      </c>
      <c r="M4354" s="64">
        <v>2.6451612903225787</v>
      </c>
      <c r="N4354" s="65">
        <v>2.8999999999999995</v>
      </c>
      <c r="O4354" s="65">
        <f>IFERROR(VLOOKUP(Tb_Reseller[[#This Row],[Kode Reseller]],[1]Sheet1!$A:$B,2,0),0)</f>
        <v>3</v>
      </c>
    </row>
    <row r="4355" spans="1:15" x14ac:dyDescent="0.25">
      <c r="A4355" s="13" t="s">
        <v>5128</v>
      </c>
      <c r="B4355" s="14" t="s">
        <v>12051</v>
      </c>
      <c r="C4355" s="15" t="s">
        <v>8213</v>
      </c>
      <c r="D4355" s="15" t="s">
        <v>8369</v>
      </c>
      <c r="E4355" s="16">
        <v>45191.713194444441</v>
      </c>
      <c r="F4355" s="7" t="s">
        <v>8204</v>
      </c>
      <c r="G4355" s="13" t="s">
        <v>5128</v>
      </c>
      <c r="H4355" s="15" t="str">
        <f>UPPER(Tb_Reseller[[#This Row],[Agen id]]&amp;"-"&amp;VLOOKUP(Tb_Reseller[[#This Row],[Agen id]],A:B,2,0)&amp;"("&amp;Tb_Reseller[[#This Row],[Short]]&amp;")")</f>
        <v>AR34605-MALIK CELL(P)</v>
      </c>
      <c r="I4355" s="15" t="str">
        <f>VLOOKUP(Tb_Reseller[[#This Row],[Agen id]],Mapping_Agen!A:D,4,0)</f>
        <v>Prima</v>
      </c>
      <c r="J4355" s="7" t="str">
        <f>VLOOKUP(Tb_Reseller[[#This Row],[Agen id]],Mapping_Agen!A:C,3,0)</f>
        <v>PRG</v>
      </c>
      <c r="K4355" s="17" t="str">
        <f>TRIM(LEFT(Tb_Reseller[[#This Row],[Group]],2))</f>
        <v>P</v>
      </c>
      <c r="L4355" s="17" t="str">
        <f>VLOOKUP(Tb_Reseller[[#This Row],[Agen id]],Mapping_Agen!A:E,5,0)</f>
        <v>NON SCO</v>
      </c>
      <c r="M4355" s="64">
        <v>0</v>
      </c>
      <c r="N4355" s="65">
        <v>0</v>
      </c>
      <c r="O4355" s="65">
        <f>IFERROR(VLOOKUP(Tb_Reseller[[#This Row],[Kode Reseller]],[1]Sheet1!$A:$B,2,0),0)</f>
        <v>0</v>
      </c>
    </row>
    <row r="4356" spans="1:15" x14ac:dyDescent="0.25">
      <c r="A4356" s="13" t="s">
        <v>5130</v>
      </c>
      <c r="B4356" s="14" t="s">
        <v>14518</v>
      </c>
      <c r="C4356" s="15" t="s">
        <v>8213</v>
      </c>
      <c r="D4356" s="15" t="s">
        <v>8231</v>
      </c>
      <c r="E4356" s="16">
        <v>45192.583333333343</v>
      </c>
      <c r="F4356" s="7" t="s">
        <v>8204</v>
      </c>
      <c r="G4356" s="13" t="s">
        <v>5130</v>
      </c>
      <c r="H4356" s="15" t="str">
        <f>UPPER(Tb_Reseller[[#This Row],[Agen id]]&amp;"-"&amp;VLOOKUP(Tb_Reseller[[#This Row],[Agen id]],A:B,2,0)&amp;"("&amp;Tb_Reseller[[#This Row],[Short]]&amp;")")</f>
        <v>AR34610-RIZKI CELL 3(P)</v>
      </c>
      <c r="I4356" s="15" t="str">
        <f>VLOOKUP(Tb_Reseller[[#This Row],[Agen id]],Mapping_Agen!A:D,4,0)</f>
        <v>Prima</v>
      </c>
      <c r="J4356" s="7" t="str">
        <f>VLOOKUP(Tb_Reseller[[#This Row],[Agen id]],Mapping_Agen!A:C,3,0)</f>
        <v>ICON</v>
      </c>
      <c r="K4356" s="17" t="str">
        <f>TRIM(LEFT(Tb_Reseller[[#This Row],[Group]],2))</f>
        <v>P</v>
      </c>
      <c r="L4356" s="17" t="str">
        <f>VLOOKUP(Tb_Reseller[[#This Row],[Agen id]],Mapping_Agen!A:E,5,0)</f>
        <v>NON SCO</v>
      </c>
      <c r="M4356" s="64">
        <v>12.064516129032359</v>
      </c>
      <c r="N4356" s="65">
        <v>7.8999999999999817</v>
      </c>
      <c r="O4356" s="65">
        <f>IFERROR(VLOOKUP(Tb_Reseller[[#This Row],[Kode Reseller]],[1]Sheet1!$A:$B,2,0),0)</f>
        <v>15.5</v>
      </c>
    </row>
    <row r="4357" spans="1:15" x14ac:dyDescent="0.25">
      <c r="A4357" s="13" t="s">
        <v>5133</v>
      </c>
      <c r="B4357" s="14" t="s">
        <v>9439</v>
      </c>
      <c r="C4357" s="15" t="s">
        <v>8213</v>
      </c>
      <c r="D4357" s="15" t="s">
        <v>8248</v>
      </c>
      <c r="E4357" s="16">
        <v>45192.633333333331</v>
      </c>
      <c r="F4357" s="7" t="s">
        <v>8204</v>
      </c>
      <c r="G4357" s="13" t="s">
        <v>5133</v>
      </c>
      <c r="H4357" s="15" t="str">
        <f>UPPER(Tb_Reseller[[#This Row],[Agen id]]&amp;"-"&amp;VLOOKUP(Tb_Reseller[[#This Row],[Agen id]],A:B,2,0)&amp;"("&amp;Tb_Reseller[[#This Row],[Short]]&amp;")")</f>
        <v>AR34611-TINI CELL(P)</v>
      </c>
      <c r="I4357" s="15" t="str">
        <f>VLOOKUP(Tb_Reseller[[#This Row],[Agen id]],Mapping_Agen!A:D,4,0)</f>
        <v>Prima</v>
      </c>
      <c r="J4357" s="7" t="str">
        <f>VLOOKUP(Tb_Reseller[[#This Row],[Agen id]],Mapping_Agen!A:C,3,0)</f>
        <v>PP</v>
      </c>
      <c r="K4357" s="17" t="str">
        <f>TRIM(LEFT(Tb_Reseller[[#This Row],[Group]],2))</f>
        <v>P</v>
      </c>
      <c r="L4357" s="17" t="str">
        <f>VLOOKUP(Tb_Reseller[[#This Row],[Agen id]],Mapping_Agen!A:E,5,0)</f>
        <v>NON SCO</v>
      </c>
      <c r="M4357" s="64">
        <v>0</v>
      </c>
      <c r="N4357" s="65">
        <v>0</v>
      </c>
      <c r="O4357" s="65">
        <f>IFERROR(VLOOKUP(Tb_Reseller[[#This Row],[Kode Reseller]],[1]Sheet1!$A:$B,2,0),0)</f>
        <v>0</v>
      </c>
    </row>
    <row r="4358" spans="1:15" x14ac:dyDescent="0.25">
      <c r="A4358" s="13" t="s">
        <v>504</v>
      </c>
      <c r="B4358" s="14" t="s">
        <v>14519</v>
      </c>
      <c r="C4358" s="15" t="s">
        <v>8213</v>
      </c>
      <c r="D4358" s="15" t="s">
        <v>11516</v>
      </c>
      <c r="E4358" s="16">
        <v>45192.905555555553</v>
      </c>
      <c r="F4358" s="7" t="s">
        <v>8204</v>
      </c>
      <c r="G4358" s="13" t="s">
        <v>504</v>
      </c>
      <c r="H4358" s="15" t="str">
        <f>UPPER(Tb_Reseller[[#This Row],[Agen id]]&amp;"-"&amp;VLOOKUP(Tb_Reseller[[#This Row],[Agen id]],A:B,2,0)&amp;"("&amp;Tb_Reseller[[#This Row],[Short]]&amp;")")</f>
        <v>AR34612-NELY(P)</v>
      </c>
      <c r="I4358" s="15" t="str">
        <f>VLOOKUP(Tb_Reseller[[#This Row],[Agen id]],Mapping_Agen!A:D,4,0)</f>
        <v>Prima</v>
      </c>
      <c r="J4358" s="7" t="str">
        <f>VLOOKUP(Tb_Reseller[[#This Row],[Agen id]],Mapping_Agen!A:C,3,0)</f>
        <v>ONLINE</v>
      </c>
      <c r="K4358" s="17" t="str">
        <f>TRIM(LEFT(Tb_Reseller[[#This Row],[Group]],2))</f>
        <v>P</v>
      </c>
      <c r="L4358" s="17" t="str">
        <f>VLOOKUP(Tb_Reseller[[#This Row],[Agen id]],Mapping_Agen!A:E,5,0)</f>
        <v>ONLINE</v>
      </c>
      <c r="M4358" s="64">
        <v>3.9677419354838679</v>
      </c>
      <c r="N4358" s="65">
        <v>1.6333333333333351</v>
      </c>
      <c r="O4358" s="65">
        <f>IFERROR(VLOOKUP(Tb_Reseller[[#This Row],[Kode Reseller]],[1]Sheet1!$A:$B,2,0),0)</f>
        <v>3</v>
      </c>
    </row>
    <row r="4359" spans="1:15" x14ac:dyDescent="0.25">
      <c r="A4359" s="13" t="s">
        <v>14520</v>
      </c>
      <c r="B4359" s="14" t="s">
        <v>14521</v>
      </c>
      <c r="C4359" s="15" t="s">
        <v>8807</v>
      </c>
      <c r="D4359" s="15" t="s">
        <v>10001</v>
      </c>
      <c r="E4359" s="16">
        <v>45193.724999999999</v>
      </c>
      <c r="F4359" s="7" t="s">
        <v>8268</v>
      </c>
      <c r="G4359" s="13" t="s">
        <v>485</v>
      </c>
      <c r="H4359" s="15" t="str">
        <f>UPPER(Tb_Reseller[[#This Row],[Agen id]]&amp;"-"&amp;VLOOKUP(Tb_Reseller[[#This Row],[Agen id]],A:B,2,0)&amp;"("&amp;Tb_Reseller[[#This Row],[Short]]&amp;")")</f>
        <v>AR01872-NICK CELL(M1)</v>
      </c>
      <c r="I4359" s="15" t="str">
        <f>VLOOKUP(Tb_Reseller[[#This Row],[Agen id]],Mapping_Agen!A:D,4,0)</f>
        <v>Limit</v>
      </c>
      <c r="J4359" s="7" t="str">
        <f>VLOOKUP(Tb_Reseller[[#This Row],[Agen id]],Mapping_Agen!A:C,3,0)</f>
        <v>PP</v>
      </c>
      <c r="K4359" s="17" t="str">
        <f>TRIM(LEFT(Tb_Reseller[[#This Row],[Group]],2))</f>
        <v>M1</v>
      </c>
      <c r="L4359" s="17" t="str">
        <f>VLOOKUP(Tb_Reseller[[#This Row],[Agen id]],Mapping_Agen!A:E,5,0)</f>
        <v>Mas Komarjaya</v>
      </c>
      <c r="M4359" s="64">
        <v>0</v>
      </c>
      <c r="N4359" s="65">
        <v>0</v>
      </c>
      <c r="O4359" s="65">
        <f>IFERROR(VLOOKUP(Tb_Reseller[[#This Row],[Kode Reseller]],[1]Sheet1!$A:$B,2,0),0)</f>
        <v>0</v>
      </c>
    </row>
    <row r="4360" spans="1:15" x14ac:dyDescent="0.25">
      <c r="A4360" s="13" t="s">
        <v>5137</v>
      </c>
      <c r="B4360" s="14" t="s">
        <v>14522</v>
      </c>
      <c r="C4360" s="15" t="s">
        <v>8213</v>
      </c>
      <c r="D4360" s="15" t="s">
        <v>11516</v>
      </c>
      <c r="E4360" s="16">
        <v>45193.745138888888</v>
      </c>
      <c r="F4360" s="7" t="s">
        <v>8204</v>
      </c>
      <c r="G4360" s="13" t="s">
        <v>5137</v>
      </c>
      <c r="H4360" s="15" t="str">
        <f>UPPER(Tb_Reseller[[#This Row],[Agen id]]&amp;"-"&amp;VLOOKUP(Tb_Reseller[[#This Row],[Agen id]],A:B,2,0)&amp;"("&amp;Tb_Reseller[[#This Row],[Short]]&amp;")")</f>
        <v>AR34615-ANNISA CELL 2(P)</v>
      </c>
      <c r="I4360" s="15" t="str">
        <f>VLOOKUP(Tb_Reseller[[#This Row],[Agen id]],Mapping_Agen!A:D,4,0)</f>
        <v>Prima</v>
      </c>
      <c r="J4360" s="7" t="str">
        <f>VLOOKUP(Tb_Reseller[[#This Row],[Agen id]],Mapping_Agen!A:C,3,0)</f>
        <v>ONLINE</v>
      </c>
      <c r="K4360" s="17" t="str">
        <f>TRIM(LEFT(Tb_Reseller[[#This Row],[Group]],2))</f>
        <v>P</v>
      </c>
      <c r="L4360" s="17" t="str">
        <f>VLOOKUP(Tb_Reseller[[#This Row],[Agen id]],Mapping_Agen!A:E,5,0)</f>
        <v>ONLINE</v>
      </c>
      <c r="M4360" s="64">
        <v>0</v>
      </c>
      <c r="N4360" s="65">
        <v>0</v>
      </c>
      <c r="O4360" s="65">
        <f>IFERROR(VLOOKUP(Tb_Reseller[[#This Row],[Kode Reseller]],[1]Sheet1!$A:$B,2,0),0)</f>
        <v>0</v>
      </c>
    </row>
    <row r="4361" spans="1:15" x14ac:dyDescent="0.25">
      <c r="A4361" s="13" t="s">
        <v>4298</v>
      </c>
      <c r="B4361" s="14" t="s">
        <v>14523</v>
      </c>
      <c r="C4361" s="15" t="s">
        <v>8213</v>
      </c>
      <c r="D4361" s="15" t="s">
        <v>8203</v>
      </c>
      <c r="E4361" s="16">
        <v>45194.420138888891</v>
      </c>
      <c r="F4361" s="7" t="s">
        <v>8204</v>
      </c>
      <c r="G4361" s="13" t="s">
        <v>4298</v>
      </c>
      <c r="H4361" s="15" t="str">
        <f>UPPER(Tb_Reseller[[#This Row],[Agen id]]&amp;"-"&amp;VLOOKUP(Tb_Reseller[[#This Row],[Agen id]],A:B,2,0)&amp;"("&amp;Tb_Reseller[[#This Row],[Short]]&amp;")")</f>
        <v>AR34617-BONBON CELL(P)</v>
      </c>
      <c r="I4361" s="15" t="str">
        <f>VLOOKUP(Tb_Reseller[[#This Row],[Agen id]],Mapping_Agen!A:D,4,0)</f>
        <v>Prima</v>
      </c>
      <c r="J4361" s="7" t="str">
        <f>VLOOKUP(Tb_Reseller[[#This Row],[Agen id]],Mapping_Agen!A:C,3,0)</f>
        <v>BSD</v>
      </c>
      <c r="K4361" s="17" t="str">
        <f>TRIM(LEFT(Tb_Reseller[[#This Row],[Group]],2))</f>
        <v>P</v>
      </c>
      <c r="L4361" s="17" t="str">
        <f>VLOOKUP(Tb_Reseller[[#This Row],[Agen id]],Mapping_Agen!A:E,5,0)</f>
        <v>NON SCO</v>
      </c>
      <c r="M4361" s="64">
        <v>0.16129032258064516</v>
      </c>
      <c r="N4361" s="65">
        <v>0.16666666666666666</v>
      </c>
      <c r="O4361" s="65">
        <f>IFERROR(VLOOKUP(Tb_Reseller[[#This Row],[Kode Reseller]],[1]Sheet1!$A:$B,2,0),0)</f>
        <v>0</v>
      </c>
    </row>
    <row r="4362" spans="1:15" x14ac:dyDescent="0.25">
      <c r="A4362" s="13" t="s">
        <v>14524</v>
      </c>
      <c r="B4362" s="14" t="s">
        <v>14525</v>
      </c>
      <c r="C4362" s="15" t="s">
        <v>8213</v>
      </c>
      <c r="D4362" s="15" t="s">
        <v>10647</v>
      </c>
      <c r="E4362" s="16">
        <v>45194.521527777782</v>
      </c>
      <c r="F4362" s="7" t="s">
        <v>8268</v>
      </c>
      <c r="G4362" s="13" t="s">
        <v>5224</v>
      </c>
      <c r="H4362" s="15" t="str">
        <f>UPPER(Tb_Reseller[[#This Row],[Agen id]]&amp;"-"&amp;VLOOKUP(Tb_Reseller[[#This Row],[Agen id]],A:B,2,0)&amp;"("&amp;Tb_Reseller[[#This Row],[Short]]&amp;")")</f>
        <v>AR20106-D2 CELL(P)</v>
      </c>
      <c r="I4362" s="15" t="str">
        <f>VLOOKUP(Tb_Reseller[[#This Row],[Agen id]],Mapping_Agen!A:D,4,0)</f>
        <v>Prima</v>
      </c>
      <c r="J4362" s="7" t="str">
        <f>VLOOKUP(Tb_Reseller[[#This Row],[Agen id]],Mapping_Agen!A:C,3,0)</f>
        <v>PP</v>
      </c>
      <c r="K4362" s="17" t="str">
        <f>TRIM(LEFT(Tb_Reseller[[#This Row],[Group]],2))</f>
        <v>P</v>
      </c>
      <c r="L4362" s="17" t="str">
        <f>VLOOKUP(Tb_Reseller[[#This Row],[Agen id]],Mapping_Agen!A:E,5,0)</f>
        <v>NON SCO</v>
      </c>
      <c r="M4362" s="64">
        <v>0</v>
      </c>
      <c r="N4362" s="65">
        <v>0</v>
      </c>
      <c r="O4362" s="65">
        <f>IFERROR(VLOOKUP(Tb_Reseller[[#This Row],[Kode Reseller]],[1]Sheet1!$A:$B,2,0),0)</f>
        <v>0</v>
      </c>
    </row>
    <row r="4363" spans="1:15" x14ac:dyDescent="0.25">
      <c r="A4363" s="13" t="s">
        <v>5141</v>
      </c>
      <c r="B4363" s="14" t="s">
        <v>14526</v>
      </c>
      <c r="C4363" s="15" t="s">
        <v>8208</v>
      </c>
      <c r="D4363" s="15" t="s">
        <v>14058</v>
      </c>
      <c r="E4363" s="16">
        <v>45194.602083333331</v>
      </c>
      <c r="F4363" s="7" t="s">
        <v>8204</v>
      </c>
      <c r="G4363" s="13" t="s">
        <v>5141</v>
      </c>
      <c r="H4363" s="15" t="str">
        <f>UPPER(Tb_Reseller[[#This Row],[Agen id]]&amp;"-"&amp;VLOOKUP(Tb_Reseller[[#This Row],[Agen id]],A:B,2,0)&amp;"("&amp;Tb_Reseller[[#This Row],[Short]]&amp;")")</f>
        <v>AR34620-OBHENG CELL(R)</v>
      </c>
      <c r="I4363" s="15" t="str">
        <f>VLOOKUP(Tb_Reseller[[#This Row],[Agen id]],Mapping_Agen!A:D,4,0)</f>
        <v>No Limit</v>
      </c>
      <c r="J4363" s="7" t="str">
        <f>VLOOKUP(Tb_Reseller[[#This Row],[Agen id]],Mapping_Agen!A:C,3,0)</f>
        <v>ICON</v>
      </c>
      <c r="K4363" s="17" t="str">
        <f>TRIM(LEFT(Tb_Reseller[[#This Row],[Group]],2))</f>
        <v>R</v>
      </c>
      <c r="L4363" s="17" t="str">
        <f>VLOOKUP(Tb_Reseller[[#This Row],[Agen id]],Mapping_Agen!A:E,5,0)</f>
        <v>NON SCO</v>
      </c>
      <c r="M4363" s="64">
        <v>0</v>
      </c>
      <c r="N4363" s="65">
        <v>0</v>
      </c>
      <c r="O4363" s="65">
        <f>IFERROR(VLOOKUP(Tb_Reseller[[#This Row],[Kode Reseller]],[1]Sheet1!$A:$B,2,0),0)</f>
        <v>0</v>
      </c>
    </row>
    <row r="4364" spans="1:15" x14ac:dyDescent="0.25">
      <c r="A4364" s="13" t="s">
        <v>5143</v>
      </c>
      <c r="B4364" s="14" t="s">
        <v>14527</v>
      </c>
      <c r="C4364" s="15" t="s">
        <v>8208</v>
      </c>
      <c r="D4364" s="15" t="s">
        <v>8203</v>
      </c>
      <c r="E4364" s="16">
        <v>45195.541666666657</v>
      </c>
      <c r="F4364" s="7" t="s">
        <v>8204</v>
      </c>
      <c r="G4364" s="13" t="s">
        <v>5143</v>
      </c>
      <c r="H4364" s="15" t="str">
        <f>UPPER(Tb_Reseller[[#This Row],[Agen id]]&amp;"-"&amp;VLOOKUP(Tb_Reseller[[#This Row],[Agen id]],A:B,2,0)&amp;"("&amp;Tb_Reseller[[#This Row],[Short]]&amp;")")</f>
        <v>AR34622-TOKO RIAHTA(R)</v>
      </c>
      <c r="I4364" s="15" t="str">
        <f>VLOOKUP(Tb_Reseller[[#This Row],[Agen id]],Mapping_Agen!A:D,4,0)</f>
        <v>No Limit</v>
      </c>
      <c r="J4364" s="7" t="str">
        <f>VLOOKUP(Tb_Reseller[[#This Row],[Agen id]],Mapping_Agen!A:C,3,0)</f>
        <v>BSD</v>
      </c>
      <c r="K4364" s="17" t="str">
        <f>TRIM(LEFT(Tb_Reseller[[#This Row],[Group]],2))</f>
        <v>R</v>
      </c>
      <c r="L4364" s="17" t="str">
        <f>VLOOKUP(Tb_Reseller[[#This Row],[Agen id]],Mapping_Agen!A:E,5,0)</f>
        <v>NON SCO</v>
      </c>
      <c r="M4364" s="64">
        <v>0</v>
      </c>
      <c r="N4364" s="65">
        <v>0</v>
      </c>
      <c r="O4364" s="65">
        <f>IFERROR(VLOOKUP(Tb_Reseller[[#This Row],[Kode Reseller]],[1]Sheet1!$A:$B,2,0),0)</f>
        <v>0</v>
      </c>
    </row>
    <row r="4365" spans="1:15" x14ac:dyDescent="0.25">
      <c r="A4365" s="13" t="s">
        <v>5145</v>
      </c>
      <c r="B4365" s="14" t="s">
        <v>9738</v>
      </c>
      <c r="C4365" s="15" t="s">
        <v>8208</v>
      </c>
      <c r="D4365" s="15" t="s">
        <v>14058</v>
      </c>
      <c r="E4365" s="16">
        <v>45195.554166666669</v>
      </c>
      <c r="F4365" s="7" t="s">
        <v>8204</v>
      </c>
      <c r="G4365" s="13" t="s">
        <v>5145</v>
      </c>
      <c r="H4365" s="15" t="str">
        <f>UPPER(Tb_Reseller[[#This Row],[Agen id]]&amp;"-"&amp;VLOOKUP(Tb_Reseller[[#This Row],[Agen id]],A:B,2,0)&amp;"("&amp;Tb_Reseller[[#This Row],[Short]]&amp;")")</f>
        <v>AR34623-LINA CELL(R)</v>
      </c>
      <c r="I4365" s="15" t="str">
        <f>VLOOKUP(Tb_Reseller[[#This Row],[Agen id]],Mapping_Agen!A:D,4,0)</f>
        <v>No Limit</v>
      </c>
      <c r="J4365" s="7" t="str">
        <f>VLOOKUP(Tb_Reseller[[#This Row],[Agen id]],Mapping_Agen!A:C,3,0)</f>
        <v>ICON</v>
      </c>
      <c r="K4365" s="17" t="str">
        <f>TRIM(LEFT(Tb_Reseller[[#This Row],[Group]],2))</f>
        <v>R</v>
      </c>
      <c r="L4365" s="17" t="str">
        <f>VLOOKUP(Tb_Reseller[[#This Row],[Agen id]],Mapping_Agen!A:E,5,0)</f>
        <v>NON SCO</v>
      </c>
      <c r="M4365" s="64">
        <v>0</v>
      </c>
      <c r="N4365" s="65">
        <v>0</v>
      </c>
      <c r="O4365" s="65">
        <f>IFERROR(VLOOKUP(Tb_Reseller[[#This Row],[Kode Reseller]],[1]Sheet1!$A:$B,2,0),0)</f>
        <v>0</v>
      </c>
    </row>
    <row r="4366" spans="1:15" x14ac:dyDescent="0.25">
      <c r="A4366" s="13" t="s">
        <v>5147</v>
      </c>
      <c r="B4366" s="14" t="s">
        <v>14528</v>
      </c>
      <c r="C4366" s="15" t="s">
        <v>8213</v>
      </c>
      <c r="D4366" s="15" t="s">
        <v>11516</v>
      </c>
      <c r="E4366" s="16">
        <v>45195.768750000003</v>
      </c>
      <c r="F4366" s="7" t="s">
        <v>8204</v>
      </c>
      <c r="G4366" s="13" t="s">
        <v>5147</v>
      </c>
      <c r="H4366" s="15" t="str">
        <f>UPPER(Tb_Reseller[[#This Row],[Agen id]]&amp;"-"&amp;VLOOKUP(Tb_Reseller[[#This Row],[Agen id]],A:B,2,0)&amp;"("&amp;Tb_Reseller[[#This Row],[Short]]&amp;")")</f>
        <v>AR34626-FARID(P)</v>
      </c>
      <c r="I4366" s="15" t="str">
        <f>VLOOKUP(Tb_Reseller[[#This Row],[Agen id]],Mapping_Agen!A:D,4,0)</f>
        <v>Prima</v>
      </c>
      <c r="J4366" s="7" t="str">
        <f>VLOOKUP(Tb_Reseller[[#This Row],[Agen id]],Mapping_Agen!A:C,3,0)</f>
        <v>ONLINE</v>
      </c>
      <c r="K4366" s="17" t="str">
        <f>TRIM(LEFT(Tb_Reseller[[#This Row],[Group]],2))</f>
        <v>P</v>
      </c>
      <c r="L4366" s="17" t="str">
        <f>VLOOKUP(Tb_Reseller[[#This Row],[Agen id]],Mapping_Agen!A:E,5,0)</f>
        <v>ONLINE</v>
      </c>
      <c r="M4366" s="64">
        <v>0</v>
      </c>
      <c r="N4366" s="65">
        <v>0</v>
      </c>
      <c r="O4366" s="65">
        <f>IFERROR(VLOOKUP(Tb_Reseller[[#This Row],[Kode Reseller]],[1]Sheet1!$A:$B,2,0),0)</f>
        <v>0</v>
      </c>
    </row>
    <row r="4367" spans="1:15" x14ac:dyDescent="0.25">
      <c r="A4367" s="13" t="s">
        <v>5149</v>
      </c>
      <c r="B4367" s="14" t="s">
        <v>14529</v>
      </c>
      <c r="C4367" s="15" t="s">
        <v>8213</v>
      </c>
      <c r="D4367" s="15" t="s">
        <v>8369</v>
      </c>
      <c r="E4367" s="16">
        <v>45196.603472222218</v>
      </c>
      <c r="F4367" s="7" t="s">
        <v>8204</v>
      </c>
      <c r="G4367" s="13" t="s">
        <v>5149</v>
      </c>
      <c r="H4367" s="15" t="str">
        <f>UPPER(Tb_Reseller[[#This Row],[Agen id]]&amp;"-"&amp;VLOOKUP(Tb_Reseller[[#This Row],[Agen id]],A:B,2,0)&amp;"("&amp;Tb_Reseller[[#This Row],[Short]]&amp;")")</f>
        <v>AR34632-BHARATA CELL(P)</v>
      </c>
      <c r="I4367" s="15" t="str">
        <f>VLOOKUP(Tb_Reseller[[#This Row],[Agen id]],Mapping_Agen!A:D,4,0)</f>
        <v>Prima</v>
      </c>
      <c r="J4367" s="7" t="str">
        <f>VLOOKUP(Tb_Reseller[[#This Row],[Agen id]],Mapping_Agen!A:C,3,0)</f>
        <v>PRG</v>
      </c>
      <c r="K4367" s="17" t="str">
        <f>TRIM(LEFT(Tb_Reseller[[#This Row],[Group]],2))</f>
        <v>P</v>
      </c>
      <c r="L4367" s="17" t="str">
        <f>VLOOKUP(Tb_Reseller[[#This Row],[Agen id]],Mapping_Agen!A:E,5,0)</f>
        <v>NON SCO</v>
      </c>
      <c r="M4367" s="64">
        <v>9.2258064516129288</v>
      </c>
      <c r="N4367" s="65">
        <v>11.133333333333304</v>
      </c>
      <c r="O4367" s="65">
        <f>IFERROR(VLOOKUP(Tb_Reseller[[#This Row],[Kode Reseller]],[1]Sheet1!$A:$B,2,0),0)</f>
        <v>11.5</v>
      </c>
    </row>
    <row r="4368" spans="1:15" x14ac:dyDescent="0.25">
      <c r="A4368" s="13" t="s">
        <v>5154</v>
      </c>
      <c r="B4368" s="14" t="s">
        <v>14530</v>
      </c>
      <c r="C4368" s="15" t="s">
        <v>8208</v>
      </c>
      <c r="D4368" s="15" t="s">
        <v>8203</v>
      </c>
      <c r="E4368" s="16">
        <v>45196.655555555553</v>
      </c>
      <c r="F4368" s="7" t="s">
        <v>8204</v>
      </c>
      <c r="G4368" s="13" t="s">
        <v>5154</v>
      </c>
      <c r="H4368" s="15" t="str">
        <f>UPPER(Tb_Reseller[[#This Row],[Agen id]]&amp;"-"&amp;VLOOKUP(Tb_Reseller[[#This Row],[Agen id]],A:B,2,0)&amp;"("&amp;Tb_Reseller[[#This Row],[Short]]&amp;")")</f>
        <v>AR34634-OSCAR CELL(R)</v>
      </c>
      <c r="I4368" s="15" t="str">
        <f>VLOOKUP(Tb_Reseller[[#This Row],[Agen id]],Mapping_Agen!A:D,4,0)</f>
        <v>No Limit</v>
      </c>
      <c r="J4368" s="7" t="str">
        <f>VLOOKUP(Tb_Reseller[[#This Row],[Agen id]],Mapping_Agen!A:C,3,0)</f>
        <v>BSD</v>
      </c>
      <c r="K4368" s="17" t="str">
        <f>TRIM(LEFT(Tb_Reseller[[#This Row],[Group]],2))</f>
        <v>R</v>
      </c>
      <c r="L4368" s="17" t="str">
        <f>VLOOKUP(Tb_Reseller[[#This Row],[Agen id]],Mapping_Agen!A:E,5,0)</f>
        <v>NON SCO</v>
      </c>
      <c r="M4368" s="64">
        <v>0</v>
      </c>
      <c r="N4368" s="65">
        <v>0</v>
      </c>
      <c r="O4368" s="65">
        <f>IFERROR(VLOOKUP(Tb_Reseller[[#This Row],[Kode Reseller]],[1]Sheet1!$A:$B,2,0),0)</f>
        <v>0</v>
      </c>
    </row>
    <row r="4369" spans="1:15" x14ac:dyDescent="0.25">
      <c r="A4369" s="13" t="s">
        <v>14531</v>
      </c>
      <c r="B4369" s="14" t="s">
        <v>14532</v>
      </c>
      <c r="C4369" s="15" t="s">
        <v>8213</v>
      </c>
      <c r="D4369" s="15" t="s">
        <v>9018</v>
      </c>
      <c r="E4369" s="16">
        <v>45197.383333333331</v>
      </c>
      <c r="F4369" s="7" t="s">
        <v>8268</v>
      </c>
      <c r="G4369" s="13" t="s">
        <v>806</v>
      </c>
      <c r="H4369" s="15" t="str">
        <f>UPPER(Tb_Reseller[[#This Row],[Agen id]]&amp;"-"&amp;VLOOKUP(Tb_Reseller[[#This Row],[Agen id]],A:B,2,0)&amp;"("&amp;Tb_Reseller[[#This Row],[Short]]&amp;")")</f>
        <v>AR08006-TJ CELL(P)</v>
      </c>
      <c r="I4369" s="15" t="str">
        <f>VLOOKUP(Tb_Reseller[[#This Row],[Agen id]],Mapping_Agen!A:D,4,0)</f>
        <v>Prima</v>
      </c>
      <c r="J4369" s="7" t="str">
        <f>VLOOKUP(Tb_Reseller[[#This Row],[Agen id]],Mapping_Agen!A:C,3,0)</f>
        <v>ICON</v>
      </c>
      <c r="K4369" s="17" t="str">
        <f>TRIM(LEFT(Tb_Reseller[[#This Row],[Group]],2))</f>
        <v>P</v>
      </c>
      <c r="L4369" s="17" t="str">
        <f>VLOOKUP(Tb_Reseller[[#This Row],[Agen id]],Mapping_Agen!A:E,5,0)</f>
        <v>Abdul Harris</v>
      </c>
      <c r="M4369" s="64">
        <v>0</v>
      </c>
      <c r="N4369" s="65">
        <v>0</v>
      </c>
      <c r="O4369" s="65">
        <f>IFERROR(VLOOKUP(Tb_Reseller[[#This Row],[Kode Reseller]],[1]Sheet1!$A:$B,2,0),0)</f>
        <v>0</v>
      </c>
    </row>
    <row r="4370" spans="1:15" x14ac:dyDescent="0.25">
      <c r="A4370" s="13" t="s">
        <v>5156</v>
      </c>
      <c r="B4370" s="14" t="s">
        <v>8625</v>
      </c>
      <c r="C4370" s="15" t="s">
        <v>8213</v>
      </c>
      <c r="D4370" s="15" t="s">
        <v>11516</v>
      </c>
      <c r="E4370" s="16">
        <v>45197.560416666667</v>
      </c>
      <c r="F4370" s="7" t="s">
        <v>8204</v>
      </c>
      <c r="G4370" s="13" t="s">
        <v>5156</v>
      </c>
      <c r="H4370" s="15" t="str">
        <f>UPPER(Tb_Reseller[[#This Row],[Agen id]]&amp;"-"&amp;VLOOKUP(Tb_Reseller[[#This Row],[Agen id]],A:B,2,0)&amp;"("&amp;Tb_Reseller[[#This Row],[Short]]&amp;")")</f>
        <v>AR34639-IPAH(P)</v>
      </c>
      <c r="I4370" s="15" t="str">
        <f>VLOOKUP(Tb_Reseller[[#This Row],[Agen id]],Mapping_Agen!A:D,4,0)</f>
        <v>Prima</v>
      </c>
      <c r="J4370" s="7" t="str">
        <f>VLOOKUP(Tb_Reseller[[#This Row],[Agen id]],Mapping_Agen!A:C,3,0)</f>
        <v>ONLINE</v>
      </c>
      <c r="K4370" s="17" t="str">
        <f>TRIM(LEFT(Tb_Reseller[[#This Row],[Group]],2))</f>
        <v>P</v>
      </c>
      <c r="L4370" s="17" t="str">
        <f>VLOOKUP(Tb_Reseller[[#This Row],[Agen id]],Mapping_Agen!A:E,5,0)</f>
        <v>ONLINE</v>
      </c>
      <c r="M4370" s="64">
        <v>0</v>
      </c>
      <c r="N4370" s="65">
        <v>0</v>
      </c>
      <c r="O4370" s="65">
        <f>IFERROR(VLOOKUP(Tb_Reseller[[#This Row],[Kode Reseller]],[1]Sheet1!$A:$B,2,0),0)</f>
        <v>0</v>
      </c>
    </row>
    <row r="4371" spans="1:15" x14ac:dyDescent="0.25">
      <c r="A4371" s="13" t="s">
        <v>230</v>
      </c>
      <c r="B4371" s="14" t="s">
        <v>12948</v>
      </c>
      <c r="C4371" s="15" t="s">
        <v>8213</v>
      </c>
      <c r="D4371" s="15" t="s">
        <v>8369</v>
      </c>
      <c r="E4371" s="16">
        <v>45198.54583333333</v>
      </c>
      <c r="F4371" s="7" t="s">
        <v>8204</v>
      </c>
      <c r="G4371" s="13" t="s">
        <v>230</v>
      </c>
      <c r="H4371" s="15" t="str">
        <f>UPPER(Tb_Reseller[[#This Row],[Agen id]]&amp;"-"&amp;VLOOKUP(Tb_Reseller[[#This Row],[Agen id]],A:B,2,0)&amp;"("&amp;Tb_Reseller[[#This Row],[Short]]&amp;")")</f>
        <v>AR34642-MART CELL(P)</v>
      </c>
      <c r="I4371" s="15" t="str">
        <f>VLOOKUP(Tb_Reseller[[#This Row],[Agen id]],Mapping_Agen!A:D,4,0)</f>
        <v>Prima</v>
      </c>
      <c r="J4371" s="7" t="str">
        <f>VLOOKUP(Tb_Reseller[[#This Row],[Agen id]],Mapping_Agen!A:C,3,0)</f>
        <v>PRG</v>
      </c>
      <c r="K4371" s="17" t="str">
        <f>TRIM(LEFT(Tb_Reseller[[#This Row],[Group]],2))</f>
        <v>P</v>
      </c>
      <c r="L4371" s="17" t="str">
        <f>VLOOKUP(Tb_Reseller[[#This Row],[Agen id]],Mapping_Agen!A:E,5,0)</f>
        <v>NON SCO</v>
      </c>
      <c r="M4371" s="64">
        <v>8.6774193548387206</v>
      </c>
      <c r="N4371" s="65">
        <v>9.7666666666666426</v>
      </c>
      <c r="O4371" s="65">
        <f>IFERROR(VLOOKUP(Tb_Reseller[[#This Row],[Kode Reseller]],[1]Sheet1!$A:$B,2,0),0)</f>
        <v>11.75</v>
      </c>
    </row>
    <row r="4372" spans="1:15" x14ac:dyDescent="0.25">
      <c r="A4372" s="13" t="s">
        <v>14533</v>
      </c>
      <c r="B4372" s="14" t="s">
        <v>14534</v>
      </c>
      <c r="C4372" s="15" t="s">
        <v>8213</v>
      </c>
      <c r="D4372" s="15" t="s">
        <v>8521</v>
      </c>
      <c r="E4372" s="16">
        <v>45198.763194444437</v>
      </c>
      <c r="F4372" s="7" t="s">
        <v>8268</v>
      </c>
      <c r="G4372" s="13" t="s">
        <v>432</v>
      </c>
      <c r="H4372" s="15" t="str">
        <f>UPPER(Tb_Reseller[[#This Row],[Agen id]]&amp;"-"&amp;VLOOKUP(Tb_Reseller[[#This Row],[Agen id]],A:B,2,0)&amp;"("&amp;Tb_Reseller[[#This Row],[Short]]&amp;")")</f>
        <v>AR01800-FARID CELL(P)</v>
      </c>
      <c r="I4372" s="15" t="str">
        <f>VLOOKUP(Tb_Reseller[[#This Row],[Agen id]],Mapping_Agen!A:D,4,0)</f>
        <v>Prima</v>
      </c>
      <c r="J4372" s="7" t="str">
        <f>VLOOKUP(Tb_Reseller[[#This Row],[Agen id]],Mapping_Agen!A:C,3,0)</f>
        <v>BSD</v>
      </c>
      <c r="K4372" s="17" t="str">
        <f>TRIM(LEFT(Tb_Reseller[[#This Row],[Group]],2))</f>
        <v>P</v>
      </c>
      <c r="L4372" s="17" t="str">
        <f>VLOOKUP(Tb_Reseller[[#This Row],[Agen id]],Mapping_Agen!A:E,5,0)</f>
        <v>NON SCO</v>
      </c>
      <c r="M4372" s="64">
        <v>0</v>
      </c>
      <c r="N4372" s="65">
        <v>0</v>
      </c>
      <c r="O4372" s="65">
        <f>IFERROR(VLOOKUP(Tb_Reseller[[#This Row],[Kode Reseller]],[1]Sheet1!$A:$B,2,0),0)</f>
        <v>0</v>
      </c>
    </row>
    <row r="4373" spans="1:15" x14ac:dyDescent="0.25">
      <c r="A4373" s="13" t="s">
        <v>14535</v>
      </c>
      <c r="B4373" s="14" t="s">
        <v>14536</v>
      </c>
      <c r="C4373" s="15" t="s">
        <v>8427</v>
      </c>
      <c r="D4373" s="15" t="s">
        <v>8835</v>
      </c>
      <c r="E4373" s="16">
        <v>45200.449305555558</v>
      </c>
      <c r="F4373" s="7" t="s">
        <v>8268</v>
      </c>
      <c r="G4373" s="13" t="s">
        <v>699</v>
      </c>
      <c r="H4373" s="15" t="str">
        <f>UPPER(Tb_Reseller[[#This Row],[Agen id]]&amp;"-"&amp;VLOOKUP(Tb_Reseller[[#This Row],[Agen id]],A:B,2,0)&amp;"("&amp;Tb_Reseller[[#This Row],[Short]]&amp;")")</f>
        <v>AR05693-BAROKAHCELL(D4)</v>
      </c>
      <c r="I4373" s="15" t="str">
        <f>VLOOKUP(Tb_Reseller[[#This Row],[Agen id]],Mapping_Agen!A:D,4,0)</f>
        <v>No Limit</v>
      </c>
      <c r="J4373" s="7" t="str">
        <f>VLOOKUP(Tb_Reseller[[#This Row],[Agen id]],Mapping_Agen!A:C,3,0)</f>
        <v>BSD</v>
      </c>
      <c r="K4373" s="17" t="str">
        <f>TRIM(LEFT(Tb_Reseller[[#This Row],[Group]],2))</f>
        <v>D4</v>
      </c>
      <c r="L4373" s="17" t="str">
        <f>VLOOKUP(Tb_Reseller[[#This Row],[Agen id]],Mapping_Agen!A:E,5,0)</f>
        <v>NON SCO</v>
      </c>
      <c r="M4373" s="64">
        <v>0</v>
      </c>
      <c r="N4373" s="65">
        <v>0</v>
      </c>
      <c r="O4373" s="65">
        <f>IFERROR(VLOOKUP(Tb_Reseller[[#This Row],[Kode Reseller]],[1]Sheet1!$A:$B,2,0),0)</f>
        <v>0</v>
      </c>
    </row>
    <row r="4374" spans="1:15" x14ac:dyDescent="0.25">
      <c r="A4374" s="13" t="s">
        <v>5160</v>
      </c>
      <c r="B4374" s="14" t="s">
        <v>14537</v>
      </c>
      <c r="C4374" s="15" t="s">
        <v>8213</v>
      </c>
      <c r="D4374" s="15" t="s">
        <v>11516</v>
      </c>
      <c r="E4374" s="16">
        <v>45201.390972222223</v>
      </c>
      <c r="F4374" s="7" t="s">
        <v>8204</v>
      </c>
      <c r="G4374" s="13" t="s">
        <v>5160</v>
      </c>
      <c r="H4374" s="15" t="str">
        <f>UPPER(Tb_Reseller[[#This Row],[Agen id]]&amp;"-"&amp;VLOOKUP(Tb_Reseller[[#This Row],[Agen id]],A:B,2,0)&amp;"("&amp;Tb_Reseller[[#This Row],[Short]]&amp;")")</f>
        <v>AR34649-BERDY SAI(P)</v>
      </c>
      <c r="I4374" s="15" t="str">
        <f>VLOOKUP(Tb_Reseller[[#This Row],[Agen id]],Mapping_Agen!A:D,4,0)</f>
        <v>Prima</v>
      </c>
      <c r="J4374" s="7" t="str">
        <f>VLOOKUP(Tb_Reseller[[#This Row],[Agen id]],Mapping_Agen!A:C,3,0)</f>
        <v>ONLINE</v>
      </c>
      <c r="K4374" s="17" t="str">
        <f>TRIM(LEFT(Tb_Reseller[[#This Row],[Group]],2))</f>
        <v>P</v>
      </c>
      <c r="L4374" s="17" t="str">
        <f>VLOOKUP(Tb_Reseller[[#This Row],[Agen id]],Mapping_Agen!A:E,5,0)</f>
        <v>ONLINE</v>
      </c>
      <c r="M4374" s="64">
        <v>0</v>
      </c>
      <c r="N4374" s="65">
        <v>0</v>
      </c>
      <c r="O4374" s="65">
        <f>IFERROR(VLOOKUP(Tb_Reseller[[#This Row],[Kode Reseller]],[1]Sheet1!$A:$B,2,0),0)</f>
        <v>0</v>
      </c>
    </row>
    <row r="4375" spans="1:15" x14ac:dyDescent="0.25">
      <c r="A4375" s="13" t="s">
        <v>5162</v>
      </c>
      <c r="B4375" s="14" t="s">
        <v>14538</v>
      </c>
      <c r="C4375" s="15" t="s">
        <v>8213</v>
      </c>
      <c r="D4375" s="15" t="s">
        <v>8231</v>
      </c>
      <c r="E4375" s="16">
        <v>45201.399305555547</v>
      </c>
      <c r="F4375" s="7" t="s">
        <v>8204</v>
      </c>
      <c r="G4375" s="13" t="s">
        <v>5162</v>
      </c>
      <c r="H4375" s="15" t="str">
        <f>UPPER(Tb_Reseller[[#This Row],[Agen id]]&amp;"-"&amp;VLOOKUP(Tb_Reseller[[#This Row],[Agen id]],A:B,2,0)&amp;"("&amp;Tb_Reseller[[#This Row],[Short]]&amp;")")</f>
        <v>AR34650-AR-RIZQY CELLULER(P)</v>
      </c>
      <c r="I4375" s="15" t="str">
        <f>VLOOKUP(Tb_Reseller[[#This Row],[Agen id]],Mapping_Agen!A:D,4,0)</f>
        <v>Prima</v>
      </c>
      <c r="J4375" s="7" t="str">
        <f>VLOOKUP(Tb_Reseller[[#This Row],[Agen id]],Mapping_Agen!A:C,3,0)</f>
        <v>ICON</v>
      </c>
      <c r="K4375" s="17" t="str">
        <f>TRIM(LEFT(Tb_Reseller[[#This Row],[Group]],2))</f>
        <v>P</v>
      </c>
      <c r="L4375" s="17" t="str">
        <f>VLOOKUP(Tb_Reseller[[#This Row],[Agen id]],Mapping_Agen!A:E,5,0)</f>
        <v>NON SCO</v>
      </c>
      <c r="M4375" s="64">
        <v>10.419354838709735</v>
      </c>
      <c r="N4375" s="65">
        <v>11.599999999999969</v>
      </c>
      <c r="O4375" s="65">
        <f>IFERROR(VLOOKUP(Tb_Reseller[[#This Row],[Kode Reseller]],[1]Sheet1!$A:$B,2,0),0)</f>
        <v>12.25</v>
      </c>
    </row>
    <row r="4376" spans="1:15" x14ac:dyDescent="0.25">
      <c r="A4376" s="13" t="s">
        <v>5165</v>
      </c>
      <c r="B4376" s="14" t="s">
        <v>14539</v>
      </c>
      <c r="C4376" s="15" t="s">
        <v>8213</v>
      </c>
      <c r="D4376" s="15" t="s">
        <v>8203</v>
      </c>
      <c r="E4376" s="16">
        <v>45201.679861111108</v>
      </c>
      <c r="F4376" s="7" t="s">
        <v>8204</v>
      </c>
      <c r="G4376" s="13" t="s">
        <v>5165</v>
      </c>
      <c r="H4376" s="15" t="str">
        <f>UPPER(Tb_Reseller[[#This Row],[Agen id]]&amp;"-"&amp;VLOOKUP(Tb_Reseller[[#This Row],[Agen id]],A:B,2,0)&amp;"("&amp;Tb_Reseller[[#This Row],[Short]]&amp;")")</f>
        <v>AR34652-ANDRIAN CELL(P)</v>
      </c>
      <c r="I4376" s="15" t="str">
        <f>VLOOKUP(Tb_Reseller[[#This Row],[Agen id]],Mapping_Agen!A:D,4,0)</f>
        <v>Prima</v>
      </c>
      <c r="J4376" s="7" t="str">
        <f>VLOOKUP(Tb_Reseller[[#This Row],[Agen id]],Mapping_Agen!A:C,3,0)</f>
        <v>BSD</v>
      </c>
      <c r="K4376" s="17" t="str">
        <f>TRIM(LEFT(Tb_Reseller[[#This Row],[Group]],2))</f>
        <v>P</v>
      </c>
      <c r="L4376" s="17" t="str">
        <f>VLOOKUP(Tb_Reseller[[#This Row],[Agen id]],Mapping_Agen!A:E,5,0)</f>
        <v>NON SCO</v>
      </c>
      <c r="M4376" s="64">
        <v>0</v>
      </c>
      <c r="N4376" s="65">
        <v>0</v>
      </c>
      <c r="O4376" s="65">
        <f>IFERROR(VLOOKUP(Tb_Reseller[[#This Row],[Kode Reseller]],[1]Sheet1!$A:$B,2,0),0)</f>
        <v>0</v>
      </c>
    </row>
    <row r="4377" spans="1:15" x14ac:dyDescent="0.25">
      <c r="A4377" s="13" t="s">
        <v>5167</v>
      </c>
      <c r="B4377" s="14" t="s">
        <v>14540</v>
      </c>
      <c r="C4377" s="15" t="s">
        <v>8213</v>
      </c>
      <c r="D4377" s="15" t="s">
        <v>8203</v>
      </c>
      <c r="E4377" s="16">
        <v>45202.29791666667</v>
      </c>
      <c r="F4377" s="7" t="s">
        <v>8204</v>
      </c>
      <c r="G4377" s="13" t="s">
        <v>5167</v>
      </c>
      <c r="H4377" s="15" t="str">
        <f>UPPER(Tb_Reseller[[#This Row],[Agen id]]&amp;"-"&amp;VLOOKUP(Tb_Reseller[[#This Row],[Agen id]],A:B,2,0)&amp;"("&amp;Tb_Reseller[[#This Row],[Short]]&amp;")")</f>
        <v>AR34653-NUSA CELL(P)</v>
      </c>
      <c r="I4377" s="15" t="str">
        <f>VLOOKUP(Tb_Reseller[[#This Row],[Agen id]],Mapping_Agen!A:D,4,0)</f>
        <v>Prima</v>
      </c>
      <c r="J4377" s="7" t="str">
        <f>VLOOKUP(Tb_Reseller[[#This Row],[Agen id]],Mapping_Agen!A:C,3,0)</f>
        <v>BSD</v>
      </c>
      <c r="K4377" s="17" t="str">
        <f>TRIM(LEFT(Tb_Reseller[[#This Row],[Group]],2))</f>
        <v>P</v>
      </c>
      <c r="L4377" s="17" t="str">
        <f>VLOOKUP(Tb_Reseller[[#This Row],[Agen id]],Mapping_Agen!A:E,5,0)</f>
        <v>NON SCO</v>
      </c>
      <c r="M4377" s="64">
        <v>0</v>
      </c>
      <c r="N4377" s="65">
        <v>0</v>
      </c>
      <c r="O4377" s="65">
        <f>IFERROR(VLOOKUP(Tb_Reseller[[#This Row],[Kode Reseller]],[1]Sheet1!$A:$B,2,0),0)</f>
        <v>0</v>
      </c>
    </row>
    <row r="4378" spans="1:15" x14ac:dyDescent="0.25">
      <c r="A4378" s="13" t="s">
        <v>5513</v>
      </c>
      <c r="B4378" s="14" t="s">
        <v>14541</v>
      </c>
      <c r="C4378" s="15" t="s">
        <v>8213</v>
      </c>
      <c r="D4378" s="15" t="s">
        <v>8231</v>
      </c>
      <c r="E4378" s="16">
        <v>45203.574305555558</v>
      </c>
      <c r="F4378" s="7" t="s">
        <v>8204</v>
      </c>
      <c r="G4378" s="13" t="s">
        <v>5513</v>
      </c>
      <c r="H4378" s="15" t="str">
        <f>UPPER(Tb_Reseller[[#This Row],[Agen id]]&amp;"-"&amp;VLOOKUP(Tb_Reseller[[#This Row],[Agen id]],A:B,2,0)&amp;"("&amp;Tb_Reseller[[#This Row],[Short]]&amp;")")</f>
        <v>AR34657-KHOIR(P)</v>
      </c>
      <c r="I4378" s="15" t="str">
        <f>VLOOKUP(Tb_Reseller[[#This Row],[Agen id]],Mapping_Agen!A:D,4,0)</f>
        <v>Prima</v>
      </c>
      <c r="J4378" s="7" t="str">
        <f>VLOOKUP(Tb_Reseller[[#This Row],[Agen id]],Mapping_Agen!A:C,3,0)</f>
        <v>ICON</v>
      </c>
      <c r="K4378" s="17" t="str">
        <f>TRIM(LEFT(Tb_Reseller[[#This Row],[Group]],2))</f>
        <v>P</v>
      </c>
      <c r="L4378" s="17" t="str">
        <f>VLOOKUP(Tb_Reseller[[#This Row],[Agen id]],Mapping_Agen!A:E,5,0)</f>
        <v>NON SCO</v>
      </c>
      <c r="M4378" s="64">
        <v>3.2258064516129031E-2</v>
      </c>
      <c r="N4378" s="65">
        <v>0</v>
      </c>
      <c r="O4378" s="65">
        <f>IFERROR(VLOOKUP(Tb_Reseller[[#This Row],[Kode Reseller]],[1]Sheet1!$A:$B,2,0),0)</f>
        <v>0</v>
      </c>
    </row>
    <row r="4379" spans="1:15" x14ac:dyDescent="0.25">
      <c r="A4379" s="13" t="s">
        <v>5171</v>
      </c>
      <c r="B4379" s="14" t="s">
        <v>11056</v>
      </c>
      <c r="C4379" s="15" t="s">
        <v>8213</v>
      </c>
      <c r="D4379" s="15" t="s">
        <v>8203</v>
      </c>
      <c r="E4379" s="16">
        <v>45203.616666666669</v>
      </c>
      <c r="F4379" s="7" t="s">
        <v>8204</v>
      </c>
      <c r="G4379" s="13" t="s">
        <v>5171</v>
      </c>
      <c r="H4379" s="15" t="str">
        <f>UPPER(Tb_Reseller[[#This Row],[Agen id]]&amp;"-"&amp;VLOOKUP(Tb_Reseller[[#This Row],[Agen id]],A:B,2,0)&amp;"("&amp;Tb_Reseller[[#This Row],[Short]]&amp;")")</f>
        <v>AR34658-MULYANI CELL(P)</v>
      </c>
      <c r="I4379" s="15" t="str">
        <f>VLOOKUP(Tb_Reseller[[#This Row],[Agen id]],Mapping_Agen!A:D,4,0)</f>
        <v>Prima</v>
      </c>
      <c r="J4379" s="7" t="str">
        <f>VLOOKUP(Tb_Reseller[[#This Row],[Agen id]],Mapping_Agen!A:C,3,0)</f>
        <v>BSD</v>
      </c>
      <c r="K4379" s="17" t="str">
        <f>TRIM(LEFT(Tb_Reseller[[#This Row],[Group]],2))</f>
        <v>P</v>
      </c>
      <c r="L4379" s="17" t="str">
        <f>VLOOKUP(Tb_Reseller[[#This Row],[Agen id]],Mapping_Agen!A:E,5,0)</f>
        <v>NON SCO</v>
      </c>
      <c r="M4379" s="64">
        <v>0</v>
      </c>
      <c r="N4379" s="65">
        <v>0</v>
      </c>
      <c r="O4379" s="65">
        <f>IFERROR(VLOOKUP(Tb_Reseller[[#This Row],[Kode Reseller]],[1]Sheet1!$A:$B,2,0),0)</f>
        <v>0</v>
      </c>
    </row>
    <row r="4380" spans="1:15" x14ac:dyDescent="0.25">
      <c r="A4380" s="13" t="s">
        <v>5173</v>
      </c>
      <c r="B4380" s="14" t="s">
        <v>14542</v>
      </c>
      <c r="C4380" s="15" t="s">
        <v>8213</v>
      </c>
      <c r="D4380" s="15" t="s">
        <v>11516</v>
      </c>
      <c r="E4380" s="16">
        <v>45203.684027777781</v>
      </c>
      <c r="F4380" s="7" t="s">
        <v>8204</v>
      </c>
      <c r="G4380" s="13" t="s">
        <v>5173</v>
      </c>
      <c r="H4380" s="15" t="str">
        <f>UPPER(Tb_Reseller[[#This Row],[Agen id]]&amp;"-"&amp;VLOOKUP(Tb_Reseller[[#This Row],[Agen id]],A:B,2,0)&amp;"("&amp;Tb_Reseller[[#This Row],[Short]]&amp;")")</f>
        <v>AR34660-VIDOLI(P)</v>
      </c>
      <c r="I4380" s="15" t="str">
        <f>VLOOKUP(Tb_Reseller[[#This Row],[Agen id]],Mapping_Agen!A:D,4,0)</f>
        <v>Prima</v>
      </c>
      <c r="J4380" s="7" t="str">
        <f>VLOOKUP(Tb_Reseller[[#This Row],[Agen id]],Mapping_Agen!A:C,3,0)</f>
        <v>ONLINE</v>
      </c>
      <c r="K4380" s="17" t="str">
        <f>TRIM(LEFT(Tb_Reseller[[#This Row],[Group]],2))</f>
        <v>P</v>
      </c>
      <c r="L4380" s="17" t="str">
        <f>VLOOKUP(Tb_Reseller[[#This Row],[Agen id]],Mapping_Agen!A:E,5,0)</f>
        <v>ONLINE</v>
      </c>
      <c r="M4380" s="64">
        <v>0</v>
      </c>
      <c r="N4380" s="65">
        <v>0</v>
      </c>
      <c r="O4380" s="65">
        <f>IFERROR(VLOOKUP(Tb_Reseller[[#This Row],[Kode Reseller]],[1]Sheet1!$A:$B,2,0),0)</f>
        <v>0</v>
      </c>
    </row>
    <row r="4381" spans="1:15" x14ac:dyDescent="0.25">
      <c r="A4381" s="13" t="s">
        <v>14543</v>
      </c>
      <c r="B4381" s="14" t="s">
        <v>14544</v>
      </c>
      <c r="C4381" s="15" t="s">
        <v>8213</v>
      </c>
      <c r="D4381" s="15" t="s">
        <v>14061</v>
      </c>
      <c r="E4381" s="16">
        <v>45203.737500000003</v>
      </c>
      <c r="F4381" s="7" t="s">
        <v>8268</v>
      </c>
      <c r="G4381" s="13" t="s">
        <v>4637</v>
      </c>
      <c r="H4381" s="15" t="str">
        <f>UPPER(Tb_Reseller[[#This Row],[Agen id]]&amp;"-"&amp;VLOOKUP(Tb_Reseller[[#This Row],[Agen id]],A:B,2,0)&amp;"("&amp;Tb_Reseller[[#This Row],[Short]]&amp;")")</f>
        <v>AR33939-SCO MARDIAN(P)</v>
      </c>
      <c r="I4381" s="15" t="str">
        <f>VLOOKUP(Tb_Reseller[[#This Row],[Agen id]],Mapping_Agen!A:D,4,0)</f>
        <v>Prima</v>
      </c>
      <c r="J4381" s="7" t="str">
        <f>VLOOKUP(Tb_Reseller[[#This Row],[Agen id]],Mapping_Agen!A:C,3,0)</f>
        <v>BSD</v>
      </c>
      <c r="K4381" s="17" t="str">
        <f>TRIM(LEFT(Tb_Reseller[[#This Row],[Group]],2))</f>
        <v>P</v>
      </c>
      <c r="L4381" s="17" t="str">
        <f>VLOOKUP(Tb_Reseller[[#This Row],[Agen id]],Mapping_Agen!A:E,5,0)</f>
        <v>NON SCO</v>
      </c>
      <c r="M4381" s="64">
        <v>0</v>
      </c>
      <c r="N4381" s="65">
        <v>0</v>
      </c>
      <c r="O4381" s="65">
        <f>IFERROR(VLOOKUP(Tb_Reseller[[#This Row],[Kode Reseller]],[1]Sheet1!$A:$B,2,0),0)</f>
        <v>0</v>
      </c>
    </row>
    <row r="4382" spans="1:15" x14ac:dyDescent="0.25">
      <c r="A4382" s="13" t="s">
        <v>5175</v>
      </c>
      <c r="B4382" s="14" t="s">
        <v>14545</v>
      </c>
      <c r="C4382" s="15" t="s">
        <v>8213</v>
      </c>
      <c r="D4382" s="15" t="s">
        <v>11516</v>
      </c>
      <c r="E4382" s="16">
        <v>45204</v>
      </c>
      <c r="F4382" s="7" t="s">
        <v>8204</v>
      </c>
      <c r="G4382" s="13" t="s">
        <v>5175</v>
      </c>
      <c r="H4382" s="15" t="str">
        <f>UPPER(Tb_Reseller[[#This Row],[Agen id]]&amp;"-"&amp;VLOOKUP(Tb_Reseller[[#This Row],[Agen id]],A:B,2,0)&amp;"("&amp;Tb_Reseller[[#This Row],[Short]]&amp;")")</f>
        <v>AR34664-DIETZ CELL(P)</v>
      </c>
      <c r="I4382" s="15" t="str">
        <f>VLOOKUP(Tb_Reseller[[#This Row],[Agen id]],Mapping_Agen!A:D,4,0)</f>
        <v>Prima</v>
      </c>
      <c r="J4382" s="7" t="str">
        <f>VLOOKUP(Tb_Reseller[[#This Row],[Agen id]],Mapping_Agen!A:C,3,0)</f>
        <v>ONLINE</v>
      </c>
      <c r="K4382" s="17" t="str">
        <f>TRIM(LEFT(Tb_Reseller[[#This Row],[Group]],2))</f>
        <v>P</v>
      </c>
      <c r="L4382" s="17" t="str">
        <f>VLOOKUP(Tb_Reseller[[#This Row],[Agen id]],Mapping_Agen!A:E,5,0)</f>
        <v>ONLINE</v>
      </c>
      <c r="M4382" s="64">
        <v>0</v>
      </c>
      <c r="N4382" s="65">
        <v>0</v>
      </c>
      <c r="O4382" s="65">
        <f>IFERROR(VLOOKUP(Tb_Reseller[[#This Row],[Kode Reseller]],[1]Sheet1!$A:$B,2,0),0)</f>
        <v>0</v>
      </c>
    </row>
    <row r="4383" spans="1:15" x14ac:dyDescent="0.25">
      <c r="A4383" s="13" t="s">
        <v>5177</v>
      </c>
      <c r="B4383" s="14" t="s">
        <v>14546</v>
      </c>
      <c r="C4383" s="15" t="s">
        <v>8213</v>
      </c>
      <c r="D4383" s="15" t="s">
        <v>11516</v>
      </c>
      <c r="E4383" s="16">
        <v>45204.295138888891</v>
      </c>
      <c r="F4383" s="7" t="s">
        <v>8204</v>
      </c>
      <c r="G4383" s="13" t="s">
        <v>5177</v>
      </c>
      <c r="H4383" s="15" t="str">
        <f>UPPER(Tb_Reseller[[#This Row],[Agen id]]&amp;"-"&amp;VLOOKUP(Tb_Reseller[[#This Row],[Agen id]],A:B,2,0)&amp;"("&amp;Tb_Reseller[[#This Row],[Short]]&amp;")")</f>
        <v>AR34665-NASIR CELL(P)</v>
      </c>
      <c r="I4383" s="15" t="str">
        <f>VLOOKUP(Tb_Reseller[[#This Row],[Agen id]],Mapping_Agen!A:D,4,0)</f>
        <v>Prima</v>
      </c>
      <c r="J4383" s="7" t="str">
        <f>VLOOKUP(Tb_Reseller[[#This Row],[Agen id]],Mapping_Agen!A:C,3,0)</f>
        <v>ONLINE</v>
      </c>
      <c r="K4383" s="17" t="str">
        <f>TRIM(LEFT(Tb_Reseller[[#This Row],[Group]],2))</f>
        <v>P</v>
      </c>
      <c r="L4383" s="17" t="str">
        <f>VLOOKUP(Tb_Reseller[[#This Row],[Agen id]],Mapping_Agen!A:E,5,0)</f>
        <v>ONLINE</v>
      </c>
      <c r="M4383" s="64">
        <v>0</v>
      </c>
      <c r="N4383" s="65">
        <v>0</v>
      </c>
      <c r="O4383" s="65">
        <f>IFERROR(VLOOKUP(Tb_Reseller[[#This Row],[Kode Reseller]],[1]Sheet1!$A:$B,2,0),0)</f>
        <v>0</v>
      </c>
    </row>
    <row r="4384" spans="1:15" x14ac:dyDescent="0.25">
      <c r="A4384" s="13" t="s">
        <v>7325</v>
      </c>
      <c r="B4384" s="14" t="s">
        <v>9665</v>
      </c>
      <c r="C4384" s="15" t="s">
        <v>8213</v>
      </c>
      <c r="D4384" s="15" t="s">
        <v>8231</v>
      </c>
      <c r="E4384" s="16">
        <v>45204.376388888893</v>
      </c>
      <c r="F4384" s="7" t="s">
        <v>8204</v>
      </c>
      <c r="G4384" s="13" t="s">
        <v>7325</v>
      </c>
      <c r="H4384" s="15" t="str">
        <f>UPPER(Tb_Reseller[[#This Row],[Agen id]]&amp;"-"&amp;VLOOKUP(Tb_Reseller[[#This Row],[Agen id]],A:B,2,0)&amp;"("&amp;Tb_Reseller[[#This Row],[Short]]&amp;")")</f>
        <v>AR34667-RIFKI CELL(P)</v>
      </c>
      <c r="I4384" s="15" t="str">
        <f>VLOOKUP(Tb_Reseller[[#This Row],[Agen id]],Mapping_Agen!A:D,4,0)</f>
        <v>Prima</v>
      </c>
      <c r="J4384" s="7" t="str">
        <f>VLOOKUP(Tb_Reseller[[#This Row],[Agen id]],Mapping_Agen!A:C,3,0)</f>
        <v>ICON</v>
      </c>
      <c r="K4384" s="17" t="str">
        <f>TRIM(LEFT(Tb_Reseller[[#This Row],[Group]],2))</f>
        <v>P</v>
      </c>
      <c r="L4384" s="17" t="str">
        <f>VLOOKUP(Tb_Reseller[[#This Row],[Agen id]],Mapping_Agen!A:E,5,0)</f>
        <v>NON SCO</v>
      </c>
      <c r="M4384" s="64">
        <v>0</v>
      </c>
      <c r="N4384" s="65">
        <v>0</v>
      </c>
      <c r="O4384" s="65">
        <f>IFERROR(VLOOKUP(Tb_Reseller[[#This Row],[Kode Reseller]],[1]Sheet1!$A:$B,2,0),0)</f>
        <v>0</v>
      </c>
    </row>
    <row r="4385" spans="1:15" x14ac:dyDescent="0.25">
      <c r="A4385" s="13" t="s">
        <v>14547</v>
      </c>
      <c r="B4385" s="14" t="s">
        <v>14548</v>
      </c>
      <c r="C4385" s="15" t="s">
        <v>8213</v>
      </c>
      <c r="D4385" s="15" t="s">
        <v>8521</v>
      </c>
      <c r="E4385" s="16">
        <v>45204.411111111112</v>
      </c>
      <c r="F4385" s="7" t="s">
        <v>8268</v>
      </c>
      <c r="G4385" s="13" t="s">
        <v>432</v>
      </c>
      <c r="H4385" s="15" t="str">
        <f>UPPER(Tb_Reseller[[#This Row],[Agen id]]&amp;"-"&amp;VLOOKUP(Tb_Reseller[[#This Row],[Agen id]],A:B,2,0)&amp;"("&amp;Tb_Reseller[[#This Row],[Short]]&amp;")")</f>
        <v>AR01800-FARID CELL(P)</v>
      </c>
      <c r="I4385" s="15" t="str">
        <f>VLOOKUP(Tb_Reseller[[#This Row],[Agen id]],Mapping_Agen!A:D,4,0)</f>
        <v>Prima</v>
      </c>
      <c r="J4385" s="7" t="str">
        <f>VLOOKUP(Tb_Reseller[[#This Row],[Agen id]],Mapping_Agen!A:C,3,0)</f>
        <v>BSD</v>
      </c>
      <c r="K4385" s="17" t="str">
        <f>TRIM(LEFT(Tb_Reseller[[#This Row],[Group]],2))</f>
        <v>P</v>
      </c>
      <c r="L4385" s="17" t="str">
        <f>VLOOKUP(Tb_Reseller[[#This Row],[Agen id]],Mapping_Agen!A:E,5,0)</f>
        <v>NON SCO</v>
      </c>
      <c r="M4385" s="64">
        <v>0</v>
      </c>
      <c r="N4385" s="65">
        <v>0</v>
      </c>
      <c r="O4385" s="65">
        <f>IFERROR(VLOOKUP(Tb_Reseller[[#This Row],[Kode Reseller]],[1]Sheet1!$A:$B,2,0),0)</f>
        <v>0</v>
      </c>
    </row>
    <row r="4386" spans="1:15" x14ac:dyDescent="0.25">
      <c r="A4386" s="13" t="s">
        <v>5181</v>
      </c>
      <c r="B4386" s="14" t="s">
        <v>8286</v>
      </c>
      <c r="C4386" s="15" t="s">
        <v>8213</v>
      </c>
      <c r="D4386" s="15" t="s">
        <v>8203</v>
      </c>
      <c r="E4386" s="16">
        <v>45204.513888888891</v>
      </c>
      <c r="F4386" s="7" t="s">
        <v>8204</v>
      </c>
      <c r="G4386" s="13" t="s">
        <v>5181</v>
      </c>
      <c r="H4386" s="15" t="str">
        <f>UPPER(Tb_Reseller[[#This Row],[Agen id]]&amp;"-"&amp;VLOOKUP(Tb_Reseller[[#This Row],[Agen id]],A:B,2,0)&amp;"("&amp;Tb_Reseller[[#This Row],[Short]]&amp;")")</f>
        <v>AR34671-HENDRA CELL(P)</v>
      </c>
      <c r="I4386" s="15" t="str">
        <f>VLOOKUP(Tb_Reseller[[#This Row],[Agen id]],Mapping_Agen!A:D,4,0)</f>
        <v>Prima</v>
      </c>
      <c r="J4386" s="7" t="str">
        <f>VLOOKUP(Tb_Reseller[[#This Row],[Agen id]],Mapping_Agen!A:C,3,0)</f>
        <v>BSD</v>
      </c>
      <c r="K4386" s="17" t="str">
        <f>TRIM(LEFT(Tb_Reseller[[#This Row],[Group]],2))</f>
        <v>P</v>
      </c>
      <c r="L4386" s="17" t="str">
        <f>VLOOKUP(Tb_Reseller[[#This Row],[Agen id]],Mapping_Agen!A:E,5,0)</f>
        <v>NON SCO</v>
      </c>
      <c r="M4386" s="64">
        <v>0</v>
      </c>
      <c r="N4386" s="65">
        <v>0</v>
      </c>
      <c r="O4386" s="65">
        <f>IFERROR(VLOOKUP(Tb_Reseller[[#This Row],[Kode Reseller]],[1]Sheet1!$A:$B,2,0),0)</f>
        <v>0</v>
      </c>
    </row>
    <row r="4387" spans="1:15" x14ac:dyDescent="0.25">
      <c r="A4387" s="13" t="s">
        <v>2060</v>
      </c>
      <c r="B4387" s="14" t="s">
        <v>14549</v>
      </c>
      <c r="C4387" s="15" t="s">
        <v>8213</v>
      </c>
      <c r="D4387" s="15" t="s">
        <v>8203</v>
      </c>
      <c r="E4387" s="16">
        <v>45204.56527777778</v>
      </c>
      <c r="F4387" s="7" t="s">
        <v>8204</v>
      </c>
      <c r="G4387" s="13" t="s">
        <v>2060</v>
      </c>
      <c r="H4387" s="15" t="str">
        <f>UPPER(Tb_Reseller[[#This Row],[Agen id]]&amp;"-"&amp;VLOOKUP(Tb_Reseller[[#This Row],[Agen id]],A:B,2,0)&amp;"("&amp;Tb_Reseller[[#This Row],[Short]]&amp;")")</f>
        <v>AR34672-IRSALDI CELL(P)</v>
      </c>
      <c r="I4387" s="15" t="str">
        <f>VLOOKUP(Tb_Reseller[[#This Row],[Agen id]],Mapping_Agen!A:D,4,0)</f>
        <v>Prima</v>
      </c>
      <c r="J4387" s="7" t="str">
        <f>VLOOKUP(Tb_Reseller[[#This Row],[Agen id]],Mapping_Agen!A:C,3,0)</f>
        <v>BSD</v>
      </c>
      <c r="K4387" s="17" t="str">
        <f>TRIM(LEFT(Tb_Reseller[[#This Row],[Group]],2))</f>
        <v>P</v>
      </c>
      <c r="L4387" s="17" t="str">
        <f>VLOOKUP(Tb_Reseller[[#This Row],[Agen id]],Mapping_Agen!A:E,5,0)</f>
        <v>NON SCO</v>
      </c>
      <c r="M4387" s="64">
        <v>1.1935483870967734</v>
      </c>
      <c r="N4387" s="65">
        <v>1.166666666666667</v>
      </c>
      <c r="O4387" s="65">
        <f>IFERROR(VLOOKUP(Tb_Reseller[[#This Row],[Kode Reseller]],[1]Sheet1!$A:$B,2,0),0)</f>
        <v>0.75</v>
      </c>
    </row>
    <row r="4388" spans="1:15" x14ac:dyDescent="0.25">
      <c r="A4388" s="13" t="s">
        <v>7329</v>
      </c>
      <c r="B4388" s="14" t="s">
        <v>14550</v>
      </c>
      <c r="C4388" s="15" t="s">
        <v>8213</v>
      </c>
      <c r="D4388" s="15" t="s">
        <v>8203</v>
      </c>
      <c r="E4388" s="16">
        <v>45204.588194444441</v>
      </c>
      <c r="F4388" s="7" t="s">
        <v>8204</v>
      </c>
      <c r="G4388" s="13" t="s">
        <v>7329</v>
      </c>
      <c r="H4388" s="15" t="str">
        <f>UPPER(Tb_Reseller[[#This Row],[Agen id]]&amp;"-"&amp;VLOOKUP(Tb_Reseller[[#This Row],[Agen id]],A:B,2,0)&amp;"("&amp;Tb_Reseller[[#This Row],[Short]]&amp;")")</f>
        <v>AR34673-IRSALDI CELL 2(P)</v>
      </c>
      <c r="I4388" s="15" t="str">
        <f>VLOOKUP(Tb_Reseller[[#This Row],[Agen id]],Mapping_Agen!A:D,4,0)</f>
        <v>Prima</v>
      </c>
      <c r="J4388" s="7" t="str">
        <f>VLOOKUP(Tb_Reseller[[#This Row],[Agen id]],Mapping_Agen!A:C,3,0)</f>
        <v>BSD</v>
      </c>
      <c r="K4388" s="17" t="str">
        <f>TRIM(LEFT(Tb_Reseller[[#This Row],[Group]],2))</f>
        <v>P</v>
      </c>
      <c r="L4388" s="17" t="str">
        <f>VLOOKUP(Tb_Reseller[[#This Row],[Agen id]],Mapping_Agen!A:E,5,0)</f>
        <v>NON SCO</v>
      </c>
      <c r="M4388" s="64">
        <v>0</v>
      </c>
      <c r="N4388" s="65">
        <v>6.6666666666666666E-2</v>
      </c>
      <c r="O4388" s="65">
        <f>IFERROR(VLOOKUP(Tb_Reseller[[#This Row],[Kode Reseller]],[1]Sheet1!$A:$B,2,0),0)</f>
        <v>0</v>
      </c>
    </row>
    <row r="4389" spans="1:15" x14ac:dyDescent="0.25">
      <c r="A4389" s="13" t="s">
        <v>5187</v>
      </c>
      <c r="B4389" s="14" t="s">
        <v>14551</v>
      </c>
      <c r="C4389" s="15" t="s">
        <v>8213</v>
      </c>
      <c r="D4389" s="15" t="s">
        <v>8369</v>
      </c>
      <c r="E4389" s="16">
        <v>45204.638888888891</v>
      </c>
      <c r="F4389" s="7" t="s">
        <v>8204</v>
      </c>
      <c r="G4389" s="13" t="s">
        <v>5187</v>
      </c>
      <c r="H4389" s="15" t="str">
        <f>UPPER(Tb_Reseller[[#This Row],[Agen id]]&amp;"-"&amp;VLOOKUP(Tb_Reseller[[#This Row],[Agen id]],A:B,2,0)&amp;"("&amp;Tb_Reseller[[#This Row],[Short]]&amp;")")</f>
        <v>AR34674-WARUNG MPOK ELA(P)</v>
      </c>
      <c r="I4389" s="15" t="str">
        <f>VLOOKUP(Tb_Reseller[[#This Row],[Agen id]],Mapping_Agen!A:D,4,0)</f>
        <v>Prima</v>
      </c>
      <c r="J4389" s="7" t="str">
        <f>VLOOKUP(Tb_Reseller[[#This Row],[Agen id]],Mapping_Agen!A:C,3,0)</f>
        <v>PRG</v>
      </c>
      <c r="K4389" s="17" t="str">
        <f>TRIM(LEFT(Tb_Reseller[[#This Row],[Group]],2))</f>
        <v>P</v>
      </c>
      <c r="L4389" s="17" t="str">
        <f>VLOOKUP(Tb_Reseller[[#This Row],[Agen id]],Mapping_Agen!A:E,5,0)</f>
        <v>Khoirul Anan</v>
      </c>
      <c r="M4389" s="64">
        <v>2.8064516129032238</v>
      </c>
      <c r="N4389" s="65">
        <v>2.833333333333333</v>
      </c>
      <c r="O4389" s="65">
        <f>IFERROR(VLOOKUP(Tb_Reseller[[#This Row],[Kode Reseller]],[1]Sheet1!$A:$B,2,0),0)</f>
        <v>3.25</v>
      </c>
    </row>
    <row r="4390" spans="1:15" x14ac:dyDescent="0.25">
      <c r="A4390" s="13" t="s">
        <v>2937</v>
      </c>
      <c r="B4390" s="14" t="s">
        <v>14552</v>
      </c>
      <c r="C4390" s="15" t="s">
        <v>8213</v>
      </c>
      <c r="D4390" s="15" t="s">
        <v>11516</v>
      </c>
      <c r="E4390" s="16">
        <v>45205.621527777781</v>
      </c>
      <c r="F4390" s="7" t="s">
        <v>8204</v>
      </c>
      <c r="G4390" s="13" t="s">
        <v>2937</v>
      </c>
      <c r="H4390" s="15" t="str">
        <f>UPPER(Tb_Reseller[[#This Row],[Agen id]]&amp;"-"&amp;VLOOKUP(Tb_Reseller[[#This Row],[Agen id]],A:B,2,0)&amp;"("&amp;Tb_Reseller[[#This Row],[Short]]&amp;")")</f>
        <v>AR34676-WARUNG TM(P)</v>
      </c>
      <c r="I4390" s="15" t="str">
        <f>VLOOKUP(Tb_Reseller[[#This Row],[Agen id]],Mapping_Agen!A:D,4,0)</f>
        <v>Prima</v>
      </c>
      <c r="J4390" s="7" t="str">
        <f>VLOOKUP(Tb_Reseller[[#This Row],[Agen id]],Mapping_Agen!A:C,3,0)</f>
        <v>ONLINE</v>
      </c>
      <c r="K4390" s="17" t="str">
        <f>TRIM(LEFT(Tb_Reseller[[#This Row],[Group]],2))</f>
        <v>P</v>
      </c>
      <c r="L4390" s="17" t="str">
        <f>VLOOKUP(Tb_Reseller[[#This Row],[Agen id]],Mapping_Agen!A:E,5,0)</f>
        <v>ONLINE</v>
      </c>
      <c r="M4390" s="64">
        <v>0.77419354838709631</v>
      </c>
      <c r="N4390" s="65">
        <v>0.96666666666666656</v>
      </c>
      <c r="O4390" s="65">
        <f>IFERROR(VLOOKUP(Tb_Reseller[[#This Row],[Kode Reseller]],[1]Sheet1!$A:$B,2,0),0)</f>
        <v>0.75</v>
      </c>
    </row>
    <row r="4391" spans="1:15" x14ac:dyDescent="0.25">
      <c r="A4391" s="13" t="s">
        <v>5192</v>
      </c>
      <c r="B4391" s="14" t="s">
        <v>14553</v>
      </c>
      <c r="C4391" s="15" t="s">
        <v>8213</v>
      </c>
      <c r="D4391" s="15" t="s">
        <v>11516</v>
      </c>
      <c r="E4391" s="16">
        <v>45206.511805555558</v>
      </c>
      <c r="F4391" s="7" t="s">
        <v>8204</v>
      </c>
      <c r="G4391" s="13" t="s">
        <v>5192</v>
      </c>
      <c r="H4391" s="15" t="str">
        <f>UPPER(Tb_Reseller[[#This Row],[Agen id]]&amp;"-"&amp;VLOOKUP(Tb_Reseller[[#This Row],[Agen id]],A:B,2,0)&amp;"("&amp;Tb_Reseller[[#This Row],[Short]]&amp;")")</f>
        <v>AR34687-NURSOLIHAT(P)</v>
      </c>
      <c r="I4391" s="15" t="str">
        <f>VLOOKUP(Tb_Reseller[[#This Row],[Agen id]],Mapping_Agen!A:D,4,0)</f>
        <v>Prima</v>
      </c>
      <c r="J4391" s="7" t="str">
        <f>VLOOKUP(Tb_Reseller[[#This Row],[Agen id]],Mapping_Agen!A:C,3,0)</f>
        <v>ONLINE</v>
      </c>
      <c r="K4391" s="17" t="str">
        <f>TRIM(LEFT(Tb_Reseller[[#This Row],[Group]],2))</f>
        <v>P</v>
      </c>
      <c r="L4391" s="17" t="str">
        <f>VLOOKUP(Tb_Reseller[[#This Row],[Agen id]],Mapping_Agen!A:E,5,0)</f>
        <v>ONLINE</v>
      </c>
      <c r="M4391" s="64">
        <v>0</v>
      </c>
      <c r="N4391" s="65">
        <v>0</v>
      </c>
      <c r="O4391" s="65">
        <f>IFERROR(VLOOKUP(Tb_Reseller[[#This Row],[Kode Reseller]],[1]Sheet1!$A:$B,2,0),0)</f>
        <v>0</v>
      </c>
    </row>
    <row r="4392" spans="1:15" x14ac:dyDescent="0.25">
      <c r="A4392" s="13" t="s">
        <v>5194</v>
      </c>
      <c r="B4392" s="14" t="s">
        <v>14554</v>
      </c>
      <c r="C4392" s="15" t="s">
        <v>8213</v>
      </c>
      <c r="D4392" s="15" t="s">
        <v>11516</v>
      </c>
      <c r="E4392" s="16">
        <v>45206.8125</v>
      </c>
      <c r="F4392" s="7" t="s">
        <v>8204</v>
      </c>
      <c r="G4392" s="13" t="s">
        <v>5194</v>
      </c>
      <c r="H4392" s="15" t="str">
        <f>UPPER(Tb_Reseller[[#This Row],[Agen id]]&amp;"-"&amp;VLOOKUP(Tb_Reseller[[#This Row],[Agen id]],A:B,2,0)&amp;"("&amp;Tb_Reseller[[#This Row],[Short]]&amp;")")</f>
        <v>AR34693-ABDULLAH ZEINI(P)</v>
      </c>
      <c r="I4392" s="15" t="str">
        <f>VLOOKUP(Tb_Reseller[[#This Row],[Agen id]],Mapping_Agen!A:D,4,0)</f>
        <v>Prima</v>
      </c>
      <c r="J4392" s="7" t="str">
        <f>VLOOKUP(Tb_Reseller[[#This Row],[Agen id]],Mapping_Agen!A:C,3,0)</f>
        <v>ONLINE</v>
      </c>
      <c r="K4392" s="17" t="str">
        <f>TRIM(LEFT(Tb_Reseller[[#This Row],[Group]],2))</f>
        <v>P</v>
      </c>
      <c r="L4392" s="17" t="str">
        <f>VLOOKUP(Tb_Reseller[[#This Row],[Agen id]],Mapping_Agen!A:E,5,0)</f>
        <v>ONLINE</v>
      </c>
      <c r="M4392" s="64">
        <v>0</v>
      </c>
      <c r="N4392" s="65">
        <v>0</v>
      </c>
      <c r="O4392" s="65">
        <f>IFERROR(VLOOKUP(Tb_Reseller[[#This Row],[Kode Reseller]],[1]Sheet1!$A:$B,2,0),0)</f>
        <v>0</v>
      </c>
    </row>
    <row r="4393" spans="1:15" x14ac:dyDescent="0.25">
      <c r="A4393" s="13" t="s">
        <v>5196</v>
      </c>
      <c r="B4393" s="14" t="s">
        <v>14555</v>
      </c>
      <c r="C4393" s="15" t="s">
        <v>8213</v>
      </c>
      <c r="D4393" s="15" t="s">
        <v>11516</v>
      </c>
      <c r="E4393" s="16">
        <v>45207.522916666669</v>
      </c>
      <c r="F4393" s="7" t="s">
        <v>8204</v>
      </c>
      <c r="G4393" s="13" t="s">
        <v>5196</v>
      </c>
      <c r="H4393" s="15" t="str">
        <f>UPPER(Tb_Reseller[[#This Row],[Agen id]]&amp;"-"&amp;VLOOKUP(Tb_Reseller[[#This Row],[Agen id]],A:B,2,0)&amp;"("&amp;Tb_Reseller[[#This Row],[Short]]&amp;")")</f>
        <v>AR34697-MLY(P)</v>
      </c>
      <c r="I4393" s="15" t="str">
        <f>VLOOKUP(Tb_Reseller[[#This Row],[Agen id]],Mapping_Agen!A:D,4,0)</f>
        <v>Prima</v>
      </c>
      <c r="J4393" s="7" t="str">
        <f>VLOOKUP(Tb_Reseller[[#This Row],[Agen id]],Mapping_Agen!A:C,3,0)</f>
        <v>ONLINE</v>
      </c>
      <c r="K4393" s="17" t="str">
        <f>TRIM(LEFT(Tb_Reseller[[#This Row],[Group]],2))</f>
        <v>P</v>
      </c>
      <c r="L4393" s="17" t="str">
        <f>VLOOKUP(Tb_Reseller[[#This Row],[Agen id]],Mapping_Agen!A:E,5,0)</f>
        <v>ONLINE</v>
      </c>
      <c r="M4393" s="64">
        <v>0</v>
      </c>
      <c r="N4393" s="65">
        <v>0</v>
      </c>
      <c r="O4393" s="65">
        <f>IFERROR(VLOOKUP(Tb_Reseller[[#This Row],[Kode Reseller]],[1]Sheet1!$A:$B,2,0),0)</f>
        <v>0</v>
      </c>
    </row>
    <row r="4394" spans="1:15" x14ac:dyDescent="0.25">
      <c r="A4394" s="13" t="s">
        <v>5198</v>
      </c>
      <c r="B4394" s="14" t="s">
        <v>14556</v>
      </c>
      <c r="C4394" s="15" t="s">
        <v>8213</v>
      </c>
      <c r="D4394" s="15" t="s">
        <v>11516</v>
      </c>
      <c r="E4394" s="16">
        <v>45207.615972222222</v>
      </c>
      <c r="F4394" s="7" t="s">
        <v>8204</v>
      </c>
      <c r="G4394" s="13" t="s">
        <v>5198</v>
      </c>
      <c r="H4394" s="15" t="str">
        <f>UPPER(Tb_Reseller[[#This Row],[Agen id]]&amp;"-"&amp;VLOOKUP(Tb_Reseller[[#This Row],[Agen id]],A:B,2,0)&amp;"("&amp;Tb_Reseller[[#This Row],[Short]]&amp;")")</f>
        <v>AR34698-DARA KENANGA NASUTION(P)</v>
      </c>
      <c r="I4394" s="15" t="str">
        <f>VLOOKUP(Tb_Reseller[[#This Row],[Agen id]],Mapping_Agen!A:D,4,0)</f>
        <v>Prima</v>
      </c>
      <c r="J4394" s="7" t="str">
        <f>VLOOKUP(Tb_Reseller[[#This Row],[Agen id]],Mapping_Agen!A:C,3,0)</f>
        <v>ONLINE</v>
      </c>
      <c r="K4394" s="17" t="str">
        <f>TRIM(LEFT(Tb_Reseller[[#This Row],[Group]],2))</f>
        <v>P</v>
      </c>
      <c r="L4394" s="17" t="str">
        <f>VLOOKUP(Tb_Reseller[[#This Row],[Agen id]],Mapping_Agen!A:E,5,0)</f>
        <v>ONLINE</v>
      </c>
      <c r="M4394" s="64">
        <v>0</v>
      </c>
      <c r="N4394" s="65">
        <v>0</v>
      </c>
      <c r="O4394" s="65">
        <f>IFERROR(VLOOKUP(Tb_Reseller[[#This Row],[Kode Reseller]],[1]Sheet1!$A:$B,2,0),0)</f>
        <v>0</v>
      </c>
    </row>
    <row r="4395" spans="1:15" x14ac:dyDescent="0.25">
      <c r="A4395" s="13" t="s">
        <v>14557</v>
      </c>
      <c r="B4395" s="14" t="s">
        <v>14558</v>
      </c>
      <c r="C4395" s="15" t="s">
        <v>8213</v>
      </c>
      <c r="D4395" s="15" t="s">
        <v>14061</v>
      </c>
      <c r="E4395" s="16">
        <v>45208.53125</v>
      </c>
      <c r="F4395" s="7" t="s">
        <v>8268</v>
      </c>
      <c r="G4395" s="13" t="s">
        <v>4637</v>
      </c>
      <c r="H4395" s="15" t="str">
        <f>UPPER(Tb_Reseller[[#This Row],[Agen id]]&amp;"-"&amp;VLOOKUP(Tb_Reseller[[#This Row],[Agen id]],A:B,2,0)&amp;"("&amp;Tb_Reseller[[#This Row],[Short]]&amp;")")</f>
        <v>AR33939-SCO MARDIAN(P)</v>
      </c>
      <c r="I4395" s="15" t="str">
        <f>VLOOKUP(Tb_Reseller[[#This Row],[Agen id]],Mapping_Agen!A:D,4,0)</f>
        <v>Prima</v>
      </c>
      <c r="J4395" s="7" t="str">
        <f>VLOOKUP(Tb_Reseller[[#This Row],[Agen id]],Mapping_Agen!A:C,3,0)</f>
        <v>BSD</v>
      </c>
      <c r="K4395" s="17" t="str">
        <f>TRIM(LEFT(Tb_Reseller[[#This Row],[Group]],2))</f>
        <v>P</v>
      </c>
      <c r="L4395" s="17" t="str">
        <f>VLOOKUP(Tb_Reseller[[#This Row],[Agen id]],Mapping_Agen!A:E,5,0)</f>
        <v>NON SCO</v>
      </c>
      <c r="M4395" s="64">
        <v>0</v>
      </c>
      <c r="N4395" s="65">
        <v>0</v>
      </c>
      <c r="O4395" s="65">
        <f>IFERROR(VLOOKUP(Tb_Reseller[[#This Row],[Kode Reseller]],[1]Sheet1!$A:$B,2,0),0)</f>
        <v>0</v>
      </c>
    </row>
    <row r="4396" spans="1:15" x14ac:dyDescent="0.25">
      <c r="A4396" s="13" t="s">
        <v>5200</v>
      </c>
      <c r="B4396" s="14" t="s">
        <v>14559</v>
      </c>
      <c r="C4396" s="15" t="s">
        <v>8213</v>
      </c>
      <c r="D4396" s="15" t="s">
        <v>8248</v>
      </c>
      <c r="E4396" s="16">
        <v>45208.588888888888</v>
      </c>
      <c r="F4396" s="7" t="s">
        <v>8204</v>
      </c>
      <c r="G4396" s="13" t="s">
        <v>5200</v>
      </c>
      <c r="H4396" s="15" t="str">
        <f>UPPER(Tb_Reseller[[#This Row],[Agen id]]&amp;"-"&amp;VLOOKUP(Tb_Reseller[[#This Row],[Agen id]],A:B,2,0)&amp;"("&amp;Tb_Reseller[[#This Row],[Short]]&amp;")")</f>
        <v>AR34705-DISYA CELL(P)</v>
      </c>
      <c r="I4396" s="15" t="str">
        <f>VLOOKUP(Tb_Reseller[[#This Row],[Agen id]],Mapping_Agen!A:D,4,0)</f>
        <v>Prima</v>
      </c>
      <c r="J4396" s="7" t="str">
        <f>VLOOKUP(Tb_Reseller[[#This Row],[Agen id]],Mapping_Agen!A:C,3,0)</f>
        <v>PP</v>
      </c>
      <c r="K4396" s="17" t="str">
        <f>TRIM(LEFT(Tb_Reseller[[#This Row],[Group]],2))</f>
        <v>P</v>
      </c>
      <c r="L4396" s="17" t="str">
        <f>VLOOKUP(Tb_Reseller[[#This Row],[Agen id]],Mapping_Agen!A:E,5,0)</f>
        <v>NON SCO</v>
      </c>
      <c r="M4396" s="64">
        <v>0</v>
      </c>
      <c r="N4396" s="65">
        <v>0</v>
      </c>
      <c r="O4396" s="65">
        <f>IFERROR(VLOOKUP(Tb_Reseller[[#This Row],[Kode Reseller]],[1]Sheet1!$A:$B,2,0),0)</f>
        <v>0</v>
      </c>
    </row>
    <row r="4397" spans="1:15" x14ac:dyDescent="0.25">
      <c r="A4397" s="13" t="s">
        <v>5202</v>
      </c>
      <c r="B4397" s="14" t="s">
        <v>10190</v>
      </c>
      <c r="C4397" s="15" t="s">
        <v>8213</v>
      </c>
      <c r="D4397" s="15" t="s">
        <v>8203</v>
      </c>
      <c r="E4397" s="16">
        <v>45208.628472222219</v>
      </c>
      <c r="F4397" s="7" t="s">
        <v>8204</v>
      </c>
      <c r="G4397" s="13" t="s">
        <v>5202</v>
      </c>
      <c r="H4397" s="15" t="str">
        <f>UPPER(Tb_Reseller[[#This Row],[Agen id]]&amp;"-"&amp;VLOOKUP(Tb_Reseller[[#This Row],[Agen id]],A:B,2,0)&amp;"("&amp;Tb_Reseller[[#This Row],[Short]]&amp;")")</f>
        <v>AR34707-NANA CELL(P)</v>
      </c>
      <c r="I4397" s="15" t="str">
        <f>VLOOKUP(Tb_Reseller[[#This Row],[Agen id]],Mapping_Agen!A:D,4,0)</f>
        <v>Prima</v>
      </c>
      <c r="J4397" s="7" t="str">
        <f>VLOOKUP(Tb_Reseller[[#This Row],[Agen id]],Mapping_Agen!A:C,3,0)</f>
        <v>BSD</v>
      </c>
      <c r="K4397" s="17" t="str">
        <f>TRIM(LEFT(Tb_Reseller[[#This Row],[Group]],2))</f>
        <v>P</v>
      </c>
      <c r="L4397" s="17" t="str">
        <f>VLOOKUP(Tb_Reseller[[#This Row],[Agen id]],Mapping_Agen!A:E,5,0)</f>
        <v>NON SCO</v>
      </c>
      <c r="M4397" s="64">
        <v>0</v>
      </c>
      <c r="N4397" s="65">
        <v>0</v>
      </c>
      <c r="O4397" s="65">
        <f>IFERROR(VLOOKUP(Tb_Reseller[[#This Row],[Kode Reseller]],[1]Sheet1!$A:$B,2,0),0)</f>
        <v>0</v>
      </c>
    </row>
    <row r="4398" spans="1:15" x14ac:dyDescent="0.25">
      <c r="A4398" s="13" t="s">
        <v>7338</v>
      </c>
      <c r="B4398" s="14" t="s">
        <v>14560</v>
      </c>
      <c r="C4398" s="15" t="s">
        <v>8213</v>
      </c>
      <c r="D4398" s="15" t="s">
        <v>11516</v>
      </c>
      <c r="E4398" s="16">
        <v>45208.866666666669</v>
      </c>
      <c r="F4398" s="7" t="s">
        <v>8204</v>
      </c>
      <c r="G4398" s="13" t="s">
        <v>7338</v>
      </c>
      <c r="H4398" s="15" t="str">
        <f>UPPER(Tb_Reseller[[#This Row],[Agen id]]&amp;"-"&amp;VLOOKUP(Tb_Reseller[[#This Row],[Agen id]],A:B,2,0)&amp;"("&amp;Tb_Reseller[[#This Row],[Short]]&amp;")")</f>
        <v>AR34710-ACHMAD SELL(P)</v>
      </c>
      <c r="I4398" s="15" t="str">
        <f>VLOOKUP(Tb_Reseller[[#This Row],[Agen id]],Mapping_Agen!A:D,4,0)</f>
        <v>Prima</v>
      </c>
      <c r="J4398" s="7" t="str">
        <f>VLOOKUP(Tb_Reseller[[#This Row],[Agen id]],Mapping_Agen!A:C,3,0)</f>
        <v>ONLINE</v>
      </c>
      <c r="K4398" s="17" t="str">
        <f>TRIM(LEFT(Tb_Reseller[[#This Row],[Group]],2))</f>
        <v>P</v>
      </c>
      <c r="L4398" s="17" t="str">
        <f>VLOOKUP(Tb_Reseller[[#This Row],[Agen id]],Mapping_Agen!A:E,5,0)</f>
        <v>ONLINE</v>
      </c>
      <c r="M4398" s="64">
        <v>0</v>
      </c>
      <c r="N4398" s="65">
        <v>0</v>
      </c>
      <c r="O4398" s="65">
        <f>IFERROR(VLOOKUP(Tb_Reseller[[#This Row],[Kode Reseller]],[1]Sheet1!$A:$B,2,0),0)</f>
        <v>0</v>
      </c>
    </row>
    <row r="4399" spans="1:15" x14ac:dyDescent="0.25">
      <c r="A4399" s="13" t="s">
        <v>5206</v>
      </c>
      <c r="B4399" s="14" t="s">
        <v>10656</v>
      </c>
      <c r="C4399" s="15" t="s">
        <v>8213</v>
      </c>
      <c r="D4399" s="15" t="s">
        <v>8369</v>
      </c>
      <c r="E4399" s="16">
        <v>45209.618055555547</v>
      </c>
      <c r="F4399" s="7" t="s">
        <v>8204</v>
      </c>
      <c r="G4399" s="13" t="s">
        <v>5206</v>
      </c>
      <c r="H4399" s="15" t="str">
        <f>UPPER(Tb_Reseller[[#This Row],[Agen id]]&amp;"-"&amp;VLOOKUP(Tb_Reseller[[#This Row],[Agen id]],A:B,2,0)&amp;"("&amp;Tb_Reseller[[#This Row],[Short]]&amp;")")</f>
        <v>AR34714-APIH CELL(P)</v>
      </c>
      <c r="I4399" s="15" t="str">
        <f>VLOOKUP(Tb_Reseller[[#This Row],[Agen id]],Mapping_Agen!A:D,4,0)</f>
        <v>Prima</v>
      </c>
      <c r="J4399" s="7" t="str">
        <f>VLOOKUP(Tb_Reseller[[#This Row],[Agen id]],Mapping_Agen!A:C,3,0)</f>
        <v>PRG</v>
      </c>
      <c r="K4399" s="17" t="str">
        <f>TRIM(LEFT(Tb_Reseller[[#This Row],[Group]],2))</f>
        <v>P</v>
      </c>
      <c r="L4399" s="17" t="str">
        <f>VLOOKUP(Tb_Reseller[[#This Row],[Agen id]],Mapping_Agen!A:E,5,0)</f>
        <v>Khoirul Anan</v>
      </c>
      <c r="M4399" s="64">
        <v>28.096774193548249</v>
      </c>
      <c r="N4399" s="65">
        <v>26.800000000000491</v>
      </c>
      <c r="O4399" s="65">
        <f>IFERROR(VLOOKUP(Tb_Reseller[[#This Row],[Kode Reseller]],[1]Sheet1!$A:$B,2,0),0)</f>
        <v>26.25</v>
      </c>
    </row>
    <row r="4400" spans="1:15" x14ac:dyDescent="0.25">
      <c r="A4400" s="13" t="s">
        <v>3576</v>
      </c>
      <c r="B4400" s="14" t="s">
        <v>14561</v>
      </c>
      <c r="C4400" s="15" t="s">
        <v>8213</v>
      </c>
      <c r="D4400" s="15" t="s">
        <v>8248</v>
      </c>
      <c r="E4400" s="16">
        <v>45210.368055555547</v>
      </c>
      <c r="F4400" s="7" t="s">
        <v>8204</v>
      </c>
      <c r="G4400" s="13" t="s">
        <v>3576</v>
      </c>
      <c r="H4400" s="15" t="str">
        <f>UPPER(Tb_Reseller[[#This Row],[Agen id]]&amp;"-"&amp;VLOOKUP(Tb_Reseller[[#This Row],[Agen id]],A:B,2,0)&amp;"("&amp;Tb_Reseller[[#This Row],[Short]]&amp;")")</f>
        <v>AR34717-RIS CELL(P)</v>
      </c>
      <c r="I4400" s="15" t="str">
        <f>VLOOKUP(Tb_Reseller[[#This Row],[Agen id]],Mapping_Agen!A:D,4,0)</f>
        <v>Prima</v>
      </c>
      <c r="J4400" s="7" t="str">
        <f>VLOOKUP(Tb_Reseller[[#This Row],[Agen id]],Mapping_Agen!A:C,3,0)</f>
        <v>PP</v>
      </c>
      <c r="K4400" s="17" t="str">
        <f>TRIM(LEFT(Tb_Reseller[[#This Row],[Group]],2))</f>
        <v>P</v>
      </c>
      <c r="L4400" s="17" t="str">
        <f>VLOOKUP(Tb_Reseller[[#This Row],[Agen id]],Mapping_Agen!A:E,5,0)</f>
        <v>NON SCO</v>
      </c>
      <c r="M4400" s="64">
        <v>0.48387096774193528</v>
      </c>
      <c r="N4400" s="65">
        <v>0.16666666666666666</v>
      </c>
      <c r="O4400" s="65">
        <f>IFERROR(VLOOKUP(Tb_Reseller[[#This Row],[Kode Reseller]],[1]Sheet1!$A:$B,2,0),0)</f>
        <v>0</v>
      </c>
    </row>
    <row r="4401" spans="1:15" x14ac:dyDescent="0.25">
      <c r="A4401" s="13" t="s">
        <v>5212</v>
      </c>
      <c r="B4401" s="14" t="s">
        <v>14562</v>
      </c>
      <c r="C4401" s="15" t="s">
        <v>8213</v>
      </c>
      <c r="D4401" s="15" t="s">
        <v>8231</v>
      </c>
      <c r="E4401" s="16">
        <v>45210.618055555547</v>
      </c>
      <c r="F4401" s="7" t="s">
        <v>8204</v>
      </c>
      <c r="G4401" s="13" t="s">
        <v>5212</v>
      </c>
      <c r="H4401" s="15" t="str">
        <f>UPPER(Tb_Reseller[[#This Row],[Agen id]]&amp;"-"&amp;VLOOKUP(Tb_Reseller[[#This Row],[Agen id]],A:B,2,0)&amp;"("&amp;Tb_Reseller[[#This Row],[Short]]&amp;")")</f>
        <v>AR34720-BILAL CELL(P)</v>
      </c>
      <c r="I4401" s="15" t="str">
        <f>VLOOKUP(Tb_Reseller[[#This Row],[Agen id]],Mapping_Agen!A:D,4,0)</f>
        <v>Prima</v>
      </c>
      <c r="J4401" s="7" t="str">
        <f>VLOOKUP(Tb_Reseller[[#This Row],[Agen id]],Mapping_Agen!A:C,3,0)</f>
        <v>ICON</v>
      </c>
      <c r="K4401" s="17" t="str">
        <f>TRIM(LEFT(Tb_Reseller[[#This Row],[Group]],2))</f>
        <v>P</v>
      </c>
      <c r="L4401" s="17" t="str">
        <f>VLOOKUP(Tb_Reseller[[#This Row],[Agen id]],Mapping_Agen!A:E,5,0)</f>
        <v>NON SCO</v>
      </c>
      <c r="M4401" s="64">
        <v>0</v>
      </c>
      <c r="N4401" s="65">
        <v>0</v>
      </c>
      <c r="O4401" s="65">
        <f>IFERROR(VLOOKUP(Tb_Reseller[[#This Row],[Kode Reseller]],[1]Sheet1!$A:$B,2,0),0)</f>
        <v>0</v>
      </c>
    </row>
    <row r="4402" spans="1:15" x14ac:dyDescent="0.25">
      <c r="A4402" s="13" t="s">
        <v>14563</v>
      </c>
      <c r="B4402" s="14" t="s">
        <v>11125</v>
      </c>
      <c r="C4402" s="15" t="s">
        <v>8266</v>
      </c>
      <c r="D4402" s="15" t="s">
        <v>14289</v>
      </c>
      <c r="E4402" s="16">
        <v>45210.811111111107</v>
      </c>
      <c r="F4402" s="7" t="s">
        <v>8268</v>
      </c>
      <c r="G4402" s="13" t="s">
        <v>2112</v>
      </c>
      <c r="H4402" s="15" t="str">
        <f>UPPER(Tb_Reseller[[#This Row],[Agen id]]&amp;"-"&amp;VLOOKUP(Tb_Reseller[[#This Row],[Agen id]],A:B,2,0)&amp;"("&amp;Tb_Reseller[[#This Row],[Short]]&amp;")")</f>
        <v>AR23790-BUNDA CELL(MV)</v>
      </c>
      <c r="I4402" s="15" t="str">
        <f>VLOOKUP(Tb_Reseller[[#This Row],[Agen id]],Mapping_Agen!A:D,4,0)</f>
        <v>Limit</v>
      </c>
      <c r="J4402" s="7" t="str">
        <f>VLOOKUP(Tb_Reseller[[#This Row],[Agen id]],Mapping_Agen!A:C,3,0)</f>
        <v>PP</v>
      </c>
      <c r="K4402" s="17" t="str">
        <f>TRIM(LEFT(Tb_Reseller[[#This Row],[Group]],2))</f>
        <v>MV</v>
      </c>
      <c r="L4402" s="17" t="str">
        <f>VLOOKUP(Tb_Reseller[[#This Row],[Agen id]],Mapping_Agen!A:E,5,0)</f>
        <v>Mas Komarjaya</v>
      </c>
      <c r="M4402" s="64">
        <v>0</v>
      </c>
      <c r="N4402" s="65">
        <v>0</v>
      </c>
      <c r="O4402" s="65">
        <f>IFERROR(VLOOKUP(Tb_Reseller[[#This Row],[Kode Reseller]],[1]Sheet1!$A:$B,2,0),0)</f>
        <v>0</v>
      </c>
    </row>
    <row r="4403" spans="1:15" x14ac:dyDescent="0.25">
      <c r="A4403" s="13" t="s">
        <v>5214</v>
      </c>
      <c r="B4403" s="14" t="s">
        <v>11260</v>
      </c>
      <c r="C4403" s="15" t="s">
        <v>8213</v>
      </c>
      <c r="D4403" s="15" t="s">
        <v>11516</v>
      </c>
      <c r="E4403" s="16">
        <v>45210.905555555553</v>
      </c>
      <c r="F4403" s="7" t="s">
        <v>8204</v>
      </c>
      <c r="G4403" s="13" t="s">
        <v>5214</v>
      </c>
      <c r="H4403" s="15" t="str">
        <f>UPPER(Tb_Reseller[[#This Row],[Agen id]]&amp;"-"&amp;VLOOKUP(Tb_Reseller[[#This Row],[Agen id]],A:B,2,0)&amp;"("&amp;Tb_Reseller[[#This Row],[Short]]&amp;")")</f>
        <v>AR34724-ERIK(P)</v>
      </c>
      <c r="I4403" s="15" t="str">
        <f>VLOOKUP(Tb_Reseller[[#This Row],[Agen id]],Mapping_Agen!A:D,4,0)</f>
        <v>Prima</v>
      </c>
      <c r="J4403" s="7" t="str">
        <f>VLOOKUP(Tb_Reseller[[#This Row],[Agen id]],Mapping_Agen!A:C,3,0)</f>
        <v>ONLINE</v>
      </c>
      <c r="K4403" s="17" t="str">
        <f>TRIM(LEFT(Tb_Reseller[[#This Row],[Group]],2))</f>
        <v>P</v>
      </c>
      <c r="L4403" s="17" t="str">
        <f>VLOOKUP(Tb_Reseller[[#This Row],[Agen id]],Mapping_Agen!A:E,5,0)</f>
        <v>ONLINE</v>
      </c>
      <c r="M4403" s="64">
        <v>0</v>
      </c>
      <c r="N4403" s="65">
        <v>0</v>
      </c>
      <c r="O4403" s="65">
        <f>IFERROR(VLOOKUP(Tb_Reseller[[#This Row],[Kode Reseller]],[1]Sheet1!$A:$B,2,0),0)</f>
        <v>0</v>
      </c>
    </row>
    <row r="4404" spans="1:15" x14ac:dyDescent="0.25">
      <c r="A4404" s="13" t="s">
        <v>14564</v>
      </c>
      <c r="B4404" s="14" t="s">
        <v>14565</v>
      </c>
      <c r="C4404" s="15" t="s">
        <v>8213</v>
      </c>
      <c r="D4404" s="15" t="s">
        <v>14566</v>
      </c>
      <c r="E4404" s="16">
        <v>45211.472222222219</v>
      </c>
      <c r="F4404" s="7" t="s">
        <v>8268</v>
      </c>
      <c r="G4404" s="13" t="s">
        <v>2143</v>
      </c>
      <c r="H4404" s="15" t="str">
        <f>UPPER(Tb_Reseller[[#This Row],[Agen id]]&amp;"-"&amp;VLOOKUP(Tb_Reseller[[#This Row],[Agen id]],A:B,2,0)&amp;"("&amp;Tb_Reseller[[#This Row],[Short]]&amp;")")</f>
        <v>AR24196-BIMS CELL(P)</v>
      </c>
      <c r="I4404" s="15" t="str">
        <f>VLOOKUP(Tb_Reseller[[#This Row],[Agen id]],Mapping_Agen!A:D,4,0)</f>
        <v>Prima</v>
      </c>
      <c r="J4404" s="7" t="str">
        <f>VLOOKUP(Tb_Reseller[[#This Row],[Agen id]],Mapping_Agen!A:C,3,0)</f>
        <v>BSD</v>
      </c>
      <c r="K4404" s="17" t="str">
        <f>TRIM(LEFT(Tb_Reseller[[#This Row],[Group]],2))</f>
        <v>P</v>
      </c>
      <c r="L4404" s="17" t="str">
        <f>VLOOKUP(Tb_Reseller[[#This Row],[Agen id]],Mapping_Agen!A:E,5,0)</f>
        <v>Hupron</v>
      </c>
      <c r="M4404" s="64">
        <v>6.2258064516128986</v>
      </c>
      <c r="N4404" s="65">
        <v>5.9666666666666552</v>
      </c>
      <c r="O4404" s="65">
        <f>IFERROR(VLOOKUP(Tb_Reseller[[#This Row],[Kode Reseller]],[1]Sheet1!$A:$B,2,0),0)</f>
        <v>7</v>
      </c>
    </row>
    <row r="4405" spans="1:15" x14ac:dyDescent="0.25">
      <c r="A4405" s="13" t="s">
        <v>5216</v>
      </c>
      <c r="B4405" s="14" t="s">
        <v>14567</v>
      </c>
      <c r="C4405" s="15" t="s">
        <v>8208</v>
      </c>
      <c r="D4405" s="15" t="s">
        <v>14058</v>
      </c>
      <c r="E4405" s="16">
        <v>45211.496527777781</v>
      </c>
      <c r="F4405" s="7" t="s">
        <v>8204</v>
      </c>
      <c r="G4405" s="13" t="s">
        <v>5216</v>
      </c>
      <c r="H4405" s="15" t="str">
        <f>UPPER(Tb_Reseller[[#This Row],[Agen id]]&amp;"-"&amp;VLOOKUP(Tb_Reseller[[#This Row],[Agen id]],A:B,2,0)&amp;"("&amp;Tb_Reseller[[#This Row],[Short]]&amp;")")</f>
        <v>AR34728-BOIM CELL(R)</v>
      </c>
      <c r="I4405" s="15" t="str">
        <f>VLOOKUP(Tb_Reseller[[#This Row],[Agen id]],Mapping_Agen!A:D,4,0)</f>
        <v>Limit</v>
      </c>
      <c r="J4405" s="7" t="str">
        <f>VLOOKUP(Tb_Reseller[[#This Row],[Agen id]],Mapping_Agen!A:C,3,0)</f>
        <v>ICON</v>
      </c>
      <c r="K4405" s="17" t="str">
        <f>TRIM(LEFT(Tb_Reseller[[#This Row],[Group]],2))</f>
        <v>R</v>
      </c>
      <c r="L4405" s="17" t="str">
        <f>VLOOKUP(Tb_Reseller[[#This Row],[Agen id]],Mapping_Agen!A:E,5,0)</f>
        <v>NON SCO</v>
      </c>
      <c r="M4405" s="64">
        <v>0</v>
      </c>
      <c r="N4405" s="65">
        <v>0</v>
      </c>
      <c r="O4405" s="65">
        <f>IFERROR(VLOOKUP(Tb_Reseller[[#This Row],[Kode Reseller]],[1]Sheet1!$A:$B,2,0),0)</f>
        <v>0</v>
      </c>
    </row>
    <row r="4406" spans="1:15" x14ac:dyDescent="0.25">
      <c r="A4406" s="13" t="s">
        <v>582</v>
      </c>
      <c r="B4406" s="14" t="s">
        <v>14568</v>
      </c>
      <c r="C4406" s="15" t="s">
        <v>8213</v>
      </c>
      <c r="D4406" s="15" t="s">
        <v>8231</v>
      </c>
      <c r="E4406" s="16">
        <v>45211.617361111108</v>
      </c>
      <c r="F4406" s="7" t="s">
        <v>8204</v>
      </c>
      <c r="G4406" s="13" t="s">
        <v>582</v>
      </c>
      <c r="H4406" s="15" t="str">
        <f>UPPER(Tb_Reseller[[#This Row],[Agen id]]&amp;"-"&amp;VLOOKUP(Tb_Reseller[[#This Row],[Agen id]],A:B,2,0)&amp;"("&amp;Tb_Reseller[[#This Row],[Short]]&amp;")")</f>
        <v>AR34729-APRIZA CELL(P)</v>
      </c>
      <c r="I4406" s="15" t="str">
        <f>VLOOKUP(Tb_Reseller[[#This Row],[Agen id]],Mapping_Agen!A:D,4,0)</f>
        <v>Prima</v>
      </c>
      <c r="J4406" s="7" t="str">
        <f>VLOOKUP(Tb_Reseller[[#This Row],[Agen id]],Mapping_Agen!A:C,3,0)</f>
        <v>ICON</v>
      </c>
      <c r="K4406" s="17" t="str">
        <f>TRIM(LEFT(Tb_Reseller[[#This Row],[Group]],2))</f>
        <v>P</v>
      </c>
      <c r="L4406" s="17" t="str">
        <f>VLOOKUP(Tb_Reseller[[#This Row],[Agen id]],Mapping_Agen!A:E,5,0)</f>
        <v>NON SCO</v>
      </c>
      <c r="M4406" s="64">
        <v>4.6774193548387064</v>
      </c>
      <c r="N4406" s="65">
        <v>3.7666666666666631</v>
      </c>
      <c r="O4406" s="65">
        <f>IFERROR(VLOOKUP(Tb_Reseller[[#This Row],[Kode Reseller]],[1]Sheet1!$A:$B,2,0),0)</f>
        <v>3</v>
      </c>
    </row>
    <row r="4407" spans="1:15" x14ac:dyDescent="0.25">
      <c r="A4407" s="13" t="s">
        <v>5220</v>
      </c>
      <c r="B4407" s="14" t="s">
        <v>14569</v>
      </c>
      <c r="C4407" s="15" t="s">
        <v>8213</v>
      </c>
      <c r="D4407" s="15" t="s">
        <v>8369</v>
      </c>
      <c r="E4407" s="16">
        <v>45212.431250000001</v>
      </c>
      <c r="F4407" s="7" t="s">
        <v>8204</v>
      </c>
      <c r="G4407" s="13" t="s">
        <v>5220</v>
      </c>
      <c r="H4407" s="15" t="str">
        <f>UPPER(Tb_Reseller[[#This Row],[Agen id]]&amp;"-"&amp;VLOOKUP(Tb_Reseller[[#This Row],[Agen id]],A:B,2,0)&amp;"("&amp;Tb_Reseller[[#This Row],[Short]]&amp;")")</f>
        <v>AR34732-DEKI PRANATA(P)</v>
      </c>
      <c r="I4407" s="15" t="str">
        <f>VLOOKUP(Tb_Reseller[[#This Row],[Agen id]],Mapping_Agen!A:D,4,0)</f>
        <v>Prima</v>
      </c>
      <c r="J4407" s="7" t="str">
        <f>VLOOKUP(Tb_Reseller[[#This Row],[Agen id]],Mapping_Agen!A:C,3,0)</f>
        <v>PRG</v>
      </c>
      <c r="K4407" s="17" t="str">
        <f>TRIM(LEFT(Tb_Reseller[[#This Row],[Group]],2))</f>
        <v>P</v>
      </c>
      <c r="L4407" s="17" t="str">
        <f>VLOOKUP(Tb_Reseller[[#This Row],[Agen id]],Mapping_Agen!A:E,5,0)</f>
        <v>NON SCO</v>
      </c>
      <c r="M4407" s="64">
        <v>0</v>
      </c>
      <c r="N4407" s="65">
        <v>0</v>
      </c>
      <c r="O4407" s="65">
        <f>IFERROR(VLOOKUP(Tb_Reseller[[#This Row],[Kode Reseller]],[1]Sheet1!$A:$B,2,0),0)</f>
        <v>0</v>
      </c>
    </row>
    <row r="4408" spans="1:15" x14ac:dyDescent="0.25">
      <c r="A4408" s="13" t="s">
        <v>14570</v>
      </c>
      <c r="B4408" s="14" t="s">
        <v>14571</v>
      </c>
      <c r="C4408" s="15" t="s">
        <v>8213</v>
      </c>
      <c r="D4408" s="15" t="s">
        <v>8829</v>
      </c>
      <c r="E4408" s="16">
        <v>45212.892361111109</v>
      </c>
      <c r="F4408" s="7" t="s">
        <v>8268</v>
      </c>
      <c r="G4408" s="13" t="s">
        <v>886</v>
      </c>
      <c r="H4408" s="15" t="str">
        <f>UPPER(Tb_Reseller[[#This Row],[Agen id]]&amp;"-"&amp;VLOOKUP(Tb_Reseller[[#This Row],[Agen id]],A:B,2,0)&amp;"("&amp;Tb_Reseller[[#This Row],[Short]]&amp;")")</f>
        <v>AR08869-BAROKAH CELL 2(P)</v>
      </c>
      <c r="I4408" s="15" t="str">
        <f>VLOOKUP(Tb_Reseller[[#This Row],[Agen id]],Mapping_Agen!A:D,4,0)</f>
        <v>Prima</v>
      </c>
      <c r="J4408" s="7" t="str">
        <f>VLOOKUP(Tb_Reseller[[#This Row],[Agen id]],Mapping_Agen!A:C,3,0)</f>
        <v>BSD</v>
      </c>
      <c r="K4408" s="17" t="str">
        <f>TRIM(LEFT(Tb_Reseller[[#This Row],[Group]],2))</f>
        <v>P</v>
      </c>
      <c r="L4408" s="17" t="str">
        <f>VLOOKUP(Tb_Reseller[[#This Row],[Agen id]],Mapping_Agen!A:E,5,0)</f>
        <v>NON SCO</v>
      </c>
      <c r="M4408" s="64">
        <v>0</v>
      </c>
      <c r="N4408" s="65">
        <v>0</v>
      </c>
      <c r="O4408" s="65">
        <f>IFERROR(VLOOKUP(Tb_Reseller[[#This Row],[Kode Reseller]],[1]Sheet1!$A:$B,2,0),0)</f>
        <v>0</v>
      </c>
    </row>
    <row r="4409" spans="1:15" x14ac:dyDescent="0.25">
      <c r="A4409" s="13" t="s">
        <v>14572</v>
      </c>
      <c r="B4409" s="14" t="s">
        <v>14573</v>
      </c>
      <c r="C4409" s="15" t="s">
        <v>8213</v>
      </c>
      <c r="D4409" s="15" t="s">
        <v>8829</v>
      </c>
      <c r="E4409" s="16">
        <v>45213.364583333343</v>
      </c>
      <c r="F4409" s="7" t="s">
        <v>8268</v>
      </c>
      <c r="G4409" s="13" t="s">
        <v>886</v>
      </c>
      <c r="H4409" s="15" t="str">
        <f>UPPER(Tb_Reseller[[#This Row],[Agen id]]&amp;"-"&amp;VLOOKUP(Tb_Reseller[[#This Row],[Agen id]],A:B,2,0)&amp;"("&amp;Tb_Reseller[[#This Row],[Short]]&amp;")")</f>
        <v>AR08869-BAROKAH CELL 2(P)</v>
      </c>
      <c r="I4409" s="15" t="str">
        <f>VLOOKUP(Tb_Reseller[[#This Row],[Agen id]],Mapping_Agen!A:D,4,0)</f>
        <v>Prima</v>
      </c>
      <c r="J4409" s="7" t="str">
        <f>VLOOKUP(Tb_Reseller[[#This Row],[Agen id]],Mapping_Agen!A:C,3,0)</f>
        <v>BSD</v>
      </c>
      <c r="K4409" s="17" t="str">
        <f>TRIM(LEFT(Tb_Reseller[[#This Row],[Group]],2))</f>
        <v>P</v>
      </c>
      <c r="L4409" s="17" t="str">
        <f>VLOOKUP(Tb_Reseller[[#This Row],[Agen id]],Mapping_Agen!A:E,5,0)</f>
        <v>NON SCO</v>
      </c>
      <c r="M4409" s="64">
        <v>2.9999999999999978</v>
      </c>
      <c r="N4409" s="65">
        <v>3.1666666666666652</v>
      </c>
      <c r="O4409" s="65">
        <f>IFERROR(VLOOKUP(Tb_Reseller[[#This Row],[Kode Reseller]],[1]Sheet1!$A:$B,2,0),0)</f>
        <v>3</v>
      </c>
    </row>
    <row r="4410" spans="1:15" x14ac:dyDescent="0.25">
      <c r="A4410" s="13" t="s">
        <v>5222</v>
      </c>
      <c r="B4410" s="14" t="s">
        <v>8982</v>
      </c>
      <c r="C4410" s="15" t="s">
        <v>8213</v>
      </c>
      <c r="D4410" s="15" t="s">
        <v>8203</v>
      </c>
      <c r="E4410" s="16">
        <v>45213.560416666667</v>
      </c>
      <c r="F4410" s="7" t="s">
        <v>8204</v>
      </c>
      <c r="G4410" s="13" t="s">
        <v>5222</v>
      </c>
      <c r="H4410" s="15" t="str">
        <f>UPPER(Tb_Reseller[[#This Row],[Agen id]]&amp;"-"&amp;VLOOKUP(Tb_Reseller[[#This Row],[Agen id]],A:B,2,0)&amp;"("&amp;Tb_Reseller[[#This Row],[Short]]&amp;")")</f>
        <v>AR34737-BOY CELL(P)</v>
      </c>
      <c r="I4410" s="15" t="str">
        <f>VLOOKUP(Tb_Reseller[[#This Row],[Agen id]],Mapping_Agen!A:D,4,0)</f>
        <v>Prima</v>
      </c>
      <c r="J4410" s="7" t="str">
        <f>VLOOKUP(Tb_Reseller[[#This Row],[Agen id]],Mapping_Agen!A:C,3,0)</f>
        <v>BSD</v>
      </c>
      <c r="K4410" s="17" t="str">
        <f>TRIM(LEFT(Tb_Reseller[[#This Row],[Group]],2))</f>
        <v>P</v>
      </c>
      <c r="L4410" s="17" t="str">
        <f>VLOOKUP(Tb_Reseller[[#This Row],[Agen id]],Mapping_Agen!A:E,5,0)</f>
        <v>NON SCO</v>
      </c>
      <c r="M4410" s="64">
        <v>0</v>
      </c>
      <c r="N4410" s="65">
        <v>0</v>
      </c>
      <c r="O4410" s="65">
        <f>IFERROR(VLOOKUP(Tb_Reseller[[#This Row],[Kode Reseller]],[1]Sheet1!$A:$B,2,0),0)</f>
        <v>0</v>
      </c>
    </row>
    <row r="4411" spans="1:15" x14ac:dyDescent="0.25">
      <c r="A4411" s="13" t="s">
        <v>7342</v>
      </c>
      <c r="B4411" s="14" t="s">
        <v>14574</v>
      </c>
      <c r="C4411" s="15" t="s">
        <v>8213</v>
      </c>
      <c r="D4411" s="15" t="s">
        <v>8369</v>
      </c>
      <c r="E4411" s="16">
        <v>45213.585416666669</v>
      </c>
      <c r="F4411" s="7" t="s">
        <v>8204</v>
      </c>
      <c r="G4411" s="13" t="s">
        <v>7342</v>
      </c>
      <c r="H4411" s="15" t="str">
        <f>UPPER(Tb_Reseller[[#This Row],[Agen id]]&amp;"-"&amp;VLOOKUP(Tb_Reseller[[#This Row],[Agen id]],A:B,2,0)&amp;"("&amp;Tb_Reseller[[#This Row],[Short]]&amp;")")</f>
        <v>AR34738-WARUNG MADURA ANNUR(P)</v>
      </c>
      <c r="I4411" s="15" t="str">
        <f>VLOOKUP(Tb_Reseller[[#This Row],[Agen id]],Mapping_Agen!A:D,4,0)</f>
        <v>Prima</v>
      </c>
      <c r="J4411" s="7" t="str">
        <f>VLOOKUP(Tb_Reseller[[#This Row],[Agen id]],Mapping_Agen!A:C,3,0)</f>
        <v>PRG</v>
      </c>
      <c r="K4411" s="17" t="str">
        <f>TRIM(LEFT(Tb_Reseller[[#This Row],[Group]],2))</f>
        <v>P</v>
      </c>
      <c r="L4411" s="17" t="str">
        <f>VLOOKUP(Tb_Reseller[[#This Row],[Agen id]],Mapping_Agen!A:E,5,0)</f>
        <v>NON SCO</v>
      </c>
      <c r="M4411" s="64">
        <v>0</v>
      </c>
      <c r="N4411" s="65">
        <v>0</v>
      </c>
      <c r="O4411" s="65">
        <f>IFERROR(VLOOKUP(Tb_Reseller[[#This Row],[Kode Reseller]],[1]Sheet1!$A:$B,2,0),0)</f>
        <v>0</v>
      </c>
    </row>
    <row r="4412" spans="1:15" x14ac:dyDescent="0.25">
      <c r="A4412" s="13" t="s">
        <v>14575</v>
      </c>
      <c r="B4412" s="14" t="s">
        <v>14576</v>
      </c>
      <c r="C4412" s="15" t="s">
        <v>8213</v>
      </c>
      <c r="D4412" s="15" t="s">
        <v>14577</v>
      </c>
      <c r="E4412" s="16">
        <v>45213.618750000001</v>
      </c>
      <c r="F4412" s="7" t="s">
        <v>8268</v>
      </c>
      <c r="G4412" s="13" t="s">
        <v>667</v>
      </c>
      <c r="H4412" s="15" t="str">
        <f>UPPER(Tb_Reseller[[#This Row],[Agen id]]&amp;"-"&amp;VLOOKUP(Tb_Reseller[[#This Row],[Agen id]],A:B,2,0)&amp;"("&amp;Tb_Reseller[[#This Row],[Short]]&amp;")")</f>
        <v>AR05266-ADIE CELL(P)</v>
      </c>
      <c r="I4412" s="15" t="str">
        <f>VLOOKUP(Tb_Reseller[[#This Row],[Agen id]],Mapping_Agen!A:D,4,0)</f>
        <v>Prima</v>
      </c>
      <c r="J4412" s="7" t="str">
        <f>VLOOKUP(Tb_Reseller[[#This Row],[Agen id]],Mapping_Agen!A:C,3,0)</f>
        <v>BSD</v>
      </c>
      <c r="K4412" s="17" t="str">
        <f>TRIM(LEFT(Tb_Reseller[[#This Row],[Group]],2))</f>
        <v>P</v>
      </c>
      <c r="L4412" s="17" t="str">
        <f>VLOOKUP(Tb_Reseller[[#This Row],[Agen id]],Mapping_Agen!A:E,5,0)</f>
        <v>NON SCO</v>
      </c>
      <c r="M4412" s="64">
        <v>0</v>
      </c>
      <c r="N4412" s="65">
        <v>0</v>
      </c>
      <c r="O4412" s="65">
        <f>IFERROR(VLOOKUP(Tb_Reseller[[#This Row],[Kode Reseller]],[1]Sheet1!$A:$B,2,0),0)</f>
        <v>0</v>
      </c>
    </row>
    <row r="4413" spans="1:15" x14ac:dyDescent="0.25">
      <c r="A4413" s="13" t="s">
        <v>5226</v>
      </c>
      <c r="B4413" s="14" t="s">
        <v>14578</v>
      </c>
      <c r="C4413" s="15" t="s">
        <v>8213</v>
      </c>
      <c r="D4413" s="15" t="s">
        <v>11516</v>
      </c>
      <c r="E4413" s="16">
        <v>45213.673611111109</v>
      </c>
      <c r="F4413" s="7" t="s">
        <v>8204</v>
      </c>
      <c r="G4413" s="13" t="s">
        <v>5226</v>
      </c>
      <c r="H4413" s="15" t="str">
        <f>UPPER(Tb_Reseller[[#This Row],[Agen id]]&amp;"-"&amp;VLOOKUP(Tb_Reseller[[#This Row],[Agen id]],A:B,2,0)&amp;"("&amp;Tb_Reseller[[#This Row],[Short]]&amp;")")</f>
        <v>AR34740-YULIYANA(P)</v>
      </c>
      <c r="I4413" s="15" t="str">
        <f>VLOOKUP(Tb_Reseller[[#This Row],[Agen id]],Mapping_Agen!A:D,4,0)</f>
        <v>Prima</v>
      </c>
      <c r="J4413" s="7" t="str">
        <f>VLOOKUP(Tb_Reseller[[#This Row],[Agen id]],Mapping_Agen!A:C,3,0)</f>
        <v>ONLINE</v>
      </c>
      <c r="K4413" s="17" t="str">
        <f>TRIM(LEFT(Tb_Reseller[[#This Row],[Group]],2))</f>
        <v>P</v>
      </c>
      <c r="L4413" s="17" t="str">
        <f>VLOOKUP(Tb_Reseller[[#This Row],[Agen id]],Mapping_Agen!A:E,5,0)</f>
        <v>ONLINE</v>
      </c>
      <c r="M4413" s="64">
        <v>0</v>
      </c>
      <c r="N4413" s="65">
        <v>0</v>
      </c>
      <c r="O4413" s="65">
        <f>IFERROR(VLOOKUP(Tb_Reseller[[#This Row],[Kode Reseller]],[1]Sheet1!$A:$B,2,0),0)</f>
        <v>0</v>
      </c>
    </row>
    <row r="4414" spans="1:15" x14ac:dyDescent="0.25">
      <c r="A4414" s="13" t="s">
        <v>5228</v>
      </c>
      <c r="B4414" s="14" t="s">
        <v>14579</v>
      </c>
      <c r="C4414" s="15" t="s">
        <v>8213</v>
      </c>
      <c r="D4414" s="15" t="s">
        <v>11516</v>
      </c>
      <c r="E4414" s="16">
        <v>45214.268055555563</v>
      </c>
      <c r="F4414" s="7" t="s">
        <v>8204</v>
      </c>
      <c r="G4414" s="13" t="s">
        <v>5228</v>
      </c>
      <c r="H4414" s="15" t="str">
        <f>UPPER(Tb_Reseller[[#This Row],[Agen id]]&amp;"-"&amp;VLOOKUP(Tb_Reseller[[#This Row],[Agen id]],A:B,2,0)&amp;"("&amp;Tb_Reseller[[#This Row],[Short]]&amp;")")</f>
        <v>AR34744-ABIMANYOE CELL(P)</v>
      </c>
      <c r="I4414" s="15" t="str">
        <f>VLOOKUP(Tb_Reseller[[#This Row],[Agen id]],Mapping_Agen!A:D,4,0)</f>
        <v>Prima</v>
      </c>
      <c r="J4414" s="7" t="str">
        <f>VLOOKUP(Tb_Reseller[[#This Row],[Agen id]],Mapping_Agen!A:C,3,0)</f>
        <v>ONLINE</v>
      </c>
      <c r="K4414" s="17" t="str">
        <f>TRIM(LEFT(Tb_Reseller[[#This Row],[Group]],2))</f>
        <v>P</v>
      </c>
      <c r="L4414" s="17" t="str">
        <f>VLOOKUP(Tb_Reseller[[#This Row],[Agen id]],Mapping_Agen!A:E,5,0)</f>
        <v>ONLINE</v>
      </c>
      <c r="M4414" s="64">
        <v>0</v>
      </c>
      <c r="N4414" s="65">
        <v>0</v>
      </c>
      <c r="O4414" s="65">
        <f>IFERROR(VLOOKUP(Tb_Reseller[[#This Row],[Kode Reseller]],[1]Sheet1!$A:$B,2,0),0)</f>
        <v>0</v>
      </c>
    </row>
    <row r="4415" spans="1:15" x14ac:dyDescent="0.25">
      <c r="A4415" s="13" t="s">
        <v>5230</v>
      </c>
      <c r="B4415" s="14" t="s">
        <v>14580</v>
      </c>
      <c r="C4415" s="15" t="s">
        <v>8213</v>
      </c>
      <c r="D4415" s="15" t="s">
        <v>8203</v>
      </c>
      <c r="E4415" s="16">
        <v>45214.558333333327</v>
      </c>
      <c r="F4415" s="7" t="s">
        <v>8204</v>
      </c>
      <c r="G4415" s="13" t="s">
        <v>5230</v>
      </c>
      <c r="H4415" s="15" t="str">
        <f>UPPER(Tb_Reseller[[#This Row],[Agen id]]&amp;"-"&amp;VLOOKUP(Tb_Reseller[[#This Row],[Agen id]],A:B,2,0)&amp;"("&amp;Tb_Reseller[[#This Row],[Short]]&amp;")")</f>
        <v>AR34746-BLESSING CELL(P)</v>
      </c>
      <c r="I4415" s="15" t="str">
        <f>VLOOKUP(Tb_Reseller[[#This Row],[Agen id]],Mapping_Agen!A:D,4,0)</f>
        <v>Prima</v>
      </c>
      <c r="J4415" s="7" t="str">
        <f>VLOOKUP(Tb_Reseller[[#This Row],[Agen id]],Mapping_Agen!A:C,3,0)</f>
        <v>BSD</v>
      </c>
      <c r="K4415" s="17" t="str">
        <f>TRIM(LEFT(Tb_Reseller[[#This Row],[Group]],2))</f>
        <v>P</v>
      </c>
      <c r="L4415" s="17" t="str">
        <f>VLOOKUP(Tb_Reseller[[#This Row],[Agen id]],Mapping_Agen!A:E,5,0)</f>
        <v>NON SCO</v>
      </c>
      <c r="M4415" s="64">
        <v>0</v>
      </c>
      <c r="N4415" s="65">
        <v>0</v>
      </c>
      <c r="O4415" s="65">
        <f>IFERROR(VLOOKUP(Tb_Reseller[[#This Row],[Kode Reseller]],[1]Sheet1!$A:$B,2,0),0)</f>
        <v>0</v>
      </c>
    </row>
    <row r="4416" spans="1:15" x14ac:dyDescent="0.25">
      <c r="A4416" s="13" t="s">
        <v>14581</v>
      </c>
      <c r="B4416" s="14" t="s">
        <v>14436</v>
      </c>
      <c r="C4416" s="15" t="s">
        <v>8213</v>
      </c>
      <c r="D4416" s="15" t="s">
        <v>14582</v>
      </c>
      <c r="E4416" s="16">
        <v>45214.865972222222</v>
      </c>
      <c r="F4416" s="7" t="s">
        <v>8268</v>
      </c>
      <c r="G4416" s="13" t="s">
        <v>5006</v>
      </c>
      <c r="H4416" s="15" t="str">
        <f>UPPER(Tb_Reseller[[#This Row],[Agen id]]&amp;"-"&amp;VLOOKUP(Tb_Reseller[[#This Row],[Agen id]],A:B,2,0)&amp;"("&amp;Tb_Reseller[[#This Row],[Short]]&amp;")")</f>
        <v>AR34466-MIAMA CELL(P)</v>
      </c>
      <c r="I4416" s="15" t="str">
        <f>VLOOKUP(Tb_Reseller[[#This Row],[Agen id]],Mapping_Agen!A:D,4,0)</f>
        <v>Prima</v>
      </c>
      <c r="J4416" s="7" t="str">
        <f>VLOOKUP(Tb_Reseller[[#This Row],[Agen id]],Mapping_Agen!A:C,3,0)</f>
        <v>BSD</v>
      </c>
      <c r="K4416" s="17" t="str">
        <f>TRIM(LEFT(Tb_Reseller[[#This Row],[Group]],2))</f>
        <v>P</v>
      </c>
      <c r="L4416" s="17" t="str">
        <f>VLOOKUP(Tb_Reseller[[#This Row],[Agen id]],Mapping_Agen!A:E,5,0)</f>
        <v>NON SCO</v>
      </c>
      <c r="M4416" s="64">
        <v>0</v>
      </c>
      <c r="N4416" s="65">
        <v>0</v>
      </c>
      <c r="O4416" s="65">
        <f>IFERROR(VLOOKUP(Tb_Reseller[[#This Row],[Kode Reseller]],[1]Sheet1!$A:$B,2,0),0)</f>
        <v>0</v>
      </c>
    </row>
    <row r="4417" spans="1:15" x14ac:dyDescent="0.25">
      <c r="A4417" s="13" t="s">
        <v>14583</v>
      </c>
      <c r="B4417" s="14" t="s">
        <v>10445</v>
      </c>
      <c r="C4417" s="15" t="s">
        <v>8213</v>
      </c>
      <c r="D4417" s="15" t="s">
        <v>8829</v>
      </c>
      <c r="E4417" s="16">
        <v>45215.405555555553</v>
      </c>
      <c r="F4417" s="7" t="s">
        <v>8268</v>
      </c>
      <c r="G4417" s="13" t="s">
        <v>886</v>
      </c>
      <c r="H4417" s="15" t="str">
        <f>UPPER(Tb_Reseller[[#This Row],[Agen id]]&amp;"-"&amp;VLOOKUP(Tb_Reseller[[#This Row],[Agen id]],A:B,2,0)&amp;"("&amp;Tb_Reseller[[#This Row],[Short]]&amp;")")</f>
        <v>AR08869-BAROKAH CELL 2(P)</v>
      </c>
      <c r="I4417" s="15" t="str">
        <f>VLOOKUP(Tb_Reseller[[#This Row],[Agen id]],Mapping_Agen!A:D,4,0)</f>
        <v>Prima</v>
      </c>
      <c r="J4417" s="7" t="str">
        <f>VLOOKUP(Tb_Reseller[[#This Row],[Agen id]],Mapping_Agen!A:C,3,0)</f>
        <v>BSD</v>
      </c>
      <c r="K4417" s="17" t="str">
        <f>TRIM(LEFT(Tb_Reseller[[#This Row],[Group]],2))</f>
        <v>P</v>
      </c>
      <c r="L4417" s="17" t="str">
        <f>VLOOKUP(Tb_Reseller[[#This Row],[Agen id]],Mapping_Agen!A:E,5,0)</f>
        <v>NON SCO</v>
      </c>
      <c r="M4417" s="64">
        <v>0</v>
      </c>
      <c r="N4417" s="65">
        <v>0</v>
      </c>
      <c r="O4417" s="65">
        <f>IFERROR(VLOOKUP(Tb_Reseller[[#This Row],[Kode Reseller]],[1]Sheet1!$A:$B,2,0),0)</f>
        <v>0</v>
      </c>
    </row>
    <row r="4418" spans="1:15" x14ac:dyDescent="0.25">
      <c r="A4418" s="13" t="s">
        <v>2973</v>
      </c>
      <c r="B4418" s="14" t="s">
        <v>14584</v>
      </c>
      <c r="C4418" s="15" t="s">
        <v>8213</v>
      </c>
      <c r="D4418" s="15" t="s">
        <v>8203</v>
      </c>
      <c r="E4418" s="16">
        <v>45215.597222222219</v>
      </c>
      <c r="F4418" s="7" t="s">
        <v>8204</v>
      </c>
      <c r="G4418" s="13" t="s">
        <v>2973</v>
      </c>
      <c r="H4418" s="15" t="str">
        <f>UPPER(Tb_Reseller[[#This Row],[Agen id]]&amp;"-"&amp;VLOOKUP(Tb_Reseller[[#This Row],[Agen id]],A:B,2,0)&amp;"("&amp;Tb_Reseller[[#This Row],[Short]]&amp;")")</f>
        <v>AR34754-SUPIAH(P)</v>
      </c>
      <c r="I4418" s="15" t="str">
        <f>VLOOKUP(Tb_Reseller[[#This Row],[Agen id]],Mapping_Agen!A:D,4,0)</f>
        <v>Prima</v>
      </c>
      <c r="J4418" s="7" t="str">
        <f>VLOOKUP(Tb_Reseller[[#This Row],[Agen id]],Mapping_Agen!A:C,3,0)</f>
        <v>BSD</v>
      </c>
      <c r="K4418" s="17" t="str">
        <f>TRIM(LEFT(Tb_Reseller[[#This Row],[Group]],2))</f>
        <v>P</v>
      </c>
      <c r="L4418" s="17" t="str">
        <f>VLOOKUP(Tb_Reseller[[#This Row],[Agen id]],Mapping_Agen!A:E,5,0)</f>
        <v>NON SCO</v>
      </c>
      <c r="M4418" s="64">
        <v>0.58064516129032229</v>
      </c>
      <c r="N4418" s="65">
        <v>0.66666666666666663</v>
      </c>
      <c r="O4418" s="65">
        <f>IFERROR(VLOOKUP(Tb_Reseller[[#This Row],[Kode Reseller]],[1]Sheet1!$A:$B,2,0),0)</f>
        <v>0</v>
      </c>
    </row>
    <row r="4419" spans="1:15" x14ac:dyDescent="0.25">
      <c r="A4419" s="13" t="s">
        <v>5234</v>
      </c>
      <c r="B4419" s="14" t="s">
        <v>13980</v>
      </c>
      <c r="C4419" s="15" t="s">
        <v>8213</v>
      </c>
      <c r="D4419" s="15" t="s">
        <v>13083</v>
      </c>
      <c r="E4419" s="16">
        <v>45215.850694444453</v>
      </c>
      <c r="F4419" s="7" t="s">
        <v>8204</v>
      </c>
      <c r="G4419" s="13" t="s">
        <v>5234</v>
      </c>
      <c r="H4419" s="15" t="str">
        <f>UPPER(Tb_Reseller[[#This Row],[Agen id]]&amp;"-"&amp;VLOOKUP(Tb_Reseller[[#This Row],[Agen id]],A:B,2,0)&amp;"("&amp;Tb_Reseller[[#This Row],[Short]]&amp;")")</f>
        <v>AR34756-SALMA CELL(P)</v>
      </c>
      <c r="I4419" s="15" t="str">
        <f>VLOOKUP(Tb_Reseller[[#This Row],[Agen id]],Mapping_Agen!A:D,4,0)</f>
        <v>Prima</v>
      </c>
      <c r="J4419" s="7" t="str">
        <f>VLOOKUP(Tb_Reseller[[#This Row],[Agen id]],Mapping_Agen!A:C,3,0)</f>
        <v>PRG</v>
      </c>
      <c r="K4419" s="17" t="str">
        <f>TRIM(LEFT(Tb_Reseller[[#This Row],[Group]],2))</f>
        <v>P</v>
      </c>
      <c r="L4419" s="17" t="str">
        <f>VLOOKUP(Tb_Reseller[[#This Row],[Agen id]],Mapping_Agen!A:E,5,0)</f>
        <v>NON SCO</v>
      </c>
      <c r="M4419" s="64">
        <v>0</v>
      </c>
      <c r="N4419" s="65">
        <v>0</v>
      </c>
      <c r="O4419" s="65">
        <f>IFERROR(VLOOKUP(Tb_Reseller[[#This Row],[Kode Reseller]],[1]Sheet1!$A:$B,2,0),0)</f>
        <v>0</v>
      </c>
    </row>
    <row r="4420" spans="1:15" x14ac:dyDescent="0.25">
      <c r="A4420" s="13" t="s">
        <v>14585</v>
      </c>
      <c r="B4420" s="14" t="s">
        <v>14586</v>
      </c>
      <c r="C4420" s="15" t="s">
        <v>8213</v>
      </c>
      <c r="D4420" s="15" t="s">
        <v>8960</v>
      </c>
      <c r="E4420" s="16">
        <v>45216.373611111107</v>
      </c>
      <c r="F4420" s="7" t="s">
        <v>8268</v>
      </c>
      <c r="G4420" s="13" t="s">
        <v>432</v>
      </c>
      <c r="H4420" s="15" t="str">
        <f>UPPER(Tb_Reseller[[#This Row],[Agen id]]&amp;"-"&amp;VLOOKUP(Tb_Reseller[[#This Row],[Agen id]],A:B,2,0)&amp;"("&amp;Tb_Reseller[[#This Row],[Short]]&amp;")")</f>
        <v>AR01800-FARID CELL(P)</v>
      </c>
      <c r="I4420" s="15" t="str">
        <f>VLOOKUP(Tb_Reseller[[#This Row],[Agen id]],Mapping_Agen!A:D,4,0)</f>
        <v>Prima</v>
      </c>
      <c r="J4420" s="7" t="str">
        <f>VLOOKUP(Tb_Reseller[[#This Row],[Agen id]],Mapping_Agen!A:C,3,0)</f>
        <v>BSD</v>
      </c>
      <c r="K4420" s="17" t="str">
        <f>TRIM(LEFT(Tb_Reseller[[#This Row],[Group]],2))</f>
        <v>P</v>
      </c>
      <c r="L4420" s="17" t="str">
        <f>VLOOKUP(Tb_Reseller[[#This Row],[Agen id]],Mapping_Agen!A:E,5,0)</f>
        <v>NON SCO</v>
      </c>
      <c r="M4420" s="64">
        <v>0</v>
      </c>
      <c r="N4420" s="65">
        <v>0</v>
      </c>
      <c r="O4420" s="65">
        <f>IFERROR(VLOOKUP(Tb_Reseller[[#This Row],[Kode Reseller]],[1]Sheet1!$A:$B,2,0),0)</f>
        <v>0</v>
      </c>
    </row>
    <row r="4421" spans="1:15" x14ac:dyDescent="0.25">
      <c r="A4421" s="13" t="s">
        <v>5236</v>
      </c>
      <c r="B4421" s="14" t="s">
        <v>14587</v>
      </c>
      <c r="C4421" s="15" t="s">
        <v>8213</v>
      </c>
      <c r="D4421" s="15" t="s">
        <v>8231</v>
      </c>
      <c r="E4421" s="16">
        <v>45216.48333333333</v>
      </c>
      <c r="F4421" s="7" t="s">
        <v>8204</v>
      </c>
      <c r="G4421" s="13" t="s">
        <v>5236</v>
      </c>
      <c r="H4421" s="15" t="str">
        <f>UPPER(Tb_Reseller[[#This Row],[Agen id]]&amp;"-"&amp;VLOOKUP(Tb_Reseller[[#This Row],[Agen id]],A:B,2,0)&amp;"("&amp;Tb_Reseller[[#This Row],[Short]]&amp;")")</f>
        <v>AR34760-ILYAS ALFAURONI(P)</v>
      </c>
      <c r="I4421" s="15" t="str">
        <f>VLOOKUP(Tb_Reseller[[#This Row],[Agen id]],Mapping_Agen!A:D,4,0)</f>
        <v>Prima</v>
      </c>
      <c r="J4421" s="7" t="str">
        <f>VLOOKUP(Tb_Reseller[[#This Row],[Agen id]],Mapping_Agen!A:C,3,0)</f>
        <v>ICON</v>
      </c>
      <c r="K4421" s="17" t="str">
        <f>TRIM(LEFT(Tb_Reseller[[#This Row],[Group]],2))</f>
        <v>P</v>
      </c>
      <c r="L4421" s="17" t="str">
        <f>VLOOKUP(Tb_Reseller[[#This Row],[Agen id]],Mapping_Agen!A:E,5,0)</f>
        <v>NON SCO</v>
      </c>
      <c r="M4421" s="64">
        <v>8.1290322580645125</v>
      </c>
      <c r="N4421" s="65">
        <v>9.366666666666644</v>
      </c>
      <c r="O4421" s="65">
        <f>IFERROR(VLOOKUP(Tb_Reseller[[#This Row],[Kode Reseller]],[1]Sheet1!$A:$B,2,0),0)</f>
        <v>8.75</v>
      </c>
    </row>
    <row r="4422" spans="1:15" x14ac:dyDescent="0.25">
      <c r="A4422" s="13" t="s">
        <v>1004</v>
      </c>
      <c r="B4422" s="14" t="s">
        <v>14588</v>
      </c>
      <c r="C4422" s="15" t="s">
        <v>8213</v>
      </c>
      <c r="D4422" s="15" t="s">
        <v>14058</v>
      </c>
      <c r="E4422" s="16">
        <v>45216.534722222219</v>
      </c>
      <c r="F4422" s="7" t="s">
        <v>8204</v>
      </c>
      <c r="G4422" s="13" t="s">
        <v>1004</v>
      </c>
      <c r="H4422" s="15" t="str">
        <f>UPPER(Tb_Reseller[[#This Row],[Agen id]]&amp;"-"&amp;VLOOKUP(Tb_Reseller[[#This Row],[Agen id]],A:B,2,0)&amp;"("&amp;Tb_Reseller[[#This Row],[Short]]&amp;")")</f>
        <v>AR34761-WARUNG IBU IDA(P)</v>
      </c>
      <c r="I4422" s="15" t="str">
        <f>VLOOKUP(Tb_Reseller[[#This Row],[Agen id]],Mapping_Agen!A:D,4,0)</f>
        <v>Prima</v>
      </c>
      <c r="J4422" s="7" t="str">
        <f>VLOOKUP(Tb_Reseller[[#This Row],[Agen id]],Mapping_Agen!A:C,3,0)</f>
        <v>ONLINE</v>
      </c>
      <c r="K4422" s="17" t="str">
        <f>TRIM(LEFT(Tb_Reseller[[#This Row],[Group]],2))</f>
        <v>P</v>
      </c>
      <c r="L4422" s="17" t="str">
        <f>VLOOKUP(Tb_Reseller[[#This Row],[Agen id]],Mapping_Agen!A:E,5,0)</f>
        <v>ONLINE</v>
      </c>
      <c r="M4422" s="64">
        <v>2.2580645161290307</v>
      </c>
      <c r="N4422" s="65">
        <v>1.4666666666666679</v>
      </c>
      <c r="O4422" s="65">
        <f>IFERROR(VLOOKUP(Tb_Reseller[[#This Row],[Kode Reseller]],[1]Sheet1!$A:$B,2,0),0)</f>
        <v>2</v>
      </c>
    </row>
    <row r="4423" spans="1:15" x14ac:dyDescent="0.25">
      <c r="A4423" s="13" t="s">
        <v>5241</v>
      </c>
      <c r="B4423" s="14" t="s">
        <v>14589</v>
      </c>
      <c r="C4423" s="15" t="s">
        <v>8213</v>
      </c>
      <c r="D4423" s="15" t="s">
        <v>11516</v>
      </c>
      <c r="E4423" s="16">
        <v>45216.571527777778</v>
      </c>
      <c r="F4423" s="7" t="s">
        <v>8204</v>
      </c>
      <c r="G4423" s="13" t="s">
        <v>5241</v>
      </c>
      <c r="H4423" s="15" t="str">
        <f>UPPER(Tb_Reseller[[#This Row],[Agen id]]&amp;"-"&amp;VLOOKUP(Tb_Reseller[[#This Row],[Agen id]],A:B,2,0)&amp;"("&amp;Tb_Reseller[[#This Row],[Short]]&amp;")")</f>
        <v>AR34762-KUKUK KURNIAWAN(P)</v>
      </c>
      <c r="I4423" s="15" t="str">
        <f>VLOOKUP(Tb_Reseller[[#This Row],[Agen id]],Mapping_Agen!A:D,4,0)</f>
        <v>Prima</v>
      </c>
      <c r="J4423" s="7" t="str">
        <f>VLOOKUP(Tb_Reseller[[#This Row],[Agen id]],Mapping_Agen!A:C,3,0)</f>
        <v>ONLINE</v>
      </c>
      <c r="K4423" s="17" t="str">
        <f>TRIM(LEFT(Tb_Reseller[[#This Row],[Group]],2))</f>
        <v>P</v>
      </c>
      <c r="L4423" s="17" t="str">
        <f>VLOOKUP(Tb_Reseller[[#This Row],[Agen id]],Mapping_Agen!A:E,5,0)</f>
        <v>ONLINE</v>
      </c>
      <c r="M4423" s="64">
        <v>0</v>
      </c>
      <c r="N4423" s="65">
        <v>0</v>
      </c>
      <c r="O4423" s="65">
        <f>IFERROR(VLOOKUP(Tb_Reseller[[#This Row],[Kode Reseller]],[1]Sheet1!$A:$B,2,0),0)</f>
        <v>0</v>
      </c>
    </row>
    <row r="4424" spans="1:15" x14ac:dyDescent="0.25">
      <c r="A4424" s="13" t="s">
        <v>5243</v>
      </c>
      <c r="B4424" s="14" t="s">
        <v>14590</v>
      </c>
      <c r="C4424" s="15" t="s">
        <v>8213</v>
      </c>
      <c r="D4424" s="15" t="s">
        <v>11516</v>
      </c>
      <c r="E4424" s="16">
        <v>45216.617361111108</v>
      </c>
      <c r="F4424" s="7" t="s">
        <v>8204</v>
      </c>
      <c r="G4424" s="13" t="s">
        <v>5243</v>
      </c>
      <c r="H4424" s="15" t="str">
        <f>UPPER(Tb_Reseller[[#This Row],[Agen id]]&amp;"-"&amp;VLOOKUP(Tb_Reseller[[#This Row],[Agen id]],A:B,2,0)&amp;"("&amp;Tb_Reseller[[#This Row],[Short]]&amp;")")</f>
        <v>AR34764-YL KREATIF(P)</v>
      </c>
      <c r="I4424" s="15" t="str">
        <f>VLOOKUP(Tb_Reseller[[#This Row],[Agen id]],Mapping_Agen!A:D,4,0)</f>
        <v>Prima</v>
      </c>
      <c r="J4424" s="7" t="str">
        <f>VLOOKUP(Tb_Reseller[[#This Row],[Agen id]],Mapping_Agen!A:C,3,0)</f>
        <v>ONLINE</v>
      </c>
      <c r="K4424" s="17" t="str">
        <f>TRIM(LEFT(Tb_Reseller[[#This Row],[Group]],2))</f>
        <v>P</v>
      </c>
      <c r="L4424" s="17" t="str">
        <f>VLOOKUP(Tb_Reseller[[#This Row],[Agen id]],Mapping_Agen!A:E,5,0)</f>
        <v>ONLINE</v>
      </c>
      <c r="M4424" s="64">
        <v>0</v>
      </c>
      <c r="N4424" s="65">
        <v>0</v>
      </c>
      <c r="O4424" s="65">
        <f>IFERROR(VLOOKUP(Tb_Reseller[[#This Row],[Kode Reseller]],[1]Sheet1!$A:$B,2,0),0)</f>
        <v>0</v>
      </c>
    </row>
    <row r="4425" spans="1:15" x14ac:dyDescent="0.25">
      <c r="A4425" s="13" t="s">
        <v>5245</v>
      </c>
      <c r="B4425" s="14" t="s">
        <v>14569</v>
      </c>
      <c r="C4425" s="15" t="s">
        <v>8213</v>
      </c>
      <c r="D4425" s="15" t="s">
        <v>8369</v>
      </c>
      <c r="E4425" s="16">
        <v>45216.974305555559</v>
      </c>
      <c r="F4425" s="7" t="s">
        <v>8204</v>
      </c>
      <c r="G4425" s="13" t="s">
        <v>5245</v>
      </c>
      <c r="H4425" s="15" t="str">
        <f>UPPER(Tb_Reseller[[#This Row],[Agen id]]&amp;"-"&amp;VLOOKUP(Tb_Reseller[[#This Row],[Agen id]],A:B,2,0)&amp;"("&amp;Tb_Reseller[[#This Row],[Short]]&amp;")")</f>
        <v>AR34785-DEKI PRANATA(P)</v>
      </c>
      <c r="I4425" s="15" t="str">
        <f>VLOOKUP(Tb_Reseller[[#This Row],[Agen id]],Mapping_Agen!A:D,4,0)</f>
        <v>Prima</v>
      </c>
      <c r="J4425" s="7" t="str">
        <f>VLOOKUP(Tb_Reseller[[#This Row],[Agen id]],Mapping_Agen!A:C,3,0)</f>
        <v>PRG</v>
      </c>
      <c r="K4425" s="17" t="str">
        <f>TRIM(LEFT(Tb_Reseller[[#This Row],[Group]],2))</f>
        <v>P</v>
      </c>
      <c r="L4425" s="17" t="str">
        <f>VLOOKUP(Tb_Reseller[[#This Row],[Agen id]],Mapping_Agen!A:E,5,0)</f>
        <v>NON SCO</v>
      </c>
      <c r="M4425" s="64">
        <v>0</v>
      </c>
      <c r="N4425" s="65">
        <v>0</v>
      </c>
      <c r="O4425" s="65">
        <f>IFERROR(VLOOKUP(Tb_Reseller[[#This Row],[Kode Reseller]],[1]Sheet1!$A:$B,2,0),0)</f>
        <v>0</v>
      </c>
    </row>
    <row r="4426" spans="1:15" x14ac:dyDescent="0.25">
      <c r="A4426" s="13" t="s">
        <v>5247</v>
      </c>
      <c r="B4426" s="14" t="s">
        <v>9362</v>
      </c>
      <c r="C4426" s="15" t="s">
        <v>8213</v>
      </c>
      <c r="D4426" s="15" t="s">
        <v>11516</v>
      </c>
      <c r="E4426" s="16">
        <v>45217.536111111112</v>
      </c>
      <c r="F4426" s="7" t="s">
        <v>8204</v>
      </c>
      <c r="G4426" s="13" t="s">
        <v>5247</v>
      </c>
      <c r="H4426" s="15" t="str">
        <f>UPPER(Tb_Reseller[[#This Row],[Agen id]]&amp;"-"&amp;VLOOKUP(Tb_Reseller[[#This Row],[Agen id]],A:B,2,0)&amp;"("&amp;Tb_Reseller[[#This Row],[Short]]&amp;")")</f>
        <v>AR34818-NOVI(P)</v>
      </c>
      <c r="I4426" s="15" t="str">
        <f>VLOOKUP(Tb_Reseller[[#This Row],[Agen id]],Mapping_Agen!A:D,4,0)</f>
        <v>Prima</v>
      </c>
      <c r="J4426" s="7" t="str">
        <f>VLOOKUP(Tb_Reseller[[#This Row],[Agen id]],Mapping_Agen!A:C,3,0)</f>
        <v>ONLINE</v>
      </c>
      <c r="K4426" s="17" t="str">
        <f>TRIM(LEFT(Tb_Reseller[[#This Row],[Group]],2))</f>
        <v>P</v>
      </c>
      <c r="L4426" s="17" t="str">
        <f>VLOOKUP(Tb_Reseller[[#This Row],[Agen id]],Mapping_Agen!A:E,5,0)</f>
        <v>ONLINE</v>
      </c>
      <c r="M4426" s="64">
        <v>0</v>
      </c>
      <c r="N4426" s="65">
        <v>0</v>
      </c>
      <c r="O4426" s="65">
        <f>IFERROR(VLOOKUP(Tb_Reseller[[#This Row],[Kode Reseller]],[1]Sheet1!$A:$B,2,0),0)</f>
        <v>0</v>
      </c>
    </row>
    <row r="4427" spans="1:15" x14ac:dyDescent="0.25">
      <c r="A4427" s="13" t="s">
        <v>5249</v>
      </c>
      <c r="B4427" s="14" t="s">
        <v>10636</v>
      </c>
      <c r="C4427" s="15" t="s">
        <v>8213</v>
      </c>
      <c r="D4427" s="15" t="s">
        <v>8369</v>
      </c>
      <c r="E4427" s="16">
        <v>45217.630555555559</v>
      </c>
      <c r="F4427" s="7" t="s">
        <v>8204</v>
      </c>
      <c r="G4427" s="13" t="s">
        <v>5249</v>
      </c>
      <c r="H4427" s="15" t="str">
        <f>UPPER(Tb_Reseller[[#This Row],[Agen id]]&amp;"-"&amp;VLOOKUP(Tb_Reseller[[#This Row],[Agen id]],A:B,2,0)&amp;"("&amp;Tb_Reseller[[#This Row],[Short]]&amp;")")</f>
        <v>AR34827-DWI CELL(P)</v>
      </c>
      <c r="I4427" s="15" t="str">
        <f>VLOOKUP(Tb_Reseller[[#This Row],[Agen id]],Mapping_Agen!A:D,4,0)</f>
        <v>Prima</v>
      </c>
      <c r="J4427" s="7" t="str">
        <f>VLOOKUP(Tb_Reseller[[#This Row],[Agen id]],Mapping_Agen!A:C,3,0)</f>
        <v>PRG</v>
      </c>
      <c r="K4427" s="17" t="str">
        <f>TRIM(LEFT(Tb_Reseller[[#This Row],[Group]],2))</f>
        <v>P</v>
      </c>
      <c r="L4427" s="17" t="str">
        <f>VLOOKUP(Tb_Reseller[[#This Row],[Agen id]],Mapping_Agen!A:E,5,0)</f>
        <v>NON SCO</v>
      </c>
      <c r="M4427" s="64">
        <v>0</v>
      </c>
      <c r="N4427" s="65">
        <v>0</v>
      </c>
      <c r="O4427" s="65">
        <f>IFERROR(VLOOKUP(Tb_Reseller[[#This Row],[Kode Reseller]],[1]Sheet1!$A:$B,2,0),0)</f>
        <v>0</v>
      </c>
    </row>
    <row r="4428" spans="1:15" x14ac:dyDescent="0.25">
      <c r="A4428" s="13" t="s">
        <v>5251</v>
      </c>
      <c r="B4428" s="14" t="s">
        <v>14591</v>
      </c>
      <c r="C4428" s="15" t="s">
        <v>8213</v>
      </c>
      <c r="D4428" s="15" t="s">
        <v>11516</v>
      </c>
      <c r="E4428" s="16">
        <v>45217.869444444441</v>
      </c>
      <c r="F4428" s="7" t="s">
        <v>8204</v>
      </c>
      <c r="G4428" s="13" t="s">
        <v>5251</v>
      </c>
      <c r="H4428" s="15" t="str">
        <f>UPPER(Tb_Reseller[[#This Row],[Agen id]]&amp;"-"&amp;VLOOKUP(Tb_Reseller[[#This Row],[Agen id]],A:B,2,0)&amp;"("&amp;Tb_Reseller[[#This Row],[Short]]&amp;")")</f>
        <v>AR34837-AJIJAH SELL(P)</v>
      </c>
      <c r="I4428" s="15" t="str">
        <f>VLOOKUP(Tb_Reseller[[#This Row],[Agen id]],Mapping_Agen!A:D,4,0)</f>
        <v>Prima</v>
      </c>
      <c r="J4428" s="7" t="str">
        <f>VLOOKUP(Tb_Reseller[[#This Row],[Agen id]],Mapping_Agen!A:C,3,0)</f>
        <v>ONLINE</v>
      </c>
      <c r="K4428" s="17" t="str">
        <f>TRIM(LEFT(Tb_Reseller[[#This Row],[Group]],2))</f>
        <v>P</v>
      </c>
      <c r="L4428" s="17" t="str">
        <f>VLOOKUP(Tb_Reseller[[#This Row],[Agen id]],Mapping_Agen!A:E,5,0)</f>
        <v>ONLINE</v>
      </c>
      <c r="M4428" s="64">
        <v>0</v>
      </c>
      <c r="N4428" s="65">
        <v>0</v>
      </c>
      <c r="O4428" s="65">
        <f>IFERROR(VLOOKUP(Tb_Reseller[[#This Row],[Kode Reseller]],[1]Sheet1!$A:$B,2,0),0)</f>
        <v>0</v>
      </c>
    </row>
    <row r="4429" spans="1:15" x14ac:dyDescent="0.25">
      <c r="A4429" s="13" t="s">
        <v>14592</v>
      </c>
      <c r="B4429" s="14" t="s">
        <v>14593</v>
      </c>
      <c r="C4429" s="15" t="s">
        <v>8213</v>
      </c>
      <c r="D4429" s="15" t="s">
        <v>9018</v>
      </c>
      <c r="E4429" s="16">
        <v>45218.376388888893</v>
      </c>
      <c r="F4429" s="7" t="s">
        <v>8268</v>
      </c>
      <c r="G4429" s="13" t="s">
        <v>806</v>
      </c>
      <c r="H4429" s="15" t="str">
        <f>UPPER(Tb_Reseller[[#This Row],[Agen id]]&amp;"-"&amp;VLOOKUP(Tb_Reseller[[#This Row],[Agen id]],A:B,2,0)&amp;"("&amp;Tb_Reseller[[#This Row],[Short]]&amp;")")</f>
        <v>AR08006-TJ CELL(P)</v>
      </c>
      <c r="I4429" s="15" t="str">
        <f>VLOOKUP(Tb_Reseller[[#This Row],[Agen id]],Mapping_Agen!A:D,4,0)</f>
        <v>Prima</v>
      </c>
      <c r="J4429" s="7" t="str">
        <f>VLOOKUP(Tb_Reseller[[#This Row],[Agen id]],Mapping_Agen!A:C,3,0)</f>
        <v>ICON</v>
      </c>
      <c r="K4429" s="17" t="str">
        <f>TRIM(LEFT(Tb_Reseller[[#This Row],[Group]],2))</f>
        <v>P</v>
      </c>
      <c r="L4429" s="17" t="str">
        <f>VLOOKUP(Tb_Reseller[[#This Row],[Agen id]],Mapping_Agen!A:E,5,0)</f>
        <v>Abdul Harris</v>
      </c>
      <c r="M4429" s="64">
        <v>0</v>
      </c>
      <c r="N4429" s="65">
        <v>0</v>
      </c>
      <c r="O4429" s="65">
        <f>IFERROR(VLOOKUP(Tb_Reseller[[#This Row],[Kode Reseller]],[1]Sheet1!$A:$B,2,0),0)</f>
        <v>0</v>
      </c>
    </row>
    <row r="4430" spans="1:15" x14ac:dyDescent="0.25">
      <c r="A4430" s="13" t="s">
        <v>14594</v>
      </c>
      <c r="B4430" s="14" t="s">
        <v>14595</v>
      </c>
      <c r="C4430" s="15" t="s">
        <v>8213</v>
      </c>
      <c r="D4430" s="15" t="s">
        <v>9018</v>
      </c>
      <c r="E4430" s="16">
        <v>45218.40902777778</v>
      </c>
      <c r="F4430" s="7" t="s">
        <v>8268</v>
      </c>
      <c r="G4430" s="13" t="s">
        <v>806</v>
      </c>
      <c r="H4430" s="15" t="str">
        <f>UPPER(Tb_Reseller[[#This Row],[Agen id]]&amp;"-"&amp;VLOOKUP(Tb_Reseller[[#This Row],[Agen id]],A:B,2,0)&amp;"("&amp;Tb_Reseller[[#This Row],[Short]]&amp;")")</f>
        <v>AR08006-TJ CELL(P)</v>
      </c>
      <c r="I4430" s="15" t="str">
        <f>VLOOKUP(Tb_Reseller[[#This Row],[Agen id]],Mapping_Agen!A:D,4,0)</f>
        <v>Prima</v>
      </c>
      <c r="J4430" s="7" t="str">
        <f>VLOOKUP(Tb_Reseller[[#This Row],[Agen id]],Mapping_Agen!A:C,3,0)</f>
        <v>ICON</v>
      </c>
      <c r="K4430" s="17" t="str">
        <f>TRIM(LEFT(Tb_Reseller[[#This Row],[Group]],2))</f>
        <v>P</v>
      </c>
      <c r="L4430" s="17" t="str">
        <f>VLOOKUP(Tb_Reseller[[#This Row],[Agen id]],Mapping_Agen!A:E,5,0)</f>
        <v>Abdul Harris</v>
      </c>
      <c r="M4430" s="64">
        <v>0</v>
      </c>
      <c r="N4430" s="65">
        <v>0</v>
      </c>
      <c r="O4430" s="65">
        <f>IFERROR(VLOOKUP(Tb_Reseller[[#This Row],[Kode Reseller]],[1]Sheet1!$A:$B,2,0),0)</f>
        <v>0</v>
      </c>
    </row>
    <row r="4431" spans="1:15" x14ac:dyDescent="0.25">
      <c r="A4431" s="13" t="s">
        <v>5253</v>
      </c>
      <c r="B4431" s="14" t="s">
        <v>14596</v>
      </c>
      <c r="C4431" s="15" t="s">
        <v>8213</v>
      </c>
      <c r="D4431" s="15" t="s">
        <v>11516</v>
      </c>
      <c r="E4431" s="16">
        <v>45218.451388888891</v>
      </c>
      <c r="F4431" s="13" t="s">
        <v>8204</v>
      </c>
      <c r="G4431" s="13" t="s">
        <v>5253</v>
      </c>
      <c r="H4431" s="15" t="str">
        <f>UPPER(Tb_Reseller[[#This Row],[Agen id]]&amp;"-"&amp;VLOOKUP(Tb_Reseller[[#This Row],[Agen id]],A:B,2,0)&amp;"("&amp;Tb_Reseller[[#This Row],[Short]]&amp;")")</f>
        <v>AR34843-ERNAWATI(P)</v>
      </c>
      <c r="I4431" s="15" t="str">
        <f>VLOOKUP(Tb_Reseller[[#This Row],[Agen id]],Mapping_Agen!A:D,4,0)</f>
        <v>Prima</v>
      </c>
      <c r="J4431" s="7" t="str">
        <f>VLOOKUP(Tb_Reseller[[#This Row],[Agen id]],Mapping_Agen!A:C,3,0)</f>
        <v>ONLINE</v>
      </c>
      <c r="K4431" s="17" t="str">
        <f>TRIM(LEFT(Tb_Reseller[[#This Row],[Group]],2))</f>
        <v>P</v>
      </c>
      <c r="L4431" s="17" t="str">
        <f>VLOOKUP(Tb_Reseller[[#This Row],[Agen id]],Mapping_Agen!A:E,5,0)</f>
        <v>ONLINE</v>
      </c>
      <c r="M4431" s="64">
        <v>0</v>
      </c>
      <c r="N4431" s="65">
        <v>0</v>
      </c>
      <c r="O4431" s="65">
        <f>IFERROR(VLOOKUP(Tb_Reseller[[#This Row],[Kode Reseller]],[1]Sheet1!$A:$B,2,0),0)</f>
        <v>0</v>
      </c>
    </row>
    <row r="4432" spans="1:15" x14ac:dyDescent="0.25">
      <c r="A4432" s="13" t="s">
        <v>5255</v>
      </c>
      <c r="B4432" s="14" t="s">
        <v>14597</v>
      </c>
      <c r="C4432" s="15" t="s">
        <v>8213</v>
      </c>
      <c r="D4432" s="15" t="s">
        <v>8248</v>
      </c>
      <c r="E4432" s="16">
        <v>45218.50277777778</v>
      </c>
      <c r="F4432" s="7" t="s">
        <v>8204</v>
      </c>
      <c r="G4432" s="13" t="s">
        <v>5255</v>
      </c>
      <c r="H4432" s="15" t="str">
        <f>UPPER(Tb_Reseller[[#This Row],[Agen id]]&amp;"-"&amp;VLOOKUP(Tb_Reseller[[#This Row],[Agen id]],A:B,2,0)&amp;"("&amp;Tb_Reseller[[#This Row],[Short]]&amp;")")</f>
        <v>AR34845-YAKUB(P)</v>
      </c>
      <c r="I4432" s="15" t="str">
        <f>VLOOKUP(Tb_Reseller[[#This Row],[Agen id]],Mapping_Agen!A:D,4,0)</f>
        <v>Prima</v>
      </c>
      <c r="J4432" s="7" t="str">
        <f>VLOOKUP(Tb_Reseller[[#This Row],[Agen id]],Mapping_Agen!A:C,3,0)</f>
        <v>PP</v>
      </c>
      <c r="K4432" s="17" t="str">
        <f>TRIM(LEFT(Tb_Reseller[[#This Row],[Group]],2))</f>
        <v>P</v>
      </c>
      <c r="L4432" s="17" t="str">
        <f>VLOOKUP(Tb_Reseller[[#This Row],[Agen id]],Mapping_Agen!A:E,5,0)</f>
        <v>NON SCO</v>
      </c>
      <c r="M4432" s="64">
        <v>0</v>
      </c>
      <c r="N4432" s="65">
        <v>0</v>
      </c>
      <c r="O4432" s="65">
        <f>IFERROR(VLOOKUP(Tb_Reseller[[#This Row],[Kode Reseller]],[1]Sheet1!$A:$B,2,0),0)</f>
        <v>0</v>
      </c>
    </row>
    <row r="4433" spans="1:15" x14ac:dyDescent="0.25">
      <c r="A4433" s="13" t="s">
        <v>5257</v>
      </c>
      <c r="B4433" s="14" t="s">
        <v>14598</v>
      </c>
      <c r="C4433" s="15" t="s">
        <v>8213</v>
      </c>
      <c r="D4433" s="15" t="s">
        <v>14058</v>
      </c>
      <c r="E4433" s="16">
        <v>45218.511805555558</v>
      </c>
      <c r="F4433" s="7" t="s">
        <v>8204</v>
      </c>
      <c r="G4433" s="13" t="s">
        <v>5257</v>
      </c>
      <c r="H4433" s="15" t="str">
        <f>UPPER(Tb_Reseller[[#This Row],[Agen id]]&amp;"-"&amp;VLOOKUP(Tb_Reseller[[#This Row],[Agen id]],A:B,2,0)&amp;"("&amp;Tb_Reseller[[#This Row],[Short]]&amp;")")</f>
        <v>AR34846-MAMA PUTRI(P)</v>
      </c>
      <c r="I4433" s="15" t="str">
        <f>VLOOKUP(Tb_Reseller[[#This Row],[Agen id]],Mapping_Agen!A:D,4,0)</f>
        <v>Prima</v>
      </c>
      <c r="J4433" s="7" t="str">
        <f>VLOOKUP(Tb_Reseller[[#This Row],[Agen id]],Mapping_Agen!A:C,3,0)</f>
        <v>ONLINE</v>
      </c>
      <c r="K4433" s="17" t="str">
        <f>TRIM(LEFT(Tb_Reseller[[#This Row],[Group]],2))</f>
        <v>P</v>
      </c>
      <c r="L4433" s="17" t="str">
        <f>VLOOKUP(Tb_Reseller[[#This Row],[Agen id]],Mapping_Agen!A:E,5,0)</f>
        <v>ONLINE</v>
      </c>
      <c r="M4433" s="64">
        <v>0</v>
      </c>
      <c r="N4433" s="65">
        <v>0</v>
      </c>
      <c r="O4433" s="65">
        <f>IFERROR(VLOOKUP(Tb_Reseller[[#This Row],[Kode Reseller]],[1]Sheet1!$A:$B,2,0),0)</f>
        <v>0</v>
      </c>
    </row>
    <row r="4434" spans="1:15" x14ac:dyDescent="0.25">
      <c r="A4434" s="13" t="s">
        <v>5038</v>
      </c>
      <c r="B4434" s="14" t="s">
        <v>13482</v>
      </c>
      <c r="C4434" s="15" t="s">
        <v>14599</v>
      </c>
      <c r="D4434" s="15" t="s">
        <v>8369</v>
      </c>
      <c r="E4434" s="16">
        <v>45218.557638888888</v>
      </c>
      <c r="F4434" s="7" t="s">
        <v>8204</v>
      </c>
      <c r="G4434" s="13" t="s">
        <v>5038</v>
      </c>
      <c r="H4434" s="15" t="str">
        <f>UPPER(Tb_Reseller[[#This Row],[Agen id]]&amp;"-"&amp;VLOOKUP(Tb_Reseller[[#This Row],[Agen id]],A:B,2,0)&amp;"("&amp;Tb_Reseller[[#This Row],[Short]]&amp;")")</f>
        <v>AR34848-TONO KARYADI(PL)</v>
      </c>
      <c r="I4434" s="15" t="str">
        <f>VLOOKUP(Tb_Reseller[[#This Row],[Agen id]],Mapping_Agen!A:D,4,0)</f>
        <v>Prima</v>
      </c>
      <c r="J4434" s="7" t="str">
        <f>VLOOKUP(Tb_Reseller[[#This Row],[Agen id]],Mapping_Agen!A:C,3,0)</f>
        <v>PRG</v>
      </c>
      <c r="K4434" s="17" t="str">
        <f>TRIM(LEFT(Tb_Reseller[[#This Row],[Group]],2))</f>
        <v>PL</v>
      </c>
      <c r="L4434" s="17" t="str">
        <f>VLOOKUP(Tb_Reseller[[#This Row],[Agen id]],Mapping_Agen!A:E,5,0)</f>
        <v>NON SCO</v>
      </c>
      <c r="M4434" s="64">
        <v>9.6774193548387094E-2</v>
      </c>
      <c r="N4434" s="65">
        <v>0.16666666666666666</v>
      </c>
      <c r="O4434" s="65">
        <f>IFERROR(VLOOKUP(Tb_Reseller[[#This Row],[Kode Reseller]],[1]Sheet1!$A:$B,2,0),0)</f>
        <v>0</v>
      </c>
    </row>
    <row r="4435" spans="1:15" x14ac:dyDescent="0.25">
      <c r="A4435" s="13" t="s">
        <v>14600</v>
      </c>
      <c r="B4435" s="14" t="s">
        <v>13194</v>
      </c>
      <c r="C4435" s="15" t="s">
        <v>8213</v>
      </c>
      <c r="D4435" s="15" t="s">
        <v>10439</v>
      </c>
      <c r="E4435" s="16">
        <v>45218.820833333331</v>
      </c>
      <c r="F4435" s="7" t="s">
        <v>8268</v>
      </c>
      <c r="G4435" s="13" t="s">
        <v>1191</v>
      </c>
      <c r="H4435" s="15" t="str">
        <f>UPPER(Tb_Reseller[[#This Row],[Agen id]]&amp;"-"&amp;VLOOKUP(Tb_Reseller[[#This Row],[Agen id]],A:B,2,0)&amp;"("&amp;Tb_Reseller[[#This Row],[Short]]&amp;")")</f>
        <v>AR12141-LUBIS CELL(P)</v>
      </c>
      <c r="I4435" s="15" t="str">
        <f>VLOOKUP(Tb_Reseller[[#This Row],[Agen id]],Mapping_Agen!A:D,4,0)</f>
        <v>Prima</v>
      </c>
      <c r="J4435" s="7" t="str">
        <f>VLOOKUP(Tb_Reseller[[#This Row],[Agen id]],Mapping_Agen!A:C,3,0)</f>
        <v>ICON</v>
      </c>
      <c r="K4435" s="17" t="str">
        <f>TRIM(LEFT(Tb_Reseller[[#This Row],[Group]],2))</f>
        <v>P</v>
      </c>
      <c r="L4435" s="17" t="str">
        <f>VLOOKUP(Tb_Reseller[[#This Row],[Agen id]],Mapping_Agen!A:E,5,0)</f>
        <v>Abdul Harris</v>
      </c>
      <c r="M4435" s="64">
        <v>0</v>
      </c>
      <c r="N4435" s="65">
        <v>0</v>
      </c>
      <c r="O4435" s="65">
        <f>IFERROR(VLOOKUP(Tb_Reseller[[#This Row],[Kode Reseller]],[1]Sheet1!$A:$B,2,0),0)</f>
        <v>0</v>
      </c>
    </row>
    <row r="4436" spans="1:15" x14ac:dyDescent="0.25">
      <c r="A4436" s="13" t="s">
        <v>14601</v>
      </c>
      <c r="B4436" s="14" t="s">
        <v>14602</v>
      </c>
      <c r="C4436" s="15" t="s">
        <v>8213</v>
      </c>
      <c r="D4436" s="15" t="s">
        <v>8829</v>
      </c>
      <c r="E4436" s="16">
        <v>45219.49722222222</v>
      </c>
      <c r="F4436" s="7" t="s">
        <v>8268</v>
      </c>
      <c r="G4436" s="13" t="s">
        <v>886</v>
      </c>
      <c r="H4436" s="15" t="str">
        <f>UPPER(Tb_Reseller[[#This Row],[Agen id]]&amp;"-"&amp;VLOOKUP(Tb_Reseller[[#This Row],[Agen id]],A:B,2,0)&amp;"("&amp;Tb_Reseller[[#This Row],[Short]]&amp;")")</f>
        <v>AR08869-BAROKAH CELL 2(P)</v>
      </c>
      <c r="I4436" s="15" t="str">
        <f>VLOOKUP(Tb_Reseller[[#This Row],[Agen id]],Mapping_Agen!A:D,4,0)</f>
        <v>Prima</v>
      </c>
      <c r="J4436" s="7" t="str">
        <f>VLOOKUP(Tb_Reseller[[#This Row],[Agen id]],Mapping_Agen!A:C,3,0)</f>
        <v>BSD</v>
      </c>
      <c r="K4436" s="17" t="str">
        <f>TRIM(LEFT(Tb_Reseller[[#This Row],[Group]],2))</f>
        <v>P</v>
      </c>
      <c r="L4436" s="17" t="str">
        <f>VLOOKUP(Tb_Reseller[[#This Row],[Agen id]],Mapping_Agen!A:E,5,0)</f>
        <v>NON SCO</v>
      </c>
      <c r="M4436" s="64">
        <v>0</v>
      </c>
      <c r="N4436" s="65">
        <v>0</v>
      </c>
      <c r="O4436" s="65">
        <f>IFERROR(VLOOKUP(Tb_Reseller[[#This Row],[Kode Reseller]],[1]Sheet1!$A:$B,2,0),0)</f>
        <v>0</v>
      </c>
    </row>
    <row r="4437" spans="1:15" x14ac:dyDescent="0.25">
      <c r="A4437" s="13" t="s">
        <v>5261</v>
      </c>
      <c r="B4437" s="14" t="s">
        <v>13527</v>
      </c>
      <c r="C4437" s="15" t="s">
        <v>8213</v>
      </c>
      <c r="D4437" s="15" t="s">
        <v>11516</v>
      </c>
      <c r="E4437" s="16">
        <v>45219.529861111107</v>
      </c>
      <c r="F4437" s="7" t="s">
        <v>8204</v>
      </c>
      <c r="G4437" s="13" t="s">
        <v>5261</v>
      </c>
      <c r="H4437" s="15" t="str">
        <f>UPPER(Tb_Reseller[[#This Row],[Agen id]]&amp;"-"&amp;VLOOKUP(Tb_Reseller[[#This Row],[Agen id]],A:B,2,0)&amp;"("&amp;Tb_Reseller[[#This Row],[Short]]&amp;")")</f>
        <v>AR34854-FAMILLY CELL(P)</v>
      </c>
      <c r="I4437" s="15" t="str">
        <f>VLOOKUP(Tb_Reseller[[#This Row],[Agen id]],Mapping_Agen!A:D,4,0)</f>
        <v>Prima</v>
      </c>
      <c r="J4437" s="7" t="str">
        <f>VLOOKUP(Tb_Reseller[[#This Row],[Agen id]],Mapping_Agen!A:C,3,0)</f>
        <v>ONLINE</v>
      </c>
      <c r="K4437" s="17" t="str">
        <f>TRIM(LEFT(Tb_Reseller[[#This Row],[Group]],2))</f>
        <v>P</v>
      </c>
      <c r="L4437" s="17" t="str">
        <f>VLOOKUP(Tb_Reseller[[#This Row],[Agen id]],Mapping_Agen!A:E,5,0)</f>
        <v>ONLINE</v>
      </c>
      <c r="M4437" s="64">
        <v>0</v>
      </c>
      <c r="N4437" s="65">
        <v>0</v>
      </c>
      <c r="O4437" s="65">
        <f>IFERROR(VLOOKUP(Tb_Reseller[[#This Row],[Kode Reseller]],[1]Sheet1!$A:$B,2,0),0)</f>
        <v>0</v>
      </c>
    </row>
    <row r="4438" spans="1:15" x14ac:dyDescent="0.25">
      <c r="A4438" s="13" t="s">
        <v>5263</v>
      </c>
      <c r="B4438" s="14" t="s">
        <v>14555</v>
      </c>
      <c r="C4438" s="15" t="s">
        <v>8213</v>
      </c>
      <c r="D4438" s="15" t="s">
        <v>11516</v>
      </c>
      <c r="E4438" s="16">
        <v>45220.138194444437</v>
      </c>
      <c r="F4438" s="7" t="s">
        <v>8204</v>
      </c>
      <c r="G4438" s="13" t="s">
        <v>5263</v>
      </c>
      <c r="H4438" s="15" t="str">
        <f>UPPER(Tb_Reseller[[#This Row],[Agen id]]&amp;"-"&amp;VLOOKUP(Tb_Reseller[[#This Row],[Agen id]],A:B,2,0)&amp;"("&amp;Tb_Reseller[[#This Row],[Short]]&amp;")")</f>
        <v>AR34860-MLY(P)</v>
      </c>
      <c r="I4438" s="15" t="str">
        <f>VLOOKUP(Tb_Reseller[[#This Row],[Agen id]],Mapping_Agen!A:D,4,0)</f>
        <v>Prima</v>
      </c>
      <c r="J4438" s="7" t="str">
        <f>VLOOKUP(Tb_Reseller[[#This Row],[Agen id]],Mapping_Agen!A:C,3,0)</f>
        <v>ONLINE</v>
      </c>
      <c r="K4438" s="17" t="str">
        <f>TRIM(LEFT(Tb_Reseller[[#This Row],[Group]],2))</f>
        <v>P</v>
      </c>
      <c r="L4438" s="17" t="str">
        <f>VLOOKUP(Tb_Reseller[[#This Row],[Agen id]],Mapping_Agen!A:E,5,0)</f>
        <v>ONLINE</v>
      </c>
      <c r="M4438" s="64">
        <v>0</v>
      </c>
      <c r="N4438" s="65">
        <v>0</v>
      </c>
      <c r="O4438" s="65">
        <f>IFERROR(VLOOKUP(Tb_Reseller[[#This Row],[Kode Reseller]],[1]Sheet1!$A:$B,2,0),0)</f>
        <v>0</v>
      </c>
    </row>
    <row r="4439" spans="1:15" x14ac:dyDescent="0.25">
      <c r="A4439" s="13" t="s">
        <v>5265</v>
      </c>
      <c r="B4439" s="14" t="s">
        <v>14603</v>
      </c>
      <c r="C4439" s="15" t="s">
        <v>8213</v>
      </c>
      <c r="D4439" s="15" t="s">
        <v>8248</v>
      </c>
      <c r="E4439" s="16">
        <v>45220.45208333333</v>
      </c>
      <c r="F4439" s="7" t="s">
        <v>8204</v>
      </c>
      <c r="G4439" s="13" t="s">
        <v>5265</v>
      </c>
      <c r="H4439" s="15" t="str">
        <f>UPPER(Tb_Reseller[[#This Row],[Agen id]]&amp;"-"&amp;VLOOKUP(Tb_Reseller[[#This Row],[Agen id]],A:B,2,0)&amp;"("&amp;Tb_Reseller[[#This Row],[Short]]&amp;")")</f>
        <v>AR34862-M.RIFAI CELLULAR(P)</v>
      </c>
      <c r="I4439" s="15" t="str">
        <f>VLOOKUP(Tb_Reseller[[#This Row],[Agen id]],Mapping_Agen!A:D,4,0)</f>
        <v>Prima</v>
      </c>
      <c r="J4439" s="7" t="str">
        <f>VLOOKUP(Tb_Reseller[[#This Row],[Agen id]],Mapping_Agen!A:C,3,0)</f>
        <v>PP</v>
      </c>
      <c r="K4439" s="17" t="str">
        <f>TRIM(LEFT(Tb_Reseller[[#This Row],[Group]],2))</f>
        <v>P</v>
      </c>
      <c r="L4439" s="17" t="str">
        <f>VLOOKUP(Tb_Reseller[[#This Row],[Agen id]],Mapping_Agen!A:E,5,0)</f>
        <v>Mas Komarjaya</v>
      </c>
      <c r="M4439" s="64">
        <v>4.7096774193548354</v>
      </c>
      <c r="N4439" s="65">
        <v>3.5666666666666638</v>
      </c>
      <c r="O4439" s="65">
        <f>IFERROR(VLOOKUP(Tb_Reseller[[#This Row],[Kode Reseller]],[1]Sheet1!$A:$B,2,0),0)</f>
        <v>3.5</v>
      </c>
    </row>
    <row r="4440" spans="1:15" x14ac:dyDescent="0.25">
      <c r="A4440" s="13" t="s">
        <v>14604</v>
      </c>
      <c r="B4440" s="14" t="s">
        <v>14605</v>
      </c>
      <c r="C4440" s="15" t="s">
        <v>8213</v>
      </c>
      <c r="D4440" s="15" t="s">
        <v>14566</v>
      </c>
      <c r="E4440" s="16">
        <v>45220.597222222219</v>
      </c>
      <c r="F4440" s="7" t="s">
        <v>8268</v>
      </c>
      <c r="G4440" s="13" t="s">
        <v>2143</v>
      </c>
      <c r="H4440" s="15" t="str">
        <f>UPPER(Tb_Reseller[[#This Row],[Agen id]]&amp;"-"&amp;VLOOKUP(Tb_Reseller[[#This Row],[Agen id]],A:B,2,0)&amp;"("&amp;Tb_Reseller[[#This Row],[Short]]&amp;")")</f>
        <v>AR24196-BIMS CELL(P)</v>
      </c>
      <c r="I4440" s="15" t="str">
        <f>VLOOKUP(Tb_Reseller[[#This Row],[Agen id]],Mapping_Agen!A:D,4,0)</f>
        <v>Prima</v>
      </c>
      <c r="J4440" s="7" t="str">
        <f>VLOOKUP(Tb_Reseller[[#This Row],[Agen id]],Mapping_Agen!A:C,3,0)</f>
        <v>BSD</v>
      </c>
      <c r="K4440" s="17" t="str">
        <f>TRIM(LEFT(Tb_Reseller[[#This Row],[Group]],2))</f>
        <v>P</v>
      </c>
      <c r="L4440" s="17" t="str">
        <f>VLOOKUP(Tb_Reseller[[#This Row],[Agen id]],Mapping_Agen!A:E,5,0)</f>
        <v>Hupron</v>
      </c>
      <c r="M4440" s="64">
        <v>3.2258064516129031E-2</v>
      </c>
      <c r="N4440" s="65">
        <v>6.6666666666666666E-2</v>
      </c>
      <c r="O4440" s="65">
        <f>IFERROR(VLOOKUP(Tb_Reseller[[#This Row],[Kode Reseller]],[1]Sheet1!$A:$B,2,0),0)</f>
        <v>0</v>
      </c>
    </row>
    <row r="4441" spans="1:15" x14ac:dyDescent="0.25">
      <c r="A4441" s="13" t="s">
        <v>5268</v>
      </c>
      <c r="B4441" s="14" t="s">
        <v>14606</v>
      </c>
      <c r="C4441" s="15" t="s">
        <v>8262</v>
      </c>
      <c r="D4441" s="15" t="s">
        <v>8369</v>
      </c>
      <c r="E4441" s="16">
        <v>45220.661805555559</v>
      </c>
      <c r="F4441" s="7" t="s">
        <v>8204</v>
      </c>
      <c r="G4441" s="13" t="s">
        <v>5268</v>
      </c>
      <c r="H4441" s="15" t="str">
        <f>UPPER(Tb_Reseller[[#This Row],[Agen id]]&amp;"-"&amp;VLOOKUP(Tb_Reseller[[#This Row],[Agen id]],A:B,2,0)&amp;"("&amp;Tb_Reseller[[#This Row],[Short]]&amp;")")</f>
        <v>AR34867-SHAMMAH PONSEL(RL)</v>
      </c>
      <c r="I4441" s="15" t="str">
        <f>VLOOKUP(Tb_Reseller[[#This Row],[Agen id]],Mapping_Agen!A:D,4,0)</f>
        <v>No Limit</v>
      </c>
      <c r="J4441" s="7" t="str">
        <f>VLOOKUP(Tb_Reseller[[#This Row],[Agen id]],Mapping_Agen!A:C,3,0)</f>
        <v>PRG</v>
      </c>
      <c r="K4441" s="17" t="str">
        <f>TRIM(LEFT(Tb_Reseller[[#This Row],[Group]],2))</f>
        <v>RL</v>
      </c>
      <c r="L4441" s="17" t="str">
        <f>VLOOKUP(Tb_Reseller[[#This Row],[Agen id]],Mapping_Agen!A:E,5,0)</f>
        <v>NON SCO</v>
      </c>
      <c r="M4441" s="64">
        <v>0</v>
      </c>
      <c r="N4441" s="65">
        <v>0</v>
      </c>
      <c r="O4441" s="65">
        <f>IFERROR(VLOOKUP(Tb_Reseller[[#This Row],[Kode Reseller]],[1]Sheet1!$A:$B,2,0),0)</f>
        <v>0</v>
      </c>
    </row>
    <row r="4442" spans="1:15" x14ac:dyDescent="0.25">
      <c r="A4442" s="13" t="s">
        <v>5272</v>
      </c>
      <c r="B4442" s="14" t="s">
        <v>14607</v>
      </c>
      <c r="C4442" s="15" t="s">
        <v>8213</v>
      </c>
      <c r="D4442" s="15" t="s">
        <v>8203</v>
      </c>
      <c r="E4442" s="16">
        <v>45222.583333333343</v>
      </c>
      <c r="F4442" s="7" t="s">
        <v>8204</v>
      </c>
      <c r="G4442" s="13" t="s">
        <v>5272</v>
      </c>
      <c r="H4442" s="15" t="str">
        <f>UPPER(Tb_Reseller[[#This Row],[Agen id]]&amp;"-"&amp;VLOOKUP(Tb_Reseller[[#This Row],[Agen id]],A:B,2,0)&amp;"("&amp;Tb_Reseller[[#This Row],[Short]]&amp;")")</f>
        <v>AR34874-TAZ CELL(P)</v>
      </c>
      <c r="I4442" s="15" t="str">
        <f>VLOOKUP(Tb_Reseller[[#This Row],[Agen id]],Mapping_Agen!A:D,4,0)</f>
        <v>Prima</v>
      </c>
      <c r="J4442" s="7" t="str">
        <f>VLOOKUP(Tb_Reseller[[#This Row],[Agen id]],Mapping_Agen!A:C,3,0)</f>
        <v>BSD</v>
      </c>
      <c r="K4442" s="17" t="str">
        <f>TRIM(LEFT(Tb_Reseller[[#This Row],[Group]],2))</f>
        <v>P</v>
      </c>
      <c r="L4442" s="17" t="str">
        <f>VLOOKUP(Tb_Reseller[[#This Row],[Agen id]],Mapping_Agen!A:E,5,0)</f>
        <v>NON SCO</v>
      </c>
      <c r="M4442" s="64">
        <v>3.8387096774193519</v>
      </c>
      <c r="N4442" s="65">
        <v>3.8666666666666627</v>
      </c>
      <c r="O4442" s="65">
        <f>IFERROR(VLOOKUP(Tb_Reseller[[#This Row],[Kode Reseller]],[1]Sheet1!$A:$B,2,0),0)</f>
        <v>5.75</v>
      </c>
    </row>
    <row r="4443" spans="1:15" x14ac:dyDescent="0.25">
      <c r="A4443" s="13" t="s">
        <v>5276</v>
      </c>
      <c r="B4443" s="14" t="s">
        <v>14608</v>
      </c>
      <c r="C4443" s="15" t="s">
        <v>8213</v>
      </c>
      <c r="D4443" s="15" t="s">
        <v>8231</v>
      </c>
      <c r="E4443" s="16">
        <v>45222.615277777782</v>
      </c>
      <c r="F4443" s="7" t="s">
        <v>8204</v>
      </c>
      <c r="G4443" s="13" t="s">
        <v>5276</v>
      </c>
      <c r="H4443" s="15" t="str">
        <f>UPPER(Tb_Reseller[[#This Row],[Agen id]]&amp;"-"&amp;VLOOKUP(Tb_Reseller[[#This Row],[Agen id]],A:B,2,0)&amp;"("&amp;Tb_Reseller[[#This Row],[Short]]&amp;")")</f>
        <v>AR34875-G-CELL(P)</v>
      </c>
      <c r="I4443" s="15" t="str">
        <f>VLOOKUP(Tb_Reseller[[#This Row],[Agen id]],Mapping_Agen!A:D,4,0)</f>
        <v>Prima</v>
      </c>
      <c r="J4443" s="7" t="str">
        <f>VLOOKUP(Tb_Reseller[[#This Row],[Agen id]],Mapping_Agen!A:C,3,0)</f>
        <v>ICON</v>
      </c>
      <c r="K4443" s="17" t="str">
        <f>TRIM(LEFT(Tb_Reseller[[#This Row],[Group]],2))</f>
        <v>P</v>
      </c>
      <c r="L4443" s="17" t="str">
        <f>VLOOKUP(Tb_Reseller[[#This Row],[Agen id]],Mapping_Agen!A:E,5,0)</f>
        <v>Abdul Harris</v>
      </c>
      <c r="M4443" s="64">
        <v>0.54838709677419328</v>
      </c>
      <c r="N4443" s="65">
        <v>0</v>
      </c>
      <c r="O4443" s="65">
        <f>IFERROR(VLOOKUP(Tb_Reseller[[#This Row],[Kode Reseller]],[1]Sheet1!$A:$B,2,0),0)</f>
        <v>3</v>
      </c>
    </row>
    <row r="4444" spans="1:15" x14ac:dyDescent="0.25">
      <c r="A4444" s="13" t="s">
        <v>5279</v>
      </c>
      <c r="B4444" s="14" t="s">
        <v>14609</v>
      </c>
      <c r="C4444" s="15" t="s">
        <v>8213</v>
      </c>
      <c r="D4444" s="15" t="s">
        <v>8248</v>
      </c>
      <c r="E4444" s="16">
        <v>45222.618055555547</v>
      </c>
      <c r="F4444" s="7" t="s">
        <v>8204</v>
      </c>
      <c r="G4444" s="13" t="s">
        <v>5279</v>
      </c>
      <c r="H4444" s="15" t="str">
        <f>UPPER(Tb_Reseller[[#This Row],[Agen id]]&amp;"-"&amp;VLOOKUP(Tb_Reseller[[#This Row],[Agen id]],A:B,2,0)&amp;"("&amp;Tb_Reseller[[#This Row],[Short]]&amp;")")</f>
        <v>AR34876-ALGIES CELL(P)</v>
      </c>
      <c r="I4444" s="15" t="str">
        <f>VLOOKUP(Tb_Reseller[[#This Row],[Agen id]],Mapping_Agen!A:D,4,0)</f>
        <v>Prima</v>
      </c>
      <c r="J4444" s="7" t="str">
        <f>VLOOKUP(Tb_Reseller[[#This Row],[Agen id]],Mapping_Agen!A:C,3,0)</f>
        <v>PP</v>
      </c>
      <c r="K4444" s="17" t="str">
        <f>TRIM(LEFT(Tb_Reseller[[#This Row],[Group]],2))</f>
        <v>P</v>
      </c>
      <c r="L4444" s="17" t="str">
        <f>VLOOKUP(Tb_Reseller[[#This Row],[Agen id]],Mapping_Agen!A:E,5,0)</f>
        <v>NON SCO</v>
      </c>
      <c r="M4444" s="64">
        <v>0</v>
      </c>
      <c r="N4444" s="65">
        <v>0</v>
      </c>
      <c r="O4444" s="65">
        <f>IFERROR(VLOOKUP(Tb_Reseller[[#This Row],[Kode Reseller]],[1]Sheet1!$A:$B,2,0),0)</f>
        <v>0</v>
      </c>
    </row>
    <row r="4445" spans="1:15" x14ac:dyDescent="0.25">
      <c r="A4445" s="13" t="s">
        <v>5281</v>
      </c>
      <c r="B4445" s="14" t="s">
        <v>14610</v>
      </c>
      <c r="C4445" s="15" t="s">
        <v>8213</v>
      </c>
      <c r="D4445" s="15" t="s">
        <v>8231</v>
      </c>
      <c r="E4445" s="16">
        <v>45223.386805555558</v>
      </c>
      <c r="F4445" s="7" t="s">
        <v>8204</v>
      </c>
      <c r="G4445" s="13" t="s">
        <v>5281</v>
      </c>
      <c r="H4445" s="15" t="str">
        <f>UPPER(Tb_Reseller[[#This Row],[Agen id]]&amp;"-"&amp;VLOOKUP(Tb_Reseller[[#This Row],[Agen id]],A:B,2,0)&amp;"("&amp;Tb_Reseller[[#This Row],[Short]]&amp;")")</f>
        <v>AR34879-NAZMI CELL(P)</v>
      </c>
      <c r="I4445" s="15" t="str">
        <f>VLOOKUP(Tb_Reseller[[#This Row],[Agen id]],Mapping_Agen!A:D,4,0)</f>
        <v>Prima</v>
      </c>
      <c r="J4445" s="7" t="str">
        <f>VLOOKUP(Tb_Reseller[[#This Row],[Agen id]],Mapping_Agen!A:C,3,0)</f>
        <v>ICON</v>
      </c>
      <c r="K4445" s="17" t="str">
        <f>TRIM(LEFT(Tb_Reseller[[#This Row],[Group]],2))</f>
        <v>P</v>
      </c>
      <c r="L4445" s="17" t="str">
        <f>VLOOKUP(Tb_Reseller[[#This Row],[Agen id]],Mapping_Agen!A:E,5,0)</f>
        <v>NON SCO</v>
      </c>
      <c r="M4445" s="64">
        <v>31.032258064515908</v>
      </c>
      <c r="N4445" s="65">
        <v>37.233333333333782</v>
      </c>
      <c r="O4445" s="65">
        <f>IFERROR(VLOOKUP(Tb_Reseller[[#This Row],[Kode Reseller]],[1]Sheet1!$A:$B,2,0),0)</f>
        <v>33.75</v>
      </c>
    </row>
    <row r="4446" spans="1:15" x14ac:dyDescent="0.25">
      <c r="A4446" s="13" t="s">
        <v>5284</v>
      </c>
      <c r="B4446" s="14" t="s">
        <v>14611</v>
      </c>
      <c r="C4446" s="15" t="s">
        <v>8213</v>
      </c>
      <c r="D4446" s="15" t="s">
        <v>8248</v>
      </c>
      <c r="E4446" s="16">
        <v>45223.453472222223</v>
      </c>
      <c r="F4446" s="7" t="s">
        <v>8204</v>
      </c>
      <c r="G4446" s="13" t="s">
        <v>5284</v>
      </c>
      <c r="H4446" s="15" t="str">
        <f>UPPER(Tb_Reseller[[#This Row],[Agen id]]&amp;"-"&amp;VLOOKUP(Tb_Reseller[[#This Row],[Agen id]],A:B,2,0)&amp;"("&amp;Tb_Reseller[[#This Row],[Short]]&amp;")")</f>
        <v>AR34880-MELLA CELL(P)</v>
      </c>
      <c r="I4446" s="15" t="str">
        <f>VLOOKUP(Tb_Reseller[[#This Row],[Agen id]],Mapping_Agen!A:D,4,0)</f>
        <v>Prima</v>
      </c>
      <c r="J4446" s="7" t="str">
        <f>VLOOKUP(Tb_Reseller[[#This Row],[Agen id]],Mapping_Agen!A:C,3,0)</f>
        <v>PP</v>
      </c>
      <c r="K4446" s="17" t="str">
        <f>TRIM(LEFT(Tb_Reseller[[#This Row],[Group]],2))</f>
        <v>P</v>
      </c>
      <c r="L4446" s="17" t="str">
        <f>VLOOKUP(Tb_Reseller[[#This Row],[Agen id]],Mapping_Agen!A:E,5,0)</f>
        <v>NON SCO</v>
      </c>
      <c r="M4446" s="64">
        <v>0</v>
      </c>
      <c r="N4446" s="65">
        <v>0</v>
      </c>
      <c r="O4446" s="65">
        <f>IFERROR(VLOOKUP(Tb_Reseller[[#This Row],[Kode Reseller]],[1]Sheet1!$A:$B,2,0),0)</f>
        <v>0</v>
      </c>
    </row>
    <row r="4447" spans="1:15" x14ac:dyDescent="0.25">
      <c r="A4447" s="13" t="s">
        <v>14612</v>
      </c>
      <c r="B4447" s="14" t="s">
        <v>14613</v>
      </c>
      <c r="C4447" s="15" t="s">
        <v>8213</v>
      </c>
      <c r="D4447" s="15" t="s">
        <v>9018</v>
      </c>
      <c r="E4447" s="16">
        <v>45223.484027777777</v>
      </c>
      <c r="F4447" s="7" t="s">
        <v>8268</v>
      </c>
      <c r="G4447" s="13" t="s">
        <v>806</v>
      </c>
      <c r="H4447" s="15" t="str">
        <f>UPPER(Tb_Reseller[[#This Row],[Agen id]]&amp;"-"&amp;VLOOKUP(Tb_Reseller[[#This Row],[Agen id]],A:B,2,0)&amp;"("&amp;Tb_Reseller[[#This Row],[Short]]&amp;")")</f>
        <v>AR08006-TJ CELL(P)</v>
      </c>
      <c r="I4447" s="15" t="str">
        <f>VLOOKUP(Tb_Reseller[[#This Row],[Agen id]],Mapping_Agen!A:D,4,0)</f>
        <v>Prima</v>
      </c>
      <c r="J4447" s="7" t="str">
        <f>VLOOKUP(Tb_Reseller[[#This Row],[Agen id]],Mapping_Agen!A:C,3,0)</f>
        <v>ICON</v>
      </c>
      <c r="K4447" s="17" t="str">
        <f>TRIM(LEFT(Tb_Reseller[[#This Row],[Group]],2))</f>
        <v>P</v>
      </c>
      <c r="L4447" s="17" t="str">
        <f>VLOOKUP(Tb_Reseller[[#This Row],[Agen id]],Mapping_Agen!A:E,5,0)</f>
        <v>Abdul Harris</v>
      </c>
      <c r="M4447" s="64">
        <v>0</v>
      </c>
      <c r="N4447" s="65">
        <v>0</v>
      </c>
      <c r="O4447" s="65">
        <f>IFERROR(VLOOKUP(Tb_Reseller[[#This Row],[Kode Reseller]],[1]Sheet1!$A:$B,2,0),0)</f>
        <v>0</v>
      </c>
    </row>
    <row r="4448" spans="1:15" x14ac:dyDescent="0.25">
      <c r="A4448" s="13" t="s">
        <v>5286</v>
      </c>
      <c r="B4448" s="14" t="s">
        <v>14614</v>
      </c>
      <c r="C4448" s="15" t="s">
        <v>8213</v>
      </c>
      <c r="D4448" s="15" t="s">
        <v>8203</v>
      </c>
      <c r="E4448" s="16">
        <v>45223.53125</v>
      </c>
      <c r="F4448" s="7" t="s">
        <v>8204</v>
      </c>
      <c r="G4448" s="13" t="s">
        <v>5286</v>
      </c>
      <c r="H4448" s="15" t="str">
        <f>UPPER(Tb_Reseller[[#This Row],[Agen id]]&amp;"-"&amp;VLOOKUP(Tb_Reseller[[#This Row],[Agen id]],A:B,2,0)&amp;"("&amp;Tb_Reseller[[#This Row],[Short]]&amp;")")</f>
        <v>AR34882-KEANO SNACK(P)</v>
      </c>
      <c r="I4448" s="15" t="str">
        <f>VLOOKUP(Tb_Reseller[[#This Row],[Agen id]],Mapping_Agen!A:D,4,0)</f>
        <v>Prima</v>
      </c>
      <c r="J4448" s="7" t="str">
        <f>VLOOKUP(Tb_Reseller[[#This Row],[Agen id]],Mapping_Agen!A:C,3,0)</f>
        <v>BSD</v>
      </c>
      <c r="K4448" s="17" t="str">
        <f>TRIM(LEFT(Tb_Reseller[[#This Row],[Group]],2))</f>
        <v>P</v>
      </c>
      <c r="L4448" s="17" t="str">
        <f>VLOOKUP(Tb_Reseller[[#This Row],[Agen id]],Mapping_Agen!A:E,5,0)</f>
        <v>NON SCO</v>
      </c>
      <c r="M4448" s="64">
        <v>0</v>
      </c>
      <c r="N4448" s="65">
        <v>0</v>
      </c>
      <c r="O4448" s="65">
        <f>IFERROR(VLOOKUP(Tb_Reseller[[#This Row],[Kode Reseller]],[1]Sheet1!$A:$B,2,0),0)</f>
        <v>0</v>
      </c>
    </row>
    <row r="4449" spans="1:15" x14ac:dyDescent="0.25">
      <c r="A4449" s="13" t="s">
        <v>1197</v>
      </c>
      <c r="B4449" s="14" t="s">
        <v>14615</v>
      </c>
      <c r="C4449" s="15" t="s">
        <v>8213</v>
      </c>
      <c r="D4449" s="15" t="s">
        <v>8248</v>
      </c>
      <c r="E4449" s="16">
        <v>45223.60833333333</v>
      </c>
      <c r="F4449" s="7" t="s">
        <v>8204</v>
      </c>
      <c r="G4449" s="13" t="s">
        <v>1197</v>
      </c>
      <c r="H4449" s="15" t="str">
        <f>UPPER(Tb_Reseller[[#This Row],[Agen id]]&amp;"-"&amp;VLOOKUP(Tb_Reseller[[#This Row],[Agen id]],A:B,2,0)&amp;"("&amp;Tb_Reseller[[#This Row],[Short]]&amp;")")</f>
        <v>AR34884-REPKI CELL(P)</v>
      </c>
      <c r="I4449" s="15" t="str">
        <f>VLOOKUP(Tb_Reseller[[#This Row],[Agen id]],Mapping_Agen!A:D,4,0)</f>
        <v>Prima</v>
      </c>
      <c r="J4449" s="7" t="str">
        <f>VLOOKUP(Tb_Reseller[[#This Row],[Agen id]],Mapping_Agen!A:C,3,0)</f>
        <v>PP</v>
      </c>
      <c r="K4449" s="17" t="str">
        <f>TRIM(LEFT(Tb_Reseller[[#This Row],[Group]],2))</f>
        <v>P</v>
      </c>
      <c r="L4449" s="17" t="str">
        <f>VLOOKUP(Tb_Reseller[[#This Row],[Agen id]],Mapping_Agen!A:E,5,0)</f>
        <v>NON SCO</v>
      </c>
      <c r="M4449" s="64">
        <v>1.7419354838709664</v>
      </c>
      <c r="N4449" s="65">
        <v>1.5000000000000013</v>
      </c>
      <c r="O4449" s="65">
        <f>IFERROR(VLOOKUP(Tb_Reseller[[#This Row],[Kode Reseller]],[1]Sheet1!$A:$B,2,0),0)</f>
        <v>2</v>
      </c>
    </row>
    <row r="4450" spans="1:15" x14ac:dyDescent="0.25">
      <c r="A4450" s="13" t="s">
        <v>5290</v>
      </c>
      <c r="B4450" s="14" t="s">
        <v>14616</v>
      </c>
      <c r="C4450" s="15" t="s">
        <v>8208</v>
      </c>
      <c r="D4450" s="15" t="s">
        <v>8248</v>
      </c>
      <c r="E4450" s="16">
        <v>45223.65902777778</v>
      </c>
      <c r="F4450" s="7" t="s">
        <v>8204</v>
      </c>
      <c r="G4450" s="13" t="s">
        <v>5290</v>
      </c>
      <c r="H4450" s="15" t="str">
        <f>UPPER(Tb_Reseller[[#This Row],[Agen id]]&amp;"-"&amp;VLOOKUP(Tb_Reseller[[#This Row],[Agen id]],A:B,2,0)&amp;"("&amp;Tb_Reseller[[#This Row],[Short]]&amp;")")</f>
        <v>AR34887-BAYANI RELOAD(R)</v>
      </c>
      <c r="I4450" s="15" t="str">
        <f>VLOOKUP(Tb_Reseller[[#This Row],[Agen id]],Mapping_Agen!A:D,4,0)</f>
        <v>Limit</v>
      </c>
      <c r="J4450" s="7" t="str">
        <f>VLOOKUP(Tb_Reseller[[#This Row],[Agen id]],Mapping_Agen!A:C,3,0)</f>
        <v>PP</v>
      </c>
      <c r="K4450" s="17" t="str">
        <f>TRIM(LEFT(Tb_Reseller[[#This Row],[Group]],2))</f>
        <v>R</v>
      </c>
      <c r="L4450" s="17" t="str">
        <f>VLOOKUP(Tb_Reseller[[#This Row],[Agen id]],Mapping_Agen!A:E,5,0)</f>
        <v>NON SCO</v>
      </c>
      <c r="M4450" s="64">
        <v>0</v>
      </c>
      <c r="N4450" s="65">
        <v>0</v>
      </c>
      <c r="O4450" s="65">
        <f>IFERROR(VLOOKUP(Tb_Reseller[[#This Row],[Kode Reseller]],[1]Sheet1!$A:$B,2,0),0)</f>
        <v>0</v>
      </c>
    </row>
    <row r="4451" spans="1:15" x14ac:dyDescent="0.25">
      <c r="A4451" s="13" t="s">
        <v>5292</v>
      </c>
      <c r="B4451" s="14" t="s">
        <v>14617</v>
      </c>
      <c r="C4451" s="15" t="s">
        <v>8213</v>
      </c>
      <c r="D4451" s="15" t="s">
        <v>11516</v>
      </c>
      <c r="E4451" s="16">
        <v>45223.65902777778</v>
      </c>
      <c r="F4451" s="7" t="s">
        <v>8204</v>
      </c>
      <c r="G4451" s="13" t="s">
        <v>5292</v>
      </c>
      <c r="H4451" s="15" t="str">
        <f>UPPER(Tb_Reseller[[#This Row],[Agen id]]&amp;"-"&amp;VLOOKUP(Tb_Reseller[[#This Row],[Agen id]],A:B,2,0)&amp;"("&amp;Tb_Reseller[[#This Row],[Short]]&amp;")")</f>
        <v>AR34888-DESY(P)</v>
      </c>
      <c r="I4451" s="15" t="str">
        <f>VLOOKUP(Tb_Reseller[[#This Row],[Agen id]],Mapping_Agen!A:D,4,0)</f>
        <v>Prima</v>
      </c>
      <c r="J4451" s="7" t="str">
        <f>VLOOKUP(Tb_Reseller[[#This Row],[Agen id]],Mapping_Agen!A:C,3,0)</f>
        <v>ONLINE</v>
      </c>
      <c r="K4451" s="17" t="str">
        <f>TRIM(LEFT(Tb_Reseller[[#This Row],[Group]],2))</f>
        <v>P</v>
      </c>
      <c r="L4451" s="17" t="str">
        <f>VLOOKUP(Tb_Reseller[[#This Row],[Agen id]],Mapping_Agen!A:E,5,0)</f>
        <v>ONLINE</v>
      </c>
      <c r="M4451" s="64">
        <v>0</v>
      </c>
      <c r="N4451" s="65">
        <v>0</v>
      </c>
      <c r="O4451" s="65">
        <f>IFERROR(VLOOKUP(Tb_Reseller[[#This Row],[Kode Reseller]],[1]Sheet1!$A:$B,2,0),0)</f>
        <v>0</v>
      </c>
    </row>
    <row r="4452" spans="1:15" x14ac:dyDescent="0.25">
      <c r="A4452" s="13" t="s">
        <v>14618</v>
      </c>
      <c r="B4452" s="14" t="s">
        <v>10882</v>
      </c>
      <c r="C4452" s="15" t="s">
        <v>8427</v>
      </c>
      <c r="D4452" s="15" t="s">
        <v>8835</v>
      </c>
      <c r="E4452" s="16">
        <v>45223.692361111112</v>
      </c>
      <c r="F4452" s="7" t="s">
        <v>8268</v>
      </c>
      <c r="G4452" s="13" t="s">
        <v>699</v>
      </c>
      <c r="H4452" s="15" t="str">
        <f>UPPER(Tb_Reseller[[#This Row],[Agen id]]&amp;"-"&amp;VLOOKUP(Tb_Reseller[[#This Row],[Agen id]],A:B,2,0)&amp;"("&amp;Tb_Reseller[[#This Row],[Short]]&amp;")")</f>
        <v>AR05693-BAROKAHCELL(D4)</v>
      </c>
      <c r="I4452" s="15" t="str">
        <f>VLOOKUP(Tb_Reseller[[#This Row],[Agen id]],Mapping_Agen!A:D,4,0)</f>
        <v>No Limit</v>
      </c>
      <c r="J4452" s="7" t="str">
        <f>VLOOKUP(Tb_Reseller[[#This Row],[Agen id]],Mapping_Agen!A:C,3,0)</f>
        <v>BSD</v>
      </c>
      <c r="K4452" s="17" t="str">
        <f>TRIM(LEFT(Tb_Reseller[[#This Row],[Group]],2))</f>
        <v>D4</v>
      </c>
      <c r="L4452" s="17" t="str">
        <f>VLOOKUP(Tb_Reseller[[#This Row],[Agen id]],Mapping_Agen!A:E,5,0)</f>
        <v>NON SCO</v>
      </c>
      <c r="M4452" s="64">
        <v>0</v>
      </c>
      <c r="N4452" s="65">
        <v>0</v>
      </c>
      <c r="O4452" s="65">
        <f>IFERROR(VLOOKUP(Tb_Reseller[[#This Row],[Kode Reseller]],[1]Sheet1!$A:$B,2,0),0)</f>
        <v>0</v>
      </c>
    </row>
    <row r="4453" spans="1:15" x14ac:dyDescent="0.25">
      <c r="A4453" s="13" t="s">
        <v>5294</v>
      </c>
      <c r="B4453" s="14" t="s">
        <v>14619</v>
      </c>
      <c r="C4453" s="15" t="s">
        <v>8213</v>
      </c>
      <c r="D4453" s="15" t="s">
        <v>11516</v>
      </c>
      <c r="E4453" s="16">
        <v>45223.842361111107</v>
      </c>
      <c r="F4453" s="7" t="s">
        <v>8204</v>
      </c>
      <c r="G4453" s="13" t="s">
        <v>5294</v>
      </c>
      <c r="H4453" s="15" t="str">
        <f>UPPER(Tb_Reseller[[#This Row],[Agen id]]&amp;"-"&amp;VLOOKUP(Tb_Reseller[[#This Row],[Agen id]],A:B,2,0)&amp;"("&amp;Tb_Reseller[[#This Row],[Short]]&amp;")")</f>
        <v>AR34891-NURIL FIRDAUSIYAH(P)</v>
      </c>
      <c r="I4453" s="15" t="str">
        <f>VLOOKUP(Tb_Reseller[[#This Row],[Agen id]],Mapping_Agen!A:D,4,0)</f>
        <v>Prima</v>
      </c>
      <c r="J4453" s="7" t="str">
        <f>VLOOKUP(Tb_Reseller[[#This Row],[Agen id]],Mapping_Agen!A:C,3,0)</f>
        <v>ONLINE</v>
      </c>
      <c r="K4453" s="17" t="str">
        <f>TRIM(LEFT(Tb_Reseller[[#This Row],[Group]],2))</f>
        <v>P</v>
      </c>
      <c r="L4453" s="17" t="str">
        <f>VLOOKUP(Tb_Reseller[[#This Row],[Agen id]],Mapping_Agen!A:E,5,0)</f>
        <v>ONLINE</v>
      </c>
      <c r="M4453" s="64">
        <v>0</v>
      </c>
      <c r="N4453" s="65">
        <v>0</v>
      </c>
      <c r="O4453" s="65">
        <f>IFERROR(VLOOKUP(Tb_Reseller[[#This Row],[Kode Reseller]],[1]Sheet1!$A:$B,2,0),0)</f>
        <v>0</v>
      </c>
    </row>
    <row r="4454" spans="1:15" x14ac:dyDescent="0.25">
      <c r="A4454" s="13" t="s">
        <v>5296</v>
      </c>
      <c r="B4454" s="14" t="s">
        <v>14620</v>
      </c>
      <c r="C4454" s="15" t="s">
        <v>8208</v>
      </c>
      <c r="D4454" s="15" t="s">
        <v>14058</v>
      </c>
      <c r="E4454" s="16">
        <v>45224.494444444441</v>
      </c>
      <c r="F4454" s="7" t="s">
        <v>8204</v>
      </c>
      <c r="G4454" s="13" t="s">
        <v>5296</v>
      </c>
      <c r="H4454" s="15" t="str">
        <f>UPPER(Tb_Reseller[[#This Row],[Agen id]]&amp;"-"&amp;VLOOKUP(Tb_Reseller[[#This Row],[Agen id]],A:B,2,0)&amp;"("&amp;Tb_Reseller[[#This Row],[Short]]&amp;")")</f>
        <v>AR34893-YASMINE_CELL(R)</v>
      </c>
      <c r="I4454" s="15" t="str">
        <f>VLOOKUP(Tb_Reseller[[#This Row],[Agen id]],Mapping_Agen!A:D,4,0)</f>
        <v>No Limit</v>
      </c>
      <c r="J4454" s="7" t="str">
        <f>VLOOKUP(Tb_Reseller[[#This Row],[Agen id]],Mapping_Agen!A:C,3,0)</f>
        <v>ICON</v>
      </c>
      <c r="K4454" s="17" t="str">
        <f>TRIM(LEFT(Tb_Reseller[[#This Row],[Group]],2))</f>
        <v>R</v>
      </c>
      <c r="L4454" s="17" t="str">
        <f>VLOOKUP(Tb_Reseller[[#This Row],[Agen id]],Mapping_Agen!A:E,5,0)</f>
        <v>NON SCO</v>
      </c>
      <c r="M4454" s="64">
        <v>0</v>
      </c>
      <c r="N4454" s="65">
        <v>0</v>
      </c>
      <c r="O4454" s="65">
        <f>IFERROR(VLOOKUP(Tb_Reseller[[#This Row],[Kode Reseller]],[1]Sheet1!$A:$B,2,0),0)</f>
        <v>0</v>
      </c>
    </row>
    <row r="4455" spans="1:15" x14ac:dyDescent="0.25">
      <c r="A4455" s="13" t="s">
        <v>5298</v>
      </c>
      <c r="B4455" s="14" t="s">
        <v>14621</v>
      </c>
      <c r="C4455" s="15" t="s">
        <v>8213</v>
      </c>
      <c r="D4455" s="15" t="s">
        <v>8369</v>
      </c>
      <c r="E4455" s="16">
        <v>45224.561805555553</v>
      </c>
      <c r="F4455" s="7" t="s">
        <v>8204</v>
      </c>
      <c r="G4455" s="13" t="s">
        <v>5298</v>
      </c>
      <c r="H4455" s="15" t="str">
        <f>UPPER(Tb_Reseller[[#This Row],[Agen id]]&amp;"-"&amp;VLOOKUP(Tb_Reseller[[#This Row],[Agen id]],A:B,2,0)&amp;"("&amp;Tb_Reseller[[#This Row],[Short]]&amp;")")</f>
        <v>AR34894-RJ CELL(P)</v>
      </c>
      <c r="I4455" s="15" t="str">
        <f>VLOOKUP(Tb_Reseller[[#This Row],[Agen id]],Mapping_Agen!A:D,4,0)</f>
        <v>Prima</v>
      </c>
      <c r="J4455" s="7" t="str">
        <f>VLOOKUP(Tb_Reseller[[#This Row],[Agen id]],Mapping_Agen!A:C,3,0)</f>
        <v>PRG</v>
      </c>
      <c r="K4455" s="17" t="str">
        <f>TRIM(LEFT(Tb_Reseller[[#This Row],[Group]],2))</f>
        <v>P</v>
      </c>
      <c r="L4455" s="17" t="str">
        <f>VLOOKUP(Tb_Reseller[[#This Row],[Agen id]],Mapping_Agen!A:E,5,0)</f>
        <v>NON SCO</v>
      </c>
      <c r="M4455" s="64">
        <v>0</v>
      </c>
      <c r="N4455" s="65">
        <v>0</v>
      </c>
      <c r="O4455" s="65">
        <f>IFERROR(VLOOKUP(Tb_Reseller[[#This Row],[Kode Reseller]],[1]Sheet1!$A:$B,2,0),0)</f>
        <v>0</v>
      </c>
    </row>
    <row r="4456" spans="1:15" x14ac:dyDescent="0.25">
      <c r="A4456" s="13" t="s">
        <v>5300</v>
      </c>
      <c r="B4456" s="14" t="s">
        <v>14134</v>
      </c>
      <c r="C4456" s="15" t="s">
        <v>8208</v>
      </c>
      <c r="D4456" s="15" t="s">
        <v>14058</v>
      </c>
      <c r="E4456" s="16">
        <v>45224.570138888892</v>
      </c>
      <c r="F4456" s="7" t="s">
        <v>8204</v>
      </c>
      <c r="G4456" s="13" t="s">
        <v>5300</v>
      </c>
      <c r="H4456" s="15" t="str">
        <f>UPPER(Tb_Reseller[[#This Row],[Agen id]]&amp;"-"&amp;VLOOKUP(Tb_Reseller[[#This Row],[Agen id]],A:B,2,0)&amp;"("&amp;Tb_Reseller[[#This Row],[Short]]&amp;")")</f>
        <v>AR34895-ABDUL JABAR(R)</v>
      </c>
      <c r="I4456" s="15" t="str">
        <f>VLOOKUP(Tb_Reseller[[#This Row],[Agen id]],Mapping_Agen!A:D,4,0)</f>
        <v>No Limit</v>
      </c>
      <c r="J4456" s="7" t="str">
        <f>VLOOKUP(Tb_Reseller[[#This Row],[Agen id]],Mapping_Agen!A:C,3,0)</f>
        <v>ICON</v>
      </c>
      <c r="K4456" s="17" t="str">
        <f>TRIM(LEFT(Tb_Reseller[[#This Row],[Group]],2))</f>
        <v>R</v>
      </c>
      <c r="L4456" s="17" t="str">
        <f>VLOOKUP(Tb_Reseller[[#This Row],[Agen id]],Mapping_Agen!A:E,5,0)</f>
        <v>NON SCO</v>
      </c>
      <c r="M4456" s="64">
        <v>0</v>
      </c>
      <c r="N4456" s="65">
        <v>0</v>
      </c>
      <c r="O4456" s="65">
        <f>IFERROR(VLOOKUP(Tb_Reseller[[#This Row],[Kode Reseller]],[1]Sheet1!$A:$B,2,0),0)</f>
        <v>0</v>
      </c>
    </row>
    <row r="4457" spans="1:15" x14ac:dyDescent="0.25">
      <c r="A4457" s="13" t="s">
        <v>5302</v>
      </c>
      <c r="B4457" s="14" t="s">
        <v>14622</v>
      </c>
      <c r="C4457" s="15" t="s">
        <v>8208</v>
      </c>
      <c r="D4457" s="15" t="s">
        <v>8248</v>
      </c>
      <c r="E4457" s="16">
        <v>45224.580555555563</v>
      </c>
      <c r="F4457" s="7" t="s">
        <v>8204</v>
      </c>
      <c r="G4457" s="13" t="s">
        <v>5302</v>
      </c>
      <c r="H4457" s="15" t="str">
        <f>UPPER(Tb_Reseller[[#This Row],[Agen id]]&amp;"-"&amp;VLOOKUP(Tb_Reseller[[#This Row],[Agen id]],A:B,2,0)&amp;"("&amp;Tb_Reseller[[#This Row],[Short]]&amp;")")</f>
        <v>AR34896-ALPIN CELL(R)</v>
      </c>
      <c r="I4457" s="15" t="str">
        <f>VLOOKUP(Tb_Reseller[[#This Row],[Agen id]],Mapping_Agen!A:D,4,0)</f>
        <v>No Limit</v>
      </c>
      <c r="J4457" s="7" t="str">
        <f>VLOOKUP(Tb_Reseller[[#This Row],[Agen id]],Mapping_Agen!A:C,3,0)</f>
        <v>PP</v>
      </c>
      <c r="K4457" s="17" t="str">
        <f>TRIM(LEFT(Tb_Reseller[[#This Row],[Group]],2))</f>
        <v>R</v>
      </c>
      <c r="L4457" s="17" t="str">
        <f>VLOOKUP(Tb_Reseller[[#This Row],[Agen id]],Mapping_Agen!A:E,5,0)</f>
        <v>NON SCO</v>
      </c>
      <c r="M4457" s="64">
        <v>0</v>
      </c>
      <c r="N4457" s="65">
        <v>0</v>
      </c>
      <c r="O4457" s="65">
        <f>IFERROR(VLOOKUP(Tb_Reseller[[#This Row],[Kode Reseller]],[1]Sheet1!$A:$B,2,0),0)</f>
        <v>0</v>
      </c>
    </row>
    <row r="4458" spans="1:15" x14ac:dyDescent="0.25">
      <c r="A4458" s="13" t="s">
        <v>14623</v>
      </c>
      <c r="B4458" s="14" t="s">
        <v>14624</v>
      </c>
      <c r="C4458" s="15" t="s">
        <v>8361</v>
      </c>
      <c r="D4458" s="15" t="s">
        <v>8563</v>
      </c>
      <c r="E4458" s="16">
        <v>45225.313888888893</v>
      </c>
      <c r="F4458" s="7" t="s">
        <v>8268</v>
      </c>
      <c r="G4458" s="13" t="s">
        <v>498</v>
      </c>
      <c r="H4458" s="15" t="str">
        <f>UPPER(Tb_Reseller[[#This Row],[Agen id]]&amp;"-"&amp;VLOOKUP(Tb_Reseller[[#This Row],[Agen id]],A:B,2,0)&amp;"("&amp;Tb_Reseller[[#This Row],[Short]]&amp;")")</f>
        <v>AR01905-GEMBEL CELL(MV)</v>
      </c>
      <c r="I4458" s="15" t="str">
        <f>VLOOKUP(Tb_Reseller[[#This Row],[Agen id]],Mapping_Agen!A:D,4,0)</f>
        <v>Limit</v>
      </c>
      <c r="J4458" s="7" t="str">
        <f>VLOOKUP(Tb_Reseller[[#This Row],[Agen id]],Mapping_Agen!A:C,3,0)</f>
        <v>PP</v>
      </c>
      <c r="K4458" s="17" t="str">
        <f>TRIM(LEFT(Tb_Reseller[[#This Row],[Group]],2))</f>
        <v>MV</v>
      </c>
      <c r="L4458" s="17" t="str">
        <f>VLOOKUP(Tb_Reseller[[#This Row],[Agen id]],Mapping_Agen!A:E,5,0)</f>
        <v>Mas Komarjaya</v>
      </c>
      <c r="M4458" s="64">
        <v>0</v>
      </c>
      <c r="N4458" s="65">
        <v>0</v>
      </c>
      <c r="O4458" s="65">
        <f>IFERROR(VLOOKUP(Tb_Reseller[[#This Row],[Kode Reseller]],[1]Sheet1!$A:$B,2,0),0)</f>
        <v>0</v>
      </c>
    </row>
    <row r="4459" spans="1:15" x14ac:dyDescent="0.25">
      <c r="A4459" s="13" t="s">
        <v>5304</v>
      </c>
      <c r="B4459" s="14" t="s">
        <v>14625</v>
      </c>
      <c r="C4459" s="15" t="s">
        <v>8213</v>
      </c>
      <c r="D4459" s="15" t="s">
        <v>8231</v>
      </c>
      <c r="E4459" s="16">
        <v>45225.836111111108</v>
      </c>
      <c r="F4459" s="7" t="s">
        <v>8204</v>
      </c>
      <c r="G4459" s="13" t="s">
        <v>5304</v>
      </c>
      <c r="H4459" s="15" t="str">
        <f>UPPER(Tb_Reseller[[#This Row],[Agen id]]&amp;"-"&amp;VLOOKUP(Tb_Reseller[[#This Row],[Agen id]],A:B,2,0)&amp;"("&amp;Tb_Reseller[[#This Row],[Short]]&amp;")")</f>
        <v>AR34906-DIMAZ(P)</v>
      </c>
      <c r="I4459" s="15" t="str">
        <f>VLOOKUP(Tb_Reseller[[#This Row],[Agen id]],Mapping_Agen!A:D,4,0)</f>
        <v>Prima</v>
      </c>
      <c r="J4459" s="7" t="str">
        <f>VLOOKUP(Tb_Reseller[[#This Row],[Agen id]],Mapping_Agen!A:C,3,0)</f>
        <v>ICON</v>
      </c>
      <c r="K4459" s="17" t="str">
        <f>TRIM(LEFT(Tb_Reseller[[#This Row],[Group]],2))</f>
        <v>P</v>
      </c>
      <c r="L4459" s="17" t="str">
        <f>VLOOKUP(Tb_Reseller[[#This Row],[Agen id]],Mapping_Agen!A:E,5,0)</f>
        <v>NON SCO</v>
      </c>
      <c r="M4459" s="64">
        <v>0</v>
      </c>
      <c r="N4459" s="65">
        <v>0</v>
      </c>
      <c r="O4459" s="65">
        <f>IFERROR(VLOOKUP(Tb_Reseller[[#This Row],[Kode Reseller]],[1]Sheet1!$A:$B,2,0),0)</f>
        <v>0</v>
      </c>
    </row>
    <row r="4460" spans="1:15" x14ac:dyDescent="0.25">
      <c r="A4460" s="13" t="s">
        <v>5306</v>
      </c>
      <c r="B4460" s="14" t="s">
        <v>14626</v>
      </c>
      <c r="C4460" s="15" t="s">
        <v>8213</v>
      </c>
      <c r="D4460" s="15" t="s">
        <v>8203</v>
      </c>
      <c r="E4460" s="16">
        <v>45226.5625</v>
      </c>
      <c r="F4460" s="7" t="s">
        <v>8204</v>
      </c>
      <c r="G4460" s="13" t="s">
        <v>5306</v>
      </c>
      <c r="H4460" s="15" t="str">
        <f>UPPER(Tb_Reseller[[#This Row],[Agen id]]&amp;"-"&amp;VLOOKUP(Tb_Reseller[[#This Row],[Agen id]],A:B,2,0)&amp;"("&amp;Tb_Reseller[[#This Row],[Short]]&amp;")")</f>
        <v>AR34908-HOME CELL 1(P)</v>
      </c>
      <c r="I4460" s="15" t="str">
        <f>VLOOKUP(Tb_Reseller[[#This Row],[Agen id]],Mapping_Agen!A:D,4,0)</f>
        <v>Prima</v>
      </c>
      <c r="J4460" s="7" t="str">
        <f>VLOOKUP(Tb_Reseller[[#This Row],[Agen id]],Mapping_Agen!A:C,3,0)</f>
        <v>BSD</v>
      </c>
      <c r="K4460" s="17" t="str">
        <f>TRIM(LEFT(Tb_Reseller[[#This Row],[Group]],2))</f>
        <v>P</v>
      </c>
      <c r="L4460" s="17" t="str">
        <f>VLOOKUP(Tb_Reseller[[#This Row],[Agen id]],Mapping_Agen!A:E,5,0)</f>
        <v>Hupron</v>
      </c>
      <c r="M4460" s="64">
        <v>7.6129032258064457</v>
      </c>
      <c r="N4460" s="65">
        <v>7.8666666666666485</v>
      </c>
      <c r="O4460" s="65">
        <f>IFERROR(VLOOKUP(Tb_Reseller[[#This Row],[Kode Reseller]],[1]Sheet1!$A:$B,2,0),0)</f>
        <v>7.5</v>
      </c>
    </row>
    <row r="4461" spans="1:15" x14ac:dyDescent="0.25">
      <c r="A4461" s="13" t="s">
        <v>5515</v>
      </c>
      <c r="B4461" s="14" t="s">
        <v>14627</v>
      </c>
      <c r="C4461" s="15" t="s">
        <v>8213</v>
      </c>
      <c r="D4461" s="15" t="s">
        <v>11516</v>
      </c>
      <c r="E4461" s="16">
        <v>45226.614583333343</v>
      </c>
      <c r="F4461" s="7" t="s">
        <v>8204</v>
      </c>
      <c r="G4461" s="13" t="s">
        <v>5515</v>
      </c>
      <c r="H4461" s="15" t="str">
        <f>UPPER(Tb_Reseller[[#This Row],[Agen id]]&amp;"-"&amp;VLOOKUP(Tb_Reseller[[#This Row],[Agen id]],A:B,2,0)&amp;"("&amp;Tb_Reseller[[#This Row],[Short]]&amp;")")</f>
        <v>AR34910-TATU CELL(P)</v>
      </c>
      <c r="I4461" s="15" t="str">
        <f>VLOOKUP(Tb_Reseller[[#This Row],[Agen id]],Mapping_Agen!A:D,4,0)</f>
        <v>Prima</v>
      </c>
      <c r="J4461" s="7" t="str">
        <f>VLOOKUP(Tb_Reseller[[#This Row],[Agen id]],Mapping_Agen!A:C,3,0)</f>
        <v>ONLINE</v>
      </c>
      <c r="K4461" s="17" t="str">
        <f>TRIM(LEFT(Tb_Reseller[[#This Row],[Group]],2))</f>
        <v>P</v>
      </c>
      <c r="L4461" s="17" t="str">
        <f>VLOOKUP(Tb_Reseller[[#This Row],[Agen id]],Mapping_Agen!A:E,5,0)</f>
        <v>ONLINE</v>
      </c>
      <c r="M4461" s="64">
        <v>0.29032258064516125</v>
      </c>
      <c r="N4461" s="65">
        <v>0.36666666666666664</v>
      </c>
      <c r="O4461" s="65">
        <f>IFERROR(VLOOKUP(Tb_Reseller[[#This Row],[Kode Reseller]],[1]Sheet1!$A:$B,2,0),0)</f>
        <v>0</v>
      </c>
    </row>
    <row r="4462" spans="1:15" x14ac:dyDescent="0.25">
      <c r="A4462" s="13" t="s">
        <v>5311</v>
      </c>
      <c r="B4462" s="14" t="s">
        <v>14628</v>
      </c>
      <c r="C4462" s="15" t="s">
        <v>8213</v>
      </c>
      <c r="D4462" s="15" t="s">
        <v>8231</v>
      </c>
      <c r="E4462" s="16">
        <v>45226.660416666673</v>
      </c>
      <c r="F4462" s="7" t="s">
        <v>8204</v>
      </c>
      <c r="G4462" s="13" t="s">
        <v>5311</v>
      </c>
      <c r="H4462" s="15" t="str">
        <f>UPPER(Tb_Reseller[[#This Row],[Agen id]]&amp;"-"&amp;VLOOKUP(Tb_Reseller[[#This Row],[Agen id]],A:B,2,0)&amp;"("&amp;Tb_Reseller[[#This Row],[Short]]&amp;")")</f>
        <v>AR34911-REXI CELL(P)</v>
      </c>
      <c r="I4462" s="15" t="str">
        <f>VLOOKUP(Tb_Reseller[[#This Row],[Agen id]],Mapping_Agen!A:D,4,0)</f>
        <v>Prima</v>
      </c>
      <c r="J4462" s="7" t="str">
        <f>VLOOKUP(Tb_Reseller[[#This Row],[Agen id]],Mapping_Agen!A:C,3,0)</f>
        <v>ICON</v>
      </c>
      <c r="K4462" s="17" t="str">
        <f>TRIM(LEFT(Tb_Reseller[[#This Row],[Group]],2))</f>
        <v>P</v>
      </c>
      <c r="L4462" s="17" t="str">
        <f>VLOOKUP(Tb_Reseller[[#This Row],[Agen id]],Mapping_Agen!A:E,5,0)</f>
        <v>NON SCO</v>
      </c>
      <c r="M4462" s="64">
        <v>0</v>
      </c>
      <c r="N4462" s="65">
        <v>0</v>
      </c>
      <c r="O4462" s="65">
        <f>IFERROR(VLOOKUP(Tb_Reseller[[#This Row],[Kode Reseller]],[1]Sheet1!$A:$B,2,0),0)</f>
        <v>0</v>
      </c>
    </row>
    <row r="4463" spans="1:15" x14ac:dyDescent="0.25">
      <c r="A4463" s="13" t="s">
        <v>5313</v>
      </c>
      <c r="B4463" s="14" t="s">
        <v>14629</v>
      </c>
      <c r="C4463" s="15" t="s">
        <v>8208</v>
      </c>
      <c r="D4463" s="15" t="s">
        <v>8248</v>
      </c>
      <c r="E4463" s="16">
        <v>45226.693749999999</v>
      </c>
      <c r="F4463" s="7" t="s">
        <v>8204</v>
      </c>
      <c r="G4463" s="13" t="s">
        <v>5313</v>
      </c>
      <c r="H4463" s="15" t="str">
        <f>UPPER(Tb_Reseller[[#This Row],[Agen id]]&amp;"-"&amp;VLOOKUP(Tb_Reseller[[#This Row],[Agen id]],A:B,2,0)&amp;"("&amp;Tb_Reseller[[#This Row],[Short]]&amp;")")</f>
        <v>AR34912-BATUBARA(R)</v>
      </c>
      <c r="I4463" s="15" t="str">
        <f>VLOOKUP(Tb_Reseller[[#This Row],[Agen id]],Mapping_Agen!A:D,4,0)</f>
        <v>No Limit</v>
      </c>
      <c r="J4463" s="7" t="str">
        <f>VLOOKUP(Tb_Reseller[[#This Row],[Agen id]],Mapping_Agen!A:C,3,0)</f>
        <v>PP</v>
      </c>
      <c r="K4463" s="17" t="str">
        <f>TRIM(LEFT(Tb_Reseller[[#This Row],[Group]],2))</f>
        <v>R</v>
      </c>
      <c r="L4463" s="17" t="str">
        <f>VLOOKUP(Tb_Reseller[[#This Row],[Agen id]],Mapping_Agen!A:E,5,0)</f>
        <v>NON SCO</v>
      </c>
      <c r="M4463" s="64">
        <v>0</v>
      </c>
      <c r="N4463" s="65">
        <v>0</v>
      </c>
      <c r="O4463" s="65">
        <f>IFERROR(VLOOKUP(Tb_Reseller[[#This Row],[Kode Reseller]],[1]Sheet1!$A:$B,2,0),0)</f>
        <v>0</v>
      </c>
    </row>
    <row r="4464" spans="1:15" x14ac:dyDescent="0.25">
      <c r="A4464" s="13" t="s">
        <v>564</v>
      </c>
      <c r="B4464" s="14" t="s">
        <v>11620</v>
      </c>
      <c r="C4464" s="15" t="s">
        <v>8213</v>
      </c>
      <c r="D4464" s="15" t="s">
        <v>11516</v>
      </c>
      <c r="E4464" s="16">
        <v>45226.730555555558</v>
      </c>
      <c r="F4464" s="7" t="s">
        <v>8204</v>
      </c>
      <c r="G4464" s="13" t="s">
        <v>564</v>
      </c>
      <c r="H4464" s="15" t="str">
        <f>UPPER(Tb_Reseller[[#This Row],[Agen id]]&amp;"-"&amp;VLOOKUP(Tb_Reseller[[#This Row],[Agen id]],A:B,2,0)&amp;"("&amp;Tb_Reseller[[#This Row],[Short]]&amp;")")</f>
        <v>AR34913-ZUMA CELL(P)</v>
      </c>
      <c r="I4464" s="15" t="str">
        <f>VLOOKUP(Tb_Reseller[[#This Row],[Agen id]],Mapping_Agen!A:D,4,0)</f>
        <v>Prima</v>
      </c>
      <c r="J4464" s="7" t="str">
        <f>VLOOKUP(Tb_Reseller[[#This Row],[Agen id]],Mapping_Agen!A:C,3,0)</f>
        <v>ONLINE</v>
      </c>
      <c r="K4464" s="17" t="str">
        <f>TRIM(LEFT(Tb_Reseller[[#This Row],[Group]],2))</f>
        <v>P</v>
      </c>
      <c r="L4464" s="17" t="str">
        <f>VLOOKUP(Tb_Reseller[[#This Row],[Agen id]],Mapping_Agen!A:E,5,0)</f>
        <v>ONLINE</v>
      </c>
      <c r="M4464" s="64">
        <v>4.9677419354838674</v>
      </c>
      <c r="N4464" s="65">
        <v>4.2333333333333281</v>
      </c>
      <c r="O4464" s="65">
        <f>IFERROR(VLOOKUP(Tb_Reseller[[#This Row],[Kode Reseller]],[1]Sheet1!$A:$B,2,0),0)</f>
        <v>4.75</v>
      </c>
    </row>
    <row r="4465" spans="1:15" x14ac:dyDescent="0.25">
      <c r="A4465" s="13" t="s">
        <v>5318</v>
      </c>
      <c r="B4465" s="14" t="s">
        <v>14630</v>
      </c>
      <c r="C4465" s="15" t="s">
        <v>8213</v>
      </c>
      <c r="D4465" s="15" t="s">
        <v>8231</v>
      </c>
      <c r="E4465" s="16">
        <v>45227.242361111108</v>
      </c>
      <c r="F4465" s="7" t="s">
        <v>8204</v>
      </c>
      <c r="G4465" s="13" t="s">
        <v>5318</v>
      </c>
      <c r="H4465" s="15" t="str">
        <f>UPPER(Tb_Reseller[[#This Row],[Agen id]]&amp;"-"&amp;VLOOKUP(Tb_Reseller[[#This Row],[Agen id]],A:B,2,0)&amp;"("&amp;Tb_Reseller[[#This Row],[Short]]&amp;")")</f>
        <v>AR34915-MANDALA CELL(P)</v>
      </c>
      <c r="I4465" s="15" t="str">
        <f>VLOOKUP(Tb_Reseller[[#This Row],[Agen id]],Mapping_Agen!A:D,4,0)</f>
        <v>Prima</v>
      </c>
      <c r="J4465" s="7" t="str">
        <f>VLOOKUP(Tb_Reseller[[#This Row],[Agen id]],Mapping_Agen!A:C,3,0)</f>
        <v>ICON</v>
      </c>
      <c r="K4465" s="17" t="str">
        <f>TRIM(LEFT(Tb_Reseller[[#This Row],[Group]],2))</f>
        <v>P</v>
      </c>
      <c r="L4465" s="17" t="str">
        <f>VLOOKUP(Tb_Reseller[[#This Row],[Agen id]],Mapping_Agen!A:E,5,0)</f>
        <v>NON SCO</v>
      </c>
      <c r="M4465" s="64">
        <v>0</v>
      </c>
      <c r="N4465" s="65">
        <v>0</v>
      </c>
      <c r="O4465" s="65">
        <f>IFERROR(VLOOKUP(Tb_Reseller[[#This Row],[Kode Reseller]],[1]Sheet1!$A:$B,2,0),0)</f>
        <v>0</v>
      </c>
    </row>
    <row r="4466" spans="1:15" x14ac:dyDescent="0.25">
      <c r="A4466" s="13" t="s">
        <v>14631</v>
      </c>
      <c r="B4466" s="14" t="s">
        <v>14632</v>
      </c>
      <c r="C4466" s="15" t="s">
        <v>8213</v>
      </c>
      <c r="D4466" s="15" t="s">
        <v>14633</v>
      </c>
      <c r="E4466" s="16">
        <v>45227.517361111109</v>
      </c>
      <c r="F4466" s="7" t="s">
        <v>8268</v>
      </c>
      <c r="G4466" s="13" t="s">
        <v>126</v>
      </c>
      <c r="H4466" s="15" t="str">
        <f>UPPER(Tb_Reseller[[#This Row],[Agen id]]&amp;"-"&amp;VLOOKUP(Tb_Reseller[[#This Row],[Agen id]],A:B,2,0)&amp;"("&amp;Tb_Reseller[[#This Row],[Short]]&amp;")")</f>
        <v>AR29105-ASTAGA(P)</v>
      </c>
      <c r="I4466" s="15" t="str">
        <f>VLOOKUP(Tb_Reseller[[#This Row],[Agen id]],Mapping_Agen!A:D,4,0)</f>
        <v>Prima</v>
      </c>
      <c r="J4466" s="7" t="str">
        <f>VLOOKUP(Tb_Reseller[[#This Row],[Agen id]],Mapping_Agen!A:C,3,0)</f>
        <v>BSD</v>
      </c>
      <c r="K4466" s="17" t="str">
        <f>TRIM(LEFT(Tb_Reseller[[#This Row],[Group]],2))</f>
        <v>P</v>
      </c>
      <c r="L4466" s="17" t="str">
        <f>VLOOKUP(Tb_Reseller[[#This Row],[Agen id]],Mapping_Agen!A:E,5,0)</f>
        <v>NON SCO</v>
      </c>
      <c r="M4466" s="64">
        <v>0</v>
      </c>
      <c r="N4466" s="65">
        <v>0</v>
      </c>
      <c r="O4466" s="65">
        <f>IFERROR(VLOOKUP(Tb_Reseller[[#This Row],[Kode Reseller]],[1]Sheet1!$A:$B,2,0),0)</f>
        <v>0</v>
      </c>
    </row>
    <row r="4467" spans="1:15" x14ac:dyDescent="0.25">
      <c r="A4467" s="13" t="s">
        <v>5320</v>
      </c>
      <c r="B4467" s="14" t="s">
        <v>10703</v>
      </c>
      <c r="C4467" s="15" t="s">
        <v>8213</v>
      </c>
      <c r="D4467" s="15" t="s">
        <v>8369</v>
      </c>
      <c r="E4467" s="16">
        <v>45227.643750000003</v>
      </c>
      <c r="F4467" s="7" t="s">
        <v>8204</v>
      </c>
      <c r="G4467" s="13" t="s">
        <v>5320</v>
      </c>
      <c r="H4467" s="15" t="str">
        <f>UPPER(Tb_Reseller[[#This Row],[Agen id]]&amp;"-"&amp;VLOOKUP(Tb_Reseller[[#This Row],[Agen id]],A:B,2,0)&amp;"("&amp;Tb_Reseller[[#This Row],[Short]]&amp;")")</f>
        <v>AR34920-FAMILY CELL(P)</v>
      </c>
      <c r="I4467" s="15" t="str">
        <f>VLOOKUP(Tb_Reseller[[#This Row],[Agen id]],Mapping_Agen!A:D,4,0)</f>
        <v>Prima</v>
      </c>
      <c r="J4467" s="7" t="str">
        <f>VLOOKUP(Tb_Reseller[[#This Row],[Agen id]],Mapping_Agen!A:C,3,0)</f>
        <v>PRG</v>
      </c>
      <c r="K4467" s="17" t="str">
        <f>TRIM(LEFT(Tb_Reseller[[#This Row],[Group]],2))</f>
        <v>P</v>
      </c>
      <c r="L4467" s="17" t="str">
        <f>VLOOKUP(Tb_Reseller[[#This Row],[Agen id]],Mapping_Agen!A:E,5,0)</f>
        <v>NON SCO</v>
      </c>
      <c r="M4467" s="64">
        <v>0</v>
      </c>
      <c r="N4467" s="65">
        <v>0</v>
      </c>
      <c r="O4467" s="65">
        <f>IFERROR(VLOOKUP(Tb_Reseller[[#This Row],[Kode Reseller]],[1]Sheet1!$A:$B,2,0),0)</f>
        <v>0</v>
      </c>
    </row>
    <row r="4468" spans="1:15" x14ac:dyDescent="0.25">
      <c r="A4468" s="13" t="s">
        <v>14634</v>
      </c>
      <c r="B4468" s="14" t="s">
        <v>8255</v>
      </c>
      <c r="C4468" s="15" t="s">
        <v>8562</v>
      </c>
      <c r="D4468" s="15" t="s">
        <v>8591</v>
      </c>
      <c r="E4468" s="16">
        <v>45228.422222222223</v>
      </c>
      <c r="F4468" s="7" t="s">
        <v>8268</v>
      </c>
      <c r="G4468" s="13" t="s">
        <v>418</v>
      </c>
      <c r="H4468" s="15" t="str">
        <f>UPPER(Tb_Reseller[[#This Row],[Agen id]]&amp;"-"&amp;VLOOKUP(Tb_Reseller[[#This Row],[Agen id]],A:B,2,0)&amp;"("&amp;Tb_Reseller[[#This Row],[Short]]&amp;")")</f>
        <v>AR01786-DAFA CELL(MV)</v>
      </c>
      <c r="I4468" s="15" t="str">
        <f>VLOOKUP(Tb_Reseller[[#This Row],[Agen id]],Mapping_Agen!A:D,4,0)</f>
        <v>Limit</v>
      </c>
      <c r="J4468" s="7" t="str">
        <f>VLOOKUP(Tb_Reseller[[#This Row],[Agen id]],Mapping_Agen!A:C,3,0)</f>
        <v>PP</v>
      </c>
      <c r="K4468" s="17" t="str">
        <f>TRIM(LEFT(Tb_Reseller[[#This Row],[Group]],2))</f>
        <v>MV</v>
      </c>
      <c r="L4468" s="17" t="str">
        <f>VLOOKUP(Tb_Reseller[[#This Row],[Agen id]],Mapping_Agen!A:E,5,0)</f>
        <v>Febri Kurniawan</v>
      </c>
      <c r="M4468" s="64">
        <v>0</v>
      </c>
      <c r="N4468" s="65">
        <v>0</v>
      </c>
      <c r="O4468" s="65">
        <f>IFERROR(VLOOKUP(Tb_Reseller[[#This Row],[Kode Reseller]],[1]Sheet1!$A:$B,2,0),0)</f>
        <v>0</v>
      </c>
    </row>
    <row r="4469" spans="1:15" x14ac:dyDescent="0.25">
      <c r="A4469" s="13" t="s">
        <v>14635</v>
      </c>
      <c r="B4469" s="14" t="s">
        <v>10844</v>
      </c>
      <c r="C4469" s="15" t="s">
        <v>8213</v>
      </c>
      <c r="D4469" s="15" t="s">
        <v>10439</v>
      </c>
      <c r="E4469" s="16">
        <v>45229.625</v>
      </c>
      <c r="F4469" s="7" t="s">
        <v>8268</v>
      </c>
      <c r="G4469" s="13" t="s">
        <v>1191</v>
      </c>
      <c r="H4469" s="15" t="str">
        <f>UPPER(Tb_Reseller[[#This Row],[Agen id]]&amp;"-"&amp;VLOOKUP(Tb_Reseller[[#This Row],[Agen id]],A:B,2,0)&amp;"("&amp;Tb_Reseller[[#This Row],[Short]]&amp;")")</f>
        <v>AR12141-LUBIS CELL(P)</v>
      </c>
      <c r="I4469" s="15" t="str">
        <f>VLOOKUP(Tb_Reseller[[#This Row],[Agen id]],Mapping_Agen!A:D,4,0)</f>
        <v>Prima</v>
      </c>
      <c r="J4469" s="7" t="str">
        <f>VLOOKUP(Tb_Reseller[[#This Row],[Agen id]],Mapping_Agen!A:C,3,0)</f>
        <v>ICON</v>
      </c>
      <c r="K4469" s="17" t="str">
        <f>TRIM(LEFT(Tb_Reseller[[#This Row],[Group]],2))</f>
        <v>P</v>
      </c>
      <c r="L4469" s="17" t="str">
        <f>VLOOKUP(Tb_Reseller[[#This Row],[Agen id]],Mapping_Agen!A:E,5,0)</f>
        <v>Abdul Harris</v>
      </c>
      <c r="M4469" s="64">
        <v>0</v>
      </c>
      <c r="N4469" s="65">
        <v>0</v>
      </c>
      <c r="O4469" s="65">
        <f>IFERROR(VLOOKUP(Tb_Reseller[[#This Row],[Kode Reseller]],[1]Sheet1!$A:$B,2,0),0)</f>
        <v>0</v>
      </c>
    </row>
    <row r="4470" spans="1:15" x14ac:dyDescent="0.25">
      <c r="A4470" s="13" t="s">
        <v>14636</v>
      </c>
      <c r="B4470" s="14" t="s">
        <v>14637</v>
      </c>
      <c r="C4470" s="15" t="s">
        <v>8562</v>
      </c>
      <c r="D4470" s="15" t="s">
        <v>8967</v>
      </c>
      <c r="E4470" s="16">
        <v>45229.754861111112</v>
      </c>
      <c r="F4470" s="7" t="s">
        <v>8268</v>
      </c>
      <c r="G4470" s="13" t="s">
        <v>799</v>
      </c>
      <c r="H4470" s="15" t="str">
        <f>UPPER(Tb_Reseller[[#This Row],[Agen id]]&amp;"-"&amp;VLOOKUP(Tb_Reseller[[#This Row],[Agen id]],A:B,2,0)&amp;"("&amp;Tb_Reseller[[#This Row],[Short]]&amp;")")</f>
        <v>AR07907-AZAHRA CELL(MV)</v>
      </c>
      <c r="I4470" s="15" t="str">
        <f>VLOOKUP(Tb_Reseller[[#This Row],[Agen id]],Mapping_Agen!A:D,4,0)</f>
        <v>Limit</v>
      </c>
      <c r="J4470" s="7" t="str">
        <f>VLOOKUP(Tb_Reseller[[#This Row],[Agen id]],Mapping_Agen!A:C,3,0)</f>
        <v>PP</v>
      </c>
      <c r="K4470" s="17" t="str">
        <f>TRIM(LEFT(Tb_Reseller[[#This Row],[Group]],2))</f>
        <v>MV</v>
      </c>
      <c r="L4470" s="17" t="str">
        <f>VLOOKUP(Tb_Reseller[[#This Row],[Agen id]],Mapping_Agen!A:E,5,0)</f>
        <v>NON SCO</v>
      </c>
      <c r="M4470" s="64">
        <v>9.6774193548387094E-2</v>
      </c>
      <c r="N4470" s="65">
        <v>0.19999999999999998</v>
      </c>
      <c r="O4470" s="65">
        <f>IFERROR(VLOOKUP(Tb_Reseller[[#This Row],[Kode Reseller]],[1]Sheet1!$A:$B,2,0),0)</f>
        <v>0</v>
      </c>
    </row>
    <row r="4471" spans="1:15" x14ac:dyDescent="0.25">
      <c r="A4471" s="13" t="s">
        <v>5322</v>
      </c>
      <c r="B4471" s="14" t="s">
        <v>14638</v>
      </c>
      <c r="C4471" s="15" t="s">
        <v>8213</v>
      </c>
      <c r="D4471" s="15" t="s">
        <v>8231</v>
      </c>
      <c r="E4471" s="16">
        <v>45229.790277777778</v>
      </c>
      <c r="F4471" s="7" t="s">
        <v>8204</v>
      </c>
      <c r="G4471" s="13" t="s">
        <v>5322</v>
      </c>
      <c r="H4471" s="15" t="str">
        <f>UPPER(Tb_Reseller[[#This Row],[Agen id]]&amp;"-"&amp;VLOOKUP(Tb_Reseller[[#This Row],[Agen id]],A:B,2,0)&amp;"("&amp;Tb_Reseller[[#This Row],[Short]]&amp;")")</f>
        <v>AR34930-ANDIKA(P)</v>
      </c>
      <c r="I4471" s="15" t="str">
        <f>VLOOKUP(Tb_Reseller[[#This Row],[Agen id]],Mapping_Agen!A:D,4,0)</f>
        <v>Prima</v>
      </c>
      <c r="J4471" s="7" t="str">
        <f>VLOOKUP(Tb_Reseller[[#This Row],[Agen id]],Mapping_Agen!A:C,3,0)</f>
        <v>ICON</v>
      </c>
      <c r="K4471" s="17" t="str">
        <f>TRIM(LEFT(Tb_Reseller[[#This Row],[Group]],2))</f>
        <v>P</v>
      </c>
      <c r="L4471" s="17" t="str">
        <f>VLOOKUP(Tb_Reseller[[#This Row],[Agen id]],Mapping_Agen!A:E,5,0)</f>
        <v>NON SCO</v>
      </c>
      <c r="M4471" s="64">
        <v>0</v>
      </c>
      <c r="N4471" s="65">
        <v>0</v>
      </c>
      <c r="O4471" s="65">
        <f>IFERROR(VLOOKUP(Tb_Reseller[[#This Row],[Kode Reseller]],[1]Sheet1!$A:$B,2,0),0)</f>
        <v>0</v>
      </c>
    </row>
    <row r="4472" spans="1:15" x14ac:dyDescent="0.25">
      <c r="A4472" s="13" t="s">
        <v>5324</v>
      </c>
      <c r="B4472" s="14" t="s">
        <v>14639</v>
      </c>
      <c r="C4472" s="15" t="s">
        <v>8262</v>
      </c>
      <c r="D4472" s="15" t="s">
        <v>8369</v>
      </c>
      <c r="E4472" s="16">
        <v>45230.555555555547</v>
      </c>
      <c r="F4472" s="7" t="s">
        <v>8204</v>
      </c>
      <c r="G4472" s="13" t="s">
        <v>5324</v>
      </c>
      <c r="H4472" s="15" t="str">
        <f>UPPER(Tb_Reseller[[#This Row],[Agen id]]&amp;"-"&amp;VLOOKUP(Tb_Reseller[[#This Row],[Agen id]],A:B,2,0)&amp;"("&amp;Tb_Reseller[[#This Row],[Short]]&amp;")")</f>
        <v>AR34934-ADITIACELL(RL)</v>
      </c>
      <c r="I4472" s="15" t="str">
        <f>VLOOKUP(Tb_Reseller[[#This Row],[Agen id]],Mapping_Agen!A:D,4,0)</f>
        <v>No Limit</v>
      </c>
      <c r="J4472" s="7" t="str">
        <f>VLOOKUP(Tb_Reseller[[#This Row],[Agen id]],Mapping_Agen!A:C,3,0)</f>
        <v>PRG</v>
      </c>
      <c r="K4472" s="17" t="str">
        <f>TRIM(LEFT(Tb_Reseller[[#This Row],[Group]],2))</f>
        <v>RL</v>
      </c>
      <c r="L4472" s="17" t="str">
        <f>VLOOKUP(Tb_Reseller[[#This Row],[Agen id]],Mapping_Agen!A:E,5,0)</f>
        <v>NON SCO</v>
      </c>
      <c r="M4472" s="64">
        <v>0</v>
      </c>
      <c r="N4472" s="65">
        <v>0</v>
      </c>
      <c r="O4472" s="65">
        <f>IFERROR(VLOOKUP(Tb_Reseller[[#This Row],[Kode Reseller]],[1]Sheet1!$A:$B,2,0),0)</f>
        <v>0</v>
      </c>
    </row>
    <row r="4473" spans="1:15" x14ac:dyDescent="0.25">
      <c r="A4473" s="13" t="s">
        <v>5326</v>
      </c>
      <c r="B4473" s="14" t="s">
        <v>14640</v>
      </c>
      <c r="C4473" s="15" t="s">
        <v>8213</v>
      </c>
      <c r="D4473" s="15" t="s">
        <v>8248</v>
      </c>
      <c r="E4473" s="16">
        <v>45230.665972222218</v>
      </c>
      <c r="F4473" s="7" t="s">
        <v>8204</v>
      </c>
      <c r="G4473" s="13" t="s">
        <v>5326</v>
      </c>
      <c r="H4473" s="15" t="str">
        <f>UPPER(Tb_Reseller[[#This Row],[Agen id]]&amp;"-"&amp;VLOOKUP(Tb_Reseller[[#This Row],[Agen id]],A:B,2,0)&amp;"("&amp;Tb_Reseller[[#This Row],[Short]]&amp;")")</f>
        <v>AR34936-ROSELA CELL(P)</v>
      </c>
      <c r="I4473" s="15" t="str">
        <f>VLOOKUP(Tb_Reseller[[#This Row],[Agen id]],Mapping_Agen!A:D,4,0)</f>
        <v>Prima</v>
      </c>
      <c r="J4473" s="7" t="str">
        <f>VLOOKUP(Tb_Reseller[[#This Row],[Agen id]],Mapping_Agen!A:C,3,0)</f>
        <v>PP</v>
      </c>
      <c r="K4473" s="17" t="str">
        <f>TRIM(LEFT(Tb_Reseller[[#This Row],[Group]],2))</f>
        <v>P</v>
      </c>
      <c r="L4473" s="17" t="str">
        <f>VLOOKUP(Tb_Reseller[[#This Row],[Agen id]],Mapping_Agen!A:E,5,0)</f>
        <v>NON SCO</v>
      </c>
      <c r="M4473" s="64">
        <v>0</v>
      </c>
      <c r="N4473" s="65">
        <v>0</v>
      </c>
      <c r="O4473" s="65">
        <f>IFERROR(VLOOKUP(Tb_Reseller[[#This Row],[Kode Reseller]],[1]Sheet1!$A:$B,2,0),0)</f>
        <v>0</v>
      </c>
    </row>
    <row r="4474" spans="1:15" x14ac:dyDescent="0.25">
      <c r="A4474" s="13" t="s">
        <v>14641</v>
      </c>
      <c r="B4474" s="14" t="s">
        <v>10838</v>
      </c>
      <c r="C4474" s="15" t="s">
        <v>8562</v>
      </c>
      <c r="D4474" s="15" t="s">
        <v>8591</v>
      </c>
      <c r="E4474" s="16">
        <v>45230.816666666673</v>
      </c>
      <c r="F4474" s="7" t="s">
        <v>8268</v>
      </c>
      <c r="G4474" s="13" t="s">
        <v>418</v>
      </c>
      <c r="H4474" s="15" t="str">
        <f>UPPER(Tb_Reseller[[#This Row],[Agen id]]&amp;"-"&amp;VLOOKUP(Tb_Reseller[[#This Row],[Agen id]],A:B,2,0)&amp;"("&amp;Tb_Reseller[[#This Row],[Short]]&amp;")")</f>
        <v>AR01786-DAFA CELL(MV)</v>
      </c>
      <c r="I4474" s="15" t="str">
        <f>VLOOKUP(Tb_Reseller[[#This Row],[Agen id]],Mapping_Agen!A:D,4,0)</f>
        <v>Limit</v>
      </c>
      <c r="J4474" s="7" t="str">
        <f>VLOOKUP(Tb_Reseller[[#This Row],[Agen id]],Mapping_Agen!A:C,3,0)</f>
        <v>PP</v>
      </c>
      <c r="K4474" s="17" t="str">
        <f>TRIM(LEFT(Tb_Reseller[[#This Row],[Group]],2))</f>
        <v>MV</v>
      </c>
      <c r="L4474" s="17" t="str">
        <f>VLOOKUP(Tb_Reseller[[#This Row],[Agen id]],Mapping_Agen!A:E,5,0)</f>
        <v>Febri Kurniawan</v>
      </c>
      <c r="M4474" s="64">
        <v>0</v>
      </c>
      <c r="N4474" s="65">
        <v>0</v>
      </c>
      <c r="O4474" s="65">
        <f>IFERROR(VLOOKUP(Tb_Reseller[[#This Row],[Kode Reseller]],[1]Sheet1!$A:$B,2,0),0)</f>
        <v>0</v>
      </c>
    </row>
    <row r="4475" spans="1:15" x14ac:dyDescent="0.25">
      <c r="A4475" s="13" t="s">
        <v>5328</v>
      </c>
      <c r="B4475" s="14" t="s">
        <v>14642</v>
      </c>
      <c r="C4475" s="15" t="s">
        <v>8213</v>
      </c>
      <c r="D4475" s="15" t="s">
        <v>8231</v>
      </c>
      <c r="E4475" s="16">
        <v>45230.821527777778</v>
      </c>
      <c r="F4475" s="7" t="s">
        <v>8204</v>
      </c>
      <c r="G4475" s="13" t="s">
        <v>5328</v>
      </c>
      <c r="H4475" s="15" t="str">
        <f>UPPER(Tb_Reseller[[#This Row],[Agen id]]&amp;"-"&amp;VLOOKUP(Tb_Reseller[[#This Row],[Agen id]],A:B,2,0)&amp;"("&amp;Tb_Reseller[[#This Row],[Short]]&amp;")")</f>
        <v>AR34939-ROFIQOH(P)</v>
      </c>
      <c r="I4475" s="15" t="str">
        <f>VLOOKUP(Tb_Reseller[[#This Row],[Agen id]],Mapping_Agen!A:D,4,0)</f>
        <v>Prima</v>
      </c>
      <c r="J4475" s="7" t="str">
        <f>VLOOKUP(Tb_Reseller[[#This Row],[Agen id]],Mapping_Agen!A:C,3,0)</f>
        <v>ICON</v>
      </c>
      <c r="K4475" s="17" t="str">
        <f>TRIM(LEFT(Tb_Reseller[[#This Row],[Group]],2))</f>
        <v>P</v>
      </c>
      <c r="L4475" s="17" t="str">
        <f>VLOOKUP(Tb_Reseller[[#This Row],[Agen id]],Mapping_Agen!A:E,5,0)</f>
        <v>NON SCO</v>
      </c>
      <c r="M4475" s="64">
        <v>0</v>
      </c>
      <c r="N4475" s="65">
        <v>0</v>
      </c>
      <c r="O4475" s="65">
        <f>IFERROR(VLOOKUP(Tb_Reseller[[#This Row],[Kode Reseller]],[1]Sheet1!$A:$B,2,0),0)</f>
        <v>0</v>
      </c>
    </row>
    <row r="4476" spans="1:15" x14ac:dyDescent="0.25">
      <c r="A4476" s="13" t="s">
        <v>14643</v>
      </c>
      <c r="B4476" s="14" t="s">
        <v>14644</v>
      </c>
      <c r="C4476" s="15" t="s">
        <v>12385</v>
      </c>
      <c r="D4476" s="15" t="s">
        <v>14645</v>
      </c>
      <c r="E4476" s="16">
        <v>45230.907638888893</v>
      </c>
      <c r="F4476" s="7" t="s">
        <v>8268</v>
      </c>
      <c r="G4476" s="13" t="s">
        <v>1132</v>
      </c>
      <c r="H4476" s="15" t="str">
        <f>UPPER(Tb_Reseller[[#This Row],[Agen id]]&amp;"-"&amp;VLOOKUP(Tb_Reseller[[#This Row],[Agen id]],A:B,2,0)&amp;"("&amp;Tb_Reseller[[#This Row],[Short]]&amp;")")</f>
        <v>AR11679-ULPAH CELL CELL(M9)</v>
      </c>
      <c r="I4476" s="15" t="str">
        <f>VLOOKUP(Tb_Reseller[[#This Row],[Agen id]],Mapping_Agen!A:D,4,0)</f>
        <v>Prima</v>
      </c>
      <c r="J4476" s="7" t="str">
        <f>VLOOKUP(Tb_Reseller[[#This Row],[Agen id]],Mapping_Agen!A:C,3,0)</f>
        <v>PP</v>
      </c>
      <c r="K4476" s="17" t="str">
        <f>TRIM(LEFT(Tb_Reseller[[#This Row],[Group]],2))</f>
        <v>M9</v>
      </c>
      <c r="L4476" s="17" t="str">
        <f>VLOOKUP(Tb_Reseller[[#This Row],[Agen id]],Mapping_Agen!A:E,5,0)</f>
        <v>Mas Komarjaya</v>
      </c>
      <c r="M4476" s="64">
        <v>0</v>
      </c>
      <c r="N4476" s="65">
        <v>0</v>
      </c>
      <c r="O4476" s="65">
        <f>IFERROR(VLOOKUP(Tb_Reseller[[#This Row],[Kode Reseller]],[1]Sheet1!$A:$B,2,0),0)</f>
        <v>0</v>
      </c>
    </row>
    <row r="4477" spans="1:15" x14ac:dyDescent="0.25">
      <c r="A4477" s="13" t="s">
        <v>14646</v>
      </c>
      <c r="B4477" s="14" t="s">
        <v>14093</v>
      </c>
      <c r="C4477" s="15" t="s">
        <v>8817</v>
      </c>
      <c r="D4477" s="15" t="s">
        <v>14645</v>
      </c>
      <c r="E4477" s="16">
        <v>45230.931944444441</v>
      </c>
      <c r="F4477" s="7" t="s">
        <v>8268</v>
      </c>
      <c r="G4477" s="13" t="s">
        <v>1132</v>
      </c>
      <c r="H4477" s="15" t="str">
        <f>UPPER(Tb_Reseller[[#This Row],[Agen id]]&amp;"-"&amp;VLOOKUP(Tb_Reseller[[#This Row],[Agen id]],A:B,2,0)&amp;"("&amp;Tb_Reseller[[#This Row],[Short]]&amp;")")</f>
        <v>AR11679-ULPAH CELL CELL(M7)</v>
      </c>
      <c r="I4477" s="15" t="str">
        <f>VLOOKUP(Tb_Reseller[[#This Row],[Agen id]],Mapping_Agen!A:D,4,0)</f>
        <v>Prima</v>
      </c>
      <c r="J4477" s="7" t="str">
        <f>VLOOKUP(Tb_Reseller[[#This Row],[Agen id]],Mapping_Agen!A:C,3,0)</f>
        <v>PP</v>
      </c>
      <c r="K4477" s="17" t="str">
        <f>TRIM(LEFT(Tb_Reseller[[#This Row],[Group]],2))</f>
        <v>M7</v>
      </c>
      <c r="L4477" s="17" t="str">
        <f>VLOOKUP(Tb_Reseller[[#This Row],[Agen id]],Mapping_Agen!A:E,5,0)</f>
        <v>Mas Komarjaya</v>
      </c>
      <c r="M4477" s="64">
        <v>0</v>
      </c>
      <c r="N4477" s="65">
        <v>0</v>
      </c>
      <c r="O4477" s="65">
        <f>IFERROR(VLOOKUP(Tb_Reseller[[#This Row],[Kode Reseller]],[1]Sheet1!$A:$B,2,0),0)</f>
        <v>0</v>
      </c>
    </row>
    <row r="4478" spans="1:15" x14ac:dyDescent="0.25">
      <c r="A4478" s="13" t="s">
        <v>5330</v>
      </c>
      <c r="B4478" s="14" t="s">
        <v>14647</v>
      </c>
      <c r="C4478" s="15" t="s">
        <v>8213</v>
      </c>
      <c r="D4478" s="15" t="s">
        <v>8248</v>
      </c>
      <c r="E4478" s="16">
        <v>45231.591666666667</v>
      </c>
      <c r="F4478" s="7" t="s">
        <v>8204</v>
      </c>
      <c r="G4478" s="13" t="s">
        <v>5330</v>
      </c>
      <c r="H4478" s="15" t="str">
        <f>UPPER(Tb_Reseller[[#This Row],[Agen id]]&amp;"-"&amp;VLOOKUP(Tb_Reseller[[#This Row],[Agen id]],A:B,2,0)&amp;"("&amp;Tb_Reseller[[#This Row],[Short]]&amp;")")</f>
        <v>AR34942-KRIS CELL(P)</v>
      </c>
      <c r="I4478" s="15" t="str">
        <f>VLOOKUP(Tb_Reseller[[#This Row],[Agen id]],Mapping_Agen!A:D,4,0)</f>
        <v>Prima</v>
      </c>
      <c r="J4478" s="7" t="str">
        <f>VLOOKUP(Tb_Reseller[[#This Row],[Agen id]],Mapping_Agen!A:C,3,0)</f>
        <v>PP</v>
      </c>
      <c r="K4478" s="17" t="str">
        <f>TRIM(LEFT(Tb_Reseller[[#This Row],[Group]],2))</f>
        <v>P</v>
      </c>
      <c r="L4478" s="17" t="str">
        <f>VLOOKUP(Tb_Reseller[[#This Row],[Agen id]],Mapping_Agen!A:E,5,0)</f>
        <v>NON SCO</v>
      </c>
      <c r="M4478" s="64">
        <v>0</v>
      </c>
      <c r="N4478" s="65">
        <v>0</v>
      </c>
      <c r="O4478" s="65">
        <f>IFERROR(VLOOKUP(Tb_Reseller[[#This Row],[Kode Reseller]],[1]Sheet1!$A:$B,2,0),0)</f>
        <v>0</v>
      </c>
    </row>
    <row r="4479" spans="1:15" x14ac:dyDescent="0.25">
      <c r="A4479" s="13" t="s">
        <v>14648</v>
      </c>
      <c r="B4479" s="14" t="s">
        <v>14649</v>
      </c>
      <c r="C4479" s="15" t="s">
        <v>8427</v>
      </c>
      <c r="D4479" s="15" t="s">
        <v>8835</v>
      </c>
      <c r="E4479" s="16">
        <v>45231.879166666673</v>
      </c>
      <c r="F4479" s="7" t="s">
        <v>8268</v>
      </c>
      <c r="G4479" s="13" t="s">
        <v>699</v>
      </c>
      <c r="H4479" s="15" t="str">
        <f>UPPER(Tb_Reseller[[#This Row],[Agen id]]&amp;"-"&amp;VLOOKUP(Tb_Reseller[[#This Row],[Agen id]],A:B,2,0)&amp;"("&amp;Tb_Reseller[[#This Row],[Short]]&amp;")")</f>
        <v>AR05693-BAROKAHCELL(D4)</v>
      </c>
      <c r="I4479" s="15" t="str">
        <f>VLOOKUP(Tb_Reseller[[#This Row],[Agen id]],Mapping_Agen!A:D,4,0)</f>
        <v>No Limit</v>
      </c>
      <c r="J4479" s="7" t="str">
        <f>VLOOKUP(Tb_Reseller[[#This Row],[Agen id]],Mapping_Agen!A:C,3,0)</f>
        <v>BSD</v>
      </c>
      <c r="K4479" s="17" t="str">
        <f>TRIM(LEFT(Tb_Reseller[[#This Row],[Group]],2))</f>
        <v>D4</v>
      </c>
      <c r="L4479" s="17" t="str">
        <f>VLOOKUP(Tb_Reseller[[#This Row],[Agen id]],Mapping_Agen!A:E,5,0)</f>
        <v>NON SCO</v>
      </c>
      <c r="M4479" s="64">
        <v>0</v>
      </c>
      <c r="N4479" s="65">
        <v>0</v>
      </c>
      <c r="O4479" s="65">
        <f>IFERROR(VLOOKUP(Tb_Reseller[[#This Row],[Kode Reseller]],[1]Sheet1!$A:$B,2,0),0)</f>
        <v>0</v>
      </c>
    </row>
    <row r="4480" spans="1:15" x14ac:dyDescent="0.25">
      <c r="A4480" s="13" t="s">
        <v>5332</v>
      </c>
      <c r="B4480" s="14" t="s">
        <v>14650</v>
      </c>
      <c r="C4480" s="15" t="s">
        <v>8213</v>
      </c>
      <c r="D4480" s="15" t="s">
        <v>8248</v>
      </c>
      <c r="E4480" s="16">
        <v>45232.531944444447</v>
      </c>
      <c r="F4480" s="7" t="s">
        <v>8204</v>
      </c>
      <c r="G4480" s="13" t="s">
        <v>5332</v>
      </c>
      <c r="H4480" s="15" t="str">
        <f>UPPER(Tb_Reseller[[#This Row],[Agen id]]&amp;"-"&amp;VLOOKUP(Tb_Reseller[[#This Row],[Agen id]],A:B,2,0)&amp;"("&amp;Tb_Reseller[[#This Row],[Short]]&amp;")")</f>
        <v>AR34946-ARDIYANSYAH(P)</v>
      </c>
      <c r="I4480" s="15" t="str">
        <f>VLOOKUP(Tb_Reseller[[#This Row],[Agen id]],Mapping_Agen!A:D,4,0)</f>
        <v>Prima</v>
      </c>
      <c r="J4480" s="7" t="str">
        <f>VLOOKUP(Tb_Reseller[[#This Row],[Agen id]],Mapping_Agen!A:C,3,0)</f>
        <v>PP</v>
      </c>
      <c r="K4480" s="17" t="str">
        <f>TRIM(LEFT(Tb_Reseller[[#This Row],[Group]],2))</f>
        <v>P</v>
      </c>
      <c r="L4480" s="17" t="str">
        <f>VLOOKUP(Tb_Reseller[[#This Row],[Agen id]],Mapping_Agen!A:E,5,0)</f>
        <v>Febri Kurniawan</v>
      </c>
      <c r="M4480" s="64">
        <v>0</v>
      </c>
      <c r="N4480" s="65">
        <v>0</v>
      </c>
      <c r="O4480" s="65">
        <f>IFERROR(VLOOKUP(Tb_Reseller[[#This Row],[Kode Reseller]],[1]Sheet1!$A:$B,2,0),0)</f>
        <v>0</v>
      </c>
    </row>
    <row r="4481" spans="1:15" x14ac:dyDescent="0.25">
      <c r="A4481" s="13" t="s">
        <v>5335</v>
      </c>
      <c r="B4481" s="14" t="s">
        <v>10271</v>
      </c>
      <c r="C4481" s="15" t="s">
        <v>8213</v>
      </c>
      <c r="D4481" s="15" t="s">
        <v>8203</v>
      </c>
      <c r="E4481" s="16">
        <v>45232.563194444447</v>
      </c>
      <c r="F4481" s="7" t="s">
        <v>8204</v>
      </c>
      <c r="G4481" s="13" t="s">
        <v>5335</v>
      </c>
      <c r="H4481" s="15" t="str">
        <f>UPPER(Tb_Reseller[[#This Row],[Agen id]]&amp;"-"&amp;VLOOKUP(Tb_Reseller[[#This Row],[Agen id]],A:B,2,0)&amp;"("&amp;Tb_Reseller[[#This Row],[Short]]&amp;")")</f>
        <v>AR34947-RAMA(P)</v>
      </c>
      <c r="I4481" s="15" t="str">
        <f>VLOOKUP(Tb_Reseller[[#This Row],[Agen id]],Mapping_Agen!A:D,4,0)</f>
        <v>Prima</v>
      </c>
      <c r="J4481" s="7" t="str">
        <f>VLOOKUP(Tb_Reseller[[#This Row],[Agen id]],Mapping_Agen!A:C,3,0)</f>
        <v>BSD</v>
      </c>
      <c r="K4481" s="17" t="str">
        <f>TRIM(LEFT(Tb_Reseller[[#This Row],[Group]],2))</f>
        <v>P</v>
      </c>
      <c r="L4481" s="17" t="str">
        <f>VLOOKUP(Tb_Reseller[[#This Row],[Agen id]],Mapping_Agen!A:E,5,0)</f>
        <v>NON SCO</v>
      </c>
      <c r="M4481" s="64">
        <v>0</v>
      </c>
      <c r="N4481" s="65">
        <v>0</v>
      </c>
      <c r="O4481" s="65">
        <f>IFERROR(VLOOKUP(Tb_Reseller[[#This Row],[Kode Reseller]],[1]Sheet1!$A:$B,2,0),0)</f>
        <v>0</v>
      </c>
    </row>
    <row r="4482" spans="1:15" x14ac:dyDescent="0.25">
      <c r="A4482" s="13" t="s">
        <v>5337</v>
      </c>
      <c r="B4482" s="14" t="s">
        <v>14651</v>
      </c>
      <c r="C4482" s="15" t="s">
        <v>8213</v>
      </c>
      <c r="D4482" s="15" t="s">
        <v>11516</v>
      </c>
      <c r="E4482" s="16">
        <v>45232.793055555558</v>
      </c>
      <c r="F4482" s="7" t="s">
        <v>8204</v>
      </c>
      <c r="G4482" s="13" t="s">
        <v>5337</v>
      </c>
      <c r="H4482" s="15" t="str">
        <f>UPPER(Tb_Reseller[[#This Row],[Agen id]]&amp;"-"&amp;VLOOKUP(Tb_Reseller[[#This Row],[Agen id]],A:B,2,0)&amp;"("&amp;Tb_Reseller[[#This Row],[Short]]&amp;")")</f>
        <v>AR34949-HORIS(P)</v>
      </c>
      <c r="I4482" s="15" t="str">
        <f>VLOOKUP(Tb_Reseller[[#This Row],[Agen id]],Mapping_Agen!A:D,4,0)</f>
        <v>Prima</v>
      </c>
      <c r="J4482" s="7" t="str">
        <f>VLOOKUP(Tb_Reseller[[#This Row],[Agen id]],Mapping_Agen!A:C,3,0)</f>
        <v>ONLINE</v>
      </c>
      <c r="K4482" s="17" t="str">
        <f>TRIM(LEFT(Tb_Reseller[[#This Row],[Group]],2))</f>
        <v>P</v>
      </c>
      <c r="L4482" s="17" t="str">
        <f>VLOOKUP(Tb_Reseller[[#This Row],[Agen id]],Mapping_Agen!A:E,5,0)</f>
        <v>ONLINE</v>
      </c>
      <c r="M4482" s="64">
        <v>0</v>
      </c>
      <c r="N4482" s="65">
        <v>0</v>
      </c>
      <c r="O4482" s="65">
        <f>IFERROR(VLOOKUP(Tb_Reseller[[#This Row],[Kode Reseller]],[1]Sheet1!$A:$B,2,0),0)</f>
        <v>0</v>
      </c>
    </row>
    <row r="4483" spans="1:15" x14ac:dyDescent="0.25">
      <c r="A4483" s="13" t="s">
        <v>5339</v>
      </c>
      <c r="B4483" s="14" t="s">
        <v>14652</v>
      </c>
      <c r="C4483" s="15" t="s">
        <v>8213</v>
      </c>
      <c r="D4483" s="15" t="s">
        <v>8231</v>
      </c>
      <c r="E4483" s="16">
        <v>45232.82708333333</v>
      </c>
      <c r="F4483" s="7" t="s">
        <v>8204</v>
      </c>
      <c r="G4483" s="13" t="s">
        <v>5339</v>
      </c>
      <c r="H4483" s="15" t="str">
        <f>UPPER(Tb_Reseller[[#This Row],[Agen id]]&amp;"-"&amp;VLOOKUP(Tb_Reseller[[#This Row],[Agen id]],A:B,2,0)&amp;"("&amp;Tb_Reseller[[#This Row],[Short]]&amp;")")</f>
        <v>AR34950-LUNA CELL(P)</v>
      </c>
      <c r="I4483" s="15" t="str">
        <f>VLOOKUP(Tb_Reseller[[#This Row],[Agen id]],Mapping_Agen!A:D,4,0)</f>
        <v>Prima</v>
      </c>
      <c r="J4483" s="7" t="str">
        <f>VLOOKUP(Tb_Reseller[[#This Row],[Agen id]],Mapping_Agen!A:C,3,0)</f>
        <v>ICON</v>
      </c>
      <c r="K4483" s="17" t="str">
        <f>TRIM(LEFT(Tb_Reseller[[#This Row],[Group]],2))</f>
        <v>P</v>
      </c>
      <c r="L4483" s="17" t="str">
        <f>VLOOKUP(Tb_Reseller[[#This Row],[Agen id]],Mapping_Agen!A:E,5,0)</f>
        <v>NON SCO</v>
      </c>
      <c r="M4483" s="64">
        <v>0</v>
      </c>
      <c r="N4483" s="65">
        <v>0</v>
      </c>
      <c r="O4483" s="65">
        <f>IFERROR(VLOOKUP(Tb_Reseller[[#This Row],[Kode Reseller]],[1]Sheet1!$A:$B,2,0),0)</f>
        <v>0</v>
      </c>
    </row>
    <row r="4484" spans="1:15" x14ac:dyDescent="0.25">
      <c r="A4484" s="13" t="s">
        <v>5341</v>
      </c>
      <c r="B4484" s="14" t="s">
        <v>14653</v>
      </c>
      <c r="C4484" s="15" t="s">
        <v>8213</v>
      </c>
      <c r="D4484" s="15" t="s">
        <v>8203</v>
      </c>
      <c r="E4484" s="16">
        <v>45233.03402777778</v>
      </c>
      <c r="F4484" s="7" t="s">
        <v>8204</v>
      </c>
      <c r="G4484" s="13" t="s">
        <v>5341</v>
      </c>
      <c r="H4484" s="15" t="str">
        <f>UPPER(Tb_Reseller[[#This Row],[Agen id]]&amp;"-"&amp;VLOOKUP(Tb_Reseller[[#This Row],[Agen id]],A:B,2,0)&amp;"("&amp;Tb_Reseller[[#This Row],[Short]]&amp;")")</f>
        <v>AR34952-IDHA ZPRM(P)</v>
      </c>
      <c r="I4484" s="15" t="str">
        <f>VLOOKUP(Tb_Reseller[[#This Row],[Agen id]],Mapping_Agen!A:D,4,0)</f>
        <v>Prima</v>
      </c>
      <c r="J4484" s="7" t="str">
        <f>VLOOKUP(Tb_Reseller[[#This Row],[Agen id]],Mapping_Agen!A:C,3,0)</f>
        <v>BSD</v>
      </c>
      <c r="K4484" s="17" t="str">
        <f>TRIM(LEFT(Tb_Reseller[[#This Row],[Group]],2))</f>
        <v>P</v>
      </c>
      <c r="L4484" s="17" t="str">
        <f>VLOOKUP(Tb_Reseller[[#This Row],[Agen id]],Mapping_Agen!A:E,5,0)</f>
        <v>NON SCO</v>
      </c>
      <c r="M4484" s="64">
        <v>0</v>
      </c>
      <c r="N4484" s="65">
        <v>0</v>
      </c>
      <c r="O4484" s="65">
        <f>IFERROR(VLOOKUP(Tb_Reseller[[#This Row],[Kode Reseller]],[1]Sheet1!$A:$B,2,0),0)</f>
        <v>0</v>
      </c>
    </row>
    <row r="4485" spans="1:15" x14ac:dyDescent="0.25">
      <c r="A4485" s="13" t="s">
        <v>5343</v>
      </c>
      <c r="B4485" s="14" t="s">
        <v>14654</v>
      </c>
      <c r="C4485" s="15" t="s">
        <v>8213</v>
      </c>
      <c r="D4485" s="15" t="s">
        <v>8231</v>
      </c>
      <c r="E4485" s="16">
        <v>45233.54791666667</v>
      </c>
      <c r="F4485" s="7" t="s">
        <v>8204</v>
      </c>
      <c r="G4485" s="13" t="s">
        <v>5343</v>
      </c>
      <c r="H4485" s="15" t="str">
        <f>UPPER(Tb_Reseller[[#This Row],[Agen id]]&amp;"-"&amp;VLOOKUP(Tb_Reseller[[#This Row],[Agen id]],A:B,2,0)&amp;"("&amp;Tb_Reseller[[#This Row],[Short]]&amp;")")</f>
        <v>AR34953-JALU CELL(P)</v>
      </c>
      <c r="I4485" s="15" t="str">
        <f>VLOOKUP(Tb_Reseller[[#This Row],[Agen id]],Mapping_Agen!A:D,4,0)</f>
        <v>Prima</v>
      </c>
      <c r="J4485" s="7" t="str">
        <f>VLOOKUP(Tb_Reseller[[#This Row],[Agen id]],Mapping_Agen!A:C,3,0)</f>
        <v>ICON</v>
      </c>
      <c r="K4485" s="17" t="str">
        <f>TRIM(LEFT(Tb_Reseller[[#This Row],[Group]],2))</f>
        <v>P</v>
      </c>
      <c r="L4485" s="17" t="str">
        <f>VLOOKUP(Tb_Reseller[[#This Row],[Agen id]],Mapping_Agen!A:E,5,0)</f>
        <v>NON SCO</v>
      </c>
      <c r="M4485" s="64">
        <v>0</v>
      </c>
      <c r="N4485" s="65">
        <v>0</v>
      </c>
      <c r="O4485" s="65">
        <f>IFERROR(VLOOKUP(Tb_Reseller[[#This Row],[Kode Reseller]],[1]Sheet1!$A:$B,2,0),0)</f>
        <v>0</v>
      </c>
    </row>
    <row r="4486" spans="1:15" x14ac:dyDescent="0.25">
      <c r="A4486" s="13" t="s">
        <v>4300</v>
      </c>
      <c r="B4486" s="14" t="s">
        <v>14655</v>
      </c>
      <c r="C4486" s="15" t="s">
        <v>8213</v>
      </c>
      <c r="D4486" s="15" t="s">
        <v>8248</v>
      </c>
      <c r="E4486" s="16">
        <v>45233.715277777781</v>
      </c>
      <c r="F4486" s="7" t="s">
        <v>8204</v>
      </c>
      <c r="G4486" s="13" t="s">
        <v>4300</v>
      </c>
      <c r="H4486" s="15" t="str">
        <f>UPPER(Tb_Reseller[[#This Row],[Agen id]]&amp;"-"&amp;VLOOKUP(Tb_Reseller[[#This Row],[Agen id]],A:B,2,0)&amp;"("&amp;Tb_Reseller[[#This Row],[Short]]&amp;")")</f>
        <v>AR34955-SAPRI CELL(P)</v>
      </c>
      <c r="I4486" s="15" t="str">
        <f>VLOOKUP(Tb_Reseller[[#This Row],[Agen id]],Mapping_Agen!A:D,4,0)</f>
        <v>Prima</v>
      </c>
      <c r="J4486" s="7" t="str">
        <f>VLOOKUP(Tb_Reseller[[#This Row],[Agen id]],Mapping_Agen!A:C,3,0)</f>
        <v>PP</v>
      </c>
      <c r="K4486" s="17" t="str">
        <f>TRIM(LEFT(Tb_Reseller[[#This Row],[Group]],2))</f>
        <v>P</v>
      </c>
      <c r="L4486" s="17" t="str">
        <f>VLOOKUP(Tb_Reseller[[#This Row],[Agen id]],Mapping_Agen!A:E,5,0)</f>
        <v>NON SCO</v>
      </c>
      <c r="M4486" s="64">
        <v>0.19354838709677419</v>
      </c>
      <c r="N4486" s="65">
        <v>0.3</v>
      </c>
      <c r="O4486" s="65">
        <f>IFERROR(VLOOKUP(Tb_Reseller[[#This Row],[Kode Reseller]],[1]Sheet1!$A:$B,2,0),0)</f>
        <v>0.5</v>
      </c>
    </row>
    <row r="4487" spans="1:15" x14ac:dyDescent="0.25">
      <c r="A4487" s="13" t="s">
        <v>14656</v>
      </c>
      <c r="B4487" s="14" t="s">
        <v>14657</v>
      </c>
      <c r="C4487" s="15" t="s">
        <v>8213</v>
      </c>
      <c r="D4487" s="15" t="s">
        <v>9018</v>
      </c>
      <c r="E4487" s="16">
        <v>45234.388888888891</v>
      </c>
      <c r="F4487" s="7" t="s">
        <v>8268</v>
      </c>
      <c r="G4487" s="13" t="s">
        <v>806</v>
      </c>
      <c r="H4487" s="15" t="str">
        <f>UPPER(Tb_Reseller[[#This Row],[Agen id]]&amp;"-"&amp;VLOOKUP(Tb_Reseller[[#This Row],[Agen id]],A:B,2,0)&amp;"("&amp;Tb_Reseller[[#This Row],[Short]]&amp;")")</f>
        <v>AR08006-TJ CELL(P)</v>
      </c>
      <c r="I4487" s="15" t="str">
        <f>VLOOKUP(Tb_Reseller[[#This Row],[Agen id]],Mapping_Agen!A:D,4,0)</f>
        <v>Prima</v>
      </c>
      <c r="J4487" s="7" t="str">
        <f>VLOOKUP(Tb_Reseller[[#This Row],[Agen id]],Mapping_Agen!A:C,3,0)</f>
        <v>ICON</v>
      </c>
      <c r="K4487" s="17" t="str">
        <f>TRIM(LEFT(Tb_Reseller[[#This Row],[Group]],2))</f>
        <v>P</v>
      </c>
      <c r="L4487" s="17" t="str">
        <f>VLOOKUP(Tb_Reseller[[#This Row],[Agen id]],Mapping_Agen!A:E,5,0)</f>
        <v>Abdul Harris</v>
      </c>
      <c r="M4487" s="64">
        <v>0</v>
      </c>
      <c r="N4487" s="65">
        <v>0</v>
      </c>
      <c r="O4487" s="65">
        <f>IFERROR(VLOOKUP(Tb_Reseller[[#This Row],[Kode Reseller]],[1]Sheet1!$A:$B,2,0),0)</f>
        <v>0</v>
      </c>
    </row>
    <row r="4488" spans="1:15" x14ac:dyDescent="0.25">
      <c r="A4488" s="13" t="s">
        <v>5347</v>
      </c>
      <c r="B4488" s="14" t="s">
        <v>14658</v>
      </c>
      <c r="C4488" s="15" t="s">
        <v>8213</v>
      </c>
      <c r="D4488" s="15" t="s">
        <v>8231</v>
      </c>
      <c r="E4488" s="16">
        <v>45234.659722222219</v>
      </c>
      <c r="F4488" s="7" t="s">
        <v>8204</v>
      </c>
      <c r="G4488" s="13" t="s">
        <v>5347</v>
      </c>
      <c r="H4488" s="15" t="str">
        <f>UPPER(Tb_Reseller[[#This Row],[Agen id]]&amp;"-"&amp;VLOOKUP(Tb_Reseller[[#This Row],[Agen id]],A:B,2,0)&amp;"("&amp;Tb_Reseller[[#This Row],[Short]]&amp;")")</f>
        <v>AR34960-SITI AMINAH(P)</v>
      </c>
      <c r="I4488" s="15" t="str">
        <f>VLOOKUP(Tb_Reseller[[#This Row],[Agen id]],Mapping_Agen!A:D,4,0)</f>
        <v>Prima</v>
      </c>
      <c r="J4488" s="7" t="str">
        <f>VLOOKUP(Tb_Reseller[[#This Row],[Agen id]],Mapping_Agen!A:C,3,0)</f>
        <v>ICON</v>
      </c>
      <c r="K4488" s="17" t="str">
        <f>TRIM(LEFT(Tb_Reseller[[#This Row],[Group]],2))</f>
        <v>P</v>
      </c>
      <c r="L4488" s="17" t="str">
        <f>VLOOKUP(Tb_Reseller[[#This Row],[Agen id]],Mapping_Agen!A:E,5,0)</f>
        <v>NON SCO</v>
      </c>
      <c r="M4488" s="64">
        <v>0</v>
      </c>
      <c r="N4488" s="65">
        <v>0</v>
      </c>
      <c r="O4488" s="65">
        <f>IFERROR(VLOOKUP(Tb_Reseller[[#This Row],[Kode Reseller]],[1]Sheet1!$A:$B,2,0),0)</f>
        <v>0</v>
      </c>
    </row>
    <row r="4489" spans="1:15" x14ac:dyDescent="0.25">
      <c r="A4489" s="13" t="s">
        <v>14659</v>
      </c>
      <c r="B4489" s="14" t="s">
        <v>14660</v>
      </c>
      <c r="C4489" s="15" t="s">
        <v>8213</v>
      </c>
      <c r="D4489" s="15" t="s">
        <v>13508</v>
      </c>
      <c r="E4489" s="16">
        <v>45235.603472222218</v>
      </c>
      <c r="F4489" s="7" t="s">
        <v>8268</v>
      </c>
      <c r="G4489" s="13" t="s">
        <v>3184</v>
      </c>
      <c r="H4489" s="15" t="str">
        <f>UPPER(Tb_Reseller[[#This Row],[Agen id]]&amp;"-"&amp;VLOOKUP(Tb_Reseller[[#This Row],[Agen id]],A:B,2,0)&amp;"("&amp;Tb_Reseller[[#This Row],[Short]]&amp;")")</f>
        <v>AR30220-DESRA(P)</v>
      </c>
      <c r="I4489" s="15" t="str">
        <f>VLOOKUP(Tb_Reseller[[#This Row],[Agen id]],Mapping_Agen!A:D,4,0)</f>
        <v>Prima</v>
      </c>
      <c r="J4489" s="7" t="str">
        <f>VLOOKUP(Tb_Reseller[[#This Row],[Agen id]],Mapping_Agen!A:C,3,0)</f>
        <v>ONLINE</v>
      </c>
      <c r="K4489" s="17" t="str">
        <f>TRIM(LEFT(Tb_Reseller[[#This Row],[Group]],2))</f>
        <v>P</v>
      </c>
      <c r="L4489" s="17" t="str">
        <f>VLOOKUP(Tb_Reseller[[#This Row],[Agen id]],Mapping_Agen!A:E,5,0)</f>
        <v>ONLINE</v>
      </c>
      <c r="M4489" s="64">
        <v>0</v>
      </c>
      <c r="N4489" s="65">
        <v>0</v>
      </c>
      <c r="O4489" s="65">
        <f>IFERROR(VLOOKUP(Tb_Reseller[[#This Row],[Kode Reseller]],[1]Sheet1!$A:$B,2,0),0)</f>
        <v>0</v>
      </c>
    </row>
    <row r="4490" spans="1:15" x14ac:dyDescent="0.25">
      <c r="A4490" s="13" t="s">
        <v>4730</v>
      </c>
      <c r="B4490" s="14" t="s">
        <v>14661</v>
      </c>
      <c r="C4490" s="15" t="s">
        <v>8213</v>
      </c>
      <c r="D4490" s="15" t="s">
        <v>8231</v>
      </c>
      <c r="E4490" s="16">
        <v>45236.364583333343</v>
      </c>
      <c r="F4490" s="7" t="s">
        <v>8204</v>
      </c>
      <c r="G4490" s="13" t="s">
        <v>4730</v>
      </c>
      <c r="H4490" s="15" t="str">
        <f>UPPER(Tb_Reseller[[#This Row],[Agen id]]&amp;"-"&amp;VLOOKUP(Tb_Reseller[[#This Row],[Agen id]],A:B,2,0)&amp;"("&amp;Tb_Reseller[[#This Row],[Short]]&amp;")")</f>
        <v>AR34965-ANIH SURYANIH(P)</v>
      </c>
      <c r="I4490" s="15" t="str">
        <f>VLOOKUP(Tb_Reseller[[#This Row],[Agen id]],Mapping_Agen!A:D,4,0)</f>
        <v>Prima</v>
      </c>
      <c r="J4490" s="7" t="str">
        <f>VLOOKUP(Tb_Reseller[[#This Row],[Agen id]],Mapping_Agen!A:C,3,0)</f>
        <v>ICON</v>
      </c>
      <c r="K4490" s="17" t="str">
        <f>TRIM(LEFT(Tb_Reseller[[#This Row],[Group]],2))</f>
        <v>P</v>
      </c>
      <c r="L4490" s="17" t="str">
        <f>VLOOKUP(Tb_Reseller[[#This Row],[Agen id]],Mapping_Agen!A:E,5,0)</f>
        <v>NON SCO</v>
      </c>
      <c r="M4490" s="64">
        <v>0.22580645161290322</v>
      </c>
      <c r="N4490" s="65">
        <v>0.19999999999999998</v>
      </c>
      <c r="O4490" s="65">
        <f>IFERROR(VLOOKUP(Tb_Reseller[[#This Row],[Kode Reseller]],[1]Sheet1!$A:$B,2,0),0)</f>
        <v>0.5</v>
      </c>
    </row>
    <row r="4491" spans="1:15" x14ac:dyDescent="0.25">
      <c r="A4491" s="13" t="s">
        <v>5351</v>
      </c>
      <c r="B4491" s="14" t="s">
        <v>14662</v>
      </c>
      <c r="C4491" s="15" t="s">
        <v>8213</v>
      </c>
      <c r="D4491" s="15" t="s">
        <v>8231</v>
      </c>
      <c r="E4491" s="16">
        <v>45237.392361111109</v>
      </c>
      <c r="F4491" s="7" t="s">
        <v>8204</v>
      </c>
      <c r="G4491" s="13" t="s">
        <v>5351</v>
      </c>
      <c r="H4491" s="15" t="str">
        <f>UPPER(Tb_Reseller[[#This Row],[Agen id]]&amp;"-"&amp;VLOOKUP(Tb_Reseller[[#This Row],[Agen id]],A:B,2,0)&amp;"("&amp;Tb_Reseller[[#This Row],[Short]]&amp;")")</f>
        <v>AR34970-LODA CELL(P)</v>
      </c>
      <c r="I4491" s="15" t="str">
        <f>VLOOKUP(Tb_Reseller[[#This Row],[Agen id]],Mapping_Agen!A:D,4,0)</f>
        <v>Prima</v>
      </c>
      <c r="J4491" s="7" t="str">
        <f>VLOOKUP(Tb_Reseller[[#This Row],[Agen id]],Mapping_Agen!A:C,3,0)</f>
        <v>ICON</v>
      </c>
      <c r="K4491" s="17" t="str">
        <f>TRIM(LEFT(Tb_Reseller[[#This Row],[Group]],2))</f>
        <v>P</v>
      </c>
      <c r="L4491" s="17" t="str">
        <f>VLOOKUP(Tb_Reseller[[#This Row],[Agen id]],Mapping_Agen!A:E,5,0)</f>
        <v>NON SCO</v>
      </c>
      <c r="M4491" s="64">
        <v>0</v>
      </c>
      <c r="N4491" s="65">
        <v>0</v>
      </c>
      <c r="O4491" s="65">
        <f>IFERROR(VLOOKUP(Tb_Reseller[[#This Row],[Kode Reseller]],[1]Sheet1!$A:$B,2,0),0)</f>
        <v>0</v>
      </c>
    </row>
    <row r="4492" spans="1:15" x14ac:dyDescent="0.25">
      <c r="A4492" s="13" t="s">
        <v>14663</v>
      </c>
      <c r="B4492" s="14" t="s">
        <v>14664</v>
      </c>
      <c r="C4492" s="15" t="s">
        <v>8213</v>
      </c>
      <c r="D4492" s="15" t="s">
        <v>9072</v>
      </c>
      <c r="E4492" s="16">
        <v>45237.425694444442</v>
      </c>
      <c r="F4492" s="7" t="s">
        <v>8268</v>
      </c>
      <c r="G4492" s="13" t="s">
        <v>454</v>
      </c>
      <c r="H4492" s="15" t="str">
        <f>UPPER(Tb_Reseller[[#This Row],[Agen id]]&amp;"-"&amp;VLOOKUP(Tb_Reseller[[#This Row],[Agen id]],A:B,2,0)&amp;"("&amp;Tb_Reseller[[#This Row],[Short]]&amp;")")</f>
        <v>AR01840-SHALSA CELL (2)(P)</v>
      </c>
      <c r="I4492" s="15" t="str">
        <f>VLOOKUP(Tb_Reseller[[#This Row],[Agen id]],Mapping_Agen!A:D,4,0)</f>
        <v>Prima</v>
      </c>
      <c r="J4492" s="7" t="str">
        <f>VLOOKUP(Tb_Reseller[[#This Row],[Agen id]],Mapping_Agen!A:C,3,0)</f>
        <v>PP</v>
      </c>
      <c r="K4492" s="17" t="str">
        <f>TRIM(LEFT(Tb_Reseller[[#This Row],[Group]],2))</f>
        <v>P</v>
      </c>
      <c r="L4492" s="17" t="str">
        <f>VLOOKUP(Tb_Reseller[[#This Row],[Agen id]],Mapping_Agen!A:E,5,0)</f>
        <v>Febri Kurniawan</v>
      </c>
      <c r="M4492" s="64">
        <v>1.9677419354838694</v>
      </c>
      <c r="N4492" s="65">
        <v>1.8000000000000023</v>
      </c>
      <c r="O4492" s="65">
        <f>IFERROR(VLOOKUP(Tb_Reseller[[#This Row],[Kode Reseller]],[1]Sheet1!$A:$B,2,0),0)</f>
        <v>0.75</v>
      </c>
    </row>
    <row r="4493" spans="1:15" x14ac:dyDescent="0.25">
      <c r="A4493" s="13" t="s">
        <v>5353</v>
      </c>
      <c r="B4493" s="14" t="s">
        <v>9273</v>
      </c>
      <c r="C4493" s="15" t="s">
        <v>8213</v>
      </c>
      <c r="D4493" s="15" t="s">
        <v>8248</v>
      </c>
      <c r="E4493" s="16">
        <v>45237.434027777781</v>
      </c>
      <c r="F4493" s="7" t="s">
        <v>8204</v>
      </c>
      <c r="G4493" s="13" t="s">
        <v>5353</v>
      </c>
      <c r="H4493" s="15" t="str">
        <f>UPPER(Tb_Reseller[[#This Row],[Agen id]]&amp;"-"&amp;VLOOKUP(Tb_Reseller[[#This Row],[Agen id]],A:B,2,0)&amp;"("&amp;Tb_Reseller[[#This Row],[Short]]&amp;")")</f>
        <v>AR34972-REVO CELL(P)</v>
      </c>
      <c r="I4493" s="15" t="str">
        <f>VLOOKUP(Tb_Reseller[[#This Row],[Agen id]],Mapping_Agen!A:D,4,0)</f>
        <v>Prima</v>
      </c>
      <c r="J4493" s="7" t="str">
        <f>VLOOKUP(Tb_Reseller[[#This Row],[Agen id]],Mapping_Agen!A:C,3,0)</f>
        <v>PP</v>
      </c>
      <c r="K4493" s="17" t="str">
        <f>TRIM(LEFT(Tb_Reseller[[#This Row],[Group]],2))</f>
        <v>P</v>
      </c>
      <c r="L4493" s="17" t="str">
        <f>VLOOKUP(Tb_Reseller[[#This Row],[Agen id]],Mapping_Agen!A:E,5,0)</f>
        <v>NON SCO</v>
      </c>
      <c r="M4493" s="64">
        <v>0</v>
      </c>
      <c r="N4493" s="65">
        <v>0</v>
      </c>
      <c r="O4493" s="65">
        <f>IFERROR(VLOOKUP(Tb_Reseller[[#This Row],[Kode Reseller]],[1]Sheet1!$A:$B,2,0),0)</f>
        <v>0</v>
      </c>
    </row>
    <row r="4494" spans="1:15" x14ac:dyDescent="0.25">
      <c r="A4494" s="13" t="s">
        <v>14665</v>
      </c>
      <c r="B4494" s="14" t="s">
        <v>14666</v>
      </c>
      <c r="C4494" s="15" t="s">
        <v>8213</v>
      </c>
      <c r="D4494" s="15" t="s">
        <v>14061</v>
      </c>
      <c r="E4494" s="16">
        <v>45237.624305555553</v>
      </c>
      <c r="F4494" s="7" t="s">
        <v>8268</v>
      </c>
      <c r="G4494" s="13" t="s">
        <v>4637</v>
      </c>
      <c r="H4494" s="15" t="str">
        <f>UPPER(Tb_Reseller[[#This Row],[Agen id]]&amp;"-"&amp;VLOOKUP(Tb_Reseller[[#This Row],[Agen id]],A:B,2,0)&amp;"("&amp;Tb_Reseller[[#This Row],[Short]]&amp;")")</f>
        <v>AR33939-SCO MARDIAN(P)</v>
      </c>
      <c r="I4494" s="15" t="str">
        <f>VLOOKUP(Tb_Reseller[[#This Row],[Agen id]],Mapping_Agen!A:D,4,0)</f>
        <v>Prima</v>
      </c>
      <c r="J4494" s="7" t="str">
        <f>VLOOKUP(Tb_Reseller[[#This Row],[Agen id]],Mapping_Agen!A:C,3,0)</f>
        <v>BSD</v>
      </c>
      <c r="K4494" s="17" t="str">
        <f>TRIM(LEFT(Tb_Reseller[[#This Row],[Group]],2))</f>
        <v>P</v>
      </c>
      <c r="L4494" s="17" t="str">
        <f>VLOOKUP(Tb_Reseller[[#This Row],[Agen id]],Mapping_Agen!A:E,5,0)</f>
        <v>NON SCO</v>
      </c>
      <c r="M4494" s="64">
        <v>0</v>
      </c>
      <c r="N4494" s="65">
        <v>0</v>
      </c>
      <c r="O4494" s="65">
        <f>IFERROR(VLOOKUP(Tb_Reseller[[#This Row],[Kode Reseller]],[1]Sheet1!$A:$B,2,0),0)</f>
        <v>0</v>
      </c>
    </row>
    <row r="4495" spans="1:15" x14ac:dyDescent="0.25">
      <c r="A4495" s="13" t="s">
        <v>14667</v>
      </c>
      <c r="B4495" s="14" t="s">
        <v>9757</v>
      </c>
      <c r="C4495" s="15" t="s">
        <v>8562</v>
      </c>
      <c r="D4495" s="15" t="s">
        <v>8591</v>
      </c>
      <c r="E4495" s="16">
        <v>45237.629166666673</v>
      </c>
      <c r="F4495" s="7" t="s">
        <v>8268</v>
      </c>
      <c r="G4495" s="13" t="s">
        <v>418</v>
      </c>
      <c r="H4495" s="15" t="str">
        <f>UPPER(Tb_Reseller[[#This Row],[Agen id]]&amp;"-"&amp;VLOOKUP(Tb_Reseller[[#This Row],[Agen id]],A:B,2,0)&amp;"("&amp;Tb_Reseller[[#This Row],[Short]]&amp;")")</f>
        <v>AR01786-DAFA CELL(MV)</v>
      </c>
      <c r="I4495" s="15" t="str">
        <f>VLOOKUP(Tb_Reseller[[#This Row],[Agen id]],Mapping_Agen!A:D,4,0)</f>
        <v>Limit</v>
      </c>
      <c r="J4495" s="7" t="str">
        <f>VLOOKUP(Tb_Reseller[[#This Row],[Agen id]],Mapping_Agen!A:C,3,0)</f>
        <v>PP</v>
      </c>
      <c r="K4495" s="17" t="str">
        <f>TRIM(LEFT(Tb_Reseller[[#This Row],[Group]],2))</f>
        <v>MV</v>
      </c>
      <c r="L4495" s="17" t="str">
        <f>VLOOKUP(Tb_Reseller[[#This Row],[Agen id]],Mapping_Agen!A:E,5,0)</f>
        <v>Febri Kurniawan</v>
      </c>
      <c r="M4495" s="64">
        <v>0.58064516129032229</v>
      </c>
      <c r="N4495" s="65">
        <v>0.33333333333333331</v>
      </c>
      <c r="O4495" s="65">
        <f>IFERROR(VLOOKUP(Tb_Reseller[[#This Row],[Kode Reseller]],[1]Sheet1!$A:$B,2,0),0)</f>
        <v>0.25</v>
      </c>
    </row>
    <row r="4496" spans="1:15" x14ac:dyDescent="0.25">
      <c r="A4496" s="13" t="s">
        <v>1952</v>
      </c>
      <c r="B4496" s="14" t="s">
        <v>14668</v>
      </c>
      <c r="C4496" s="15" t="s">
        <v>8213</v>
      </c>
      <c r="D4496" s="15" t="s">
        <v>8231</v>
      </c>
      <c r="E4496" s="16">
        <v>45238.428472222222</v>
      </c>
      <c r="F4496" s="7" t="s">
        <v>8204</v>
      </c>
      <c r="G4496" s="13" t="s">
        <v>1952</v>
      </c>
      <c r="H4496" s="15" t="str">
        <f>UPPER(Tb_Reseller[[#This Row],[Agen id]]&amp;"-"&amp;VLOOKUP(Tb_Reseller[[#This Row],[Agen id]],A:B,2,0)&amp;"("&amp;Tb_Reseller[[#This Row],[Short]]&amp;")")</f>
        <v>AR34979-ANNISA CELLULAR(P)</v>
      </c>
      <c r="I4496" s="15" t="str">
        <f>VLOOKUP(Tb_Reseller[[#This Row],[Agen id]],Mapping_Agen!A:D,4,0)</f>
        <v>Prima</v>
      </c>
      <c r="J4496" s="7" t="str">
        <f>VLOOKUP(Tb_Reseller[[#This Row],[Agen id]],Mapping_Agen!A:C,3,0)</f>
        <v>ICON</v>
      </c>
      <c r="K4496" s="17" t="str">
        <f>TRIM(LEFT(Tb_Reseller[[#This Row],[Group]],2))</f>
        <v>P</v>
      </c>
      <c r="L4496" s="17" t="str">
        <f>VLOOKUP(Tb_Reseller[[#This Row],[Agen id]],Mapping_Agen!A:E,5,0)</f>
        <v>NON SCO</v>
      </c>
      <c r="M4496" s="64">
        <v>1.1935483870967734</v>
      </c>
      <c r="N4496" s="65">
        <v>0.83333333333333326</v>
      </c>
      <c r="O4496" s="65">
        <f>IFERROR(VLOOKUP(Tb_Reseller[[#This Row],[Kode Reseller]],[1]Sheet1!$A:$B,2,0),0)</f>
        <v>1.5</v>
      </c>
    </row>
    <row r="4497" spans="1:15" x14ac:dyDescent="0.25">
      <c r="A4497" s="13" t="s">
        <v>5357</v>
      </c>
      <c r="B4497" s="14" t="s">
        <v>14669</v>
      </c>
      <c r="C4497" s="15" t="s">
        <v>8213</v>
      </c>
      <c r="D4497" s="15" t="s">
        <v>8248</v>
      </c>
      <c r="E4497" s="16">
        <v>45238.442361111112</v>
      </c>
      <c r="F4497" s="7" t="s">
        <v>8204</v>
      </c>
      <c r="G4497" s="13" t="s">
        <v>5357</v>
      </c>
      <c r="H4497" s="15" t="str">
        <f>UPPER(Tb_Reseller[[#This Row],[Agen id]]&amp;"-"&amp;VLOOKUP(Tb_Reseller[[#This Row],[Agen id]],A:B,2,0)&amp;"("&amp;Tb_Reseller[[#This Row],[Short]]&amp;")")</f>
        <v>AR34980-FIRZA CELL(P)</v>
      </c>
      <c r="I4497" s="15" t="str">
        <f>VLOOKUP(Tb_Reseller[[#This Row],[Agen id]],Mapping_Agen!A:D,4,0)</f>
        <v>Prima</v>
      </c>
      <c r="J4497" s="7" t="str">
        <f>VLOOKUP(Tb_Reseller[[#This Row],[Agen id]],Mapping_Agen!A:C,3,0)</f>
        <v>PP</v>
      </c>
      <c r="K4497" s="17" t="str">
        <f>TRIM(LEFT(Tb_Reseller[[#This Row],[Group]],2))</f>
        <v>P</v>
      </c>
      <c r="L4497" s="17" t="str">
        <f>VLOOKUP(Tb_Reseller[[#This Row],[Agen id]],Mapping_Agen!A:E,5,0)</f>
        <v>NON SCO</v>
      </c>
      <c r="M4497" s="64">
        <v>0</v>
      </c>
      <c r="N4497" s="65">
        <v>0</v>
      </c>
      <c r="O4497" s="65">
        <f>IFERROR(VLOOKUP(Tb_Reseller[[#This Row],[Kode Reseller]],[1]Sheet1!$A:$B,2,0),0)</f>
        <v>0</v>
      </c>
    </row>
    <row r="4498" spans="1:15" x14ac:dyDescent="0.25">
      <c r="A4498" s="13" t="s">
        <v>3323</v>
      </c>
      <c r="B4498" s="14" t="s">
        <v>14205</v>
      </c>
      <c r="C4498" s="15" t="s">
        <v>8213</v>
      </c>
      <c r="D4498" s="15" t="s">
        <v>8248</v>
      </c>
      <c r="E4498" s="16">
        <v>45238.561805555553</v>
      </c>
      <c r="F4498" s="7" t="s">
        <v>8204</v>
      </c>
      <c r="G4498" s="13" t="s">
        <v>3323</v>
      </c>
      <c r="H4498" s="15" t="str">
        <f>UPPER(Tb_Reseller[[#This Row],[Agen id]]&amp;"-"&amp;VLOOKUP(Tb_Reseller[[#This Row],[Agen id]],A:B,2,0)&amp;"("&amp;Tb_Reseller[[#This Row],[Short]]&amp;")")</f>
        <v>AR34981-ADAM(P)</v>
      </c>
      <c r="I4498" s="15" t="str">
        <f>VLOOKUP(Tb_Reseller[[#This Row],[Agen id]],Mapping_Agen!A:D,4,0)</f>
        <v>Prima</v>
      </c>
      <c r="J4498" s="7" t="str">
        <f>VLOOKUP(Tb_Reseller[[#This Row],[Agen id]],Mapping_Agen!A:C,3,0)</f>
        <v>PP</v>
      </c>
      <c r="K4498" s="17" t="str">
        <f>TRIM(LEFT(Tb_Reseller[[#This Row],[Group]],2))</f>
        <v>P</v>
      </c>
      <c r="L4498" s="17" t="str">
        <f>VLOOKUP(Tb_Reseller[[#This Row],[Agen id]],Mapping_Agen!A:E,5,0)</f>
        <v>NON SCO</v>
      </c>
      <c r="M4498" s="64">
        <v>0</v>
      </c>
      <c r="N4498" s="65">
        <v>0</v>
      </c>
      <c r="O4498" s="65">
        <f>IFERROR(VLOOKUP(Tb_Reseller[[#This Row],[Kode Reseller]],[1]Sheet1!$A:$B,2,0),0)</f>
        <v>0</v>
      </c>
    </row>
    <row r="4499" spans="1:15" x14ac:dyDescent="0.25">
      <c r="A4499" s="13" t="s">
        <v>5361</v>
      </c>
      <c r="B4499" s="14" t="s">
        <v>9806</v>
      </c>
      <c r="C4499" s="15" t="s">
        <v>8213</v>
      </c>
      <c r="D4499" s="15" t="s">
        <v>8231</v>
      </c>
      <c r="E4499" s="16">
        <v>45239.279861111107</v>
      </c>
      <c r="F4499" s="7" t="s">
        <v>8204</v>
      </c>
      <c r="G4499" s="13" t="s">
        <v>5361</v>
      </c>
      <c r="H4499" s="15" t="str">
        <f>UPPER(Tb_Reseller[[#This Row],[Agen id]]&amp;"-"&amp;VLOOKUP(Tb_Reseller[[#This Row],[Agen id]],A:B,2,0)&amp;"("&amp;Tb_Reseller[[#This Row],[Short]]&amp;")")</f>
        <v>AR34983-GAZA CELL(P)</v>
      </c>
      <c r="I4499" s="15" t="str">
        <f>VLOOKUP(Tb_Reseller[[#This Row],[Agen id]],Mapping_Agen!A:D,4,0)</f>
        <v>Prima</v>
      </c>
      <c r="J4499" s="7" t="str">
        <f>VLOOKUP(Tb_Reseller[[#This Row],[Agen id]],Mapping_Agen!A:C,3,0)</f>
        <v>ICON</v>
      </c>
      <c r="K4499" s="17" t="str">
        <f>TRIM(LEFT(Tb_Reseller[[#This Row],[Group]],2))</f>
        <v>P</v>
      </c>
      <c r="L4499" s="17" t="str">
        <f>VLOOKUP(Tb_Reseller[[#This Row],[Agen id]],Mapping_Agen!A:E,5,0)</f>
        <v>NON SCO</v>
      </c>
      <c r="M4499" s="64">
        <v>0</v>
      </c>
      <c r="N4499" s="65">
        <v>0</v>
      </c>
      <c r="O4499" s="65">
        <f>IFERROR(VLOOKUP(Tb_Reseller[[#This Row],[Kode Reseller]],[1]Sheet1!$A:$B,2,0),0)</f>
        <v>0</v>
      </c>
    </row>
    <row r="4500" spans="1:15" x14ac:dyDescent="0.25">
      <c r="A4500" s="13" t="s">
        <v>14670</v>
      </c>
      <c r="B4500" s="14" t="s">
        <v>14671</v>
      </c>
      <c r="C4500" s="15" t="s">
        <v>8562</v>
      </c>
      <c r="D4500" s="15" t="s">
        <v>8967</v>
      </c>
      <c r="E4500" s="16">
        <v>45239.682638888888</v>
      </c>
      <c r="F4500" s="7" t="s">
        <v>8268</v>
      </c>
      <c r="G4500" s="13" t="s">
        <v>799</v>
      </c>
      <c r="H4500" s="15" t="str">
        <f>UPPER(Tb_Reseller[[#This Row],[Agen id]]&amp;"-"&amp;VLOOKUP(Tb_Reseller[[#This Row],[Agen id]],A:B,2,0)&amp;"("&amp;Tb_Reseller[[#This Row],[Short]]&amp;")")</f>
        <v>AR07907-AZAHRA CELL(MV)</v>
      </c>
      <c r="I4500" s="15" t="str">
        <f>VLOOKUP(Tb_Reseller[[#This Row],[Agen id]],Mapping_Agen!A:D,4,0)</f>
        <v>Limit</v>
      </c>
      <c r="J4500" s="7" t="str">
        <f>VLOOKUP(Tb_Reseller[[#This Row],[Agen id]],Mapping_Agen!A:C,3,0)</f>
        <v>PP</v>
      </c>
      <c r="K4500" s="17" t="str">
        <f>TRIM(LEFT(Tb_Reseller[[#This Row],[Group]],2))</f>
        <v>MV</v>
      </c>
      <c r="L4500" s="17" t="str">
        <f>VLOOKUP(Tb_Reseller[[#This Row],[Agen id]],Mapping_Agen!A:E,5,0)</f>
        <v>NON SCO</v>
      </c>
      <c r="M4500" s="64">
        <v>0.99999999999999933</v>
      </c>
      <c r="N4500" s="65">
        <v>1.6333333333333351</v>
      </c>
      <c r="O4500" s="65">
        <f>IFERROR(VLOOKUP(Tb_Reseller[[#This Row],[Kode Reseller]],[1]Sheet1!$A:$B,2,0),0)</f>
        <v>0.5</v>
      </c>
    </row>
    <row r="4501" spans="1:15" x14ac:dyDescent="0.25">
      <c r="A4501" s="13" t="s">
        <v>5363</v>
      </c>
      <c r="B4501" s="14" t="s">
        <v>14672</v>
      </c>
      <c r="C4501" s="15" t="s">
        <v>8213</v>
      </c>
      <c r="D4501" s="15" t="s">
        <v>11516</v>
      </c>
      <c r="E4501" s="16">
        <v>45239.756249999999</v>
      </c>
      <c r="F4501" s="7" t="s">
        <v>8204</v>
      </c>
      <c r="G4501" s="13" t="s">
        <v>5363</v>
      </c>
      <c r="H4501" s="15" t="str">
        <f>UPPER(Tb_Reseller[[#This Row],[Agen id]]&amp;"-"&amp;VLOOKUP(Tb_Reseller[[#This Row],[Agen id]],A:B,2,0)&amp;"("&amp;Tb_Reseller[[#This Row],[Short]]&amp;")")</f>
        <v>AR34986-KING BIMBIM(P)</v>
      </c>
      <c r="I4501" s="15" t="str">
        <f>VLOOKUP(Tb_Reseller[[#This Row],[Agen id]],Mapping_Agen!A:D,4,0)</f>
        <v>Prima</v>
      </c>
      <c r="J4501" s="7" t="str">
        <f>VLOOKUP(Tb_Reseller[[#This Row],[Agen id]],Mapping_Agen!A:C,3,0)</f>
        <v>ONLINE</v>
      </c>
      <c r="K4501" s="17" t="str">
        <f>TRIM(LEFT(Tb_Reseller[[#This Row],[Group]],2))</f>
        <v>P</v>
      </c>
      <c r="L4501" s="17" t="str">
        <f>VLOOKUP(Tb_Reseller[[#This Row],[Agen id]],Mapping_Agen!A:E,5,0)</f>
        <v>ONLINE</v>
      </c>
      <c r="M4501" s="64">
        <v>0</v>
      </c>
      <c r="N4501" s="65">
        <v>0</v>
      </c>
      <c r="O4501" s="65">
        <f>IFERROR(VLOOKUP(Tb_Reseller[[#This Row],[Kode Reseller]],[1]Sheet1!$A:$B,2,0),0)</f>
        <v>0</v>
      </c>
    </row>
    <row r="4502" spans="1:15" x14ac:dyDescent="0.25">
      <c r="A4502" s="13" t="s">
        <v>5365</v>
      </c>
      <c r="B4502" s="14" t="s">
        <v>9541</v>
      </c>
      <c r="C4502" s="15" t="s">
        <v>8213</v>
      </c>
      <c r="D4502" s="15" t="s">
        <v>11516</v>
      </c>
      <c r="E4502" s="16">
        <v>45239.795138888891</v>
      </c>
      <c r="F4502" s="7" t="s">
        <v>8204</v>
      </c>
      <c r="G4502" s="13" t="s">
        <v>5365</v>
      </c>
      <c r="H4502" s="15" t="str">
        <f>UPPER(Tb_Reseller[[#This Row],[Agen id]]&amp;"-"&amp;VLOOKUP(Tb_Reseller[[#This Row],[Agen id]],A:B,2,0)&amp;"("&amp;Tb_Reseller[[#This Row],[Short]]&amp;")")</f>
        <v>AR34987-IDRIS(P)</v>
      </c>
      <c r="I4502" s="15" t="str">
        <f>VLOOKUP(Tb_Reseller[[#This Row],[Agen id]],Mapping_Agen!A:D,4,0)</f>
        <v>Prima</v>
      </c>
      <c r="J4502" s="7" t="str">
        <f>VLOOKUP(Tb_Reseller[[#This Row],[Agen id]],Mapping_Agen!A:C,3,0)</f>
        <v>ONLINE</v>
      </c>
      <c r="K4502" s="17" t="str">
        <f>TRIM(LEFT(Tb_Reseller[[#This Row],[Group]],2))</f>
        <v>P</v>
      </c>
      <c r="L4502" s="17" t="str">
        <f>VLOOKUP(Tb_Reseller[[#This Row],[Agen id]],Mapping_Agen!A:E,5,0)</f>
        <v>ONLINE</v>
      </c>
      <c r="M4502" s="64">
        <v>0</v>
      </c>
      <c r="N4502" s="65">
        <v>0</v>
      </c>
      <c r="O4502" s="65">
        <f>IFERROR(VLOOKUP(Tb_Reseller[[#This Row],[Kode Reseller]],[1]Sheet1!$A:$B,2,0),0)</f>
        <v>0</v>
      </c>
    </row>
    <row r="4503" spans="1:15" x14ac:dyDescent="0.25">
      <c r="A4503" s="13" t="s">
        <v>5367</v>
      </c>
      <c r="B4503" s="14" t="s">
        <v>14673</v>
      </c>
      <c r="C4503" s="15" t="s">
        <v>8213</v>
      </c>
      <c r="D4503" s="15" t="s">
        <v>8203</v>
      </c>
      <c r="E4503" s="16">
        <v>45239.912499999999</v>
      </c>
      <c r="F4503" s="7" t="s">
        <v>8204</v>
      </c>
      <c r="G4503" s="13" t="s">
        <v>5367</v>
      </c>
      <c r="H4503" s="15" t="str">
        <f>UPPER(Tb_Reseller[[#This Row],[Agen id]]&amp;"-"&amp;VLOOKUP(Tb_Reseller[[#This Row],[Agen id]],A:B,2,0)&amp;"("&amp;Tb_Reseller[[#This Row],[Short]]&amp;")")</f>
        <v>AR34989-WIDATTT(P)</v>
      </c>
      <c r="I4503" s="15" t="str">
        <f>VLOOKUP(Tb_Reseller[[#This Row],[Agen id]],Mapping_Agen!A:D,4,0)</f>
        <v>Prima</v>
      </c>
      <c r="J4503" s="7" t="str">
        <f>VLOOKUP(Tb_Reseller[[#This Row],[Agen id]],Mapping_Agen!A:C,3,0)</f>
        <v>BSD</v>
      </c>
      <c r="K4503" s="17" t="str">
        <f>TRIM(LEFT(Tb_Reseller[[#This Row],[Group]],2))</f>
        <v>P</v>
      </c>
      <c r="L4503" s="17" t="str">
        <f>VLOOKUP(Tb_Reseller[[#This Row],[Agen id]],Mapping_Agen!A:E,5,0)</f>
        <v>NON SCO</v>
      </c>
      <c r="M4503" s="64">
        <v>0</v>
      </c>
      <c r="N4503" s="65">
        <v>0</v>
      </c>
      <c r="O4503" s="65">
        <f>IFERROR(VLOOKUP(Tb_Reseller[[#This Row],[Kode Reseller]],[1]Sheet1!$A:$B,2,0),0)</f>
        <v>0</v>
      </c>
    </row>
    <row r="4504" spans="1:15" x14ac:dyDescent="0.25">
      <c r="A4504" s="13" t="s">
        <v>5369</v>
      </c>
      <c r="B4504" s="14" t="s">
        <v>14674</v>
      </c>
      <c r="C4504" s="15" t="s">
        <v>8213</v>
      </c>
      <c r="D4504" s="15" t="s">
        <v>8231</v>
      </c>
      <c r="E4504" s="16">
        <v>45240.289583333331</v>
      </c>
      <c r="F4504" s="7" t="s">
        <v>8204</v>
      </c>
      <c r="G4504" s="13" t="s">
        <v>5369</v>
      </c>
      <c r="H4504" s="15" t="str">
        <f>UPPER(Tb_Reseller[[#This Row],[Agen id]]&amp;"-"&amp;VLOOKUP(Tb_Reseller[[#This Row],[Agen id]],A:B,2,0)&amp;"("&amp;Tb_Reseller[[#This Row],[Short]]&amp;")")</f>
        <v>AR34990-LALA CELL(P)</v>
      </c>
      <c r="I4504" s="15" t="str">
        <f>VLOOKUP(Tb_Reseller[[#This Row],[Agen id]],Mapping_Agen!A:D,4,0)</f>
        <v>Prima</v>
      </c>
      <c r="J4504" s="7" t="str">
        <f>VLOOKUP(Tb_Reseller[[#This Row],[Agen id]],Mapping_Agen!A:C,3,0)</f>
        <v>ICON</v>
      </c>
      <c r="K4504" s="17" t="str">
        <f>TRIM(LEFT(Tb_Reseller[[#This Row],[Group]],2))</f>
        <v>P</v>
      </c>
      <c r="L4504" s="17" t="str">
        <f>VLOOKUP(Tb_Reseller[[#This Row],[Agen id]],Mapping_Agen!A:E,5,0)</f>
        <v>NON SCO</v>
      </c>
      <c r="M4504" s="64">
        <v>0</v>
      </c>
      <c r="N4504" s="65">
        <v>0</v>
      </c>
      <c r="O4504" s="65">
        <f>IFERROR(VLOOKUP(Tb_Reseller[[#This Row],[Kode Reseller]],[1]Sheet1!$A:$B,2,0),0)</f>
        <v>0</v>
      </c>
    </row>
    <row r="4505" spans="1:15" x14ac:dyDescent="0.25">
      <c r="A4505" s="13" t="s">
        <v>5371</v>
      </c>
      <c r="B4505" s="14" t="s">
        <v>12418</v>
      </c>
      <c r="C4505" s="15" t="s">
        <v>8213</v>
      </c>
      <c r="D4505" s="15" t="s">
        <v>8231</v>
      </c>
      <c r="E4505" s="16">
        <v>45241.405555555553</v>
      </c>
      <c r="F4505" s="7" t="s">
        <v>8204</v>
      </c>
      <c r="G4505" s="13" t="s">
        <v>5371</v>
      </c>
      <c r="H4505" s="15" t="str">
        <f>UPPER(Tb_Reseller[[#This Row],[Agen id]]&amp;"-"&amp;VLOOKUP(Tb_Reseller[[#This Row],[Agen id]],A:B,2,0)&amp;"("&amp;Tb_Reseller[[#This Row],[Short]]&amp;")")</f>
        <v>AR34994-DONY CELL(P)</v>
      </c>
      <c r="I4505" s="15" t="str">
        <f>VLOOKUP(Tb_Reseller[[#This Row],[Agen id]],Mapping_Agen!A:D,4,0)</f>
        <v>Prima</v>
      </c>
      <c r="J4505" s="7" t="str">
        <f>VLOOKUP(Tb_Reseller[[#This Row],[Agen id]],Mapping_Agen!A:C,3,0)</f>
        <v>ICON</v>
      </c>
      <c r="K4505" s="17" t="str">
        <f>TRIM(LEFT(Tb_Reseller[[#This Row],[Group]],2))</f>
        <v>P</v>
      </c>
      <c r="L4505" s="17" t="str">
        <f>VLOOKUP(Tb_Reseller[[#This Row],[Agen id]],Mapping_Agen!A:E,5,0)</f>
        <v>NON SCO</v>
      </c>
      <c r="M4505" s="64">
        <v>0</v>
      </c>
      <c r="N4505" s="65">
        <v>0</v>
      </c>
      <c r="O4505" s="65">
        <f>IFERROR(VLOOKUP(Tb_Reseller[[#This Row],[Kode Reseller]],[1]Sheet1!$A:$B,2,0),0)</f>
        <v>0</v>
      </c>
    </row>
    <row r="4506" spans="1:15" x14ac:dyDescent="0.25">
      <c r="A4506" s="13" t="s">
        <v>14675</v>
      </c>
      <c r="B4506" s="14" t="s">
        <v>13348</v>
      </c>
      <c r="C4506" s="15" t="s">
        <v>8213</v>
      </c>
      <c r="D4506" s="15" t="s">
        <v>9018</v>
      </c>
      <c r="E4506" s="16">
        <v>45241.568055555559</v>
      </c>
      <c r="F4506" s="7" t="s">
        <v>8268</v>
      </c>
      <c r="G4506" s="13" t="s">
        <v>806</v>
      </c>
      <c r="H4506" s="15" t="str">
        <f>UPPER(Tb_Reseller[[#This Row],[Agen id]]&amp;"-"&amp;VLOOKUP(Tb_Reseller[[#This Row],[Agen id]],A:B,2,0)&amp;"("&amp;Tb_Reseller[[#This Row],[Short]]&amp;")")</f>
        <v>AR08006-TJ CELL(P)</v>
      </c>
      <c r="I4506" s="15" t="str">
        <f>VLOOKUP(Tb_Reseller[[#This Row],[Agen id]],Mapping_Agen!A:D,4,0)</f>
        <v>Prima</v>
      </c>
      <c r="J4506" s="7" t="str">
        <f>VLOOKUP(Tb_Reseller[[#This Row],[Agen id]],Mapping_Agen!A:C,3,0)</f>
        <v>ICON</v>
      </c>
      <c r="K4506" s="17" t="str">
        <f>TRIM(LEFT(Tb_Reseller[[#This Row],[Group]],2))</f>
        <v>P</v>
      </c>
      <c r="L4506" s="17" t="str">
        <f>VLOOKUP(Tb_Reseller[[#This Row],[Agen id]],Mapping_Agen!A:E,5,0)</f>
        <v>Abdul Harris</v>
      </c>
      <c r="M4506" s="64">
        <v>1.0967741935483863</v>
      </c>
      <c r="N4506" s="65">
        <v>1.0333333333333332</v>
      </c>
      <c r="O4506" s="65">
        <f>IFERROR(VLOOKUP(Tb_Reseller[[#This Row],[Kode Reseller]],[1]Sheet1!$A:$B,2,0),0)</f>
        <v>1.25</v>
      </c>
    </row>
    <row r="4507" spans="1:15" x14ac:dyDescent="0.25">
      <c r="A4507" s="13" t="s">
        <v>5373</v>
      </c>
      <c r="B4507" s="14" t="s">
        <v>14676</v>
      </c>
      <c r="C4507" s="15" t="s">
        <v>8213</v>
      </c>
      <c r="D4507" s="15" t="s">
        <v>11516</v>
      </c>
      <c r="E4507" s="16">
        <v>45242.804861111108</v>
      </c>
      <c r="F4507" s="7" t="s">
        <v>8204</v>
      </c>
      <c r="G4507" s="13" t="s">
        <v>5373</v>
      </c>
      <c r="H4507" s="15" t="str">
        <f>UPPER(Tb_Reseller[[#This Row],[Agen id]]&amp;"-"&amp;VLOOKUP(Tb_Reseller[[#This Row],[Agen id]],A:B,2,0)&amp;"("&amp;Tb_Reseller[[#This Row],[Short]]&amp;")")</f>
        <v>AR35003-ARIPIN SUHENDI(P)</v>
      </c>
      <c r="I4507" s="15" t="str">
        <f>VLOOKUP(Tb_Reseller[[#This Row],[Agen id]],Mapping_Agen!A:D,4,0)</f>
        <v>Prima</v>
      </c>
      <c r="J4507" s="7" t="str">
        <f>VLOOKUP(Tb_Reseller[[#This Row],[Agen id]],Mapping_Agen!A:C,3,0)</f>
        <v>ONLINE</v>
      </c>
      <c r="K4507" s="17" t="str">
        <f>TRIM(LEFT(Tb_Reseller[[#This Row],[Group]],2))</f>
        <v>P</v>
      </c>
      <c r="L4507" s="17" t="str">
        <f>VLOOKUP(Tb_Reseller[[#This Row],[Agen id]],Mapping_Agen!A:E,5,0)</f>
        <v>ONLINE</v>
      </c>
      <c r="M4507" s="64">
        <v>0</v>
      </c>
      <c r="N4507" s="65">
        <v>0</v>
      </c>
      <c r="O4507" s="65">
        <f>IFERROR(VLOOKUP(Tb_Reseller[[#This Row],[Kode Reseller]],[1]Sheet1!$A:$B,2,0),0)</f>
        <v>0</v>
      </c>
    </row>
    <row r="4508" spans="1:15" x14ac:dyDescent="0.25">
      <c r="A4508" s="13" t="s">
        <v>14677</v>
      </c>
      <c r="B4508" s="14" t="s">
        <v>14678</v>
      </c>
      <c r="C4508" s="15" t="s">
        <v>8213</v>
      </c>
      <c r="D4508" s="15" t="s">
        <v>10439</v>
      </c>
      <c r="E4508" s="16">
        <v>45242.818749999999</v>
      </c>
      <c r="F4508" s="7" t="s">
        <v>8268</v>
      </c>
      <c r="G4508" s="13" t="s">
        <v>1191</v>
      </c>
      <c r="H4508" s="15" t="str">
        <f>UPPER(Tb_Reseller[[#This Row],[Agen id]]&amp;"-"&amp;VLOOKUP(Tb_Reseller[[#This Row],[Agen id]],A:B,2,0)&amp;"("&amp;Tb_Reseller[[#This Row],[Short]]&amp;")")</f>
        <v>AR12141-LUBIS CELL(P)</v>
      </c>
      <c r="I4508" s="15" t="str">
        <f>VLOOKUP(Tb_Reseller[[#This Row],[Agen id]],Mapping_Agen!A:D,4,0)</f>
        <v>Prima</v>
      </c>
      <c r="J4508" s="7" t="str">
        <f>VLOOKUP(Tb_Reseller[[#This Row],[Agen id]],Mapping_Agen!A:C,3,0)</f>
        <v>ICON</v>
      </c>
      <c r="K4508" s="17" t="str">
        <f>TRIM(LEFT(Tb_Reseller[[#This Row],[Group]],2))</f>
        <v>P</v>
      </c>
      <c r="L4508" s="17" t="str">
        <f>VLOOKUP(Tb_Reseller[[#This Row],[Agen id]],Mapping_Agen!A:E,5,0)</f>
        <v>Abdul Harris</v>
      </c>
      <c r="M4508" s="64">
        <v>0</v>
      </c>
      <c r="N4508" s="65">
        <v>0</v>
      </c>
      <c r="O4508" s="65">
        <f>IFERROR(VLOOKUP(Tb_Reseller[[#This Row],[Kode Reseller]],[1]Sheet1!$A:$B,2,0),0)</f>
        <v>0</v>
      </c>
    </row>
    <row r="4509" spans="1:15" x14ac:dyDescent="0.25">
      <c r="A4509" s="13" t="s">
        <v>5375</v>
      </c>
      <c r="B4509" s="14" t="s">
        <v>14679</v>
      </c>
      <c r="C4509" s="15" t="s">
        <v>8213</v>
      </c>
      <c r="D4509" s="15" t="s">
        <v>8248</v>
      </c>
      <c r="E4509" s="16">
        <v>45243.513888888891</v>
      </c>
      <c r="F4509" s="7" t="s">
        <v>8204</v>
      </c>
      <c r="G4509" s="13" t="s">
        <v>5375</v>
      </c>
      <c r="H4509" s="15" t="str">
        <f>UPPER(Tb_Reseller[[#This Row],[Agen id]]&amp;"-"&amp;VLOOKUP(Tb_Reseller[[#This Row],[Agen id]],A:B,2,0)&amp;"("&amp;Tb_Reseller[[#This Row],[Short]]&amp;")")</f>
        <v>AR35006-DEBI SAGITA(P)</v>
      </c>
      <c r="I4509" s="15" t="str">
        <f>VLOOKUP(Tb_Reseller[[#This Row],[Agen id]],Mapping_Agen!A:D,4,0)</f>
        <v>Prima</v>
      </c>
      <c r="J4509" s="7" t="str">
        <f>VLOOKUP(Tb_Reseller[[#This Row],[Agen id]],Mapping_Agen!A:C,3,0)</f>
        <v>PP</v>
      </c>
      <c r="K4509" s="17" t="str">
        <f>TRIM(LEFT(Tb_Reseller[[#This Row],[Group]],2))</f>
        <v>P</v>
      </c>
      <c r="L4509" s="17" t="str">
        <f>VLOOKUP(Tb_Reseller[[#This Row],[Agen id]],Mapping_Agen!A:E,5,0)</f>
        <v>NON SCO</v>
      </c>
      <c r="M4509" s="64">
        <v>0</v>
      </c>
      <c r="N4509" s="65">
        <v>0</v>
      </c>
      <c r="O4509" s="65">
        <f>IFERROR(VLOOKUP(Tb_Reseller[[#This Row],[Kode Reseller]],[1]Sheet1!$A:$B,2,0),0)</f>
        <v>0</v>
      </c>
    </row>
    <row r="4510" spans="1:15" x14ac:dyDescent="0.25">
      <c r="A4510" s="13" t="s">
        <v>14680</v>
      </c>
      <c r="B4510" s="14" t="s">
        <v>14681</v>
      </c>
      <c r="C4510" s="15" t="s">
        <v>8213</v>
      </c>
      <c r="D4510" s="15" t="s">
        <v>8829</v>
      </c>
      <c r="E4510" s="16">
        <v>45244.740277777782</v>
      </c>
      <c r="F4510" s="7" t="s">
        <v>8268</v>
      </c>
      <c r="G4510" s="13" t="s">
        <v>886</v>
      </c>
      <c r="H4510" s="15" t="str">
        <f>UPPER(Tb_Reseller[[#This Row],[Agen id]]&amp;"-"&amp;VLOOKUP(Tb_Reseller[[#This Row],[Agen id]],A:B,2,0)&amp;"("&amp;Tb_Reseller[[#This Row],[Short]]&amp;")")</f>
        <v>AR08869-BAROKAH CELL 2(P)</v>
      </c>
      <c r="I4510" s="15" t="str">
        <f>VLOOKUP(Tb_Reseller[[#This Row],[Agen id]],Mapping_Agen!A:D,4,0)</f>
        <v>Prima</v>
      </c>
      <c r="J4510" s="7" t="str">
        <f>VLOOKUP(Tb_Reseller[[#This Row],[Agen id]],Mapping_Agen!A:C,3,0)</f>
        <v>BSD</v>
      </c>
      <c r="K4510" s="17" t="str">
        <f>TRIM(LEFT(Tb_Reseller[[#This Row],[Group]],2))</f>
        <v>P</v>
      </c>
      <c r="L4510" s="17" t="str">
        <f>VLOOKUP(Tb_Reseller[[#This Row],[Agen id]],Mapping_Agen!A:E,5,0)</f>
        <v>NON SCO</v>
      </c>
      <c r="M4510" s="64">
        <v>1.9999999999999984</v>
      </c>
      <c r="N4510" s="65">
        <v>0.73333333333333328</v>
      </c>
      <c r="O4510" s="65">
        <f>IFERROR(VLOOKUP(Tb_Reseller[[#This Row],[Kode Reseller]],[1]Sheet1!$A:$B,2,0),0)</f>
        <v>0.25</v>
      </c>
    </row>
    <row r="4511" spans="1:15" x14ac:dyDescent="0.25">
      <c r="A4511" s="13" t="s">
        <v>5377</v>
      </c>
      <c r="B4511" s="14" t="s">
        <v>11933</v>
      </c>
      <c r="C4511" s="15" t="s">
        <v>8213</v>
      </c>
      <c r="D4511" s="15" t="s">
        <v>8231</v>
      </c>
      <c r="E4511" s="16">
        <v>45244.746527777781</v>
      </c>
      <c r="F4511" s="7" t="s">
        <v>8204</v>
      </c>
      <c r="G4511" s="13" t="s">
        <v>5377</v>
      </c>
      <c r="H4511" s="15" t="str">
        <f>UPPER(Tb_Reseller[[#This Row],[Agen id]]&amp;"-"&amp;VLOOKUP(Tb_Reseller[[#This Row],[Agen id]],A:B,2,0)&amp;"("&amp;Tb_Reseller[[#This Row],[Short]]&amp;")")</f>
        <v>AR35014-RESTU CELL(P)</v>
      </c>
      <c r="I4511" s="15" t="str">
        <f>VLOOKUP(Tb_Reseller[[#This Row],[Agen id]],Mapping_Agen!A:D,4,0)</f>
        <v>Prima</v>
      </c>
      <c r="J4511" s="7" t="str">
        <f>VLOOKUP(Tb_Reseller[[#This Row],[Agen id]],Mapping_Agen!A:C,3,0)</f>
        <v>ICON</v>
      </c>
      <c r="K4511" s="17" t="str">
        <f>TRIM(LEFT(Tb_Reseller[[#This Row],[Group]],2))</f>
        <v>P</v>
      </c>
      <c r="L4511" s="17" t="str">
        <f>VLOOKUP(Tb_Reseller[[#This Row],[Agen id]],Mapping_Agen!A:E,5,0)</f>
        <v>NON SCO</v>
      </c>
      <c r="M4511" s="64">
        <v>0</v>
      </c>
      <c r="N4511" s="65">
        <v>0</v>
      </c>
      <c r="O4511" s="65">
        <f>IFERROR(VLOOKUP(Tb_Reseller[[#This Row],[Kode Reseller]],[1]Sheet1!$A:$B,2,0),0)</f>
        <v>0</v>
      </c>
    </row>
    <row r="4512" spans="1:15" x14ac:dyDescent="0.25">
      <c r="A4512" s="13" t="s">
        <v>3901</v>
      </c>
      <c r="B4512" s="14" t="s">
        <v>14682</v>
      </c>
      <c r="C4512" s="15" t="s">
        <v>8213</v>
      </c>
      <c r="D4512" s="15" t="s">
        <v>8369</v>
      </c>
      <c r="E4512" s="16">
        <v>45245.511111111111</v>
      </c>
      <c r="F4512" s="7" t="s">
        <v>8204</v>
      </c>
      <c r="G4512" s="13" t="s">
        <v>3901</v>
      </c>
      <c r="H4512" s="15" t="str">
        <f>UPPER(Tb_Reseller[[#This Row],[Agen id]]&amp;"-"&amp;VLOOKUP(Tb_Reseller[[#This Row],[Agen id]],A:B,2,0)&amp;"("&amp;Tb_Reseller[[#This Row],[Short]]&amp;")")</f>
        <v>AR35016-RASENDRIA(P)</v>
      </c>
      <c r="I4512" s="15" t="str">
        <f>VLOOKUP(Tb_Reseller[[#This Row],[Agen id]],Mapping_Agen!A:D,4,0)</f>
        <v>Prima</v>
      </c>
      <c r="J4512" s="7" t="str">
        <f>VLOOKUP(Tb_Reseller[[#This Row],[Agen id]],Mapping_Agen!A:C,3,0)</f>
        <v>PRG</v>
      </c>
      <c r="K4512" s="17" t="str">
        <f>TRIM(LEFT(Tb_Reseller[[#This Row],[Group]],2))</f>
        <v>P</v>
      </c>
      <c r="L4512" s="17" t="str">
        <f>VLOOKUP(Tb_Reseller[[#This Row],[Agen id]],Mapping_Agen!A:E,5,0)</f>
        <v>NON SCO</v>
      </c>
      <c r="M4512" s="64">
        <v>0</v>
      </c>
      <c r="N4512" s="65">
        <v>0</v>
      </c>
      <c r="O4512" s="65">
        <f>IFERROR(VLOOKUP(Tb_Reseller[[#This Row],[Kode Reseller]],[1]Sheet1!$A:$B,2,0),0)</f>
        <v>0</v>
      </c>
    </row>
    <row r="4513" spans="1:15" x14ac:dyDescent="0.25">
      <c r="A4513" s="13" t="s">
        <v>5381</v>
      </c>
      <c r="B4513" s="14" t="s">
        <v>14683</v>
      </c>
      <c r="C4513" s="15" t="s">
        <v>8213</v>
      </c>
      <c r="D4513" s="15" t="s">
        <v>8248</v>
      </c>
      <c r="E4513" s="16">
        <v>45246.390277777777</v>
      </c>
      <c r="F4513" s="7" t="s">
        <v>8204</v>
      </c>
      <c r="G4513" s="13" t="s">
        <v>5381</v>
      </c>
      <c r="H4513" s="15" t="str">
        <f>UPPER(Tb_Reseller[[#This Row],[Agen id]]&amp;"-"&amp;VLOOKUP(Tb_Reseller[[#This Row],[Agen id]],A:B,2,0)&amp;"("&amp;Tb_Reseller[[#This Row],[Short]]&amp;")")</f>
        <v>AR35020-IBNU(P)</v>
      </c>
      <c r="I4513" s="15" t="str">
        <f>VLOOKUP(Tb_Reseller[[#This Row],[Agen id]],Mapping_Agen!A:D,4,0)</f>
        <v>Prima</v>
      </c>
      <c r="J4513" s="7" t="str">
        <f>VLOOKUP(Tb_Reseller[[#This Row],[Agen id]],Mapping_Agen!A:C,3,0)</f>
        <v>PP</v>
      </c>
      <c r="K4513" s="17" t="str">
        <f>TRIM(LEFT(Tb_Reseller[[#This Row],[Group]],2))</f>
        <v>P</v>
      </c>
      <c r="L4513" s="17" t="str">
        <f>VLOOKUP(Tb_Reseller[[#This Row],[Agen id]],Mapping_Agen!A:E,5,0)</f>
        <v>NON SCO</v>
      </c>
      <c r="M4513" s="64">
        <v>0</v>
      </c>
      <c r="N4513" s="65">
        <v>0</v>
      </c>
      <c r="O4513" s="65">
        <f>IFERROR(VLOOKUP(Tb_Reseller[[#This Row],[Kode Reseller]],[1]Sheet1!$A:$B,2,0),0)</f>
        <v>0</v>
      </c>
    </row>
    <row r="4514" spans="1:15" x14ac:dyDescent="0.25">
      <c r="A4514" s="13" t="s">
        <v>14684</v>
      </c>
      <c r="B4514" s="14" t="s">
        <v>14685</v>
      </c>
      <c r="C4514" s="15" t="s">
        <v>8213</v>
      </c>
      <c r="D4514" s="15" t="s">
        <v>8829</v>
      </c>
      <c r="E4514" s="16">
        <v>45246.434027777781</v>
      </c>
      <c r="F4514" s="7" t="s">
        <v>8268</v>
      </c>
      <c r="G4514" s="13" t="s">
        <v>886</v>
      </c>
      <c r="H4514" s="15" t="str">
        <f>UPPER(Tb_Reseller[[#This Row],[Agen id]]&amp;"-"&amp;VLOOKUP(Tb_Reseller[[#This Row],[Agen id]],A:B,2,0)&amp;"("&amp;Tb_Reseller[[#This Row],[Short]]&amp;")")</f>
        <v>AR08869-BAROKAH CELL 2(P)</v>
      </c>
      <c r="I4514" s="15" t="str">
        <f>VLOOKUP(Tb_Reseller[[#This Row],[Agen id]],Mapping_Agen!A:D,4,0)</f>
        <v>Prima</v>
      </c>
      <c r="J4514" s="7" t="str">
        <f>VLOOKUP(Tb_Reseller[[#This Row],[Agen id]],Mapping_Agen!A:C,3,0)</f>
        <v>BSD</v>
      </c>
      <c r="K4514" s="17" t="str">
        <f>TRIM(LEFT(Tb_Reseller[[#This Row],[Group]],2))</f>
        <v>P</v>
      </c>
      <c r="L4514" s="17" t="str">
        <f>VLOOKUP(Tb_Reseller[[#This Row],[Agen id]],Mapping_Agen!A:E,5,0)</f>
        <v>NON SCO</v>
      </c>
      <c r="M4514" s="64">
        <v>0</v>
      </c>
      <c r="N4514" s="65">
        <v>0</v>
      </c>
      <c r="O4514" s="65">
        <f>IFERROR(VLOOKUP(Tb_Reseller[[#This Row],[Kode Reseller]],[1]Sheet1!$A:$B,2,0),0)</f>
        <v>0</v>
      </c>
    </row>
    <row r="4515" spans="1:15" x14ac:dyDescent="0.25">
      <c r="A4515" s="13" t="s">
        <v>5383</v>
      </c>
      <c r="B4515" s="14" t="s">
        <v>14686</v>
      </c>
      <c r="C4515" s="15" t="s">
        <v>8213</v>
      </c>
      <c r="D4515" s="15" t="s">
        <v>8203</v>
      </c>
      <c r="E4515" s="16">
        <v>45246.477777777778</v>
      </c>
      <c r="F4515" s="7" t="s">
        <v>8204</v>
      </c>
      <c r="G4515" s="13" t="s">
        <v>5383</v>
      </c>
      <c r="H4515" s="15" t="str">
        <f>UPPER(Tb_Reseller[[#This Row],[Agen id]]&amp;"-"&amp;VLOOKUP(Tb_Reseller[[#This Row],[Agen id]],A:B,2,0)&amp;"("&amp;Tb_Reseller[[#This Row],[Short]]&amp;")")</f>
        <v>AR35022-JAYDEN CELL(P)</v>
      </c>
      <c r="I4515" s="15" t="str">
        <f>VLOOKUP(Tb_Reseller[[#This Row],[Agen id]],Mapping_Agen!A:D,4,0)</f>
        <v>Prima</v>
      </c>
      <c r="J4515" s="7" t="str">
        <f>VLOOKUP(Tb_Reseller[[#This Row],[Agen id]],Mapping_Agen!A:C,3,0)</f>
        <v>BSD</v>
      </c>
      <c r="K4515" s="17" t="str">
        <f>TRIM(LEFT(Tb_Reseller[[#This Row],[Group]],2))</f>
        <v>P</v>
      </c>
      <c r="L4515" s="17" t="str">
        <f>VLOOKUP(Tb_Reseller[[#This Row],[Agen id]],Mapping_Agen!A:E,5,0)</f>
        <v>NON SCO</v>
      </c>
      <c r="M4515" s="64">
        <v>0</v>
      </c>
      <c r="N4515" s="65">
        <v>0</v>
      </c>
      <c r="O4515" s="65">
        <f>IFERROR(VLOOKUP(Tb_Reseller[[#This Row],[Kode Reseller]],[1]Sheet1!$A:$B,2,0),0)</f>
        <v>0</v>
      </c>
    </row>
    <row r="4516" spans="1:15" x14ac:dyDescent="0.25">
      <c r="A4516" s="13" t="s">
        <v>14687</v>
      </c>
      <c r="B4516" s="14" t="s">
        <v>14688</v>
      </c>
      <c r="C4516" s="15" t="s">
        <v>8213</v>
      </c>
      <c r="D4516" s="15" t="s">
        <v>10134</v>
      </c>
      <c r="E4516" s="16">
        <v>45246.544444444437</v>
      </c>
      <c r="F4516" s="7" t="s">
        <v>8268</v>
      </c>
      <c r="G4516" s="13" t="s">
        <v>3188</v>
      </c>
      <c r="H4516" s="15" t="str">
        <f>UPPER(Tb_Reseller[[#This Row],[Agen id]]&amp;"-"&amp;VLOOKUP(Tb_Reseller[[#This Row],[Agen id]],A:B,2,0)&amp;"("&amp;Tb_Reseller[[#This Row],[Short]]&amp;")")</f>
        <v>AR15337-PJM CELL(P)</v>
      </c>
      <c r="I4516" s="15" t="str">
        <f>VLOOKUP(Tb_Reseller[[#This Row],[Agen id]],Mapping_Agen!A:D,4,0)</f>
        <v>Prima</v>
      </c>
      <c r="J4516" s="7" t="str">
        <f>VLOOKUP(Tb_Reseller[[#This Row],[Agen id]],Mapping_Agen!A:C,3,0)</f>
        <v>PP</v>
      </c>
      <c r="K4516" s="17" t="str">
        <f>TRIM(LEFT(Tb_Reseller[[#This Row],[Group]],2))</f>
        <v>P</v>
      </c>
      <c r="L4516" s="17" t="str">
        <f>VLOOKUP(Tb_Reseller[[#This Row],[Agen id]],Mapping_Agen!A:E,5,0)</f>
        <v>NON SCO</v>
      </c>
      <c r="M4516" s="64">
        <v>0</v>
      </c>
      <c r="N4516" s="65">
        <v>0</v>
      </c>
      <c r="O4516" s="65">
        <f>IFERROR(VLOOKUP(Tb_Reseller[[#This Row],[Kode Reseller]],[1]Sheet1!$A:$B,2,0),0)</f>
        <v>0</v>
      </c>
    </row>
    <row r="4517" spans="1:15" x14ac:dyDescent="0.25">
      <c r="A4517" s="13" t="s">
        <v>14689</v>
      </c>
      <c r="B4517" s="14" t="s">
        <v>14690</v>
      </c>
      <c r="C4517" s="15" t="s">
        <v>8213</v>
      </c>
      <c r="D4517" s="15" t="s">
        <v>10401</v>
      </c>
      <c r="E4517" s="16">
        <v>45246.599305555559</v>
      </c>
      <c r="F4517" s="7" t="s">
        <v>8268</v>
      </c>
      <c r="G4517" s="13" t="s">
        <v>1759</v>
      </c>
      <c r="H4517" s="15" t="str">
        <f>UPPER(Tb_Reseller[[#This Row],[Agen id]]&amp;"-"&amp;VLOOKUP(Tb_Reseller[[#This Row],[Agen id]],A:B,2,0)&amp;"("&amp;Tb_Reseller[[#This Row],[Short]]&amp;")")</f>
        <v>AR19022-DEWI CELL(P)</v>
      </c>
      <c r="I4517" s="15" t="str">
        <f>VLOOKUP(Tb_Reseller[[#This Row],[Agen id]],Mapping_Agen!A:D,4,0)</f>
        <v>Prima</v>
      </c>
      <c r="J4517" s="7" t="str">
        <f>VLOOKUP(Tb_Reseller[[#This Row],[Agen id]],Mapping_Agen!A:C,3,0)</f>
        <v>PRG</v>
      </c>
      <c r="K4517" s="17" t="str">
        <f>TRIM(LEFT(Tb_Reseller[[#This Row],[Group]],2))</f>
        <v>P</v>
      </c>
      <c r="L4517" s="17" t="str">
        <f>VLOOKUP(Tb_Reseller[[#This Row],[Agen id]],Mapping_Agen!A:E,5,0)</f>
        <v>Khoirul Anan</v>
      </c>
      <c r="M4517" s="64">
        <v>0</v>
      </c>
      <c r="N4517" s="65">
        <v>0</v>
      </c>
      <c r="O4517" s="65">
        <f>IFERROR(VLOOKUP(Tb_Reseller[[#This Row],[Kode Reseller]],[1]Sheet1!$A:$B,2,0),0)</f>
        <v>0</v>
      </c>
    </row>
    <row r="4518" spans="1:15" x14ac:dyDescent="0.25">
      <c r="A4518" s="13" t="s">
        <v>5385</v>
      </c>
      <c r="B4518" s="14" t="s">
        <v>12316</v>
      </c>
      <c r="C4518" s="15" t="s">
        <v>8213</v>
      </c>
      <c r="D4518" s="15" t="s">
        <v>8231</v>
      </c>
      <c r="E4518" s="16">
        <v>45246.672222222223</v>
      </c>
      <c r="F4518" s="7" t="s">
        <v>8204</v>
      </c>
      <c r="G4518" s="13" t="s">
        <v>5385</v>
      </c>
      <c r="H4518" s="15" t="str">
        <f>UPPER(Tb_Reseller[[#This Row],[Agen id]]&amp;"-"&amp;VLOOKUP(Tb_Reseller[[#This Row],[Agen id]],A:B,2,0)&amp;"("&amp;Tb_Reseller[[#This Row],[Short]]&amp;")")</f>
        <v>AR35025-AGUS CELL(P)</v>
      </c>
      <c r="I4518" s="15" t="str">
        <f>VLOOKUP(Tb_Reseller[[#This Row],[Agen id]],Mapping_Agen!A:D,4,0)</f>
        <v>Prima</v>
      </c>
      <c r="J4518" s="7" t="str">
        <f>VLOOKUP(Tb_Reseller[[#This Row],[Agen id]],Mapping_Agen!A:C,3,0)</f>
        <v>ICON</v>
      </c>
      <c r="K4518" s="17" t="str">
        <f>TRIM(LEFT(Tb_Reseller[[#This Row],[Group]],2))</f>
        <v>P</v>
      </c>
      <c r="L4518" s="17" t="str">
        <f>VLOOKUP(Tb_Reseller[[#This Row],[Agen id]],Mapping_Agen!A:E,5,0)</f>
        <v>NON SCO</v>
      </c>
      <c r="M4518" s="64">
        <v>0</v>
      </c>
      <c r="N4518" s="65">
        <v>0</v>
      </c>
      <c r="O4518" s="65">
        <f>IFERROR(VLOOKUP(Tb_Reseller[[#This Row],[Kode Reseller]],[1]Sheet1!$A:$B,2,0),0)</f>
        <v>0</v>
      </c>
    </row>
    <row r="4519" spans="1:15" x14ac:dyDescent="0.25">
      <c r="A4519" s="13" t="s">
        <v>14691</v>
      </c>
      <c r="B4519" s="14" t="s">
        <v>14692</v>
      </c>
      <c r="C4519" s="15" t="s">
        <v>8213</v>
      </c>
      <c r="D4519" s="15" t="s">
        <v>8308</v>
      </c>
      <c r="E4519" s="16">
        <v>45246.84097222222</v>
      </c>
      <c r="F4519" s="7" t="s">
        <v>8268</v>
      </c>
      <c r="G4519" s="13" t="s">
        <v>550</v>
      </c>
      <c r="H4519" s="15" t="str">
        <f>UPPER(Tb_Reseller[[#This Row],[Agen id]]&amp;"-"&amp;VLOOKUP(Tb_Reseller[[#This Row],[Agen id]],A:B,2,0)&amp;"("&amp;Tb_Reseller[[#This Row],[Short]]&amp;")")</f>
        <v>AR03027-NOMEN CELL(P)</v>
      </c>
      <c r="I4519" s="15" t="str">
        <f>VLOOKUP(Tb_Reseller[[#This Row],[Agen id]],Mapping_Agen!A:D,4,0)</f>
        <v>Prima</v>
      </c>
      <c r="J4519" s="7" t="str">
        <f>VLOOKUP(Tb_Reseller[[#This Row],[Agen id]],Mapping_Agen!A:C,3,0)</f>
        <v>PP</v>
      </c>
      <c r="K4519" s="17" t="str">
        <f>TRIM(LEFT(Tb_Reseller[[#This Row],[Group]],2))</f>
        <v>P</v>
      </c>
      <c r="L4519" s="17" t="str">
        <f>VLOOKUP(Tb_Reseller[[#This Row],[Agen id]],Mapping_Agen!A:E,5,0)</f>
        <v>Febri Kurniawan</v>
      </c>
      <c r="M4519" s="64">
        <v>0</v>
      </c>
      <c r="N4519" s="65">
        <v>0</v>
      </c>
      <c r="O4519" s="65">
        <f>IFERROR(VLOOKUP(Tb_Reseller[[#This Row],[Kode Reseller]],[1]Sheet1!$A:$B,2,0),0)</f>
        <v>0</v>
      </c>
    </row>
    <row r="4520" spans="1:15" x14ac:dyDescent="0.25">
      <c r="A4520" s="13" t="s">
        <v>5387</v>
      </c>
      <c r="B4520" s="14" t="s">
        <v>14693</v>
      </c>
      <c r="C4520" s="15" t="s">
        <v>8213</v>
      </c>
      <c r="D4520" s="15" t="s">
        <v>8248</v>
      </c>
      <c r="E4520" s="16">
        <v>45247.491666666669</v>
      </c>
      <c r="F4520" s="7" t="s">
        <v>8204</v>
      </c>
      <c r="G4520" s="13" t="s">
        <v>5387</v>
      </c>
      <c r="H4520" s="15" t="str">
        <f>UPPER(Tb_Reseller[[#This Row],[Agen id]]&amp;"-"&amp;VLOOKUP(Tb_Reseller[[#This Row],[Agen id]],A:B,2,0)&amp;"("&amp;Tb_Reseller[[#This Row],[Short]]&amp;")")</f>
        <v>AR35030-BASIR CELL(P)</v>
      </c>
      <c r="I4520" s="15" t="str">
        <f>VLOOKUP(Tb_Reseller[[#This Row],[Agen id]],Mapping_Agen!A:D,4,0)</f>
        <v>Prima</v>
      </c>
      <c r="J4520" s="7" t="str">
        <f>VLOOKUP(Tb_Reseller[[#This Row],[Agen id]],Mapping_Agen!A:C,3,0)</f>
        <v>PP</v>
      </c>
      <c r="K4520" s="17" t="str">
        <f>TRIM(LEFT(Tb_Reseller[[#This Row],[Group]],2))</f>
        <v>P</v>
      </c>
      <c r="L4520" s="17" t="str">
        <f>VLOOKUP(Tb_Reseller[[#This Row],[Agen id]],Mapping_Agen!A:E,5,0)</f>
        <v>NON SCO</v>
      </c>
      <c r="M4520" s="64">
        <v>0</v>
      </c>
      <c r="N4520" s="65">
        <v>0</v>
      </c>
      <c r="O4520" s="65">
        <f>IFERROR(VLOOKUP(Tb_Reseller[[#This Row],[Kode Reseller]],[1]Sheet1!$A:$B,2,0),0)</f>
        <v>0</v>
      </c>
    </row>
    <row r="4521" spans="1:15" x14ac:dyDescent="0.25">
      <c r="A4521" s="13" t="s">
        <v>5389</v>
      </c>
      <c r="B4521" s="14" t="s">
        <v>14694</v>
      </c>
      <c r="C4521" s="15" t="s">
        <v>8213</v>
      </c>
      <c r="D4521" s="15" t="s">
        <v>8369</v>
      </c>
      <c r="E4521" s="16">
        <v>45247.635416666657</v>
      </c>
      <c r="F4521" s="7" t="s">
        <v>8204</v>
      </c>
      <c r="G4521" s="13" t="s">
        <v>5389</v>
      </c>
      <c r="H4521" s="15" t="str">
        <f>UPPER(Tb_Reseller[[#This Row],[Agen id]]&amp;"-"&amp;VLOOKUP(Tb_Reseller[[#This Row],[Agen id]],A:B,2,0)&amp;"("&amp;Tb_Reseller[[#This Row],[Short]]&amp;")")</f>
        <v>AR35031-DIDIK HARYANTO(P)</v>
      </c>
      <c r="I4521" s="15" t="str">
        <f>VLOOKUP(Tb_Reseller[[#This Row],[Agen id]],Mapping_Agen!A:D,4,0)</f>
        <v>Prima</v>
      </c>
      <c r="J4521" s="7" t="str">
        <f>VLOOKUP(Tb_Reseller[[#This Row],[Agen id]],Mapping_Agen!A:C,3,0)</f>
        <v>PRG</v>
      </c>
      <c r="K4521" s="17" t="str">
        <f>TRIM(LEFT(Tb_Reseller[[#This Row],[Group]],2))</f>
        <v>P</v>
      </c>
      <c r="L4521" s="17" t="str">
        <f>VLOOKUP(Tb_Reseller[[#This Row],[Agen id]],Mapping_Agen!A:E,5,0)</f>
        <v>NON SCO</v>
      </c>
      <c r="M4521" s="64">
        <v>0</v>
      </c>
      <c r="N4521" s="65">
        <v>0</v>
      </c>
      <c r="O4521" s="65">
        <f>IFERROR(VLOOKUP(Tb_Reseller[[#This Row],[Kode Reseller]],[1]Sheet1!$A:$B,2,0),0)</f>
        <v>0</v>
      </c>
    </row>
    <row r="4522" spans="1:15" x14ac:dyDescent="0.25">
      <c r="A4522" s="13" t="s">
        <v>14695</v>
      </c>
      <c r="B4522" s="14" t="s">
        <v>11554</v>
      </c>
      <c r="C4522" s="15" t="s">
        <v>8213</v>
      </c>
      <c r="D4522" s="15" t="s">
        <v>10401</v>
      </c>
      <c r="E4522" s="16">
        <v>45247.681944444441</v>
      </c>
      <c r="F4522" s="7" t="s">
        <v>8268</v>
      </c>
      <c r="G4522" s="13" t="s">
        <v>1759</v>
      </c>
      <c r="H4522" s="15" t="str">
        <f>UPPER(Tb_Reseller[[#This Row],[Agen id]]&amp;"-"&amp;VLOOKUP(Tb_Reseller[[#This Row],[Agen id]],A:B,2,0)&amp;"("&amp;Tb_Reseller[[#This Row],[Short]]&amp;")")</f>
        <v>AR19022-DEWI CELL(P)</v>
      </c>
      <c r="I4522" s="15" t="str">
        <f>VLOOKUP(Tb_Reseller[[#This Row],[Agen id]],Mapping_Agen!A:D,4,0)</f>
        <v>Prima</v>
      </c>
      <c r="J4522" s="7" t="str">
        <f>VLOOKUP(Tb_Reseller[[#This Row],[Agen id]],Mapping_Agen!A:C,3,0)</f>
        <v>PRG</v>
      </c>
      <c r="K4522" s="17" t="str">
        <f>TRIM(LEFT(Tb_Reseller[[#This Row],[Group]],2))</f>
        <v>P</v>
      </c>
      <c r="L4522" s="17" t="str">
        <f>VLOOKUP(Tb_Reseller[[#This Row],[Agen id]],Mapping_Agen!A:E,5,0)</f>
        <v>Khoirul Anan</v>
      </c>
      <c r="M4522" s="64">
        <v>0</v>
      </c>
      <c r="N4522" s="65">
        <v>0</v>
      </c>
      <c r="O4522" s="65">
        <f>IFERROR(VLOOKUP(Tb_Reseller[[#This Row],[Kode Reseller]],[1]Sheet1!$A:$B,2,0),0)</f>
        <v>0</v>
      </c>
    </row>
    <row r="4523" spans="1:15" x14ac:dyDescent="0.25">
      <c r="A4523" s="13" t="s">
        <v>5391</v>
      </c>
      <c r="B4523" s="14" t="s">
        <v>14696</v>
      </c>
      <c r="C4523" s="15" t="s">
        <v>8213</v>
      </c>
      <c r="D4523" s="15" t="s">
        <v>8248</v>
      </c>
      <c r="E4523" s="16">
        <v>45247.694444444453</v>
      </c>
      <c r="F4523" s="7" t="s">
        <v>8204</v>
      </c>
      <c r="G4523" s="13" t="s">
        <v>5391</v>
      </c>
      <c r="H4523" s="15" t="str">
        <f>UPPER(Tb_Reseller[[#This Row],[Agen id]]&amp;"-"&amp;VLOOKUP(Tb_Reseller[[#This Row],[Agen id]],A:B,2,0)&amp;"("&amp;Tb_Reseller[[#This Row],[Short]]&amp;")")</f>
        <v>AR35034-KEYSHA CELL(P)</v>
      </c>
      <c r="I4523" s="15" t="str">
        <f>VLOOKUP(Tb_Reseller[[#This Row],[Agen id]],Mapping_Agen!A:D,4,0)</f>
        <v>Prima</v>
      </c>
      <c r="J4523" s="7" t="str">
        <f>VLOOKUP(Tb_Reseller[[#This Row],[Agen id]],Mapping_Agen!A:C,3,0)</f>
        <v>PP</v>
      </c>
      <c r="K4523" s="17" t="str">
        <f>TRIM(LEFT(Tb_Reseller[[#This Row],[Group]],2))</f>
        <v>P</v>
      </c>
      <c r="L4523" s="17" t="str">
        <f>VLOOKUP(Tb_Reseller[[#This Row],[Agen id]],Mapping_Agen!A:E,5,0)</f>
        <v>NON SCO</v>
      </c>
      <c r="M4523" s="64">
        <v>0</v>
      </c>
      <c r="N4523" s="65">
        <v>0</v>
      </c>
      <c r="O4523" s="65">
        <f>IFERROR(VLOOKUP(Tb_Reseller[[#This Row],[Kode Reseller]],[1]Sheet1!$A:$B,2,0),0)</f>
        <v>0</v>
      </c>
    </row>
    <row r="4524" spans="1:15" x14ac:dyDescent="0.25">
      <c r="A4524" s="13" t="s">
        <v>5393</v>
      </c>
      <c r="B4524" s="14" t="s">
        <v>14697</v>
      </c>
      <c r="C4524" s="15" t="s">
        <v>8213</v>
      </c>
      <c r="D4524" s="15" t="s">
        <v>11516</v>
      </c>
      <c r="E4524" s="16">
        <v>45247.874305555553</v>
      </c>
      <c r="F4524" s="13" t="s">
        <v>8204</v>
      </c>
      <c r="G4524" s="13" t="s">
        <v>5393</v>
      </c>
      <c r="H4524" s="15" t="str">
        <f>UPPER(Tb_Reseller[[#This Row],[Agen id]]&amp;"-"&amp;VLOOKUP(Tb_Reseller[[#This Row],[Agen id]],A:B,2,0)&amp;"("&amp;Tb_Reseller[[#This Row],[Short]]&amp;")")</f>
        <v>AR35038-MBULLCELL(P)</v>
      </c>
      <c r="I4524" s="15" t="str">
        <f>VLOOKUP(Tb_Reseller[[#This Row],[Agen id]],Mapping_Agen!A:D,4,0)</f>
        <v>Prima</v>
      </c>
      <c r="J4524" s="7" t="str">
        <f>VLOOKUP(Tb_Reseller[[#This Row],[Agen id]],Mapping_Agen!A:C,3,0)</f>
        <v>ONLINE</v>
      </c>
      <c r="K4524" s="17" t="str">
        <f>TRIM(LEFT(Tb_Reseller[[#This Row],[Group]],2))</f>
        <v>P</v>
      </c>
      <c r="L4524" s="17" t="str">
        <f>VLOOKUP(Tb_Reseller[[#This Row],[Agen id]],Mapping_Agen!A:E,5,0)</f>
        <v>ONLINE</v>
      </c>
      <c r="M4524" s="64">
        <v>10.387096774193605</v>
      </c>
      <c r="N4524" s="65">
        <v>10.899999999999972</v>
      </c>
      <c r="O4524" s="65">
        <f>IFERROR(VLOOKUP(Tb_Reseller[[#This Row],[Kode Reseller]],[1]Sheet1!$A:$B,2,0),0)</f>
        <v>9.25</v>
      </c>
    </row>
    <row r="4525" spans="1:15" x14ac:dyDescent="0.25">
      <c r="A4525" s="13" t="s">
        <v>14698</v>
      </c>
      <c r="B4525" s="14" t="s">
        <v>14699</v>
      </c>
      <c r="C4525" s="15" t="s">
        <v>8213</v>
      </c>
      <c r="D4525" s="15" t="s">
        <v>9018</v>
      </c>
      <c r="E4525" s="16">
        <v>45248.411111111112</v>
      </c>
      <c r="F4525" s="7" t="s">
        <v>8268</v>
      </c>
      <c r="G4525" s="13" t="s">
        <v>806</v>
      </c>
      <c r="H4525" s="15" t="str">
        <f>UPPER(Tb_Reseller[[#This Row],[Agen id]]&amp;"-"&amp;VLOOKUP(Tb_Reseller[[#This Row],[Agen id]],A:B,2,0)&amp;"("&amp;Tb_Reseller[[#This Row],[Short]]&amp;")")</f>
        <v>AR08006-TJ CELL(P)</v>
      </c>
      <c r="I4525" s="15" t="str">
        <f>VLOOKUP(Tb_Reseller[[#This Row],[Agen id]],Mapping_Agen!A:D,4,0)</f>
        <v>Prima</v>
      </c>
      <c r="J4525" s="7" t="str">
        <f>VLOOKUP(Tb_Reseller[[#This Row],[Agen id]],Mapping_Agen!A:C,3,0)</f>
        <v>ICON</v>
      </c>
      <c r="K4525" s="17" t="str">
        <f>TRIM(LEFT(Tb_Reseller[[#This Row],[Group]],2))</f>
        <v>P</v>
      </c>
      <c r="L4525" s="17" t="str">
        <f>VLOOKUP(Tb_Reseller[[#This Row],[Agen id]],Mapping_Agen!A:E,5,0)</f>
        <v>Abdul Harris</v>
      </c>
      <c r="M4525" s="64">
        <v>0</v>
      </c>
      <c r="N4525" s="65">
        <v>0</v>
      </c>
      <c r="O4525" s="65">
        <f>IFERROR(VLOOKUP(Tb_Reseller[[#This Row],[Kode Reseller]],[1]Sheet1!$A:$B,2,0),0)</f>
        <v>0</v>
      </c>
    </row>
    <row r="4526" spans="1:15" x14ac:dyDescent="0.25">
      <c r="A4526" s="13" t="s">
        <v>5397</v>
      </c>
      <c r="B4526" s="14" t="s">
        <v>11960</v>
      </c>
      <c r="C4526" s="15" t="s">
        <v>8213</v>
      </c>
      <c r="D4526" s="15" t="s">
        <v>8231</v>
      </c>
      <c r="E4526" s="16">
        <v>45248.825694444437</v>
      </c>
      <c r="F4526" s="7" t="s">
        <v>8204</v>
      </c>
      <c r="G4526" s="13" t="s">
        <v>5397</v>
      </c>
      <c r="H4526" s="15" t="str">
        <f>UPPER(Tb_Reseller[[#This Row],[Agen id]]&amp;"-"&amp;VLOOKUP(Tb_Reseller[[#This Row],[Agen id]],A:B,2,0)&amp;"("&amp;Tb_Reseller[[#This Row],[Short]]&amp;")")</f>
        <v>AR35043-NAZWA CELL(P)</v>
      </c>
      <c r="I4526" s="15" t="str">
        <f>VLOOKUP(Tb_Reseller[[#This Row],[Agen id]],Mapping_Agen!A:D,4,0)</f>
        <v>Prima</v>
      </c>
      <c r="J4526" s="7" t="str">
        <f>VLOOKUP(Tb_Reseller[[#This Row],[Agen id]],Mapping_Agen!A:C,3,0)</f>
        <v>ICON</v>
      </c>
      <c r="K4526" s="17" t="str">
        <f>TRIM(LEFT(Tb_Reseller[[#This Row],[Group]],2))</f>
        <v>P</v>
      </c>
      <c r="L4526" s="17" t="str">
        <f>VLOOKUP(Tb_Reseller[[#This Row],[Agen id]],Mapping_Agen!A:E,5,0)</f>
        <v>NON SCO</v>
      </c>
      <c r="M4526" s="64">
        <v>0</v>
      </c>
      <c r="N4526" s="65">
        <v>0</v>
      </c>
      <c r="O4526" s="65">
        <f>IFERROR(VLOOKUP(Tb_Reseller[[#This Row],[Kode Reseller]],[1]Sheet1!$A:$B,2,0),0)</f>
        <v>0</v>
      </c>
    </row>
    <row r="4527" spans="1:15" x14ac:dyDescent="0.25">
      <c r="A4527" s="13" t="s">
        <v>14700</v>
      </c>
      <c r="B4527" s="14" t="s">
        <v>9362</v>
      </c>
      <c r="C4527" s="15" t="s">
        <v>8213</v>
      </c>
      <c r="D4527" s="15" t="s">
        <v>9018</v>
      </c>
      <c r="E4527" s="16">
        <v>45250.424305555563</v>
      </c>
      <c r="F4527" s="7" t="s">
        <v>8268</v>
      </c>
      <c r="G4527" s="13" t="s">
        <v>806</v>
      </c>
      <c r="H4527" s="15" t="str">
        <f>UPPER(Tb_Reseller[[#This Row],[Agen id]]&amp;"-"&amp;VLOOKUP(Tb_Reseller[[#This Row],[Agen id]],A:B,2,0)&amp;"("&amp;Tb_Reseller[[#This Row],[Short]]&amp;")")</f>
        <v>AR08006-TJ CELL(P)</v>
      </c>
      <c r="I4527" s="15" t="str">
        <f>VLOOKUP(Tb_Reseller[[#This Row],[Agen id]],Mapping_Agen!A:D,4,0)</f>
        <v>Prima</v>
      </c>
      <c r="J4527" s="7" t="str">
        <f>VLOOKUP(Tb_Reseller[[#This Row],[Agen id]],Mapping_Agen!A:C,3,0)</f>
        <v>ICON</v>
      </c>
      <c r="K4527" s="17" t="str">
        <f>TRIM(LEFT(Tb_Reseller[[#This Row],[Group]],2))</f>
        <v>P</v>
      </c>
      <c r="L4527" s="17" t="str">
        <f>VLOOKUP(Tb_Reseller[[#This Row],[Agen id]],Mapping_Agen!A:E,5,0)</f>
        <v>Abdul Harris</v>
      </c>
      <c r="M4527" s="64">
        <v>0</v>
      </c>
      <c r="N4527" s="65">
        <v>0</v>
      </c>
      <c r="O4527" s="65">
        <f>IFERROR(VLOOKUP(Tb_Reseller[[#This Row],[Kode Reseller]],[1]Sheet1!$A:$B,2,0),0)</f>
        <v>0</v>
      </c>
    </row>
    <row r="4528" spans="1:15" x14ac:dyDescent="0.25">
      <c r="A4528" s="13" t="s">
        <v>5399</v>
      </c>
      <c r="B4528" s="14" t="s">
        <v>14701</v>
      </c>
      <c r="C4528" s="15" t="s">
        <v>8213</v>
      </c>
      <c r="D4528" s="15" t="s">
        <v>8203</v>
      </c>
      <c r="E4528" s="16">
        <v>45250.504166666673</v>
      </c>
      <c r="F4528" s="7" t="s">
        <v>8204</v>
      </c>
      <c r="G4528" s="13" t="s">
        <v>5399</v>
      </c>
      <c r="H4528" s="15" t="str">
        <f>UPPER(Tb_Reseller[[#This Row],[Agen id]]&amp;"-"&amp;VLOOKUP(Tb_Reseller[[#This Row],[Agen id]],A:B,2,0)&amp;"("&amp;Tb_Reseller[[#This Row],[Short]]&amp;")")</f>
        <v>AR35047-YUNI EKA PUTRI(P)</v>
      </c>
      <c r="I4528" s="15" t="str">
        <f>VLOOKUP(Tb_Reseller[[#This Row],[Agen id]],Mapping_Agen!A:D,4,0)</f>
        <v>Prima</v>
      </c>
      <c r="J4528" s="7" t="str">
        <f>VLOOKUP(Tb_Reseller[[#This Row],[Agen id]],Mapping_Agen!A:C,3,0)</f>
        <v>BSD</v>
      </c>
      <c r="K4528" s="17" t="str">
        <f>TRIM(LEFT(Tb_Reseller[[#This Row],[Group]],2))</f>
        <v>P</v>
      </c>
      <c r="L4528" s="17" t="str">
        <f>VLOOKUP(Tb_Reseller[[#This Row],[Agen id]],Mapping_Agen!A:E,5,0)</f>
        <v>NON SCO</v>
      </c>
      <c r="M4528" s="64">
        <v>0</v>
      </c>
      <c r="N4528" s="65">
        <v>0</v>
      </c>
      <c r="O4528" s="65">
        <f>IFERROR(VLOOKUP(Tb_Reseller[[#This Row],[Kode Reseller]],[1]Sheet1!$A:$B,2,0),0)</f>
        <v>0</v>
      </c>
    </row>
    <row r="4529" spans="1:15" x14ac:dyDescent="0.25">
      <c r="A4529" s="13" t="s">
        <v>5401</v>
      </c>
      <c r="B4529" s="14" t="s">
        <v>14702</v>
      </c>
      <c r="C4529" s="15" t="s">
        <v>8213</v>
      </c>
      <c r="D4529" s="15" t="s">
        <v>8248</v>
      </c>
      <c r="E4529" s="16">
        <v>45251.475694444453</v>
      </c>
      <c r="F4529" s="7" t="s">
        <v>8204</v>
      </c>
      <c r="G4529" s="13" t="s">
        <v>5401</v>
      </c>
      <c r="H4529" s="15" t="str">
        <f>UPPER(Tb_Reseller[[#This Row],[Agen id]]&amp;"-"&amp;VLOOKUP(Tb_Reseller[[#This Row],[Agen id]],A:B,2,0)&amp;"("&amp;Tb_Reseller[[#This Row],[Short]]&amp;")")</f>
        <v>AR35052-JA.CELL(P)</v>
      </c>
      <c r="I4529" s="15" t="str">
        <f>VLOOKUP(Tb_Reseller[[#This Row],[Agen id]],Mapping_Agen!A:D,4,0)</f>
        <v>Prima</v>
      </c>
      <c r="J4529" s="7" t="str">
        <f>VLOOKUP(Tb_Reseller[[#This Row],[Agen id]],Mapping_Agen!A:C,3,0)</f>
        <v>PP</v>
      </c>
      <c r="K4529" s="17" t="str">
        <f>TRIM(LEFT(Tb_Reseller[[#This Row],[Group]],2))</f>
        <v>P</v>
      </c>
      <c r="L4529" s="17" t="str">
        <f>VLOOKUP(Tb_Reseller[[#This Row],[Agen id]],Mapping_Agen!A:E,5,0)</f>
        <v>NON SCO</v>
      </c>
      <c r="M4529" s="64">
        <v>0</v>
      </c>
      <c r="N4529" s="65">
        <v>0</v>
      </c>
      <c r="O4529" s="65">
        <f>IFERROR(VLOOKUP(Tb_Reseller[[#This Row],[Kode Reseller]],[1]Sheet1!$A:$B,2,0),0)</f>
        <v>0</v>
      </c>
    </row>
    <row r="4530" spans="1:15" x14ac:dyDescent="0.25">
      <c r="A4530" s="13" t="s">
        <v>5403</v>
      </c>
      <c r="B4530" s="14" t="s">
        <v>14703</v>
      </c>
      <c r="C4530" s="15" t="s">
        <v>8213</v>
      </c>
      <c r="D4530" s="15" t="s">
        <v>13083</v>
      </c>
      <c r="E4530" s="16">
        <v>45251.552777777782</v>
      </c>
      <c r="F4530" s="7" t="s">
        <v>8204</v>
      </c>
      <c r="G4530" s="13" t="s">
        <v>5403</v>
      </c>
      <c r="H4530" s="15" t="str">
        <f>UPPER(Tb_Reseller[[#This Row],[Agen id]]&amp;"-"&amp;VLOOKUP(Tb_Reseller[[#This Row],[Agen id]],A:B,2,0)&amp;"("&amp;Tb_Reseller[[#This Row],[Short]]&amp;")")</f>
        <v>AR35053-ANITA CELL 2(P)</v>
      </c>
      <c r="I4530" s="15" t="str">
        <f>VLOOKUP(Tb_Reseller[[#This Row],[Agen id]],Mapping_Agen!A:D,4,0)</f>
        <v>Prima</v>
      </c>
      <c r="J4530" s="7" t="str">
        <f>VLOOKUP(Tb_Reseller[[#This Row],[Agen id]],Mapping_Agen!A:C,3,0)</f>
        <v>PRG</v>
      </c>
      <c r="K4530" s="17" t="str">
        <f>TRIM(LEFT(Tb_Reseller[[#This Row],[Group]],2))</f>
        <v>P</v>
      </c>
      <c r="L4530" s="17" t="str">
        <f>VLOOKUP(Tb_Reseller[[#This Row],[Agen id]],Mapping_Agen!A:E,5,0)</f>
        <v>NON SCO</v>
      </c>
      <c r="M4530" s="64">
        <v>0</v>
      </c>
      <c r="N4530" s="65">
        <v>0</v>
      </c>
      <c r="O4530" s="65">
        <f>IFERROR(VLOOKUP(Tb_Reseller[[#This Row],[Kode Reseller]],[1]Sheet1!$A:$B,2,0),0)</f>
        <v>0</v>
      </c>
    </row>
    <row r="4531" spans="1:15" x14ac:dyDescent="0.25">
      <c r="A4531" s="13" t="s">
        <v>5405</v>
      </c>
      <c r="B4531" s="14" t="s">
        <v>14704</v>
      </c>
      <c r="C4531" s="15" t="s">
        <v>8213</v>
      </c>
      <c r="D4531" s="15" t="s">
        <v>8248</v>
      </c>
      <c r="E4531" s="16">
        <v>45251.574305555558</v>
      </c>
      <c r="F4531" s="7" t="s">
        <v>8204</v>
      </c>
      <c r="G4531" s="13" t="s">
        <v>5405</v>
      </c>
      <c r="H4531" s="15" t="str">
        <f>UPPER(Tb_Reseller[[#This Row],[Agen id]]&amp;"-"&amp;VLOOKUP(Tb_Reseller[[#This Row],[Agen id]],A:B,2,0)&amp;"("&amp;Tb_Reseller[[#This Row],[Short]]&amp;")")</f>
        <v>AR35054-RESTI CELL(P)</v>
      </c>
      <c r="I4531" s="15" t="str">
        <f>VLOOKUP(Tb_Reseller[[#This Row],[Agen id]],Mapping_Agen!A:D,4,0)</f>
        <v>Prima</v>
      </c>
      <c r="J4531" s="7" t="str">
        <f>VLOOKUP(Tb_Reseller[[#This Row],[Agen id]],Mapping_Agen!A:C,3,0)</f>
        <v>PP</v>
      </c>
      <c r="K4531" s="17" t="str">
        <f>TRIM(LEFT(Tb_Reseller[[#This Row],[Group]],2))</f>
        <v>P</v>
      </c>
      <c r="L4531" s="17" t="str">
        <f>VLOOKUP(Tb_Reseller[[#This Row],[Agen id]],Mapping_Agen!A:E,5,0)</f>
        <v>NON SCO</v>
      </c>
      <c r="M4531" s="64">
        <v>0</v>
      </c>
      <c r="N4531" s="65">
        <v>0</v>
      </c>
      <c r="O4531" s="65">
        <f>IFERROR(VLOOKUP(Tb_Reseller[[#This Row],[Kode Reseller]],[1]Sheet1!$A:$B,2,0),0)</f>
        <v>0</v>
      </c>
    </row>
    <row r="4532" spans="1:15" x14ac:dyDescent="0.25">
      <c r="A4532" s="13" t="s">
        <v>14705</v>
      </c>
      <c r="B4532" s="14" t="s">
        <v>14706</v>
      </c>
      <c r="C4532" s="15" t="s">
        <v>8213</v>
      </c>
      <c r="D4532" s="15" t="s">
        <v>10401</v>
      </c>
      <c r="E4532" s="16">
        <v>45251.606944444437</v>
      </c>
      <c r="F4532" s="7" t="s">
        <v>8268</v>
      </c>
      <c r="G4532" s="13" t="s">
        <v>1759</v>
      </c>
      <c r="H4532" s="15" t="str">
        <f>UPPER(Tb_Reseller[[#This Row],[Agen id]]&amp;"-"&amp;VLOOKUP(Tb_Reseller[[#This Row],[Agen id]],A:B,2,0)&amp;"("&amp;Tb_Reseller[[#This Row],[Short]]&amp;")")</f>
        <v>AR19022-DEWI CELL(P)</v>
      </c>
      <c r="I4532" s="15" t="str">
        <f>VLOOKUP(Tb_Reseller[[#This Row],[Agen id]],Mapping_Agen!A:D,4,0)</f>
        <v>Prima</v>
      </c>
      <c r="J4532" s="7" t="str">
        <f>VLOOKUP(Tb_Reseller[[#This Row],[Agen id]],Mapping_Agen!A:C,3,0)</f>
        <v>PRG</v>
      </c>
      <c r="K4532" s="17" t="str">
        <f>TRIM(LEFT(Tb_Reseller[[#This Row],[Group]],2))</f>
        <v>P</v>
      </c>
      <c r="L4532" s="17" t="str">
        <f>VLOOKUP(Tb_Reseller[[#This Row],[Agen id]],Mapping_Agen!A:E,5,0)</f>
        <v>Khoirul Anan</v>
      </c>
      <c r="M4532" s="64">
        <v>0</v>
      </c>
      <c r="N4532" s="65">
        <v>0</v>
      </c>
      <c r="O4532" s="65">
        <f>IFERROR(VLOOKUP(Tb_Reseller[[#This Row],[Kode Reseller]],[1]Sheet1!$A:$B,2,0),0)</f>
        <v>0</v>
      </c>
    </row>
    <row r="4533" spans="1:15" x14ac:dyDescent="0.25">
      <c r="A4533" s="13" t="s">
        <v>14707</v>
      </c>
      <c r="B4533" s="14" t="s">
        <v>14708</v>
      </c>
      <c r="C4533" s="15" t="s">
        <v>8213</v>
      </c>
      <c r="D4533" s="15" t="s">
        <v>8829</v>
      </c>
      <c r="E4533" s="16">
        <v>45251.78402777778</v>
      </c>
      <c r="F4533" s="7" t="s">
        <v>8268</v>
      </c>
      <c r="G4533" s="13" t="s">
        <v>886</v>
      </c>
      <c r="H4533" s="15" t="str">
        <f>UPPER(Tb_Reseller[[#This Row],[Agen id]]&amp;"-"&amp;VLOOKUP(Tb_Reseller[[#This Row],[Agen id]],A:B,2,0)&amp;"("&amp;Tb_Reseller[[#This Row],[Short]]&amp;")")</f>
        <v>AR08869-BAROKAH CELL 2(P)</v>
      </c>
      <c r="I4533" s="15" t="str">
        <f>VLOOKUP(Tb_Reseller[[#This Row],[Agen id]],Mapping_Agen!A:D,4,0)</f>
        <v>Prima</v>
      </c>
      <c r="J4533" s="7" t="str">
        <f>VLOOKUP(Tb_Reseller[[#This Row],[Agen id]],Mapping_Agen!A:C,3,0)</f>
        <v>BSD</v>
      </c>
      <c r="K4533" s="17" t="str">
        <f>TRIM(LEFT(Tb_Reseller[[#This Row],[Group]],2))</f>
        <v>P</v>
      </c>
      <c r="L4533" s="17" t="str">
        <f>VLOOKUP(Tb_Reseller[[#This Row],[Agen id]],Mapping_Agen!A:E,5,0)</f>
        <v>NON SCO</v>
      </c>
      <c r="M4533" s="64">
        <v>2.9354838709677398</v>
      </c>
      <c r="N4533" s="65">
        <v>3.6333333333333302</v>
      </c>
      <c r="O4533" s="65">
        <f>IFERROR(VLOOKUP(Tb_Reseller[[#This Row],[Kode Reseller]],[1]Sheet1!$A:$B,2,0),0)</f>
        <v>3</v>
      </c>
    </row>
    <row r="4534" spans="1:15" x14ac:dyDescent="0.25">
      <c r="A4534" s="13" t="s">
        <v>14709</v>
      </c>
      <c r="B4534" s="14" t="s">
        <v>14205</v>
      </c>
      <c r="C4534" s="15" t="s">
        <v>8213</v>
      </c>
      <c r="D4534" s="15" t="s">
        <v>14061</v>
      </c>
      <c r="E4534" s="16">
        <v>45251.914583333331</v>
      </c>
      <c r="F4534" s="7" t="s">
        <v>8268</v>
      </c>
      <c r="G4534" s="13" t="s">
        <v>4637</v>
      </c>
      <c r="H4534" s="15" t="str">
        <f>UPPER(Tb_Reseller[[#This Row],[Agen id]]&amp;"-"&amp;VLOOKUP(Tb_Reseller[[#This Row],[Agen id]],A:B,2,0)&amp;"("&amp;Tb_Reseller[[#This Row],[Short]]&amp;")")</f>
        <v>AR33939-SCO MARDIAN(P)</v>
      </c>
      <c r="I4534" s="15" t="str">
        <f>VLOOKUP(Tb_Reseller[[#This Row],[Agen id]],Mapping_Agen!A:D,4,0)</f>
        <v>Prima</v>
      </c>
      <c r="J4534" s="7" t="str">
        <f>VLOOKUP(Tb_Reseller[[#This Row],[Agen id]],Mapping_Agen!A:C,3,0)</f>
        <v>BSD</v>
      </c>
      <c r="K4534" s="17" t="str">
        <f>TRIM(LEFT(Tb_Reseller[[#This Row],[Group]],2))</f>
        <v>P</v>
      </c>
      <c r="L4534" s="17" t="str">
        <f>VLOOKUP(Tb_Reseller[[#This Row],[Agen id]],Mapping_Agen!A:E,5,0)</f>
        <v>NON SCO</v>
      </c>
      <c r="M4534" s="64">
        <v>11.516129032258151</v>
      </c>
      <c r="N4534" s="65">
        <v>12.266666666666634</v>
      </c>
      <c r="O4534" s="65">
        <f>IFERROR(VLOOKUP(Tb_Reseller[[#This Row],[Kode Reseller]],[1]Sheet1!$A:$B,2,0),0)</f>
        <v>14</v>
      </c>
    </row>
    <row r="4535" spans="1:15" x14ac:dyDescent="0.25">
      <c r="A4535" s="13" t="s">
        <v>14710</v>
      </c>
      <c r="B4535" s="14" t="s">
        <v>14711</v>
      </c>
      <c r="C4535" s="15" t="s">
        <v>8562</v>
      </c>
      <c r="D4535" s="15" t="s">
        <v>8967</v>
      </c>
      <c r="E4535" s="16">
        <v>45252.36041666667</v>
      </c>
      <c r="F4535" s="7" t="s">
        <v>8268</v>
      </c>
      <c r="G4535" s="13" t="s">
        <v>799</v>
      </c>
      <c r="H4535" s="15" t="str">
        <f>UPPER(Tb_Reseller[[#This Row],[Agen id]]&amp;"-"&amp;VLOOKUP(Tb_Reseller[[#This Row],[Agen id]],A:B,2,0)&amp;"("&amp;Tb_Reseller[[#This Row],[Short]]&amp;")")</f>
        <v>AR07907-AZAHRA CELL(MV)</v>
      </c>
      <c r="I4535" s="15" t="str">
        <f>VLOOKUP(Tb_Reseller[[#This Row],[Agen id]],Mapping_Agen!A:D,4,0)</f>
        <v>Limit</v>
      </c>
      <c r="J4535" s="7" t="str">
        <f>VLOOKUP(Tb_Reseller[[#This Row],[Agen id]],Mapping_Agen!A:C,3,0)</f>
        <v>PP</v>
      </c>
      <c r="K4535" s="17" t="str">
        <f>TRIM(LEFT(Tb_Reseller[[#This Row],[Group]],2))</f>
        <v>MV</v>
      </c>
      <c r="L4535" s="17" t="str">
        <f>VLOOKUP(Tb_Reseller[[#This Row],[Agen id]],Mapping_Agen!A:E,5,0)</f>
        <v>NON SCO</v>
      </c>
      <c r="M4535" s="64">
        <v>0</v>
      </c>
      <c r="N4535" s="65">
        <v>0</v>
      </c>
      <c r="O4535" s="65">
        <f>IFERROR(VLOOKUP(Tb_Reseller[[#This Row],[Kode Reseller]],[1]Sheet1!$A:$B,2,0),0)</f>
        <v>0</v>
      </c>
    </row>
    <row r="4536" spans="1:15" x14ac:dyDescent="0.25">
      <c r="A4536" s="13" t="s">
        <v>5050</v>
      </c>
      <c r="B4536" s="14" t="s">
        <v>9554</v>
      </c>
      <c r="C4536" s="15" t="s">
        <v>8213</v>
      </c>
      <c r="D4536" s="15" t="s">
        <v>8203</v>
      </c>
      <c r="E4536" s="16">
        <v>45252.652777777781</v>
      </c>
      <c r="F4536" s="7" t="s">
        <v>8204</v>
      </c>
      <c r="G4536" s="13" t="s">
        <v>5050</v>
      </c>
      <c r="H4536" s="15" t="str">
        <f>UPPER(Tb_Reseller[[#This Row],[Agen id]]&amp;"-"&amp;VLOOKUP(Tb_Reseller[[#This Row],[Agen id]],A:B,2,0)&amp;"("&amp;Tb_Reseller[[#This Row],[Short]]&amp;")")</f>
        <v>AR35063-ADAM CELL(P)</v>
      </c>
      <c r="I4536" s="15" t="str">
        <f>VLOOKUP(Tb_Reseller[[#This Row],[Agen id]],Mapping_Agen!A:D,4,0)</f>
        <v>Prima</v>
      </c>
      <c r="J4536" s="7" t="str">
        <f>VLOOKUP(Tb_Reseller[[#This Row],[Agen id]],Mapping_Agen!A:C,3,0)</f>
        <v>BSD</v>
      </c>
      <c r="K4536" s="17" t="str">
        <f>TRIM(LEFT(Tb_Reseller[[#This Row],[Group]],2))</f>
        <v>P</v>
      </c>
      <c r="L4536" s="17" t="str">
        <f>VLOOKUP(Tb_Reseller[[#This Row],[Agen id]],Mapping_Agen!A:E,5,0)</f>
        <v>NON SCO</v>
      </c>
      <c r="M4536" s="64">
        <v>9.6774193548387094E-2</v>
      </c>
      <c r="N4536" s="65">
        <v>0.13333333333333333</v>
      </c>
      <c r="O4536" s="65">
        <f>IFERROR(VLOOKUP(Tb_Reseller[[#This Row],[Kode Reseller]],[1]Sheet1!$A:$B,2,0),0)</f>
        <v>0</v>
      </c>
    </row>
    <row r="4537" spans="1:15" x14ac:dyDescent="0.25">
      <c r="A4537" s="13" t="s">
        <v>14712</v>
      </c>
      <c r="B4537" s="14" t="s">
        <v>10122</v>
      </c>
      <c r="C4537" s="15" t="s">
        <v>8213</v>
      </c>
      <c r="D4537" s="15" t="s">
        <v>10439</v>
      </c>
      <c r="E4537" s="16">
        <v>45253.490277777782</v>
      </c>
      <c r="F4537" s="7" t="s">
        <v>8268</v>
      </c>
      <c r="G4537" s="13" t="s">
        <v>1191</v>
      </c>
      <c r="H4537" s="15" t="str">
        <f>UPPER(Tb_Reseller[[#This Row],[Agen id]]&amp;"-"&amp;VLOOKUP(Tb_Reseller[[#This Row],[Agen id]],A:B,2,0)&amp;"("&amp;Tb_Reseller[[#This Row],[Short]]&amp;")")</f>
        <v>AR12141-LUBIS CELL(P)</v>
      </c>
      <c r="I4537" s="15" t="str">
        <f>VLOOKUP(Tb_Reseller[[#This Row],[Agen id]],Mapping_Agen!A:D,4,0)</f>
        <v>Prima</v>
      </c>
      <c r="J4537" s="7" t="str">
        <f>VLOOKUP(Tb_Reseller[[#This Row],[Agen id]],Mapping_Agen!A:C,3,0)</f>
        <v>ICON</v>
      </c>
      <c r="K4537" s="17" t="str">
        <f>TRIM(LEFT(Tb_Reseller[[#This Row],[Group]],2))</f>
        <v>P</v>
      </c>
      <c r="L4537" s="17" t="str">
        <f>VLOOKUP(Tb_Reseller[[#This Row],[Agen id]],Mapping_Agen!A:E,5,0)</f>
        <v>Abdul Harris</v>
      </c>
      <c r="M4537" s="64">
        <v>7.7419354838709618</v>
      </c>
      <c r="N4537" s="65">
        <v>8.0999999999999819</v>
      </c>
      <c r="O4537" s="65">
        <f>IFERROR(VLOOKUP(Tb_Reseller[[#This Row],[Kode Reseller]],[1]Sheet1!$A:$B,2,0),0)</f>
        <v>8.5</v>
      </c>
    </row>
    <row r="4538" spans="1:15" x14ac:dyDescent="0.25">
      <c r="A4538" s="13" t="s">
        <v>5409</v>
      </c>
      <c r="B4538" s="14" t="s">
        <v>14713</v>
      </c>
      <c r="C4538" s="15" t="s">
        <v>8213</v>
      </c>
      <c r="D4538" s="15" t="s">
        <v>13083</v>
      </c>
      <c r="E4538" s="16">
        <v>45253.584722222222</v>
      </c>
      <c r="F4538" s="7" t="s">
        <v>8204</v>
      </c>
      <c r="G4538" s="13" t="s">
        <v>5409</v>
      </c>
      <c r="H4538" s="15" t="str">
        <f>UPPER(Tb_Reseller[[#This Row],[Agen id]]&amp;"-"&amp;VLOOKUP(Tb_Reseller[[#This Row],[Agen id]],A:B,2,0)&amp;"("&amp;Tb_Reseller[[#This Row],[Short]]&amp;")")</f>
        <v>AR35067-JRR CELL(P)</v>
      </c>
      <c r="I4538" s="15" t="str">
        <f>VLOOKUP(Tb_Reseller[[#This Row],[Agen id]],Mapping_Agen!A:D,4,0)</f>
        <v>Prima</v>
      </c>
      <c r="J4538" s="7" t="str">
        <f>VLOOKUP(Tb_Reseller[[#This Row],[Agen id]],Mapping_Agen!A:C,3,0)</f>
        <v>PRG</v>
      </c>
      <c r="K4538" s="17" t="str">
        <f>TRIM(LEFT(Tb_Reseller[[#This Row],[Group]],2))</f>
        <v>P</v>
      </c>
      <c r="L4538" s="17" t="str">
        <f>VLOOKUP(Tb_Reseller[[#This Row],[Agen id]],Mapping_Agen!A:E,5,0)</f>
        <v>NON SCO</v>
      </c>
      <c r="M4538" s="64">
        <v>0</v>
      </c>
      <c r="N4538" s="65">
        <v>0</v>
      </c>
      <c r="O4538" s="65">
        <f>IFERROR(VLOOKUP(Tb_Reseller[[#This Row],[Kode Reseller]],[1]Sheet1!$A:$B,2,0),0)</f>
        <v>0</v>
      </c>
    </row>
    <row r="4539" spans="1:15" x14ac:dyDescent="0.25">
      <c r="A4539" s="13" t="s">
        <v>5411</v>
      </c>
      <c r="B4539" s="14" t="s">
        <v>14714</v>
      </c>
      <c r="C4539" s="15" t="s">
        <v>8213</v>
      </c>
      <c r="D4539" s="15" t="s">
        <v>8203</v>
      </c>
      <c r="E4539" s="16">
        <v>45253.807638888888</v>
      </c>
      <c r="F4539" s="7" t="s">
        <v>8204</v>
      </c>
      <c r="G4539" s="13" t="s">
        <v>5411</v>
      </c>
      <c r="H4539" s="15" t="str">
        <f>UPPER(Tb_Reseller[[#This Row],[Agen id]]&amp;"-"&amp;VLOOKUP(Tb_Reseller[[#This Row],[Agen id]],A:B,2,0)&amp;"("&amp;Tb_Reseller[[#This Row],[Short]]&amp;")")</f>
        <v>AR35068-ARSYAD CELULLAR(P)</v>
      </c>
      <c r="I4539" s="15" t="str">
        <f>VLOOKUP(Tb_Reseller[[#This Row],[Agen id]],Mapping_Agen!A:D,4,0)</f>
        <v>Prima</v>
      </c>
      <c r="J4539" s="7" t="str">
        <f>VLOOKUP(Tb_Reseller[[#This Row],[Agen id]],Mapping_Agen!A:C,3,0)</f>
        <v>BSD</v>
      </c>
      <c r="K4539" s="17" t="str">
        <f>TRIM(LEFT(Tb_Reseller[[#This Row],[Group]],2))</f>
        <v>P</v>
      </c>
      <c r="L4539" s="17" t="str">
        <f>VLOOKUP(Tb_Reseller[[#This Row],[Agen id]],Mapping_Agen!A:E,5,0)</f>
        <v>NON SCO</v>
      </c>
      <c r="M4539" s="64">
        <v>0</v>
      </c>
      <c r="N4539" s="65">
        <v>0</v>
      </c>
      <c r="O4539" s="65">
        <f>IFERROR(VLOOKUP(Tb_Reseller[[#This Row],[Kode Reseller]],[1]Sheet1!$A:$B,2,0),0)</f>
        <v>0</v>
      </c>
    </row>
    <row r="4540" spans="1:15" x14ac:dyDescent="0.25">
      <c r="A4540" s="13" t="s">
        <v>5413</v>
      </c>
      <c r="B4540" s="14" t="s">
        <v>14715</v>
      </c>
      <c r="C4540" s="15" t="s">
        <v>8213</v>
      </c>
      <c r="D4540" s="15" t="s">
        <v>11516</v>
      </c>
      <c r="E4540" s="16">
        <v>45254.424305555563</v>
      </c>
      <c r="F4540" s="7" t="s">
        <v>8204</v>
      </c>
      <c r="G4540" s="13" t="s">
        <v>5413</v>
      </c>
      <c r="H4540" s="15" t="str">
        <f>UPPER(Tb_Reseller[[#This Row],[Agen id]]&amp;"-"&amp;VLOOKUP(Tb_Reseller[[#This Row],[Agen id]],A:B,2,0)&amp;"("&amp;Tb_Reseller[[#This Row],[Short]]&amp;")")</f>
        <v>AR35071-SOVY NUR BAYINAH(P)</v>
      </c>
      <c r="I4540" s="15" t="str">
        <f>VLOOKUP(Tb_Reseller[[#This Row],[Agen id]],Mapping_Agen!A:D,4,0)</f>
        <v>Prima</v>
      </c>
      <c r="J4540" s="7" t="str">
        <f>VLOOKUP(Tb_Reseller[[#This Row],[Agen id]],Mapping_Agen!A:C,3,0)</f>
        <v>ONLINE</v>
      </c>
      <c r="K4540" s="17" t="str">
        <f>TRIM(LEFT(Tb_Reseller[[#This Row],[Group]],2))</f>
        <v>P</v>
      </c>
      <c r="L4540" s="17" t="str">
        <f>VLOOKUP(Tb_Reseller[[#This Row],[Agen id]],Mapping_Agen!A:E,5,0)</f>
        <v>ONLINE</v>
      </c>
      <c r="M4540" s="64">
        <v>0</v>
      </c>
      <c r="N4540" s="65">
        <v>0</v>
      </c>
      <c r="O4540" s="65">
        <f>IFERROR(VLOOKUP(Tb_Reseller[[#This Row],[Kode Reseller]],[1]Sheet1!$A:$B,2,0),0)</f>
        <v>0</v>
      </c>
    </row>
    <row r="4541" spans="1:15" x14ac:dyDescent="0.25">
      <c r="A4541" s="13" t="s">
        <v>14716</v>
      </c>
      <c r="B4541" s="14" t="s">
        <v>14717</v>
      </c>
      <c r="C4541" s="15" t="s">
        <v>8213</v>
      </c>
      <c r="D4541" s="15" t="s">
        <v>10401</v>
      </c>
      <c r="E4541" s="16">
        <v>45254.623611111107</v>
      </c>
      <c r="F4541" s="7" t="s">
        <v>8268</v>
      </c>
      <c r="G4541" s="13" t="s">
        <v>1759</v>
      </c>
      <c r="H4541" s="15" t="str">
        <f>UPPER(Tb_Reseller[[#This Row],[Agen id]]&amp;"-"&amp;VLOOKUP(Tb_Reseller[[#This Row],[Agen id]],A:B,2,0)&amp;"("&amp;Tb_Reseller[[#This Row],[Short]]&amp;")")</f>
        <v>AR19022-DEWI CELL(P)</v>
      </c>
      <c r="I4541" s="15" t="str">
        <f>VLOOKUP(Tb_Reseller[[#This Row],[Agen id]],Mapping_Agen!A:D,4,0)</f>
        <v>Prima</v>
      </c>
      <c r="J4541" s="7" t="str">
        <f>VLOOKUP(Tb_Reseller[[#This Row],[Agen id]],Mapping_Agen!A:C,3,0)</f>
        <v>PRG</v>
      </c>
      <c r="K4541" s="17" t="str">
        <f>TRIM(LEFT(Tb_Reseller[[#This Row],[Group]],2))</f>
        <v>P</v>
      </c>
      <c r="L4541" s="17" t="str">
        <f>VLOOKUP(Tb_Reseller[[#This Row],[Agen id]],Mapping_Agen!A:E,5,0)</f>
        <v>Khoirul Anan</v>
      </c>
      <c r="M4541" s="64">
        <v>0</v>
      </c>
      <c r="N4541" s="65">
        <v>0</v>
      </c>
      <c r="O4541" s="65">
        <f>IFERROR(VLOOKUP(Tb_Reseller[[#This Row],[Kode Reseller]],[1]Sheet1!$A:$B,2,0),0)</f>
        <v>0</v>
      </c>
    </row>
    <row r="4542" spans="1:15" x14ac:dyDescent="0.25">
      <c r="A4542" s="13" t="s">
        <v>5415</v>
      </c>
      <c r="B4542" s="14" t="s">
        <v>14718</v>
      </c>
      <c r="C4542" s="15" t="s">
        <v>8213</v>
      </c>
      <c r="D4542" s="15" t="s">
        <v>8248</v>
      </c>
      <c r="E4542" s="16">
        <v>45255.7</v>
      </c>
      <c r="F4542" s="7" t="s">
        <v>8204</v>
      </c>
      <c r="G4542" s="13" t="s">
        <v>5415</v>
      </c>
      <c r="H4542" s="15" t="str">
        <f>UPPER(Tb_Reseller[[#This Row],[Agen id]]&amp;"-"&amp;VLOOKUP(Tb_Reseller[[#This Row],[Agen id]],A:B,2,0)&amp;"("&amp;Tb_Reseller[[#This Row],[Short]]&amp;")")</f>
        <v>AR35077-CIPCIP STORE(P)</v>
      </c>
      <c r="I4542" s="15" t="str">
        <f>VLOOKUP(Tb_Reseller[[#This Row],[Agen id]],Mapping_Agen!A:D,4,0)</f>
        <v>Prima</v>
      </c>
      <c r="J4542" s="7" t="str">
        <f>VLOOKUP(Tb_Reseller[[#This Row],[Agen id]],Mapping_Agen!A:C,3,0)</f>
        <v>PP</v>
      </c>
      <c r="K4542" s="17" t="str">
        <f>TRIM(LEFT(Tb_Reseller[[#This Row],[Group]],2))</f>
        <v>P</v>
      </c>
      <c r="L4542" s="17" t="str">
        <f>VLOOKUP(Tb_Reseller[[#This Row],[Agen id]],Mapping_Agen!A:E,5,0)</f>
        <v>NON SCO</v>
      </c>
      <c r="M4542" s="64">
        <v>0</v>
      </c>
      <c r="N4542" s="65">
        <v>0</v>
      </c>
      <c r="O4542" s="65">
        <f>IFERROR(VLOOKUP(Tb_Reseller[[#This Row],[Kode Reseller]],[1]Sheet1!$A:$B,2,0),0)</f>
        <v>0</v>
      </c>
    </row>
    <row r="4543" spans="1:15" x14ac:dyDescent="0.25">
      <c r="A4543" s="13" t="s">
        <v>5417</v>
      </c>
      <c r="B4543" s="14" t="s">
        <v>14719</v>
      </c>
      <c r="C4543" s="15" t="s">
        <v>8213</v>
      </c>
      <c r="D4543" s="15" t="s">
        <v>11516</v>
      </c>
      <c r="E4543" s="16">
        <v>45256.240972222222</v>
      </c>
      <c r="F4543" s="7" t="s">
        <v>8204</v>
      </c>
      <c r="G4543" s="13" t="s">
        <v>5417</v>
      </c>
      <c r="H4543" s="15" t="str">
        <f>UPPER(Tb_Reseller[[#This Row],[Agen id]]&amp;"-"&amp;VLOOKUP(Tb_Reseller[[#This Row],[Agen id]],A:B,2,0)&amp;"("&amp;Tb_Reseller[[#This Row],[Short]]&amp;")")</f>
        <v>AR35078-AMELIA(P)</v>
      </c>
      <c r="I4543" s="15" t="str">
        <f>VLOOKUP(Tb_Reseller[[#This Row],[Agen id]],Mapping_Agen!A:D,4,0)</f>
        <v>Prima</v>
      </c>
      <c r="J4543" s="7" t="str">
        <f>VLOOKUP(Tb_Reseller[[#This Row],[Agen id]],Mapping_Agen!A:C,3,0)</f>
        <v>ONLINE</v>
      </c>
      <c r="K4543" s="17" t="str">
        <f>TRIM(LEFT(Tb_Reseller[[#This Row],[Group]],2))</f>
        <v>P</v>
      </c>
      <c r="L4543" s="17" t="str">
        <f>VLOOKUP(Tb_Reseller[[#This Row],[Agen id]],Mapping_Agen!A:E,5,0)</f>
        <v>ONLINE</v>
      </c>
      <c r="M4543" s="64">
        <v>0</v>
      </c>
      <c r="N4543" s="65">
        <v>0</v>
      </c>
      <c r="O4543" s="65">
        <f>IFERROR(VLOOKUP(Tb_Reseller[[#This Row],[Kode Reseller]],[1]Sheet1!$A:$B,2,0),0)</f>
        <v>0</v>
      </c>
    </row>
    <row r="4544" spans="1:15" x14ac:dyDescent="0.25">
      <c r="A4544" s="13" t="s">
        <v>14720</v>
      </c>
      <c r="B4544" s="14" t="s">
        <v>14721</v>
      </c>
      <c r="C4544" s="15" t="s">
        <v>8562</v>
      </c>
      <c r="D4544" s="15" t="s">
        <v>8591</v>
      </c>
      <c r="E4544" s="16">
        <v>45256.709027777782</v>
      </c>
      <c r="F4544" s="7" t="s">
        <v>8268</v>
      </c>
      <c r="G4544" s="13" t="s">
        <v>418</v>
      </c>
      <c r="H4544" s="15" t="str">
        <f>UPPER(Tb_Reseller[[#This Row],[Agen id]]&amp;"-"&amp;VLOOKUP(Tb_Reseller[[#This Row],[Agen id]],A:B,2,0)&amp;"("&amp;Tb_Reseller[[#This Row],[Short]]&amp;")")</f>
        <v>AR01786-DAFA CELL(MV)</v>
      </c>
      <c r="I4544" s="15" t="str">
        <f>VLOOKUP(Tb_Reseller[[#This Row],[Agen id]],Mapping_Agen!A:D,4,0)</f>
        <v>Limit</v>
      </c>
      <c r="J4544" s="7" t="str">
        <f>VLOOKUP(Tb_Reseller[[#This Row],[Agen id]],Mapping_Agen!A:C,3,0)</f>
        <v>PP</v>
      </c>
      <c r="K4544" s="17" t="str">
        <f>TRIM(LEFT(Tb_Reseller[[#This Row],[Group]],2))</f>
        <v>MV</v>
      </c>
      <c r="L4544" s="17" t="str">
        <f>VLOOKUP(Tb_Reseller[[#This Row],[Agen id]],Mapping_Agen!A:E,5,0)</f>
        <v>Febri Kurniawan</v>
      </c>
      <c r="M4544" s="64">
        <v>0</v>
      </c>
      <c r="N4544" s="65">
        <v>0</v>
      </c>
      <c r="O4544" s="65">
        <f>IFERROR(VLOOKUP(Tb_Reseller[[#This Row],[Kode Reseller]],[1]Sheet1!$A:$B,2,0),0)</f>
        <v>0</v>
      </c>
    </row>
    <row r="4545" spans="1:15" x14ac:dyDescent="0.25">
      <c r="A4545" s="13" t="s">
        <v>5419</v>
      </c>
      <c r="B4545" s="14" t="s">
        <v>9845</v>
      </c>
      <c r="C4545" s="15" t="s">
        <v>8213</v>
      </c>
      <c r="D4545" s="15" t="s">
        <v>8203</v>
      </c>
      <c r="E4545" s="16">
        <v>45257.393055555563</v>
      </c>
      <c r="F4545" s="7" t="s">
        <v>8204</v>
      </c>
      <c r="G4545" s="13" t="s">
        <v>5419</v>
      </c>
      <c r="H4545" s="15" t="str">
        <f>UPPER(Tb_Reseller[[#This Row],[Agen id]]&amp;"-"&amp;VLOOKUP(Tb_Reseller[[#This Row],[Agen id]],A:B,2,0)&amp;"("&amp;Tb_Reseller[[#This Row],[Short]]&amp;")")</f>
        <v>AR35083-SYIFA CELL(P)</v>
      </c>
      <c r="I4545" s="15" t="str">
        <f>VLOOKUP(Tb_Reseller[[#This Row],[Agen id]],Mapping_Agen!A:D,4,0)</f>
        <v>Prima</v>
      </c>
      <c r="J4545" s="7" t="str">
        <f>VLOOKUP(Tb_Reseller[[#This Row],[Agen id]],Mapping_Agen!A:C,3,0)</f>
        <v>BSD</v>
      </c>
      <c r="K4545" s="17" t="str">
        <f>TRIM(LEFT(Tb_Reseller[[#This Row],[Group]],2))</f>
        <v>P</v>
      </c>
      <c r="L4545" s="17" t="str">
        <f>VLOOKUP(Tb_Reseller[[#This Row],[Agen id]],Mapping_Agen!A:E,5,0)</f>
        <v>NON SCO</v>
      </c>
      <c r="M4545" s="64">
        <v>0</v>
      </c>
      <c r="N4545" s="65">
        <v>0</v>
      </c>
      <c r="O4545" s="65">
        <f>IFERROR(VLOOKUP(Tb_Reseller[[#This Row],[Kode Reseller]],[1]Sheet1!$A:$B,2,0),0)</f>
        <v>0</v>
      </c>
    </row>
    <row r="4546" spans="1:15" x14ac:dyDescent="0.25">
      <c r="A4546" s="13" t="s">
        <v>5421</v>
      </c>
      <c r="B4546" s="14" t="s">
        <v>9282</v>
      </c>
      <c r="C4546" s="15" t="s">
        <v>8213</v>
      </c>
      <c r="D4546" s="15" t="s">
        <v>11516</v>
      </c>
      <c r="E4546" s="16">
        <v>45257.513194444437</v>
      </c>
      <c r="F4546" s="7" t="s">
        <v>8204</v>
      </c>
      <c r="G4546" s="13" t="s">
        <v>5421</v>
      </c>
      <c r="H4546" s="15" t="str">
        <f>UPPER(Tb_Reseller[[#This Row],[Agen id]]&amp;"-"&amp;VLOOKUP(Tb_Reseller[[#This Row],[Agen id]],A:B,2,0)&amp;"("&amp;Tb_Reseller[[#This Row],[Short]]&amp;")")</f>
        <v>AR35084-RINI(P)</v>
      </c>
      <c r="I4546" s="15" t="str">
        <f>VLOOKUP(Tb_Reseller[[#This Row],[Agen id]],Mapping_Agen!A:D,4,0)</f>
        <v>Prima</v>
      </c>
      <c r="J4546" s="7" t="str">
        <f>VLOOKUP(Tb_Reseller[[#This Row],[Agen id]],Mapping_Agen!A:C,3,0)</f>
        <v>ONLINE</v>
      </c>
      <c r="K4546" s="17" t="str">
        <f>TRIM(LEFT(Tb_Reseller[[#This Row],[Group]],2))</f>
        <v>P</v>
      </c>
      <c r="L4546" s="17" t="str">
        <f>VLOOKUP(Tb_Reseller[[#This Row],[Agen id]],Mapping_Agen!A:E,5,0)</f>
        <v>ONLINE</v>
      </c>
      <c r="M4546" s="64">
        <v>0</v>
      </c>
      <c r="N4546" s="65">
        <v>0</v>
      </c>
      <c r="O4546" s="65">
        <f>IFERROR(VLOOKUP(Tb_Reseller[[#This Row],[Kode Reseller]],[1]Sheet1!$A:$B,2,0),0)</f>
        <v>0</v>
      </c>
    </row>
    <row r="4547" spans="1:15" x14ac:dyDescent="0.25">
      <c r="A4547" s="13" t="s">
        <v>14722</v>
      </c>
      <c r="B4547" s="14" t="s">
        <v>14723</v>
      </c>
      <c r="C4547" s="15" t="s">
        <v>8213</v>
      </c>
      <c r="D4547" s="15" t="s">
        <v>8308</v>
      </c>
      <c r="E4547" s="16">
        <v>45257.818749999999</v>
      </c>
      <c r="F4547" s="7" t="s">
        <v>8268</v>
      </c>
      <c r="G4547" s="13" t="s">
        <v>550</v>
      </c>
      <c r="H4547" s="15" t="str">
        <f>UPPER(Tb_Reseller[[#This Row],[Agen id]]&amp;"-"&amp;VLOOKUP(Tb_Reseller[[#This Row],[Agen id]],A:B,2,0)&amp;"("&amp;Tb_Reseller[[#This Row],[Short]]&amp;")")</f>
        <v>AR03027-NOMEN CELL(P)</v>
      </c>
      <c r="I4547" s="15" t="str">
        <f>VLOOKUP(Tb_Reseller[[#This Row],[Agen id]],Mapping_Agen!A:D,4,0)</f>
        <v>Prima</v>
      </c>
      <c r="J4547" s="7" t="str">
        <f>VLOOKUP(Tb_Reseller[[#This Row],[Agen id]],Mapping_Agen!A:C,3,0)</f>
        <v>PP</v>
      </c>
      <c r="K4547" s="17" t="str">
        <f>TRIM(LEFT(Tb_Reseller[[#This Row],[Group]],2))</f>
        <v>P</v>
      </c>
      <c r="L4547" s="17" t="str">
        <f>VLOOKUP(Tb_Reseller[[#This Row],[Agen id]],Mapping_Agen!A:E,5,0)</f>
        <v>Febri Kurniawan</v>
      </c>
      <c r="M4547" s="64">
        <v>0</v>
      </c>
      <c r="N4547" s="65">
        <v>0</v>
      </c>
      <c r="O4547" s="65">
        <f>IFERROR(VLOOKUP(Tb_Reseller[[#This Row],[Kode Reseller]],[1]Sheet1!$A:$B,2,0),0)</f>
        <v>0</v>
      </c>
    </row>
    <row r="4548" spans="1:15" x14ac:dyDescent="0.25">
      <c r="A4548" s="13" t="s">
        <v>5423</v>
      </c>
      <c r="B4548" s="14" t="s">
        <v>14724</v>
      </c>
      <c r="C4548" s="15" t="s">
        <v>8213</v>
      </c>
      <c r="D4548" s="15" t="s">
        <v>8248</v>
      </c>
      <c r="E4548" s="16">
        <v>45258.538194444453</v>
      </c>
      <c r="F4548" s="7" t="s">
        <v>8204</v>
      </c>
      <c r="G4548" s="13" t="s">
        <v>5423</v>
      </c>
      <c r="H4548" s="15" t="str">
        <f>UPPER(Tb_Reseller[[#This Row],[Agen id]]&amp;"-"&amp;VLOOKUP(Tb_Reseller[[#This Row],[Agen id]],A:B,2,0)&amp;"("&amp;Tb_Reseller[[#This Row],[Short]]&amp;")")</f>
        <v>AR35089-ARFAN(P)</v>
      </c>
      <c r="I4548" s="15" t="str">
        <f>VLOOKUP(Tb_Reseller[[#This Row],[Agen id]],Mapping_Agen!A:D,4,0)</f>
        <v>Prima</v>
      </c>
      <c r="J4548" s="7" t="str">
        <f>VLOOKUP(Tb_Reseller[[#This Row],[Agen id]],Mapping_Agen!A:C,3,0)</f>
        <v>PP</v>
      </c>
      <c r="K4548" s="17" t="str">
        <f>TRIM(LEFT(Tb_Reseller[[#This Row],[Group]],2))</f>
        <v>P</v>
      </c>
      <c r="L4548" s="17" t="str">
        <f>VLOOKUP(Tb_Reseller[[#This Row],[Agen id]],Mapping_Agen!A:E,5,0)</f>
        <v>NON SCO</v>
      </c>
      <c r="M4548" s="64">
        <v>0</v>
      </c>
      <c r="N4548" s="65">
        <v>0</v>
      </c>
      <c r="O4548" s="65">
        <f>IFERROR(VLOOKUP(Tb_Reseller[[#This Row],[Kode Reseller]],[1]Sheet1!$A:$B,2,0),0)</f>
        <v>0</v>
      </c>
    </row>
    <row r="4549" spans="1:15" x14ac:dyDescent="0.25">
      <c r="A4549" s="13" t="s">
        <v>5425</v>
      </c>
      <c r="B4549" s="14" t="s">
        <v>14725</v>
      </c>
      <c r="C4549" s="15" t="s">
        <v>8208</v>
      </c>
      <c r="D4549" s="15" t="s">
        <v>8203</v>
      </c>
      <c r="E4549" s="16">
        <v>45258.582638888889</v>
      </c>
      <c r="F4549" s="7" t="s">
        <v>8204</v>
      </c>
      <c r="G4549" s="13" t="s">
        <v>5425</v>
      </c>
      <c r="H4549" s="15" t="str">
        <f>UPPER(Tb_Reseller[[#This Row],[Agen id]]&amp;"-"&amp;VLOOKUP(Tb_Reseller[[#This Row],[Agen id]],A:B,2,0)&amp;"("&amp;Tb_Reseller[[#This Row],[Short]]&amp;")")</f>
        <v>AR35091-ALIFA CELL(R)</v>
      </c>
      <c r="I4549" s="15" t="str">
        <f>VLOOKUP(Tb_Reseller[[#This Row],[Agen id]],Mapping_Agen!A:D,4,0)</f>
        <v>No Limit</v>
      </c>
      <c r="J4549" s="7" t="str">
        <f>VLOOKUP(Tb_Reseller[[#This Row],[Agen id]],Mapping_Agen!A:C,3,0)</f>
        <v>BSD</v>
      </c>
      <c r="K4549" s="17" t="str">
        <f>TRIM(LEFT(Tb_Reseller[[#This Row],[Group]],2))</f>
        <v>R</v>
      </c>
      <c r="L4549" s="17" t="str">
        <f>VLOOKUP(Tb_Reseller[[#This Row],[Agen id]],Mapping_Agen!A:E,5,0)</f>
        <v>NON SCO</v>
      </c>
      <c r="M4549" s="64">
        <v>0</v>
      </c>
      <c r="N4549" s="65">
        <v>0</v>
      </c>
      <c r="O4549" s="65">
        <f>IFERROR(VLOOKUP(Tb_Reseller[[#This Row],[Kode Reseller]],[1]Sheet1!$A:$B,2,0),0)</f>
        <v>0</v>
      </c>
    </row>
    <row r="4550" spans="1:15" x14ac:dyDescent="0.25">
      <c r="A4550" s="13" t="s">
        <v>5427</v>
      </c>
      <c r="B4550" s="14" t="s">
        <v>14726</v>
      </c>
      <c r="C4550" s="15" t="s">
        <v>8213</v>
      </c>
      <c r="D4550" s="15" t="s">
        <v>11516</v>
      </c>
      <c r="E4550" s="16">
        <v>45258.601388888892</v>
      </c>
      <c r="F4550" s="7" t="s">
        <v>8204</v>
      </c>
      <c r="G4550" s="13" t="s">
        <v>5427</v>
      </c>
      <c r="H4550" s="15" t="str">
        <f>UPPER(Tb_Reseller[[#This Row],[Agen id]]&amp;"-"&amp;VLOOKUP(Tb_Reseller[[#This Row],[Agen id]],A:B,2,0)&amp;"("&amp;Tb_Reseller[[#This Row],[Short]]&amp;")")</f>
        <v>AR35093-SARWANTI(P)</v>
      </c>
      <c r="I4550" s="15" t="str">
        <f>VLOOKUP(Tb_Reseller[[#This Row],[Agen id]],Mapping_Agen!A:D,4,0)</f>
        <v>Prima</v>
      </c>
      <c r="J4550" s="7" t="str">
        <f>VLOOKUP(Tb_Reseller[[#This Row],[Agen id]],Mapping_Agen!A:C,3,0)</f>
        <v>ONLINE</v>
      </c>
      <c r="K4550" s="17" t="str">
        <f>TRIM(LEFT(Tb_Reseller[[#This Row],[Group]],2))</f>
        <v>P</v>
      </c>
      <c r="L4550" s="17" t="str">
        <f>VLOOKUP(Tb_Reseller[[#This Row],[Agen id]],Mapping_Agen!A:E,5,0)</f>
        <v>ONLINE</v>
      </c>
      <c r="M4550" s="64">
        <v>0</v>
      </c>
      <c r="N4550" s="65">
        <v>0</v>
      </c>
      <c r="O4550" s="65">
        <f>IFERROR(VLOOKUP(Tb_Reseller[[#This Row],[Kode Reseller]],[1]Sheet1!$A:$B,2,0),0)</f>
        <v>0</v>
      </c>
    </row>
    <row r="4551" spans="1:15" x14ac:dyDescent="0.25">
      <c r="A4551" s="13" t="s">
        <v>5429</v>
      </c>
      <c r="B4551" s="14" t="s">
        <v>14727</v>
      </c>
      <c r="C4551" s="15" t="s">
        <v>8213</v>
      </c>
      <c r="D4551" s="15" t="s">
        <v>8248</v>
      </c>
      <c r="E4551" s="16">
        <v>45258.636111111111</v>
      </c>
      <c r="F4551" s="7" t="s">
        <v>8204</v>
      </c>
      <c r="G4551" s="13" t="s">
        <v>5429</v>
      </c>
      <c r="H4551" s="15" t="str">
        <f>UPPER(Tb_Reseller[[#This Row],[Agen id]]&amp;"-"&amp;VLOOKUP(Tb_Reseller[[#This Row],[Agen id]],A:B,2,0)&amp;"("&amp;Tb_Reseller[[#This Row],[Short]]&amp;")")</f>
        <v>AR35094-PANDIANGAN CELL 2(P)</v>
      </c>
      <c r="I4551" s="15" t="str">
        <f>VLOOKUP(Tb_Reseller[[#This Row],[Agen id]],Mapping_Agen!A:D,4,0)</f>
        <v>Prima</v>
      </c>
      <c r="J4551" s="7" t="str">
        <f>VLOOKUP(Tb_Reseller[[#This Row],[Agen id]],Mapping_Agen!A:C,3,0)</f>
        <v>PP</v>
      </c>
      <c r="K4551" s="17" t="str">
        <f>TRIM(LEFT(Tb_Reseller[[#This Row],[Group]],2))</f>
        <v>P</v>
      </c>
      <c r="L4551" s="17" t="str">
        <f>VLOOKUP(Tb_Reseller[[#This Row],[Agen id]],Mapping_Agen!A:E,5,0)</f>
        <v>NON SCO</v>
      </c>
      <c r="M4551" s="64">
        <v>0</v>
      </c>
      <c r="N4551" s="65">
        <v>0</v>
      </c>
      <c r="O4551" s="65">
        <f>IFERROR(VLOOKUP(Tb_Reseller[[#This Row],[Kode Reseller]],[1]Sheet1!$A:$B,2,0),0)</f>
        <v>0</v>
      </c>
    </row>
    <row r="4552" spans="1:15" x14ac:dyDescent="0.25">
      <c r="A4552" s="13" t="s">
        <v>5431</v>
      </c>
      <c r="B4552" s="14" t="s">
        <v>14728</v>
      </c>
      <c r="C4552" s="15" t="s">
        <v>8213</v>
      </c>
      <c r="D4552" s="15" t="s">
        <v>11516</v>
      </c>
      <c r="E4552" s="16">
        <v>45258.709722222222</v>
      </c>
      <c r="F4552" s="7" t="s">
        <v>8204</v>
      </c>
      <c r="G4552" s="13" t="s">
        <v>5431</v>
      </c>
      <c r="H4552" s="15" t="str">
        <f>UPPER(Tb_Reseller[[#This Row],[Agen id]]&amp;"-"&amp;VLOOKUP(Tb_Reseller[[#This Row],[Agen id]],A:B,2,0)&amp;"("&amp;Tb_Reseller[[#This Row],[Short]]&amp;")")</f>
        <v>AR35095-CIFAHNISA(P)</v>
      </c>
      <c r="I4552" s="15" t="str">
        <f>VLOOKUP(Tb_Reseller[[#This Row],[Agen id]],Mapping_Agen!A:D,4,0)</f>
        <v>Prima</v>
      </c>
      <c r="J4552" s="7" t="str">
        <f>VLOOKUP(Tb_Reseller[[#This Row],[Agen id]],Mapping_Agen!A:C,3,0)</f>
        <v>ONLINE</v>
      </c>
      <c r="K4552" s="17" t="str">
        <f>TRIM(LEFT(Tb_Reseller[[#This Row],[Group]],2))</f>
        <v>P</v>
      </c>
      <c r="L4552" s="17" t="str">
        <f>VLOOKUP(Tb_Reseller[[#This Row],[Agen id]],Mapping_Agen!A:E,5,0)</f>
        <v>ONLINE</v>
      </c>
      <c r="M4552" s="64">
        <v>0</v>
      </c>
      <c r="N4552" s="65">
        <v>0</v>
      </c>
      <c r="O4552" s="65">
        <f>IFERROR(VLOOKUP(Tb_Reseller[[#This Row],[Kode Reseller]],[1]Sheet1!$A:$B,2,0),0)</f>
        <v>0</v>
      </c>
    </row>
    <row r="4553" spans="1:15" x14ac:dyDescent="0.25">
      <c r="A4553" s="13" t="s">
        <v>5433</v>
      </c>
      <c r="B4553" s="14" t="s">
        <v>14729</v>
      </c>
      <c r="C4553" s="15" t="s">
        <v>8213</v>
      </c>
      <c r="D4553" s="15" t="s">
        <v>11516</v>
      </c>
      <c r="E4553" s="16">
        <v>45259.299305555563</v>
      </c>
      <c r="F4553" s="7" t="s">
        <v>8204</v>
      </c>
      <c r="G4553" s="13" t="s">
        <v>5433</v>
      </c>
      <c r="H4553" s="15" t="str">
        <f>UPPER(Tb_Reseller[[#This Row],[Agen id]]&amp;"-"&amp;VLOOKUP(Tb_Reseller[[#This Row],[Agen id]],A:B,2,0)&amp;"("&amp;Tb_Reseller[[#This Row],[Short]]&amp;")")</f>
        <v>AR35097-HAURA AZALIA(P)</v>
      </c>
      <c r="I4553" s="15" t="str">
        <f>VLOOKUP(Tb_Reseller[[#This Row],[Agen id]],Mapping_Agen!A:D,4,0)</f>
        <v>Prima</v>
      </c>
      <c r="J4553" s="7" t="str">
        <f>VLOOKUP(Tb_Reseller[[#This Row],[Agen id]],Mapping_Agen!A:C,3,0)</f>
        <v>ONLINE</v>
      </c>
      <c r="K4553" s="17" t="str">
        <f>TRIM(LEFT(Tb_Reseller[[#This Row],[Group]],2))</f>
        <v>P</v>
      </c>
      <c r="L4553" s="17" t="str">
        <f>VLOOKUP(Tb_Reseller[[#This Row],[Agen id]],Mapping_Agen!A:E,5,0)</f>
        <v>ONLINE</v>
      </c>
      <c r="M4553" s="64">
        <v>0</v>
      </c>
      <c r="N4553" s="65">
        <v>0</v>
      </c>
      <c r="O4553" s="65">
        <f>IFERROR(VLOOKUP(Tb_Reseller[[#This Row],[Kode Reseller]],[1]Sheet1!$A:$B,2,0),0)</f>
        <v>0</v>
      </c>
    </row>
    <row r="4554" spans="1:15" x14ac:dyDescent="0.25">
      <c r="A4554" s="13" t="s">
        <v>5435</v>
      </c>
      <c r="B4554" s="14" t="s">
        <v>14730</v>
      </c>
      <c r="C4554" s="15" t="s">
        <v>8213</v>
      </c>
      <c r="D4554" s="15" t="s">
        <v>11516</v>
      </c>
      <c r="E4554" s="16">
        <v>45259.484722222223</v>
      </c>
      <c r="F4554" s="7" t="s">
        <v>8204</v>
      </c>
      <c r="G4554" s="13" t="s">
        <v>5435</v>
      </c>
      <c r="H4554" s="15" t="str">
        <f>UPPER(Tb_Reseller[[#This Row],[Agen id]]&amp;"-"&amp;VLOOKUP(Tb_Reseller[[#This Row],[Agen id]],A:B,2,0)&amp;"("&amp;Tb_Reseller[[#This Row],[Short]]&amp;")")</f>
        <v>AR35099-VS_TANGKELEK PULSA(P)</v>
      </c>
      <c r="I4554" s="15" t="str">
        <f>VLOOKUP(Tb_Reseller[[#This Row],[Agen id]],Mapping_Agen!A:D,4,0)</f>
        <v>Prima</v>
      </c>
      <c r="J4554" s="7" t="str">
        <f>VLOOKUP(Tb_Reseller[[#This Row],[Agen id]],Mapping_Agen!A:C,3,0)</f>
        <v>ONLINE</v>
      </c>
      <c r="K4554" s="17" t="str">
        <f>TRIM(LEFT(Tb_Reseller[[#This Row],[Group]],2))</f>
        <v>P</v>
      </c>
      <c r="L4554" s="17" t="str">
        <f>VLOOKUP(Tb_Reseller[[#This Row],[Agen id]],Mapping_Agen!A:E,5,0)</f>
        <v>ONLINE</v>
      </c>
      <c r="M4554" s="64">
        <v>0</v>
      </c>
      <c r="N4554" s="65">
        <v>0</v>
      </c>
      <c r="O4554" s="65">
        <f>IFERROR(VLOOKUP(Tb_Reseller[[#This Row],[Kode Reseller]],[1]Sheet1!$A:$B,2,0),0)</f>
        <v>0</v>
      </c>
    </row>
    <row r="4555" spans="1:15" x14ac:dyDescent="0.25">
      <c r="A4555" s="13" t="s">
        <v>5437</v>
      </c>
      <c r="B4555" s="14" t="s">
        <v>14731</v>
      </c>
      <c r="C4555" s="15" t="s">
        <v>8213</v>
      </c>
      <c r="D4555" s="15" t="s">
        <v>8231</v>
      </c>
      <c r="E4555" s="16">
        <v>45259.913194444453</v>
      </c>
      <c r="F4555" s="7" t="s">
        <v>8204</v>
      </c>
      <c r="G4555" s="13" t="s">
        <v>5437</v>
      </c>
      <c r="H4555" s="15" t="str">
        <f>UPPER(Tb_Reseller[[#This Row],[Agen id]]&amp;"-"&amp;VLOOKUP(Tb_Reseller[[#This Row],[Agen id]],A:B,2,0)&amp;"("&amp;Tb_Reseller[[#This Row],[Short]]&amp;")")</f>
        <v>AR35103-ASIMA ELISABETH(P)</v>
      </c>
      <c r="I4555" s="15" t="str">
        <f>VLOOKUP(Tb_Reseller[[#This Row],[Agen id]],Mapping_Agen!A:D,4,0)</f>
        <v>Prima</v>
      </c>
      <c r="J4555" s="7" t="str">
        <f>VLOOKUP(Tb_Reseller[[#This Row],[Agen id]],Mapping_Agen!A:C,3,0)</f>
        <v>ICON</v>
      </c>
      <c r="K4555" s="17" t="str">
        <f>TRIM(LEFT(Tb_Reseller[[#This Row],[Group]],2))</f>
        <v>P</v>
      </c>
      <c r="L4555" s="17" t="str">
        <f>VLOOKUP(Tb_Reseller[[#This Row],[Agen id]],Mapping_Agen!A:E,5,0)</f>
        <v>NON SCO</v>
      </c>
      <c r="M4555" s="64">
        <v>0</v>
      </c>
      <c r="N4555" s="65">
        <v>0</v>
      </c>
      <c r="O4555" s="65">
        <f>IFERROR(VLOOKUP(Tb_Reseller[[#This Row],[Kode Reseller]],[1]Sheet1!$A:$B,2,0),0)</f>
        <v>0</v>
      </c>
    </row>
    <row r="4556" spans="1:15" x14ac:dyDescent="0.25">
      <c r="A4556" s="13" t="s">
        <v>14732</v>
      </c>
      <c r="B4556" s="14" t="s">
        <v>14534</v>
      </c>
      <c r="C4556" s="15" t="s">
        <v>8213</v>
      </c>
      <c r="D4556" s="15" t="s">
        <v>9018</v>
      </c>
      <c r="E4556" s="16">
        <v>45260.597916666673</v>
      </c>
      <c r="F4556" s="7" t="s">
        <v>8268</v>
      </c>
      <c r="G4556" s="13" t="s">
        <v>806</v>
      </c>
      <c r="H4556" s="15" t="str">
        <f>UPPER(Tb_Reseller[[#This Row],[Agen id]]&amp;"-"&amp;VLOOKUP(Tb_Reseller[[#This Row],[Agen id]],A:B,2,0)&amp;"("&amp;Tb_Reseller[[#This Row],[Short]]&amp;")")</f>
        <v>AR08006-TJ CELL(P)</v>
      </c>
      <c r="I4556" s="15" t="str">
        <f>VLOOKUP(Tb_Reseller[[#This Row],[Agen id]],Mapping_Agen!A:D,4,0)</f>
        <v>Prima</v>
      </c>
      <c r="J4556" s="7" t="str">
        <f>VLOOKUP(Tb_Reseller[[#This Row],[Agen id]],Mapping_Agen!A:C,3,0)</f>
        <v>ICON</v>
      </c>
      <c r="K4556" s="17" t="str">
        <f>TRIM(LEFT(Tb_Reseller[[#This Row],[Group]],2))</f>
        <v>P</v>
      </c>
      <c r="L4556" s="17" t="str">
        <f>VLOOKUP(Tb_Reseller[[#This Row],[Agen id]],Mapping_Agen!A:E,5,0)</f>
        <v>Abdul Harris</v>
      </c>
      <c r="M4556" s="64">
        <v>0</v>
      </c>
      <c r="N4556" s="65">
        <v>0</v>
      </c>
      <c r="O4556" s="65">
        <f>IFERROR(VLOOKUP(Tb_Reseller[[#This Row],[Kode Reseller]],[1]Sheet1!$A:$B,2,0),0)</f>
        <v>0</v>
      </c>
    </row>
    <row r="4557" spans="1:15" x14ac:dyDescent="0.25">
      <c r="A4557" s="13" t="s">
        <v>5439</v>
      </c>
      <c r="B4557" s="14" t="s">
        <v>14733</v>
      </c>
      <c r="C4557" s="15" t="s">
        <v>8208</v>
      </c>
      <c r="D4557" s="15" t="s">
        <v>14058</v>
      </c>
      <c r="E4557" s="16">
        <v>45260.872916666667</v>
      </c>
      <c r="F4557" s="7" t="s">
        <v>8204</v>
      </c>
      <c r="G4557" s="13" t="s">
        <v>5439</v>
      </c>
      <c r="H4557" s="15" t="str">
        <f>UPPER(Tb_Reseller[[#This Row],[Agen id]]&amp;"-"&amp;VLOOKUP(Tb_Reseller[[#This Row],[Agen id]],A:B,2,0)&amp;"("&amp;Tb_Reseller[[#This Row],[Short]]&amp;")")</f>
        <v>AR35107-GAMRAWI(R)</v>
      </c>
      <c r="I4557" s="15" t="str">
        <f>VLOOKUP(Tb_Reseller[[#This Row],[Agen id]],Mapping_Agen!A:D,4,0)</f>
        <v>No Limit</v>
      </c>
      <c r="J4557" s="7" t="str">
        <f>VLOOKUP(Tb_Reseller[[#This Row],[Agen id]],Mapping_Agen!A:C,3,0)</f>
        <v>ICON</v>
      </c>
      <c r="K4557" s="17" t="str">
        <f>TRIM(LEFT(Tb_Reseller[[#This Row],[Group]],2))</f>
        <v>R</v>
      </c>
      <c r="L4557" s="17" t="str">
        <f>VLOOKUP(Tb_Reseller[[#This Row],[Agen id]],Mapping_Agen!A:E,5,0)</f>
        <v>NON SCO</v>
      </c>
      <c r="M4557" s="64">
        <v>0</v>
      </c>
      <c r="N4557" s="65">
        <v>0</v>
      </c>
      <c r="O4557" s="65">
        <f>IFERROR(VLOOKUP(Tb_Reseller[[#This Row],[Kode Reseller]],[1]Sheet1!$A:$B,2,0),0)</f>
        <v>0</v>
      </c>
    </row>
    <row r="4558" spans="1:15" x14ac:dyDescent="0.25">
      <c r="A4558" s="13" t="s">
        <v>5441</v>
      </c>
      <c r="B4558" s="14" t="s">
        <v>14734</v>
      </c>
      <c r="C4558" s="15" t="s">
        <v>8213</v>
      </c>
      <c r="D4558" s="15" t="s">
        <v>8203</v>
      </c>
      <c r="E4558" s="16">
        <v>45261.53402777778</v>
      </c>
      <c r="F4558" s="7" t="s">
        <v>8204</v>
      </c>
      <c r="G4558" s="13" t="s">
        <v>5441</v>
      </c>
      <c r="H4558" s="15" t="str">
        <f>UPPER(Tb_Reseller[[#This Row],[Agen id]]&amp;"-"&amp;VLOOKUP(Tb_Reseller[[#This Row],[Agen id]],A:B,2,0)&amp;"("&amp;Tb_Reseller[[#This Row],[Short]]&amp;")")</f>
        <v>AR35110-ALIUNG CELL(P)</v>
      </c>
      <c r="I4558" s="15" t="str">
        <f>VLOOKUP(Tb_Reseller[[#This Row],[Agen id]],Mapping_Agen!A:D,4,0)</f>
        <v>Prima</v>
      </c>
      <c r="J4558" s="7" t="str">
        <f>VLOOKUP(Tb_Reseller[[#This Row],[Agen id]],Mapping_Agen!A:C,3,0)</f>
        <v>BSD</v>
      </c>
      <c r="K4558" s="17" t="str">
        <f>TRIM(LEFT(Tb_Reseller[[#This Row],[Group]],2))</f>
        <v>P</v>
      </c>
      <c r="L4558" s="17" t="str">
        <f>VLOOKUP(Tb_Reseller[[#This Row],[Agen id]],Mapping_Agen!A:E,5,0)</f>
        <v>NON SCO</v>
      </c>
      <c r="M4558" s="64">
        <v>0</v>
      </c>
      <c r="N4558" s="65">
        <v>0</v>
      </c>
      <c r="O4558" s="65">
        <f>IFERROR(VLOOKUP(Tb_Reseller[[#This Row],[Kode Reseller]],[1]Sheet1!$A:$B,2,0),0)</f>
        <v>0</v>
      </c>
    </row>
    <row r="4559" spans="1:15" x14ac:dyDescent="0.25">
      <c r="A4559" s="13" t="s">
        <v>1825</v>
      </c>
      <c r="B4559" s="14" t="s">
        <v>14735</v>
      </c>
      <c r="C4559" s="15" t="s">
        <v>8213</v>
      </c>
      <c r="D4559" s="15" t="s">
        <v>11516</v>
      </c>
      <c r="E4559" s="16">
        <v>45261.878472222219</v>
      </c>
      <c r="F4559" s="7" t="s">
        <v>8204</v>
      </c>
      <c r="G4559" s="13" t="s">
        <v>1825</v>
      </c>
      <c r="H4559" s="15" t="str">
        <f>UPPER(Tb_Reseller[[#This Row],[Agen id]]&amp;"-"&amp;VLOOKUP(Tb_Reseller[[#This Row],[Agen id]],A:B,2,0)&amp;"("&amp;Tb_Reseller[[#This Row],[Short]]&amp;")")</f>
        <v>AR35111-ADITIYA(P)</v>
      </c>
      <c r="I4559" s="15" t="str">
        <f>VLOOKUP(Tb_Reseller[[#This Row],[Agen id]],Mapping_Agen!A:D,4,0)</f>
        <v>Prima</v>
      </c>
      <c r="J4559" s="7" t="str">
        <f>VLOOKUP(Tb_Reseller[[#This Row],[Agen id]],Mapping_Agen!A:C,3,0)</f>
        <v>ONLINE</v>
      </c>
      <c r="K4559" s="17" t="str">
        <f>TRIM(LEFT(Tb_Reseller[[#This Row],[Group]],2))</f>
        <v>P</v>
      </c>
      <c r="L4559" s="17" t="str">
        <f>VLOOKUP(Tb_Reseller[[#This Row],[Agen id]],Mapping_Agen!A:E,5,0)</f>
        <v>ONLINE</v>
      </c>
      <c r="M4559" s="64">
        <v>1.3870967741935474</v>
      </c>
      <c r="N4559" s="65">
        <v>1.166666666666667</v>
      </c>
      <c r="O4559" s="65">
        <f>IFERROR(VLOOKUP(Tb_Reseller[[#This Row],[Kode Reseller]],[1]Sheet1!$A:$B,2,0),0)</f>
        <v>1.75</v>
      </c>
    </row>
    <row r="4560" spans="1:15" x14ac:dyDescent="0.25">
      <c r="A4560" s="13" t="s">
        <v>5445</v>
      </c>
      <c r="B4560" s="14" t="s">
        <v>14736</v>
      </c>
      <c r="C4560" s="15" t="s">
        <v>8213</v>
      </c>
      <c r="D4560" s="15" t="s">
        <v>11516</v>
      </c>
      <c r="E4560" s="16">
        <v>45262.113194444442</v>
      </c>
      <c r="F4560" s="7" t="s">
        <v>8204</v>
      </c>
      <c r="G4560" s="13" t="s">
        <v>5445</v>
      </c>
      <c r="H4560" s="15" t="str">
        <f>UPPER(Tb_Reseller[[#This Row],[Agen id]]&amp;"-"&amp;VLOOKUP(Tb_Reseller[[#This Row],[Agen id]],A:B,2,0)&amp;"("&amp;Tb_Reseller[[#This Row],[Short]]&amp;")")</f>
        <v>AR35112-GUSTI RANGGA(P)</v>
      </c>
      <c r="I4560" s="15" t="str">
        <f>VLOOKUP(Tb_Reseller[[#This Row],[Agen id]],Mapping_Agen!A:D,4,0)</f>
        <v>Prima</v>
      </c>
      <c r="J4560" s="7" t="str">
        <f>VLOOKUP(Tb_Reseller[[#This Row],[Agen id]],Mapping_Agen!A:C,3,0)</f>
        <v>ONLINE</v>
      </c>
      <c r="K4560" s="17" t="str">
        <f>TRIM(LEFT(Tb_Reseller[[#This Row],[Group]],2))</f>
        <v>P</v>
      </c>
      <c r="L4560" s="17" t="str">
        <f>VLOOKUP(Tb_Reseller[[#This Row],[Agen id]],Mapping_Agen!A:E,5,0)</f>
        <v>ONLINE</v>
      </c>
      <c r="M4560" s="64">
        <v>0</v>
      </c>
      <c r="N4560" s="65">
        <v>0</v>
      </c>
      <c r="O4560" s="65">
        <f>IFERROR(VLOOKUP(Tb_Reseller[[#This Row],[Kode Reseller]],[1]Sheet1!$A:$B,2,0),0)</f>
        <v>0</v>
      </c>
    </row>
    <row r="4561" spans="1:15" x14ac:dyDescent="0.25">
      <c r="A4561" s="13" t="s">
        <v>5447</v>
      </c>
      <c r="B4561" s="14" t="s">
        <v>14737</v>
      </c>
      <c r="C4561" s="15" t="s">
        <v>8213</v>
      </c>
      <c r="D4561" s="15" t="s">
        <v>11516</v>
      </c>
      <c r="E4561" s="16">
        <v>45262.345833333333</v>
      </c>
      <c r="F4561" s="7" t="s">
        <v>8204</v>
      </c>
      <c r="G4561" s="13" t="s">
        <v>5447</v>
      </c>
      <c r="H4561" s="15" t="str">
        <f>UPPER(Tb_Reseller[[#This Row],[Agen id]]&amp;"-"&amp;VLOOKUP(Tb_Reseller[[#This Row],[Agen id]],A:B,2,0)&amp;"("&amp;Tb_Reseller[[#This Row],[Short]]&amp;")")</f>
        <v>AR35113-NENTI NETRA DEWI(P)</v>
      </c>
      <c r="I4561" s="15" t="str">
        <f>VLOOKUP(Tb_Reseller[[#This Row],[Agen id]],Mapping_Agen!A:D,4,0)</f>
        <v>Prima</v>
      </c>
      <c r="J4561" s="7" t="str">
        <f>VLOOKUP(Tb_Reseller[[#This Row],[Agen id]],Mapping_Agen!A:C,3,0)</f>
        <v>ONLINE</v>
      </c>
      <c r="K4561" s="17" t="str">
        <f>TRIM(LEFT(Tb_Reseller[[#This Row],[Group]],2))</f>
        <v>P</v>
      </c>
      <c r="L4561" s="17" t="str">
        <f>VLOOKUP(Tb_Reseller[[#This Row],[Agen id]],Mapping_Agen!A:E,5,0)</f>
        <v>ONLINE</v>
      </c>
      <c r="M4561" s="64">
        <v>0</v>
      </c>
      <c r="N4561" s="65">
        <v>0</v>
      </c>
      <c r="O4561" s="65">
        <f>IFERROR(VLOOKUP(Tb_Reseller[[#This Row],[Kode Reseller]],[1]Sheet1!$A:$B,2,0),0)</f>
        <v>0</v>
      </c>
    </row>
    <row r="4562" spans="1:15" x14ac:dyDescent="0.25">
      <c r="A4562" s="13" t="s">
        <v>5449</v>
      </c>
      <c r="B4562" s="14" t="s">
        <v>14738</v>
      </c>
      <c r="C4562" s="15" t="s">
        <v>8213</v>
      </c>
      <c r="D4562" s="15" t="s">
        <v>8231</v>
      </c>
      <c r="E4562" s="16">
        <v>45262.577777777777</v>
      </c>
      <c r="F4562" s="7" t="s">
        <v>8204</v>
      </c>
      <c r="G4562" s="13" t="s">
        <v>5449</v>
      </c>
      <c r="H4562" s="15" t="str">
        <f>UPPER(Tb_Reseller[[#This Row],[Agen id]]&amp;"-"&amp;VLOOKUP(Tb_Reseller[[#This Row],[Agen id]],A:B,2,0)&amp;"("&amp;Tb_Reseller[[#This Row],[Short]]&amp;")")</f>
        <v>AR35114-MADURA ROYAL4(P)</v>
      </c>
      <c r="I4562" s="15" t="str">
        <f>VLOOKUP(Tb_Reseller[[#This Row],[Agen id]],Mapping_Agen!A:D,4,0)</f>
        <v>Prima</v>
      </c>
      <c r="J4562" s="7" t="str">
        <f>VLOOKUP(Tb_Reseller[[#This Row],[Agen id]],Mapping_Agen!A:C,3,0)</f>
        <v>ICON</v>
      </c>
      <c r="K4562" s="17" t="str">
        <f>TRIM(LEFT(Tb_Reseller[[#This Row],[Group]],2))</f>
        <v>P</v>
      </c>
      <c r="L4562" s="17" t="str">
        <f>VLOOKUP(Tb_Reseller[[#This Row],[Agen id]],Mapping_Agen!A:E,5,0)</f>
        <v>NON SCO</v>
      </c>
      <c r="M4562" s="64">
        <v>0</v>
      </c>
      <c r="N4562" s="65">
        <v>0</v>
      </c>
      <c r="O4562" s="65">
        <f>IFERROR(VLOOKUP(Tb_Reseller[[#This Row],[Kode Reseller]],[1]Sheet1!$A:$B,2,0),0)</f>
        <v>0</v>
      </c>
    </row>
    <row r="4563" spans="1:15" x14ac:dyDescent="0.25">
      <c r="A4563" s="13" t="s">
        <v>2992</v>
      </c>
      <c r="B4563" s="14" t="s">
        <v>14739</v>
      </c>
      <c r="C4563" s="15" t="s">
        <v>8213</v>
      </c>
      <c r="D4563" s="15" t="s">
        <v>8203</v>
      </c>
      <c r="E4563" s="16">
        <v>45263.842361111107</v>
      </c>
      <c r="F4563" s="7" t="s">
        <v>8204</v>
      </c>
      <c r="G4563" s="13" t="s">
        <v>2992</v>
      </c>
      <c r="H4563" s="15" t="str">
        <f>UPPER(Tb_Reseller[[#This Row],[Agen id]]&amp;"-"&amp;VLOOKUP(Tb_Reseller[[#This Row],[Agen id]],A:B,2,0)&amp;"("&amp;Tb_Reseller[[#This Row],[Short]]&amp;")")</f>
        <v>AR35118-ARSYAD CELLULAR(P)</v>
      </c>
      <c r="I4563" s="15" t="str">
        <f>VLOOKUP(Tb_Reseller[[#This Row],[Agen id]],Mapping_Agen!A:D,4,0)</f>
        <v>Prima</v>
      </c>
      <c r="J4563" s="7" t="str">
        <f>VLOOKUP(Tb_Reseller[[#This Row],[Agen id]],Mapping_Agen!A:C,3,0)</f>
        <v>BSD</v>
      </c>
      <c r="K4563" s="17" t="str">
        <f>TRIM(LEFT(Tb_Reseller[[#This Row],[Group]],2))</f>
        <v>P</v>
      </c>
      <c r="L4563" s="17" t="str">
        <f>VLOOKUP(Tb_Reseller[[#This Row],[Agen id]],Mapping_Agen!A:E,5,0)</f>
        <v>NON SCO</v>
      </c>
      <c r="M4563" s="64">
        <v>0.48387096774193528</v>
      </c>
      <c r="N4563" s="65">
        <v>0.79999999999999993</v>
      </c>
      <c r="O4563" s="65">
        <f>IFERROR(VLOOKUP(Tb_Reseller[[#This Row],[Kode Reseller]],[1]Sheet1!$A:$B,2,0),0)</f>
        <v>2.25</v>
      </c>
    </row>
    <row r="4564" spans="1:15" x14ac:dyDescent="0.25">
      <c r="A4564" s="13" t="s">
        <v>14740</v>
      </c>
      <c r="B4564" s="14" t="s">
        <v>14741</v>
      </c>
      <c r="C4564" s="15" t="s">
        <v>8325</v>
      </c>
      <c r="D4564" s="15" t="s">
        <v>9974</v>
      </c>
      <c r="E4564" s="16">
        <v>45264.494444444441</v>
      </c>
      <c r="F4564" s="7" t="s">
        <v>8268</v>
      </c>
      <c r="G4564" s="13" t="s">
        <v>906</v>
      </c>
      <c r="H4564" s="15" t="str">
        <f>UPPER(Tb_Reseller[[#This Row],[Agen id]]&amp;"-"&amp;VLOOKUP(Tb_Reseller[[#This Row],[Agen id]],A:B,2,0)&amp;"("&amp;Tb_Reseller[[#This Row],[Short]]&amp;")")</f>
        <v>AR17076-GALAXY CELL(MV)</v>
      </c>
      <c r="I4564" s="15" t="str">
        <f>VLOOKUP(Tb_Reseller[[#This Row],[Agen id]],Mapping_Agen!A:D,4,0)</f>
        <v>Limit</v>
      </c>
      <c r="J4564" s="7" t="str">
        <f>VLOOKUP(Tb_Reseller[[#This Row],[Agen id]],Mapping_Agen!A:C,3,0)</f>
        <v>ICON</v>
      </c>
      <c r="K4564" s="17" t="str">
        <f>TRIM(LEFT(Tb_Reseller[[#This Row],[Group]],2))</f>
        <v>MV</v>
      </c>
      <c r="L4564" s="17" t="str">
        <f>VLOOKUP(Tb_Reseller[[#This Row],[Agen id]],Mapping_Agen!A:E,5,0)</f>
        <v>Abdul Harris</v>
      </c>
      <c r="M4564" s="64">
        <v>0</v>
      </c>
      <c r="N4564" s="65">
        <v>0</v>
      </c>
      <c r="O4564" s="65">
        <f>IFERROR(VLOOKUP(Tb_Reseller[[#This Row],[Kode Reseller]],[1]Sheet1!$A:$B,2,0),0)</f>
        <v>0</v>
      </c>
    </row>
    <row r="4565" spans="1:15" x14ac:dyDescent="0.25">
      <c r="A4565" s="13" t="s">
        <v>847</v>
      </c>
      <c r="B4565" s="14" t="s">
        <v>14742</v>
      </c>
      <c r="C4565" s="15" t="s">
        <v>8213</v>
      </c>
      <c r="D4565" s="15" t="s">
        <v>8369</v>
      </c>
      <c r="E4565" s="16">
        <v>45264.541666666657</v>
      </c>
      <c r="F4565" s="7" t="s">
        <v>8204</v>
      </c>
      <c r="G4565" s="13" t="s">
        <v>847</v>
      </c>
      <c r="H4565" s="15" t="str">
        <f>UPPER(Tb_Reseller[[#This Row],[Agen id]]&amp;"-"&amp;VLOOKUP(Tb_Reseller[[#This Row],[Agen id]],A:B,2,0)&amp;"("&amp;Tb_Reseller[[#This Row],[Short]]&amp;")")</f>
        <v>AR35121-TOKO VINO(P)</v>
      </c>
      <c r="I4565" s="15" t="str">
        <f>VLOOKUP(Tb_Reseller[[#This Row],[Agen id]],Mapping_Agen!A:D,4,0)</f>
        <v>Prima</v>
      </c>
      <c r="J4565" s="7" t="str">
        <f>VLOOKUP(Tb_Reseller[[#This Row],[Agen id]],Mapping_Agen!A:C,3,0)</f>
        <v>PRG</v>
      </c>
      <c r="K4565" s="17" t="str">
        <f>TRIM(LEFT(Tb_Reseller[[#This Row],[Group]],2))</f>
        <v>P</v>
      </c>
      <c r="L4565" s="17" t="str">
        <f>VLOOKUP(Tb_Reseller[[#This Row],[Agen id]],Mapping_Agen!A:E,5,0)</f>
        <v>NON SCO</v>
      </c>
      <c r="M4565" s="64">
        <v>3.2258064516129008</v>
      </c>
      <c r="N4565" s="65">
        <v>3.3333333333333313</v>
      </c>
      <c r="O4565" s="65">
        <f>IFERROR(VLOOKUP(Tb_Reseller[[#This Row],[Kode Reseller]],[1]Sheet1!$A:$B,2,0),0)</f>
        <v>3.25</v>
      </c>
    </row>
    <row r="4566" spans="1:15" x14ac:dyDescent="0.25">
      <c r="A4566" s="13" t="s">
        <v>5455</v>
      </c>
      <c r="B4566" s="14" t="s">
        <v>14743</v>
      </c>
      <c r="C4566" s="15" t="s">
        <v>8213</v>
      </c>
      <c r="D4566" s="15" t="s">
        <v>8203</v>
      </c>
      <c r="E4566" s="16">
        <v>45264.573611111111</v>
      </c>
      <c r="F4566" s="7" t="s">
        <v>8204</v>
      </c>
      <c r="G4566" s="13" t="s">
        <v>5455</v>
      </c>
      <c r="H4566" s="15" t="str">
        <f>UPPER(Tb_Reseller[[#This Row],[Agen id]]&amp;"-"&amp;VLOOKUP(Tb_Reseller[[#This Row],[Agen id]],A:B,2,0)&amp;"("&amp;Tb_Reseller[[#This Row],[Short]]&amp;")")</f>
        <v>AR35122-MITA CEL(P)</v>
      </c>
      <c r="I4566" s="15" t="str">
        <f>VLOOKUP(Tb_Reseller[[#This Row],[Agen id]],Mapping_Agen!A:D,4,0)</f>
        <v>Prima</v>
      </c>
      <c r="J4566" s="7" t="str">
        <f>VLOOKUP(Tb_Reseller[[#This Row],[Agen id]],Mapping_Agen!A:C,3,0)</f>
        <v>BSD</v>
      </c>
      <c r="K4566" s="17" t="str">
        <f>TRIM(LEFT(Tb_Reseller[[#This Row],[Group]],2))</f>
        <v>P</v>
      </c>
      <c r="L4566" s="17" t="str">
        <f>VLOOKUP(Tb_Reseller[[#This Row],[Agen id]],Mapping_Agen!A:E,5,0)</f>
        <v>Hupron</v>
      </c>
      <c r="M4566" s="64">
        <v>24.419354838709644</v>
      </c>
      <c r="N4566" s="65">
        <v>24.633333333333717</v>
      </c>
      <c r="O4566" s="65">
        <f>IFERROR(VLOOKUP(Tb_Reseller[[#This Row],[Kode Reseller]],[1]Sheet1!$A:$B,2,0),0)</f>
        <v>25.75</v>
      </c>
    </row>
    <row r="4567" spans="1:15" x14ac:dyDescent="0.25">
      <c r="A4567" s="13" t="s">
        <v>14744</v>
      </c>
      <c r="B4567" s="14" t="s">
        <v>12134</v>
      </c>
      <c r="C4567" s="15" t="s">
        <v>8213</v>
      </c>
      <c r="D4567" s="15" t="s">
        <v>9018</v>
      </c>
      <c r="E4567" s="16">
        <v>45265.404166666667</v>
      </c>
      <c r="F4567" s="7" t="s">
        <v>8268</v>
      </c>
      <c r="G4567" s="13" t="s">
        <v>806</v>
      </c>
      <c r="H4567" s="15" t="str">
        <f>UPPER(Tb_Reseller[[#This Row],[Agen id]]&amp;"-"&amp;VLOOKUP(Tb_Reseller[[#This Row],[Agen id]],A:B,2,0)&amp;"("&amp;Tb_Reseller[[#This Row],[Short]]&amp;")")</f>
        <v>AR08006-TJ CELL(P)</v>
      </c>
      <c r="I4567" s="15" t="str">
        <f>VLOOKUP(Tb_Reseller[[#This Row],[Agen id]],Mapping_Agen!A:D,4,0)</f>
        <v>Prima</v>
      </c>
      <c r="J4567" s="7" t="str">
        <f>VLOOKUP(Tb_Reseller[[#This Row],[Agen id]],Mapping_Agen!A:C,3,0)</f>
        <v>ICON</v>
      </c>
      <c r="K4567" s="17" t="str">
        <f>TRIM(LEFT(Tb_Reseller[[#This Row],[Group]],2))</f>
        <v>P</v>
      </c>
      <c r="L4567" s="17" t="str">
        <f>VLOOKUP(Tb_Reseller[[#This Row],[Agen id]],Mapping_Agen!A:E,5,0)</f>
        <v>Abdul Harris</v>
      </c>
      <c r="M4567" s="64">
        <v>0</v>
      </c>
      <c r="N4567" s="65">
        <v>0</v>
      </c>
      <c r="O4567" s="65">
        <f>IFERROR(VLOOKUP(Tb_Reseller[[#This Row],[Kode Reseller]],[1]Sheet1!$A:$B,2,0),0)</f>
        <v>0</v>
      </c>
    </row>
    <row r="4568" spans="1:15" x14ac:dyDescent="0.25">
      <c r="A4568" s="13" t="s">
        <v>5458</v>
      </c>
      <c r="B4568" s="14" t="s">
        <v>10393</v>
      </c>
      <c r="C4568" s="15" t="s">
        <v>8213</v>
      </c>
      <c r="D4568" s="15" t="s">
        <v>8203</v>
      </c>
      <c r="E4568" s="16">
        <v>45265.572222222218</v>
      </c>
      <c r="F4568" s="7" t="s">
        <v>8204</v>
      </c>
      <c r="G4568" s="13" t="s">
        <v>5458</v>
      </c>
      <c r="H4568" s="15" t="str">
        <f>UPPER(Tb_Reseller[[#This Row],[Agen id]]&amp;"-"&amp;VLOOKUP(Tb_Reseller[[#This Row],[Agen id]],A:B,2,0)&amp;"("&amp;Tb_Reseller[[#This Row],[Short]]&amp;")")</f>
        <v>AR35128-NIDA(P)</v>
      </c>
      <c r="I4568" s="15" t="str">
        <f>VLOOKUP(Tb_Reseller[[#This Row],[Agen id]],Mapping_Agen!A:D,4,0)</f>
        <v>Prima</v>
      </c>
      <c r="J4568" s="7" t="str">
        <f>VLOOKUP(Tb_Reseller[[#This Row],[Agen id]],Mapping_Agen!A:C,3,0)</f>
        <v>BSD</v>
      </c>
      <c r="K4568" s="17" t="str">
        <f>TRIM(LEFT(Tb_Reseller[[#This Row],[Group]],2))</f>
        <v>P</v>
      </c>
      <c r="L4568" s="17" t="str">
        <f>VLOOKUP(Tb_Reseller[[#This Row],[Agen id]],Mapping_Agen!A:E,5,0)</f>
        <v>NON SCO</v>
      </c>
      <c r="M4568" s="64">
        <v>0</v>
      </c>
      <c r="N4568" s="65">
        <v>0</v>
      </c>
      <c r="O4568" s="65">
        <f>IFERROR(VLOOKUP(Tb_Reseller[[#This Row],[Kode Reseller]],[1]Sheet1!$A:$B,2,0),0)</f>
        <v>0</v>
      </c>
    </row>
    <row r="4569" spans="1:15" x14ac:dyDescent="0.25">
      <c r="A4569" s="13" t="s">
        <v>5460</v>
      </c>
      <c r="B4569" s="14" t="s">
        <v>14745</v>
      </c>
      <c r="C4569" s="15" t="s">
        <v>8213</v>
      </c>
      <c r="D4569" s="15" t="s">
        <v>8248</v>
      </c>
      <c r="E4569" s="16">
        <v>45265.728472222218</v>
      </c>
      <c r="F4569" s="7" t="s">
        <v>8204</v>
      </c>
      <c r="G4569" s="13" t="s">
        <v>5460</v>
      </c>
      <c r="H4569" s="15" t="str">
        <f>UPPER(Tb_Reseller[[#This Row],[Agen id]]&amp;"-"&amp;VLOOKUP(Tb_Reseller[[#This Row],[Agen id]],A:B,2,0)&amp;"("&amp;Tb_Reseller[[#This Row],[Short]]&amp;")")</f>
        <v>AR35131-AWALLCELL(P)</v>
      </c>
      <c r="I4569" s="15" t="str">
        <f>VLOOKUP(Tb_Reseller[[#This Row],[Agen id]],Mapping_Agen!A:D,4,0)</f>
        <v>Prima</v>
      </c>
      <c r="J4569" s="7" t="str">
        <f>VLOOKUP(Tb_Reseller[[#This Row],[Agen id]],Mapping_Agen!A:C,3,0)</f>
        <v>PP</v>
      </c>
      <c r="K4569" s="17" t="str">
        <f>TRIM(LEFT(Tb_Reseller[[#This Row],[Group]],2))</f>
        <v>P</v>
      </c>
      <c r="L4569" s="17" t="str">
        <f>VLOOKUP(Tb_Reseller[[#This Row],[Agen id]],Mapping_Agen!A:E,5,0)</f>
        <v>NON SCO</v>
      </c>
      <c r="M4569" s="64">
        <v>0</v>
      </c>
      <c r="N4569" s="65">
        <v>0</v>
      </c>
      <c r="O4569" s="65">
        <f>IFERROR(VLOOKUP(Tb_Reseller[[#This Row],[Kode Reseller]],[1]Sheet1!$A:$B,2,0),0)</f>
        <v>0</v>
      </c>
    </row>
    <row r="4570" spans="1:15" x14ac:dyDescent="0.25">
      <c r="A4570" s="13" t="s">
        <v>5462</v>
      </c>
      <c r="B4570" s="14" t="s">
        <v>14746</v>
      </c>
      <c r="C4570" s="15" t="s">
        <v>8213</v>
      </c>
      <c r="D4570" s="15" t="s">
        <v>8203</v>
      </c>
      <c r="E4570" s="16">
        <v>45265.779861111107</v>
      </c>
      <c r="F4570" s="7" t="s">
        <v>8204</v>
      </c>
      <c r="G4570" s="13" t="s">
        <v>5462</v>
      </c>
      <c r="H4570" s="15" t="str">
        <f>UPPER(Tb_Reseller[[#This Row],[Agen id]]&amp;"-"&amp;VLOOKUP(Tb_Reseller[[#This Row],[Agen id]],A:B,2,0)&amp;"("&amp;Tb_Reseller[[#This Row],[Short]]&amp;")")</f>
        <v>AR35132-MUHAMAD AKBAR(P)</v>
      </c>
      <c r="I4570" s="15" t="str">
        <f>VLOOKUP(Tb_Reseller[[#This Row],[Agen id]],Mapping_Agen!A:D,4,0)</f>
        <v>Prima</v>
      </c>
      <c r="J4570" s="7" t="str">
        <f>VLOOKUP(Tb_Reseller[[#This Row],[Agen id]],Mapping_Agen!A:C,3,0)</f>
        <v>BSD</v>
      </c>
      <c r="K4570" s="17" t="str">
        <f>TRIM(LEFT(Tb_Reseller[[#This Row],[Group]],2))</f>
        <v>P</v>
      </c>
      <c r="L4570" s="17" t="str">
        <f>VLOOKUP(Tb_Reseller[[#This Row],[Agen id]],Mapping_Agen!A:E,5,0)</f>
        <v>NON SCO</v>
      </c>
      <c r="M4570" s="64">
        <v>0</v>
      </c>
      <c r="N4570" s="65">
        <v>0</v>
      </c>
      <c r="O4570" s="65">
        <f>IFERROR(VLOOKUP(Tb_Reseller[[#This Row],[Kode Reseller]],[1]Sheet1!$A:$B,2,0),0)</f>
        <v>0</v>
      </c>
    </row>
    <row r="4571" spans="1:15" x14ac:dyDescent="0.25">
      <c r="A4571" s="13" t="s">
        <v>14747</v>
      </c>
      <c r="B4571" s="14" t="s">
        <v>14748</v>
      </c>
      <c r="C4571" s="15" t="s">
        <v>8213</v>
      </c>
      <c r="D4571" s="15" t="s">
        <v>14749</v>
      </c>
      <c r="E4571" s="16">
        <v>45265.849305555559</v>
      </c>
      <c r="F4571" s="7" t="s">
        <v>8268</v>
      </c>
      <c r="G4571" s="13" t="s">
        <v>5212</v>
      </c>
      <c r="H4571" s="15" t="str">
        <f>UPPER(Tb_Reseller[[#This Row],[Agen id]]&amp;"-"&amp;VLOOKUP(Tb_Reseller[[#This Row],[Agen id]],A:B,2,0)&amp;"("&amp;Tb_Reseller[[#This Row],[Short]]&amp;")")</f>
        <v>AR34720-BILAL CELL(P)</v>
      </c>
      <c r="I4571" s="15" t="str">
        <f>VLOOKUP(Tb_Reseller[[#This Row],[Agen id]],Mapping_Agen!A:D,4,0)</f>
        <v>Prima</v>
      </c>
      <c r="J4571" s="7" t="str">
        <f>VLOOKUP(Tb_Reseller[[#This Row],[Agen id]],Mapping_Agen!A:C,3,0)</f>
        <v>ICON</v>
      </c>
      <c r="K4571" s="17" t="str">
        <f>TRIM(LEFT(Tb_Reseller[[#This Row],[Group]],2))</f>
        <v>P</v>
      </c>
      <c r="L4571" s="17" t="str">
        <f>VLOOKUP(Tb_Reseller[[#This Row],[Agen id]],Mapping_Agen!A:E,5,0)</f>
        <v>NON SCO</v>
      </c>
      <c r="M4571" s="64">
        <v>0</v>
      </c>
      <c r="N4571" s="65">
        <v>0</v>
      </c>
      <c r="O4571" s="65">
        <f>IFERROR(VLOOKUP(Tb_Reseller[[#This Row],[Kode Reseller]],[1]Sheet1!$A:$B,2,0),0)</f>
        <v>0</v>
      </c>
    </row>
    <row r="4572" spans="1:15" x14ac:dyDescent="0.25">
      <c r="A4572" s="13" t="s">
        <v>7355</v>
      </c>
      <c r="B4572" s="14" t="s">
        <v>14750</v>
      </c>
      <c r="C4572" s="15" t="s">
        <v>8213</v>
      </c>
      <c r="D4572" s="15" t="s">
        <v>8203</v>
      </c>
      <c r="E4572" s="16">
        <v>45266.484722222223</v>
      </c>
      <c r="F4572" s="7" t="s">
        <v>8204</v>
      </c>
      <c r="G4572" s="13" t="s">
        <v>7355</v>
      </c>
      <c r="H4572" s="15" t="str">
        <f>UPPER(Tb_Reseller[[#This Row],[Agen id]]&amp;"-"&amp;VLOOKUP(Tb_Reseller[[#This Row],[Agen id]],A:B,2,0)&amp;"("&amp;Tb_Reseller[[#This Row],[Short]]&amp;")")</f>
        <v>AR35139-RUDI AZHAR(P)</v>
      </c>
      <c r="I4572" s="15" t="str">
        <f>VLOOKUP(Tb_Reseller[[#This Row],[Agen id]],Mapping_Agen!A:D,4,0)</f>
        <v>Prima</v>
      </c>
      <c r="J4572" s="7" t="str">
        <f>VLOOKUP(Tb_Reseller[[#This Row],[Agen id]],Mapping_Agen!A:C,3,0)</f>
        <v>BSD</v>
      </c>
      <c r="K4572" s="17" t="str">
        <f>TRIM(LEFT(Tb_Reseller[[#This Row],[Group]],2))</f>
        <v>P</v>
      </c>
      <c r="L4572" s="17" t="str">
        <f>VLOOKUP(Tb_Reseller[[#This Row],[Agen id]],Mapping_Agen!A:E,5,0)</f>
        <v>NON SCO</v>
      </c>
      <c r="M4572" s="64">
        <v>0</v>
      </c>
      <c r="N4572" s="65">
        <v>0</v>
      </c>
      <c r="O4572" s="65">
        <f>IFERROR(VLOOKUP(Tb_Reseller[[#This Row],[Kode Reseller]],[1]Sheet1!$A:$B,2,0),0)</f>
        <v>0</v>
      </c>
    </row>
    <row r="4573" spans="1:15" x14ac:dyDescent="0.25">
      <c r="A4573" s="13" t="s">
        <v>5466</v>
      </c>
      <c r="B4573" s="14" t="s">
        <v>14751</v>
      </c>
      <c r="C4573" s="15" t="s">
        <v>8213</v>
      </c>
      <c r="D4573" s="15" t="s">
        <v>11516</v>
      </c>
      <c r="E4573" s="16">
        <v>45266.630555555559</v>
      </c>
      <c r="F4573" s="7" t="s">
        <v>8204</v>
      </c>
      <c r="G4573" s="13" t="s">
        <v>5466</v>
      </c>
      <c r="H4573" s="15" t="str">
        <f>UPPER(Tb_Reseller[[#This Row],[Agen id]]&amp;"-"&amp;VLOOKUP(Tb_Reseller[[#This Row],[Agen id]],A:B,2,0)&amp;"("&amp;Tb_Reseller[[#This Row],[Short]]&amp;")")</f>
        <v>AR35140-SITI NURJANAH(P)</v>
      </c>
      <c r="I4573" s="15" t="str">
        <f>VLOOKUP(Tb_Reseller[[#This Row],[Agen id]],Mapping_Agen!A:D,4,0)</f>
        <v>Prima</v>
      </c>
      <c r="J4573" s="7" t="str">
        <f>VLOOKUP(Tb_Reseller[[#This Row],[Agen id]],Mapping_Agen!A:C,3,0)</f>
        <v>ONLINE</v>
      </c>
      <c r="K4573" s="17" t="str">
        <f>TRIM(LEFT(Tb_Reseller[[#This Row],[Group]],2))</f>
        <v>P</v>
      </c>
      <c r="L4573" s="17" t="str">
        <f>VLOOKUP(Tb_Reseller[[#This Row],[Agen id]],Mapping_Agen!A:E,5,0)</f>
        <v>ONLINE</v>
      </c>
      <c r="M4573" s="64">
        <v>0</v>
      </c>
      <c r="N4573" s="65">
        <v>0</v>
      </c>
      <c r="O4573" s="65">
        <f>IFERROR(VLOOKUP(Tb_Reseller[[#This Row],[Kode Reseller]],[1]Sheet1!$A:$B,2,0),0)</f>
        <v>0</v>
      </c>
    </row>
    <row r="4574" spans="1:15" x14ac:dyDescent="0.25">
      <c r="A4574" s="13" t="s">
        <v>5468</v>
      </c>
      <c r="B4574" s="14" t="s">
        <v>14221</v>
      </c>
      <c r="C4574" s="15" t="s">
        <v>8213</v>
      </c>
      <c r="D4574" s="15" t="s">
        <v>11516</v>
      </c>
      <c r="E4574" s="16">
        <v>45266.724305555559</v>
      </c>
      <c r="F4574" s="7" t="s">
        <v>8204</v>
      </c>
      <c r="G4574" s="13" t="s">
        <v>5468</v>
      </c>
      <c r="H4574" s="15" t="str">
        <f>UPPER(Tb_Reseller[[#This Row],[Agen id]]&amp;"-"&amp;VLOOKUP(Tb_Reseller[[#This Row],[Agen id]],A:B,2,0)&amp;"("&amp;Tb_Reseller[[#This Row],[Short]]&amp;")")</f>
        <v>AR35141-UCHY(P)</v>
      </c>
      <c r="I4574" s="15" t="str">
        <f>VLOOKUP(Tb_Reseller[[#This Row],[Agen id]],Mapping_Agen!A:D,4,0)</f>
        <v>Prima</v>
      </c>
      <c r="J4574" s="7" t="str">
        <f>VLOOKUP(Tb_Reseller[[#This Row],[Agen id]],Mapping_Agen!A:C,3,0)</f>
        <v>ONLINE</v>
      </c>
      <c r="K4574" s="17" t="str">
        <f>TRIM(LEFT(Tb_Reseller[[#This Row],[Group]],2))</f>
        <v>P</v>
      </c>
      <c r="L4574" s="17" t="str">
        <f>VLOOKUP(Tb_Reseller[[#This Row],[Agen id]],Mapping_Agen!A:E,5,0)</f>
        <v>ONLINE</v>
      </c>
      <c r="M4574" s="64">
        <v>0</v>
      </c>
      <c r="N4574" s="65">
        <v>0</v>
      </c>
      <c r="O4574" s="65">
        <f>IFERROR(VLOOKUP(Tb_Reseller[[#This Row],[Kode Reseller]],[1]Sheet1!$A:$B,2,0),0)</f>
        <v>0</v>
      </c>
    </row>
    <row r="4575" spans="1:15" x14ac:dyDescent="0.25">
      <c r="A4575" s="13" t="s">
        <v>5470</v>
      </c>
      <c r="B4575" s="14" t="s">
        <v>14752</v>
      </c>
      <c r="C4575" s="15" t="s">
        <v>8213</v>
      </c>
      <c r="D4575" s="15" t="s">
        <v>11516</v>
      </c>
      <c r="E4575" s="16">
        <v>45267.397916666669</v>
      </c>
      <c r="F4575" s="7" t="s">
        <v>8204</v>
      </c>
      <c r="G4575" s="13" t="s">
        <v>5470</v>
      </c>
      <c r="H4575" s="15" t="str">
        <f>UPPER(Tb_Reseller[[#This Row],[Agen id]]&amp;"-"&amp;VLOOKUP(Tb_Reseller[[#This Row],[Agen id]],A:B,2,0)&amp;"("&amp;Tb_Reseller[[#This Row],[Short]]&amp;")")</f>
        <v>AR35144-YULIANA(P)</v>
      </c>
      <c r="I4575" s="15" t="str">
        <f>VLOOKUP(Tb_Reseller[[#This Row],[Agen id]],Mapping_Agen!A:D,4,0)</f>
        <v>Prima</v>
      </c>
      <c r="J4575" s="7" t="str">
        <f>VLOOKUP(Tb_Reseller[[#This Row],[Agen id]],Mapping_Agen!A:C,3,0)</f>
        <v>ONLINE</v>
      </c>
      <c r="K4575" s="17" t="str">
        <f>TRIM(LEFT(Tb_Reseller[[#This Row],[Group]],2))</f>
        <v>P</v>
      </c>
      <c r="L4575" s="17" t="str">
        <f>VLOOKUP(Tb_Reseller[[#This Row],[Agen id]],Mapping_Agen!A:E,5,0)</f>
        <v>ONLINE</v>
      </c>
      <c r="M4575" s="64">
        <v>0</v>
      </c>
      <c r="N4575" s="65">
        <v>0</v>
      </c>
      <c r="O4575" s="65">
        <f>IFERROR(VLOOKUP(Tb_Reseller[[#This Row],[Kode Reseller]],[1]Sheet1!$A:$B,2,0),0)</f>
        <v>0</v>
      </c>
    </row>
    <row r="4576" spans="1:15" x14ac:dyDescent="0.25">
      <c r="A4576" s="13" t="s">
        <v>5472</v>
      </c>
      <c r="B4576" s="14" t="s">
        <v>14753</v>
      </c>
      <c r="C4576" s="15" t="s">
        <v>8213</v>
      </c>
      <c r="D4576" s="15" t="s">
        <v>8203</v>
      </c>
      <c r="E4576" s="16">
        <v>45267.574305555558</v>
      </c>
      <c r="F4576" s="7" t="s">
        <v>8204</v>
      </c>
      <c r="G4576" s="13" t="s">
        <v>5472</v>
      </c>
      <c r="H4576" s="15" t="str">
        <f>UPPER(Tb_Reseller[[#This Row],[Agen id]]&amp;"-"&amp;VLOOKUP(Tb_Reseller[[#This Row],[Agen id]],A:B,2,0)&amp;"("&amp;Tb_Reseller[[#This Row],[Short]]&amp;")")</f>
        <v>AR35147-BAROKAH PONSEL(P)</v>
      </c>
      <c r="I4576" s="15" t="str">
        <f>VLOOKUP(Tb_Reseller[[#This Row],[Agen id]],Mapping_Agen!A:D,4,0)</f>
        <v>Prima</v>
      </c>
      <c r="J4576" s="7" t="str">
        <f>VLOOKUP(Tb_Reseller[[#This Row],[Agen id]],Mapping_Agen!A:C,3,0)</f>
        <v>BSD</v>
      </c>
      <c r="K4576" s="17" t="str">
        <f>TRIM(LEFT(Tb_Reseller[[#This Row],[Group]],2))</f>
        <v>P</v>
      </c>
      <c r="L4576" s="17" t="str">
        <f>VLOOKUP(Tb_Reseller[[#This Row],[Agen id]],Mapping_Agen!A:E,5,0)</f>
        <v>NON SCO</v>
      </c>
      <c r="M4576" s="64">
        <v>0</v>
      </c>
      <c r="N4576" s="65">
        <v>0</v>
      </c>
      <c r="O4576" s="65">
        <f>IFERROR(VLOOKUP(Tb_Reseller[[#This Row],[Kode Reseller]],[1]Sheet1!$A:$B,2,0),0)</f>
        <v>0</v>
      </c>
    </row>
    <row r="4577" spans="1:15" x14ac:dyDescent="0.25">
      <c r="A4577" s="13" t="s">
        <v>7362</v>
      </c>
      <c r="B4577" s="14" t="s">
        <v>14754</v>
      </c>
      <c r="C4577" s="15" t="s">
        <v>8213</v>
      </c>
      <c r="D4577" s="15" t="s">
        <v>8231</v>
      </c>
      <c r="E4577" s="16">
        <v>45267.633333333331</v>
      </c>
      <c r="F4577" s="7" t="s">
        <v>8204</v>
      </c>
      <c r="G4577" s="13" t="s">
        <v>7362</v>
      </c>
      <c r="H4577" s="15" t="str">
        <f>UPPER(Tb_Reseller[[#This Row],[Agen id]]&amp;"-"&amp;VLOOKUP(Tb_Reseller[[#This Row],[Agen id]],A:B,2,0)&amp;"("&amp;Tb_Reseller[[#This Row],[Short]]&amp;")")</f>
        <v>AR35148-MADURA ROYAL 99(P)</v>
      </c>
      <c r="I4577" s="15" t="str">
        <f>VLOOKUP(Tb_Reseller[[#This Row],[Agen id]],Mapping_Agen!A:D,4,0)</f>
        <v>Prima</v>
      </c>
      <c r="J4577" s="7" t="str">
        <f>VLOOKUP(Tb_Reseller[[#This Row],[Agen id]],Mapping_Agen!A:C,3,0)</f>
        <v>ICON</v>
      </c>
      <c r="K4577" s="17" t="str">
        <f>TRIM(LEFT(Tb_Reseller[[#This Row],[Group]],2))</f>
        <v>P</v>
      </c>
      <c r="L4577" s="17" t="str">
        <f>VLOOKUP(Tb_Reseller[[#This Row],[Agen id]],Mapping_Agen!A:E,5,0)</f>
        <v>NON SCO</v>
      </c>
      <c r="M4577" s="64">
        <v>0</v>
      </c>
      <c r="N4577" s="65">
        <v>0</v>
      </c>
      <c r="O4577" s="65">
        <f>IFERROR(VLOOKUP(Tb_Reseller[[#This Row],[Kode Reseller]],[1]Sheet1!$A:$B,2,0),0)</f>
        <v>0</v>
      </c>
    </row>
    <row r="4578" spans="1:15" x14ac:dyDescent="0.25">
      <c r="A4578" s="13" t="s">
        <v>14755</v>
      </c>
      <c r="B4578" s="14" t="s">
        <v>14756</v>
      </c>
      <c r="C4578" s="15" t="s">
        <v>8213</v>
      </c>
      <c r="D4578" s="15" t="s">
        <v>9018</v>
      </c>
      <c r="E4578" s="16">
        <v>45267.650694444441</v>
      </c>
      <c r="F4578" s="7" t="s">
        <v>8268</v>
      </c>
      <c r="G4578" s="13" t="s">
        <v>806</v>
      </c>
      <c r="H4578" s="15" t="str">
        <f>UPPER(Tb_Reseller[[#This Row],[Agen id]]&amp;"-"&amp;VLOOKUP(Tb_Reseller[[#This Row],[Agen id]],A:B,2,0)&amp;"("&amp;Tb_Reseller[[#This Row],[Short]]&amp;")")</f>
        <v>AR08006-TJ CELL(P)</v>
      </c>
      <c r="I4578" s="15" t="str">
        <f>VLOOKUP(Tb_Reseller[[#This Row],[Agen id]],Mapping_Agen!A:D,4,0)</f>
        <v>Prima</v>
      </c>
      <c r="J4578" s="7" t="str">
        <f>VLOOKUP(Tb_Reseller[[#This Row],[Agen id]],Mapping_Agen!A:C,3,0)</f>
        <v>ICON</v>
      </c>
      <c r="K4578" s="17" t="str">
        <f>TRIM(LEFT(Tb_Reseller[[#This Row],[Group]],2))</f>
        <v>P</v>
      </c>
      <c r="L4578" s="17" t="str">
        <f>VLOOKUP(Tb_Reseller[[#This Row],[Agen id]],Mapping_Agen!A:E,5,0)</f>
        <v>Abdul Harris</v>
      </c>
      <c r="M4578" s="64">
        <v>0</v>
      </c>
      <c r="N4578" s="65">
        <v>0</v>
      </c>
      <c r="O4578" s="65">
        <f>IFERROR(VLOOKUP(Tb_Reseller[[#This Row],[Kode Reseller]],[1]Sheet1!$A:$B,2,0),0)</f>
        <v>0</v>
      </c>
    </row>
    <row r="4579" spans="1:15" x14ac:dyDescent="0.25">
      <c r="A4579" s="13" t="s">
        <v>5476</v>
      </c>
      <c r="B4579" s="14" t="s">
        <v>14757</v>
      </c>
      <c r="C4579" s="15" t="s">
        <v>8213</v>
      </c>
      <c r="D4579" s="15" t="s">
        <v>11516</v>
      </c>
      <c r="E4579" s="16">
        <v>45268.226388888892</v>
      </c>
      <c r="F4579" s="7" t="s">
        <v>8204</v>
      </c>
      <c r="G4579" s="13" t="s">
        <v>5476</v>
      </c>
      <c r="H4579" s="15" t="str">
        <f>UPPER(Tb_Reseller[[#This Row],[Agen id]]&amp;"-"&amp;VLOOKUP(Tb_Reseller[[#This Row],[Agen id]],A:B,2,0)&amp;"("&amp;Tb_Reseller[[#This Row],[Short]]&amp;")")</f>
        <v>AR35150-RISKA AMELIA(P)</v>
      </c>
      <c r="I4579" s="15" t="str">
        <f>VLOOKUP(Tb_Reseller[[#This Row],[Agen id]],Mapping_Agen!A:D,4,0)</f>
        <v>Prima</v>
      </c>
      <c r="J4579" s="7" t="str">
        <f>VLOOKUP(Tb_Reseller[[#This Row],[Agen id]],Mapping_Agen!A:C,3,0)</f>
        <v>ONLINE</v>
      </c>
      <c r="K4579" s="17" t="str">
        <f>TRIM(LEFT(Tb_Reseller[[#This Row],[Group]],2))</f>
        <v>P</v>
      </c>
      <c r="L4579" s="17" t="str">
        <f>VLOOKUP(Tb_Reseller[[#This Row],[Agen id]],Mapping_Agen!A:E,5,0)</f>
        <v>ONLINE</v>
      </c>
      <c r="M4579" s="64">
        <v>0</v>
      </c>
      <c r="N4579" s="65">
        <v>0</v>
      </c>
      <c r="O4579" s="65">
        <f>IFERROR(VLOOKUP(Tb_Reseller[[#This Row],[Kode Reseller]],[1]Sheet1!$A:$B,2,0),0)</f>
        <v>0</v>
      </c>
    </row>
    <row r="4580" spans="1:15" x14ac:dyDescent="0.25">
      <c r="A4580" s="13" t="s">
        <v>5478</v>
      </c>
      <c r="B4580" s="14" t="s">
        <v>13625</v>
      </c>
      <c r="C4580" s="15" t="s">
        <v>8213</v>
      </c>
      <c r="D4580" s="15" t="s">
        <v>11516</v>
      </c>
      <c r="E4580" s="16">
        <v>45268.277777777781</v>
      </c>
      <c r="F4580" s="13" t="s">
        <v>8204</v>
      </c>
      <c r="G4580" s="13" t="s">
        <v>5478</v>
      </c>
      <c r="H4580" s="15" t="str">
        <f>UPPER(Tb_Reseller[[#This Row],[Agen id]]&amp;"-"&amp;VLOOKUP(Tb_Reseller[[#This Row],[Agen id]],A:B,2,0)&amp;"("&amp;Tb_Reseller[[#This Row],[Short]]&amp;")")</f>
        <v>AR35151-TEGUH CELL(P)</v>
      </c>
      <c r="I4580" s="15" t="str">
        <f>VLOOKUP(Tb_Reseller[[#This Row],[Agen id]],Mapping_Agen!A:D,4,0)</f>
        <v>Prima</v>
      </c>
      <c r="J4580" s="7" t="str">
        <f>VLOOKUP(Tb_Reseller[[#This Row],[Agen id]],Mapping_Agen!A:C,3,0)</f>
        <v>ONLINE</v>
      </c>
      <c r="K4580" s="17" t="str">
        <f>TRIM(LEFT(Tb_Reseller[[#This Row],[Group]],2))</f>
        <v>P</v>
      </c>
      <c r="L4580" s="17" t="str">
        <f>VLOOKUP(Tb_Reseller[[#This Row],[Agen id]],Mapping_Agen!A:E,5,0)</f>
        <v>ONLINE</v>
      </c>
      <c r="M4580" s="64">
        <v>0</v>
      </c>
      <c r="N4580" s="65">
        <v>0</v>
      </c>
      <c r="O4580" s="65">
        <f>IFERROR(VLOOKUP(Tb_Reseller[[#This Row],[Kode Reseller]],[1]Sheet1!$A:$B,2,0),0)</f>
        <v>0</v>
      </c>
    </row>
    <row r="4581" spans="1:15" x14ac:dyDescent="0.25">
      <c r="A4581" s="13" t="s">
        <v>1502</v>
      </c>
      <c r="B4581" s="14" t="s">
        <v>14758</v>
      </c>
      <c r="C4581" s="15" t="s">
        <v>8213</v>
      </c>
      <c r="D4581" s="15" t="s">
        <v>8248</v>
      </c>
      <c r="E4581" s="16">
        <v>45268.459027777782</v>
      </c>
      <c r="F4581" s="7" t="s">
        <v>8204</v>
      </c>
      <c r="G4581" s="13" t="s">
        <v>1502</v>
      </c>
      <c r="H4581" s="15" t="str">
        <f>UPPER(Tb_Reseller[[#This Row],[Agen id]]&amp;"-"&amp;VLOOKUP(Tb_Reseller[[#This Row],[Agen id]],A:B,2,0)&amp;"("&amp;Tb_Reseller[[#This Row],[Short]]&amp;")")</f>
        <v>AR35152-ERNANSTORE(P)</v>
      </c>
      <c r="I4581" s="15" t="str">
        <f>VLOOKUP(Tb_Reseller[[#This Row],[Agen id]],Mapping_Agen!A:D,4,0)</f>
        <v>Prima</v>
      </c>
      <c r="J4581" s="7" t="str">
        <f>VLOOKUP(Tb_Reseller[[#This Row],[Agen id]],Mapping_Agen!A:C,3,0)</f>
        <v>PP</v>
      </c>
      <c r="K4581" s="17" t="str">
        <f>TRIM(LEFT(Tb_Reseller[[#This Row],[Group]],2))</f>
        <v>P</v>
      </c>
      <c r="L4581" s="17" t="str">
        <f>VLOOKUP(Tb_Reseller[[#This Row],[Agen id]],Mapping_Agen!A:E,5,0)</f>
        <v>NON SCO</v>
      </c>
      <c r="M4581" s="64">
        <v>0.12903225806451613</v>
      </c>
      <c r="N4581" s="65">
        <v>0</v>
      </c>
      <c r="O4581" s="65">
        <f>IFERROR(VLOOKUP(Tb_Reseller[[#This Row],[Kode Reseller]],[1]Sheet1!$A:$B,2,0),0)</f>
        <v>0.5</v>
      </c>
    </row>
    <row r="4582" spans="1:15" x14ac:dyDescent="0.25">
      <c r="A4582" s="13" t="s">
        <v>5482</v>
      </c>
      <c r="B4582" s="14" t="s">
        <v>14759</v>
      </c>
      <c r="C4582" s="15" t="s">
        <v>8213</v>
      </c>
      <c r="D4582" s="15" t="s">
        <v>11516</v>
      </c>
      <c r="E4582" s="16">
        <v>45269.458333333343</v>
      </c>
      <c r="F4582" s="7" t="s">
        <v>8204</v>
      </c>
      <c r="G4582" s="13" t="s">
        <v>5482</v>
      </c>
      <c r="H4582" s="15" t="str">
        <f>UPPER(Tb_Reseller[[#This Row],[Agen id]]&amp;"-"&amp;VLOOKUP(Tb_Reseller[[#This Row],[Agen id]],A:B,2,0)&amp;"("&amp;Tb_Reseller[[#This Row],[Short]]&amp;")")</f>
        <v>AR35155-MUAMAD MATIN(P)</v>
      </c>
      <c r="I4582" s="15" t="str">
        <f>VLOOKUP(Tb_Reseller[[#This Row],[Agen id]],Mapping_Agen!A:D,4,0)</f>
        <v>Prima</v>
      </c>
      <c r="J4582" s="7" t="str">
        <f>VLOOKUP(Tb_Reseller[[#This Row],[Agen id]],Mapping_Agen!A:C,3,0)</f>
        <v>ONLINE</v>
      </c>
      <c r="K4582" s="17" t="str">
        <f>TRIM(LEFT(Tb_Reseller[[#This Row],[Group]],2))</f>
        <v>P</v>
      </c>
      <c r="L4582" s="17" t="str">
        <f>VLOOKUP(Tb_Reseller[[#This Row],[Agen id]],Mapping_Agen!A:E,5,0)</f>
        <v>ONLINE</v>
      </c>
      <c r="M4582" s="64">
        <v>0</v>
      </c>
      <c r="N4582" s="65">
        <v>0</v>
      </c>
      <c r="O4582" s="65">
        <f>IFERROR(VLOOKUP(Tb_Reseller[[#This Row],[Kode Reseller]],[1]Sheet1!$A:$B,2,0),0)</f>
        <v>0</v>
      </c>
    </row>
    <row r="4583" spans="1:15" x14ac:dyDescent="0.25">
      <c r="A4583" s="13" t="s">
        <v>14760</v>
      </c>
      <c r="B4583" s="14" t="s">
        <v>14761</v>
      </c>
      <c r="C4583" s="15" t="s">
        <v>8213</v>
      </c>
      <c r="D4583" s="15" t="s">
        <v>14762</v>
      </c>
      <c r="E4583" s="16">
        <v>45270.479861111111</v>
      </c>
      <c r="F4583" s="7" t="s">
        <v>8268</v>
      </c>
      <c r="G4583" s="13" t="s">
        <v>5445</v>
      </c>
      <c r="H4583" s="15" t="str">
        <f>UPPER(Tb_Reseller[[#This Row],[Agen id]]&amp;"-"&amp;VLOOKUP(Tb_Reseller[[#This Row],[Agen id]],A:B,2,0)&amp;"("&amp;Tb_Reseller[[#This Row],[Short]]&amp;")")</f>
        <v>AR35112-GUSTI RANGGA(P)</v>
      </c>
      <c r="I4583" s="15" t="str">
        <f>VLOOKUP(Tb_Reseller[[#This Row],[Agen id]],Mapping_Agen!A:D,4,0)</f>
        <v>Prima</v>
      </c>
      <c r="J4583" s="7" t="str">
        <f>VLOOKUP(Tb_Reseller[[#This Row],[Agen id]],Mapping_Agen!A:C,3,0)</f>
        <v>ONLINE</v>
      </c>
      <c r="K4583" s="17" t="str">
        <f>TRIM(LEFT(Tb_Reseller[[#This Row],[Group]],2))</f>
        <v>P</v>
      </c>
      <c r="L4583" s="17" t="str">
        <f>VLOOKUP(Tb_Reseller[[#This Row],[Agen id]],Mapping_Agen!A:E,5,0)</f>
        <v>ONLINE</v>
      </c>
      <c r="M4583" s="64">
        <v>0</v>
      </c>
      <c r="N4583" s="65">
        <v>0</v>
      </c>
      <c r="O4583" s="65">
        <f>IFERROR(VLOOKUP(Tb_Reseller[[#This Row],[Kode Reseller]],[1]Sheet1!$A:$B,2,0),0)</f>
        <v>0</v>
      </c>
    </row>
    <row r="4584" spans="1:15" x14ac:dyDescent="0.25">
      <c r="A4584" s="13" t="s">
        <v>5484</v>
      </c>
      <c r="B4584" s="14" t="s">
        <v>14763</v>
      </c>
      <c r="C4584" s="15" t="s">
        <v>8213</v>
      </c>
      <c r="D4584" s="15" t="s">
        <v>8203</v>
      </c>
      <c r="E4584" s="16">
        <v>45271.45</v>
      </c>
      <c r="F4584" s="7" t="s">
        <v>8204</v>
      </c>
      <c r="G4584" s="13" t="s">
        <v>5484</v>
      </c>
      <c r="H4584" s="15" t="str">
        <f>UPPER(Tb_Reseller[[#This Row],[Agen id]]&amp;"-"&amp;VLOOKUP(Tb_Reseller[[#This Row],[Agen id]],A:B,2,0)&amp;"("&amp;Tb_Reseller[[#This Row],[Short]]&amp;")")</f>
        <v>AR35161-FAIRUZ(P)</v>
      </c>
      <c r="I4584" s="15" t="str">
        <f>VLOOKUP(Tb_Reseller[[#This Row],[Agen id]],Mapping_Agen!A:D,4,0)</f>
        <v>Prima</v>
      </c>
      <c r="J4584" s="7" t="str">
        <f>VLOOKUP(Tb_Reseller[[#This Row],[Agen id]],Mapping_Agen!A:C,3,0)</f>
        <v>BSD</v>
      </c>
      <c r="K4584" s="17" t="str">
        <f>TRIM(LEFT(Tb_Reseller[[#This Row],[Group]],2))</f>
        <v>P</v>
      </c>
      <c r="L4584" s="17" t="str">
        <f>VLOOKUP(Tb_Reseller[[#This Row],[Agen id]],Mapping_Agen!A:E,5,0)</f>
        <v>NON SCO</v>
      </c>
      <c r="M4584" s="64">
        <v>0</v>
      </c>
      <c r="N4584" s="65">
        <v>0</v>
      </c>
      <c r="O4584" s="65">
        <f>IFERROR(VLOOKUP(Tb_Reseller[[#This Row],[Kode Reseller]],[1]Sheet1!$A:$B,2,0),0)</f>
        <v>0</v>
      </c>
    </row>
    <row r="4585" spans="1:15" x14ac:dyDescent="0.25">
      <c r="A4585" s="13" t="s">
        <v>5486</v>
      </c>
      <c r="B4585" s="14" t="s">
        <v>14764</v>
      </c>
      <c r="C4585" s="15" t="s">
        <v>8213</v>
      </c>
      <c r="D4585" s="15" t="s">
        <v>8231</v>
      </c>
      <c r="E4585" s="16">
        <v>45271.463888888888</v>
      </c>
      <c r="F4585" s="7" t="s">
        <v>8204</v>
      </c>
      <c r="G4585" s="13" t="s">
        <v>5486</v>
      </c>
      <c r="H4585" s="15" t="str">
        <f>UPPER(Tb_Reseller[[#This Row],[Agen id]]&amp;"-"&amp;VLOOKUP(Tb_Reseller[[#This Row],[Agen id]],A:B,2,0)&amp;"("&amp;Tb_Reseller[[#This Row],[Short]]&amp;")")</f>
        <v>AR35162-TIKA(P)</v>
      </c>
      <c r="I4585" s="15" t="str">
        <f>VLOOKUP(Tb_Reseller[[#This Row],[Agen id]],Mapping_Agen!A:D,4,0)</f>
        <v>Prima</v>
      </c>
      <c r="J4585" s="7" t="str">
        <f>VLOOKUP(Tb_Reseller[[#This Row],[Agen id]],Mapping_Agen!A:C,3,0)</f>
        <v>ICON</v>
      </c>
      <c r="K4585" s="17" t="str">
        <f>TRIM(LEFT(Tb_Reseller[[#This Row],[Group]],2))</f>
        <v>P</v>
      </c>
      <c r="L4585" s="17" t="str">
        <f>VLOOKUP(Tb_Reseller[[#This Row],[Agen id]],Mapping_Agen!A:E,5,0)</f>
        <v>NON SCO</v>
      </c>
      <c r="M4585" s="64">
        <v>0</v>
      </c>
      <c r="N4585" s="65">
        <v>0</v>
      </c>
      <c r="O4585" s="65">
        <f>IFERROR(VLOOKUP(Tb_Reseller[[#This Row],[Kode Reseller]],[1]Sheet1!$A:$B,2,0),0)</f>
        <v>0</v>
      </c>
    </row>
    <row r="4586" spans="1:15" x14ac:dyDescent="0.25">
      <c r="A4586" s="13" t="s">
        <v>5488</v>
      </c>
      <c r="B4586" s="14" t="s">
        <v>14765</v>
      </c>
      <c r="C4586" s="15" t="s">
        <v>8213</v>
      </c>
      <c r="D4586" s="15" t="s">
        <v>8203</v>
      </c>
      <c r="E4586" s="16">
        <v>45271.503472222219</v>
      </c>
      <c r="F4586" s="7" t="s">
        <v>8204</v>
      </c>
      <c r="G4586" s="13" t="s">
        <v>5488</v>
      </c>
      <c r="H4586" s="15" t="str">
        <f>UPPER(Tb_Reseller[[#This Row],[Agen id]]&amp;"-"&amp;VLOOKUP(Tb_Reseller[[#This Row],[Agen id]],A:B,2,0)&amp;"("&amp;Tb_Reseller[[#This Row],[Short]]&amp;")")</f>
        <v>AR35163-AMANAH 2 CELL(P)</v>
      </c>
      <c r="I4586" s="15" t="str">
        <f>VLOOKUP(Tb_Reseller[[#This Row],[Agen id]],Mapping_Agen!A:D,4,0)</f>
        <v>Prima</v>
      </c>
      <c r="J4586" s="7" t="str">
        <f>VLOOKUP(Tb_Reseller[[#This Row],[Agen id]],Mapping_Agen!A:C,3,0)</f>
        <v>BSD</v>
      </c>
      <c r="K4586" s="17" t="str">
        <f>TRIM(LEFT(Tb_Reseller[[#This Row],[Group]],2))</f>
        <v>P</v>
      </c>
      <c r="L4586" s="17" t="str">
        <f>VLOOKUP(Tb_Reseller[[#This Row],[Agen id]],Mapping_Agen!A:E,5,0)</f>
        <v>Hupron</v>
      </c>
      <c r="M4586" s="64">
        <v>0.22580645161290322</v>
      </c>
      <c r="N4586" s="65">
        <v>0.19999999999999998</v>
      </c>
      <c r="O4586" s="65">
        <f>IFERROR(VLOOKUP(Tb_Reseller[[#This Row],[Kode Reseller]],[1]Sheet1!$A:$B,2,0),0)</f>
        <v>0.5</v>
      </c>
    </row>
    <row r="4587" spans="1:15" x14ac:dyDescent="0.25">
      <c r="A4587" s="13" t="s">
        <v>14766</v>
      </c>
      <c r="B4587" s="14" t="s">
        <v>14767</v>
      </c>
      <c r="C4587" s="15" t="s">
        <v>8213</v>
      </c>
      <c r="D4587" s="15" t="s">
        <v>14768</v>
      </c>
      <c r="E4587" s="16">
        <v>45271.504166666673</v>
      </c>
      <c r="F4587" s="7" t="s">
        <v>8268</v>
      </c>
      <c r="G4587" s="13" t="s">
        <v>5332</v>
      </c>
      <c r="H4587" s="15" t="str">
        <f>UPPER(Tb_Reseller[[#This Row],[Agen id]]&amp;"-"&amp;VLOOKUP(Tb_Reseller[[#This Row],[Agen id]],A:B,2,0)&amp;"("&amp;Tb_Reseller[[#This Row],[Short]]&amp;")")</f>
        <v>AR34946-ARDIYANSYAH(P)</v>
      </c>
      <c r="I4587" s="15" t="str">
        <f>VLOOKUP(Tb_Reseller[[#This Row],[Agen id]],Mapping_Agen!A:D,4,0)</f>
        <v>Prima</v>
      </c>
      <c r="J4587" s="7" t="str">
        <f>VLOOKUP(Tb_Reseller[[#This Row],[Agen id]],Mapping_Agen!A:C,3,0)</f>
        <v>PP</v>
      </c>
      <c r="K4587" s="17" t="str">
        <f>TRIM(LEFT(Tb_Reseller[[#This Row],[Group]],2))</f>
        <v>P</v>
      </c>
      <c r="L4587" s="17" t="str">
        <f>VLOOKUP(Tb_Reseller[[#This Row],[Agen id]],Mapping_Agen!A:E,5,0)</f>
        <v>Febri Kurniawan</v>
      </c>
      <c r="M4587" s="64">
        <v>10.225806451612955</v>
      </c>
      <c r="N4587" s="65">
        <v>11.066666666666638</v>
      </c>
      <c r="O4587" s="65">
        <f>IFERROR(VLOOKUP(Tb_Reseller[[#This Row],[Kode Reseller]],[1]Sheet1!$A:$B,2,0),0)</f>
        <v>10.75</v>
      </c>
    </row>
    <row r="4588" spans="1:15" x14ac:dyDescent="0.25">
      <c r="A4588" s="13" t="s">
        <v>5490</v>
      </c>
      <c r="B4588" s="14" t="s">
        <v>14769</v>
      </c>
      <c r="C4588" s="15" t="s">
        <v>8213</v>
      </c>
      <c r="D4588" s="15" t="s">
        <v>8248</v>
      </c>
      <c r="E4588" s="16">
        <v>45271.505555555559</v>
      </c>
      <c r="F4588" s="7" t="s">
        <v>8204</v>
      </c>
      <c r="G4588" s="13" t="s">
        <v>5490</v>
      </c>
      <c r="H4588" s="15" t="str">
        <f>UPPER(Tb_Reseller[[#This Row],[Agen id]]&amp;"-"&amp;VLOOKUP(Tb_Reseller[[#This Row],[Agen id]],A:B,2,0)&amp;"("&amp;Tb_Reseller[[#This Row],[Short]]&amp;")")</f>
        <v>AR35165-FAWAZ CELL(P)</v>
      </c>
      <c r="I4588" s="15" t="str">
        <f>VLOOKUP(Tb_Reseller[[#This Row],[Agen id]],Mapping_Agen!A:D,4,0)</f>
        <v>Prima</v>
      </c>
      <c r="J4588" s="7" t="str">
        <f>VLOOKUP(Tb_Reseller[[#This Row],[Agen id]],Mapping_Agen!A:C,3,0)</f>
        <v>PP</v>
      </c>
      <c r="K4588" s="17" t="str">
        <f>TRIM(LEFT(Tb_Reseller[[#This Row],[Group]],2))</f>
        <v>P</v>
      </c>
      <c r="L4588" s="17" t="str">
        <f>VLOOKUP(Tb_Reseller[[#This Row],[Agen id]],Mapping_Agen!A:E,5,0)</f>
        <v>NON SCO</v>
      </c>
      <c r="M4588" s="64">
        <v>0</v>
      </c>
      <c r="N4588" s="65">
        <v>0</v>
      </c>
      <c r="O4588" s="65">
        <f>IFERROR(VLOOKUP(Tb_Reseller[[#This Row],[Kode Reseller]],[1]Sheet1!$A:$B,2,0),0)</f>
        <v>0</v>
      </c>
    </row>
    <row r="4589" spans="1:15" x14ac:dyDescent="0.25">
      <c r="A4589" s="13" t="s">
        <v>5492</v>
      </c>
      <c r="B4589" s="14" t="s">
        <v>14770</v>
      </c>
      <c r="C4589" s="15" t="s">
        <v>8213</v>
      </c>
      <c r="D4589" s="15" t="s">
        <v>11516</v>
      </c>
      <c r="E4589" s="16">
        <v>45271.620138888888</v>
      </c>
      <c r="F4589" s="7" t="s">
        <v>8204</v>
      </c>
      <c r="G4589" s="13" t="s">
        <v>5492</v>
      </c>
      <c r="H4589" s="15" t="str">
        <f>UPPER(Tb_Reseller[[#This Row],[Agen id]]&amp;"-"&amp;VLOOKUP(Tb_Reseller[[#This Row],[Agen id]],A:B,2,0)&amp;"("&amp;Tb_Reseller[[#This Row],[Short]]&amp;")")</f>
        <v>AR35168-FAHRI(P)</v>
      </c>
      <c r="I4589" s="15" t="str">
        <f>VLOOKUP(Tb_Reseller[[#This Row],[Agen id]],Mapping_Agen!A:D,4,0)</f>
        <v>Prima</v>
      </c>
      <c r="J4589" s="7" t="str">
        <f>VLOOKUP(Tb_Reseller[[#This Row],[Agen id]],Mapping_Agen!A:C,3,0)</f>
        <v>ONLINE</v>
      </c>
      <c r="K4589" s="17" t="str">
        <f>TRIM(LEFT(Tb_Reseller[[#This Row],[Group]],2))</f>
        <v>P</v>
      </c>
      <c r="L4589" s="17" t="str">
        <f>VLOOKUP(Tb_Reseller[[#This Row],[Agen id]],Mapping_Agen!A:E,5,0)</f>
        <v>ONLINE</v>
      </c>
      <c r="M4589" s="64">
        <v>0</v>
      </c>
      <c r="N4589" s="65">
        <v>0</v>
      </c>
      <c r="O4589" s="65">
        <f>IFERROR(VLOOKUP(Tb_Reseller[[#This Row],[Kode Reseller]],[1]Sheet1!$A:$B,2,0),0)</f>
        <v>0</v>
      </c>
    </row>
    <row r="4590" spans="1:15" x14ac:dyDescent="0.25">
      <c r="A4590" s="13" t="s">
        <v>5494</v>
      </c>
      <c r="B4590" s="14" t="s">
        <v>8982</v>
      </c>
      <c r="C4590" s="15" t="s">
        <v>8213</v>
      </c>
      <c r="D4590" s="15" t="s">
        <v>8248</v>
      </c>
      <c r="E4590" s="16">
        <v>45272.484027777777</v>
      </c>
      <c r="F4590" s="7" t="s">
        <v>8204</v>
      </c>
      <c r="G4590" s="13" t="s">
        <v>5494</v>
      </c>
      <c r="H4590" s="15" t="str">
        <f>UPPER(Tb_Reseller[[#This Row],[Agen id]]&amp;"-"&amp;VLOOKUP(Tb_Reseller[[#This Row],[Agen id]],A:B,2,0)&amp;"("&amp;Tb_Reseller[[#This Row],[Short]]&amp;")")</f>
        <v>AR35172-BOY CELL(P)</v>
      </c>
      <c r="I4590" s="15" t="str">
        <f>VLOOKUP(Tb_Reseller[[#This Row],[Agen id]],Mapping_Agen!A:D,4,0)</f>
        <v>Prima</v>
      </c>
      <c r="J4590" s="7" t="str">
        <f>VLOOKUP(Tb_Reseller[[#This Row],[Agen id]],Mapping_Agen!A:C,3,0)</f>
        <v>PP</v>
      </c>
      <c r="K4590" s="17" t="str">
        <f>TRIM(LEFT(Tb_Reseller[[#This Row],[Group]],2))</f>
        <v>P</v>
      </c>
      <c r="L4590" s="17" t="str">
        <f>VLOOKUP(Tb_Reseller[[#This Row],[Agen id]],Mapping_Agen!A:E,5,0)</f>
        <v>NON SCO</v>
      </c>
      <c r="M4590" s="64">
        <v>0</v>
      </c>
      <c r="N4590" s="65">
        <v>0</v>
      </c>
      <c r="O4590" s="65">
        <f>IFERROR(VLOOKUP(Tb_Reseller[[#This Row],[Kode Reseller]],[1]Sheet1!$A:$B,2,0),0)</f>
        <v>0</v>
      </c>
    </row>
    <row r="4591" spans="1:15" x14ac:dyDescent="0.25">
      <c r="A4591" s="13" t="s">
        <v>5496</v>
      </c>
      <c r="B4591" s="14" t="s">
        <v>14771</v>
      </c>
      <c r="C4591" s="15" t="s">
        <v>8213</v>
      </c>
      <c r="D4591" s="15" t="s">
        <v>11516</v>
      </c>
      <c r="E4591" s="16">
        <v>45272.500694444447</v>
      </c>
      <c r="F4591" s="7" t="s">
        <v>8204</v>
      </c>
      <c r="G4591" s="13" t="s">
        <v>5496</v>
      </c>
      <c r="H4591" s="15" t="str">
        <f>UPPER(Tb_Reseller[[#This Row],[Agen id]]&amp;"-"&amp;VLOOKUP(Tb_Reseller[[#This Row],[Agen id]],A:B,2,0)&amp;"("&amp;Tb_Reseller[[#This Row],[Short]]&amp;")")</f>
        <v>AR35173-RIKO CELL(P)</v>
      </c>
      <c r="I4591" s="15" t="str">
        <f>VLOOKUP(Tb_Reseller[[#This Row],[Agen id]],Mapping_Agen!A:D,4,0)</f>
        <v>Prima</v>
      </c>
      <c r="J4591" s="7" t="str">
        <f>VLOOKUP(Tb_Reseller[[#This Row],[Agen id]],Mapping_Agen!A:C,3,0)</f>
        <v>ONLINE</v>
      </c>
      <c r="K4591" s="17" t="str">
        <f>TRIM(LEFT(Tb_Reseller[[#This Row],[Group]],2))</f>
        <v>P</v>
      </c>
      <c r="L4591" s="17" t="str">
        <f>VLOOKUP(Tb_Reseller[[#This Row],[Agen id]],Mapping_Agen!A:E,5,0)</f>
        <v>ONLINE</v>
      </c>
      <c r="M4591" s="64">
        <v>0</v>
      </c>
      <c r="N4591" s="65">
        <v>0</v>
      </c>
      <c r="O4591" s="65">
        <f>IFERROR(VLOOKUP(Tb_Reseller[[#This Row],[Kode Reseller]],[1]Sheet1!$A:$B,2,0),0)</f>
        <v>0</v>
      </c>
    </row>
    <row r="4592" spans="1:15" x14ac:dyDescent="0.25">
      <c r="A4592" s="13" t="s">
        <v>5498</v>
      </c>
      <c r="B4592" s="14" t="s">
        <v>14772</v>
      </c>
      <c r="C4592" s="15" t="s">
        <v>8213</v>
      </c>
      <c r="D4592" s="15" t="s">
        <v>8248</v>
      </c>
      <c r="E4592" s="16">
        <v>45272.624305555553</v>
      </c>
      <c r="F4592" s="7" t="s">
        <v>8204</v>
      </c>
      <c r="G4592" s="13" t="s">
        <v>5498</v>
      </c>
      <c r="H4592" s="15" t="str">
        <f>UPPER(Tb_Reseller[[#This Row],[Agen id]]&amp;"-"&amp;VLOOKUP(Tb_Reseller[[#This Row],[Agen id]],A:B,2,0)&amp;"("&amp;Tb_Reseller[[#This Row],[Short]]&amp;")")</f>
        <v>AR35174-MURDADO CELL(P)</v>
      </c>
      <c r="I4592" s="15" t="str">
        <f>VLOOKUP(Tb_Reseller[[#This Row],[Agen id]],Mapping_Agen!A:D,4,0)</f>
        <v>Prima</v>
      </c>
      <c r="J4592" s="7" t="str">
        <f>VLOOKUP(Tb_Reseller[[#This Row],[Agen id]],Mapping_Agen!A:C,3,0)</f>
        <v>PP</v>
      </c>
      <c r="K4592" s="17" t="str">
        <f>TRIM(LEFT(Tb_Reseller[[#This Row],[Group]],2))</f>
        <v>P</v>
      </c>
      <c r="L4592" s="17" t="str">
        <f>VLOOKUP(Tb_Reseller[[#This Row],[Agen id]],Mapping_Agen!A:E,5,0)</f>
        <v>NON SCO</v>
      </c>
      <c r="M4592" s="64">
        <v>0</v>
      </c>
      <c r="N4592" s="65">
        <v>0</v>
      </c>
      <c r="O4592" s="65">
        <f>IFERROR(VLOOKUP(Tb_Reseller[[#This Row],[Kode Reseller]],[1]Sheet1!$A:$B,2,0),0)</f>
        <v>0</v>
      </c>
    </row>
    <row r="4593" spans="1:15" x14ac:dyDescent="0.25">
      <c r="A4593" s="13" t="s">
        <v>5500</v>
      </c>
      <c r="B4593" s="14" t="s">
        <v>10005</v>
      </c>
      <c r="C4593" s="15" t="s">
        <v>8213</v>
      </c>
      <c r="D4593" s="15" t="s">
        <v>11516</v>
      </c>
      <c r="E4593" s="16">
        <v>45272.70416666667</v>
      </c>
      <c r="F4593" s="7" t="s">
        <v>8204</v>
      </c>
      <c r="G4593" s="13" t="s">
        <v>5500</v>
      </c>
      <c r="H4593" s="15" t="str">
        <f>UPPER(Tb_Reseller[[#This Row],[Agen id]]&amp;"-"&amp;VLOOKUP(Tb_Reseller[[#This Row],[Agen id]],A:B,2,0)&amp;"("&amp;Tb_Reseller[[#This Row],[Short]]&amp;")")</f>
        <v>AR35175-TITIN(P)</v>
      </c>
      <c r="I4593" s="15" t="str">
        <f>VLOOKUP(Tb_Reseller[[#This Row],[Agen id]],Mapping_Agen!A:D,4,0)</f>
        <v>Prima</v>
      </c>
      <c r="J4593" s="7" t="str">
        <f>VLOOKUP(Tb_Reseller[[#This Row],[Agen id]],Mapping_Agen!A:C,3,0)</f>
        <v>ONLINE</v>
      </c>
      <c r="K4593" s="17" t="str">
        <f>TRIM(LEFT(Tb_Reseller[[#This Row],[Group]],2))</f>
        <v>P</v>
      </c>
      <c r="L4593" s="17" t="str">
        <f>VLOOKUP(Tb_Reseller[[#This Row],[Agen id]],Mapping_Agen!A:E,5,0)</f>
        <v>ONLINE</v>
      </c>
      <c r="M4593" s="64">
        <v>0</v>
      </c>
      <c r="N4593" s="65">
        <v>0</v>
      </c>
      <c r="O4593" s="65">
        <f>IFERROR(VLOOKUP(Tb_Reseller[[#This Row],[Kode Reseller]],[1]Sheet1!$A:$B,2,0),0)</f>
        <v>0</v>
      </c>
    </row>
    <row r="4594" spans="1:15" x14ac:dyDescent="0.25">
      <c r="A4594" s="13" t="s">
        <v>14773</v>
      </c>
      <c r="B4594" s="14" t="s">
        <v>14774</v>
      </c>
      <c r="C4594" s="15" t="s">
        <v>8361</v>
      </c>
      <c r="D4594" s="15" t="s">
        <v>9951</v>
      </c>
      <c r="E4594" s="16">
        <v>45272.743055555547</v>
      </c>
      <c r="F4594" s="7" t="s">
        <v>8268</v>
      </c>
      <c r="G4594" s="13" t="s">
        <v>1547</v>
      </c>
      <c r="H4594" s="15" t="str">
        <f>UPPER(Tb_Reseller[[#This Row],[Agen id]]&amp;"-"&amp;VLOOKUP(Tb_Reseller[[#This Row],[Agen id]],A:B,2,0)&amp;"("&amp;Tb_Reseller[[#This Row],[Short]]&amp;")")</f>
        <v>AR16861-PONEL CELL(MV)</v>
      </c>
      <c r="I4594" s="15" t="str">
        <f>VLOOKUP(Tb_Reseller[[#This Row],[Agen id]],Mapping_Agen!A:D,4,0)</f>
        <v>Limit</v>
      </c>
      <c r="J4594" s="7" t="str">
        <f>VLOOKUP(Tb_Reseller[[#This Row],[Agen id]],Mapping_Agen!A:C,3,0)</f>
        <v>PP</v>
      </c>
      <c r="K4594" s="17" t="str">
        <f>TRIM(LEFT(Tb_Reseller[[#This Row],[Group]],2))</f>
        <v>MV</v>
      </c>
      <c r="L4594" s="17" t="str">
        <f>VLOOKUP(Tb_Reseller[[#This Row],[Agen id]],Mapping_Agen!A:E,5,0)</f>
        <v>Mas Komarjaya</v>
      </c>
      <c r="M4594" s="64">
        <v>0</v>
      </c>
      <c r="N4594" s="65">
        <v>0</v>
      </c>
      <c r="O4594" s="65">
        <f>IFERROR(VLOOKUP(Tb_Reseller[[#This Row],[Kode Reseller]],[1]Sheet1!$A:$B,2,0),0)</f>
        <v>0</v>
      </c>
    </row>
    <row r="4595" spans="1:15" x14ac:dyDescent="0.25">
      <c r="A4595" s="13" t="s">
        <v>14775</v>
      </c>
      <c r="B4595" s="14" t="s">
        <v>14776</v>
      </c>
      <c r="C4595" s="15" t="s">
        <v>8213</v>
      </c>
      <c r="D4595" s="15" t="s">
        <v>14061</v>
      </c>
      <c r="E4595" s="16">
        <v>45273.418055555558</v>
      </c>
      <c r="F4595" s="7" t="s">
        <v>8268</v>
      </c>
      <c r="G4595" s="13" t="s">
        <v>4637</v>
      </c>
      <c r="H4595" s="15" t="str">
        <f>UPPER(Tb_Reseller[[#This Row],[Agen id]]&amp;"-"&amp;VLOOKUP(Tb_Reseller[[#This Row],[Agen id]],A:B,2,0)&amp;"("&amp;Tb_Reseller[[#This Row],[Short]]&amp;")")</f>
        <v>AR33939-SCO MARDIAN(P)</v>
      </c>
      <c r="I4595" s="15" t="str">
        <f>VLOOKUP(Tb_Reseller[[#This Row],[Agen id]],Mapping_Agen!A:D,4,0)</f>
        <v>Prima</v>
      </c>
      <c r="J4595" s="7" t="str">
        <f>VLOOKUP(Tb_Reseller[[#This Row],[Agen id]],Mapping_Agen!A:C,3,0)</f>
        <v>BSD</v>
      </c>
      <c r="K4595" s="17" t="str">
        <f>TRIM(LEFT(Tb_Reseller[[#This Row],[Group]],2))</f>
        <v>P</v>
      </c>
      <c r="L4595" s="17" t="str">
        <f>VLOOKUP(Tb_Reseller[[#This Row],[Agen id]],Mapping_Agen!A:E,5,0)</f>
        <v>NON SCO</v>
      </c>
      <c r="M4595" s="64">
        <v>0</v>
      </c>
      <c r="N4595" s="65">
        <v>0</v>
      </c>
      <c r="O4595" s="65">
        <f>IFERROR(VLOOKUP(Tb_Reseller[[#This Row],[Kode Reseller]],[1]Sheet1!$A:$B,2,0),0)</f>
        <v>0</v>
      </c>
    </row>
    <row r="4596" spans="1:15" x14ac:dyDescent="0.25">
      <c r="A4596" s="13" t="s">
        <v>14777</v>
      </c>
      <c r="B4596" s="14" t="s">
        <v>14778</v>
      </c>
      <c r="C4596" s="15" t="s">
        <v>8213</v>
      </c>
      <c r="D4596" s="15" t="s">
        <v>14061</v>
      </c>
      <c r="E4596" s="16">
        <v>45273.569444444453</v>
      </c>
      <c r="F4596" s="7" t="s">
        <v>8268</v>
      </c>
      <c r="G4596" s="13" t="s">
        <v>4637</v>
      </c>
      <c r="H4596" s="15" t="str">
        <f>UPPER(Tb_Reseller[[#This Row],[Agen id]]&amp;"-"&amp;VLOOKUP(Tb_Reseller[[#This Row],[Agen id]],A:B,2,0)&amp;"("&amp;Tb_Reseller[[#This Row],[Short]]&amp;")")</f>
        <v>AR33939-SCO MARDIAN(P)</v>
      </c>
      <c r="I4596" s="15" t="str">
        <f>VLOOKUP(Tb_Reseller[[#This Row],[Agen id]],Mapping_Agen!A:D,4,0)</f>
        <v>Prima</v>
      </c>
      <c r="J4596" s="7" t="str">
        <f>VLOOKUP(Tb_Reseller[[#This Row],[Agen id]],Mapping_Agen!A:C,3,0)</f>
        <v>BSD</v>
      </c>
      <c r="K4596" s="17" t="str">
        <f>TRIM(LEFT(Tb_Reseller[[#This Row],[Group]],2))</f>
        <v>P</v>
      </c>
      <c r="L4596" s="17" t="str">
        <f>VLOOKUP(Tb_Reseller[[#This Row],[Agen id]],Mapping_Agen!A:E,5,0)</f>
        <v>NON SCO</v>
      </c>
      <c r="M4596" s="64">
        <v>0</v>
      </c>
      <c r="N4596" s="65">
        <v>0</v>
      </c>
      <c r="O4596" s="65">
        <f>IFERROR(VLOOKUP(Tb_Reseller[[#This Row],[Kode Reseller]],[1]Sheet1!$A:$B,2,0),0)</f>
        <v>0</v>
      </c>
    </row>
    <row r="4597" spans="1:15" x14ac:dyDescent="0.25">
      <c r="A4597" s="13" t="s">
        <v>5502</v>
      </c>
      <c r="B4597" s="14" t="s">
        <v>9630</v>
      </c>
      <c r="C4597" s="15" t="s">
        <v>8213</v>
      </c>
      <c r="D4597" s="15" t="s">
        <v>11516</v>
      </c>
      <c r="E4597" s="16">
        <v>45273.747916666667</v>
      </c>
      <c r="F4597" s="13" t="s">
        <v>8204</v>
      </c>
      <c r="G4597" s="13" t="s">
        <v>5502</v>
      </c>
      <c r="H4597" s="15" t="str">
        <f>UPPER(Tb_Reseller[[#This Row],[Agen id]]&amp;"-"&amp;VLOOKUP(Tb_Reseller[[#This Row],[Agen id]],A:B,2,0)&amp;"("&amp;Tb_Reseller[[#This Row],[Short]]&amp;")")</f>
        <v>AR35181-ASTUTI(P)</v>
      </c>
      <c r="I4597" s="15" t="str">
        <f>VLOOKUP(Tb_Reseller[[#This Row],[Agen id]],Mapping_Agen!A:D,4,0)</f>
        <v>Prima</v>
      </c>
      <c r="J4597" s="7" t="str">
        <f>VLOOKUP(Tb_Reseller[[#This Row],[Agen id]],Mapping_Agen!A:C,3,0)</f>
        <v>ONLINE</v>
      </c>
      <c r="K4597" s="17" t="str">
        <f>TRIM(LEFT(Tb_Reseller[[#This Row],[Group]],2))</f>
        <v>P</v>
      </c>
      <c r="L4597" s="17" t="str">
        <f>VLOOKUP(Tb_Reseller[[#This Row],[Agen id]],Mapping_Agen!A:E,5,0)</f>
        <v>ONLINE</v>
      </c>
      <c r="M4597" s="64">
        <v>0</v>
      </c>
      <c r="N4597" s="65">
        <v>0</v>
      </c>
      <c r="O4597" s="65">
        <f>IFERROR(VLOOKUP(Tb_Reseller[[#This Row],[Kode Reseller]],[1]Sheet1!$A:$B,2,0),0)</f>
        <v>0</v>
      </c>
    </row>
    <row r="4598" spans="1:15" x14ac:dyDescent="0.25">
      <c r="A4598" s="13" t="s">
        <v>14779</v>
      </c>
      <c r="B4598" s="14" t="s">
        <v>9559</v>
      </c>
      <c r="C4598" s="15" t="s">
        <v>8447</v>
      </c>
      <c r="D4598" s="15" t="s">
        <v>8623</v>
      </c>
      <c r="E4598" s="16">
        <v>45274.563888888893</v>
      </c>
      <c r="F4598" s="7" t="s">
        <v>8268</v>
      </c>
      <c r="G4598" s="13" t="s">
        <v>410</v>
      </c>
      <c r="H4598" s="15" t="str">
        <f>UPPER(Tb_Reseller[[#This Row],[Agen id]]&amp;"-"&amp;VLOOKUP(Tb_Reseller[[#This Row],[Agen id]],A:B,2,0)&amp;"("&amp;Tb_Reseller[[#This Row],[Short]]&amp;")")</f>
        <v>AR01782-BANGKIT CELL(M4)</v>
      </c>
      <c r="I4598" s="15" t="str">
        <f>VLOOKUP(Tb_Reseller[[#This Row],[Agen id]],Mapping_Agen!A:D,4,0)</f>
        <v>Limit</v>
      </c>
      <c r="J4598" s="7" t="str">
        <f>VLOOKUP(Tb_Reseller[[#This Row],[Agen id]],Mapping_Agen!A:C,3,0)</f>
        <v>BSD</v>
      </c>
      <c r="K4598" s="17" t="str">
        <f>TRIM(LEFT(Tb_Reseller[[#This Row],[Group]],2))</f>
        <v>M4</v>
      </c>
      <c r="L4598" s="17" t="str">
        <f>VLOOKUP(Tb_Reseller[[#This Row],[Agen id]],Mapping_Agen!A:E,5,0)</f>
        <v>Hupron</v>
      </c>
      <c r="M4598" s="64">
        <v>8.9032258064516299</v>
      </c>
      <c r="N4598" s="65">
        <v>0.99999999999999989</v>
      </c>
      <c r="O4598" s="65">
        <f>IFERROR(VLOOKUP(Tb_Reseller[[#This Row],[Kode Reseller]],[1]Sheet1!$A:$B,2,0),0)</f>
        <v>0</v>
      </c>
    </row>
    <row r="4599" spans="1:15" x14ac:dyDescent="0.25">
      <c r="A4599" s="13" t="s">
        <v>5504</v>
      </c>
      <c r="B4599" s="14" t="s">
        <v>14780</v>
      </c>
      <c r="C4599" s="15" t="s">
        <v>8213</v>
      </c>
      <c r="D4599" s="15" t="s">
        <v>8231</v>
      </c>
      <c r="E4599" s="16">
        <v>45274.605555555558</v>
      </c>
      <c r="F4599" s="7" t="s">
        <v>8204</v>
      </c>
      <c r="G4599" s="13" t="s">
        <v>5504</v>
      </c>
      <c r="H4599" s="15" t="str">
        <f>UPPER(Tb_Reseller[[#This Row],[Agen id]]&amp;"-"&amp;VLOOKUP(Tb_Reseller[[#This Row],[Agen id]],A:B,2,0)&amp;"("&amp;Tb_Reseller[[#This Row],[Short]]&amp;")")</f>
        <v>AR35187-ALYSHA KHAIR CELL(P)</v>
      </c>
      <c r="I4599" s="15" t="str">
        <f>VLOOKUP(Tb_Reseller[[#This Row],[Agen id]],Mapping_Agen!A:D,4,0)</f>
        <v>Prima</v>
      </c>
      <c r="J4599" s="7" t="str">
        <f>VLOOKUP(Tb_Reseller[[#This Row],[Agen id]],Mapping_Agen!A:C,3,0)</f>
        <v>ICON</v>
      </c>
      <c r="K4599" s="17" t="str">
        <f>TRIM(LEFT(Tb_Reseller[[#This Row],[Group]],2))</f>
        <v>P</v>
      </c>
      <c r="L4599" s="17" t="str">
        <f>VLOOKUP(Tb_Reseller[[#This Row],[Agen id]],Mapping_Agen!A:E,5,0)</f>
        <v>NON SCO</v>
      </c>
      <c r="M4599" s="64">
        <v>0</v>
      </c>
      <c r="N4599" s="65">
        <v>0</v>
      </c>
      <c r="O4599" s="65">
        <f>IFERROR(VLOOKUP(Tb_Reseller[[#This Row],[Kode Reseller]],[1]Sheet1!$A:$B,2,0),0)</f>
        <v>0</v>
      </c>
    </row>
    <row r="4600" spans="1:15" x14ac:dyDescent="0.25">
      <c r="A4600" s="13" t="s">
        <v>5506</v>
      </c>
      <c r="B4600" s="14" t="s">
        <v>14781</v>
      </c>
      <c r="C4600" s="15" t="s">
        <v>8213</v>
      </c>
      <c r="D4600" s="15" t="s">
        <v>8248</v>
      </c>
      <c r="E4600" s="16">
        <v>45274.614583333343</v>
      </c>
      <c r="F4600" s="7" t="s">
        <v>8204</v>
      </c>
      <c r="G4600" s="13" t="s">
        <v>5506</v>
      </c>
      <c r="H4600" s="15" t="str">
        <f>UPPER(Tb_Reseller[[#This Row],[Agen id]]&amp;"-"&amp;VLOOKUP(Tb_Reseller[[#This Row],[Agen id]],A:B,2,0)&amp;"("&amp;Tb_Reseller[[#This Row],[Short]]&amp;")")</f>
        <v>AR35188-FAREL. CELL(P)</v>
      </c>
      <c r="I4600" s="15" t="str">
        <f>VLOOKUP(Tb_Reseller[[#This Row],[Agen id]],Mapping_Agen!A:D,4,0)</f>
        <v>Prima</v>
      </c>
      <c r="J4600" s="7" t="str">
        <f>VLOOKUP(Tb_Reseller[[#This Row],[Agen id]],Mapping_Agen!A:C,3,0)</f>
        <v>PP</v>
      </c>
      <c r="K4600" s="17" t="str">
        <f>TRIM(LEFT(Tb_Reseller[[#This Row],[Group]],2))</f>
        <v>P</v>
      </c>
      <c r="L4600" s="17" t="str">
        <f>VLOOKUP(Tb_Reseller[[#This Row],[Agen id]],Mapping_Agen!A:E,5,0)</f>
        <v>Mas Komarjaya</v>
      </c>
      <c r="M4600" s="64">
        <v>4.6451612903225774</v>
      </c>
      <c r="N4600" s="65">
        <v>3.5666666666666638</v>
      </c>
      <c r="O4600" s="65">
        <f>IFERROR(VLOOKUP(Tb_Reseller[[#This Row],[Kode Reseller]],[1]Sheet1!$A:$B,2,0),0)</f>
        <v>2.25</v>
      </c>
    </row>
    <row r="4601" spans="1:15" x14ac:dyDescent="0.25">
      <c r="A4601" s="13" t="s">
        <v>5509</v>
      </c>
      <c r="B4601" s="14" t="s">
        <v>14782</v>
      </c>
      <c r="C4601" s="15" t="s">
        <v>8213</v>
      </c>
      <c r="D4601" s="15" t="s">
        <v>8203</v>
      </c>
      <c r="E4601" s="16">
        <v>45274.625694444447</v>
      </c>
      <c r="F4601" s="7" t="s">
        <v>8204</v>
      </c>
      <c r="G4601" s="13" t="s">
        <v>5509</v>
      </c>
      <c r="H4601" s="15" t="str">
        <f>UPPER(Tb_Reseller[[#This Row],[Agen id]]&amp;"-"&amp;VLOOKUP(Tb_Reseller[[#This Row],[Agen id]],A:B,2,0)&amp;"("&amp;Tb_Reseller[[#This Row],[Short]]&amp;")")</f>
        <v>AR35189-PATRICIA CELL(P)</v>
      </c>
      <c r="I4601" s="15" t="str">
        <f>VLOOKUP(Tb_Reseller[[#This Row],[Agen id]],Mapping_Agen!A:D,4,0)</f>
        <v>Prima</v>
      </c>
      <c r="J4601" s="7" t="str">
        <f>VLOOKUP(Tb_Reseller[[#This Row],[Agen id]],Mapping_Agen!A:C,3,0)</f>
        <v>BSD</v>
      </c>
      <c r="K4601" s="17" t="str">
        <f>TRIM(LEFT(Tb_Reseller[[#This Row],[Group]],2))</f>
        <v>P</v>
      </c>
      <c r="L4601" s="17" t="str">
        <f>VLOOKUP(Tb_Reseller[[#This Row],[Agen id]],Mapping_Agen!A:E,5,0)</f>
        <v>NON SCO</v>
      </c>
      <c r="M4601" s="64">
        <v>0</v>
      </c>
      <c r="N4601" s="65">
        <v>0</v>
      </c>
      <c r="O4601" s="65">
        <f>IFERROR(VLOOKUP(Tb_Reseller[[#This Row],[Kode Reseller]],[1]Sheet1!$A:$B,2,0),0)</f>
        <v>0</v>
      </c>
    </row>
    <row r="4602" spans="1:15" x14ac:dyDescent="0.25">
      <c r="A4602" s="13" t="s">
        <v>14783</v>
      </c>
      <c r="B4602" s="14" t="s">
        <v>14784</v>
      </c>
      <c r="C4602" s="15" t="s">
        <v>8266</v>
      </c>
      <c r="D4602" s="15" t="s">
        <v>9939</v>
      </c>
      <c r="E4602" s="16">
        <v>45274.800694444442</v>
      </c>
      <c r="F4602" s="7" t="s">
        <v>8268</v>
      </c>
      <c r="G4602" s="13" t="s">
        <v>8029</v>
      </c>
      <c r="H4602" s="15" t="str">
        <f>UPPER(Tb_Reseller[[#This Row],[Agen id]]&amp;"-"&amp;VLOOKUP(Tb_Reseller[[#This Row],[Agen id]],A:B,2,0)&amp;"("&amp;Tb_Reseller[[#This Row],[Short]]&amp;")")</f>
        <v>AR15154-LINA CELL(MV)</v>
      </c>
      <c r="I4602" s="15" t="str">
        <f>VLOOKUP(Tb_Reseller[[#This Row],[Agen id]],Mapping_Agen!A:D,4,0)</f>
        <v>Limit</v>
      </c>
      <c r="J4602" s="7" t="str">
        <f>VLOOKUP(Tb_Reseller[[#This Row],[Agen id]],Mapping_Agen!A:C,3,0)</f>
        <v>ICON</v>
      </c>
      <c r="K4602" s="17" t="str">
        <f>TRIM(LEFT(Tb_Reseller[[#This Row],[Group]],2))</f>
        <v>MV</v>
      </c>
      <c r="L4602" s="17" t="str">
        <f>VLOOKUP(Tb_Reseller[[#This Row],[Agen id]],Mapping_Agen!A:E,5,0)</f>
        <v>Abdul Harris</v>
      </c>
      <c r="M4602" s="64">
        <v>0</v>
      </c>
      <c r="N4602" s="65">
        <v>0</v>
      </c>
      <c r="O4602" s="65">
        <f>IFERROR(VLOOKUP(Tb_Reseller[[#This Row],[Kode Reseller]],[1]Sheet1!$A:$B,2,0),0)</f>
        <v>0</v>
      </c>
    </row>
    <row r="4603" spans="1:15" x14ac:dyDescent="0.25">
      <c r="A4603" s="13" t="s">
        <v>5511</v>
      </c>
      <c r="B4603" s="14" t="s">
        <v>10372</v>
      </c>
      <c r="C4603" s="15" t="s">
        <v>8213</v>
      </c>
      <c r="D4603" s="15" t="s">
        <v>11516</v>
      </c>
      <c r="E4603" s="16">
        <v>45274.855555555558</v>
      </c>
      <c r="F4603" s="7" t="s">
        <v>8204</v>
      </c>
      <c r="G4603" s="13" t="s">
        <v>5511</v>
      </c>
      <c r="H4603" s="15" t="str">
        <f>UPPER(Tb_Reseller[[#This Row],[Agen id]]&amp;"-"&amp;VLOOKUP(Tb_Reseller[[#This Row],[Agen id]],A:B,2,0)&amp;"("&amp;Tb_Reseller[[#This Row],[Short]]&amp;")")</f>
        <v>AR35191-ICA(P)</v>
      </c>
      <c r="I4603" s="15" t="str">
        <f>VLOOKUP(Tb_Reseller[[#This Row],[Agen id]],Mapping_Agen!A:D,4,0)</f>
        <v>Prima</v>
      </c>
      <c r="J4603" s="7" t="str">
        <f>VLOOKUP(Tb_Reseller[[#This Row],[Agen id]],Mapping_Agen!A:C,3,0)</f>
        <v>ONLINE</v>
      </c>
      <c r="K4603" s="17" t="str">
        <f>TRIM(LEFT(Tb_Reseller[[#This Row],[Group]],2))</f>
        <v>P</v>
      </c>
      <c r="L4603" s="17" t="str">
        <f>VLOOKUP(Tb_Reseller[[#This Row],[Agen id]],Mapping_Agen!A:E,5,0)</f>
        <v>ONLINE</v>
      </c>
      <c r="M4603" s="64">
        <v>0</v>
      </c>
      <c r="N4603" s="65">
        <v>0</v>
      </c>
      <c r="O4603" s="65">
        <f>IFERROR(VLOOKUP(Tb_Reseller[[#This Row],[Kode Reseller]],[1]Sheet1!$A:$B,2,0),0)</f>
        <v>0</v>
      </c>
    </row>
    <row r="4604" spans="1:15" x14ac:dyDescent="0.25">
      <c r="A4604" s="13" t="s">
        <v>7372</v>
      </c>
      <c r="B4604" s="14" t="s">
        <v>14785</v>
      </c>
      <c r="C4604" s="15" t="s">
        <v>8213</v>
      </c>
      <c r="D4604" s="15" t="s">
        <v>8231</v>
      </c>
      <c r="E4604" s="16">
        <v>45275.410416666673</v>
      </c>
      <c r="F4604" s="7" t="s">
        <v>8204</v>
      </c>
      <c r="G4604" s="13" t="s">
        <v>7372</v>
      </c>
      <c r="H4604" s="15" t="str">
        <f>UPPER(Tb_Reseller[[#This Row],[Agen id]]&amp;"-"&amp;VLOOKUP(Tb_Reseller[[#This Row],[Agen id]],A:B,2,0)&amp;"("&amp;Tb_Reseller[[#This Row],[Short]]&amp;")")</f>
        <v>AR35193-FAREL(P)</v>
      </c>
      <c r="I4604" s="15" t="str">
        <f>VLOOKUP(Tb_Reseller[[#This Row],[Agen id]],Mapping_Agen!A:D,4,0)</f>
        <v>Prima</v>
      </c>
      <c r="J4604" s="7" t="str">
        <f>VLOOKUP(Tb_Reseller[[#This Row],[Agen id]],Mapping_Agen!A:C,3,0)</f>
        <v>ICON</v>
      </c>
      <c r="K4604" s="17" t="str">
        <f>TRIM(LEFT(Tb_Reseller[[#This Row],[Group]],2))</f>
        <v>P</v>
      </c>
      <c r="L4604" s="17" t="str">
        <f>VLOOKUP(Tb_Reseller[[#This Row],[Agen id]],Mapping_Agen!A:E,5,0)</f>
        <v>NON SCO</v>
      </c>
      <c r="M4604" s="64">
        <v>0</v>
      </c>
      <c r="N4604" s="65">
        <v>0</v>
      </c>
      <c r="O4604" s="65">
        <f>IFERROR(VLOOKUP(Tb_Reseller[[#This Row],[Kode Reseller]],[1]Sheet1!$A:$B,2,0),0)</f>
        <v>0</v>
      </c>
    </row>
    <row r="4605" spans="1:15" x14ac:dyDescent="0.25">
      <c r="A4605" s="13" t="s">
        <v>7389</v>
      </c>
      <c r="B4605" s="14" t="s">
        <v>14786</v>
      </c>
      <c r="C4605" s="15" t="s">
        <v>8262</v>
      </c>
      <c r="D4605" s="15" t="s">
        <v>8369</v>
      </c>
      <c r="E4605" s="16">
        <v>45275.743750000001</v>
      </c>
      <c r="F4605" s="13" t="s">
        <v>8204</v>
      </c>
      <c r="G4605" s="13" t="s">
        <v>7389</v>
      </c>
      <c r="H4605" s="15" t="str">
        <f>UPPER(Tb_Reseller[[#This Row],[Agen id]]&amp;"-"&amp;VLOOKUP(Tb_Reseller[[#This Row],[Agen id]],A:B,2,0)&amp;"("&amp;Tb_Reseller[[#This Row],[Short]]&amp;")")</f>
        <v>AR35195-MY MM CELL(RL)</v>
      </c>
      <c r="I4605" s="15" t="str">
        <f>VLOOKUP(Tb_Reseller[[#This Row],[Agen id]],Mapping_Agen!A:D,4,0)</f>
        <v>Limit</v>
      </c>
      <c r="J4605" s="7" t="str">
        <f>VLOOKUP(Tb_Reseller[[#This Row],[Agen id]],Mapping_Agen!A:C,3,0)</f>
        <v>PRG</v>
      </c>
      <c r="K4605" s="17" t="str">
        <f>TRIM(LEFT(Tb_Reseller[[#This Row],[Group]],2))</f>
        <v>RL</v>
      </c>
      <c r="L4605" s="17" t="str">
        <f>VLOOKUP(Tb_Reseller[[#This Row],[Agen id]],Mapping_Agen!A:E,5,0)</f>
        <v>NON SCO</v>
      </c>
      <c r="M4605" s="64">
        <v>6.4516129032258063E-2</v>
      </c>
      <c r="N4605" s="65">
        <v>0</v>
      </c>
      <c r="O4605" s="65">
        <f>IFERROR(VLOOKUP(Tb_Reseller[[#This Row],[Kode Reseller]],[1]Sheet1!$A:$B,2,0),0)</f>
        <v>0.75</v>
      </c>
    </row>
    <row r="4606" spans="1:15" x14ac:dyDescent="0.25">
      <c r="A4606" s="13" t="s">
        <v>14787</v>
      </c>
      <c r="B4606" s="14" t="s">
        <v>10528</v>
      </c>
      <c r="C4606" s="15" t="s">
        <v>8213</v>
      </c>
      <c r="D4606" s="15" t="s">
        <v>8521</v>
      </c>
      <c r="E4606" s="16">
        <v>45276.53402777778</v>
      </c>
      <c r="F4606" s="7" t="s">
        <v>8268</v>
      </c>
      <c r="G4606" s="13" t="s">
        <v>432</v>
      </c>
      <c r="H4606" s="15" t="str">
        <f>UPPER(Tb_Reseller[[#This Row],[Agen id]]&amp;"-"&amp;VLOOKUP(Tb_Reseller[[#This Row],[Agen id]],A:B,2,0)&amp;"("&amp;Tb_Reseller[[#This Row],[Short]]&amp;")")</f>
        <v>AR01800-FARID CELL(P)</v>
      </c>
      <c r="I4606" s="15" t="str">
        <f>VLOOKUP(Tb_Reseller[[#This Row],[Agen id]],Mapping_Agen!A:D,4,0)</f>
        <v>Prima</v>
      </c>
      <c r="J4606" s="7" t="str">
        <f>VLOOKUP(Tb_Reseller[[#This Row],[Agen id]],Mapping_Agen!A:C,3,0)</f>
        <v>BSD</v>
      </c>
      <c r="K4606" s="17" t="str">
        <f>TRIM(LEFT(Tb_Reseller[[#This Row],[Group]],2))</f>
        <v>P</v>
      </c>
      <c r="L4606" s="17" t="str">
        <f>VLOOKUP(Tb_Reseller[[#This Row],[Agen id]],Mapping_Agen!A:E,5,0)</f>
        <v>NON SCO</v>
      </c>
      <c r="M4606" s="64">
        <v>7.8064516129032198</v>
      </c>
      <c r="N4606" s="65">
        <v>7.9666666666666481</v>
      </c>
      <c r="O4606" s="65">
        <f>IFERROR(VLOOKUP(Tb_Reseller[[#This Row],[Kode Reseller]],[1]Sheet1!$A:$B,2,0),0)</f>
        <v>8</v>
      </c>
    </row>
    <row r="4607" spans="1:15" x14ac:dyDescent="0.25">
      <c r="A4607" s="13" t="s">
        <v>14788</v>
      </c>
      <c r="B4607" s="14" t="s">
        <v>14789</v>
      </c>
      <c r="C4607" s="15" t="s">
        <v>8213</v>
      </c>
      <c r="D4607" s="15" t="s">
        <v>10439</v>
      </c>
      <c r="E4607" s="16">
        <v>45276.877083333333</v>
      </c>
      <c r="F4607" s="7" t="s">
        <v>8268</v>
      </c>
      <c r="G4607" s="13" t="s">
        <v>1191</v>
      </c>
      <c r="H4607" s="15" t="str">
        <f>UPPER(Tb_Reseller[[#This Row],[Agen id]]&amp;"-"&amp;VLOOKUP(Tb_Reseller[[#This Row],[Agen id]],A:B,2,0)&amp;"("&amp;Tb_Reseller[[#This Row],[Short]]&amp;")")</f>
        <v>AR12141-LUBIS CELL(P)</v>
      </c>
      <c r="I4607" s="15" t="str">
        <f>VLOOKUP(Tb_Reseller[[#This Row],[Agen id]],Mapping_Agen!A:D,4,0)</f>
        <v>Prima</v>
      </c>
      <c r="J4607" s="7" t="str">
        <f>VLOOKUP(Tb_Reseller[[#This Row],[Agen id]],Mapping_Agen!A:C,3,0)</f>
        <v>ICON</v>
      </c>
      <c r="K4607" s="17" t="str">
        <f>TRIM(LEFT(Tb_Reseller[[#This Row],[Group]],2))</f>
        <v>P</v>
      </c>
      <c r="L4607" s="17" t="str">
        <f>VLOOKUP(Tb_Reseller[[#This Row],[Agen id]],Mapping_Agen!A:E,5,0)</f>
        <v>Abdul Harris</v>
      </c>
      <c r="M4607" s="64">
        <v>0</v>
      </c>
      <c r="N4607" s="65">
        <v>0</v>
      </c>
      <c r="O4607" s="65">
        <f>IFERROR(VLOOKUP(Tb_Reseller[[#This Row],[Kode Reseller]],[1]Sheet1!$A:$B,2,0),0)</f>
        <v>0</v>
      </c>
    </row>
    <row r="4608" spans="1:15" x14ac:dyDescent="0.25">
      <c r="A4608" s="13" t="s">
        <v>14790</v>
      </c>
      <c r="B4608" s="14" t="s">
        <v>14791</v>
      </c>
      <c r="C4608" s="15" t="s">
        <v>8213</v>
      </c>
      <c r="D4608" s="15" t="s">
        <v>9766</v>
      </c>
      <c r="E4608" s="16">
        <v>45276.883333333331</v>
      </c>
      <c r="F4608" s="7" t="s">
        <v>8268</v>
      </c>
      <c r="G4608" s="13" t="s">
        <v>656</v>
      </c>
      <c r="H4608" s="15" t="str">
        <f>UPPER(Tb_Reseller[[#This Row],[Agen id]]&amp;"-"&amp;VLOOKUP(Tb_Reseller[[#This Row],[Agen id]],A:B,2,0)&amp;"("&amp;Tb_Reseller[[#This Row],[Short]]&amp;")")</f>
        <v>AR15293-FATIH CELL(P)</v>
      </c>
      <c r="I4608" s="15" t="str">
        <f>VLOOKUP(Tb_Reseller[[#This Row],[Agen id]],Mapping_Agen!A:D,4,0)</f>
        <v>Prima</v>
      </c>
      <c r="J4608" s="7" t="str">
        <f>VLOOKUP(Tb_Reseller[[#This Row],[Agen id]],Mapping_Agen!A:C,3,0)</f>
        <v>BSD</v>
      </c>
      <c r="K4608" s="17" t="str">
        <f>TRIM(LEFT(Tb_Reseller[[#This Row],[Group]],2))</f>
        <v>P</v>
      </c>
      <c r="L4608" s="17" t="str">
        <f>VLOOKUP(Tb_Reseller[[#This Row],[Agen id]],Mapping_Agen!A:E,5,0)</f>
        <v>NON SCO</v>
      </c>
      <c r="M4608" s="64">
        <v>0</v>
      </c>
      <c r="N4608" s="65">
        <v>0</v>
      </c>
      <c r="O4608" s="65">
        <f>IFERROR(VLOOKUP(Tb_Reseller[[#This Row],[Kode Reseller]],[1]Sheet1!$A:$B,2,0),0)</f>
        <v>0</v>
      </c>
    </row>
    <row r="4609" spans="1:15" x14ac:dyDescent="0.25">
      <c r="A4609" s="13" t="s">
        <v>7394</v>
      </c>
      <c r="B4609" s="14" t="s">
        <v>14792</v>
      </c>
      <c r="C4609" s="15" t="s">
        <v>8213</v>
      </c>
      <c r="D4609" s="15" t="s">
        <v>8248</v>
      </c>
      <c r="E4609" s="16">
        <v>45278.34097222222</v>
      </c>
      <c r="F4609" s="7" t="s">
        <v>8204</v>
      </c>
      <c r="G4609" s="13" t="s">
        <v>7394</v>
      </c>
      <c r="H4609" s="15" t="str">
        <f>UPPER(Tb_Reseller[[#This Row],[Agen id]]&amp;"-"&amp;VLOOKUP(Tb_Reseller[[#This Row],[Agen id]],A:B,2,0)&amp;"("&amp;Tb_Reseller[[#This Row],[Short]]&amp;")")</f>
        <v>AR35204-AGNES CELL(P)</v>
      </c>
      <c r="I4609" s="15" t="str">
        <f>VLOOKUP(Tb_Reseller[[#This Row],[Agen id]],Mapping_Agen!A:D,4,0)</f>
        <v>Prima</v>
      </c>
      <c r="J4609" s="7" t="str">
        <f>VLOOKUP(Tb_Reseller[[#This Row],[Agen id]],Mapping_Agen!A:C,3,0)</f>
        <v>PP</v>
      </c>
      <c r="K4609" s="17" t="str">
        <f>TRIM(LEFT(Tb_Reseller[[#This Row],[Group]],2))</f>
        <v>P</v>
      </c>
      <c r="L4609" s="17" t="str">
        <f>VLOOKUP(Tb_Reseller[[#This Row],[Agen id]],Mapping_Agen!A:E,5,0)</f>
        <v>NON SCO</v>
      </c>
      <c r="M4609" s="64">
        <v>0</v>
      </c>
      <c r="N4609" s="65">
        <v>0</v>
      </c>
      <c r="O4609" s="65">
        <f>IFERROR(VLOOKUP(Tb_Reseller[[#This Row],[Kode Reseller]],[1]Sheet1!$A:$B,2,0),0)</f>
        <v>0</v>
      </c>
    </row>
    <row r="4610" spans="1:15" x14ac:dyDescent="0.25">
      <c r="A4610" s="13" t="s">
        <v>14793</v>
      </c>
      <c r="B4610" s="14" t="s">
        <v>12134</v>
      </c>
      <c r="C4610" s="15" t="s">
        <v>8213</v>
      </c>
      <c r="D4610" s="15" t="s">
        <v>9018</v>
      </c>
      <c r="E4610" s="16">
        <v>45278.420138888891</v>
      </c>
      <c r="F4610" s="7" t="s">
        <v>8268</v>
      </c>
      <c r="G4610" s="13" t="s">
        <v>806</v>
      </c>
      <c r="H4610" s="15" t="str">
        <f>UPPER(Tb_Reseller[[#This Row],[Agen id]]&amp;"-"&amp;VLOOKUP(Tb_Reseller[[#This Row],[Agen id]],A:B,2,0)&amp;"("&amp;Tb_Reseller[[#This Row],[Short]]&amp;")")</f>
        <v>AR08006-TJ CELL(P)</v>
      </c>
      <c r="I4610" s="15" t="str">
        <f>VLOOKUP(Tb_Reseller[[#This Row],[Agen id]],Mapping_Agen!A:D,4,0)</f>
        <v>Prima</v>
      </c>
      <c r="J4610" s="7" t="str">
        <f>VLOOKUP(Tb_Reseller[[#This Row],[Agen id]],Mapping_Agen!A:C,3,0)</f>
        <v>ICON</v>
      </c>
      <c r="K4610" s="17" t="str">
        <f>TRIM(LEFT(Tb_Reseller[[#This Row],[Group]],2))</f>
        <v>P</v>
      </c>
      <c r="L4610" s="17" t="str">
        <f>VLOOKUP(Tb_Reseller[[#This Row],[Agen id]],Mapping_Agen!A:E,5,0)</f>
        <v>Abdul Harris</v>
      </c>
      <c r="M4610" s="64">
        <v>0</v>
      </c>
      <c r="N4610" s="65">
        <v>0</v>
      </c>
      <c r="O4610" s="65">
        <f>IFERROR(VLOOKUP(Tb_Reseller[[#This Row],[Kode Reseller]],[1]Sheet1!$A:$B,2,0),0)</f>
        <v>0</v>
      </c>
    </row>
    <row r="4611" spans="1:15" x14ac:dyDescent="0.25">
      <c r="A4611" s="13" t="s">
        <v>5519</v>
      </c>
      <c r="B4611" s="14" t="s">
        <v>13133</v>
      </c>
      <c r="C4611" s="15" t="s">
        <v>8213</v>
      </c>
      <c r="D4611" s="15" t="s">
        <v>11516</v>
      </c>
      <c r="E4611" s="16">
        <v>45278.425694444442</v>
      </c>
      <c r="F4611" s="7" t="s">
        <v>8204</v>
      </c>
      <c r="G4611" s="13" t="s">
        <v>5519</v>
      </c>
      <c r="H4611" s="15" t="str">
        <f>UPPER(Tb_Reseller[[#This Row],[Agen id]]&amp;"-"&amp;VLOOKUP(Tb_Reseller[[#This Row],[Agen id]],A:B,2,0)&amp;"("&amp;Tb_Reseller[[#This Row],[Short]]&amp;")")</f>
        <v>AR35206-ANDRI SOETIAWAN(P)</v>
      </c>
      <c r="I4611" s="15" t="str">
        <f>VLOOKUP(Tb_Reseller[[#This Row],[Agen id]],Mapping_Agen!A:D,4,0)</f>
        <v>Prima</v>
      </c>
      <c r="J4611" s="7" t="str">
        <f>VLOOKUP(Tb_Reseller[[#This Row],[Agen id]],Mapping_Agen!A:C,3,0)</f>
        <v>ONLINE</v>
      </c>
      <c r="K4611" s="17" t="str">
        <f>TRIM(LEFT(Tb_Reseller[[#This Row],[Group]],2))</f>
        <v>P</v>
      </c>
      <c r="L4611" s="17" t="str">
        <f>VLOOKUP(Tb_Reseller[[#This Row],[Agen id]],Mapping_Agen!A:E,5,0)</f>
        <v>ONLINE</v>
      </c>
      <c r="M4611" s="64">
        <v>0</v>
      </c>
      <c r="N4611" s="65">
        <v>0</v>
      </c>
      <c r="O4611" s="65">
        <f>IFERROR(VLOOKUP(Tb_Reseller[[#This Row],[Kode Reseller]],[1]Sheet1!$A:$B,2,0),0)</f>
        <v>0</v>
      </c>
    </row>
    <row r="4612" spans="1:15" x14ac:dyDescent="0.25">
      <c r="A4612" s="13" t="s">
        <v>14794</v>
      </c>
      <c r="B4612" s="14" t="s">
        <v>14795</v>
      </c>
      <c r="C4612" s="15" t="s">
        <v>8213</v>
      </c>
      <c r="D4612" s="15" t="s">
        <v>9018</v>
      </c>
      <c r="E4612" s="16">
        <v>45279.367361111108</v>
      </c>
      <c r="F4612" s="7" t="s">
        <v>8268</v>
      </c>
      <c r="G4612" s="13" t="s">
        <v>806</v>
      </c>
      <c r="H4612" s="15" t="str">
        <f>UPPER(Tb_Reseller[[#This Row],[Agen id]]&amp;"-"&amp;VLOOKUP(Tb_Reseller[[#This Row],[Agen id]],A:B,2,0)&amp;"("&amp;Tb_Reseller[[#This Row],[Short]]&amp;")")</f>
        <v>AR08006-TJ CELL(P)</v>
      </c>
      <c r="I4612" s="15" t="str">
        <f>VLOOKUP(Tb_Reseller[[#This Row],[Agen id]],Mapping_Agen!A:D,4,0)</f>
        <v>Prima</v>
      </c>
      <c r="J4612" s="7" t="str">
        <f>VLOOKUP(Tb_Reseller[[#This Row],[Agen id]],Mapping_Agen!A:C,3,0)</f>
        <v>ICON</v>
      </c>
      <c r="K4612" s="17" t="str">
        <f>TRIM(LEFT(Tb_Reseller[[#This Row],[Group]],2))</f>
        <v>P</v>
      </c>
      <c r="L4612" s="17" t="str">
        <f>VLOOKUP(Tb_Reseller[[#This Row],[Agen id]],Mapping_Agen!A:E,5,0)</f>
        <v>Abdul Harris</v>
      </c>
      <c r="M4612" s="64">
        <v>0</v>
      </c>
      <c r="N4612" s="65">
        <v>0</v>
      </c>
      <c r="O4612" s="65">
        <f>IFERROR(VLOOKUP(Tb_Reseller[[#This Row],[Kode Reseller]],[1]Sheet1!$A:$B,2,0),0)</f>
        <v>0</v>
      </c>
    </row>
    <row r="4613" spans="1:15" x14ac:dyDescent="0.25">
      <c r="A4613" s="13" t="s">
        <v>5521</v>
      </c>
      <c r="B4613" s="14" t="s">
        <v>14796</v>
      </c>
      <c r="C4613" s="15" t="s">
        <v>8213</v>
      </c>
      <c r="D4613" s="15" t="s">
        <v>11516</v>
      </c>
      <c r="E4613" s="16">
        <v>45280.770138888889</v>
      </c>
      <c r="F4613" s="7" t="s">
        <v>8204</v>
      </c>
      <c r="G4613" s="13" t="s">
        <v>5521</v>
      </c>
      <c r="H4613" s="15" t="str">
        <f>UPPER(Tb_Reseller[[#This Row],[Agen id]]&amp;"-"&amp;VLOOKUP(Tb_Reseller[[#This Row],[Agen id]],A:B,2,0)&amp;"("&amp;Tb_Reseller[[#This Row],[Short]]&amp;")")</f>
        <v>AR35211-HURIP ARPAN(P)</v>
      </c>
      <c r="I4613" s="15" t="str">
        <f>VLOOKUP(Tb_Reseller[[#This Row],[Agen id]],Mapping_Agen!A:D,4,0)</f>
        <v>Prima</v>
      </c>
      <c r="J4613" s="7" t="str">
        <f>VLOOKUP(Tb_Reseller[[#This Row],[Agen id]],Mapping_Agen!A:C,3,0)</f>
        <v>ONLINE</v>
      </c>
      <c r="K4613" s="17" t="str">
        <f>TRIM(LEFT(Tb_Reseller[[#This Row],[Group]],2))</f>
        <v>P</v>
      </c>
      <c r="L4613" s="17" t="str">
        <f>VLOOKUP(Tb_Reseller[[#This Row],[Agen id]],Mapping_Agen!A:E,5,0)</f>
        <v>ONLINE</v>
      </c>
      <c r="M4613" s="64">
        <v>0</v>
      </c>
      <c r="N4613" s="65">
        <v>0</v>
      </c>
      <c r="O4613" s="65">
        <f>IFERROR(VLOOKUP(Tb_Reseller[[#This Row],[Kode Reseller]],[1]Sheet1!$A:$B,2,0),0)</f>
        <v>0</v>
      </c>
    </row>
    <row r="4614" spans="1:15" x14ac:dyDescent="0.25">
      <c r="A4614" s="13" t="s">
        <v>5523</v>
      </c>
      <c r="B4614" s="14" t="s">
        <v>13179</v>
      </c>
      <c r="C4614" s="15" t="s">
        <v>8213</v>
      </c>
      <c r="D4614" s="15" t="s">
        <v>8248</v>
      </c>
      <c r="E4614" s="16">
        <v>45281.318055555559</v>
      </c>
      <c r="F4614" s="7" t="s">
        <v>8204</v>
      </c>
      <c r="G4614" s="13" t="s">
        <v>5523</v>
      </c>
      <c r="H4614" s="15" t="str">
        <f>UPPER(Tb_Reseller[[#This Row],[Agen id]]&amp;"-"&amp;VLOOKUP(Tb_Reseller[[#This Row],[Agen id]],A:B,2,0)&amp;"("&amp;Tb_Reseller[[#This Row],[Short]]&amp;")")</f>
        <v>AR35213-EMUTI CELL(P)</v>
      </c>
      <c r="I4614" s="15" t="str">
        <f>VLOOKUP(Tb_Reseller[[#This Row],[Agen id]],Mapping_Agen!A:D,4,0)</f>
        <v>Prima</v>
      </c>
      <c r="J4614" s="7" t="str">
        <f>VLOOKUP(Tb_Reseller[[#This Row],[Agen id]],Mapping_Agen!A:C,3,0)</f>
        <v>PP</v>
      </c>
      <c r="K4614" s="17" t="str">
        <f>TRIM(LEFT(Tb_Reseller[[#This Row],[Group]],2))</f>
        <v>P</v>
      </c>
      <c r="L4614" s="17" t="str">
        <f>VLOOKUP(Tb_Reseller[[#This Row],[Agen id]],Mapping_Agen!A:E,5,0)</f>
        <v>Mas Komarjaya</v>
      </c>
      <c r="M4614" s="64">
        <v>48.322580645160578</v>
      </c>
      <c r="N4614" s="65">
        <v>32.233333333334066</v>
      </c>
      <c r="O4614" s="65">
        <f>IFERROR(VLOOKUP(Tb_Reseller[[#This Row],[Kode Reseller]],[1]Sheet1!$A:$B,2,0),0)</f>
        <v>31.5</v>
      </c>
    </row>
    <row r="4615" spans="1:15" x14ac:dyDescent="0.25">
      <c r="A4615" s="13" t="s">
        <v>5526</v>
      </c>
      <c r="B4615" s="14" t="s">
        <v>14797</v>
      </c>
      <c r="C4615" s="15" t="s">
        <v>8213</v>
      </c>
      <c r="D4615" s="15" t="s">
        <v>8231</v>
      </c>
      <c r="E4615" s="16">
        <v>45281.406944444447</v>
      </c>
      <c r="F4615" s="7" t="s">
        <v>8204</v>
      </c>
      <c r="G4615" s="13" t="s">
        <v>5526</v>
      </c>
      <c r="H4615" s="15" t="str">
        <f>UPPER(Tb_Reseller[[#This Row],[Agen id]]&amp;"-"&amp;VLOOKUP(Tb_Reseller[[#This Row],[Agen id]],A:B,2,0)&amp;"("&amp;Tb_Reseller[[#This Row],[Short]]&amp;")")</f>
        <v>AR35214-PAGI CELL(P)</v>
      </c>
      <c r="I4615" s="15" t="str">
        <f>VLOOKUP(Tb_Reseller[[#This Row],[Agen id]],Mapping_Agen!A:D,4,0)</f>
        <v>Prima</v>
      </c>
      <c r="J4615" s="7" t="str">
        <f>VLOOKUP(Tb_Reseller[[#This Row],[Agen id]],Mapping_Agen!A:C,3,0)</f>
        <v>ICON</v>
      </c>
      <c r="K4615" s="17" t="str">
        <f>TRIM(LEFT(Tb_Reseller[[#This Row],[Group]],2))</f>
        <v>P</v>
      </c>
      <c r="L4615" s="17" t="str">
        <f>VLOOKUP(Tb_Reseller[[#This Row],[Agen id]],Mapping_Agen!A:E,5,0)</f>
        <v>NON SCO</v>
      </c>
      <c r="M4615" s="64">
        <v>8.6774193548387206</v>
      </c>
      <c r="N4615" s="65">
        <v>8.5333333333333137</v>
      </c>
      <c r="O4615" s="65">
        <f>IFERROR(VLOOKUP(Tb_Reseller[[#This Row],[Kode Reseller]],[1]Sheet1!$A:$B,2,0),0)</f>
        <v>6.75</v>
      </c>
    </row>
    <row r="4616" spans="1:15" x14ac:dyDescent="0.25">
      <c r="A4616" s="13" t="s">
        <v>14798</v>
      </c>
      <c r="B4616" s="14" t="s">
        <v>9490</v>
      </c>
      <c r="C4616" s="15" t="s">
        <v>8213</v>
      </c>
      <c r="D4616" s="15" t="s">
        <v>9018</v>
      </c>
      <c r="E4616" s="16">
        <v>45281.411805555559</v>
      </c>
      <c r="F4616" s="7" t="s">
        <v>8268</v>
      </c>
      <c r="G4616" s="13" t="s">
        <v>806</v>
      </c>
      <c r="H4616" s="15" t="str">
        <f>UPPER(Tb_Reseller[[#This Row],[Agen id]]&amp;"-"&amp;VLOOKUP(Tb_Reseller[[#This Row],[Agen id]],A:B,2,0)&amp;"("&amp;Tb_Reseller[[#This Row],[Short]]&amp;")")</f>
        <v>AR08006-TJ CELL(P)</v>
      </c>
      <c r="I4616" s="15" t="str">
        <f>VLOOKUP(Tb_Reseller[[#This Row],[Agen id]],Mapping_Agen!A:D,4,0)</f>
        <v>Prima</v>
      </c>
      <c r="J4616" s="7" t="str">
        <f>VLOOKUP(Tb_Reseller[[#This Row],[Agen id]],Mapping_Agen!A:C,3,0)</f>
        <v>ICON</v>
      </c>
      <c r="K4616" s="17" t="str">
        <f>TRIM(LEFT(Tb_Reseller[[#This Row],[Group]],2))</f>
        <v>P</v>
      </c>
      <c r="L4616" s="17" t="str">
        <f>VLOOKUP(Tb_Reseller[[#This Row],[Agen id]],Mapping_Agen!A:E,5,0)</f>
        <v>Abdul Harris</v>
      </c>
      <c r="M4616" s="64">
        <v>0</v>
      </c>
      <c r="N4616" s="65">
        <v>0</v>
      </c>
      <c r="O4616" s="65">
        <f>IFERROR(VLOOKUP(Tb_Reseller[[#This Row],[Kode Reseller]],[1]Sheet1!$A:$B,2,0),0)</f>
        <v>0</v>
      </c>
    </row>
    <row r="4617" spans="1:15" x14ac:dyDescent="0.25">
      <c r="A4617" s="13" t="s">
        <v>135</v>
      </c>
      <c r="B4617" s="14" t="s">
        <v>14799</v>
      </c>
      <c r="C4617" s="15" t="s">
        <v>8213</v>
      </c>
      <c r="D4617" s="15" t="s">
        <v>8231</v>
      </c>
      <c r="E4617" s="16">
        <v>45281.588888888888</v>
      </c>
      <c r="F4617" s="7" t="s">
        <v>8204</v>
      </c>
      <c r="G4617" s="13" t="s">
        <v>135</v>
      </c>
      <c r="H4617" s="15" t="str">
        <f>UPPER(Tb_Reseller[[#This Row],[Agen id]]&amp;"-"&amp;VLOOKUP(Tb_Reseller[[#This Row],[Agen id]],A:B,2,0)&amp;"("&amp;Tb_Reseller[[#This Row],[Short]]&amp;")")</f>
        <v>AR35216-YAHYA HAMID NASUTION(P)</v>
      </c>
      <c r="I4617" s="15" t="str">
        <f>VLOOKUP(Tb_Reseller[[#This Row],[Agen id]],Mapping_Agen!A:D,4,0)</f>
        <v>Prima</v>
      </c>
      <c r="J4617" s="7" t="str">
        <f>VLOOKUP(Tb_Reseller[[#This Row],[Agen id]],Mapping_Agen!A:C,3,0)</f>
        <v>ICON</v>
      </c>
      <c r="K4617" s="17" t="str">
        <f>TRIM(LEFT(Tb_Reseller[[#This Row],[Group]],2))</f>
        <v>P</v>
      </c>
      <c r="L4617" s="17" t="str">
        <f>VLOOKUP(Tb_Reseller[[#This Row],[Agen id]],Mapping_Agen!A:E,5,0)</f>
        <v>NON SCO</v>
      </c>
      <c r="M4617" s="64">
        <v>10.709677419354904</v>
      </c>
      <c r="N4617" s="65">
        <v>9.3999999999999773</v>
      </c>
      <c r="O4617" s="65">
        <f>IFERROR(VLOOKUP(Tb_Reseller[[#This Row],[Kode Reseller]],[1]Sheet1!$A:$B,2,0),0)</f>
        <v>12</v>
      </c>
    </row>
    <row r="4618" spans="1:15" x14ac:dyDescent="0.25">
      <c r="A4618" s="13" t="s">
        <v>5531</v>
      </c>
      <c r="B4618" s="14" t="s">
        <v>14800</v>
      </c>
      <c r="C4618" s="15" t="s">
        <v>8213</v>
      </c>
      <c r="D4618" s="15" t="s">
        <v>8203</v>
      </c>
      <c r="E4618" s="16">
        <v>45281.625694444447</v>
      </c>
      <c r="F4618" s="7" t="s">
        <v>8204</v>
      </c>
      <c r="G4618" s="13" t="s">
        <v>5531</v>
      </c>
      <c r="H4618" s="15" t="str">
        <f>UPPER(Tb_Reseller[[#This Row],[Agen id]]&amp;"-"&amp;VLOOKUP(Tb_Reseller[[#This Row],[Agen id]],A:B,2,0)&amp;"("&amp;Tb_Reseller[[#This Row],[Short]]&amp;")")</f>
        <v>AR35217-A BULE CELL(P)</v>
      </c>
      <c r="I4618" s="15" t="str">
        <f>VLOOKUP(Tb_Reseller[[#This Row],[Agen id]],Mapping_Agen!A:D,4,0)</f>
        <v>Prima</v>
      </c>
      <c r="J4618" s="7" t="str">
        <f>VLOOKUP(Tb_Reseller[[#This Row],[Agen id]],Mapping_Agen!A:C,3,0)</f>
        <v>BSD</v>
      </c>
      <c r="K4618" s="17" t="str">
        <f>TRIM(LEFT(Tb_Reseller[[#This Row],[Group]],2))</f>
        <v>P</v>
      </c>
      <c r="L4618" s="17" t="str">
        <f>VLOOKUP(Tb_Reseller[[#This Row],[Agen id]],Mapping_Agen!A:E,5,0)</f>
        <v>NON SCO</v>
      </c>
      <c r="M4618" s="64">
        <v>0</v>
      </c>
      <c r="N4618" s="65">
        <v>0</v>
      </c>
      <c r="O4618" s="65">
        <f>IFERROR(VLOOKUP(Tb_Reseller[[#This Row],[Kode Reseller]],[1]Sheet1!$A:$B,2,0),0)</f>
        <v>0</v>
      </c>
    </row>
    <row r="4619" spans="1:15" x14ac:dyDescent="0.25">
      <c r="A4619" s="13" t="s">
        <v>14801</v>
      </c>
      <c r="B4619" s="14" t="s">
        <v>14802</v>
      </c>
      <c r="C4619" s="15" t="s">
        <v>8213</v>
      </c>
      <c r="D4619" s="15" t="s">
        <v>9018</v>
      </c>
      <c r="E4619" s="16">
        <v>45282.561111111107</v>
      </c>
      <c r="F4619" s="7" t="s">
        <v>8268</v>
      </c>
      <c r="G4619" s="13" t="s">
        <v>806</v>
      </c>
      <c r="H4619" s="15" t="str">
        <f>UPPER(Tb_Reseller[[#This Row],[Agen id]]&amp;"-"&amp;VLOOKUP(Tb_Reseller[[#This Row],[Agen id]],A:B,2,0)&amp;"("&amp;Tb_Reseller[[#This Row],[Short]]&amp;")")</f>
        <v>AR08006-TJ CELL(P)</v>
      </c>
      <c r="I4619" s="15" t="str">
        <f>VLOOKUP(Tb_Reseller[[#This Row],[Agen id]],Mapping_Agen!A:D,4,0)</f>
        <v>Prima</v>
      </c>
      <c r="J4619" s="7" t="str">
        <f>VLOOKUP(Tb_Reseller[[#This Row],[Agen id]],Mapping_Agen!A:C,3,0)</f>
        <v>ICON</v>
      </c>
      <c r="K4619" s="17" t="str">
        <f>TRIM(LEFT(Tb_Reseller[[#This Row],[Group]],2))</f>
        <v>P</v>
      </c>
      <c r="L4619" s="17" t="str">
        <f>VLOOKUP(Tb_Reseller[[#This Row],[Agen id]],Mapping_Agen!A:E,5,0)</f>
        <v>Abdul Harris</v>
      </c>
      <c r="M4619" s="64">
        <v>0</v>
      </c>
      <c r="N4619" s="65">
        <v>0</v>
      </c>
      <c r="O4619" s="65">
        <f>IFERROR(VLOOKUP(Tb_Reseller[[#This Row],[Kode Reseller]],[1]Sheet1!$A:$B,2,0),0)</f>
        <v>0</v>
      </c>
    </row>
    <row r="4620" spans="1:15" x14ac:dyDescent="0.25">
      <c r="A4620" s="13" t="s">
        <v>5533</v>
      </c>
      <c r="B4620" s="14" t="s">
        <v>13263</v>
      </c>
      <c r="C4620" s="15" t="s">
        <v>8213</v>
      </c>
      <c r="D4620" s="15" t="s">
        <v>8248</v>
      </c>
      <c r="E4620" s="16">
        <v>45282.565972222219</v>
      </c>
      <c r="F4620" s="7" t="s">
        <v>8204</v>
      </c>
      <c r="G4620" s="13" t="s">
        <v>5533</v>
      </c>
      <c r="H4620" s="15" t="str">
        <f>UPPER(Tb_Reseller[[#This Row],[Agen id]]&amp;"-"&amp;VLOOKUP(Tb_Reseller[[#This Row],[Agen id]],A:B,2,0)&amp;"("&amp;Tb_Reseller[[#This Row],[Short]]&amp;")")</f>
        <v>AR35221-JTM CELL(P)</v>
      </c>
      <c r="I4620" s="15" t="str">
        <f>VLOOKUP(Tb_Reseller[[#This Row],[Agen id]],Mapping_Agen!A:D,4,0)</f>
        <v>Prima</v>
      </c>
      <c r="J4620" s="7" t="str">
        <f>VLOOKUP(Tb_Reseller[[#This Row],[Agen id]],Mapping_Agen!A:C,3,0)</f>
        <v>PP</v>
      </c>
      <c r="K4620" s="17" t="str">
        <f>TRIM(LEFT(Tb_Reseller[[#This Row],[Group]],2))</f>
        <v>P</v>
      </c>
      <c r="L4620" s="17" t="str">
        <f>VLOOKUP(Tb_Reseller[[#This Row],[Agen id]],Mapping_Agen!A:E,5,0)</f>
        <v>NON SCO</v>
      </c>
      <c r="M4620" s="64">
        <v>0</v>
      </c>
      <c r="N4620" s="65">
        <v>0</v>
      </c>
      <c r="O4620" s="65">
        <f>IFERROR(VLOOKUP(Tb_Reseller[[#This Row],[Kode Reseller]],[1]Sheet1!$A:$B,2,0),0)</f>
        <v>0</v>
      </c>
    </row>
    <row r="4621" spans="1:15" x14ac:dyDescent="0.25">
      <c r="A4621" s="13" t="s">
        <v>14803</v>
      </c>
      <c r="B4621" s="14" t="s">
        <v>12593</v>
      </c>
      <c r="C4621" s="15" t="s">
        <v>8213</v>
      </c>
      <c r="D4621" s="15" t="s">
        <v>8960</v>
      </c>
      <c r="E4621" s="16">
        <v>45282.677777777782</v>
      </c>
      <c r="F4621" s="7" t="s">
        <v>8268</v>
      </c>
      <c r="G4621" s="13" t="s">
        <v>432</v>
      </c>
      <c r="H4621" s="15" t="str">
        <f>UPPER(Tb_Reseller[[#This Row],[Agen id]]&amp;"-"&amp;VLOOKUP(Tb_Reseller[[#This Row],[Agen id]],A:B,2,0)&amp;"("&amp;Tb_Reseller[[#This Row],[Short]]&amp;")")</f>
        <v>AR01800-FARID CELL(P)</v>
      </c>
      <c r="I4621" s="15" t="str">
        <f>VLOOKUP(Tb_Reseller[[#This Row],[Agen id]],Mapping_Agen!A:D,4,0)</f>
        <v>Prima</v>
      </c>
      <c r="J4621" s="7" t="str">
        <f>VLOOKUP(Tb_Reseller[[#This Row],[Agen id]],Mapping_Agen!A:C,3,0)</f>
        <v>BSD</v>
      </c>
      <c r="K4621" s="17" t="str">
        <f>TRIM(LEFT(Tb_Reseller[[#This Row],[Group]],2))</f>
        <v>P</v>
      </c>
      <c r="L4621" s="17" t="str">
        <f>VLOOKUP(Tb_Reseller[[#This Row],[Agen id]],Mapping_Agen!A:E,5,0)</f>
        <v>NON SCO</v>
      </c>
      <c r="M4621" s="64">
        <v>0</v>
      </c>
      <c r="N4621" s="65">
        <v>0</v>
      </c>
      <c r="O4621" s="65">
        <f>IFERROR(VLOOKUP(Tb_Reseller[[#This Row],[Kode Reseller]],[1]Sheet1!$A:$B,2,0),0)</f>
        <v>0</v>
      </c>
    </row>
    <row r="4622" spans="1:15" x14ac:dyDescent="0.25">
      <c r="A4622" s="13" t="s">
        <v>5535</v>
      </c>
      <c r="B4622" s="14" t="s">
        <v>14804</v>
      </c>
      <c r="C4622" s="15" t="s">
        <v>8213</v>
      </c>
      <c r="D4622" s="15" t="s">
        <v>11516</v>
      </c>
      <c r="E4622" s="16">
        <v>45282.730555555558</v>
      </c>
      <c r="F4622" s="7" t="s">
        <v>8204</v>
      </c>
      <c r="G4622" s="13" t="s">
        <v>5535</v>
      </c>
      <c r="H4622" s="15" t="str">
        <f>UPPER(Tb_Reseller[[#This Row],[Agen id]]&amp;"-"&amp;VLOOKUP(Tb_Reseller[[#This Row],[Agen id]],A:B,2,0)&amp;"("&amp;Tb_Reseller[[#This Row],[Short]]&amp;")")</f>
        <v>AR35223-IMAMCANDRAWIGUNA(P)</v>
      </c>
      <c r="I4622" s="15" t="str">
        <f>VLOOKUP(Tb_Reseller[[#This Row],[Agen id]],Mapping_Agen!A:D,4,0)</f>
        <v>Prima</v>
      </c>
      <c r="J4622" s="7" t="str">
        <f>VLOOKUP(Tb_Reseller[[#This Row],[Agen id]],Mapping_Agen!A:C,3,0)</f>
        <v>ONLINE</v>
      </c>
      <c r="K4622" s="17" t="str">
        <f>TRIM(LEFT(Tb_Reseller[[#This Row],[Group]],2))</f>
        <v>P</v>
      </c>
      <c r="L4622" s="17" t="str">
        <f>VLOOKUP(Tb_Reseller[[#This Row],[Agen id]],Mapping_Agen!A:E,5,0)</f>
        <v>ONLINE</v>
      </c>
      <c r="M4622" s="64">
        <v>0</v>
      </c>
      <c r="N4622" s="65">
        <v>0</v>
      </c>
      <c r="O4622" s="65">
        <f>IFERROR(VLOOKUP(Tb_Reseller[[#This Row],[Kode Reseller]],[1]Sheet1!$A:$B,2,0),0)</f>
        <v>0</v>
      </c>
    </row>
    <row r="4623" spans="1:15" x14ac:dyDescent="0.25">
      <c r="A4623" s="13" t="s">
        <v>5537</v>
      </c>
      <c r="B4623" s="14" t="s">
        <v>14805</v>
      </c>
      <c r="C4623" s="15" t="s">
        <v>8213</v>
      </c>
      <c r="D4623" s="15" t="s">
        <v>11516</v>
      </c>
      <c r="E4623" s="16">
        <v>45283.561111111107</v>
      </c>
      <c r="F4623" s="7" t="s">
        <v>8204</v>
      </c>
      <c r="G4623" s="13" t="s">
        <v>5537</v>
      </c>
      <c r="H4623" s="15" t="str">
        <f>UPPER(Tb_Reseller[[#This Row],[Agen id]]&amp;"-"&amp;VLOOKUP(Tb_Reseller[[#This Row],[Agen id]],A:B,2,0)&amp;"("&amp;Tb_Reseller[[#This Row],[Short]]&amp;")")</f>
        <v>AR35224-SAIFUL ANAM(P)</v>
      </c>
      <c r="I4623" s="15" t="str">
        <f>VLOOKUP(Tb_Reseller[[#This Row],[Agen id]],Mapping_Agen!A:D,4,0)</f>
        <v>Prima</v>
      </c>
      <c r="J4623" s="7" t="str">
        <f>VLOOKUP(Tb_Reseller[[#This Row],[Agen id]],Mapping_Agen!A:C,3,0)</f>
        <v>ONLINE</v>
      </c>
      <c r="K4623" s="17" t="str">
        <f>TRIM(LEFT(Tb_Reseller[[#This Row],[Group]],2))</f>
        <v>P</v>
      </c>
      <c r="L4623" s="17" t="str">
        <f>VLOOKUP(Tb_Reseller[[#This Row],[Agen id]],Mapping_Agen!A:E,5,0)</f>
        <v>ONLINE</v>
      </c>
      <c r="M4623" s="64">
        <v>0</v>
      </c>
      <c r="N4623" s="65">
        <v>0</v>
      </c>
      <c r="O4623" s="65">
        <f>IFERROR(VLOOKUP(Tb_Reseller[[#This Row],[Kode Reseller]],[1]Sheet1!$A:$B,2,0),0)</f>
        <v>0</v>
      </c>
    </row>
    <row r="4624" spans="1:15" x14ac:dyDescent="0.25">
      <c r="A4624" s="13" t="s">
        <v>14806</v>
      </c>
      <c r="B4624" s="14" t="s">
        <v>8599</v>
      </c>
      <c r="C4624" s="15" t="s">
        <v>8213</v>
      </c>
      <c r="D4624" s="15" t="s">
        <v>14807</v>
      </c>
      <c r="E4624" s="16">
        <v>45283.866666666669</v>
      </c>
      <c r="F4624" s="7" t="s">
        <v>8268</v>
      </c>
      <c r="G4624" s="13" t="s">
        <v>5523</v>
      </c>
      <c r="H4624" s="15" t="str">
        <f>UPPER(Tb_Reseller[[#This Row],[Agen id]]&amp;"-"&amp;VLOOKUP(Tb_Reseller[[#This Row],[Agen id]],A:B,2,0)&amp;"("&amp;Tb_Reseller[[#This Row],[Short]]&amp;")")</f>
        <v>AR35213-EMUTI CELL(P)</v>
      </c>
      <c r="I4624" s="15" t="str">
        <f>VLOOKUP(Tb_Reseller[[#This Row],[Agen id]],Mapping_Agen!A:D,4,0)</f>
        <v>Prima</v>
      </c>
      <c r="J4624" s="7" t="str">
        <f>VLOOKUP(Tb_Reseller[[#This Row],[Agen id]],Mapping_Agen!A:C,3,0)</f>
        <v>PP</v>
      </c>
      <c r="K4624" s="17" t="str">
        <f>TRIM(LEFT(Tb_Reseller[[#This Row],[Group]],2))</f>
        <v>P</v>
      </c>
      <c r="L4624" s="17" t="str">
        <f>VLOOKUP(Tb_Reseller[[#This Row],[Agen id]],Mapping_Agen!A:E,5,0)</f>
        <v>Mas Komarjaya</v>
      </c>
      <c r="M4624" s="64">
        <v>2.6774193548387077</v>
      </c>
      <c r="N4624" s="65">
        <v>2.4333333333333345</v>
      </c>
      <c r="O4624" s="65">
        <f>IFERROR(VLOOKUP(Tb_Reseller[[#This Row],[Kode Reseller]],[1]Sheet1!$A:$B,2,0),0)</f>
        <v>1.75</v>
      </c>
    </row>
    <row r="4625" spans="1:15" x14ac:dyDescent="0.25">
      <c r="A4625" s="13" t="s">
        <v>5539</v>
      </c>
      <c r="B4625" s="14" t="s">
        <v>14808</v>
      </c>
      <c r="C4625" s="15" t="s">
        <v>8213</v>
      </c>
      <c r="D4625" s="15" t="s">
        <v>11516</v>
      </c>
      <c r="E4625" s="16">
        <v>45285.413888888892</v>
      </c>
      <c r="F4625" s="7" t="s">
        <v>8204</v>
      </c>
      <c r="G4625" s="13" t="s">
        <v>5539</v>
      </c>
      <c r="H4625" s="15" t="str">
        <f>UPPER(Tb_Reseller[[#This Row],[Agen id]]&amp;"-"&amp;VLOOKUP(Tb_Reseller[[#This Row],[Agen id]],A:B,2,0)&amp;"("&amp;Tb_Reseller[[#This Row],[Short]]&amp;")")</f>
        <v>AR35227-NENGSYIVA78(P)</v>
      </c>
      <c r="I4625" s="15" t="str">
        <f>VLOOKUP(Tb_Reseller[[#This Row],[Agen id]],Mapping_Agen!A:D,4,0)</f>
        <v>Prima</v>
      </c>
      <c r="J4625" s="7" t="str">
        <f>VLOOKUP(Tb_Reseller[[#This Row],[Agen id]],Mapping_Agen!A:C,3,0)</f>
        <v>ONLINE</v>
      </c>
      <c r="K4625" s="17" t="str">
        <f>TRIM(LEFT(Tb_Reseller[[#This Row],[Group]],2))</f>
        <v>P</v>
      </c>
      <c r="L4625" s="17" t="str">
        <f>VLOOKUP(Tb_Reseller[[#This Row],[Agen id]],Mapping_Agen!A:E,5,0)</f>
        <v>ONLINE</v>
      </c>
      <c r="M4625" s="64">
        <v>0</v>
      </c>
      <c r="N4625" s="65">
        <v>0</v>
      </c>
      <c r="O4625" s="65">
        <f>IFERROR(VLOOKUP(Tb_Reseller[[#This Row],[Kode Reseller]],[1]Sheet1!$A:$B,2,0),0)</f>
        <v>0</v>
      </c>
    </row>
    <row r="4626" spans="1:15" x14ac:dyDescent="0.25">
      <c r="A4626" s="13" t="s">
        <v>14809</v>
      </c>
      <c r="B4626" s="14" t="s">
        <v>10636</v>
      </c>
      <c r="C4626" s="15" t="s">
        <v>8447</v>
      </c>
      <c r="D4626" s="15" t="s">
        <v>9277</v>
      </c>
      <c r="E4626" s="16">
        <v>45285.620138888888</v>
      </c>
      <c r="F4626" s="7" t="s">
        <v>8268</v>
      </c>
      <c r="G4626" s="13" t="s">
        <v>1051</v>
      </c>
      <c r="H4626" s="15" t="str">
        <f>UPPER(Tb_Reseller[[#This Row],[Agen id]]&amp;"-"&amp;VLOOKUP(Tb_Reseller[[#This Row],[Agen id]],A:B,2,0)&amp;"("&amp;Tb_Reseller[[#This Row],[Short]]&amp;")")</f>
        <v>AR10854-WRONGWAY CELL(M4)</v>
      </c>
      <c r="I4626" s="15" t="str">
        <f>VLOOKUP(Tb_Reseller[[#This Row],[Agen id]],Mapping_Agen!A:D,4,0)</f>
        <v>No Limit</v>
      </c>
      <c r="J4626" s="7" t="str">
        <f>VLOOKUP(Tb_Reseller[[#This Row],[Agen id]],Mapping_Agen!A:C,3,0)</f>
        <v>BSD</v>
      </c>
      <c r="K4626" s="17" t="str">
        <f>TRIM(LEFT(Tb_Reseller[[#This Row],[Group]],2))</f>
        <v>M4</v>
      </c>
      <c r="L4626" s="17" t="str">
        <f>VLOOKUP(Tb_Reseller[[#This Row],[Agen id]],Mapping_Agen!A:E,5,0)</f>
        <v>NON SCO</v>
      </c>
      <c r="M4626" s="64">
        <v>0</v>
      </c>
      <c r="N4626" s="65">
        <v>0</v>
      </c>
      <c r="O4626" s="65">
        <f>IFERROR(VLOOKUP(Tb_Reseller[[#This Row],[Kode Reseller]],[1]Sheet1!$A:$B,2,0),0)</f>
        <v>0</v>
      </c>
    </row>
    <row r="4627" spans="1:15" x14ac:dyDescent="0.25">
      <c r="A4627" s="13" t="s">
        <v>14810</v>
      </c>
      <c r="B4627" s="14" t="s">
        <v>11717</v>
      </c>
      <c r="C4627" s="15" t="s">
        <v>8213</v>
      </c>
      <c r="D4627" s="15" t="s">
        <v>8308</v>
      </c>
      <c r="E4627" s="16">
        <v>45287.716666666667</v>
      </c>
      <c r="F4627" s="7" t="s">
        <v>8268</v>
      </c>
      <c r="G4627" s="13" t="s">
        <v>550</v>
      </c>
      <c r="H4627" s="15" t="str">
        <f>UPPER(Tb_Reseller[[#This Row],[Agen id]]&amp;"-"&amp;VLOOKUP(Tb_Reseller[[#This Row],[Agen id]],A:B,2,0)&amp;"("&amp;Tb_Reseller[[#This Row],[Short]]&amp;")")</f>
        <v>AR03027-NOMEN CELL(P)</v>
      </c>
      <c r="I4627" s="15" t="str">
        <f>VLOOKUP(Tb_Reseller[[#This Row],[Agen id]],Mapping_Agen!A:D,4,0)</f>
        <v>Prima</v>
      </c>
      <c r="J4627" s="7" t="str">
        <f>VLOOKUP(Tb_Reseller[[#This Row],[Agen id]],Mapping_Agen!A:C,3,0)</f>
        <v>PP</v>
      </c>
      <c r="K4627" s="17" t="str">
        <f>TRIM(LEFT(Tb_Reseller[[#This Row],[Group]],2))</f>
        <v>P</v>
      </c>
      <c r="L4627" s="17" t="str">
        <f>VLOOKUP(Tb_Reseller[[#This Row],[Agen id]],Mapping_Agen!A:E,5,0)</f>
        <v>Febri Kurniawan</v>
      </c>
      <c r="M4627" s="64">
        <v>3.5483870967741908</v>
      </c>
      <c r="N4627" s="65">
        <v>3.3333333333333313</v>
      </c>
      <c r="O4627" s="65">
        <f>IFERROR(VLOOKUP(Tb_Reseller[[#This Row],[Kode Reseller]],[1]Sheet1!$A:$B,2,0),0)</f>
        <v>2.75</v>
      </c>
    </row>
    <row r="4628" spans="1:15" x14ac:dyDescent="0.25">
      <c r="A4628" s="13" t="s">
        <v>297</v>
      </c>
      <c r="B4628" s="14" t="s">
        <v>14811</v>
      </c>
      <c r="C4628" s="15" t="s">
        <v>8213</v>
      </c>
      <c r="D4628" s="15" t="s">
        <v>11516</v>
      </c>
      <c r="E4628" s="16">
        <v>45287.732638888891</v>
      </c>
      <c r="F4628" s="7" t="s">
        <v>8204</v>
      </c>
      <c r="G4628" s="13" t="s">
        <v>297</v>
      </c>
      <c r="H4628" s="15" t="str">
        <f>UPPER(Tb_Reseller[[#This Row],[Agen id]]&amp;"-"&amp;VLOOKUP(Tb_Reseller[[#This Row],[Agen id]],A:B,2,0)&amp;"("&amp;Tb_Reseller[[#This Row],[Short]]&amp;")")</f>
        <v>AR35236-TK.HAMDALAH(P)</v>
      </c>
      <c r="I4628" s="15" t="str">
        <f>VLOOKUP(Tb_Reseller[[#This Row],[Agen id]],Mapping_Agen!A:D,4,0)</f>
        <v>Prima</v>
      </c>
      <c r="J4628" s="7" t="str">
        <f>VLOOKUP(Tb_Reseller[[#This Row],[Agen id]],Mapping_Agen!A:C,3,0)</f>
        <v>ONLINE</v>
      </c>
      <c r="K4628" s="17" t="str">
        <f>TRIM(LEFT(Tb_Reseller[[#This Row],[Group]],2))</f>
        <v>P</v>
      </c>
      <c r="L4628" s="17" t="str">
        <f>VLOOKUP(Tb_Reseller[[#This Row],[Agen id]],Mapping_Agen!A:E,5,0)</f>
        <v>ONLINE</v>
      </c>
      <c r="M4628" s="64">
        <v>7.2580645161290267</v>
      </c>
      <c r="N4628" s="65">
        <v>6.7333333333333192</v>
      </c>
      <c r="O4628" s="65">
        <f>IFERROR(VLOOKUP(Tb_Reseller[[#This Row],[Kode Reseller]],[1]Sheet1!$A:$B,2,0),0)</f>
        <v>9.75</v>
      </c>
    </row>
    <row r="4629" spans="1:15" x14ac:dyDescent="0.25">
      <c r="A4629" s="13" t="s">
        <v>5543</v>
      </c>
      <c r="B4629" s="14" t="s">
        <v>14124</v>
      </c>
      <c r="C4629" s="15" t="s">
        <v>8213</v>
      </c>
      <c r="D4629" s="15" t="s">
        <v>8248</v>
      </c>
      <c r="E4629" s="16">
        <v>45288.491666666669</v>
      </c>
      <c r="F4629" s="7" t="s">
        <v>8204</v>
      </c>
      <c r="G4629" s="13" t="s">
        <v>5543</v>
      </c>
      <c r="H4629" s="15" t="str">
        <f>UPPER(Tb_Reseller[[#This Row],[Agen id]]&amp;"-"&amp;VLOOKUP(Tb_Reseller[[#This Row],[Agen id]],A:B,2,0)&amp;"("&amp;Tb_Reseller[[#This Row],[Short]]&amp;")")</f>
        <v>AR35238-ZAKI CELL(P)</v>
      </c>
      <c r="I4629" s="15" t="str">
        <f>VLOOKUP(Tb_Reseller[[#This Row],[Agen id]],Mapping_Agen!A:D,4,0)</f>
        <v>Prima</v>
      </c>
      <c r="J4629" s="7" t="str">
        <f>VLOOKUP(Tb_Reseller[[#This Row],[Agen id]],Mapping_Agen!A:C,3,0)</f>
        <v>PP</v>
      </c>
      <c r="K4629" s="17" t="str">
        <f>TRIM(LEFT(Tb_Reseller[[#This Row],[Group]],2))</f>
        <v>P</v>
      </c>
      <c r="L4629" s="17" t="str">
        <f>VLOOKUP(Tb_Reseller[[#This Row],[Agen id]],Mapping_Agen!A:E,5,0)</f>
        <v>NON SCO</v>
      </c>
      <c r="M4629" s="64">
        <v>0</v>
      </c>
      <c r="N4629" s="65">
        <v>0</v>
      </c>
      <c r="O4629" s="65">
        <f>IFERROR(VLOOKUP(Tb_Reseller[[#This Row],[Kode Reseller]],[1]Sheet1!$A:$B,2,0),0)</f>
        <v>0</v>
      </c>
    </row>
    <row r="4630" spans="1:15" x14ac:dyDescent="0.25">
      <c r="A4630" s="13" t="s">
        <v>14812</v>
      </c>
      <c r="B4630" s="14" t="s">
        <v>14813</v>
      </c>
      <c r="C4630" s="15" t="s">
        <v>8213</v>
      </c>
      <c r="D4630" s="15" t="s">
        <v>14061</v>
      </c>
      <c r="E4630" s="16">
        <v>45288.557638888888</v>
      </c>
      <c r="F4630" s="7" t="s">
        <v>8268</v>
      </c>
      <c r="G4630" s="13" t="s">
        <v>4637</v>
      </c>
      <c r="H4630" s="15" t="str">
        <f>UPPER(Tb_Reseller[[#This Row],[Agen id]]&amp;"-"&amp;VLOOKUP(Tb_Reseller[[#This Row],[Agen id]],A:B,2,0)&amp;"("&amp;Tb_Reseller[[#This Row],[Short]]&amp;")")</f>
        <v>AR33939-SCO MARDIAN(P)</v>
      </c>
      <c r="I4630" s="15" t="str">
        <f>VLOOKUP(Tb_Reseller[[#This Row],[Agen id]],Mapping_Agen!A:D,4,0)</f>
        <v>Prima</v>
      </c>
      <c r="J4630" s="7" t="str">
        <f>VLOOKUP(Tb_Reseller[[#This Row],[Agen id]],Mapping_Agen!A:C,3,0)</f>
        <v>BSD</v>
      </c>
      <c r="K4630" s="17" t="str">
        <f>TRIM(LEFT(Tb_Reseller[[#This Row],[Group]],2))</f>
        <v>P</v>
      </c>
      <c r="L4630" s="17" t="str">
        <f>VLOOKUP(Tb_Reseller[[#This Row],[Agen id]],Mapping_Agen!A:E,5,0)</f>
        <v>NON SCO</v>
      </c>
      <c r="M4630" s="64">
        <v>0</v>
      </c>
      <c r="N4630" s="65">
        <v>0</v>
      </c>
      <c r="O4630" s="65">
        <f>IFERROR(VLOOKUP(Tb_Reseller[[#This Row],[Kode Reseller]],[1]Sheet1!$A:$B,2,0),0)</f>
        <v>0</v>
      </c>
    </row>
    <row r="4631" spans="1:15" x14ac:dyDescent="0.25">
      <c r="A4631" s="13" t="s">
        <v>5545</v>
      </c>
      <c r="B4631" s="14" t="s">
        <v>14814</v>
      </c>
      <c r="C4631" s="15" t="s">
        <v>8213</v>
      </c>
      <c r="D4631" s="15" t="s">
        <v>11516</v>
      </c>
      <c r="E4631" s="16">
        <v>45288.625</v>
      </c>
      <c r="F4631" s="7" t="s">
        <v>8204</v>
      </c>
      <c r="G4631" s="13" t="s">
        <v>5545</v>
      </c>
      <c r="H4631" s="15" t="str">
        <f>UPPER(Tb_Reseller[[#This Row],[Agen id]]&amp;"-"&amp;VLOOKUP(Tb_Reseller[[#This Row],[Agen id]],A:B,2,0)&amp;"("&amp;Tb_Reseller[[#This Row],[Short]]&amp;")")</f>
        <v>AR35240-SYAHRUL(P)</v>
      </c>
      <c r="I4631" s="15" t="str">
        <f>VLOOKUP(Tb_Reseller[[#This Row],[Agen id]],Mapping_Agen!A:D,4,0)</f>
        <v>Prima</v>
      </c>
      <c r="J4631" s="7" t="str">
        <f>VLOOKUP(Tb_Reseller[[#This Row],[Agen id]],Mapping_Agen!A:C,3,0)</f>
        <v>ONLINE</v>
      </c>
      <c r="K4631" s="17" t="str">
        <f>TRIM(LEFT(Tb_Reseller[[#This Row],[Group]],2))</f>
        <v>P</v>
      </c>
      <c r="L4631" s="17" t="str">
        <f>VLOOKUP(Tb_Reseller[[#This Row],[Agen id]],Mapping_Agen!A:E,5,0)</f>
        <v>ONLINE</v>
      </c>
      <c r="M4631" s="64">
        <v>0</v>
      </c>
      <c r="N4631" s="65">
        <v>0</v>
      </c>
      <c r="O4631" s="65">
        <f>IFERROR(VLOOKUP(Tb_Reseller[[#This Row],[Kode Reseller]],[1]Sheet1!$A:$B,2,0),0)</f>
        <v>0</v>
      </c>
    </row>
    <row r="4632" spans="1:15" x14ac:dyDescent="0.25">
      <c r="A4632" s="13" t="s">
        <v>14815</v>
      </c>
      <c r="B4632" s="14" t="s">
        <v>14816</v>
      </c>
      <c r="C4632" s="15" t="s">
        <v>8213</v>
      </c>
      <c r="D4632" s="15" t="s">
        <v>9018</v>
      </c>
      <c r="E4632" s="16">
        <v>45289.412499999999</v>
      </c>
      <c r="F4632" s="7" t="s">
        <v>8268</v>
      </c>
      <c r="G4632" s="13" t="s">
        <v>806</v>
      </c>
      <c r="H4632" s="15" t="str">
        <f>UPPER(Tb_Reseller[[#This Row],[Agen id]]&amp;"-"&amp;VLOOKUP(Tb_Reseller[[#This Row],[Agen id]],A:B,2,0)&amp;"("&amp;Tb_Reseller[[#This Row],[Short]]&amp;")")</f>
        <v>AR08006-TJ CELL(P)</v>
      </c>
      <c r="I4632" s="15" t="str">
        <f>VLOOKUP(Tb_Reseller[[#This Row],[Agen id]],Mapping_Agen!A:D,4,0)</f>
        <v>Prima</v>
      </c>
      <c r="J4632" s="7" t="str">
        <f>VLOOKUP(Tb_Reseller[[#This Row],[Agen id]],Mapping_Agen!A:C,3,0)</f>
        <v>ICON</v>
      </c>
      <c r="K4632" s="17" t="str">
        <f>TRIM(LEFT(Tb_Reseller[[#This Row],[Group]],2))</f>
        <v>P</v>
      </c>
      <c r="L4632" s="17" t="str">
        <f>VLOOKUP(Tb_Reseller[[#This Row],[Agen id]],Mapping_Agen!A:E,5,0)</f>
        <v>Abdul Harris</v>
      </c>
      <c r="M4632" s="64">
        <v>0</v>
      </c>
      <c r="N4632" s="65">
        <v>0</v>
      </c>
      <c r="O4632" s="65">
        <f>IFERROR(VLOOKUP(Tb_Reseller[[#This Row],[Kode Reseller]],[1]Sheet1!$A:$B,2,0),0)</f>
        <v>0</v>
      </c>
    </row>
    <row r="4633" spans="1:15" x14ac:dyDescent="0.25">
      <c r="A4633" s="13" t="s">
        <v>14817</v>
      </c>
      <c r="B4633" s="14" t="s">
        <v>13487</v>
      </c>
      <c r="C4633" s="15" t="s">
        <v>8213</v>
      </c>
      <c r="D4633" s="15" t="s">
        <v>9018</v>
      </c>
      <c r="E4633" s="16">
        <v>45289.434027777781</v>
      </c>
      <c r="F4633" s="7" t="s">
        <v>8268</v>
      </c>
      <c r="G4633" s="13" t="s">
        <v>806</v>
      </c>
      <c r="H4633" s="15" t="str">
        <f>UPPER(Tb_Reseller[[#This Row],[Agen id]]&amp;"-"&amp;VLOOKUP(Tb_Reseller[[#This Row],[Agen id]],A:B,2,0)&amp;"("&amp;Tb_Reseller[[#This Row],[Short]]&amp;")")</f>
        <v>AR08006-TJ CELL(P)</v>
      </c>
      <c r="I4633" s="15" t="str">
        <f>VLOOKUP(Tb_Reseller[[#This Row],[Agen id]],Mapping_Agen!A:D,4,0)</f>
        <v>Prima</v>
      </c>
      <c r="J4633" s="7" t="str">
        <f>VLOOKUP(Tb_Reseller[[#This Row],[Agen id]],Mapping_Agen!A:C,3,0)</f>
        <v>ICON</v>
      </c>
      <c r="K4633" s="17" t="str">
        <f>TRIM(LEFT(Tb_Reseller[[#This Row],[Group]],2))</f>
        <v>P</v>
      </c>
      <c r="L4633" s="17" t="str">
        <f>VLOOKUP(Tb_Reseller[[#This Row],[Agen id]],Mapping_Agen!A:E,5,0)</f>
        <v>Abdul Harris</v>
      </c>
      <c r="M4633" s="64">
        <v>0</v>
      </c>
      <c r="N4633" s="65">
        <v>0</v>
      </c>
      <c r="O4633" s="65">
        <f>IFERROR(VLOOKUP(Tb_Reseller[[#This Row],[Kode Reseller]],[1]Sheet1!$A:$B,2,0),0)</f>
        <v>0</v>
      </c>
    </row>
    <row r="4634" spans="1:15" x14ac:dyDescent="0.25">
      <c r="A4634" s="13" t="s">
        <v>5547</v>
      </c>
      <c r="B4634" s="14" t="s">
        <v>14818</v>
      </c>
      <c r="C4634" s="15" t="s">
        <v>8213</v>
      </c>
      <c r="D4634" s="15" t="s">
        <v>8203</v>
      </c>
      <c r="E4634" s="16">
        <v>45289.619444444441</v>
      </c>
      <c r="F4634" s="7" t="s">
        <v>8204</v>
      </c>
      <c r="G4634" s="13" t="s">
        <v>5547</v>
      </c>
      <c r="H4634" s="15" t="str">
        <f>UPPER(Tb_Reseller[[#This Row],[Agen id]]&amp;"-"&amp;VLOOKUP(Tb_Reseller[[#This Row],[Agen id]],A:B,2,0)&amp;"("&amp;Tb_Reseller[[#This Row],[Short]]&amp;")")</f>
        <v>AR35247-ROSI KAMIL(P)</v>
      </c>
      <c r="I4634" s="15" t="str">
        <f>VLOOKUP(Tb_Reseller[[#This Row],[Agen id]],Mapping_Agen!A:D,4,0)</f>
        <v>Prima</v>
      </c>
      <c r="J4634" s="7" t="str">
        <f>VLOOKUP(Tb_Reseller[[#This Row],[Agen id]],Mapping_Agen!A:C,3,0)</f>
        <v>BSD</v>
      </c>
      <c r="K4634" s="17" t="str">
        <f>TRIM(LEFT(Tb_Reseller[[#This Row],[Group]],2))</f>
        <v>P</v>
      </c>
      <c r="L4634" s="17" t="str">
        <f>VLOOKUP(Tb_Reseller[[#This Row],[Agen id]],Mapping_Agen!A:E,5,0)</f>
        <v>Hupron</v>
      </c>
      <c r="M4634" s="64">
        <v>0.48387096774193528</v>
      </c>
      <c r="N4634" s="65">
        <v>0.3</v>
      </c>
      <c r="O4634" s="65">
        <f>IFERROR(VLOOKUP(Tb_Reseller[[#This Row],[Kode Reseller]],[1]Sheet1!$A:$B,2,0),0)</f>
        <v>0.75</v>
      </c>
    </row>
    <row r="4635" spans="1:15" x14ac:dyDescent="0.25">
      <c r="A4635" s="13" t="s">
        <v>406</v>
      </c>
      <c r="B4635" s="14" t="s">
        <v>14819</v>
      </c>
      <c r="C4635" s="15" t="s">
        <v>8213</v>
      </c>
      <c r="D4635" s="15" t="s">
        <v>8248</v>
      </c>
      <c r="E4635" s="16">
        <v>45289.931944444441</v>
      </c>
      <c r="F4635" s="7" t="s">
        <v>8204</v>
      </c>
      <c r="G4635" s="13" t="s">
        <v>406</v>
      </c>
      <c r="H4635" s="15" t="str">
        <f>UPPER(Tb_Reseller[[#This Row],[Agen id]]&amp;"-"&amp;VLOOKUP(Tb_Reseller[[#This Row],[Agen id]],A:B,2,0)&amp;"("&amp;Tb_Reseller[[#This Row],[Short]]&amp;")")</f>
        <v>AR35249-R17(P)</v>
      </c>
      <c r="I4635" s="15" t="str">
        <f>VLOOKUP(Tb_Reseller[[#This Row],[Agen id]],Mapping_Agen!A:D,4,0)</f>
        <v>Prima</v>
      </c>
      <c r="J4635" s="7" t="str">
        <f>VLOOKUP(Tb_Reseller[[#This Row],[Agen id]],Mapping_Agen!A:C,3,0)</f>
        <v>PP</v>
      </c>
      <c r="K4635" s="17" t="str">
        <f>TRIM(LEFT(Tb_Reseller[[#This Row],[Group]],2))</f>
        <v>P</v>
      </c>
      <c r="L4635" s="17" t="str">
        <f>VLOOKUP(Tb_Reseller[[#This Row],[Agen id]],Mapping_Agen!A:E,5,0)</f>
        <v>NON SCO</v>
      </c>
      <c r="M4635" s="64">
        <v>5.2580645161290285</v>
      </c>
      <c r="N4635" s="65">
        <v>5.2333333333333245</v>
      </c>
      <c r="O4635" s="65">
        <f>IFERROR(VLOOKUP(Tb_Reseller[[#This Row],[Kode Reseller]],[1]Sheet1!$A:$B,2,0),0)</f>
        <v>4</v>
      </c>
    </row>
    <row r="4636" spans="1:15" x14ac:dyDescent="0.25">
      <c r="A4636" s="13" t="s">
        <v>1950</v>
      </c>
      <c r="B4636" s="14" t="s">
        <v>14820</v>
      </c>
      <c r="C4636" s="15" t="s">
        <v>8213</v>
      </c>
      <c r="D4636" s="15" t="s">
        <v>11516</v>
      </c>
      <c r="E4636" s="16">
        <v>45290.54791666667</v>
      </c>
      <c r="F4636" s="7" t="s">
        <v>8204</v>
      </c>
      <c r="G4636" s="13" t="s">
        <v>1950</v>
      </c>
      <c r="H4636" s="15" t="str">
        <f>UPPER(Tb_Reseller[[#This Row],[Agen id]]&amp;"-"&amp;VLOOKUP(Tb_Reseller[[#This Row],[Agen id]],A:B,2,0)&amp;"("&amp;Tb_Reseller[[#This Row],[Short]]&amp;")")</f>
        <v>AR35251-SINDI(P)</v>
      </c>
      <c r="I4636" s="15" t="str">
        <f>VLOOKUP(Tb_Reseller[[#This Row],[Agen id]],Mapping_Agen!A:D,4,0)</f>
        <v>Prima</v>
      </c>
      <c r="J4636" s="7" t="str">
        <f>VLOOKUP(Tb_Reseller[[#This Row],[Agen id]],Mapping_Agen!A:C,3,0)</f>
        <v>ONLINE</v>
      </c>
      <c r="K4636" s="17" t="str">
        <f>TRIM(LEFT(Tb_Reseller[[#This Row],[Group]],2))</f>
        <v>P</v>
      </c>
      <c r="L4636" s="17" t="str">
        <f>VLOOKUP(Tb_Reseller[[#This Row],[Agen id]],Mapping_Agen!A:E,5,0)</f>
        <v>ONLINE</v>
      </c>
      <c r="M4636" s="64">
        <v>1.4838709677419344</v>
      </c>
      <c r="N4636" s="65">
        <v>0.89999999999999991</v>
      </c>
      <c r="O4636" s="65">
        <f>IFERROR(VLOOKUP(Tb_Reseller[[#This Row],[Kode Reseller]],[1]Sheet1!$A:$B,2,0),0)</f>
        <v>0.5</v>
      </c>
    </row>
    <row r="4637" spans="1:15" x14ac:dyDescent="0.25">
      <c r="A4637" s="13" t="s">
        <v>14821</v>
      </c>
      <c r="B4637" s="14" t="s">
        <v>14822</v>
      </c>
      <c r="C4637" s="15" t="s">
        <v>8262</v>
      </c>
      <c r="D4637" s="15" t="s">
        <v>10081</v>
      </c>
      <c r="E4637" s="16">
        <v>45292.384722222218</v>
      </c>
      <c r="F4637" s="7" t="s">
        <v>8268</v>
      </c>
      <c r="G4637" s="13" t="s">
        <v>1186</v>
      </c>
      <c r="H4637" s="15" t="str">
        <f>UPPER(Tb_Reseller[[#This Row],[Agen id]]&amp;"-"&amp;VLOOKUP(Tb_Reseller[[#This Row],[Agen id]],A:B,2,0)&amp;"("&amp;Tb_Reseller[[#This Row],[Short]]&amp;")")</f>
        <v>AR12074-IMAS AR CELL(RL)</v>
      </c>
      <c r="I4637" s="15" t="str">
        <f>VLOOKUP(Tb_Reseller[[#This Row],[Agen id]],Mapping_Agen!A:D,4,0)</f>
        <v>Limit</v>
      </c>
      <c r="J4637" s="7" t="str">
        <f>VLOOKUP(Tb_Reseller[[#This Row],[Agen id]],Mapping_Agen!A:C,3,0)</f>
        <v>PP</v>
      </c>
      <c r="K4637" s="17" t="str">
        <f>TRIM(LEFT(Tb_Reseller[[#This Row],[Group]],2))</f>
        <v>RL</v>
      </c>
      <c r="L4637" s="17" t="str">
        <f>VLOOKUP(Tb_Reseller[[#This Row],[Agen id]],Mapping_Agen!A:E,5,0)</f>
        <v>Mas Komarjaya</v>
      </c>
      <c r="M4637" s="64">
        <v>0</v>
      </c>
      <c r="N4637" s="65">
        <v>0</v>
      </c>
      <c r="O4637" s="65">
        <f>IFERROR(VLOOKUP(Tb_Reseller[[#This Row],[Kode Reseller]],[1]Sheet1!$A:$B,2,0),0)</f>
        <v>0</v>
      </c>
    </row>
    <row r="4638" spans="1:15" x14ac:dyDescent="0.25">
      <c r="A4638" s="13" t="s">
        <v>14823</v>
      </c>
      <c r="B4638" s="14" t="s">
        <v>14824</v>
      </c>
      <c r="C4638" s="15" t="s">
        <v>8213</v>
      </c>
      <c r="D4638" s="15" t="s">
        <v>14633</v>
      </c>
      <c r="E4638" s="16">
        <v>45292.629166666673</v>
      </c>
      <c r="F4638" s="7" t="s">
        <v>8268</v>
      </c>
      <c r="G4638" s="13" t="s">
        <v>126</v>
      </c>
      <c r="H4638" s="15" t="str">
        <f>UPPER(Tb_Reseller[[#This Row],[Agen id]]&amp;"-"&amp;VLOOKUP(Tb_Reseller[[#This Row],[Agen id]],A:B,2,0)&amp;"("&amp;Tb_Reseller[[#This Row],[Short]]&amp;")")</f>
        <v>AR29105-ASTAGA(P)</v>
      </c>
      <c r="I4638" s="15" t="str">
        <f>VLOOKUP(Tb_Reseller[[#This Row],[Agen id]],Mapping_Agen!A:D,4,0)</f>
        <v>Prima</v>
      </c>
      <c r="J4638" s="7" t="str">
        <f>VLOOKUP(Tb_Reseller[[#This Row],[Agen id]],Mapping_Agen!A:C,3,0)</f>
        <v>BSD</v>
      </c>
      <c r="K4638" s="17" t="str">
        <f>TRIM(LEFT(Tb_Reseller[[#This Row],[Group]],2))</f>
        <v>P</v>
      </c>
      <c r="L4638" s="17" t="str">
        <f>VLOOKUP(Tb_Reseller[[#This Row],[Agen id]],Mapping_Agen!A:E,5,0)</f>
        <v>NON SCO</v>
      </c>
      <c r="M4638" s="64">
        <v>0</v>
      </c>
      <c r="N4638" s="65">
        <v>0</v>
      </c>
      <c r="O4638" s="65">
        <f>IFERROR(VLOOKUP(Tb_Reseller[[#This Row],[Kode Reseller]],[1]Sheet1!$A:$B,2,0),0)</f>
        <v>0</v>
      </c>
    </row>
    <row r="4639" spans="1:15" x14ac:dyDescent="0.25">
      <c r="A4639" s="13" t="s">
        <v>14825</v>
      </c>
      <c r="B4639" s="14" t="s">
        <v>14826</v>
      </c>
      <c r="C4639" s="15" t="s">
        <v>8213</v>
      </c>
      <c r="D4639" s="15" t="s">
        <v>14827</v>
      </c>
      <c r="E4639" s="16">
        <v>45293.570138888892</v>
      </c>
      <c r="F4639" s="7" t="s">
        <v>8268</v>
      </c>
      <c r="G4639" s="13" t="s">
        <v>5060</v>
      </c>
      <c r="H4639" s="15" t="str">
        <f>UPPER(Tb_Reseller[[#This Row],[Agen id]]&amp;"-"&amp;VLOOKUP(Tb_Reseller[[#This Row],[Agen id]],A:B,2,0)&amp;"("&amp;Tb_Reseller[[#This Row],[Short]]&amp;")")</f>
        <v>AR34528-PUTRI CELL(P)</v>
      </c>
      <c r="I4639" s="15" t="str">
        <f>VLOOKUP(Tb_Reseller[[#This Row],[Agen id]],Mapping_Agen!A:D,4,0)</f>
        <v>Prima</v>
      </c>
      <c r="J4639" s="7" t="str">
        <f>VLOOKUP(Tb_Reseller[[#This Row],[Agen id]],Mapping_Agen!A:C,3,0)</f>
        <v>BSD</v>
      </c>
      <c r="K4639" s="17" t="str">
        <f>TRIM(LEFT(Tb_Reseller[[#This Row],[Group]],2))</f>
        <v>P</v>
      </c>
      <c r="L4639" s="17" t="str">
        <f>VLOOKUP(Tb_Reseller[[#This Row],[Agen id]],Mapping_Agen!A:E,5,0)</f>
        <v>NON SCO</v>
      </c>
      <c r="M4639" s="64">
        <v>0</v>
      </c>
      <c r="N4639" s="65">
        <v>0</v>
      </c>
      <c r="O4639" s="65">
        <f>IFERROR(VLOOKUP(Tb_Reseller[[#This Row],[Kode Reseller]],[1]Sheet1!$A:$B,2,0),0)</f>
        <v>0</v>
      </c>
    </row>
    <row r="4640" spans="1:15" x14ac:dyDescent="0.25">
      <c r="A4640" s="13" t="s">
        <v>5554</v>
      </c>
      <c r="B4640" s="14" t="s">
        <v>14828</v>
      </c>
      <c r="C4640" s="15" t="s">
        <v>8213</v>
      </c>
      <c r="D4640" s="15" t="s">
        <v>8248</v>
      </c>
      <c r="E4640" s="16">
        <v>45294.834027777782</v>
      </c>
      <c r="F4640" s="7" t="s">
        <v>8204</v>
      </c>
      <c r="G4640" s="13" t="s">
        <v>5554</v>
      </c>
      <c r="H4640" s="15" t="str">
        <f>UPPER(Tb_Reseller[[#This Row],[Agen id]]&amp;"-"&amp;VLOOKUP(Tb_Reseller[[#This Row],[Agen id]],A:B,2,0)&amp;"("&amp;Tb_Reseller[[#This Row],[Short]]&amp;")")</f>
        <v>AR35262-DINI CELLULER(P)</v>
      </c>
      <c r="I4640" s="15" t="str">
        <f>VLOOKUP(Tb_Reseller[[#This Row],[Agen id]],Mapping_Agen!A:D,4,0)</f>
        <v>Prima</v>
      </c>
      <c r="J4640" s="7" t="str">
        <f>VLOOKUP(Tb_Reseller[[#This Row],[Agen id]],Mapping_Agen!A:C,3,0)</f>
        <v>PP</v>
      </c>
      <c r="K4640" s="17" t="str">
        <f>TRIM(LEFT(Tb_Reseller[[#This Row],[Group]],2))</f>
        <v>P</v>
      </c>
      <c r="L4640" s="17" t="str">
        <f>VLOOKUP(Tb_Reseller[[#This Row],[Agen id]],Mapping_Agen!A:E,5,0)</f>
        <v>NON SCO</v>
      </c>
      <c r="M4640" s="64">
        <v>0</v>
      </c>
      <c r="N4640" s="65">
        <v>0</v>
      </c>
      <c r="O4640" s="65">
        <f>IFERROR(VLOOKUP(Tb_Reseller[[#This Row],[Kode Reseller]],[1]Sheet1!$A:$B,2,0),0)</f>
        <v>0</v>
      </c>
    </row>
    <row r="4641" spans="1:15" x14ac:dyDescent="0.25">
      <c r="A4641" s="13" t="s">
        <v>1897</v>
      </c>
      <c r="B4641" s="14" t="s">
        <v>14829</v>
      </c>
      <c r="C4641" s="15" t="s">
        <v>8213</v>
      </c>
      <c r="D4641" s="15" t="s">
        <v>8231</v>
      </c>
      <c r="E4641" s="16">
        <v>45295.591666666667</v>
      </c>
      <c r="F4641" s="7" t="s">
        <v>8204</v>
      </c>
      <c r="G4641" s="13" t="s">
        <v>1897</v>
      </c>
      <c r="H4641" s="15" t="str">
        <f>UPPER(Tb_Reseller[[#This Row],[Agen id]]&amp;"-"&amp;VLOOKUP(Tb_Reseller[[#This Row],[Agen id]],A:B,2,0)&amp;"("&amp;Tb_Reseller[[#This Row],[Short]]&amp;")")</f>
        <v>AR35265-WARSITO(P)</v>
      </c>
      <c r="I4641" s="15" t="str">
        <f>VLOOKUP(Tb_Reseller[[#This Row],[Agen id]],Mapping_Agen!A:D,4,0)</f>
        <v>Prima</v>
      </c>
      <c r="J4641" s="7" t="str">
        <f>VLOOKUP(Tb_Reseller[[#This Row],[Agen id]],Mapping_Agen!A:C,3,0)</f>
        <v>ICON</v>
      </c>
      <c r="K4641" s="17" t="str">
        <f>TRIM(LEFT(Tb_Reseller[[#This Row],[Group]],2))</f>
        <v>P</v>
      </c>
      <c r="L4641" s="17" t="str">
        <f>VLOOKUP(Tb_Reseller[[#This Row],[Agen id]],Mapping_Agen!A:E,5,0)</f>
        <v>NON SCO</v>
      </c>
      <c r="M4641" s="64">
        <v>0.77419354838709631</v>
      </c>
      <c r="N4641" s="65">
        <v>13.433333333333296</v>
      </c>
      <c r="O4641" s="65">
        <f>IFERROR(VLOOKUP(Tb_Reseller[[#This Row],[Kode Reseller]],[1]Sheet1!$A:$B,2,0),0)</f>
        <v>38.25</v>
      </c>
    </row>
    <row r="4642" spans="1:15" x14ac:dyDescent="0.25">
      <c r="A4642" s="13" t="s">
        <v>5558</v>
      </c>
      <c r="B4642" s="14" t="s">
        <v>13240</v>
      </c>
      <c r="C4642" s="15" t="s">
        <v>8213</v>
      </c>
      <c r="D4642" s="15" t="s">
        <v>8369</v>
      </c>
      <c r="E4642" s="16">
        <v>45295.661111111112</v>
      </c>
      <c r="F4642" s="7" t="s">
        <v>8204</v>
      </c>
      <c r="G4642" s="13" t="s">
        <v>5558</v>
      </c>
      <c r="H4642" s="15" t="str">
        <f>UPPER(Tb_Reseller[[#This Row],[Agen id]]&amp;"-"&amp;VLOOKUP(Tb_Reseller[[#This Row],[Agen id]],A:B,2,0)&amp;"("&amp;Tb_Reseller[[#This Row],[Short]]&amp;")")</f>
        <v>AR35266-RR CELL(P)</v>
      </c>
      <c r="I4642" s="15" t="str">
        <f>VLOOKUP(Tb_Reseller[[#This Row],[Agen id]],Mapping_Agen!A:D,4,0)</f>
        <v>Prima</v>
      </c>
      <c r="J4642" s="7" t="str">
        <f>VLOOKUP(Tb_Reseller[[#This Row],[Agen id]],Mapping_Agen!A:C,3,0)</f>
        <v>PRG</v>
      </c>
      <c r="K4642" s="17" t="str">
        <f>TRIM(LEFT(Tb_Reseller[[#This Row],[Group]],2))</f>
        <v>P</v>
      </c>
      <c r="L4642" s="17" t="str">
        <f>VLOOKUP(Tb_Reseller[[#This Row],[Agen id]],Mapping_Agen!A:E,5,0)</f>
        <v>NON SCO</v>
      </c>
      <c r="M4642" s="64">
        <v>0</v>
      </c>
      <c r="N4642" s="65">
        <v>0</v>
      </c>
      <c r="O4642" s="65">
        <f>IFERROR(VLOOKUP(Tb_Reseller[[#This Row],[Kode Reseller]],[1]Sheet1!$A:$B,2,0),0)</f>
        <v>0</v>
      </c>
    </row>
    <row r="4643" spans="1:15" x14ac:dyDescent="0.25">
      <c r="A4643" s="13" t="s">
        <v>14830</v>
      </c>
      <c r="B4643" s="14" t="s">
        <v>14831</v>
      </c>
      <c r="C4643" s="15" t="s">
        <v>8213</v>
      </c>
      <c r="D4643" s="15" t="s">
        <v>10647</v>
      </c>
      <c r="E4643" s="16">
        <v>45295.838888888888</v>
      </c>
      <c r="F4643" s="7" t="s">
        <v>8268</v>
      </c>
      <c r="G4643" s="13" t="s">
        <v>5224</v>
      </c>
      <c r="H4643" s="15" t="str">
        <f>UPPER(Tb_Reseller[[#This Row],[Agen id]]&amp;"-"&amp;VLOOKUP(Tb_Reseller[[#This Row],[Agen id]],A:B,2,0)&amp;"("&amp;Tb_Reseller[[#This Row],[Short]]&amp;")")</f>
        <v>AR20106-D2 CELL(P)</v>
      </c>
      <c r="I4643" s="15" t="str">
        <f>VLOOKUP(Tb_Reseller[[#This Row],[Agen id]],Mapping_Agen!A:D,4,0)</f>
        <v>Prima</v>
      </c>
      <c r="J4643" s="7" t="str">
        <f>VLOOKUP(Tb_Reseller[[#This Row],[Agen id]],Mapping_Agen!A:C,3,0)</f>
        <v>PP</v>
      </c>
      <c r="K4643" s="17" t="str">
        <f>TRIM(LEFT(Tb_Reseller[[#This Row],[Group]],2))</f>
        <v>P</v>
      </c>
      <c r="L4643" s="17" t="str">
        <f>VLOOKUP(Tb_Reseller[[#This Row],[Agen id]],Mapping_Agen!A:E,5,0)</f>
        <v>NON SCO</v>
      </c>
      <c r="M4643" s="64">
        <v>0</v>
      </c>
      <c r="N4643" s="65">
        <v>0</v>
      </c>
      <c r="O4643" s="65">
        <f>IFERROR(VLOOKUP(Tb_Reseller[[#This Row],[Kode Reseller]],[1]Sheet1!$A:$B,2,0),0)</f>
        <v>0</v>
      </c>
    </row>
    <row r="4644" spans="1:15" x14ac:dyDescent="0.25">
      <c r="A4644" s="13" t="s">
        <v>14832</v>
      </c>
      <c r="B4644" s="14" t="s">
        <v>14833</v>
      </c>
      <c r="C4644" s="15" t="s">
        <v>8213</v>
      </c>
      <c r="D4644" s="15" t="s">
        <v>9018</v>
      </c>
      <c r="E4644" s="16">
        <v>45296.561805555553</v>
      </c>
      <c r="F4644" s="7" t="s">
        <v>8268</v>
      </c>
      <c r="G4644" s="13" t="s">
        <v>806</v>
      </c>
      <c r="H4644" s="15" t="str">
        <f>UPPER(Tb_Reseller[[#This Row],[Agen id]]&amp;"-"&amp;VLOOKUP(Tb_Reseller[[#This Row],[Agen id]],A:B,2,0)&amp;"("&amp;Tb_Reseller[[#This Row],[Short]]&amp;")")</f>
        <v>AR08006-TJ CELL(P)</v>
      </c>
      <c r="I4644" s="15" t="str">
        <f>VLOOKUP(Tb_Reseller[[#This Row],[Agen id]],Mapping_Agen!A:D,4,0)</f>
        <v>Prima</v>
      </c>
      <c r="J4644" s="7" t="str">
        <f>VLOOKUP(Tb_Reseller[[#This Row],[Agen id]],Mapping_Agen!A:C,3,0)</f>
        <v>ICON</v>
      </c>
      <c r="K4644" s="17" t="str">
        <f>TRIM(LEFT(Tb_Reseller[[#This Row],[Group]],2))</f>
        <v>P</v>
      </c>
      <c r="L4644" s="17" t="str">
        <f>VLOOKUP(Tb_Reseller[[#This Row],[Agen id]],Mapping_Agen!A:E,5,0)</f>
        <v>Abdul Harris</v>
      </c>
      <c r="M4644" s="64">
        <v>0</v>
      </c>
      <c r="N4644" s="65">
        <v>0</v>
      </c>
      <c r="O4644" s="65">
        <f>IFERROR(VLOOKUP(Tb_Reseller[[#This Row],[Kode Reseller]],[1]Sheet1!$A:$B,2,0),0)</f>
        <v>0</v>
      </c>
    </row>
    <row r="4645" spans="1:15" x14ac:dyDescent="0.25">
      <c r="A4645" s="13" t="s">
        <v>7398</v>
      </c>
      <c r="B4645" s="14" t="s">
        <v>13171</v>
      </c>
      <c r="C4645" s="15" t="s">
        <v>8213</v>
      </c>
      <c r="D4645" s="15" t="s">
        <v>8248</v>
      </c>
      <c r="E4645" s="16">
        <v>45296.584027777782</v>
      </c>
      <c r="F4645" s="7" t="s">
        <v>8204</v>
      </c>
      <c r="G4645" s="13" t="s">
        <v>7398</v>
      </c>
      <c r="H4645" s="15" t="str">
        <f>UPPER(Tb_Reseller[[#This Row],[Agen id]]&amp;"-"&amp;VLOOKUP(Tb_Reseller[[#This Row],[Agen id]],A:B,2,0)&amp;"("&amp;Tb_Reseller[[#This Row],[Short]]&amp;")")</f>
        <v>AR35271-EUIS CELL(P)</v>
      </c>
      <c r="I4645" s="15" t="str">
        <f>VLOOKUP(Tb_Reseller[[#This Row],[Agen id]],Mapping_Agen!A:D,4,0)</f>
        <v>Prima</v>
      </c>
      <c r="J4645" s="7" t="str">
        <f>VLOOKUP(Tb_Reseller[[#This Row],[Agen id]],Mapping_Agen!A:C,3,0)</f>
        <v>PP</v>
      </c>
      <c r="K4645" s="17" t="str">
        <f>TRIM(LEFT(Tb_Reseller[[#This Row],[Group]],2))</f>
        <v>P</v>
      </c>
      <c r="L4645" s="17" t="str">
        <f>VLOOKUP(Tb_Reseller[[#This Row],[Agen id]],Mapping_Agen!A:E,5,0)</f>
        <v>NON SCO</v>
      </c>
      <c r="M4645" s="64">
        <v>0.16129032258064516</v>
      </c>
      <c r="N4645" s="65">
        <v>0</v>
      </c>
      <c r="O4645" s="65">
        <f>IFERROR(VLOOKUP(Tb_Reseller[[#This Row],[Kode Reseller]],[1]Sheet1!$A:$B,2,0),0)</f>
        <v>0</v>
      </c>
    </row>
    <row r="4646" spans="1:15" x14ac:dyDescent="0.25">
      <c r="A4646" s="13" t="s">
        <v>14834</v>
      </c>
      <c r="B4646" s="14" t="s">
        <v>14835</v>
      </c>
      <c r="C4646" s="15" t="s">
        <v>8213</v>
      </c>
      <c r="D4646" s="15" t="s">
        <v>9018</v>
      </c>
      <c r="E4646" s="16">
        <v>45297.35833333333</v>
      </c>
      <c r="F4646" s="7" t="s">
        <v>8268</v>
      </c>
      <c r="G4646" s="13" t="s">
        <v>806</v>
      </c>
      <c r="H4646" s="15" t="str">
        <f>UPPER(Tb_Reseller[[#This Row],[Agen id]]&amp;"-"&amp;VLOOKUP(Tb_Reseller[[#This Row],[Agen id]],A:B,2,0)&amp;"("&amp;Tb_Reseller[[#This Row],[Short]]&amp;")")</f>
        <v>AR08006-TJ CELL(P)</v>
      </c>
      <c r="I4646" s="15" t="str">
        <f>VLOOKUP(Tb_Reseller[[#This Row],[Agen id]],Mapping_Agen!A:D,4,0)</f>
        <v>Prima</v>
      </c>
      <c r="J4646" s="7" t="str">
        <f>VLOOKUP(Tb_Reseller[[#This Row],[Agen id]],Mapping_Agen!A:C,3,0)</f>
        <v>ICON</v>
      </c>
      <c r="K4646" s="17" t="str">
        <f>TRIM(LEFT(Tb_Reseller[[#This Row],[Group]],2))</f>
        <v>P</v>
      </c>
      <c r="L4646" s="17" t="str">
        <f>VLOOKUP(Tb_Reseller[[#This Row],[Agen id]],Mapping_Agen!A:E,5,0)</f>
        <v>Abdul Harris</v>
      </c>
      <c r="M4646" s="64">
        <v>0</v>
      </c>
      <c r="N4646" s="65">
        <v>0</v>
      </c>
      <c r="O4646" s="65">
        <f>IFERROR(VLOOKUP(Tb_Reseller[[#This Row],[Kode Reseller]],[1]Sheet1!$A:$B,2,0),0)</f>
        <v>0</v>
      </c>
    </row>
    <row r="4647" spans="1:15" x14ac:dyDescent="0.25">
      <c r="A4647" s="13" t="s">
        <v>5562</v>
      </c>
      <c r="B4647" s="14" t="s">
        <v>8703</v>
      </c>
      <c r="C4647" s="15" t="s">
        <v>8213</v>
      </c>
      <c r="D4647" s="15" t="s">
        <v>8369</v>
      </c>
      <c r="E4647" s="16">
        <v>45297.614583333343</v>
      </c>
      <c r="F4647" s="7" t="s">
        <v>8204</v>
      </c>
      <c r="G4647" s="13" t="s">
        <v>5562</v>
      </c>
      <c r="H4647" s="15" t="str">
        <f>UPPER(Tb_Reseller[[#This Row],[Agen id]]&amp;"-"&amp;VLOOKUP(Tb_Reseller[[#This Row],[Agen id]],A:B,2,0)&amp;"("&amp;Tb_Reseller[[#This Row],[Short]]&amp;")")</f>
        <v>AR35278-VIA CELL(P)</v>
      </c>
      <c r="I4647" s="15" t="str">
        <f>VLOOKUP(Tb_Reseller[[#This Row],[Agen id]],Mapping_Agen!A:D,4,0)</f>
        <v>Prima</v>
      </c>
      <c r="J4647" s="7" t="str">
        <f>VLOOKUP(Tb_Reseller[[#This Row],[Agen id]],Mapping_Agen!A:C,3,0)</f>
        <v>PRG</v>
      </c>
      <c r="K4647" s="17" t="str">
        <f>TRIM(LEFT(Tb_Reseller[[#This Row],[Group]],2))</f>
        <v>P</v>
      </c>
      <c r="L4647" s="17" t="str">
        <f>VLOOKUP(Tb_Reseller[[#This Row],[Agen id]],Mapping_Agen!A:E,5,0)</f>
        <v>NON SCO</v>
      </c>
      <c r="M4647" s="64">
        <v>0</v>
      </c>
      <c r="N4647" s="65">
        <v>0</v>
      </c>
      <c r="O4647" s="65">
        <f>IFERROR(VLOOKUP(Tb_Reseller[[#This Row],[Kode Reseller]],[1]Sheet1!$A:$B,2,0),0)</f>
        <v>0</v>
      </c>
    </row>
    <row r="4648" spans="1:15" x14ac:dyDescent="0.25">
      <c r="A4648" s="13" t="s">
        <v>5564</v>
      </c>
      <c r="B4648" s="14" t="s">
        <v>14836</v>
      </c>
      <c r="C4648" s="15" t="s">
        <v>8213</v>
      </c>
      <c r="D4648" s="15" t="s">
        <v>11516</v>
      </c>
      <c r="E4648" s="16">
        <v>45297.84097222222</v>
      </c>
      <c r="F4648" s="7" t="s">
        <v>8204</v>
      </c>
      <c r="G4648" s="13" t="s">
        <v>5564</v>
      </c>
      <c r="H4648" s="15" t="str">
        <f>UPPER(Tb_Reseller[[#This Row],[Agen id]]&amp;"-"&amp;VLOOKUP(Tb_Reseller[[#This Row],[Agen id]],A:B,2,0)&amp;"("&amp;Tb_Reseller[[#This Row],[Short]]&amp;")")</f>
        <v>AR35281-SUHAETI(P)</v>
      </c>
      <c r="I4648" s="15" t="str">
        <f>VLOOKUP(Tb_Reseller[[#This Row],[Agen id]],Mapping_Agen!A:D,4,0)</f>
        <v>Prima</v>
      </c>
      <c r="J4648" s="7" t="str">
        <f>VLOOKUP(Tb_Reseller[[#This Row],[Agen id]],Mapping_Agen!A:C,3,0)</f>
        <v>ONLINE</v>
      </c>
      <c r="K4648" s="17" t="str">
        <f>TRIM(LEFT(Tb_Reseller[[#This Row],[Group]],2))</f>
        <v>P</v>
      </c>
      <c r="L4648" s="17" t="str">
        <f>VLOOKUP(Tb_Reseller[[#This Row],[Agen id]],Mapping_Agen!A:E,5,0)</f>
        <v>ONLINE</v>
      </c>
      <c r="M4648" s="64">
        <v>0</v>
      </c>
      <c r="N4648" s="65">
        <v>0</v>
      </c>
      <c r="O4648" s="65">
        <f>IFERROR(VLOOKUP(Tb_Reseller[[#This Row],[Kode Reseller]],[1]Sheet1!$A:$B,2,0),0)</f>
        <v>0</v>
      </c>
    </row>
    <row r="4649" spans="1:15" x14ac:dyDescent="0.25">
      <c r="A4649" s="13" t="s">
        <v>5566</v>
      </c>
      <c r="B4649" s="14" t="s">
        <v>14837</v>
      </c>
      <c r="C4649" s="15" t="s">
        <v>8213</v>
      </c>
      <c r="D4649" s="15" t="s">
        <v>11516</v>
      </c>
      <c r="E4649" s="16">
        <v>45297.879166666673</v>
      </c>
      <c r="F4649" s="7" t="s">
        <v>8204</v>
      </c>
      <c r="G4649" s="13" t="s">
        <v>5566</v>
      </c>
      <c r="H4649" s="15" t="str">
        <f>UPPER(Tb_Reseller[[#This Row],[Agen id]]&amp;"-"&amp;VLOOKUP(Tb_Reseller[[#This Row],[Agen id]],A:B,2,0)&amp;"("&amp;Tb_Reseller[[#This Row],[Short]]&amp;")")</f>
        <v>AR35282-SISKA YULIANA(P)</v>
      </c>
      <c r="I4649" s="15" t="str">
        <f>VLOOKUP(Tb_Reseller[[#This Row],[Agen id]],Mapping_Agen!A:D,4,0)</f>
        <v>Prima</v>
      </c>
      <c r="J4649" s="7" t="str">
        <f>VLOOKUP(Tb_Reseller[[#This Row],[Agen id]],Mapping_Agen!A:C,3,0)</f>
        <v>ONLINE</v>
      </c>
      <c r="K4649" s="17" t="str">
        <f>TRIM(LEFT(Tb_Reseller[[#This Row],[Group]],2))</f>
        <v>P</v>
      </c>
      <c r="L4649" s="17" t="str">
        <f>VLOOKUP(Tb_Reseller[[#This Row],[Agen id]],Mapping_Agen!A:E,5,0)</f>
        <v>ONLINE</v>
      </c>
      <c r="M4649" s="64">
        <v>0</v>
      </c>
      <c r="N4649" s="65">
        <v>0</v>
      </c>
      <c r="O4649" s="65">
        <f>IFERROR(VLOOKUP(Tb_Reseller[[#This Row],[Kode Reseller]],[1]Sheet1!$A:$B,2,0),0)</f>
        <v>0</v>
      </c>
    </row>
    <row r="4650" spans="1:15" x14ac:dyDescent="0.25">
      <c r="A4650" s="13" t="s">
        <v>1975</v>
      </c>
      <c r="B4650" s="14" t="s">
        <v>14838</v>
      </c>
      <c r="C4650" s="15" t="s">
        <v>8213</v>
      </c>
      <c r="D4650" s="15" t="s">
        <v>11516</v>
      </c>
      <c r="E4650" s="16">
        <v>45299.334027777782</v>
      </c>
      <c r="F4650" s="7" t="s">
        <v>8204</v>
      </c>
      <c r="G4650" s="13" t="s">
        <v>1975</v>
      </c>
      <c r="H4650" s="15" t="str">
        <f>UPPER(Tb_Reseller[[#This Row],[Agen id]]&amp;"-"&amp;VLOOKUP(Tb_Reseller[[#This Row],[Agen id]],A:B,2,0)&amp;"("&amp;Tb_Reseller[[#This Row],[Short]]&amp;")")</f>
        <v>AR35284-FH CELL(P)</v>
      </c>
      <c r="I4650" s="15" t="str">
        <f>VLOOKUP(Tb_Reseller[[#This Row],[Agen id]],Mapping_Agen!A:D,4,0)</f>
        <v>Prima</v>
      </c>
      <c r="J4650" s="7" t="str">
        <f>VLOOKUP(Tb_Reseller[[#This Row],[Agen id]],Mapping_Agen!A:C,3,0)</f>
        <v>ONLINE</v>
      </c>
      <c r="K4650" s="17" t="str">
        <f>TRIM(LEFT(Tb_Reseller[[#This Row],[Group]],2))</f>
        <v>P</v>
      </c>
      <c r="L4650" s="17" t="str">
        <f>VLOOKUP(Tb_Reseller[[#This Row],[Agen id]],Mapping_Agen!A:E,5,0)</f>
        <v>ONLINE</v>
      </c>
      <c r="M4650" s="64">
        <v>1.3548387096774184</v>
      </c>
      <c r="N4650" s="65">
        <v>1.0666666666666667</v>
      </c>
      <c r="O4650" s="65">
        <f>IFERROR(VLOOKUP(Tb_Reseller[[#This Row],[Kode Reseller]],[1]Sheet1!$A:$B,2,0),0)</f>
        <v>2.25</v>
      </c>
    </row>
    <row r="4651" spans="1:15" x14ac:dyDescent="0.25">
      <c r="A4651" s="13" t="s">
        <v>5570</v>
      </c>
      <c r="B4651" s="14" t="s">
        <v>14839</v>
      </c>
      <c r="C4651" s="15" t="s">
        <v>8213</v>
      </c>
      <c r="D4651" s="15" t="s">
        <v>8248</v>
      </c>
      <c r="E4651" s="16">
        <v>45299.503472222219</v>
      </c>
      <c r="F4651" s="7" t="s">
        <v>8204</v>
      </c>
      <c r="G4651" s="13" t="s">
        <v>5570</v>
      </c>
      <c r="H4651" s="15" t="str">
        <f>UPPER(Tb_Reseller[[#This Row],[Agen id]]&amp;"-"&amp;VLOOKUP(Tb_Reseller[[#This Row],[Agen id]],A:B,2,0)&amp;"("&amp;Tb_Reseller[[#This Row],[Short]]&amp;")")</f>
        <v>AR35285-ICIH CELL(P)</v>
      </c>
      <c r="I4651" s="15" t="str">
        <f>VLOOKUP(Tb_Reseller[[#This Row],[Agen id]],Mapping_Agen!A:D,4,0)</f>
        <v>Prima</v>
      </c>
      <c r="J4651" s="7" t="str">
        <f>VLOOKUP(Tb_Reseller[[#This Row],[Agen id]],Mapping_Agen!A:C,3,0)</f>
        <v>PP</v>
      </c>
      <c r="K4651" s="17" t="str">
        <f>TRIM(LEFT(Tb_Reseller[[#This Row],[Group]],2))</f>
        <v>P</v>
      </c>
      <c r="L4651" s="17" t="str">
        <f>VLOOKUP(Tb_Reseller[[#This Row],[Agen id]],Mapping_Agen!A:E,5,0)</f>
        <v>Febri Kurniawan</v>
      </c>
      <c r="M4651" s="64">
        <v>7.1935483870967687</v>
      </c>
      <c r="N4651" s="65">
        <v>8.433333333333314</v>
      </c>
      <c r="O4651" s="65">
        <f>IFERROR(VLOOKUP(Tb_Reseller[[#This Row],[Kode Reseller]],[1]Sheet1!$A:$B,2,0),0)</f>
        <v>2.5</v>
      </c>
    </row>
    <row r="4652" spans="1:15" x14ac:dyDescent="0.25">
      <c r="A4652" s="13" t="s">
        <v>1359</v>
      </c>
      <c r="B4652" s="14" t="s">
        <v>14840</v>
      </c>
      <c r="C4652" s="15" t="s">
        <v>8213</v>
      </c>
      <c r="D4652" s="15" t="s">
        <v>8248</v>
      </c>
      <c r="E4652" s="16">
        <v>45299.547222222223</v>
      </c>
      <c r="F4652" s="7" t="s">
        <v>8204</v>
      </c>
      <c r="G4652" s="13" t="s">
        <v>1359</v>
      </c>
      <c r="H4652" s="15" t="str">
        <f>UPPER(Tb_Reseller[[#This Row],[Agen id]]&amp;"-"&amp;VLOOKUP(Tb_Reseller[[#This Row],[Agen id]],A:B,2,0)&amp;"("&amp;Tb_Reseller[[#This Row],[Short]]&amp;")")</f>
        <v>AR35287-KAHFI CELL(P)</v>
      </c>
      <c r="I4652" s="15" t="str">
        <f>VLOOKUP(Tb_Reseller[[#This Row],[Agen id]],Mapping_Agen!A:D,4,0)</f>
        <v>Prima</v>
      </c>
      <c r="J4652" s="7" t="str">
        <f>VLOOKUP(Tb_Reseller[[#This Row],[Agen id]],Mapping_Agen!A:C,3,0)</f>
        <v>PP</v>
      </c>
      <c r="K4652" s="17" t="str">
        <f>TRIM(LEFT(Tb_Reseller[[#This Row],[Group]],2))</f>
        <v>P</v>
      </c>
      <c r="L4652" s="17" t="str">
        <f>VLOOKUP(Tb_Reseller[[#This Row],[Agen id]],Mapping_Agen!A:E,5,0)</f>
        <v>NON SCO</v>
      </c>
      <c r="M4652" s="64">
        <v>1.9032258064516114</v>
      </c>
      <c r="N4652" s="65">
        <v>1.2000000000000004</v>
      </c>
      <c r="O4652" s="65">
        <f>IFERROR(VLOOKUP(Tb_Reseller[[#This Row],[Kode Reseller]],[1]Sheet1!$A:$B,2,0),0)</f>
        <v>0</v>
      </c>
    </row>
    <row r="4653" spans="1:15" x14ac:dyDescent="0.25">
      <c r="A4653" s="13" t="s">
        <v>5575</v>
      </c>
      <c r="B4653" s="14" t="s">
        <v>11287</v>
      </c>
      <c r="C4653" s="15" t="s">
        <v>8213</v>
      </c>
      <c r="D4653" s="15" t="s">
        <v>8248</v>
      </c>
      <c r="E4653" s="16">
        <v>45299.626388888893</v>
      </c>
      <c r="F4653" s="7" t="s">
        <v>8204</v>
      </c>
      <c r="G4653" s="13" t="s">
        <v>5575</v>
      </c>
      <c r="H4653" s="15" t="str">
        <f>UPPER(Tb_Reseller[[#This Row],[Agen id]]&amp;"-"&amp;VLOOKUP(Tb_Reseller[[#This Row],[Agen id]],A:B,2,0)&amp;"("&amp;Tb_Reseller[[#This Row],[Short]]&amp;")")</f>
        <v>AR35289-EMAN CELL(P)</v>
      </c>
      <c r="I4653" s="15" t="str">
        <f>VLOOKUP(Tb_Reseller[[#This Row],[Agen id]],Mapping_Agen!A:D,4,0)</f>
        <v>Prima</v>
      </c>
      <c r="J4653" s="7" t="str">
        <f>VLOOKUP(Tb_Reseller[[#This Row],[Agen id]],Mapping_Agen!A:C,3,0)</f>
        <v>PP</v>
      </c>
      <c r="K4653" s="17" t="str">
        <f>TRIM(LEFT(Tb_Reseller[[#This Row],[Group]],2))</f>
        <v>P</v>
      </c>
      <c r="L4653" s="17" t="str">
        <f>VLOOKUP(Tb_Reseller[[#This Row],[Agen id]],Mapping_Agen!A:E,5,0)</f>
        <v>Mas Komarjaya</v>
      </c>
      <c r="M4653" s="64">
        <v>12.677419354838827</v>
      </c>
      <c r="N4653" s="65">
        <v>8.0666666666666487</v>
      </c>
      <c r="O4653" s="65">
        <f>IFERROR(VLOOKUP(Tb_Reseller[[#This Row],[Kode Reseller]],[1]Sheet1!$A:$B,2,0),0)</f>
        <v>0</v>
      </c>
    </row>
    <row r="4654" spans="1:15" x14ac:dyDescent="0.25">
      <c r="A4654" s="13" t="s">
        <v>14841</v>
      </c>
      <c r="B4654" s="14" t="s">
        <v>14842</v>
      </c>
      <c r="C4654" s="15" t="s">
        <v>8213</v>
      </c>
      <c r="D4654" s="15" t="s">
        <v>8829</v>
      </c>
      <c r="E4654" s="16">
        <v>45299.655555555553</v>
      </c>
      <c r="F4654" s="7" t="s">
        <v>8268</v>
      </c>
      <c r="G4654" s="13" t="s">
        <v>886</v>
      </c>
      <c r="H4654" s="15" t="str">
        <f>UPPER(Tb_Reseller[[#This Row],[Agen id]]&amp;"-"&amp;VLOOKUP(Tb_Reseller[[#This Row],[Agen id]],A:B,2,0)&amp;"("&amp;Tb_Reseller[[#This Row],[Short]]&amp;")")</f>
        <v>AR08869-BAROKAH CELL 2(P)</v>
      </c>
      <c r="I4654" s="15" t="str">
        <f>VLOOKUP(Tb_Reseller[[#This Row],[Agen id]],Mapping_Agen!A:D,4,0)</f>
        <v>Prima</v>
      </c>
      <c r="J4654" s="7" t="str">
        <f>VLOOKUP(Tb_Reseller[[#This Row],[Agen id]],Mapping_Agen!A:C,3,0)</f>
        <v>BSD</v>
      </c>
      <c r="K4654" s="17" t="str">
        <f>TRIM(LEFT(Tb_Reseller[[#This Row],[Group]],2))</f>
        <v>P</v>
      </c>
      <c r="L4654" s="17" t="str">
        <f>VLOOKUP(Tb_Reseller[[#This Row],[Agen id]],Mapping_Agen!A:E,5,0)</f>
        <v>NON SCO</v>
      </c>
      <c r="M4654" s="64">
        <v>0</v>
      </c>
      <c r="N4654" s="65">
        <v>0</v>
      </c>
      <c r="O4654" s="65">
        <f>IFERROR(VLOOKUP(Tb_Reseller[[#This Row],[Kode Reseller]],[1]Sheet1!$A:$B,2,0),0)</f>
        <v>0</v>
      </c>
    </row>
    <row r="4655" spans="1:15" x14ac:dyDescent="0.25">
      <c r="A4655" s="13" t="s">
        <v>14843</v>
      </c>
      <c r="B4655" s="14" t="s">
        <v>12428</v>
      </c>
      <c r="C4655" s="15" t="s">
        <v>12034</v>
      </c>
      <c r="D4655" s="15" t="s">
        <v>11581</v>
      </c>
      <c r="E4655" s="16">
        <v>45299.710416666669</v>
      </c>
      <c r="F4655" s="7" t="s">
        <v>8268</v>
      </c>
      <c r="G4655" s="13" t="s">
        <v>630</v>
      </c>
      <c r="H4655" s="15" t="str">
        <f>UPPER(Tb_Reseller[[#This Row],[Agen id]]&amp;"-"&amp;VLOOKUP(Tb_Reseller[[#This Row],[Agen id]],A:B,2,0)&amp;"("&amp;Tb_Reseller[[#This Row],[Short]]&amp;")")</f>
        <v>AR04261-DAFA REVA CELL(MV)</v>
      </c>
      <c r="I4655" s="15" t="str">
        <f>VLOOKUP(Tb_Reseller[[#This Row],[Agen id]],Mapping_Agen!A:D,4,0)</f>
        <v>Limit</v>
      </c>
      <c r="J4655" s="7" t="str">
        <f>VLOOKUP(Tb_Reseller[[#This Row],[Agen id]],Mapping_Agen!A:C,3,0)</f>
        <v>BSD</v>
      </c>
      <c r="K4655" s="17" t="str">
        <f>TRIM(LEFT(Tb_Reseller[[#This Row],[Group]],2))</f>
        <v>MV</v>
      </c>
      <c r="L4655" s="17" t="str">
        <f>VLOOKUP(Tb_Reseller[[#This Row],[Agen id]],Mapping_Agen!A:E,5,0)</f>
        <v>Hupron</v>
      </c>
      <c r="M4655" s="64">
        <v>0</v>
      </c>
      <c r="N4655" s="65">
        <v>0</v>
      </c>
      <c r="O4655" s="65">
        <f>IFERROR(VLOOKUP(Tb_Reseller[[#This Row],[Kode Reseller]],[1]Sheet1!$A:$B,2,0),0)</f>
        <v>0</v>
      </c>
    </row>
    <row r="4656" spans="1:15" x14ac:dyDescent="0.25">
      <c r="A4656" s="13" t="s">
        <v>5578</v>
      </c>
      <c r="B4656" s="14" t="s">
        <v>14844</v>
      </c>
      <c r="C4656" s="15" t="s">
        <v>8213</v>
      </c>
      <c r="D4656" s="15" t="s">
        <v>11516</v>
      </c>
      <c r="E4656" s="16">
        <v>45299.775000000001</v>
      </c>
      <c r="F4656" s="7" t="s">
        <v>8204</v>
      </c>
      <c r="G4656" s="13" t="s">
        <v>5578</v>
      </c>
      <c r="H4656" s="15" t="str">
        <f>UPPER(Tb_Reseller[[#This Row],[Agen id]]&amp;"-"&amp;VLOOKUP(Tb_Reseller[[#This Row],[Agen id]],A:B,2,0)&amp;"("&amp;Tb_Reseller[[#This Row],[Short]]&amp;")")</f>
        <v>AR35293-DASKIM(P)</v>
      </c>
      <c r="I4656" s="15" t="str">
        <f>VLOOKUP(Tb_Reseller[[#This Row],[Agen id]],Mapping_Agen!A:D,4,0)</f>
        <v>Prima</v>
      </c>
      <c r="J4656" s="7" t="str">
        <f>VLOOKUP(Tb_Reseller[[#This Row],[Agen id]],Mapping_Agen!A:C,3,0)</f>
        <v>ONLINE</v>
      </c>
      <c r="K4656" s="17" t="str">
        <f>TRIM(LEFT(Tb_Reseller[[#This Row],[Group]],2))</f>
        <v>P</v>
      </c>
      <c r="L4656" s="17" t="str">
        <f>VLOOKUP(Tb_Reseller[[#This Row],[Agen id]],Mapping_Agen!A:E,5,0)</f>
        <v>ONLINE</v>
      </c>
      <c r="M4656" s="64">
        <v>0</v>
      </c>
      <c r="N4656" s="65">
        <v>0</v>
      </c>
      <c r="O4656" s="65">
        <f>IFERROR(VLOOKUP(Tb_Reseller[[#This Row],[Kode Reseller]],[1]Sheet1!$A:$B,2,0),0)</f>
        <v>0</v>
      </c>
    </row>
    <row r="4657" spans="1:15" x14ac:dyDescent="0.25">
      <c r="A4657" s="13" t="s">
        <v>14845</v>
      </c>
      <c r="B4657" s="14" t="s">
        <v>14846</v>
      </c>
      <c r="C4657" s="15" t="s">
        <v>8361</v>
      </c>
      <c r="D4657" s="15" t="s">
        <v>9939</v>
      </c>
      <c r="E4657" s="16">
        <v>45300.431250000001</v>
      </c>
      <c r="F4657" s="7" t="s">
        <v>8268</v>
      </c>
      <c r="G4657" s="13" t="s">
        <v>8029</v>
      </c>
      <c r="H4657" s="15" t="str">
        <f>UPPER(Tb_Reseller[[#This Row],[Agen id]]&amp;"-"&amp;VLOOKUP(Tb_Reseller[[#This Row],[Agen id]],A:B,2,0)&amp;"("&amp;Tb_Reseller[[#This Row],[Short]]&amp;")")</f>
        <v>AR15154-LINA CELL(MV)</v>
      </c>
      <c r="I4657" s="15" t="str">
        <f>VLOOKUP(Tb_Reseller[[#This Row],[Agen id]],Mapping_Agen!A:D,4,0)</f>
        <v>Limit</v>
      </c>
      <c r="J4657" s="7" t="str">
        <f>VLOOKUP(Tb_Reseller[[#This Row],[Agen id]],Mapping_Agen!A:C,3,0)</f>
        <v>ICON</v>
      </c>
      <c r="K4657" s="17" t="str">
        <f>TRIM(LEFT(Tb_Reseller[[#This Row],[Group]],2))</f>
        <v>MV</v>
      </c>
      <c r="L4657" s="17" t="str">
        <f>VLOOKUP(Tb_Reseller[[#This Row],[Agen id]],Mapping_Agen!A:E,5,0)</f>
        <v>Abdul Harris</v>
      </c>
      <c r="M4657" s="64">
        <v>0</v>
      </c>
      <c r="N4657" s="65">
        <v>0</v>
      </c>
      <c r="O4657" s="65">
        <f>IFERROR(VLOOKUP(Tb_Reseller[[#This Row],[Kode Reseller]],[1]Sheet1!$A:$B,2,0),0)</f>
        <v>0</v>
      </c>
    </row>
    <row r="4658" spans="1:15" x14ac:dyDescent="0.25">
      <c r="A4658" s="13" t="s">
        <v>14847</v>
      </c>
      <c r="B4658" s="14" t="s">
        <v>14848</v>
      </c>
      <c r="C4658" s="15" t="s">
        <v>8213</v>
      </c>
      <c r="D4658" s="15" t="s">
        <v>14849</v>
      </c>
      <c r="E4658" s="16">
        <v>45300.695138888892</v>
      </c>
      <c r="F4658" s="7" t="s">
        <v>8268</v>
      </c>
      <c r="G4658" s="13" t="s">
        <v>3323</v>
      </c>
      <c r="H4658" s="15" t="str">
        <f>UPPER(Tb_Reseller[[#This Row],[Agen id]]&amp;"-"&amp;VLOOKUP(Tb_Reseller[[#This Row],[Agen id]],A:B,2,0)&amp;"("&amp;Tb_Reseller[[#This Row],[Short]]&amp;")")</f>
        <v>AR34981-ADAM(P)</v>
      </c>
      <c r="I4658" s="15" t="str">
        <f>VLOOKUP(Tb_Reseller[[#This Row],[Agen id]],Mapping_Agen!A:D,4,0)</f>
        <v>Prima</v>
      </c>
      <c r="J4658" s="7" t="str">
        <f>VLOOKUP(Tb_Reseller[[#This Row],[Agen id]],Mapping_Agen!A:C,3,0)</f>
        <v>PP</v>
      </c>
      <c r="K4658" s="17" t="str">
        <f>TRIM(LEFT(Tb_Reseller[[#This Row],[Group]],2))</f>
        <v>P</v>
      </c>
      <c r="L4658" s="17" t="str">
        <f>VLOOKUP(Tb_Reseller[[#This Row],[Agen id]],Mapping_Agen!A:E,5,0)</f>
        <v>NON SCO</v>
      </c>
      <c r="M4658" s="64">
        <v>0.29032258064516125</v>
      </c>
      <c r="N4658" s="65">
        <v>6.6666666666666666E-2</v>
      </c>
      <c r="O4658" s="65">
        <f>IFERROR(VLOOKUP(Tb_Reseller[[#This Row],[Kode Reseller]],[1]Sheet1!$A:$B,2,0),0)</f>
        <v>0.25</v>
      </c>
    </row>
    <row r="4659" spans="1:15" x14ac:dyDescent="0.25">
      <c r="A4659" s="13" t="s">
        <v>14850</v>
      </c>
      <c r="B4659" s="14" t="s">
        <v>14851</v>
      </c>
      <c r="C4659" s="15" t="s">
        <v>8213</v>
      </c>
      <c r="D4659" s="15" t="s">
        <v>8730</v>
      </c>
      <c r="E4659" s="16">
        <v>45301.34375</v>
      </c>
      <c r="F4659" s="7" t="s">
        <v>8268</v>
      </c>
      <c r="G4659" s="13" t="s">
        <v>775</v>
      </c>
      <c r="H4659" s="15" t="str">
        <f>UPPER(Tb_Reseller[[#This Row],[Agen id]]&amp;"-"&amp;VLOOKUP(Tb_Reseller[[#This Row],[Agen id]],A:B,2,0)&amp;"("&amp;Tb_Reseller[[#This Row],[Short]]&amp;")")</f>
        <v>AR01844-HERMAN CELL(P)</v>
      </c>
      <c r="I4659" s="15" t="str">
        <f>VLOOKUP(Tb_Reseller[[#This Row],[Agen id]],Mapping_Agen!A:D,4,0)</f>
        <v>Prima</v>
      </c>
      <c r="J4659" s="7" t="str">
        <f>VLOOKUP(Tb_Reseller[[#This Row],[Agen id]],Mapping_Agen!A:C,3,0)</f>
        <v>PP</v>
      </c>
      <c r="K4659" s="17" t="str">
        <f>TRIM(LEFT(Tb_Reseller[[#This Row],[Group]],2))</f>
        <v>P</v>
      </c>
      <c r="L4659" s="17" t="str">
        <f>VLOOKUP(Tb_Reseller[[#This Row],[Agen id]],Mapping_Agen!A:E,5,0)</f>
        <v>NON SCO</v>
      </c>
      <c r="M4659" s="64">
        <v>0</v>
      </c>
      <c r="N4659" s="65">
        <v>0.16666666666666666</v>
      </c>
      <c r="O4659" s="65">
        <f>IFERROR(VLOOKUP(Tb_Reseller[[#This Row],[Kode Reseller]],[1]Sheet1!$A:$B,2,0),0)</f>
        <v>0.25</v>
      </c>
    </row>
    <row r="4660" spans="1:15" x14ac:dyDescent="0.25">
      <c r="A4660" s="13" t="s">
        <v>14852</v>
      </c>
      <c r="B4660" s="14" t="s">
        <v>14853</v>
      </c>
      <c r="C4660" s="15" t="s">
        <v>8213</v>
      </c>
      <c r="D4660" s="15" t="s">
        <v>14061</v>
      </c>
      <c r="E4660" s="16">
        <v>45301.604166666657</v>
      </c>
      <c r="F4660" s="7" t="s">
        <v>8268</v>
      </c>
      <c r="G4660" s="13" t="s">
        <v>4637</v>
      </c>
      <c r="H4660" s="15" t="str">
        <f>UPPER(Tb_Reseller[[#This Row],[Agen id]]&amp;"-"&amp;VLOOKUP(Tb_Reseller[[#This Row],[Agen id]],A:B,2,0)&amp;"("&amp;Tb_Reseller[[#This Row],[Short]]&amp;")")</f>
        <v>AR33939-SCO MARDIAN(P)</v>
      </c>
      <c r="I4660" s="15" t="str">
        <f>VLOOKUP(Tb_Reseller[[#This Row],[Agen id]],Mapping_Agen!A:D,4,0)</f>
        <v>Prima</v>
      </c>
      <c r="J4660" s="7" t="str">
        <f>VLOOKUP(Tb_Reseller[[#This Row],[Agen id]],Mapping_Agen!A:C,3,0)</f>
        <v>BSD</v>
      </c>
      <c r="K4660" s="17" t="str">
        <f>TRIM(LEFT(Tb_Reseller[[#This Row],[Group]],2))</f>
        <v>P</v>
      </c>
      <c r="L4660" s="17" t="str">
        <f>VLOOKUP(Tb_Reseller[[#This Row],[Agen id]],Mapping_Agen!A:E,5,0)</f>
        <v>NON SCO</v>
      </c>
      <c r="M4660" s="64">
        <v>0.12903225806451613</v>
      </c>
      <c r="N4660" s="65">
        <v>0.46666666666666662</v>
      </c>
      <c r="O4660" s="65">
        <f>IFERROR(VLOOKUP(Tb_Reseller[[#This Row],[Kode Reseller]],[1]Sheet1!$A:$B,2,0),0)</f>
        <v>0</v>
      </c>
    </row>
    <row r="4661" spans="1:15" x14ac:dyDescent="0.25">
      <c r="A4661" s="13" t="s">
        <v>5580</v>
      </c>
      <c r="B4661" s="14" t="s">
        <v>14854</v>
      </c>
      <c r="C4661" s="15" t="s">
        <v>8213</v>
      </c>
      <c r="D4661" s="15" t="s">
        <v>8231</v>
      </c>
      <c r="E4661" s="16">
        <v>45301.761805555558</v>
      </c>
      <c r="F4661" s="7" t="s">
        <v>8204</v>
      </c>
      <c r="G4661" s="13" t="s">
        <v>5580</v>
      </c>
      <c r="H4661" s="15" t="str">
        <f>UPPER(Tb_Reseller[[#This Row],[Agen id]]&amp;"-"&amp;VLOOKUP(Tb_Reseller[[#This Row],[Agen id]],A:B,2,0)&amp;"("&amp;Tb_Reseller[[#This Row],[Short]]&amp;")")</f>
        <v>AR35305-ENI MARDIANI(P)</v>
      </c>
      <c r="I4661" s="15" t="str">
        <f>VLOOKUP(Tb_Reseller[[#This Row],[Agen id]],Mapping_Agen!A:D,4,0)</f>
        <v>Prima</v>
      </c>
      <c r="J4661" s="7" t="str">
        <f>VLOOKUP(Tb_Reseller[[#This Row],[Agen id]],Mapping_Agen!A:C,3,0)</f>
        <v>ICON</v>
      </c>
      <c r="K4661" s="17" t="str">
        <f>TRIM(LEFT(Tb_Reseller[[#This Row],[Group]],2))</f>
        <v>P</v>
      </c>
      <c r="L4661" s="17" t="str">
        <f>VLOOKUP(Tb_Reseller[[#This Row],[Agen id]],Mapping_Agen!A:E,5,0)</f>
        <v>NON SCO</v>
      </c>
      <c r="M4661" s="64">
        <v>0</v>
      </c>
      <c r="N4661" s="65">
        <v>0</v>
      </c>
      <c r="O4661" s="65">
        <f>IFERROR(VLOOKUP(Tb_Reseller[[#This Row],[Kode Reseller]],[1]Sheet1!$A:$B,2,0),0)</f>
        <v>0</v>
      </c>
    </row>
    <row r="4662" spans="1:15" x14ac:dyDescent="0.25">
      <c r="A4662" s="13" t="s">
        <v>14855</v>
      </c>
      <c r="B4662" s="14" t="s">
        <v>14856</v>
      </c>
      <c r="C4662" s="15" t="s">
        <v>8213</v>
      </c>
      <c r="D4662" s="15" t="s">
        <v>14857</v>
      </c>
      <c r="E4662" s="16">
        <v>45301.813194444447</v>
      </c>
      <c r="F4662" s="7" t="s">
        <v>8268</v>
      </c>
      <c r="G4662" s="13" t="s">
        <v>5243</v>
      </c>
      <c r="H4662" s="15" t="str">
        <f>UPPER(Tb_Reseller[[#This Row],[Agen id]]&amp;"-"&amp;VLOOKUP(Tb_Reseller[[#This Row],[Agen id]],A:B,2,0)&amp;"("&amp;Tb_Reseller[[#This Row],[Short]]&amp;")")</f>
        <v>AR34764-YL KREATIF(P)</v>
      </c>
      <c r="I4662" s="15" t="str">
        <f>VLOOKUP(Tb_Reseller[[#This Row],[Agen id]],Mapping_Agen!A:D,4,0)</f>
        <v>Prima</v>
      </c>
      <c r="J4662" s="7" t="str">
        <f>VLOOKUP(Tb_Reseller[[#This Row],[Agen id]],Mapping_Agen!A:C,3,0)</f>
        <v>ONLINE</v>
      </c>
      <c r="K4662" s="17" t="str">
        <f>TRIM(LEFT(Tb_Reseller[[#This Row],[Group]],2))</f>
        <v>P</v>
      </c>
      <c r="L4662" s="17" t="str">
        <f>VLOOKUP(Tb_Reseller[[#This Row],[Agen id]],Mapping_Agen!A:E,5,0)</f>
        <v>ONLINE</v>
      </c>
      <c r="M4662" s="64">
        <v>0</v>
      </c>
      <c r="N4662" s="65">
        <v>0</v>
      </c>
      <c r="O4662" s="65">
        <f>IFERROR(VLOOKUP(Tb_Reseller[[#This Row],[Kode Reseller]],[1]Sheet1!$A:$B,2,0),0)</f>
        <v>0</v>
      </c>
    </row>
    <row r="4663" spans="1:15" x14ac:dyDescent="0.25">
      <c r="A4663" s="13" t="s">
        <v>5582</v>
      </c>
      <c r="B4663" s="14" t="s">
        <v>14858</v>
      </c>
      <c r="C4663" s="15" t="s">
        <v>8213</v>
      </c>
      <c r="D4663" s="15" t="s">
        <v>8369</v>
      </c>
      <c r="E4663" s="16">
        <v>45302.573611111111</v>
      </c>
      <c r="F4663" s="7" t="s">
        <v>8204</v>
      </c>
      <c r="G4663" s="13" t="s">
        <v>5582</v>
      </c>
      <c r="H4663" s="15" t="str">
        <f>UPPER(Tb_Reseller[[#This Row],[Agen id]]&amp;"-"&amp;VLOOKUP(Tb_Reseller[[#This Row],[Agen id]],A:B,2,0)&amp;"("&amp;Tb_Reseller[[#This Row],[Short]]&amp;")")</f>
        <v>AR35309-SYAKILA CELL(P)</v>
      </c>
      <c r="I4663" s="15" t="str">
        <f>VLOOKUP(Tb_Reseller[[#This Row],[Agen id]],Mapping_Agen!A:D,4,0)</f>
        <v>Prima</v>
      </c>
      <c r="J4663" s="7" t="str">
        <f>VLOOKUP(Tb_Reseller[[#This Row],[Agen id]],Mapping_Agen!A:C,3,0)</f>
        <v>PRG</v>
      </c>
      <c r="K4663" s="17" t="str">
        <f>TRIM(LEFT(Tb_Reseller[[#This Row],[Group]],2))</f>
        <v>P</v>
      </c>
      <c r="L4663" s="17" t="str">
        <f>VLOOKUP(Tb_Reseller[[#This Row],[Agen id]],Mapping_Agen!A:E,5,0)</f>
        <v>NON SCO</v>
      </c>
      <c r="M4663" s="64">
        <v>0</v>
      </c>
      <c r="N4663" s="65">
        <v>0</v>
      </c>
      <c r="O4663" s="65">
        <f>IFERROR(VLOOKUP(Tb_Reseller[[#This Row],[Kode Reseller]],[1]Sheet1!$A:$B,2,0),0)</f>
        <v>0</v>
      </c>
    </row>
    <row r="4664" spans="1:15" x14ac:dyDescent="0.25">
      <c r="A4664" s="13" t="s">
        <v>14859</v>
      </c>
      <c r="B4664" s="14" t="s">
        <v>14860</v>
      </c>
      <c r="C4664" s="15" t="s">
        <v>8213</v>
      </c>
      <c r="D4664" s="15" t="s">
        <v>9018</v>
      </c>
      <c r="E4664" s="16">
        <v>45303.393750000003</v>
      </c>
      <c r="F4664" s="7" t="s">
        <v>8268</v>
      </c>
      <c r="G4664" s="13" t="s">
        <v>806</v>
      </c>
      <c r="H4664" s="15" t="str">
        <f>UPPER(Tb_Reseller[[#This Row],[Agen id]]&amp;"-"&amp;VLOOKUP(Tb_Reseller[[#This Row],[Agen id]],A:B,2,0)&amp;"("&amp;Tb_Reseller[[#This Row],[Short]]&amp;")")</f>
        <v>AR08006-TJ CELL(P)</v>
      </c>
      <c r="I4664" s="15" t="str">
        <f>VLOOKUP(Tb_Reseller[[#This Row],[Agen id]],Mapping_Agen!A:D,4,0)</f>
        <v>Prima</v>
      </c>
      <c r="J4664" s="7" t="str">
        <f>VLOOKUP(Tb_Reseller[[#This Row],[Agen id]],Mapping_Agen!A:C,3,0)</f>
        <v>ICON</v>
      </c>
      <c r="K4664" s="17" t="str">
        <f>TRIM(LEFT(Tb_Reseller[[#This Row],[Group]],2))</f>
        <v>P</v>
      </c>
      <c r="L4664" s="17" t="str">
        <f>VLOOKUP(Tb_Reseller[[#This Row],[Agen id]],Mapping_Agen!A:E,5,0)</f>
        <v>Abdul Harris</v>
      </c>
      <c r="M4664" s="64">
        <v>2.0322580645161277</v>
      </c>
      <c r="N4664" s="65">
        <v>1.6000000000000016</v>
      </c>
      <c r="O4664" s="65">
        <f>IFERROR(VLOOKUP(Tb_Reseller[[#This Row],[Kode Reseller]],[1]Sheet1!$A:$B,2,0),0)</f>
        <v>0.75</v>
      </c>
    </row>
    <row r="4665" spans="1:15" x14ac:dyDescent="0.25">
      <c r="A4665" s="13" t="s">
        <v>7403</v>
      </c>
      <c r="B4665" s="14" t="s">
        <v>14861</v>
      </c>
      <c r="C4665" s="15" t="s">
        <v>8213</v>
      </c>
      <c r="D4665" s="15" t="s">
        <v>11516</v>
      </c>
      <c r="E4665" s="16">
        <v>45303.451388888891</v>
      </c>
      <c r="F4665" s="7" t="s">
        <v>8204</v>
      </c>
      <c r="G4665" s="13" t="s">
        <v>7403</v>
      </c>
      <c r="H4665" s="15" t="str">
        <f>UPPER(Tb_Reseller[[#This Row],[Agen id]]&amp;"-"&amp;VLOOKUP(Tb_Reseller[[#This Row],[Agen id]],A:B,2,0)&amp;"("&amp;Tb_Reseller[[#This Row],[Short]]&amp;")")</f>
        <v>AR35313-MEYRA(P)</v>
      </c>
      <c r="I4665" s="15" t="str">
        <f>VLOOKUP(Tb_Reseller[[#This Row],[Agen id]],Mapping_Agen!A:D,4,0)</f>
        <v>Prima</v>
      </c>
      <c r="J4665" s="7" t="str">
        <f>VLOOKUP(Tb_Reseller[[#This Row],[Agen id]],Mapping_Agen!A:C,3,0)</f>
        <v>ONLINE</v>
      </c>
      <c r="K4665" s="17" t="str">
        <f>TRIM(LEFT(Tb_Reseller[[#This Row],[Group]],2))</f>
        <v>P</v>
      </c>
      <c r="L4665" s="17" t="str">
        <f>VLOOKUP(Tb_Reseller[[#This Row],[Agen id]],Mapping_Agen!A:E,5,0)</f>
        <v>ONLINE</v>
      </c>
      <c r="M4665" s="64">
        <v>0</v>
      </c>
      <c r="N4665" s="65">
        <v>0</v>
      </c>
      <c r="O4665" s="65">
        <f>IFERROR(VLOOKUP(Tb_Reseller[[#This Row],[Kode Reseller]],[1]Sheet1!$A:$B,2,0),0)</f>
        <v>0</v>
      </c>
    </row>
    <row r="4666" spans="1:15" x14ac:dyDescent="0.25">
      <c r="A4666" s="13" t="s">
        <v>5586</v>
      </c>
      <c r="B4666" s="14" t="s">
        <v>14770</v>
      </c>
      <c r="C4666" s="15" t="s">
        <v>8213</v>
      </c>
      <c r="D4666" s="15" t="s">
        <v>8231</v>
      </c>
      <c r="E4666" s="16">
        <v>45303.459722222222</v>
      </c>
      <c r="F4666" s="7" t="s">
        <v>8204</v>
      </c>
      <c r="G4666" s="13" t="s">
        <v>5586</v>
      </c>
      <c r="H4666" s="15" t="str">
        <f>UPPER(Tb_Reseller[[#This Row],[Agen id]]&amp;"-"&amp;VLOOKUP(Tb_Reseller[[#This Row],[Agen id]],A:B,2,0)&amp;"("&amp;Tb_Reseller[[#This Row],[Short]]&amp;")")</f>
        <v>AR35314-FAHRI(P)</v>
      </c>
      <c r="I4666" s="15" t="str">
        <f>VLOOKUP(Tb_Reseller[[#This Row],[Agen id]],Mapping_Agen!A:D,4,0)</f>
        <v>Prima</v>
      </c>
      <c r="J4666" s="7" t="str">
        <f>VLOOKUP(Tb_Reseller[[#This Row],[Agen id]],Mapping_Agen!A:C,3,0)</f>
        <v>ICON</v>
      </c>
      <c r="K4666" s="17" t="str">
        <f>TRIM(LEFT(Tb_Reseller[[#This Row],[Group]],2))</f>
        <v>P</v>
      </c>
      <c r="L4666" s="17" t="str">
        <f>VLOOKUP(Tb_Reseller[[#This Row],[Agen id]],Mapping_Agen!A:E,5,0)</f>
        <v>NON SCO</v>
      </c>
      <c r="M4666" s="64">
        <v>1.5483870967741924</v>
      </c>
      <c r="N4666" s="65">
        <v>2.1333333333333355</v>
      </c>
      <c r="O4666" s="65">
        <f>IFERROR(VLOOKUP(Tb_Reseller[[#This Row],[Kode Reseller]],[1]Sheet1!$A:$B,2,0),0)</f>
        <v>2</v>
      </c>
    </row>
    <row r="4667" spans="1:15" x14ac:dyDescent="0.25">
      <c r="A4667" s="13" t="s">
        <v>5589</v>
      </c>
      <c r="B4667" s="14" t="s">
        <v>8241</v>
      </c>
      <c r="C4667" s="15" t="s">
        <v>8213</v>
      </c>
      <c r="D4667" s="15" t="s">
        <v>13083</v>
      </c>
      <c r="E4667" s="16">
        <v>45303.632638888892</v>
      </c>
      <c r="F4667" s="7" t="s">
        <v>8204</v>
      </c>
      <c r="G4667" s="13" t="s">
        <v>5589</v>
      </c>
      <c r="H4667" s="15" t="str">
        <f>UPPER(Tb_Reseller[[#This Row],[Agen id]]&amp;"-"&amp;VLOOKUP(Tb_Reseller[[#This Row],[Agen id]],A:B,2,0)&amp;"("&amp;Tb_Reseller[[#This Row],[Short]]&amp;")")</f>
        <v>AR35315-INTAN CELL(P)</v>
      </c>
      <c r="I4667" s="15" t="str">
        <f>VLOOKUP(Tb_Reseller[[#This Row],[Agen id]],Mapping_Agen!A:D,4,0)</f>
        <v>Prima</v>
      </c>
      <c r="J4667" s="7" t="str">
        <f>VLOOKUP(Tb_Reseller[[#This Row],[Agen id]],Mapping_Agen!A:C,3,0)</f>
        <v>PRG</v>
      </c>
      <c r="K4667" s="17" t="str">
        <f>TRIM(LEFT(Tb_Reseller[[#This Row],[Group]],2))</f>
        <v>P</v>
      </c>
      <c r="L4667" s="17" t="str">
        <f>VLOOKUP(Tb_Reseller[[#This Row],[Agen id]],Mapping_Agen!A:E,5,0)</f>
        <v>NON SCO</v>
      </c>
      <c r="M4667" s="64">
        <v>0</v>
      </c>
      <c r="N4667" s="65">
        <v>0</v>
      </c>
      <c r="O4667" s="65">
        <f>IFERROR(VLOOKUP(Tb_Reseller[[#This Row],[Kode Reseller]],[1]Sheet1!$A:$B,2,0),0)</f>
        <v>0</v>
      </c>
    </row>
    <row r="4668" spans="1:15" x14ac:dyDescent="0.25">
      <c r="A4668" s="13" t="s">
        <v>5591</v>
      </c>
      <c r="B4668" s="14" t="s">
        <v>14862</v>
      </c>
      <c r="C4668" s="15" t="s">
        <v>8213</v>
      </c>
      <c r="D4668" s="15" t="s">
        <v>11516</v>
      </c>
      <c r="E4668" s="16">
        <v>45304.320833333331</v>
      </c>
      <c r="F4668" s="7" t="s">
        <v>8204</v>
      </c>
      <c r="G4668" s="13" t="s">
        <v>5591</v>
      </c>
      <c r="H4668" s="15" t="str">
        <f>UPPER(Tb_Reseller[[#This Row],[Agen id]]&amp;"-"&amp;VLOOKUP(Tb_Reseller[[#This Row],[Agen id]],A:B,2,0)&amp;"("&amp;Tb_Reseller[[#This Row],[Short]]&amp;")")</f>
        <v>AR35317-MARTINA NOOR DINARI(P)</v>
      </c>
      <c r="I4668" s="15" t="str">
        <f>VLOOKUP(Tb_Reseller[[#This Row],[Agen id]],Mapping_Agen!A:D,4,0)</f>
        <v>Prima</v>
      </c>
      <c r="J4668" s="7" t="str">
        <f>VLOOKUP(Tb_Reseller[[#This Row],[Agen id]],Mapping_Agen!A:C,3,0)</f>
        <v>ONLINE</v>
      </c>
      <c r="K4668" s="17" t="str">
        <f>TRIM(LEFT(Tb_Reseller[[#This Row],[Group]],2))</f>
        <v>P</v>
      </c>
      <c r="L4668" s="17" t="str">
        <f>VLOOKUP(Tb_Reseller[[#This Row],[Agen id]],Mapping_Agen!A:E,5,0)</f>
        <v>ONLINE</v>
      </c>
      <c r="M4668" s="64">
        <v>0</v>
      </c>
      <c r="N4668" s="65">
        <v>0</v>
      </c>
      <c r="O4668" s="65">
        <f>IFERROR(VLOOKUP(Tb_Reseller[[#This Row],[Kode Reseller]],[1]Sheet1!$A:$B,2,0),0)</f>
        <v>0</v>
      </c>
    </row>
    <row r="4669" spans="1:15" x14ac:dyDescent="0.25">
      <c r="A4669" s="13" t="s">
        <v>14863</v>
      </c>
      <c r="B4669" s="14" t="s">
        <v>14864</v>
      </c>
      <c r="C4669" s="15" t="s">
        <v>8213</v>
      </c>
      <c r="D4669" s="15" t="s">
        <v>9018</v>
      </c>
      <c r="E4669" s="16">
        <v>45304.439583333333</v>
      </c>
      <c r="F4669" s="7" t="s">
        <v>8268</v>
      </c>
      <c r="G4669" s="13" t="s">
        <v>806</v>
      </c>
      <c r="H4669" s="15" t="str">
        <f>UPPER(Tb_Reseller[[#This Row],[Agen id]]&amp;"-"&amp;VLOOKUP(Tb_Reseller[[#This Row],[Agen id]],A:B,2,0)&amp;"("&amp;Tb_Reseller[[#This Row],[Short]]&amp;")")</f>
        <v>AR08006-TJ CELL(P)</v>
      </c>
      <c r="I4669" s="15" t="str">
        <f>VLOOKUP(Tb_Reseller[[#This Row],[Agen id]],Mapping_Agen!A:D,4,0)</f>
        <v>Prima</v>
      </c>
      <c r="J4669" s="7" t="str">
        <f>VLOOKUP(Tb_Reseller[[#This Row],[Agen id]],Mapping_Agen!A:C,3,0)</f>
        <v>ICON</v>
      </c>
      <c r="K4669" s="17" t="str">
        <f>TRIM(LEFT(Tb_Reseller[[#This Row],[Group]],2))</f>
        <v>P</v>
      </c>
      <c r="L4669" s="17" t="str">
        <f>VLOOKUP(Tb_Reseller[[#This Row],[Agen id]],Mapping_Agen!A:E,5,0)</f>
        <v>Abdul Harris</v>
      </c>
      <c r="M4669" s="64">
        <v>1.6129032258064504</v>
      </c>
      <c r="N4669" s="65">
        <v>1.6666666666666685</v>
      </c>
      <c r="O4669" s="65">
        <f>IFERROR(VLOOKUP(Tb_Reseller[[#This Row],[Kode Reseller]],[1]Sheet1!$A:$B,2,0),0)</f>
        <v>1.5</v>
      </c>
    </row>
    <row r="4670" spans="1:15" x14ac:dyDescent="0.25">
      <c r="A4670" s="13" t="s">
        <v>14865</v>
      </c>
      <c r="B4670" s="14" t="s">
        <v>14558</v>
      </c>
      <c r="C4670" s="15" t="s">
        <v>8447</v>
      </c>
      <c r="D4670" s="15" t="s">
        <v>14866</v>
      </c>
      <c r="E4670" s="16">
        <v>45304.69027777778</v>
      </c>
      <c r="F4670" s="7" t="s">
        <v>8268</v>
      </c>
      <c r="G4670" s="13" t="s">
        <v>218</v>
      </c>
      <c r="H4670" s="15" t="str">
        <f>UPPER(Tb_Reseller[[#This Row],[Agen id]]&amp;"-"&amp;VLOOKUP(Tb_Reseller[[#This Row],[Agen id]],A:B,2,0)&amp;"("&amp;Tb_Reseller[[#This Row],[Short]]&amp;")")</f>
        <v>AR01860-FATHI CELL(M4)</v>
      </c>
      <c r="I4670" s="15" t="str">
        <f>VLOOKUP(Tb_Reseller[[#This Row],[Agen id]],Mapping_Agen!A:D,4,0)</f>
        <v>No Limit</v>
      </c>
      <c r="J4670" s="7" t="str">
        <f>VLOOKUP(Tb_Reseller[[#This Row],[Agen id]],Mapping_Agen!A:C,3,0)</f>
        <v>BSD</v>
      </c>
      <c r="K4670" s="17" t="str">
        <f>TRIM(LEFT(Tb_Reseller[[#This Row],[Group]],2))</f>
        <v>M4</v>
      </c>
      <c r="L4670" s="17" t="str">
        <f>VLOOKUP(Tb_Reseller[[#This Row],[Agen id]],Mapping_Agen!A:E,5,0)</f>
        <v>NON SCO</v>
      </c>
      <c r="M4670" s="64">
        <v>2.0645161290322567</v>
      </c>
      <c r="N4670" s="65">
        <v>2.7333333333333334</v>
      </c>
      <c r="O4670" s="65">
        <f>IFERROR(VLOOKUP(Tb_Reseller[[#This Row],[Kode Reseller]],[1]Sheet1!$A:$B,2,0),0)</f>
        <v>4.5</v>
      </c>
    </row>
    <row r="4671" spans="1:15" x14ac:dyDescent="0.25">
      <c r="A4671" s="13" t="s">
        <v>14867</v>
      </c>
      <c r="B4671" s="14" t="s">
        <v>14868</v>
      </c>
      <c r="C4671" s="15" t="s">
        <v>8213</v>
      </c>
      <c r="D4671" s="15" t="s">
        <v>8521</v>
      </c>
      <c r="E4671" s="16">
        <v>45305.342361111107</v>
      </c>
      <c r="F4671" s="7" t="s">
        <v>8268</v>
      </c>
      <c r="G4671" s="13" t="s">
        <v>432</v>
      </c>
      <c r="H4671" s="15" t="str">
        <f>UPPER(Tb_Reseller[[#This Row],[Agen id]]&amp;"-"&amp;VLOOKUP(Tb_Reseller[[#This Row],[Agen id]],A:B,2,0)&amp;"("&amp;Tb_Reseller[[#This Row],[Short]]&amp;")")</f>
        <v>AR01800-FARID CELL(P)</v>
      </c>
      <c r="I4671" s="15" t="str">
        <f>VLOOKUP(Tb_Reseller[[#This Row],[Agen id]],Mapping_Agen!A:D,4,0)</f>
        <v>Prima</v>
      </c>
      <c r="J4671" s="7" t="str">
        <f>VLOOKUP(Tb_Reseller[[#This Row],[Agen id]],Mapping_Agen!A:C,3,0)</f>
        <v>BSD</v>
      </c>
      <c r="K4671" s="17" t="str">
        <f>TRIM(LEFT(Tb_Reseller[[#This Row],[Group]],2))</f>
        <v>P</v>
      </c>
      <c r="L4671" s="17" t="str">
        <f>VLOOKUP(Tb_Reseller[[#This Row],[Agen id]],Mapping_Agen!A:E,5,0)</f>
        <v>NON SCO</v>
      </c>
      <c r="M4671" s="64">
        <v>0</v>
      </c>
      <c r="N4671" s="65">
        <v>0</v>
      </c>
      <c r="O4671" s="65">
        <f>IFERROR(VLOOKUP(Tb_Reseller[[#This Row],[Kode Reseller]],[1]Sheet1!$A:$B,2,0),0)</f>
        <v>0</v>
      </c>
    </row>
    <row r="4672" spans="1:15" x14ac:dyDescent="0.25">
      <c r="A4672" s="13" t="s">
        <v>5593</v>
      </c>
      <c r="B4672" s="14" t="s">
        <v>14869</v>
      </c>
      <c r="C4672" s="15" t="s">
        <v>8213</v>
      </c>
      <c r="D4672" s="15" t="s">
        <v>11516</v>
      </c>
      <c r="E4672" s="16">
        <v>45305.683333333327</v>
      </c>
      <c r="F4672" s="7" t="s">
        <v>8204</v>
      </c>
      <c r="G4672" s="13" t="s">
        <v>5593</v>
      </c>
      <c r="H4672" s="15" t="str">
        <f>UPPER(Tb_Reseller[[#This Row],[Agen id]]&amp;"-"&amp;VLOOKUP(Tb_Reseller[[#This Row],[Agen id]],A:B,2,0)&amp;"("&amp;Tb_Reseller[[#This Row],[Short]]&amp;")")</f>
        <v>AR35325-TOKO EMBUN(P)</v>
      </c>
      <c r="I4672" s="15" t="str">
        <f>VLOOKUP(Tb_Reseller[[#This Row],[Agen id]],Mapping_Agen!A:D,4,0)</f>
        <v>Prima</v>
      </c>
      <c r="J4672" s="7" t="str">
        <f>VLOOKUP(Tb_Reseller[[#This Row],[Agen id]],Mapping_Agen!A:C,3,0)</f>
        <v>ONLINE</v>
      </c>
      <c r="K4672" s="17" t="str">
        <f>TRIM(LEFT(Tb_Reseller[[#This Row],[Group]],2))</f>
        <v>P</v>
      </c>
      <c r="L4672" s="17" t="str">
        <f>VLOOKUP(Tb_Reseller[[#This Row],[Agen id]],Mapping_Agen!A:E,5,0)</f>
        <v>ONLINE</v>
      </c>
      <c r="M4672" s="64">
        <v>0</v>
      </c>
      <c r="N4672" s="65">
        <v>0</v>
      </c>
      <c r="O4672" s="65">
        <f>IFERROR(VLOOKUP(Tb_Reseller[[#This Row],[Kode Reseller]],[1]Sheet1!$A:$B,2,0),0)</f>
        <v>0</v>
      </c>
    </row>
    <row r="4673" spans="1:15" x14ac:dyDescent="0.25">
      <c r="A4673" s="13" t="s">
        <v>5595</v>
      </c>
      <c r="B4673" s="14" t="s">
        <v>14870</v>
      </c>
      <c r="C4673" s="15" t="s">
        <v>8213</v>
      </c>
      <c r="D4673" s="15" t="s">
        <v>11516</v>
      </c>
      <c r="E4673" s="16">
        <v>45306.436111111107</v>
      </c>
      <c r="F4673" s="7" t="s">
        <v>8204</v>
      </c>
      <c r="G4673" s="13" t="s">
        <v>5595</v>
      </c>
      <c r="H4673" s="15" t="str">
        <f>UPPER(Tb_Reseller[[#This Row],[Agen id]]&amp;"-"&amp;VLOOKUP(Tb_Reseller[[#This Row],[Agen id]],A:B,2,0)&amp;"("&amp;Tb_Reseller[[#This Row],[Short]]&amp;")")</f>
        <v>AR35327-FERIYADI(P)</v>
      </c>
      <c r="I4673" s="15" t="str">
        <f>VLOOKUP(Tb_Reseller[[#This Row],[Agen id]],Mapping_Agen!A:D,4,0)</f>
        <v>Prima</v>
      </c>
      <c r="J4673" s="7" t="str">
        <f>VLOOKUP(Tb_Reseller[[#This Row],[Agen id]],Mapping_Agen!A:C,3,0)</f>
        <v>ONLINE</v>
      </c>
      <c r="K4673" s="17" t="str">
        <f>TRIM(LEFT(Tb_Reseller[[#This Row],[Group]],2))</f>
        <v>P</v>
      </c>
      <c r="L4673" s="17" t="str">
        <f>VLOOKUP(Tb_Reseller[[#This Row],[Agen id]],Mapping_Agen!A:E,5,0)</f>
        <v>ONLINE</v>
      </c>
      <c r="M4673" s="64">
        <v>0</v>
      </c>
      <c r="N4673" s="65">
        <v>0</v>
      </c>
      <c r="O4673" s="65">
        <f>IFERROR(VLOOKUP(Tb_Reseller[[#This Row],[Kode Reseller]],[1]Sheet1!$A:$B,2,0),0)</f>
        <v>0</v>
      </c>
    </row>
    <row r="4674" spans="1:15" x14ac:dyDescent="0.25">
      <c r="A4674" s="13" t="s">
        <v>5597</v>
      </c>
      <c r="B4674" s="14" t="s">
        <v>14871</v>
      </c>
      <c r="C4674" s="15" t="s">
        <v>8213</v>
      </c>
      <c r="D4674" s="15" t="s">
        <v>8248</v>
      </c>
      <c r="E4674" s="16">
        <v>45306.62222222222</v>
      </c>
      <c r="F4674" s="7" t="s">
        <v>8204</v>
      </c>
      <c r="G4674" s="13" t="s">
        <v>5597</v>
      </c>
      <c r="H4674" s="15" t="str">
        <f>UPPER(Tb_Reseller[[#This Row],[Agen id]]&amp;"-"&amp;VLOOKUP(Tb_Reseller[[#This Row],[Agen id]],A:B,2,0)&amp;"("&amp;Tb_Reseller[[#This Row],[Short]]&amp;")")</f>
        <v>AR35328-JALILAH CELL(P)</v>
      </c>
      <c r="I4674" s="15" t="str">
        <f>VLOOKUP(Tb_Reseller[[#This Row],[Agen id]],Mapping_Agen!A:D,4,0)</f>
        <v>Prima</v>
      </c>
      <c r="J4674" s="7" t="str">
        <f>VLOOKUP(Tb_Reseller[[#This Row],[Agen id]],Mapping_Agen!A:C,3,0)</f>
        <v>PP</v>
      </c>
      <c r="K4674" s="17" t="str">
        <f>TRIM(LEFT(Tb_Reseller[[#This Row],[Group]],2))</f>
        <v>P</v>
      </c>
      <c r="L4674" s="17" t="str">
        <f>VLOOKUP(Tb_Reseller[[#This Row],[Agen id]],Mapping_Agen!A:E,5,0)</f>
        <v>NON SCO</v>
      </c>
      <c r="M4674" s="64">
        <v>0</v>
      </c>
      <c r="N4674" s="65">
        <v>0</v>
      </c>
      <c r="O4674" s="65">
        <f>IFERROR(VLOOKUP(Tb_Reseller[[#This Row],[Kode Reseller]],[1]Sheet1!$A:$B,2,0),0)</f>
        <v>0</v>
      </c>
    </row>
    <row r="4675" spans="1:15" x14ac:dyDescent="0.25">
      <c r="A4675" s="13" t="s">
        <v>3011</v>
      </c>
      <c r="B4675" s="14" t="s">
        <v>14872</v>
      </c>
      <c r="C4675" s="15" t="s">
        <v>8213</v>
      </c>
      <c r="D4675" s="15" t="s">
        <v>11516</v>
      </c>
      <c r="E4675" s="16">
        <v>45307.406944444447</v>
      </c>
      <c r="F4675" s="7" t="s">
        <v>8204</v>
      </c>
      <c r="G4675" s="13" t="s">
        <v>3011</v>
      </c>
      <c r="H4675" s="15" t="str">
        <f>UPPER(Tb_Reseller[[#This Row],[Agen id]]&amp;"-"&amp;VLOOKUP(Tb_Reseller[[#This Row],[Agen id]],A:B,2,0)&amp;"("&amp;Tb_Reseller[[#This Row],[Short]]&amp;")")</f>
        <v>AR35333-JUITA(P)</v>
      </c>
      <c r="I4675" s="15" t="str">
        <f>VLOOKUP(Tb_Reseller[[#This Row],[Agen id]],Mapping_Agen!A:D,4,0)</f>
        <v>Prima</v>
      </c>
      <c r="J4675" s="7" t="str">
        <f>VLOOKUP(Tb_Reseller[[#This Row],[Agen id]],Mapping_Agen!A:C,3,0)</f>
        <v>ONLINE</v>
      </c>
      <c r="K4675" s="17" t="str">
        <f>TRIM(LEFT(Tb_Reseller[[#This Row],[Group]],2))</f>
        <v>P</v>
      </c>
      <c r="L4675" s="17" t="str">
        <f>VLOOKUP(Tb_Reseller[[#This Row],[Agen id]],Mapping_Agen!A:E,5,0)</f>
        <v>ONLINE</v>
      </c>
      <c r="M4675" s="64">
        <v>0.38709677419354827</v>
      </c>
      <c r="N4675" s="65">
        <v>0.39999999999999997</v>
      </c>
      <c r="O4675" s="65">
        <f>IFERROR(VLOOKUP(Tb_Reseller[[#This Row],[Kode Reseller]],[1]Sheet1!$A:$B,2,0),0)</f>
        <v>0.5</v>
      </c>
    </row>
    <row r="4676" spans="1:15" x14ac:dyDescent="0.25">
      <c r="A4676" s="13" t="s">
        <v>5601</v>
      </c>
      <c r="B4676" s="14" t="s">
        <v>14873</v>
      </c>
      <c r="C4676" s="15" t="s">
        <v>8213</v>
      </c>
      <c r="D4676" s="15" t="s">
        <v>11516</v>
      </c>
      <c r="E4676" s="16">
        <v>45307.722222222219</v>
      </c>
      <c r="F4676" s="7" t="s">
        <v>8204</v>
      </c>
      <c r="G4676" s="13" t="s">
        <v>5601</v>
      </c>
      <c r="H4676" s="15" t="str">
        <f>UPPER(Tb_Reseller[[#This Row],[Agen id]]&amp;"-"&amp;VLOOKUP(Tb_Reseller[[#This Row],[Agen id]],A:B,2,0)&amp;"("&amp;Tb_Reseller[[#This Row],[Short]]&amp;")")</f>
        <v>AR35334-ENDAH KURNIYATI(P)</v>
      </c>
      <c r="I4676" s="15" t="str">
        <f>VLOOKUP(Tb_Reseller[[#This Row],[Agen id]],Mapping_Agen!A:D,4,0)</f>
        <v>Prima</v>
      </c>
      <c r="J4676" s="7" t="str">
        <f>VLOOKUP(Tb_Reseller[[#This Row],[Agen id]],Mapping_Agen!A:C,3,0)</f>
        <v>ONLINE</v>
      </c>
      <c r="K4676" s="17" t="str">
        <f>TRIM(LEFT(Tb_Reseller[[#This Row],[Group]],2))</f>
        <v>P</v>
      </c>
      <c r="L4676" s="17" t="str">
        <f>VLOOKUP(Tb_Reseller[[#This Row],[Agen id]],Mapping_Agen!A:E,5,0)</f>
        <v>ONLINE</v>
      </c>
      <c r="M4676" s="64">
        <v>0</v>
      </c>
      <c r="N4676" s="65">
        <v>0</v>
      </c>
      <c r="O4676" s="65">
        <f>IFERROR(VLOOKUP(Tb_Reseller[[#This Row],[Kode Reseller]],[1]Sheet1!$A:$B,2,0),0)</f>
        <v>0</v>
      </c>
    </row>
    <row r="4677" spans="1:15" x14ac:dyDescent="0.25">
      <c r="A4677" s="13" t="s">
        <v>234</v>
      </c>
      <c r="B4677" s="14" t="s">
        <v>14874</v>
      </c>
      <c r="C4677" s="15" t="s">
        <v>8213</v>
      </c>
      <c r="D4677" s="15" t="s">
        <v>11516</v>
      </c>
      <c r="E4677" s="16">
        <v>45307.963194444441</v>
      </c>
      <c r="F4677" s="7" t="s">
        <v>8204</v>
      </c>
      <c r="G4677" s="13" t="s">
        <v>234</v>
      </c>
      <c r="H4677" s="15" t="str">
        <f>UPPER(Tb_Reseller[[#This Row],[Agen id]]&amp;"-"&amp;VLOOKUP(Tb_Reseller[[#This Row],[Agen id]],A:B,2,0)&amp;"("&amp;Tb_Reseller[[#This Row],[Short]]&amp;")")</f>
        <v>AR35336-WARUNG EMBUN(P)</v>
      </c>
      <c r="I4677" s="15" t="str">
        <f>VLOOKUP(Tb_Reseller[[#This Row],[Agen id]],Mapping_Agen!A:D,4,0)</f>
        <v>Prima</v>
      </c>
      <c r="J4677" s="7" t="str">
        <f>VLOOKUP(Tb_Reseller[[#This Row],[Agen id]],Mapping_Agen!A:C,3,0)</f>
        <v>ONLINE</v>
      </c>
      <c r="K4677" s="17" t="str">
        <f>TRIM(LEFT(Tb_Reseller[[#This Row],[Group]],2))</f>
        <v>P</v>
      </c>
      <c r="L4677" s="17" t="str">
        <f>VLOOKUP(Tb_Reseller[[#This Row],[Agen id]],Mapping_Agen!A:E,5,0)</f>
        <v>ONLINE</v>
      </c>
      <c r="M4677" s="64">
        <v>7.5161290322580587</v>
      </c>
      <c r="N4677" s="65">
        <v>6.5999999999999863</v>
      </c>
      <c r="O4677" s="65">
        <f>IFERROR(VLOOKUP(Tb_Reseller[[#This Row],[Kode Reseller]],[1]Sheet1!$A:$B,2,0),0)</f>
        <v>6</v>
      </c>
    </row>
    <row r="4678" spans="1:15" x14ac:dyDescent="0.25">
      <c r="A4678" s="13" t="s">
        <v>5605</v>
      </c>
      <c r="B4678" s="14" t="s">
        <v>14875</v>
      </c>
      <c r="C4678" s="15" t="s">
        <v>8213</v>
      </c>
      <c r="D4678" s="15" t="s">
        <v>11516</v>
      </c>
      <c r="E4678" s="16">
        <v>45308.395833333343</v>
      </c>
      <c r="F4678" s="7" t="s">
        <v>8204</v>
      </c>
      <c r="G4678" s="13" t="s">
        <v>5605</v>
      </c>
      <c r="H4678" s="15" t="str">
        <f>UPPER(Tb_Reseller[[#This Row],[Agen id]]&amp;"-"&amp;VLOOKUP(Tb_Reseller[[#This Row],[Agen id]],A:B,2,0)&amp;"("&amp;Tb_Reseller[[#This Row],[Short]]&amp;")")</f>
        <v>AR35337-DICKY IRFANI ANGGRA(P)</v>
      </c>
      <c r="I4678" s="15" t="str">
        <f>VLOOKUP(Tb_Reseller[[#This Row],[Agen id]],Mapping_Agen!A:D,4,0)</f>
        <v>Prima</v>
      </c>
      <c r="J4678" s="7" t="str">
        <f>VLOOKUP(Tb_Reseller[[#This Row],[Agen id]],Mapping_Agen!A:C,3,0)</f>
        <v>ONLINE</v>
      </c>
      <c r="K4678" s="17" t="str">
        <f>TRIM(LEFT(Tb_Reseller[[#This Row],[Group]],2))</f>
        <v>P</v>
      </c>
      <c r="L4678" s="17" t="str">
        <f>VLOOKUP(Tb_Reseller[[#This Row],[Agen id]],Mapping_Agen!A:E,5,0)</f>
        <v>ONLINE</v>
      </c>
      <c r="M4678" s="64">
        <v>0</v>
      </c>
      <c r="N4678" s="65">
        <v>0</v>
      </c>
      <c r="O4678" s="65">
        <f>IFERROR(VLOOKUP(Tb_Reseller[[#This Row],[Kode Reseller]],[1]Sheet1!$A:$B,2,0),0)</f>
        <v>0</v>
      </c>
    </row>
    <row r="4679" spans="1:15" x14ac:dyDescent="0.25">
      <c r="A4679" s="13" t="s">
        <v>14876</v>
      </c>
      <c r="B4679" s="14" t="s">
        <v>14877</v>
      </c>
      <c r="C4679" s="15" t="s">
        <v>8213</v>
      </c>
      <c r="D4679" s="15" t="s">
        <v>14878</v>
      </c>
      <c r="E4679" s="16">
        <v>45308.886805555558</v>
      </c>
      <c r="F4679" s="7" t="s">
        <v>8268</v>
      </c>
      <c r="G4679" s="13" t="s">
        <v>886</v>
      </c>
      <c r="H4679" s="15" t="str">
        <f>UPPER(Tb_Reseller[[#This Row],[Agen id]]&amp;"-"&amp;VLOOKUP(Tb_Reseller[[#This Row],[Agen id]],A:B,2,0)&amp;"("&amp;Tb_Reseller[[#This Row],[Short]]&amp;")")</f>
        <v>AR08869-BAROKAH CELL 2(P)</v>
      </c>
      <c r="I4679" s="15" t="str">
        <f>VLOOKUP(Tb_Reseller[[#This Row],[Agen id]],Mapping_Agen!A:D,4,0)</f>
        <v>Prima</v>
      </c>
      <c r="J4679" s="7" t="str">
        <f>VLOOKUP(Tb_Reseller[[#This Row],[Agen id]],Mapping_Agen!A:C,3,0)</f>
        <v>BSD</v>
      </c>
      <c r="K4679" s="17" t="str">
        <f>TRIM(LEFT(Tb_Reseller[[#This Row],[Group]],2))</f>
        <v>P</v>
      </c>
      <c r="L4679" s="17" t="str">
        <f>VLOOKUP(Tb_Reseller[[#This Row],[Agen id]],Mapping_Agen!A:E,5,0)</f>
        <v>NON SCO</v>
      </c>
      <c r="M4679" s="64">
        <v>0</v>
      </c>
      <c r="N4679" s="65">
        <v>0</v>
      </c>
      <c r="O4679" s="65">
        <f>IFERROR(VLOOKUP(Tb_Reseller[[#This Row],[Kode Reseller]],[1]Sheet1!$A:$B,2,0),0)</f>
        <v>0</v>
      </c>
    </row>
    <row r="4680" spans="1:15" x14ac:dyDescent="0.25">
      <c r="A4680" s="13" t="s">
        <v>14879</v>
      </c>
      <c r="B4680" s="14" t="s">
        <v>14877</v>
      </c>
      <c r="C4680" s="15" t="s">
        <v>8213</v>
      </c>
      <c r="D4680" s="15" t="s">
        <v>14878</v>
      </c>
      <c r="E4680" s="16">
        <v>45308.888194444437</v>
      </c>
      <c r="F4680" s="7" t="s">
        <v>8268</v>
      </c>
      <c r="G4680" s="13" t="s">
        <v>886</v>
      </c>
      <c r="H4680" s="15" t="str">
        <f>UPPER(Tb_Reseller[[#This Row],[Agen id]]&amp;"-"&amp;VLOOKUP(Tb_Reseller[[#This Row],[Agen id]],A:B,2,0)&amp;"("&amp;Tb_Reseller[[#This Row],[Short]]&amp;")")</f>
        <v>AR08869-BAROKAH CELL 2(P)</v>
      </c>
      <c r="I4680" s="15" t="str">
        <f>VLOOKUP(Tb_Reseller[[#This Row],[Agen id]],Mapping_Agen!A:D,4,0)</f>
        <v>Prima</v>
      </c>
      <c r="J4680" s="7" t="str">
        <f>VLOOKUP(Tb_Reseller[[#This Row],[Agen id]],Mapping_Agen!A:C,3,0)</f>
        <v>BSD</v>
      </c>
      <c r="K4680" s="17" t="str">
        <f>TRIM(LEFT(Tb_Reseller[[#This Row],[Group]],2))</f>
        <v>P</v>
      </c>
      <c r="L4680" s="17" t="str">
        <f>VLOOKUP(Tb_Reseller[[#This Row],[Agen id]],Mapping_Agen!A:E,5,0)</f>
        <v>NON SCO</v>
      </c>
      <c r="M4680" s="64">
        <v>0</v>
      </c>
      <c r="N4680" s="65">
        <v>0</v>
      </c>
      <c r="O4680" s="65">
        <f>IFERROR(VLOOKUP(Tb_Reseller[[#This Row],[Kode Reseller]],[1]Sheet1!$A:$B,2,0),0)</f>
        <v>0</v>
      </c>
    </row>
    <row r="4681" spans="1:15" x14ac:dyDescent="0.25">
      <c r="A4681" s="13" t="s">
        <v>5607</v>
      </c>
      <c r="B4681" s="14" t="s">
        <v>14880</v>
      </c>
      <c r="C4681" s="15" t="s">
        <v>8213</v>
      </c>
      <c r="D4681" s="15" t="s">
        <v>11516</v>
      </c>
      <c r="E4681" s="16">
        <v>45308.945138888892</v>
      </c>
      <c r="F4681" s="7" t="s">
        <v>8204</v>
      </c>
      <c r="G4681" s="13" t="s">
        <v>5607</v>
      </c>
      <c r="H4681" s="15" t="str">
        <f>UPPER(Tb_Reseller[[#This Row],[Agen id]]&amp;"-"&amp;VLOOKUP(Tb_Reseller[[#This Row],[Agen id]],A:B,2,0)&amp;"("&amp;Tb_Reseller[[#This Row],[Short]]&amp;")")</f>
        <v>AR35341-HERIYANTO(P)</v>
      </c>
      <c r="I4681" s="15" t="str">
        <f>VLOOKUP(Tb_Reseller[[#This Row],[Agen id]],Mapping_Agen!A:D,4,0)</f>
        <v>Prima</v>
      </c>
      <c r="J4681" s="7" t="str">
        <f>VLOOKUP(Tb_Reseller[[#This Row],[Agen id]],Mapping_Agen!A:C,3,0)</f>
        <v>ONLINE</v>
      </c>
      <c r="K4681" s="17" t="str">
        <f>TRIM(LEFT(Tb_Reseller[[#This Row],[Group]],2))</f>
        <v>P</v>
      </c>
      <c r="L4681" s="17" t="str">
        <f>VLOOKUP(Tb_Reseller[[#This Row],[Agen id]],Mapping_Agen!A:E,5,0)</f>
        <v>ONLINE</v>
      </c>
      <c r="M4681" s="64">
        <v>0</v>
      </c>
      <c r="N4681" s="65">
        <v>0</v>
      </c>
      <c r="O4681" s="65">
        <f>IFERROR(VLOOKUP(Tb_Reseller[[#This Row],[Kode Reseller]],[1]Sheet1!$A:$B,2,0),0)</f>
        <v>0</v>
      </c>
    </row>
    <row r="4682" spans="1:15" x14ac:dyDescent="0.25">
      <c r="A4682" s="13" t="s">
        <v>7407</v>
      </c>
      <c r="B4682" s="14" t="s">
        <v>14881</v>
      </c>
      <c r="C4682" s="15" t="s">
        <v>8213</v>
      </c>
      <c r="D4682" s="15" t="s">
        <v>8231</v>
      </c>
      <c r="E4682" s="16">
        <v>45309.352777777778</v>
      </c>
      <c r="F4682" s="7" t="s">
        <v>8204</v>
      </c>
      <c r="G4682" s="13" t="s">
        <v>7407</v>
      </c>
      <c r="H4682" s="15" t="str">
        <f>UPPER(Tb_Reseller[[#This Row],[Agen id]]&amp;"-"&amp;VLOOKUP(Tb_Reseller[[#This Row],[Agen id]],A:B,2,0)&amp;"("&amp;Tb_Reseller[[#This Row],[Short]]&amp;")")</f>
        <v>AR35345-ENDANG SUTRISNA(P)</v>
      </c>
      <c r="I4682" s="15" t="str">
        <f>VLOOKUP(Tb_Reseller[[#This Row],[Agen id]],Mapping_Agen!A:D,4,0)</f>
        <v>Prima</v>
      </c>
      <c r="J4682" s="7" t="str">
        <f>VLOOKUP(Tb_Reseller[[#This Row],[Agen id]],Mapping_Agen!A:C,3,0)</f>
        <v>ICON</v>
      </c>
      <c r="K4682" s="17" t="str">
        <f>TRIM(LEFT(Tb_Reseller[[#This Row],[Group]],2))</f>
        <v>P</v>
      </c>
      <c r="L4682" s="17" t="str">
        <f>VLOOKUP(Tb_Reseller[[#This Row],[Agen id]],Mapping_Agen!A:E,5,0)</f>
        <v>NON SCO</v>
      </c>
      <c r="M4682" s="64">
        <v>0</v>
      </c>
      <c r="N4682" s="65">
        <v>0</v>
      </c>
      <c r="O4682" s="65">
        <f>IFERROR(VLOOKUP(Tb_Reseller[[#This Row],[Kode Reseller]],[1]Sheet1!$A:$B,2,0),0)</f>
        <v>0</v>
      </c>
    </row>
    <row r="4683" spans="1:15" x14ac:dyDescent="0.25">
      <c r="A4683" s="13" t="s">
        <v>14882</v>
      </c>
      <c r="B4683" s="14" t="s">
        <v>14883</v>
      </c>
      <c r="C4683" s="15" t="s">
        <v>8213</v>
      </c>
      <c r="D4683" s="15" t="s">
        <v>14061</v>
      </c>
      <c r="E4683" s="16">
        <v>45309.429861111108</v>
      </c>
      <c r="F4683" s="7" t="s">
        <v>8268</v>
      </c>
      <c r="G4683" s="13" t="s">
        <v>4637</v>
      </c>
      <c r="H4683" s="15" t="str">
        <f>UPPER(Tb_Reseller[[#This Row],[Agen id]]&amp;"-"&amp;VLOOKUP(Tb_Reseller[[#This Row],[Agen id]],A:B,2,0)&amp;"("&amp;Tb_Reseller[[#This Row],[Short]]&amp;")")</f>
        <v>AR33939-SCO MARDIAN(P)</v>
      </c>
      <c r="I4683" s="15" t="str">
        <f>VLOOKUP(Tb_Reseller[[#This Row],[Agen id]],Mapping_Agen!A:D,4,0)</f>
        <v>Prima</v>
      </c>
      <c r="J4683" s="7" t="str">
        <f>VLOOKUP(Tb_Reseller[[#This Row],[Agen id]],Mapping_Agen!A:C,3,0)</f>
        <v>BSD</v>
      </c>
      <c r="K4683" s="17" t="str">
        <f>TRIM(LEFT(Tb_Reseller[[#This Row],[Group]],2))</f>
        <v>P</v>
      </c>
      <c r="L4683" s="17" t="str">
        <f>VLOOKUP(Tb_Reseller[[#This Row],[Agen id]],Mapping_Agen!A:E,5,0)</f>
        <v>NON SCO</v>
      </c>
      <c r="M4683" s="64">
        <v>0</v>
      </c>
      <c r="N4683" s="65">
        <v>0</v>
      </c>
      <c r="O4683" s="65">
        <f>IFERROR(VLOOKUP(Tb_Reseller[[#This Row],[Kode Reseller]],[1]Sheet1!$A:$B,2,0),0)</f>
        <v>0</v>
      </c>
    </row>
    <row r="4684" spans="1:15" x14ac:dyDescent="0.25">
      <c r="A4684" s="13" t="s">
        <v>5611</v>
      </c>
      <c r="B4684" s="14" t="s">
        <v>9697</v>
      </c>
      <c r="C4684" s="15" t="s">
        <v>8213</v>
      </c>
      <c r="D4684" s="15" t="s">
        <v>13083</v>
      </c>
      <c r="E4684" s="16">
        <v>45309.584027777782</v>
      </c>
      <c r="F4684" s="7" t="s">
        <v>8204</v>
      </c>
      <c r="G4684" s="13" t="s">
        <v>5611</v>
      </c>
      <c r="H4684" s="15" t="str">
        <f>UPPER(Tb_Reseller[[#This Row],[Agen id]]&amp;"-"&amp;VLOOKUP(Tb_Reseller[[#This Row],[Agen id]],A:B,2,0)&amp;"("&amp;Tb_Reseller[[#This Row],[Short]]&amp;")")</f>
        <v>AR35348-OLIVIA CELL(P)</v>
      </c>
      <c r="I4684" s="15" t="str">
        <f>VLOOKUP(Tb_Reseller[[#This Row],[Agen id]],Mapping_Agen!A:D,4,0)</f>
        <v>Prima</v>
      </c>
      <c r="J4684" s="7" t="str">
        <f>VLOOKUP(Tb_Reseller[[#This Row],[Agen id]],Mapping_Agen!A:C,3,0)</f>
        <v>PRG</v>
      </c>
      <c r="K4684" s="17" t="str">
        <f>TRIM(LEFT(Tb_Reseller[[#This Row],[Group]],2))</f>
        <v>P</v>
      </c>
      <c r="L4684" s="17" t="str">
        <f>VLOOKUP(Tb_Reseller[[#This Row],[Agen id]],Mapping_Agen!A:E,5,0)</f>
        <v>NON SCO</v>
      </c>
      <c r="M4684" s="64">
        <v>0</v>
      </c>
      <c r="N4684" s="65">
        <v>0</v>
      </c>
      <c r="O4684" s="65">
        <f>IFERROR(VLOOKUP(Tb_Reseller[[#This Row],[Kode Reseller]],[1]Sheet1!$A:$B,2,0),0)</f>
        <v>0</v>
      </c>
    </row>
    <row r="4685" spans="1:15" x14ac:dyDescent="0.25">
      <c r="A4685" s="13" t="s">
        <v>14884</v>
      </c>
      <c r="B4685" s="14" t="s">
        <v>14885</v>
      </c>
      <c r="C4685" s="15" t="s">
        <v>8213</v>
      </c>
      <c r="D4685" s="15" t="s">
        <v>11772</v>
      </c>
      <c r="E4685" s="16">
        <v>45309.87222222222</v>
      </c>
      <c r="F4685" s="7" t="s">
        <v>8268</v>
      </c>
      <c r="G4685" s="13" t="s">
        <v>2327</v>
      </c>
      <c r="H4685" s="15" t="str">
        <f>UPPER(Tb_Reseller[[#This Row],[Agen id]]&amp;"-"&amp;VLOOKUP(Tb_Reseller[[#This Row],[Agen id]],A:B,2,0)&amp;"("&amp;Tb_Reseller[[#This Row],[Short]]&amp;")")</f>
        <v>AR26369-DUDI CELL 2(P)</v>
      </c>
      <c r="I4685" s="15" t="str">
        <f>VLOOKUP(Tb_Reseller[[#This Row],[Agen id]],Mapping_Agen!A:D,4,0)</f>
        <v>Prima</v>
      </c>
      <c r="J4685" s="7" t="str">
        <f>VLOOKUP(Tb_Reseller[[#This Row],[Agen id]],Mapping_Agen!A:C,3,0)</f>
        <v>PRG</v>
      </c>
      <c r="K4685" s="17" t="str">
        <f>TRIM(LEFT(Tb_Reseller[[#This Row],[Group]],2))</f>
        <v>P</v>
      </c>
      <c r="L4685" s="17" t="str">
        <f>VLOOKUP(Tb_Reseller[[#This Row],[Agen id]],Mapping_Agen!A:E,5,0)</f>
        <v>Khoirul Anan</v>
      </c>
      <c r="M4685" s="64">
        <v>0</v>
      </c>
      <c r="N4685" s="65">
        <v>0</v>
      </c>
      <c r="O4685" s="65">
        <f>IFERROR(VLOOKUP(Tb_Reseller[[#This Row],[Kode Reseller]],[1]Sheet1!$A:$B,2,0),0)</f>
        <v>0</v>
      </c>
    </row>
    <row r="4686" spans="1:15" x14ac:dyDescent="0.25">
      <c r="A4686" s="13" t="s">
        <v>14886</v>
      </c>
      <c r="B4686" s="14" t="s">
        <v>14887</v>
      </c>
      <c r="C4686" s="15" t="s">
        <v>8213</v>
      </c>
      <c r="D4686" s="15" t="s">
        <v>14857</v>
      </c>
      <c r="E4686" s="16">
        <v>45309.938194444447</v>
      </c>
      <c r="F4686" s="7" t="s">
        <v>8268</v>
      </c>
      <c r="G4686" s="13" t="s">
        <v>5243</v>
      </c>
      <c r="H4686" s="15" t="str">
        <f>UPPER(Tb_Reseller[[#This Row],[Agen id]]&amp;"-"&amp;VLOOKUP(Tb_Reseller[[#This Row],[Agen id]],A:B,2,0)&amp;"("&amp;Tb_Reseller[[#This Row],[Short]]&amp;")")</f>
        <v>AR34764-YL KREATIF(P)</v>
      </c>
      <c r="I4686" s="15" t="str">
        <f>VLOOKUP(Tb_Reseller[[#This Row],[Agen id]],Mapping_Agen!A:D,4,0)</f>
        <v>Prima</v>
      </c>
      <c r="J4686" s="7" t="str">
        <f>VLOOKUP(Tb_Reseller[[#This Row],[Agen id]],Mapping_Agen!A:C,3,0)</f>
        <v>ONLINE</v>
      </c>
      <c r="K4686" s="17" t="str">
        <f>TRIM(LEFT(Tb_Reseller[[#This Row],[Group]],2))</f>
        <v>P</v>
      </c>
      <c r="L4686" s="17" t="str">
        <f>VLOOKUP(Tb_Reseller[[#This Row],[Agen id]],Mapping_Agen!A:E,5,0)</f>
        <v>ONLINE</v>
      </c>
      <c r="M4686" s="64">
        <v>0</v>
      </c>
      <c r="N4686" s="65">
        <v>0</v>
      </c>
      <c r="O4686" s="65">
        <f>IFERROR(VLOOKUP(Tb_Reseller[[#This Row],[Kode Reseller]],[1]Sheet1!$A:$B,2,0),0)</f>
        <v>0</v>
      </c>
    </row>
    <row r="4687" spans="1:15" x14ac:dyDescent="0.25">
      <c r="A4687" s="13" t="s">
        <v>5613</v>
      </c>
      <c r="B4687" s="14" t="s">
        <v>14888</v>
      </c>
      <c r="C4687" s="15" t="s">
        <v>8213</v>
      </c>
      <c r="D4687" s="15" t="s">
        <v>8248</v>
      </c>
      <c r="E4687" s="16">
        <v>45310.548611111109</v>
      </c>
      <c r="F4687" s="7" t="s">
        <v>8204</v>
      </c>
      <c r="G4687" s="13" t="s">
        <v>5613</v>
      </c>
      <c r="H4687" s="15" t="str">
        <f>UPPER(Tb_Reseller[[#This Row],[Agen id]]&amp;"-"&amp;VLOOKUP(Tb_Reseller[[#This Row],[Agen id]],A:B,2,0)&amp;"("&amp;Tb_Reseller[[#This Row],[Short]]&amp;")")</f>
        <v>AR35353-NAURA CELL(P)</v>
      </c>
      <c r="I4687" s="15" t="str">
        <f>VLOOKUP(Tb_Reseller[[#This Row],[Agen id]],Mapping_Agen!A:D,4,0)</f>
        <v>Prima</v>
      </c>
      <c r="J4687" s="7" t="str">
        <f>VLOOKUP(Tb_Reseller[[#This Row],[Agen id]],Mapping_Agen!A:C,3,0)</f>
        <v>PP</v>
      </c>
      <c r="K4687" s="17" t="str">
        <f>TRIM(LEFT(Tb_Reseller[[#This Row],[Group]],2))</f>
        <v>P</v>
      </c>
      <c r="L4687" s="17" t="str">
        <f>VLOOKUP(Tb_Reseller[[#This Row],[Agen id]],Mapping_Agen!A:E,5,0)</f>
        <v>NON SCO</v>
      </c>
      <c r="M4687" s="64">
        <v>0</v>
      </c>
      <c r="N4687" s="65">
        <v>0</v>
      </c>
      <c r="O4687" s="65">
        <f>IFERROR(VLOOKUP(Tb_Reseller[[#This Row],[Kode Reseller]],[1]Sheet1!$A:$B,2,0),0)</f>
        <v>0</v>
      </c>
    </row>
    <row r="4688" spans="1:15" x14ac:dyDescent="0.25">
      <c r="A4688" s="13" t="s">
        <v>14889</v>
      </c>
      <c r="B4688" s="14" t="s">
        <v>14890</v>
      </c>
      <c r="C4688" s="15" t="s">
        <v>8642</v>
      </c>
      <c r="D4688" s="15" t="s">
        <v>10852</v>
      </c>
      <c r="E4688" s="16">
        <v>45310.613888888889</v>
      </c>
      <c r="F4688" s="7" t="s">
        <v>8268</v>
      </c>
      <c r="G4688" s="13" t="s">
        <v>2050</v>
      </c>
      <c r="H4688" s="15" t="str">
        <f>UPPER(Tb_Reseller[[#This Row],[Agen id]]&amp;"-"&amp;VLOOKUP(Tb_Reseller[[#This Row],[Agen id]],A:B,2,0)&amp;"("&amp;Tb_Reseller[[#This Row],[Short]]&amp;")")</f>
        <v>AR23687-UTIS RELOAD(MV)</v>
      </c>
      <c r="I4688" s="15" t="str">
        <f>VLOOKUP(Tb_Reseller[[#This Row],[Agen id]],Mapping_Agen!A:D,4,0)</f>
        <v>No Limit</v>
      </c>
      <c r="J4688" s="7" t="str">
        <f>VLOOKUP(Tb_Reseller[[#This Row],[Agen id]],Mapping_Agen!A:C,3,0)</f>
        <v>ICON</v>
      </c>
      <c r="K4688" s="17" t="str">
        <f>TRIM(LEFT(Tb_Reseller[[#This Row],[Group]],2))</f>
        <v>MV</v>
      </c>
      <c r="L4688" s="17" t="str">
        <f>VLOOKUP(Tb_Reseller[[#This Row],[Agen id]],Mapping_Agen!A:E,5,0)</f>
        <v>NON SCO</v>
      </c>
      <c r="M4688" s="64">
        <v>0</v>
      </c>
      <c r="N4688" s="65">
        <v>0</v>
      </c>
      <c r="O4688" s="65">
        <f>IFERROR(VLOOKUP(Tb_Reseller[[#This Row],[Kode Reseller]],[1]Sheet1!$A:$B,2,0),0)</f>
        <v>0</v>
      </c>
    </row>
    <row r="4689" spans="1:15" x14ac:dyDescent="0.25">
      <c r="A4689" s="13" t="s">
        <v>5615</v>
      </c>
      <c r="B4689" s="14" t="s">
        <v>14891</v>
      </c>
      <c r="C4689" s="15" t="s">
        <v>8213</v>
      </c>
      <c r="D4689" s="15" t="s">
        <v>8203</v>
      </c>
      <c r="E4689" s="16">
        <v>45310.644444444442</v>
      </c>
      <c r="F4689" s="7" t="s">
        <v>8204</v>
      </c>
      <c r="G4689" s="13" t="s">
        <v>5615</v>
      </c>
      <c r="H4689" s="15" t="str">
        <f>UPPER(Tb_Reseller[[#This Row],[Agen id]]&amp;"-"&amp;VLOOKUP(Tb_Reseller[[#This Row],[Agen id]],A:B,2,0)&amp;"("&amp;Tb_Reseller[[#This Row],[Short]]&amp;")")</f>
        <v>AR35355-RINDU CELL(P)</v>
      </c>
      <c r="I4689" s="15" t="str">
        <f>VLOOKUP(Tb_Reseller[[#This Row],[Agen id]],Mapping_Agen!A:D,4,0)</f>
        <v>Prima</v>
      </c>
      <c r="J4689" s="7" t="str">
        <f>VLOOKUP(Tb_Reseller[[#This Row],[Agen id]],Mapping_Agen!A:C,3,0)</f>
        <v>BSD</v>
      </c>
      <c r="K4689" s="17" t="str">
        <f>TRIM(LEFT(Tb_Reseller[[#This Row],[Group]],2))</f>
        <v>P</v>
      </c>
      <c r="L4689" s="17" t="str">
        <f>VLOOKUP(Tb_Reseller[[#This Row],[Agen id]],Mapping_Agen!A:E,5,0)</f>
        <v>NON SCO</v>
      </c>
      <c r="M4689" s="64">
        <v>0</v>
      </c>
      <c r="N4689" s="65">
        <v>0</v>
      </c>
      <c r="O4689" s="65">
        <f>IFERROR(VLOOKUP(Tb_Reseller[[#This Row],[Kode Reseller]],[1]Sheet1!$A:$B,2,0),0)</f>
        <v>0</v>
      </c>
    </row>
    <row r="4690" spans="1:15" x14ac:dyDescent="0.25">
      <c r="A4690" s="13" t="s">
        <v>14892</v>
      </c>
      <c r="B4690" s="14" t="s">
        <v>14893</v>
      </c>
      <c r="C4690" s="15" t="s">
        <v>8213</v>
      </c>
      <c r="D4690" s="15" t="s">
        <v>14061</v>
      </c>
      <c r="E4690" s="16">
        <v>45311.647222222222</v>
      </c>
      <c r="F4690" s="7" t="s">
        <v>8268</v>
      </c>
      <c r="G4690" s="13" t="s">
        <v>4637</v>
      </c>
      <c r="H4690" s="15" t="str">
        <f>UPPER(Tb_Reseller[[#This Row],[Agen id]]&amp;"-"&amp;VLOOKUP(Tb_Reseller[[#This Row],[Agen id]],A:B,2,0)&amp;"("&amp;Tb_Reseller[[#This Row],[Short]]&amp;")")</f>
        <v>AR33939-SCO MARDIAN(P)</v>
      </c>
      <c r="I4690" s="15" t="str">
        <f>VLOOKUP(Tb_Reseller[[#This Row],[Agen id]],Mapping_Agen!A:D,4,0)</f>
        <v>Prima</v>
      </c>
      <c r="J4690" s="7" t="str">
        <f>VLOOKUP(Tb_Reseller[[#This Row],[Agen id]],Mapping_Agen!A:C,3,0)</f>
        <v>BSD</v>
      </c>
      <c r="K4690" s="17" t="str">
        <f>TRIM(LEFT(Tb_Reseller[[#This Row],[Group]],2))</f>
        <v>P</v>
      </c>
      <c r="L4690" s="17" t="str">
        <f>VLOOKUP(Tb_Reseller[[#This Row],[Agen id]],Mapping_Agen!A:E,5,0)</f>
        <v>NON SCO</v>
      </c>
      <c r="M4690" s="64">
        <v>0</v>
      </c>
      <c r="N4690" s="65">
        <v>0</v>
      </c>
      <c r="O4690" s="65">
        <f>IFERROR(VLOOKUP(Tb_Reseller[[#This Row],[Kode Reseller]],[1]Sheet1!$A:$B,2,0),0)</f>
        <v>0</v>
      </c>
    </row>
    <row r="4691" spans="1:15" x14ac:dyDescent="0.25">
      <c r="A4691" s="13" t="s">
        <v>5617</v>
      </c>
      <c r="B4691" s="14" t="s">
        <v>10876</v>
      </c>
      <c r="C4691" s="15" t="s">
        <v>8213</v>
      </c>
      <c r="D4691" s="15" t="s">
        <v>11516</v>
      </c>
      <c r="E4691" s="16">
        <v>45312.71875</v>
      </c>
      <c r="F4691" s="7" t="s">
        <v>8204</v>
      </c>
      <c r="G4691" s="13" t="s">
        <v>5617</v>
      </c>
      <c r="H4691" s="15" t="str">
        <f>UPPER(Tb_Reseller[[#This Row],[Agen id]]&amp;"-"&amp;VLOOKUP(Tb_Reseller[[#This Row],[Agen id]],A:B,2,0)&amp;"("&amp;Tb_Reseller[[#This Row],[Short]]&amp;")")</f>
        <v>AR35358-NITA(P)</v>
      </c>
      <c r="I4691" s="15" t="str">
        <f>VLOOKUP(Tb_Reseller[[#This Row],[Agen id]],Mapping_Agen!A:D,4,0)</f>
        <v>Prima</v>
      </c>
      <c r="J4691" s="7" t="str">
        <f>VLOOKUP(Tb_Reseller[[#This Row],[Agen id]],Mapping_Agen!A:C,3,0)</f>
        <v>ONLINE</v>
      </c>
      <c r="K4691" s="17" t="str">
        <f>TRIM(LEFT(Tb_Reseller[[#This Row],[Group]],2))</f>
        <v>P</v>
      </c>
      <c r="L4691" s="17" t="str">
        <f>VLOOKUP(Tb_Reseller[[#This Row],[Agen id]],Mapping_Agen!A:E,5,0)</f>
        <v>ONLINE</v>
      </c>
      <c r="M4691" s="64">
        <v>0</v>
      </c>
      <c r="N4691" s="65">
        <v>0</v>
      </c>
      <c r="O4691" s="65">
        <f>IFERROR(VLOOKUP(Tb_Reseller[[#This Row],[Kode Reseller]],[1]Sheet1!$A:$B,2,0),0)</f>
        <v>0</v>
      </c>
    </row>
    <row r="4692" spans="1:15" x14ac:dyDescent="0.25">
      <c r="A4692" s="13" t="s">
        <v>14894</v>
      </c>
      <c r="B4692" s="14" t="s">
        <v>14895</v>
      </c>
      <c r="C4692" s="15" t="s">
        <v>8262</v>
      </c>
      <c r="D4692" s="15" t="s">
        <v>10081</v>
      </c>
      <c r="E4692" s="16">
        <v>45313.0625</v>
      </c>
      <c r="F4692" s="7" t="s">
        <v>8268</v>
      </c>
      <c r="G4692" s="13" t="s">
        <v>1186</v>
      </c>
      <c r="H4692" s="15" t="str">
        <f>UPPER(Tb_Reseller[[#This Row],[Agen id]]&amp;"-"&amp;VLOOKUP(Tb_Reseller[[#This Row],[Agen id]],A:B,2,0)&amp;"("&amp;Tb_Reseller[[#This Row],[Short]]&amp;")")</f>
        <v>AR12074-IMAS AR CELL(RL)</v>
      </c>
      <c r="I4692" s="15" t="str">
        <f>VLOOKUP(Tb_Reseller[[#This Row],[Agen id]],Mapping_Agen!A:D,4,0)</f>
        <v>Limit</v>
      </c>
      <c r="J4692" s="7" t="str">
        <f>VLOOKUP(Tb_Reseller[[#This Row],[Agen id]],Mapping_Agen!A:C,3,0)</f>
        <v>PP</v>
      </c>
      <c r="K4692" s="17" t="str">
        <f>TRIM(LEFT(Tb_Reseller[[#This Row],[Group]],2))</f>
        <v>RL</v>
      </c>
      <c r="L4692" s="17" t="str">
        <f>VLOOKUP(Tb_Reseller[[#This Row],[Agen id]],Mapping_Agen!A:E,5,0)</f>
        <v>Mas Komarjaya</v>
      </c>
      <c r="M4692" s="64">
        <v>0</v>
      </c>
      <c r="N4692" s="65">
        <v>0</v>
      </c>
      <c r="O4692" s="65">
        <f>IFERROR(VLOOKUP(Tb_Reseller[[#This Row],[Kode Reseller]],[1]Sheet1!$A:$B,2,0),0)</f>
        <v>0</v>
      </c>
    </row>
    <row r="4693" spans="1:15" x14ac:dyDescent="0.25">
      <c r="A4693" s="13" t="s">
        <v>14896</v>
      </c>
      <c r="B4693" s="14" t="s">
        <v>8875</v>
      </c>
      <c r="C4693" s="15" t="s">
        <v>8210</v>
      </c>
      <c r="D4693" s="15" t="s">
        <v>11560</v>
      </c>
      <c r="E4693" s="16">
        <v>45313.92083333333</v>
      </c>
      <c r="F4693" s="7" t="s">
        <v>8268</v>
      </c>
      <c r="G4693" s="13" t="s">
        <v>2237</v>
      </c>
      <c r="H4693" s="15" t="str">
        <f>UPPER(Tb_Reseller[[#This Row],[Agen id]]&amp;"-"&amp;VLOOKUP(Tb_Reseller[[#This Row],[Agen id]],A:B,2,0)&amp;"("&amp;Tb_Reseller[[#This Row],[Short]]&amp;")")</f>
        <v>AR25343-NAHDA2 CELL(RV)</v>
      </c>
      <c r="I4693" s="15" t="str">
        <f>VLOOKUP(Tb_Reseller[[#This Row],[Agen id]],Mapping_Agen!A:D,4,0)</f>
        <v>Prima</v>
      </c>
      <c r="J4693" s="7" t="str">
        <f>VLOOKUP(Tb_Reseller[[#This Row],[Agen id]],Mapping_Agen!A:C,3,0)</f>
        <v>PP</v>
      </c>
      <c r="K4693" s="17" t="str">
        <f>TRIM(LEFT(Tb_Reseller[[#This Row],[Group]],2))</f>
        <v>RV</v>
      </c>
      <c r="L4693" s="17" t="str">
        <f>VLOOKUP(Tb_Reseller[[#This Row],[Agen id]],Mapping_Agen!A:E,5,0)</f>
        <v>Mas Komarjaya</v>
      </c>
      <c r="M4693" s="64">
        <v>0</v>
      </c>
      <c r="N4693" s="65">
        <v>0</v>
      </c>
      <c r="O4693" s="65">
        <f>IFERROR(VLOOKUP(Tb_Reseller[[#This Row],[Kode Reseller]],[1]Sheet1!$A:$B,2,0),0)</f>
        <v>0</v>
      </c>
    </row>
    <row r="4694" spans="1:15" x14ac:dyDescent="0.25">
      <c r="A4694" s="13" t="s">
        <v>5619</v>
      </c>
      <c r="B4694" s="14" t="s">
        <v>14897</v>
      </c>
      <c r="C4694" s="15" t="s">
        <v>8213</v>
      </c>
      <c r="D4694" s="15" t="s">
        <v>8203</v>
      </c>
      <c r="E4694" s="16">
        <v>45314.561805555553</v>
      </c>
      <c r="F4694" s="7" t="s">
        <v>8204</v>
      </c>
      <c r="G4694" s="13" t="s">
        <v>5619</v>
      </c>
      <c r="H4694" s="15" t="str">
        <f>UPPER(Tb_Reseller[[#This Row],[Agen id]]&amp;"-"&amp;VLOOKUP(Tb_Reseller[[#This Row],[Agen id]],A:B,2,0)&amp;"("&amp;Tb_Reseller[[#This Row],[Short]]&amp;")")</f>
        <v>AR35365-YURIZA CELL(P)</v>
      </c>
      <c r="I4694" s="15" t="str">
        <f>VLOOKUP(Tb_Reseller[[#This Row],[Agen id]],Mapping_Agen!A:D,4,0)</f>
        <v>Prima</v>
      </c>
      <c r="J4694" s="7" t="str">
        <f>VLOOKUP(Tb_Reseller[[#This Row],[Agen id]],Mapping_Agen!A:C,3,0)</f>
        <v>BSD</v>
      </c>
      <c r="K4694" s="17" t="str">
        <f>TRIM(LEFT(Tb_Reseller[[#This Row],[Group]],2))</f>
        <v>P</v>
      </c>
      <c r="L4694" s="17" t="str">
        <f>VLOOKUP(Tb_Reseller[[#This Row],[Agen id]],Mapping_Agen!A:E,5,0)</f>
        <v>NON SCO</v>
      </c>
      <c r="M4694" s="64">
        <v>0</v>
      </c>
      <c r="N4694" s="65">
        <v>0</v>
      </c>
      <c r="O4694" s="65">
        <f>IFERROR(VLOOKUP(Tb_Reseller[[#This Row],[Kode Reseller]],[1]Sheet1!$A:$B,2,0),0)</f>
        <v>0</v>
      </c>
    </row>
    <row r="4695" spans="1:15" x14ac:dyDescent="0.25">
      <c r="A4695" s="13" t="s">
        <v>496</v>
      </c>
      <c r="B4695" s="14" t="s">
        <v>8294</v>
      </c>
      <c r="C4695" s="15" t="s">
        <v>8213</v>
      </c>
      <c r="D4695" s="15" t="s">
        <v>8248</v>
      </c>
      <c r="E4695" s="16">
        <v>45314.563888888893</v>
      </c>
      <c r="F4695" s="7" t="s">
        <v>8204</v>
      </c>
      <c r="G4695" s="13" t="s">
        <v>496</v>
      </c>
      <c r="H4695" s="15" t="str">
        <f>UPPER(Tb_Reseller[[#This Row],[Agen id]]&amp;"-"&amp;VLOOKUP(Tb_Reseller[[#This Row],[Agen id]],A:B,2,0)&amp;"("&amp;Tb_Reseller[[#This Row],[Short]]&amp;")")</f>
        <v>AR35366-AGUS SLAMET(P)</v>
      </c>
      <c r="I4695" s="15" t="str">
        <f>VLOOKUP(Tb_Reseller[[#This Row],[Agen id]],Mapping_Agen!A:D,4,0)</f>
        <v>Prima</v>
      </c>
      <c r="J4695" s="7" t="str">
        <f>VLOOKUP(Tb_Reseller[[#This Row],[Agen id]],Mapping_Agen!A:C,3,0)</f>
        <v>PP</v>
      </c>
      <c r="K4695" s="17" t="str">
        <f>TRIM(LEFT(Tb_Reseller[[#This Row],[Group]],2))</f>
        <v>P</v>
      </c>
      <c r="L4695" s="17" t="str">
        <f>VLOOKUP(Tb_Reseller[[#This Row],[Agen id]],Mapping_Agen!A:E,5,0)</f>
        <v>NON SCO</v>
      </c>
      <c r="M4695" s="64">
        <v>4.4193548387096744</v>
      </c>
      <c r="N4695" s="65">
        <v>4.3999999999999941</v>
      </c>
      <c r="O4695" s="65">
        <f>IFERROR(VLOOKUP(Tb_Reseller[[#This Row],[Kode Reseller]],[1]Sheet1!$A:$B,2,0),0)</f>
        <v>3.25</v>
      </c>
    </row>
    <row r="4696" spans="1:15" x14ac:dyDescent="0.25">
      <c r="A4696" s="13" t="s">
        <v>5623</v>
      </c>
      <c r="B4696" s="14" t="s">
        <v>14898</v>
      </c>
      <c r="C4696" s="15" t="s">
        <v>8213</v>
      </c>
      <c r="D4696" s="15" t="s">
        <v>8203</v>
      </c>
      <c r="E4696" s="16">
        <v>45314.626388888893</v>
      </c>
      <c r="F4696" s="7" t="s">
        <v>8204</v>
      </c>
      <c r="G4696" s="13" t="s">
        <v>5623</v>
      </c>
      <c r="H4696" s="15" t="str">
        <f>UPPER(Tb_Reseller[[#This Row],[Agen id]]&amp;"-"&amp;VLOOKUP(Tb_Reseller[[#This Row],[Agen id]],A:B,2,0)&amp;"("&amp;Tb_Reseller[[#This Row],[Short]]&amp;")")</f>
        <v>AR35367-NURUL HIKMAH CELL(P)</v>
      </c>
      <c r="I4696" s="15" t="str">
        <f>VLOOKUP(Tb_Reseller[[#This Row],[Agen id]],Mapping_Agen!A:D,4,0)</f>
        <v>Prima</v>
      </c>
      <c r="J4696" s="7" t="str">
        <f>VLOOKUP(Tb_Reseller[[#This Row],[Agen id]],Mapping_Agen!A:C,3,0)</f>
        <v>BSD</v>
      </c>
      <c r="K4696" s="17" t="str">
        <f>TRIM(LEFT(Tb_Reseller[[#This Row],[Group]],2))</f>
        <v>P</v>
      </c>
      <c r="L4696" s="17" t="str">
        <f>VLOOKUP(Tb_Reseller[[#This Row],[Agen id]],Mapping_Agen!A:E,5,0)</f>
        <v>NON SCO</v>
      </c>
      <c r="M4696" s="64">
        <v>7.2258064516128977</v>
      </c>
      <c r="N4696" s="65">
        <v>6.9999999999999849</v>
      </c>
      <c r="O4696" s="65">
        <f>IFERROR(VLOOKUP(Tb_Reseller[[#This Row],[Kode Reseller]],[1]Sheet1!$A:$B,2,0),0)</f>
        <v>5.5</v>
      </c>
    </row>
    <row r="4697" spans="1:15" x14ac:dyDescent="0.25">
      <c r="A4697" s="13" t="s">
        <v>14899</v>
      </c>
      <c r="B4697" s="14" t="s">
        <v>14342</v>
      </c>
      <c r="C4697" s="15" t="s">
        <v>8213</v>
      </c>
      <c r="D4697" s="15" t="s">
        <v>10163</v>
      </c>
      <c r="E4697" s="16">
        <v>45314.754166666673</v>
      </c>
      <c r="F4697" s="7" t="s">
        <v>8268</v>
      </c>
      <c r="G4697" s="13" t="s">
        <v>444</v>
      </c>
      <c r="H4697" s="15" t="str">
        <f>UPPER(Tb_Reseller[[#This Row],[Agen id]]&amp;"-"&amp;VLOOKUP(Tb_Reseller[[#This Row],[Agen id]],A:B,2,0)&amp;"("&amp;Tb_Reseller[[#This Row],[Short]]&amp;")")</f>
        <v>AR01826-OMANG CELL(P)</v>
      </c>
      <c r="I4697" s="15" t="str">
        <f>VLOOKUP(Tb_Reseller[[#This Row],[Agen id]],Mapping_Agen!A:D,4,0)</f>
        <v>Prima</v>
      </c>
      <c r="J4697" s="7" t="str">
        <f>VLOOKUP(Tb_Reseller[[#This Row],[Agen id]],Mapping_Agen!A:C,3,0)</f>
        <v>PP</v>
      </c>
      <c r="K4697" s="17" t="str">
        <f>TRIM(LEFT(Tb_Reseller[[#This Row],[Group]],2))</f>
        <v>P</v>
      </c>
      <c r="L4697" s="17" t="str">
        <f>VLOOKUP(Tb_Reseller[[#This Row],[Agen id]],Mapping_Agen!A:E,5,0)</f>
        <v>NON SCO</v>
      </c>
      <c r="M4697" s="64">
        <v>0.77419354838709631</v>
      </c>
      <c r="N4697" s="65">
        <v>0.26666666666666666</v>
      </c>
      <c r="O4697" s="65">
        <f>IFERROR(VLOOKUP(Tb_Reseller[[#This Row],[Kode Reseller]],[1]Sheet1!$A:$B,2,0),0)</f>
        <v>0</v>
      </c>
    </row>
    <row r="4698" spans="1:15" x14ac:dyDescent="0.25">
      <c r="A4698" s="13" t="s">
        <v>14900</v>
      </c>
      <c r="B4698" s="14" t="s">
        <v>13280</v>
      </c>
      <c r="C4698" s="15" t="s">
        <v>8213</v>
      </c>
      <c r="D4698" s="15" t="s">
        <v>14901</v>
      </c>
      <c r="E4698" s="16">
        <v>45314.844444444447</v>
      </c>
      <c r="F4698" s="7" t="s">
        <v>8268</v>
      </c>
      <c r="G4698" s="13" t="s">
        <v>5026</v>
      </c>
      <c r="H4698" s="15" t="str">
        <f>UPPER(Tb_Reseller[[#This Row],[Agen id]]&amp;"-"&amp;VLOOKUP(Tb_Reseller[[#This Row],[Agen id]],A:B,2,0)&amp;"("&amp;Tb_Reseller[[#This Row],[Short]]&amp;")")</f>
        <v>AR34483-AZZAM CELL(P)</v>
      </c>
      <c r="I4698" s="15" t="str">
        <f>VLOOKUP(Tb_Reseller[[#This Row],[Agen id]],Mapping_Agen!A:D,4,0)</f>
        <v>Prima</v>
      </c>
      <c r="J4698" s="7" t="str">
        <f>VLOOKUP(Tb_Reseller[[#This Row],[Agen id]],Mapping_Agen!A:C,3,0)</f>
        <v>ONLINE</v>
      </c>
      <c r="K4698" s="17" t="str">
        <f>TRIM(LEFT(Tb_Reseller[[#This Row],[Group]],2))</f>
        <v>P</v>
      </c>
      <c r="L4698" s="17" t="str">
        <f>VLOOKUP(Tb_Reseller[[#This Row],[Agen id]],Mapping_Agen!A:E,5,0)</f>
        <v>ONLINE</v>
      </c>
      <c r="M4698" s="64">
        <v>0</v>
      </c>
      <c r="N4698" s="65">
        <v>0</v>
      </c>
      <c r="O4698" s="65">
        <f>IFERROR(VLOOKUP(Tb_Reseller[[#This Row],[Kode Reseller]],[1]Sheet1!$A:$B,2,0),0)</f>
        <v>0</v>
      </c>
    </row>
    <row r="4699" spans="1:15" x14ac:dyDescent="0.25">
      <c r="A4699" s="13" t="s">
        <v>795</v>
      </c>
      <c r="B4699" s="14" t="s">
        <v>14283</v>
      </c>
      <c r="C4699" s="15" t="s">
        <v>8213</v>
      </c>
      <c r="D4699" s="15" t="s">
        <v>11516</v>
      </c>
      <c r="E4699" s="16">
        <v>45314.857638888891</v>
      </c>
      <c r="F4699" s="7" t="s">
        <v>8204</v>
      </c>
      <c r="G4699" s="13" t="s">
        <v>795</v>
      </c>
      <c r="H4699" s="15" t="str">
        <f>UPPER(Tb_Reseller[[#This Row],[Agen id]]&amp;"-"&amp;VLOOKUP(Tb_Reseller[[#This Row],[Agen id]],A:B,2,0)&amp;"("&amp;Tb_Reseller[[#This Row],[Short]]&amp;")")</f>
        <v>AR35371-YUSIFA(P)</v>
      </c>
      <c r="I4699" s="15" t="str">
        <f>VLOOKUP(Tb_Reseller[[#This Row],[Agen id]],Mapping_Agen!A:D,4,0)</f>
        <v>Prima</v>
      </c>
      <c r="J4699" s="7" t="str">
        <f>VLOOKUP(Tb_Reseller[[#This Row],[Agen id]],Mapping_Agen!A:C,3,0)</f>
        <v>ONLINE</v>
      </c>
      <c r="K4699" s="17" t="str">
        <f>TRIM(LEFT(Tb_Reseller[[#This Row],[Group]],2))</f>
        <v>P</v>
      </c>
      <c r="L4699" s="17" t="str">
        <f>VLOOKUP(Tb_Reseller[[#This Row],[Agen id]],Mapping_Agen!A:E,5,0)</f>
        <v>ONLINE</v>
      </c>
      <c r="M4699" s="64">
        <v>2.8387096774193528</v>
      </c>
      <c r="N4699" s="65">
        <v>2.200000000000002</v>
      </c>
      <c r="O4699" s="65">
        <f>IFERROR(VLOOKUP(Tb_Reseller[[#This Row],[Kode Reseller]],[1]Sheet1!$A:$B,2,0),0)</f>
        <v>2</v>
      </c>
    </row>
    <row r="4700" spans="1:15" x14ac:dyDescent="0.25">
      <c r="A4700" s="13" t="s">
        <v>14902</v>
      </c>
      <c r="B4700" s="14" t="s">
        <v>14903</v>
      </c>
      <c r="C4700" s="15" t="s">
        <v>8213</v>
      </c>
      <c r="D4700" s="15" t="s">
        <v>9018</v>
      </c>
      <c r="E4700" s="16">
        <v>45315.454861111109</v>
      </c>
      <c r="F4700" s="7" t="s">
        <v>8268</v>
      </c>
      <c r="G4700" s="13" t="s">
        <v>806</v>
      </c>
      <c r="H4700" s="15" t="str">
        <f>UPPER(Tb_Reseller[[#This Row],[Agen id]]&amp;"-"&amp;VLOOKUP(Tb_Reseller[[#This Row],[Agen id]],A:B,2,0)&amp;"("&amp;Tb_Reseller[[#This Row],[Short]]&amp;")")</f>
        <v>AR08006-TJ CELL(P)</v>
      </c>
      <c r="I4700" s="15" t="str">
        <f>VLOOKUP(Tb_Reseller[[#This Row],[Agen id]],Mapping_Agen!A:D,4,0)</f>
        <v>Prima</v>
      </c>
      <c r="J4700" s="7" t="str">
        <f>VLOOKUP(Tb_Reseller[[#This Row],[Agen id]],Mapping_Agen!A:C,3,0)</f>
        <v>ICON</v>
      </c>
      <c r="K4700" s="17" t="str">
        <f>TRIM(LEFT(Tb_Reseller[[#This Row],[Group]],2))</f>
        <v>P</v>
      </c>
      <c r="L4700" s="17" t="str">
        <f>VLOOKUP(Tb_Reseller[[#This Row],[Agen id]],Mapping_Agen!A:E,5,0)</f>
        <v>Abdul Harris</v>
      </c>
      <c r="M4700" s="64">
        <v>3.8709677419354809</v>
      </c>
      <c r="N4700" s="65">
        <v>5.2333333333333245</v>
      </c>
      <c r="O4700" s="65">
        <f>IFERROR(VLOOKUP(Tb_Reseller[[#This Row],[Kode Reseller]],[1]Sheet1!$A:$B,2,0),0)</f>
        <v>4.75</v>
      </c>
    </row>
    <row r="4701" spans="1:15" x14ac:dyDescent="0.25">
      <c r="A4701" s="13" t="s">
        <v>1240</v>
      </c>
      <c r="B4701" s="14" t="s">
        <v>14904</v>
      </c>
      <c r="C4701" s="15" t="s">
        <v>8213</v>
      </c>
      <c r="D4701" s="15" t="s">
        <v>11516</v>
      </c>
      <c r="E4701" s="16">
        <v>45316.349305555559</v>
      </c>
      <c r="F4701" s="13" t="s">
        <v>8204</v>
      </c>
      <c r="G4701" s="13" t="s">
        <v>1240</v>
      </c>
      <c r="H4701" s="15" t="str">
        <f>UPPER(Tb_Reseller[[#This Row],[Agen id]]&amp;"-"&amp;VLOOKUP(Tb_Reseller[[#This Row],[Agen id]],A:B,2,0)&amp;"("&amp;Tb_Reseller[[#This Row],[Short]]&amp;")")</f>
        <v>AR35378-MASTER PULSA(P)</v>
      </c>
      <c r="I4701" s="15" t="str">
        <f>VLOOKUP(Tb_Reseller[[#This Row],[Agen id]],Mapping_Agen!A:D,4,0)</f>
        <v>Prima</v>
      </c>
      <c r="J4701" s="7" t="str">
        <f>VLOOKUP(Tb_Reseller[[#This Row],[Agen id]],Mapping_Agen!A:C,3,0)</f>
        <v>ONLINE</v>
      </c>
      <c r="K4701" s="17" t="str">
        <f>TRIM(LEFT(Tb_Reseller[[#This Row],[Group]],2))</f>
        <v>P</v>
      </c>
      <c r="L4701" s="17" t="str">
        <f>VLOOKUP(Tb_Reseller[[#This Row],[Agen id]],Mapping_Agen!A:E,5,0)</f>
        <v>ONLINE</v>
      </c>
      <c r="M4701" s="64">
        <v>0</v>
      </c>
      <c r="N4701" s="65">
        <v>0</v>
      </c>
      <c r="O4701" s="65">
        <f>IFERROR(VLOOKUP(Tb_Reseller[[#This Row],[Kode Reseller]],[1]Sheet1!$A:$B,2,0),0)</f>
        <v>0</v>
      </c>
    </row>
    <row r="4702" spans="1:15" x14ac:dyDescent="0.25">
      <c r="A4702" s="13" t="s">
        <v>5631</v>
      </c>
      <c r="B4702" s="14" t="s">
        <v>14905</v>
      </c>
      <c r="C4702" s="15" t="s">
        <v>8213</v>
      </c>
      <c r="D4702" s="15" t="s">
        <v>8369</v>
      </c>
      <c r="E4702" s="16">
        <v>45316.390972222223</v>
      </c>
      <c r="F4702" s="7" t="s">
        <v>8204</v>
      </c>
      <c r="G4702" s="13" t="s">
        <v>5631</v>
      </c>
      <c r="H4702" s="15" t="str">
        <f>UPPER(Tb_Reseller[[#This Row],[Agen id]]&amp;"-"&amp;VLOOKUP(Tb_Reseller[[#This Row],[Agen id]],A:B,2,0)&amp;"("&amp;Tb_Reseller[[#This Row],[Short]]&amp;")")</f>
        <v>AR35379-OVI CELL(P)</v>
      </c>
      <c r="I4702" s="15" t="str">
        <f>VLOOKUP(Tb_Reseller[[#This Row],[Agen id]],Mapping_Agen!A:D,4,0)</f>
        <v>Prima</v>
      </c>
      <c r="J4702" s="7" t="str">
        <f>VLOOKUP(Tb_Reseller[[#This Row],[Agen id]],Mapping_Agen!A:C,3,0)</f>
        <v>PRG</v>
      </c>
      <c r="K4702" s="17" t="str">
        <f>TRIM(LEFT(Tb_Reseller[[#This Row],[Group]],2))</f>
        <v>P</v>
      </c>
      <c r="L4702" s="17" t="str">
        <f>VLOOKUP(Tb_Reseller[[#This Row],[Agen id]],Mapping_Agen!A:E,5,0)</f>
        <v>NON SCO</v>
      </c>
      <c r="M4702" s="64">
        <v>0</v>
      </c>
      <c r="N4702" s="65">
        <v>0</v>
      </c>
      <c r="O4702" s="65">
        <f>IFERROR(VLOOKUP(Tb_Reseller[[#This Row],[Kode Reseller]],[1]Sheet1!$A:$B,2,0),0)</f>
        <v>0</v>
      </c>
    </row>
    <row r="4703" spans="1:15" x14ac:dyDescent="0.25">
      <c r="A4703" s="13" t="s">
        <v>7421</v>
      </c>
      <c r="B4703" s="14" t="s">
        <v>14906</v>
      </c>
      <c r="C4703" s="15" t="s">
        <v>8213</v>
      </c>
      <c r="D4703" s="15" t="s">
        <v>8369</v>
      </c>
      <c r="E4703" s="16">
        <v>45316.541666666657</v>
      </c>
      <c r="F4703" s="7" t="s">
        <v>8204</v>
      </c>
      <c r="G4703" s="13" t="s">
        <v>7421</v>
      </c>
      <c r="H4703" s="15" t="str">
        <f>UPPER(Tb_Reseller[[#This Row],[Agen id]]&amp;"-"&amp;VLOOKUP(Tb_Reseller[[#This Row],[Agen id]],A:B,2,0)&amp;"("&amp;Tb_Reseller[[#This Row],[Short]]&amp;")")</f>
        <v>AR35381-YURIZA CELL 2(P)</v>
      </c>
      <c r="I4703" s="15" t="str">
        <f>VLOOKUP(Tb_Reseller[[#This Row],[Agen id]],Mapping_Agen!A:D,4,0)</f>
        <v>Prima</v>
      </c>
      <c r="J4703" s="7" t="str">
        <f>VLOOKUP(Tb_Reseller[[#This Row],[Agen id]],Mapping_Agen!A:C,3,0)</f>
        <v>PRG</v>
      </c>
      <c r="K4703" s="17" t="str">
        <f>TRIM(LEFT(Tb_Reseller[[#This Row],[Group]],2))</f>
        <v>P</v>
      </c>
      <c r="L4703" s="17" t="str">
        <f>VLOOKUP(Tb_Reseller[[#This Row],[Agen id]],Mapping_Agen!A:E,5,0)</f>
        <v>NON SCO</v>
      </c>
      <c r="M4703" s="64">
        <v>0</v>
      </c>
      <c r="N4703" s="65">
        <v>3.3333333333333333E-2</v>
      </c>
      <c r="O4703" s="65">
        <f>IFERROR(VLOOKUP(Tb_Reseller[[#This Row],[Kode Reseller]],[1]Sheet1!$A:$B,2,0),0)</f>
        <v>0</v>
      </c>
    </row>
    <row r="4704" spans="1:15" x14ac:dyDescent="0.25">
      <c r="A4704" s="13" t="s">
        <v>14907</v>
      </c>
      <c r="B4704" s="14" t="s">
        <v>14908</v>
      </c>
      <c r="C4704" s="15" t="s">
        <v>8208</v>
      </c>
      <c r="D4704" s="15" t="s">
        <v>10766</v>
      </c>
      <c r="E4704" s="16">
        <v>45316.807638888888</v>
      </c>
      <c r="F4704" s="7" t="s">
        <v>8268</v>
      </c>
      <c r="G4704" s="13" t="s">
        <v>1416</v>
      </c>
      <c r="H4704" s="15" t="str">
        <f>UPPER(Tb_Reseller[[#This Row],[Agen id]]&amp;"-"&amp;VLOOKUP(Tb_Reseller[[#This Row],[Agen id]],A:B,2,0)&amp;"("&amp;Tb_Reseller[[#This Row],[Short]]&amp;")")</f>
        <v>AR14974-GEVIN CELL(R)</v>
      </c>
      <c r="I4704" s="15" t="str">
        <f>VLOOKUP(Tb_Reseller[[#This Row],[Agen id]],Mapping_Agen!A:D,4,0)</f>
        <v>No Limit</v>
      </c>
      <c r="J4704" s="7" t="str">
        <f>VLOOKUP(Tb_Reseller[[#This Row],[Agen id]],Mapping_Agen!A:C,3,0)</f>
        <v>PP</v>
      </c>
      <c r="K4704" s="17" t="str">
        <f>TRIM(LEFT(Tb_Reseller[[#This Row],[Group]],2))</f>
        <v>R</v>
      </c>
      <c r="L4704" s="17" t="str">
        <f>VLOOKUP(Tb_Reseller[[#This Row],[Agen id]],Mapping_Agen!A:E,5,0)</f>
        <v>Febri Kurniawan</v>
      </c>
      <c r="M4704" s="64">
        <v>0</v>
      </c>
      <c r="N4704" s="65">
        <v>0</v>
      </c>
      <c r="O4704" s="65">
        <f>IFERROR(VLOOKUP(Tb_Reseller[[#This Row],[Kode Reseller]],[1]Sheet1!$A:$B,2,0),0)</f>
        <v>0</v>
      </c>
    </row>
    <row r="4705" spans="1:15" x14ac:dyDescent="0.25">
      <c r="A4705" s="13" t="s">
        <v>3926</v>
      </c>
      <c r="B4705" s="14" t="s">
        <v>14909</v>
      </c>
      <c r="C4705" s="15" t="s">
        <v>8213</v>
      </c>
      <c r="D4705" s="15" t="s">
        <v>11516</v>
      </c>
      <c r="E4705" s="16">
        <v>45317.318749999999</v>
      </c>
      <c r="F4705" s="7" t="s">
        <v>8204</v>
      </c>
      <c r="G4705" s="13" t="s">
        <v>3926</v>
      </c>
      <c r="H4705" s="15" t="str">
        <f>UPPER(Tb_Reseller[[#This Row],[Agen id]]&amp;"-"&amp;VLOOKUP(Tb_Reseller[[#This Row],[Agen id]],A:B,2,0)&amp;"("&amp;Tb_Reseller[[#This Row],[Short]]&amp;")")</f>
        <v>AR35386-ALKIS BOY(P)</v>
      </c>
      <c r="I4705" s="15" t="str">
        <f>VLOOKUP(Tb_Reseller[[#This Row],[Agen id]],Mapping_Agen!A:D,4,0)</f>
        <v>Prima</v>
      </c>
      <c r="J4705" s="7" t="str">
        <f>VLOOKUP(Tb_Reseller[[#This Row],[Agen id]],Mapping_Agen!A:C,3,0)</f>
        <v>ONLINE</v>
      </c>
      <c r="K4705" s="17" t="str">
        <f>TRIM(LEFT(Tb_Reseller[[#This Row],[Group]],2))</f>
        <v>P</v>
      </c>
      <c r="L4705" s="17" t="str">
        <f>VLOOKUP(Tb_Reseller[[#This Row],[Agen id]],Mapping_Agen!A:E,5,0)</f>
        <v>ONLINE</v>
      </c>
      <c r="M4705" s="64">
        <v>0.16129032258064516</v>
      </c>
      <c r="N4705" s="65">
        <v>0</v>
      </c>
      <c r="O4705" s="65">
        <f>IFERROR(VLOOKUP(Tb_Reseller[[#This Row],[Kode Reseller]],[1]Sheet1!$A:$B,2,0),0)</f>
        <v>0</v>
      </c>
    </row>
    <row r="4706" spans="1:15" x14ac:dyDescent="0.25">
      <c r="A4706" s="13" t="s">
        <v>14910</v>
      </c>
      <c r="B4706" s="14" t="s">
        <v>9255</v>
      </c>
      <c r="C4706" s="15" t="s">
        <v>8213</v>
      </c>
      <c r="D4706" s="15" t="s">
        <v>10134</v>
      </c>
      <c r="E4706" s="16">
        <v>45318.829861111109</v>
      </c>
      <c r="F4706" s="7" t="s">
        <v>8268</v>
      </c>
      <c r="G4706" s="13" t="s">
        <v>3188</v>
      </c>
      <c r="H4706" s="15" t="str">
        <f>UPPER(Tb_Reseller[[#This Row],[Agen id]]&amp;"-"&amp;VLOOKUP(Tb_Reseller[[#This Row],[Agen id]],A:B,2,0)&amp;"("&amp;Tb_Reseller[[#This Row],[Short]]&amp;")")</f>
        <v>AR15337-PJM CELL(P)</v>
      </c>
      <c r="I4706" s="15" t="str">
        <f>VLOOKUP(Tb_Reseller[[#This Row],[Agen id]],Mapping_Agen!A:D,4,0)</f>
        <v>Prima</v>
      </c>
      <c r="J4706" s="7" t="str">
        <f>VLOOKUP(Tb_Reseller[[#This Row],[Agen id]],Mapping_Agen!A:C,3,0)</f>
        <v>PP</v>
      </c>
      <c r="K4706" s="17" t="str">
        <f>TRIM(LEFT(Tb_Reseller[[#This Row],[Group]],2))</f>
        <v>P</v>
      </c>
      <c r="L4706" s="17" t="str">
        <f>VLOOKUP(Tb_Reseller[[#This Row],[Agen id]],Mapping_Agen!A:E,5,0)</f>
        <v>NON SCO</v>
      </c>
      <c r="M4706" s="64">
        <v>0</v>
      </c>
      <c r="N4706" s="65">
        <v>0</v>
      </c>
      <c r="O4706" s="65">
        <f>IFERROR(VLOOKUP(Tb_Reseller[[#This Row],[Kode Reseller]],[1]Sheet1!$A:$B,2,0),0)</f>
        <v>0</v>
      </c>
    </row>
    <row r="4707" spans="1:15" x14ac:dyDescent="0.25">
      <c r="A4707" s="13" t="s">
        <v>14911</v>
      </c>
      <c r="B4707" s="14" t="s">
        <v>14912</v>
      </c>
      <c r="C4707" s="15" t="s">
        <v>8213</v>
      </c>
      <c r="D4707" s="15" t="s">
        <v>14913</v>
      </c>
      <c r="E4707" s="16">
        <v>45318.902777777781</v>
      </c>
      <c r="F4707" s="7" t="s">
        <v>8268</v>
      </c>
      <c r="G4707" s="13" t="s">
        <v>489</v>
      </c>
      <c r="H4707" s="15" t="str">
        <f>UPPER(Tb_Reseller[[#This Row],[Agen id]]&amp;"-"&amp;VLOOKUP(Tb_Reseller[[#This Row],[Agen id]],A:B,2,0)&amp;"("&amp;Tb_Reseller[[#This Row],[Short]]&amp;")")</f>
        <v>AR30534-AHMAD RIVAI(P)</v>
      </c>
      <c r="I4707" s="15" t="str">
        <f>VLOOKUP(Tb_Reseller[[#This Row],[Agen id]],Mapping_Agen!A:D,4,0)</f>
        <v>Prima</v>
      </c>
      <c r="J4707" s="7" t="str">
        <f>VLOOKUP(Tb_Reseller[[#This Row],[Agen id]],Mapping_Agen!A:C,3,0)</f>
        <v>ONLINE</v>
      </c>
      <c r="K4707" s="17" t="str">
        <f>TRIM(LEFT(Tb_Reseller[[#This Row],[Group]],2))</f>
        <v>P</v>
      </c>
      <c r="L4707" s="17" t="str">
        <f>VLOOKUP(Tb_Reseller[[#This Row],[Agen id]],Mapping_Agen!A:E,5,0)</f>
        <v>ONLINE</v>
      </c>
      <c r="M4707" s="64">
        <v>0.29032258064516125</v>
      </c>
      <c r="N4707" s="65">
        <v>0.6</v>
      </c>
      <c r="O4707" s="65">
        <f>IFERROR(VLOOKUP(Tb_Reseller[[#This Row],[Kode Reseller]],[1]Sheet1!$A:$B,2,0),0)</f>
        <v>1</v>
      </c>
    </row>
    <row r="4708" spans="1:15" x14ac:dyDescent="0.25">
      <c r="A4708" s="13" t="s">
        <v>5637</v>
      </c>
      <c r="B4708" s="14" t="s">
        <v>14914</v>
      </c>
      <c r="C4708" s="15" t="s">
        <v>8213</v>
      </c>
      <c r="D4708" s="15" t="s">
        <v>8231</v>
      </c>
      <c r="E4708" s="16">
        <v>45320.710416666669</v>
      </c>
      <c r="F4708" s="7" t="s">
        <v>8204</v>
      </c>
      <c r="G4708" s="13" t="s">
        <v>5637</v>
      </c>
      <c r="H4708" s="15" t="str">
        <f>UPPER(Tb_Reseller[[#This Row],[Agen id]]&amp;"-"&amp;VLOOKUP(Tb_Reseller[[#This Row],[Agen id]],A:B,2,0)&amp;"("&amp;Tb_Reseller[[#This Row],[Short]]&amp;")")</f>
        <v>AR35400-KESYA CELL(P)</v>
      </c>
      <c r="I4708" s="15" t="str">
        <f>VLOOKUP(Tb_Reseller[[#This Row],[Agen id]],Mapping_Agen!A:D,4,0)</f>
        <v>Prima</v>
      </c>
      <c r="J4708" s="7" t="str">
        <f>VLOOKUP(Tb_Reseller[[#This Row],[Agen id]],Mapping_Agen!A:C,3,0)</f>
        <v>ICON</v>
      </c>
      <c r="K4708" s="17" t="str">
        <f>TRIM(LEFT(Tb_Reseller[[#This Row],[Group]],2))</f>
        <v>P</v>
      </c>
      <c r="L4708" s="17" t="str">
        <f>VLOOKUP(Tb_Reseller[[#This Row],[Agen id]],Mapping_Agen!A:E,5,0)</f>
        <v>NON SCO</v>
      </c>
      <c r="M4708" s="64">
        <v>0</v>
      </c>
      <c r="N4708" s="65">
        <v>0</v>
      </c>
      <c r="O4708" s="65">
        <f>IFERROR(VLOOKUP(Tb_Reseller[[#This Row],[Kode Reseller]],[1]Sheet1!$A:$B,2,0),0)</f>
        <v>0</v>
      </c>
    </row>
    <row r="4709" spans="1:15" x14ac:dyDescent="0.25">
      <c r="A4709" s="13" t="s">
        <v>5640</v>
      </c>
      <c r="B4709" s="14" t="s">
        <v>13911</v>
      </c>
      <c r="C4709" s="15" t="s">
        <v>8213</v>
      </c>
      <c r="D4709" s="15" t="s">
        <v>8231</v>
      </c>
      <c r="E4709" s="16">
        <v>45320.789583333331</v>
      </c>
      <c r="F4709" s="7" t="s">
        <v>8204</v>
      </c>
      <c r="G4709" s="13" t="s">
        <v>5640</v>
      </c>
      <c r="H4709" s="15" t="str">
        <f>UPPER(Tb_Reseller[[#This Row],[Agen id]]&amp;"-"&amp;VLOOKUP(Tb_Reseller[[#This Row],[Agen id]],A:B,2,0)&amp;"("&amp;Tb_Reseller[[#This Row],[Short]]&amp;")")</f>
        <v>AR35401-TOKO RISKI(P)</v>
      </c>
      <c r="I4709" s="15" t="str">
        <f>VLOOKUP(Tb_Reseller[[#This Row],[Agen id]],Mapping_Agen!A:D,4,0)</f>
        <v>Prima</v>
      </c>
      <c r="J4709" s="7" t="str">
        <f>VLOOKUP(Tb_Reseller[[#This Row],[Agen id]],Mapping_Agen!A:C,3,0)</f>
        <v>ICON</v>
      </c>
      <c r="K4709" s="17" t="str">
        <f>TRIM(LEFT(Tb_Reseller[[#This Row],[Group]],2))</f>
        <v>P</v>
      </c>
      <c r="L4709" s="17" t="str">
        <f>VLOOKUP(Tb_Reseller[[#This Row],[Agen id]],Mapping_Agen!A:E,5,0)</f>
        <v>NON SCO</v>
      </c>
      <c r="M4709" s="64">
        <v>0</v>
      </c>
      <c r="N4709" s="65">
        <v>0</v>
      </c>
      <c r="O4709" s="65">
        <f>IFERROR(VLOOKUP(Tb_Reseller[[#This Row],[Kode Reseller]],[1]Sheet1!$A:$B,2,0),0)</f>
        <v>0</v>
      </c>
    </row>
    <row r="4710" spans="1:15" x14ac:dyDescent="0.25">
      <c r="A4710" s="13" t="s">
        <v>5642</v>
      </c>
      <c r="B4710" s="14" t="s">
        <v>14915</v>
      </c>
      <c r="C4710" s="15" t="s">
        <v>8262</v>
      </c>
      <c r="D4710" s="15" t="s">
        <v>8203</v>
      </c>
      <c r="E4710" s="16">
        <v>45321.509027777778</v>
      </c>
      <c r="F4710" s="7" t="s">
        <v>8204</v>
      </c>
      <c r="G4710" s="13" t="s">
        <v>5642</v>
      </c>
      <c r="H4710" s="15" t="str">
        <f>UPPER(Tb_Reseller[[#This Row],[Agen id]]&amp;"-"&amp;VLOOKUP(Tb_Reseller[[#This Row],[Agen id]],A:B,2,0)&amp;"("&amp;Tb_Reseller[[#This Row],[Short]]&amp;")")</f>
        <v>AR35403-SITI AULIA(RL)</v>
      </c>
      <c r="I4710" s="15" t="str">
        <f>VLOOKUP(Tb_Reseller[[#This Row],[Agen id]],Mapping_Agen!A:D,4,0)</f>
        <v>No Limit</v>
      </c>
      <c r="J4710" s="7" t="str">
        <f>VLOOKUP(Tb_Reseller[[#This Row],[Agen id]],Mapping_Agen!A:C,3,0)</f>
        <v>BSD</v>
      </c>
      <c r="K4710" s="17" t="str">
        <f>TRIM(LEFT(Tb_Reseller[[#This Row],[Group]],2))</f>
        <v>RL</v>
      </c>
      <c r="L4710" s="17" t="str">
        <f>VLOOKUP(Tb_Reseller[[#This Row],[Agen id]],Mapping_Agen!A:E,5,0)</f>
        <v>NON SCO</v>
      </c>
      <c r="M4710" s="64">
        <v>0</v>
      </c>
      <c r="N4710" s="65">
        <v>0</v>
      </c>
      <c r="O4710" s="65">
        <f>IFERROR(VLOOKUP(Tb_Reseller[[#This Row],[Kode Reseller]],[1]Sheet1!$A:$B,2,0),0)</f>
        <v>0</v>
      </c>
    </row>
    <row r="4711" spans="1:15" x14ac:dyDescent="0.25">
      <c r="A4711" s="13" t="s">
        <v>5644</v>
      </c>
      <c r="B4711" s="14" t="s">
        <v>14916</v>
      </c>
      <c r="C4711" s="15" t="s">
        <v>8213</v>
      </c>
      <c r="D4711" s="15" t="s">
        <v>8203</v>
      </c>
      <c r="E4711" s="16">
        <v>45321.586111111108</v>
      </c>
      <c r="F4711" s="7" t="s">
        <v>8204</v>
      </c>
      <c r="G4711" s="13" t="s">
        <v>5644</v>
      </c>
      <c r="H4711" s="15" t="str">
        <f>UPPER(Tb_Reseller[[#This Row],[Agen id]]&amp;"-"&amp;VLOOKUP(Tb_Reseller[[#This Row],[Agen id]],A:B,2,0)&amp;"("&amp;Tb_Reseller[[#This Row],[Short]]&amp;")")</f>
        <v>AR35404-SITI DALILAH(P)</v>
      </c>
      <c r="I4711" s="15" t="str">
        <f>VLOOKUP(Tb_Reseller[[#This Row],[Agen id]],Mapping_Agen!A:D,4,0)</f>
        <v>Prima</v>
      </c>
      <c r="J4711" s="7" t="str">
        <f>VLOOKUP(Tb_Reseller[[#This Row],[Agen id]],Mapping_Agen!A:C,3,0)</f>
        <v>BSD</v>
      </c>
      <c r="K4711" s="17" t="str">
        <f>TRIM(LEFT(Tb_Reseller[[#This Row],[Group]],2))</f>
        <v>P</v>
      </c>
      <c r="L4711" s="17" t="str">
        <f>VLOOKUP(Tb_Reseller[[#This Row],[Agen id]],Mapping_Agen!A:E,5,0)</f>
        <v>NON SCO</v>
      </c>
      <c r="M4711" s="64">
        <v>0</v>
      </c>
      <c r="N4711" s="65">
        <v>0</v>
      </c>
      <c r="O4711" s="65">
        <f>IFERROR(VLOOKUP(Tb_Reseller[[#This Row],[Kode Reseller]],[1]Sheet1!$A:$B,2,0),0)</f>
        <v>0</v>
      </c>
    </row>
    <row r="4712" spans="1:15" x14ac:dyDescent="0.25">
      <c r="A4712" s="13" t="s">
        <v>5646</v>
      </c>
      <c r="B4712" s="14" t="s">
        <v>14917</v>
      </c>
      <c r="C4712" s="15" t="s">
        <v>8213</v>
      </c>
      <c r="D4712" s="15" t="s">
        <v>8203</v>
      </c>
      <c r="E4712" s="16">
        <v>45321.86041666667</v>
      </c>
      <c r="F4712" s="7" t="s">
        <v>8204</v>
      </c>
      <c r="G4712" s="13" t="s">
        <v>5646</v>
      </c>
      <c r="H4712" s="15" t="str">
        <f>UPPER(Tb_Reseller[[#This Row],[Agen id]]&amp;"-"&amp;VLOOKUP(Tb_Reseller[[#This Row],[Agen id]],A:B,2,0)&amp;"("&amp;Tb_Reseller[[#This Row],[Short]]&amp;")")</f>
        <v>AR35406-MAHRUS ALI(P)</v>
      </c>
      <c r="I4712" s="15" t="str">
        <f>VLOOKUP(Tb_Reseller[[#This Row],[Agen id]],Mapping_Agen!A:D,4,0)</f>
        <v>Prima</v>
      </c>
      <c r="J4712" s="7" t="str">
        <f>VLOOKUP(Tb_Reseller[[#This Row],[Agen id]],Mapping_Agen!A:C,3,0)</f>
        <v>BSD</v>
      </c>
      <c r="K4712" s="17" t="str">
        <f>TRIM(LEFT(Tb_Reseller[[#This Row],[Group]],2))</f>
        <v>P</v>
      </c>
      <c r="L4712" s="17" t="str">
        <f>VLOOKUP(Tb_Reseller[[#This Row],[Agen id]],Mapping_Agen!A:E,5,0)</f>
        <v>NON SCO</v>
      </c>
      <c r="M4712" s="64">
        <v>0.29032258064516125</v>
      </c>
      <c r="N4712" s="65">
        <v>0.3</v>
      </c>
      <c r="O4712" s="65">
        <f>IFERROR(VLOOKUP(Tb_Reseller[[#This Row],[Kode Reseller]],[1]Sheet1!$A:$B,2,0),0)</f>
        <v>3.25</v>
      </c>
    </row>
    <row r="4713" spans="1:15" x14ac:dyDescent="0.25">
      <c r="A4713" s="13" t="s">
        <v>14918</v>
      </c>
      <c r="B4713" s="14" t="s">
        <v>14919</v>
      </c>
      <c r="C4713" s="15" t="s">
        <v>8213</v>
      </c>
      <c r="D4713" s="15" t="s">
        <v>9898</v>
      </c>
      <c r="E4713" s="16">
        <v>45322.560416666667</v>
      </c>
      <c r="F4713" s="7" t="s">
        <v>8268</v>
      </c>
      <c r="G4713" s="13" t="s">
        <v>1121</v>
      </c>
      <c r="H4713" s="15" t="str">
        <f>UPPER(Tb_Reseller[[#This Row],[Agen id]]&amp;"-"&amp;VLOOKUP(Tb_Reseller[[#This Row],[Agen id]],A:B,2,0)&amp;"("&amp;Tb_Reseller[[#This Row],[Short]]&amp;")")</f>
        <v>AR11542-CISADANE CELL(P)</v>
      </c>
      <c r="I4713" s="15" t="str">
        <f>VLOOKUP(Tb_Reseller[[#This Row],[Agen id]],Mapping_Agen!A:D,4,0)</f>
        <v>Prima</v>
      </c>
      <c r="J4713" s="7" t="str">
        <f>VLOOKUP(Tb_Reseller[[#This Row],[Agen id]],Mapping_Agen!A:C,3,0)</f>
        <v>BSD</v>
      </c>
      <c r="K4713" s="17" t="str">
        <f>TRIM(LEFT(Tb_Reseller[[#This Row],[Group]],2))</f>
        <v>P</v>
      </c>
      <c r="L4713" s="17" t="str">
        <f>VLOOKUP(Tb_Reseller[[#This Row],[Agen id]],Mapping_Agen!A:E,5,0)</f>
        <v>Hupron</v>
      </c>
      <c r="M4713" s="64">
        <v>0</v>
      </c>
      <c r="N4713" s="65">
        <v>0</v>
      </c>
      <c r="O4713" s="65">
        <f>IFERROR(VLOOKUP(Tb_Reseller[[#This Row],[Kode Reseller]],[1]Sheet1!$A:$B,2,0),0)</f>
        <v>0</v>
      </c>
    </row>
    <row r="4714" spans="1:15" x14ac:dyDescent="0.25">
      <c r="A4714" s="13" t="s">
        <v>5648</v>
      </c>
      <c r="B4714" s="14" t="s">
        <v>14920</v>
      </c>
      <c r="C4714" s="15" t="s">
        <v>8213</v>
      </c>
      <c r="D4714" s="15" t="s">
        <v>8203</v>
      </c>
      <c r="E4714" s="16">
        <v>45322.586111111108</v>
      </c>
      <c r="F4714" s="13" t="s">
        <v>8204</v>
      </c>
      <c r="G4714" s="13" t="s">
        <v>5648</v>
      </c>
      <c r="H4714" s="15" t="str">
        <f>UPPER(Tb_Reseller[[#This Row],[Agen id]]&amp;"-"&amp;VLOOKUP(Tb_Reseller[[#This Row],[Agen id]],A:B,2,0)&amp;"("&amp;Tb_Reseller[[#This Row],[Short]]&amp;")")</f>
        <v>AR35408-HK CELL(P)</v>
      </c>
      <c r="I4714" s="15" t="str">
        <f>VLOOKUP(Tb_Reseller[[#This Row],[Agen id]],Mapping_Agen!A:D,4,0)</f>
        <v>Prima</v>
      </c>
      <c r="J4714" s="7" t="str">
        <f>VLOOKUP(Tb_Reseller[[#This Row],[Agen id]],Mapping_Agen!A:C,3,0)</f>
        <v>BSD</v>
      </c>
      <c r="K4714" s="17" t="str">
        <f>TRIM(LEFT(Tb_Reseller[[#This Row],[Group]],2))</f>
        <v>P</v>
      </c>
      <c r="L4714" s="17" t="str">
        <f>VLOOKUP(Tb_Reseller[[#This Row],[Agen id]],Mapping_Agen!A:E,5,0)</f>
        <v>NON SCO</v>
      </c>
      <c r="M4714" s="64">
        <v>0</v>
      </c>
      <c r="N4714" s="65">
        <v>0</v>
      </c>
      <c r="O4714" s="65">
        <f>IFERROR(VLOOKUP(Tb_Reseller[[#This Row],[Kode Reseller]],[1]Sheet1!$A:$B,2,0),0)</f>
        <v>0</v>
      </c>
    </row>
    <row r="4715" spans="1:15" x14ac:dyDescent="0.25">
      <c r="A4715" s="13" t="s">
        <v>14921</v>
      </c>
      <c r="B4715" s="14" t="s">
        <v>14922</v>
      </c>
      <c r="C4715" s="15" t="s">
        <v>8213</v>
      </c>
      <c r="D4715" s="15" t="s">
        <v>14923</v>
      </c>
      <c r="E4715" s="16">
        <v>45322.593055555553</v>
      </c>
      <c r="F4715" s="7" t="s">
        <v>8268</v>
      </c>
      <c r="G4715" s="13" t="s">
        <v>5648</v>
      </c>
      <c r="H4715" s="15" t="str">
        <f>UPPER(Tb_Reseller[[#This Row],[Agen id]]&amp;"-"&amp;VLOOKUP(Tb_Reseller[[#This Row],[Agen id]],A:B,2,0)&amp;"("&amp;Tb_Reseller[[#This Row],[Short]]&amp;")")</f>
        <v>AR35408-HK CELL(P)</v>
      </c>
      <c r="I4715" s="15" t="str">
        <f>VLOOKUP(Tb_Reseller[[#This Row],[Agen id]],Mapping_Agen!A:D,4,0)</f>
        <v>Prima</v>
      </c>
      <c r="J4715" s="7" t="str">
        <f>VLOOKUP(Tb_Reseller[[#This Row],[Agen id]],Mapping_Agen!A:C,3,0)</f>
        <v>BSD</v>
      </c>
      <c r="K4715" s="17" t="str">
        <f>TRIM(LEFT(Tb_Reseller[[#This Row],[Group]],2))</f>
        <v>P</v>
      </c>
      <c r="L4715" s="17" t="str">
        <f>VLOOKUP(Tb_Reseller[[#This Row],[Agen id]],Mapping_Agen!A:E,5,0)</f>
        <v>NON SCO</v>
      </c>
      <c r="M4715" s="64">
        <v>0</v>
      </c>
      <c r="N4715" s="65">
        <v>0</v>
      </c>
      <c r="O4715" s="65">
        <f>IFERROR(VLOOKUP(Tb_Reseller[[#This Row],[Kode Reseller]],[1]Sheet1!$A:$B,2,0),0)</f>
        <v>0</v>
      </c>
    </row>
    <row r="4716" spans="1:15" x14ac:dyDescent="0.25">
      <c r="A4716" s="13" t="s">
        <v>5650</v>
      </c>
      <c r="B4716" s="14" t="s">
        <v>14924</v>
      </c>
      <c r="C4716" s="15" t="s">
        <v>8213</v>
      </c>
      <c r="D4716" s="15" t="s">
        <v>11516</v>
      </c>
      <c r="E4716" s="16">
        <v>45322.989583333343</v>
      </c>
      <c r="F4716" s="7" t="s">
        <v>8204</v>
      </c>
      <c r="G4716" s="13" t="s">
        <v>5650</v>
      </c>
      <c r="H4716" s="15" t="str">
        <f>UPPER(Tb_Reseller[[#This Row],[Agen id]]&amp;"-"&amp;VLOOKUP(Tb_Reseller[[#This Row],[Agen id]],A:B,2,0)&amp;"("&amp;Tb_Reseller[[#This Row],[Short]]&amp;")")</f>
        <v>AR35411-WIRANTOBASUTOMO(P)</v>
      </c>
      <c r="I4716" s="15" t="str">
        <f>VLOOKUP(Tb_Reseller[[#This Row],[Agen id]],Mapping_Agen!A:D,4,0)</f>
        <v>Prima</v>
      </c>
      <c r="J4716" s="7" t="str">
        <f>VLOOKUP(Tb_Reseller[[#This Row],[Agen id]],Mapping_Agen!A:C,3,0)</f>
        <v>ONLINE</v>
      </c>
      <c r="K4716" s="17" t="str">
        <f>TRIM(LEFT(Tb_Reseller[[#This Row],[Group]],2))</f>
        <v>P</v>
      </c>
      <c r="L4716" s="17" t="str">
        <f>VLOOKUP(Tb_Reseller[[#This Row],[Agen id]],Mapping_Agen!A:E,5,0)</f>
        <v>ONLINE</v>
      </c>
      <c r="M4716" s="64">
        <v>0</v>
      </c>
      <c r="N4716" s="65">
        <v>0</v>
      </c>
      <c r="O4716" s="65">
        <f>IFERROR(VLOOKUP(Tb_Reseller[[#This Row],[Kode Reseller]],[1]Sheet1!$A:$B,2,0),0)</f>
        <v>0</v>
      </c>
    </row>
    <row r="4717" spans="1:15" x14ac:dyDescent="0.25">
      <c r="A4717" s="13" t="s">
        <v>14925</v>
      </c>
      <c r="B4717" s="14" t="s">
        <v>14926</v>
      </c>
      <c r="C4717" s="15" t="s">
        <v>8213</v>
      </c>
      <c r="D4717" s="15" t="s">
        <v>10439</v>
      </c>
      <c r="E4717" s="16">
        <v>45323.962500000001</v>
      </c>
      <c r="F4717" s="7" t="s">
        <v>8268</v>
      </c>
      <c r="G4717" s="13" t="s">
        <v>1191</v>
      </c>
      <c r="H4717" s="15" t="str">
        <f>UPPER(Tb_Reseller[[#This Row],[Agen id]]&amp;"-"&amp;VLOOKUP(Tb_Reseller[[#This Row],[Agen id]],A:B,2,0)&amp;"("&amp;Tb_Reseller[[#This Row],[Short]]&amp;")")</f>
        <v>AR12141-LUBIS CELL(P)</v>
      </c>
      <c r="I4717" s="15" t="str">
        <f>VLOOKUP(Tb_Reseller[[#This Row],[Agen id]],Mapping_Agen!A:D,4,0)</f>
        <v>Prima</v>
      </c>
      <c r="J4717" s="7" t="str">
        <f>VLOOKUP(Tb_Reseller[[#This Row],[Agen id]],Mapping_Agen!A:C,3,0)</f>
        <v>ICON</v>
      </c>
      <c r="K4717" s="17" t="str">
        <f>TRIM(LEFT(Tb_Reseller[[#This Row],[Group]],2))</f>
        <v>P</v>
      </c>
      <c r="L4717" s="17" t="str">
        <f>VLOOKUP(Tb_Reseller[[#This Row],[Agen id]],Mapping_Agen!A:E,5,0)</f>
        <v>Abdul Harris</v>
      </c>
      <c r="M4717" s="64">
        <v>0</v>
      </c>
      <c r="N4717" s="65">
        <v>0</v>
      </c>
      <c r="O4717" s="65">
        <f>IFERROR(VLOOKUP(Tb_Reseller[[#This Row],[Kode Reseller]],[1]Sheet1!$A:$B,2,0),0)</f>
        <v>0</v>
      </c>
    </row>
    <row r="4718" spans="1:15" x14ac:dyDescent="0.25">
      <c r="A4718" s="13" t="s">
        <v>5652</v>
      </c>
      <c r="B4718" s="14" t="s">
        <v>14927</v>
      </c>
      <c r="C4718" s="15" t="s">
        <v>8213</v>
      </c>
      <c r="D4718" s="15" t="s">
        <v>11516</v>
      </c>
      <c r="E4718" s="16">
        <v>45324.40347222222</v>
      </c>
      <c r="F4718" s="7" t="s">
        <v>8204</v>
      </c>
      <c r="G4718" s="13" t="s">
        <v>5652</v>
      </c>
      <c r="H4718" s="15" t="str">
        <f>UPPER(Tb_Reseller[[#This Row],[Agen id]]&amp;"-"&amp;VLOOKUP(Tb_Reseller[[#This Row],[Agen id]],A:B,2,0)&amp;"("&amp;Tb_Reseller[[#This Row],[Short]]&amp;")")</f>
        <v>AR35414-MARGIYANTO(P)</v>
      </c>
      <c r="I4718" s="15" t="str">
        <f>VLOOKUP(Tb_Reseller[[#This Row],[Agen id]],Mapping_Agen!A:D,4,0)</f>
        <v>Prima</v>
      </c>
      <c r="J4718" s="7" t="str">
        <f>VLOOKUP(Tb_Reseller[[#This Row],[Agen id]],Mapping_Agen!A:C,3,0)</f>
        <v>ONLINE</v>
      </c>
      <c r="K4718" s="17" t="str">
        <f>TRIM(LEFT(Tb_Reseller[[#This Row],[Group]],2))</f>
        <v>P</v>
      </c>
      <c r="L4718" s="17" t="str">
        <f>VLOOKUP(Tb_Reseller[[#This Row],[Agen id]],Mapping_Agen!A:E,5,0)</f>
        <v>ONLINE</v>
      </c>
      <c r="M4718" s="64">
        <v>0</v>
      </c>
      <c r="N4718" s="65">
        <v>0</v>
      </c>
      <c r="O4718" s="65">
        <f>IFERROR(VLOOKUP(Tb_Reseller[[#This Row],[Kode Reseller]],[1]Sheet1!$A:$B,2,0),0)</f>
        <v>0</v>
      </c>
    </row>
    <row r="4719" spans="1:15" x14ac:dyDescent="0.25">
      <c r="A4719" s="13" t="s">
        <v>14928</v>
      </c>
      <c r="B4719" s="14" t="s">
        <v>8211</v>
      </c>
      <c r="C4719" s="15" t="s">
        <v>8325</v>
      </c>
      <c r="D4719" s="15" t="s">
        <v>9080</v>
      </c>
      <c r="E4719" s="16">
        <v>45324.540277777778</v>
      </c>
      <c r="F4719" s="7" t="s">
        <v>8268</v>
      </c>
      <c r="G4719" s="13" t="s">
        <v>832</v>
      </c>
      <c r="H4719" s="15" t="str">
        <f>UPPER(Tb_Reseller[[#This Row],[Agen id]]&amp;"-"&amp;VLOOKUP(Tb_Reseller[[#This Row],[Agen id]],A:B,2,0)&amp;"("&amp;Tb_Reseller[[#This Row],[Short]]&amp;")")</f>
        <v>AR08300-HENDI CELL(MV)</v>
      </c>
      <c r="I4719" s="15" t="str">
        <f>VLOOKUP(Tb_Reseller[[#This Row],[Agen id]],Mapping_Agen!A:D,4,0)</f>
        <v>Limit</v>
      </c>
      <c r="J4719" s="7" t="str">
        <f>VLOOKUP(Tb_Reseller[[#This Row],[Agen id]],Mapping_Agen!A:C,3,0)</f>
        <v>BSD</v>
      </c>
      <c r="K4719" s="17" t="str">
        <f>TRIM(LEFT(Tb_Reseller[[#This Row],[Group]],2))</f>
        <v>MV</v>
      </c>
      <c r="L4719" s="17" t="str">
        <f>VLOOKUP(Tb_Reseller[[#This Row],[Agen id]],Mapping_Agen!A:E,5,0)</f>
        <v>Hupron</v>
      </c>
      <c r="M4719" s="64">
        <v>0</v>
      </c>
      <c r="N4719" s="65">
        <v>0</v>
      </c>
      <c r="O4719" s="65">
        <f>IFERROR(VLOOKUP(Tb_Reseller[[#This Row],[Kode Reseller]],[1]Sheet1!$A:$B,2,0),0)</f>
        <v>0</v>
      </c>
    </row>
    <row r="4720" spans="1:15" x14ac:dyDescent="0.25">
      <c r="A4720" s="13" t="s">
        <v>5654</v>
      </c>
      <c r="B4720" s="14" t="s">
        <v>14929</v>
      </c>
      <c r="C4720" s="15" t="s">
        <v>8213</v>
      </c>
      <c r="D4720" s="15" t="s">
        <v>11516</v>
      </c>
      <c r="E4720" s="16">
        <v>45324.580555555563</v>
      </c>
      <c r="F4720" s="7" t="s">
        <v>8204</v>
      </c>
      <c r="G4720" s="13" t="s">
        <v>5654</v>
      </c>
      <c r="H4720" s="15" t="str">
        <f>UPPER(Tb_Reseller[[#This Row],[Agen id]]&amp;"-"&amp;VLOOKUP(Tb_Reseller[[#This Row],[Agen id]],A:B,2,0)&amp;"("&amp;Tb_Reseller[[#This Row],[Short]]&amp;")")</f>
        <v>AR35417-DAFIT(P)</v>
      </c>
      <c r="I4720" s="15" t="str">
        <f>VLOOKUP(Tb_Reseller[[#This Row],[Agen id]],Mapping_Agen!A:D,4,0)</f>
        <v>Prima</v>
      </c>
      <c r="J4720" s="7" t="str">
        <f>VLOOKUP(Tb_Reseller[[#This Row],[Agen id]],Mapping_Agen!A:C,3,0)</f>
        <v>ONLINE</v>
      </c>
      <c r="K4720" s="17" t="str">
        <f>TRIM(LEFT(Tb_Reseller[[#This Row],[Group]],2))</f>
        <v>P</v>
      </c>
      <c r="L4720" s="17" t="str">
        <f>VLOOKUP(Tb_Reseller[[#This Row],[Agen id]],Mapping_Agen!A:E,5,0)</f>
        <v>ONLINE</v>
      </c>
      <c r="M4720" s="64">
        <v>0</v>
      </c>
      <c r="N4720" s="65">
        <v>0</v>
      </c>
      <c r="O4720" s="65">
        <f>IFERROR(VLOOKUP(Tb_Reseller[[#This Row],[Kode Reseller]],[1]Sheet1!$A:$B,2,0),0)</f>
        <v>0</v>
      </c>
    </row>
    <row r="4721" spans="1:15" x14ac:dyDescent="0.25">
      <c r="A4721" s="13" t="s">
        <v>14930</v>
      </c>
      <c r="B4721" s="14" t="s">
        <v>12257</v>
      </c>
      <c r="C4721" s="15" t="s">
        <v>8361</v>
      </c>
      <c r="D4721" s="15" t="s">
        <v>9473</v>
      </c>
      <c r="E4721" s="16">
        <v>45324.670138888891</v>
      </c>
      <c r="F4721" s="7" t="s">
        <v>8268</v>
      </c>
      <c r="G4721" s="13" t="s">
        <v>385</v>
      </c>
      <c r="H4721" s="15" t="str">
        <f>UPPER(Tb_Reseller[[#This Row],[Agen id]]&amp;"-"&amp;VLOOKUP(Tb_Reseller[[#This Row],[Agen id]],A:B,2,0)&amp;"("&amp;Tb_Reseller[[#This Row],[Short]]&amp;")")</f>
        <v>AR13166-MINGGA CELL(MV)</v>
      </c>
      <c r="I4721" s="15" t="str">
        <f>VLOOKUP(Tb_Reseller[[#This Row],[Agen id]],Mapping_Agen!A:D,4,0)</f>
        <v>Limit</v>
      </c>
      <c r="J4721" s="7" t="str">
        <f>VLOOKUP(Tb_Reseller[[#This Row],[Agen id]],Mapping_Agen!A:C,3,0)</f>
        <v>ICON</v>
      </c>
      <c r="K4721" s="17" t="str">
        <f>TRIM(LEFT(Tb_Reseller[[#This Row],[Group]],2))</f>
        <v>MV</v>
      </c>
      <c r="L4721" s="17" t="str">
        <f>VLOOKUP(Tb_Reseller[[#This Row],[Agen id]],Mapping_Agen!A:E,5,0)</f>
        <v>Abdul Harris</v>
      </c>
      <c r="M4721" s="64">
        <v>0</v>
      </c>
      <c r="N4721" s="65">
        <v>0</v>
      </c>
      <c r="O4721" s="65">
        <f>IFERROR(VLOOKUP(Tb_Reseller[[#This Row],[Kode Reseller]],[1]Sheet1!$A:$B,2,0),0)</f>
        <v>0</v>
      </c>
    </row>
    <row r="4722" spans="1:15" x14ac:dyDescent="0.25">
      <c r="A4722" s="13" t="s">
        <v>7425</v>
      </c>
      <c r="B4722" s="14" t="s">
        <v>14931</v>
      </c>
      <c r="C4722" s="15" t="s">
        <v>8213</v>
      </c>
      <c r="D4722" s="15" t="s">
        <v>11516</v>
      </c>
      <c r="E4722" s="16">
        <v>45324.900694444441</v>
      </c>
      <c r="F4722" s="7" t="s">
        <v>8204</v>
      </c>
      <c r="G4722" s="13" t="s">
        <v>7425</v>
      </c>
      <c r="H4722" s="15" t="str">
        <f>UPPER(Tb_Reseller[[#This Row],[Agen id]]&amp;"-"&amp;VLOOKUP(Tb_Reseller[[#This Row],[Agen id]],A:B,2,0)&amp;"("&amp;Tb_Reseller[[#This Row],[Short]]&amp;")")</f>
        <v>AR35421-AGUS HARI PRASETYO(P)</v>
      </c>
      <c r="I4722" s="15" t="str">
        <f>VLOOKUP(Tb_Reseller[[#This Row],[Agen id]],Mapping_Agen!A:D,4,0)</f>
        <v>Prima</v>
      </c>
      <c r="J4722" s="7" t="str">
        <f>VLOOKUP(Tb_Reseller[[#This Row],[Agen id]],Mapping_Agen!A:C,3,0)</f>
        <v>ONLINE</v>
      </c>
      <c r="K4722" s="17" t="str">
        <f>TRIM(LEFT(Tb_Reseller[[#This Row],[Group]],2))</f>
        <v>P</v>
      </c>
      <c r="L4722" s="17" t="str">
        <f>VLOOKUP(Tb_Reseller[[#This Row],[Agen id]],Mapping_Agen!A:E,5,0)</f>
        <v>ONLINE</v>
      </c>
      <c r="M4722" s="64">
        <v>0</v>
      </c>
      <c r="N4722" s="65">
        <v>0</v>
      </c>
      <c r="O4722" s="65">
        <f>IFERROR(VLOOKUP(Tb_Reseller[[#This Row],[Kode Reseller]],[1]Sheet1!$A:$B,2,0),0)</f>
        <v>0</v>
      </c>
    </row>
    <row r="4723" spans="1:15" x14ac:dyDescent="0.25">
      <c r="A4723" s="13" t="s">
        <v>14932</v>
      </c>
      <c r="B4723" s="14" t="s">
        <v>14933</v>
      </c>
      <c r="C4723" s="15" t="s">
        <v>8213</v>
      </c>
      <c r="D4723" s="15" t="s">
        <v>14934</v>
      </c>
      <c r="E4723" s="16">
        <v>45324.974999999999</v>
      </c>
      <c r="F4723" s="7" t="s">
        <v>8268</v>
      </c>
      <c r="G4723" s="13" t="s">
        <v>5607</v>
      </c>
      <c r="H4723" s="15" t="str">
        <f>UPPER(Tb_Reseller[[#This Row],[Agen id]]&amp;"-"&amp;VLOOKUP(Tb_Reseller[[#This Row],[Agen id]],A:B,2,0)&amp;"("&amp;Tb_Reseller[[#This Row],[Short]]&amp;")")</f>
        <v>AR35341-HERIYANTO(P)</v>
      </c>
      <c r="I4723" s="15" t="str">
        <f>VLOOKUP(Tb_Reseller[[#This Row],[Agen id]],Mapping_Agen!A:D,4,0)</f>
        <v>Prima</v>
      </c>
      <c r="J4723" s="7" t="str">
        <f>VLOOKUP(Tb_Reseller[[#This Row],[Agen id]],Mapping_Agen!A:C,3,0)</f>
        <v>ONLINE</v>
      </c>
      <c r="K4723" s="17" t="str">
        <f>TRIM(LEFT(Tb_Reseller[[#This Row],[Group]],2))</f>
        <v>P</v>
      </c>
      <c r="L4723" s="17" t="str">
        <f>VLOOKUP(Tb_Reseller[[#This Row],[Agen id]],Mapping_Agen!A:E,5,0)</f>
        <v>ONLINE</v>
      </c>
      <c r="M4723" s="64">
        <v>0</v>
      </c>
      <c r="N4723" s="65">
        <v>0</v>
      </c>
      <c r="O4723" s="65">
        <f>IFERROR(VLOOKUP(Tb_Reseller[[#This Row],[Kode Reseller]],[1]Sheet1!$A:$B,2,0),0)</f>
        <v>0</v>
      </c>
    </row>
    <row r="4724" spans="1:15" x14ac:dyDescent="0.25">
      <c r="A4724" s="13" t="s">
        <v>14935</v>
      </c>
      <c r="B4724" s="14" t="s">
        <v>14936</v>
      </c>
      <c r="C4724" s="15" t="s">
        <v>8262</v>
      </c>
      <c r="D4724" s="15" t="s">
        <v>10069</v>
      </c>
      <c r="E4724" s="16">
        <v>45325.377083333333</v>
      </c>
      <c r="F4724" s="7" t="s">
        <v>8268</v>
      </c>
      <c r="G4724" s="13" t="s">
        <v>1651</v>
      </c>
      <c r="H4724" s="15" t="str">
        <f>UPPER(Tb_Reseller[[#This Row],[Agen id]]&amp;"-"&amp;VLOOKUP(Tb_Reseller[[#This Row],[Agen id]],A:B,2,0)&amp;"("&amp;Tb_Reseller[[#This Row],[Short]]&amp;")")</f>
        <v>AR17924-NADIRA CELL(RL)</v>
      </c>
      <c r="I4724" s="15" t="str">
        <f>VLOOKUP(Tb_Reseller[[#This Row],[Agen id]],Mapping_Agen!A:D,4,0)</f>
        <v>Limit</v>
      </c>
      <c r="J4724" s="7" t="str">
        <f>VLOOKUP(Tb_Reseller[[#This Row],[Agen id]],Mapping_Agen!A:C,3,0)</f>
        <v>PRG</v>
      </c>
      <c r="K4724" s="17" t="str">
        <f>TRIM(LEFT(Tb_Reseller[[#This Row],[Group]],2))</f>
        <v>RL</v>
      </c>
      <c r="L4724" s="17" t="str">
        <f>VLOOKUP(Tb_Reseller[[#This Row],[Agen id]],Mapping_Agen!A:E,5,0)</f>
        <v>Khoirul Anan</v>
      </c>
      <c r="M4724" s="64">
        <v>0.35483870967741926</v>
      </c>
      <c r="N4724" s="65">
        <v>0</v>
      </c>
      <c r="O4724" s="65">
        <f>IFERROR(VLOOKUP(Tb_Reseller[[#This Row],[Kode Reseller]],[1]Sheet1!$A:$B,2,0),0)</f>
        <v>0</v>
      </c>
    </row>
    <row r="4725" spans="1:15" x14ac:dyDescent="0.25">
      <c r="A4725" s="13" t="s">
        <v>5658</v>
      </c>
      <c r="B4725" s="14" t="s">
        <v>14937</v>
      </c>
      <c r="C4725" s="15" t="s">
        <v>8213</v>
      </c>
      <c r="D4725" s="15" t="s">
        <v>8369</v>
      </c>
      <c r="E4725" s="16">
        <v>45325.743750000001</v>
      </c>
      <c r="F4725" s="7" t="s">
        <v>8204</v>
      </c>
      <c r="G4725" s="13" t="s">
        <v>5658</v>
      </c>
      <c r="H4725" s="15" t="str">
        <f>UPPER(Tb_Reseller[[#This Row],[Agen id]]&amp;"-"&amp;VLOOKUP(Tb_Reseller[[#This Row],[Agen id]],A:B,2,0)&amp;"("&amp;Tb_Reseller[[#This Row],[Short]]&amp;")")</f>
        <v>AR35426-GHITA DAYANTY(P)</v>
      </c>
      <c r="I4725" s="15" t="str">
        <f>VLOOKUP(Tb_Reseller[[#This Row],[Agen id]],Mapping_Agen!A:D,4,0)</f>
        <v>Prima</v>
      </c>
      <c r="J4725" s="7" t="str">
        <f>VLOOKUP(Tb_Reseller[[#This Row],[Agen id]],Mapping_Agen!A:C,3,0)</f>
        <v>PRG</v>
      </c>
      <c r="K4725" s="17" t="str">
        <f>TRIM(LEFT(Tb_Reseller[[#This Row],[Group]],2))</f>
        <v>P</v>
      </c>
      <c r="L4725" s="17" t="str">
        <f>VLOOKUP(Tb_Reseller[[#This Row],[Agen id]],Mapping_Agen!A:E,5,0)</f>
        <v>NON SCO</v>
      </c>
      <c r="M4725" s="64">
        <v>0</v>
      </c>
      <c r="N4725" s="65">
        <v>0</v>
      </c>
      <c r="O4725" s="65">
        <f>IFERROR(VLOOKUP(Tb_Reseller[[#This Row],[Kode Reseller]],[1]Sheet1!$A:$B,2,0),0)</f>
        <v>0</v>
      </c>
    </row>
    <row r="4726" spans="1:15" x14ac:dyDescent="0.25">
      <c r="A4726" s="13" t="s">
        <v>5660</v>
      </c>
      <c r="B4726" s="14" t="s">
        <v>14938</v>
      </c>
      <c r="C4726" s="15" t="s">
        <v>8213</v>
      </c>
      <c r="D4726" s="15" t="s">
        <v>11516</v>
      </c>
      <c r="E4726" s="16">
        <v>45326.301388888889</v>
      </c>
      <c r="F4726" s="7" t="s">
        <v>8204</v>
      </c>
      <c r="G4726" s="13" t="s">
        <v>5660</v>
      </c>
      <c r="H4726" s="15" t="str">
        <f>UPPER(Tb_Reseller[[#This Row],[Agen id]]&amp;"-"&amp;VLOOKUP(Tb_Reseller[[#This Row],[Agen id]],A:B,2,0)&amp;"("&amp;Tb_Reseller[[#This Row],[Short]]&amp;")")</f>
        <v>AR35427-ADEK NAZRI(P)</v>
      </c>
      <c r="I4726" s="15" t="str">
        <f>VLOOKUP(Tb_Reseller[[#This Row],[Agen id]],Mapping_Agen!A:D,4,0)</f>
        <v>Prima</v>
      </c>
      <c r="J4726" s="7" t="str">
        <f>VLOOKUP(Tb_Reseller[[#This Row],[Agen id]],Mapping_Agen!A:C,3,0)</f>
        <v>ONLINE</v>
      </c>
      <c r="K4726" s="17" t="str">
        <f>TRIM(LEFT(Tb_Reseller[[#This Row],[Group]],2))</f>
        <v>P</v>
      </c>
      <c r="L4726" s="17" t="str">
        <f>VLOOKUP(Tb_Reseller[[#This Row],[Agen id]],Mapping_Agen!A:E,5,0)</f>
        <v>ONLINE</v>
      </c>
      <c r="M4726" s="64">
        <v>0</v>
      </c>
      <c r="N4726" s="65">
        <v>0</v>
      </c>
      <c r="O4726" s="65">
        <f>IFERROR(VLOOKUP(Tb_Reseller[[#This Row],[Kode Reseller]],[1]Sheet1!$A:$B,2,0),0)</f>
        <v>0</v>
      </c>
    </row>
    <row r="4727" spans="1:15" x14ac:dyDescent="0.25">
      <c r="A4727" s="13" t="s">
        <v>14939</v>
      </c>
      <c r="B4727" s="14" t="s">
        <v>14940</v>
      </c>
      <c r="C4727" s="15" t="s">
        <v>8807</v>
      </c>
      <c r="D4727" s="15" t="s">
        <v>9784</v>
      </c>
      <c r="E4727" s="16">
        <v>45326.963888888888</v>
      </c>
      <c r="F4727" s="7" t="s">
        <v>8268</v>
      </c>
      <c r="G4727" s="13" t="s">
        <v>677</v>
      </c>
      <c r="H4727" s="15" t="str">
        <f>UPPER(Tb_Reseller[[#This Row],[Agen id]]&amp;"-"&amp;VLOOKUP(Tb_Reseller[[#This Row],[Agen id]],A:B,2,0)&amp;"("&amp;Tb_Reseller[[#This Row],[Short]]&amp;")")</f>
        <v>AR13043-ASILAH CALL(M1)</v>
      </c>
      <c r="I4727" s="15" t="str">
        <f>VLOOKUP(Tb_Reseller[[#This Row],[Agen id]],Mapping_Agen!A:D,4,0)</f>
        <v>No Limit</v>
      </c>
      <c r="J4727" s="7" t="str">
        <f>VLOOKUP(Tb_Reseller[[#This Row],[Agen id]],Mapping_Agen!A:C,3,0)</f>
        <v>ICON</v>
      </c>
      <c r="K4727" s="17" t="str">
        <f>TRIM(LEFT(Tb_Reseller[[#This Row],[Group]],2))</f>
        <v>M1</v>
      </c>
      <c r="L4727" s="17" t="str">
        <f>VLOOKUP(Tb_Reseller[[#This Row],[Agen id]],Mapping_Agen!A:E,5,0)</f>
        <v>NON SCO</v>
      </c>
      <c r="M4727" s="64">
        <v>2.2580645161290307</v>
      </c>
      <c r="N4727" s="65">
        <v>2.2333333333333352</v>
      </c>
      <c r="O4727" s="65">
        <f>IFERROR(VLOOKUP(Tb_Reseller[[#This Row],[Kode Reseller]],[1]Sheet1!$A:$B,2,0),0)</f>
        <v>2</v>
      </c>
    </row>
    <row r="4728" spans="1:15" x14ac:dyDescent="0.25">
      <c r="A4728" s="13" t="s">
        <v>5662</v>
      </c>
      <c r="B4728" s="14" t="s">
        <v>14941</v>
      </c>
      <c r="C4728" s="15" t="s">
        <v>8213</v>
      </c>
      <c r="D4728" s="15" t="s">
        <v>8369</v>
      </c>
      <c r="E4728" s="16">
        <v>45327.428472222222</v>
      </c>
      <c r="F4728" s="7" t="s">
        <v>8204</v>
      </c>
      <c r="G4728" s="13" t="s">
        <v>5662</v>
      </c>
      <c r="H4728" s="15" t="str">
        <f>UPPER(Tb_Reseller[[#This Row],[Agen id]]&amp;"-"&amp;VLOOKUP(Tb_Reseller[[#This Row],[Agen id]],A:B,2,0)&amp;"("&amp;Tb_Reseller[[#This Row],[Short]]&amp;")")</f>
        <v>AR35434-SATRIA ABI MANYU(P)</v>
      </c>
      <c r="I4728" s="15" t="str">
        <f>VLOOKUP(Tb_Reseller[[#This Row],[Agen id]],Mapping_Agen!A:D,4,0)</f>
        <v>Prima</v>
      </c>
      <c r="J4728" s="7" t="str">
        <f>VLOOKUP(Tb_Reseller[[#This Row],[Agen id]],Mapping_Agen!A:C,3,0)</f>
        <v>PRG</v>
      </c>
      <c r="K4728" s="17" t="str">
        <f>TRIM(LEFT(Tb_Reseller[[#This Row],[Group]],2))</f>
        <v>P</v>
      </c>
      <c r="L4728" s="17" t="str">
        <f>VLOOKUP(Tb_Reseller[[#This Row],[Agen id]],Mapping_Agen!A:E,5,0)</f>
        <v>NON SCO</v>
      </c>
      <c r="M4728" s="64">
        <v>0</v>
      </c>
      <c r="N4728" s="65">
        <v>0</v>
      </c>
      <c r="O4728" s="65">
        <f>IFERROR(VLOOKUP(Tb_Reseller[[#This Row],[Kode Reseller]],[1]Sheet1!$A:$B,2,0),0)</f>
        <v>0</v>
      </c>
    </row>
    <row r="4729" spans="1:15" x14ac:dyDescent="0.25">
      <c r="A4729" s="13" t="s">
        <v>14942</v>
      </c>
      <c r="B4729" s="14" t="s">
        <v>14943</v>
      </c>
      <c r="C4729" s="15" t="s">
        <v>8213</v>
      </c>
      <c r="D4729" s="15" t="s">
        <v>10439</v>
      </c>
      <c r="E4729" s="16">
        <v>45327.479166666657</v>
      </c>
      <c r="F4729" s="7" t="s">
        <v>8268</v>
      </c>
      <c r="G4729" s="13" t="s">
        <v>1191</v>
      </c>
      <c r="H4729" s="15" t="str">
        <f>UPPER(Tb_Reseller[[#This Row],[Agen id]]&amp;"-"&amp;VLOOKUP(Tb_Reseller[[#This Row],[Agen id]],A:B,2,0)&amp;"("&amp;Tb_Reseller[[#This Row],[Short]]&amp;")")</f>
        <v>AR12141-LUBIS CELL(P)</v>
      </c>
      <c r="I4729" s="15" t="str">
        <f>VLOOKUP(Tb_Reseller[[#This Row],[Agen id]],Mapping_Agen!A:D,4,0)</f>
        <v>Prima</v>
      </c>
      <c r="J4729" s="7" t="str">
        <f>VLOOKUP(Tb_Reseller[[#This Row],[Agen id]],Mapping_Agen!A:C,3,0)</f>
        <v>ICON</v>
      </c>
      <c r="K4729" s="17" t="str">
        <f>TRIM(LEFT(Tb_Reseller[[#This Row],[Group]],2))</f>
        <v>P</v>
      </c>
      <c r="L4729" s="17" t="str">
        <f>VLOOKUP(Tb_Reseller[[#This Row],[Agen id]],Mapping_Agen!A:E,5,0)</f>
        <v>Abdul Harris</v>
      </c>
      <c r="M4729" s="64">
        <v>4.6129032258064484</v>
      </c>
      <c r="N4729" s="65">
        <v>4.2333333333333281</v>
      </c>
      <c r="O4729" s="65">
        <f>IFERROR(VLOOKUP(Tb_Reseller[[#This Row],[Kode Reseller]],[1]Sheet1!$A:$B,2,0),0)</f>
        <v>2.5</v>
      </c>
    </row>
    <row r="4730" spans="1:15" x14ac:dyDescent="0.25">
      <c r="A4730" s="13" t="s">
        <v>14944</v>
      </c>
      <c r="B4730" s="14" t="s">
        <v>14945</v>
      </c>
      <c r="C4730" s="15" t="s">
        <v>8213</v>
      </c>
      <c r="D4730" s="15" t="s">
        <v>14061</v>
      </c>
      <c r="E4730" s="16">
        <v>45327.600694444453</v>
      </c>
      <c r="F4730" s="7" t="s">
        <v>8268</v>
      </c>
      <c r="G4730" s="13" t="s">
        <v>4637</v>
      </c>
      <c r="H4730" s="15" t="str">
        <f>UPPER(Tb_Reseller[[#This Row],[Agen id]]&amp;"-"&amp;VLOOKUP(Tb_Reseller[[#This Row],[Agen id]],A:B,2,0)&amp;"("&amp;Tb_Reseller[[#This Row],[Short]]&amp;")")</f>
        <v>AR33939-SCO MARDIAN(P)</v>
      </c>
      <c r="I4730" s="15" t="str">
        <f>VLOOKUP(Tb_Reseller[[#This Row],[Agen id]],Mapping_Agen!A:D,4,0)</f>
        <v>Prima</v>
      </c>
      <c r="J4730" s="7" t="str">
        <f>VLOOKUP(Tb_Reseller[[#This Row],[Agen id]],Mapping_Agen!A:C,3,0)</f>
        <v>BSD</v>
      </c>
      <c r="K4730" s="17" t="str">
        <f>TRIM(LEFT(Tb_Reseller[[#This Row],[Group]],2))</f>
        <v>P</v>
      </c>
      <c r="L4730" s="17" t="str">
        <f>VLOOKUP(Tb_Reseller[[#This Row],[Agen id]],Mapping_Agen!A:E,5,0)</f>
        <v>NON SCO</v>
      </c>
      <c r="M4730" s="64">
        <v>0</v>
      </c>
      <c r="N4730" s="65">
        <v>0</v>
      </c>
      <c r="O4730" s="65">
        <f>IFERROR(VLOOKUP(Tb_Reseller[[#This Row],[Kode Reseller]],[1]Sheet1!$A:$B,2,0),0)</f>
        <v>0</v>
      </c>
    </row>
    <row r="4731" spans="1:15" x14ac:dyDescent="0.25">
      <c r="A4731" s="13" t="s">
        <v>14946</v>
      </c>
      <c r="B4731" s="14" t="s">
        <v>11878</v>
      </c>
      <c r="C4731" s="15" t="s">
        <v>8213</v>
      </c>
      <c r="D4731" s="15" t="s">
        <v>9018</v>
      </c>
      <c r="E4731" s="16">
        <v>45327.60833333333</v>
      </c>
      <c r="F4731" s="7" t="s">
        <v>8268</v>
      </c>
      <c r="G4731" s="13" t="s">
        <v>806</v>
      </c>
      <c r="H4731" s="15" t="str">
        <f>UPPER(Tb_Reseller[[#This Row],[Agen id]]&amp;"-"&amp;VLOOKUP(Tb_Reseller[[#This Row],[Agen id]],A:B,2,0)&amp;"("&amp;Tb_Reseller[[#This Row],[Short]]&amp;")")</f>
        <v>AR08006-TJ CELL(P)</v>
      </c>
      <c r="I4731" s="15" t="str">
        <f>VLOOKUP(Tb_Reseller[[#This Row],[Agen id]],Mapping_Agen!A:D,4,0)</f>
        <v>Prima</v>
      </c>
      <c r="J4731" s="7" t="str">
        <f>VLOOKUP(Tb_Reseller[[#This Row],[Agen id]],Mapping_Agen!A:C,3,0)</f>
        <v>ICON</v>
      </c>
      <c r="K4731" s="17" t="str">
        <f>TRIM(LEFT(Tb_Reseller[[#This Row],[Group]],2))</f>
        <v>P</v>
      </c>
      <c r="L4731" s="17" t="str">
        <f>VLOOKUP(Tb_Reseller[[#This Row],[Agen id]],Mapping_Agen!A:E,5,0)</f>
        <v>Abdul Harris</v>
      </c>
      <c r="M4731" s="64">
        <v>0</v>
      </c>
      <c r="N4731" s="65">
        <v>0</v>
      </c>
      <c r="O4731" s="65">
        <f>IFERROR(VLOOKUP(Tb_Reseller[[#This Row],[Kode Reseller]],[1]Sheet1!$A:$B,2,0),0)</f>
        <v>0</v>
      </c>
    </row>
    <row r="4732" spans="1:15" x14ac:dyDescent="0.25">
      <c r="A4732" s="13" t="s">
        <v>14947</v>
      </c>
      <c r="B4732" s="14" t="s">
        <v>12887</v>
      </c>
      <c r="C4732" s="15" t="s">
        <v>8562</v>
      </c>
      <c r="D4732" s="15" t="s">
        <v>8591</v>
      </c>
      <c r="E4732" s="16">
        <v>45327.845138888893</v>
      </c>
      <c r="F4732" s="7" t="s">
        <v>8268</v>
      </c>
      <c r="G4732" s="13" t="s">
        <v>418</v>
      </c>
      <c r="H4732" s="15" t="str">
        <f>UPPER(Tb_Reseller[[#This Row],[Agen id]]&amp;"-"&amp;VLOOKUP(Tb_Reseller[[#This Row],[Agen id]],A:B,2,0)&amp;"("&amp;Tb_Reseller[[#This Row],[Short]]&amp;")")</f>
        <v>AR01786-DAFA CELL(MV)</v>
      </c>
      <c r="I4732" s="15" t="str">
        <f>VLOOKUP(Tb_Reseller[[#This Row],[Agen id]],Mapping_Agen!A:D,4,0)</f>
        <v>Limit</v>
      </c>
      <c r="J4732" s="7" t="str">
        <f>VLOOKUP(Tb_Reseller[[#This Row],[Agen id]],Mapping_Agen!A:C,3,0)</f>
        <v>PP</v>
      </c>
      <c r="K4732" s="17" t="str">
        <f>TRIM(LEFT(Tb_Reseller[[#This Row],[Group]],2))</f>
        <v>MV</v>
      </c>
      <c r="L4732" s="17" t="str">
        <f>VLOOKUP(Tb_Reseller[[#This Row],[Agen id]],Mapping_Agen!A:E,5,0)</f>
        <v>Febri Kurniawan</v>
      </c>
      <c r="M4732" s="64">
        <v>0</v>
      </c>
      <c r="N4732" s="65">
        <v>0</v>
      </c>
      <c r="O4732" s="65">
        <f>IFERROR(VLOOKUP(Tb_Reseller[[#This Row],[Kode Reseller]],[1]Sheet1!$A:$B,2,0),0)</f>
        <v>0</v>
      </c>
    </row>
    <row r="4733" spans="1:15" x14ac:dyDescent="0.25">
      <c r="A4733" s="13" t="s">
        <v>3591</v>
      </c>
      <c r="B4733" s="14" t="s">
        <v>14948</v>
      </c>
      <c r="C4733" s="15" t="s">
        <v>8213</v>
      </c>
      <c r="D4733" s="15" t="s">
        <v>8231</v>
      </c>
      <c r="E4733" s="16">
        <v>45328.573611111111</v>
      </c>
      <c r="F4733" s="7" t="s">
        <v>8204</v>
      </c>
      <c r="G4733" s="13" t="s">
        <v>3591</v>
      </c>
      <c r="H4733" s="15" t="str">
        <f>UPPER(Tb_Reseller[[#This Row],[Agen id]]&amp;"-"&amp;VLOOKUP(Tb_Reseller[[#This Row],[Agen id]],A:B,2,0)&amp;"("&amp;Tb_Reseller[[#This Row],[Short]]&amp;")")</f>
        <v>AR35441-HAMIDAH(P)</v>
      </c>
      <c r="I4733" s="15" t="str">
        <f>VLOOKUP(Tb_Reseller[[#This Row],[Agen id]],Mapping_Agen!A:D,4,0)</f>
        <v>Prima</v>
      </c>
      <c r="J4733" s="7" t="str">
        <f>VLOOKUP(Tb_Reseller[[#This Row],[Agen id]],Mapping_Agen!A:C,3,0)</f>
        <v>ICON</v>
      </c>
      <c r="K4733" s="17" t="str">
        <f>TRIM(LEFT(Tb_Reseller[[#This Row],[Group]],2))</f>
        <v>P</v>
      </c>
      <c r="L4733" s="17" t="str">
        <f>VLOOKUP(Tb_Reseller[[#This Row],[Agen id]],Mapping_Agen!A:E,5,0)</f>
        <v>NON SCO</v>
      </c>
      <c r="M4733" s="64">
        <v>0.32258064516129026</v>
      </c>
      <c r="N4733" s="65">
        <v>0.33333333333333331</v>
      </c>
      <c r="O4733" s="65">
        <f>IFERROR(VLOOKUP(Tb_Reseller[[#This Row],[Kode Reseller]],[1]Sheet1!$A:$B,2,0),0)</f>
        <v>0.5</v>
      </c>
    </row>
    <row r="4734" spans="1:15" x14ac:dyDescent="0.25">
      <c r="A4734" s="13" t="s">
        <v>5666</v>
      </c>
      <c r="B4734" s="14" t="s">
        <v>14949</v>
      </c>
      <c r="C4734" s="15" t="s">
        <v>8213</v>
      </c>
      <c r="D4734" s="15" t="s">
        <v>14058</v>
      </c>
      <c r="E4734" s="16">
        <v>45328.635416666657</v>
      </c>
      <c r="F4734" s="7" t="s">
        <v>8204</v>
      </c>
      <c r="G4734" s="13" t="s">
        <v>5666</v>
      </c>
      <c r="H4734" s="15" t="str">
        <f>UPPER(Tb_Reseller[[#This Row],[Agen id]]&amp;"-"&amp;VLOOKUP(Tb_Reseller[[#This Row],[Agen id]],A:B,2,0)&amp;"("&amp;Tb_Reseller[[#This Row],[Short]]&amp;")")</f>
        <v>AR35442-LEBAK WANGI(P)</v>
      </c>
      <c r="I4734" s="15" t="str">
        <f>VLOOKUP(Tb_Reseller[[#This Row],[Agen id]],Mapping_Agen!A:D,4,0)</f>
        <v>Prima</v>
      </c>
      <c r="J4734" s="7" t="str">
        <f>VLOOKUP(Tb_Reseller[[#This Row],[Agen id]],Mapping_Agen!A:C,3,0)</f>
        <v>ONLINE</v>
      </c>
      <c r="K4734" s="17" t="str">
        <f>TRIM(LEFT(Tb_Reseller[[#This Row],[Group]],2))</f>
        <v>P</v>
      </c>
      <c r="L4734" s="17" t="str">
        <f>VLOOKUP(Tb_Reseller[[#This Row],[Agen id]],Mapping_Agen!A:E,5,0)</f>
        <v>ONLINE</v>
      </c>
      <c r="M4734" s="64">
        <v>0</v>
      </c>
      <c r="N4734" s="65">
        <v>0</v>
      </c>
      <c r="O4734" s="65">
        <f>IFERROR(VLOOKUP(Tb_Reseller[[#This Row],[Kode Reseller]],[1]Sheet1!$A:$B,2,0),0)</f>
        <v>0</v>
      </c>
    </row>
    <row r="4735" spans="1:15" x14ac:dyDescent="0.25">
      <c r="A4735" s="13" t="s">
        <v>5668</v>
      </c>
      <c r="B4735" s="14" t="s">
        <v>14950</v>
      </c>
      <c r="C4735" s="15" t="s">
        <v>8213</v>
      </c>
      <c r="D4735" s="15" t="s">
        <v>8231</v>
      </c>
      <c r="E4735" s="16">
        <v>45328.774305555547</v>
      </c>
      <c r="F4735" s="7" t="s">
        <v>8204</v>
      </c>
      <c r="G4735" s="13" t="s">
        <v>5668</v>
      </c>
      <c r="H4735" s="15" t="str">
        <f>UPPER(Tb_Reseller[[#This Row],[Agen id]]&amp;"-"&amp;VLOOKUP(Tb_Reseller[[#This Row],[Agen id]],A:B,2,0)&amp;"("&amp;Tb_Reseller[[#This Row],[Short]]&amp;")")</f>
        <v>AR35443-GAFUR ABDUL(P)</v>
      </c>
      <c r="I4735" s="15" t="str">
        <f>VLOOKUP(Tb_Reseller[[#This Row],[Agen id]],Mapping_Agen!A:D,4,0)</f>
        <v>Prima</v>
      </c>
      <c r="J4735" s="7" t="str">
        <f>VLOOKUP(Tb_Reseller[[#This Row],[Agen id]],Mapping_Agen!A:C,3,0)</f>
        <v>ICON</v>
      </c>
      <c r="K4735" s="17" t="str">
        <f>TRIM(LEFT(Tb_Reseller[[#This Row],[Group]],2))</f>
        <v>P</v>
      </c>
      <c r="L4735" s="17" t="str">
        <f>VLOOKUP(Tb_Reseller[[#This Row],[Agen id]],Mapping_Agen!A:E,5,0)</f>
        <v>NON SCO</v>
      </c>
      <c r="M4735" s="64">
        <v>0</v>
      </c>
      <c r="N4735" s="65">
        <v>0</v>
      </c>
      <c r="O4735" s="65">
        <f>IFERROR(VLOOKUP(Tb_Reseller[[#This Row],[Kode Reseller]],[1]Sheet1!$A:$B,2,0),0)</f>
        <v>0</v>
      </c>
    </row>
    <row r="4736" spans="1:15" x14ac:dyDescent="0.25">
      <c r="A4736" s="13" t="s">
        <v>5670</v>
      </c>
      <c r="B4736" s="14" t="s">
        <v>14951</v>
      </c>
      <c r="C4736" s="15" t="s">
        <v>8213</v>
      </c>
      <c r="D4736" s="15" t="s">
        <v>11516</v>
      </c>
      <c r="E4736" s="16">
        <v>45329.98541666667</v>
      </c>
      <c r="F4736" s="7" t="s">
        <v>8204</v>
      </c>
      <c r="G4736" s="13" t="s">
        <v>5670</v>
      </c>
      <c r="H4736" s="15" t="str">
        <f>UPPER(Tb_Reseller[[#This Row],[Agen id]]&amp;"-"&amp;VLOOKUP(Tb_Reseller[[#This Row],[Agen id]],A:B,2,0)&amp;"("&amp;Tb_Reseller[[#This Row],[Short]]&amp;")")</f>
        <v>AR35446-YAHYA(P)</v>
      </c>
      <c r="I4736" s="15" t="str">
        <f>VLOOKUP(Tb_Reseller[[#This Row],[Agen id]],Mapping_Agen!A:D,4,0)</f>
        <v>Prima</v>
      </c>
      <c r="J4736" s="7" t="str">
        <f>VLOOKUP(Tb_Reseller[[#This Row],[Agen id]],Mapping_Agen!A:C,3,0)</f>
        <v>ONLINE</v>
      </c>
      <c r="K4736" s="17" t="str">
        <f>TRIM(LEFT(Tb_Reseller[[#This Row],[Group]],2))</f>
        <v>P</v>
      </c>
      <c r="L4736" s="17" t="str">
        <f>VLOOKUP(Tb_Reseller[[#This Row],[Agen id]],Mapping_Agen!A:E,5,0)</f>
        <v>ONLINE</v>
      </c>
      <c r="M4736" s="64">
        <v>0</v>
      </c>
      <c r="N4736" s="65">
        <v>0</v>
      </c>
      <c r="O4736" s="65">
        <f>IFERROR(VLOOKUP(Tb_Reseller[[#This Row],[Kode Reseller]],[1]Sheet1!$A:$B,2,0),0)</f>
        <v>0</v>
      </c>
    </row>
    <row r="4737" spans="1:15" x14ac:dyDescent="0.25">
      <c r="A4737" s="13" t="s">
        <v>14952</v>
      </c>
      <c r="B4737" s="14" t="s">
        <v>14953</v>
      </c>
      <c r="C4737" s="15" t="s">
        <v>8213</v>
      </c>
      <c r="D4737" s="15" t="s">
        <v>9018</v>
      </c>
      <c r="E4737" s="16">
        <v>45330.584722222222</v>
      </c>
      <c r="F4737" s="7" t="s">
        <v>8268</v>
      </c>
      <c r="G4737" s="13" t="s">
        <v>806</v>
      </c>
      <c r="H4737" s="15" t="str">
        <f>UPPER(Tb_Reseller[[#This Row],[Agen id]]&amp;"-"&amp;VLOOKUP(Tb_Reseller[[#This Row],[Agen id]],A:B,2,0)&amp;"("&amp;Tb_Reseller[[#This Row],[Short]]&amp;")")</f>
        <v>AR08006-TJ CELL(P)</v>
      </c>
      <c r="I4737" s="15" t="str">
        <f>VLOOKUP(Tb_Reseller[[#This Row],[Agen id]],Mapping_Agen!A:D,4,0)</f>
        <v>Prima</v>
      </c>
      <c r="J4737" s="7" t="str">
        <f>VLOOKUP(Tb_Reseller[[#This Row],[Agen id]],Mapping_Agen!A:C,3,0)</f>
        <v>ICON</v>
      </c>
      <c r="K4737" s="17" t="str">
        <f>TRIM(LEFT(Tb_Reseller[[#This Row],[Group]],2))</f>
        <v>P</v>
      </c>
      <c r="L4737" s="17" t="str">
        <f>VLOOKUP(Tb_Reseller[[#This Row],[Agen id]],Mapping_Agen!A:E,5,0)</f>
        <v>Abdul Harris</v>
      </c>
      <c r="M4737" s="64">
        <v>0</v>
      </c>
      <c r="N4737" s="65">
        <v>0</v>
      </c>
      <c r="O4737" s="65">
        <f>IFERROR(VLOOKUP(Tb_Reseller[[#This Row],[Kode Reseller]],[1]Sheet1!$A:$B,2,0),0)</f>
        <v>0</v>
      </c>
    </row>
    <row r="4738" spans="1:15" x14ac:dyDescent="0.25">
      <c r="A4738" s="13" t="s">
        <v>5672</v>
      </c>
      <c r="B4738" s="14" t="s">
        <v>10966</v>
      </c>
      <c r="C4738" s="15" t="s">
        <v>8208</v>
      </c>
      <c r="D4738" s="15" t="s">
        <v>14058</v>
      </c>
      <c r="E4738" s="16">
        <v>45331.54791666667</v>
      </c>
      <c r="F4738" s="7" t="s">
        <v>8204</v>
      </c>
      <c r="G4738" s="13" t="s">
        <v>5672</v>
      </c>
      <c r="H4738" s="15" t="str">
        <f>UPPER(Tb_Reseller[[#This Row],[Agen id]]&amp;"-"&amp;VLOOKUP(Tb_Reseller[[#This Row],[Agen id]],A:B,2,0)&amp;"("&amp;Tb_Reseller[[#This Row],[Short]]&amp;")")</f>
        <v>AR35451-RATNA(R)</v>
      </c>
      <c r="I4738" s="15" t="str">
        <f>VLOOKUP(Tb_Reseller[[#This Row],[Agen id]],Mapping_Agen!A:D,4,0)</f>
        <v>No Limit</v>
      </c>
      <c r="J4738" s="7" t="str">
        <f>VLOOKUP(Tb_Reseller[[#This Row],[Agen id]],Mapping_Agen!A:C,3,0)</f>
        <v>ICON</v>
      </c>
      <c r="K4738" s="17" t="str">
        <f>TRIM(LEFT(Tb_Reseller[[#This Row],[Group]],2))</f>
        <v>R</v>
      </c>
      <c r="L4738" s="17" t="str">
        <f>VLOOKUP(Tb_Reseller[[#This Row],[Agen id]],Mapping_Agen!A:E,5,0)</f>
        <v>NON SCO</v>
      </c>
      <c r="M4738" s="64">
        <v>0</v>
      </c>
      <c r="N4738" s="65">
        <v>0</v>
      </c>
      <c r="O4738" s="65">
        <f>IFERROR(VLOOKUP(Tb_Reseller[[#This Row],[Kode Reseller]],[1]Sheet1!$A:$B,2,0),0)</f>
        <v>0</v>
      </c>
    </row>
    <row r="4739" spans="1:15" x14ac:dyDescent="0.25">
      <c r="A4739" s="13" t="s">
        <v>14954</v>
      </c>
      <c r="B4739" s="14" t="s">
        <v>13013</v>
      </c>
      <c r="C4739" s="15" t="s">
        <v>8213</v>
      </c>
      <c r="D4739" s="15" t="s">
        <v>8829</v>
      </c>
      <c r="E4739" s="16">
        <v>45332.436111111107</v>
      </c>
      <c r="F4739" s="7" t="s">
        <v>8268</v>
      </c>
      <c r="G4739" s="13" t="s">
        <v>886</v>
      </c>
      <c r="H4739" s="15" t="str">
        <f>UPPER(Tb_Reseller[[#This Row],[Agen id]]&amp;"-"&amp;VLOOKUP(Tb_Reseller[[#This Row],[Agen id]],A:B,2,0)&amp;"("&amp;Tb_Reseller[[#This Row],[Short]]&amp;")")</f>
        <v>AR08869-BAROKAH CELL 2(P)</v>
      </c>
      <c r="I4739" s="15" t="str">
        <f>VLOOKUP(Tb_Reseller[[#This Row],[Agen id]],Mapping_Agen!A:D,4,0)</f>
        <v>Prima</v>
      </c>
      <c r="J4739" s="7" t="str">
        <f>VLOOKUP(Tb_Reseller[[#This Row],[Agen id]],Mapping_Agen!A:C,3,0)</f>
        <v>BSD</v>
      </c>
      <c r="K4739" s="17" t="str">
        <f>TRIM(LEFT(Tb_Reseller[[#This Row],[Group]],2))</f>
        <v>P</v>
      </c>
      <c r="L4739" s="17" t="str">
        <f>VLOOKUP(Tb_Reseller[[#This Row],[Agen id]],Mapping_Agen!A:E,5,0)</f>
        <v>NON SCO</v>
      </c>
      <c r="M4739" s="64">
        <v>0</v>
      </c>
      <c r="N4739" s="65">
        <v>0</v>
      </c>
      <c r="O4739" s="65">
        <f>IFERROR(VLOOKUP(Tb_Reseller[[#This Row],[Kode Reseller]],[1]Sheet1!$A:$B,2,0),0)</f>
        <v>0</v>
      </c>
    </row>
    <row r="4740" spans="1:15" x14ac:dyDescent="0.25">
      <c r="A4740" s="13" t="s">
        <v>5674</v>
      </c>
      <c r="B4740" s="14" t="s">
        <v>10695</v>
      </c>
      <c r="C4740" s="15" t="s">
        <v>8213</v>
      </c>
      <c r="D4740" s="15" t="s">
        <v>11516</v>
      </c>
      <c r="E4740" s="16">
        <v>45334.45416666667</v>
      </c>
      <c r="F4740" s="7" t="s">
        <v>8204</v>
      </c>
      <c r="G4740" s="13" t="s">
        <v>5674</v>
      </c>
      <c r="H4740" s="15" t="str">
        <f>UPPER(Tb_Reseller[[#This Row],[Agen id]]&amp;"-"&amp;VLOOKUP(Tb_Reseller[[#This Row],[Agen id]],A:B,2,0)&amp;"("&amp;Tb_Reseller[[#This Row],[Short]]&amp;")")</f>
        <v>AR35463-ANI(P)</v>
      </c>
      <c r="I4740" s="15" t="str">
        <f>VLOOKUP(Tb_Reseller[[#This Row],[Agen id]],Mapping_Agen!A:D,4,0)</f>
        <v>Prima</v>
      </c>
      <c r="J4740" s="7" t="str">
        <f>VLOOKUP(Tb_Reseller[[#This Row],[Agen id]],Mapping_Agen!A:C,3,0)</f>
        <v>ONLINE</v>
      </c>
      <c r="K4740" s="17" t="str">
        <f>TRIM(LEFT(Tb_Reseller[[#This Row],[Group]],2))</f>
        <v>P</v>
      </c>
      <c r="L4740" s="17" t="str">
        <f>VLOOKUP(Tb_Reseller[[#This Row],[Agen id]],Mapping_Agen!A:E,5,0)</f>
        <v>ONLINE</v>
      </c>
      <c r="M4740" s="64">
        <v>0</v>
      </c>
      <c r="N4740" s="65">
        <v>0</v>
      </c>
      <c r="O4740" s="65">
        <f>IFERROR(VLOOKUP(Tb_Reseller[[#This Row],[Kode Reseller]],[1]Sheet1!$A:$B,2,0),0)</f>
        <v>0</v>
      </c>
    </row>
    <row r="4741" spans="1:15" x14ac:dyDescent="0.25">
      <c r="A4741" s="13" t="s">
        <v>5676</v>
      </c>
      <c r="B4741" s="14" t="s">
        <v>14955</v>
      </c>
      <c r="C4741" s="15" t="s">
        <v>8213</v>
      </c>
      <c r="D4741" s="15" t="s">
        <v>8203</v>
      </c>
      <c r="E4741" s="16">
        <v>45334.493750000001</v>
      </c>
      <c r="F4741" s="7" t="s">
        <v>8204</v>
      </c>
      <c r="G4741" s="13" t="s">
        <v>5676</v>
      </c>
      <c r="H4741" s="15" t="str">
        <f>UPPER(Tb_Reseller[[#This Row],[Agen id]]&amp;"-"&amp;VLOOKUP(Tb_Reseller[[#This Row],[Agen id]],A:B,2,0)&amp;"("&amp;Tb_Reseller[[#This Row],[Short]]&amp;")")</f>
        <v>AR35464-DAFFA CELL 2(P)</v>
      </c>
      <c r="I4741" s="15" t="str">
        <f>VLOOKUP(Tb_Reseller[[#This Row],[Agen id]],Mapping_Agen!A:D,4,0)</f>
        <v>Prima</v>
      </c>
      <c r="J4741" s="7" t="str">
        <f>VLOOKUP(Tb_Reseller[[#This Row],[Agen id]],Mapping_Agen!A:C,3,0)</f>
        <v>BSD</v>
      </c>
      <c r="K4741" s="17" t="str">
        <f>TRIM(LEFT(Tb_Reseller[[#This Row],[Group]],2))</f>
        <v>P</v>
      </c>
      <c r="L4741" s="17" t="str">
        <f>VLOOKUP(Tb_Reseller[[#This Row],[Agen id]],Mapping_Agen!A:E,5,0)</f>
        <v>NON SCO</v>
      </c>
      <c r="M4741" s="64">
        <v>0</v>
      </c>
      <c r="N4741" s="65">
        <v>0</v>
      </c>
      <c r="O4741" s="65">
        <f>IFERROR(VLOOKUP(Tb_Reseller[[#This Row],[Kode Reseller]],[1]Sheet1!$A:$B,2,0),0)</f>
        <v>0</v>
      </c>
    </row>
    <row r="4742" spans="1:15" x14ac:dyDescent="0.25">
      <c r="A4742" s="13" t="s">
        <v>5678</v>
      </c>
      <c r="B4742" s="14" t="s">
        <v>14956</v>
      </c>
      <c r="C4742" s="15" t="s">
        <v>8213</v>
      </c>
      <c r="D4742" s="15" t="s">
        <v>11516</v>
      </c>
      <c r="E4742" s="16">
        <v>45334.782638888893</v>
      </c>
      <c r="F4742" s="7" t="s">
        <v>8204</v>
      </c>
      <c r="G4742" s="13" t="s">
        <v>5678</v>
      </c>
      <c r="H4742" s="15" t="str">
        <f>UPPER(Tb_Reseller[[#This Row],[Agen id]]&amp;"-"&amp;VLOOKUP(Tb_Reseller[[#This Row],[Agen id]],A:B,2,0)&amp;"("&amp;Tb_Reseller[[#This Row],[Short]]&amp;")")</f>
        <v>AR35466-FAUZAN CELL(P)</v>
      </c>
      <c r="I4742" s="15" t="str">
        <f>VLOOKUP(Tb_Reseller[[#This Row],[Agen id]],Mapping_Agen!A:D,4,0)</f>
        <v>Prima</v>
      </c>
      <c r="J4742" s="7" t="str">
        <f>VLOOKUP(Tb_Reseller[[#This Row],[Agen id]],Mapping_Agen!A:C,3,0)</f>
        <v>ONLINE</v>
      </c>
      <c r="K4742" s="17" t="str">
        <f>TRIM(LEFT(Tb_Reseller[[#This Row],[Group]],2))</f>
        <v>P</v>
      </c>
      <c r="L4742" s="17" t="str">
        <f>VLOOKUP(Tb_Reseller[[#This Row],[Agen id]],Mapping_Agen!A:E,5,0)</f>
        <v>ONLINE</v>
      </c>
      <c r="M4742" s="64">
        <v>0</v>
      </c>
      <c r="N4742" s="65">
        <v>0</v>
      </c>
      <c r="O4742" s="65">
        <f>IFERROR(VLOOKUP(Tb_Reseller[[#This Row],[Kode Reseller]],[1]Sheet1!$A:$B,2,0),0)</f>
        <v>0</v>
      </c>
    </row>
    <row r="4743" spans="1:15" x14ac:dyDescent="0.25">
      <c r="A4743" s="13" t="s">
        <v>14957</v>
      </c>
      <c r="B4743" s="14" t="s">
        <v>14958</v>
      </c>
      <c r="C4743" s="15" t="s">
        <v>8213</v>
      </c>
      <c r="D4743" s="15" t="s">
        <v>10469</v>
      </c>
      <c r="E4743" s="16">
        <v>45335.291666666657</v>
      </c>
      <c r="F4743" s="7" t="s">
        <v>8268</v>
      </c>
      <c r="G4743" s="13" t="s">
        <v>77</v>
      </c>
      <c r="H4743" s="15" t="str">
        <f>UPPER(Tb_Reseller[[#This Row],[Agen id]]&amp;"-"&amp;VLOOKUP(Tb_Reseller[[#This Row],[Agen id]],A:B,2,0)&amp;"("&amp;Tb_Reseller[[#This Row],[Short]]&amp;")")</f>
        <v>AR19018-ANGGUN CELLULAR(P)</v>
      </c>
      <c r="I4743" s="15" t="str">
        <f>VLOOKUP(Tb_Reseller[[#This Row],[Agen id]],Mapping_Agen!A:D,4,0)</f>
        <v>Prima</v>
      </c>
      <c r="J4743" s="7" t="str">
        <f>VLOOKUP(Tb_Reseller[[#This Row],[Agen id]],Mapping_Agen!A:C,3,0)</f>
        <v>PRG</v>
      </c>
      <c r="K4743" s="17" t="str">
        <f>TRIM(LEFT(Tb_Reseller[[#This Row],[Group]],2))</f>
        <v>P</v>
      </c>
      <c r="L4743" s="17" t="str">
        <f>VLOOKUP(Tb_Reseller[[#This Row],[Agen id]],Mapping_Agen!A:E,5,0)</f>
        <v>NON SCO</v>
      </c>
      <c r="M4743" s="64">
        <v>36.806451612902841</v>
      </c>
      <c r="N4743" s="65">
        <v>10.399999999999974</v>
      </c>
      <c r="O4743" s="65">
        <f>IFERROR(VLOOKUP(Tb_Reseller[[#This Row],[Kode Reseller]],[1]Sheet1!$A:$B,2,0),0)</f>
        <v>0</v>
      </c>
    </row>
    <row r="4744" spans="1:15" x14ac:dyDescent="0.25">
      <c r="A4744" s="13" t="s">
        <v>14959</v>
      </c>
      <c r="B4744" s="14" t="s">
        <v>14958</v>
      </c>
      <c r="C4744" s="15" t="s">
        <v>8213</v>
      </c>
      <c r="D4744" s="15" t="s">
        <v>10469</v>
      </c>
      <c r="E4744" s="16">
        <v>45335.29791666667</v>
      </c>
      <c r="F4744" s="7" t="s">
        <v>8268</v>
      </c>
      <c r="G4744" s="13" t="s">
        <v>77</v>
      </c>
      <c r="H4744" s="15" t="str">
        <f>UPPER(Tb_Reseller[[#This Row],[Agen id]]&amp;"-"&amp;VLOOKUP(Tb_Reseller[[#This Row],[Agen id]],A:B,2,0)&amp;"("&amp;Tb_Reseller[[#This Row],[Short]]&amp;")")</f>
        <v>AR19018-ANGGUN CELLULAR(P)</v>
      </c>
      <c r="I4744" s="15" t="str">
        <f>VLOOKUP(Tb_Reseller[[#This Row],[Agen id]],Mapping_Agen!A:D,4,0)</f>
        <v>Prima</v>
      </c>
      <c r="J4744" s="7" t="str">
        <f>VLOOKUP(Tb_Reseller[[#This Row],[Agen id]],Mapping_Agen!A:C,3,0)</f>
        <v>PRG</v>
      </c>
      <c r="K4744" s="17" t="str">
        <f>TRIM(LEFT(Tb_Reseller[[#This Row],[Group]],2))</f>
        <v>P</v>
      </c>
      <c r="L4744" s="17" t="str">
        <f>VLOOKUP(Tb_Reseller[[#This Row],[Agen id]],Mapping_Agen!A:E,5,0)</f>
        <v>NON SCO</v>
      </c>
      <c r="M4744" s="64">
        <v>0</v>
      </c>
      <c r="N4744" s="65">
        <v>0</v>
      </c>
      <c r="O4744" s="65">
        <f>IFERROR(VLOOKUP(Tb_Reseller[[#This Row],[Kode Reseller]],[1]Sheet1!$A:$B,2,0),0)</f>
        <v>0</v>
      </c>
    </row>
    <row r="4745" spans="1:15" x14ac:dyDescent="0.25">
      <c r="A4745" s="13" t="s">
        <v>14960</v>
      </c>
      <c r="B4745" s="14" t="s">
        <v>12642</v>
      </c>
      <c r="C4745" s="15" t="s">
        <v>8213</v>
      </c>
      <c r="D4745" s="15" t="s">
        <v>14061</v>
      </c>
      <c r="E4745" s="16">
        <v>45335.433333333327</v>
      </c>
      <c r="F4745" s="7" t="s">
        <v>8268</v>
      </c>
      <c r="G4745" s="13" t="s">
        <v>4637</v>
      </c>
      <c r="H4745" s="15" t="str">
        <f>UPPER(Tb_Reseller[[#This Row],[Agen id]]&amp;"-"&amp;VLOOKUP(Tb_Reseller[[#This Row],[Agen id]],A:B,2,0)&amp;"("&amp;Tb_Reseller[[#This Row],[Short]]&amp;")")</f>
        <v>AR33939-SCO MARDIAN(P)</v>
      </c>
      <c r="I4745" s="15" t="str">
        <f>VLOOKUP(Tb_Reseller[[#This Row],[Agen id]],Mapping_Agen!A:D,4,0)</f>
        <v>Prima</v>
      </c>
      <c r="J4745" s="7" t="str">
        <f>VLOOKUP(Tb_Reseller[[#This Row],[Agen id]],Mapping_Agen!A:C,3,0)</f>
        <v>BSD</v>
      </c>
      <c r="K4745" s="17" t="str">
        <f>TRIM(LEFT(Tb_Reseller[[#This Row],[Group]],2))</f>
        <v>P</v>
      </c>
      <c r="L4745" s="17" t="str">
        <f>VLOOKUP(Tb_Reseller[[#This Row],[Agen id]],Mapping_Agen!A:E,5,0)</f>
        <v>NON SCO</v>
      </c>
      <c r="M4745" s="64">
        <v>0</v>
      </c>
      <c r="N4745" s="65">
        <v>0</v>
      </c>
      <c r="O4745" s="65">
        <f>IFERROR(VLOOKUP(Tb_Reseller[[#This Row],[Kode Reseller]],[1]Sheet1!$A:$B,2,0),0)</f>
        <v>0</v>
      </c>
    </row>
    <row r="4746" spans="1:15" x14ac:dyDescent="0.25">
      <c r="A4746" s="13" t="s">
        <v>5680</v>
      </c>
      <c r="B4746" s="14" t="s">
        <v>14961</v>
      </c>
      <c r="C4746" s="15" t="s">
        <v>8213</v>
      </c>
      <c r="D4746" s="15" t="s">
        <v>8231</v>
      </c>
      <c r="E4746" s="16">
        <v>45335.439583333333</v>
      </c>
      <c r="F4746" s="7" t="s">
        <v>8204</v>
      </c>
      <c r="G4746" s="13" t="s">
        <v>5680</v>
      </c>
      <c r="H4746" s="15" t="str">
        <f>UPPER(Tb_Reseller[[#This Row],[Agen id]]&amp;"-"&amp;VLOOKUP(Tb_Reseller[[#This Row],[Agen id]],A:B,2,0)&amp;"("&amp;Tb_Reseller[[#This Row],[Short]]&amp;")")</f>
        <v>AR35470-WARUNG COAN(P)</v>
      </c>
      <c r="I4746" s="15" t="str">
        <f>VLOOKUP(Tb_Reseller[[#This Row],[Agen id]],Mapping_Agen!A:D,4,0)</f>
        <v>Prima</v>
      </c>
      <c r="J4746" s="7" t="str">
        <f>VLOOKUP(Tb_Reseller[[#This Row],[Agen id]],Mapping_Agen!A:C,3,0)</f>
        <v>ICON</v>
      </c>
      <c r="K4746" s="17" t="str">
        <f>TRIM(LEFT(Tb_Reseller[[#This Row],[Group]],2))</f>
        <v>P</v>
      </c>
      <c r="L4746" s="17" t="str">
        <f>VLOOKUP(Tb_Reseller[[#This Row],[Agen id]],Mapping_Agen!A:E,5,0)</f>
        <v>NON SCO</v>
      </c>
      <c r="M4746" s="64">
        <v>0</v>
      </c>
      <c r="N4746" s="65">
        <v>0</v>
      </c>
      <c r="O4746" s="65">
        <f>IFERROR(VLOOKUP(Tb_Reseller[[#This Row],[Kode Reseller]],[1]Sheet1!$A:$B,2,0),0)</f>
        <v>0</v>
      </c>
    </row>
    <row r="4747" spans="1:15" x14ac:dyDescent="0.25">
      <c r="A4747" s="13" t="s">
        <v>14962</v>
      </c>
      <c r="B4747" s="14" t="s">
        <v>14963</v>
      </c>
      <c r="C4747" s="15" t="s">
        <v>8213</v>
      </c>
      <c r="D4747" s="15" t="s">
        <v>9018</v>
      </c>
      <c r="E4747" s="16">
        <v>45335.447916666657</v>
      </c>
      <c r="F4747" s="7" t="s">
        <v>8268</v>
      </c>
      <c r="G4747" s="13" t="s">
        <v>806</v>
      </c>
      <c r="H4747" s="15" t="str">
        <f>UPPER(Tb_Reseller[[#This Row],[Agen id]]&amp;"-"&amp;VLOOKUP(Tb_Reseller[[#This Row],[Agen id]],A:B,2,0)&amp;"("&amp;Tb_Reseller[[#This Row],[Short]]&amp;")")</f>
        <v>AR08006-TJ CELL(P)</v>
      </c>
      <c r="I4747" s="15" t="str">
        <f>VLOOKUP(Tb_Reseller[[#This Row],[Agen id]],Mapping_Agen!A:D,4,0)</f>
        <v>Prima</v>
      </c>
      <c r="J4747" s="7" t="str">
        <f>VLOOKUP(Tb_Reseller[[#This Row],[Agen id]],Mapping_Agen!A:C,3,0)</f>
        <v>ICON</v>
      </c>
      <c r="K4747" s="17" t="str">
        <f>TRIM(LEFT(Tb_Reseller[[#This Row],[Group]],2))</f>
        <v>P</v>
      </c>
      <c r="L4747" s="17" t="str">
        <f>VLOOKUP(Tb_Reseller[[#This Row],[Agen id]],Mapping_Agen!A:E,5,0)</f>
        <v>Abdul Harris</v>
      </c>
      <c r="M4747" s="64">
        <v>0</v>
      </c>
      <c r="N4747" s="65">
        <v>0</v>
      </c>
      <c r="O4747" s="65">
        <f>IFERROR(VLOOKUP(Tb_Reseller[[#This Row],[Kode Reseller]],[1]Sheet1!$A:$B,2,0),0)</f>
        <v>0</v>
      </c>
    </row>
    <row r="4748" spans="1:15" x14ac:dyDescent="0.25">
      <c r="A4748" s="13" t="s">
        <v>5682</v>
      </c>
      <c r="B4748" s="14" t="s">
        <v>14215</v>
      </c>
      <c r="C4748" s="15" t="s">
        <v>8213</v>
      </c>
      <c r="D4748" s="15" t="s">
        <v>11516</v>
      </c>
      <c r="E4748" s="16">
        <v>45335.763888888891</v>
      </c>
      <c r="F4748" s="7" t="s">
        <v>8204</v>
      </c>
      <c r="G4748" s="13" t="s">
        <v>5682</v>
      </c>
      <c r="H4748" s="15" t="str">
        <f>UPPER(Tb_Reseller[[#This Row],[Agen id]]&amp;"-"&amp;VLOOKUP(Tb_Reseller[[#This Row],[Agen id]],A:B,2,0)&amp;"("&amp;Tb_Reseller[[#This Row],[Short]]&amp;")")</f>
        <v>AR35473-NURHIKMAH(P)</v>
      </c>
      <c r="I4748" s="15" t="str">
        <f>VLOOKUP(Tb_Reseller[[#This Row],[Agen id]],Mapping_Agen!A:D,4,0)</f>
        <v>Prima</v>
      </c>
      <c r="J4748" s="7" t="str">
        <f>VLOOKUP(Tb_Reseller[[#This Row],[Agen id]],Mapping_Agen!A:C,3,0)</f>
        <v>ONLINE</v>
      </c>
      <c r="K4748" s="17" t="str">
        <f>TRIM(LEFT(Tb_Reseller[[#This Row],[Group]],2))</f>
        <v>P</v>
      </c>
      <c r="L4748" s="17" t="str">
        <f>VLOOKUP(Tb_Reseller[[#This Row],[Agen id]],Mapping_Agen!A:E,5,0)</f>
        <v>ONLINE</v>
      </c>
      <c r="M4748" s="64">
        <v>0</v>
      </c>
      <c r="N4748" s="65">
        <v>0</v>
      </c>
      <c r="O4748" s="65">
        <f>IFERROR(VLOOKUP(Tb_Reseller[[#This Row],[Kode Reseller]],[1]Sheet1!$A:$B,2,0),0)</f>
        <v>0</v>
      </c>
    </row>
    <row r="4749" spans="1:15" x14ac:dyDescent="0.25">
      <c r="A4749" s="13" t="s">
        <v>14964</v>
      </c>
      <c r="B4749" s="14" t="s">
        <v>9131</v>
      </c>
      <c r="C4749" s="15" t="s">
        <v>8213</v>
      </c>
      <c r="D4749" s="15" t="s">
        <v>8829</v>
      </c>
      <c r="E4749" s="16">
        <v>45335.824999999997</v>
      </c>
      <c r="F4749" s="7" t="s">
        <v>8268</v>
      </c>
      <c r="G4749" s="13" t="s">
        <v>886</v>
      </c>
      <c r="H4749" s="15" t="str">
        <f>UPPER(Tb_Reseller[[#This Row],[Agen id]]&amp;"-"&amp;VLOOKUP(Tb_Reseller[[#This Row],[Agen id]],A:B,2,0)&amp;"("&amp;Tb_Reseller[[#This Row],[Short]]&amp;")")</f>
        <v>AR08869-BAROKAH CELL 2(P)</v>
      </c>
      <c r="I4749" s="15" t="str">
        <f>VLOOKUP(Tb_Reseller[[#This Row],[Agen id]],Mapping_Agen!A:D,4,0)</f>
        <v>Prima</v>
      </c>
      <c r="J4749" s="7" t="str">
        <f>VLOOKUP(Tb_Reseller[[#This Row],[Agen id]],Mapping_Agen!A:C,3,0)</f>
        <v>BSD</v>
      </c>
      <c r="K4749" s="17" t="str">
        <f>TRIM(LEFT(Tb_Reseller[[#This Row],[Group]],2))</f>
        <v>P</v>
      </c>
      <c r="L4749" s="17" t="str">
        <f>VLOOKUP(Tb_Reseller[[#This Row],[Agen id]],Mapping_Agen!A:E,5,0)</f>
        <v>NON SCO</v>
      </c>
      <c r="M4749" s="64">
        <v>18.16129032258079</v>
      </c>
      <c r="N4749" s="65">
        <v>21.266666666666882</v>
      </c>
      <c r="O4749" s="65">
        <f>IFERROR(VLOOKUP(Tb_Reseller[[#This Row],[Kode Reseller]],[1]Sheet1!$A:$B,2,0),0)</f>
        <v>24.25</v>
      </c>
    </row>
    <row r="4750" spans="1:15" x14ac:dyDescent="0.25">
      <c r="A4750" s="13" t="s">
        <v>4302</v>
      </c>
      <c r="B4750" s="14" t="s">
        <v>14965</v>
      </c>
      <c r="C4750" s="15" t="s">
        <v>8213</v>
      </c>
      <c r="D4750" s="15" t="s">
        <v>8248</v>
      </c>
      <c r="E4750" s="16">
        <v>45337.509027777778</v>
      </c>
      <c r="F4750" s="7" t="s">
        <v>8204</v>
      </c>
      <c r="G4750" s="13" t="s">
        <v>4302</v>
      </c>
      <c r="H4750" s="15" t="str">
        <f>UPPER(Tb_Reseller[[#This Row],[Agen id]]&amp;"-"&amp;VLOOKUP(Tb_Reseller[[#This Row],[Agen id]],A:B,2,0)&amp;"("&amp;Tb_Reseller[[#This Row],[Short]]&amp;")")</f>
        <v>AR35476-HAFIZATUL JANNAH(P)</v>
      </c>
      <c r="I4750" s="15" t="str">
        <f>VLOOKUP(Tb_Reseller[[#This Row],[Agen id]],Mapping_Agen!A:D,4,0)</f>
        <v>Prima</v>
      </c>
      <c r="J4750" s="7" t="str">
        <f>VLOOKUP(Tb_Reseller[[#This Row],[Agen id]],Mapping_Agen!A:C,3,0)</f>
        <v>PP</v>
      </c>
      <c r="K4750" s="17" t="str">
        <f>TRIM(LEFT(Tb_Reseller[[#This Row],[Group]],2))</f>
        <v>P</v>
      </c>
      <c r="L4750" s="17" t="str">
        <f>VLOOKUP(Tb_Reseller[[#This Row],[Agen id]],Mapping_Agen!A:E,5,0)</f>
        <v>NON SCO</v>
      </c>
      <c r="M4750" s="64">
        <v>0.22580645161290322</v>
      </c>
      <c r="N4750" s="65">
        <v>0</v>
      </c>
      <c r="O4750" s="65">
        <f>IFERROR(VLOOKUP(Tb_Reseller[[#This Row],[Kode Reseller]],[1]Sheet1!$A:$B,2,0),0)</f>
        <v>0</v>
      </c>
    </row>
    <row r="4751" spans="1:15" x14ac:dyDescent="0.25">
      <c r="A4751" s="13" t="s">
        <v>14966</v>
      </c>
      <c r="B4751" s="14" t="s">
        <v>11960</v>
      </c>
      <c r="C4751" s="15" t="s">
        <v>8213</v>
      </c>
      <c r="D4751" s="15" t="s">
        <v>14061</v>
      </c>
      <c r="E4751" s="16">
        <v>45338.568055555559</v>
      </c>
      <c r="F4751" s="7" t="s">
        <v>8268</v>
      </c>
      <c r="G4751" s="13" t="s">
        <v>4637</v>
      </c>
      <c r="H4751" s="15" t="str">
        <f>UPPER(Tb_Reseller[[#This Row],[Agen id]]&amp;"-"&amp;VLOOKUP(Tb_Reseller[[#This Row],[Agen id]],A:B,2,0)&amp;"("&amp;Tb_Reseller[[#This Row],[Short]]&amp;")")</f>
        <v>AR33939-SCO MARDIAN(P)</v>
      </c>
      <c r="I4751" s="15" t="str">
        <f>VLOOKUP(Tb_Reseller[[#This Row],[Agen id]],Mapping_Agen!A:D,4,0)</f>
        <v>Prima</v>
      </c>
      <c r="J4751" s="7" t="str">
        <f>VLOOKUP(Tb_Reseller[[#This Row],[Agen id]],Mapping_Agen!A:C,3,0)</f>
        <v>BSD</v>
      </c>
      <c r="K4751" s="17" t="str">
        <f>TRIM(LEFT(Tb_Reseller[[#This Row],[Group]],2))</f>
        <v>P</v>
      </c>
      <c r="L4751" s="17" t="str">
        <f>VLOOKUP(Tb_Reseller[[#This Row],[Agen id]],Mapping_Agen!A:E,5,0)</f>
        <v>NON SCO</v>
      </c>
      <c r="M4751" s="64">
        <v>0</v>
      </c>
      <c r="N4751" s="65">
        <v>0</v>
      </c>
      <c r="O4751" s="65">
        <f>IFERROR(VLOOKUP(Tb_Reseller[[#This Row],[Kode Reseller]],[1]Sheet1!$A:$B,2,0),0)</f>
        <v>0</v>
      </c>
    </row>
    <row r="4752" spans="1:15" x14ac:dyDescent="0.25">
      <c r="A4752" s="13" t="s">
        <v>7435</v>
      </c>
      <c r="B4752" s="14" t="s">
        <v>14967</v>
      </c>
      <c r="C4752" s="15" t="s">
        <v>8213</v>
      </c>
      <c r="D4752" s="15" t="s">
        <v>8231</v>
      </c>
      <c r="E4752" s="16">
        <v>45338.57708333333</v>
      </c>
      <c r="F4752" s="7" t="s">
        <v>8204</v>
      </c>
      <c r="G4752" s="13" t="s">
        <v>7435</v>
      </c>
      <c r="H4752" s="15" t="str">
        <f>UPPER(Tb_Reseller[[#This Row],[Agen id]]&amp;"-"&amp;VLOOKUP(Tb_Reseller[[#This Row],[Agen id]],A:B,2,0)&amp;"("&amp;Tb_Reseller[[#This Row],[Short]]&amp;")")</f>
        <v>AR35479-ALWI(P)</v>
      </c>
      <c r="I4752" s="15" t="str">
        <f>VLOOKUP(Tb_Reseller[[#This Row],[Agen id]],Mapping_Agen!A:D,4,0)</f>
        <v>Prima</v>
      </c>
      <c r="J4752" s="7" t="str">
        <f>VLOOKUP(Tb_Reseller[[#This Row],[Agen id]],Mapping_Agen!A:C,3,0)</f>
        <v>ICON</v>
      </c>
      <c r="K4752" s="17" t="str">
        <f>TRIM(LEFT(Tb_Reseller[[#This Row],[Group]],2))</f>
        <v>P</v>
      </c>
      <c r="L4752" s="17" t="str">
        <f>VLOOKUP(Tb_Reseller[[#This Row],[Agen id]],Mapping_Agen!A:E,5,0)</f>
        <v>NON SCO</v>
      </c>
      <c r="M4752" s="64">
        <v>0</v>
      </c>
      <c r="N4752" s="65">
        <v>0</v>
      </c>
      <c r="O4752" s="65">
        <f>IFERROR(VLOOKUP(Tb_Reseller[[#This Row],[Kode Reseller]],[1]Sheet1!$A:$B,2,0),0)</f>
        <v>0</v>
      </c>
    </row>
    <row r="4753" spans="1:15" x14ac:dyDescent="0.25">
      <c r="A4753" s="13" t="s">
        <v>14968</v>
      </c>
      <c r="B4753" s="14" t="s">
        <v>8925</v>
      </c>
      <c r="C4753" s="15" t="s">
        <v>8213</v>
      </c>
      <c r="D4753" s="15" t="s">
        <v>14969</v>
      </c>
      <c r="E4753" s="16">
        <v>45338.792361111111</v>
      </c>
      <c r="F4753" s="7" t="s">
        <v>8268</v>
      </c>
      <c r="G4753" s="13" t="s">
        <v>2010</v>
      </c>
      <c r="H4753" s="15" t="str">
        <f>UPPER(Tb_Reseller[[#This Row],[Agen id]]&amp;"-"&amp;VLOOKUP(Tb_Reseller[[#This Row],[Agen id]],A:B,2,0)&amp;"("&amp;Tb_Reseller[[#This Row],[Short]]&amp;")")</f>
        <v>AR07600-AZZAM CELL(P)</v>
      </c>
      <c r="I4753" s="15" t="str">
        <f>VLOOKUP(Tb_Reseller[[#This Row],[Agen id]],Mapping_Agen!A:D,4,0)</f>
        <v>Prima</v>
      </c>
      <c r="J4753" s="7" t="str">
        <f>VLOOKUP(Tb_Reseller[[#This Row],[Agen id]],Mapping_Agen!A:C,3,0)</f>
        <v>ICON</v>
      </c>
      <c r="K4753" s="17" t="str">
        <f>TRIM(LEFT(Tb_Reseller[[#This Row],[Group]],2))</f>
        <v>P</v>
      </c>
      <c r="L4753" s="17" t="str">
        <f>VLOOKUP(Tb_Reseller[[#This Row],[Agen id]],Mapping_Agen!A:E,5,0)</f>
        <v>NON SCO</v>
      </c>
      <c r="M4753" s="64">
        <v>0.61290322580645129</v>
      </c>
      <c r="N4753" s="65">
        <v>0.93333333333333324</v>
      </c>
      <c r="O4753" s="65">
        <f>IFERROR(VLOOKUP(Tb_Reseller[[#This Row],[Kode Reseller]],[1]Sheet1!$A:$B,2,0),0)</f>
        <v>1.5</v>
      </c>
    </row>
    <row r="4754" spans="1:15" x14ac:dyDescent="0.25">
      <c r="A4754" s="13" t="s">
        <v>14970</v>
      </c>
      <c r="B4754" s="14" t="s">
        <v>12911</v>
      </c>
      <c r="C4754" s="15" t="s">
        <v>8213</v>
      </c>
      <c r="D4754" s="15" t="s">
        <v>10439</v>
      </c>
      <c r="E4754" s="16">
        <v>45338.809027777781</v>
      </c>
      <c r="F4754" s="7" t="s">
        <v>8268</v>
      </c>
      <c r="G4754" s="13" t="s">
        <v>1191</v>
      </c>
      <c r="H4754" s="15" t="str">
        <f>UPPER(Tb_Reseller[[#This Row],[Agen id]]&amp;"-"&amp;VLOOKUP(Tb_Reseller[[#This Row],[Agen id]],A:B,2,0)&amp;"("&amp;Tb_Reseller[[#This Row],[Short]]&amp;")")</f>
        <v>AR12141-LUBIS CELL(P)</v>
      </c>
      <c r="I4754" s="15" t="str">
        <f>VLOOKUP(Tb_Reseller[[#This Row],[Agen id]],Mapping_Agen!A:D,4,0)</f>
        <v>Prima</v>
      </c>
      <c r="J4754" s="7" t="str">
        <f>VLOOKUP(Tb_Reseller[[#This Row],[Agen id]],Mapping_Agen!A:C,3,0)</f>
        <v>ICON</v>
      </c>
      <c r="K4754" s="17" t="str">
        <f>TRIM(LEFT(Tb_Reseller[[#This Row],[Group]],2))</f>
        <v>P</v>
      </c>
      <c r="L4754" s="17" t="str">
        <f>VLOOKUP(Tb_Reseller[[#This Row],[Agen id]],Mapping_Agen!A:E,5,0)</f>
        <v>Abdul Harris</v>
      </c>
      <c r="M4754" s="64">
        <v>0</v>
      </c>
      <c r="N4754" s="65">
        <v>0</v>
      </c>
      <c r="O4754" s="65">
        <f>IFERROR(VLOOKUP(Tb_Reseller[[#This Row],[Kode Reseller]],[1]Sheet1!$A:$B,2,0),0)</f>
        <v>0</v>
      </c>
    </row>
    <row r="4755" spans="1:15" x14ac:dyDescent="0.25">
      <c r="A4755" s="13" t="s">
        <v>14971</v>
      </c>
      <c r="B4755" s="14" t="s">
        <v>14972</v>
      </c>
      <c r="C4755" s="15" t="s">
        <v>8361</v>
      </c>
      <c r="D4755" s="15" t="s">
        <v>8890</v>
      </c>
      <c r="E4755" s="16">
        <v>45339.434027777781</v>
      </c>
      <c r="F4755" s="7" t="s">
        <v>8268</v>
      </c>
      <c r="G4755" s="13" t="s">
        <v>457</v>
      </c>
      <c r="H4755" s="15" t="str">
        <f>UPPER(Tb_Reseller[[#This Row],[Agen id]]&amp;"-"&amp;VLOOKUP(Tb_Reseller[[#This Row],[Agen id]],A:B,2,0)&amp;"("&amp;Tb_Reseller[[#This Row],[Short]]&amp;")")</f>
        <v>AR01843-FAQIH CELL(MV)</v>
      </c>
      <c r="I4755" s="15" t="str">
        <f>VLOOKUP(Tb_Reseller[[#This Row],[Agen id]],Mapping_Agen!A:D,4,0)</f>
        <v>Limit</v>
      </c>
      <c r="J4755" s="7" t="str">
        <f>VLOOKUP(Tb_Reseller[[#This Row],[Agen id]],Mapping_Agen!A:C,3,0)</f>
        <v>PP</v>
      </c>
      <c r="K4755" s="17" t="str">
        <f>TRIM(LEFT(Tb_Reseller[[#This Row],[Group]],2))</f>
        <v>MV</v>
      </c>
      <c r="L4755" s="17" t="str">
        <f>VLOOKUP(Tb_Reseller[[#This Row],[Agen id]],Mapping_Agen!A:E,5,0)</f>
        <v>Febri Kurniawan</v>
      </c>
      <c r="M4755" s="64">
        <v>0.58064516129032229</v>
      </c>
      <c r="N4755" s="65">
        <v>0.56666666666666665</v>
      </c>
      <c r="O4755" s="65">
        <f>IFERROR(VLOOKUP(Tb_Reseller[[#This Row],[Kode Reseller]],[1]Sheet1!$A:$B,2,0),0)</f>
        <v>1</v>
      </c>
    </row>
    <row r="4756" spans="1:15" x14ac:dyDescent="0.25">
      <c r="A4756" s="13" t="s">
        <v>5688</v>
      </c>
      <c r="B4756" s="14" t="s">
        <v>14973</v>
      </c>
      <c r="C4756" s="15" t="s">
        <v>8208</v>
      </c>
      <c r="D4756" s="15" t="s">
        <v>8231</v>
      </c>
      <c r="E4756" s="16">
        <v>45339.572222222218</v>
      </c>
      <c r="F4756" s="7" t="s">
        <v>8204</v>
      </c>
      <c r="G4756" s="13" t="s">
        <v>5688</v>
      </c>
      <c r="H4756" s="15" t="str">
        <f>UPPER(Tb_Reseller[[#This Row],[Agen id]]&amp;"-"&amp;VLOOKUP(Tb_Reseller[[#This Row],[Agen id]],A:B,2,0)&amp;"("&amp;Tb_Reseller[[#This Row],[Short]]&amp;")")</f>
        <v>AR35487-RANDU CELL(R)</v>
      </c>
      <c r="I4756" s="15" t="str">
        <f>VLOOKUP(Tb_Reseller[[#This Row],[Agen id]],Mapping_Agen!A:D,4,0)</f>
        <v>No Limit</v>
      </c>
      <c r="J4756" s="7" t="str">
        <f>VLOOKUP(Tb_Reseller[[#This Row],[Agen id]],Mapping_Agen!A:C,3,0)</f>
        <v>ICON</v>
      </c>
      <c r="K4756" s="17" t="str">
        <f>TRIM(LEFT(Tb_Reseller[[#This Row],[Group]],2))</f>
        <v>R</v>
      </c>
      <c r="L4756" s="17" t="str">
        <f>VLOOKUP(Tb_Reseller[[#This Row],[Agen id]],Mapping_Agen!A:E,5,0)</f>
        <v>NON SCO</v>
      </c>
      <c r="M4756" s="64">
        <v>0</v>
      </c>
      <c r="N4756" s="65">
        <v>0</v>
      </c>
      <c r="O4756" s="65">
        <f>IFERROR(VLOOKUP(Tb_Reseller[[#This Row],[Kode Reseller]],[1]Sheet1!$A:$B,2,0),0)</f>
        <v>0</v>
      </c>
    </row>
    <row r="4757" spans="1:15" x14ac:dyDescent="0.25">
      <c r="A4757" s="13" t="s">
        <v>14974</v>
      </c>
      <c r="B4757" s="14" t="s">
        <v>14975</v>
      </c>
      <c r="C4757" s="15" t="s">
        <v>8213</v>
      </c>
      <c r="D4757" s="15" t="s">
        <v>14061</v>
      </c>
      <c r="E4757" s="16">
        <v>45339.59375</v>
      </c>
      <c r="F4757" s="7" t="s">
        <v>8268</v>
      </c>
      <c r="G4757" s="13" t="s">
        <v>4637</v>
      </c>
      <c r="H4757" s="15" t="str">
        <f>UPPER(Tb_Reseller[[#This Row],[Agen id]]&amp;"-"&amp;VLOOKUP(Tb_Reseller[[#This Row],[Agen id]],A:B,2,0)&amp;"("&amp;Tb_Reseller[[#This Row],[Short]]&amp;")")</f>
        <v>AR33939-SCO MARDIAN(P)</v>
      </c>
      <c r="I4757" s="15" t="str">
        <f>VLOOKUP(Tb_Reseller[[#This Row],[Agen id]],Mapping_Agen!A:D,4,0)</f>
        <v>Prima</v>
      </c>
      <c r="J4757" s="7" t="str">
        <f>VLOOKUP(Tb_Reseller[[#This Row],[Agen id]],Mapping_Agen!A:C,3,0)</f>
        <v>BSD</v>
      </c>
      <c r="K4757" s="17" t="str">
        <f>TRIM(LEFT(Tb_Reseller[[#This Row],[Group]],2))</f>
        <v>P</v>
      </c>
      <c r="L4757" s="17" t="str">
        <f>VLOOKUP(Tb_Reseller[[#This Row],[Agen id]],Mapping_Agen!A:E,5,0)</f>
        <v>NON SCO</v>
      </c>
      <c r="M4757" s="64">
        <v>0</v>
      </c>
      <c r="N4757" s="65">
        <v>0</v>
      </c>
      <c r="O4757" s="65">
        <f>IFERROR(VLOOKUP(Tb_Reseller[[#This Row],[Kode Reseller]],[1]Sheet1!$A:$B,2,0),0)</f>
        <v>0</v>
      </c>
    </row>
    <row r="4758" spans="1:15" x14ac:dyDescent="0.25">
      <c r="A4758" s="13" t="s">
        <v>5690</v>
      </c>
      <c r="B4758" s="14" t="s">
        <v>14976</v>
      </c>
      <c r="C4758" s="15" t="s">
        <v>8213</v>
      </c>
      <c r="D4758" s="15" t="s">
        <v>11516</v>
      </c>
      <c r="E4758" s="16">
        <v>45339.644444444442</v>
      </c>
      <c r="F4758" s="7" t="s">
        <v>8204</v>
      </c>
      <c r="G4758" s="13" t="s">
        <v>5690</v>
      </c>
      <c r="H4758" s="15" t="str">
        <f>UPPER(Tb_Reseller[[#This Row],[Agen id]]&amp;"-"&amp;VLOOKUP(Tb_Reseller[[#This Row],[Agen id]],A:B,2,0)&amp;"("&amp;Tb_Reseller[[#This Row],[Short]]&amp;")")</f>
        <v>AR35489-MEYDIANA(P)</v>
      </c>
      <c r="I4758" s="15" t="str">
        <f>VLOOKUP(Tb_Reseller[[#This Row],[Agen id]],Mapping_Agen!A:D,4,0)</f>
        <v>Prima</v>
      </c>
      <c r="J4758" s="7" t="str">
        <f>VLOOKUP(Tb_Reseller[[#This Row],[Agen id]],Mapping_Agen!A:C,3,0)</f>
        <v>ONLINE</v>
      </c>
      <c r="K4758" s="17" t="str">
        <f>TRIM(LEFT(Tb_Reseller[[#This Row],[Group]],2))</f>
        <v>P</v>
      </c>
      <c r="L4758" s="17" t="str">
        <f>VLOOKUP(Tb_Reseller[[#This Row],[Agen id]],Mapping_Agen!A:E,5,0)</f>
        <v>ONLINE</v>
      </c>
      <c r="M4758" s="64">
        <v>0</v>
      </c>
      <c r="N4758" s="65">
        <v>0</v>
      </c>
      <c r="O4758" s="65">
        <f>IFERROR(VLOOKUP(Tb_Reseller[[#This Row],[Kode Reseller]],[1]Sheet1!$A:$B,2,0),0)</f>
        <v>0</v>
      </c>
    </row>
    <row r="4759" spans="1:15" x14ac:dyDescent="0.25">
      <c r="A4759" s="13" t="s">
        <v>5692</v>
      </c>
      <c r="B4759" s="14" t="s">
        <v>14977</v>
      </c>
      <c r="C4759" s="15" t="s">
        <v>8213</v>
      </c>
      <c r="D4759" s="15" t="s">
        <v>11516</v>
      </c>
      <c r="E4759" s="16">
        <v>45340.289583333331</v>
      </c>
      <c r="F4759" s="7" t="s">
        <v>8204</v>
      </c>
      <c r="G4759" s="13" t="s">
        <v>5692</v>
      </c>
      <c r="H4759" s="15" t="str">
        <f>UPPER(Tb_Reseller[[#This Row],[Agen id]]&amp;"-"&amp;VLOOKUP(Tb_Reseller[[#This Row],[Agen id]],A:B,2,0)&amp;"("&amp;Tb_Reseller[[#This Row],[Short]]&amp;")")</f>
        <v>AR35491-ASMIANTI RUMBIA(P)</v>
      </c>
      <c r="I4759" s="15" t="str">
        <f>VLOOKUP(Tb_Reseller[[#This Row],[Agen id]],Mapping_Agen!A:D,4,0)</f>
        <v>Prima</v>
      </c>
      <c r="J4759" s="7" t="str">
        <f>VLOOKUP(Tb_Reseller[[#This Row],[Agen id]],Mapping_Agen!A:C,3,0)</f>
        <v>ONLINE</v>
      </c>
      <c r="K4759" s="17" t="str">
        <f>TRIM(LEFT(Tb_Reseller[[#This Row],[Group]],2))</f>
        <v>P</v>
      </c>
      <c r="L4759" s="17" t="str">
        <f>VLOOKUP(Tb_Reseller[[#This Row],[Agen id]],Mapping_Agen!A:E,5,0)</f>
        <v>ONLINE</v>
      </c>
      <c r="M4759" s="64">
        <v>0</v>
      </c>
      <c r="N4759" s="65">
        <v>0</v>
      </c>
      <c r="O4759" s="65">
        <f>IFERROR(VLOOKUP(Tb_Reseller[[#This Row],[Kode Reseller]],[1]Sheet1!$A:$B,2,0),0)</f>
        <v>0</v>
      </c>
    </row>
    <row r="4760" spans="1:15" x14ac:dyDescent="0.25">
      <c r="A4760" s="13" t="s">
        <v>14978</v>
      </c>
      <c r="B4760" s="14" t="s">
        <v>14979</v>
      </c>
      <c r="C4760" s="15" t="s">
        <v>8562</v>
      </c>
      <c r="D4760" s="15" t="s">
        <v>9660</v>
      </c>
      <c r="E4760" s="16">
        <v>45340.758333333331</v>
      </c>
      <c r="F4760" s="7" t="s">
        <v>8268</v>
      </c>
      <c r="G4760" s="13" t="s">
        <v>4903</v>
      </c>
      <c r="H4760" s="15" t="str">
        <f>UPPER(Tb_Reseller[[#This Row],[Agen id]]&amp;"-"&amp;VLOOKUP(Tb_Reseller[[#This Row],[Agen id]],A:B,2,0)&amp;"("&amp;Tb_Reseller[[#This Row],[Short]]&amp;")")</f>
        <v>AR14474-GHINA CELL(MV)</v>
      </c>
      <c r="I4760" s="15" t="str">
        <f>VLOOKUP(Tb_Reseller[[#This Row],[Agen id]],Mapping_Agen!A:D,4,0)</f>
        <v>No Limit</v>
      </c>
      <c r="J4760" s="7" t="str">
        <f>VLOOKUP(Tb_Reseller[[#This Row],[Agen id]],Mapping_Agen!A:C,3,0)</f>
        <v>ICON</v>
      </c>
      <c r="K4760" s="17" t="str">
        <f>TRIM(LEFT(Tb_Reseller[[#This Row],[Group]],2))</f>
        <v>MV</v>
      </c>
      <c r="L4760" s="17" t="str">
        <f>VLOOKUP(Tb_Reseller[[#This Row],[Agen id]],Mapping_Agen!A:E,5,0)</f>
        <v>Abdul Harris</v>
      </c>
      <c r="M4760" s="64">
        <v>0</v>
      </c>
      <c r="N4760" s="65">
        <v>0</v>
      </c>
      <c r="O4760" s="65">
        <f>IFERROR(VLOOKUP(Tb_Reseller[[#This Row],[Kode Reseller]],[1]Sheet1!$A:$B,2,0),0)</f>
        <v>0</v>
      </c>
    </row>
    <row r="4761" spans="1:15" x14ac:dyDescent="0.25">
      <c r="A4761" s="13" t="s">
        <v>7444</v>
      </c>
      <c r="B4761" s="14" t="s">
        <v>14980</v>
      </c>
      <c r="C4761" s="15" t="s">
        <v>8213</v>
      </c>
      <c r="D4761" s="15" t="s">
        <v>11516</v>
      </c>
      <c r="E4761" s="16">
        <v>45341.368750000001</v>
      </c>
      <c r="F4761" s="7" t="s">
        <v>8204</v>
      </c>
      <c r="G4761" s="13" t="s">
        <v>7444</v>
      </c>
      <c r="H4761" s="15" t="str">
        <f>UPPER(Tb_Reseller[[#This Row],[Agen id]]&amp;"-"&amp;VLOOKUP(Tb_Reseller[[#This Row],[Agen id]],A:B,2,0)&amp;"("&amp;Tb_Reseller[[#This Row],[Short]]&amp;")")</f>
        <v>AR35495-HASIN(P)</v>
      </c>
      <c r="I4761" s="15" t="str">
        <f>VLOOKUP(Tb_Reseller[[#This Row],[Agen id]],Mapping_Agen!A:D,4,0)</f>
        <v>Prima</v>
      </c>
      <c r="J4761" s="7" t="str">
        <f>VLOOKUP(Tb_Reseller[[#This Row],[Agen id]],Mapping_Agen!A:C,3,0)</f>
        <v>ONLINE</v>
      </c>
      <c r="K4761" s="17" t="str">
        <f>TRIM(LEFT(Tb_Reseller[[#This Row],[Group]],2))</f>
        <v>P</v>
      </c>
      <c r="L4761" s="17" t="str">
        <f>VLOOKUP(Tb_Reseller[[#This Row],[Agen id]],Mapping_Agen!A:E,5,0)</f>
        <v>ONLINE</v>
      </c>
      <c r="M4761" s="64">
        <v>0</v>
      </c>
      <c r="N4761" s="65">
        <v>0</v>
      </c>
      <c r="O4761" s="65">
        <f>IFERROR(VLOOKUP(Tb_Reseller[[#This Row],[Kode Reseller]],[1]Sheet1!$A:$B,2,0),0)</f>
        <v>0</v>
      </c>
    </row>
    <row r="4762" spans="1:15" x14ac:dyDescent="0.25">
      <c r="A4762" s="13" t="s">
        <v>5696</v>
      </c>
      <c r="B4762" s="14" t="s">
        <v>14981</v>
      </c>
      <c r="C4762" s="15" t="s">
        <v>8262</v>
      </c>
      <c r="D4762" s="15" t="s">
        <v>8248</v>
      </c>
      <c r="E4762" s="16">
        <v>45341.436805555553</v>
      </c>
      <c r="F4762" s="7" t="s">
        <v>8204</v>
      </c>
      <c r="G4762" s="13" t="s">
        <v>5696</v>
      </c>
      <c r="H4762" s="15" t="str">
        <f>UPPER(Tb_Reseller[[#This Row],[Agen id]]&amp;"-"&amp;VLOOKUP(Tb_Reseller[[#This Row],[Agen id]],A:B,2,0)&amp;"("&amp;Tb_Reseller[[#This Row],[Short]]&amp;")")</f>
        <v>AR35496-MAMA EGA(RL)</v>
      </c>
      <c r="I4762" s="15" t="str">
        <f>VLOOKUP(Tb_Reseller[[#This Row],[Agen id]],Mapping_Agen!A:D,4,0)</f>
        <v>Limit</v>
      </c>
      <c r="J4762" s="7" t="str">
        <f>VLOOKUP(Tb_Reseller[[#This Row],[Agen id]],Mapping_Agen!A:C,3,0)</f>
        <v>PP</v>
      </c>
      <c r="K4762" s="17" t="str">
        <f>TRIM(LEFT(Tb_Reseller[[#This Row],[Group]],2))</f>
        <v>RL</v>
      </c>
      <c r="L4762" s="17" t="str">
        <f>VLOOKUP(Tb_Reseller[[#This Row],[Agen id]],Mapping_Agen!A:E,5,0)</f>
        <v>Mas Komarjaya</v>
      </c>
      <c r="M4762" s="64">
        <v>2.6129032258064497</v>
      </c>
      <c r="N4762" s="65">
        <v>3.4999999999999973</v>
      </c>
      <c r="O4762" s="65">
        <f>IFERROR(VLOOKUP(Tb_Reseller[[#This Row],[Kode Reseller]],[1]Sheet1!$A:$B,2,0),0)</f>
        <v>3.5</v>
      </c>
    </row>
    <row r="4763" spans="1:15" x14ac:dyDescent="0.25">
      <c r="A4763" s="13" t="s">
        <v>14982</v>
      </c>
      <c r="B4763" s="14" t="s">
        <v>14983</v>
      </c>
      <c r="C4763" s="15" t="s">
        <v>8213</v>
      </c>
      <c r="D4763" s="15" t="s">
        <v>9018</v>
      </c>
      <c r="E4763" s="16">
        <v>45341.455555555563</v>
      </c>
      <c r="F4763" s="7" t="s">
        <v>8268</v>
      </c>
      <c r="G4763" s="13" t="s">
        <v>806</v>
      </c>
      <c r="H4763" s="15" t="str">
        <f>UPPER(Tb_Reseller[[#This Row],[Agen id]]&amp;"-"&amp;VLOOKUP(Tb_Reseller[[#This Row],[Agen id]],A:B,2,0)&amp;"("&amp;Tb_Reseller[[#This Row],[Short]]&amp;")")</f>
        <v>AR08006-TJ CELL(P)</v>
      </c>
      <c r="I4763" s="15" t="str">
        <f>VLOOKUP(Tb_Reseller[[#This Row],[Agen id]],Mapping_Agen!A:D,4,0)</f>
        <v>Prima</v>
      </c>
      <c r="J4763" s="7" t="str">
        <f>VLOOKUP(Tb_Reseller[[#This Row],[Agen id]],Mapping_Agen!A:C,3,0)</f>
        <v>ICON</v>
      </c>
      <c r="K4763" s="17" t="str">
        <f>TRIM(LEFT(Tb_Reseller[[#This Row],[Group]],2))</f>
        <v>P</v>
      </c>
      <c r="L4763" s="17" t="str">
        <f>VLOOKUP(Tb_Reseller[[#This Row],[Agen id]],Mapping_Agen!A:E,5,0)</f>
        <v>Abdul Harris</v>
      </c>
      <c r="M4763" s="64">
        <v>0</v>
      </c>
      <c r="N4763" s="65">
        <v>0</v>
      </c>
      <c r="O4763" s="65">
        <f>IFERROR(VLOOKUP(Tb_Reseller[[#This Row],[Kode Reseller]],[1]Sheet1!$A:$B,2,0),0)</f>
        <v>0</v>
      </c>
    </row>
    <row r="4764" spans="1:15" x14ac:dyDescent="0.25">
      <c r="A4764" s="13" t="s">
        <v>5699</v>
      </c>
      <c r="B4764" s="14" t="s">
        <v>14984</v>
      </c>
      <c r="C4764" s="15" t="s">
        <v>8208</v>
      </c>
      <c r="D4764" s="15" t="s">
        <v>8248</v>
      </c>
      <c r="E4764" s="16">
        <v>45341.495833333327</v>
      </c>
      <c r="F4764" s="7" t="s">
        <v>8204</v>
      </c>
      <c r="G4764" s="13" t="s">
        <v>5699</v>
      </c>
      <c r="H4764" s="15" t="str">
        <f>UPPER(Tb_Reseller[[#This Row],[Agen id]]&amp;"-"&amp;VLOOKUP(Tb_Reseller[[#This Row],[Agen id]],A:B,2,0)&amp;"("&amp;Tb_Reseller[[#This Row],[Short]]&amp;")")</f>
        <v>AR35499-TK ARA(R)</v>
      </c>
      <c r="I4764" s="15" t="str">
        <f>VLOOKUP(Tb_Reseller[[#This Row],[Agen id]],Mapping_Agen!A:D,4,0)</f>
        <v>No Limit</v>
      </c>
      <c r="J4764" s="7" t="str">
        <f>VLOOKUP(Tb_Reseller[[#This Row],[Agen id]],Mapping_Agen!A:C,3,0)</f>
        <v>PP</v>
      </c>
      <c r="K4764" s="17" t="str">
        <f>TRIM(LEFT(Tb_Reseller[[#This Row],[Group]],2))</f>
        <v>R</v>
      </c>
      <c r="L4764" s="17" t="str">
        <f>VLOOKUP(Tb_Reseller[[#This Row],[Agen id]],Mapping_Agen!A:E,5,0)</f>
        <v>NON SCO</v>
      </c>
      <c r="M4764" s="64">
        <v>0</v>
      </c>
      <c r="N4764" s="65">
        <v>0</v>
      </c>
      <c r="O4764" s="65">
        <f>IFERROR(VLOOKUP(Tb_Reseller[[#This Row],[Kode Reseller]],[1]Sheet1!$A:$B,2,0),0)</f>
        <v>0</v>
      </c>
    </row>
    <row r="4765" spans="1:15" x14ac:dyDescent="0.25">
      <c r="A4765" s="13" t="s">
        <v>14985</v>
      </c>
      <c r="B4765" s="14" t="s">
        <v>14986</v>
      </c>
      <c r="C4765" s="15" t="s">
        <v>8213</v>
      </c>
      <c r="D4765" s="15" t="s">
        <v>8521</v>
      </c>
      <c r="E4765" s="16">
        <v>45341.532638888893</v>
      </c>
      <c r="F4765" s="7" t="s">
        <v>8268</v>
      </c>
      <c r="G4765" s="13" t="s">
        <v>432</v>
      </c>
      <c r="H4765" s="15" t="str">
        <f>UPPER(Tb_Reseller[[#This Row],[Agen id]]&amp;"-"&amp;VLOOKUP(Tb_Reseller[[#This Row],[Agen id]],A:B,2,0)&amp;"("&amp;Tb_Reseller[[#This Row],[Short]]&amp;")")</f>
        <v>AR01800-FARID CELL(P)</v>
      </c>
      <c r="I4765" s="15" t="str">
        <f>VLOOKUP(Tb_Reseller[[#This Row],[Agen id]],Mapping_Agen!A:D,4,0)</f>
        <v>Prima</v>
      </c>
      <c r="J4765" s="7" t="str">
        <f>VLOOKUP(Tb_Reseller[[#This Row],[Agen id]],Mapping_Agen!A:C,3,0)</f>
        <v>BSD</v>
      </c>
      <c r="K4765" s="17" t="str">
        <f>TRIM(LEFT(Tb_Reseller[[#This Row],[Group]],2))</f>
        <v>P</v>
      </c>
      <c r="L4765" s="17" t="str">
        <f>VLOOKUP(Tb_Reseller[[#This Row],[Agen id]],Mapping_Agen!A:E,5,0)</f>
        <v>NON SCO</v>
      </c>
      <c r="M4765" s="64">
        <v>0</v>
      </c>
      <c r="N4765" s="65">
        <v>0</v>
      </c>
      <c r="O4765" s="65">
        <f>IFERROR(VLOOKUP(Tb_Reseller[[#This Row],[Kode Reseller]],[1]Sheet1!$A:$B,2,0),0)</f>
        <v>0</v>
      </c>
    </row>
    <row r="4766" spans="1:15" x14ac:dyDescent="0.25">
      <c r="A4766" s="13" t="s">
        <v>14987</v>
      </c>
      <c r="B4766" s="14" t="s">
        <v>8350</v>
      </c>
      <c r="C4766" s="15" t="s">
        <v>8213</v>
      </c>
      <c r="D4766" s="15" t="s">
        <v>9018</v>
      </c>
      <c r="E4766" s="16">
        <v>45341.613888888889</v>
      </c>
      <c r="F4766" s="7" t="s">
        <v>8268</v>
      </c>
      <c r="G4766" s="13" t="s">
        <v>806</v>
      </c>
      <c r="H4766" s="15" t="str">
        <f>UPPER(Tb_Reseller[[#This Row],[Agen id]]&amp;"-"&amp;VLOOKUP(Tb_Reseller[[#This Row],[Agen id]],A:B,2,0)&amp;"("&amp;Tb_Reseller[[#This Row],[Short]]&amp;")")</f>
        <v>AR08006-TJ CELL(P)</v>
      </c>
      <c r="I4766" s="15" t="str">
        <f>VLOOKUP(Tb_Reseller[[#This Row],[Agen id]],Mapping_Agen!A:D,4,0)</f>
        <v>Prima</v>
      </c>
      <c r="J4766" s="7" t="str">
        <f>VLOOKUP(Tb_Reseller[[#This Row],[Agen id]],Mapping_Agen!A:C,3,0)</f>
        <v>ICON</v>
      </c>
      <c r="K4766" s="17" t="str">
        <f>TRIM(LEFT(Tb_Reseller[[#This Row],[Group]],2))</f>
        <v>P</v>
      </c>
      <c r="L4766" s="17" t="str">
        <f>VLOOKUP(Tb_Reseller[[#This Row],[Agen id]],Mapping_Agen!A:E,5,0)</f>
        <v>Abdul Harris</v>
      </c>
      <c r="M4766" s="64">
        <v>0</v>
      </c>
      <c r="N4766" s="65">
        <v>0.16666666666666666</v>
      </c>
      <c r="O4766" s="65">
        <f>IFERROR(VLOOKUP(Tb_Reseller[[#This Row],[Kode Reseller]],[1]Sheet1!$A:$B,2,0),0)</f>
        <v>0.75</v>
      </c>
    </row>
    <row r="4767" spans="1:15" x14ac:dyDescent="0.25">
      <c r="A4767" s="13" t="s">
        <v>5701</v>
      </c>
      <c r="B4767" s="14" t="s">
        <v>14988</v>
      </c>
      <c r="C4767" s="15" t="s">
        <v>8208</v>
      </c>
      <c r="D4767" s="15" t="s">
        <v>14058</v>
      </c>
      <c r="E4767" s="16">
        <v>45341.695138888892</v>
      </c>
      <c r="F4767" s="7" t="s">
        <v>8204</v>
      </c>
      <c r="G4767" s="13" t="s">
        <v>5701</v>
      </c>
      <c r="H4767" s="15" t="str">
        <f>UPPER(Tb_Reseller[[#This Row],[Agen id]]&amp;"-"&amp;VLOOKUP(Tb_Reseller[[#This Row],[Agen id]],A:B,2,0)&amp;"("&amp;Tb_Reseller[[#This Row],[Short]]&amp;")")</f>
        <v>AR35503-A.N CELL(R)</v>
      </c>
      <c r="I4767" s="15" t="str">
        <f>VLOOKUP(Tb_Reseller[[#This Row],[Agen id]],Mapping_Agen!A:D,4,0)</f>
        <v>Limit</v>
      </c>
      <c r="J4767" s="7" t="str">
        <f>VLOOKUP(Tb_Reseller[[#This Row],[Agen id]],Mapping_Agen!A:C,3,0)</f>
        <v>ICON</v>
      </c>
      <c r="K4767" s="17" t="str">
        <f>TRIM(LEFT(Tb_Reseller[[#This Row],[Group]],2))</f>
        <v>R</v>
      </c>
      <c r="L4767" s="17" t="str">
        <f>VLOOKUP(Tb_Reseller[[#This Row],[Agen id]],Mapping_Agen!A:E,5,0)</f>
        <v>NON SCO</v>
      </c>
      <c r="M4767" s="64">
        <v>0</v>
      </c>
      <c r="N4767" s="65">
        <v>0</v>
      </c>
      <c r="O4767" s="65">
        <f>IFERROR(VLOOKUP(Tb_Reseller[[#This Row],[Kode Reseller]],[1]Sheet1!$A:$B,2,0),0)</f>
        <v>0</v>
      </c>
    </row>
    <row r="4768" spans="1:15" x14ac:dyDescent="0.25">
      <c r="A4768" s="13" t="s">
        <v>5703</v>
      </c>
      <c r="B4768" s="14" t="s">
        <v>14989</v>
      </c>
      <c r="C4768" s="15" t="s">
        <v>8213</v>
      </c>
      <c r="D4768" s="15" t="s">
        <v>8203</v>
      </c>
      <c r="E4768" s="16">
        <v>45341.774305555547</v>
      </c>
      <c r="F4768" s="7" t="s">
        <v>8204</v>
      </c>
      <c r="G4768" s="13" t="s">
        <v>5703</v>
      </c>
      <c r="H4768" s="15" t="str">
        <f>UPPER(Tb_Reseller[[#This Row],[Agen id]]&amp;"-"&amp;VLOOKUP(Tb_Reseller[[#This Row],[Agen id]],A:B,2,0)&amp;"("&amp;Tb_Reseller[[#This Row],[Short]]&amp;")")</f>
        <v>AR35505-ABID CELLULER(P)</v>
      </c>
      <c r="I4768" s="15" t="str">
        <f>VLOOKUP(Tb_Reseller[[#This Row],[Agen id]],Mapping_Agen!A:D,4,0)</f>
        <v>Prima</v>
      </c>
      <c r="J4768" s="7" t="str">
        <f>VLOOKUP(Tb_Reseller[[#This Row],[Agen id]],Mapping_Agen!A:C,3,0)</f>
        <v>BSD</v>
      </c>
      <c r="K4768" s="17" t="str">
        <f>TRIM(LEFT(Tb_Reseller[[#This Row],[Group]],2))</f>
        <v>P</v>
      </c>
      <c r="L4768" s="17" t="str">
        <f>VLOOKUP(Tb_Reseller[[#This Row],[Agen id]],Mapping_Agen!A:E,5,0)</f>
        <v>NON SCO</v>
      </c>
      <c r="M4768" s="64">
        <v>0</v>
      </c>
      <c r="N4768" s="65">
        <v>0</v>
      </c>
      <c r="O4768" s="65">
        <f>IFERROR(VLOOKUP(Tb_Reseller[[#This Row],[Kode Reseller]],[1]Sheet1!$A:$B,2,0),0)</f>
        <v>0</v>
      </c>
    </row>
    <row r="4769" spans="1:15" x14ac:dyDescent="0.25">
      <c r="A4769" s="13" t="s">
        <v>14990</v>
      </c>
      <c r="B4769" s="14" t="s">
        <v>14991</v>
      </c>
      <c r="C4769" s="15" t="s">
        <v>8213</v>
      </c>
      <c r="D4769" s="15" t="s">
        <v>11952</v>
      </c>
      <c r="E4769" s="16">
        <v>45342.382638888892</v>
      </c>
      <c r="F4769" s="7" t="s">
        <v>8268</v>
      </c>
      <c r="G4769" s="13" t="s">
        <v>550</v>
      </c>
      <c r="H4769" s="15" t="str">
        <f>UPPER(Tb_Reseller[[#This Row],[Agen id]]&amp;"-"&amp;VLOOKUP(Tb_Reseller[[#This Row],[Agen id]],A:B,2,0)&amp;"("&amp;Tb_Reseller[[#This Row],[Short]]&amp;")")</f>
        <v>AR03027-NOMEN CELL(P)</v>
      </c>
      <c r="I4769" s="15" t="str">
        <f>VLOOKUP(Tb_Reseller[[#This Row],[Agen id]],Mapping_Agen!A:D,4,0)</f>
        <v>Prima</v>
      </c>
      <c r="J4769" s="7" t="str">
        <f>VLOOKUP(Tb_Reseller[[#This Row],[Agen id]],Mapping_Agen!A:C,3,0)</f>
        <v>PP</v>
      </c>
      <c r="K4769" s="17" t="str">
        <f>TRIM(LEFT(Tb_Reseller[[#This Row],[Group]],2))</f>
        <v>P</v>
      </c>
      <c r="L4769" s="17" t="str">
        <f>VLOOKUP(Tb_Reseller[[#This Row],[Agen id]],Mapping_Agen!A:E,5,0)</f>
        <v>Febri Kurniawan</v>
      </c>
      <c r="M4769" s="64">
        <v>0</v>
      </c>
      <c r="N4769" s="65">
        <v>0</v>
      </c>
      <c r="O4769" s="65">
        <f>IFERROR(VLOOKUP(Tb_Reseller[[#This Row],[Kode Reseller]],[1]Sheet1!$A:$B,2,0),0)</f>
        <v>0</v>
      </c>
    </row>
    <row r="4770" spans="1:15" x14ac:dyDescent="0.25">
      <c r="A4770" s="13" t="s">
        <v>5705</v>
      </c>
      <c r="B4770" s="14" t="s">
        <v>14992</v>
      </c>
      <c r="C4770" s="15" t="s">
        <v>8213</v>
      </c>
      <c r="D4770" s="15" t="s">
        <v>8248</v>
      </c>
      <c r="E4770" s="16">
        <v>45342.616666666669</v>
      </c>
      <c r="F4770" s="7" t="s">
        <v>8204</v>
      </c>
      <c r="G4770" s="13" t="s">
        <v>5705</v>
      </c>
      <c r="H4770" s="15" t="str">
        <f>UPPER(Tb_Reseller[[#This Row],[Agen id]]&amp;"-"&amp;VLOOKUP(Tb_Reseller[[#This Row],[Agen id]],A:B,2,0)&amp;"("&amp;Tb_Reseller[[#This Row],[Short]]&amp;")")</f>
        <v>AR35511-DEDE ALYANTI(P)</v>
      </c>
      <c r="I4770" s="15" t="str">
        <f>VLOOKUP(Tb_Reseller[[#This Row],[Agen id]],Mapping_Agen!A:D,4,0)</f>
        <v>Prima</v>
      </c>
      <c r="J4770" s="7" t="str">
        <f>VLOOKUP(Tb_Reseller[[#This Row],[Agen id]],Mapping_Agen!A:C,3,0)</f>
        <v>PP</v>
      </c>
      <c r="K4770" s="17" t="str">
        <f>TRIM(LEFT(Tb_Reseller[[#This Row],[Group]],2))</f>
        <v>P</v>
      </c>
      <c r="L4770" s="17" t="str">
        <f>VLOOKUP(Tb_Reseller[[#This Row],[Agen id]],Mapping_Agen!A:E,5,0)</f>
        <v>NON SCO</v>
      </c>
      <c r="M4770" s="64">
        <v>0</v>
      </c>
      <c r="N4770" s="65">
        <v>0</v>
      </c>
      <c r="O4770" s="65">
        <f>IFERROR(VLOOKUP(Tb_Reseller[[#This Row],[Kode Reseller]],[1]Sheet1!$A:$B,2,0),0)</f>
        <v>0</v>
      </c>
    </row>
    <row r="4771" spans="1:15" x14ac:dyDescent="0.25">
      <c r="A4771" s="13" t="s">
        <v>5707</v>
      </c>
      <c r="B4771" s="14" t="s">
        <v>14993</v>
      </c>
      <c r="C4771" s="15" t="s">
        <v>8213</v>
      </c>
      <c r="D4771" s="15" t="s">
        <v>8248</v>
      </c>
      <c r="E4771" s="16">
        <v>45342.619444444441</v>
      </c>
      <c r="F4771" s="7" t="s">
        <v>8204</v>
      </c>
      <c r="G4771" s="13" t="s">
        <v>5707</v>
      </c>
      <c r="H4771" s="15" t="str">
        <f>UPPER(Tb_Reseller[[#This Row],[Agen id]]&amp;"-"&amp;VLOOKUP(Tb_Reseller[[#This Row],[Agen id]],A:B,2,0)&amp;"("&amp;Tb_Reseller[[#This Row],[Short]]&amp;")")</f>
        <v>AR35512-FENDI ANDIKA(P)</v>
      </c>
      <c r="I4771" s="15" t="str">
        <f>VLOOKUP(Tb_Reseller[[#This Row],[Agen id]],Mapping_Agen!A:D,4,0)</f>
        <v>Prima</v>
      </c>
      <c r="J4771" s="7" t="str">
        <f>VLOOKUP(Tb_Reseller[[#This Row],[Agen id]],Mapping_Agen!A:C,3,0)</f>
        <v>PP</v>
      </c>
      <c r="K4771" s="17" t="str">
        <f>TRIM(LEFT(Tb_Reseller[[#This Row],[Group]],2))</f>
        <v>P</v>
      </c>
      <c r="L4771" s="17" t="str">
        <f>VLOOKUP(Tb_Reseller[[#This Row],[Agen id]],Mapping_Agen!A:E,5,0)</f>
        <v>NON SCO</v>
      </c>
      <c r="M4771" s="64">
        <v>0</v>
      </c>
      <c r="N4771" s="65">
        <v>0</v>
      </c>
      <c r="O4771" s="65">
        <f>IFERROR(VLOOKUP(Tb_Reseller[[#This Row],[Kode Reseller]],[1]Sheet1!$A:$B,2,0),0)</f>
        <v>0</v>
      </c>
    </row>
    <row r="4772" spans="1:15" x14ac:dyDescent="0.25">
      <c r="A4772" s="13" t="s">
        <v>14994</v>
      </c>
      <c r="B4772" s="14" t="s">
        <v>14995</v>
      </c>
      <c r="C4772" s="15" t="s">
        <v>8213</v>
      </c>
      <c r="D4772" s="15" t="s">
        <v>14061</v>
      </c>
      <c r="E4772" s="16">
        <v>45342.670138888891</v>
      </c>
      <c r="F4772" s="7" t="s">
        <v>8268</v>
      </c>
      <c r="G4772" s="13" t="s">
        <v>4637</v>
      </c>
      <c r="H4772" s="15" t="str">
        <f>UPPER(Tb_Reseller[[#This Row],[Agen id]]&amp;"-"&amp;VLOOKUP(Tb_Reseller[[#This Row],[Agen id]],A:B,2,0)&amp;"("&amp;Tb_Reseller[[#This Row],[Short]]&amp;")")</f>
        <v>AR33939-SCO MARDIAN(P)</v>
      </c>
      <c r="I4772" s="15" t="str">
        <f>VLOOKUP(Tb_Reseller[[#This Row],[Agen id]],Mapping_Agen!A:D,4,0)</f>
        <v>Prima</v>
      </c>
      <c r="J4772" s="7" t="str">
        <f>VLOOKUP(Tb_Reseller[[#This Row],[Agen id]],Mapping_Agen!A:C,3,0)</f>
        <v>BSD</v>
      </c>
      <c r="K4772" s="17" t="str">
        <f>TRIM(LEFT(Tb_Reseller[[#This Row],[Group]],2))</f>
        <v>P</v>
      </c>
      <c r="L4772" s="17" t="str">
        <f>VLOOKUP(Tb_Reseller[[#This Row],[Agen id]],Mapping_Agen!A:E,5,0)</f>
        <v>NON SCO</v>
      </c>
      <c r="M4772" s="64">
        <v>0</v>
      </c>
      <c r="N4772" s="65">
        <v>0</v>
      </c>
      <c r="O4772" s="65">
        <f>IFERROR(VLOOKUP(Tb_Reseller[[#This Row],[Kode Reseller]],[1]Sheet1!$A:$B,2,0),0)</f>
        <v>0</v>
      </c>
    </row>
    <row r="4773" spans="1:15" x14ac:dyDescent="0.25">
      <c r="A4773" s="13" t="s">
        <v>2104</v>
      </c>
      <c r="B4773" s="14" t="s">
        <v>14996</v>
      </c>
      <c r="C4773" s="15" t="s">
        <v>8213</v>
      </c>
      <c r="D4773" s="15" t="s">
        <v>8248</v>
      </c>
      <c r="E4773" s="16">
        <v>45343.458333333343</v>
      </c>
      <c r="F4773" s="7" t="s">
        <v>8204</v>
      </c>
      <c r="G4773" s="13" t="s">
        <v>2104</v>
      </c>
      <c r="H4773" s="15" t="str">
        <f>UPPER(Tb_Reseller[[#This Row],[Agen id]]&amp;"-"&amp;VLOOKUP(Tb_Reseller[[#This Row],[Agen id]],A:B,2,0)&amp;"("&amp;Tb_Reseller[[#This Row],[Short]]&amp;")")</f>
        <v>AR35517-UCI CELL(P)</v>
      </c>
      <c r="I4773" s="15" t="str">
        <f>VLOOKUP(Tb_Reseller[[#This Row],[Agen id]],Mapping_Agen!A:D,4,0)</f>
        <v>Prima</v>
      </c>
      <c r="J4773" s="7" t="str">
        <f>VLOOKUP(Tb_Reseller[[#This Row],[Agen id]],Mapping_Agen!A:C,3,0)</f>
        <v>PP</v>
      </c>
      <c r="K4773" s="17" t="str">
        <f>TRIM(LEFT(Tb_Reseller[[#This Row],[Group]],2))</f>
        <v>P</v>
      </c>
      <c r="L4773" s="17" t="str">
        <f>VLOOKUP(Tb_Reseller[[#This Row],[Agen id]],Mapping_Agen!A:E,5,0)</f>
        <v>NON SCO</v>
      </c>
      <c r="M4773" s="64">
        <v>1.2580645161290314</v>
      </c>
      <c r="N4773" s="65">
        <v>1.8666666666666691</v>
      </c>
      <c r="O4773" s="65">
        <f>IFERROR(VLOOKUP(Tb_Reseller[[#This Row],[Kode Reseller]],[1]Sheet1!$A:$B,2,0),0)</f>
        <v>0</v>
      </c>
    </row>
    <row r="4774" spans="1:15" x14ac:dyDescent="0.25">
      <c r="A4774" s="13" t="s">
        <v>5711</v>
      </c>
      <c r="B4774" s="14" t="s">
        <v>14997</v>
      </c>
      <c r="C4774" s="15" t="s">
        <v>8213</v>
      </c>
      <c r="D4774" s="15" t="s">
        <v>11516</v>
      </c>
      <c r="E4774" s="16">
        <v>45343.549305555563</v>
      </c>
      <c r="F4774" s="7" t="s">
        <v>8204</v>
      </c>
      <c r="G4774" s="13" t="s">
        <v>5711</v>
      </c>
      <c r="H4774" s="15" t="str">
        <f>UPPER(Tb_Reseller[[#This Row],[Agen id]]&amp;"-"&amp;VLOOKUP(Tb_Reseller[[#This Row],[Agen id]],A:B,2,0)&amp;"("&amp;Tb_Reseller[[#This Row],[Short]]&amp;")")</f>
        <v>AR35519-KOMARUDIN(P)</v>
      </c>
      <c r="I4774" s="15" t="str">
        <f>VLOOKUP(Tb_Reseller[[#This Row],[Agen id]],Mapping_Agen!A:D,4,0)</f>
        <v>Prima</v>
      </c>
      <c r="J4774" s="7" t="str">
        <f>VLOOKUP(Tb_Reseller[[#This Row],[Agen id]],Mapping_Agen!A:C,3,0)</f>
        <v>ONLINE</v>
      </c>
      <c r="K4774" s="17" t="str">
        <f>TRIM(LEFT(Tb_Reseller[[#This Row],[Group]],2))</f>
        <v>P</v>
      </c>
      <c r="L4774" s="17" t="str">
        <f>VLOOKUP(Tb_Reseller[[#This Row],[Agen id]],Mapping_Agen!A:E,5,0)</f>
        <v>ONLINE</v>
      </c>
      <c r="M4774" s="64">
        <v>0</v>
      </c>
      <c r="N4774" s="65">
        <v>0</v>
      </c>
      <c r="O4774" s="65">
        <f>IFERROR(VLOOKUP(Tb_Reseller[[#This Row],[Kode Reseller]],[1]Sheet1!$A:$B,2,0),0)</f>
        <v>0</v>
      </c>
    </row>
    <row r="4775" spans="1:15" x14ac:dyDescent="0.25">
      <c r="A4775" s="13" t="s">
        <v>5713</v>
      </c>
      <c r="B4775" s="14" t="s">
        <v>14998</v>
      </c>
      <c r="C4775" s="15" t="s">
        <v>8213</v>
      </c>
      <c r="D4775" s="15" t="s">
        <v>8231</v>
      </c>
      <c r="E4775" s="16">
        <v>45343.552083333343</v>
      </c>
      <c r="F4775" s="7" t="s">
        <v>8204</v>
      </c>
      <c r="G4775" s="13" t="s">
        <v>5713</v>
      </c>
      <c r="H4775" s="15" t="str">
        <f>UPPER(Tb_Reseller[[#This Row],[Agen id]]&amp;"-"&amp;VLOOKUP(Tb_Reseller[[#This Row],[Agen id]],A:B,2,0)&amp;"("&amp;Tb_Reseller[[#This Row],[Short]]&amp;")")</f>
        <v>AR35520-CIPTA CELL(P)</v>
      </c>
      <c r="I4775" s="15" t="str">
        <f>VLOOKUP(Tb_Reseller[[#This Row],[Agen id]],Mapping_Agen!A:D,4,0)</f>
        <v>Prima</v>
      </c>
      <c r="J4775" s="7" t="str">
        <f>VLOOKUP(Tb_Reseller[[#This Row],[Agen id]],Mapping_Agen!A:C,3,0)</f>
        <v>ICON</v>
      </c>
      <c r="K4775" s="17" t="str">
        <f>TRIM(LEFT(Tb_Reseller[[#This Row],[Group]],2))</f>
        <v>P</v>
      </c>
      <c r="L4775" s="17" t="str">
        <f>VLOOKUP(Tb_Reseller[[#This Row],[Agen id]],Mapping_Agen!A:E,5,0)</f>
        <v>NON SCO</v>
      </c>
      <c r="M4775" s="64">
        <v>0</v>
      </c>
      <c r="N4775" s="65">
        <v>0</v>
      </c>
      <c r="O4775" s="65">
        <f>IFERROR(VLOOKUP(Tb_Reseller[[#This Row],[Kode Reseller]],[1]Sheet1!$A:$B,2,0),0)</f>
        <v>0</v>
      </c>
    </row>
    <row r="4776" spans="1:15" x14ac:dyDescent="0.25">
      <c r="A4776" s="13" t="s">
        <v>14999</v>
      </c>
      <c r="B4776" s="14" t="s">
        <v>15000</v>
      </c>
      <c r="C4776" s="15" t="s">
        <v>8361</v>
      </c>
      <c r="D4776" s="15" t="s">
        <v>9951</v>
      </c>
      <c r="E4776" s="16">
        <v>45343.835416666669</v>
      </c>
      <c r="F4776" s="7" t="s">
        <v>8268</v>
      </c>
      <c r="G4776" s="13" t="s">
        <v>1547</v>
      </c>
      <c r="H4776" s="15" t="str">
        <f>UPPER(Tb_Reseller[[#This Row],[Agen id]]&amp;"-"&amp;VLOOKUP(Tb_Reseller[[#This Row],[Agen id]],A:B,2,0)&amp;"("&amp;Tb_Reseller[[#This Row],[Short]]&amp;")")</f>
        <v>AR16861-PONEL CELL(MV)</v>
      </c>
      <c r="I4776" s="15" t="str">
        <f>VLOOKUP(Tb_Reseller[[#This Row],[Agen id]],Mapping_Agen!A:D,4,0)</f>
        <v>Limit</v>
      </c>
      <c r="J4776" s="7" t="str">
        <f>VLOOKUP(Tb_Reseller[[#This Row],[Agen id]],Mapping_Agen!A:C,3,0)</f>
        <v>PP</v>
      </c>
      <c r="K4776" s="17" t="str">
        <f>TRIM(LEFT(Tb_Reseller[[#This Row],[Group]],2))</f>
        <v>MV</v>
      </c>
      <c r="L4776" s="17" t="str">
        <f>VLOOKUP(Tb_Reseller[[#This Row],[Agen id]],Mapping_Agen!A:E,5,0)</f>
        <v>Mas Komarjaya</v>
      </c>
      <c r="M4776" s="64">
        <v>0</v>
      </c>
      <c r="N4776" s="65">
        <v>0</v>
      </c>
      <c r="O4776" s="65">
        <f>IFERROR(VLOOKUP(Tb_Reseller[[#This Row],[Kode Reseller]],[1]Sheet1!$A:$B,2,0),0)</f>
        <v>0</v>
      </c>
    </row>
    <row r="4777" spans="1:15" x14ac:dyDescent="0.25">
      <c r="A4777" s="13" t="s">
        <v>5716</v>
      </c>
      <c r="B4777" s="14" t="s">
        <v>15001</v>
      </c>
      <c r="C4777" s="15" t="s">
        <v>8213</v>
      </c>
      <c r="D4777" s="15" t="s">
        <v>11516</v>
      </c>
      <c r="E4777" s="16">
        <v>45344.34652777778</v>
      </c>
      <c r="F4777" s="7" t="s">
        <v>8204</v>
      </c>
      <c r="G4777" s="13" t="s">
        <v>5716</v>
      </c>
      <c r="H4777" s="15" t="str">
        <f>UPPER(Tb_Reseller[[#This Row],[Agen id]]&amp;"-"&amp;VLOOKUP(Tb_Reseller[[#This Row],[Agen id]],A:B,2,0)&amp;"("&amp;Tb_Reseller[[#This Row],[Short]]&amp;")")</f>
        <v>AR35524-SITI SALWA(P)</v>
      </c>
      <c r="I4777" s="15" t="str">
        <f>VLOOKUP(Tb_Reseller[[#This Row],[Agen id]],Mapping_Agen!A:D,4,0)</f>
        <v>Prima</v>
      </c>
      <c r="J4777" s="7" t="str">
        <f>VLOOKUP(Tb_Reseller[[#This Row],[Agen id]],Mapping_Agen!A:C,3,0)</f>
        <v>ONLINE</v>
      </c>
      <c r="K4777" s="17" t="str">
        <f>TRIM(LEFT(Tb_Reseller[[#This Row],[Group]],2))</f>
        <v>P</v>
      </c>
      <c r="L4777" s="17" t="str">
        <f>VLOOKUP(Tb_Reseller[[#This Row],[Agen id]],Mapping_Agen!A:E,5,0)</f>
        <v>ONLINE</v>
      </c>
      <c r="M4777" s="64">
        <v>0</v>
      </c>
      <c r="N4777" s="65">
        <v>0</v>
      </c>
      <c r="O4777" s="65">
        <f>IFERROR(VLOOKUP(Tb_Reseller[[#This Row],[Kode Reseller]],[1]Sheet1!$A:$B,2,0),0)</f>
        <v>0</v>
      </c>
    </row>
    <row r="4778" spans="1:15" x14ac:dyDescent="0.25">
      <c r="A4778" s="13" t="s">
        <v>5718</v>
      </c>
      <c r="B4778" s="14" t="s">
        <v>15002</v>
      </c>
      <c r="C4778" s="15" t="s">
        <v>8208</v>
      </c>
      <c r="D4778" s="15" t="s">
        <v>8203</v>
      </c>
      <c r="E4778" s="16">
        <v>45344.593055555553</v>
      </c>
      <c r="F4778" s="7" t="s">
        <v>8204</v>
      </c>
      <c r="G4778" s="13" t="s">
        <v>5718</v>
      </c>
      <c r="H4778" s="15" t="str">
        <f>UPPER(Tb_Reseller[[#This Row],[Agen id]]&amp;"-"&amp;VLOOKUP(Tb_Reseller[[#This Row],[Agen id]],A:B,2,0)&amp;"("&amp;Tb_Reseller[[#This Row],[Short]]&amp;")")</f>
        <v>AR35525-DAWWAM CELL(R)</v>
      </c>
      <c r="I4778" s="15" t="str">
        <f>VLOOKUP(Tb_Reseller[[#This Row],[Agen id]],Mapping_Agen!A:D,4,0)</f>
        <v>No Limit</v>
      </c>
      <c r="J4778" s="7" t="str">
        <f>VLOOKUP(Tb_Reseller[[#This Row],[Agen id]],Mapping_Agen!A:C,3,0)</f>
        <v>BSD</v>
      </c>
      <c r="K4778" s="17" t="str">
        <f>TRIM(LEFT(Tb_Reseller[[#This Row],[Group]],2))</f>
        <v>R</v>
      </c>
      <c r="L4778" s="17" t="str">
        <f>VLOOKUP(Tb_Reseller[[#This Row],[Agen id]],Mapping_Agen!A:E,5,0)</f>
        <v>NON SCO</v>
      </c>
      <c r="M4778" s="64">
        <v>0</v>
      </c>
      <c r="N4778" s="65">
        <v>0</v>
      </c>
      <c r="O4778" s="65">
        <f>IFERROR(VLOOKUP(Tb_Reseller[[#This Row],[Kode Reseller]],[1]Sheet1!$A:$B,2,0),0)</f>
        <v>0</v>
      </c>
    </row>
    <row r="4779" spans="1:15" x14ac:dyDescent="0.25">
      <c r="A4779" s="13" t="s">
        <v>15003</v>
      </c>
      <c r="B4779" s="14" t="s">
        <v>15004</v>
      </c>
      <c r="C4779" s="15" t="s">
        <v>8361</v>
      </c>
      <c r="D4779" s="15" t="s">
        <v>9951</v>
      </c>
      <c r="E4779" s="16">
        <v>45345.349305555559</v>
      </c>
      <c r="F4779" s="7" t="s">
        <v>8268</v>
      </c>
      <c r="G4779" s="13" t="s">
        <v>1547</v>
      </c>
      <c r="H4779" s="15" t="str">
        <f>UPPER(Tb_Reseller[[#This Row],[Agen id]]&amp;"-"&amp;VLOOKUP(Tb_Reseller[[#This Row],[Agen id]],A:B,2,0)&amp;"("&amp;Tb_Reseller[[#This Row],[Short]]&amp;")")</f>
        <v>AR16861-PONEL CELL(MV)</v>
      </c>
      <c r="I4779" s="15" t="str">
        <f>VLOOKUP(Tb_Reseller[[#This Row],[Agen id]],Mapping_Agen!A:D,4,0)</f>
        <v>Limit</v>
      </c>
      <c r="J4779" s="7" t="str">
        <f>VLOOKUP(Tb_Reseller[[#This Row],[Agen id]],Mapping_Agen!A:C,3,0)</f>
        <v>PP</v>
      </c>
      <c r="K4779" s="17" t="str">
        <f>TRIM(LEFT(Tb_Reseller[[#This Row],[Group]],2))</f>
        <v>MV</v>
      </c>
      <c r="L4779" s="17" t="str">
        <f>VLOOKUP(Tb_Reseller[[#This Row],[Agen id]],Mapping_Agen!A:E,5,0)</f>
        <v>Mas Komarjaya</v>
      </c>
      <c r="M4779" s="64">
        <v>0.48387096774193528</v>
      </c>
      <c r="N4779" s="65">
        <v>0.53333333333333333</v>
      </c>
      <c r="O4779" s="65">
        <f>IFERROR(VLOOKUP(Tb_Reseller[[#This Row],[Kode Reseller]],[1]Sheet1!$A:$B,2,0),0)</f>
        <v>0.5</v>
      </c>
    </row>
    <row r="4780" spans="1:15" s="20" customFormat="1" x14ac:dyDescent="0.25">
      <c r="A4780" s="13" t="s">
        <v>5517</v>
      </c>
      <c r="B4780" s="14" t="s">
        <v>15005</v>
      </c>
      <c r="C4780" s="15" t="s">
        <v>8213</v>
      </c>
      <c r="D4780" s="15" t="s">
        <v>11516</v>
      </c>
      <c r="E4780" s="16">
        <v>45345.59652777778</v>
      </c>
      <c r="F4780" s="7" t="s">
        <v>8204</v>
      </c>
      <c r="G4780" s="13" t="s">
        <v>5517</v>
      </c>
      <c r="H4780" s="15" t="str">
        <f>UPPER(Tb_Reseller[[#This Row],[Agen id]]&amp;"-"&amp;VLOOKUP(Tb_Reseller[[#This Row],[Agen id]],A:B,2,0)&amp;"("&amp;Tb_Reseller[[#This Row],[Short]]&amp;")")</f>
        <v>AR35531-SINDI MELANI(P)</v>
      </c>
      <c r="I4780" s="15" t="str">
        <f>VLOOKUP(Tb_Reseller[[#This Row],[Agen id]],Mapping_Agen!A:D,4,0)</f>
        <v>Prima</v>
      </c>
      <c r="J4780" s="7" t="str">
        <f>VLOOKUP(Tb_Reseller[[#This Row],[Agen id]],Mapping_Agen!A:C,3,0)</f>
        <v>ONLINE</v>
      </c>
      <c r="K4780" s="17" t="str">
        <f>TRIM(LEFT(Tb_Reseller[[#This Row],[Group]],2))</f>
        <v>P</v>
      </c>
      <c r="L4780" s="17" t="str">
        <f>VLOOKUP(Tb_Reseller[[#This Row],[Agen id]],Mapping_Agen!A:E,5,0)</f>
        <v>ONLINE</v>
      </c>
      <c r="M4780" s="64">
        <v>6.4516129032258063E-2</v>
      </c>
      <c r="N4780" s="65">
        <v>0</v>
      </c>
      <c r="O4780" s="65">
        <f>IFERROR(VLOOKUP(Tb_Reseller[[#This Row],[Kode Reseller]],[1]Sheet1!$A:$B,2,0),0)</f>
        <v>0</v>
      </c>
    </row>
    <row r="4781" spans="1:15" x14ac:dyDescent="0.25">
      <c r="A4781" s="13" t="s">
        <v>5723</v>
      </c>
      <c r="B4781" s="14" t="s">
        <v>15006</v>
      </c>
      <c r="C4781" s="15" t="s">
        <v>8213</v>
      </c>
      <c r="D4781" s="15" t="s">
        <v>8203</v>
      </c>
      <c r="E4781" s="16">
        <v>45345.606249999997</v>
      </c>
      <c r="F4781" s="7" t="s">
        <v>8204</v>
      </c>
      <c r="G4781" s="13" t="s">
        <v>5723</v>
      </c>
      <c r="H4781" s="15" t="str">
        <f>UPPER(Tb_Reseller[[#This Row],[Agen id]]&amp;"-"&amp;VLOOKUP(Tb_Reseller[[#This Row],[Agen id]],A:B,2,0)&amp;"("&amp;Tb_Reseller[[#This Row],[Short]]&amp;")")</f>
        <v>AR35532-RH CELLULAR(P)</v>
      </c>
      <c r="I4781" s="15" t="str">
        <f>VLOOKUP(Tb_Reseller[[#This Row],[Agen id]],Mapping_Agen!A:D,4,0)</f>
        <v>Prima</v>
      </c>
      <c r="J4781" s="7" t="str">
        <f>VLOOKUP(Tb_Reseller[[#This Row],[Agen id]],Mapping_Agen!A:C,3,0)</f>
        <v>BSD</v>
      </c>
      <c r="K4781" s="17" t="str">
        <f>TRIM(LEFT(Tb_Reseller[[#This Row],[Group]],2))</f>
        <v>P</v>
      </c>
      <c r="L4781" s="17" t="str">
        <f>VLOOKUP(Tb_Reseller[[#This Row],[Agen id]],Mapping_Agen!A:E,5,0)</f>
        <v>NON SCO</v>
      </c>
      <c r="M4781" s="64">
        <v>0</v>
      </c>
      <c r="N4781" s="65">
        <v>0</v>
      </c>
      <c r="O4781" s="65">
        <f>IFERROR(VLOOKUP(Tb_Reseller[[#This Row],[Kode Reseller]],[1]Sheet1!$A:$B,2,0),0)</f>
        <v>0</v>
      </c>
    </row>
    <row r="4782" spans="1:15" x14ac:dyDescent="0.25">
      <c r="A4782" s="13" t="s">
        <v>15007</v>
      </c>
      <c r="B4782" s="14" t="s">
        <v>15008</v>
      </c>
      <c r="C4782" s="15" t="s">
        <v>8213</v>
      </c>
      <c r="D4782" s="15" t="s">
        <v>15009</v>
      </c>
      <c r="E4782" s="16">
        <v>45345.6875</v>
      </c>
      <c r="F4782" s="7" t="s">
        <v>8268</v>
      </c>
      <c r="G4782" s="13" t="s">
        <v>5533</v>
      </c>
      <c r="H4782" s="15" t="str">
        <f>UPPER(Tb_Reseller[[#This Row],[Agen id]]&amp;"-"&amp;VLOOKUP(Tb_Reseller[[#This Row],[Agen id]],A:B,2,0)&amp;"("&amp;Tb_Reseller[[#This Row],[Short]]&amp;")")</f>
        <v>AR35221-JTM CELL(P)</v>
      </c>
      <c r="I4782" s="15" t="str">
        <f>VLOOKUP(Tb_Reseller[[#This Row],[Agen id]],Mapping_Agen!A:D,4,0)</f>
        <v>Prima</v>
      </c>
      <c r="J4782" s="7" t="str">
        <f>VLOOKUP(Tb_Reseller[[#This Row],[Agen id]],Mapping_Agen!A:C,3,0)</f>
        <v>PP</v>
      </c>
      <c r="K4782" s="17" t="str">
        <f>TRIM(LEFT(Tb_Reseller[[#This Row],[Group]],2))</f>
        <v>P</v>
      </c>
      <c r="L4782" s="17" t="str">
        <f>VLOOKUP(Tb_Reseller[[#This Row],[Agen id]],Mapping_Agen!A:E,5,0)</f>
        <v>NON SCO</v>
      </c>
      <c r="M4782" s="64">
        <v>0</v>
      </c>
      <c r="N4782" s="65">
        <v>0</v>
      </c>
      <c r="O4782" s="65">
        <f>IFERROR(VLOOKUP(Tb_Reseller[[#This Row],[Kode Reseller]],[1]Sheet1!$A:$B,2,0),0)</f>
        <v>0</v>
      </c>
    </row>
    <row r="4783" spans="1:15" x14ac:dyDescent="0.25">
      <c r="A4783" s="13" t="s">
        <v>5725</v>
      </c>
      <c r="B4783" s="14" t="s">
        <v>15010</v>
      </c>
      <c r="C4783" s="15" t="s">
        <v>8213</v>
      </c>
      <c r="D4783" s="15" t="s">
        <v>11516</v>
      </c>
      <c r="E4783" s="16">
        <v>45347.799305555563</v>
      </c>
      <c r="F4783" s="7" t="s">
        <v>8204</v>
      </c>
      <c r="G4783" s="13" t="s">
        <v>5725</v>
      </c>
      <c r="H4783" s="15" t="str">
        <f>UPPER(Tb_Reseller[[#This Row],[Agen id]]&amp;"-"&amp;VLOOKUP(Tb_Reseller[[#This Row],[Agen id]],A:B,2,0)&amp;"("&amp;Tb_Reseller[[#This Row],[Short]]&amp;")")</f>
        <v>AR35541-NURZAZIRA(P)</v>
      </c>
      <c r="I4783" s="15" t="str">
        <f>VLOOKUP(Tb_Reseller[[#This Row],[Agen id]],Mapping_Agen!A:D,4,0)</f>
        <v>Prima</v>
      </c>
      <c r="J4783" s="7" t="str">
        <f>VLOOKUP(Tb_Reseller[[#This Row],[Agen id]],Mapping_Agen!A:C,3,0)</f>
        <v>ONLINE</v>
      </c>
      <c r="K4783" s="17" t="str">
        <f>TRIM(LEFT(Tb_Reseller[[#This Row],[Group]],2))</f>
        <v>P</v>
      </c>
      <c r="L4783" s="17" t="str">
        <f>VLOOKUP(Tb_Reseller[[#This Row],[Agen id]],Mapping_Agen!A:E,5,0)</f>
        <v>ONLINE</v>
      </c>
      <c r="M4783" s="64">
        <v>0</v>
      </c>
      <c r="N4783" s="65">
        <v>0</v>
      </c>
      <c r="O4783" s="65">
        <f>IFERROR(VLOOKUP(Tb_Reseller[[#This Row],[Kode Reseller]],[1]Sheet1!$A:$B,2,0),0)</f>
        <v>0</v>
      </c>
    </row>
    <row r="4784" spans="1:15" x14ac:dyDescent="0.25">
      <c r="A4784" s="13" t="s">
        <v>5727</v>
      </c>
      <c r="B4784" s="14" t="s">
        <v>15011</v>
      </c>
      <c r="C4784" s="15" t="s">
        <v>8213</v>
      </c>
      <c r="D4784" s="15" t="s">
        <v>11516</v>
      </c>
      <c r="E4784" s="16">
        <v>45348.457638888889</v>
      </c>
      <c r="F4784" s="7" t="s">
        <v>8204</v>
      </c>
      <c r="G4784" s="13" t="s">
        <v>5727</v>
      </c>
      <c r="H4784" s="15" t="str">
        <f>UPPER(Tb_Reseller[[#This Row],[Agen id]]&amp;"-"&amp;VLOOKUP(Tb_Reseller[[#This Row],[Agen id]],A:B,2,0)&amp;"("&amp;Tb_Reseller[[#This Row],[Short]]&amp;")")</f>
        <v>AR35544-MAT TERDAM(P)</v>
      </c>
      <c r="I4784" s="15" t="str">
        <f>VLOOKUP(Tb_Reseller[[#This Row],[Agen id]],Mapping_Agen!A:D,4,0)</f>
        <v>Prima</v>
      </c>
      <c r="J4784" s="7" t="str">
        <f>VLOOKUP(Tb_Reseller[[#This Row],[Agen id]],Mapping_Agen!A:C,3,0)</f>
        <v>ONLINE</v>
      </c>
      <c r="K4784" s="17" t="str">
        <f>TRIM(LEFT(Tb_Reseller[[#This Row],[Group]],2))</f>
        <v>P</v>
      </c>
      <c r="L4784" s="17" t="str">
        <f>VLOOKUP(Tb_Reseller[[#This Row],[Agen id]],Mapping_Agen!A:E,5,0)</f>
        <v>ONLINE</v>
      </c>
      <c r="M4784" s="64">
        <v>0</v>
      </c>
      <c r="N4784" s="65">
        <v>0</v>
      </c>
      <c r="O4784" s="65">
        <f>IFERROR(VLOOKUP(Tb_Reseller[[#This Row],[Kode Reseller]],[1]Sheet1!$A:$B,2,0),0)</f>
        <v>0</v>
      </c>
    </row>
    <row r="4785" spans="1:15" x14ac:dyDescent="0.25">
      <c r="A4785" s="13" t="s">
        <v>5729</v>
      </c>
      <c r="B4785" s="14" t="s">
        <v>15012</v>
      </c>
      <c r="C4785" s="15" t="s">
        <v>8208</v>
      </c>
      <c r="D4785" s="15" t="s">
        <v>8248</v>
      </c>
      <c r="E4785" s="16">
        <v>45348.508333333331</v>
      </c>
      <c r="F4785" s="7" t="s">
        <v>8204</v>
      </c>
      <c r="G4785" s="13" t="s">
        <v>5729</v>
      </c>
      <c r="H4785" s="15" t="str">
        <f>UPPER(Tb_Reseller[[#This Row],[Agen id]]&amp;"-"&amp;VLOOKUP(Tb_Reseller[[#This Row],[Agen id]],A:B,2,0)&amp;"("&amp;Tb_Reseller[[#This Row],[Short]]&amp;")")</f>
        <v>AR35545-CEPOT CELL(R)</v>
      </c>
      <c r="I4785" s="15" t="str">
        <f>VLOOKUP(Tb_Reseller[[#This Row],[Agen id]],Mapping_Agen!A:D,4,0)</f>
        <v>No Limit</v>
      </c>
      <c r="J4785" s="7" t="str">
        <f>VLOOKUP(Tb_Reseller[[#This Row],[Agen id]],Mapping_Agen!A:C,3,0)</f>
        <v>PP</v>
      </c>
      <c r="K4785" s="17" t="str">
        <f>TRIM(LEFT(Tb_Reseller[[#This Row],[Group]],2))</f>
        <v>R</v>
      </c>
      <c r="L4785" s="17" t="str">
        <f>VLOOKUP(Tb_Reseller[[#This Row],[Agen id]],Mapping_Agen!A:E,5,0)</f>
        <v>NON SCO</v>
      </c>
      <c r="M4785" s="64">
        <v>0</v>
      </c>
      <c r="N4785" s="65">
        <v>0</v>
      </c>
      <c r="O4785" s="65">
        <f>IFERROR(VLOOKUP(Tb_Reseller[[#This Row],[Kode Reseller]],[1]Sheet1!$A:$B,2,0),0)</f>
        <v>0</v>
      </c>
    </row>
    <row r="4786" spans="1:15" x14ac:dyDescent="0.25">
      <c r="A4786" s="13" t="s">
        <v>15013</v>
      </c>
      <c r="B4786" s="14" t="s">
        <v>15014</v>
      </c>
      <c r="C4786" s="15" t="s">
        <v>8213</v>
      </c>
      <c r="D4786" s="15" t="s">
        <v>15015</v>
      </c>
      <c r="E4786" s="16">
        <v>45348.536805555559</v>
      </c>
      <c r="F4786" s="7" t="s">
        <v>8268</v>
      </c>
      <c r="G4786" s="13" t="s">
        <v>953</v>
      </c>
      <c r="H4786" s="15" t="str">
        <f>UPPER(Tb_Reseller[[#This Row],[Agen id]]&amp;"-"&amp;VLOOKUP(Tb_Reseller[[#This Row],[Agen id]],A:B,2,0)&amp;"("&amp;Tb_Reseller[[#This Row],[Short]]&amp;")")</f>
        <v>AR32805-BUNGA CELL(P)</v>
      </c>
      <c r="I4786" s="15" t="str">
        <f>VLOOKUP(Tb_Reseller[[#This Row],[Agen id]],Mapping_Agen!A:D,4,0)</f>
        <v>Prima</v>
      </c>
      <c r="J4786" s="7" t="str">
        <f>VLOOKUP(Tb_Reseller[[#This Row],[Agen id]],Mapping_Agen!A:C,3,0)</f>
        <v>PP</v>
      </c>
      <c r="K4786" s="17" t="str">
        <f>TRIM(LEFT(Tb_Reseller[[#This Row],[Group]],2))</f>
        <v>P</v>
      </c>
      <c r="L4786" s="17" t="str">
        <f>VLOOKUP(Tb_Reseller[[#This Row],[Agen id]],Mapping_Agen!A:E,5,0)</f>
        <v>NON SCO</v>
      </c>
      <c r="M4786" s="64">
        <v>1.5806451612903214</v>
      </c>
      <c r="N4786" s="65">
        <v>0.43333333333333329</v>
      </c>
      <c r="O4786" s="65">
        <f>IFERROR(VLOOKUP(Tb_Reseller[[#This Row],[Kode Reseller]],[1]Sheet1!$A:$B,2,0),0)</f>
        <v>0</v>
      </c>
    </row>
    <row r="4787" spans="1:15" x14ac:dyDescent="0.25">
      <c r="A4787" s="13" t="s">
        <v>15016</v>
      </c>
      <c r="B4787" s="14" t="s">
        <v>15017</v>
      </c>
      <c r="C4787" s="15" t="s">
        <v>8213</v>
      </c>
      <c r="D4787" s="15" t="s">
        <v>15018</v>
      </c>
      <c r="E4787" s="16">
        <v>45348.685416666667</v>
      </c>
      <c r="F4787" s="7" t="s">
        <v>8268</v>
      </c>
      <c r="G4787" s="13" t="s">
        <v>1282</v>
      </c>
      <c r="H4787" s="15" t="str">
        <f>UPPER(Tb_Reseller[[#This Row],[Agen id]]&amp;"-"&amp;VLOOKUP(Tb_Reseller[[#This Row],[Agen id]],A:B,2,0)&amp;"("&amp;Tb_Reseller[[#This Row],[Short]]&amp;")")</f>
        <v>AR20056-HAJI HASAN(P)</v>
      </c>
      <c r="I4787" s="15" t="str">
        <f>VLOOKUP(Tb_Reseller[[#This Row],[Agen id]],Mapping_Agen!A:D,4,0)</f>
        <v>Prima</v>
      </c>
      <c r="J4787" s="7" t="str">
        <f>VLOOKUP(Tb_Reseller[[#This Row],[Agen id]],Mapping_Agen!A:C,3,0)</f>
        <v>ICON</v>
      </c>
      <c r="K4787" s="17" t="str">
        <f>TRIM(LEFT(Tb_Reseller[[#This Row],[Group]],2))</f>
        <v>P</v>
      </c>
      <c r="L4787" s="17" t="str">
        <f>VLOOKUP(Tb_Reseller[[#This Row],[Agen id]],Mapping_Agen!A:E,5,0)</f>
        <v>NON SCO</v>
      </c>
      <c r="M4787" s="64">
        <v>0</v>
      </c>
      <c r="N4787" s="65">
        <v>0</v>
      </c>
      <c r="O4787" s="65">
        <f>IFERROR(VLOOKUP(Tb_Reseller[[#This Row],[Kode Reseller]],[1]Sheet1!$A:$B,2,0),0)</f>
        <v>0</v>
      </c>
    </row>
    <row r="4788" spans="1:15" x14ac:dyDescent="0.25">
      <c r="A4788" s="13" t="s">
        <v>15019</v>
      </c>
      <c r="B4788" s="14" t="s">
        <v>9985</v>
      </c>
      <c r="C4788" s="15" t="s">
        <v>8361</v>
      </c>
      <c r="D4788" s="15" t="s">
        <v>9951</v>
      </c>
      <c r="E4788" s="16">
        <v>45348.740277777782</v>
      </c>
      <c r="F4788" s="7" t="s">
        <v>8268</v>
      </c>
      <c r="G4788" s="13" t="s">
        <v>1547</v>
      </c>
      <c r="H4788" s="15" t="str">
        <f>UPPER(Tb_Reseller[[#This Row],[Agen id]]&amp;"-"&amp;VLOOKUP(Tb_Reseller[[#This Row],[Agen id]],A:B,2,0)&amp;"("&amp;Tb_Reseller[[#This Row],[Short]]&amp;")")</f>
        <v>AR16861-PONEL CELL(MV)</v>
      </c>
      <c r="I4788" s="15" t="str">
        <f>VLOOKUP(Tb_Reseller[[#This Row],[Agen id]],Mapping_Agen!A:D,4,0)</f>
        <v>Limit</v>
      </c>
      <c r="J4788" s="7" t="str">
        <f>VLOOKUP(Tb_Reseller[[#This Row],[Agen id]],Mapping_Agen!A:C,3,0)</f>
        <v>PP</v>
      </c>
      <c r="K4788" s="17" t="str">
        <f>TRIM(LEFT(Tb_Reseller[[#This Row],[Group]],2))</f>
        <v>MV</v>
      </c>
      <c r="L4788" s="17" t="str">
        <f>VLOOKUP(Tb_Reseller[[#This Row],[Agen id]],Mapping_Agen!A:E,5,0)</f>
        <v>Mas Komarjaya</v>
      </c>
      <c r="M4788" s="64">
        <v>0</v>
      </c>
      <c r="N4788" s="65">
        <v>0</v>
      </c>
      <c r="O4788" s="65">
        <f>IFERROR(VLOOKUP(Tb_Reseller[[#This Row],[Kode Reseller]],[1]Sheet1!$A:$B,2,0),0)</f>
        <v>0</v>
      </c>
    </row>
    <row r="4789" spans="1:15" x14ac:dyDescent="0.25">
      <c r="A4789" s="13" t="s">
        <v>5731</v>
      </c>
      <c r="B4789" s="14" t="s">
        <v>15020</v>
      </c>
      <c r="C4789" s="15" t="s">
        <v>8213</v>
      </c>
      <c r="D4789" s="15" t="s">
        <v>8231</v>
      </c>
      <c r="E4789" s="16">
        <v>45349.5</v>
      </c>
      <c r="F4789" s="7" t="s">
        <v>8204</v>
      </c>
      <c r="G4789" s="13" t="s">
        <v>5731</v>
      </c>
      <c r="H4789" s="15" t="str">
        <f>UPPER(Tb_Reseller[[#This Row],[Agen id]]&amp;"-"&amp;VLOOKUP(Tb_Reseller[[#This Row],[Agen id]],A:B,2,0)&amp;"("&amp;Tb_Reseller[[#This Row],[Short]]&amp;")")</f>
        <v>AR35552-HAMD CELL 1(P)</v>
      </c>
      <c r="I4789" s="15" t="str">
        <f>VLOOKUP(Tb_Reseller[[#This Row],[Agen id]],Mapping_Agen!A:D,4,0)</f>
        <v>Prima</v>
      </c>
      <c r="J4789" s="7" t="str">
        <f>VLOOKUP(Tb_Reseller[[#This Row],[Agen id]],Mapping_Agen!A:C,3,0)</f>
        <v>ICON</v>
      </c>
      <c r="K4789" s="17" t="str">
        <f>TRIM(LEFT(Tb_Reseller[[#This Row],[Group]],2))</f>
        <v>P</v>
      </c>
      <c r="L4789" s="17" t="str">
        <f>VLOOKUP(Tb_Reseller[[#This Row],[Agen id]],Mapping_Agen!A:E,5,0)</f>
        <v>Abdul Harris</v>
      </c>
      <c r="M4789" s="64">
        <v>7.1290322580645107</v>
      </c>
      <c r="N4789" s="65">
        <v>7.7666666666666488</v>
      </c>
      <c r="O4789" s="65">
        <f>IFERROR(VLOOKUP(Tb_Reseller[[#This Row],[Kode Reseller]],[1]Sheet1!$A:$B,2,0),0)</f>
        <v>9.75</v>
      </c>
    </row>
    <row r="4790" spans="1:15" x14ac:dyDescent="0.25">
      <c r="A4790" s="13" t="s">
        <v>1016</v>
      </c>
      <c r="B4790" s="14" t="s">
        <v>15021</v>
      </c>
      <c r="C4790" s="15" t="s">
        <v>8213</v>
      </c>
      <c r="D4790" s="15" t="s">
        <v>8231</v>
      </c>
      <c r="E4790" s="16">
        <v>45349.659722222219</v>
      </c>
      <c r="F4790" s="7" t="s">
        <v>8204</v>
      </c>
      <c r="G4790" s="13" t="s">
        <v>1016</v>
      </c>
      <c r="H4790" s="15" t="str">
        <f>UPPER(Tb_Reseller[[#This Row],[Agen id]]&amp;"-"&amp;VLOOKUP(Tb_Reseller[[#This Row],[Agen id]],A:B,2,0)&amp;"("&amp;Tb_Reseller[[#This Row],[Short]]&amp;")")</f>
        <v>AR35555-FIVECELL(P)</v>
      </c>
      <c r="I4790" s="15" t="str">
        <f>VLOOKUP(Tb_Reseller[[#This Row],[Agen id]],Mapping_Agen!A:D,4,0)</f>
        <v>Prima</v>
      </c>
      <c r="J4790" s="7" t="str">
        <f>VLOOKUP(Tb_Reseller[[#This Row],[Agen id]],Mapping_Agen!A:C,3,0)</f>
        <v>ICON</v>
      </c>
      <c r="K4790" s="17" t="str">
        <f>TRIM(LEFT(Tb_Reseller[[#This Row],[Group]],2))</f>
        <v>P</v>
      </c>
      <c r="L4790" s="17" t="str">
        <f>VLOOKUP(Tb_Reseller[[#This Row],[Agen id]],Mapping_Agen!A:E,5,0)</f>
        <v>NON SCO</v>
      </c>
      <c r="M4790" s="64">
        <v>2.5483870967741917</v>
      </c>
      <c r="N4790" s="65">
        <v>1.6333333333333351</v>
      </c>
      <c r="O4790" s="65">
        <f>IFERROR(VLOOKUP(Tb_Reseller[[#This Row],[Kode Reseller]],[1]Sheet1!$A:$B,2,0),0)</f>
        <v>2.25</v>
      </c>
    </row>
    <row r="4791" spans="1:15" x14ac:dyDescent="0.25">
      <c r="A4791" s="13" t="s">
        <v>5736</v>
      </c>
      <c r="B4791" s="14" t="s">
        <v>15022</v>
      </c>
      <c r="C4791" s="15" t="s">
        <v>8213</v>
      </c>
      <c r="D4791" s="15" t="s">
        <v>8203</v>
      </c>
      <c r="E4791" s="16">
        <v>45350.532638888893</v>
      </c>
      <c r="F4791" s="7" t="s">
        <v>8204</v>
      </c>
      <c r="G4791" s="13" t="s">
        <v>5736</v>
      </c>
      <c r="H4791" s="15" t="str">
        <f>UPPER(Tb_Reseller[[#This Row],[Agen id]]&amp;"-"&amp;VLOOKUP(Tb_Reseller[[#This Row],[Agen id]],A:B,2,0)&amp;"("&amp;Tb_Reseller[[#This Row],[Short]]&amp;")")</f>
        <v>AR35560-DOEL AGEN(P)</v>
      </c>
      <c r="I4791" s="15" t="str">
        <f>VLOOKUP(Tb_Reseller[[#This Row],[Agen id]],Mapping_Agen!A:D,4,0)</f>
        <v>Prima</v>
      </c>
      <c r="J4791" s="7" t="str">
        <f>VLOOKUP(Tb_Reseller[[#This Row],[Agen id]],Mapping_Agen!A:C,3,0)</f>
        <v>BSD</v>
      </c>
      <c r="K4791" s="17" t="str">
        <f>TRIM(LEFT(Tb_Reseller[[#This Row],[Group]],2))</f>
        <v>P</v>
      </c>
      <c r="L4791" s="17" t="str">
        <f>VLOOKUP(Tb_Reseller[[#This Row],[Agen id]],Mapping_Agen!A:E,5,0)</f>
        <v>NON SCO</v>
      </c>
      <c r="M4791" s="64">
        <v>0</v>
      </c>
      <c r="N4791" s="65">
        <v>0</v>
      </c>
      <c r="O4791" s="65">
        <f>IFERROR(VLOOKUP(Tb_Reseller[[#This Row],[Kode Reseller]],[1]Sheet1!$A:$B,2,0),0)</f>
        <v>0</v>
      </c>
    </row>
    <row r="4792" spans="1:15" x14ac:dyDescent="0.25">
      <c r="A4792" s="13" t="s">
        <v>5738</v>
      </c>
      <c r="B4792" s="14" t="s">
        <v>15023</v>
      </c>
      <c r="C4792" s="15" t="s">
        <v>8208</v>
      </c>
      <c r="D4792" s="15" t="s">
        <v>8203</v>
      </c>
      <c r="E4792" s="16">
        <v>45351.294444444437</v>
      </c>
      <c r="F4792" s="7" t="s">
        <v>8204</v>
      </c>
      <c r="G4792" s="13" t="s">
        <v>5738</v>
      </c>
      <c r="H4792" s="15" t="str">
        <f>UPPER(Tb_Reseller[[#This Row],[Agen id]]&amp;"-"&amp;VLOOKUP(Tb_Reseller[[#This Row],[Agen id]],A:B,2,0)&amp;"("&amp;Tb_Reseller[[#This Row],[Short]]&amp;")")</f>
        <v>AR35563-RIZIEQ BERKAH(R)</v>
      </c>
      <c r="I4792" s="15" t="str">
        <f>VLOOKUP(Tb_Reseller[[#This Row],[Agen id]],Mapping_Agen!A:D,4,0)</f>
        <v>No Limit</v>
      </c>
      <c r="J4792" s="7" t="str">
        <f>VLOOKUP(Tb_Reseller[[#This Row],[Agen id]],Mapping_Agen!A:C,3,0)</f>
        <v>BSD</v>
      </c>
      <c r="K4792" s="17" t="str">
        <f>TRIM(LEFT(Tb_Reseller[[#This Row],[Group]],2))</f>
        <v>R</v>
      </c>
      <c r="L4792" s="17" t="str">
        <f>VLOOKUP(Tb_Reseller[[#This Row],[Agen id]],Mapping_Agen!A:E,5,0)</f>
        <v>NON SCO</v>
      </c>
      <c r="M4792" s="64">
        <v>0</v>
      </c>
      <c r="N4792" s="65">
        <v>0</v>
      </c>
      <c r="O4792" s="65">
        <f>IFERROR(VLOOKUP(Tb_Reseller[[#This Row],[Kode Reseller]],[1]Sheet1!$A:$B,2,0),0)</f>
        <v>0</v>
      </c>
    </row>
    <row r="4793" spans="1:15" x14ac:dyDescent="0.25">
      <c r="A4793" s="13" t="s">
        <v>5740</v>
      </c>
      <c r="B4793" s="14" t="s">
        <v>15024</v>
      </c>
      <c r="C4793" s="15" t="s">
        <v>8213</v>
      </c>
      <c r="D4793" s="15" t="s">
        <v>8248</v>
      </c>
      <c r="E4793" s="16">
        <v>45351.525694444441</v>
      </c>
      <c r="F4793" s="7" t="s">
        <v>8204</v>
      </c>
      <c r="G4793" s="13" t="s">
        <v>5740</v>
      </c>
      <c r="H4793" s="15" t="str">
        <f>UPPER(Tb_Reseller[[#This Row],[Agen id]]&amp;"-"&amp;VLOOKUP(Tb_Reseller[[#This Row],[Agen id]],A:B,2,0)&amp;"("&amp;Tb_Reseller[[#This Row],[Short]]&amp;")")</f>
        <v>AR35564-KIKI CELL(P)</v>
      </c>
      <c r="I4793" s="15" t="str">
        <f>VLOOKUP(Tb_Reseller[[#This Row],[Agen id]],Mapping_Agen!A:D,4,0)</f>
        <v>Prima</v>
      </c>
      <c r="J4793" s="7" t="str">
        <f>VLOOKUP(Tb_Reseller[[#This Row],[Agen id]],Mapping_Agen!A:C,3,0)</f>
        <v>PP</v>
      </c>
      <c r="K4793" s="17" t="str">
        <f>TRIM(LEFT(Tb_Reseller[[#This Row],[Group]],2))</f>
        <v>P</v>
      </c>
      <c r="L4793" s="17" t="str">
        <f>VLOOKUP(Tb_Reseller[[#This Row],[Agen id]],Mapping_Agen!A:E,5,0)</f>
        <v>NON SCO</v>
      </c>
      <c r="M4793" s="64">
        <v>0</v>
      </c>
      <c r="N4793" s="65">
        <v>0</v>
      </c>
      <c r="O4793" s="65">
        <f>IFERROR(VLOOKUP(Tb_Reseller[[#This Row],[Kode Reseller]],[1]Sheet1!$A:$B,2,0),0)</f>
        <v>0</v>
      </c>
    </row>
    <row r="4794" spans="1:15" x14ac:dyDescent="0.25">
      <c r="A4794" s="13" t="s">
        <v>15025</v>
      </c>
      <c r="B4794" s="14" t="s">
        <v>8685</v>
      </c>
      <c r="C4794" s="15" t="s">
        <v>8213</v>
      </c>
      <c r="D4794" s="15" t="s">
        <v>9018</v>
      </c>
      <c r="E4794" s="16">
        <v>45352.37777777778</v>
      </c>
      <c r="F4794" s="7" t="s">
        <v>8268</v>
      </c>
      <c r="G4794" s="13" t="s">
        <v>806</v>
      </c>
      <c r="H4794" s="15" t="str">
        <f>UPPER(Tb_Reseller[[#This Row],[Agen id]]&amp;"-"&amp;VLOOKUP(Tb_Reseller[[#This Row],[Agen id]],A:B,2,0)&amp;"("&amp;Tb_Reseller[[#This Row],[Short]]&amp;")")</f>
        <v>AR08006-TJ CELL(P)</v>
      </c>
      <c r="I4794" s="15" t="str">
        <f>VLOOKUP(Tb_Reseller[[#This Row],[Agen id]],Mapping_Agen!A:D,4,0)</f>
        <v>Prima</v>
      </c>
      <c r="J4794" s="7" t="str">
        <f>VLOOKUP(Tb_Reseller[[#This Row],[Agen id]],Mapping_Agen!A:C,3,0)</f>
        <v>ICON</v>
      </c>
      <c r="K4794" s="17" t="str">
        <f>TRIM(LEFT(Tb_Reseller[[#This Row],[Group]],2))</f>
        <v>P</v>
      </c>
      <c r="L4794" s="17" t="str">
        <f>VLOOKUP(Tb_Reseller[[#This Row],[Agen id]],Mapping_Agen!A:E,5,0)</f>
        <v>Abdul Harris</v>
      </c>
      <c r="M4794" s="64">
        <v>6.1935483870967696</v>
      </c>
      <c r="N4794" s="65">
        <v>5.4999999999999902</v>
      </c>
      <c r="O4794" s="65">
        <f>IFERROR(VLOOKUP(Tb_Reseller[[#This Row],[Kode Reseller]],[1]Sheet1!$A:$B,2,0),0)</f>
        <v>4.5</v>
      </c>
    </row>
    <row r="4795" spans="1:15" x14ac:dyDescent="0.25">
      <c r="A4795" s="13" t="s">
        <v>5742</v>
      </c>
      <c r="B4795" s="14" t="s">
        <v>15026</v>
      </c>
      <c r="C4795" s="15" t="s">
        <v>8213</v>
      </c>
      <c r="D4795" s="15" t="s">
        <v>8203</v>
      </c>
      <c r="E4795" s="16">
        <v>45352.555555555547</v>
      </c>
      <c r="F4795" s="7" t="s">
        <v>8204</v>
      </c>
      <c r="G4795" s="13" t="s">
        <v>5742</v>
      </c>
      <c r="H4795" s="15" t="str">
        <f>UPPER(Tb_Reseller[[#This Row],[Agen id]]&amp;"-"&amp;VLOOKUP(Tb_Reseller[[#This Row],[Agen id]],A:B,2,0)&amp;"("&amp;Tb_Reseller[[#This Row],[Short]]&amp;")")</f>
        <v>AR35567-TOKO PAK NUR(P)</v>
      </c>
      <c r="I4795" s="15" t="str">
        <f>VLOOKUP(Tb_Reseller[[#This Row],[Agen id]],Mapping_Agen!A:D,4,0)</f>
        <v>Prima</v>
      </c>
      <c r="J4795" s="7" t="str">
        <f>VLOOKUP(Tb_Reseller[[#This Row],[Agen id]],Mapping_Agen!A:C,3,0)</f>
        <v>BSD</v>
      </c>
      <c r="K4795" s="17" t="str">
        <f>TRIM(LEFT(Tb_Reseller[[#This Row],[Group]],2))</f>
        <v>P</v>
      </c>
      <c r="L4795" s="17" t="str">
        <f>VLOOKUP(Tb_Reseller[[#This Row],[Agen id]],Mapping_Agen!A:E,5,0)</f>
        <v>NON SCO</v>
      </c>
      <c r="M4795" s="64">
        <v>0</v>
      </c>
      <c r="N4795" s="65">
        <v>0</v>
      </c>
      <c r="O4795" s="65">
        <f>IFERROR(VLOOKUP(Tb_Reseller[[#This Row],[Kode Reseller]],[1]Sheet1!$A:$B,2,0),0)</f>
        <v>0</v>
      </c>
    </row>
    <row r="4796" spans="1:15" x14ac:dyDescent="0.25">
      <c r="A4796" s="13" t="s">
        <v>15027</v>
      </c>
      <c r="B4796" s="14" t="s">
        <v>15028</v>
      </c>
      <c r="C4796" s="15" t="s">
        <v>8210</v>
      </c>
      <c r="D4796" s="15" t="s">
        <v>15029</v>
      </c>
      <c r="E4796" s="16">
        <v>45353.571527777778</v>
      </c>
      <c r="F4796" s="7" t="s">
        <v>8268</v>
      </c>
      <c r="G4796" s="13" t="s">
        <v>2081</v>
      </c>
      <c r="H4796" s="15" t="str">
        <f>UPPER(Tb_Reseller[[#This Row],[Agen id]]&amp;"-"&amp;VLOOKUP(Tb_Reseller[[#This Row],[Agen id]],A:B,2,0)&amp;"("&amp;Tb_Reseller[[#This Row],[Short]]&amp;")")</f>
        <v>AR23565-ANE CELL(RV)</v>
      </c>
      <c r="I4796" s="15" t="str">
        <f>VLOOKUP(Tb_Reseller[[#This Row],[Agen id]],Mapping_Agen!A:D,4,0)</f>
        <v>Limit</v>
      </c>
      <c r="J4796" s="7" t="str">
        <f>VLOOKUP(Tb_Reseller[[#This Row],[Agen id]],Mapping_Agen!A:C,3,0)</f>
        <v>BSD</v>
      </c>
      <c r="K4796" s="17" t="str">
        <f>TRIM(LEFT(Tb_Reseller[[#This Row],[Group]],2))</f>
        <v>RV</v>
      </c>
      <c r="L4796" s="17" t="str">
        <f>VLOOKUP(Tb_Reseller[[#This Row],[Agen id]],Mapping_Agen!A:E,5,0)</f>
        <v>Hupron</v>
      </c>
      <c r="M4796" s="64">
        <v>0</v>
      </c>
      <c r="N4796" s="65">
        <v>0</v>
      </c>
      <c r="O4796" s="65">
        <f>IFERROR(VLOOKUP(Tb_Reseller[[#This Row],[Kode Reseller]],[1]Sheet1!$A:$B,2,0),0)</f>
        <v>0</v>
      </c>
    </row>
    <row r="4797" spans="1:15" x14ac:dyDescent="0.25">
      <c r="A4797" s="13" t="s">
        <v>5744</v>
      </c>
      <c r="B4797" s="14" t="s">
        <v>15030</v>
      </c>
      <c r="C4797" s="15" t="s">
        <v>8213</v>
      </c>
      <c r="D4797" s="15" t="s">
        <v>8248</v>
      </c>
      <c r="E4797" s="16">
        <v>45353.577777777777</v>
      </c>
      <c r="F4797" s="7" t="s">
        <v>8204</v>
      </c>
      <c r="G4797" s="13" t="s">
        <v>5744</v>
      </c>
      <c r="H4797" s="15" t="str">
        <f>UPPER(Tb_Reseller[[#This Row],[Agen id]]&amp;"-"&amp;VLOOKUP(Tb_Reseller[[#This Row],[Agen id]],A:B,2,0)&amp;"("&amp;Tb_Reseller[[#This Row],[Short]]&amp;")")</f>
        <v>AR35572-YUMNA CELL(P)</v>
      </c>
      <c r="I4797" s="15" t="str">
        <f>VLOOKUP(Tb_Reseller[[#This Row],[Agen id]],Mapping_Agen!A:D,4,0)</f>
        <v>Prima</v>
      </c>
      <c r="J4797" s="7" t="str">
        <f>VLOOKUP(Tb_Reseller[[#This Row],[Agen id]],Mapping_Agen!A:C,3,0)</f>
        <v>PP</v>
      </c>
      <c r="K4797" s="17" t="str">
        <f>TRIM(LEFT(Tb_Reseller[[#This Row],[Group]],2))</f>
        <v>P</v>
      </c>
      <c r="L4797" s="17" t="str">
        <f>VLOOKUP(Tb_Reseller[[#This Row],[Agen id]],Mapping_Agen!A:E,5,0)</f>
        <v>NON SCO</v>
      </c>
      <c r="M4797" s="64">
        <v>0</v>
      </c>
      <c r="N4797" s="65">
        <v>0</v>
      </c>
      <c r="O4797" s="65">
        <f>IFERROR(VLOOKUP(Tb_Reseller[[#This Row],[Kode Reseller]],[1]Sheet1!$A:$B,2,0),0)</f>
        <v>0</v>
      </c>
    </row>
    <row r="4798" spans="1:15" x14ac:dyDescent="0.25">
      <c r="A4798" s="13" t="s">
        <v>5746</v>
      </c>
      <c r="B4798" s="14" t="s">
        <v>15031</v>
      </c>
      <c r="C4798" s="15" t="s">
        <v>8208</v>
      </c>
      <c r="D4798" s="15" t="s">
        <v>8203</v>
      </c>
      <c r="E4798" s="16">
        <v>45353.669444444437</v>
      </c>
      <c r="F4798" s="7" t="s">
        <v>8204</v>
      </c>
      <c r="G4798" s="13" t="s">
        <v>5746</v>
      </c>
      <c r="H4798" s="15" t="str">
        <f>UPPER(Tb_Reseller[[#This Row],[Agen id]]&amp;"-"&amp;VLOOKUP(Tb_Reseller[[#This Row],[Agen id]],A:B,2,0)&amp;"("&amp;Tb_Reseller[[#This Row],[Short]]&amp;")")</f>
        <v>AR35573-WIWIT SUSANTI(R)</v>
      </c>
      <c r="I4798" s="15" t="str">
        <f>VLOOKUP(Tb_Reseller[[#This Row],[Agen id]],Mapping_Agen!A:D,4,0)</f>
        <v>No Limit</v>
      </c>
      <c r="J4798" s="7" t="str">
        <f>VLOOKUP(Tb_Reseller[[#This Row],[Agen id]],Mapping_Agen!A:C,3,0)</f>
        <v>BSD</v>
      </c>
      <c r="K4798" s="17" t="str">
        <f>TRIM(LEFT(Tb_Reseller[[#This Row],[Group]],2))</f>
        <v>R</v>
      </c>
      <c r="L4798" s="17" t="str">
        <f>VLOOKUP(Tb_Reseller[[#This Row],[Agen id]],Mapping_Agen!A:E,5,0)</f>
        <v>NON SCO</v>
      </c>
      <c r="M4798" s="64">
        <v>0</v>
      </c>
      <c r="N4798" s="65">
        <v>0</v>
      </c>
      <c r="O4798" s="65">
        <f>IFERROR(VLOOKUP(Tb_Reseller[[#This Row],[Kode Reseller]],[1]Sheet1!$A:$B,2,0),0)</f>
        <v>0</v>
      </c>
    </row>
    <row r="4799" spans="1:15" x14ac:dyDescent="0.25">
      <c r="A4799" s="13" t="s">
        <v>5748</v>
      </c>
      <c r="B4799" s="14" t="s">
        <v>15032</v>
      </c>
      <c r="C4799" s="15" t="s">
        <v>8213</v>
      </c>
      <c r="D4799" s="15" t="s">
        <v>11516</v>
      </c>
      <c r="E4799" s="16">
        <v>45354.482638888891</v>
      </c>
      <c r="F4799" s="7" t="s">
        <v>8204</v>
      </c>
      <c r="G4799" s="13" t="s">
        <v>5748</v>
      </c>
      <c r="H4799" s="15" t="str">
        <f>UPPER(Tb_Reseller[[#This Row],[Agen id]]&amp;"-"&amp;VLOOKUP(Tb_Reseller[[#This Row],[Agen id]],A:B,2,0)&amp;"("&amp;Tb_Reseller[[#This Row],[Short]]&amp;")")</f>
        <v>AR35575-YULLYANTI(P)</v>
      </c>
      <c r="I4799" s="15" t="str">
        <f>VLOOKUP(Tb_Reseller[[#This Row],[Agen id]],Mapping_Agen!A:D,4,0)</f>
        <v>Prima</v>
      </c>
      <c r="J4799" s="7" t="str">
        <f>VLOOKUP(Tb_Reseller[[#This Row],[Agen id]],Mapping_Agen!A:C,3,0)</f>
        <v>ONLINE</v>
      </c>
      <c r="K4799" s="17" t="str">
        <f>TRIM(LEFT(Tb_Reseller[[#This Row],[Group]],2))</f>
        <v>P</v>
      </c>
      <c r="L4799" s="17" t="str">
        <f>VLOOKUP(Tb_Reseller[[#This Row],[Agen id]],Mapping_Agen!A:E,5,0)</f>
        <v>ONLINE</v>
      </c>
      <c r="M4799" s="64">
        <v>1.2258064516129024</v>
      </c>
      <c r="N4799" s="65">
        <v>0</v>
      </c>
      <c r="O4799" s="65">
        <f>IFERROR(VLOOKUP(Tb_Reseller[[#This Row],[Kode Reseller]],[1]Sheet1!$A:$B,2,0),0)</f>
        <v>0</v>
      </c>
    </row>
    <row r="4800" spans="1:15" x14ac:dyDescent="0.25">
      <c r="A4800" s="13" t="s">
        <v>5750</v>
      </c>
      <c r="B4800" s="14" t="s">
        <v>9403</v>
      </c>
      <c r="C4800" s="15" t="s">
        <v>8213</v>
      </c>
      <c r="D4800" s="15" t="s">
        <v>11516</v>
      </c>
      <c r="E4800" s="16">
        <v>45354.765972222223</v>
      </c>
      <c r="F4800" s="7" t="s">
        <v>8204</v>
      </c>
      <c r="G4800" s="13" t="s">
        <v>5750</v>
      </c>
      <c r="H4800" s="15" t="str">
        <f>UPPER(Tb_Reseller[[#This Row],[Agen id]]&amp;"-"&amp;VLOOKUP(Tb_Reseller[[#This Row],[Agen id]],A:B,2,0)&amp;"("&amp;Tb_Reseller[[#This Row],[Short]]&amp;")")</f>
        <v>AR35577-ARIFIN(P)</v>
      </c>
      <c r="I4800" s="15" t="str">
        <f>VLOOKUP(Tb_Reseller[[#This Row],[Agen id]],Mapping_Agen!A:D,4,0)</f>
        <v>Prima</v>
      </c>
      <c r="J4800" s="7" t="str">
        <f>VLOOKUP(Tb_Reseller[[#This Row],[Agen id]],Mapping_Agen!A:C,3,0)</f>
        <v>ONLINE</v>
      </c>
      <c r="K4800" s="17" t="str">
        <f>TRIM(LEFT(Tb_Reseller[[#This Row],[Group]],2))</f>
        <v>P</v>
      </c>
      <c r="L4800" s="17" t="str">
        <f>VLOOKUP(Tb_Reseller[[#This Row],[Agen id]],Mapping_Agen!A:E,5,0)</f>
        <v>ONLINE</v>
      </c>
      <c r="M4800" s="64">
        <v>0</v>
      </c>
      <c r="N4800" s="65">
        <v>0</v>
      </c>
      <c r="O4800" s="65">
        <f>IFERROR(VLOOKUP(Tb_Reseller[[#This Row],[Kode Reseller]],[1]Sheet1!$A:$B,2,0),0)</f>
        <v>0</v>
      </c>
    </row>
    <row r="4801" spans="1:15" x14ac:dyDescent="0.25">
      <c r="A4801" s="13" t="s">
        <v>5752</v>
      </c>
      <c r="B4801" s="14" t="s">
        <v>15033</v>
      </c>
      <c r="C4801" s="15" t="s">
        <v>8213</v>
      </c>
      <c r="D4801" s="15" t="s">
        <v>11516</v>
      </c>
      <c r="E4801" s="16">
        <v>45354.938888888893</v>
      </c>
      <c r="F4801" s="7" t="s">
        <v>8204</v>
      </c>
      <c r="G4801" s="13" t="s">
        <v>5752</v>
      </c>
      <c r="H4801" s="15" t="str">
        <f>UPPER(Tb_Reseller[[#This Row],[Agen id]]&amp;"-"&amp;VLOOKUP(Tb_Reseller[[#This Row],[Agen id]],A:B,2,0)&amp;"("&amp;Tb_Reseller[[#This Row],[Short]]&amp;")")</f>
        <v>AR35578-ITING CEL(P)</v>
      </c>
      <c r="I4801" s="15" t="str">
        <f>VLOOKUP(Tb_Reseller[[#This Row],[Agen id]],Mapping_Agen!A:D,4,0)</f>
        <v>Prima</v>
      </c>
      <c r="J4801" s="7" t="str">
        <f>VLOOKUP(Tb_Reseller[[#This Row],[Agen id]],Mapping_Agen!A:C,3,0)</f>
        <v>ONLINE</v>
      </c>
      <c r="K4801" s="17" t="str">
        <f>TRIM(LEFT(Tb_Reseller[[#This Row],[Group]],2))</f>
        <v>P</v>
      </c>
      <c r="L4801" s="17" t="str">
        <f>VLOOKUP(Tb_Reseller[[#This Row],[Agen id]],Mapping_Agen!A:E,5,0)</f>
        <v>ONLINE</v>
      </c>
      <c r="M4801" s="64">
        <v>0</v>
      </c>
      <c r="N4801" s="65">
        <v>0</v>
      </c>
      <c r="O4801" s="65">
        <f>IFERROR(VLOOKUP(Tb_Reseller[[#This Row],[Kode Reseller]],[1]Sheet1!$A:$B,2,0),0)</f>
        <v>0</v>
      </c>
    </row>
    <row r="4802" spans="1:15" x14ac:dyDescent="0.25">
      <c r="A4802" s="13" t="s">
        <v>5754</v>
      </c>
      <c r="B4802" s="14" t="s">
        <v>10966</v>
      </c>
      <c r="C4802" s="15" t="s">
        <v>8208</v>
      </c>
      <c r="D4802" s="15" t="s">
        <v>14058</v>
      </c>
      <c r="E4802" s="16">
        <v>45355.369444444441</v>
      </c>
      <c r="F4802" s="7" t="s">
        <v>8204</v>
      </c>
      <c r="G4802" s="13" t="s">
        <v>5754</v>
      </c>
      <c r="H4802" s="15" t="str">
        <f>UPPER(Tb_Reseller[[#This Row],[Agen id]]&amp;"-"&amp;VLOOKUP(Tb_Reseller[[#This Row],[Agen id]],A:B,2,0)&amp;"("&amp;Tb_Reseller[[#This Row],[Short]]&amp;")")</f>
        <v>AR35581-RATNA(R)</v>
      </c>
      <c r="I4802" s="15" t="str">
        <f>VLOOKUP(Tb_Reseller[[#This Row],[Agen id]],Mapping_Agen!A:D,4,0)</f>
        <v>No Limit</v>
      </c>
      <c r="J4802" s="7" t="str">
        <f>VLOOKUP(Tb_Reseller[[#This Row],[Agen id]],Mapping_Agen!A:C,3,0)</f>
        <v>ICON</v>
      </c>
      <c r="K4802" s="17" t="str">
        <f>TRIM(LEFT(Tb_Reseller[[#This Row],[Group]],2))</f>
        <v>R</v>
      </c>
      <c r="L4802" s="17" t="str">
        <f>VLOOKUP(Tb_Reseller[[#This Row],[Agen id]],Mapping_Agen!A:E,5,0)</f>
        <v>NON SCO</v>
      </c>
      <c r="M4802" s="64">
        <v>0</v>
      </c>
      <c r="N4802" s="65">
        <v>0</v>
      </c>
      <c r="O4802" s="65">
        <f>IFERROR(VLOOKUP(Tb_Reseller[[#This Row],[Kode Reseller]],[1]Sheet1!$A:$B,2,0),0)</f>
        <v>0</v>
      </c>
    </row>
    <row r="4803" spans="1:15" x14ac:dyDescent="0.25">
      <c r="A4803" s="13" t="s">
        <v>15034</v>
      </c>
      <c r="B4803" s="14" t="s">
        <v>13103</v>
      </c>
      <c r="C4803" s="15" t="s">
        <v>8213</v>
      </c>
      <c r="D4803" s="15" t="s">
        <v>9018</v>
      </c>
      <c r="E4803" s="16">
        <v>45355.652777777781</v>
      </c>
      <c r="F4803" s="7" t="s">
        <v>8268</v>
      </c>
      <c r="G4803" s="13" t="s">
        <v>806</v>
      </c>
      <c r="H4803" s="15" t="str">
        <f>UPPER(Tb_Reseller[[#This Row],[Agen id]]&amp;"-"&amp;VLOOKUP(Tb_Reseller[[#This Row],[Agen id]],A:B,2,0)&amp;"("&amp;Tb_Reseller[[#This Row],[Short]]&amp;")")</f>
        <v>AR08006-TJ CELL(P)</v>
      </c>
      <c r="I4803" s="15" t="str">
        <f>VLOOKUP(Tb_Reseller[[#This Row],[Agen id]],Mapping_Agen!A:D,4,0)</f>
        <v>Prima</v>
      </c>
      <c r="J4803" s="7" t="str">
        <f>VLOOKUP(Tb_Reseller[[#This Row],[Agen id]],Mapping_Agen!A:C,3,0)</f>
        <v>ICON</v>
      </c>
      <c r="K4803" s="17" t="str">
        <f>TRIM(LEFT(Tb_Reseller[[#This Row],[Group]],2))</f>
        <v>P</v>
      </c>
      <c r="L4803" s="17" t="str">
        <f>VLOOKUP(Tb_Reseller[[#This Row],[Agen id]],Mapping_Agen!A:E,5,0)</f>
        <v>Abdul Harris</v>
      </c>
      <c r="M4803" s="64">
        <v>0.45161290322580627</v>
      </c>
      <c r="N4803" s="65">
        <v>0.16666666666666666</v>
      </c>
      <c r="O4803" s="65">
        <f>IFERROR(VLOOKUP(Tb_Reseller[[#This Row],[Kode Reseller]],[1]Sheet1!$A:$B,2,0),0)</f>
        <v>0</v>
      </c>
    </row>
    <row r="4804" spans="1:15" x14ac:dyDescent="0.25">
      <c r="A4804" s="13" t="s">
        <v>15035</v>
      </c>
      <c r="B4804" s="14" t="s">
        <v>15036</v>
      </c>
      <c r="C4804" s="15" t="s">
        <v>8213</v>
      </c>
      <c r="D4804" s="15" t="s">
        <v>10163</v>
      </c>
      <c r="E4804" s="16">
        <v>45355.713888888888</v>
      </c>
      <c r="F4804" s="7" t="s">
        <v>8268</v>
      </c>
      <c r="G4804" s="13" t="s">
        <v>444</v>
      </c>
      <c r="H4804" s="15" t="str">
        <f>UPPER(Tb_Reseller[[#This Row],[Agen id]]&amp;"-"&amp;VLOOKUP(Tb_Reseller[[#This Row],[Agen id]],A:B,2,0)&amp;"("&amp;Tb_Reseller[[#This Row],[Short]]&amp;")")</f>
        <v>AR01826-OMANG CELL(P)</v>
      </c>
      <c r="I4804" s="15" t="str">
        <f>VLOOKUP(Tb_Reseller[[#This Row],[Agen id]],Mapping_Agen!A:D,4,0)</f>
        <v>Prima</v>
      </c>
      <c r="J4804" s="7" t="str">
        <f>VLOOKUP(Tb_Reseller[[#This Row],[Agen id]],Mapping_Agen!A:C,3,0)</f>
        <v>PP</v>
      </c>
      <c r="K4804" s="17" t="str">
        <f>TRIM(LEFT(Tb_Reseller[[#This Row],[Group]],2))</f>
        <v>P</v>
      </c>
      <c r="L4804" s="17" t="str">
        <f>VLOOKUP(Tb_Reseller[[#This Row],[Agen id]],Mapping_Agen!A:E,5,0)</f>
        <v>NON SCO</v>
      </c>
      <c r="M4804" s="64">
        <v>0</v>
      </c>
      <c r="N4804" s="65">
        <v>0</v>
      </c>
      <c r="O4804" s="65">
        <f>IFERROR(VLOOKUP(Tb_Reseller[[#This Row],[Kode Reseller]],[1]Sheet1!$A:$B,2,0),0)</f>
        <v>0</v>
      </c>
    </row>
    <row r="4805" spans="1:15" x14ac:dyDescent="0.25">
      <c r="A4805" s="13" t="s">
        <v>5756</v>
      </c>
      <c r="B4805" s="14" t="s">
        <v>15037</v>
      </c>
      <c r="C4805" s="15" t="s">
        <v>8213</v>
      </c>
      <c r="D4805" s="15" t="s">
        <v>11516</v>
      </c>
      <c r="E4805" s="16">
        <v>45356.402083333327</v>
      </c>
      <c r="F4805" s="7" t="s">
        <v>8204</v>
      </c>
      <c r="G4805" s="13" t="s">
        <v>5756</v>
      </c>
      <c r="H4805" s="15" t="str">
        <f>UPPER(Tb_Reseller[[#This Row],[Agen id]]&amp;"-"&amp;VLOOKUP(Tb_Reseller[[#This Row],[Agen id]],A:B,2,0)&amp;"("&amp;Tb_Reseller[[#This Row],[Short]]&amp;")")</f>
        <v>AR35588-KRISTINA(P)</v>
      </c>
      <c r="I4805" s="15" t="str">
        <f>VLOOKUP(Tb_Reseller[[#This Row],[Agen id]],Mapping_Agen!A:D,4,0)</f>
        <v>Prima</v>
      </c>
      <c r="J4805" s="7" t="str">
        <f>VLOOKUP(Tb_Reseller[[#This Row],[Agen id]],Mapping_Agen!A:C,3,0)</f>
        <v>ONLINE</v>
      </c>
      <c r="K4805" s="17" t="str">
        <f>TRIM(LEFT(Tb_Reseller[[#This Row],[Group]],2))</f>
        <v>P</v>
      </c>
      <c r="L4805" s="17" t="str">
        <f>VLOOKUP(Tb_Reseller[[#This Row],[Agen id]],Mapping_Agen!A:E,5,0)</f>
        <v>ONLINE</v>
      </c>
      <c r="M4805" s="64">
        <v>0</v>
      </c>
      <c r="N4805" s="65">
        <v>0</v>
      </c>
      <c r="O4805" s="65">
        <f>IFERROR(VLOOKUP(Tb_Reseller[[#This Row],[Kode Reseller]],[1]Sheet1!$A:$B,2,0),0)</f>
        <v>0</v>
      </c>
    </row>
    <row r="4806" spans="1:15" x14ac:dyDescent="0.25">
      <c r="A4806" s="13" t="s">
        <v>15038</v>
      </c>
      <c r="B4806" s="14" t="s">
        <v>8617</v>
      </c>
      <c r="C4806" s="15" t="s">
        <v>8213</v>
      </c>
      <c r="D4806" s="15" t="s">
        <v>9018</v>
      </c>
      <c r="E4806" s="16">
        <v>45356.481249999997</v>
      </c>
      <c r="F4806" s="7" t="s">
        <v>8268</v>
      </c>
      <c r="G4806" s="13" t="s">
        <v>806</v>
      </c>
      <c r="H4806" s="15" t="str">
        <f>UPPER(Tb_Reseller[[#This Row],[Agen id]]&amp;"-"&amp;VLOOKUP(Tb_Reseller[[#This Row],[Agen id]],A:B,2,0)&amp;"("&amp;Tb_Reseller[[#This Row],[Short]]&amp;")")</f>
        <v>AR08006-TJ CELL(P)</v>
      </c>
      <c r="I4806" s="15" t="str">
        <f>VLOOKUP(Tb_Reseller[[#This Row],[Agen id]],Mapping_Agen!A:D,4,0)</f>
        <v>Prima</v>
      </c>
      <c r="J4806" s="7" t="str">
        <f>VLOOKUP(Tb_Reseller[[#This Row],[Agen id]],Mapping_Agen!A:C,3,0)</f>
        <v>ICON</v>
      </c>
      <c r="K4806" s="17" t="str">
        <f>TRIM(LEFT(Tb_Reseller[[#This Row],[Group]],2))</f>
        <v>P</v>
      </c>
      <c r="L4806" s="17" t="str">
        <f>VLOOKUP(Tb_Reseller[[#This Row],[Agen id]],Mapping_Agen!A:E,5,0)</f>
        <v>Abdul Harris</v>
      </c>
      <c r="M4806" s="64">
        <v>6.3225806451612856</v>
      </c>
      <c r="N4806" s="65">
        <v>6.2666666666666542</v>
      </c>
      <c r="O4806" s="65">
        <f>IFERROR(VLOOKUP(Tb_Reseller[[#This Row],[Kode Reseller]],[1]Sheet1!$A:$B,2,0),0)</f>
        <v>5.25</v>
      </c>
    </row>
    <row r="4807" spans="1:15" x14ac:dyDescent="0.25">
      <c r="A4807" s="13" t="s">
        <v>5758</v>
      </c>
      <c r="B4807" s="14" t="s">
        <v>15039</v>
      </c>
      <c r="C4807" s="15" t="s">
        <v>8210</v>
      </c>
      <c r="D4807" s="15" t="s">
        <v>8369</v>
      </c>
      <c r="E4807" s="16">
        <v>45356.513888888891</v>
      </c>
      <c r="F4807" s="7" t="s">
        <v>8204</v>
      </c>
      <c r="G4807" s="13" t="s">
        <v>5758</v>
      </c>
      <c r="H4807" s="15" t="str">
        <f>UPPER(Tb_Reseller[[#This Row],[Agen id]]&amp;"-"&amp;VLOOKUP(Tb_Reseller[[#This Row],[Agen id]],A:B,2,0)&amp;"("&amp;Tb_Reseller[[#This Row],[Short]]&amp;")")</f>
        <v>AR35590-QUEEN CELL 2(RV)</v>
      </c>
      <c r="I4807" s="15" t="str">
        <f>VLOOKUP(Tb_Reseller[[#This Row],[Agen id]],Mapping_Agen!A:D,4,0)</f>
        <v>Limit</v>
      </c>
      <c r="J4807" s="7" t="str">
        <f>VLOOKUP(Tb_Reseller[[#This Row],[Agen id]],Mapping_Agen!A:C,3,0)</f>
        <v>PRG</v>
      </c>
      <c r="K4807" s="17" t="str">
        <f>TRIM(LEFT(Tb_Reseller[[#This Row],[Group]],2))</f>
        <v>RV</v>
      </c>
      <c r="L4807" s="17" t="str">
        <f>VLOOKUP(Tb_Reseller[[#This Row],[Agen id]],Mapping_Agen!A:E,5,0)</f>
        <v>Khoirul Anan</v>
      </c>
      <c r="M4807" s="64">
        <v>2.9354838709677398</v>
      </c>
      <c r="N4807" s="65">
        <v>1.8000000000000023</v>
      </c>
      <c r="O4807" s="65">
        <f>IFERROR(VLOOKUP(Tb_Reseller[[#This Row],[Kode Reseller]],[1]Sheet1!$A:$B,2,0),0)</f>
        <v>3.75</v>
      </c>
    </row>
    <row r="4808" spans="1:15" x14ac:dyDescent="0.25">
      <c r="A4808" s="13" t="s">
        <v>15040</v>
      </c>
      <c r="B4808" s="14" t="s">
        <v>15041</v>
      </c>
      <c r="C4808" s="15" t="s">
        <v>8562</v>
      </c>
      <c r="D4808" s="15" t="s">
        <v>8591</v>
      </c>
      <c r="E4808" s="16">
        <v>45356.536111111112</v>
      </c>
      <c r="F4808" s="7" t="s">
        <v>8268</v>
      </c>
      <c r="G4808" s="13" t="s">
        <v>418</v>
      </c>
      <c r="H4808" s="15" t="str">
        <f>UPPER(Tb_Reseller[[#This Row],[Agen id]]&amp;"-"&amp;VLOOKUP(Tb_Reseller[[#This Row],[Agen id]],A:B,2,0)&amp;"("&amp;Tb_Reseller[[#This Row],[Short]]&amp;")")</f>
        <v>AR01786-DAFA CELL(MV)</v>
      </c>
      <c r="I4808" s="15" t="str">
        <f>VLOOKUP(Tb_Reseller[[#This Row],[Agen id]],Mapping_Agen!A:D,4,0)</f>
        <v>Limit</v>
      </c>
      <c r="J4808" s="7" t="str">
        <f>VLOOKUP(Tb_Reseller[[#This Row],[Agen id]],Mapping_Agen!A:C,3,0)</f>
        <v>PP</v>
      </c>
      <c r="K4808" s="17" t="str">
        <f>TRIM(LEFT(Tb_Reseller[[#This Row],[Group]],2))</f>
        <v>MV</v>
      </c>
      <c r="L4808" s="17" t="str">
        <f>VLOOKUP(Tb_Reseller[[#This Row],[Agen id]],Mapping_Agen!A:E,5,0)</f>
        <v>Febri Kurniawan</v>
      </c>
      <c r="M4808" s="64">
        <v>3.4516129032258038</v>
      </c>
      <c r="N4808" s="65">
        <v>3.7666666666666631</v>
      </c>
      <c r="O4808" s="65">
        <f>IFERROR(VLOOKUP(Tb_Reseller[[#This Row],[Kode Reseller]],[1]Sheet1!$A:$B,2,0),0)</f>
        <v>4.5</v>
      </c>
    </row>
    <row r="4809" spans="1:15" x14ac:dyDescent="0.25">
      <c r="A4809" s="13" t="s">
        <v>991</v>
      </c>
      <c r="B4809" s="14" t="s">
        <v>9183</v>
      </c>
      <c r="C4809" s="15" t="s">
        <v>8213</v>
      </c>
      <c r="D4809" s="15" t="s">
        <v>13083</v>
      </c>
      <c r="E4809" s="16">
        <v>45356.556250000001</v>
      </c>
      <c r="F4809" s="7" t="s">
        <v>8204</v>
      </c>
      <c r="G4809" s="13" t="s">
        <v>991</v>
      </c>
      <c r="H4809" s="15" t="str">
        <f>UPPER(Tb_Reseller[[#This Row],[Agen id]]&amp;"-"&amp;VLOOKUP(Tb_Reseller[[#This Row],[Agen id]],A:B,2,0)&amp;"("&amp;Tb_Reseller[[#This Row],[Short]]&amp;")")</f>
        <v>AR35592-RINI CELL(P)</v>
      </c>
      <c r="I4809" s="15" t="str">
        <f>VLOOKUP(Tb_Reseller[[#This Row],[Agen id]],Mapping_Agen!A:D,4,0)</f>
        <v>Prima</v>
      </c>
      <c r="J4809" s="7" t="str">
        <f>VLOOKUP(Tb_Reseller[[#This Row],[Agen id]],Mapping_Agen!A:C,3,0)</f>
        <v>PRG</v>
      </c>
      <c r="K4809" s="17" t="str">
        <f>TRIM(LEFT(Tb_Reseller[[#This Row],[Group]],2))</f>
        <v>P</v>
      </c>
      <c r="L4809" s="17" t="str">
        <f>VLOOKUP(Tb_Reseller[[#This Row],[Agen id]],Mapping_Agen!A:E,5,0)</f>
        <v>NON SCO</v>
      </c>
      <c r="M4809" s="64">
        <v>2.7419354838709658</v>
      </c>
      <c r="N4809" s="65">
        <v>3.4666666666666641</v>
      </c>
      <c r="O4809" s="65">
        <f>IFERROR(VLOOKUP(Tb_Reseller[[#This Row],[Kode Reseller]],[1]Sheet1!$A:$B,2,0),0)</f>
        <v>3.75</v>
      </c>
    </row>
    <row r="4810" spans="1:15" x14ac:dyDescent="0.25">
      <c r="A4810" s="13" t="s">
        <v>502</v>
      </c>
      <c r="B4810" s="14" t="s">
        <v>11595</v>
      </c>
      <c r="C4810" s="15" t="s">
        <v>8213</v>
      </c>
      <c r="D4810" s="15" t="s">
        <v>11516</v>
      </c>
      <c r="E4810" s="16">
        <v>45356.759722222218</v>
      </c>
      <c r="F4810" s="13" t="s">
        <v>8204</v>
      </c>
      <c r="G4810" s="13" t="s">
        <v>502</v>
      </c>
      <c r="H4810" s="15" t="str">
        <f>UPPER(Tb_Reseller[[#This Row],[Agen id]]&amp;"-"&amp;VLOOKUP(Tb_Reseller[[#This Row],[Agen id]],A:B,2,0)&amp;"("&amp;Tb_Reseller[[#This Row],[Short]]&amp;")")</f>
        <v>AR35594-NENG EHA CELL(P)</v>
      </c>
      <c r="I4810" s="15" t="str">
        <f>VLOOKUP(Tb_Reseller[[#This Row],[Agen id]],Mapping_Agen!A:D,4,0)</f>
        <v>Prima</v>
      </c>
      <c r="J4810" s="7" t="str">
        <f>VLOOKUP(Tb_Reseller[[#This Row],[Agen id]],Mapping_Agen!A:C,3,0)</f>
        <v>ONLINE</v>
      </c>
      <c r="K4810" s="17" t="str">
        <f>TRIM(LEFT(Tb_Reseller[[#This Row],[Group]],2))</f>
        <v>P</v>
      </c>
      <c r="L4810" s="17" t="str">
        <f>VLOOKUP(Tb_Reseller[[#This Row],[Agen id]],Mapping_Agen!A:E,5,0)</f>
        <v>ONLINE</v>
      </c>
      <c r="M4810" s="64">
        <v>4.8387096774193514</v>
      </c>
      <c r="N4810" s="65">
        <v>3.8666666666666627</v>
      </c>
      <c r="O4810" s="65">
        <f>IFERROR(VLOOKUP(Tb_Reseller[[#This Row],[Kode Reseller]],[1]Sheet1!$A:$B,2,0),0)</f>
        <v>4.25</v>
      </c>
    </row>
    <row r="4811" spans="1:15" x14ac:dyDescent="0.25">
      <c r="A4811" s="13" t="s">
        <v>15042</v>
      </c>
      <c r="B4811" s="14" t="s">
        <v>15043</v>
      </c>
      <c r="C4811" s="15" t="s">
        <v>8213</v>
      </c>
      <c r="D4811" s="15" t="s">
        <v>15044</v>
      </c>
      <c r="E4811" s="16">
        <v>45356.829861111109</v>
      </c>
      <c r="F4811" s="7" t="s">
        <v>8268</v>
      </c>
      <c r="G4811" s="13" t="s">
        <v>5149</v>
      </c>
      <c r="H4811" s="15" t="str">
        <f>UPPER(Tb_Reseller[[#This Row],[Agen id]]&amp;"-"&amp;VLOOKUP(Tb_Reseller[[#This Row],[Agen id]],A:B,2,0)&amp;"("&amp;Tb_Reseller[[#This Row],[Short]]&amp;")")</f>
        <v>AR34632-BHARATA CELL(P)</v>
      </c>
      <c r="I4811" s="15" t="str">
        <f>VLOOKUP(Tb_Reseller[[#This Row],[Agen id]],Mapping_Agen!A:D,4,0)</f>
        <v>Prima</v>
      </c>
      <c r="J4811" s="7" t="str">
        <f>VLOOKUP(Tb_Reseller[[#This Row],[Agen id]],Mapping_Agen!A:C,3,0)</f>
        <v>PRG</v>
      </c>
      <c r="K4811" s="17" t="str">
        <f>TRIM(LEFT(Tb_Reseller[[#This Row],[Group]],2))</f>
        <v>P</v>
      </c>
      <c r="L4811" s="17" t="str">
        <f>VLOOKUP(Tb_Reseller[[#This Row],[Agen id]],Mapping_Agen!A:E,5,0)</f>
        <v>NON SCO</v>
      </c>
      <c r="M4811" s="64">
        <v>33.74193548387067</v>
      </c>
      <c r="N4811" s="65">
        <v>32.533333333334049</v>
      </c>
      <c r="O4811" s="65">
        <f>IFERROR(VLOOKUP(Tb_Reseller[[#This Row],[Kode Reseller]],[1]Sheet1!$A:$B,2,0),0)</f>
        <v>41</v>
      </c>
    </row>
    <row r="4812" spans="1:15" x14ac:dyDescent="0.25">
      <c r="A4812" s="13" t="s">
        <v>15045</v>
      </c>
      <c r="B4812" s="14" t="s">
        <v>15046</v>
      </c>
      <c r="C4812" s="15" t="s">
        <v>8213</v>
      </c>
      <c r="D4812" s="15" t="s">
        <v>15044</v>
      </c>
      <c r="E4812" s="16">
        <v>45357.404861111107</v>
      </c>
      <c r="F4812" s="7" t="s">
        <v>8268</v>
      </c>
      <c r="G4812" s="13" t="s">
        <v>5149</v>
      </c>
      <c r="H4812" s="15" t="str">
        <f>UPPER(Tb_Reseller[[#This Row],[Agen id]]&amp;"-"&amp;VLOOKUP(Tb_Reseller[[#This Row],[Agen id]],A:B,2,0)&amp;"("&amp;Tb_Reseller[[#This Row],[Short]]&amp;")")</f>
        <v>AR34632-BHARATA CELL(P)</v>
      </c>
      <c r="I4812" s="15" t="str">
        <f>VLOOKUP(Tb_Reseller[[#This Row],[Agen id]],Mapping_Agen!A:D,4,0)</f>
        <v>Prima</v>
      </c>
      <c r="J4812" s="7" t="str">
        <f>VLOOKUP(Tb_Reseller[[#This Row],[Agen id]],Mapping_Agen!A:C,3,0)</f>
        <v>PRG</v>
      </c>
      <c r="K4812" s="17" t="str">
        <f>TRIM(LEFT(Tb_Reseller[[#This Row],[Group]],2))</f>
        <v>P</v>
      </c>
      <c r="L4812" s="17" t="str">
        <f>VLOOKUP(Tb_Reseller[[#This Row],[Agen id]],Mapping_Agen!A:E,5,0)</f>
        <v>NON SCO</v>
      </c>
      <c r="M4812" s="64">
        <v>61.193548387095696</v>
      </c>
      <c r="N4812" s="65">
        <v>61.633333333332395</v>
      </c>
      <c r="O4812" s="65">
        <f>IFERROR(VLOOKUP(Tb_Reseller[[#This Row],[Kode Reseller]],[1]Sheet1!$A:$B,2,0),0)</f>
        <v>71.25</v>
      </c>
    </row>
    <row r="4813" spans="1:15" x14ac:dyDescent="0.25">
      <c r="A4813" s="13" t="s">
        <v>5766</v>
      </c>
      <c r="B4813" s="14" t="s">
        <v>15047</v>
      </c>
      <c r="C4813" s="15" t="s">
        <v>8213</v>
      </c>
      <c r="D4813" s="15" t="s">
        <v>8203</v>
      </c>
      <c r="E4813" s="16">
        <v>45357.431250000001</v>
      </c>
      <c r="F4813" s="7" t="s">
        <v>8204</v>
      </c>
      <c r="G4813" s="13" t="s">
        <v>5766</v>
      </c>
      <c r="H4813" s="15" t="str">
        <f>UPPER(Tb_Reseller[[#This Row],[Agen id]]&amp;"-"&amp;VLOOKUP(Tb_Reseller[[#This Row],[Agen id]],A:B,2,0)&amp;"("&amp;Tb_Reseller[[#This Row],[Short]]&amp;")")</f>
        <v>AR35598-WARKOP FAREL(P)</v>
      </c>
      <c r="I4813" s="15" t="str">
        <f>VLOOKUP(Tb_Reseller[[#This Row],[Agen id]],Mapping_Agen!A:D,4,0)</f>
        <v>Prima</v>
      </c>
      <c r="J4813" s="7" t="str">
        <f>VLOOKUP(Tb_Reseller[[#This Row],[Agen id]],Mapping_Agen!A:C,3,0)</f>
        <v>BSD</v>
      </c>
      <c r="K4813" s="17" t="str">
        <f>TRIM(LEFT(Tb_Reseller[[#This Row],[Group]],2))</f>
        <v>P</v>
      </c>
      <c r="L4813" s="17" t="str">
        <f>VLOOKUP(Tb_Reseller[[#This Row],[Agen id]],Mapping_Agen!A:E,5,0)</f>
        <v>NON SCO</v>
      </c>
      <c r="M4813" s="64">
        <v>0</v>
      </c>
      <c r="N4813" s="65">
        <v>0</v>
      </c>
      <c r="O4813" s="65">
        <f>IFERROR(VLOOKUP(Tb_Reseller[[#This Row],[Kode Reseller]],[1]Sheet1!$A:$B,2,0),0)</f>
        <v>0</v>
      </c>
    </row>
    <row r="4814" spans="1:15" x14ac:dyDescent="0.25">
      <c r="A4814" s="13" t="s">
        <v>463</v>
      </c>
      <c r="B4814" s="14" t="s">
        <v>15048</v>
      </c>
      <c r="C4814" s="15" t="s">
        <v>8213</v>
      </c>
      <c r="D4814" s="15" t="s">
        <v>11516</v>
      </c>
      <c r="E4814" s="16">
        <v>45357.490277777782</v>
      </c>
      <c r="F4814" s="7" t="s">
        <v>8204</v>
      </c>
      <c r="G4814" s="13" t="s">
        <v>463</v>
      </c>
      <c r="H4814" s="15" t="str">
        <f>UPPER(Tb_Reseller[[#This Row],[Agen id]]&amp;"-"&amp;VLOOKUP(Tb_Reseller[[#This Row],[Agen id]],A:B,2,0)&amp;"("&amp;Tb_Reseller[[#This Row],[Short]]&amp;")")</f>
        <v>AR35600-RIMA HUMAIROH(P)</v>
      </c>
      <c r="I4814" s="15" t="str">
        <f>VLOOKUP(Tb_Reseller[[#This Row],[Agen id]],Mapping_Agen!A:D,4,0)</f>
        <v>Prima</v>
      </c>
      <c r="J4814" s="7" t="str">
        <f>VLOOKUP(Tb_Reseller[[#This Row],[Agen id]],Mapping_Agen!A:C,3,0)</f>
        <v>ONLINE</v>
      </c>
      <c r="K4814" s="17" t="str">
        <f>TRIM(LEFT(Tb_Reseller[[#This Row],[Group]],2))</f>
        <v>P</v>
      </c>
      <c r="L4814" s="17" t="str">
        <f>VLOOKUP(Tb_Reseller[[#This Row],[Agen id]],Mapping_Agen!A:E,5,0)</f>
        <v>ONLINE</v>
      </c>
      <c r="M4814" s="64">
        <v>5.9677419354838666</v>
      </c>
      <c r="N4814" s="65">
        <v>6.4999999999999867</v>
      </c>
      <c r="O4814" s="65">
        <f>IFERROR(VLOOKUP(Tb_Reseller[[#This Row],[Kode Reseller]],[1]Sheet1!$A:$B,2,0),0)</f>
        <v>4.75</v>
      </c>
    </row>
    <row r="4815" spans="1:15" x14ac:dyDescent="0.25">
      <c r="A4815" s="13" t="s">
        <v>15049</v>
      </c>
      <c r="B4815" s="14" t="s">
        <v>15050</v>
      </c>
      <c r="C4815" s="15" t="s">
        <v>8213</v>
      </c>
      <c r="D4815" s="15" t="s">
        <v>15044</v>
      </c>
      <c r="E4815" s="16">
        <v>45357.796527777777</v>
      </c>
      <c r="F4815" s="7" t="s">
        <v>8268</v>
      </c>
      <c r="G4815" s="13" t="s">
        <v>5149</v>
      </c>
      <c r="H4815" s="15" t="str">
        <f>UPPER(Tb_Reseller[[#This Row],[Agen id]]&amp;"-"&amp;VLOOKUP(Tb_Reseller[[#This Row],[Agen id]],A:B,2,0)&amp;"("&amp;Tb_Reseller[[#This Row],[Short]]&amp;")")</f>
        <v>AR34632-BHARATA CELL(P)</v>
      </c>
      <c r="I4815" s="15" t="str">
        <f>VLOOKUP(Tb_Reseller[[#This Row],[Agen id]],Mapping_Agen!A:D,4,0)</f>
        <v>Prima</v>
      </c>
      <c r="J4815" s="7" t="str">
        <f>VLOOKUP(Tb_Reseller[[#This Row],[Agen id]],Mapping_Agen!A:C,3,0)</f>
        <v>PRG</v>
      </c>
      <c r="K4815" s="17" t="str">
        <f>TRIM(LEFT(Tb_Reseller[[#This Row],[Group]],2))</f>
        <v>P</v>
      </c>
      <c r="L4815" s="17" t="str">
        <f>VLOOKUP(Tb_Reseller[[#This Row],[Agen id]],Mapping_Agen!A:E,5,0)</f>
        <v>NON SCO</v>
      </c>
      <c r="M4815" s="64">
        <v>0</v>
      </c>
      <c r="N4815" s="65">
        <v>0</v>
      </c>
      <c r="O4815" s="65">
        <f>IFERROR(VLOOKUP(Tb_Reseller[[#This Row],[Kode Reseller]],[1]Sheet1!$A:$B,2,0),0)</f>
        <v>0</v>
      </c>
    </row>
    <row r="4816" spans="1:15" x14ac:dyDescent="0.25">
      <c r="A4816" s="13" t="s">
        <v>5770</v>
      </c>
      <c r="B4816" s="14" t="s">
        <v>15051</v>
      </c>
      <c r="C4816" s="15" t="s">
        <v>8213</v>
      </c>
      <c r="D4816" s="15" t="s">
        <v>11516</v>
      </c>
      <c r="E4816" s="16">
        <v>45358.018750000003</v>
      </c>
      <c r="F4816" s="7" t="s">
        <v>8204</v>
      </c>
      <c r="G4816" s="13" t="s">
        <v>5770</v>
      </c>
      <c r="H4816" s="15" t="str">
        <f>UPPER(Tb_Reseller[[#This Row],[Agen id]]&amp;"-"&amp;VLOOKUP(Tb_Reseller[[#This Row],[Agen id]],A:B,2,0)&amp;"("&amp;Tb_Reseller[[#This Row],[Short]]&amp;")")</f>
        <v>AR35609-AZHAR(P)</v>
      </c>
      <c r="I4816" s="15" t="str">
        <f>VLOOKUP(Tb_Reseller[[#This Row],[Agen id]],Mapping_Agen!A:D,4,0)</f>
        <v>Prima</v>
      </c>
      <c r="J4816" s="7" t="str">
        <f>VLOOKUP(Tb_Reseller[[#This Row],[Agen id]],Mapping_Agen!A:C,3,0)</f>
        <v>ONLINE</v>
      </c>
      <c r="K4816" s="17" t="str">
        <f>TRIM(LEFT(Tb_Reseller[[#This Row],[Group]],2))</f>
        <v>P</v>
      </c>
      <c r="L4816" s="17" t="str">
        <f>VLOOKUP(Tb_Reseller[[#This Row],[Agen id]],Mapping_Agen!A:E,5,0)</f>
        <v>ONLINE</v>
      </c>
      <c r="M4816" s="64">
        <v>0</v>
      </c>
      <c r="N4816" s="65">
        <v>0</v>
      </c>
      <c r="O4816" s="65">
        <f>IFERROR(VLOOKUP(Tb_Reseller[[#This Row],[Kode Reseller]],[1]Sheet1!$A:$B,2,0),0)</f>
        <v>0</v>
      </c>
    </row>
    <row r="4817" spans="1:15" x14ac:dyDescent="0.25">
      <c r="A4817" s="13" t="s">
        <v>5772</v>
      </c>
      <c r="B4817" s="14" t="s">
        <v>10424</v>
      </c>
      <c r="C4817" s="15" t="s">
        <v>8213</v>
      </c>
      <c r="D4817" s="15" t="s">
        <v>8248</v>
      </c>
      <c r="E4817" s="16">
        <v>45358.441666666673</v>
      </c>
      <c r="F4817" s="7" t="s">
        <v>8204</v>
      </c>
      <c r="G4817" s="13" t="s">
        <v>5772</v>
      </c>
      <c r="H4817" s="15" t="str">
        <f>UPPER(Tb_Reseller[[#This Row],[Agen id]]&amp;"-"&amp;VLOOKUP(Tb_Reseller[[#This Row],[Agen id]],A:B,2,0)&amp;"("&amp;Tb_Reseller[[#This Row],[Short]]&amp;")")</f>
        <v>AR35610-RIZA CELL(P)</v>
      </c>
      <c r="I4817" s="15" t="str">
        <f>VLOOKUP(Tb_Reseller[[#This Row],[Agen id]],Mapping_Agen!A:D,4,0)</f>
        <v>Prima</v>
      </c>
      <c r="J4817" s="7" t="str">
        <f>VLOOKUP(Tb_Reseller[[#This Row],[Agen id]],Mapping_Agen!A:C,3,0)</f>
        <v>PP</v>
      </c>
      <c r="K4817" s="17" t="str">
        <f>TRIM(LEFT(Tb_Reseller[[#This Row],[Group]],2))</f>
        <v>P</v>
      </c>
      <c r="L4817" s="17" t="str">
        <f>VLOOKUP(Tb_Reseller[[#This Row],[Agen id]],Mapping_Agen!A:E,5,0)</f>
        <v>NON SCO</v>
      </c>
      <c r="M4817" s="64">
        <v>0</v>
      </c>
      <c r="N4817" s="65">
        <v>0</v>
      </c>
      <c r="O4817" s="65">
        <f>IFERROR(VLOOKUP(Tb_Reseller[[#This Row],[Kode Reseller]],[1]Sheet1!$A:$B,2,0),0)</f>
        <v>0</v>
      </c>
    </row>
    <row r="4818" spans="1:15" x14ac:dyDescent="0.25">
      <c r="A4818" s="13" t="s">
        <v>5774</v>
      </c>
      <c r="B4818" s="14" t="s">
        <v>15052</v>
      </c>
      <c r="C4818" s="15" t="s">
        <v>8213</v>
      </c>
      <c r="D4818" s="15" t="s">
        <v>11516</v>
      </c>
      <c r="E4818" s="16">
        <v>45358.457638888889</v>
      </c>
      <c r="F4818" s="7" t="s">
        <v>8204</v>
      </c>
      <c r="G4818" s="13" t="s">
        <v>5774</v>
      </c>
      <c r="H4818" s="15" t="str">
        <f>UPPER(Tb_Reseller[[#This Row],[Agen id]]&amp;"-"&amp;VLOOKUP(Tb_Reseller[[#This Row],[Agen id]],A:B,2,0)&amp;"("&amp;Tb_Reseller[[#This Row],[Short]]&amp;")")</f>
        <v>AR35611-NURANISA(P)</v>
      </c>
      <c r="I4818" s="15" t="str">
        <f>VLOOKUP(Tb_Reseller[[#This Row],[Agen id]],Mapping_Agen!A:D,4,0)</f>
        <v>Prima</v>
      </c>
      <c r="J4818" s="7" t="str">
        <f>VLOOKUP(Tb_Reseller[[#This Row],[Agen id]],Mapping_Agen!A:C,3,0)</f>
        <v>ONLINE</v>
      </c>
      <c r="K4818" s="17" t="str">
        <f>TRIM(LEFT(Tb_Reseller[[#This Row],[Group]],2))</f>
        <v>P</v>
      </c>
      <c r="L4818" s="17" t="str">
        <f>VLOOKUP(Tb_Reseller[[#This Row],[Agen id]],Mapping_Agen!A:E,5,0)</f>
        <v>ONLINE</v>
      </c>
      <c r="M4818" s="64">
        <v>0</v>
      </c>
      <c r="N4818" s="65">
        <v>0</v>
      </c>
      <c r="O4818" s="65">
        <f>IFERROR(VLOOKUP(Tb_Reseller[[#This Row],[Kode Reseller]],[1]Sheet1!$A:$B,2,0),0)</f>
        <v>0</v>
      </c>
    </row>
    <row r="4819" spans="1:15" x14ac:dyDescent="0.25">
      <c r="A4819" s="13" t="s">
        <v>5776</v>
      </c>
      <c r="B4819" s="14" t="s">
        <v>9490</v>
      </c>
      <c r="C4819" s="15" t="s">
        <v>8213</v>
      </c>
      <c r="D4819" s="15" t="s">
        <v>11516</v>
      </c>
      <c r="E4819" s="16">
        <v>45358.643055555563</v>
      </c>
      <c r="F4819" s="7" t="s">
        <v>8204</v>
      </c>
      <c r="G4819" s="13" t="s">
        <v>5776</v>
      </c>
      <c r="H4819" s="15" t="str">
        <f>UPPER(Tb_Reseller[[#This Row],[Agen id]]&amp;"-"&amp;VLOOKUP(Tb_Reseller[[#This Row],[Agen id]],A:B,2,0)&amp;"("&amp;Tb_Reseller[[#This Row],[Short]]&amp;")")</f>
        <v>AR35615-AISYAH(P)</v>
      </c>
      <c r="I4819" s="15" t="str">
        <f>VLOOKUP(Tb_Reseller[[#This Row],[Agen id]],Mapping_Agen!A:D,4,0)</f>
        <v>Prima</v>
      </c>
      <c r="J4819" s="7" t="str">
        <f>VLOOKUP(Tb_Reseller[[#This Row],[Agen id]],Mapping_Agen!A:C,3,0)</f>
        <v>ONLINE</v>
      </c>
      <c r="K4819" s="17" t="str">
        <f>TRIM(LEFT(Tb_Reseller[[#This Row],[Group]],2))</f>
        <v>P</v>
      </c>
      <c r="L4819" s="17" t="str">
        <f>VLOOKUP(Tb_Reseller[[#This Row],[Agen id]],Mapping_Agen!A:E,5,0)</f>
        <v>ONLINE</v>
      </c>
      <c r="M4819" s="64">
        <v>0</v>
      </c>
      <c r="N4819" s="65">
        <v>0</v>
      </c>
      <c r="O4819" s="65">
        <f>IFERROR(VLOOKUP(Tb_Reseller[[#This Row],[Kode Reseller]],[1]Sheet1!$A:$B,2,0),0)</f>
        <v>0</v>
      </c>
    </row>
    <row r="4820" spans="1:15" x14ac:dyDescent="0.25">
      <c r="A4820" s="13" t="s">
        <v>15053</v>
      </c>
      <c r="B4820" s="14" t="s">
        <v>15054</v>
      </c>
      <c r="C4820" s="15" t="s">
        <v>8213</v>
      </c>
      <c r="D4820" s="15" t="s">
        <v>10163</v>
      </c>
      <c r="E4820" s="16">
        <v>45358.746527777781</v>
      </c>
      <c r="F4820" s="7" t="s">
        <v>8268</v>
      </c>
      <c r="G4820" s="13" t="s">
        <v>444</v>
      </c>
      <c r="H4820" s="15" t="str">
        <f>UPPER(Tb_Reseller[[#This Row],[Agen id]]&amp;"-"&amp;VLOOKUP(Tb_Reseller[[#This Row],[Agen id]],A:B,2,0)&amp;"("&amp;Tb_Reseller[[#This Row],[Short]]&amp;")")</f>
        <v>AR01826-OMANG CELL(P)</v>
      </c>
      <c r="I4820" s="15" t="str">
        <f>VLOOKUP(Tb_Reseller[[#This Row],[Agen id]],Mapping_Agen!A:D,4,0)</f>
        <v>Prima</v>
      </c>
      <c r="J4820" s="7" t="str">
        <f>VLOOKUP(Tb_Reseller[[#This Row],[Agen id]],Mapping_Agen!A:C,3,0)</f>
        <v>PP</v>
      </c>
      <c r="K4820" s="17" t="str">
        <f>TRIM(LEFT(Tb_Reseller[[#This Row],[Group]],2))</f>
        <v>P</v>
      </c>
      <c r="L4820" s="17" t="str">
        <f>VLOOKUP(Tb_Reseller[[#This Row],[Agen id]],Mapping_Agen!A:E,5,0)</f>
        <v>NON SCO</v>
      </c>
      <c r="M4820" s="64">
        <v>0.77419354838709631</v>
      </c>
      <c r="N4820" s="65">
        <v>0.36666666666666664</v>
      </c>
      <c r="O4820" s="65">
        <f>IFERROR(VLOOKUP(Tb_Reseller[[#This Row],[Kode Reseller]],[1]Sheet1!$A:$B,2,0),0)</f>
        <v>1.25</v>
      </c>
    </row>
    <row r="4821" spans="1:15" x14ac:dyDescent="0.25">
      <c r="A4821" s="13" t="s">
        <v>5778</v>
      </c>
      <c r="B4821" s="14" t="s">
        <v>15055</v>
      </c>
      <c r="C4821" s="15" t="s">
        <v>8213</v>
      </c>
      <c r="D4821" s="15" t="s">
        <v>11516</v>
      </c>
      <c r="E4821" s="16">
        <v>45359.408333333333</v>
      </c>
      <c r="F4821" s="7" t="s">
        <v>8204</v>
      </c>
      <c r="G4821" s="13" t="s">
        <v>5778</v>
      </c>
      <c r="H4821" s="15" t="str">
        <f>UPPER(Tb_Reseller[[#This Row],[Agen id]]&amp;"-"&amp;VLOOKUP(Tb_Reseller[[#This Row],[Agen id]],A:B,2,0)&amp;"("&amp;Tb_Reseller[[#This Row],[Short]]&amp;")")</f>
        <v>AR35618-WIDIFENITAWILIS(P)</v>
      </c>
      <c r="I4821" s="15" t="str">
        <f>VLOOKUP(Tb_Reseller[[#This Row],[Agen id]],Mapping_Agen!A:D,4,0)</f>
        <v>Prima</v>
      </c>
      <c r="J4821" s="7" t="str">
        <f>VLOOKUP(Tb_Reseller[[#This Row],[Agen id]],Mapping_Agen!A:C,3,0)</f>
        <v>ONLINE</v>
      </c>
      <c r="K4821" s="17" t="str">
        <f>TRIM(LEFT(Tb_Reseller[[#This Row],[Group]],2))</f>
        <v>P</v>
      </c>
      <c r="L4821" s="17" t="str">
        <f>VLOOKUP(Tb_Reseller[[#This Row],[Agen id]],Mapping_Agen!A:E,5,0)</f>
        <v>ONLINE</v>
      </c>
      <c r="M4821" s="64">
        <v>0</v>
      </c>
      <c r="N4821" s="65">
        <v>0</v>
      </c>
      <c r="O4821" s="65">
        <f>IFERROR(VLOOKUP(Tb_Reseller[[#This Row],[Kode Reseller]],[1]Sheet1!$A:$B,2,0),0)</f>
        <v>0</v>
      </c>
    </row>
    <row r="4822" spans="1:15" x14ac:dyDescent="0.25">
      <c r="A4822" s="13" t="s">
        <v>15056</v>
      </c>
      <c r="B4822" s="14" t="s">
        <v>15057</v>
      </c>
      <c r="C4822" s="15" t="s">
        <v>8213</v>
      </c>
      <c r="D4822" s="15" t="s">
        <v>15044</v>
      </c>
      <c r="E4822" s="16">
        <v>45359.59375</v>
      </c>
      <c r="F4822" s="7" t="s">
        <v>8268</v>
      </c>
      <c r="G4822" s="13" t="s">
        <v>5149</v>
      </c>
      <c r="H4822" s="15" t="str">
        <f>UPPER(Tb_Reseller[[#This Row],[Agen id]]&amp;"-"&amp;VLOOKUP(Tb_Reseller[[#This Row],[Agen id]],A:B,2,0)&amp;"("&amp;Tb_Reseller[[#This Row],[Short]]&amp;")")</f>
        <v>AR34632-BHARATA CELL(P)</v>
      </c>
      <c r="I4822" s="15" t="str">
        <f>VLOOKUP(Tb_Reseller[[#This Row],[Agen id]],Mapping_Agen!A:D,4,0)</f>
        <v>Prima</v>
      </c>
      <c r="J4822" s="7" t="str">
        <f>VLOOKUP(Tb_Reseller[[#This Row],[Agen id]],Mapping_Agen!A:C,3,0)</f>
        <v>PRG</v>
      </c>
      <c r="K4822" s="17" t="str">
        <f>TRIM(LEFT(Tb_Reseller[[#This Row],[Group]],2))</f>
        <v>P</v>
      </c>
      <c r="L4822" s="17" t="str">
        <f>VLOOKUP(Tb_Reseller[[#This Row],[Agen id]],Mapping_Agen!A:E,5,0)</f>
        <v>NON SCO</v>
      </c>
      <c r="M4822" s="64">
        <v>4.0967741935483843</v>
      </c>
      <c r="N4822" s="65">
        <v>4.1333333333333284</v>
      </c>
      <c r="O4822" s="65">
        <f>IFERROR(VLOOKUP(Tb_Reseller[[#This Row],[Kode Reseller]],[1]Sheet1!$A:$B,2,0),0)</f>
        <v>5</v>
      </c>
    </row>
    <row r="4823" spans="1:15" x14ac:dyDescent="0.25">
      <c r="A4823" s="13" t="s">
        <v>5780</v>
      </c>
      <c r="B4823" s="14" t="s">
        <v>15058</v>
      </c>
      <c r="C4823" s="15" t="s">
        <v>8213</v>
      </c>
      <c r="D4823" s="15" t="s">
        <v>11516</v>
      </c>
      <c r="E4823" s="16">
        <v>45359.599305555559</v>
      </c>
      <c r="F4823" s="7" t="s">
        <v>8204</v>
      </c>
      <c r="G4823" s="13" t="s">
        <v>5780</v>
      </c>
      <c r="H4823" s="15" t="str">
        <f>UPPER(Tb_Reseller[[#This Row],[Agen id]]&amp;"-"&amp;VLOOKUP(Tb_Reseller[[#This Row],[Agen id]],A:B,2,0)&amp;"("&amp;Tb_Reseller[[#This Row],[Short]]&amp;")")</f>
        <v>AR35621-RIO SAPUTRA(P)</v>
      </c>
      <c r="I4823" s="15" t="str">
        <f>VLOOKUP(Tb_Reseller[[#This Row],[Agen id]],Mapping_Agen!A:D,4,0)</f>
        <v>Prima</v>
      </c>
      <c r="J4823" s="7" t="str">
        <f>VLOOKUP(Tb_Reseller[[#This Row],[Agen id]],Mapping_Agen!A:C,3,0)</f>
        <v>ONLINE</v>
      </c>
      <c r="K4823" s="17" t="str">
        <f>TRIM(LEFT(Tb_Reseller[[#This Row],[Group]],2))</f>
        <v>P</v>
      </c>
      <c r="L4823" s="17" t="str">
        <f>VLOOKUP(Tb_Reseller[[#This Row],[Agen id]],Mapping_Agen!A:E,5,0)</f>
        <v>ONLINE</v>
      </c>
      <c r="M4823" s="64">
        <v>0</v>
      </c>
      <c r="N4823" s="65">
        <v>0</v>
      </c>
      <c r="O4823" s="65">
        <f>IFERROR(VLOOKUP(Tb_Reseller[[#This Row],[Kode Reseller]],[1]Sheet1!$A:$B,2,0),0)</f>
        <v>0</v>
      </c>
    </row>
    <row r="4824" spans="1:15" x14ac:dyDescent="0.25">
      <c r="A4824" s="13" t="s">
        <v>5782</v>
      </c>
      <c r="B4824" s="14" t="s">
        <v>15059</v>
      </c>
      <c r="C4824" s="15" t="s">
        <v>8213</v>
      </c>
      <c r="D4824" s="15" t="s">
        <v>11516</v>
      </c>
      <c r="E4824" s="16">
        <v>45359.782638888893</v>
      </c>
      <c r="F4824" s="7" t="s">
        <v>8204</v>
      </c>
      <c r="G4824" s="13" t="s">
        <v>5782</v>
      </c>
      <c r="H4824" s="15" t="str">
        <f>UPPER(Tb_Reseller[[#This Row],[Agen id]]&amp;"-"&amp;VLOOKUP(Tb_Reseller[[#This Row],[Agen id]],A:B,2,0)&amp;"("&amp;Tb_Reseller[[#This Row],[Short]]&amp;")")</f>
        <v>AR35624-ASNAWI(P)</v>
      </c>
      <c r="I4824" s="15" t="str">
        <f>VLOOKUP(Tb_Reseller[[#This Row],[Agen id]],Mapping_Agen!A:D,4,0)</f>
        <v>Prima</v>
      </c>
      <c r="J4824" s="7" t="str">
        <f>VLOOKUP(Tb_Reseller[[#This Row],[Agen id]],Mapping_Agen!A:C,3,0)</f>
        <v>ONLINE</v>
      </c>
      <c r="K4824" s="17" t="str">
        <f>TRIM(LEFT(Tb_Reseller[[#This Row],[Group]],2))</f>
        <v>P</v>
      </c>
      <c r="L4824" s="17" t="str">
        <f>VLOOKUP(Tb_Reseller[[#This Row],[Agen id]],Mapping_Agen!A:E,5,0)</f>
        <v>ONLINE</v>
      </c>
      <c r="M4824" s="64">
        <v>0</v>
      </c>
      <c r="N4824" s="65">
        <v>0</v>
      </c>
      <c r="O4824" s="65">
        <f>IFERROR(VLOOKUP(Tb_Reseller[[#This Row],[Kode Reseller]],[1]Sheet1!$A:$B,2,0),0)</f>
        <v>0</v>
      </c>
    </row>
    <row r="4825" spans="1:15" x14ac:dyDescent="0.25">
      <c r="A4825" s="13" t="s">
        <v>5784</v>
      </c>
      <c r="B4825" s="14" t="s">
        <v>15060</v>
      </c>
      <c r="C4825" s="15" t="s">
        <v>8213</v>
      </c>
      <c r="D4825" s="15" t="s">
        <v>8203</v>
      </c>
      <c r="E4825" s="16">
        <v>45359.921527777777</v>
      </c>
      <c r="F4825" s="7" t="s">
        <v>8204</v>
      </c>
      <c r="G4825" s="13" t="s">
        <v>5784</v>
      </c>
      <c r="H4825" s="15" t="str">
        <f>UPPER(Tb_Reseller[[#This Row],[Agen id]]&amp;"-"&amp;VLOOKUP(Tb_Reseller[[#This Row],[Agen id]],A:B,2,0)&amp;"("&amp;Tb_Reseller[[#This Row],[Short]]&amp;")")</f>
        <v>AR35625-TOKO BANG AGUS(P)</v>
      </c>
      <c r="I4825" s="15" t="str">
        <f>VLOOKUP(Tb_Reseller[[#This Row],[Agen id]],Mapping_Agen!A:D,4,0)</f>
        <v>Prima</v>
      </c>
      <c r="J4825" s="7" t="str">
        <f>VLOOKUP(Tb_Reseller[[#This Row],[Agen id]],Mapping_Agen!A:C,3,0)</f>
        <v>BSD</v>
      </c>
      <c r="K4825" s="17" t="str">
        <f>TRIM(LEFT(Tb_Reseller[[#This Row],[Group]],2))</f>
        <v>P</v>
      </c>
      <c r="L4825" s="17" t="str">
        <f>VLOOKUP(Tb_Reseller[[#This Row],[Agen id]],Mapping_Agen!A:E,5,0)</f>
        <v>NON SCO</v>
      </c>
      <c r="M4825" s="64">
        <v>0</v>
      </c>
      <c r="N4825" s="65">
        <v>0</v>
      </c>
      <c r="O4825" s="65">
        <f>IFERROR(VLOOKUP(Tb_Reseller[[#This Row],[Kode Reseller]],[1]Sheet1!$A:$B,2,0),0)</f>
        <v>0</v>
      </c>
    </row>
    <row r="4826" spans="1:15" x14ac:dyDescent="0.25">
      <c r="A4826" s="13" t="s">
        <v>5786</v>
      </c>
      <c r="B4826" s="14" t="s">
        <v>15059</v>
      </c>
      <c r="C4826" s="15" t="s">
        <v>8213</v>
      </c>
      <c r="D4826" s="15" t="s">
        <v>11516</v>
      </c>
      <c r="E4826" s="16">
        <v>45360.633333333331</v>
      </c>
      <c r="F4826" s="7" t="s">
        <v>8204</v>
      </c>
      <c r="G4826" s="13" t="s">
        <v>5786</v>
      </c>
      <c r="H4826" s="15" t="str">
        <f>UPPER(Tb_Reseller[[#This Row],[Agen id]]&amp;"-"&amp;VLOOKUP(Tb_Reseller[[#This Row],[Agen id]],A:B,2,0)&amp;"("&amp;Tb_Reseller[[#This Row],[Short]]&amp;")")</f>
        <v>AR35627-ASNAWI(P)</v>
      </c>
      <c r="I4826" s="15" t="str">
        <f>VLOOKUP(Tb_Reseller[[#This Row],[Agen id]],Mapping_Agen!A:D,4,0)</f>
        <v>Prima</v>
      </c>
      <c r="J4826" s="7" t="str">
        <f>VLOOKUP(Tb_Reseller[[#This Row],[Agen id]],Mapping_Agen!A:C,3,0)</f>
        <v>ONLINE</v>
      </c>
      <c r="K4826" s="17" t="str">
        <f>TRIM(LEFT(Tb_Reseller[[#This Row],[Group]],2))</f>
        <v>P</v>
      </c>
      <c r="L4826" s="17" t="str">
        <f>VLOOKUP(Tb_Reseller[[#This Row],[Agen id]],Mapping_Agen!A:E,5,0)</f>
        <v>ONLINE</v>
      </c>
      <c r="M4826" s="64">
        <v>0</v>
      </c>
      <c r="N4826" s="65">
        <v>0</v>
      </c>
      <c r="O4826" s="65">
        <f>IFERROR(VLOOKUP(Tb_Reseller[[#This Row],[Kode Reseller]],[1]Sheet1!$A:$B,2,0),0)</f>
        <v>0</v>
      </c>
    </row>
    <row r="4827" spans="1:15" x14ac:dyDescent="0.25">
      <c r="A4827" s="13" t="s">
        <v>15061</v>
      </c>
      <c r="B4827" s="14" t="s">
        <v>13708</v>
      </c>
      <c r="C4827" s="15" t="s">
        <v>8213</v>
      </c>
      <c r="D4827" s="15" t="s">
        <v>15044</v>
      </c>
      <c r="E4827" s="16">
        <v>45360.811805555553</v>
      </c>
      <c r="F4827" s="7" t="s">
        <v>8268</v>
      </c>
      <c r="G4827" s="13" t="s">
        <v>5149</v>
      </c>
      <c r="H4827" s="15" t="str">
        <f>UPPER(Tb_Reseller[[#This Row],[Agen id]]&amp;"-"&amp;VLOOKUP(Tb_Reseller[[#This Row],[Agen id]],A:B,2,0)&amp;"("&amp;Tb_Reseller[[#This Row],[Short]]&amp;")")</f>
        <v>AR34632-BHARATA CELL(P)</v>
      </c>
      <c r="I4827" s="15" t="str">
        <f>VLOOKUP(Tb_Reseller[[#This Row],[Agen id]],Mapping_Agen!A:D,4,0)</f>
        <v>Prima</v>
      </c>
      <c r="J4827" s="7" t="str">
        <f>VLOOKUP(Tb_Reseller[[#This Row],[Agen id]],Mapping_Agen!A:C,3,0)</f>
        <v>PRG</v>
      </c>
      <c r="K4827" s="17" t="str">
        <f>TRIM(LEFT(Tb_Reseller[[#This Row],[Group]],2))</f>
        <v>P</v>
      </c>
      <c r="L4827" s="17" t="str">
        <f>VLOOKUP(Tb_Reseller[[#This Row],[Agen id]],Mapping_Agen!A:E,5,0)</f>
        <v>NON SCO</v>
      </c>
      <c r="M4827" s="64">
        <v>0</v>
      </c>
      <c r="N4827" s="65">
        <v>0</v>
      </c>
      <c r="O4827" s="65">
        <f>IFERROR(VLOOKUP(Tb_Reseller[[#This Row],[Kode Reseller]],[1]Sheet1!$A:$B,2,0),0)</f>
        <v>0</v>
      </c>
    </row>
    <row r="4828" spans="1:15" x14ac:dyDescent="0.25">
      <c r="A4828" s="13" t="s">
        <v>15062</v>
      </c>
      <c r="B4828" s="14" t="s">
        <v>15063</v>
      </c>
      <c r="C4828" s="15" t="s">
        <v>8562</v>
      </c>
      <c r="D4828" s="15" t="s">
        <v>9660</v>
      </c>
      <c r="E4828" s="16">
        <v>45361.453472222223</v>
      </c>
      <c r="F4828" s="7" t="s">
        <v>8268</v>
      </c>
      <c r="G4828" s="13" t="s">
        <v>4903</v>
      </c>
      <c r="H4828" s="15" t="str">
        <f>UPPER(Tb_Reseller[[#This Row],[Agen id]]&amp;"-"&amp;VLOOKUP(Tb_Reseller[[#This Row],[Agen id]],A:B,2,0)&amp;"("&amp;Tb_Reseller[[#This Row],[Short]]&amp;")")</f>
        <v>AR14474-GHINA CELL(MV)</v>
      </c>
      <c r="I4828" s="15" t="str">
        <f>VLOOKUP(Tb_Reseller[[#This Row],[Agen id]],Mapping_Agen!A:D,4,0)</f>
        <v>No Limit</v>
      </c>
      <c r="J4828" s="7" t="str">
        <f>VLOOKUP(Tb_Reseller[[#This Row],[Agen id]],Mapping_Agen!A:C,3,0)</f>
        <v>ICON</v>
      </c>
      <c r="K4828" s="17" t="str">
        <f>TRIM(LEFT(Tb_Reseller[[#This Row],[Group]],2))</f>
        <v>MV</v>
      </c>
      <c r="L4828" s="17" t="str">
        <f>VLOOKUP(Tb_Reseller[[#This Row],[Agen id]],Mapping_Agen!A:E,5,0)</f>
        <v>Abdul Harris</v>
      </c>
      <c r="M4828" s="64">
        <v>0</v>
      </c>
      <c r="N4828" s="65">
        <v>0</v>
      </c>
      <c r="O4828" s="65">
        <f>IFERROR(VLOOKUP(Tb_Reseller[[#This Row],[Kode Reseller]],[1]Sheet1!$A:$B,2,0),0)</f>
        <v>0</v>
      </c>
    </row>
    <row r="4829" spans="1:15" x14ac:dyDescent="0.25">
      <c r="A4829" s="13" t="s">
        <v>3333</v>
      </c>
      <c r="B4829" s="14" t="s">
        <v>15064</v>
      </c>
      <c r="C4829" s="15" t="s">
        <v>8213</v>
      </c>
      <c r="D4829" s="15" t="s">
        <v>11516</v>
      </c>
      <c r="E4829" s="16">
        <v>45362.784722222219</v>
      </c>
      <c r="F4829" s="7" t="s">
        <v>8204</v>
      </c>
      <c r="G4829" s="13" t="s">
        <v>3333</v>
      </c>
      <c r="H4829" s="15" t="str">
        <f>UPPER(Tb_Reseller[[#This Row],[Agen id]]&amp;"-"&amp;VLOOKUP(Tb_Reseller[[#This Row],[Agen id]],A:B,2,0)&amp;"("&amp;Tb_Reseller[[#This Row],[Short]]&amp;")")</f>
        <v>AR35637-SITI SALPIYAH(P)</v>
      </c>
      <c r="I4829" s="15" t="str">
        <f>VLOOKUP(Tb_Reseller[[#This Row],[Agen id]],Mapping_Agen!A:D,4,0)</f>
        <v>Prima</v>
      </c>
      <c r="J4829" s="7" t="str">
        <f>VLOOKUP(Tb_Reseller[[#This Row],[Agen id]],Mapping_Agen!A:C,3,0)</f>
        <v>ONLINE</v>
      </c>
      <c r="K4829" s="17" t="str">
        <f>TRIM(LEFT(Tb_Reseller[[#This Row],[Group]],2))</f>
        <v>P</v>
      </c>
      <c r="L4829" s="17" t="str">
        <f>VLOOKUP(Tb_Reseller[[#This Row],[Agen id]],Mapping_Agen!A:E,5,0)</f>
        <v>ONLINE</v>
      </c>
      <c r="M4829" s="64">
        <v>0.38709677419354827</v>
      </c>
      <c r="N4829" s="65">
        <v>0.3</v>
      </c>
      <c r="O4829" s="65">
        <f>IFERROR(VLOOKUP(Tb_Reseller[[#This Row],[Kode Reseller]],[1]Sheet1!$A:$B,2,0),0)</f>
        <v>0.75</v>
      </c>
    </row>
    <row r="4830" spans="1:15" x14ac:dyDescent="0.25">
      <c r="A4830" s="13" t="s">
        <v>5790</v>
      </c>
      <c r="B4830" s="14" t="s">
        <v>8700</v>
      </c>
      <c r="C4830" s="15" t="s">
        <v>8213</v>
      </c>
      <c r="D4830" s="15" t="s">
        <v>8248</v>
      </c>
      <c r="E4830" s="16">
        <v>45362.884722222218</v>
      </c>
      <c r="F4830" s="7" t="s">
        <v>8204</v>
      </c>
      <c r="G4830" s="13" t="s">
        <v>5790</v>
      </c>
      <c r="H4830" s="15" t="str">
        <f>UPPER(Tb_Reseller[[#This Row],[Agen id]]&amp;"-"&amp;VLOOKUP(Tb_Reseller[[#This Row],[Agen id]],A:B,2,0)&amp;"("&amp;Tb_Reseller[[#This Row],[Short]]&amp;")")</f>
        <v>AR35638-RIZKY CELL(P)</v>
      </c>
      <c r="I4830" s="15" t="str">
        <f>VLOOKUP(Tb_Reseller[[#This Row],[Agen id]],Mapping_Agen!A:D,4,0)</f>
        <v>Prima</v>
      </c>
      <c r="J4830" s="7" t="str">
        <f>VLOOKUP(Tb_Reseller[[#This Row],[Agen id]],Mapping_Agen!A:C,3,0)</f>
        <v>PP</v>
      </c>
      <c r="K4830" s="17" t="str">
        <f>TRIM(LEFT(Tb_Reseller[[#This Row],[Group]],2))</f>
        <v>P</v>
      </c>
      <c r="L4830" s="17" t="str">
        <f>VLOOKUP(Tb_Reseller[[#This Row],[Agen id]],Mapping_Agen!A:E,5,0)</f>
        <v>NON SCO</v>
      </c>
      <c r="M4830" s="64">
        <v>9.6774193548387094E-2</v>
      </c>
      <c r="N4830" s="65">
        <v>6.6666666666666666E-2</v>
      </c>
      <c r="O4830" s="65">
        <f>IFERROR(VLOOKUP(Tb_Reseller[[#This Row],[Kode Reseller]],[1]Sheet1!$A:$B,2,0),0)</f>
        <v>0</v>
      </c>
    </row>
    <row r="4831" spans="1:15" x14ac:dyDescent="0.25">
      <c r="A4831" s="13" t="s">
        <v>15065</v>
      </c>
      <c r="B4831" s="14" t="s">
        <v>10904</v>
      </c>
      <c r="C4831" s="15" t="s">
        <v>8213</v>
      </c>
      <c r="D4831" s="15" t="s">
        <v>15066</v>
      </c>
      <c r="E4831" s="16">
        <v>45362.897916666669</v>
      </c>
      <c r="F4831" s="7" t="s">
        <v>8268</v>
      </c>
      <c r="G4831" s="13" t="s">
        <v>5790</v>
      </c>
      <c r="H4831" s="15" t="str">
        <f>UPPER(Tb_Reseller[[#This Row],[Agen id]]&amp;"-"&amp;VLOOKUP(Tb_Reseller[[#This Row],[Agen id]],A:B,2,0)&amp;"("&amp;Tb_Reseller[[#This Row],[Short]]&amp;")")</f>
        <v>AR35638-RIZKY CELL(P)</v>
      </c>
      <c r="I4831" s="15" t="str">
        <f>VLOOKUP(Tb_Reseller[[#This Row],[Agen id]],Mapping_Agen!A:D,4,0)</f>
        <v>Prima</v>
      </c>
      <c r="J4831" s="7" t="str">
        <f>VLOOKUP(Tb_Reseller[[#This Row],[Agen id]],Mapping_Agen!A:C,3,0)</f>
        <v>PP</v>
      </c>
      <c r="K4831" s="17" t="str">
        <f>TRIM(LEFT(Tb_Reseller[[#This Row],[Group]],2))</f>
        <v>P</v>
      </c>
      <c r="L4831" s="17" t="str">
        <f>VLOOKUP(Tb_Reseller[[#This Row],[Agen id]],Mapping_Agen!A:E,5,0)</f>
        <v>NON SCO</v>
      </c>
      <c r="M4831" s="64">
        <v>13.193548387096905</v>
      </c>
      <c r="N4831" s="65">
        <v>10.199999999999974</v>
      </c>
      <c r="O4831" s="65">
        <f>IFERROR(VLOOKUP(Tb_Reseller[[#This Row],[Kode Reseller]],[1]Sheet1!$A:$B,2,0),0)</f>
        <v>12.25</v>
      </c>
    </row>
    <row r="4832" spans="1:15" x14ac:dyDescent="0.25">
      <c r="A4832" s="13" t="s">
        <v>15067</v>
      </c>
      <c r="B4832" s="14" t="s">
        <v>15068</v>
      </c>
      <c r="C4832" s="15" t="s">
        <v>8213</v>
      </c>
      <c r="D4832" s="15" t="s">
        <v>9018</v>
      </c>
      <c r="E4832" s="16">
        <v>45363.413194444453</v>
      </c>
      <c r="F4832" s="7" t="s">
        <v>8268</v>
      </c>
      <c r="G4832" s="13" t="s">
        <v>806</v>
      </c>
      <c r="H4832" s="15" t="str">
        <f>UPPER(Tb_Reseller[[#This Row],[Agen id]]&amp;"-"&amp;VLOOKUP(Tb_Reseller[[#This Row],[Agen id]],A:B,2,0)&amp;"("&amp;Tb_Reseller[[#This Row],[Short]]&amp;")")</f>
        <v>AR08006-TJ CELL(P)</v>
      </c>
      <c r="I4832" s="15" t="str">
        <f>VLOOKUP(Tb_Reseller[[#This Row],[Agen id]],Mapping_Agen!A:D,4,0)</f>
        <v>Prima</v>
      </c>
      <c r="J4832" s="7" t="str">
        <f>VLOOKUP(Tb_Reseller[[#This Row],[Agen id]],Mapping_Agen!A:C,3,0)</f>
        <v>ICON</v>
      </c>
      <c r="K4832" s="17" t="str">
        <f>TRIM(LEFT(Tb_Reseller[[#This Row],[Group]],2))</f>
        <v>P</v>
      </c>
      <c r="L4832" s="17" t="str">
        <f>VLOOKUP(Tb_Reseller[[#This Row],[Agen id]],Mapping_Agen!A:E,5,0)</f>
        <v>Abdul Harris</v>
      </c>
      <c r="M4832" s="64">
        <v>0</v>
      </c>
      <c r="N4832" s="65">
        <v>0</v>
      </c>
      <c r="O4832" s="65">
        <f>IFERROR(VLOOKUP(Tb_Reseller[[#This Row],[Kode Reseller]],[1]Sheet1!$A:$B,2,0),0)</f>
        <v>0</v>
      </c>
    </row>
    <row r="4833" spans="1:15" x14ac:dyDescent="0.25">
      <c r="A4833" s="13" t="s">
        <v>15069</v>
      </c>
      <c r="B4833" s="14" t="s">
        <v>15070</v>
      </c>
      <c r="C4833" s="15" t="s">
        <v>8213</v>
      </c>
      <c r="D4833" s="15" t="s">
        <v>15044</v>
      </c>
      <c r="E4833" s="16">
        <v>45363.586805555547</v>
      </c>
      <c r="F4833" s="7" t="s">
        <v>8268</v>
      </c>
      <c r="G4833" s="13" t="s">
        <v>5149</v>
      </c>
      <c r="H4833" s="15" t="str">
        <f>UPPER(Tb_Reseller[[#This Row],[Agen id]]&amp;"-"&amp;VLOOKUP(Tb_Reseller[[#This Row],[Agen id]],A:B,2,0)&amp;"("&amp;Tb_Reseller[[#This Row],[Short]]&amp;")")</f>
        <v>AR34632-BHARATA CELL(P)</v>
      </c>
      <c r="I4833" s="15" t="str">
        <f>VLOOKUP(Tb_Reseller[[#This Row],[Agen id]],Mapping_Agen!A:D,4,0)</f>
        <v>Prima</v>
      </c>
      <c r="J4833" s="7" t="str">
        <f>VLOOKUP(Tb_Reseller[[#This Row],[Agen id]],Mapping_Agen!A:C,3,0)</f>
        <v>PRG</v>
      </c>
      <c r="K4833" s="17" t="str">
        <f>TRIM(LEFT(Tb_Reseller[[#This Row],[Group]],2))</f>
        <v>P</v>
      </c>
      <c r="L4833" s="17" t="str">
        <f>VLOOKUP(Tb_Reseller[[#This Row],[Agen id]],Mapping_Agen!A:E,5,0)</f>
        <v>NON SCO</v>
      </c>
      <c r="M4833" s="64">
        <v>0</v>
      </c>
      <c r="N4833" s="65">
        <v>0</v>
      </c>
      <c r="O4833" s="65">
        <f>IFERROR(VLOOKUP(Tb_Reseller[[#This Row],[Kode Reseller]],[1]Sheet1!$A:$B,2,0),0)</f>
        <v>0</v>
      </c>
    </row>
    <row r="4834" spans="1:15" x14ac:dyDescent="0.25">
      <c r="A4834" s="13" t="s">
        <v>15071</v>
      </c>
      <c r="B4834" s="14" t="s">
        <v>15072</v>
      </c>
      <c r="C4834" s="15" t="s">
        <v>8213</v>
      </c>
      <c r="D4834" s="15" t="s">
        <v>9018</v>
      </c>
      <c r="E4834" s="16">
        <v>45363.623611111107</v>
      </c>
      <c r="F4834" s="7" t="s">
        <v>8268</v>
      </c>
      <c r="G4834" s="13" t="s">
        <v>806</v>
      </c>
      <c r="H4834" s="15" t="str">
        <f>UPPER(Tb_Reseller[[#This Row],[Agen id]]&amp;"-"&amp;VLOOKUP(Tb_Reseller[[#This Row],[Agen id]],A:B,2,0)&amp;"("&amp;Tb_Reseller[[#This Row],[Short]]&amp;")")</f>
        <v>AR08006-TJ CELL(P)</v>
      </c>
      <c r="I4834" s="15" t="str">
        <f>VLOOKUP(Tb_Reseller[[#This Row],[Agen id]],Mapping_Agen!A:D,4,0)</f>
        <v>Prima</v>
      </c>
      <c r="J4834" s="7" t="str">
        <f>VLOOKUP(Tb_Reseller[[#This Row],[Agen id]],Mapping_Agen!A:C,3,0)</f>
        <v>ICON</v>
      </c>
      <c r="K4834" s="17" t="str">
        <f>TRIM(LEFT(Tb_Reseller[[#This Row],[Group]],2))</f>
        <v>P</v>
      </c>
      <c r="L4834" s="17" t="str">
        <f>VLOOKUP(Tb_Reseller[[#This Row],[Agen id]],Mapping_Agen!A:E,5,0)</f>
        <v>Abdul Harris</v>
      </c>
      <c r="M4834" s="64">
        <v>0</v>
      </c>
      <c r="N4834" s="65">
        <v>0</v>
      </c>
      <c r="O4834" s="65">
        <f>IFERROR(VLOOKUP(Tb_Reseller[[#This Row],[Kode Reseller]],[1]Sheet1!$A:$B,2,0),0)</f>
        <v>0</v>
      </c>
    </row>
    <row r="4835" spans="1:15" x14ac:dyDescent="0.25">
      <c r="A4835" s="13" t="s">
        <v>15073</v>
      </c>
      <c r="B4835" s="14" t="s">
        <v>15074</v>
      </c>
      <c r="C4835" s="15" t="s">
        <v>8213</v>
      </c>
      <c r="D4835" s="15" t="s">
        <v>12264</v>
      </c>
      <c r="E4835" s="16">
        <v>45363.930555555547</v>
      </c>
      <c r="F4835" s="7" t="s">
        <v>8268</v>
      </c>
      <c r="G4835" s="13" t="s">
        <v>3136</v>
      </c>
      <c r="H4835" s="15" t="str">
        <f>UPPER(Tb_Reseller[[#This Row],[Agen id]]&amp;"-"&amp;VLOOKUP(Tb_Reseller[[#This Row],[Agen id]],A:B,2,0)&amp;"("&amp;Tb_Reseller[[#This Row],[Short]]&amp;")")</f>
        <v>AR30059-AGUS SUSANTO(P)</v>
      </c>
      <c r="I4835" s="15" t="str">
        <f>VLOOKUP(Tb_Reseller[[#This Row],[Agen id]],Mapping_Agen!A:D,4,0)</f>
        <v>Prima</v>
      </c>
      <c r="J4835" s="7" t="str">
        <f>VLOOKUP(Tb_Reseller[[#This Row],[Agen id]],Mapping_Agen!A:C,3,0)</f>
        <v>ONLINE</v>
      </c>
      <c r="K4835" s="17" t="str">
        <f>TRIM(LEFT(Tb_Reseller[[#This Row],[Group]],2))</f>
        <v>P</v>
      </c>
      <c r="L4835" s="17" t="str">
        <f>VLOOKUP(Tb_Reseller[[#This Row],[Agen id]],Mapping_Agen!A:E,5,0)</f>
        <v>ONLINE</v>
      </c>
      <c r="M4835" s="64">
        <v>0</v>
      </c>
      <c r="N4835" s="65">
        <v>0</v>
      </c>
      <c r="O4835" s="65">
        <f>IFERROR(VLOOKUP(Tb_Reseller[[#This Row],[Kode Reseller]],[1]Sheet1!$A:$B,2,0),0)</f>
        <v>0</v>
      </c>
    </row>
    <row r="4836" spans="1:15" x14ac:dyDescent="0.25">
      <c r="A4836" s="13" t="s">
        <v>7448</v>
      </c>
      <c r="B4836" s="14" t="s">
        <v>15075</v>
      </c>
      <c r="C4836" s="15" t="s">
        <v>8213</v>
      </c>
      <c r="D4836" s="15" t="s">
        <v>11516</v>
      </c>
      <c r="E4836" s="16">
        <v>45364.748611111107</v>
      </c>
      <c r="F4836" s="7" t="s">
        <v>8204</v>
      </c>
      <c r="G4836" s="13" t="s">
        <v>7448</v>
      </c>
      <c r="H4836" s="15" t="str">
        <f>UPPER(Tb_Reseller[[#This Row],[Agen id]]&amp;"-"&amp;VLOOKUP(Tb_Reseller[[#This Row],[Agen id]],A:B,2,0)&amp;"("&amp;Tb_Reseller[[#This Row],[Short]]&amp;")")</f>
        <v>AR35648-ANGGITA NURUL SYALSABILA(P)</v>
      </c>
      <c r="I4836" s="15" t="str">
        <f>VLOOKUP(Tb_Reseller[[#This Row],[Agen id]],Mapping_Agen!A:D,4,0)</f>
        <v>Prima</v>
      </c>
      <c r="J4836" s="7" t="str">
        <f>VLOOKUP(Tb_Reseller[[#This Row],[Agen id]],Mapping_Agen!A:C,3,0)</f>
        <v>ONLINE</v>
      </c>
      <c r="K4836" s="17" t="str">
        <f>TRIM(LEFT(Tb_Reseller[[#This Row],[Group]],2))</f>
        <v>P</v>
      </c>
      <c r="L4836" s="17" t="str">
        <f>VLOOKUP(Tb_Reseller[[#This Row],[Agen id]],Mapping_Agen!A:E,5,0)</f>
        <v>ONLINE</v>
      </c>
      <c r="M4836" s="64">
        <v>0</v>
      </c>
      <c r="N4836" s="65">
        <v>0</v>
      </c>
      <c r="O4836" s="65">
        <f>IFERROR(VLOOKUP(Tb_Reseller[[#This Row],[Kode Reseller]],[1]Sheet1!$A:$B,2,0),0)</f>
        <v>0</v>
      </c>
    </row>
    <row r="4837" spans="1:15" x14ac:dyDescent="0.25">
      <c r="A4837" s="13" t="s">
        <v>5795</v>
      </c>
      <c r="B4837" s="14" t="s">
        <v>15076</v>
      </c>
      <c r="C4837" s="15" t="s">
        <v>8213</v>
      </c>
      <c r="D4837" s="15" t="s">
        <v>11516</v>
      </c>
      <c r="E4837" s="16">
        <v>45364.832638888889</v>
      </c>
      <c r="F4837" s="7" t="s">
        <v>8204</v>
      </c>
      <c r="G4837" s="13" t="s">
        <v>5795</v>
      </c>
      <c r="H4837" s="15" t="str">
        <f>UPPER(Tb_Reseller[[#This Row],[Agen id]]&amp;"-"&amp;VLOOKUP(Tb_Reseller[[#This Row],[Agen id]],A:B,2,0)&amp;"("&amp;Tb_Reseller[[#This Row],[Short]]&amp;")")</f>
        <v>AR35651-NHIA(P)</v>
      </c>
      <c r="I4837" s="15" t="str">
        <f>VLOOKUP(Tb_Reseller[[#This Row],[Agen id]],Mapping_Agen!A:D,4,0)</f>
        <v>Prima</v>
      </c>
      <c r="J4837" s="7" t="str">
        <f>VLOOKUP(Tb_Reseller[[#This Row],[Agen id]],Mapping_Agen!A:C,3,0)</f>
        <v>ONLINE</v>
      </c>
      <c r="K4837" s="17" t="str">
        <f>TRIM(LEFT(Tb_Reseller[[#This Row],[Group]],2))</f>
        <v>P</v>
      </c>
      <c r="L4837" s="17" t="str">
        <f>VLOOKUP(Tb_Reseller[[#This Row],[Agen id]],Mapping_Agen!A:E,5,0)</f>
        <v>ONLINE</v>
      </c>
      <c r="M4837" s="64">
        <v>0</v>
      </c>
      <c r="N4837" s="65">
        <v>0</v>
      </c>
      <c r="O4837" s="65">
        <f>IFERROR(VLOOKUP(Tb_Reseller[[#This Row],[Kode Reseller]],[1]Sheet1!$A:$B,2,0),0)</f>
        <v>0</v>
      </c>
    </row>
    <row r="4838" spans="1:15" x14ac:dyDescent="0.25">
      <c r="A4838" s="13" t="s">
        <v>15077</v>
      </c>
      <c r="B4838" s="14" t="s">
        <v>15078</v>
      </c>
      <c r="C4838" s="15" t="s">
        <v>8213</v>
      </c>
      <c r="D4838" s="15" t="s">
        <v>15066</v>
      </c>
      <c r="E4838" s="16">
        <v>45364.842361111107</v>
      </c>
      <c r="F4838" s="7" t="s">
        <v>8268</v>
      </c>
      <c r="G4838" s="13" t="s">
        <v>5790</v>
      </c>
      <c r="H4838" s="15" t="str">
        <f>UPPER(Tb_Reseller[[#This Row],[Agen id]]&amp;"-"&amp;VLOOKUP(Tb_Reseller[[#This Row],[Agen id]],A:B,2,0)&amp;"("&amp;Tb_Reseller[[#This Row],[Short]]&amp;")")</f>
        <v>AR35638-RIZKY CELL(P)</v>
      </c>
      <c r="I4838" s="15" t="str">
        <f>VLOOKUP(Tb_Reseller[[#This Row],[Agen id]],Mapping_Agen!A:D,4,0)</f>
        <v>Prima</v>
      </c>
      <c r="J4838" s="7" t="str">
        <f>VLOOKUP(Tb_Reseller[[#This Row],[Agen id]],Mapping_Agen!A:C,3,0)</f>
        <v>PP</v>
      </c>
      <c r="K4838" s="17" t="str">
        <f>TRIM(LEFT(Tb_Reseller[[#This Row],[Group]],2))</f>
        <v>P</v>
      </c>
      <c r="L4838" s="17" t="str">
        <f>VLOOKUP(Tb_Reseller[[#This Row],[Agen id]],Mapping_Agen!A:E,5,0)</f>
        <v>NON SCO</v>
      </c>
      <c r="M4838" s="64">
        <v>0</v>
      </c>
      <c r="N4838" s="65">
        <v>0</v>
      </c>
      <c r="O4838" s="65">
        <f>IFERROR(VLOOKUP(Tb_Reseller[[#This Row],[Kode Reseller]],[1]Sheet1!$A:$B,2,0),0)</f>
        <v>0</v>
      </c>
    </row>
    <row r="4839" spans="1:15" x14ac:dyDescent="0.25">
      <c r="A4839" s="13" t="s">
        <v>15079</v>
      </c>
      <c r="B4839" s="14" t="s">
        <v>15080</v>
      </c>
      <c r="C4839" s="15" t="s">
        <v>8213</v>
      </c>
      <c r="D4839" s="15" t="s">
        <v>15044</v>
      </c>
      <c r="E4839" s="16">
        <v>45365.336805555547</v>
      </c>
      <c r="F4839" s="7" t="s">
        <v>8268</v>
      </c>
      <c r="G4839" s="13" t="s">
        <v>5149</v>
      </c>
      <c r="H4839" s="15" t="str">
        <f>UPPER(Tb_Reseller[[#This Row],[Agen id]]&amp;"-"&amp;VLOOKUP(Tb_Reseller[[#This Row],[Agen id]],A:B,2,0)&amp;"("&amp;Tb_Reseller[[#This Row],[Short]]&amp;")")</f>
        <v>AR34632-BHARATA CELL(P)</v>
      </c>
      <c r="I4839" s="15" t="str">
        <f>VLOOKUP(Tb_Reseller[[#This Row],[Agen id]],Mapping_Agen!A:D,4,0)</f>
        <v>Prima</v>
      </c>
      <c r="J4839" s="7" t="str">
        <f>VLOOKUP(Tb_Reseller[[#This Row],[Agen id]],Mapping_Agen!A:C,3,0)</f>
        <v>PRG</v>
      </c>
      <c r="K4839" s="17" t="str">
        <f>TRIM(LEFT(Tb_Reseller[[#This Row],[Group]],2))</f>
        <v>P</v>
      </c>
      <c r="L4839" s="17" t="str">
        <f>VLOOKUP(Tb_Reseller[[#This Row],[Agen id]],Mapping_Agen!A:E,5,0)</f>
        <v>NON SCO</v>
      </c>
      <c r="M4839" s="64">
        <v>2.7741935483870948</v>
      </c>
      <c r="N4839" s="65">
        <v>2.6000000000000005</v>
      </c>
      <c r="O4839" s="65">
        <f>IFERROR(VLOOKUP(Tb_Reseller[[#This Row],[Kode Reseller]],[1]Sheet1!$A:$B,2,0),0)</f>
        <v>2.75</v>
      </c>
    </row>
    <row r="4840" spans="1:15" x14ac:dyDescent="0.25">
      <c r="A4840" s="13" t="s">
        <v>5797</v>
      </c>
      <c r="B4840" s="14" t="s">
        <v>15081</v>
      </c>
      <c r="C4840" s="15" t="s">
        <v>8213</v>
      </c>
      <c r="D4840" s="15" t="s">
        <v>11516</v>
      </c>
      <c r="E4840" s="16">
        <v>45365.442361111112</v>
      </c>
      <c r="F4840" s="7" t="s">
        <v>8204</v>
      </c>
      <c r="G4840" s="13" t="s">
        <v>5797</v>
      </c>
      <c r="H4840" s="15" t="str">
        <f>UPPER(Tb_Reseller[[#This Row],[Agen id]]&amp;"-"&amp;VLOOKUP(Tb_Reseller[[#This Row],[Agen id]],A:B,2,0)&amp;"("&amp;Tb_Reseller[[#This Row],[Short]]&amp;")")</f>
        <v>AR35656-ABDUL ROHMAT(P)</v>
      </c>
      <c r="I4840" s="15" t="str">
        <f>VLOOKUP(Tb_Reseller[[#This Row],[Agen id]],Mapping_Agen!A:D,4,0)</f>
        <v>Prima</v>
      </c>
      <c r="J4840" s="7" t="str">
        <f>VLOOKUP(Tb_Reseller[[#This Row],[Agen id]],Mapping_Agen!A:C,3,0)</f>
        <v>ONLINE</v>
      </c>
      <c r="K4840" s="17" t="str">
        <f>TRIM(LEFT(Tb_Reseller[[#This Row],[Group]],2))</f>
        <v>P</v>
      </c>
      <c r="L4840" s="17" t="str">
        <f>VLOOKUP(Tb_Reseller[[#This Row],[Agen id]],Mapping_Agen!A:E,5,0)</f>
        <v>ONLINE</v>
      </c>
      <c r="M4840" s="64">
        <v>0</v>
      </c>
      <c r="N4840" s="65">
        <v>0</v>
      </c>
      <c r="O4840" s="65">
        <f>IFERROR(VLOOKUP(Tb_Reseller[[#This Row],[Kode Reseller]],[1]Sheet1!$A:$B,2,0),0)</f>
        <v>0</v>
      </c>
    </row>
    <row r="4841" spans="1:15" x14ac:dyDescent="0.25">
      <c r="A4841" s="13" t="s">
        <v>15082</v>
      </c>
      <c r="B4841" s="14" t="s">
        <v>15083</v>
      </c>
      <c r="C4841" s="15" t="s">
        <v>8213</v>
      </c>
      <c r="D4841" s="15" t="s">
        <v>15066</v>
      </c>
      <c r="E4841" s="16">
        <v>45365.686111111107</v>
      </c>
      <c r="F4841" s="7" t="s">
        <v>8268</v>
      </c>
      <c r="G4841" s="13" t="s">
        <v>5790</v>
      </c>
      <c r="H4841" s="15" t="str">
        <f>UPPER(Tb_Reseller[[#This Row],[Agen id]]&amp;"-"&amp;VLOOKUP(Tb_Reseller[[#This Row],[Agen id]],A:B,2,0)&amp;"("&amp;Tb_Reseller[[#This Row],[Short]]&amp;")")</f>
        <v>AR35638-RIZKY CELL(P)</v>
      </c>
      <c r="I4841" s="15" t="str">
        <f>VLOOKUP(Tb_Reseller[[#This Row],[Agen id]],Mapping_Agen!A:D,4,0)</f>
        <v>Prima</v>
      </c>
      <c r="J4841" s="7" t="str">
        <f>VLOOKUP(Tb_Reseller[[#This Row],[Agen id]],Mapping_Agen!A:C,3,0)</f>
        <v>PP</v>
      </c>
      <c r="K4841" s="17" t="str">
        <f>TRIM(LEFT(Tb_Reseller[[#This Row],[Group]],2))</f>
        <v>P</v>
      </c>
      <c r="L4841" s="17" t="str">
        <f>VLOOKUP(Tb_Reseller[[#This Row],[Agen id]],Mapping_Agen!A:E,5,0)</f>
        <v>NON SCO</v>
      </c>
      <c r="M4841" s="64">
        <v>9.6774193548387094E-2</v>
      </c>
      <c r="N4841" s="65">
        <v>6.6666666666666666E-2</v>
      </c>
      <c r="O4841" s="65">
        <f>IFERROR(VLOOKUP(Tb_Reseller[[#This Row],[Kode Reseller]],[1]Sheet1!$A:$B,2,0),0)</f>
        <v>0.25</v>
      </c>
    </row>
    <row r="4842" spans="1:15" x14ac:dyDescent="0.25">
      <c r="A4842" s="13" t="s">
        <v>15084</v>
      </c>
      <c r="B4842" s="14" t="s">
        <v>15085</v>
      </c>
      <c r="C4842" s="15" t="s">
        <v>8213</v>
      </c>
      <c r="D4842" s="15" t="s">
        <v>15009</v>
      </c>
      <c r="E4842" s="16">
        <v>45367.009027777778</v>
      </c>
      <c r="F4842" s="7" t="s">
        <v>8268</v>
      </c>
      <c r="G4842" s="13" t="s">
        <v>5533</v>
      </c>
      <c r="H4842" s="15" t="str">
        <f>UPPER(Tb_Reseller[[#This Row],[Agen id]]&amp;"-"&amp;VLOOKUP(Tb_Reseller[[#This Row],[Agen id]],A:B,2,0)&amp;"("&amp;Tb_Reseller[[#This Row],[Short]]&amp;")")</f>
        <v>AR35221-JTM CELL(P)</v>
      </c>
      <c r="I4842" s="15" t="str">
        <f>VLOOKUP(Tb_Reseller[[#This Row],[Agen id]],Mapping_Agen!A:D,4,0)</f>
        <v>Prima</v>
      </c>
      <c r="J4842" s="7" t="str">
        <f>VLOOKUP(Tb_Reseller[[#This Row],[Agen id]],Mapping_Agen!A:C,3,0)</f>
        <v>PP</v>
      </c>
      <c r="K4842" s="17" t="str">
        <f>TRIM(LEFT(Tb_Reseller[[#This Row],[Group]],2))</f>
        <v>P</v>
      </c>
      <c r="L4842" s="17" t="str">
        <f>VLOOKUP(Tb_Reseller[[#This Row],[Agen id]],Mapping_Agen!A:E,5,0)</f>
        <v>NON SCO</v>
      </c>
      <c r="M4842" s="64">
        <v>0</v>
      </c>
      <c r="N4842" s="65">
        <v>0</v>
      </c>
      <c r="O4842" s="65">
        <f>IFERROR(VLOOKUP(Tb_Reseller[[#This Row],[Kode Reseller]],[1]Sheet1!$A:$B,2,0),0)</f>
        <v>0</v>
      </c>
    </row>
    <row r="4843" spans="1:15" x14ac:dyDescent="0.25">
      <c r="A4843" s="13" t="s">
        <v>5799</v>
      </c>
      <c r="B4843" s="14" t="s">
        <v>8506</v>
      </c>
      <c r="C4843" s="15" t="s">
        <v>8213</v>
      </c>
      <c r="D4843" s="15" t="s">
        <v>11516</v>
      </c>
      <c r="E4843" s="16">
        <v>45367.315972222219</v>
      </c>
      <c r="F4843" s="7" t="s">
        <v>8204</v>
      </c>
      <c r="G4843" s="13" t="s">
        <v>5799</v>
      </c>
      <c r="H4843" s="15" t="str">
        <f>UPPER(Tb_Reseller[[#This Row],[Agen id]]&amp;"-"&amp;VLOOKUP(Tb_Reseller[[#This Row],[Agen id]],A:B,2,0)&amp;"("&amp;Tb_Reseller[[#This Row],[Short]]&amp;")")</f>
        <v>AR35662-RENO(P)</v>
      </c>
      <c r="I4843" s="15" t="str">
        <f>VLOOKUP(Tb_Reseller[[#This Row],[Agen id]],Mapping_Agen!A:D,4,0)</f>
        <v>Prima</v>
      </c>
      <c r="J4843" s="7" t="str">
        <f>VLOOKUP(Tb_Reseller[[#This Row],[Agen id]],Mapping_Agen!A:C,3,0)</f>
        <v>ONLINE</v>
      </c>
      <c r="K4843" s="17" t="str">
        <f>TRIM(LEFT(Tb_Reseller[[#This Row],[Group]],2))</f>
        <v>P</v>
      </c>
      <c r="L4843" s="17" t="str">
        <f>VLOOKUP(Tb_Reseller[[#This Row],[Agen id]],Mapping_Agen!A:E,5,0)</f>
        <v>ONLINE</v>
      </c>
      <c r="M4843" s="64">
        <v>0</v>
      </c>
      <c r="N4843" s="65">
        <v>0</v>
      </c>
      <c r="O4843" s="65">
        <f>IFERROR(VLOOKUP(Tb_Reseller[[#This Row],[Kode Reseller]],[1]Sheet1!$A:$B,2,0),0)</f>
        <v>0</v>
      </c>
    </row>
    <row r="4844" spans="1:15" x14ac:dyDescent="0.25">
      <c r="A4844" s="13" t="s">
        <v>15086</v>
      </c>
      <c r="B4844" s="14" t="s">
        <v>9362</v>
      </c>
      <c r="C4844" s="15" t="s">
        <v>8213</v>
      </c>
      <c r="D4844" s="15" t="s">
        <v>8829</v>
      </c>
      <c r="E4844" s="16">
        <v>45368.42083333333</v>
      </c>
      <c r="F4844" s="7" t="s">
        <v>8268</v>
      </c>
      <c r="G4844" s="13" t="s">
        <v>886</v>
      </c>
      <c r="H4844" s="15" t="str">
        <f>UPPER(Tb_Reseller[[#This Row],[Agen id]]&amp;"-"&amp;VLOOKUP(Tb_Reseller[[#This Row],[Agen id]],A:B,2,0)&amp;"("&amp;Tb_Reseller[[#This Row],[Short]]&amp;")")</f>
        <v>AR08869-BAROKAH CELL 2(P)</v>
      </c>
      <c r="I4844" s="15" t="str">
        <f>VLOOKUP(Tb_Reseller[[#This Row],[Agen id]],Mapping_Agen!A:D,4,0)</f>
        <v>Prima</v>
      </c>
      <c r="J4844" s="7" t="str">
        <f>VLOOKUP(Tb_Reseller[[#This Row],[Agen id]],Mapping_Agen!A:C,3,0)</f>
        <v>BSD</v>
      </c>
      <c r="K4844" s="17" t="str">
        <f>TRIM(LEFT(Tb_Reseller[[#This Row],[Group]],2))</f>
        <v>P</v>
      </c>
      <c r="L4844" s="17" t="str">
        <f>VLOOKUP(Tb_Reseller[[#This Row],[Agen id]],Mapping_Agen!A:E,5,0)</f>
        <v>NON SCO</v>
      </c>
      <c r="M4844" s="64">
        <v>0</v>
      </c>
      <c r="N4844" s="65">
        <v>0</v>
      </c>
      <c r="O4844" s="65">
        <f>IFERROR(VLOOKUP(Tb_Reseller[[#This Row],[Kode Reseller]],[1]Sheet1!$A:$B,2,0),0)</f>
        <v>0</v>
      </c>
    </row>
    <row r="4845" spans="1:15" x14ac:dyDescent="0.25">
      <c r="A4845" s="13" t="s">
        <v>15087</v>
      </c>
      <c r="B4845" s="14" t="s">
        <v>15088</v>
      </c>
      <c r="C4845" s="15" t="s">
        <v>8213</v>
      </c>
      <c r="D4845" s="15" t="s">
        <v>15044</v>
      </c>
      <c r="E4845" s="16">
        <v>45370.557638888888</v>
      </c>
      <c r="F4845" s="7" t="s">
        <v>8268</v>
      </c>
      <c r="G4845" s="13" t="s">
        <v>5149</v>
      </c>
      <c r="H4845" s="15" t="str">
        <f>UPPER(Tb_Reseller[[#This Row],[Agen id]]&amp;"-"&amp;VLOOKUP(Tb_Reseller[[#This Row],[Agen id]],A:B,2,0)&amp;"("&amp;Tb_Reseller[[#This Row],[Short]]&amp;")")</f>
        <v>AR34632-BHARATA CELL(P)</v>
      </c>
      <c r="I4845" s="15" t="str">
        <f>VLOOKUP(Tb_Reseller[[#This Row],[Agen id]],Mapping_Agen!A:D,4,0)</f>
        <v>Prima</v>
      </c>
      <c r="J4845" s="7" t="str">
        <f>VLOOKUP(Tb_Reseller[[#This Row],[Agen id]],Mapping_Agen!A:C,3,0)</f>
        <v>PRG</v>
      </c>
      <c r="K4845" s="17" t="str">
        <f>TRIM(LEFT(Tb_Reseller[[#This Row],[Group]],2))</f>
        <v>P</v>
      </c>
      <c r="L4845" s="17" t="str">
        <f>VLOOKUP(Tb_Reseller[[#This Row],[Agen id]],Mapping_Agen!A:E,5,0)</f>
        <v>NON SCO</v>
      </c>
      <c r="M4845" s="64">
        <v>0.93548387096774133</v>
      </c>
      <c r="N4845" s="65">
        <v>1.1000000000000001</v>
      </c>
      <c r="O4845" s="65">
        <f>IFERROR(VLOOKUP(Tb_Reseller[[#This Row],[Kode Reseller]],[1]Sheet1!$A:$B,2,0),0)</f>
        <v>1</v>
      </c>
    </row>
    <row r="4846" spans="1:15" x14ac:dyDescent="0.25">
      <c r="A4846" s="13" t="s">
        <v>15089</v>
      </c>
      <c r="B4846" s="14" t="s">
        <v>15090</v>
      </c>
      <c r="C4846" s="15" t="s">
        <v>8213</v>
      </c>
      <c r="D4846" s="15" t="s">
        <v>8829</v>
      </c>
      <c r="E4846" s="16">
        <v>45370.692361111112</v>
      </c>
      <c r="F4846" s="7" t="s">
        <v>8268</v>
      </c>
      <c r="G4846" s="13" t="s">
        <v>886</v>
      </c>
      <c r="H4846" s="15" t="str">
        <f>UPPER(Tb_Reseller[[#This Row],[Agen id]]&amp;"-"&amp;VLOOKUP(Tb_Reseller[[#This Row],[Agen id]],A:B,2,0)&amp;"("&amp;Tb_Reseller[[#This Row],[Short]]&amp;")")</f>
        <v>AR08869-BAROKAH CELL 2(P)</v>
      </c>
      <c r="I4846" s="15" t="str">
        <f>VLOOKUP(Tb_Reseller[[#This Row],[Agen id]],Mapping_Agen!A:D,4,0)</f>
        <v>Prima</v>
      </c>
      <c r="J4846" s="7" t="str">
        <f>VLOOKUP(Tb_Reseller[[#This Row],[Agen id]],Mapping_Agen!A:C,3,0)</f>
        <v>BSD</v>
      </c>
      <c r="K4846" s="17" t="str">
        <f>TRIM(LEFT(Tb_Reseller[[#This Row],[Group]],2))</f>
        <v>P</v>
      </c>
      <c r="L4846" s="17" t="str">
        <f>VLOOKUP(Tb_Reseller[[#This Row],[Agen id]],Mapping_Agen!A:E,5,0)</f>
        <v>NON SCO</v>
      </c>
      <c r="M4846" s="64">
        <v>0</v>
      </c>
      <c r="N4846" s="65">
        <v>0</v>
      </c>
      <c r="O4846" s="65">
        <f>IFERROR(VLOOKUP(Tb_Reseller[[#This Row],[Kode Reseller]],[1]Sheet1!$A:$B,2,0),0)</f>
        <v>0</v>
      </c>
    </row>
    <row r="4847" spans="1:15" x14ac:dyDescent="0.25">
      <c r="A4847" s="13" t="s">
        <v>5801</v>
      </c>
      <c r="B4847" s="14" t="s">
        <v>15091</v>
      </c>
      <c r="C4847" s="15" t="s">
        <v>8213</v>
      </c>
      <c r="D4847" s="15" t="s">
        <v>11516</v>
      </c>
      <c r="E4847" s="16">
        <v>45371.159722222219</v>
      </c>
      <c r="F4847" s="7" t="s">
        <v>8204</v>
      </c>
      <c r="G4847" s="13" t="s">
        <v>5801</v>
      </c>
      <c r="H4847" s="15" t="str">
        <f>UPPER(Tb_Reseller[[#This Row],[Agen id]]&amp;"-"&amp;VLOOKUP(Tb_Reseller[[#This Row],[Agen id]],A:B,2,0)&amp;"("&amp;Tb_Reseller[[#This Row],[Short]]&amp;")")</f>
        <v>AR35671-SUBAGIO DAINALAD(P)</v>
      </c>
      <c r="I4847" s="15" t="str">
        <f>VLOOKUP(Tb_Reseller[[#This Row],[Agen id]],Mapping_Agen!A:D,4,0)</f>
        <v>Prima</v>
      </c>
      <c r="J4847" s="7" t="str">
        <f>VLOOKUP(Tb_Reseller[[#This Row],[Agen id]],Mapping_Agen!A:C,3,0)</f>
        <v>ONLINE</v>
      </c>
      <c r="K4847" s="17" t="str">
        <f>TRIM(LEFT(Tb_Reseller[[#This Row],[Group]],2))</f>
        <v>P</v>
      </c>
      <c r="L4847" s="17" t="str">
        <f>VLOOKUP(Tb_Reseller[[#This Row],[Agen id]],Mapping_Agen!A:E,5,0)</f>
        <v>ONLINE</v>
      </c>
      <c r="M4847" s="64">
        <v>0</v>
      </c>
      <c r="N4847" s="65">
        <v>0</v>
      </c>
      <c r="O4847" s="65">
        <f>IFERROR(VLOOKUP(Tb_Reseller[[#This Row],[Kode Reseller]],[1]Sheet1!$A:$B,2,0),0)</f>
        <v>0</v>
      </c>
    </row>
    <row r="4848" spans="1:15" x14ac:dyDescent="0.25">
      <c r="A4848" s="13" t="s">
        <v>5803</v>
      </c>
      <c r="B4848" s="14" t="s">
        <v>15092</v>
      </c>
      <c r="C4848" s="15" t="s">
        <v>8213</v>
      </c>
      <c r="D4848" s="15" t="s">
        <v>11516</v>
      </c>
      <c r="E4848" s="16">
        <v>45371.193055555559</v>
      </c>
      <c r="F4848" s="7" t="s">
        <v>8204</v>
      </c>
      <c r="G4848" s="13" t="s">
        <v>5803</v>
      </c>
      <c r="H4848" s="15" t="str">
        <f>UPPER(Tb_Reseller[[#This Row],[Agen id]]&amp;"-"&amp;VLOOKUP(Tb_Reseller[[#This Row],[Agen id]],A:B,2,0)&amp;"("&amp;Tb_Reseller[[#This Row],[Short]]&amp;")")</f>
        <v>AR35672-AZHAR...(P)</v>
      </c>
      <c r="I4848" s="15" t="str">
        <f>VLOOKUP(Tb_Reseller[[#This Row],[Agen id]],Mapping_Agen!A:D,4,0)</f>
        <v>Prima</v>
      </c>
      <c r="J4848" s="7" t="str">
        <f>VLOOKUP(Tb_Reseller[[#This Row],[Agen id]],Mapping_Agen!A:C,3,0)</f>
        <v>ONLINE</v>
      </c>
      <c r="K4848" s="17" t="str">
        <f>TRIM(LEFT(Tb_Reseller[[#This Row],[Group]],2))</f>
        <v>P</v>
      </c>
      <c r="L4848" s="17" t="str">
        <f>VLOOKUP(Tb_Reseller[[#This Row],[Agen id]],Mapping_Agen!A:E,5,0)</f>
        <v>ONLINE</v>
      </c>
      <c r="M4848" s="64">
        <v>0</v>
      </c>
      <c r="N4848" s="65">
        <v>0</v>
      </c>
      <c r="O4848" s="65">
        <f>IFERROR(VLOOKUP(Tb_Reseller[[#This Row],[Kode Reseller]],[1]Sheet1!$A:$B,2,0),0)</f>
        <v>0</v>
      </c>
    </row>
    <row r="4849" spans="1:15" x14ac:dyDescent="0.25">
      <c r="A4849" s="13" t="s">
        <v>5076</v>
      </c>
      <c r="B4849" s="14" t="s">
        <v>15093</v>
      </c>
      <c r="C4849" s="15" t="s">
        <v>8213</v>
      </c>
      <c r="D4849" s="15" t="s">
        <v>11516</v>
      </c>
      <c r="E4849" s="16">
        <v>45371.601388888892</v>
      </c>
      <c r="F4849" s="7" t="s">
        <v>8204</v>
      </c>
      <c r="G4849" s="13" t="s">
        <v>5076</v>
      </c>
      <c r="H4849" s="15" t="str">
        <f>UPPER(Tb_Reseller[[#This Row],[Agen id]]&amp;"-"&amp;VLOOKUP(Tb_Reseller[[#This Row],[Agen id]],A:B,2,0)&amp;"("&amp;Tb_Reseller[[#This Row],[Short]]&amp;")")</f>
        <v>AR35675-CHRISHOP(P)</v>
      </c>
      <c r="I4849" s="15" t="str">
        <f>VLOOKUP(Tb_Reseller[[#This Row],[Agen id]],Mapping_Agen!A:D,4,0)</f>
        <v>Prima</v>
      </c>
      <c r="J4849" s="7" t="str">
        <f>VLOOKUP(Tb_Reseller[[#This Row],[Agen id]],Mapping_Agen!A:C,3,0)</f>
        <v>ONLINE</v>
      </c>
      <c r="K4849" s="17" t="str">
        <f>TRIM(LEFT(Tb_Reseller[[#This Row],[Group]],2))</f>
        <v>P</v>
      </c>
      <c r="L4849" s="17" t="str">
        <f>VLOOKUP(Tb_Reseller[[#This Row],[Agen id]],Mapping_Agen!A:E,5,0)</f>
        <v>ONLINE</v>
      </c>
      <c r="M4849" s="64">
        <v>9.6774193548387094E-2</v>
      </c>
      <c r="N4849" s="65">
        <v>6.6666666666666666E-2</v>
      </c>
      <c r="O4849" s="65">
        <f>IFERROR(VLOOKUP(Tb_Reseller[[#This Row],[Kode Reseller]],[1]Sheet1!$A:$B,2,0),0)</f>
        <v>0</v>
      </c>
    </row>
    <row r="4850" spans="1:15" x14ac:dyDescent="0.25">
      <c r="A4850" s="13" t="s">
        <v>15094</v>
      </c>
      <c r="B4850" s="14" t="s">
        <v>15095</v>
      </c>
      <c r="C4850" s="15" t="s">
        <v>8213</v>
      </c>
      <c r="D4850" s="15" t="s">
        <v>15044</v>
      </c>
      <c r="E4850" s="16">
        <v>45371.635416666657</v>
      </c>
      <c r="F4850" s="7" t="s">
        <v>8268</v>
      </c>
      <c r="G4850" s="13" t="s">
        <v>5149</v>
      </c>
      <c r="H4850" s="15" t="str">
        <f>UPPER(Tb_Reseller[[#This Row],[Agen id]]&amp;"-"&amp;VLOOKUP(Tb_Reseller[[#This Row],[Agen id]],A:B,2,0)&amp;"("&amp;Tb_Reseller[[#This Row],[Short]]&amp;")")</f>
        <v>AR34632-BHARATA CELL(P)</v>
      </c>
      <c r="I4850" s="15" t="str">
        <f>VLOOKUP(Tb_Reseller[[#This Row],[Agen id]],Mapping_Agen!A:D,4,0)</f>
        <v>Prima</v>
      </c>
      <c r="J4850" s="7" t="str">
        <f>VLOOKUP(Tb_Reseller[[#This Row],[Agen id]],Mapping_Agen!A:C,3,0)</f>
        <v>PRG</v>
      </c>
      <c r="K4850" s="17" t="str">
        <f>TRIM(LEFT(Tb_Reseller[[#This Row],[Group]],2))</f>
        <v>P</v>
      </c>
      <c r="L4850" s="17" t="str">
        <f>VLOOKUP(Tb_Reseller[[#This Row],[Agen id]],Mapping_Agen!A:E,5,0)</f>
        <v>NON SCO</v>
      </c>
      <c r="M4850" s="64">
        <v>9.6774193548387094E-2</v>
      </c>
      <c r="N4850" s="65">
        <v>0</v>
      </c>
      <c r="O4850" s="65">
        <f>IFERROR(VLOOKUP(Tb_Reseller[[#This Row],[Kode Reseller]],[1]Sheet1!$A:$B,2,0),0)</f>
        <v>0</v>
      </c>
    </row>
    <row r="4851" spans="1:15" x14ac:dyDescent="0.25">
      <c r="A4851" s="13" t="s">
        <v>15096</v>
      </c>
      <c r="B4851" s="14" t="s">
        <v>15097</v>
      </c>
      <c r="C4851" s="15" t="s">
        <v>8213</v>
      </c>
      <c r="D4851" s="15" t="s">
        <v>14901</v>
      </c>
      <c r="E4851" s="16">
        <v>45373.602083333331</v>
      </c>
      <c r="F4851" s="7" t="s">
        <v>8268</v>
      </c>
      <c r="G4851" s="13" t="s">
        <v>5026</v>
      </c>
      <c r="H4851" s="15" t="str">
        <f>UPPER(Tb_Reseller[[#This Row],[Agen id]]&amp;"-"&amp;VLOOKUP(Tb_Reseller[[#This Row],[Agen id]],A:B,2,0)&amp;"("&amp;Tb_Reseller[[#This Row],[Short]]&amp;")")</f>
        <v>AR34483-AZZAM CELL(P)</v>
      </c>
      <c r="I4851" s="15" t="str">
        <f>VLOOKUP(Tb_Reseller[[#This Row],[Agen id]],Mapping_Agen!A:D,4,0)</f>
        <v>Prima</v>
      </c>
      <c r="J4851" s="7" t="str">
        <f>VLOOKUP(Tb_Reseller[[#This Row],[Agen id]],Mapping_Agen!A:C,3,0)</f>
        <v>ONLINE</v>
      </c>
      <c r="K4851" s="17" t="str">
        <f>TRIM(LEFT(Tb_Reseller[[#This Row],[Group]],2))</f>
        <v>P</v>
      </c>
      <c r="L4851" s="17" t="str">
        <f>VLOOKUP(Tb_Reseller[[#This Row],[Agen id]],Mapping_Agen!A:E,5,0)</f>
        <v>ONLINE</v>
      </c>
      <c r="M4851" s="64">
        <v>0</v>
      </c>
      <c r="N4851" s="65">
        <v>0</v>
      </c>
      <c r="O4851" s="65">
        <f>IFERROR(VLOOKUP(Tb_Reseller[[#This Row],[Kode Reseller]],[1]Sheet1!$A:$B,2,0),0)</f>
        <v>0</v>
      </c>
    </row>
    <row r="4852" spans="1:15" x14ac:dyDescent="0.25">
      <c r="A4852" s="13" t="s">
        <v>5807</v>
      </c>
      <c r="B4852" s="14" t="s">
        <v>15098</v>
      </c>
      <c r="C4852" s="15" t="s">
        <v>8213</v>
      </c>
      <c r="D4852" s="15" t="s">
        <v>8248</v>
      </c>
      <c r="E4852" s="16">
        <v>45373.634722222218</v>
      </c>
      <c r="F4852" s="7" t="s">
        <v>8204</v>
      </c>
      <c r="G4852" s="13" t="s">
        <v>5807</v>
      </c>
      <c r="H4852" s="15" t="str">
        <f>UPPER(Tb_Reseller[[#This Row],[Agen id]]&amp;"-"&amp;VLOOKUP(Tb_Reseller[[#This Row],[Agen id]],A:B,2,0)&amp;"("&amp;Tb_Reseller[[#This Row],[Short]]&amp;")")</f>
        <v>AR35684-OZORA CELL(P)</v>
      </c>
      <c r="I4852" s="15" t="str">
        <f>VLOOKUP(Tb_Reseller[[#This Row],[Agen id]],Mapping_Agen!A:D,4,0)</f>
        <v>Prima</v>
      </c>
      <c r="J4852" s="7" t="str">
        <f>VLOOKUP(Tb_Reseller[[#This Row],[Agen id]],Mapping_Agen!A:C,3,0)</f>
        <v>PP</v>
      </c>
      <c r="K4852" s="17" t="str">
        <f>TRIM(LEFT(Tb_Reseller[[#This Row],[Group]],2))</f>
        <v>P</v>
      </c>
      <c r="L4852" s="17" t="str">
        <f>VLOOKUP(Tb_Reseller[[#This Row],[Agen id]],Mapping_Agen!A:E,5,0)</f>
        <v>NON SCO</v>
      </c>
      <c r="M4852" s="64">
        <v>0</v>
      </c>
      <c r="N4852" s="65">
        <v>0</v>
      </c>
      <c r="O4852" s="65">
        <f>IFERROR(VLOOKUP(Tb_Reseller[[#This Row],[Kode Reseller]],[1]Sheet1!$A:$B,2,0),0)</f>
        <v>0</v>
      </c>
    </row>
    <row r="4853" spans="1:15" x14ac:dyDescent="0.25">
      <c r="A4853" s="13" t="s">
        <v>5809</v>
      </c>
      <c r="B4853" s="14" t="s">
        <v>15099</v>
      </c>
      <c r="C4853" s="15" t="s">
        <v>8213</v>
      </c>
      <c r="D4853" s="15" t="s">
        <v>8248</v>
      </c>
      <c r="E4853" s="16">
        <v>45374.49722222222</v>
      </c>
      <c r="F4853" s="7" t="s">
        <v>8204</v>
      </c>
      <c r="G4853" s="13" t="s">
        <v>5809</v>
      </c>
      <c r="H4853" s="15" t="str">
        <f>UPPER(Tb_Reseller[[#This Row],[Agen id]]&amp;"-"&amp;VLOOKUP(Tb_Reseller[[#This Row],[Agen id]],A:B,2,0)&amp;"("&amp;Tb_Reseller[[#This Row],[Short]]&amp;")")</f>
        <v>AR35685-RINJANI(P)</v>
      </c>
      <c r="I4853" s="15" t="str">
        <f>VLOOKUP(Tb_Reseller[[#This Row],[Agen id]],Mapping_Agen!A:D,4,0)</f>
        <v>Prima</v>
      </c>
      <c r="J4853" s="7" t="str">
        <f>VLOOKUP(Tb_Reseller[[#This Row],[Agen id]],Mapping_Agen!A:C,3,0)</f>
        <v>PP</v>
      </c>
      <c r="K4853" s="17" t="str">
        <f>TRIM(LEFT(Tb_Reseller[[#This Row],[Group]],2))</f>
        <v>P</v>
      </c>
      <c r="L4853" s="17" t="str">
        <f>VLOOKUP(Tb_Reseller[[#This Row],[Agen id]],Mapping_Agen!A:E,5,0)</f>
        <v>NON SCO</v>
      </c>
      <c r="M4853" s="64">
        <v>0</v>
      </c>
      <c r="N4853" s="65">
        <v>0</v>
      </c>
      <c r="O4853" s="65">
        <f>IFERROR(VLOOKUP(Tb_Reseller[[#This Row],[Kode Reseller]],[1]Sheet1!$A:$B,2,0),0)</f>
        <v>0</v>
      </c>
    </row>
    <row r="4854" spans="1:15" x14ac:dyDescent="0.25">
      <c r="A4854" s="13" t="s">
        <v>15100</v>
      </c>
      <c r="B4854" s="14" t="s">
        <v>15101</v>
      </c>
      <c r="C4854" s="15" t="s">
        <v>8361</v>
      </c>
      <c r="D4854" s="15" t="s">
        <v>8701</v>
      </c>
      <c r="E4854" s="16">
        <v>45374.650694444441</v>
      </c>
      <c r="F4854" s="7" t="s">
        <v>8268</v>
      </c>
      <c r="G4854" s="13" t="s">
        <v>1877</v>
      </c>
      <c r="H4854" s="15" t="str">
        <f>UPPER(Tb_Reseller[[#This Row],[Agen id]]&amp;"-"&amp;VLOOKUP(Tb_Reseller[[#This Row],[Agen id]],A:B,2,0)&amp;"("&amp;Tb_Reseller[[#This Row],[Short]]&amp;")")</f>
        <v>AR01482-EXCELL(MV)</v>
      </c>
      <c r="I4854" s="15" t="str">
        <f>VLOOKUP(Tb_Reseller[[#This Row],[Agen id]],Mapping_Agen!A:D,4,0)</f>
        <v>Limit</v>
      </c>
      <c r="J4854" s="7" t="str">
        <f>VLOOKUP(Tb_Reseller[[#This Row],[Agen id]],Mapping_Agen!A:C,3,0)</f>
        <v>ICON</v>
      </c>
      <c r="K4854" s="17" t="str">
        <f>TRIM(LEFT(Tb_Reseller[[#This Row],[Group]],2))</f>
        <v>MV</v>
      </c>
      <c r="L4854" s="17" t="str">
        <f>VLOOKUP(Tb_Reseller[[#This Row],[Agen id]],Mapping_Agen!A:E,5,0)</f>
        <v>Abdul Harris</v>
      </c>
      <c r="M4854" s="64">
        <v>0</v>
      </c>
      <c r="N4854" s="65">
        <v>0</v>
      </c>
      <c r="O4854" s="65">
        <f>IFERROR(VLOOKUP(Tb_Reseller[[#This Row],[Kode Reseller]],[1]Sheet1!$A:$B,2,0),0)</f>
        <v>0</v>
      </c>
    </row>
    <row r="4855" spans="1:15" x14ac:dyDescent="0.25">
      <c r="A4855" s="13" t="s">
        <v>15102</v>
      </c>
      <c r="B4855" s="14" t="s">
        <v>15103</v>
      </c>
      <c r="C4855" s="15" t="s">
        <v>8213</v>
      </c>
      <c r="D4855" s="15" t="s">
        <v>15044</v>
      </c>
      <c r="E4855" s="16">
        <v>45377.37222222222</v>
      </c>
      <c r="F4855" s="7" t="s">
        <v>8268</v>
      </c>
      <c r="G4855" s="13" t="s">
        <v>5149</v>
      </c>
      <c r="H4855" s="15" t="str">
        <f>UPPER(Tb_Reseller[[#This Row],[Agen id]]&amp;"-"&amp;VLOOKUP(Tb_Reseller[[#This Row],[Agen id]],A:B,2,0)&amp;"("&amp;Tb_Reseller[[#This Row],[Short]]&amp;")")</f>
        <v>AR34632-BHARATA CELL(P)</v>
      </c>
      <c r="I4855" s="15" t="str">
        <f>VLOOKUP(Tb_Reseller[[#This Row],[Agen id]],Mapping_Agen!A:D,4,0)</f>
        <v>Prima</v>
      </c>
      <c r="J4855" s="7" t="str">
        <f>VLOOKUP(Tb_Reseller[[#This Row],[Agen id]],Mapping_Agen!A:C,3,0)</f>
        <v>PRG</v>
      </c>
      <c r="K4855" s="17" t="str">
        <f>TRIM(LEFT(Tb_Reseller[[#This Row],[Group]],2))</f>
        <v>P</v>
      </c>
      <c r="L4855" s="17" t="str">
        <f>VLOOKUP(Tb_Reseller[[#This Row],[Agen id]],Mapping_Agen!A:E,5,0)</f>
        <v>NON SCO</v>
      </c>
      <c r="M4855" s="64">
        <v>1.5483870967741924</v>
      </c>
      <c r="N4855" s="65">
        <v>1.3333333333333341</v>
      </c>
      <c r="O4855" s="65">
        <f>IFERROR(VLOOKUP(Tb_Reseller[[#This Row],[Kode Reseller]],[1]Sheet1!$A:$B,2,0),0)</f>
        <v>2</v>
      </c>
    </row>
    <row r="4856" spans="1:15" x14ac:dyDescent="0.25">
      <c r="A4856" s="13" t="s">
        <v>5813</v>
      </c>
      <c r="B4856" s="14" t="s">
        <v>15104</v>
      </c>
      <c r="C4856" s="15" t="s">
        <v>8213</v>
      </c>
      <c r="D4856" s="15" t="s">
        <v>13083</v>
      </c>
      <c r="E4856" s="16">
        <v>45377.522222222222</v>
      </c>
      <c r="F4856" s="7" t="s">
        <v>8204</v>
      </c>
      <c r="G4856" s="13" t="s">
        <v>5813</v>
      </c>
      <c r="H4856" s="15" t="str">
        <f>UPPER(Tb_Reseller[[#This Row],[Agen id]]&amp;"-"&amp;VLOOKUP(Tb_Reseller[[#This Row],[Agen id]],A:B,2,0)&amp;"("&amp;Tb_Reseller[[#This Row],[Short]]&amp;")")</f>
        <v>AR35694-TOKO LUBIS(P)</v>
      </c>
      <c r="I4856" s="15" t="str">
        <f>VLOOKUP(Tb_Reseller[[#This Row],[Agen id]],Mapping_Agen!A:D,4,0)</f>
        <v>Prima</v>
      </c>
      <c r="J4856" s="7" t="str">
        <f>VLOOKUP(Tb_Reseller[[#This Row],[Agen id]],Mapping_Agen!A:C,3,0)</f>
        <v>PRG</v>
      </c>
      <c r="K4856" s="17" t="str">
        <f>TRIM(LEFT(Tb_Reseller[[#This Row],[Group]],2))</f>
        <v>P</v>
      </c>
      <c r="L4856" s="17" t="str">
        <f>VLOOKUP(Tb_Reseller[[#This Row],[Agen id]],Mapping_Agen!A:E,5,0)</f>
        <v>NON SCO</v>
      </c>
      <c r="M4856" s="64">
        <v>0</v>
      </c>
      <c r="N4856" s="65">
        <v>0</v>
      </c>
      <c r="O4856" s="65">
        <f>IFERROR(VLOOKUP(Tb_Reseller[[#This Row],[Kode Reseller]],[1]Sheet1!$A:$B,2,0),0)</f>
        <v>0</v>
      </c>
    </row>
    <row r="4857" spans="1:15" x14ac:dyDescent="0.25">
      <c r="A4857" s="13" t="s">
        <v>5816</v>
      </c>
      <c r="B4857" s="14" t="s">
        <v>15105</v>
      </c>
      <c r="C4857" s="15" t="s">
        <v>8213</v>
      </c>
      <c r="D4857" s="15" t="s">
        <v>8231</v>
      </c>
      <c r="E4857" s="16">
        <v>45377.52847222222</v>
      </c>
      <c r="F4857" s="7" t="s">
        <v>8204</v>
      </c>
      <c r="G4857" s="13" t="s">
        <v>5816</v>
      </c>
      <c r="H4857" s="15" t="str">
        <f>UPPER(Tb_Reseller[[#This Row],[Agen id]]&amp;"-"&amp;VLOOKUP(Tb_Reseller[[#This Row],[Agen id]],A:B,2,0)&amp;"("&amp;Tb_Reseller[[#This Row],[Short]]&amp;")")</f>
        <v>AR35695-KIRANA CELL(P)</v>
      </c>
      <c r="I4857" s="15" t="str">
        <f>VLOOKUP(Tb_Reseller[[#This Row],[Agen id]],Mapping_Agen!A:D,4,0)</f>
        <v>Prima</v>
      </c>
      <c r="J4857" s="7" t="str">
        <f>VLOOKUP(Tb_Reseller[[#This Row],[Agen id]],Mapping_Agen!A:C,3,0)</f>
        <v>ICON</v>
      </c>
      <c r="K4857" s="17" t="str">
        <f>TRIM(LEFT(Tb_Reseller[[#This Row],[Group]],2))</f>
        <v>P</v>
      </c>
      <c r="L4857" s="17" t="str">
        <f>VLOOKUP(Tb_Reseller[[#This Row],[Agen id]],Mapping_Agen!A:E,5,0)</f>
        <v>NON SCO</v>
      </c>
      <c r="M4857" s="64">
        <v>0</v>
      </c>
      <c r="N4857" s="65">
        <v>0</v>
      </c>
      <c r="O4857" s="65">
        <f>IFERROR(VLOOKUP(Tb_Reseller[[#This Row],[Kode Reseller]],[1]Sheet1!$A:$B,2,0),0)</f>
        <v>0</v>
      </c>
    </row>
    <row r="4858" spans="1:15" x14ac:dyDescent="0.25">
      <c r="A4858" s="13" t="s">
        <v>5818</v>
      </c>
      <c r="B4858" s="14" t="s">
        <v>15106</v>
      </c>
      <c r="C4858" s="15" t="s">
        <v>8213</v>
      </c>
      <c r="D4858" s="15" t="s">
        <v>11516</v>
      </c>
      <c r="E4858" s="16">
        <v>45377.529861111107</v>
      </c>
      <c r="F4858" s="7" t="s">
        <v>8204</v>
      </c>
      <c r="G4858" s="13" t="s">
        <v>5818</v>
      </c>
      <c r="H4858" s="15" t="str">
        <f>UPPER(Tb_Reseller[[#This Row],[Agen id]]&amp;"-"&amp;VLOOKUP(Tb_Reseller[[#This Row],[Agen id]],A:B,2,0)&amp;"("&amp;Tb_Reseller[[#This Row],[Short]]&amp;")")</f>
        <v>AR35696-AHMAD SOPI(P)</v>
      </c>
      <c r="I4858" s="15" t="str">
        <f>VLOOKUP(Tb_Reseller[[#This Row],[Agen id]],Mapping_Agen!A:D,4,0)</f>
        <v>Prima</v>
      </c>
      <c r="J4858" s="7" t="str">
        <f>VLOOKUP(Tb_Reseller[[#This Row],[Agen id]],Mapping_Agen!A:C,3,0)</f>
        <v>ONLINE</v>
      </c>
      <c r="K4858" s="17" t="str">
        <f>TRIM(LEFT(Tb_Reseller[[#This Row],[Group]],2))</f>
        <v>P</v>
      </c>
      <c r="L4858" s="17" t="str">
        <f>VLOOKUP(Tb_Reseller[[#This Row],[Agen id]],Mapping_Agen!A:E,5,0)</f>
        <v>ONLINE</v>
      </c>
      <c r="M4858" s="64">
        <v>0</v>
      </c>
      <c r="N4858" s="65">
        <v>0</v>
      </c>
      <c r="O4858" s="65">
        <f>IFERROR(VLOOKUP(Tb_Reseller[[#This Row],[Kode Reseller]],[1]Sheet1!$A:$B,2,0),0)</f>
        <v>0</v>
      </c>
    </row>
    <row r="4859" spans="1:15" x14ac:dyDescent="0.25">
      <c r="A4859" s="13" t="s">
        <v>5820</v>
      </c>
      <c r="B4859" s="14" t="s">
        <v>15107</v>
      </c>
      <c r="C4859" s="15" t="s">
        <v>8213</v>
      </c>
      <c r="D4859" s="15" t="s">
        <v>11516</v>
      </c>
      <c r="E4859" s="16">
        <v>45377.634027777778</v>
      </c>
      <c r="F4859" s="7" t="s">
        <v>8204</v>
      </c>
      <c r="G4859" s="13" t="s">
        <v>5820</v>
      </c>
      <c r="H4859" s="15" t="str">
        <f>UPPER(Tb_Reseller[[#This Row],[Agen id]]&amp;"-"&amp;VLOOKUP(Tb_Reseller[[#This Row],[Agen id]],A:B,2,0)&amp;"("&amp;Tb_Reseller[[#This Row],[Short]]&amp;")")</f>
        <v>AR35698-SANDY(P)</v>
      </c>
      <c r="I4859" s="15" t="str">
        <f>VLOOKUP(Tb_Reseller[[#This Row],[Agen id]],Mapping_Agen!A:D,4,0)</f>
        <v>Prima</v>
      </c>
      <c r="J4859" s="7" t="str">
        <f>VLOOKUP(Tb_Reseller[[#This Row],[Agen id]],Mapping_Agen!A:C,3,0)</f>
        <v>ONLINE</v>
      </c>
      <c r="K4859" s="17" t="str">
        <f>TRIM(LEFT(Tb_Reseller[[#This Row],[Group]],2))</f>
        <v>P</v>
      </c>
      <c r="L4859" s="17" t="str">
        <f>VLOOKUP(Tb_Reseller[[#This Row],[Agen id]],Mapping_Agen!A:E,5,0)</f>
        <v>ONLINE</v>
      </c>
      <c r="M4859" s="64">
        <v>0</v>
      </c>
      <c r="N4859" s="65">
        <v>0</v>
      </c>
      <c r="O4859" s="65">
        <f>IFERROR(VLOOKUP(Tb_Reseller[[#This Row],[Kode Reseller]],[1]Sheet1!$A:$B,2,0),0)</f>
        <v>0</v>
      </c>
    </row>
    <row r="4860" spans="1:15" x14ac:dyDescent="0.25">
      <c r="A4860" s="13" t="s">
        <v>15108</v>
      </c>
      <c r="B4860" s="14" t="s">
        <v>8570</v>
      </c>
      <c r="C4860" s="15" t="s">
        <v>8213</v>
      </c>
      <c r="D4860" s="15" t="s">
        <v>15044</v>
      </c>
      <c r="E4860" s="16">
        <v>45377.64166666667</v>
      </c>
      <c r="F4860" s="7" t="s">
        <v>8268</v>
      </c>
      <c r="G4860" s="13" t="s">
        <v>5149</v>
      </c>
      <c r="H4860" s="15" t="str">
        <f>UPPER(Tb_Reseller[[#This Row],[Agen id]]&amp;"-"&amp;VLOOKUP(Tb_Reseller[[#This Row],[Agen id]],A:B,2,0)&amp;"("&amp;Tb_Reseller[[#This Row],[Short]]&amp;")")</f>
        <v>AR34632-BHARATA CELL(P)</v>
      </c>
      <c r="I4860" s="15" t="str">
        <f>VLOOKUP(Tb_Reseller[[#This Row],[Agen id]],Mapping_Agen!A:D,4,0)</f>
        <v>Prima</v>
      </c>
      <c r="J4860" s="7" t="str">
        <f>VLOOKUP(Tb_Reseller[[#This Row],[Agen id]],Mapping_Agen!A:C,3,0)</f>
        <v>PRG</v>
      </c>
      <c r="K4860" s="17" t="str">
        <f>TRIM(LEFT(Tb_Reseller[[#This Row],[Group]],2))</f>
        <v>P</v>
      </c>
      <c r="L4860" s="17" t="str">
        <f>VLOOKUP(Tb_Reseller[[#This Row],[Agen id]],Mapping_Agen!A:E,5,0)</f>
        <v>NON SCO</v>
      </c>
      <c r="M4860" s="64">
        <v>0</v>
      </c>
      <c r="N4860" s="65">
        <v>0</v>
      </c>
      <c r="O4860" s="65">
        <f>IFERROR(VLOOKUP(Tb_Reseller[[#This Row],[Kode Reseller]],[1]Sheet1!$A:$B,2,0),0)</f>
        <v>0</v>
      </c>
    </row>
    <row r="4861" spans="1:15" x14ac:dyDescent="0.25">
      <c r="A4861" s="13" t="s">
        <v>5822</v>
      </c>
      <c r="B4861" s="14" t="s">
        <v>15109</v>
      </c>
      <c r="C4861" s="15" t="s">
        <v>8213</v>
      </c>
      <c r="D4861" s="15" t="s">
        <v>11516</v>
      </c>
      <c r="E4861" s="16">
        <v>45377.798611111109</v>
      </c>
      <c r="F4861" s="7" t="s">
        <v>8204</v>
      </c>
      <c r="G4861" s="13" t="s">
        <v>5822</v>
      </c>
      <c r="H4861" s="15" t="str">
        <f>UPPER(Tb_Reseller[[#This Row],[Agen id]]&amp;"-"&amp;VLOOKUP(Tb_Reseller[[#This Row],[Agen id]],A:B,2,0)&amp;"("&amp;Tb_Reseller[[#This Row],[Short]]&amp;")")</f>
        <v>AR35701-IIS KHOIRIAH(P)</v>
      </c>
      <c r="I4861" s="15" t="str">
        <f>VLOOKUP(Tb_Reseller[[#This Row],[Agen id]],Mapping_Agen!A:D,4,0)</f>
        <v>Prima</v>
      </c>
      <c r="J4861" s="7" t="str">
        <f>VLOOKUP(Tb_Reseller[[#This Row],[Agen id]],Mapping_Agen!A:C,3,0)</f>
        <v>ONLINE</v>
      </c>
      <c r="K4861" s="17" t="str">
        <f>TRIM(LEFT(Tb_Reseller[[#This Row],[Group]],2))</f>
        <v>P</v>
      </c>
      <c r="L4861" s="17" t="str">
        <f>VLOOKUP(Tb_Reseller[[#This Row],[Agen id]],Mapping_Agen!A:E,5,0)</f>
        <v>ONLINE</v>
      </c>
      <c r="M4861" s="64">
        <v>0</v>
      </c>
      <c r="N4861" s="65">
        <v>0</v>
      </c>
      <c r="O4861" s="65">
        <f>IFERROR(VLOOKUP(Tb_Reseller[[#This Row],[Kode Reseller]],[1]Sheet1!$A:$B,2,0),0)</f>
        <v>0</v>
      </c>
    </row>
    <row r="4862" spans="1:15" x14ac:dyDescent="0.25">
      <c r="A4862" s="13" t="s">
        <v>15110</v>
      </c>
      <c r="B4862" s="14" t="s">
        <v>15111</v>
      </c>
      <c r="C4862" s="15" t="s">
        <v>8213</v>
      </c>
      <c r="D4862" s="15" t="s">
        <v>15112</v>
      </c>
      <c r="E4862" s="16">
        <v>45379.53125</v>
      </c>
      <c r="F4862" s="7" t="s">
        <v>8268</v>
      </c>
      <c r="G4862" s="13" t="s">
        <v>5470</v>
      </c>
      <c r="H4862" s="15" t="str">
        <f>UPPER(Tb_Reseller[[#This Row],[Agen id]]&amp;"-"&amp;VLOOKUP(Tb_Reseller[[#This Row],[Agen id]],A:B,2,0)&amp;"("&amp;Tb_Reseller[[#This Row],[Short]]&amp;")")</f>
        <v>AR35144-YULIANA(P)</v>
      </c>
      <c r="I4862" s="15" t="str">
        <f>VLOOKUP(Tb_Reseller[[#This Row],[Agen id]],Mapping_Agen!A:D,4,0)</f>
        <v>Prima</v>
      </c>
      <c r="J4862" s="7" t="str">
        <f>VLOOKUP(Tb_Reseller[[#This Row],[Agen id]],Mapping_Agen!A:C,3,0)</f>
        <v>ONLINE</v>
      </c>
      <c r="K4862" s="17" t="str">
        <f>TRIM(LEFT(Tb_Reseller[[#This Row],[Group]],2))</f>
        <v>P</v>
      </c>
      <c r="L4862" s="17" t="str">
        <f>VLOOKUP(Tb_Reseller[[#This Row],[Agen id]],Mapping_Agen!A:E,5,0)</f>
        <v>ONLINE</v>
      </c>
      <c r="M4862" s="64">
        <v>0</v>
      </c>
      <c r="N4862" s="65">
        <v>0</v>
      </c>
      <c r="O4862" s="65">
        <f>IFERROR(VLOOKUP(Tb_Reseller[[#This Row],[Kode Reseller]],[1]Sheet1!$A:$B,2,0),0)</f>
        <v>0</v>
      </c>
    </row>
    <row r="4863" spans="1:15" x14ac:dyDescent="0.25">
      <c r="A4863" s="13" t="s">
        <v>15113</v>
      </c>
      <c r="B4863" s="14" t="s">
        <v>11365</v>
      </c>
      <c r="C4863" s="15" t="s">
        <v>8210</v>
      </c>
      <c r="D4863" s="15" t="s">
        <v>12111</v>
      </c>
      <c r="E4863" s="16">
        <v>45379.609722222223</v>
      </c>
      <c r="F4863" s="7" t="s">
        <v>8268</v>
      </c>
      <c r="G4863" s="13" t="s">
        <v>2176</v>
      </c>
      <c r="H4863" s="15" t="str">
        <f>UPPER(Tb_Reseller[[#This Row],[Agen id]]&amp;"-"&amp;VLOOKUP(Tb_Reseller[[#This Row],[Agen id]],A:B,2,0)&amp;"("&amp;Tb_Reseller[[#This Row],[Short]]&amp;")")</f>
        <v>AR24533-ARFAN99 CELL(RV)</v>
      </c>
      <c r="I4863" s="15" t="str">
        <f>VLOOKUP(Tb_Reseller[[#This Row],[Agen id]],Mapping_Agen!A:D,4,0)</f>
        <v>Limit</v>
      </c>
      <c r="J4863" s="7" t="str">
        <f>VLOOKUP(Tb_Reseller[[#This Row],[Agen id]],Mapping_Agen!A:C,3,0)</f>
        <v>PP</v>
      </c>
      <c r="K4863" s="17" t="str">
        <f>TRIM(LEFT(Tb_Reseller[[#This Row],[Group]],2))</f>
        <v>RV</v>
      </c>
      <c r="L4863" s="17" t="str">
        <f>VLOOKUP(Tb_Reseller[[#This Row],[Agen id]],Mapping_Agen!A:E,5,0)</f>
        <v>Febri Kurniawan</v>
      </c>
      <c r="M4863" s="64">
        <v>0</v>
      </c>
      <c r="N4863" s="65">
        <v>0</v>
      </c>
      <c r="O4863" s="65">
        <f>IFERROR(VLOOKUP(Tb_Reseller[[#This Row],[Kode Reseller]],[1]Sheet1!$A:$B,2,0),0)</f>
        <v>0</v>
      </c>
    </row>
    <row r="4864" spans="1:15" x14ac:dyDescent="0.25">
      <c r="A4864" s="13" t="s">
        <v>5824</v>
      </c>
      <c r="B4864" s="14" t="s">
        <v>15114</v>
      </c>
      <c r="C4864" s="15" t="s">
        <v>8213</v>
      </c>
      <c r="D4864" s="15" t="s">
        <v>11516</v>
      </c>
      <c r="E4864" s="16">
        <v>45379.900694444441</v>
      </c>
      <c r="F4864" s="7" t="s">
        <v>8204</v>
      </c>
      <c r="G4864" s="13" t="s">
        <v>5824</v>
      </c>
      <c r="H4864" s="15" t="str">
        <f>UPPER(Tb_Reseller[[#This Row],[Agen id]]&amp;"-"&amp;VLOOKUP(Tb_Reseller[[#This Row],[Agen id]],A:B,2,0)&amp;"("&amp;Tb_Reseller[[#This Row],[Short]]&amp;")")</f>
        <v>AR35709-RATNASARI(P)</v>
      </c>
      <c r="I4864" s="15" t="str">
        <f>VLOOKUP(Tb_Reseller[[#This Row],[Agen id]],Mapping_Agen!A:D,4,0)</f>
        <v>Prima</v>
      </c>
      <c r="J4864" s="7" t="str">
        <f>VLOOKUP(Tb_Reseller[[#This Row],[Agen id]],Mapping_Agen!A:C,3,0)</f>
        <v>ONLINE</v>
      </c>
      <c r="K4864" s="17" t="str">
        <f>TRIM(LEFT(Tb_Reseller[[#This Row],[Group]],2))</f>
        <v>P</v>
      </c>
      <c r="L4864" s="17" t="str">
        <f>VLOOKUP(Tb_Reseller[[#This Row],[Agen id]],Mapping_Agen!A:E,5,0)</f>
        <v>ONLINE</v>
      </c>
      <c r="M4864" s="64">
        <v>0</v>
      </c>
      <c r="N4864" s="65">
        <v>0</v>
      </c>
      <c r="O4864" s="65">
        <f>IFERROR(VLOOKUP(Tb_Reseller[[#This Row],[Kode Reseller]],[1]Sheet1!$A:$B,2,0),0)</f>
        <v>0</v>
      </c>
    </row>
    <row r="4865" spans="1:15" x14ac:dyDescent="0.25">
      <c r="A4865" s="13" t="s">
        <v>5826</v>
      </c>
      <c r="B4865" s="14" t="s">
        <v>12284</v>
      </c>
      <c r="C4865" s="15" t="s">
        <v>8213</v>
      </c>
      <c r="D4865" s="15" t="s">
        <v>11516</v>
      </c>
      <c r="E4865" s="16">
        <v>45379.956250000003</v>
      </c>
      <c r="F4865" s="7" t="s">
        <v>8204</v>
      </c>
      <c r="G4865" s="13" t="s">
        <v>5826</v>
      </c>
      <c r="H4865" s="15" t="str">
        <f>UPPER(Tb_Reseller[[#This Row],[Agen id]]&amp;"-"&amp;VLOOKUP(Tb_Reseller[[#This Row],[Agen id]],A:B,2,0)&amp;"("&amp;Tb_Reseller[[#This Row],[Short]]&amp;")")</f>
        <v>AR35710-ALAN CELL(P)</v>
      </c>
      <c r="I4865" s="15" t="str">
        <f>VLOOKUP(Tb_Reseller[[#This Row],[Agen id]],Mapping_Agen!A:D,4,0)</f>
        <v>Prima</v>
      </c>
      <c r="J4865" s="7" t="str">
        <f>VLOOKUP(Tb_Reseller[[#This Row],[Agen id]],Mapping_Agen!A:C,3,0)</f>
        <v>ONLINE</v>
      </c>
      <c r="K4865" s="17" t="str">
        <f>TRIM(LEFT(Tb_Reseller[[#This Row],[Group]],2))</f>
        <v>P</v>
      </c>
      <c r="L4865" s="17" t="str">
        <f>VLOOKUP(Tb_Reseller[[#This Row],[Agen id]],Mapping_Agen!A:E,5,0)</f>
        <v>ONLINE</v>
      </c>
      <c r="M4865" s="64">
        <v>0</v>
      </c>
      <c r="N4865" s="65">
        <v>0</v>
      </c>
      <c r="O4865" s="65">
        <f>IFERROR(VLOOKUP(Tb_Reseller[[#This Row],[Kode Reseller]],[1]Sheet1!$A:$B,2,0),0)</f>
        <v>0</v>
      </c>
    </row>
    <row r="4866" spans="1:15" x14ac:dyDescent="0.25">
      <c r="A4866" s="13" t="s">
        <v>15115</v>
      </c>
      <c r="B4866" s="14" t="s">
        <v>15116</v>
      </c>
      <c r="C4866" s="15" t="s">
        <v>8262</v>
      </c>
      <c r="D4866" s="15" t="s">
        <v>13569</v>
      </c>
      <c r="E4866" s="16">
        <v>45380.603472222218</v>
      </c>
      <c r="F4866" s="7" t="s">
        <v>8268</v>
      </c>
      <c r="G4866" s="13" t="s">
        <v>7006</v>
      </c>
      <c r="H4866" s="15" t="str">
        <f>UPPER(Tb_Reseller[[#This Row],[Agen id]]&amp;"-"&amp;VLOOKUP(Tb_Reseller[[#This Row],[Agen id]],A:B,2,0)&amp;"("&amp;Tb_Reseller[[#This Row],[Short]]&amp;")")</f>
        <v>AR21932-SARAH CELL(RL)</v>
      </c>
      <c r="I4866" s="15" t="str">
        <f>VLOOKUP(Tb_Reseller[[#This Row],[Agen id]],Mapping_Agen!A:D,4,0)</f>
        <v>Limit</v>
      </c>
      <c r="J4866" s="7" t="str">
        <f>VLOOKUP(Tb_Reseller[[#This Row],[Agen id]],Mapping_Agen!A:C,3,0)</f>
        <v>ICON</v>
      </c>
      <c r="K4866" s="17" t="str">
        <f>TRIM(LEFT(Tb_Reseller[[#This Row],[Group]],2))</f>
        <v>RL</v>
      </c>
      <c r="L4866" s="17" t="str">
        <f>VLOOKUP(Tb_Reseller[[#This Row],[Agen id]],Mapping_Agen!A:E,5,0)</f>
        <v>Abdul Harris</v>
      </c>
      <c r="M4866" s="64">
        <v>0</v>
      </c>
      <c r="N4866" s="65">
        <v>0</v>
      </c>
      <c r="O4866" s="65">
        <f>IFERROR(VLOOKUP(Tb_Reseller[[#This Row],[Kode Reseller]],[1]Sheet1!$A:$B,2,0),0)</f>
        <v>0</v>
      </c>
    </row>
    <row r="4867" spans="1:15" x14ac:dyDescent="0.25">
      <c r="A4867" s="13" t="s">
        <v>5828</v>
      </c>
      <c r="B4867" s="14" t="s">
        <v>10451</v>
      </c>
      <c r="C4867" s="15" t="s">
        <v>8213</v>
      </c>
      <c r="D4867" s="15" t="s">
        <v>8248</v>
      </c>
      <c r="E4867" s="16">
        <v>45381.488194444442</v>
      </c>
      <c r="F4867" s="7" t="s">
        <v>8204</v>
      </c>
      <c r="G4867" s="13" t="s">
        <v>5828</v>
      </c>
      <c r="H4867" s="15" t="str">
        <f>UPPER(Tb_Reseller[[#This Row],[Agen id]]&amp;"-"&amp;VLOOKUP(Tb_Reseller[[#This Row],[Agen id]],A:B,2,0)&amp;"("&amp;Tb_Reseller[[#This Row],[Short]]&amp;")")</f>
        <v>AR35716-VINA CELL(P)</v>
      </c>
      <c r="I4867" s="15" t="str">
        <f>VLOOKUP(Tb_Reseller[[#This Row],[Agen id]],Mapping_Agen!A:D,4,0)</f>
        <v>Prima</v>
      </c>
      <c r="J4867" s="7" t="str">
        <f>VLOOKUP(Tb_Reseller[[#This Row],[Agen id]],Mapping_Agen!A:C,3,0)</f>
        <v>PP</v>
      </c>
      <c r="K4867" s="17" t="str">
        <f>TRIM(LEFT(Tb_Reseller[[#This Row],[Group]],2))</f>
        <v>P</v>
      </c>
      <c r="L4867" s="17" t="str">
        <f>VLOOKUP(Tb_Reseller[[#This Row],[Agen id]],Mapping_Agen!A:E,5,0)</f>
        <v>NON SCO</v>
      </c>
      <c r="M4867" s="64">
        <v>0</v>
      </c>
      <c r="N4867" s="65">
        <v>0</v>
      </c>
      <c r="O4867" s="65">
        <f>IFERROR(VLOOKUP(Tb_Reseller[[#This Row],[Kode Reseller]],[1]Sheet1!$A:$B,2,0),0)</f>
        <v>0</v>
      </c>
    </row>
    <row r="4868" spans="1:15" x14ac:dyDescent="0.25">
      <c r="A4868" s="13" t="s">
        <v>15117</v>
      </c>
      <c r="B4868" s="14" t="s">
        <v>9303</v>
      </c>
      <c r="C4868" s="15" t="s">
        <v>8213</v>
      </c>
      <c r="D4868" s="15" t="s">
        <v>15118</v>
      </c>
      <c r="E4868" s="16">
        <v>45381.756249999999</v>
      </c>
      <c r="F4868" s="7" t="s">
        <v>8268</v>
      </c>
      <c r="G4868" s="13" t="s">
        <v>5848</v>
      </c>
      <c r="H4868" s="15" t="str">
        <f>UPPER(Tb_Reseller[[#This Row],[Agen id]]&amp;"-"&amp;VLOOKUP(Tb_Reseller[[#This Row],[Agen id]],A:B,2,0)&amp;"("&amp;Tb_Reseller[[#This Row],[Short]]&amp;")")</f>
        <v>AR03685-SCORPIO CELL(P)</v>
      </c>
      <c r="I4868" s="15" t="str">
        <f>VLOOKUP(Tb_Reseller[[#This Row],[Agen id]],Mapping_Agen!A:D,4,0)</f>
        <v>Prima</v>
      </c>
      <c r="J4868" s="7" t="str">
        <f>VLOOKUP(Tb_Reseller[[#This Row],[Agen id]],Mapping_Agen!A:C,3,0)</f>
        <v>BSD</v>
      </c>
      <c r="K4868" s="17" t="str">
        <f>TRIM(LEFT(Tb_Reseller[[#This Row],[Group]],2))</f>
        <v>P</v>
      </c>
      <c r="L4868" s="17" t="str">
        <f>VLOOKUP(Tb_Reseller[[#This Row],[Agen id]],Mapping_Agen!A:E,5,0)</f>
        <v>NON SCO</v>
      </c>
      <c r="M4868" s="64">
        <v>0</v>
      </c>
      <c r="N4868" s="65">
        <v>0</v>
      </c>
      <c r="O4868" s="65">
        <f>IFERROR(VLOOKUP(Tb_Reseller[[#This Row],[Kode Reseller]],[1]Sheet1!$A:$B,2,0),0)</f>
        <v>0</v>
      </c>
    </row>
    <row r="4869" spans="1:15" x14ac:dyDescent="0.25">
      <c r="A4869" s="13" t="s">
        <v>15119</v>
      </c>
      <c r="B4869" s="14" t="s">
        <v>14835</v>
      </c>
      <c r="C4869" s="15" t="s">
        <v>8213</v>
      </c>
      <c r="D4869" s="15" t="s">
        <v>13508</v>
      </c>
      <c r="E4869" s="16">
        <v>45381.849305555559</v>
      </c>
      <c r="F4869" s="7" t="s">
        <v>8268</v>
      </c>
      <c r="G4869" s="13" t="s">
        <v>3184</v>
      </c>
      <c r="H4869" s="15" t="str">
        <f>UPPER(Tb_Reseller[[#This Row],[Agen id]]&amp;"-"&amp;VLOOKUP(Tb_Reseller[[#This Row],[Agen id]],A:B,2,0)&amp;"("&amp;Tb_Reseller[[#This Row],[Short]]&amp;")")</f>
        <v>AR30220-DESRA(P)</v>
      </c>
      <c r="I4869" s="15" t="str">
        <f>VLOOKUP(Tb_Reseller[[#This Row],[Agen id]],Mapping_Agen!A:D,4,0)</f>
        <v>Prima</v>
      </c>
      <c r="J4869" s="7" t="str">
        <f>VLOOKUP(Tb_Reseller[[#This Row],[Agen id]],Mapping_Agen!A:C,3,0)</f>
        <v>ONLINE</v>
      </c>
      <c r="K4869" s="17" t="str">
        <f>TRIM(LEFT(Tb_Reseller[[#This Row],[Group]],2))</f>
        <v>P</v>
      </c>
      <c r="L4869" s="17" t="str">
        <f>VLOOKUP(Tb_Reseller[[#This Row],[Agen id]],Mapping_Agen!A:E,5,0)</f>
        <v>ONLINE</v>
      </c>
      <c r="M4869" s="64">
        <v>0</v>
      </c>
      <c r="N4869" s="65">
        <v>0</v>
      </c>
      <c r="O4869" s="65">
        <f>IFERROR(VLOOKUP(Tb_Reseller[[#This Row],[Kode Reseller]],[1]Sheet1!$A:$B,2,0),0)</f>
        <v>0</v>
      </c>
    </row>
    <row r="4870" spans="1:15" x14ac:dyDescent="0.25">
      <c r="A4870" s="13" t="s">
        <v>5830</v>
      </c>
      <c r="B4870" s="14" t="s">
        <v>15120</v>
      </c>
      <c r="C4870" s="15" t="s">
        <v>8213</v>
      </c>
      <c r="D4870" s="15" t="s">
        <v>11516</v>
      </c>
      <c r="E4870" s="16">
        <v>45382.972222222219</v>
      </c>
      <c r="F4870" s="13" t="s">
        <v>8204</v>
      </c>
      <c r="G4870" s="13" t="s">
        <v>5830</v>
      </c>
      <c r="H4870" s="15" t="str">
        <f>UPPER(Tb_Reseller[[#This Row],[Agen id]]&amp;"-"&amp;VLOOKUP(Tb_Reseller[[#This Row],[Agen id]],A:B,2,0)&amp;"("&amp;Tb_Reseller[[#This Row],[Short]]&amp;")")</f>
        <v>AR35725-YUSMAN(P)</v>
      </c>
      <c r="I4870" s="15" t="str">
        <f>VLOOKUP(Tb_Reseller[[#This Row],[Agen id]],Mapping_Agen!A:D,4,0)</f>
        <v>Prima</v>
      </c>
      <c r="J4870" s="7" t="str">
        <f>VLOOKUP(Tb_Reseller[[#This Row],[Agen id]],Mapping_Agen!A:C,3,0)</f>
        <v>ONLINE</v>
      </c>
      <c r="K4870" s="17" t="str">
        <f>TRIM(LEFT(Tb_Reseller[[#This Row],[Group]],2))</f>
        <v>P</v>
      </c>
      <c r="L4870" s="17" t="str">
        <f>VLOOKUP(Tb_Reseller[[#This Row],[Agen id]],Mapping_Agen!A:E,5,0)</f>
        <v>ONLINE</v>
      </c>
      <c r="M4870" s="64">
        <v>0</v>
      </c>
      <c r="N4870" s="65">
        <v>0</v>
      </c>
      <c r="O4870" s="65">
        <f>IFERROR(VLOOKUP(Tb_Reseller[[#This Row],[Kode Reseller]],[1]Sheet1!$A:$B,2,0),0)</f>
        <v>0</v>
      </c>
    </row>
    <row r="4871" spans="1:15" x14ac:dyDescent="0.25">
      <c r="A4871" s="13" t="s">
        <v>5832</v>
      </c>
      <c r="B4871" s="14" t="s">
        <v>15121</v>
      </c>
      <c r="C4871" s="15" t="s">
        <v>8213</v>
      </c>
      <c r="D4871" s="15" t="s">
        <v>11516</v>
      </c>
      <c r="E4871" s="16">
        <v>45383.693055555559</v>
      </c>
      <c r="F4871" s="7" t="s">
        <v>8204</v>
      </c>
      <c r="G4871" s="13" t="s">
        <v>5832</v>
      </c>
      <c r="H4871" s="15" t="str">
        <f>UPPER(Tb_Reseller[[#This Row],[Agen id]]&amp;"-"&amp;VLOOKUP(Tb_Reseller[[#This Row],[Agen id]],A:B,2,0)&amp;"("&amp;Tb_Reseller[[#This Row],[Short]]&amp;")")</f>
        <v>AR35728-YULI YANIH(P)</v>
      </c>
      <c r="I4871" s="15" t="str">
        <f>VLOOKUP(Tb_Reseller[[#This Row],[Agen id]],Mapping_Agen!A:D,4,0)</f>
        <v>Prima</v>
      </c>
      <c r="J4871" s="7" t="str">
        <f>VLOOKUP(Tb_Reseller[[#This Row],[Agen id]],Mapping_Agen!A:C,3,0)</f>
        <v>ONLINE</v>
      </c>
      <c r="K4871" s="17" t="str">
        <f>TRIM(LEFT(Tb_Reseller[[#This Row],[Group]],2))</f>
        <v>P</v>
      </c>
      <c r="L4871" s="17" t="str">
        <f>VLOOKUP(Tb_Reseller[[#This Row],[Agen id]],Mapping_Agen!A:E,5,0)</f>
        <v>ONLINE</v>
      </c>
      <c r="M4871" s="64">
        <v>0</v>
      </c>
      <c r="N4871" s="65">
        <v>0</v>
      </c>
      <c r="O4871" s="65">
        <f>IFERROR(VLOOKUP(Tb_Reseller[[#This Row],[Kode Reseller]],[1]Sheet1!$A:$B,2,0),0)</f>
        <v>0</v>
      </c>
    </row>
    <row r="4872" spans="1:15" x14ac:dyDescent="0.25">
      <c r="A4872" s="13" t="s">
        <v>5834</v>
      </c>
      <c r="B4872" s="14" t="s">
        <v>15122</v>
      </c>
      <c r="C4872" s="15" t="s">
        <v>8213</v>
      </c>
      <c r="D4872" s="15" t="s">
        <v>11516</v>
      </c>
      <c r="E4872" s="16">
        <v>45383.956250000003</v>
      </c>
      <c r="F4872" s="7" t="s">
        <v>8204</v>
      </c>
      <c r="G4872" s="13" t="s">
        <v>5834</v>
      </c>
      <c r="H4872" s="15" t="str">
        <f>UPPER(Tb_Reseller[[#This Row],[Agen id]]&amp;"-"&amp;VLOOKUP(Tb_Reseller[[#This Row],[Agen id]],A:B,2,0)&amp;"("&amp;Tb_Reseller[[#This Row],[Short]]&amp;")")</f>
        <v>AR35730-EMON(P)</v>
      </c>
      <c r="I4872" s="15" t="str">
        <f>VLOOKUP(Tb_Reseller[[#This Row],[Agen id]],Mapping_Agen!A:D,4,0)</f>
        <v>Prima</v>
      </c>
      <c r="J4872" s="7" t="str">
        <f>VLOOKUP(Tb_Reseller[[#This Row],[Agen id]],Mapping_Agen!A:C,3,0)</f>
        <v>ONLINE</v>
      </c>
      <c r="K4872" s="17" t="str">
        <f>TRIM(LEFT(Tb_Reseller[[#This Row],[Group]],2))</f>
        <v>P</v>
      </c>
      <c r="L4872" s="17" t="str">
        <f>VLOOKUP(Tb_Reseller[[#This Row],[Agen id]],Mapping_Agen!A:E,5,0)</f>
        <v>ONLINE</v>
      </c>
      <c r="M4872" s="64">
        <v>0</v>
      </c>
      <c r="N4872" s="65">
        <v>0</v>
      </c>
      <c r="O4872" s="65">
        <f>IFERROR(VLOOKUP(Tb_Reseller[[#This Row],[Kode Reseller]],[1]Sheet1!$A:$B,2,0),0)</f>
        <v>0</v>
      </c>
    </row>
    <row r="4873" spans="1:15" x14ac:dyDescent="0.25">
      <c r="A4873" s="13" t="s">
        <v>15123</v>
      </c>
      <c r="B4873" s="14" t="s">
        <v>15124</v>
      </c>
      <c r="C4873" s="15" t="s">
        <v>8213</v>
      </c>
      <c r="D4873" s="15" t="s">
        <v>8829</v>
      </c>
      <c r="E4873" s="16">
        <v>45385.513888888891</v>
      </c>
      <c r="F4873" s="7" t="s">
        <v>8268</v>
      </c>
      <c r="G4873" s="13" t="s">
        <v>886</v>
      </c>
      <c r="H4873" s="15" t="str">
        <f>UPPER(Tb_Reseller[[#This Row],[Agen id]]&amp;"-"&amp;VLOOKUP(Tb_Reseller[[#This Row],[Agen id]],A:B,2,0)&amp;"("&amp;Tb_Reseller[[#This Row],[Short]]&amp;")")</f>
        <v>AR08869-BAROKAH CELL 2(P)</v>
      </c>
      <c r="I4873" s="15" t="str">
        <f>VLOOKUP(Tb_Reseller[[#This Row],[Agen id]],Mapping_Agen!A:D,4,0)</f>
        <v>Prima</v>
      </c>
      <c r="J4873" s="7" t="str">
        <f>VLOOKUP(Tb_Reseller[[#This Row],[Agen id]],Mapping_Agen!A:C,3,0)</f>
        <v>BSD</v>
      </c>
      <c r="K4873" s="17" t="str">
        <f>TRIM(LEFT(Tb_Reseller[[#This Row],[Group]],2))</f>
        <v>P</v>
      </c>
      <c r="L4873" s="17" t="str">
        <f>VLOOKUP(Tb_Reseller[[#This Row],[Agen id]],Mapping_Agen!A:E,5,0)</f>
        <v>NON SCO</v>
      </c>
      <c r="M4873" s="64">
        <v>0</v>
      </c>
      <c r="N4873" s="65">
        <v>0</v>
      </c>
      <c r="O4873" s="65">
        <f>IFERROR(VLOOKUP(Tb_Reseller[[#This Row],[Kode Reseller]],[1]Sheet1!$A:$B,2,0),0)</f>
        <v>0</v>
      </c>
    </row>
    <row r="4874" spans="1:15" x14ac:dyDescent="0.25">
      <c r="A4874" s="13" t="s">
        <v>15125</v>
      </c>
      <c r="B4874" s="14" t="s">
        <v>9233</v>
      </c>
      <c r="C4874" s="15" t="s">
        <v>8213</v>
      </c>
      <c r="D4874" s="15" t="s">
        <v>15126</v>
      </c>
      <c r="E4874" s="16">
        <v>45387.720833333333</v>
      </c>
      <c r="F4874" s="7" t="s">
        <v>8268</v>
      </c>
      <c r="G4874" s="13" t="s">
        <v>2732</v>
      </c>
      <c r="H4874" s="15" t="str">
        <f>UPPER(Tb_Reseller[[#This Row],[Agen id]]&amp;"-"&amp;VLOOKUP(Tb_Reseller[[#This Row],[Agen id]],A:B,2,0)&amp;"("&amp;Tb_Reseller[[#This Row],[Short]]&amp;")")</f>
        <v>AR28288-M.A.Y CELL(P)</v>
      </c>
      <c r="I4874" s="15" t="str">
        <f>VLOOKUP(Tb_Reseller[[#This Row],[Agen id]],Mapping_Agen!A:D,4,0)</f>
        <v>Prima</v>
      </c>
      <c r="J4874" s="7" t="str">
        <f>VLOOKUP(Tb_Reseller[[#This Row],[Agen id]],Mapping_Agen!A:C,3,0)</f>
        <v>ICON</v>
      </c>
      <c r="K4874" s="17" t="str">
        <f>TRIM(LEFT(Tb_Reseller[[#This Row],[Group]],2))</f>
        <v>P</v>
      </c>
      <c r="L4874" s="17" t="str">
        <f>VLOOKUP(Tb_Reseller[[#This Row],[Agen id]],Mapping_Agen!A:E,5,0)</f>
        <v>NON SCO</v>
      </c>
      <c r="M4874" s="64">
        <v>0</v>
      </c>
      <c r="N4874" s="65">
        <v>0</v>
      </c>
      <c r="O4874" s="65">
        <f>IFERROR(VLOOKUP(Tb_Reseller[[#This Row],[Kode Reseller]],[1]Sheet1!$A:$B,2,0),0)</f>
        <v>0</v>
      </c>
    </row>
    <row r="4875" spans="1:15" x14ac:dyDescent="0.25">
      <c r="A4875" s="13" t="s">
        <v>15127</v>
      </c>
      <c r="B4875" s="14" t="s">
        <v>11424</v>
      </c>
      <c r="C4875" s="15" t="s">
        <v>8213</v>
      </c>
      <c r="D4875" s="15" t="s">
        <v>10401</v>
      </c>
      <c r="E4875" s="16">
        <v>45387.867361111108</v>
      </c>
      <c r="F4875" s="7" t="s">
        <v>8268</v>
      </c>
      <c r="G4875" s="13" t="s">
        <v>1759</v>
      </c>
      <c r="H4875" s="15" t="str">
        <f>UPPER(Tb_Reseller[[#This Row],[Agen id]]&amp;"-"&amp;VLOOKUP(Tb_Reseller[[#This Row],[Agen id]],A:B,2,0)&amp;"("&amp;Tb_Reseller[[#This Row],[Short]]&amp;")")</f>
        <v>AR19022-DEWI CELL(P)</v>
      </c>
      <c r="I4875" s="15" t="str">
        <f>VLOOKUP(Tb_Reseller[[#This Row],[Agen id]],Mapping_Agen!A:D,4,0)</f>
        <v>Prima</v>
      </c>
      <c r="J4875" s="7" t="str">
        <f>VLOOKUP(Tb_Reseller[[#This Row],[Agen id]],Mapping_Agen!A:C,3,0)</f>
        <v>PRG</v>
      </c>
      <c r="K4875" s="17" t="str">
        <f>TRIM(LEFT(Tb_Reseller[[#This Row],[Group]],2))</f>
        <v>P</v>
      </c>
      <c r="L4875" s="17" t="str">
        <f>VLOOKUP(Tb_Reseller[[#This Row],[Agen id]],Mapping_Agen!A:E,5,0)</f>
        <v>Khoirul Anan</v>
      </c>
      <c r="M4875" s="64">
        <v>2.5483870967741917</v>
      </c>
      <c r="N4875" s="65">
        <v>2.7333333333333334</v>
      </c>
      <c r="O4875" s="65">
        <f>IFERROR(VLOOKUP(Tb_Reseller[[#This Row],[Kode Reseller]],[1]Sheet1!$A:$B,2,0),0)</f>
        <v>2.75</v>
      </c>
    </row>
    <row r="4876" spans="1:15" x14ac:dyDescent="0.25">
      <c r="A4876" s="13" t="s">
        <v>15128</v>
      </c>
      <c r="B4876" s="14" t="s">
        <v>15129</v>
      </c>
      <c r="C4876" s="15" t="s">
        <v>8213</v>
      </c>
      <c r="D4876" s="15" t="s">
        <v>10439</v>
      </c>
      <c r="E4876" s="16">
        <v>45388.674305555563</v>
      </c>
      <c r="F4876" s="7" t="s">
        <v>8268</v>
      </c>
      <c r="G4876" s="13" t="s">
        <v>1191</v>
      </c>
      <c r="H4876" s="15" t="str">
        <f>UPPER(Tb_Reseller[[#This Row],[Agen id]]&amp;"-"&amp;VLOOKUP(Tb_Reseller[[#This Row],[Agen id]],A:B,2,0)&amp;"("&amp;Tb_Reseller[[#This Row],[Short]]&amp;")")</f>
        <v>AR12141-LUBIS CELL(P)</v>
      </c>
      <c r="I4876" s="15" t="str">
        <f>VLOOKUP(Tb_Reseller[[#This Row],[Agen id]],Mapping_Agen!A:D,4,0)</f>
        <v>Prima</v>
      </c>
      <c r="J4876" s="7" t="str">
        <f>VLOOKUP(Tb_Reseller[[#This Row],[Agen id]],Mapping_Agen!A:C,3,0)</f>
        <v>ICON</v>
      </c>
      <c r="K4876" s="17" t="str">
        <f>TRIM(LEFT(Tb_Reseller[[#This Row],[Group]],2))</f>
        <v>P</v>
      </c>
      <c r="L4876" s="17" t="str">
        <f>VLOOKUP(Tb_Reseller[[#This Row],[Agen id]],Mapping_Agen!A:E,5,0)</f>
        <v>Abdul Harris</v>
      </c>
      <c r="M4876" s="64">
        <v>0</v>
      </c>
      <c r="N4876" s="65">
        <v>0</v>
      </c>
      <c r="O4876" s="65">
        <f>IFERROR(VLOOKUP(Tb_Reseller[[#This Row],[Kode Reseller]],[1]Sheet1!$A:$B,2,0),0)</f>
        <v>0</v>
      </c>
    </row>
    <row r="4877" spans="1:15" x14ac:dyDescent="0.25">
      <c r="A4877" s="13" t="s">
        <v>5836</v>
      </c>
      <c r="B4877" s="14" t="s">
        <v>13653</v>
      </c>
      <c r="C4877" s="15" t="s">
        <v>8213</v>
      </c>
      <c r="D4877" s="15" t="s">
        <v>11516</v>
      </c>
      <c r="E4877" s="16">
        <v>45390.411111111112</v>
      </c>
      <c r="F4877" s="7" t="s">
        <v>8204</v>
      </c>
      <c r="G4877" s="13" t="s">
        <v>5836</v>
      </c>
      <c r="H4877" s="15" t="str">
        <f>UPPER(Tb_Reseller[[#This Row],[Agen id]]&amp;"-"&amp;VLOOKUP(Tb_Reseller[[#This Row],[Agen id]],A:B,2,0)&amp;"("&amp;Tb_Reseller[[#This Row],[Short]]&amp;")")</f>
        <v>AR35749-NANO(P)</v>
      </c>
      <c r="I4877" s="15" t="str">
        <f>VLOOKUP(Tb_Reseller[[#This Row],[Agen id]],Mapping_Agen!A:D,4,0)</f>
        <v>Prima</v>
      </c>
      <c r="J4877" s="7" t="str">
        <f>VLOOKUP(Tb_Reseller[[#This Row],[Agen id]],Mapping_Agen!A:C,3,0)</f>
        <v>ONLINE</v>
      </c>
      <c r="K4877" s="17" t="str">
        <f>TRIM(LEFT(Tb_Reseller[[#This Row],[Group]],2))</f>
        <v>P</v>
      </c>
      <c r="L4877" s="17" t="str">
        <f>VLOOKUP(Tb_Reseller[[#This Row],[Agen id]],Mapping_Agen!A:E,5,0)</f>
        <v>ONLINE</v>
      </c>
      <c r="M4877" s="64">
        <v>0</v>
      </c>
      <c r="N4877" s="65">
        <v>0</v>
      </c>
      <c r="O4877" s="65">
        <f>IFERROR(VLOOKUP(Tb_Reseller[[#This Row],[Kode Reseller]],[1]Sheet1!$A:$B,2,0),0)</f>
        <v>0</v>
      </c>
    </row>
    <row r="4878" spans="1:15" x14ac:dyDescent="0.25">
      <c r="A4878" s="13" t="s">
        <v>5838</v>
      </c>
      <c r="B4878" s="14" t="s">
        <v>15130</v>
      </c>
      <c r="C4878" s="15" t="s">
        <v>8213</v>
      </c>
      <c r="D4878" s="15" t="s">
        <v>11516</v>
      </c>
      <c r="E4878" s="16">
        <v>45390.864583333343</v>
      </c>
      <c r="F4878" s="7" t="s">
        <v>8204</v>
      </c>
      <c r="G4878" s="13" t="s">
        <v>5838</v>
      </c>
      <c r="H4878" s="15" t="str">
        <f>UPPER(Tb_Reseller[[#This Row],[Agen id]]&amp;"-"&amp;VLOOKUP(Tb_Reseller[[#This Row],[Agen id]],A:B,2,0)&amp;"("&amp;Tb_Reseller[[#This Row],[Short]]&amp;")")</f>
        <v>AR35751-INARDY CELL(P)</v>
      </c>
      <c r="I4878" s="15" t="str">
        <f>VLOOKUP(Tb_Reseller[[#This Row],[Agen id]],Mapping_Agen!A:D,4,0)</f>
        <v>Prima</v>
      </c>
      <c r="J4878" s="7" t="str">
        <f>VLOOKUP(Tb_Reseller[[#This Row],[Agen id]],Mapping_Agen!A:C,3,0)</f>
        <v>ONLINE</v>
      </c>
      <c r="K4878" s="17" t="str">
        <f>TRIM(LEFT(Tb_Reseller[[#This Row],[Group]],2))</f>
        <v>P</v>
      </c>
      <c r="L4878" s="17" t="str">
        <f>VLOOKUP(Tb_Reseller[[#This Row],[Agen id]],Mapping_Agen!A:E,5,0)</f>
        <v>ONLINE</v>
      </c>
      <c r="M4878" s="64">
        <v>0</v>
      </c>
      <c r="N4878" s="65">
        <v>0</v>
      </c>
      <c r="O4878" s="65">
        <f>IFERROR(VLOOKUP(Tb_Reseller[[#This Row],[Kode Reseller]],[1]Sheet1!$A:$B,2,0),0)</f>
        <v>0</v>
      </c>
    </row>
    <row r="4879" spans="1:15" x14ac:dyDescent="0.25">
      <c r="A4879" s="13" t="s">
        <v>5840</v>
      </c>
      <c r="B4879" s="14" t="s">
        <v>13803</v>
      </c>
      <c r="C4879" s="15" t="s">
        <v>8213</v>
      </c>
      <c r="D4879" s="15" t="s">
        <v>11516</v>
      </c>
      <c r="E4879" s="16">
        <v>45391.352083333331</v>
      </c>
      <c r="F4879" s="7" t="s">
        <v>8204</v>
      </c>
      <c r="G4879" s="13" t="s">
        <v>5840</v>
      </c>
      <c r="H4879" s="15" t="str">
        <f>UPPER(Tb_Reseller[[#This Row],[Agen id]]&amp;"-"&amp;VLOOKUP(Tb_Reseller[[#This Row],[Agen id]],A:B,2,0)&amp;"("&amp;Tb_Reseller[[#This Row],[Short]]&amp;")")</f>
        <v>AR35752-REKA SELIA PUTRI(P)</v>
      </c>
      <c r="I4879" s="15" t="str">
        <f>VLOOKUP(Tb_Reseller[[#This Row],[Agen id]],Mapping_Agen!A:D,4,0)</f>
        <v>Prima</v>
      </c>
      <c r="J4879" s="7" t="str">
        <f>VLOOKUP(Tb_Reseller[[#This Row],[Agen id]],Mapping_Agen!A:C,3,0)</f>
        <v>ONLINE</v>
      </c>
      <c r="K4879" s="17" t="str">
        <f>TRIM(LEFT(Tb_Reseller[[#This Row],[Group]],2))</f>
        <v>P</v>
      </c>
      <c r="L4879" s="17" t="str">
        <f>VLOOKUP(Tb_Reseller[[#This Row],[Agen id]],Mapping_Agen!A:E,5,0)</f>
        <v>ONLINE</v>
      </c>
      <c r="M4879" s="64">
        <v>0</v>
      </c>
      <c r="N4879" s="65">
        <v>0</v>
      </c>
      <c r="O4879" s="65">
        <f>IFERROR(VLOOKUP(Tb_Reseller[[#This Row],[Kode Reseller]],[1]Sheet1!$A:$B,2,0),0)</f>
        <v>0</v>
      </c>
    </row>
    <row r="4880" spans="1:15" x14ac:dyDescent="0.25">
      <c r="A4880" s="13" t="s">
        <v>15131</v>
      </c>
      <c r="B4880" s="14" t="s">
        <v>15132</v>
      </c>
      <c r="C4880" s="15" t="s">
        <v>8213</v>
      </c>
      <c r="D4880" s="15" t="s">
        <v>15044</v>
      </c>
      <c r="E4880" s="16">
        <v>45391.354166666657</v>
      </c>
      <c r="F4880" s="7" t="s">
        <v>8268</v>
      </c>
      <c r="G4880" s="13" t="s">
        <v>5149</v>
      </c>
      <c r="H4880" s="15" t="str">
        <f>UPPER(Tb_Reseller[[#This Row],[Agen id]]&amp;"-"&amp;VLOOKUP(Tb_Reseller[[#This Row],[Agen id]],A:B,2,0)&amp;"("&amp;Tb_Reseller[[#This Row],[Short]]&amp;")")</f>
        <v>AR34632-BHARATA CELL(P)</v>
      </c>
      <c r="I4880" s="15" t="str">
        <f>VLOOKUP(Tb_Reseller[[#This Row],[Agen id]],Mapping_Agen!A:D,4,0)</f>
        <v>Prima</v>
      </c>
      <c r="J4880" s="7" t="str">
        <f>VLOOKUP(Tb_Reseller[[#This Row],[Agen id]],Mapping_Agen!A:C,3,0)</f>
        <v>PRG</v>
      </c>
      <c r="K4880" s="17" t="str">
        <f>TRIM(LEFT(Tb_Reseller[[#This Row],[Group]],2))</f>
        <v>P</v>
      </c>
      <c r="L4880" s="17" t="str">
        <f>VLOOKUP(Tb_Reseller[[#This Row],[Agen id]],Mapping_Agen!A:E,5,0)</f>
        <v>NON SCO</v>
      </c>
      <c r="M4880" s="64">
        <v>0.19354838709677419</v>
      </c>
      <c r="N4880" s="65">
        <v>0.3</v>
      </c>
      <c r="O4880" s="65">
        <f>IFERROR(VLOOKUP(Tb_Reseller[[#This Row],[Kode Reseller]],[1]Sheet1!$A:$B,2,0),0)</f>
        <v>0</v>
      </c>
    </row>
    <row r="4881" spans="1:15" x14ac:dyDescent="0.25">
      <c r="A4881" s="13" t="s">
        <v>15133</v>
      </c>
      <c r="B4881" s="14" t="s">
        <v>15134</v>
      </c>
      <c r="C4881" s="15" t="s">
        <v>8213</v>
      </c>
      <c r="D4881" s="15" t="s">
        <v>15044</v>
      </c>
      <c r="E4881" s="16">
        <v>45391.457638888889</v>
      </c>
      <c r="F4881" s="7" t="s">
        <v>8268</v>
      </c>
      <c r="G4881" s="13" t="s">
        <v>5149</v>
      </c>
      <c r="H4881" s="15" t="str">
        <f>UPPER(Tb_Reseller[[#This Row],[Agen id]]&amp;"-"&amp;VLOOKUP(Tb_Reseller[[#This Row],[Agen id]],A:B,2,0)&amp;"("&amp;Tb_Reseller[[#This Row],[Short]]&amp;")")</f>
        <v>AR34632-BHARATA CELL(P)</v>
      </c>
      <c r="I4881" s="15" t="str">
        <f>VLOOKUP(Tb_Reseller[[#This Row],[Agen id]],Mapping_Agen!A:D,4,0)</f>
        <v>Prima</v>
      </c>
      <c r="J4881" s="7" t="str">
        <f>VLOOKUP(Tb_Reseller[[#This Row],[Agen id]],Mapping_Agen!A:C,3,0)</f>
        <v>PRG</v>
      </c>
      <c r="K4881" s="17" t="str">
        <f>TRIM(LEFT(Tb_Reseller[[#This Row],[Group]],2))</f>
        <v>P</v>
      </c>
      <c r="L4881" s="17" t="str">
        <f>VLOOKUP(Tb_Reseller[[#This Row],[Agen id]],Mapping_Agen!A:E,5,0)</f>
        <v>NON SCO</v>
      </c>
      <c r="M4881" s="64">
        <v>0</v>
      </c>
      <c r="N4881" s="65">
        <v>0</v>
      </c>
      <c r="O4881" s="65">
        <f>IFERROR(VLOOKUP(Tb_Reseller[[#This Row],[Kode Reseller]],[1]Sheet1!$A:$B,2,0),0)</f>
        <v>0</v>
      </c>
    </row>
    <row r="4882" spans="1:15" x14ac:dyDescent="0.25">
      <c r="A4882" s="13" t="s">
        <v>1903</v>
      </c>
      <c r="B4882" s="14" t="s">
        <v>15135</v>
      </c>
      <c r="C4882" s="15" t="s">
        <v>8213</v>
      </c>
      <c r="D4882" s="15" t="s">
        <v>11516</v>
      </c>
      <c r="E4882" s="16">
        <v>45394.362500000003</v>
      </c>
      <c r="F4882" s="7" t="s">
        <v>8204</v>
      </c>
      <c r="G4882" s="13" t="s">
        <v>1903</v>
      </c>
      <c r="H4882" s="15" t="str">
        <f>UPPER(Tb_Reseller[[#This Row],[Agen id]]&amp;"-"&amp;VLOOKUP(Tb_Reseller[[#This Row],[Agen id]],A:B,2,0)&amp;"("&amp;Tb_Reseller[[#This Row],[Short]]&amp;")")</f>
        <v>AR35759-FAISHAL(P)</v>
      </c>
      <c r="I4882" s="15" t="str">
        <f>VLOOKUP(Tb_Reseller[[#This Row],[Agen id]],Mapping_Agen!A:D,4,0)</f>
        <v>Prima</v>
      </c>
      <c r="J4882" s="7" t="str">
        <f>VLOOKUP(Tb_Reseller[[#This Row],[Agen id]],Mapping_Agen!A:C,3,0)</f>
        <v>ONLINE</v>
      </c>
      <c r="K4882" s="17" t="str">
        <f>TRIM(LEFT(Tb_Reseller[[#This Row],[Group]],2))</f>
        <v>P</v>
      </c>
      <c r="L4882" s="17" t="str">
        <f>VLOOKUP(Tb_Reseller[[#This Row],[Agen id]],Mapping_Agen!A:E,5,0)</f>
        <v>ONLINE</v>
      </c>
      <c r="M4882" s="64">
        <v>1.7419354838709664</v>
      </c>
      <c r="N4882" s="65">
        <v>2.6333333333333337</v>
      </c>
      <c r="O4882" s="65">
        <f>IFERROR(VLOOKUP(Tb_Reseller[[#This Row],[Kode Reseller]],[1]Sheet1!$A:$B,2,0),0)</f>
        <v>3.75</v>
      </c>
    </row>
    <row r="4883" spans="1:15" x14ac:dyDescent="0.25">
      <c r="A4883" s="13" t="s">
        <v>5844</v>
      </c>
      <c r="B4883" s="14" t="s">
        <v>13261</v>
      </c>
      <c r="C4883" s="15" t="s">
        <v>8213</v>
      </c>
      <c r="D4883" s="15" t="s">
        <v>11516</v>
      </c>
      <c r="E4883" s="16">
        <v>45394.879861111112</v>
      </c>
      <c r="F4883" s="7" t="s">
        <v>8204</v>
      </c>
      <c r="G4883" s="13" t="s">
        <v>5844</v>
      </c>
      <c r="H4883" s="15" t="str">
        <f>UPPER(Tb_Reseller[[#This Row],[Agen id]]&amp;"-"&amp;VLOOKUP(Tb_Reseller[[#This Row],[Agen id]],A:B,2,0)&amp;"("&amp;Tb_Reseller[[#This Row],[Short]]&amp;")")</f>
        <v>AR35762-BHAKTI DWI PRASETYO(P)</v>
      </c>
      <c r="I4883" s="15" t="str">
        <f>VLOOKUP(Tb_Reseller[[#This Row],[Agen id]],Mapping_Agen!A:D,4,0)</f>
        <v>Prima</v>
      </c>
      <c r="J4883" s="7" t="str">
        <f>VLOOKUP(Tb_Reseller[[#This Row],[Agen id]],Mapping_Agen!A:C,3,0)</f>
        <v>ONLINE</v>
      </c>
      <c r="K4883" s="17" t="str">
        <f>TRIM(LEFT(Tb_Reseller[[#This Row],[Group]],2))</f>
        <v>P</v>
      </c>
      <c r="L4883" s="17" t="str">
        <f>VLOOKUP(Tb_Reseller[[#This Row],[Agen id]],Mapping_Agen!A:E,5,0)</f>
        <v>ONLINE</v>
      </c>
      <c r="M4883" s="64">
        <v>0</v>
      </c>
      <c r="N4883" s="65">
        <v>0</v>
      </c>
      <c r="O4883" s="65">
        <f>IFERROR(VLOOKUP(Tb_Reseller[[#This Row],[Kode Reseller]],[1]Sheet1!$A:$B,2,0),0)</f>
        <v>0</v>
      </c>
    </row>
    <row r="4884" spans="1:15" x14ac:dyDescent="0.25">
      <c r="A4884" s="13" t="s">
        <v>5846</v>
      </c>
      <c r="B4884" s="14" t="s">
        <v>15136</v>
      </c>
      <c r="C4884" s="15" t="s">
        <v>8213</v>
      </c>
      <c r="D4884" s="15" t="s">
        <v>11516</v>
      </c>
      <c r="E4884" s="16">
        <v>45395.313194444447</v>
      </c>
      <c r="F4884" s="13" t="s">
        <v>8204</v>
      </c>
      <c r="G4884" s="13" t="s">
        <v>5846</v>
      </c>
      <c r="H4884" s="15" t="str">
        <f>UPPER(Tb_Reseller[[#This Row],[Agen id]]&amp;"-"&amp;VLOOKUP(Tb_Reseller[[#This Row],[Agen id]],A:B,2,0)&amp;"("&amp;Tb_Reseller[[#This Row],[Short]]&amp;")")</f>
        <v>AR35764-FADLI BIN MAHMUD(P)</v>
      </c>
      <c r="I4884" s="15" t="str">
        <f>VLOOKUP(Tb_Reseller[[#This Row],[Agen id]],Mapping_Agen!A:D,4,0)</f>
        <v>Prima</v>
      </c>
      <c r="J4884" s="7" t="str">
        <f>VLOOKUP(Tb_Reseller[[#This Row],[Agen id]],Mapping_Agen!A:C,3,0)</f>
        <v>ONLINE</v>
      </c>
      <c r="K4884" s="17" t="str">
        <f>TRIM(LEFT(Tb_Reseller[[#This Row],[Group]],2))</f>
        <v>P</v>
      </c>
      <c r="L4884" s="17" t="str">
        <f>VLOOKUP(Tb_Reseller[[#This Row],[Agen id]],Mapping_Agen!A:E,5,0)</f>
        <v>ONLINE</v>
      </c>
      <c r="M4884" s="64">
        <v>0</v>
      </c>
      <c r="N4884" s="65">
        <v>0</v>
      </c>
      <c r="O4884" s="65">
        <f>IFERROR(VLOOKUP(Tb_Reseller[[#This Row],[Kode Reseller]],[1]Sheet1!$A:$B,2,0),0)</f>
        <v>0</v>
      </c>
    </row>
    <row r="4885" spans="1:15" x14ac:dyDescent="0.25">
      <c r="A4885" s="13" t="s">
        <v>15137</v>
      </c>
      <c r="B4885" s="14" t="s">
        <v>15138</v>
      </c>
      <c r="C4885" s="15" t="s">
        <v>8213</v>
      </c>
      <c r="D4885" s="15" t="s">
        <v>8308</v>
      </c>
      <c r="E4885" s="16">
        <v>45396.543055555558</v>
      </c>
      <c r="F4885" s="7" t="s">
        <v>8268</v>
      </c>
      <c r="G4885" s="13" t="s">
        <v>550</v>
      </c>
      <c r="H4885" s="15" t="str">
        <f>UPPER(Tb_Reseller[[#This Row],[Agen id]]&amp;"-"&amp;VLOOKUP(Tb_Reseller[[#This Row],[Agen id]],A:B,2,0)&amp;"("&amp;Tb_Reseller[[#This Row],[Short]]&amp;")")</f>
        <v>AR03027-NOMEN CELL(P)</v>
      </c>
      <c r="I4885" s="15" t="str">
        <f>VLOOKUP(Tb_Reseller[[#This Row],[Agen id]],Mapping_Agen!A:D,4,0)</f>
        <v>Prima</v>
      </c>
      <c r="J4885" s="7" t="str">
        <f>VLOOKUP(Tb_Reseller[[#This Row],[Agen id]],Mapping_Agen!A:C,3,0)</f>
        <v>PP</v>
      </c>
      <c r="K4885" s="17" t="str">
        <f>TRIM(LEFT(Tb_Reseller[[#This Row],[Group]],2))</f>
        <v>P</v>
      </c>
      <c r="L4885" s="17" t="str">
        <f>VLOOKUP(Tb_Reseller[[#This Row],[Agen id]],Mapping_Agen!A:E,5,0)</f>
        <v>Febri Kurniawan</v>
      </c>
      <c r="M4885" s="64">
        <v>0</v>
      </c>
      <c r="N4885" s="65">
        <v>0</v>
      </c>
      <c r="O4885" s="65">
        <f>IFERROR(VLOOKUP(Tb_Reseller[[#This Row],[Kode Reseller]],[1]Sheet1!$A:$B,2,0),0)</f>
        <v>0</v>
      </c>
    </row>
    <row r="4886" spans="1:15" x14ac:dyDescent="0.25">
      <c r="A4886" s="13" t="s">
        <v>106</v>
      </c>
      <c r="B4886" s="14" t="s">
        <v>15139</v>
      </c>
      <c r="C4886" s="15" t="s">
        <v>8213</v>
      </c>
      <c r="D4886" s="15" t="s">
        <v>11516</v>
      </c>
      <c r="E4886" s="16">
        <v>45396.776388888888</v>
      </c>
      <c r="F4886" s="7" t="s">
        <v>8204</v>
      </c>
      <c r="G4886" s="13" t="s">
        <v>106</v>
      </c>
      <c r="H4886" s="15" t="str">
        <f>UPPER(Tb_Reseller[[#This Row],[Agen id]]&amp;"-"&amp;VLOOKUP(Tb_Reseller[[#This Row],[Agen id]],A:B,2,0)&amp;"("&amp;Tb_Reseller[[#This Row],[Short]]&amp;")")</f>
        <v>AR35771-KAYSHA CELL(P)</v>
      </c>
      <c r="I4886" s="15" t="str">
        <f>VLOOKUP(Tb_Reseller[[#This Row],[Agen id]],Mapping_Agen!A:D,4,0)</f>
        <v>Prima</v>
      </c>
      <c r="J4886" s="7" t="str">
        <f>VLOOKUP(Tb_Reseller[[#This Row],[Agen id]],Mapping_Agen!A:C,3,0)</f>
        <v>ONLINE</v>
      </c>
      <c r="K4886" s="17" t="str">
        <f>TRIM(LEFT(Tb_Reseller[[#This Row],[Group]],2))</f>
        <v>P</v>
      </c>
      <c r="L4886" s="17" t="str">
        <f>VLOOKUP(Tb_Reseller[[#This Row],[Agen id]],Mapping_Agen!A:E,5,0)</f>
        <v>ONLINE</v>
      </c>
      <c r="M4886" s="64">
        <v>17.806451612903381</v>
      </c>
      <c r="N4886" s="65">
        <v>19.766666666666808</v>
      </c>
      <c r="O4886" s="65">
        <f>IFERROR(VLOOKUP(Tb_Reseller[[#This Row],[Kode Reseller]],[1]Sheet1!$A:$B,2,0),0)</f>
        <v>17.75</v>
      </c>
    </row>
    <row r="4887" spans="1:15" x14ac:dyDescent="0.25">
      <c r="A4887" s="13" t="s">
        <v>7456</v>
      </c>
      <c r="B4887" s="14" t="s">
        <v>15140</v>
      </c>
      <c r="C4887" s="15" t="s">
        <v>8213</v>
      </c>
      <c r="D4887" s="15" t="s">
        <v>11516</v>
      </c>
      <c r="E4887" s="16">
        <v>45397.047222222223</v>
      </c>
      <c r="F4887" s="13" t="s">
        <v>8204</v>
      </c>
      <c r="G4887" s="13" t="s">
        <v>7456</v>
      </c>
      <c r="H4887" s="15" t="str">
        <f>UPPER(Tb_Reseller[[#This Row],[Agen id]]&amp;"-"&amp;VLOOKUP(Tb_Reseller[[#This Row],[Agen id]],A:B,2,0)&amp;"("&amp;Tb_Reseller[[#This Row],[Short]]&amp;")")</f>
        <v>AR35772-ZAHROH(P)</v>
      </c>
      <c r="I4887" s="15" t="str">
        <f>VLOOKUP(Tb_Reseller[[#This Row],[Agen id]],Mapping_Agen!A:D,4,0)</f>
        <v>Prima</v>
      </c>
      <c r="J4887" s="7" t="str">
        <f>VLOOKUP(Tb_Reseller[[#This Row],[Agen id]],Mapping_Agen!A:C,3,0)</f>
        <v>ONLINE</v>
      </c>
      <c r="K4887" s="17" t="str">
        <f>TRIM(LEFT(Tb_Reseller[[#This Row],[Group]],2))</f>
        <v>P</v>
      </c>
      <c r="L4887" s="17" t="str">
        <f>VLOOKUP(Tb_Reseller[[#This Row],[Agen id]],Mapping_Agen!A:E,5,0)</f>
        <v>ONLINE</v>
      </c>
      <c r="M4887" s="64">
        <v>0</v>
      </c>
      <c r="N4887" s="65">
        <v>0</v>
      </c>
      <c r="O4887" s="65">
        <f>IFERROR(VLOOKUP(Tb_Reseller[[#This Row],[Kode Reseller]],[1]Sheet1!$A:$B,2,0),0)</f>
        <v>0</v>
      </c>
    </row>
    <row r="4888" spans="1:15" x14ac:dyDescent="0.25">
      <c r="A4888" s="13" t="s">
        <v>5852</v>
      </c>
      <c r="B4888" s="14" t="s">
        <v>15141</v>
      </c>
      <c r="C4888" s="15" t="s">
        <v>8213</v>
      </c>
      <c r="D4888" s="15" t="s">
        <v>11516</v>
      </c>
      <c r="E4888" s="16">
        <v>45397.240277777782</v>
      </c>
      <c r="F4888" s="7" t="s">
        <v>8204</v>
      </c>
      <c r="G4888" s="13" t="s">
        <v>5852</v>
      </c>
      <c r="H4888" s="15" t="str">
        <f>UPPER(Tb_Reseller[[#This Row],[Agen id]]&amp;"-"&amp;VLOOKUP(Tb_Reseller[[#This Row],[Agen id]],A:B,2,0)&amp;"("&amp;Tb_Reseller[[#This Row],[Short]]&amp;")")</f>
        <v>AR35773-ATI(P)</v>
      </c>
      <c r="I4888" s="15" t="str">
        <f>VLOOKUP(Tb_Reseller[[#This Row],[Agen id]],Mapping_Agen!A:D,4,0)</f>
        <v>Prima</v>
      </c>
      <c r="J4888" s="7" t="str">
        <f>VLOOKUP(Tb_Reseller[[#This Row],[Agen id]],Mapping_Agen!A:C,3,0)</f>
        <v>ONLINE</v>
      </c>
      <c r="K4888" s="17" t="str">
        <f>TRIM(LEFT(Tb_Reseller[[#This Row],[Group]],2))</f>
        <v>P</v>
      </c>
      <c r="L4888" s="17" t="str">
        <f>VLOOKUP(Tb_Reseller[[#This Row],[Agen id]],Mapping_Agen!A:E,5,0)</f>
        <v>ONLINE</v>
      </c>
      <c r="M4888" s="64">
        <v>0</v>
      </c>
      <c r="N4888" s="65">
        <v>0</v>
      </c>
      <c r="O4888" s="65">
        <f>IFERROR(VLOOKUP(Tb_Reseller[[#This Row],[Kode Reseller]],[1]Sheet1!$A:$B,2,0),0)</f>
        <v>0</v>
      </c>
    </row>
    <row r="4889" spans="1:15" x14ac:dyDescent="0.25">
      <c r="A4889" s="13" t="s">
        <v>15142</v>
      </c>
      <c r="B4889" s="14" t="s">
        <v>9366</v>
      </c>
      <c r="C4889" s="15" t="s">
        <v>8213</v>
      </c>
      <c r="D4889" s="15" t="s">
        <v>9018</v>
      </c>
      <c r="E4889" s="16">
        <v>45397.384027777778</v>
      </c>
      <c r="F4889" s="7" t="s">
        <v>8268</v>
      </c>
      <c r="G4889" s="13" t="s">
        <v>806</v>
      </c>
      <c r="H4889" s="15" t="str">
        <f>UPPER(Tb_Reseller[[#This Row],[Agen id]]&amp;"-"&amp;VLOOKUP(Tb_Reseller[[#This Row],[Agen id]],A:B,2,0)&amp;"("&amp;Tb_Reseller[[#This Row],[Short]]&amp;")")</f>
        <v>AR08006-TJ CELL(P)</v>
      </c>
      <c r="I4889" s="15" t="str">
        <f>VLOOKUP(Tb_Reseller[[#This Row],[Agen id]],Mapping_Agen!A:D,4,0)</f>
        <v>Prima</v>
      </c>
      <c r="J4889" s="7" t="str">
        <f>VLOOKUP(Tb_Reseller[[#This Row],[Agen id]],Mapping_Agen!A:C,3,0)</f>
        <v>ICON</v>
      </c>
      <c r="K4889" s="17" t="str">
        <f>TRIM(LEFT(Tb_Reseller[[#This Row],[Group]],2))</f>
        <v>P</v>
      </c>
      <c r="L4889" s="17" t="str">
        <f>VLOOKUP(Tb_Reseller[[#This Row],[Agen id]],Mapping_Agen!A:E,5,0)</f>
        <v>Abdul Harris</v>
      </c>
      <c r="M4889" s="64">
        <v>0</v>
      </c>
      <c r="N4889" s="65">
        <v>0</v>
      </c>
      <c r="O4889" s="65">
        <f>IFERROR(VLOOKUP(Tb_Reseller[[#This Row],[Kode Reseller]],[1]Sheet1!$A:$B,2,0),0)</f>
        <v>0</v>
      </c>
    </row>
    <row r="4890" spans="1:15" x14ac:dyDescent="0.25">
      <c r="A4890" s="13" t="s">
        <v>5854</v>
      </c>
      <c r="B4890" s="14" t="s">
        <v>15143</v>
      </c>
      <c r="C4890" s="15" t="s">
        <v>8213</v>
      </c>
      <c r="D4890" s="15" t="s">
        <v>11516</v>
      </c>
      <c r="E4890" s="16">
        <v>45397.556250000001</v>
      </c>
      <c r="F4890" s="7" t="s">
        <v>8204</v>
      </c>
      <c r="G4890" s="13" t="s">
        <v>5854</v>
      </c>
      <c r="H4890" s="15" t="str">
        <f>UPPER(Tb_Reseller[[#This Row],[Agen id]]&amp;"-"&amp;VLOOKUP(Tb_Reseller[[#This Row],[Agen id]],A:B,2,0)&amp;"("&amp;Tb_Reseller[[#This Row],[Short]]&amp;")")</f>
        <v>AR35776-IDHAZPRM(P)</v>
      </c>
      <c r="I4890" s="15" t="str">
        <f>VLOOKUP(Tb_Reseller[[#This Row],[Agen id]],Mapping_Agen!A:D,4,0)</f>
        <v>Prima</v>
      </c>
      <c r="J4890" s="7" t="str">
        <f>VLOOKUP(Tb_Reseller[[#This Row],[Agen id]],Mapping_Agen!A:C,3,0)</f>
        <v>ONLINE</v>
      </c>
      <c r="K4890" s="17" t="str">
        <f>TRIM(LEFT(Tb_Reseller[[#This Row],[Group]],2))</f>
        <v>P</v>
      </c>
      <c r="L4890" s="17" t="str">
        <f>VLOOKUP(Tb_Reseller[[#This Row],[Agen id]],Mapping_Agen!A:E,5,0)</f>
        <v>ONLINE</v>
      </c>
      <c r="M4890" s="64">
        <v>0</v>
      </c>
      <c r="N4890" s="65">
        <v>0</v>
      </c>
      <c r="O4890" s="65">
        <f>IFERROR(VLOOKUP(Tb_Reseller[[#This Row],[Kode Reseller]],[1]Sheet1!$A:$B,2,0),0)</f>
        <v>0</v>
      </c>
    </row>
    <row r="4891" spans="1:15" x14ac:dyDescent="0.25">
      <c r="A4891" s="13" t="s">
        <v>5856</v>
      </c>
      <c r="B4891" s="14" t="s">
        <v>15144</v>
      </c>
      <c r="C4891" s="15" t="s">
        <v>8208</v>
      </c>
      <c r="D4891" s="15" t="s">
        <v>8203</v>
      </c>
      <c r="E4891" s="16">
        <v>45397.602083333331</v>
      </c>
      <c r="F4891" s="7" t="s">
        <v>8204</v>
      </c>
      <c r="G4891" s="13" t="s">
        <v>5856</v>
      </c>
      <c r="H4891" s="15" t="str">
        <f>UPPER(Tb_Reseller[[#This Row],[Agen id]]&amp;"-"&amp;VLOOKUP(Tb_Reseller[[#This Row],[Agen id]],A:B,2,0)&amp;"("&amp;Tb_Reseller[[#This Row],[Short]]&amp;")")</f>
        <v>AR35777-ALISYA CELL(R)</v>
      </c>
      <c r="I4891" s="15" t="str">
        <f>VLOOKUP(Tb_Reseller[[#This Row],[Agen id]],Mapping_Agen!A:D,4,0)</f>
        <v>Limit</v>
      </c>
      <c r="J4891" s="7" t="str">
        <f>VLOOKUP(Tb_Reseller[[#This Row],[Agen id]],Mapping_Agen!A:C,3,0)</f>
        <v>BSD</v>
      </c>
      <c r="K4891" s="17" t="str">
        <f>TRIM(LEFT(Tb_Reseller[[#This Row],[Group]],2))</f>
        <v>R</v>
      </c>
      <c r="L4891" s="17" t="str">
        <f>VLOOKUP(Tb_Reseller[[#This Row],[Agen id]],Mapping_Agen!A:E,5,0)</f>
        <v>Hupron</v>
      </c>
      <c r="M4891" s="64">
        <v>0.74193548387096731</v>
      </c>
      <c r="N4891" s="65">
        <v>0.56666666666666665</v>
      </c>
      <c r="O4891" s="65">
        <f>IFERROR(VLOOKUP(Tb_Reseller[[#This Row],[Kode Reseller]],[1]Sheet1!$A:$B,2,0),0)</f>
        <v>0.25</v>
      </c>
    </row>
    <row r="4892" spans="1:15" x14ac:dyDescent="0.25">
      <c r="A4892" s="13" t="s">
        <v>5859</v>
      </c>
      <c r="B4892" s="14" t="s">
        <v>15145</v>
      </c>
      <c r="C4892" s="15" t="s">
        <v>8213</v>
      </c>
      <c r="D4892" s="15" t="s">
        <v>8248</v>
      </c>
      <c r="E4892" s="16">
        <v>45398.449305555558</v>
      </c>
      <c r="F4892" s="7" t="s">
        <v>8204</v>
      </c>
      <c r="G4892" s="13" t="s">
        <v>5859</v>
      </c>
      <c r="H4892" s="15" t="str">
        <f>UPPER(Tb_Reseller[[#This Row],[Agen id]]&amp;"-"&amp;VLOOKUP(Tb_Reseller[[#This Row],[Agen id]],A:B,2,0)&amp;"("&amp;Tb_Reseller[[#This Row],[Short]]&amp;")")</f>
        <v>AR35783-ZAINUL(P)</v>
      </c>
      <c r="I4892" s="15" t="str">
        <f>VLOOKUP(Tb_Reseller[[#This Row],[Agen id]],Mapping_Agen!A:D,4,0)</f>
        <v>Prima</v>
      </c>
      <c r="J4892" s="7" t="str">
        <f>VLOOKUP(Tb_Reseller[[#This Row],[Agen id]],Mapping_Agen!A:C,3,0)</f>
        <v>PP</v>
      </c>
      <c r="K4892" s="17" t="str">
        <f>TRIM(LEFT(Tb_Reseller[[#This Row],[Group]],2))</f>
        <v>P</v>
      </c>
      <c r="L4892" s="17" t="str">
        <f>VLOOKUP(Tb_Reseller[[#This Row],[Agen id]],Mapping_Agen!A:E,5,0)</f>
        <v>Mas Komarjaya</v>
      </c>
      <c r="M4892" s="64">
        <v>0.64516129032258029</v>
      </c>
      <c r="N4892" s="65">
        <v>1.7333333333333354</v>
      </c>
      <c r="O4892" s="65">
        <f>IFERROR(VLOOKUP(Tb_Reseller[[#This Row],[Kode Reseller]],[1]Sheet1!$A:$B,2,0),0)</f>
        <v>0.75</v>
      </c>
    </row>
    <row r="4893" spans="1:15" x14ac:dyDescent="0.25">
      <c r="A4893" s="13" t="s">
        <v>5862</v>
      </c>
      <c r="B4893" s="14" t="s">
        <v>15146</v>
      </c>
      <c r="C4893" s="15" t="s">
        <v>8210</v>
      </c>
      <c r="D4893" s="15" t="s">
        <v>8203</v>
      </c>
      <c r="E4893" s="16">
        <v>45398.55</v>
      </c>
      <c r="F4893" s="7" t="s">
        <v>8204</v>
      </c>
      <c r="G4893" s="13" t="s">
        <v>5862</v>
      </c>
      <c r="H4893" s="15" t="str">
        <f>UPPER(Tb_Reseller[[#This Row],[Agen id]]&amp;"-"&amp;VLOOKUP(Tb_Reseller[[#This Row],[Agen id]],A:B,2,0)&amp;"("&amp;Tb_Reseller[[#This Row],[Short]]&amp;")")</f>
        <v>AR35784-TOKO ANDIKA 08(RV)</v>
      </c>
      <c r="I4893" s="15" t="str">
        <f>VLOOKUP(Tb_Reseller[[#This Row],[Agen id]],Mapping_Agen!A:D,4,0)</f>
        <v>Limit</v>
      </c>
      <c r="J4893" s="7" t="str">
        <f>VLOOKUP(Tb_Reseller[[#This Row],[Agen id]],Mapping_Agen!A:C,3,0)</f>
        <v>BSD</v>
      </c>
      <c r="K4893" s="17" t="str">
        <f>TRIM(LEFT(Tb_Reseller[[#This Row],[Group]],2))</f>
        <v>RV</v>
      </c>
      <c r="L4893" s="17" t="str">
        <f>VLOOKUP(Tb_Reseller[[#This Row],[Agen id]],Mapping_Agen!A:E,5,0)</f>
        <v>Hupron</v>
      </c>
      <c r="M4893" s="64">
        <v>1.0967741935483863</v>
      </c>
      <c r="N4893" s="65">
        <v>1.0666666666666667</v>
      </c>
      <c r="O4893" s="65">
        <f>IFERROR(VLOOKUP(Tb_Reseller[[#This Row],[Kode Reseller]],[1]Sheet1!$A:$B,2,0),0)</f>
        <v>1.5</v>
      </c>
    </row>
    <row r="4894" spans="1:15" x14ac:dyDescent="0.25">
      <c r="A4894" s="13" t="s">
        <v>7461</v>
      </c>
      <c r="B4894" s="14" t="s">
        <v>15147</v>
      </c>
      <c r="C4894" s="15" t="s">
        <v>8213</v>
      </c>
      <c r="D4894" s="15" t="s">
        <v>11516</v>
      </c>
      <c r="E4894" s="16">
        <v>45398.617361111108</v>
      </c>
      <c r="F4894" s="7" t="s">
        <v>8204</v>
      </c>
      <c r="G4894" s="13" t="s">
        <v>7461</v>
      </c>
      <c r="H4894" s="15" t="str">
        <f>UPPER(Tb_Reseller[[#This Row],[Agen id]]&amp;"-"&amp;VLOOKUP(Tb_Reseller[[#This Row],[Agen id]],A:B,2,0)&amp;"("&amp;Tb_Reseller[[#This Row],[Short]]&amp;")")</f>
        <v>AR35785-RIYANTI AGUSTINA(P)</v>
      </c>
      <c r="I4894" s="15" t="str">
        <f>VLOOKUP(Tb_Reseller[[#This Row],[Agen id]],Mapping_Agen!A:D,4,0)</f>
        <v>Prima</v>
      </c>
      <c r="J4894" s="7" t="str">
        <f>VLOOKUP(Tb_Reseller[[#This Row],[Agen id]],Mapping_Agen!A:C,3,0)</f>
        <v>ONLINE</v>
      </c>
      <c r="K4894" s="17" t="str">
        <f>TRIM(LEFT(Tb_Reseller[[#This Row],[Group]],2))</f>
        <v>P</v>
      </c>
      <c r="L4894" s="17" t="str">
        <f>VLOOKUP(Tb_Reseller[[#This Row],[Agen id]],Mapping_Agen!A:E,5,0)</f>
        <v>ONLINE</v>
      </c>
      <c r="M4894" s="64">
        <v>0</v>
      </c>
      <c r="N4894" s="65">
        <v>0</v>
      </c>
      <c r="O4894" s="65">
        <f>IFERROR(VLOOKUP(Tb_Reseller[[#This Row],[Kode Reseller]],[1]Sheet1!$A:$B,2,0),0)</f>
        <v>0</v>
      </c>
    </row>
    <row r="4895" spans="1:15" x14ac:dyDescent="0.25">
      <c r="A4895" s="13" t="s">
        <v>744</v>
      </c>
      <c r="B4895" s="14" t="s">
        <v>15148</v>
      </c>
      <c r="C4895" s="15" t="s">
        <v>8213</v>
      </c>
      <c r="D4895" s="15" t="s">
        <v>8248</v>
      </c>
      <c r="E4895" s="16">
        <v>45398.631944444453</v>
      </c>
      <c r="F4895" s="7" t="s">
        <v>8204</v>
      </c>
      <c r="G4895" s="13" t="s">
        <v>744</v>
      </c>
      <c r="H4895" s="15" t="str">
        <f>UPPER(Tb_Reseller[[#This Row],[Agen id]]&amp;"-"&amp;VLOOKUP(Tb_Reseller[[#This Row],[Agen id]],A:B,2,0)&amp;"("&amp;Tb_Reseller[[#This Row],[Short]]&amp;")")</f>
        <v>AR35786-ALI AKBAR CELL(P)</v>
      </c>
      <c r="I4895" s="15" t="str">
        <f>VLOOKUP(Tb_Reseller[[#This Row],[Agen id]],Mapping_Agen!A:D,4,0)</f>
        <v>Prima</v>
      </c>
      <c r="J4895" s="7" t="str">
        <f>VLOOKUP(Tb_Reseller[[#This Row],[Agen id]],Mapping_Agen!A:C,3,0)</f>
        <v>PP</v>
      </c>
      <c r="K4895" s="17" t="str">
        <f>TRIM(LEFT(Tb_Reseller[[#This Row],[Group]],2))</f>
        <v>P</v>
      </c>
      <c r="L4895" s="17" t="str">
        <f>VLOOKUP(Tb_Reseller[[#This Row],[Agen id]],Mapping_Agen!A:E,5,0)</f>
        <v>NON SCO</v>
      </c>
      <c r="M4895" s="64">
        <v>3.0645161290322558</v>
      </c>
      <c r="N4895" s="65">
        <v>4.4999999999999938</v>
      </c>
      <c r="O4895" s="65">
        <f>IFERROR(VLOOKUP(Tb_Reseller[[#This Row],[Kode Reseller]],[1]Sheet1!$A:$B,2,0),0)</f>
        <v>3.75</v>
      </c>
    </row>
    <row r="4896" spans="1:15" x14ac:dyDescent="0.25">
      <c r="A4896" s="13" t="s">
        <v>5869</v>
      </c>
      <c r="B4896" s="14" t="s">
        <v>14897</v>
      </c>
      <c r="C4896" s="15" t="s">
        <v>8213</v>
      </c>
      <c r="D4896" s="15" t="s">
        <v>11516</v>
      </c>
      <c r="E4896" s="16">
        <v>45398.70208333333</v>
      </c>
      <c r="F4896" s="7" t="s">
        <v>8204</v>
      </c>
      <c r="G4896" s="13" t="s">
        <v>5869</v>
      </c>
      <c r="H4896" s="15" t="str">
        <f>UPPER(Tb_Reseller[[#This Row],[Agen id]]&amp;"-"&amp;VLOOKUP(Tb_Reseller[[#This Row],[Agen id]],A:B,2,0)&amp;"("&amp;Tb_Reseller[[#This Row],[Short]]&amp;")")</f>
        <v>AR35787-YURIZA CELL(P)</v>
      </c>
      <c r="I4896" s="15" t="str">
        <f>VLOOKUP(Tb_Reseller[[#This Row],[Agen id]],Mapping_Agen!A:D,4,0)</f>
        <v>Prima</v>
      </c>
      <c r="J4896" s="7" t="str">
        <f>VLOOKUP(Tb_Reseller[[#This Row],[Agen id]],Mapping_Agen!A:C,3,0)</f>
        <v>ONLINE</v>
      </c>
      <c r="K4896" s="17" t="str">
        <f>TRIM(LEFT(Tb_Reseller[[#This Row],[Group]],2))</f>
        <v>P</v>
      </c>
      <c r="L4896" s="17" t="str">
        <f>VLOOKUP(Tb_Reseller[[#This Row],[Agen id]],Mapping_Agen!A:E,5,0)</f>
        <v>ONLINE</v>
      </c>
      <c r="M4896" s="64">
        <v>0</v>
      </c>
      <c r="N4896" s="65">
        <v>0</v>
      </c>
      <c r="O4896" s="65">
        <f>IFERROR(VLOOKUP(Tb_Reseller[[#This Row],[Kode Reseller]],[1]Sheet1!$A:$B,2,0),0)</f>
        <v>0</v>
      </c>
    </row>
    <row r="4897" spans="1:15" x14ac:dyDescent="0.25">
      <c r="A4897" s="13" t="s">
        <v>15149</v>
      </c>
      <c r="B4897" s="14" t="s">
        <v>15150</v>
      </c>
      <c r="C4897" s="15" t="s">
        <v>8213</v>
      </c>
      <c r="D4897" s="15" t="s">
        <v>10439</v>
      </c>
      <c r="E4897" s="16">
        <v>45398.836805555547</v>
      </c>
      <c r="F4897" s="7" t="s">
        <v>8268</v>
      </c>
      <c r="G4897" s="13" t="s">
        <v>1191</v>
      </c>
      <c r="H4897" s="15" t="str">
        <f>UPPER(Tb_Reseller[[#This Row],[Agen id]]&amp;"-"&amp;VLOOKUP(Tb_Reseller[[#This Row],[Agen id]],A:B,2,0)&amp;"("&amp;Tb_Reseller[[#This Row],[Short]]&amp;")")</f>
        <v>AR12141-LUBIS CELL(P)</v>
      </c>
      <c r="I4897" s="15" t="str">
        <f>VLOOKUP(Tb_Reseller[[#This Row],[Agen id]],Mapping_Agen!A:D,4,0)</f>
        <v>Prima</v>
      </c>
      <c r="J4897" s="7" t="str">
        <f>VLOOKUP(Tb_Reseller[[#This Row],[Agen id]],Mapping_Agen!A:C,3,0)</f>
        <v>ICON</v>
      </c>
      <c r="K4897" s="17" t="str">
        <f>TRIM(LEFT(Tb_Reseller[[#This Row],[Group]],2))</f>
        <v>P</v>
      </c>
      <c r="L4897" s="17" t="str">
        <f>VLOOKUP(Tb_Reseller[[#This Row],[Agen id]],Mapping_Agen!A:E,5,0)</f>
        <v>Abdul Harris</v>
      </c>
      <c r="M4897" s="64">
        <v>0</v>
      </c>
      <c r="N4897" s="65">
        <v>0</v>
      </c>
      <c r="O4897" s="65">
        <f>IFERROR(VLOOKUP(Tb_Reseller[[#This Row],[Kode Reseller]],[1]Sheet1!$A:$B,2,0),0)</f>
        <v>0</v>
      </c>
    </row>
    <row r="4898" spans="1:15" x14ac:dyDescent="0.25">
      <c r="A4898" s="13" t="s">
        <v>5871</v>
      </c>
      <c r="B4898" s="14" t="s">
        <v>15151</v>
      </c>
      <c r="C4898" s="15" t="s">
        <v>8213</v>
      </c>
      <c r="D4898" s="15" t="s">
        <v>11516</v>
      </c>
      <c r="E4898" s="16">
        <v>45399.213194444441</v>
      </c>
      <c r="F4898" s="7" t="s">
        <v>8204</v>
      </c>
      <c r="G4898" s="13" t="s">
        <v>5871</v>
      </c>
      <c r="H4898" s="15" t="str">
        <f>UPPER(Tb_Reseller[[#This Row],[Agen id]]&amp;"-"&amp;VLOOKUP(Tb_Reseller[[#This Row],[Agen id]],A:B,2,0)&amp;"("&amp;Tb_Reseller[[#This Row],[Short]]&amp;")")</f>
        <v>AR35790-ALVIANA SAFITRI(P)</v>
      </c>
      <c r="I4898" s="15" t="str">
        <f>VLOOKUP(Tb_Reseller[[#This Row],[Agen id]],Mapping_Agen!A:D,4,0)</f>
        <v>Prima</v>
      </c>
      <c r="J4898" s="7" t="str">
        <f>VLOOKUP(Tb_Reseller[[#This Row],[Agen id]],Mapping_Agen!A:C,3,0)</f>
        <v>ONLINE</v>
      </c>
      <c r="K4898" s="17" t="str">
        <f>TRIM(LEFT(Tb_Reseller[[#This Row],[Group]],2))</f>
        <v>P</v>
      </c>
      <c r="L4898" s="17" t="str">
        <f>VLOOKUP(Tb_Reseller[[#This Row],[Agen id]],Mapping_Agen!A:E,5,0)</f>
        <v>ONLINE</v>
      </c>
      <c r="M4898" s="64">
        <v>0</v>
      </c>
      <c r="N4898" s="65">
        <v>0</v>
      </c>
      <c r="O4898" s="65">
        <f>IFERROR(VLOOKUP(Tb_Reseller[[#This Row],[Kode Reseller]],[1]Sheet1!$A:$B,2,0),0)</f>
        <v>0</v>
      </c>
    </row>
    <row r="4899" spans="1:15" x14ac:dyDescent="0.25">
      <c r="A4899" s="13" t="s">
        <v>15152</v>
      </c>
      <c r="B4899" s="14" t="s">
        <v>15153</v>
      </c>
      <c r="C4899" s="15" t="s">
        <v>8213</v>
      </c>
      <c r="D4899" s="15" t="s">
        <v>8829</v>
      </c>
      <c r="E4899" s="16">
        <v>45399.421527777777</v>
      </c>
      <c r="F4899" s="7" t="s">
        <v>8268</v>
      </c>
      <c r="G4899" s="13" t="s">
        <v>886</v>
      </c>
      <c r="H4899" s="15" t="str">
        <f>UPPER(Tb_Reseller[[#This Row],[Agen id]]&amp;"-"&amp;VLOOKUP(Tb_Reseller[[#This Row],[Agen id]],A:B,2,0)&amp;"("&amp;Tb_Reseller[[#This Row],[Short]]&amp;")")</f>
        <v>AR08869-BAROKAH CELL 2(P)</v>
      </c>
      <c r="I4899" s="15" t="str">
        <f>VLOOKUP(Tb_Reseller[[#This Row],[Agen id]],Mapping_Agen!A:D,4,0)</f>
        <v>Prima</v>
      </c>
      <c r="J4899" s="7" t="str">
        <f>VLOOKUP(Tb_Reseller[[#This Row],[Agen id]],Mapping_Agen!A:C,3,0)</f>
        <v>BSD</v>
      </c>
      <c r="K4899" s="17" t="str">
        <f>TRIM(LEFT(Tb_Reseller[[#This Row],[Group]],2))</f>
        <v>P</v>
      </c>
      <c r="L4899" s="17" t="str">
        <f>VLOOKUP(Tb_Reseller[[#This Row],[Agen id]],Mapping_Agen!A:E,5,0)</f>
        <v>NON SCO</v>
      </c>
      <c r="M4899" s="64">
        <v>0.99999999999999933</v>
      </c>
      <c r="N4899" s="65">
        <v>1.3000000000000007</v>
      </c>
      <c r="O4899" s="65">
        <f>IFERROR(VLOOKUP(Tb_Reseller[[#This Row],[Kode Reseller]],[1]Sheet1!$A:$B,2,0),0)</f>
        <v>0.75</v>
      </c>
    </row>
    <row r="4900" spans="1:15" x14ac:dyDescent="0.25">
      <c r="A4900" s="13" t="s">
        <v>5873</v>
      </c>
      <c r="B4900" s="14" t="s">
        <v>15154</v>
      </c>
      <c r="C4900" s="15" t="s">
        <v>8213</v>
      </c>
      <c r="D4900" s="15" t="s">
        <v>11516</v>
      </c>
      <c r="E4900" s="16">
        <v>45400.440972222219</v>
      </c>
      <c r="F4900" s="7" t="s">
        <v>8204</v>
      </c>
      <c r="G4900" s="13" t="s">
        <v>5873</v>
      </c>
      <c r="H4900" s="15" t="str">
        <f>UPPER(Tb_Reseller[[#This Row],[Agen id]]&amp;"-"&amp;VLOOKUP(Tb_Reseller[[#This Row],[Agen id]],A:B,2,0)&amp;"("&amp;Tb_Reseller[[#This Row],[Short]]&amp;")")</f>
        <v>AR35800-APRIANA OLO DOS SANTOS(P)</v>
      </c>
      <c r="I4900" s="15" t="str">
        <f>VLOOKUP(Tb_Reseller[[#This Row],[Agen id]],Mapping_Agen!A:D,4,0)</f>
        <v>Prima</v>
      </c>
      <c r="J4900" s="7" t="str">
        <f>VLOOKUP(Tb_Reseller[[#This Row],[Agen id]],Mapping_Agen!A:C,3,0)</f>
        <v>ONLINE</v>
      </c>
      <c r="K4900" s="17" t="str">
        <f>TRIM(LEFT(Tb_Reseller[[#This Row],[Group]],2))</f>
        <v>P</v>
      </c>
      <c r="L4900" s="17" t="str">
        <f>VLOOKUP(Tb_Reseller[[#This Row],[Agen id]],Mapping_Agen!A:E,5,0)</f>
        <v>ONLINE</v>
      </c>
      <c r="M4900" s="64">
        <v>0</v>
      </c>
      <c r="N4900" s="65">
        <v>0</v>
      </c>
      <c r="O4900" s="65">
        <f>IFERROR(VLOOKUP(Tb_Reseller[[#This Row],[Kode Reseller]],[1]Sheet1!$A:$B,2,0),0)</f>
        <v>0</v>
      </c>
    </row>
    <row r="4901" spans="1:15" x14ac:dyDescent="0.25">
      <c r="A4901" s="13" t="s">
        <v>5875</v>
      </c>
      <c r="B4901" s="14" t="s">
        <v>15155</v>
      </c>
      <c r="C4901" s="15" t="s">
        <v>8213</v>
      </c>
      <c r="D4901" s="15" t="s">
        <v>8203</v>
      </c>
      <c r="E4901" s="16">
        <v>45400.48333333333</v>
      </c>
      <c r="F4901" s="7" t="s">
        <v>8204</v>
      </c>
      <c r="G4901" s="13" t="s">
        <v>5875</v>
      </c>
      <c r="H4901" s="15" t="str">
        <f>UPPER(Tb_Reseller[[#This Row],[Agen id]]&amp;"-"&amp;VLOOKUP(Tb_Reseller[[#This Row],[Agen id]],A:B,2,0)&amp;"("&amp;Tb_Reseller[[#This Row],[Short]]&amp;")")</f>
        <v>AR35801-TOKO KONG MESIN(P)</v>
      </c>
      <c r="I4901" s="15" t="str">
        <f>VLOOKUP(Tb_Reseller[[#This Row],[Agen id]],Mapping_Agen!A:D,4,0)</f>
        <v>Prima</v>
      </c>
      <c r="J4901" s="7" t="str">
        <f>VLOOKUP(Tb_Reseller[[#This Row],[Agen id]],Mapping_Agen!A:C,3,0)</f>
        <v>BSD</v>
      </c>
      <c r="K4901" s="17" t="str">
        <f>TRIM(LEFT(Tb_Reseller[[#This Row],[Group]],2))</f>
        <v>P</v>
      </c>
      <c r="L4901" s="17" t="str">
        <f>VLOOKUP(Tb_Reseller[[#This Row],[Agen id]],Mapping_Agen!A:E,5,0)</f>
        <v>NON SCO</v>
      </c>
      <c r="M4901" s="64">
        <v>10.516129032258124</v>
      </c>
      <c r="N4901" s="65">
        <v>7.5999999999999828</v>
      </c>
      <c r="O4901" s="65">
        <f>IFERROR(VLOOKUP(Tb_Reseller[[#This Row],[Kode Reseller]],[1]Sheet1!$A:$B,2,0),0)</f>
        <v>8</v>
      </c>
    </row>
    <row r="4902" spans="1:15" x14ac:dyDescent="0.25">
      <c r="A4902" s="13" t="s">
        <v>5878</v>
      </c>
      <c r="B4902" s="14" t="s">
        <v>15156</v>
      </c>
      <c r="C4902" s="15" t="s">
        <v>8262</v>
      </c>
      <c r="D4902" s="15" t="s">
        <v>8231</v>
      </c>
      <c r="E4902" s="16">
        <v>45400.493750000001</v>
      </c>
      <c r="F4902" s="7" t="s">
        <v>8204</v>
      </c>
      <c r="G4902" s="13" t="s">
        <v>5878</v>
      </c>
      <c r="H4902" s="15" t="str">
        <f>UPPER(Tb_Reseller[[#This Row],[Agen id]]&amp;"-"&amp;VLOOKUP(Tb_Reseller[[#This Row],[Agen id]],A:B,2,0)&amp;"("&amp;Tb_Reseller[[#This Row],[Short]]&amp;")")</f>
        <v>AR35802-WARUNG LILIS(RL)</v>
      </c>
      <c r="I4902" s="15" t="str">
        <f>VLOOKUP(Tb_Reseller[[#This Row],[Agen id]],Mapping_Agen!A:D,4,0)</f>
        <v>No Limit</v>
      </c>
      <c r="J4902" s="7" t="str">
        <f>VLOOKUP(Tb_Reseller[[#This Row],[Agen id]],Mapping_Agen!A:C,3,0)</f>
        <v>ICON</v>
      </c>
      <c r="K4902" s="17" t="str">
        <f>TRIM(LEFT(Tb_Reseller[[#This Row],[Group]],2))</f>
        <v>RL</v>
      </c>
      <c r="L4902" s="17" t="str">
        <f>VLOOKUP(Tb_Reseller[[#This Row],[Agen id]],Mapping_Agen!A:E,5,0)</f>
        <v>NON SCO</v>
      </c>
      <c r="M4902" s="64">
        <v>0</v>
      </c>
      <c r="N4902" s="65">
        <v>0</v>
      </c>
      <c r="O4902" s="65">
        <f>IFERROR(VLOOKUP(Tb_Reseller[[#This Row],[Kode Reseller]],[1]Sheet1!$A:$B,2,0),0)</f>
        <v>0</v>
      </c>
    </row>
    <row r="4903" spans="1:15" x14ac:dyDescent="0.25">
      <c r="A4903" s="13" t="s">
        <v>5880</v>
      </c>
      <c r="B4903" s="14" t="s">
        <v>15157</v>
      </c>
      <c r="C4903" s="15" t="s">
        <v>8213</v>
      </c>
      <c r="D4903" s="15" t="s">
        <v>11516</v>
      </c>
      <c r="E4903" s="16">
        <v>45400.872916666667</v>
      </c>
      <c r="F4903" s="7" t="s">
        <v>8204</v>
      </c>
      <c r="G4903" s="13" t="s">
        <v>5880</v>
      </c>
      <c r="H4903" s="15" t="str">
        <f>UPPER(Tb_Reseller[[#This Row],[Agen id]]&amp;"-"&amp;VLOOKUP(Tb_Reseller[[#This Row],[Agen id]],A:B,2,0)&amp;"("&amp;Tb_Reseller[[#This Row],[Short]]&amp;")")</f>
        <v>AR35804-IDIN(P)</v>
      </c>
      <c r="I4903" s="15" t="str">
        <f>VLOOKUP(Tb_Reseller[[#This Row],[Agen id]],Mapping_Agen!A:D,4,0)</f>
        <v>Prima</v>
      </c>
      <c r="J4903" s="7" t="str">
        <f>VLOOKUP(Tb_Reseller[[#This Row],[Agen id]],Mapping_Agen!A:C,3,0)</f>
        <v>ONLINE</v>
      </c>
      <c r="K4903" s="17" t="str">
        <f>TRIM(LEFT(Tb_Reseller[[#This Row],[Group]],2))</f>
        <v>P</v>
      </c>
      <c r="L4903" s="17" t="str">
        <f>VLOOKUP(Tb_Reseller[[#This Row],[Agen id]],Mapping_Agen!A:E,5,0)</f>
        <v>ONLINE</v>
      </c>
      <c r="M4903" s="64">
        <v>0</v>
      </c>
      <c r="N4903" s="65">
        <v>0</v>
      </c>
      <c r="O4903" s="65">
        <f>IFERROR(VLOOKUP(Tb_Reseller[[#This Row],[Kode Reseller]],[1]Sheet1!$A:$B,2,0),0)</f>
        <v>0</v>
      </c>
    </row>
    <row r="4904" spans="1:15" x14ac:dyDescent="0.25">
      <c r="A4904" s="13" t="s">
        <v>15158</v>
      </c>
      <c r="B4904" s="14" t="s">
        <v>15159</v>
      </c>
      <c r="C4904" s="15" t="s">
        <v>8213</v>
      </c>
      <c r="D4904" s="15" t="s">
        <v>9018</v>
      </c>
      <c r="E4904" s="16">
        <v>45401.561805555553</v>
      </c>
      <c r="F4904" s="7" t="s">
        <v>8268</v>
      </c>
      <c r="G4904" s="13" t="s">
        <v>806</v>
      </c>
      <c r="H4904" s="15" t="str">
        <f>UPPER(Tb_Reseller[[#This Row],[Agen id]]&amp;"-"&amp;VLOOKUP(Tb_Reseller[[#This Row],[Agen id]],A:B,2,0)&amp;"("&amp;Tb_Reseller[[#This Row],[Short]]&amp;")")</f>
        <v>AR08006-TJ CELL(P)</v>
      </c>
      <c r="I4904" s="15" t="str">
        <f>VLOOKUP(Tb_Reseller[[#This Row],[Agen id]],Mapping_Agen!A:D,4,0)</f>
        <v>Prima</v>
      </c>
      <c r="J4904" s="7" t="str">
        <f>VLOOKUP(Tb_Reseller[[#This Row],[Agen id]],Mapping_Agen!A:C,3,0)</f>
        <v>ICON</v>
      </c>
      <c r="K4904" s="17" t="str">
        <f>TRIM(LEFT(Tb_Reseller[[#This Row],[Group]],2))</f>
        <v>P</v>
      </c>
      <c r="L4904" s="17" t="str">
        <f>VLOOKUP(Tb_Reseller[[#This Row],[Agen id]],Mapping_Agen!A:E,5,0)</f>
        <v>Abdul Harris</v>
      </c>
      <c r="M4904" s="64">
        <v>0.45161290322580627</v>
      </c>
      <c r="N4904" s="65">
        <v>0.49999999999999994</v>
      </c>
      <c r="O4904" s="65">
        <f>IFERROR(VLOOKUP(Tb_Reseller[[#This Row],[Kode Reseller]],[1]Sheet1!$A:$B,2,0),0)</f>
        <v>0.5</v>
      </c>
    </row>
    <row r="4905" spans="1:15" x14ac:dyDescent="0.25">
      <c r="A4905" s="13" t="s">
        <v>15160</v>
      </c>
      <c r="B4905" s="14" t="s">
        <v>14679</v>
      </c>
      <c r="C4905" s="15" t="s">
        <v>8213</v>
      </c>
      <c r="D4905" s="15" t="s">
        <v>14633</v>
      </c>
      <c r="E4905" s="16">
        <v>45401.589583333327</v>
      </c>
      <c r="F4905" s="7" t="s">
        <v>8268</v>
      </c>
      <c r="G4905" s="13" t="s">
        <v>126</v>
      </c>
      <c r="H4905" s="15" t="str">
        <f>UPPER(Tb_Reseller[[#This Row],[Agen id]]&amp;"-"&amp;VLOOKUP(Tb_Reseller[[#This Row],[Agen id]],A:B,2,0)&amp;"("&amp;Tb_Reseller[[#This Row],[Short]]&amp;")")</f>
        <v>AR29105-ASTAGA(P)</v>
      </c>
      <c r="I4905" s="15" t="str">
        <f>VLOOKUP(Tb_Reseller[[#This Row],[Agen id]],Mapping_Agen!A:D,4,0)</f>
        <v>Prima</v>
      </c>
      <c r="J4905" s="7" t="str">
        <f>VLOOKUP(Tb_Reseller[[#This Row],[Agen id]],Mapping_Agen!A:C,3,0)</f>
        <v>BSD</v>
      </c>
      <c r="K4905" s="17" t="str">
        <f>TRIM(LEFT(Tb_Reseller[[#This Row],[Group]],2))</f>
        <v>P</v>
      </c>
      <c r="L4905" s="17" t="str">
        <f>VLOOKUP(Tb_Reseller[[#This Row],[Agen id]],Mapping_Agen!A:E,5,0)</f>
        <v>NON SCO</v>
      </c>
      <c r="M4905" s="64">
        <v>10.354838709677475</v>
      </c>
      <c r="N4905" s="65">
        <v>17.366666666666688</v>
      </c>
      <c r="O4905" s="65">
        <f>IFERROR(VLOOKUP(Tb_Reseller[[#This Row],[Kode Reseller]],[1]Sheet1!$A:$B,2,0),0)</f>
        <v>19</v>
      </c>
    </row>
    <row r="4906" spans="1:15" x14ac:dyDescent="0.25">
      <c r="A4906" s="13" t="s">
        <v>5882</v>
      </c>
      <c r="B4906" s="14" t="s">
        <v>15161</v>
      </c>
      <c r="C4906" s="15" t="s">
        <v>8213</v>
      </c>
      <c r="D4906" s="15" t="s">
        <v>8231</v>
      </c>
      <c r="E4906" s="16">
        <v>45401.640972222223</v>
      </c>
      <c r="F4906" s="7" t="s">
        <v>8204</v>
      </c>
      <c r="G4906" s="13" t="s">
        <v>5882</v>
      </c>
      <c r="H4906" s="15" t="str">
        <f>UPPER(Tb_Reseller[[#This Row],[Agen id]]&amp;"-"&amp;VLOOKUP(Tb_Reseller[[#This Row],[Agen id]],A:B,2,0)&amp;"("&amp;Tb_Reseller[[#This Row],[Short]]&amp;")")</f>
        <v>AR35812-NITA SRIWIJAYANTI(P)</v>
      </c>
      <c r="I4906" s="15" t="str">
        <f>VLOOKUP(Tb_Reseller[[#This Row],[Agen id]],Mapping_Agen!A:D,4,0)</f>
        <v>Prima</v>
      </c>
      <c r="J4906" s="7" t="str">
        <f>VLOOKUP(Tb_Reseller[[#This Row],[Agen id]],Mapping_Agen!A:C,3,0)</f>
        <v>ICON</v>
      </c>
      <c r="K4906" s="17" t="str">
        <f>TRIM(LEFT(Tb_Reseller[[#This Row],[Group]],2))</f>
        <v>P</v>
      </c>
      <c r="L4906" s="17" t="str">
        <f>VLOOKUP(Tb_Reseller[[#This Row],[Agen id]],Mapping_Agen!A:E,5,0)</f>
        <v>NON SCO</v>
      </c>
      <c r="M4906" s="64">
        <v>0</v>
      </c>
      <c r="N4906" s="65">
        <v>0</v>
      </c>
      <c r="O4906" s="65">
        <f>IFERROR(VLOOKUP(Tb_Reseller[[#This Row],[Kode Reseller]],[1]Sheet1!$A:$B,2,0),0)</f>
        <v>0</v>
      </c>
    </row>
    <row r="4907" spans="1:15" x14ac:dyDescent="0.25">
      <c r="A4907" s="13" t="s">
        <v>3595</v>
      </c>
      <c r="B4907" s="14" t="s">
        <v>15162</v>
      </c>
      <c r="C4907" s="15" t="s">
        <v>8213</v>
      </c>
      <c r="D4907" s="15" t="s">
        <v>11516</v>
      </c>
      <c r="E4907" s="16">
        <v>45401.973611111112</v>
      </c>
      <c r="F4907" s="7" t="s">
        <v>8204</v>
      </c>
      <c r="G4907" s="13" t="s">
        <v>3595</v>
      </c>
      <c r="H4907" s="15" t="str">
        <f>UPPER(Tb_Reseller[[#This Row],[Agen id]]&amp;"-"&amp;VLOOKUP(Tb_Reseller[[#This Row],[Agen id]],A:B,2,0)&amp;"("&amp;Tb_Reseller[[#This Row],[Short]]&amp;")")</f>
        <v>AR35815-NIMAS ARUM NINDYA HABSARI(P)</v>
      </c>
      <c r="I4907" s="15" t="str">
        <f>VLOOKUP(Tb_Reseller[[#This Row],[Agen id]],Mapping_Agen!A:D,4,0)</f>
        <v>Prima</v>
      </c>
      <c r="J4907" s="7" t="str">
        <f>VLOOKUP(Tb_Reseller[[#This Row],[Agen id]],Mapping_Agen!A:C,3,0)</f>
        <v>ONLINE</v>
      </c>
      <c r="K4907" s="17" t="str">
        <f>TRIM(LEFT(Tb_Reseller[[#This Row],[Group]],2))</f>
        <v>P</v>
      </c>
      <c r="L4907" s="17" t="str">
        <f>VLOOKUP(Tb_Reseller[[#This Row],[Agen id]],Mapping_Agen!A:E,5,0)</f>
        <v>ONLINE</v>
      </c>
      <c r="M4907" s="64">
        <v>0.6774193548387093</v>
      </c>
      <c r="N4907" s="65">
        <v>3.0333333333333323</v>
      </c>
      <c r="O4907" s="65">
        <f>IFERROR(VLOOKUP(Tb_Reseller[[#This Row],[Kode Reseller]],[1]Sheet1!$A:$B,2,0),0)</f>
        <v>7.25</v>
      </c>
    </row>
    <row r="4908" spans="1:15" x14ac:dyDescent="0.25">
      <c r="A4908" s="13" t="s">
        <v>5886</v>
      </c>
      <c r="B4908" s="14" t="s">
        <v>15163</v>
      </c>
      <c r="C4908" s="15" t="s">
        <v>8213</v>
      </c>
      <c r="D4908" s="15" t="s">
        <v>11516</v>
      </c>
      <c r="E4908" s="16">
        <v>45401.99722222222</v>
      </c>
      <c r="F4908" s="7" t="s">
        <v>8204</v>
      </c>
      <c r="G4908" s="13" t="s">
        <v>5886</v>
      </c>
      <c r="H4908" s="15" t="str">
        <f>UPPER(Tb_Reseller[[#This Row],[Agen id]]&amp;"-"&amp;VLOOKUP(Tb_Reseller[[#This Row],[Agen id]],A:B,2,0)&amp;"("&amp;Tb_Reseller[[#This Row],[Short]]&amp;")")</f>
        <v>AR35816-FAISOL(P)</v>
      </c>
      <c r="I4908" s="15" t="str">
        <f>VLOOKUP(Tb_Reseller[[#This Row],[Agen id]],Mapping_Agen!A:D,4,0)</f>
        <v>Prima</v>
      </c>
      <c r="J4908" s="7" t="str">
        <f>VLOOKUP(Tb_Reseller[[#This Row],[Agen id]],Mapping_Agen!A:C,3,0)</f>
        <v>ONLINE</v>
      </c>
      <c r="K4908" s="17" t="str">
        <f>TRIM(LEFT(Tb_Reseller[[#This Row],[Group]],2))</f>
        <v>P</v>
      </c>
      <c r="L4908" s="17" t="str">
        <f>VLOOKUP(Tb_Reseller[[#This Row],[Agen id]],Mapping_Agen!A:E,5,0)</f>
        <v>ONLINE</v>
      </c>
      <c r="M4908" s="64">
        <v>0</v>
      </c>
      <c r="N4908" s="65">
        <v>0</v>
      </c>
      <c r="O4908" s="65">
        <f>IFERROR(VLOOKUP(Tb_Reseller[[#This Row],[Kode Reseller]],[1]Sheet1!$A:$B,2,0),0)</f>
        <v>0</v>
      </c>
    </row>
    <row r="4909" spans="1:15" x14ac:dyDescent="0.25">
      <c r="A4909" s="13" t="s">
        <v>7465</v>
      </c>
      <c r="B4909" s="14" t="s">
        <v>15164</v>
      </c>
      <c r="C4909" s="15" t="s">
        <v>8213</v>
      </c>
      <c r="D4909" s="15" t="s">
        <v>11516</v>
      </c>
      <c r="E4909" s="16">
        <v>45402.450694444437</v>
      </c>
      <c r="F4909" s="7" t="s">
        <v>8204</v>
      </c>
      <c r="G4909" s="13" t="s">
        <v>7465</v>
      </c>
      <c r="H4909" s="15" t="str">
        <f>UPPER(Tb_Reseller[[#This Row],[Agen id]]&amp;"-"&amp;VLOOKUP(Tb_Reseller[[#This Row],[Agen id]],A:B,2,0)&amp;"("&amp;Tb_Reseller[[#This Row],[Short]]&amp;")")</f>
        <v>AR35818-ADZARIS(P)</v>
      </c>
      <c r="I4909" s="15" t="str">
        <f>VLOOKUP(Tb_Reseller[[#This Row],[Agen id]],Mapping_Agen!A:D,4,0)</f>
        <v>Prima</v>
      </c>
      <c r="J4909" s="7" t="str">
        <f>VLOOKUP(Tb_Reseller[[#This Row],[Agen id]],Mapping_Agen!A:C,3,0)</f>
        <v>ONLINE</v>
      </c>
      <c r="K4909" s="17" t="str">
        <f>TRIM(LEFT(Tb_Reseller[[#This Row],[Group]],2))</f>
        <v>P</v>
      </c>
      <c r="L4909" s="17" t="str">
        <f>VLOOKUP(Tb_Reseller[[#This Row],[Agen id]],Mapping_Agen!A:E,5,0)</f>
        <v>ONLINE</v>
      </c>
      <c r="M4909" s="64">
        <v>0</v>
      </c>
      <c r="N4909" s="65">
        <v>0</v>
      </c>
      <c r="O4909" s="65">
        <f>IFERROR(VLOOKUP(Tb_Reseller[[#This Row],[Kode Reseller]],[1]Sheet1!$A:$B,2,0),0)</f>
        <v>0</v>
      </c>
    </row>
    <row r="4910" spans="1:15" x14ac:dyDescent="0.25">
      <c r="A4910" s="13" t="s">
        <v>5890</v>
      </c>
      <c r="B4910" s="14" t="s">
        <v>9407</v>
      </c>
      <c r="C4910" s="15" t="s">
        <v>8213</v>
      </c>
      <c r="D4910" s="15" t="s">
        <v>8203</v>
      </c>
      <c r="E4910" s="16">
        <v>45402.489583333343</v>
      </c>
      <c r="F4910" s="7" t="s">
        <v>8204</v>
      </c>
      <c r="G4910" s="13" t="s">
        <v>5890</v>
      </c>
      <c r="H4910" s="15" t="str">
        <f>UPPER(Tb_Reseller[[#This Row],[Agen id]]&amp;"-"&amp;VLOOKUP(Tb_Reseller[[#This Row],[Agen id]],A:B,2,0)&amp;"("&amp;Tb_Reseller[[#This Row],[Short]]&amp;")")</f>
        <v>AR35819-AFIFAH CELL(P)</v>
      </c>
      <c r="I4910" s="15" t="str">
        <f>VLOOKUP(Tb_Reseller[[#This Row],[Agen id]],Mapping_Agen!A:D,4,0)</f>
        <v>Prima</v>
      </c>
      <c r="J4910" s="7" t="str">
        <f>VLOOKUP(Tb_Reseller[[#This Row],[Agen id]],Mapping_Agen!A:C,3,0)</f>
        <v>BSD</v>
      </c>
      <c r="K4910" s="17" t="str">
        <f>TRIM(LEFT(Tb_Reseller[[#This Row],[Group]],2))</f>
        <v>P</v>
      </c>
      <c r="L4910" s="17" t="str">
        <f>VLOOKUP(Tb_Reseller[[#This Row],[Agen id]],Mapping_Agen!A:E,5,0)</f>
        <v>NON SCO</v>
      </c>
      <c r="M4910" s="64">
        <v>0</v>
      </c>
      <c r="N4910" s="65">
        <v>0</v>
      </c>
      <c r="O4910" s="65">
        <f>IFERROR(VLOOKUP(Tb_Reseller[[#This Row],[Kode Reseller]],[1]Sheet1!$A:$B,2,0),0)</f>
        <v>0</v>
      </c>
    </row>
    <row r="4911" spans="1:15" x14ac:dyDescent="0.25">
      <c r="A4911" s="13" t="s">
        <v>5892</v>
      </c>
      <c r="B4911" s="14" t="s">
        <v>15165</v>
      </c>
      <c r="C4911" s="15" t="s">
        <v>8213</v>
      </c>
      <c r="D4911" s="15" t="s">
        <v>11516</v>
      </c>
      <c r="E4911" s="16">
        <v>45403.518750000003</v>
      </c>
      <c r="F4911" s="7" t="s">
        <v>8204</v>
      </c>
      <c r="G4911" s="13" t="s">
        <v>5892</v>
      </c>
      <c r="H4911" s="15" t="str">
        <f>UPPER(Tb_Reseller[[#This Row],[Agen id]]&amp;"-"&amp;VLOOKUP(Tb_Reseller[[#This Row],[Agen id]],A:B,2,0)&amp;"("&amp;Tb_Reseller[[#This Row],[Short]]&amp;")")</f>
        <v>AR35825-DEDEW CELL(P)</v>
      </c>
      <c r="I4911" s="15" t="str">
        <f>VLOOKUP(Tb_Reseller[[#This Row],[Agen id]],Mapping_Agen!A:D,4,0)</f>
        <v>Prima</v>
      </c>
      <c r="J4911" s="7" t="str">
        <f>VLOOKUP(Tb_Reseller[[#This Row],[Agen id]],Mapping_Agen!A:C,3,0)</f>
        <v>ONLINE</v>
      </c>
      <c r="K4911" s="17" t="str">
        <f>TRIM(LEFT(Tb_Reseller[[#This Row],[Group]],2))</f>
        <v>P</v>
      </c>
      <c r="L4911" s="17" t="str">
        <f>VLOOKUP(Tb_Reseller[[#This Row],[Agen id]],Mapping_Agen!A:E,5,0)</f>
        <v>ONLINE</v>
      </c>
      <c r="M4911" s="64">
        <v>0</v>
      </c>
      <c r="N4911" s="65">
        <v>0</v>
      </c>
      <c r="O4911" s="65">
        <f>IFERROR(VLOOKUP(Tb_Reseller[[#This Row],[Kode Reseller]],[1]Sheet1!$A:$B,2,0),0)</f>
        <v>0</v>
      </c>
    </row>
    <row r="4912" spans="1:15" x14ac:dyDescent="0.25">
      <c r="A4912" s="13" t="s">
        <v>5894</v>
      </c>
      <c r="B4912" s="14" t="s">
        <v>15166</v>
      </c>
      <c r="C4912" s="15" t="s">
        <v>8213</v>
      </c>
      <c r="D4912" s="15" t="s">
        <v>8203</v>
      </c>
      <c r="E4912" s="16">
        <v>45404.35833333333</v>
      </c>
      <c r="F4912" s="7" t="s">
        <v>8204</v>
      </c>
      <c r="G4912" s="13" t="s">
        <v>5894</v>
      </c>
      <c r="H4912" s="15" t="str">
        <f>UPPER(Tb_Reseller[[#This Row],[Agen id]]&amp;"-"&amp;VLOOKUP(Tb_Reseller[[#This Row],[Agen id]],A:B,2,0)&amp;"("&amp;Tb_Reseller[[#This Row],[Short]]&amp;")")</f>
        <v>AR35832-SYEHAN CELL(P)</v>
      </c>
      <c r="I4912" s="15" t="str">
        <f>VLOOKUP(Tb_Reseller[[#This Row],[Agen id]],Mapping_Agen!A:D,4,0)</f>
        <v>Prima</v>
      </c>
      <c r="J4912" s="7" t="str">
        <f>VLOOKUP(Tb_Reseller[[#This Row],[Agen id]],Mapping_Agen!A:C,3,0)</f>
        <v>BSD</v>
      </c>
      <c r="K4912" s="17" t="str">
        <f>TRIM(LEFT(Tb_Reseller[[#This Row],[Group]],2))</f>
        <v>P</v>
      </c>
      <c r="L4912" s="17" t="str">
        <f>VLOOKUP(Tb_Reseller[[#This Row],[Agen id]],Mapping_Agen!A:E,5,0)</f>
        <v>NON SCO</v>
      </c>
      <c r="M4912" s="64">
        <v>15.225806451613089</v>
      </c>
      <c r="N4912" s="65">
        <v>12.633333333333299</v>
      </c>
      <c r="O4912" s="65">
        <f>IFERROR(VLOOKUP(Tb_Reseller[[#This Row],[Kode Reseller]],[1]Sheet1!$A:$B,2,0),0)</f>
        <v>10.75</v>
      </c>
    </row>
    <row r="4913" spans="1:15" x14ac:dyDescent="0.25">
      <c r="A4913" s="13" t="s">
        <v>15167</v>
      </c>
      <c r="B4913" s="14" t="s">
        <v>15168</v>
      </c>
      <c r="C4913" s="15" t="s">
        <v>8213</v>
      </c>
      <c r="D4913" s="15" t="s">
        <v>15169</v>
      </c>
      <c r="E4913" s="16">
        <v>45404.727777777778</v>
      </c>
      <c r="F4913" s="7" t="s">
        <v>8268</v>
      </c>
      <c r="G4913" s="13" t="s">
        <v>550</v>
      </c>
      <c r="H4913" s="15" t="str">
        <f>UPPER(Tb_Reseller[[#This Row],[Agen id]]&amp;"-"&amp;VLOOKUP(Tb_Reseller[[#This Row],[Agen id]],A:B,2,0)&amp;"("&amp;Tb_Reseller[[#This Row],[Short]]&amp;")")</f>
        <v>AR03027-NOMEN CELL(P)</v>
      </c>
      <c r="I4913" s="15" t="str">
        <f>VLOOKUP(Tb_Reseller[[#This Row],[Agen id]],Mapping_Agen!A:D,4,0)</f>
        <v>Prima</v>
      </c>
      <c r="J4913" s="7" t="str">
        <f>VLOOKUP(Tb_Reseller[[#This Row],[Agen id]],Mapping_Agen!A:C,3,0)</f>
        <v>PP</v>
      </c>
      <c r="K4913" s="17" t="str">
        <f>TRIM(LEFT(Tb_Reseller[[#This Row],[Group]],2))</f>
        <v>P</v>
      </c>
      <c r="L4913" s="17" t="str">
        <f>VLOOKUP(Tb_Reseller[[#This Row],[Agen id]],Mapping_Agen!A:E,5,0)</f>
        <v>Febri Kurniawan</v>
      </c>
      <c r="M4913" s="64">
        <v>0</v>
      </c>
      <c r="N4913" s="65">
        <v>0</v>
      </c>
      <c r="O4913" s="65">
        <f>IFERROR(VLOOKUP(Tb_Reseller[[#This Row],[Kode Reseller]],[1]Sheet1!$A:$B,2,0),0)</f>
        <v>0</v>
      </c>
    </row>
    <row r="4914" spans="1:15" x14ac:dyDescent="0.25">
      <c r="A4914" s="13" t="s">
        <v>5897</v>
      </c>
      <c r="B4914" s="14" t="s">
        <v>9598</v>
      </c>
      <c r="C4914" s="15" t="s">
        <v>8213</v>
      </c>
      <c r="D4914" s="15" t="s">
        <v>11516</v>
      </c>
      <c r="E4914" s="16">
        <v>45404.878472222219</v>
      </c>
      <c r="F4914" s="7" t="s">
        <v>8204</v>
      </c>
      <c r="G4914" s="13" t="s">
        <v>5897</v>
      </c>
      <c r="H4914" s="15" t="str">
        <f>UPPER(Tb_Reseller[[#This Row],[Agen id]]&amp;"-"&amp;VLOOKUP(Tb_Reseller[[#This Row],[Agen id]],A:B,2,0)&amp;"("&amp;Tb_Reseller[[#This Row],[Short]]&amp;")")</f>
        <v>AR35835-CICI CELL(P)</v>
      </c>
      <c r="I4914" s="15" t="str">
        <f>VLOOKUP(Tb_Reseller[[#This Row],[Agen id]],Mapping_Agen!A:D,4,0)</f>
        <v>Prima</v>
      </c>
      <c r="J4914" s="7" t="str">
        <f>VLOOKUP(Tb_Reseller[[#This Row],[Agen id]],Mapping_Agen!A:C,3,0)</f>
        <v>ONLINE</v>
      </c>
      <c r="K4914" s="17" t="str">
        <f>TRIM(LEFT(Tb_Reseller[[#This Row],[Group]],2))</f>
        <v>P</v>
      </c>
      <c r="L4914" s="17" t="str">
        <f>VLOOKUP(Tb_Reseller[[#This Row],[Agen id]],Mapping_Agen!A:E,5,0)</f>
        <v>ONLINE</v>
      </c>
      <c r="M4914" s="64">
        <v>0</v>
      </c>
      <c r="N4914" s="65">
        <v>0</v>
      </c>
      <c r="O4914" s="65">
        <f>IFERROR(VLOOKUP(Tb_Reseller[[#This Row],[Kode Reseller]],[1]Sheet1!$A:$B,2,0),0)</f>
        <v>0</v>
      </c>
    </row>
    <row r="4915" spans="1:15" x14ac:dyDescent="0.25">
      <c r="A4915" s="13" t="s">
        <v>15170</v>
      </c>
      <c r="B4915" s="14" t="s">
        <v>15171</v>
      </c>
      <c r="C4915" s="15" t="s">
        <v>8213</v>
      </c>
      <c r="D4915" s="15" t="s">
        <v>15044</v>
      </c>
      <c r="E4915" s="16">
        <v>45405.790972222218</v>
      </c>
      <c r="F4915" s="7" t="s">
        <v>8268</v>
      </c>
      <c r="G4915" s="13" t="s">
        <v>5149</v>
      </c>
      <c r="H4915" s="15" t="str">
        <f>UPPER(Tb_Reseller[[#This Row],[Agen id]]&amp;"-"&amp;VLOOKUP(Tb_Reseller[[#This Row],[Agen id]],A:B,2,0)&amp;"("&amp;Tb_Reseller[[#This Row],[Short]]&amp;")")</f>
        <v>AR34632-BHARATA CELL(P)</v>
      </c>
      <c r="I4915" s="15" t="str">
        <f>VLOOKUP(Tb_Reseller[[#This Row],[Agen id]],Mapping_Agen!A:D,4,0)</f>
        <v>Prima</v>
      </c>
      <c r="J4915" s="7" t="str">
        <f>VLOOKUP(Tb_Reseller[[#This Row],[Agen id]],Mapping_Agen!A:C,3,0)</f>
        <v>PRG</v>
      </c>
      <c r="K4915" s="17" t="str">
        <f>TRIM(LEFT(Tb_Reseller[[#This Row],[Group]],2))</f>
        <v>P</v>
      </c>
      <c r="L4915" s="17" t="str">
        <f>VLOOKUP(Tb_Reseller[[#This Row],[Agen id]],Mapping_Agen!A:E,5,0)</f>
        <v>NON SCO</v>
      </c>
      <c r="M4915" s="64">
        <v>2.2258064516129017</v>
      </c>
      <c r="N4915" s="65">
        <v>2.1000000000000023</v>
      </c>
      <c r="O4915" s="65">
        <f>IFERROR(VLOOKUP(Tb_Reseller[[#This Row],[Kode Reseller]],[1]Sheet1!$A:$B,2,0),0)</f>
        <v>1.75</v>
      </c>
    </row>
    <row r="4916" spans="1:15" x14ac:dyDescent="0.25">
      <c r="A4916" s="13" t="s">
        <v>15172</v>
      </c>
      <c r="B4916" s="14" t="s">
        <v>9192</v>
      </c>
      <c r="C4916" s="15" t="s">
        <v>8361</v>
      </c>
      <c r="D4916" s="15" t="s">
        <v>8890</v>
      </c>
      <c r="E4916" s="16">
        <v>45406.383333333331</v>
      </c>
      <c r="F4916" s="7" t="s">
        <v>8268</v>
      </c>
      <c r="G4916" s="13" t="s">
        <v>457</v>
      </c>
      <c r="H4916" s="15" t="str">
        <f>UPPER(Tb_Reseller[[#This Row],[Agen id]]&amp;"-"&amp;VLOOKUP(Tb_Reseller[[#This Row],[Agen id]],A:B,2,0)&amp;"("&amp;Tb_Reseller[[#This Row],[Short]]&amp;")")</f>
        <v>AR01843-FAQIH CELL(MV)</v>
      </c>
      <c r="I4916" s="15" t="str">
        <f>VLOOKUP(Tb_Reseller[[#This Row],[Agen id]],Mapping_Agen!A:D,4,0)</f>
        <v>Limit</v>
      </c>
      <c r="J4916" s="7" t="str">
        <f>VLOOKUP(Tb_Reseller[[#This Row],[Agen id]],Mapping_Agen!A:C,3,0)</f>
        <v>PP</v>
      </c>
      <c r="K4916" s="17" t="str">
        <f>TRIM(LEFT(Tb_Reseller[[#This Row],[Group]],2))</f>
        <v>MV</v>
      </c>
      <c r="L4916" s="17" t="str">
        <f>VLOOKUP(Tb_Reseller[[#This Row],[Agen id]],Mapping_Agen!A:E,5,0)</f>
        <v>Febri Kurniawan</v>
      </c>
      <c r="M4916" s="64">
        <v>0</v>
      </c>
      <c r="N4916" s="65">
        <v>0</v>
      </c>
      <c r="O4916" s="65">
        <f>IFERROR(VLOOKUP(Tb_Reseller[[#This Row],[Kode Reseller]],[1]Sheet1!$A:$B,2,0),0)</f>
        <v>0</v>
      </c>
    </row>
    <row r="4917" spans="1:15" x14ac:dyDescent="0.25">
      <c r="A4917" s="13" t="s">
        <v>15173</v>
      </c>
      <c r="B4917" s="14" t="s">
        <v>15174</v>
      </c>
      <c r="C4917" s="15" t="s">
        <v>8213</v>
      </c>
      <c r="D4917" s="15" t="s">
        <v>15175</v>
      </c>
      <c r="E4917" s="16">
        <v>45406.461805555547</v>
      </c>
      <c r="F4917" s="7" t="s">
        <v>8268</v>
      </c>
      <c r="G4917" s="13" t="s">
        <v>5869</v>
      </c>
      <c r="H4917" s="15" t="str">
        <f>UPPER(Tb_Reseller[[#This Row],[Agen id]]&amp;"-"&amp;VLOOKUP(Tb_Reseller[[#This Row],[Agen id]],A:B,2,0)&amp;"("&amp;Tb_Reseller[[#This Row],[Short]]&amp;")")</f>
        <v>AR35787-YURIZA CELL(P)</v>
      </c>
      <c r="I4917" s="15" t="str">
        <f>VLOOKUP(Tb_Reseller[[#This Row],[Agen id]],Mapping_Agen!A:D,4,0)</f>
        <v>Prima</v>
      </c>
      <c r="J4917" s="7" t="str">
        <f>VLOOKUP(Tb_Reseller[[#This Row],[Agen id]],Mapping_Agen!A:C,3,0)</f>
        <v>ONLINE</v>
      </c>
      <c r="K4917" s="17" t="str">
        <f>TRIM(LEFT(Tb_Reseller[[#This Row],[Group]],2))</f>
        <v>P</v>
      </c>
      <c r="L4917" s="17" t="str">
        <f>VLOOKUP(Tb_Reseller[[#This Row],[Agen id]],Mapping_Agen!A:E,5,0)</f>
        <v>ONLINE</v>
      </c>
      <c r="M4917" s="64">
        <v>0</v>
      </c>
      <c r="N4917" s="65">
        <v>0</v>
      </c>
      <c r="O4917" s="65">
        <f>IFERROR(VLOOKUP(Tb_Reseller[[#This Row],[Kode Reseller]],[1]Sheet1!$A:$B,2,0),0)</f>
        <v>0</v>
      </c>
    </row>
    <row r="4918" spans="1:15" x14ac:dyDescent="0.25">
      <c r="A4918" s="13" t="s">
        <v>5901</v>
      </c>
      <c r="B4918" s="14" t="s">
        <v>15176</v>
      </c>
      <c r="C4918" s="15" t="s">
        <v>8213</v>
      </c>
      <c r="D4918" s="15" t="s">
        <v>8203</v>
      </c>
      <c r="E4918" s="16">
        <v>45406.578472222223</v>
      </c>
      <c r="F4918" s="7" t="s">
        <v>8204</v>
      </c>
      <c r="G4918" s="13" t="s">
        <v>5901</v>
      </c>
      <c r="H4918" s="15" t="str">
        <f>UPPER(Tb_Reseller[[#This Row],[Agen id]]&amp;"-"&amp;VLOOKUP(Tb_Reseller[[#This Row],[Agen id]],A:B,2,0)&amp;"("&amp;Tb_Reseller[[#This Row],[Short]]&amp;")")</f>
        <v>AR35843-TOKO INDAH(P)</v>
      </c>
      <c r="I4918" s="15" t="str">
        <f>VLOOKUP(Tb_Reseller[[#This Row],[Agen id]],Mapping_Agen!A:D,4,0)</f>
        <v>Prima</v>
      </c>
      <c r="J4918" s="7" t="str">
        <f>VLOOKUP(Tb_Reseller[[#This Row],[Agen id]],Mapping_Agen!A:C,3,0)</f>
        <v>BSD</v>
      </c>
      <c r="K4918" s="17" t="str">
        <f>TRIM(LEFT(Tb_Reseller[[#This Row],[Group]],2))</f>
        <v>P</v>
      </c>
      <c r="L4918" s="17" t="str">
        <f>VLOOKUP(Tb_Reseller[[#This Row],[Agen id]],Mapping_Agen!A:E,5,0)</f>
        <v>NON SCO</v>
      </c>
      <c r="M4918" s="64">
        <v>0</v>
      </c>
      <c r="N4918" s="65">
        <v>0</v>
      </c>
      <c r="O4918" s="65">
        <f>IFERROR(VLOOKUP(Tb_Reseller[[#This Row],[Kode Reseller]],[1]Sheet1!$A:$B,2,0),0)</f>
        <v>0</v>
      </c>
    </row>
    <row r="4919" spans="1:15" x14ac:dyDescent="0.25">
      <c r="A4919" s="13" t="s">
        <v>15177</v>
      </c>
      <c r="B4919" s="14" t="s">
        <v>15178</v>
      </c>
      <c r="C4919" s="15" t="s">
        <v>8213</v>
      </c>
      <c r="D4919" s="15" t="s">
        <v>11466</v>
      </c>
      <c r="E4919" s="16">
        <v>45406.935416666667</v>
      </c>
      <c r="F4919" s="7" t="s">
        <v>8268</v>
      </c>
      <c r="G4919" s="13" t="s">
        <v>2374</v>
      </c>
      <c r="H4919" s="15" t="str">
        <f>UPPER(Tb_Reseller[[#This Row],[Agen id]]&amp;"-"&amp;VLOOKUP(Tb_Reseller[[#This Row],[Agen id]],A:B,2,0)&amp;"("&amp;Tb_Reseller[[#This Row],[Short]]&amp;")")</f>
        <v>AR26506-CHANDRA SERVIS CELLULER(P)</v>
      </c>
      <c r="I4919" s="15" t="str">
        <f>VLOOKUP(Tb_Reseller[[#This Row],[Agen id]],Mapping_Agen!A:D,4,0)</f>
        <v>Prima</v>
      </c>
      <c r="J4919" s="7" t="str">
        <f>VLOOKUP(Tb_Reseller[[#This Row],[Agen id]],Mapping_Agen!A:C,3,0)</f>
        <v>PP</v>
      </c>
      <c r="K4919" s="17" t="str">
        <f>TRIM(LEFT(Tb_Reseller[[#This Row],[Group]],2))</f>
        <v>P</v>
      </c>
      <c r="L4919" s="17" t="str">
        <f>VLOOKUP(Tb_Reseller[[#This Row],[Agen id]],Mapping_Agen!A:E,5,0)</f>
        <v>Mas Komarjaya</v>
      </c>
      <c r="M4919" s="64">
        <v>9.6774193548387094E-2</v>
      </c>
      <c r="N4919" s="65">
        <v>0.19999999999999998</v>
      </c>
      <c r="O4919" s="65">
        <f>IFERROR(VLOOKUP(Tb_Reseller[[#This Row],[Kode Reseller]],[1]Sheet1!$A:$B,2,0),0)</f>
        <v>0</v>
      </c>
    </row>
    <row r="4920" spans="1:15" x14ac:dyDescent="0.25">
      <c r="A4920" s="13" t="s">
        <v>5903</v>
      </c>
      <c r="B4920" s="14" t="s">
        <v>10549</v>
      </c>
      <c r="C4920" s="15" t="s">
        <v>8213</v>
      </c>
      <c r="D4920" s="15" t="s">
        <v>11516</v>
      </c>
      <c r="E4920" s="16">
        <v>45407.56527777778</v>
      </c>
      <c r="F4920" s="7" t="s">
        <v>8204</v>
      </c>
      <c r="G4920" s="13" t="s">
        <v>5903</v>
      </c>
      <c r="H4920" s="15" t="str">
        <f>UPPER(Tb_Reseller[[#This Row],[Agen id]]&amp;"-"&amp;VLOOKUP(Tb_Reseller[[#This Row],[Agen id]],A:B,2,0)&amp;"("&amp;Tb_Reseller[[#This Row],[Short]]&amp;")")</f>
        <v>AR35848-FAIZ(P)</v>
      </c>
      <c r="I4920" s="15" t="str">
        <f>VLOOKUP(Tb_Reseller[[#This Row],[Agen id]],Mapping_Agen!A:D,4,0)</f>
        <v>Prima</v>
      </c>
      <c r="J4920" s="7" t="str">
        <f>VLOOKUP(Tb_Reseller[[#This Row],[Agen id]],Mapping_Agen!A:C,3,0)</f>
        <v>ONLINE</v>
      </c>
      <c r="K4920" s="17" t="str">
        <f>TRIM(LEFT(Tb_Reseller[[#This Row],[Group]],2))</f>
        <v>P</v>
      </c>
      <c r="L4920" s="17" t="str">
        <f>VLOOKUP(Tb_Reseller[[#This Row],[Agen id]],Mapping_Agen!A:E,5,0)</f>
        <v>ONLINE</v>
      </c>
      <c r="M4920" s="64">
        <v>0</v>
      </c>
      <c r="N4920" s="65">
        <v>0</v>
      </c>
      <c r="O4920" s="65">
        <f>IFERROR(VLOOKUP(Tb_Reseller[[#This Row],[Kode Reseller]],[1]Sheet1!$A:$B,2,0),0)</f>
        <v>0</v>
      </c>
    </row>
    <row r="4921" spans="1:15" x14ac:dyDescent="0.25">
      <c r="A4921" s="13" t="s">
        <v>5905</v>
      </c>
      <c r="B4921" s="14" t="s">
        <v>15179</v>
      </c>
      <c r="C4921" s="15" t="s">
        <v>8213</v>
      </c>
      <c r="D4921" s="15" t="s">
        <v>8248</v>
      </c>
      <c r="E4921" s="16">
        <v>45407.627083333333</v>
      </c>
      <c r="F4921" s="7" t="s">
        <v>8204</v>
      </c>
      <c r="G4921" s="13" t="s">
        <v>5905</v>
      </c>
      <c r="H4921" s="15" t="str">
        <f>UPPER(Tb_Reseller[[#This Row],[Agen id]]&amp;"-"&amp;VLOOKUP(Tb_Reseller[[#This Row],[Agen id]],A:B,2,0)&amp;"("&amp;Tb_Reseller[[#This Row],[Short]]&amp;")")</f>
        <v>AR35850-TTM CELL(P)</v>
      </c>
      <c r="I4921" s="15" t="str">
        <f>VLOOKUP(Tb_Reseller[[#This Row],[Agen id]],Mapping_Agen!A:D,4,0)</f>
        <v>Prima</v>
      </c>
      <c r="J4921" s="7" t="str">
        <f>VLOOKUP(Tb_Reseller[[#This Row],[Agen id]],Mapping_Agen!A:C,3,0)</f>
        <v>PP</v>
      </c>
      <c r="K4921" s="17" t="str">
        <f>TRIM(LEFT(Tb_Reseller[[#This Row],[Group]],2))</f>
        <v>P</v>
      </c>
      <c r="L4921" s="17" t="str">
        <f>VLOOKUP(Tb_Reseller[[#This Row],[Agen id]],Mapping_Agen!A:E,5,0)</f>
        <v>NON SCO</v>
      </c>
      <c r="M4921" s="64">
        <v>0</v>
      </c>
      <c r="N4921" s="65">
        <v>0</v>
      </c>
      <c r="O4921" s="65">
        <f>IFERROR(VLOOKUP(Tb_Reseller[[#This Row],[Kode Reseller]],[1]Sheet1!$A:$B,2,0),0)</f>
        <v>0</v>
      </c>
    </row>
    <row r="4922" spans="1:15" x14ac:dyDescent="0.25">
      <c r="A4922" s="13" t="s">
        <v>15180</v>
      </c>
      <c r="B4922" s="14" t="s">
        <v>15181</v>
      </c>
      <c r="C4922" s="15" t="s">
        <v>8213</v>
      </c>
      <c r="D4922" s="15" t="s">
        <v>15182</v>
      </c>
      <c r="E4922" s="16">
        <v>45407.779861111107</v>
      </c>
      <c r="F4922" s="7" t="s">
        <v>8268</v>
      </c>
      <c r="G4922" s="13" t="s">
        <v>5907</v>
      </c>
      <c r="H4922" s="15" t="str">
        <f>UPPER(Tb_Reseller[[#This Row],[Agen id]]&amp;"-"&amp;VLOOKUP(Tb_Reseller[[#This Row],[Agen id]],A:B,2,0)&amp;"("&amp;Tb_Reseller[[#This Row],[Short]]&amp;")")</f>
        <v>AR35855-NAJWAN CELL1(P)</v>
      </c>
      <c r="I4922" s="15" t="str">
        <f>VLOOKUP(Tb_Reseller[[#This Row],[Agen id]],Mapping_Agen!A:D,4,0)</f>
        <v>Prima</v>
      </c>
      <c r="J4922" s="7" t="str">
        <f>VLOOKUP(Tb_Reseller[[#This Row],[Agen id]],Mapping_Agen!A:C,3,0)</f>
        <v>ICON</v>
      </c>
      <c r="K4922" s="17" t="str">
        <f>TRIM(LEFT(Tb_Reseller[[#This Row],[Group]],2))</f>
        <v>P</v>
      </c>
      <c r="L4922" s="17" t="str">
        <f>VLOOKUP(Tb_Reseller[[#This Row],[Agen id]],Mapping_Agen!A:E,5,0)</f>
        <v>NON SCO</v>
      </c>
      <c r="M4922" s="64">
        <v>5.2258064516128995</v>
      </c>
      <c r="N4922" s="65">
        <v>5.0333333333333252</v>
      </c>
      <c r="O4922" s="65">
        <f>IFERROR(VLOOKUP(Tb_Reseller[[#This Row],[Kode Reseller]],[1]Sheet1!$A:$B,2,0),0)</f>
        <v>4</v>
      </c>
    </row>
    <row r="4923" spans="1:15" x14ac:dyDescent="0.25">
      <c r="A4923" s="13" t="s">
        <v>5907</v>
      </c>
      <c r="B4923" s="14" t="s">
        <v>15183</v>
      </c>
      <c r="C4923" s="15" t="s">
        <v>8213</v>
      </c>
      <c r="D4923" s="15" t="s">
        <v>8231</v>
      </c>
      <c r="E4923" s="16">
        <v>45407.932638888888</v>
      </c>
      <c r="F4923" s="7" t="s">
        <v>8204</v>
      </c>
      <c r="G4923" s="13" t="s">
        <v>5907</v>
      </c>
      <c r="H4923" s="15" t="str">
        <f>UPPER(Tb_Reseller[[#This Row],[Agen id]]&amp;"-"&amp;VLOOKUP(Tb_Reseller[[#This Row],[Agen id]],A:B,2,0)&amp;"("&amp;Tb_Reseller[[#This Row],[Short]]&amp;")")</f>
        <v>AR35855-NAJWAN CELL1(P)</v>
      </c>
      <c r="I4923" s="15" t="str">
        <f>VLOOKUP(Tb_Reseller[[#This Row],[Agen id]],Mapping_Agen!A:D,4,0)</f>
        <v>Prima</v>
      </c>
      <c r="J4923" s="7" t="str">
        <f>VLOOKUP(Tb_Reseller[[#This Row],[Agen id]],Mapping_Agen!A:C,3,0)</f>
        <v>ICON</v>
      </c>
      <c r="K4923" s="17" t="str">
        <f>TRIM(LEFT(Tb_Reseller[[#This Row],[Group]],2))</f>
        <v>P</v>
      </c>
      <c r="L4923" s="17" t="str">
        <f>VLOOKUP(Tb_Reseller[[#This Row],[Agen id]],Mapping_Agen!A:E,5,0)</f>
        <v>NON SCO</v>
      </c>
      <c r="M4923" s="64">
        <v>0.48387096774193528</v>
      </c>
      <c r="N4923" s="65">
        <v>0.6333333333333333</v>
      </c>
      <c r="O4923" s="65">
        <f>IFERROR(VLOOKUP(Tb_Reseller[[#This Row],[Kode Reseller]],[1]Sheet1!$A:$B,2,0),0)</f>
        <v>0.5</v>
      </c>
    </row>
    <row r="4924" spans="1:15" x14ac:dyDescent="0.25">
      <c r="A4924" s="13" t="s">
        <v>15184</v>
      </c>
      <c r="B4924" s="14" t="s">
        <v>15185</v>
      </c>
      <c r="C4924" s="15" t="s">
        <v>8213</v>
      </c>
      <c r="D4924" s="15" t="s">
        <v>15182</v>
      </c>
      <c r="E4924" s="16">
        <v>45409.648611111108</v>
      </c>
      <c r="F4924" s="7" t="s">
        <v>8268</v>
      </c>
      <c r="G4924" s="13" t="s">
        <v>5907</v>
      </c>
      <c r="H4924" s="15" t="str">
        <f>UPPER(Tb_Reseller[[#This Row],[Agen id]]&amp;"-"&amp;VLOOKUP(Tb_Reseller[[#This Row],[Agen id]],A:B,2,0)&amp;"("&amp;Tb_Reseller[[#This Row],[Short]]&amp;")")</f>
        <v>AR35855-NAJWAN CELL1(P)</v>
      </c>
      <c r="I4924" s="15" t="str">
        <f>VLOOKUP(Tb_Reseller[[#This Row],[Agen id]],Mapping_Agen!A:D,4,0)</f>
        <v>Prima</v>
      </c>
      <c r="J4924" s="7" t="str">
        <f>VLOOKUP(Tb_Reseller[[#This Row],[Agen id]],Mapping_Agen!A:C,3,0)</f>
        <v>ICON</v>
      </c>
      <c r="K4924" s="17" t="str">
        <f>TRIM(LEFT(Tb_Reseller[[#This Row],[Group]],2))</f>
        <v>P</v>
      </c>
      <c r="L4924" s="17" t="str">
        <f>VLOOKUP(Tb_Reseller[[#This Row],[Agen id]],Mapping_Agen!A:E,5,0)</f>
        <v>NON SCO</v>
      </c>
      <c r="M4924" s="64">
        <v>0</v>
      </c>
      <c r="N4924" s="65">
        <v>0</v>
      </c>
      <c r="O4924" s="65">
        <f>IFERROR(VLOOKUP(Tb_Reseller[[#This Row],[Kode Reseller]],[1]Sheet1!$A:$B,2,0),0)</f>
        <v>0</v>
      </c>
    </row>
    <row r="4925" spans="1:15" x14ac:dyDescent="0.25">
      <c r="A4925" s="13" t="s">
        <v>15186</v>
      </c>
      <c r="B4925" s="14" t="s">
        <v>8608</v>
      </c>
      <c r="C4925" s="15" t="s">
        <v>8213</v>
      </c>
      <c r="D4925" s="15" t="s">
        <v>15182</v>
      </c>
      <c r="E4925" s="16">
        <v>45409.652777777781</v>
      </c>
      <c r="F4925" s="7" t="s">
        <v>8268</v>
      </c>
      <c r="G4925" s="13" t="s">
        <v>5907</v>
      </c>
      <c r="H4925" s="15" t="str">
        <f>UPPER(Tb_Reseller[[#This Row],[Agen id]]&amp;"-"&amp;VLOOKUP(Tb_Reseller[[#This Row],[Agen id]],A:B,2,0)&amp;"("&amp;Tb_Reseller[[#This Row],[Short]]&amp;")")</f>
        <v>AR35855-NAJWAN CELL1(P)</v>
      </c>
      <c r="I4925" s="15" t="str">
        <f>VLOOKUP(Tb_Reseller[[#This Row],[Agen id]],Mapping_Agen!A:D,4,0)</f>
        <v>Prima</v>
      </c>
      <c r="J4925" s="7" t="str">
        <f>VLOOKUP(Tb_Reseller[[#This Row],[Agen id]],Mapping_Agen!A:C,3,0)</f>
        <v>ICON</v>
      </c>
      <c r="K4925" s="17" t="str">
        <f>TRIM(LEFT(Tb_Reseller[[#This Row],[Group]],2))</f>
        <v>P</v>
      </c>
      <c r="L4925" s="17" t="str">
        <f>VLOOKUP(Tb_Reseller[[#This Row],[Agen id]],Mapping_Agen!A:E,5,0)</f>
        <v>NON SCO</v>
      </c>
      <c r="M4925" s="64">
        <v>0</v>
      </c>
      <c r="N4925" s="65">
        <v>0</v>
      </c>
      <c r="O4925" s="65">
        <f>IFERROR(VLOOKUP(Tb_Reseller[[#This Row],[Kode Reseller]],[1]Sheet1!$A:$B,2,0),0)</f>
        <v>0</v>
      </c>
    </row>
    <row r="4926" spans="1:15" x14ac:dyDescent="0.25">
      <c r="A4926" s="13" t="s">
        <v>5910</v>
      </c>
      <c r="B4926" s="14" t="s">
        <v>15187</v>
      </c>
      <c r="C4926" s="15" t="s">
        <v>8213</v>
      </c>
      <c r="D4926" s="15" t="s">
        <v>11516</v>
      </c>
      <c r="E4926" s="16">
        <v>45409.859027777777</v>
      </c>
      <c r="F4926" s="7" t="s">
        <v>8204</v>
      </c>
      <c r="G4926" s="13" t="s">
        <v>5910</v>
      </c>
      <c r="H4926" s="15" t="str">
        <f>UPPER(Tb_Reseller[[#This Row],[Agen id]]&amp;"-"&amp;VLOOKUP(Tb_Reseller[[#This Row],[Agen id]],A:B,2,0)&amp;"("&amp;Tb_Reseller[[#This Row],[Short]]&amp;")")</f>
        <v>AR35863-LIYANA(P)</v>
      </c>
      <c r="I4926" s="15" t="str">
        <f>VLOOKUP(Tb_Reseller[[#This Row],[Agen id]],Mapping_Agen!A:D,4,0)</f>
        <v>Prima</v>
      </c>
      <c r="J4926" s="7" t="str">
        <f>VLOOKUP(Tb_Reseller[[#This Row],[Agen id]],Mapping_Agen!A:C,3,0)</f>
        <v>ONLINE</v>
      </c>
      <c r="K4926" s="17" t="str">
        <f>TRIM(LEFT(Tb_Reseller[[#This Row],[Group]],2))</f>
        <v>P</v>
      </c>
      <c r="L4926" s="17" t="str">
        <f>VLOOKUP(Tb_Reseller[[#This Row],[Agen id]],Mapping_Agen!A:E,5,0)</f>
        <v>ONLINE</v>
      </c>
      <c r="M4926" s="64">
        <v>0</v>
      </c>
      <c r="N4926" s="65">
        <v>0</v>
      </c>
      <c r="O4926" s="65">
        <f>IFERROR(VLOOKUP(Tb_Reseller[[#This Row],[Kode Reseller]],[1]Sheet1!$A:$B,2,0),0)</f>
        <v>0</v>
      </c>
    </row>
    <row r="4927" spans="1:15" x14ac:dyDescent="0.25">
      <c r="A4927" s="13" t="s">
        <v>15188</v>
      </c>
      <c r="B4927" s="14" t="s">
        <v>15189</v>
      </c>
      <c r="C4927" s="15" t="s">
        <v>8208</v>
      </c>
      <c r="D4927" s="15" t="s">
        <v>10766</v>
      </c>
      <c r="E4927" s="16">
        <v>45410.534722222219</v>
      </c>
      <c r="F4927" s="7" t="s">
        <v>8268</v>
      </c>
      <c r="G4927" s="13" t="s">
        <v>1416</v>
      </c>
      <c r="H4927" s="15" t="str">
        <f>UPPER(Tb_Reseller[[#This Row],[Agen id]]&amp;"-"&amp;VLOOKUP(Tb_Reseller[[#This Row],[Agen id]],A:B,2,0)&amp;"("&amp;Tb_Reseller[[#This Row],[Short]]&amp;")")</f>
        <v>AR14974-GEVIN CELL(R)</v>
      </c>
      <c r="I4927" s="15" t="str">
        <f>VLOOKUP(Tb_Reseller[[#This Row],[Agen id]],Mapping_Agen!A:D,4,0)</f>
        <v>No Limit</v>
      </c>
      <c r="J4927" s="7" t="str">
        <f>VLOOKUP(Tb_Reseller[[#This Row],[Agen id]],Mapping_Agen!A:C,3,0)</f>
        <v>PP</v>
      </c>
      <c r="K4927" s="17" t="str">
        <f>TRIM(LEFT(Tb_Reseller[[#This Row],[Group]],2))</f>
        <v>R</v>
      </c>
      <c r="L4927" s="17" t="str">
        <f>VLOOKUP(Tb_Reseller[[#This Row],[Agen id]],Mapping_Agen!A:E,5,0)</f>
        <v>Febri Kurniawan</v>
      </c>
      <c r="M4927" s="64">
        <v>2.5483870967741917</v>
      </c>
      <c r="N4927" s="65">
        <v>2.5666666666666673</v>
      </c>
      <c r="O4927" s="65">
        <f>IFERROR(VLOOKUP(Tb_Reseller[[#This Row],[Kode Reseller]],[1]Sheet1!$A:$B,2,0),0)</f>
        <v>2</v>
      </c>
    </row>
    <row r="4928" spans="1:15" x14ac:dyDescent="0.25">
      <c r="A4928" s="13" t="s">
        <v>15190</v>
      </c>
      <c r="B4928" s="14" t="s">
        <v>15191</v>
      </c>
      <c r="C4928" s="15" t="s">
        <v>8213</v>
      </c>
      <c r="D4928" s="15" t="s">
        <v>13587</v>
      </c>
      <c r="E4928" s="16">
        <v>45411.309027777781</v>
      </c>
      <c r="F4928" s="7" t="s">
        <v>8268</v>
      </c>
      <c r="G4928" s="13" t="s">
        <v>432</v>
      </c>
      <c r="H4928" s="15" t="str">
        <f>UPPER(Tb_Reseller[[#This Row],[Agen id]]&amp;"-"&amp;VLOOKUP(Tb_Reseller[[#This Row],[Agen id]],A:B,2,0)&amp;"("&amp;Tb_Reseller[[#This Row],[Short]]&amp;")")</f>
        <v>AR01800-FARID CELL(P)</v>
      </c>
      <c r="I4928" s="15" t="str">
        <f>VLOOKUP(Tb_Reseller[[#This Row],[Agen id]],Mapping_Agen!A:D,4,0)</f>
        <v>Prima</v>
      </c>
      <c r="J4928" s="7" t="str">
        <f>VLOOKUP(Tb_Reseller[[#This Row],[Agen id]],Mapping_Agen!A:C,3,0)</f>
        <v>BSD</v>
      </c>
      <c r="K4928" s="17" t="str">
        <f>TRIM(LEFT(Tb_Reseller[[#This Row],[Group]],2))</f>
        <v>P</v>
      </c>
      <c r="L4928" s="17" t="str">
        <f>VLOOKUP(Tb_Reseller[[#This Row],[Agen id]],Mapping_Agen!A:E,5,0)</f>
        <v>NON SCO</v>
      </c>
      <c r="M4928" s="64">
        <v>0.38709677419354827</v>
      </c>
      <c r="N4928" s="65">
        <v>0.33333333333333331</v>
      </c>
      <c r="O4928" s="65">
        <f>IFERROR(VLOOKUP(Tb_Reseller[[#This Row],[Kode Reseller]],[1]Sheet1!$A:$B,2,0),0)</f>
        <v>0.25</v>
      </c>
    </row>
    <row r="4929" spans="1:15" x14ac:dyDescent="0.25">
      <c r="A4929" s="13" t="s">
        <v>15192</v>
      </c>
      <c r="B4929" s="14" t="s">
        <v>15193</v>
      </c>
      <c r="C4929" s="15" t="s">
        <v>8213</v>
      </c>
      <c r="D4929" s="15" t="s">
        <v>15044</v>
      </c>
      <c r="E4929" s="16">
        <v>45411.547222222223</v>
      </c>
      <c r="F4929" s="7" t="s">
        <v>8268</v>
      </c>
      <c r="G4929" s="13" t="s">
        <v>5149</v>
      </c>
      <c r="H4929" s="15" t="str">
        <f>UPPER(Tb_Reseller[[#This Row],[Agen id]]&amp;"-"&amp;VLOOKUP(Tb_Reseller[[#This Row],[Agen id]],A:B,2,0)&amp;"("&amp;Tb_Reseller[[#This Row],[Short]]&amp;")")</f>
        <v>AR34632-BHARATA CELL(P)</v>
      </c>
      <c r="I4929" s="15" t="str">
        <f>VLOOKUP(Tb_Reseller[[#This Row],[Agen id]],Mapping_Agen!A:D,4,0)</f>
        <v>Prima</v>
      </c>
      <c r="J4929" s="7" t="str">
        <f>VLOOKUP(Tb_Reseller[[#This Row],[Agen id]],Mapping_Agen!A:C,3,0)</f>
        <v>PRG</v>
      </c>
      <c r="K4929" s="17" t="str">
        <f>TRIM(LEFT(Tb_Reseller[[#This Row],[Group]],2))</f>
        <v>P</v>
      </c>
      <c r="L4929" s="17" t="str">
        <f>VLOOKUP(Tb_Reseller[[#This Row],[Agen id]],Mapping_Agen!A:E,5,0)</f>
        <v>NON SCO</v>
      </c>
      <c r="M4929" s="64">
        <v>0.25806451612903225</v>
      </c>
      <c r="N4929" s="65">
        <v>0.33333333333333331</v>
      </c>
      <c r="O4929" s="65">
        <f>IFERROR(VLOOKUP(Tb_Reseller[[#This Row],[Kode Reseller]],[1]Sheet1!$A:$B,2,0),0)</f>
        <v>0.25</v>
      </c>
    </row>
    <row r="4930" spans="1:15" x14ac:dyDescent="0.25">
      <c r="A4930" s="13" t="s">
        <v>15194</v>
      </c>
      <c r="B4930" s="14" t="s">
        <v>10876</v>
      </c>
      <c r="C4930" s="15" t="s">
        <v>8213</v>
      </c>
      <c r="D4930" s="15" t="s">
        <v>15044</v>
      </c>
      <c r="E4930" s="16">
        <v>45412.361805555563</v>
      </c>
      <c r="F4930" s="7" t="s">
        <v>8268</v>
      </c>
      <c r="G4930" s="13" t="s">
        <v>5149</v>
      </c>
      <c r="H4930" s="15" t="str">
        <f>UPPER(Tb_Reseller[[#This Row],[Agen id]]&amp;"-"&amp;VLOOKUP(Tb_Reseller[[#This Row],[Agen id]],A:B,2,0)&amp;"("&amp;Tb_Reseller[[#This Row],[Short]]&amp;")")</f>
        <v>AR34632-BHARATA CELL(P)</v>
      </c>
      <c r="I4930" s="15" t="str">
        <f>VLOOKUP(Tb_Reseller[[#This Row],[Agen id]],Mapping_Agen!A:D,4,0)</f>
        <v>Prima</v>
      </c>
      <c r="J4930" s="7" t="str">
        <f>VLOOKUP(Tb_Reseller[[#This Row],[Agen id]],Mapping_Agen!A:C,3,0)</f>
        <v>PRG</v>
      </c>
      <c r="K4930" s="17" t="str">
        <f>TRIM(LEFT(Tb_Reseller[[#This Row],[Group]],2))</f>
        <v>P</v>
      </c>
      <c r="L4930" s="17" t="str">
        <f>VLOOKUP(Tb_Reseller[[#This Row],[Agen id]],Mapping_Agen!A:E,5,0)</f>
        <v>NON SCO</v>
      </c>
      <c r="M4930" s="64">
        <v>0.74193548387096731</v>
      </c>
      <c r="N4930" s="65">
        <v>0.93333333333333324</v>
      </c>
      <c r="O4930" s="65">
        <f>IFERROR(VLOOKUP(Tb_Reseller[[#This Row],[Kode Reseller]],[1]Sheet1!$A:$B,2,0),0)</f>
        <v>0.5</v>
      </c>
    </row>
    <row r="4931" spans="1:15" x14ac:dyDescent="0.25">
      <c r="A4931" s="13" t="s">
        <v>5912</v>
      </c>
      <c r="B4931" s="14" t="s">
        <v>15195</v>
      </c>
      <c r="C4931" s="15" t="s">
        <v>8213</v>
      </c>
      <c r="D4931" s="15" t="s">
        <v>11516</v>
      </c>
      <c r="E4931" s="16">
        <v>45412.756944444453</v>
      </c>
      <c r="F4931" s="7" t="s">
        <v>8204</v>
      </c>
      <c r="G4931" s="13" t="s">
        <v>5912</v>
      </c>
      <c r="H4931" s="15" t="str">
        <f>UPPER(Tb_Reseller[[#This Row],[Agen id]]&amp;"-"&amp;VLOOKUP(Tb_Reseller[[#This Row],[Agen id]],A:B,2,0)&amp;"("&amp;Tb_Reseller[[#This Row],[Short]]&amp;")")</f>
        <v>AR35872-AMR CELL(P)</v>
      </c>
      <c r="I4931" s="15" t="str">
        <f>VLOOKUP(Tb_Reseller[[#This Row],[Agen id]],Mapping_Agen!A:D,4,0)</f>
        <v>Prima</v>
      </c>
      <c r="J4931" s="7" t="str">
        <f>VLOOKUP(Tb_Reseller[[#This Row],[Agen id]],Mapping_Agen!A:C,3,0)</f>
        <v>ONLINE</v>
      </c>
      <c r="K4931" s="17" t="str">
        <f>TRIM(LEFT(Tb_Reseller[[#This Row],[Group]],2))</f>
        <v>P</v>
      </c>
      <c r="L4931" s="17" t="str">
        <f>VLOOKUP(Tb_Reseller[[#This Row],[Agen id]],Mapping_Agen!A:E,5,0)</f>
        <v>ONLINE</v>
      </c>
      <c r="M4931" s="64">
        <v>0</v>
      </c>
      <c r="N4931" s="65">
        <v>0</v>
      </c>
      <c r="O4931" s="65">
        <f>IFERROR(VLOOKUP(Tb_Reseller[[#This Row],[Kode Reseller]],[1]Sheet1!$A:$B,2,0),0)</f>
        <v>0</v>
      </c>
    </row>
    <row r="4932" spans="1:15" x14ac:dyDescent="0.25">
      <c r="A4932" s="13" t="s">
        <v>7470</v>
      </c>
      <c r="B4932" s="14" t="s">
        <v>15196</v>
      </c>
      <c r="C4932" s="15" t="s">
        <v>8213</v>
      </c>
      <c r="D4932" s="15" t="s">
        <v>11516</v>
      </c>
      <c r="E4932" s="16">
        <v>45412.787499999999</v>
      </c>
      <c r="F4932" s="7" t="s">
        <v>8204</v>
      </c>
      <c r="G4932" s="13" t="s">
        <v>7470</v>
      </c>
      <c r="H4932" s="15" t="str">
        <f>UPPER(Tb_Reseller[[#This Row],[Agen id]]&amp;"-"&amp;VLOOKUP(Tb_Reseller[[#This Row],[Agen id]],A:B,2,0)&amp;"("&amp;Tb_Reseller[[#This Row],[Short]]&amp;")")</f>
        <v>AR35873-CINDY AULIA(P)</v>
      </c>
      <c r="I4932" s="15" t="str">
        <f>VLOOKUP(Tb_Reseller[[#This Row],[Agen id]],Mapping_Agen!A:D,4,0)</f>
        <v>Prima</v>
      </c>
      <c r="J4932" s="7" t="str">
        <f>VLOOKUP(Tb_Reseller[[#This Row],[Agen id]],Mapping_Agen!A:C,3,0)</f>
        <v>ONLINE</v>
      </c>
      <c r="K4932" s="17" t="str">
        <f>TRIM(LEFT(Tb_Reseller[[#This Row],[Group]],2))</f>
        <v>P</v>
      </c>
      <c r="L4932" s="17" t="str">
        <f>VLOOKUP(Tb_Reseller[[#This Row],[Agen id]],Mapping_Agen!A:E,5,0)</f>
        <v>ONLINE</v>
      </c>
      <c r="M4932" s="64">
        <v>0</v>
      </c>
      <c r="N4932" s="65">
        <v>0</v>
      </c>
      <c r="O4932" s="65">
        <f>IFERROR(VLOOKUP(Tb_Reseller[[#This Row],[Kode Reseller]],[1]Sheet1!$A:$B,2,0),0)</f>
        <v>0</v>
      </c>
    </row>
    <row r="4933" spans="1:15" x14ac:dyDescent="0.25">
      <c r="A4933" s="13" t="s">
        <v>5916</v>
      </c>
      <c r="B4933" s="14" t="s">
        <v>15197</v>
      </c>
      <c r="C4933" s="15" t="s">
        <v>8213</v>
      </c>
      <c r="D4933" s="15" t="s">
        <v>8231</v>
      </c>
      <c r="E4933" s="16">
        <v>45412.857638888891</v>
      </c>
      <c r="F4933" s="7" t="s">
        <v>8204</v>
      </c>
      <c r="G4933" s="13" t="s">
        <v>5916</v>
      </c>
      <c r="H4933" s="15" t="str">
        <f>UPPER(Tb_Reseller[[#This Row],[Agen id]]&amp;"-"&amp;VLOOKUP(Tb_Reseller[[#This Row],[Agen id]],A:B,2,0)&amp;"("&amp;Tb_Reseller[[#This Row],[Short]]&amp;")")</f>
        <v>AR35875-TAQI(P)</v>
      </c>
      <c r="I4933" s="15" t="str">
        <f>VLOOKUP(Tb_Reseller[[#This Row],[Agen id]],Mapping_Agen!A:D,4,0)</f>
        <v>Prima</v>
      </c>
      <c r="J4933" s="7" t="str">
        <f>VLOOKUP(Tb_Reseller[[#This Row],[Agen id]],Mapping_Agen!A:C,3,0)</f>
        <v>ICON</v>
      </c>
      <c r="K4933" s="17" t="str">
        <f>TRIM(LEFT(Tb_Reseller[[#This Row],[Group]],2))</f>
        <v>P</v>
      </c>
      <c r="L4933" s="17" t="str">
        <f>VLOOKUP(Tb_Reseller[[#This Row],[Agen id]],Mapping_Agen!A:E,5,0)</f>
        <v>Abdul Harris</v>
      </c>
      <c r="M4933" s="64">
        <v>6.7741935483870916</v>
      </c>
      <c r="N4933" s="65">
        <v>6.7333333333333192</v>
      </c>
      <c r="O4933" s="65">
        <f>IFERROR(VLOOKUP(Tb_Reseller[[#This Row],[Kode Reseller]],[1]Sheet1!$A:$B,2,0),0)</f>
        <v>8.75</v>
      </c>
    </row>
    <row r="4934" spans="1:15" x14ac:dyDescent="0.25">
      <c r="A4934" s="13" t="s">
        <v>15198</v>
      </c>
      <c r="B4934" s="14" t="s">
        <v>15199</v>
      </c>
      <c r="C4934" s="15" t="s">
        <v>8361</v>
      </c>
      <c r="D4934" s="15" t="s">
        <v>9951</v>
      </c>
      <c r="E4934" s="16">
        <v>45413.475694444453</v>
      </c>
      <c r="F4934" s="7" t="s">
        <v>8268</v>
      </c>
      <c r="G4934" s="13" t="s">
        <v>1547</v>
      </c>
      <c r="H4934" s="15" t="str">
        <f>UPPER(Tb_Reseller[[#This Row],[Agen id]]&amp;"-"&amp;VLOOKUP(Tb_Reseller[[#This Row],[Agen id]],A:B,2,0)&amp;"("&amp;Tb_Reseller[[#This Row],[Short]]&amp;")")</f>
        <v>AR16861-PONEL CELL(MV)</v>
      </c>
      <c r="I4934" s="15" t="str">
        <f>VLOOKUP(Tb_Reseller[[#This Row],[Agen id]],Mapping_Agen!A:D,4,0)</f>
        <v>Limit</v>
      </c>
      <c r="J4934" s="7" t="str">
        <f>VLOOKUP(Tb_Reseller[[#This Row],[Agen id]],Mapping_Agen!A:C,3,0)</f>
        <v>PP</v>
      </c>
      <c r="K4934" s="17" t="str">
        <f>TRIM(LEFT(Tb_Reseller[[#This Row],[Group]],2))</f>
        <v>MV</v>
      </c>
      <c r="L4934" s="17" t="str">
        <f>VLOOKUP(Tb_Reseller[[#This Row],[Agen id]],Mapping_Agen!A:E,5,0)</f>
        <v>Mas Komarjaya</v>
      </c>
      <c r="M4934" s="64">
        <v>0</v>
      </c>
      <c r="N4934" s="65">
        <v>0</v>
      </c>
      <c r="O4934" s="65">
        <f>IFERROR(VLOOKUP(Tb_Reseller[[#This Row],[Kode Reseller]],[1]Sheet1!$A:$B,2,0),0)</f>
        <v>0</v>
      </c>
    </row>
    <row r="4935" spans="1:15" x14ac:dyDescent="0.25">
      <c r="A4935" s="13" t="s">
        <v>15200</v>
      </c>
      <c r="B4935" s="14" t="s">
        <v>10118</v>
      </c>
      <c r="C4935" s="15" t="s">
        <v>8213</v>
      </c>
      <c r="D4935" s="15" t="s">
        <v>8829</v>
      </c>
      <c r="E4935" s="16">
        <v>45413.53402777778</v>
      </c>
      <c r="F4935" s="7" t="s">
        <v>8268</v>
      </c>
      <c r="G4935" s="13" t="s">
        <v>886</v>
      </c>
      <c r="H4935" s="15" t="str">
        <f>UPPER(Tb_Reseller[[#This Row],[Agen id]]&amp;"-"&amp;VLOOKUP(Tb_Reseller[[#This Row],[Agen id]],A:B,2,0)&amp;"("&amp;Tb_Reseller[[#This Row],[Short]]&amp;")")</f>
        <v>AR08869-BAROKAH CELL 2(P)</v>
      </c>
      <c r="I4935" s="15" t="str">
        <f>VLOOKUP(Tb_Reseller[[#This Row],[Agen id]],Mapping_Agen!A:D,4,0)</f>
        <v>Prima</v>
      </c>
      <c r="J4935" s="7" t="str">
        <f>VLOOKUP(Tb_Reseller[[#This Row],[Agen id]],Mapping_Agen!A:C,3,0)</f>
        <v>BSD</v>
      </c>
      <c r="K4935" s="17" t="str">
        <f>TRIM(LEFT(Tb_Reseller[[#This Row],[Group]],2))</f>
        <v>P</v>
      </c>
      <c r="L4935" s="17" t="str">
        <f>VLOOKUP(Tb_Reseller[[#This Row],[Agen id]],Mapping_Agen!A:E,5,0)</f>
        <v>NON SCO</v>
      </c>
      <c r="M4935" s="64">
        <v>0</v>
      </c>
      <c r="N4935" s="65">
        <v>0</v>
      </c>
      <c r="O4935" s="65">
        <f>IFERROR(VLOOKUP(Tb_Reseller[[#This Row],[Kode Reseller]],[1]Sheet1!$A:$B,2,0),0)</f>
        <v>0</v>
      </c>
    </row>
    <row r="4936" spans="1:15" x14ac:dyDescent="0.25">
      <c r="A4936" s="13" t="s">
        <v>15201</v>
      </c>
      <c r="B4936" s="14" t="s">
        <v>10303</v>
      </c>
      <c r="C4936" s="15" t="s">
        <v>8213</v>
      </c>
      <c r="D4936" s="15" t="s">
        <v>9018</v>
      </c>
      <c r="E4936" s="16">
        <v>45413.560416666667</v>
      </c>
      <c r="F4936" s="7" t="s">
        <v>8268</v>
      </c>
      <c r="G4936" s="13" t="s">
        <v>806</v>
      </c>
      <c r="H4936" s="15" t="str">
        <f>UPPER(Tb_Reseller[[#This Row],[Agen id]]&amp;"-"&amp;VLOOKUP(Tb_Reseller[[#This Row],[Agen id]],A:B,2,0)&amp;"("&amp;Tb_Reseller[[#This Row],[Short]]&amp;")")</f>
        <v>AR08006-TJ CELL(P)</v>
      </c>
      <c r="I4936" s="15" t="str">
        <f>VLOOKUP(Tb_Reseller[[#This Row],[Agen id]],Mapping_Agen!A:D,4,0)</f>
        <v>Prima</v>
      </c>
      <c r="J4936" s="7" t="str">
        <f>VLOOKUP(Tb_Reseller[[#This Row],[Agen id]],Mapping_Agen!A:C,3,0)</f>
        <v>ICON</v>
      </c>
      <c r="K4936" s="17" t="str">
        <f>TRIM(LEFT(Tb_Reseller[[#This Row],[Group]],2))</f>
        <v>P</v>
      </c>
      <c r="L4936" s="17" t="str">
        <f>VLOOKUP(Tb_Reseller[[#This Row],[Agen id]],Mapping_Agen!A:E,5,0)</f>
        <v>Abdul Harris</v>
      </c>
      <c r="M4936" s="64">
        <v>0</v>
      </c>
      <c r="N4936" s="65">
        <v>0</v>
      </c>
      <c r="O4936" s="65">
        <f>IFERROR(VLOOKUP(Tb_Reseller[[#This Row],[Kode Reseller]],[1]Sheet1!$A:$B,2,0),0)</f>
        <v>0</v>
      </c>
    </row>
    <row r="4937" spans="1:15" x14ac:dyDescent="0.25">
      <c r="A4937" s="13" t="s">
        <v>15202</v>
      </c>
      <c r="B4937" s="14" t="s">
        <v>15203</v>
      </c>
      <c r="C4937" s="15" t="s">
        <v>8210</v>
      </c>
      <c r="D4937" s="15" t="s">
        <v>11865</v>
      </c>
      <c r="E4937" s="16">
        <v>45413.568749999999</v>
      </c>
      <c r="F4937" s="7" t="s">
        <v>8268</v>
      </c>
      <c r="G4937" s="13" t="s">
        <v>3508</v>
      </c>
      <c r="H4937" s="15" t="str">
        <f>UPPER(Tb_Reseller[[#This Row],[Agen id]]&amp;"-"&amp;VLOOKUP(Tb_Reseller[[#This Row],[Agen id]],A:B,2,0)&amp;"("&amp;Tb_Reseller[[#This Row],[Short]]&amp;")")</f>
        <v>AR31563-MULIA CELL 2(RV)</v>
      </c>
      <c r="I4937" s="15" t="str">
        <f>VLOOKUP(Tb_Reseller[[#This Row],[Agen id]],Mapping_Agen!A:D,4,0)</f>
        <v>Limit</v>
      </c>
      <c r="J4937" s="7" t="str">
        <f>VLOOKUP(Tb_Reseller[[#This Row],[Agen id]],Mapping_Agen!A:C,3,0)</f>
        <v>BSD</v>
      </c>
      <c r="K4937" s="17" t="str">
        <f>TRIM(LEFT(Tb_Reseller[[#This Row],[Group]],2))</f>
        <v>RV</v>
      </c>
      <c r="L4937" s="17" t="str">
        <f>VLOOKUP(Tb_Reseller[[#This Row],[Agen id]],Mapping_Agen!A:E,5,0)</f>
        <v>Hupron</v>
      </c>
      <c r="M4937" s="64">
        <v>0</v>
      </c>
      <c r="N4937" s="65">
        <v>0</v>
      </c>
      <c r="O4937" s="65">
        <f>IFERROR(VLOOKUP(Tb_Reseller[[#This Row],[Kode Reseller]],[1]Sheet1!$A:$B,2,0),0)</f>
        <v>0</v>
      </c>
    </row>
    <row r="4938" spans="1:15" x14ac:dyDescent="0.25">
      <c r="A4938" s="13" t="s">
        <v>4312</v>
      </c>
      <c r="B4938" s="14" t="s">
        <v>15204</v>
      </c>
      <c r="C4938" s="15" t="s">
        <v>8202</v>
      </c>
      <c r="D4938" s="15" t="s">
        <v>11516</v>
      </c>
      <c r="E4938" s="16">
        <v>45413.912499999999</v>
      </c>
      <c r="F4938" s="13" t="s">
        <v>8204</v>
      </c>
      <c r="G4938" s="13" t="s">
        <v>4312</v>
      </c>
      <c r="H4938" s="15" t="str">
        <f>UPPER(Tb_Reseller[[#This Row],[Agen id]]&amp;"-"&amp;VLOOKUP(Tb_Reseller[[#This Row],[Agen id]],A:B,2,0)&amp;"("&amp;Tb_Reseller[[#This Row],[Short]]&amp;")")</f>
        <v>AR35881-HADI CELL(O)</v>
      </c>
      <c r="I4938" s="15" t="str">
        <f>VLOOKUP(Tb_Reseller[[#This Row],[Agen id]],Mapping_Agen!A:D,4,0)</f>
        <v>Prima</v>
      </c>
      <c r="J4938" s="7" t="str">
        <f>VLOOKUP(Tb_Reseller[[#This Row],[Agen id]],Mapping_Agen!A:C,3,0)</f>
        <v>ONLINE</v>
      </c>
      <c r="K4938" s="17" t="str">
        <f>TRIM(LEFT(Tb_Reseller[[#This Row],[Group]],2))</f>
        <v>O</v>
      </c>
      <c r="L4938" s="17" t="str">
        <f>VLOOKUP(Tb_Reseller[[#This Row],[Agen id]],Mapping_Agen!A:E,5,0)</f>
        <v>ONLINE</v>
      </c>
      <c r="M4938" s="64">
        <v>0.12903225806451613</v>
      </c>
      <c r="N4938" s="65">
        <v>6.6666666666666666E-2</v>
      </c>
      <c r="O4938" s="65">
        <f>IFERROR(VLOOKUP(Tb_Reseller[[#This Row],[Kode Reseller]],[1]Sheet1!$A:$B,2,0),0)</f>
        <v>0</v>
      </c>
    </row>
    <row r="4939" spans="1:15" x14ac:dyDescent="0.25">
      <c r="A4939" s="13" t="s">
        <v>7480</v>
      </c>
      <c r="B4939" s="14" t="s">
        <v>15205</v>
      </c>
      <c r="C4939" s="15" t="s">
        <v>8213</v>
      </c>
      <c r="D4939" s="15" t="s">
        <v>8248</v>
      </c>
      <c r="E4939" s="16">
        <v>45415.397222222222</v>
      </c>
      <c r="F4939" s="7" t="s">
        <v>8204</v>
      </c>
      <c r="G4939" s="13" t="s">
        <v>7480</v>
      </c>
      <c r="H4939" s="15" t="str">
        <f>UPPER(Tb_Reseller[[#This Row],[Agen id]]&amp;"-"&amp;VLOOKUP(Tb_Reseller[[#This Row],[Agen id]],A:B,2,0)&amp;"("&amp;Tb_Reseller[[#This Row],[Short]]&amp;")")</f>
        <v>AR35885-SAFIRA CELL(P)</v>
      </c>
      <c r="I4939" s="15" t="str">
        <f>VLOOKUP(Tb_Reseller[[#This Row],[Agen id]],Mapping_Agen!A:D,4,0)</f>
        <v>Prima</v>
      </c>
      <c r="J4939" s="7" t="str">
        <f>VLOOKUP(Tb_Reseller[[#This Row],[Agen id]],Mapping_Agen!A:C,3,0)</f>
        <v>PP</v>
      </c>
      <c r="K4939" s="17" t="str">
        <f>TRIM(LEFT(Tb_Reseller[[#This Row],[Group]],2))</f>
        <v>P</v>
      </c>
      <c r="L4939" s="17" t="str">
        <f>VLOOKUP(Tb_Reseller[[#This Row],[Agen id]],Mapping_Agen!A:E,5,0)</f>
        <v>NON SCO</v>
      </c>
      <c r="M4939" s="64">
        <v>0</v>
      </c>
      <c r="N4939" s="65">
        <v>0</v>
      </c>
      <c r="O4939" s="65">
        <f>IFERROR(VLOOKUP(Tb_Reseller[[#This Row],[Kode Reseller]],[1]Sheet1!$A:$B,2,0),0)</f>
        <v>0</v>
      </c>
    </row>
    <row r="4940" spans="1:15" x14ac:dyDescent="0.25">
      <c r="A4940" s="13" t="s">
        <v>15206</v>
      </c>
      <c r="B4940" s="14" t="s">
        <v>15207</v>
      </c>
      <c r="C4940" s="15" t="s">
        <v>8213</v>
      </c>
      <c r="D4940" s="15" t="s">
        <v>15182</v>
      </c>
      <c r="E4940" s="16">
        <v>45415.480555555558</v>
      </c>
      <c r="F4940" s="7" t="s">
        <v>8268</v>
      </c>
      <c r="G4940" s="13" t="s">
        <v>5907</v>
      </c>
      <c r="H4940" s="15" t="str">
        <f>UPPER(Tb_Reseller[[#This Row],[Agen id]]&amp;"-"&amp;VLOOKUP(Tb_Reseller[[#This Row],[Agen id]],A:B,2,0)&amp;"("&amp;Tb_Reseller[[#This Row],[Short]]&amp;")")</f>
        <v>AR35855-NAJWAN CELL1(P)</v>
      </c>
      <c r="I4940" s="15" t="str">
        <f>VLOOKUP(Tb_Reseller[[#This Row],[Agen id]],Mapping_Agen!A:D,4,0)</f>
        <v>Prima</v>
      </c>
      <c r="J4940" s="7" t="str">
        <f>VLOOKUP(Tb_Reseller[[#This Row],[Agen id]],Mapping_Agen!A:C,3,0)</f>
        <v>ICON</v>
      </c>
      <c r="K4940" s="17" t="str">
        <f>TRIM(LEFT(Tb_Reseller[[#This Row],[Group]],2))</f>
        <v>P</v>
      </c>
      <c r="L4940" s="17" t="str">
        <f>VLOOKUP(Tb_Reseller[[#This Row],[Agen id]],Mapping_Agen!A:E,5,0)</f>
        <v>NON SCO</v>
      </c>
      <c r="M4940" s="64">
        <v>0</v>
      </c>
      <c r="N4940" s="65">
        <v>0</v>
      </c>
      <c r="O4940" s="65">
        <f>IFERROR(VLOOKUP(Tb_Reseller[[#This Row],[Kode Reseller]],[1]Sheet1!$A:$B,2,0),0)</f>
        <v>0</v>
      </c>
    </row>
    <row r="4941" spans="1:15" x14ac:dyDescent="0.25">
      <c r="A4941" s="13" t="s">
        <v>5923</v>
      </c>
      <c r="B4941" s="14" t="s">
        <v>10815</v>
      </c>
      <c r="C4941" s="15" t="s">
        <v>8213</v>
      </c>
      <c r="D4941" s="15" t="s">
        <v>13083</v>
      </c>
      <c r="E4941" s="16">
        <v>45415.495138888888</v>
      </c>
      <c r="F4941" s="7" t="s">
        <v>8204</v>
      </c>
      <c r="G4941" s="13" t="s">
        <v>5923</v>
      </c>
      <c r="H4941" s="15" t="str">
        <f>UPPER(Tb_Reseller[[#This Row],[Agen id]]&amp;"-"&amp;VLOOKUP(Tb_Reseller[[#This Row],[Agen id]],A:B,2,0)&amp;"("&amp;Tb_Reseller[[#This Row],[Short]]&amp;")")</f>
        <v>AR35887-DELINA CELL(P)</v>
      </c>
      <c r="I4941" s="15" t="str">
        <f>VLOOKUP(Tb_Reseller[[#This Row],[Agen id]],Mapping_Agen!A:D,4,0)</f>
        <v>Prima</v>
      </c>
      <c r="J4941" s="7" t="str">
        <f>VLOOKUP(Tb_Reseller[[#This Row],[Agen id]],Mapping_Agen!A:C,3,0)</f>
        <v>PRG</v>
      </c>
      <c r="K4941" s="17" t="str">
        <f>TRIM(LEFT(Tb_Reseller[[#This Row],[Group]],2))</f>
        <v>P</v>
      </c>
      <c r="L4941" s="17" t="str">
        <f>VLOOKUP(Tb_Reseller[[#This Row],[Agen id]],Mapping_Agen!A:E,5,0)</f>
        <v>NON SCO</v>
      </c>
      <c r="M4941" s="64">
        <v>0</v>
      </c>
      <c r="N4941" s="65">
        <v>0</v>
      </c>
      <c r="O4941" s="65">
        <f>IFERROR(VLOOKUP(Tb_Reseller[[#This Row],[Kode Reseller]],[1]Sheet1!$A:$B,2,0),0)</f>
        <v>0</v>
      </c>
    </row>
    <row r="4942" spans="1:15" x14ac:dyDescent="0.25">
      <c r="A4942" s="13" t="s">
        <v>15208</v>
      </c>
      <c r="B4942" s="14" t="s">
        <v>15209</v>
      </c>
      <c r="C4942" s="15" t="s">
        <v>8213</v>
      </c>
      <c r="D4942" s="15" t="s">
        <v>15210</v>
      </c>
      <c r="E4942" s="16">
        <v>45416.061111111107</v>
      </c>
      <c r="F4942" s="7" t="s">
        <v>8268</v>
      </c>
      <c r="G4942" s="13" t="s">
        <v>4409</v>
      </c>
      <c r="H4942" s="15" t="str">
        <f>UPPER(Tb_Reseller[[#This Row],[Agen id]]&amp;"-"&amp;VLOOKUP(Tb_Reseller[[#This Row],[Agen id]],A:B,2,0)&amp;"("&amp;Tb_Reseller[[#This Row],[Short]]&amp;")")</f>
        <v>AR33474-ADHARI(P)</v>
      </c>
      <c r="I4942" s="15" t="str">
        <f>VLOOKUP(Tb_Reseller[[#This Row],[Agen id]],Mapping_Agen!A:D,4,0)</f>
        <v>Prima</v>
      </c>
      <c r="J4942" s="7" t="str">
        <f>VLOOKUP(Tb_Reseller[[#This Row],[Agen id]],Mapping_Agen!A:C,3,0)</f>
        <v>ONLINE</v>
      </c>
      <c r="K4942" s="17" t="str">
        <f>TRIM(LEFT(Tb_Reseller[[#This Row],[Group]],2))</f>
        <v>P</v>
      </c>
      <c r="L4942" s="17" t="str">
        <f>VLOOKUP(Tb_Reseller[[#This Row],[Agen id]],Mapping_Agen!A:E,5,0)</f>
        <v>ONLINE</v>
      </c>
      <c r="M4942" s="64">
        <v>0</v>
      </c>
      <c r="N4942" s="65">
        <v>0</v>
      </c>
      <c r="O4942" s="65">
        <f>IFERROR(VLOOKUP(Tb_Reseller[[#This Row],[Kode Reseller]],[1]Sheet1!$A:$B,2,0),0)</f>
        <v>0</v>
      </c>
    </row>
    <row r="4943" spans="1:15" x14ac:dyDescent="0.25">
      <c r="A4943" s="13" t="s">
        <v>15211</v>
      </c>
      <c r="B4943" s="14" t="s">
        <v>10659</v>
      </c>
      <c r="C4943" s="15" t="s">
        <v>8642</v>
      </c>
      <c r="D4943" s="15" t="s">
        <v>15212</v>
      </c>
      <c r="E4943" s="16">
        <v>45417.568055555559</v>
      </c>
      <c r="F4943" s="7" t="s">
        <v>8268</v>
      </c>
      <c r="G4943" s="13" t="s">
        <v>2055</v>
      </c>
      <c r="H4943" s="15" t="str">
        <f>UPPER(Tb_Reseller[[#This Row],[Agen id]]&amp;"-"&amp;VLOOKUP(Tb_Reseller[[#This Row],[Agen id]],A:B,2,0)&amp;"("&amp;Tb_Reseller[[#This Row],[Short]]&amp;")")</f>
        <v>AR23307-HELMI CELL(MV)</v>
      </c>
      <c r="I4943" s="15" t="str">
        <f>VLOOKUP(Tb_Reseller[[#This Row],[Agen id]],Mapping_Agen!A:D,4,0)</f>
        <v>Limit</v>
      </c>
      <c r="J4943" s="7" t="str">
        <f>VLOOKUP(Tb_Reseller[[#This Row],[Agen id]],Mapping_Agen!A:C,3,0)</f>
        <v>PRG</v>
      </c>
      <c r="K4943" s="17" t="str">
        <f>TRIM(LEFT(Tb_Reseller[[#This Row],[Group]],2))</f>
        <v>MV</v>
      </c>
      <c r="L4943" s="17" t="str">
        <f>VLOOKUP(Tb_Reseller[[#This Row],[Agen id]],Mapping_Agen!A:E,5,0)</f>
        <v>Khoirul Anan</v>
      </c>
      <c r="M4943" s="64">
        <v>0</v>
      </c>
      <c r="N4943" s="65">
        <v>0</v>
      </c>
      <c r="O4943" s="65">
        <f>IFERROR(VLOOKUP(Tb_Reseller[[#This Row],[Kode Reseller]],[1]Sheet1!$A:$B,2,0),0)</f>
        <v>0</v>
      </c>
    </row>
    <row r="4944" spans="1:15" x14ac:dyDescent="0.25">
      <c r="A4944" s="13" t="s">
        <v>15213</v>
      </c>
      <c r="B4944" s="14" t="s">
        <v>15214</v>
      </c>
      <c r="C4944" s="15" t="s">
        <v>8213</v>
      </c>
      <c r="D4944" s="15" t="s">
        <v>15215</v>
      </c>
      <c r="E4944" s="16">
        <v>45417.986111111109</v>
      </c>
      <c r="F4944" s="7" t="s">
        <v>8268</v>
      </c>
      <c r="G4944" s="13" t="s">
        <v>3934</v>
      </c>
      <c r="H4944" s="15" t="str">
        <f>UPPER(Tb_Reseller[[#This Row],[Agen id]]&amp;"-"&amp;VLOOKUP(Tb_Reseller[[#This Row],[Agen id]],A:B,2,0)&amp;"("&amp;Tb_Reseller[[#This Row],[Short]]&amp;")")</f>
        <v>AR32547-KONTER 2013(P)</v>
      </c>
      <c r="I4944" s="15" t="str">
        <f>VLOOKUP(Tb_Reseller[[#This Row],[Agen id]],Mapping_Agen!A:D,4,0)</f>
        <v>Prima</v>
      </c>
      <c r="J4944" s="7" t="str">
        <f>VLOOKUP(Tb_Reseller[[#This Row],[Agen id]],Mapping_Agen!A:C,3,0)</f>
        <v>PP</v>
      </c>
      <c r="K4944" s="17" t="str">
        <f>TRIM(LEFT(Tb_Reseller[[#This Row],[Group]],2))</f>
        <v>P</v>
      </c>
      <c r="L4944" s="17" t="str">
        <f>VLOOKUP(Tb_Reseller[[#This Row],[Agen id]],Mapping_Agen!A:E,5,0)</f>
        <v>Mas Komarjaya</v>
      </c>
      <c r="M4944" s="64">
        <v>8.7096774193548505</v>
      </c>
      <c r="N4944" s="65">
        <v>5.6333333333333231</v>
      </c>
      <c r="O4944" s="65">
        <f>IFERROR(VLOOKUP(Tb_Reseller[[#This Row],[Kode Reseller]],[1]Sheet1!$A:$B,2,0),0)</f>
        <v>2.5</v>
      </c>
    </row>
    <row r="4945" spans="1:15" x14ac:dyDescent="0.25">
      <c r="A4945" s="13" t="s">
        <v>5925</v>
      </c>
      <c r="B4945" s="14" t="s">
        <v>15216</v>
      </c>
      <c r="C4945" s="15" t="s">
        <v>8213</v>
      </c>
      <c r="D4945" s="15" t="s">
        <v>11516</v>
      </c>
      <c r="E4945" s="16">
        <v>45418.527083333327</v>
      </c>
      <c r="F4945" s="7" t="s">
        <v>8204</v>
      </c>
      <c r="G4945" s="13" t="s">
        <v>5925</v>
      </c>
      <c r="H4945" s="15" t="str">
        <f>UPPER(Tb_Reseller[[#This Row],[Agen id]]&amp;"-"&amp;VLOOKUP(Tb_Reseller[[#This Row],[Agen id]],A:B,2,0)&amp;"("&amp;Tb_Reseller[[#This Row],[Short]]&amp;")")</f>
        <v>AR35905-FATHURRAHMAN BASYIR(P)</v>
      </c>
      <c r="I4945" s="15" t="str">
        <f>VLOOKUP(Tb_Reseller[[#This Row],[Agen id]],Mapping_Agen!A:D,4,0)</f>
        <v>Prima</v>
      </c>
      <c r="J4945" s="7" t="str">
        <f>VLOOKUP(Tb_Reseller[[#This Row],[Agen id]],Mapping_Agen!A:C,3,0)</f>
        <v>ONLINE</v>
      </c>
      <c r="K4945" s="17" t="str">
        <f>TRIM(LEFT(Tb_Reseller[[#This Row],[Group]],2))</f>
        <v>P</v>
      </c>
      <c r="L4945" s="17" t="str">
        <f>VLOOKUP(Tb_Reseller[[#This Row],[Agen id]],Mapping_Agen!A:E,5,0)</f>
        <v>ONLINE</v>
      </c>
      <c r="M4945" s="64">
        <v>0</v>
      </c>
      <c r="N4945" s="65">
        <v>0</v>
      </c>
      <c r="O4945" s="65">
        <f>IFERROR(VLOOKUP(Tb_Reseller[[#This Row],[Kode Reseller]],[1]Sheet1!$A:$B,2,0),0)</f>
        <v>0</v>
      </c>
    </row>
    <row r="4946" spans="1:15" x14ac:dyDescent="0.25">
      <c r="A4946" s="13" t="s">
        <v>15217</v>
      </c>
      <c r="B4946" s="14" t="s">
        <v>10282</v>
      </c>
      <c r="C4946" s="15" t="s">
        <v>8213</v>
      </c>
      <c r="D4946" s="15" t="s">
        <v>9843</v>
      </c>
      <c r="E4946" s="16">
        <v>45418.552777777782</v>
      </c>
      <c r="F4946" s="7" t="s">
        <v>8268</v>
      </c>
      <c r="G4946" s="13" t="s">
        <v>2323</v>
      </c>
      <c r="H4946" s="15" t="str">
        <f>UPPER(Tb_Reseller[[#This Row],[Agen id]]&amp;"-"&amp;VLOOKUP(Tb_Reseller[[#This Row],[Agen id]],A:B,2,0)&amp;"("&amp;Tb_Reseller[[#This Row],[Short]]&amp;")")</f>
        <v>AR26368-IBNU PRIMA(P)</v>
      </c>
      <c r="I4946" s="15" t="str">
        <f>VLOOKUP(Tb_Reseller[[#This Row],[Agen id]],Mapping_Agen!A:D,4,0)</f>
        <v>Prima</v>
      </c>
      <c r="J4946" s="7" t="str">
        <f>VLOOKUP(Tb_Reseller[[#This Row],[Agen id]],Mapping_Agen!A:C,3,0)</f>
        <v>PP</v>
      </c>
      <c r="K4946" s="17" t="str">
        <f>TRIM(LEFT(Tb_Reseller[[#This Row],[Group]],2))</f>
        <v>P</v>
      </c>
      <c r="L4946" s="17" t="str">
        <f>VLOOKUP(Tb_Reseller[[#This Row],[Agen id]],Mapping_Agen!A:E,5,0)</f>
        <v>Febri Kurniawan</v>
      </c>
      <c r="M4946" s="64">
        <v>0.41935483870967727</v>
      </c>
      <c r="N4946" s="65">
        <v>0.39999999999999997</v>
      </c>
      <c r="O4946" s="65">
        <f>IFERROR(VLOOKUP(Tb_Reseller[[#This Row],[Kode Reseller]],[1]Sheet1!$A:$B,2,0),0)</f>
        <v>0</v>
      </c>
    </row>
    <row r="4947" spans="1:15" x14ac:dyDescent="0.25">
      <c r="A4947" s="13" t="s">
        <v>15218</v>
      </c>
      <c r="B4947" s="14" t="s">
        <v>15219</v>
      </c>
      <c r="C4947" s="15" t="s">
        <v>8213</v>
      </c>
      <c r="D4947" s="15" t="s">
        <v>9018</v>
      </c>
      <c r="E4947" s="16">
        <v>45418.615972222222</v>
      </c>
      <c r="F4947" s="7" t="s">
        <v>8268</v>
      </c>
      <c r="G4947" s="13" t="s">
        <v>806</v>
      </c>
      <c r="H4947" s="15" t="str">
        <f>UPPER(Tb_Reseller[[#This Row],[Agen id]]&amp;"-"&amp;VLOOKUP(Tb_Reseller[[#This Row],[Agen id]],A:B,2,0)&amp;"("&amp;Tb_Reseller[[#This Row],[Short]]&amp;")")</f>
        <v>AR08006-TJ CELL(P)</v>
      </c>
      <c r="I4947" s="15" t="str">
        <f>VLOOKUP(Tb_Reseller[[#This Row],[Agen id]],Mapping_Agen!A:D,4,0)</f>
        <v>Prima</v>
      </c>
      <c r="J4947" s="7" t="str">
        <f>VLOOKUP(Tb_Reseller[[#This Row],[Agen id]],Mapping_Agen!A:C,3,0)</f>
        <v>ICON</v>
      </c>
      <c r="K4947" s="17" t="str">
        <f>TRIM(LEFT(Tb_Reseller[[#This Row],[Group]],2))</f>
        <v>P</v>
      </c>
      <c r="L4947" s="17" t="str">
        <f>VLOOKUP(Tb_Reseller[[#This Row],[Agen id]],Mapping_Agen!A:E,5,0)</f>
        <v>Abdul Harris</v>
      </c>
      <c r="M4947" s="64">
        <v>0</v>
      </c>
      <c r="N4947" s="65">
        <v>0</v>
      </c>
      <c r="O4947" s="65">
        <f>IFERROR(VLOOKUP(Tb_Reseller[[#This Row],[Kode Reseller]],[1]Sheet1!$A:$B,2,0),0)</f>
        <v>0</v>
      </c>
    </row>
    <row r="4948" spans="1:15" x14ac:dyDescent="0.25">
      <c r="A4948" s="13" t="s">
        <v>5927</v>
      </c>
      <c r="B4948" s="14" t="s">
        <v>15220</v>
      </c>
      <c r="C4948" s="15" t="s">
        <v>8213</v>
      </c>
      <c r="D4948" s="15" t="s">
        <v>8203</v>
      </c>
      <c r="E4948" s="16">
        <v>45418.772916666669</v>
      </c>
      <c r="F4948" s="7" t="s">
        <v>8204</v>
      </c>
      <c r="G4948" s="13" t="s">
        <v>5927</v>
      </c>
      <c r="H4948" s="15" t="str">
        <f>UPPER(Tb_Reseller[[#This Row],[Agen id]]&amp;"-"&amp;VLOOKUP(Tb_Reseller[[#This Row],[Agen id]],A:B,2,0)&amp;"("&amp;Tb_Reseller[[#This Row],[Short]]&amp;")")</f>
        <v>AR35909-DANI RAMADHAN(P)</v>
      </c>
      <c r="I4948" s="15" t="str">
        <f>VLOOKUP(Tb_Reseller[[#This Row],[Agen id]],Mapping_Agen!A:D,4,0)</f>
        <v>Prima</v>
      </c>
      <c r="J4948" s="7" t="str">
        <f>VLOOKUP(Tb_Reseller[[#This Row],[Agen id]],Mapping_Agen!A:C,3,0)</f>
        <v>BSD</v>
      </c>
      <c r="K4948" s="17" t="str">
        <f>TRIM(LEFT(Tb_Reseller[[#This Row],[Group]],2))</f>
        <v>P</v>
      </c>
      <c r="L4948" s="17" t="str">
        <f>VLOOKUP(Tb_Reseller[[#This Row],[Agen id]],Mapping_Agen!A:E,5,0)</f>
        <v>NON SCO</v>
      </c>
      <c r="M4948" s="64">
        <v>0</v>
      </c>
      <c r="N4948" s="65">
        <v>0</v>
      </c>
      <c r="O4948" s="65">
        <f>IFERROR(VLOOKUP(Tb_Reseller[[#This Row],[Kode Reseller]],[1]Sheet1!$A:$B,2,0),0)</f>
        <v>0</v>
      </c>
    </row>
    <row r="4949" spans="1:15" x14ac:dyDescent="0.25">
      <c r="A4949" s="13" t="s">
        <v>15221</v>
      </c>
      <c r="B4949" s="14" t="s">
        <v>12262</v>
      </c>
      <c r="C4949" s="15" t="s">
        <v>8208</v>
      </c>
      <c r="D4949" s="15" t="s">
        <v>15222</v>
      </c>
      <c r="E4949" s="16">
        <v>45418.794444444437</v>
      </c>
      <c r="F4949" s="7" t="s">
        <v>8268</v>
      </c>
      <c r="G4949" s="13" t="s">
        <v>383</v>
      </c>
      <c r="H4949" s="15" t="str">
        <f>UPPER(Tb_Reseller[[#This Row],[Agen id]]&amp;"-"&amp;VLOOKUP(Tb_Reseller[[#This Row],[Agen id]],A:B,2,0)&amp;"("&amp;Tb_Reseller[[#This Row],[Short]]&amp;")")</f>
        <v>AR01480-SIFA CELL (6)(R)</v>
      </c>
      <c r="I4949" s="15" t="str">
        <f>VLOOKUP(Tb_Reseller[[#This Row],[Agen id]],Mapping_Agen!A:D,4,0)</f>
        <v>No Limit</v>
      </c>
      <c r="J4949" s="7" t="str">
        <f>VLOOKUP(Tb_Reseller[[#This Row],[Agen id]],Mapping_Agen!A:C,3,0)</f>
        <v>BSD</v>
      </c>
      <c r="K4949" s="17" t="str">
        <f>TRIM(LEFT(Tb_Reseller[[#This Row],[Group]],2))</f>
        <v>R</v>
      </c>
      <c r="L4949" s="17" t="str">
        <f>VLOOKUP(Tb_Reseller[[#This Row],[Agen id]],Mapping_Agen!A:E,5,0)</f>
        <v>NON SCO</v>
      </c>
      <c r="M4949" s="64">
        <v>0</v>
      </c>
      <c r="N4949" s="65">
        <v>0</v>
      </c>
      <c r="O4949" s="65">
        <f>IFERROR(VLOOKUP(Tb_Reseller[[#This Row],[Kode Reseller]],[1]Sheet1!$A:$B,2,0),0)</f>
        <v>0</v>
      </c>
    </row>
    <row r="4950" spans="1:15" x14ac:dyDescent="0.25">
      <c r="A4950" s="13" t="s">
        <v>5929</v>
      </c>
      <c r="B4950" s="14" t="s">
        <v>15223</v>
      </c>
      <c r="C4950" s="15" t="s">
        <v>8262</v>
      </c>
      <c r="D4950" s="15" t="s">
        <v>8231</v>
      </c>
      <c r="E4950" s="16">
        <v>45419.585416666669</v>
      </c>
      <c r="F4950" s="7" t="s">
        <v>8204</v>
      </c>
      <c r="G4950" s="13" t="s">
        <v>5929</v>
      </c>
      <c r="H4950" s="15" t="str">
        <f>UPPER(Tb_Reseller[[#This Row],[Agen id]]&amp;"-"&amp;VLOOKUP(Tb_Reseller[[#This Row],[Agen id]],A:B,2,0)&amp;"("&amp;Tb_Reseller[[#This Row],[Short]]&amp;")")</f>
        <v>AR35913-HALIM CELL(RL)</v>
      </c>
      <c r="I4950" s="15" t="str">
        <f>VLOOKUP(Tb_Reseller[[#This Row],[Agen id]],Mapping_Agen!A:D,4,0)</f>
        <v>No Limit</v>
      </c>
      <c r="J4950" s="7" t="str">
        <f>VLOOKUP(Tb_Reseller[[#This Row],[Agen id]],Mapping_Agen!A:C,3,0)</f>
        <v>ICON</v>
      </c>
      <c r="K4950" s="17" t="str">
        <f>TRIM(LEFT(Tb_Reseller[[#This Row],[Group]],2))</f>
        <v>RL</v>
      </c>
      <c r="L4950" s="17" t="str">
        <f>VLOOKUP(Tb_Reseller[[#This Row],[Agen id]],Mapping_Agen!A:E,5,0)</f>
        <v>NON SCO</v>
      </c>
      <c r="M4950" s="64">
        <v>0</v>
      </c>
      <c r="N4950" s="65">
        <v>0</v>
      </c>
      <c r="O4950" s="65">
        <f>IFERROR(VLOOKUP(Tb_Reseller[[#This Row],[Kode Reseller]],[1]Sheet1!$A:$B,2,0),0)</f>
        <v>0</v>
      </c>
    </row>
    <row r="4951" spans="1:15" x14ac:dyDescent="0.25">
      <c r="A4951" s="13" t="s">
        <v>5932</v>
      </c>
      <c r="B4951" s="14" t="s">
        <v>15224</v>
      </c>
      <c r="C4951" s="15" t="s">
        <v>8202</v>
      </c>
      <c r="D4951" s="15" t="s">
        <v>11516</v>
      </c>
      <c r="E4951" s="16">
        <v>45419.709722222222</v>
      </c>
      <c r="F4951" s="7" t="s">
        <v>8204</v>
      </c>
      <c r="G4951" s="13" t="s">
        <v>5932</v>
      </c>
      <c r="H4951" s="15" t="str">
        <f>UPPER(Tb_Reseller[[#This Row],[Agen id]]&amp;"-"&amp;VLOOKUP(Tb_Reseller[[#This Row],[Agen id]],A:B,2,0)&amp;"("&amp;Tb_Reseller[[#This Row],[Short]]&amp;")")</f>
        <v>AR35914-ZAINAL(O)</v>
      </c>
      <c r="I4951" s="15" t="str">
        <f>VLOOKUP(Tb_Reseller[[#This Row],[Agen id]],Mapping_Agen!A:D,4,0)</f>
        <v>Prima</v>
      </c>
      <c r="J4951" s="7" t="str">
        <f>VLOOKUP(Tb_Reseller[[#This Row],[Agen id]],Mapping_Agen!A:C,3,0)</f>
        <v>ONLINE</v>
      </c>
      <c r="K4951" s="17" t="str">
        <f>TRIM(LEFT(Tb_Reseller[[#This Row],[Group]],2))</f>
        <v>O</v>
      </c>
      <c r="L4951" s="17" t="str">
        <f>VLOOKUP(Tb_Reseller[[#This Row],[Agen id]],Mapping_Agen!A:E,5,0)</f>
        <v>ONLINE</v>
      </c>
      <c r="M4951" s="64">
        <v>0</v>
      </c>
      <c r="N4951" s="65">
        <v>0</v>
      </c>
      <c r="O4951" s="65">
        <f>IFERROR(VLOOKUP(Tb_Reseller[[#This Row],[Kode Reseller]],[1]Sheet1!$A:$B,2,0),0)</f>
        <v>0</v>
      </c>
    </row>
    <row r="4952" spans="1:15" x14ac:dyDescent="0.25">
      <c r="A4952" s="13" t="s">
        <v>3337</v>
      </c>
      <c r="B4952" s="14" t="s">
        <v>13726</v>
      </c>
      <c r="C4952" s="15" t="s">
        <v>8202</v>
      </c>
      <c r="D4952" s="15" t="s">
        <v>11516</v>
      </c>
      <c r="E4952" s="16">
        <v>45419.876388888893</v>
      </c>
      <c r="F4952" s="7" t="s">
        <v>8204</v>
      </c>
      <c r="G4952" s="13" t="s">
        <v>3337</v>
      </c>
      <c r="H4952" s="15" t="str">
        <f>UPPER(Tb_Reseller[[#This Row],[Agen id]]&amp;"-"&amp;VLOOKUP(Tb_Reseller[[#This Row],[Agen id]],A:B,2,0)&amp;"("&amp;Tb_Reseller[[#This Row],[Short]]&amp;")")</f>
        <v>AR35915-NURUL(O)</v>
      </c>
      <c r="I4952" s="15" t="str">
        <f>VLOOKUP(Tb_Reseller[[#This Row],[Agen id]],Mapping_Agen!A:D,4,0)</f>
        <v>Prima</v>
      </c>
      <c r="J4952" s="7" t="str">
        <f>VLOOKUP(Tb_Reseller[[#This Row],[Agen id]],Mapping_Agen!A:C,3,0)</f>
        <v>ONLINE</v>
      </c>
      <c r="K4952" s="17" t="str">
        <f>TRIM(LEFT(Tb_Reseller[[#This Row],[Group]],2))</f>
        <v>O</v>
      </c>
      <c r="L4952" s="17" t="str">
        <f>VLOOKUP(Tb_Reseller[[#This Row],[Agen id]],Mapping_Agen!A:E,5,0)</f>
        <v>ONLINE</v>
      </c>
      <c r="M4952" s="64">
        <v>0.38709677419354827</v>
      </c>
      <c r="N4952" s="65">
        <v>0.46666666666666662</v>
      </c>
      <c r="O4952" s="65">
        <f>IFERROR(VLOOKUP(Tb_Reseller[[#This Row],[Kode Reseller]],[1]Sheet1!$A:$B,2,0),0)</f>
        <v>0.25</v>
      </c>
    </row>
    <row r="4953" spans="1:15" x14ac:dyDescent="0.25">
      <c r="A4953" s="13" t="s">
        <v>15225</v>
      </c>
      <c r="B4953" s="14" t="s">
        <v>15226</v>
      </c>
      <c r="C4953" s="15" t="s">
        <v>8213</v>
      </c>
      <c r="D4953" s="15" t="s">
        <v>15227</v>
      </c>
      <c r="E4953" s="16">
        <v>45420.070833333331</v>
      </c>
      <c r="F4953" s="7" t="s">
        <v>8268</v>
      </c>
      <c r="G4953" s="13" t="s">
        <v>7444</v>
      </c>
      <c r="H4953" s="15" t="str">
        <f>UPPER(Tb_Reseller[[#This Row],[Agen id]]&amp;"-"&amp;VLOOKUP(Tb_Reseller[[#This Row],[Agen id]],A:B,2,0)&amp;"("&amp;Tb_Reseller[[#This Row],[Short]]&amp;")")</f>
        <v>AR35495-HASIN(P)</v>
      </c>
      <c r="I4953" s="15" t="str">
        <f>VLOOKUP(Tb_Reseller[[#This Row],[Agen id]],Mapping_Agen!A:D,4,0)</f>
        <v>Prima</v>
      </c>
      <c r="J4953" s="7" t="str">
        <f>VLOOKUP(Tb_Reseller[[#This Row],[Agen id]],Mapping_Agen!A:C,3,0)</f>
        <v>ONLINE</v>
      </c>
      <c r="K4953" s="17" t="str">
        <f>TRIM(LEFT(Tb_Reseller[[#This Row],[Group]],2))</f>
        <v>P</v>
      </c>
      <c r="L4953" s="17" t="str">
        <f>VLOOKUP(Tb_Reseller[[#This Row],[Agen id]],Mapping_Agen!A:E,5,0)</f>
        <v>ONLINE</v>
      </c>
      <c r="M4953" s="64">
        <v>0</v>
      </c>
      <c r="N4953" s="65">
        <v>0</v>
      </c>
      <c r="O4953" s="65">
        <f>IFERROR(VLOOKUP(Tb_Reseller[[#This Row],[Kode Reseller]],[1]Sheet1!$A:$B,2,0),0)</f>
        <v>0</v>
      </c>
    </row>
    <row r="4954" spans="1:15" x14ac:dyDescent="0.25">
      <c r="A4954" s="13" t="s">
        <v>5936</v>
      </c>
      <c r="B4954" s="14" t="s">
        <v>15228</v>
      </c>
      <c r="C4954" s="15" t="s">
        <v>8202</v>
      </c>
      <c r="D4954" s="15" t="s">
        <v>11516</v>
      </c>
      <c r="E4954" s="16">
        <v>45420.282638888893</v>
      </c>
      <c r="F4954" s="7" t="s">
        <v>8204</v>
      </c>
      <c r="G4954" s="13" t="s">
        <v>5936</v>
      </c>
      <c r="H4954" s="15" t="str">
        <f>UPPER(Tb_Reseller[[#This Row],[Agen id]]&amp;"-"&amp;VLOOKUP(Tb_Reseller[[#This Row],[Agen id]],A:B,2,0)&amp;"("&amp;Tb_Reseller[[#This Row],[Short]]&amp;")")</f>
        <v>AR35918-KHOLIDI(O)</v>
      </c>
      <c r="I4954" s="15" t="str">
        <f>VLOOKUP(Tb_Reseller[[#This Row],[Agen id]],Mapping_Agen!A:D,4,0)</f>
        <v>Prima</v>
      </c>
      <c r="J4954" s="7" t="str">
        <f>VLOOKUP(Tb_Reseller[[#This Row],[Agen id]],Mapping_Agen!A:C,3,0)</f>
        <v>ONLINE</v>
      </c>
      <c r="K4954" s="17" t="str">
        <f>TRIM(LEFT(Tb_Reseller[[#This Row],[Group]],2))</f>
        <v>O</v>
      </c>
      <c r="L4954" s="17" t="str">
        <f>VLOOKUP(Tb_Reseller[[#This Row],[Agen id]],Mapping_Agen!A:E,5,0)</f>
        <v>ONLINE</v>
      </c>
      <c r="M4954" s="64">
        <v>0</v>
      </c>
      <c r="N4954" s="65">
        <v>0</v>
      </c>
      <c r="O4954" s="65">
        <f>IFERROR(VLOOKUP(Tb_Reseller[[#This Row],[Kode Reseller]],[1]Sheet1!$A:$B,2,0),0)</f>
        <v>0</v>
      </c>
    </row>
    <row r="4955" spans="1:15" x14ac:dyDescent="0.25">
      <c r="A4955" s="13" t="s">
        <v>5938</v>
      </c>
      <c r="B4955" s="14" t="s">
        <v>9088</v>
      </c>
      <c r="C4955" s="15" t="s">
        <v>8202</v>
      </c>
      <c r="D4955" s="15" t="s">
        <v>11516</v>
      </c>
      <c r="E4955" s="16">
        <v>45420.438888888893</v>
      </c>
      <c r="F4955" s="7" t="s">
        <v>8204</v>
      </c>
      <c r="G4955" s="13" t="s">
        <v>5938</v>
      </c>
      <c r="H4955" s="15" t="str">
        <f>UPPER(Tb_Reseller[[#This Row],[Agen id]]&amp;"-"&amp;VLOOKUP(Tb_Reseller[[#This Row],[Agen id]],A:B,2,0)&amp;"("&amp;Tb_Reseller[[#This Row],[Short]]&amp;")")</f>
        <v>AR35920-NAYLA CELL(O)</v>
      </c>
      <c r="I4955" s="15" t="str">
        <f>VLOOKUP(Tb_Reseller[[#This Row],[Agen id]],Mapping_Agen!A:D,4,0)</f>
        <v>Prima</v>
      </c>
      <c r="J4955" s="7" t="str">
        <f>VLOOKUP(Tb_Reseller[[#This Row],[Agen id]],Mapping_Agen!A:C,3,0)</f>
        <v>ONLINE</v>
      </c>
      <c r="K4955" s="17" t="str">
        <f>TRIM(LEFT(Tb_Reseller[[#This Row],[Group]],2))</f>
        <v>O</v>
      </c>
      <c r="L4955" s="17" t="str">
        <f>VLOOKUP(Tb_Reseller[[#This Row],[Agen id]],Mapping_Agen!A:E,5,0)</f>
        <v>ONLINE</v>
      </c>
      <c r="M4955" s="64">
        <v>0</v>
      </c>
      <c r="N4955" s="65">
        <v>0</v>
      </c>
      <c r="O4955" s="65">
        <f>IFERROR(VLOOKUP(Tb_Reseller[[#This Row],[Kode Reseller]],[1]Sheet1!$A:$B,2,0),0)</f>
        <v>0</v>
      </c>
    </row>
    <row r="4956" spans="1:15" x14ac:dyDescent="0.25">
      <c r="A4956" s="13" t="s">
        <v>5940</v>
      </c>
      <c r="B4956" s="14" t="s">
        <v>15229</v>
      </c>
      <c r="C4956" s="15" t="s">
        <v>8213</v>
      </c>
      <c r="D4956" s="15" t="s">
        <v>8231</v>
      </c>
      <c r="E4956" s="16">
        <v>45420.574999999997</v>
      </c>
      <c r="F4956" s="7" t="s">
        <v>8204</v>
      </c>
      <c r="G4956" s="13" t="s">
        <v>5940</v>
      </c>
      <c r="H4956" s="15" t="str">
        <f>UPPER(Tb_Reseller[[#This Row],[Agen id]]&amp;"-"&amp;VLOOKUP(Tb_Reseller[[#This Row],[Agen id]],A:B,2,0)&amp;"("&amp;Tb_Reseller[[#This Row],[Short]]&amp;")")</f>
        <v>AR35924-KEYSAR CELL(P)</v>
      </c>
      <c r="I4956" s="15" t="str">
        <f>VLOOKUP(Tb_Reseller[[#This Row],[Agen id]],Mapping_Agen!A:D,4,0)</f>
        <v>Prima</v>
      </c>
      <c r="J4956" s="7" t="str">
        <f>VLOOKUP(Tb_Reseller[[#This Row],[Agen id]],Mapping_Agen!A:C,3,0)</f>
        <v>ICON</v>
      </c>
      <c r="K4956" s="17" t="str">
        <f>TRIM(LEFT(Tb_Reseller[[#This Row],[Group]],2))</f>
        <v>P</v>
      </c>
      <c r="L4956" s="17" t="str">
        <f>VLOOKUP(Tb_Reseller[[#This Row],[Agen id]],Mapping_Agen!A:E,5,0)</f>
        <v>Abdul Harris</v>
      </c>
      <c r="M4956" s="64">
        <v>6.2580645161290276</v>
      </c>
      <c r="N4956" s="65">
        <v>4.4666666666666606</v>
      </c>
      <c r="O4956" s="65">
        <f>IFERROR(VLOOKUP(Tb_Reseller[[#This Row],[Kode Reseller]],[1]Sheet1!$A:$B,2,0),0)</f>
        <v>4.5</v>
      </c>
    </row>
    <row r="4957" spans="1:15" x14ac:dyDescent="0.25">
      <c r="A4957" s="13" t="s">
        <v>5943</v>
      </c>
      <c r="B4957" s="14" t="s">
        <v>15230</v>
      </c>
      <c r="C4957" s="15" t="s">
        <v>8202</v>
      </c>
      <c r="D4957" s="15" t="s">
        <v>11516</v>
      </c>
      <c r="E4957" s="16">
        <v>45421.44027777778</v>
      </c>
      <c r="F4957" s="7" t="s">
        <v>8204</v>
      </c>
      <c r="G4957" s="13" t="s">
        <v>5943</v>
      </c>
      <c r="H4957" s="15" t="str">
        <f>UPPER(Tb_Reseller[[#This Row],[Agen id]]&amp;"-"&amp;VLOOKUP(Tb_Reseller[[#This Row],[Agen id]],A:B,2,0)&amp;"("&amp;Tb_Reseller[[#This Row],[Short]]&amp;")")</f>
        <v>AR35932-NIRWANA INARA CELL 2(O)</v>
      </c>
      <c r="I4957" s="15" t="str">
        <f>VLOOKUP(Tb_Reseller[[#This Row],[Agen id]],Mapping_Agen!A:D,4,0)</f>
        <v>Prima</v>
      </c>
      <c r="J4957" s="7" t="str">
        <f>VLOOKUP(Tb_Reseller[[#This Row],[Agen id]],Mapping_Agen!A:C,3,0)</f>
        <v>ONLINE</v>
      </c>
      <c r="K4957" s="17" t="str">
        <f>TRIM(LEFT(Tb_Reseller[[#This Row],[Group]],2))</f>
        <v>O</v>
      </c>
      <c r="L4957" s="17" t="str">
        <f>VLOOKUP(Tb_Reseller[[#This Row],[Agen id]],Mapping_Agen!A:E,5,0)</f>
        <v>ONLINE</v>
      </c>
      <c r="M4957" s="64">
        <v>0</v>
      </c>
      <c r="N4957" s="65">
        <v>0</v>
      </c>
      <c r="O4957" s="65">
        <f>IFERROR(VLOOKUP(Tb_Reseller[[#This Row],[Kode Reseller]],[1]Sheet1!$A:$B,2,0),0)</f>
        <v>0</v>
      </c>
    </row>
    <row r="4958" spans="1:15" x14ac:dyDescent="0.25">
      <c r="A4958" s="13" t="s">
        <v>15231</v>
      </c>
      <c r="B4958" s="14" t="s">
        <v>15232</v>
      </c>
      <c r="C4958" s="15" t="s">
        <v>8213</v>
      </c>
      <c r="D4958" s="15" t="s">
        <v>14566</v>
      </c>
      <c r="E4958" s="16">
        <v>45421.567361111112</v>
      </c>
      <c r="F4958" s="7" t="s">
        <v>8268</v>
      </c>
      <c r="G4958" s="13" t="s">
        <v>2143</v>
      </c>
      <c r="H4958" s="15" t="str">
        <f>UPPER(Tb_Reseller[[#This Row],[Agen id]]&amp;"-"&amp;VLOOKUP(Tb_Reseller[[#This Row],[Agen id]],A:B,2,0)&amp;"("&amp;Tb_Reseller[[#This Row],[Short]]&amp;")")</f>
        <v>AR24196-BIMS CELL(P)</v>
      </c>
      <c r="I4958" s="15" t="str">
        <f>VLOOKUP(Tb_Reseller[[#This Row],[Agen id]],Mapping_Agen!A:D,4,0)</f>
        <v>Prima</v>
      </c>
      <c r="J4958" s="7" t="str">
        <f>VLOOKUP(Tb_Reseller[[#This Row],[Agen id]],Mapping_Agen!A:C,3,0)</f>
        <v>BSD</v>
      </c>
      <c r="K4958" s="17" t="str">
        <f>TRIM(LEFT(Tb_Reseller[[#This Row],[Group]],2))</f>
        <v>P</v>
      </c>
      <c r="L4958" s="17" t="str">
        <f>VLOOKUP(Tb_Reseller[[#This Row],[Agen id]],Mapping_Agen!A:E,5,0)</f>
        <v>Hupron</v>
      </c>
      <c r="M4958" s="64">
        <v>0.99999999999999933</v>
      </c>
      <c r="N4958" s="65">
        <v>1.2666666666666673</v>
      </c>
      <c r="O4958" s="65">
        <f>IFERROR(VLOOKUP(Tb_Reseller[[#This Row],[Kode Reseller]],[1]Sheet1!$A:$B,2,0),0)</f>
        <v>1</v>
      </c>
    </row>
    <row r="4959" spans="1:15" x14ac:dyDescent="0.25">
      <c r="A4959" s="13" t="s">
        <v>5945</v>
      </c>
      <c r="B4959" s="14" t="s">
        <v>15233</v>
      </c>
      <c r="C4959" s="15" t="s">
        <v>8202</v>
      </c>
      <c r="D4959" s="15" t="s">
        <v>11516</v>
      </c>
      <c r="E4959" s="16">
        <v>45421.803472222222</v>
      </c>
      <c r="F4959" s="7" t="s">
        <v>8204</v>
      </c>
      <c r="G4959" s="13" t="s">
        <v>5945</v>
      </c>
      <c r="H4959" s="15" t="str">
        <f>UPPER(Tb_Reseller[[#This Row],[Agen id]]&amp;"-"&amp;VLOOKUP(Tb_Reseller[[#This Row],[Agen id]],A:B,2,0)&amp;"("&amp;Tb_Reseller[[#This Row],[Short]]&amp;")")</f>
        <v>AR35935-SALEHODDIN(O)</v>
      </c>
      <c r="I4959" s="15" t="str">
        <f>VLOOKUP(Tb_Reseller[[#This Row],[Agen id]],Mapping_Agen!A:D,4,0)</f>
        <v>Prima</v>
      </c>
      <c r="J4959" s="7" t="str">
        <f>VLOOKUP(Tb_Reseller[[#This Row],[Agen id]],Mapping_Agen!A:C,3,0)</f>
        <v>ONLINE</v>
      </c>
      <c r="K4959" s="17" t="str">
        <f>TRIM(LEFT(Tb_Reseller[[#This Row],[Group]],2))</f>
        <v>O</v>
      </c>
      <c r="L4959" s="17" t="str">
        <f>VLOOKUP(Tb_Reseller[[#This Row],[Agen id]],Mapping_Agen!A:E,5,0)</f>
        <v>ONLINE</v>
      </c>
      <c r="M4959" s="64">
        <v>0</v>
      </c>
      <c r="N4959" s="65">
        <v>0</v>
      </c>
      <c r="O4959" s="65">
        <f>IFERROR(VLOOKUP(Tb_Reseller[[#This Row],[Kode Reseller]],[1]Sheet1!$A:$B,2,0),0)</f>
        <v>0</v>
      </c>
    </row>
    <row r="4960" spans="1:15" x14ac:dyDescent="0.25">
      <c r="A4960" s="13" t="s">
        <v>15234</v>
      </c>
      <c r="B4960" s="14" t="s">
        <v>15235</v>
      </c>
      <c r="C4960" s="15" t="s">
        <v>8213</v>
      </c>
      <c r="D4960" s="15" t="s">
        <v>15236</v>
      </c>
      <c r="E4960" s="16">
        <v>45422.40902777778</v>
      </c>
      <c r="F4960" s="7" t="s">
        <v>8268</v>
      </c>
      <c r="G4960" s="13" t="s">
        <v>406</v>
      </c>
      <c r="H4960" s="15" t="str">
        <f>UPPER(Tb_Reseller[[#This Row],[Agen id]]&amp;"-"&amp;VLOOKUP(Tb_Reseller[[#This Row],[Agen id]],A:B,2,0)&amp;"("&amp;Tb_Reseller[[#This Row],[Short]]&amp;")")</f>
        <v>AR35249-R17(P)</v>
      </c>
      <c r="I4960" s="15" t="str">
        <f>VLOOKUP(Tb_Reseller[[#This Row],[Agen id]],Mapping_Agen!A:D,4,0)</f>
        <v>Prima</v>
      </c>
      <c r="J4960" s="7" t="str">
        <f>VLOOKUP(Tb_Reseller[[#This Row],[Agen id]],Mapping_Agen!A:C,3,0)</f>
        <v>PP</v>
      </c>
      <c r="K4960" s="17" t="str">
        <f>TRIM(LEFT(Tb_Reseller[[#This Row],[Group]],2))</f>
        <v>P</v>
      </c>
      <c r="L4960" s="17" t="str">
        <f>VLOOKUP(Tb_Reseller[[#This Row],[Agen id]],Mapping_Agen!A:E,5,0)</f>
        <v>NON SCO</v>
      </c>
      <c r="M4960" s="64">
        <v>0</v>
      </c>
      <c r="N4960" s="65">
        <v>0</v>
      </c>
      <c r="O4960" s="65">
        <f>IFERROR(VLOOKUP(Tb_Reseller[[#This Row],[Kode Reseller]],[1]Sheet1!$A:$B,2,0),0)</f>
        <v>0</v>
      </c>
    </row>
    <row r="4961" spans="1:15" x14ac:dyDescent="0.25">
      <c r="A4961" s="13" t="s">
        <v>5947</v>
      </c>
      <c r="B4961" s="14" t="s">
        <v>10230</v>
      </c>
      <c r="C4961" s="15" t="s">
        <v>8202</v>
      </c>
      <c r="D4961" s="15" t="s">
        <v>11516</v>
      </c>
      <c r="E4961" s="16">
        <v>45422.574999999997</v>
      </c>
      <c r="F4961" s="7" t="s">
        <v>8204</v>
      </c>
      <c r="G4961" s="13" t="s">
        <v>5947</v>
      </c>
      <c r="H4961" s="15" t="str">
        <f>UPPER(Tb_Reseller[[#This Row],[Agen id]]&amp;"-"&amp;VLOOKUP(Tb_Reseller[[#This Row],[Agen id]],A:B,2,0)&amp;"("&amp;Tb_Reseller[[#This Row],[Short]]&amp;")")</f>
        <v>AR35939-ANISA(O)</v>
      </c>
      <c r="I4961" s="15" t="str">
        <f>VLOOKUP(Tb_Reseller[[#This Row],[Agen id]],Mapping_Agen!A:D,4,0)</f>
        <v>Prima</v>
      </c>
      <c r="J4961" s="7" t="str">
        <f>VLOOKUP(Tb_Reseller[[#This Row],[Agen id]],Mapping_Agen!A:C,3,0)</f>
        <v>ONLINE</v>
      </c>
      <c r="K4961" s="17" t="str">
        <f>TRIM(LEFT(Tb_Reseller[[#This Row],[Group]],2))</f>
        <v>O</v>
      </c>
      <c r="L4961" s="17" t="str">
        <f>VLOOKUP(Tb_Reseller[[#This Row],[Agen id]],Mapping_Agen!A:E,5,0)</f>
        <v>ONLINE</v>
      </c>
      <c r="M4961" s="64">
        <v>0</v>
      </c>
      <c r="N4961" s="65">
        <v>0</v>
      </c>
      <c r="O4961" s="65">
        <f>IFERROR(VLOOKUP(Tb_Reseller[[#This Row],[Kode Reseller]],[1]Sheet1!$A:$B,2,0),0)</f>
        <v>0</v>
      </c>
    </row>
    <row r="4962" spans="1:15" x14ac:dyDescent="0.25">
      <c r="A4962" s="13" t="s">
        <v>15237</v>
      </c>
      <c r="B4962" s="14" t="s">
        <v>15238</v>
      </c>
      <c r="C4962" s="15" t="s">
        <v>8213</v>
      </c>
      <c r="D4962" s="15" t="s">
        <v>15044</v>
      </c>
      <c r="E4962" s="16">
        <v>45422.620138888888</v>
      </c>
      <c r="F4962" s="7" t="s">
        <v>8268</v>
      </c>
      <c r="G4962" s="13" t="s">
        <v>5149</v>
      </c>
      <c r="H4962" s="15" t="str">
        <f>UPPER(Tb_Reseller[[#This Row],[Agen id]]&amp;"-"&amp;VLOOKUP(Tb_Reseller[[#This Row],[Agen id]],A:B,2,0)&amp;"("&amp;Tb_Reseller[[#This Row],[Short]]&amp;")")</f>
        <v>AR34632-BHARATA CELL(P)</v>
      </c>
      <c r="I4962" s="15" t="str">
        <f>VLOOKUP(Tb_Reseller[[#This Row],[Agen id]],Mapping_Agen!A:D,4,0)</f>
        <v>Prima</v>
      </c>
      <c r="J4962" s="7" t="str">
        <f>VLOOKUP(Tb_Reseller[[#This Row],[Agen id]],Mapping_Agen!A:C,3,0)</f>
        <v>PRG</v>
      </c>
      <c r="K4962" s="17" t="str">
        <f>TRIM(LEFT(Tb_Reseller[[#This Row],[Group]],2))</f>
        <v>P</v>
      </c>
      <c r="L4962" s="17" t="str">
        <f>VLOOKUP(Tb_Reseller[[#This Row],[Agen id]],Mapping_Agen!A:E,5,0)</f>
        <v>NON SCO</v>
      </c>
      <c r="M4962" s="64">
        <v>0.16129032258064516</v>
      </c>
      <c r="N4962" s="65">
        <v>0</v>
      </c>
      <c r="O4962" s="65">
        <f>IFERROR(VLOOKUP(Tb_Reseller[[#This Row],[Kode Reseller]],[1]Sheet1!$A:$B,2,0),0)</f>
        <v>0</v>
      </c>
    </row>
    <row r="4963" spans="1:15" x14ac:dyDescent="0.25">
      <c r="A4963" s="13" t="s">
        <v>15239</v>
      </c>
      <c r="B4963" s="14" t="s">
        <v>11002</v>
      </c>
      <c r="C4963" s="15" t="s">
        <v>8213</v>
      </c>
      <c r="D4963" s="15" t="s">
        <v>8829</v>
      </c>
      <c r="E4963" s="16">
        <v>45422.675694444442</v>
      </c>
      <c r="F4963" s="7" t="s">
        <v>8268</v>
      </c>
      <c r="G4963" s="13" t="s">
        <v>886</v>
      </c>
      <c r="H4963" s="15" t="str">
        <f>UPPER(Tb_Reseller[[#This Row],[Agen id]]&amp;"-"&amp;VLOOKUP(Tb_Reseller[[#This Row],[Agen id]],A:B,2,0)&amp;"("&amp;Tb_Reseller[[#This Row],[Short]]&amp;")")</f>
        <v>AR08869-BAROKAH CELL 2(P)</v>
      </c>
      <c r="I4963" s="15" t="str">
        <f>VLOOKUP(Tb_Reseller[[#This Row],[Agen id]],Mapping_Agen!A:D,4,0)</f>
        <v>Prima</v>
      </c>
      <c r="J4963" s="7" t="str">
        <f>VLOOKUP(Tb_Reseller[[#This Row],[Agen id]],Mapping_Agen!A:C,3,0)</f>
        <v>BSD</v>
      </c>
      <c r="K4963" s="17" t="str">
        <f>TRIM(LEFT(Tb_Reseller[[#This Row],[Group]],2))</f>
        <v>P</v>
      </c>
      <c r="L4963" s="17" t="str">
        <f>VLOOKUP(Tb_Reseller[[#This Row],[Agen id]],Mapping_Agen!A:E,5,0)</f>
        <v>NON SCO</v>
      </c>
      <c r="M4963" s="64">
        <v>0</v>
      </c>
      <c r="N4963" s="65">
        <v>0</v>
      </c>
      <c r="O4963" s="65">
        <f>IFERROR(VLOOKUP(Tb_Reseller[[#This Row],[Kode Reseller]],[1]Sheet1!$A:$B,2,0),0)</f>
        <v>0</v>
      </c>
    </row>
    <row r="4964" spans="1:15" x14ac:dyDescent="0.25">
      <c r="A4964" s="13" t="s">
        <v>15240</v>
      </c>
      <c r="B4964" s="14" t="s">
        <v>15241</v>
      </c>
      <c r="C4964" s="15" t="s">
        <v>8213</v>
      </c>
      <c r="D4964" s="15" t="s">
        <v>15044</v>
      </c>
      <c r="E4964" s="16">
        <v>45423.383333333331</v>
      </c>
      <c r="F4964" s="7" t="s">
        <v>8268</v>
      </c>
      <c r="G4964" s="13" t="s">
        <v>5149</v>
      </c>
      <c r="H4964" s="15" t="str">
        <f>UPPER(Tb_Reseller[[#This Row],[Agen id]]&amp;"-"&amp;VLOOKUP(Tb_Reseller[[#This Row],[Agen id]],A:B,2,0)&amp;"("&amp;Tb_Reseller[[#This Row],[Short]]&amp;")")</f>
        <v>AR34632-BHARATA CELL(P)</v>
      </c>
      <c r="I4964" s="15" t="str">
        <f>VLOOKUP(Tb_Reseller[[#This Row],[Agen id]],Mapping_Agen!A:D,4,0)</f>
        <v>Prima</v>
      </c>
      <c r="J4964" s="7" t="str">
        <f>VLOOKUP(Tb_Reseller[[#This Row],[Agen id]],Mapping_Agen!A:C,3,0)</f>
        <v>PRG</v>
      </c>
      <c r="K4964" s="17" t="str">
        <f>TRIM(LEFT(Tb_Reseller[[#This Row],[Group]],2))</f>
        <v>P</v>
      </c>
      <c r="L4964" s="17" t="str">
        <f>VLOOKUP(Tb_Reseller[[#This Row],[Agen id]],Mapping_Agen!A:E,5,0)</f>
        <v>NON SCO</v>
      </c>
      <c r="M4964" s="64">
        <v>0.48387096774193528</v>
      </c>
      <c r="N4964" s="65">
        <v>0.19999999999999998</v>
      </c>
      <c r="O4964" s="65">
        <f>IFERROR(VLOOKUP(Tb_Reseller[[#This Row],[Kode Reseller]],[1]Sheet1!$A:$B,2,0),0)</f>
        <v>0.25</v>
      </c>
    </row>
    <row r="4965" spans="1:15" x14ac:dyDescent="0.25">
      <c r="A4965" s="13" t="s">
        <v>15242</v>
      </c>
      <c r="B4965" s="14" t="s">
        <v>15243</v>
      </c>
      <c r="C4965" s="15" t="s">
        <v>10237</v>
      </c>
      <c r="D4965" s="15" t="s">
        <v>15244</v>
      </c>
      <c r="E4965" s="16">
        <v>45423.390277777777</v>
      </c>
      <c r="F4965" s="7" t="s">
        <v>8268</v>
      </c>
      <c r="G4965" s="13" t="s">
        <v>1944</v>
      </c>
      <c r="H4965" s="15" t="str">
        <f>UPPER(Tb_Reseller[[#This Row],[Agen id]]&amp;"-"&amp;VLOOKUP(Tb_Reseller[[#This Row],[Agen id]],A:B,2,0)&amp;"("&amp;Tb_Reseller[[#This Row],[Short]]&amp;")")</f>
        <v>AR01857-JEJE CELL(M8)</v>
      </c>
      <c r="I4965" s="15" t="str">
        <f>VLOOKUP(Tb_Reseller[[#This Row],[Agen id]],Mapping_Agen!A:D,4,0)</f>
        <v>Limit</v>
      </c>
      <c r="J4965" s="7" t="str">
        <f>VLOOKUP(Tb_Reseller[[#This Row],[Agen id]],Mapping_Agen!A:C,3,0)</f>
        <v>ICON</v>
      </c>
      <c r="K4965" s="17" t="str">
        <f>TRIM(LEFT(Tb_Reseller[[#This Row],[Group]],2))</f>
        <v>M8</v>
      </c>
      <c r="L4965" s="17" t="str">
        <f>VLOOKUP(Tb_Reseller[[#This Row],[Agen id]],Mapping_Agen!A:E,5,0)</f>
        <v>Abdul Harris</v>
      </c>
      <c r="M4965" s="64">
        <v>0</v>
      </c>
      <c r="N4965" s="65">
        <v>0</v>
      </c>
      <c r="O4965" s="65">
        <f>IFERROR(VLOOKUP(Tb_Reseller[[#This Row],[Kode Reseller]],[1]Sheet1!$A:$B,2,0),0)</f>
        <v>0</v>
      </c>
    </row>
    <row r="4966" spans="1:15" x14ac:dyDescent="0.25">
      <c r="A4966" s="13" t="s">
        <v>15245</v>
      </c>
      <c r="B4966" s="14" t="s">
        <v>15246</v>
      </c>
      <c r="C4966" s="15" t="s">
        <v>8213</v>
      </c>
      <c r="D4966" s="15" t="s">
        <v>15247</v>
      </c>
      <c r="E4966" s="16">
        <v>45423.463888888888</v>
      </c>
      <c r="F4966" s="7" t="s">
        <v>8268</v>
      </c>
      <c r="G4966" s="13" t="s">
        <v>886</v>
      </c>
      <c r="H4966" s="15" t="str">
        <f>UPPER(Tb_Reseller[[#This Row],[Agen id]]&amp;"-"&amp;VLOOKUP(Tb_Reseller[[#This Row],[Agen id]],A:B,2,0)&amp;"("&amp;Tb_Reseller[[#This Row],[Short]]&amp;")")</f>
        <v>AR08869-BAROKAH CELL 2(P)</v>
      </c>
      <c r="I4966" s="15" t="str">
        <f>VLOOKUP(Tb_Reseller[[#This Row],[Agen id]],Mapping_Agen!A:D,4,0)</f>
        <v>Prima</v>
      </c>
      <c r="J4966" s="7" t="str">
        <f>VLOOKUP(Tb_Reseller[[#This Row],[Agen id]],Mapping_Agen!A:C,3,0)</f>
        <v>BSD</v>
      </c>
      <c r="K4966" s="17" t="str">
        <f>TRIM(LEFT(Tb_Reseller[[#This Row],[Group]],2))</f>
        <v>P</v>
      </c>
      <c r="L4966" s="17" t="str">
        <f>VLOOKUP(Tb_Reseller[[#This Row],[Agen id]],Mapping_Agen!A:E,5,0)</f>
        <v>NON SCO</v>
      </c>
      <c r="M4966" s="64">
        <v>0</v>
      </c>
      <c r="N4966" s="65">
        <v>0</v>
      </c>
      <c r="O4966" s="65">
        <f>IFERROR(VLOOKUP(Tb_Reseller[[#This Row],[Kode Reseller]],[1]Sheet1!$A:$B,2,0),0)</f>
        <v>0</v>
      </c>
    </row>
    <row r="4967" spans="1:15" x14ac:dyDescent="0.25">
      <c r="A4967" s="13" t="s">
        <v>5949</v>
      </c>
      <c r="B4967" s="14" t="s">
        <v>15248</v>
      </c>
      <c r="C4967" s="15" t="s">
        <v>8202</v>
      </c>
      <c r="D4967" s="15" t="s">
        <v>11516</v>
      </c>
      <c r="E4967" s="16">
        <v>45424.165277777778</v>
      </c>
      <c r="F4967" s="13" t="s">
        <v>8204</v>
      </c>
      <c r="G4967" s="13" t="s">
        <v>5949</v>
      </c>
      <c r="H4967" s="15" t="str">
        <f>UPPER(Tb_Reseller[[#This Row],[Agen id]]&amp;"-"&amp;VLOOKUP(Tb_Reseller[[#This Row],[Agen id]],A:B,2,0)&amp;"("&amp;Tb_Reseller[[#This Row],[Short]]&amp;")")</f>
        <v>AR35946-ADELIA CELULER(O)</v>
      </c>
      <c r="I4967" s="15" t="str">
        <f>VLOOKUP(Tb_Reseller[[#This Row],[Agen id]],Mapping_Agen!A:D,4,0)</f>
        <v>Prima</v>
      </c>
      <c r="J4967" s="7" t="str">
        <f>VLOOKUP(Tb_Reseller[[#This Row],[Agen id]],Mapping_Agen!A:C,3,0)</f>
        <v>ONLINE</v>
      </c>
      <c r="K4967" s="17" t="str">
        <f>TRIM(LEFT(Tb_Reseller[[#This Row],[Group]],2))</f>
        <v>O</v>
      </c>
      <c r="L4967" s="17" t="str">
        <f>VLOOKUP(Tb_Reseller[[#This Row],[Agen id]],Mapping_Agen!A:E,5,0)</f>
        <v>ONLINE</v>
      </c>
      <c r="M4967" s="64">
        <v>0</v>
      </c>
      <c r="N4967" s="65">
        <v>0</v>
      </c>
      <c r="O4967" s="65">
        <f>IFERROR(VLOOKUP(Tb_Reseller[[#This Row],[Kode Reseller]],[1]Sheet1!$A:$B,2,0),0)</f>
        <v>0</v>
      </c>
    </row>
    <row r="4968" spans="1:15" x14ac:dyDescent="0.25">
      <c r="A4968" s="13" t="s">
        <v>5951</v>
      </c>
      <c r="B4968" s="14" t="s">
        <v>15249</v>
      </c>
      <c r="C4968" s="15" t="s">
        <v>8202</v>
      </c>
      <c r="D4968" s="15" t="s">
        <v>11516</v>
      </c>
      <c r="E4968" s="16">
        <v>45424.407638888893</v>
      </c>
      <c r="F4968" s="7" t="s">
        <v>8204</v>
      </c>
      <c r="G4968" s="13" t="s">
        <v>5951</v>
      </c>
      <c r="H4968" s="15" t="str">
        <f>UPPER(Tb_Reseller[[#This Row],[Agen id]]&amp;"-"&amp;VLOOKUP(Tb_Reseller[[#This Row],[Agen id]],A:B,2,0)&amp;"("&amp;Tb_Reseller[[#This Row],[Short]]&amp;")")</f>
        <v>AR35948-ADELIA CELULER 2(O)</v>
      </c>
      <c r="I4968" s="15" t="str">
        <f>VLOOKUP(Tb_Reseller[[#This Row],[Agen id]],Mapping_Agen!A:D,4,0)</f>
        <v>Prima</v>
      </c>
      <c r="J4968" s="7" t="str">
        <f>VLOOKUP(Tb_Reseller[[#This Row],[Agen id]],Mapping_Agen!A:C,3,0)</f>
        <v>ONLINE</v>
      </c>
      <c r="K4968" s="17" t="str">
        <f>TRIM(LEFT(Tb_Reseller[[#This Row],[Group]],2))</f>
        <v>O</v>
      </c>
      <c r="L4968" s="17" t="str">
        <f>VLOOKUP(Tb_Reseller[[#This Row],[Agen id]],Mapping_Agen!A:E,5,0)</f>
        <v>ONLINE</v>
      </c>
      <c r="M4968" s="64">
        <v>0</v>
      </c>
      <c r="N4968" s="65">
        <v>0</v>
      </c>
      <c r="O4968" s="65">
        <f>IFERROR(VLOOKUP(Tb_Reseller[[#This Row],[Kode Reseller]],[1]Sheet1!$A:$B,2,0),0)</f>
        <v>0</v>
      </c>
    </row>
    <row r="4969" spans="1:15" x14ac:dyDescent="0.25">
      <c r="A4969" s="13" t="s">
        <v>5953</v>
      </c>
      <c r="B4969" s="14" t="s">
        <v>9393</v>
      </c>
      <c r="C4969" s="15" t="s">
        <v>8202</v>
      </c>
      <c r="D4969" s="15" t="s">
        <v>11516</v>
      </c>
      <c r="E4969" s="16">
        <v>45424.688194444447</v>
      </c>
      <c r="F4969" s="7" t="s">
        <v>8204</v>
      </c>
      <c r="G4969" s="13" t="s">
        <v>5953</v>
      </c>
      <c r="H4969" s="15" t="str">
        <f>UPPER(Tb_Reseller[[#This Row],[Agen id]]&amp;"-"&amp;VLOOKUP(Tb_Reseller[[#This Row],[Agen id]],A:B,2,0)&amp;"("&amp;Tb_Reseller[[#This Row],[Short]]&amp;")")</f>
        <v>AR35952-INARA CELL(O)</v>
      </c>
      <c r="I4969" s="15" t="str">
        <f>VLOOKUP(Tb_Reseller[[#This Row],[Agen id]],Mapping_Agen!A:D,4,0)</f>
        <v>Prima</v>
      </c>
      <c r="J4969" s="7" t="str">
        <f>VLOOKUP(Tb_Reseller[[#This Row],[Agen id]],Mapping_Agen!A:C,3,0)</f>
        <v>ONLINE</v>
      </c>
      <c r="K4969" s="17" t="str">
        <f>TRIM(LEFT(Tb_Reseller[[#This Row],[Group]],2))</f>
        <v>O</v>
      </c>
      <c r="L4969" s="17" t="str">
        <f>VLOOKUP(Tb_Reseller[[#This Row],[Agen id]],Mapping_Agen!A:E,5,0)</f>
        <v>ONLINE</v>
      </c>
      <c r="M4969" s="64">
        <v>0</v>
      </c>
      <c r="N4969" s="65">
        <v>0</v>
      </c>
      <c r="O4969" s="65">
        <f>IFERROR(VLOOKUP(Tb_Reseller[[#This Row],[Kode Reseller]],[1]Sheet1!$A:$B,2,0),0)</f>
        <v>0</v>
      </c>
    </row>
    <row r="4970" spans="1:15" x14ac:dyDescent="0.25">
      <c r="A4970" s="13" t="s">
        <v>5955</v>
      </c>
      <c r="B4970" s="14" t="s">
        <v>15250</v>
      </c>
      <c r="C4970" s="15" t="s">
        <v>8202</v>
      </c>
      <c r="D4970" s="15" t="s">
        <v>11516</v>
      </c>
      <c r="E4970" s="16">
        <v>45424.780555555553</v>
      </c>
      <c r="F4970" s="7" t="s">
        <v>8204</v>
      </c>
      <c r="G4970" s="13" t="s">
        <v>5955</v>
      </c>
      <c r="H4970" s="15" t="str">
        <f>UPPER(Tb_Reseller[[#This Row],[Agen id]]&amp;"-"&amp;VLOOKUP(Tb_Reseller[[#This Row],[Agen id]],A:B,2,0)&amp;"("&amp;Tb_Reseller[[#This Row],[Short]]&amp;")")</f>
        <v>AR35954-ITA MAYANGSARI(O)</v>
      </c>
      <c r="I4970" s="15" t="str">
        <f>VLOOKUP(Tb_Reseller[[#This Row],[Agen id]],Mapping_Agen!A:D,4,0)</f>
        <v>Prima</v>
      </c>
      <c r="J4970" s="7" t="str">
        <f>VLOOKUP(Tb_Reseller[[#This Row],[Agen id]],Mapping_Agen!A:C,3,0)</f>
        <v>ONLINE</v>
      </c>
      <c r="K4970" s="17" t="str">
        <f>TRIM(LEFT(Tb_Reseller[[#This Row],[Group]],2))</f>
        <v>O</v>
      </c>
      <c r="L4970" s="17" t="str">
        <f>VLOOKUP(Tb_Reseller[[#This Row],[Agen id]],Mapping_Agen!A:E,5,0)</f>
        <v>ONLINE</v>
      </c>
      <c r="M4970" s="64">
        <v>0</v>
      </c>
      <c r="N4970" s="65">
        <v>0</v>
      </c>
      <c r="O4970" s="65">
        <f>IFERROR(VLOOKUP(Tb_Reseller[[#This Row],[Kode Reseller]],[1]Sheet1!$A:$B,2,0),0)</f>
        <v>0</v>
      </c>
    </row>
    <row r="4971" spans="1:15" x14ac:dyDescent="0.25">
      <c r="A4971" s="13" t="s">
        <v>5957</v>
      </c>
      <c r="B4971" s="14" t="s">
        <v>15251</v>
      </c>
      <c r="C4971" s="15" t="s">
        <v>8202</v>
      </c>
      <c r="D4971" s="15" t="s">
        <v>11516</v>
      </c>
      <c r="E4971" s="16">
        <v>45424.802777777782</v>
      </c>
      <c r="F4971" s="7" t="s">
        <v>8204</v>
      </c>
      <c r="G4971" s="13" t="s">
        <v>5957</v>
      </c>
      <c r="H4971" s="15" t="str">
        <f>UPPER(Tb_Reseller[[#This Row],[Agen id]]&amp;"-"&amp;VLOOKUP(Tb_Reseller[[#This Row],[Agen id]],A:B,2,0)&amp;"("&amp;Tb_Reseller[[#This Row],[Short]]&amp;")")</f>
        <v>AR35955-GACILCELL(O)</v>
      </c>
      <c r="I4971" s="15" t="str">
        <f>VLOOKUP(Tb_Reseller[[#This Row],[Agen id]],Mapping_Agen!A:D,4,0)</f>
        <v>Prima</v>
      </c>
      <c r="J4971" s="7" t="str">
        <f>VLOOKUP(Tb_Reseller[[#This Row],[Agen id]],Mapping_Agen!A:C,3,0)</f>
        <v>ONLINE</v>
      </c>
      <c r="K4971" s="17" t="str">
        <f>TRIM(LEFT(Tb_Reseller[[#This Row],[Group]],2))</f>
        <v>O</v>
      </c>
      <c r="L4971" s="17" t="str">
        <f>VLOOKUP(Tb_Reseller[[#This Row],[Agen id]],Mapping_Agen!A:E,5,0)</f>
        <v>ONLINE</v>
      </c>
      <c r="M4971" s="64">
        <v>0</v>
      </c>
      <c r="N4971" s="65">
        <v>0</v>
      </c>
      <c r="O4971" s="65">
        <f>IFERROR(VLOOKUP(Tb_Reseller[[#This Row],[Kode Reseller]],[1]Sheet1!$A:$B,2,0),0)</f>
        <v>0</v>
      </c>
    </row>
    <row r="4972" spans="1:15" x14ac:dyDescent="0.25">
      <c r="A4972" s="13" t="s">
        <v>5959</v>
      </c>
      <c r="B4972" s="14" t="s">
        <v>15252</v>
      </c>
      <c r="C4972" s="15" t="s">
        <v>8202</v>
      </c>
      <c r="D4972" s="15" t="s">
        <v>11516</v>
      </c>
      <c r="E4972" s="16">
        <v>45424.826388888891</v>
      </c>
      <c r="F4972" s="13" t="s">
        <v>8204</v>
      </c>
      <c r="G4972" s="13" t="s">
        <v>5959</v>
      </c>
      <c r="H4972" s="15" t="str">
        <f>UPPER(Tb_Reseller[[#This Row],[Agen id]]&amp;"-"&amp;VLOOKUP(Tb_Reseller[[#This Row],[Agen id]],A:B,2,0)&amp;"("&amp;Tb_Reseller[[#This Row],[Short]]&amp;")")</f>
        <v>AR35956-RASYA ANGGARA(O)</v>
      </c>
      <c r="I4972" s="15" t="str">
        <f>VLOOKUP(Tb_Reseller[[#This Row],[Agen id]],Mapping_Agen!A:D,4,0)</f>
        <v>Prima</v>
      </c>
      <c r="J4972" s="7" t="str">
        <f>VLOOKUP(Tb_Reseller[[#This Row],[Agen id]],Mapping_Agen!A:C,3,0)</f>
        <v>ONLINE</v>
      </c>
      <c r="K4972" s="17" t="str">
        <f>TRIM(LEFT(Tb_Reseller[[#This Row],[Group]],2))</f>
        <v>O</v>
      </c>
      <c r="L4972" s="17" t="str">
        <f>VLOOKUP(Tb_Reseller[[#This Row],[Agen id]],Mapping_Agen!A:E,5,0)</f>
        <v>ONLINE</v>
      </c>
      <c r="M4972" s="64">
        <v>0</v>
      </c>
      <c r="N4972" s="65">
        <v>0</v>
      </c>
      <c r="O4972" s="65">
        <f>IFERROR(VLOOKUP(Tb_Reseller[[#This Row],[Kode Reseller]],[1]Sheet1!$A:$B,2,0),0)</f>
        <v>0</v>
      </c>
    </row>
    <row r="4973" spans="1:15" x14ac:dyDescent="0.25">
      <c r="A4973" s="13" t="s">
        <v>5961</v>
      </c>
      <c r="B4973" s="14" t="s">
        <v>15253</v>
      </c>
      <c r="C4973" s="15" t="s">
        <v>8202</v>
      </c>
      <c r="D4973" s="15" t="s">
        <v>11516</v>
      </c>
      <c r="E4973" s="16">
        <v>45425.763888888891</v>
      </c>
      <c r="F4973" s="7" t="s">
        <v>8204</v>
      </c>
      <c r="G4973" s="13" t="s">
        <v>5961</v>
      </c>
      <c r="H4973" s="15" t="str">
        <f>UPPER(Tb_Reseller[[#This Row],[Agen id]]&amp;"-"&amp;VLOOKUP(Tb_Reseller[[#This Row],[Agen id]],A:B,2,0)&amp;"("&amp;Tb_Reseller[[#This Row],[Short]]&amp;")")</f>
        <v>AR35964-BAISULTON(O)</v>
      </c>
      <c r="I4973" s="15" t="str">
        <f>VLOOKUP(Tb_Reseller[[#This Row],[Agen id]],Mapping_Agen!A:D,4,0)</f>
        <v>Prima</v>
      </c>
      <c r="J4973" s="7" t="str">
        <f>VLOOKUP(Tb_Reseller[[#This Row],[Agen id]],Mapping_Agen!A:C,3,0)</f>
        <v>ONLINE</v>
      </c>
      <c r="K4973" s="17" t="str">
        <f>TRIM(LEFT(Tb_Reseller[[#This Row],[Group]],2))</f>
        <v>O</v>
      </c>
      <c r="L4973" s="17" t="str">
        <f>VLOOKUP(Tb_Reseller[[#This Row],[Agen id]],Mapping_Agen!A:E,5,0)</f>
        <v>ONLINE</v>
      </c>
      <c r="M4973" s="64">
        <v>0</v>
      </c>
      <c r="N4973" s="65">
        <v>0</v>
      </c>
      <c r="O4973" s="65">
        <f>IFERROR(VLOOKUP(Tb_Reseller[[#This Row],[Kode Reseller]],[1]Sheet1!$A:$B,2,0),0)</f>
        <v>0</v>
      </c>
    </row>
    <row r="4974" spans="1:15" x14ac:dyDescent="0.25">
      <c r="A4974" s="13" t="s">
        <v>15254</v>
      </c>
      <c r="B4974" s="14" t="s">
        <v>15255</v>
      </c>
      <c r="C4974" s="15" t="s">
        <v>8213</v>
      </c>
      <c r="D4974" s="15" t="s">
        <v>15044</v>
      </c>
      <c r="E4974" s="16">
        <v>45425.768750000003</v>
      </c>
      <c r="F4974" s="7" t="s">
        <v>8268</v>
      </c>
      <c r="G4974" s="13" t="s">
        <v>5149</v>
      </c>
      <c r="H4974" s="15" t="str">
        <f>UPPER(Tb_Reseller[[#This Row],[Agen id]]&amp;"-"&amp;VLOOKUP(Tb_Reseller[[#This Row],[Agen id]],A:B,2,0)&amp;"("&amp;Tb_Reseller[[#This Row],[Short]]&amp;")")</f>
        <v>AR34632-BHARATA CELL(P)</v>
      </c>
      <c r="I4974" s="15" t="str">
        <f>VLOOKUP(Tb_Reseller[[#This Row],[Agen id]],Mapping_Agen!A:D,4,0)</f>
        <v>Prima</v>
      </c>
      <c r="J4974" s="7" t="str">
        <f>VLOOKUP(Tb_Reseller[[#This Row],[Agen id]],Mapping_Agen!A:C,3,0)</f>
        <v>PRG</v>
      </c>
      <c r="K4974" s="17" t="str">
        <f>TRIM(LEFT(Tb_Reseller[[#This Row],[Group]],2))</f>
        <v>P</v>
      </c>
      <c r="L4974" s="17" t="str">
        <f>VLOOKUP(Tb_Reseller[[#This Row],[Agen id]],Mapping_Agen!A:E,5,0)</f>
        <v>NON SCO</v>
      </c>
      <c r="M4974" s="64">
        <v>0</v>
      </c>
      <c r="N4974" s="65">
        <v>0</v>
      </c>
      <c r="O4974" s="65">
        <f>IFERROR(VLOOKUP(Tb_Reseller[[#This Row],[Kode Reseller]],[1]Sheet1!$A:$B,2,0),0)</f>
        <v>0</v>
      </c>
    </row>
    <row r="4975" spans="1:15" x14ac:dyDescent="0.25">
      <c r="A4975" s="13" t="s">
        <v>15256</v>
      </c>
      <c r="B4975" s="14" t="s">
        <v>11649</v>
      </c>
      <c r="C4975" s="15" t="s">
        <v>8213</v>
      </c>
      <c r="D4975" s="15" t="s">
        <v>15126</v>
      </c>
      <c r="E4975" s="16">
        <v>45425.974999999999</v>
      </c>
      <c r="F4975" s="7" t="s">
        <v>8268</v>
      </c>
      <c r="G4975" s="13" t="s">
        <v>2732</v>
      </c>
      <c r="H4975" s="15" t="str">
        <f>UPPER(Tb_Reseller[[#This Row],[Agen id]]&amp;"-"&amp;VLOOKUP(Tb_Reseller[[#This Row],[Agen id]],A:B,2,0)&amp;"("&amp;Tb_Reseller[[#This Row],[Short]]&amp;")")</f>
        <v>AR28288-M.A.Y CELL(P)</v>
      </c>
      <c r="I4975" s="15" t="str">
        <f>VLOOKUP(Tb_Reseller[[#This Row],[Agen id]],Mapping_Agen!A:D,4,0)</f>
        <v>Prima</v>
      </c>
      <c r="J4975" s="7" t="str">
        <f>VLOOKUP(Tb_Reseller[[#This Row],[Agen id]],Mapping_Agen!A:C,3,0)</f>
        <v>ICON</v>
      </c>
      <c r="K4975" s="17" t="str">
        <f>TRIM(LEFT(Tb_Reseller[[#This Row],[Group]],2))</f>
        <v>P</v>
      </c>
      <c r="L4975" s="17" t="str">
        <f>VLOOKUP(Tb_Reseller[[#This Row],[Agen id]],Mapping_Agen!A:E,5,0)</f>
        <v>NON SCO</v>
      </c>
      <c r="M4975" s="64">
        <v>0</v>
      </c>
      <c r="N4975" s="65">
        <v>0</v>
      </c>
      <c r="O4975" s="65">
        <f>IFERROR(VLOOKUP(Tb_Reseller[[#This Row],[Kode Reseller]],[1]Sheet1!$A:$B,2,0),0)</f>
        <v>0</v>
      </c>
    </row>
    <row r="4976" spans="1:15" x14ac:dyDescent="0.25">
      <c r="A4976" s="13" t="s">
        <v>15257</v>
      </c>
      <c r="B4976" s="14" t="s">
        <v>15258</v>
      </c>
      <c r="C4976" s="15" t="s">
        <v>8213</v>
      </c>
      <c r="D4976" s="15" t="s">
        <v>9018</v>
      </c>
      <c r="E4976" s="16">
        <v>45426.543055555558</v>
      </c>
      <c r="F4976" s="7" t="s">
        <v>8268</v>
      </c>
      <c r="G4976" s="13" t="s">
        <v>806</v>
      </c>
      <c r="H4976" s="15" t="str">
        <f>UPPER(Tb_Reseller[[#This Row],[Agen id]]&amp;"-"&amp;VLOOKUP(Tb_Reseller[[#This Row],[Agen id]],A:B,2,0)&amp;"("&amp;Tb_Reseller[[#This Row],[Short]]&amp;")")</f>
        <v>AR08006-TJ CELL(P)</v>
      </c>
      <c r="I4976" s="15" t="str">
        <f>VLOOKUP(Tb_Reseller[[#This Row],[Agen id]],Mapping_Agen!A:D,4,0)</f>
        <v>Prima</v>
      </c>
      <c r="J4976" s="7" t="str">
        <f>VLOOKUP(Tb_Reseller[[#This Row],[Agen id]],Mapping_Agen!A:C,3,0)</f>
        <v>ICON</v>
      </c>
      <c r="K4976" s="17" t="str">
        <f>TRIM(LEFT(Tb_Reseller[[#This Row],[Group]],2))</f>
        <v>P</v>
      </c>
      <c r="L4976" s="17" t="str">
        <f>VLOOKUP(Tb_Reseller[[#This Row],[Agen id]],Mapping_Agen!A:E,5,0)</f>
        <v>Abdul Harris</v>
      </c>
      <c r="M4976" s="64">
        <v>0</v>
      </c>
      <c r="N4976" s="65">
        <v>0</v>
      </c>
      <c r="O4976" s="65">
        <f>IFERROR(VLOOKUP(Tb_Reseller[[#This Row],[Kode Reseller]],[1]Sheet1!$A:$B,2,0),0)</f>
        <v>0</v>
      </c>
    </row>
    <row r="4977" spans="1:15" x14ac:dyDescent="0.25">
      <c r="A4977" s="13" t="s">
        <v>5963</v>
      </c>
      <c r="B4977" s="14" t="s">
        <v>15259</v>
      </c>
      <c r="C4977" s="15" t="s">
        <v>8213</v>
      </c>
      <c r="D4977" s="15" t="s">
        <v>8203</v>
      </c>
      <c r="E4977" s="16">
        <v>45426.852083333331</v>
      </c>
      <c r="F4977" s="7" t="s">
        <v>8204</v>
      </c>
      <c r="G4977" s="13" t="s">
        <v>5963</v>
      </c>
      <c r="H4977" s="15" t="str">
        <f>UPPER(Tb_Reseller[[#This Row],[Agen id]]&amp;"-"&amp;VLOOKUP(Tb_Reseller[[#This Row],[Agen id]],A:B,2,0)&amp;"("&amp;Tb_Reseller[[#This Row],[Short]]&amp;")")</f>
        <v>AR35969-RAFA TRI CELL(P)</v>
      </c>
      <c r="I4977" s="15" t="str">
        <f>VLOOKUP(Tb_Reseller[[#This Row],[Agen id]],Mapping_Agen!A:D,4,0)</f>
        <v>Prima</v>
      </c>
      <c r="J4977" s="7" t="str">
        <f>VLOOKUP(Tb_Reseller[[#This Row],[Agen id]],Mapping_Agen!A:C,3,0)</f>
        <v>BSD</v>
      </c>
      <c r="K4977" s="17" t="str">
        <f>TRIM(LEFT(Tb_Reseller[[#This Row],[Group]],2))</f>
        <v>P</v>
      </c>
      <c r="L4977" s="17" t="str">
        <f>VLOOKUP(Tb_Reseller[[#This Row],[Agen id]],Mapping_Agen!A:E,5,0)</f>
        <v>NON SCO</v>
      </c>
      <c r="M4977" s="64">
        <v>0</v>
      </c>
      <c r="N4977" s="65">
        <v>0</v>
      </c>
      <c r="O4977" s="65">
        <f>IFERROR(VLOOKUP(Tb_Reseller[[#This Row],[Kode Reseller]],[1]Sheet1!$A:$B,2,0),0)</f>
        <v>0</v>
      </c>
    </row>
    <row r="4978" spans="1:15" x14ac:dyDescent="0.25">
      <c r="A4978" s="13" t="s">
        <v>5965</v>
      </c>
      <c r="B4978" s="14" t="s">
        <v>15260</v>
      </c>
      <c r="C4978" s="15" t="s">
        <v>8202</v>
      </c>
      <c r="D4978" s="15" t="s">
        <v>11516</v>
      </c>
      <c r="E4978" s="16">
        <v>45426.961805555547</v>
      </c>
      <c r="F4978" s="7" t="s">
        <v>8204</v>
      </c>
      <c r="G4978" s="13" t="s">
        <v>5965</v>
      </c>
      <c r="H4978" s="15" t="str">
        <f>UPPER(Tb_Reseller[[#This Row],[Agen id]]&amp;"-"&amp;VLOOKUP(Tb_Reseller[[#This Row],[Agen id]],A:B,2,0)&amp;"("&amp;Tb_Reseller[[#This Row],[Short]]&amp;")")</f>
        <v>AR35970-ANASTASYA(O)</v>
      </c>
      <c r="I4978" s="15" t="str">
        <f>VLOOKUP(Tb_Reseller[[#This Row],[Agen id]],Mapping_Agen!A:D,4,0)</f>
        <v>Prima</v>
      </c>
      <c r="J4978" s="7" t="str">
        <f>VLOOKUP(Tb_Reseller[[#This Row],[Agen id]],Mapping_Agen!A:C,3,0)</f>
        <v>ONLINE</v>
      </c>
      <c r="K4978" s="17" t="str">
        <f>TRIM(LEFT(Tb_Reseller[[#This Row],[Group]],2))</f>
        <v>O</v>
      </c>
      <c r="L4978" s="17" t="str">
        <f>VLOOKUP(Tb_Reseller[[#This Row],[Agen id]],Mapping_Agen!A:E,5,0)</f>
        <v>ONLINE</v>
      </c>
      <c r="M4978" s="64">
        <v>0</v>
      </c>
      <c r="N4978" s="65">
        <v>0</v>
      </c>
      <c r="O4978" s="65">
        <f>IFERROR(VLOOKUP(Tb_Reseller[[#This Row],[Kode Reseller]],[1]Sheet1!$A:$B,2,0),0)</f>
        <v>0</v>
      </c>
    </row>
    <row r="4979" spans="1:15" x14ac:dyDescent="0.25">
      <c r="A4979" s="13" t="s">
        <v>15261</v>
      </c>
      <c r="B4979" s="14" t="s">
        <v>9015</v>
      </c>
      <c r="C4979" s="15" t="s">
        <v>8213</v>
      </c>
      <c r="D4979" s="15" t="s">
        <v>15044</v>
      </c>
      <c r="E4979" s="16">
        <v>45427.45416666667</v>
      </c>
      <c r="F4979" s="7" t="s">
        <v>8268</v>
      </c>
      <c r="G4979" s="13" t="s">
        <v>5149</v>
      </c>
      <c r="H4979" s="15" t="str">
        <f>UPPER(Tb_Reseller[[#This Row],[Agen id]]&amp;"-"&amp;VLOOKUP(Tb_Reseller[[#This Row],[Agen id]],A:B,2,0)&amp;"("&amp;Tb_Reseller[[#This Row],[Short]]&amp;")")</f>
        <v>AR34632-BHARATA CELL(P)</v>
      </c>
      <c r="I4979" s="15" t="str">
        <f>VLOOKUP(Tb_Reseller[[#This Row],[Agen id]],Mapping_Agen!A:D,4,0)</f>
        <v>Prima</v>
      </c>
      <c r="J4979" s="7" t="str">
        <f>VLOOKUP(Tb_Reseller[[#This Row],[Agen id]],Mapping_Agen!A:C,3,0)</f>
        <v>PRG</v>
      </c>
      <c r="K4979" s="17" t="str">
        <f>TRIM(LEFT(Tb_Reseller[[#This Row],[Group]],2))</f>
        <v>P</v>
      </c>
      <c r="L4979" s="17" t="str">
        <f>VLOOKUP(Tb_Reseller[[#This Row],[Agen id]],Mapping_Agen!A:E,5,0)</f>
        <v>NON SCO</v>
      </c>
      <c r="M4979" s="64">
        <v>1.4193548387096764</v>
      </c>
      <c r="N4979" s="65">
        <v>1.7333333333333354</v>
      </c>
      <c r="O4979" s="65">
        <f>IFERROR(VLOOKUP(Tb_Reseller[[#This Row],[Kode Reseller]],[1]Sheet1!$A:$B,2,0),0)</f>
        <v>1.5</v>
      </c>
    </row>
    <row r="4980" spans="1:15" x14ac:dyDescent="0.25">
      <c r="A4980" s="13" t="s">
        <v>15262</v>
      </c>
      <c r="B4980" s="14" t="s">
        <v>15263</v>
      </c>
      <c r="C4980" s="15" t="s">
        <v>8213</v>
      </c>
      <c r="D4980" s="15" t="s">
        <v>10401</v>
      </c>
      <c r="E4980" s="16">
        <v>45427.618750000001</v>
      </c>
      <c r="F4980" s="7" t="s">
        <v>8268</v>
      </c>
      <c r="G4980" s="13" t="s">
        <v>1759</v>
      </c>
      <c r="H4980" s="15" t="str">
        <f>UPPER(Tb_Reseller[[#This Row],[Agen id]]&amp;"-"&amp;VLOOKUP(Tb_Reseller[[#This Row],[Agen id]],A:B,2,0)&amp;"("&amp;Tb_Reseller[[#This Row],[Short]]&amp;")")</f>
        <v>AR19022-DEWI CELL(P)</v>
      </c>
      <c r="I4980" s="15" t="str">
        <f>VLOOKUP(Tb_Reseller[[#This Row],[Agen id]],Mapping_Agen!A:D,4,0)</f>
        <v>Prima</v>
      </c>
      <c r="J4980" s="7" t="str">
        <f>VLOOKUP(Tb_Reseller[[#This Row],[Agen id]],Mapping_Agen!A:C,3,0)</f>
        <v>PRG</v>
      </c>
      <c r="K4980" s="17" t="str">
        <f>TRIM(LEFT(Tb_Reseller[[#This Row],[Group]],2))</f>
        <v>P</v>
      </c>
      <c r="L4980" s="17" t="str">
        <f>VLOOKUP(Tb_Reseller[[#This Row],[Agen id]],Mapping_Agen!A:E,5,0)</f>
        <v>Khoirul Anan</v>
      </c>
      <c r="M4980" s="64">
        <v>0</v>
      </c>
      <c r="N4980" s="65">
        <v>0</v>
      </c>
      <c r="O4980" s="65">
        <f>IFERROR(VLOOKUP(Tb_Reseller[[#This Row],[Kode Reseller]],[1]Sheet1!$A:$B,2,0),0)</f>
        <v>0</v>
      </c>
    </row>
    <row r="4981" spans="1:15" x14ac:dyDescent="0.25">
      <c r="A4981" s="13" t="s">
        <v>15264</v>
      </c>
      <c r="B4981" s="14" t="s">
        <v>9773</v>
      </c>
      <c r="C4981" s="15" t="s">
        <v>8213</v>
      </c>
      <c r="D4981" s="15" t="s">
        <v>9423</v>
      </c>
      <c r="E4981" s="16">
        <v>45427.894444444442</v>
      </c>
      <c r="F4981" s="7" t="s">
        <v>8268</v>
      </c>
      <c r="G4981" s="13" t="s">
        <v>1010</v>
      </c>
      <c r="H4981" s="15" t="str">
        <f>UPPER(Tb_Reseller[[#This Row],[Agen id]]&amp;"-"&amp;VLOOKUP(Tb_Reseller[[#This Row],[Agen id]],A:B,2,0)&amp;"("&amp;Tb_Reseller[[#This Row],[Short]]&amp;")")</f>
        <v>AR10353-RAMACELL(P)</v>
      </c>
      <c r="I4981" s="15" t="str">
        <f>VLOOKUP(Tb_Reseller[[#This Row],[Agen id]],Mapping_Agen!A:D,4,0)</f>
        <v>Prima</v>
      </c>
      <c r="J4981" s="7" t="str">
        <f>VLOOKUP(Tb_Reseller[[#This Row],[Agen id]],Mapping_Agen!A:C,3,0)</f>
        <v>ICON</v>
      </c>
      <c r="K4981" s="17" t="str">
        <f>TRIM(LEFT(Tb_Reseller[[#This Row],[Group]],2))</f>
        <v>P</v>
      </c>
      <c r="L4981" s="17" t="str">
        <f>VLOOKUP(Tb_Reseller[[#This Row],[Agen id]],Mapping_Agen!A:E,5,0)</f>
        <v>NON SCO</v>
      </c>
      <c r="M4981" s="64">
        <v>0</v>
      </c>
      <c r="N4981" s="65">
        <v>0</v>
      </c>
      <c r="O4981" s="65">
        <f>IFERROR(VLOOKUP(Tb_Reseller[[#This Row],[Kode Reseller]],[1]Sheet1!$A:$B,2,0),0)</f>
        <v>0</v>
      </c>
    </row>
    <row r="4982" spans="1:15" x14ac:dyDescent="0.25">
      <c r="A4982" s="13" t="s">
        <v>15265</v>
      </c>
      <c r="B4982" s="14" t="s">
        <v>15266</v>
      </c>
      <c r="C4982" s="15" t="s">
        <v>8210</v>
      </c>
      <c r="D4982" s="15" t="s">
        <v>15267</v>
      </c>
      <c r="E4982" s="16">
        <v>45428.290972222218</v>
      </c>
      <c r="F4982" s="7" t="s">
        <v>8268</v>
      </c>
      <c r="G4982" s="13" t="s">
        <v>2581</v>
      </c>
      <c r="H4982" s="15" t="str">
        <f>UPPER(Tb_Reseller[[#This Row],[Agen id]]&amp;"-"&amp;VLOOKUP(Tb_Reseller[[#This Row],[Agen id]],A:B,2,0)&amp;"("&amp;Tb_Reseller[[#This Row],[Short]]&amp;")")</f>
        <v>AR30092-A2 CELL(RV)</v>
      </c>
      <c r="I4982" s="15" t="str">
        <f>VLOOKUP(Tb_Reseller[[#This Row],[Agen id]],Mapping_Agen!A:D,4,0)</f>
        <v>Limit</v>
      </c>
      <c r="J4982" s="7" t="str">
        <f>VLOOKUP(Tb_Reseller[[#This Row],[Agen id]],Mapping_Agen!A:C,3,0)</f>
        <v>ICON</v>
      </c>
      <c r="K4982" s="17" t="str">
        <f>TRIM(LEFT(Tb_Reseller[[#This Row],[Group]],2))</f>
        <v>RV</v>
      </c>
      <c r="L4982" s="17" t="str">
        <f>VLOOKUP(Tb_Reseller[[#This Row],[Agen id]],Mapping_Agen!A:E,5,0)</f>
        <v>Abdul Harris</v>
      </c>
      <c r="M4982" s="64">
        <v>0</v>
      </c>
      <c r="N4982" s="65">
        <v>0</v>
      </c>
      <c r="O4982" s="65">
        <f>IFERROR(VLOOKUP(Tb_Reseller[[#This Row],[Kode Reseller]],[1]Sheet1!$A:$B,2,0),0)</f>
        <v>0</v>
      </c>
    </row>
    <row r="4983" spans="1:15" x14ac:dyDescent="0.25">
      <c r="A4983" s="13" t="s">
        <v>5967</v>
      </c>
      <c r="B4983" s="14" t="s">
        <v>15268</v>
      </c>
      <c r="C4983" s="15" t="s">
        <v>8202</v>
      </c>
      <c r="D4983" s="15" t="s">
        <v>11516</v>
      </c>
      <c r="E4983" s="16">
        <v>45428.536805555559</v>
      </c>
      <c r="F4983" s="7" t="s">
        <v>8204</v>
      </c>
      <c r="G4983" s="13" t="s">
        <v>5967</v>
      </c>
      <c r="H4983" s="15" t="str">
        <f>UPPER(Tb_Reseller[[#This Row],[Agen id]]&amp;"-"&amp;VLOOKUP(Tb_Reseller[[#This Row],[Agen id]],A:B,2,0)&amp;"("&amp;Tb_Reseller[[#This Row],[Short]]&amp;")")</f>
        <v>AR35988-NAURA NADIRA(O)</v>
      </c>
      <c r="I4983" s="15" t="str">
        <f>VLOOKUP(Tb_Reseller[[#This Row],[Agen id]],Mapping_Agen!A:D,4,0)</f>
        <v>Prima</v>
      </c>
      <c r="J4983" s="7" t="str">
        <f>VLOOKUP(Tb_Reseller[[#This Row],[Agen id]],Mapping_Agen!A:C,3,0)</f>
        <v>ONLINE</v>
      </c>
      <c r="K4983" s="17" t="str">
        <f>TRIM(LEFT(Tb_Reseller[[#This Row],[Group]],2))</f>
        <v>O</v>
      </c>
      <c r="L4983" s="17" t="str">
        <f>VLOOKUP(Tb_Reseller[[#This Row],[Agen id]],Mapping_Agen!A:E,5,0)</f>
        <v>ONLINE</v>
      </c>
      <c r="M4983" s="64">
        <v>0</v>
      </c>
      <c r="N4983" s="65">
        <v>0</v>
      </c>
      <c r="O4983" s="65">
        <f>IFERROR(VLOOKUP(Tb_Reseller[[#This Row],[Kode Reseller]],[1]Sheet1!$A:$B,2,0),0)</f>
        <v>0</v>
      </c>
    </row>
    <row r="4984" spans="1:15" x14ac:dyDescent="0.25">
      <c r="A4984" s="13" t="s">
        <v>15269</v>
      </c>
      <c r="B4984" s="14" t="s">
        <v>15270</v>
      </c>
      <c r="C4984" s="15" t="s">
        <v>8210</v>
      </c>
      <c r="D4984" s="15" t="s">
        <v>11560</v>
      </c>
      <c r="E4984" s="16">
        <v>45428.682638888888</v>
      </c>
      <c r="F4984" s="7" t="s">
        <v>8268</v>
      </c>
      <c r="G4984" s="13" t="s">
        <v>2237</v>
      </c>
      <c r="H4984" s="15" t="str">
        <f>UPPER(Tb_Reseller[[#This Row],[Agen id]]&amp;"-"&amp;VLOOKUP(Tb_Reseller[[#This Row],[Agen id]],A:B,2,0)&amp;"("&amp;Tb_Reseller[[#This Row],[Short]]&amp;")")</f>
        <v>AR25343-NAHDA2 CELL(RV)</v>
      </c>
      <c r="I4984" s="15" t="str">
        <f>VLOOKUP(Tb_Reseller[[#This Row],[Agen id]],Mapping_Agen!A:D,4,0)</f>
        <v>Prima</v>
      </c>
      <c r="J4984" s="7" t="str">
        <f>VLOOKUP(Tb_Reseller[[#This Row],[Agen id]],Mapping_Agen!A:C,3,0)</f>
        <v>PP</v>
      </c>
      <c r="K4984" s="17" t="str">
        <f>TRIM(LEFT(Tb_Reseller[[#This Row],[Group]],2))</f>
        <v>RV</v>
      </c>
      <c r="L4984" s="17" t="str">
        <f>VLOOKUP(Tb_Reseller[[#This Row],[Agen id]],Mapping_Agen!A:E,5,0)</f>
        <v>Mas Komarjaya</v>
      </c>
      <c r="M4984" s="64">
        <v>0</v>
      </c>
      <c r="N4984" s="65">
        <v>0</v>
      </c>
      <c r="O4984" s="65">
        <f>IFERROR(VLOOKUP(Tb_Reseller[[#This Row],[Kode Reseller]],[1]Sheet1!$A:$B,2,0),0)</f>
        <v>0</v>
      </c>
    </row>
    <row r="4985" spans="1:15" x14ac:dyDescent="0.25">
      <c r="A4985" s="13" t="s">
        <v>15271</v>
      </c>
      <c r="B4985" s="14" t="s">
        <v>15272</v>
      </c>
      <c r="C4985" s="15" t="s">
        <v>8213</v>
      </c>
      <c r="D4985" s="15" t="s">
        <v>8248</v>
      </c>
      <c r="E4985" s="16">
        <v>45428.724305555559</v>
      </c>
      <c r="F4985" s="7" t="s">
        <v>8268</v>
      </c>
      <c r="G4985" s="13" t="s">
        <v>2374</v>
      </c>
      <c r="H4985" s="15" t="str">
        <f>UPPER(Tb_Reseller[[#This Row],[Agen id]]&amp;"-"&amp;VLOOKUP(Tb_Reseller[[#This Row],[Agen id]],A:B,2,0)&amp;"("&amp;Tb_Reseller[[#This Row],[Short]]&amp;")")</f>
        <v>AR26506-CHANDRA SERVIS CELLULER(P)</v>
      </c>
      <c r="I4985" s="15" t="str">
        <f>VLOOKUP(Tb_Reseller[[#This Row],[Agen id]],Mapping_Agen!A:D,4,0)</f>
        <v>Prima</v>
      </c>
      <c r="J4985" s="7" t="str">
        <f>VLOOKUP(Tb_Reseller[[#This Row],[Agen id]],Mapping_Agen!A:C,3,0)</f>
        <v>PP</v>
      </c>
      <c r="K4985" s="17" t="str">
        <f>TRIM(LEFT(Tb_Reseller[[#This Row],[Group]],2))</f>
        <v>P</v>
      </c>
      <c r="L4985" s="17" t="str">
        <f>VLOOKUP(Tb_Reseller[[#This Row],[Agen id]],Mapping_Agen!A:E,5,0)</f>
        <v>Mas Komarjaya</v>
      </c>
      <c r="M4985" s="64">
        <v>0</v>
      </c>
      <c r="N4985" s="65">
        <v>0</v>
      </c>
      <c r="O4985" s="65">
        <f>IFERROR(VLOOKUP(Tb_Reseller[[#This Row],[Kode Reseller]],[1]Sheet1!$A:$B,2,0),0)</f>
        <v>0</v>
      </c>
    </row>
    <row r="4986" spans="1:15" x14ac:dyDescent="0.25">
      <c r="A4986" s="13" t="s">
        <v>15273</v>
      </c>
      <c r="B4986" s="14" t="s">
        <v>8920</v>
      </c>
      <c r="C4986" s="15" t="s">
        <v>8213</v>
      </c>
      <c r="D4986" s="15" t="s">
        <v>15044</v>
      </c>
      <c r="E4986" s="16">
        <v>45428.800000000003</v>
      </c>
      <c r="F4986" s="7" t="s">
        <v>8268</v>
      </c>
      <c r="G4986" s="13" t="s">
        <v>5149</v>
      </c>
      <c r="H4986" s="15" t="str">
        <f>UPPER(Tb_Reseller[[#This Row],[Agen id]]&amp;"-"&amp;VLOOKUP(Tb_Reseller[[#This Row],[Agen id]],A:B,2,0)&amp;"("&amp;Tb_Reseller[[#This Row],[Short]]&amp;")")</f>
        <v>AR34632-BHARATA CELL(P)</v>
      </c>
      <c r="I4986" s="15" t="str">
        <f>VLOOKUP(Tb_Reseller[[#This Row],[Agen id]],Mapping_Agen!A:D,4,0)</f>
        <v>Prima</v>
      </c>
      <c r="J4986" s="7" t="str">
        <f>VLOOKUP(Tb_Reseller[[#This Row],[Agen id]],Mapping_Agen!A:C,3,0)</f>
        <v>PRG</v>
      </c>
      <c r="K4986" s="17" t="str">
        <f>TRIM(LEFT(Tb_Reseller[[#This Row],[Group]],2))</f>
        <v>P</v>
      </c>
      <c r="L4986" s="17" t="str">
        <f>VLOOKUP(Tb_Reseller[[#This Row],[Agen id]],Mapping_Agen!A:E,5,0)</f>
        <v>NON SCO</v>
      </c>
      <c r="M4986" s="64">
        <v>0</v>
      </c>
      <c r="N4986" s="65">
        <v>0</v>
      </c>
      <c r="O4986" s="65">
        <f>IFERROR(VLOOKUP(Tb_Reseller[[#This Row],[Kode Reseller]],[1]Sheet1!$A:$B,2,0),0)</f>
        <v>0</v>
      </c>
    </row>
    <row r="4987" spans="1:15" x14ac:dyDescent="0.25">
      <c r="A4987" s="13" t="s">
        <v>15274</v>
      </c>
      <c r="B4987" s="14" t="s">
        <v>15275</v>
      </c>
      <c r="C4987" s="15" t="s">
        <v>8213</v>
      </c>
      <c r="D4987" s="15" t="s">
        <v>15044</v>
      </c>
      <c r="E4987" s="16">
        <v>45428.803472222222</v>
      </c>
      <c r="F4987" s="7" t="s">
        <v>8268</v>
      </c>
      <c r="G4987" s="13" t="s">
        <v>5149</v>
      </c>
      <c r="H4987" s="15" t="str">
        <f>UPPER(Tb_Reseller[[#This Row],[Agen id]]&amp;"-"&amp;VLOOKUP(Tb_Reseller[[#This Row],[Agen id]],A:B,2,0)&amp;"("&amp;Tb_Reseller[[#This Row],[Short]]&amp;")")</f>
        <v>AR34632-BHARATA CELL(P)</v>
      </c>
      <c r="I4987" s="15" t="str">
        <f>VLOOKUP(Tb_Reseller[[#This Row],[Agen id]],Mapping_Agen!A:D,4,0)</f>
        <v>Prima</v>
      </c>
      <c r="J4987" s="7" t="str">
        <f>VLOOKUP(Tb_Reseller[[#This Row],[Agen id]],Mapping_Agen!A:C,3,0)</f>
        <v>PRG</v>
      </c>
      <c r="K4987" s="17" t="str">
        <f>TRIM(LEFT(Tb_Reseller[[#This Row],[Group]],2))</f>
        <v>P</v>
      </c>
      <c r="L4987" s="17" t="str">
        <f>VLOOKUP(Tb_Reseller[[#This Row],[Agen id]],Mapping_Agen!A:E,5,0)</f>
        <v>NON SCO</v>
      </c>
      <c r="M4987" s="64">
        <v>3.0967741935483848</v>
      </c>
      <c r="N4987" s="65">
        <v>2.666666666666667</v>
      </c>
      <c r="O4987" s="65">
        <f>IFERROR(VLOOKUP(Tb_Reseller[[#This Row],[Kode Reseller]],[1]Sheet1!$A:$B,2,0),0)</f>
        <v>2.25</v>
      </c>
    </row>
    <row r="4988" spans="1:15" x14ac:dyDescent="0.25">
      <c r="A4988" s="13" t="s">
        <v>15276</v>
      </c>
      <c r="B4988" s="14" t="s">
        <v>15277</v>
      </c>
      <c r="C4988" s="15" t="s">
        <v>8213</v>
      </c>
      <c r="D4988" s="15" t="s">
        <v>15044</v>
      </c>
      <c r="E4988" s="16">
        <v>45428.820833333331</v>
      </c>
      <c r="F4988" s="7" t="s">
        <v>8268</v>
      </c>
      <c r="G4988" s="13" t="s">
        <v>5149</v>
      </c>
      <c r="H4988" s="15" t="str">
        <f>UPPER(Tb_Reseller[[#This Row],[Agen id]]&amp;"-"&amp;VLOOKUP(Tb_Reseller[[#This Row],[Agen id]],A:B,2,0)&amp;"("&amp;Tb_Reseller[[#This Row],[Short]]&amp;")")</f>
        <v>AR34632-BHARATA CELL(P)</v>
      </c>
      <c r="I4988" s="15" t="str">
        <f>VLOOKUP(Tb_Reseller[[#This Row],[Agen id]],Mapping_Agen!A:D,4,0)</f>
        <v>Prima</v>
      </c>
      <c r="J4988" s="7" t="str">
        <f>VLOOKUP(Tb_Reseller[[#This Row],[Agen id]],Mapping_Agen!A:C,3,0)</f>
        <v>PRG</v>
      </c>
      <c r="K4988" s="17" t="str">
        <f>TRIM(LEFT(Tb_Reseller[[#This Row],[Group]],2))</f>
        <v>P</v>
      </c>
      <c r="L4988" s="17" t="str">
        <f>VLOOKUP(Tb_Reseller[[#This Row],[Agen id]],Mapping_Agen!A:E,5,0)</f>
        <v>NON SCO</v>
      </c>
      <c r="M4988" s="64">
        <v>0</v>
      </c>
      <c r="N4988" s="65">
        <v>0</v>
      </c>
      <c r="O4988" s="65">
        <f>IFERROR(VLOOKUP(Tb_Reseller[[#This Row],[Kode Reseller]],[1]Sheet1!$A:$B,2,0),0)</f>
        <v>0</v>
      </c>
    </row>
    <row r="4989" spans="1:15" x14ac:dyDescent="0.25">
      <c r="A4989" s="13" t="s">
        <v>15278</v>
      </c>
      <c r="B4989" s="14" t="s">
        <v>14802</v>
      </c>
      <c r="C4989" s="15" t="s">
        <v>8213</v>
      </c>
      <c r="D4989" s="15" t="s">
        <v>15044</v>
      </c>
      <c r="E4989" s="16">
        <v>45428.825694444437</v>
      </c>
      <c r="F4989" s="7" t="s">
        <v>8268</v>
      </c>
      <c r="G4989" s="13" t="s">
        <v>5149</v>
      </c>
      <c r="H4989" s="15" t="str">
        <f>UPPER(Tb_Reseller[[#This Row],[Agen id]]&amp;"-"&amp;VLOOKUP(Tb_Reseller[[#This Row],[Agen id]],A:B,2,0)&amp;"("&amp;Tb_Reseller[[#This Row],[Short]]&amp;")")</f>
        <v>AR34632-BHARATA CELL(P)</v>
      </c>
      <c r="I4989" s="15" t="str">
        <f>VLOOKUP(Tb_Reseller[[#This Row],[Agen id]],Mapping_Agen!A:D,4,0)</f>
        <v>Prima</v>
      </c>
      <c r="J4989" s="7" t="str">
        <f>VLOOKUP(Tb_Reseller[[#This Row],[Agen id]],Mapping_Agen!A:C,3,0)</f>
        <v>PRG</v>
      </c>
      <c r="K4989" s="17" t="str">
        <f>TRIM(LEFT(Tb_Reseller[[#This Row],[Group]],2))</f>
        <v>P</v>
      </c>
      <c r="L4989" s="17" t="str">
        <f>VLOOKUP(Tb_Reseller[[#This Row],[Agen id]],Mapping_Agen!A:E,5,0)</f>
        <v>NON SCO</v>
      </c>
      <c r="M4989" s="64">
        <v>0</v>
      </c>
      <c r="N4989" s="65">
        <v>0</v>
      </c>
      <c r="O4989" s="65">
        <f>IFERROR(VLOOKUP(Tb_Reseller[[#This Row],[Kode Reseller]],[1]Sheet1!$A:$B,2,0),0)</f>
        <v>0</v>
      </c>
    </row>
    <row r="4990" spans="1:15" x14ac:dyDescent="0.25">
      <c r="A4990" s="13" t="s">
        <v>7482</v>
      </c>
      <c r="B4990" s="14" t="s">
        <v>15279</v>
      </c>
      <c r="C4990" s="15" t="s">
        <v>8202</v>
      </c>
      <c r="D4990" s="15" t="s">
        <v>11516</v>
      </c>
      <c r="E4990" s="16">
        <v>45429.337500000001</v>
      </c>
      <c r="F4990" s="7" t="s">
        <v>8204</v>
      </c>
      <c r="G4990" s="13" t="s">
        <v>7482</v>
      </c>
      <c r="H4990" s="15" t="str">
        <f>UPPER(Tb_Reseller[[#This Row],[Agen id]]&amp;"-"&amp;VLOOKUP(Tb_Reseller[[#This Row],[Agen id]],A:B,2,0)&amp;"("&amp;Tb_Reseller[[#This Row],[Short]]&amp;")")</f>
        <v>AR35997-FIGO(O)</v>
      </c>
      <c r="I4990" s="15" t="str">
        <f>VLOOKUP(Tb_Reseller[[#This Row],[Agen id]],Mapping_Agen!A:D,4,0)</f>
        <v>Prima</v>
      </c>
      <c r="J4990" s="7" t="str">
        <f>VLOOKUP(Tb_Reseller[[#This Row],[Agen id]],Mapping_Agen!A:C,3,0)</f>
        <v>ONLINE</v>
      </c>
      <c r="K4990" s="17" t="str">
        <f>TRIM(LEFT(Tb_Reseller[[#This Row],[Group]],2))</f>
        <v>O</v>
      </c>
      <c r="L4990" s="17" t="str">
        <f>VLOOKUP(Tb_Reseller[[#This Row],[Agen id]],Mapping_Agen!A:E,5,0)</f>
        <v>ONLINE</v>
      </c>
      <c r="M4990" s="64">
        <v>0</v>
      </c>
      <c r="N4990" s="65">
        <v>0</v>
      </c>
      <c r="O4990" s="65">
        <f>IFERROR(VLOOKUP(Tb_Reseller[[#This Row],[Kode Reseller]],[1]Sheet1!$A:$B,2,0),0)</f>
        <v>0</v>
      </c>
    </row>
    <row r="4991" spans="1:15" x14ac:dyDescent="0.25">
      <c r="A4991" s="13" t="s">
        <v>5971</v>
      </c>
      <c r="B4991" s="14" t="s">
        <v>15280</v>
      </c>
      <c r="C4991" s="15" t="s">
        <v>8202</v>
      </c>
      <c r="D4991" s="15" t="s">
        <v>11516</v>
      </c>
      <c r="E4991" s="16">
        <v>45429.35833333333</v>
      </c>
      <c r="F4991" s="7" t="s">
        <v>8204</v>
      </c>
      <c r="G4991" s="13" t="s">
        <v>5971</v>
      </c>
      <c r="H4991" s="15" t="str">
        <f>UPPER(Tb_Reseller[[#This Row],[Agen id]]&amp;"-"&amp;VLOOKUP(Tb_Reseller[[#This Row],[Agen id]],A:B,2,0)&amp;"("&amp;Tb_Reseller[[#This Row],[Short]]&amp;")")</f>
        <v>AR35998-RAHMAWATI(O)</v>
      </c>
      <c r="I4991" s="15" t="str">
        <f>VLOOKUP(Tb_Reseller[[#This Row],[Agen id]],Mapping_Agen!A:D,4,0)</f>
        <v>Prima</v>
      </c>
      <c r="J4991" s="7" t="str">
        <f>VLOOKUP(Tb_Reseller[[#This Row],[Agen id]],Mapping_Agen!A:C,3,0)</f>
        <v>ONLINE</v>
      </c>
      <c r="K4991" s="17" t="str">
        <f>TRIM(LEFT(Tb_Reseller[[#This Row],[Group]],2))</f>
        <v>O</v>
      </c>
      <c r="L4991" s="17" t="str">
        <f>VLOOKUP(Tb_Reseller[[#This Row],[Agen id]],Mapping_Agen!A:E,5,0)</f>
        <v>ONLINE</v>
      </c>
      <c r="M4991" s="64">
        <v>0</v>
      </c>
      <c r="N4991" s="65">
        <v>0</v>
      </c>
      <c r="O4991" s="65">
        <f>IFERROR(VLOOKUP(Tb_Reseller[[#This Row],[Kode Reseller]],[1]Sheet1!$A:$B,2,0),0)</f>
        <v>0</v>
      </c>
    </row>
    <row r="4992" spans="1:15" x14ac:dyDescent="0.25">
      <c r="A4992" s="13" t="s">
        <v>15281</v>
      </c>
      <c r="B4992" s="14" t="s">
        <v>9908</v>
      </c>
      <c r="C4992" s="15" t="s">
        <v>8210</v>
      </c>
      <c r="D4992" s="15" t="s">
        <v>12111</v>
      </c>
      <c r="E4992" s="16">
        <v>45429.640972222223</v>
      </c>
      <c r="F4992" s="7" t="s">
        <v>8268</v>
      </c>
      <c r="G4992" s="13" t="s">
        <v>2176</v>
      </c>
      <c r="H4992" s="15" t="str">
        <f>UPPER(Tb_Reseller[[#This Row],[Agen id]]&amp;"-"&amp;VLOOKUP(Tb_Reseller[[#This Row],[Agen id]],A:B,2,0)&amp;"("&amp;Tb_Reseller[[#This Row],[Short]]&amp;")")</f>
        <v>AR24533-ARFAN99 CELL(RV)</v>
      </c>
      <c r="I4992" s="15" t="str">
        <f>VLOOKUP(Tb_Reseller[[#This Row],[Agen id]],Mapping_Agen!A:D,4,0)</f>
        <v>Limit</v>
      </c>
      <c r="J4992" s="7" t="str">
        <f>VLOOKUP(Tb_Reseller[[#This Row],[Agen id]],Mapping_Agen!A:C,3,0)</f>
        <v>PP</v>
      </c>
      <c r="K4992" s="17" t="str">
        <f>TRIM(LEFT(Tb_Reseller[[#This Row],[Group]],2))</f>
        <v>RV</v>
      </c>
      <c r="L4992" s="17" t="str">
        <f>VLOOKUP(Tb_Reseller[[#This Row],[Agen id]],Mapping_Agen!A:E,5,0)</f>
        <v>Febri Kurniawan</v>
      </c>
      <c r="M4992" s="64">
        <v>0</v>
      </c>
      <c r="N4992" s="65">
        <v>0</v>
      </c>
      <c r="O4992" s="65">
        <f>IFERROR(VLOOKUP(Tb_Reseller[[#This Row],[Kode Reseller]],[1]Sheet1!$A:$B,2,0),0)</f>
        <v>0</v>
      </c>
    </row>
    <row r="4993" spans="1:15" x14ac:dyDescent="0.25">
      <c r="A4993" s="13" t="s">
        <v>5973</v>
      </c>
      <c r="B4993" s="14" t="s">
        <v>15282</v>
      </c>
      <c r="C4993" s="15" t="s">
        <v>8208</v>
      </c>
      <c r="D4993" s="15" t="s">
        <v>8203</v>
      </c>
      <c r="E4993" s="16">
        <v>45429.673611111109</v>
      </c>
      <c r="F4993" s="7" t="s">
        <v>8204</v>
      </c>
      <c r="G4993" s="13" t="s">
        <v>5973</v>
      </c>
      <c r="H4993" s="15" t="str">
        <f>UPPER(Tb_Reseller[[#This Row],[Agen id]]&amp;"-"&amp;VLOOKUP(Tb_Reseller[[#This Row],[Agen id]],A:B,2,0)&amp;"("&amp;Tb_Reseller[[#This Row],[Short]]&amp;")")</f>
        <v>AR36001-MODERN CELL(R)</v>
      </c>
      <c r="I4993" s="15" t="str">
        <f>VLOOKUP(Tb_Reseller[[#This Row],[Agen id]],Mapping_Agen!A:D,4,0)</f>
        <v>No Limit</v>
      </c>
      <c r="J4993" s="7" t="str">
        <f>VLOOKUP(Tb_Reseller[[#This Row],[Agen id]],Mapping_Agen!A:C,3,0)</f>
        <v>BSD</v>
      </c>
      <c r="K4993" s="17" t="str">
        <f>TRIM(LEFT(Tb_Reseller[[#This Row],[Group]],2))</f>
        <v>R</v>
      </c>
      <c r="L4993" s="17" t="str">
        <f>VLOOKUP(Tb_Reseller[[#This Row],[Agen id]],Mapping_Agen!A:E,5,0)</f>
        <v>NON SCO</v>
      </c>
      <c r="M4993" s="64">
        <v>0</v>
      </c>
      <c r="N4993" s="65">
        <v>0</v>
      </c>
      <c r="O4993" s="65">
        <f>IFERROR(VLOOKUP(Tb_Reseller[[#This Row],[Kode Reseller]],[1]Sheet1!$A:$B,2,0),0)</f>
        <v>0</v>
      </c>
    </row>
    <row r="4994" spans="1:15" x14ac:dyDescent="0.25">
      <c r="A4994" s="13" t="s">
        <v>15283</v>
      </c>
      <c r="B4994" s="14" t="s">
        <v>9773</v>
      </c>
      <c r="C4994" s="15" t="s">
        <v>8213</v>
      </c>
      <c r="D4994" s="15" t="s">
        <v>15044</v>
      </c>
      <c r="E4994" s="16">
        <v>45430.640277777777</v>
      </c>
      <c r="F4994" s="7" t="s">
        <v>8268</v>
      </c>
      <c r="G4994" s="13" t="s">
        <v>5149</v>
      </c>
      <c r="H4994" s="15" t="str">
        <f>UPPER(Tb_Reseller[[#This Row],[Agen id]]&amp;"-"&amp;VLOOKUP(Tb_Reseller[[#This Row],[Agen id]],A:B,2,0)&amp;"("&amp;Tb_Reseller[[#This Row],[Short]]&amp;")")</f>
        <v>AR34632-BHARATA CELL(P)</v>
      </c>
      <c r="I4994" s="15" t="str">
        <f>VLOOKUP(Tb_Reseller[[#This Row],[Agen id]],Mapping_Agen!A:D,4,0)</f>
        <v>Prima</v>
      </c>
      <c r="J4994" s="7" t="str">
        <f>VLOOKUP(Tb_Reseller[[#This Row],[Agen id]],Mapping_Agen!A:C,3,0)</f>
        <v>PRG</v>
      </c>
      <c r="K4994" s="17" t="str">
        <f>TRIM(LEFT(Tb_Reseller[[#This Row],[Group]],2))</f>
        <v>P</v>
      </c>
      <c r="L4994" s="17" t="str">
        <f>VLOOKUP(Tb_Reseller[[#This Row],[Agen id]],Mapping_Agen!A:E,5,0)</f>
        <v>NON SCO</v>
      </c>
      <c r="M4994" s="64">
        <v>0.64516129032258029</v>
      </c>
      <c r="N4994" s="65">
        <v>0.43333333333333329</v>
      </c>
      <c r="O4994" s="65">
        <f>IFERROR(VLOOKUP(Tb_Reseller[[#This Row],[Kode Reseller]],[1]Sheet1!$A:$B,2,0),0)</f>
        <v>0.25</v>
      </c>
    </row>
    <row r="4995" spans="1:15" x14ac:dyDescent="0.25">
      <c r="A4995" s="13" t="s">
        <v>5975</v>
      </c>
      <c r="B4995" s="14" t="s">
        <v>10139</v>
      </c>
      <c r="C4995" s="15" t="s">
        <v>8213</v>
      </c>
      <c r="D4995" s="15" t="s">
        <v>11516</v>
      </c>
      <c r="E4995" s="16">
        <v>45431.634722222218</v>
      </c>
      <c r="F4995" s="7" t="s">
        <v>8204</v>
      </c>
      <c r="G4995" s="13" t="s">
        <v>5975</v>
      </c>
      <c r="H4995" s="15" t="str">
        <f>UPPER(Tb_Reseller[[#This Row],[Agen id]]&amp;"-"&amp;VLOOKUP(Tb_Reseller[[#This Row],[Agen id]],A:B,2,0)&amp;"("&amp;Tb_Reseller[[#This Row],[Short]]&amp;")")</f>
        <v>AR36005-NOVA(P)</v>
      </c>
      <c r="I4995" s="15" t="str">
        <f>VLOOKUP(Tb_Reseller[[#This Row],[Agen id]],Mapping_Agen!A:D,4,0)</f>
        <v>Prima</v>
      </c>
      <c r="J4995" s="7" t="str">
        <f>VLOOKUP(Tb_Reseller[[#This Row],[Agen id]],Mapping_Agen!A:C,3,0)</f>
        <v>ONLINE</v>
      </c>
      <c r="K4995" s="17" t="str">
        <f>TRIM(LEFT(Tb_Reseller[[#This Row],[Group]],2))</f>
        <v>P</v>
      </c>
      <c r="L4995" s="17" t="str">
        <f>VLOOKUP(Tb_Reseller[[#This Row],[Agen id]],Mapping_Agen!A:E,5,0)</f>
        <v>ONLINE</v>
      </c>
      <c r="M4995" s="64">
        <v>0</v>
      </c>
      <c r="N4995" s="65">
        <v>0</v>
      </c>
      <c r="O4995" s="65">
        <f>IFERROR(VLOOKUP(Tb_Reseller[[#This Row],[Kode Reseller]],[1]Sheet1!$A:$B,2,0),0)</f>
        <v>0</v>
      </c>
    </row>
    <row r="4996" spans="1:15" x14ac:dyDescent="0.25">
      <c r="A4996" s="13" t="s">
        <v>15284</v>
      </c>
      <c r="B4996" s="14" t="s">
        <v>15285</v>
      </c>
      <c r="C4996" s="15" t="s">
        <v>8210</v>
      </c>
      <c r="D4996" s="15" t="s">
        <v>15267</v>
      </c>
      <c r="E4996" s="16">
        <v>45431.701388888891</v>
      </c>
      <c r="F4996" s="7" t="s">
        <v>8268</v>
      </c>
      <c r="G4996" s="13" t="s">
        <v>2581</v>
      </c>
      <c r="H4996" s="15" t="str">
        <f>UPPER(Tb_Reseller[[#This Row],[Agen id]]&amp;"-"&amp;VLOOKUP(Tb_Reseller[[#This Row],[Agen id]],A:B,2,0)&amp;"("&amp;Tb_Reseller[[#This Row],[Short]]&amp;")")</f>
        <v>AR30092-A2 CELL(RV)</v>
      </c>
      <c r="I4996" s="15" t="str">
        <f>VLOOKUP(Tb_Reseller[[#This Row],[Agen id]],Mapping_Agen!A:D,4,0)</f>
        <v>Limit</v>
      </c>
      <c r="J4996" s="7" t="str">
        <f>VLOOKUP(Tb_Reseller[[#This Row],[Agen id]],Mapping_Agen!A:C,3,0)</f>
        <v>ICON</v>
      </c>
      <c r="K4996" s="17" t="str">
        <f>TRIM(LEFT(Tb_Reseller[[#This Row],[Group]],2))</f>
        <v>RV</v>
      </c>
      <c r="L4996" s="17" t="str">
        <f>VLOOKUP(Tb_Reseller[[#This Row],[Agen id]],Mapping_Agen!A:E,5,0)</f>
        <v>Abdul Harris</v>
      </c>
      <c r="M4996" s="64">
        <v>0</v>
      </c>
      <c r="N4996" s="65">
        <v>0</v>
      </c>
      <c r="O4996" s="65">
        <f>IFERROR(VLOOKUP(Tb_Reseller[[#This Row],[Kode Reseller]],[1]Sheet1!$A:$B,2,0),0)</f>
        <v>0</v>
      </c>
    </row>
    <row r="4997" spans="1:15" x14ac:dyDescent="0.25">
      <c r="A4997" s="13" t="s">
        <v>5977</v>
      </c>
      <c r="B4997" s="14" t="s">
        <v>15286</v>
      </c>
      <c r="C4997" s="15" t="s">
        <v>8202</v>
      </c>
      <c r="D4997" s="15" t="s">
        <v>11516</v>
      </c>
      <c r="E4997" s="16">
        <v>45433.711111111108</v>
      </c>
      <c r="F4997" s="7" t="s">
        <v>8204</v>
      </c>
      <c r="G4997" s="13" t="s">
        <v>5977</v>
      </c>
      <c r="H4997" s="15" t="str">
        <f>UPPER(Tb_Reseller[[#This Row],[Agen id]]&amp;"-"&amp;VLOOKUP(Tb_Reseller[[#This Row],[Agen id]],A:B,2,0)&amp;"("&amp;Tb_Reseller[[#This Row],[Short]]&amp;")")</f>
        <v>AR36014-YA2N(O)</v>
      </c>
      <c r="I4997" s="15" t="str">
        <f>VLOOKUP(Tb_Reseller[[#This Row],[Agen id]],Mapping_Agen!A:D,4,0)</f>
        <v>Prima</v>
      </c>
      <c r="J4997" s="7" t="str">
        <f>VLOOKUP(Tb_Reseller[[#This Row],[Agen id]],Mapping_Agen!A:C,3,0)</f>
        <v>ONLINE</v>
      </c>
      <c r="K4997" s="17" t="str">
        <f>TRIM(LEFT(Tb_Reseller[[#This Row],[Group]],2))</f>
        <v>O</v>
      </c>
      <c r="L4997" s="17" t="str">
        <f>VLOOKUP(Tb_Reseller[[#This Row],[Agen id]],Mapping_Agen!A:E,5,0)</f>
        <v>ONLINE</v>
      </c>
      <c r="M4997" s="64">
        <v>0</v>
      </c>
      <c r="N4997" s="65">
        <v>0</v>
      </c>
      <c r="O4997" s="65">
        <f>IFERROR(VLOOKUP(Tb_Reseller[[#This Row],[Kode Reseller]],[1]Sheet1!$A:$B,2,0),0)</f>
        <v>0</v>
      </c>
    </row>
    <row r="4998" spans="1:15" x14ac:dyDescent="0.25">
      <c r="A4998" s="13" t="s">
        <v>15287</v>
      </c>
      <c r="B4998" s="14" t="s">
        <v>15288</v>
      </c>
      <c r="C4998" s="15" t="s">
        <v>8213</v>
      </c>
      <c r="D4998" s="15" t="s">
        <v>13595</v>
      </c>
      <c r="E4998" s="16">
        <v>45435.401388888888</v>
      </c>
      <c r="F4998" s="7" t="s">
        <v>8268</v>
      </c>
      <c r="G4998" s="13" t="s">
        <v>775</v>
      </c>
      <c r="H4998" s="15" t="str">
        <f>UPPER(Tb_Reseller[[#This Row],[Agen id]]&amp;"-"&amp;VLOOKUP(Tb_Reseller[[#This Row],[Agen id]],A:B,2,0)&amp;"("&amp;Tb_Reseller[[#This Row],[Short]]&amp;")")</f>
        <v>AR01844-HERMAN CELL(P)</v>
      </c>
      <c r="I4998" s="15" t="str">
        <f>VLOOKUP(Tb_Reseller[[#This Row],[Agen id]],Mapping_Agen!A:D,4,0)</f>
        <v>Prima</v>
      </c>
      <c r="J4998" s="7" t="str">
        <f>VLOOKUP(Tb_Reseller[[#This Row],[Agen id]],Mapping_Agen!A:C,3,0)</f>
        <v>PP</v>
      </c>
      <c r="K4998" s="17" t="str">
        <f>TRIM(LEFT(Tb_Reseller[[#This Row],[Group]],2))</f>
        <v>P</v>
      </c>
      <c r="L4998" s="17" t="str">
        <f>VLOOKUP(Tb_Reseller[[#This Row],[Agen id]],Mapping_Agen!A:E,5,0)</f>
        <v>NON SCO</v>
      </c>
      <c r="M4998" s="64">
        <v>0.41935483870967727</v>
      </c>
      <c r="N4998" s="65">
        <v>0.46666666666666662</v>
      </c>
      <c r="O4998" s="65">
        <f>IFERROR(VLOOKUP(Tb_Reseller[[#This Row],[Kode Reseller]],[1]Sheet1!$A:$B,2,0),0)</f>
        <v>0.25</v>
      </c>
    </row>
    <row r="4999" spans="1:15" x14ac:dyDescent="0.25">
      <c r="A4999" s="13" t="s">
        <v>15289</v>
      </c>
      <c r="B4999" s="14" t="s">
        <v>15290</v>
      </c>
      <c r="C4999" s="15" t="s">
        <v>8213</v>
      </c>
      <c r="D4999" s="15" t="s">
        <v>15044</v>
      </c>
      <c r="E4999" s="16">
        <v>45435.759027777778</v>
      </c>
      <c r="F4999" s="7" t="s">
        <v>8268</v>
      </c>
      <c r="G4999" s="13" t="s">
        <v>5149</v>
      </c>
      <c r="H4999" s="15" t="str">
        <f>UPPER(Tb_Reseller[[#This Row],[Agen id]]&amp;"-"&amp;VLOOKUP(Tb_Reseller[[#This Row],[Agen id]],A:B,2,0)&amp;"("&amp;Tb_Reseller[[#This Row],[Short]]&amp;")")</f>
        <v>AR34632-BHARATA CELL(P)</v>
      </c>
      <c r="I4999" s="15" t="str">
        <f>VLOOKUP(Tb_Reseller[[#This Row],[Agen id]],Mapping_Agen!A:D,4,0)</f>
        <v>Prima</v>
      </c>
      <c r="J4999" s="7" t="str">
        <f>VLOOKUP(Tb_Reseller[[#This Row],[Agen id]],Mapping_Agen!A:C,3,0)</f>
        <v>PRG</v>
      </c>
      <c r="K4999" s="17" t="str">
        <f>TRIM(LEFT(Tb_Reseller[[#This Row],[Group]],2))</f>
        <v>P</v>
      </c>
      <c r="L4999" s="17" t="str">
        <f>VLOOKUP(Tb_Reseller[[#This Row],[Agen id]],Mapping_Agen!A:E,5,0)</f>
        <v>NON SCO</v>
      </c>
      <c r="M4999" s="64">
        <v>1.6129032258064504</v>
      </c>
      <c r="N4999" s="65">
        <v>1.1333333333333335</v>
      </c>
      <c r="O4999" s="65">
        <f>IFERROR(VLOOKUP(Tb_Reseller[[#This Row],[Kode Reseller]],[1]Sheet1!$A:$B,2,0),0)</f>
        <v>1.75</v>
      </c>
    </row>
    <row r="5000" spans="1:15" x14ac:dyDescent="0.25">
      <c r="A5000" s="13" t="s">
        <v>15291</v>
      </c>
      <c r="B5000" s="14" t="s">
        <v>9135</v>
      </c>
      <c r="C5000" s="15" t="s">
        <v>8213</v>
      </c>
      <c r="D5000" s="15" t="s">
        <v>8653</v>
      </c>
      <c r="E5000" s="16">
        <v>45435.90902777778</v>
      </c>
      <c r="F5000" s="7" t="s">
        <v>8268</v>
      </c>
      <c r="G5000" s="13" t="s">
        <v>132</v>
      </c>
      <c r="H5000" s="15" t="str">
        <f>UPPER(Tb_Reseller[[#This Row],[Agen id]]&amp;"-"&amp;VLOOKUP(Tb_Reseller[[#This Row],[Agen id]],A:B,2,0)&amp;"("&amp;Tb_Reseller[[#This Row],[Short]]&amp;")")</f>
        <v>AR00179-FABIAN CELL(P)</v>
      </c>
      <c r="I5000" s="15" t="str">
        <f>VLOOKUP(Tb_Reseller[[#This Row],[Agen id]],Mapping_Agen!A:D,4,0)</f>
        <v>Prima</v>
      </c>
      <c r="J5000" s="7" t="str">
        <f>VLOOKUP(Tb_Reseller[[#This Row],[Agen id]],Mapping_Agen!A:C,3,0)</f>
        <v>BSD</v>
      </c>
      <c r="K5000" s="17" t="str">
        <f>TRIM(LEFT(Tb_Reseller[[#This Row],[Group]],2))</f>
        <v>P</v>
      </c>
      <c r="L5000" s="17" t="str">
        <f>VLOOKUP(Tb_Reseller[[#This Row],[Agen id]],Mapping_Agen!A:E,5,0)</f>
        <v>Hupron</v>
      </c>
      <c r="M5000" s="64">
        <v>0</v>
      </c>
      <c r="N5000" s="65">
        <v>0</v>
      </c>
      <c r="O5000" s="65">
        <f>IFERROR(VLOOKUP(Tb_Reseller[[#This Row],[Kode Reseller]],[1]Sheet1!$A:$B,2,0),0)</f>
        <v>0</v>
      </c>
    </row>
    <row r="5001" spans="1:15" x14ac:dyDescent="0.25">
      <c r="A5001" s="13" t="s">
        <v>15292</v>
      </c>
      <c r="B5001" s="14" t="s">
        <v>9233</v>
      </c>
      <c r="C5001" s="15" t="s">
        <v>8210</v>
      </c>
      <c r="D5001" s="15" t="s">
        <v>15267</v>
      </c>
      <c r="E5001" s="16">
        <v>45436.356944444437</v>
      </c>
      <c r="F5001" s="7" t="s">
        <v>8268</v>
      </c>
      <c r="G5001" s="13" t="s">
        <v>2581</v>
      </c>
      <c r="H5001" s="15" t="str">
        <f>UPPER(Tb_Reseller[[#This Row],[Agen id]]&amp;"-"&amp;VLOOKUP(Tb_Reseller[[#This Row],[Agen id]],A:B,2,0)&amp;"("&amp;Tb_Reseller[[#This Row],[Short]]&amp;")")</f>
        <v>AR30092-A2 CELL(RV)</v>
      </c>
      <c r="I5001" s="15" t="str">
        <f>VLOOKUP(Tb_Reseller[[#This Row],[Agen id]],Mapping_Agen!A:D,4,0)</f>
        <v>Limit</v>
      </c>
      <c r="J5001" s="7" t="str">
        <f>VLOOKUP(Tb_Reseller[[#This Row],[Agen id]],Mapping_Agen!A:C,3,0)</f>
        <v>ICON</v>
      </c>
      <c r="K5001" s="17" t="str">
        <f>TRIM(LEFT(Tb_Reseller[[#This Row],[Group]],2))</f>
        <v>RV</v>
      </c>
      <c r="L5001" s="17" t="str">
        <f>VLOOKUP(Tb_Reseller[[#This Row],[Agen id]],Mapping_Agen!A:E,5,0)</f>
        <v>Abdul Harris</v>
      </c>
      <c r="M5001" s="64">
        <v>0</v>
      </c>
      <c r="N5001" s="65">
        <v>0</v>
      </c>
      <c r="O5001" s="65">
        <f>IFERROR(VLOOKUP(Tb_Reseller[[#This Row],[Kode Reseller]],[1]Sheet1!$A:$B,2,0),0)</f>
        <v>0</v>
      </c>
    </row>
    <row r="5002" spans="1:15" x14ac:dyDescent="0.25">
      <c r="A5002" s="13" t="s">
        <v>5979</v>
      </c>
      <c r="B5002" s="14" t="s">
        <v>15293</v>
      </c>
      <c r="C5002" s="15" t="s">
        <v>8202</v>
      </c>
      <c r="D5002" s="15" t="s">
        <v>11516</v>
      </c>
      <c r="E5002" s="16">
        <v>45436.413194444453</v>
      </c>
      <c r="F5002" s="7" t="s">
        <v>8204</v>
      </c>
      <c r="G5002" s="13" t="s">
        <v>5979</v>
      </c>
      <c r="H5002" s="15" t="str">
        <f>UPPER(Tb_Reseller[[#This Row],[Agen id]]&amp;"-"&amp;VLOOKUP(Tb_Reseller[[#This Row],[Agen id]],A:B,2,0)&amp;"("&amp;Tb_Reseller[[#This Row],[Short]]&amp;")")</f>
        <v>AR36031-OELYA MAULIDDINA(O)</v>
      </c>
      <c r="I5002" s="15" t="str">
        <f>VLOOKUP(Tb_Reseller[[#This Row],[Agen id]],Mapping_Agen!A:D,4,0)</f>
        <v>Prima</v>
      </c>
      <c r="J5002" s="7" t="str">
        <f>VLOOKUP(Tb_Reseller[[#This Row],[Agen id]],Mapping_Agen!A:C,3,0)</f>
        <v>ONLINE</v>
      </c>
      <c r="K5002" s="17" t="str">
        <f>TRIM(LEFT(Tb_Reseller[[#This Row],[Group]],2))</f>
        <v>O</v>
      </c>
      <c r="L5002" s="17" t="str">
        <f>VLOOKUP(Tb_Reseller[[#This Row],[Agen id]],Mapping_Agen!A:E,5,0)</f>
        <v>ONLINE</v>
      </c>
      <c r="M5002" s="64">
        <v>0</v>
      </c>
      <c r="N5002" s="65">
        <v>0</v>
      </c>
      <c r="O5002" s="65">
        <f>IFERROR(VLOOKUP(Tb_Reseller[[#This Row],[Kode Reseller]],[1]Sheet1!$A:$B,2,0),0)</f>
        <v>0</v>
      </c>
    </row>
    <row r="5003" spans="1:15" x14ac:dyDescent="0.25">
      <c r="A5003" s="13" t="s">
        <v>15294</v>
      </c>
      <c r="B5003" s="14" t="s">
        <v>15295</v>
      </c>
      <c r="C5003" s="15" t="s">
        <v>8213</v>
      </c>
      <c r="D5003" s="15" t="s">
        <v>15044</v>
      </c>
      <c r="E5003" s="16">
        <v>45437.515277777777</v>
      </c>
      <c r="F5003" s="7" t="s">
        <v>8268</v>
      </c>
      <c r="G5003" s="13" t="s">
        <v>5149</v>
      </c>
      <c r="H5003" s="15" t="str">
        <f>UPPER(Tb_Reseller[[#This Row],[Agen id]]&amp;"-"&amp;VLOOKUP(Tb_Reseller[[#This Row],[Agen id]],A:B,2,0)&amp;"("&amp;Tb_Reseller[[#This Row],[Short]]&amp;")")</f>
        <v>AR34632-BHARATA CELL(P)</v>
      </c>
      <c r="I5003" s="15" t="str">
        <f>VLOOKUP(Tb_Reseller[[#This Row],[Agen id]],Mapping_Agen!A:D,4,0)</f>
        <v>Prima</v>
      </c>
      <c r="J5003" s="7" t="str">
        <f>VLOOKUP(Tb_Reseller[[#This Row],[Agen id]],Mapping_Agen!A:C,3,0)</f>
        <v>PRG</v>
      </c>
      <c r="K5003" s="17" t="str">
        <f>TRIM(LEFT(Tb_Reseller[[#This Row],[Group]],2))</f>
        <v>P</v>
      </c>
      <c r="L5003" s="17" t="str">
        <f>VLOOKUP(Tb_Reseller[[#This Row],[Agen id]],Mapping_Agen!A:E,5,0)</f>
        <v>NON SCO</v>
      </c>
      <c r="M5003" s="64">
        <v>0</v>
      </c>
      <c r="N5003" s="65">
        <v>0</v>
      </c>
      <c r="O5003" s="65">
        <f>IFERROR(VLOOKUP(Tb_Reseller[[#This Row],[Kode Reseller]],[1]Sheet1!$A:$B,2,0),0)</f>
        <v>0</v>
      </c>
    </row>
    <row r="5004" spans="1:15" x14ac:dyDescent="0.25">
      <c r="A5004" s="13" t="s">
        <v>5981</v>
      </c>
      <c r="B5004" s="14" t="s">
        <v>15296</v>
      </c>
      <c r="C5004" s="15" t="s">
        <v>8202</v>
      </c>
      <c r="D5004" s="15" t="s">
        <v>11516</v>
      </c>
      <c r="E5004" s="16">
        <v>45437.649305555547</v>
      </c>
      <c r="F5004" s="7" t="s">
        <v>8204</v>
      </c>
      <c r="G5004" s="13" t="s">
        <v>5981</v>
      </c>
      <c r="H5004" s="15" t="str">
        <f>UPPER(Tb_Reseller[[#This Row],[Agen id]]&amp;"-"&amp;VLOOKUP(Tb_Reseller[[#This Row],[Agen id]],A:B,2,0)&amp;"("&amp;Tb_Reseller[[#This Row],[Short]]&amp;")")</f>
        <v>AR36039-QIARA CELL(O)</v>
      </c>
      <c r="I5004" s="15" t="str">
        <f>VLOOKUP(Tb_Reseller[[#This Row],[Agen id]],Mapping_Agen!A:D,4,0)</f>
        <v>Prima</v>
      </c>
      <c r="J5004" s="7" t="str">
        <f>VLOOKUP(Tb_Reseller[[#This Row],[Agen id]],Mapping_Agen!A:C,3,0)</f>
        <v>ONLINE</v>
      </c>
      <c r="K5004" s="17" t="str">
        <f>TRIM(LEFT(Tb_Reseller[[#This Row],[Group]],2))</f>
        <v>O</v>
      </c>
      <c r="L5004" s="17" t="str">
        <f>VLOOKUP(Tb_Reseller[[#This Row],[Agen id]],Mapping_Agen!A:E,5,0)</f>
        <v>ONLINE</v>
      </c>
      <c r="M5004" s="64">
        <v>0</v>
      </c>
      <c r="N5004" s="65">
        <v>0</v>
      </c>
      <c r="O5004" s="65">
        <f>IFERROR(VLOOKUP(Tb_Reseller[[#This Row],[Kode Reseller]],[1]Sheet1!$A:$B,2,0),0)</f>
        <v>0</v>
      </c>
    </row>
    <row r="5005" spans="1:15" x14ac:dyDescent="0.25">
      <c r="A5005" s="13" t="s">
        <v>5983</v>
      </c>
      <c r="B5005" s="14" t="s">
        <v>11241</v>
      </c>
      <c r="C5005" s="15" t="s">
        <v>8213</v>
      </c>
      <c r="D5005" s="15" t="s">
        <v>8203</v>
      </c>
      <c r="E5005" s="16">
        <v>45437.656944444447</v>
      </c>
      <c r="F5005" s="7" t="s">
        <v>8204</v>
      </c>
      <c r="G5005" s="13" t="s">
        <v>5983</v>
      </c>
      <c r="H5005" s="15" t="str">
        <f>UPPER(Tb_Reseller[[#This Row],[Agen id]]&amp;"-"&amp;VLOOKUP(Tb_Reseller[[#This Row],[Agen id]],A:B,2,0)&amp;"("&amp;Tb_Reseller[[#This Row],[Short]]&amp;")")</f>
        <v>AR36040-M CELL(P)</v>
      </c>
      <c r="I5005" s="15" t="str">
        <f>VLOOKUP(Tb_Reseller[[#This Row],[Agen id]],Mapping_Agen!A:D,4,0)</f>
        <v>Prima</v>
      </c>
      <c r="J5005" s="7" t="str">
        <f>VLOOKUP(Tb_Reseller[[#This Row],[Agen id]],Mapping_Agen!A:C,3,0)</f>
        <v>BSD</v>
      </c>
      <c r="K5005" s="17" t="str">
        <f>TRIM(LEFT(Tb_Reseller[[#This Row],[Group]],2))</f>
        <v>P</v>
      </c>
      <c r="L5005" s="17" t="str">
        <f>VLOOKUP(Tb_Reseller[[#This Row],[Agen id]],Mapping_Agen!A:E,5,0)</f>
        <v>NON SCO</v>
      </c>
      <c r="M5005" s="64">
        <v>0</v>
      </c>
      <c r="N5005" s="65">
        <v>0</v>
      </c>
      <c r="O5005" s="65">
        <f>IFERROR(VLOOKUP(Tb_Reseller[[#This Row],[Kode Reseller]],[1]Sheet1!$A:$B,2,0),0)</f>
        <v>0</v>
      </c>
    </row>
    <row r="5006" spans="1:15" x14ac:dyDescent="0.25">
      <c r="A5006" s="13" t="s">
        <v>15297</v>
      </c>
      <c r="B5006" s="14" t="s">
        <v>15298</v>
      </c>
      <c r="C5006" s="15" t="s">
        <v>8379</v>
      </c>
      <c r="D5006" s="15" t="s">
        <v>8385</v>
      </c>
      <c r="E5006" s="16">
        <v>45437.724999999999</v>
      </c>
      <c r="F5006" s="7" t="s">
        <v>8268</v>
      </c>
      <c r="G5006" s="13" t="s">
        <v>363</v>
      </c>
      <c r="H5006" s="15" t="str">
        <f>UPPER(Tb_Reseller[[#This Row],[Agen id]]&amp;"-"&amp;VLOOKUP(Tb_Reseller[[#This Row],[Agen id]],A:B,2,0)&amp;"("&amp;Tb_Reseller[[#This Row],[Short]]&amp;")")</f>
        <v>AR01359-BRAVO PULSA(D3)</v>
      </c>
      <c r="I5006" s="15" t="str">
        <f>VLOOKUP(Tb_Reseller[[#This Row],[Agen id]],Mapping_Agen!A:D,4,0)</f>
        <v>Limit</v>
      </c>
      <c r="J5006" s="7" t="str">
        <f>VLOOKUP(Tb_Reseller[[#This Row],[Agen id]],Mapping_Agen!A:C,3,0)</f>
        <v>ICON</v>
      </c>
      <c r="K5006" s="17" t="str">
        <f>TRIM(LEFT(Tb_Reseller[[#This Row],[Group]],2))</f>
        <v>D3</v>
      </c>
      <c r="L5006" s="17" t="str">
        <f>VLOOKUP(Tb_Reseller[[#This Row],[Agen id]],Mapping_Agen!A:E,5,0)</f>
        <v>NON SCO</v>
      </c>
      <c r="M5006" s="64">
        <v>0.61290322580645129</v>
      </c>
      <c r="N5006" s="65">
        <v>0</v>
      </c>
      <c r="O5006" s="65">
        <f>IFERROR(VLOOKUP(Tb_Reseller[[#This Row],[Kode Reseller]],[1]Sheet1!$A:$B,2,0),0)</f>
        <v>0</v>
      </c>
    </row>
    <row r="5007" spans="1:15" x14ac:dyDescent="0.25">
      <c r="A5007" s="13" t="s">
        <v>15299</v>
      </c>
      <c r="B5007" s="14" t="s">
        <v>15300</v>
      </c>
      <c r="C5007" s="15" t="s">
        <v>8213</v>
      </c>
      <c r="D5007" s="15" t="s">
        <v>8829</v>
      </c>
      <c r="E5007" s="16">
        <v>45438.40625</v>
      </c>
      <c r="F5007" s="7" t="s">
        <v>8268</v>
      </c>
      <c r="G5007" s="13" t="s">
        <v>886</v>
      </c>
      <c r="H5007" s="15" t="str">
        <f>UPPER(Tb_Reseller[[#This Row],[Agen id]]&amp;"-"&amp;VLOOKUP(Tb_Reseller[[#This Row],[Agen id]],A:B,2,0)&amp;"("&amp;Tb_Reseller[[#This Row],[Short]]&amp;")")</f>
        <v>AR08869-BAROKAH CELL 2(P)</v>
      </c>
      <c r="I5007" s="15" t="str">
        <f>VLOOKUP(Tb_Reseller[[#This Row],[Agen id]],Mapping_Agen!A:D,4,0)</f>
        <v>Prima</v>
      </c>
      <c r="J5007" s="7" t="str">
        <f>VLOOKUP(Tb_Reseller[[#This Row],[Agen id]],Mapping_Agen!A:C,3,0)</f>
        <v>BSD</v>
      </c>
      <c r="K5007" s="17" t="str">
        <f>TRIM(LEFT(Tb_Reseller[[#This Row],[Group]],2))</f>
        <v>P</v>
      </c>
      <c r="L5007" s="17" t="str">
        <f>VLOOKUP(Tb_Reseller[[#This Row],[Agen id]],Mapping_Agen!A:E,5,0)</f>
        <v>NON SCO</v>
      </c>
      <c r="M5007" s="64">
        <v>0</v>
      </c>
      <c r="N5007" s="65">
        <v>0</v>
      </c>
      <c r="O5007" s="65">
        <f>IFERROR(VLOOKUP(Tb_Reseller[[#This Row],[Kode Reseller]],[1]Sheet1!$A:$B,2,0),0)</f>
        <v>0</v>
      </c>
    </row>
    <row r="5008" spans="1:15" x14ac:dyDescent="0.25">
      <c r="A5008" s="13" t="s">
        <v>15301</v>
      </c>
      <c r="B5008" s="14" t="s">
        <v>15302</v>
      </c>
      <c r="C5008" s="15" t="s">
        <v>8213</v>
      </c>
      <c r="D5008" s="15" t="s">
        <v>8829</v>
      </c>
      <c r="E5008" s="16">
        <v>45438.55972222222</v>
      </c>
      <c r="F5008" s="7" t="s">
        <v>8268</v>
      </c>
      <c r="G5008" s="13" t="s">
        <v>886</v>
      </c>
      <c r="H5008" s="15" t="str">
        <f>UPPER(Tb_Reseller[[#This Row],[Agen id]]&amp;"-"&amp;VLOOKUP(Tb_Reseller[[#This Row],[Agen id]],A:B,2,0)&amp;"("&amp;Tb_Reseller[[#This Row],[Short]]&amp;")")</f>
        <v>AR08869-BAROKAH CELL 2(P)</v>
      </c>
      <c r="I5008" s="15" t="str">
        <f>VLOOKUP(Tb_Reseller[[#This Row],[Agen id]],Mapping_Agen!A:D,4,0)</f>
        <v>Prima</v>
      </c>
      <c r="J5008" s="7" t="str">
        <f>VLOOKUP(Tb_Reseller[[#This Row],[Agen id]],Mapping_Agen!A:C,3,0)</f>
        <v>BSD</v>
      </c>
      <c r="K5008" s="17" t="str">
        <f>TRIM(LEFT(Tb_Reseller[[#This Row],[Group]],2))</f>
        <v>P</v>
      </c>
      <c r="L5008" s="17" t="str">
        <f>VLOOKUP(Tb_Reseller[[#This Row],[Agen id]],Mapping_Agen!A:E,5,0)</f>
        <v>NON SCO</v>
      </c>
      <c r="M5008" s="64">
        <v>0</v>
      </c>
      <c r="N5008" s="65">
        <v>0</v>
      </c>
      <c r="O5008" s="65">
        <f>IFERROR(VLOOKUP(Tb_Reseller[[#This Row],[Kode Reseller]],[1]Sheet1!$A:$B,2,0),0)</f>
        <v>0</v>
      </c>
    </row>
    <row r="5009" spans="1:15" x14ac:dyDescent="0.25">
      <c r="A5009" s="13" t="s">
        <v>5985</v>
      </c>
      <c r="B5009" s="14" t="s">
        <v>15303</v>
      </c>
      <c r="C5009" s="15" t="s">
        <v>8202</v>
      </c>
      <c r="D5009" s="15" t="s">
        <v>11516</v>
      </c>
      <c r="E5009" s="16">
        <v>45438.575694444437</v>
      </c>
      <c r="F5009" s="13" t="s">
        <v>8204</v>
      </c>
      <c r="G5009" s="13" t="s">
        <v>5985</v>
      </c>
      <c r="H5009" s="15" t="str">
        <f>UPPER(Tb_Reseller[[#This Row],[Agen id]]&amp;"-"&amp;VLOOKUP(Tb_Reseller[[#This Row],[Agen id]],A:B,2,0)&amp;"("&amp;Tb_Reseller[[#This Row],[Short]]&amp;")")</f>
        <v>AR36047-HERRA(O)</v>
      </c>
      <c r="I5009" s="15" t="str">
        <f>VLOOKUP(Tb_Reseller[[#This Row],[Agen id]],Mapping_Agen!A:D,4,0)</f>
        <v>Prima</v>
      </c>
      <c r="J5009" s="7" t="str">
        <f>VLOOKUP(Tb_Reseller[[#This Row],[Agen id]],Mapping_Agen!A:C,3,0)</f>
        <v>ONLINE</v>
      </c>
      <c r="K5009" s="17" t="str">
        <f>TRIM(LEFT(Tb_Reseller[[#This Row],[Group]],2))</f>
        <v>O</v>
      </c>
      <c r="L5009" s="17" t="str">
        <f>VLOOKUP(Tb_Reseller[[#This Row],[Agen id]],Mapping_Agen!A:E,5,0)</f>
        <v>ONLINE</v>
      </c>
      <c r="M5009" s="64">
        <v>0</v>
      </c>
      <c r="N5009" s="65">
        <v>0</v>
      </c>
      <c r="O5009" s="65">
        <f>IFERROR(VLOOKUP(Tb_Reseller[[#This Row],[Kode Reseller]],[1]Sheet1!$A:$B,2,0),0)</f>
        <v>0</v>
      </c>
    </row>
    <row r="5010" spans="1:15" x14ac:dyDescent="0.25">
      <c r="A5010" s="13" t="s">
        <v>5987</v>
      </c>
      <c r="B5010" s="14" t="s">
        <v>15304</v>
      </c>
      <c r="C5010" s="15" t="s">
        <v>8213</v>
      </c>
      <c r="D5010" s="15" t="s">
        <v>8203</v>
      </c>
      <c r="E5010" s="16">
        <v>45438.817361111112</v>
      </c>
      <c r="F5010" s="7" t="s">
        <v>8204</v>
      </c>
      <c r="G5010" s="13" t="s">
        <v>5987</v>
      </c>
      <c r="H5010" s="15" t="str">
        <f>UPPER(Tb_Reseller[[#This Row],[Agen id]]&amp;"-"&amp;VLOOKUP(Tb_Reseller[[#This Row],[Agen id]],A:B,2,0)&amp;"("&amp;Tb_Reseller[[#This Row],[Short]]&amp;")")</f>
        <v>AR36049-BUNDA RAFAGERRY(P)</v>
      </c>
      <c r="I5010" s="15" t="str">
        <f>VLOOKUP(Tb_Reseller[[#This Row],[Agen id]],Mapping_Agen!A:D,4,0)</f>
        <v>Prima</v>
      </c>
      <c r="J5010" s="7" t="str">
        <f>VLOOKUP(Tb_Reseller[[#This Row],[Agen id]],Mapping_Agen!A:C,3,0)</f>
        <v>BSD</v>
      </c>
      <c r="K5010" s="17" t="str">
        <f>TRIM(LEFT(Tb_Reseller[[#This Row],[Group]],2))</f>
        <v>P</v>
      </c>
      <c r="L5010" s="17" t="str">
        <f>VLOOKUP(Tb_Reseller[[#This Row],[Agen id]],Mapping_Agen!A:E,5,0)</f>
        <v>NON SCO</v>
      </c>
      <c r="M5010" s="64">
        <v>0</v>
      </c>
      <c r="N5010" s="65">
        <v>0</v>
      </c>
      <c r="O5010" s="65">
        <f>IFERROR(VLOOKUP(Tb_Reseller[[#This Row],[Kode Reseller]],[1]Sheet1!$A:$B,2,0),0)</f>
        <v>0</v>
      </c>
    </row>
    <row r="5011" spans="1:15" x14ac:dyDescent="0.25">
      <c r="A5011" s="13" t="s">
        <v>15305</v>
      </c>
      <c r="B5011" s="14" t="s">
        <v>13029</v>
      </c>
      <c r="C5011" s="15" t="s">
        <v>8210</v>
      </c>
      <c r="D5011" s="15" t="s">
        <v>12111</v>
      </c>
      <c r="E5011" s="16">
        <v>45439.436805555553</v>
      </c>
      <c r="F5011" s="7" t="s">
        <v>8268</v>
      </c>
      <c r="G5011" s="13" t="s">
        <v>2176</v>
      </c>
      <c r="H5011" s="15" t="str">
        <f>UPPER(Tb_Reseller[[#This Row],[Agen id]]&amp;"-"&amp;VLOOKUP(Tb_Reseller[[#This Row],[Agen id]],A:B,2,0)&amp;"("&amp;Tb_Reseller[[#This Row],[Short]]&amp;")")</f>
        <v>AR24533-ARFAN99 CELL(RV)</v>
      </c>
      <c r="I5011" s="15" t="str">
        <f>VLOOKUP(Tb_Reseller[[#This Row],[Agen id]],Mapping_Agen!A:D,4,0)</f>
        <v>Limit</v>
      </c>
      <c r="J5011" s="7" t="str">
        <f>VLOOKUP(Tb_Reseller[[#This Row],[Agen id]],Mapping_Agen!A:C,3,0)</f>
        <v>PP</v>
      </c>
      <c r="K5011" s="17" t="str">
        <f>TRIM(LEFT(Tb_Reseller[[#This Row],[Group]],2))</f>
        <v>RV</v>
      </c>
      <c r="L5011" s="17" t="str">
        <f>VLOOKUP(Tb_Reseller[[#This Row],[Agen id]],Mapping_Agen!A:E,5,0)</f>
        <v>Febri Kurniawan</v>
      </c>
      <c r="M5011" s="64">
        <v>0.38709677419354827</v>
      </c>
      <c r="N5011" s="65">
        <v>0.39999999999999997</v>
      </c>
      <c r="O5011" s="65">
        <f>IFERROR(VLOOKUP(Tb_Reseller[[#This Row],[Kode Reseller]],[1]Sheet1!$A:$B,2,0),0)</f>
        <v>0.5</v>
      </c>
    </row>
    <row r="5012" spans="1:15" x14ac:dyDescent="0.25">
      <c r="A5012" s="13" t="s">
        <v>15306</v>
      </c>
      <c r="B5012" s="14" t="s">
        <v>10629</v>
      </c>
      <c r="C5012" s="15" t="s">
        <v>8213</v>
      </c>
      <c r="D5012" s="15" t="s">
        <v>15015</v>
      </c>
      <c r="E5012" s="16">
        <v>45439.49722222222</v>
      </c>
      <c r="F5012" s="7" t="s">
        <v>8268</v>
      </c>
      <c r="G5012" s="13" t="s">
        <v>953</v>
      </c>
      <c r="H5012" s="15" t="str">
        <f>UPPER(Tb_Reseller[[#This Row],[Agen id]]&amp;"-"&amp;VLOOKUP(Tb_Reseller[[#This Row],[Agen id]],A:B,2,0)&amp;"("&amp;Tb_Reseller[[#This Row],[Short]]&amp;")")</f>
        <v>AR32805-BUNGA CELL(P)</v>
      </c>
      <c r="I5012" s="15" t="str">
        <f>VLOOKUP(Tb_Reseller[[#This Row],[Agen id]],Mapping_Agen!A:D,4,0)</f>
        <v>Prima</v>
      </c>
      <c r="J5012" s="7" t="str">
        <f>VLOOKUP(Tb_Reseller[[#This Row],[Agen id]],Mapping_Agen!A:C,3,0)</f>
        <v>PP</v>
      </c>
      <c r="K5012" s="17" t="str">
        <f>TRIM(LEFT(Tb_Reseller[[#This Row],[Group]],2))</f>
        <v>P</v>
      </c>
      <c r="L5012" s="17" t="str">
        <f>VLOOKUP(Tb_Reseller[[#This Row],[Agen id]],Mapping_Agen!A:E,5,0)</f>
        <v>NON SCO</v>
      </c>
      <c r="M5012" s="64">
        <v>0.58064516129032229</v>
      </c>
      <c r="N5012" s="65">
        <v>0.43333333333333329</v>
      </c>
      <c r="O5012" s="65">
        <f>IFERROR(VLOOKUP(Tb_Reseller[[#This Row],[Kode Reseller]],[1]Sheet1!$A:$B,2,0),0)</f>
        <v>1</v>
      </c>
    </row>
    <row r="5013" spans="1:15" x14ac:dyDescent="0.25">
      <c r="A5013" s="13" t="s">
        <v>5989</v>
      </c>
      <c r="B5013" s="14" t="s">
        <v>15307</v>
      </c>
      <c r="C5013" s="15" t="s">
        <v>8213</v>
      </c>
      <c r="D5013" s="15" t="s">
        <v>8231</v>
      </c>
      <c r="E5013" s="16">
        <v>45439.513888888891</v>
      </c>
      <c r="F5013" s="7" t="s">
        <v>8204</v>
      </c>
      <c r="G5013" s="13" t="s">
        <v>5989</v>
      </c>
      <c r="H5013" s="15" t="str">
        <f>UPPER(Tb_Reseller[[#This Row],[Agen id]]&amp;"-"&amp;VLOOKUP(Tb_Reseller[[#This Row],[Agen id]],A:B,2,0)&amp;"("&amp;Tb_Reseller[[#This Row],[Short]]&amp;")")</f>
        <v>AR36053-ENTER FASH CELL(P)</v>
      </c>
      <c r="I5013" s="15" t="str">
        <f>VLOOKUP(Tb_Reseller[[#This Row],[Agen id]],Mapping_Agen!A:D,4,0)</f>
        <v>Prima</v>
      </c>
      <c r="J5013" s="7" t="str">
        <f>VLOOKUP(Tb_Reseller[[#This Row],[Agen id]],Mapping_Agen!A:C,3,0)</f>
        <v>ICON</v>
      </c>
      <c r="K5013" s="17" t="str">
        <f>TRIM(LEFT(Tb_Reseller[[#This Row],[Group]],2))</f>
        <v>P</v>
      </c>
      <c r="L5013" s="17" t="str">
        <f>VLOOKUP(Tb_Reseller[[#This Row],[Agen id]],Mapping_Agen!A:E,5,0)</f>
        <v>NON SCO</v>
      </c>
      <c r="M5013" s="64">
        <v>0</v>
      </c>
      <c r="N5013" s="65">
        <v>0</v>
      </c>
      <c r="O5013" s="65">
        <f>IFERROR(VLOOKUP(Tb_Reseller[[#This Row],[Kode Reseller]],[1]Sheet1!$A:$B,2,0),0)</f>
        <v>0</v>
      </c>
    </row>
    <row r="5014" spans="1:15" x14ac:dyDescent="0.25">
      <c r="A5014" s="13" t="s">
        <v>5991</v>
      </c>
      <c r="B5014" s="14" t="s">
        <v>15308</v>
      </c>
      <c r="C5014" s="15" t="s">
        <v>8202</v>
      </c>
      <c r="D5014" s="15" t="s">
        <v>11516</v>
      </c>
      <c r="E5014" s="16">
        <v>45439.873611111107</v>
      </c>
      <c r="F5014" s="7" t="s">
        <v>8204</v>
      </c>
      <c r="G5014" s="13" t="s">
        <v>5991</v>
      </c>
      <c r="H5014" s="15" t="str">
        <f>UPPER(Tb_Reseller[[#This Row],[Agen id]]&amp;"-"&amp;VLOOKUP(Tb_Reseller[[#This Row],[Agen id]],A:B,2,0)&amp;"("&amp;Tb_Reseller[[#This Row],[Short]]&amp;")")</f>
        <v>AR36055-TETI RIANA(O)</v>
      </c>
      <c r="I5014" s="15" t="str">
        <f>VLOOKUP(Tb_Reseller[[#This Row],[Agen id]],Mapping_Agen!A:D,4,0)</f>
        <v>Prima</v>
      </c>
      <c r="J5014" s="7" t="str">
        <f>VLOOKUP(Tb_Reseller[[#This Row],[Agen id]],Mapping_Agen!A:C,3,0)</f>
        <v>ONLINE</v>
      </c>
      <c r="K5014" s="17" t="str">
        <f>TRIM(LEFT(Tb_Reseller[[#This Row],[Group]],2))</f>
        <v>O</v>
      </c>
      <c r="L5014" s="17" t="str">
        <f>VLOOKUP(Tb_Reseller[[#This Row],[Agen id]],Mapping_Agen!A:E,5,0)</f>
        <v>ONLINE</v>
      </c>
      <c r="M5014" s="64">
        <v>0</v>
      </c>
      <c r="N5014" s="65">
        <v>0</v>
      </c>
      <c r="O5014" s="65">
        <f>IFERROR(VLOOKUP(Tb_Reseller[[#This Row],[Kode Reseller]],[1]Sheet1!$A:$B,2,0),0)</f>
        <v>0</v>
      </c>
    </row>
    <row r="5015" spans="1:15" x14ac:dyDescent="0.25">
      <c r="A5015" s="13" t="s">
        <v>7490</v>
      </c>
      <c r="B5015" s="14" t="s">
        <v>15309</v>
      </c>
      <c r="C5015" s="15" t="s">
        <v>8202</v>
      </c>
      <c r="D5015" s="15" t="s">
        <v>11516</v>
      </c>
      <c r="E5015" s="16">
        <v>45439.967361111107</v>
      </c>
      <c r="F5015" s="13" t="s">
        <v>8204</v>
      </c>
      <c r="G5015" s="13" t="s">
        <v>7490</v>
      </c>
      <c r="H5015" s="15" t="str">
        <f>UPPER(Tb_Reseller[[#This Row],[Agen id]]&amp;"-"&amp;VLOOKUP(Tb_Reseller[[#This Row],[Agen id]],A:B,2,0)&amp;"("&amp;Tb_Reseller[[#This Row],[Short]]&amp;")")</f>
        <v>AR36056-ROBI(O)</v>
      </c>
      <c r="I5015" s="15" t="str">
        <f>VLOOKUP(Tb_Reseller[[#This Row],[Agen id]],Mapping_Agen!A:D,4,0)</f>
        <v>Prima</v>
      </c>
      <c r="J5015" s="7" t="str">
        <f>VLOOKUP(Tb_Reseller[[#This Row],[Agen id]],Mapping_Agen!A:C,3,0)</f>
        <v>ONLINE</v>
      </c>
      <c r="K5015" s="17" t="str">
        <f>TRIM(LEFT(Tb_Reseller[[#This Row],[Group]],2))</f>
        <v>O</v>
      </c>
      <c r="L5015" s="17" t="str">
        <f>VLOOKUP(Tb_Reseller[[#This Row],[Agen id]],Mapping_Agen!A:E,5,0)</f>
        <v>ONLINE</v>
      </c>
      <c r="M5015" s="64">
        <v>6.4516129032258063E-2</v>
      </c>
      <c r="N5015" s="65">
        <v>0.1</v>
      </c>
      <c r="O5015" s="65">
        <f>IFERROR(VLOOKUP(Tb_Reseller[[#This Row],[Kode Reseller]],[1]Sheet1!$A:$B,2,0),0)</f>
        <v>0</v>
      </c>
    </row>
    <row r="5016" spans="1:15" x14ac:dyDescent="0.25">
      <c r="A5016" s="13" t="s">
        <v>7497</v>
      </c>
      <c r="B5016" s="14" t="s">
        <v>15310</v>
      </c>
      <c r="C5016" s="15" t="s">
        <v>8202</v>
      </c>
      <c r="D5016" s="15" t="s">
        <v>11516</v>
      </c>
      <c r="E5016" s="16">
        <v>45439.996527777781</v>
      </c>
      <c r="F5016" s="7" t="s">
        <v>8204</v>
      </c>
      <c r="G5016" s="13" t="s">
        <v>7497</v>
      </c>
      <c r="H5016" s="15" t="str">
        <f>UPPER(Tb_Reseller[[#This Row],[Agen id]]&amp;"-"&amp;VLOOKUP(Tb_Reseller[[#This Row],[Agen id]],A:B,2,0)&amp;"("&amp;Tb_Reseller[[#This Row],[Short]]&amp;")")</f>
        <v>AR36057-ABADI SELULAR 2(O)</v>
      </c>
      <c r="I5016" s="15" t="str">
        <f>VLOOKUP(Tb_Reseller[[#This Row],[Agen id]],Mapping_Agen!A:D,4,0)</f>
        <v>Prima</v>
      </c>
      <c r="J5016" s="7" t="str">
        <f>VLOOKUP(Tb_Reseller[[#This Row],[Agen id]],Mapping_Agen!A:C,3,0)</f>
        <v>ONLINE</v>
      </c>
      <c r="K5016" s="17" t="str">
        <f>TRIM(LEFT(Tb_Reseller[[#This Row],[Group]],2))</f>
        <v>O</v>
      </c>
      <c r="L5016" s="17" t="str">
        <f>VLOOKUP(Tb_Reseller[[#This Row],[Agen id]],Mapping_Agen!A:E,5,0)</f>
        <v>ONLINE</v>
      </c>
      <c r="M5016" s="64">
        <v>0</v>
      </c>
      <c r="N5016" s="65">
        <v>0</v>
      </c>
      <c r="O5016" s="65">
        <f>IFERROR(VLOOKUP(Tb_Reseller[[#This Row],[Kode Reseller]],[1]Sheet1!$A:$B,2,0),0)</f>
        <v>0</v>
      </c>
    </row>
    <row r="5017" spans="1:15" x14ac:dyDescent="0.25">
      <c r="A5017" s="13" t="s">
        <v>15311</v>
      </c>
      <c r="B5017" s="14" t="s">
        <v>9307</v>
      </c>
      <c r="C5017" s="15" t="s">
        <v>8213</v>
      </c>
      <c r="D5017" s="15" t="s">
        <v>14487</v>
      </c>
      <c r="E5017" s="16">
        <v>45440.81527777778</v>
      </c>
      <c r="F5017" s="7" t="s">
        <v>8268</v>
      </c>
      <c r="G5017" s="13" t="s">
        <v>4294</v>
      </c>
      <c r="H5017" s="15" t="str">
        <f>UPPER(Tb_Reseller[[#This Row],[Agen id]]&amp;"-"&amp;VLOOKUP(Tb_Reseller[[#This Row],[Agen id]],A:B,2,0)&amp;"("&amp;Tb_Reseller[[#This Row],[Short]]&amp;")")</f>
        <v>AR34390-NIDA CELL(P)</v>
      </c>
      <c r="I5017" s="15" t="str">
        <f>VLOOKUP(Tb_Reseller[[#This Row],[Agen id]],Mapping_Agen!A:D,4,0)</f>
        <v>Prima</v>
      </c>
      <c r="J5017" s="7" t="str">
        <f>VLOOKUP(Tb_Reseller[[#This Row],[Agen id]],Mapping_Agen!A:C,3,0)</f>
        <v>PRG</v>
      </c>
      <c r="K5017" s="17" t="str">
        <f>TRIM(LEFT(Tb_Reseller[[#This Row],[Group]],2))</f>
        <v>P</v>
      </c>
      <c r="L5017" s="17" t="str">
        <f>VLOOKUP(Tb_Reseller[[#This Row],[Agen id]],Mapping_Agen!A:E,5,0)</f>
        <v>NON SCO</v>
      </c>
      <c r="M5017" s="64">
        <v>0</v>
      </c>
      <c r="N5017" s="65">
        <v>0</v>
      </c>
      <c r="O5017" s="65">
        <f>IFERROR(VLOOKUP(Tb_Reseller[[#This Row],[Kode Reseller]],[1]Sheet1!$A:$B,2,0),0)</f>
        <v>0</v>
      </c>
    </row>
    <row r="5018" spans="1:15" x14ac:dyDescent="0.25">
      <c r="A5018" s="13" t="s">
        <v>15312</v>
      </c>
      <c r="B5018" s="14" t="s">
        <v>15313</v>
      </c>
      <c r="C5018" s="15" t="s">
        <v>8379</v>
      </c>
      <c r="D5018" s="15" t="s">
        <v>8385</v>
      </c>
      <c r="E5018" s="16">
        <v>45441.32708333333</v>
      </c>
      <c r="F5018" s="7" t="s">
        <v>8268</v>
      </c>
      <c r="G5018" s="13" t="s">
        <v>363</v>
      </c>
      <c r="H5018" s="15" t="str">
        <f>UPPER(Tb_Reseller[[#This Row],[Agen id]]&amp;"-"&amp;VLOOKUP(Tb_Reseller[[#This Row],[Agen id]],A:B,2,0)&amp;"("&amp;Tb_Reseller[[#This Row],[Short]]&amp;")")</f>
        <v>AR01359-BRAVO PULSA(D3)</v>
      </c>
      <c r="I5018" s="15" t="str">
        <f>VLOOKUP(Tb_Reseller[[#This Row],[Agen id]],Mapping_Agen!A:D,4,0)</f>
        <v>Limit</v>
      </c>
      <c r="J5018" s="7" t="str">
        <f>VLOOKUP(Tb_Reseller[[#This Row],[Agen id]],Mapping_Agen!A:C,3,0)</f>
        <v>ICON</v>
      </c>
      <c r="K5018" s="17" t="str">
        <f>TRIM(LEFT(Tb_Reseller[[#This Row],[Group]],2))</f>
        <v>D3</v>
      </c>
      <c r="L5018" s="17" t="str">
        <f>VLOOKUP(Tb_Reseller[[#This Row],[Agen id]],Mapping_Agen!A:E,5,0)</f>
        <v>NON SCO</v>
      </c>
      <c r="M5018" s="64">
        <v>17.387096774193715</v>
      </c>
      <c r="N5018" s="65">
        <v>19.133333333333443</v>
      </c>
      <c r="O5018" s="65">
        <f>IFERROR(VLOOKUP(Tb_Reseller[[#This Row],[Kode Reseller]],[1]Sheet1!$A:$B,2,0),0)</f>
        <v>15.75</v>
      </c>
    </row>
    <row r="5019" spans="1:15" x14ac:dyDescent="0.25">
      <c r="A5019" s="13" t="s">
        <v>15314</v>
      </c>
      <c r="B5019" s="14" t="s">
        <v>8241</v>
      </c>
      <c r="C5019" s="15" t="s">
        <v>8210</v>
      </c>
      <c r="D5019" s="15" t="s">
        <v>15267</v>
      </c>
      <c r="E5019" s="16">
        <v>45441.489583333343</v>
      </c>
      <c r="F5019" s="7" t="s">
        <v>8268</v>
      </c>
      <c r="G5019" s="13" t="s">
        <v>2581</v>
      </c>
      <c r="H5019" s="15" t="str">
        <f>UPPER(Tb_Reseller[[#This Row],[Agen id]]&amp;"-"&amp;VLOOKUP(Tb_Reseller[[#This Row],[Agen id]],A:B,2,0)&amp;"("&amp;Tb_Reseller[[#This Row],[Short]]&amp;")")</f>
        <v>AR30092-A2 CELL(RV)</v>
      </c>
      <c r="I5019" s="15" t="str">
        <f>VLOOKUP(Tb_Reseller[[#This Row],[Agen id]],Mapping_Agen!A:D,4,0)</f>
        <v>Limit</v>
      </c>
      <c r="J5019" s="7" t="str">
        <f>VLOOKUP(Tb_Reseller[[#This Row],[Agen id]],Mapping_Agen!A:C,3,0)</f>
        <v>ICON</v>
      </c>
      <c r="K5019" s="17" t="str">
        <f>TRIM(LEFT(Tb_Reseller[[#This Row],[Group]],2))</f>
        <v>RV</v>
      </c>
      <c r="L5019" s="17" t="str">
        <f>VLOOKUP(Tb_Reseller[[#This Row],[Agen id]],Mapping_Agen!A:E,5,0)</f>
        <v>Abdul Harris</v>
      </c>
      <c r="M5019" s="64">
        <v>0</v>
      </c>
      <c r="N5019" s="65">
        <v>0</v>
      </c>
      <c r="O5019" s="65">
        <f>IFERROR(VLOOKUP(Tb_Reseller[[#This Row],[Kode Reseller]],[1]Sheet1!$A:$B,2,0),0)</f>
        <v>0</v>
      </c>
    </row>
    <row r="5020" spans="1:15" x14ac:dyDescent="0.25">
      <c r="A5020" s="13" t="s">
        <v>7502</v>
      </c>
      <c r="B5020" s="14" t="s">
        <v>11197</v>
      </c>
      <c r="C5020" s="15" t="s">
        <v>8213</v>
      </c>
      <c r="D5020" s="15" t="s">
        <v>8203</v>
      </c>
      <c r="E5020" s="16">
        <v>45441.503472222219</v>
      </c>
      <c r="F5020" s="13" t="s">
        <v>8204</v>
      </c>
      <c r="G5020" s="13" t="s">
        <v>7502</v>
      </c>
      <c r="H5020" s="15" t="str">
        <f>UPPER(Tb_Reseller[[#This Row],[Agen id]]&amp;"-"&amp;VLOOKUP(Tb_Reseller[[#This Row],[Agen id]],A:B,2,0)&amp;"("&amp;Tb_Reseller[[#This Row],[Short]]&amp;")")</f>
        <v>AR36065-NAIRA CELL(P)</v>
      </c>
      <c r="I5020" s="15" t="str">
        <f>VLOOKUP(Tb_Reseller[[#This Row],[Agen id]],Mapping_Agen!A:D,4,0)</f>
        <v>Prima</v>
      </c>
      <c r="J5020" s="7" t="str">
        <f>VLOOKUP(Tb_Reseller[[#This Row],[Agen id]],Mapping_Agen!A:C,3,0)</f>
        <v>BSD</v>
      </c>
      <c r="K5020" s="17" t="str">
        <f>TRIM(LEFT(Tb_Reseller[[#This Row],[Group]],2))</f>
        <v>P</v>
      </c>
      <c r="L5020" s="17" t="str">
        <f>VLOOKUP(Tb_Reseller[[#This Row],[Agen id]],Mapping_Agen!A:E,5,0)</f>
        <v>NON SCO</v>
      </c>
      <c r="M5020" s="64">
        <v>0</v>
      </c>
      <c r="N5020" s="65">
        <v>0</v>
      </c>
      <c r="O5020" s="65">
        <f>IFERROR(VLOOKUP(Tb_Reseller[[#This Row],[Kode Reseller]],[1]Sheet1!$A:$B,2,0),0)</f>
        <v>0</v>
      </c>
    </row>
    <row r="5021" spans="1:15" x14ac:dyDescent="0.25">
      <c r="A5021" s="13" t="s">
        <v>5999</v>
      </c>
      <c r="B5021" s="14" t="s">
        <v>10290</v>
      </c>
      <c r="C5021" s="15" t="s">
        <v>8213</v>
      </c>
      <c r="D5021" s="15" t="s">
        <v>8231</v>
      </c>
      <c r="E5021" s="16">
        <v>45441.627083333333</v>
      </c>
      <c r="F5021" s="7" t="s">
        <v>8204</v>
      </c>
      <c r="G5021" s="13" t="s">
        <v>5999</v>
      </c>
      <c r="H5021" s="15" t="str">
        <f>UPPER(Tb_Reseller[[#This Row],[Agen id]]&amp;"-"&amp;VLOOKUP(Tb_Reseller[[#This Row],[Agen id]],A:B,2,0)&amp;"("&amp;Tb_Reseller[[#This Row],[Short]]&amp;")")</f>
        <v>AR36066-PUTRA CELL(P)</v>
      </c>
      <c r="I5021" s="15" t="str">
        <f>VLOOKUP(Tb_Reseller[[#This Row],[Agen id]],Mapping_Agen!A:D,4,0)</f>
        <v>Prima</v>
      </c>
      <c r="J5021" s="7" t="str">
        <f>VLOOKUP(Tb_Reseller[[#This Row],[Agen id]],Mapping_Agen!A:C,3,0)</f>
        <v>ICON</v>
      </c>
      <c r="K5021" s="17" t="str">
        <f>TRIM(LEFT(Tb_Reseller[[#This Row],[Group]],2))</f>
        <v>P</v>
      </c>
      <c r="L5021" s="17" t="str">
        <f>VLOOKUP(Tb_Reseller[[#This Row],[Agen id]],Mapping_Agen!A:E,5,0)</f>
        <v>Abdul Harris</v>
      </c>
      <c r="M5021" s="64">
        <v>23.903225806451594</v>
      </c>
      <c r="N5021" s="65">
        <v>24.133333333333692</v>
      </c>
      <c r="O5021" s="65">
        <f>IFERROR(VLOOKUP(Tb_Reseller[[#This Row],[Kode Reseller]],[1]Sheet1!$A:$B,2,0),0)</f>
        <v>24.75</v>
      </c>
    </row>
    <row r="5022" spans="1:15" x14ac:dyDescent="0.25">
      <c r="A5022" s="13" t="s">
        <v>15315</v>
      </c>
      <c r="B5022" s="14" t="s">
        <v>15316</v>
      </c>
      <c r="C5022" s="15" t="s">
        <v>8213</v>
      </c>
      <c r="D5022" s="15" t="s">
        <v>8829</v>
      </c>
      <c r="E5022" s="16">
        <v>45441.731944444437</v>
      </c>
      <c r="F5022" s="7" t="s">
        <v>8268</v>
      </c>
      <c r="G5022" s="13" t="s">
        <v>886</v>
      </c>
      <c r="H5022" s="15" t="str">
        <f>UPPER(Tb_Reseller[[#This Row],[Agen id]]&amp;"-"&amp;VLOOKUP(Tb_Reseller[[#This Row],[Agen id]],A:B,2,0)&amp;"("&amp;Tb_Reseller[[#This Row],[Short]]&amp;")")</f>
        <v>AR08869-BAROKAH CELL 2(P)</v>
      </c>
      <c r="I5022" s="15" t="str">
        <f>VLOOKUP(Tb_Reseller[[#This Row],[Agen id]],Mapping_Agen!A:D,4,0)</f>
        <v>Prima</v>
      </c>
      <c r="J5022" s="7" t="str">
        <f>VLOOKUP(Tb_Reseller[[#This Row],[Agen id]],Mapping_Agen!A:C,3,0)</f>
        <v>BSD</v>
      </c>
      <c r="K5022" s="17" t="str">
        <f>TRIM(LEFT(Tb_Reseller[[#This Row],[Group]],2))</f>
        <v>P</v>
      </c>
      <c r="L5022" s="17" t="str">
        <f>VLOOKUP(Tb_Reseller[[#This Row],[Agen id]],Mapping_Agen!A:E,5,0)</f>
        <v>NON SCO</v>
      </c>
      <c r="M5022" s="64">
        <v>7.6129032258064457</v>
      </c>
      <c r="N5022" s="65">
        <v>9.4666666666666437</v>
      </c>
      <c r="O5022" s="65">
        <f>IFERROR(VLOOKUP(Tb_Reseller[[#This Row],[Kode Reseller]],[1]Sheet1!$A:$B,2,0),0)</f>
        <v>12.75</v>
      </c>
    </row>
    <row r="5023" spans="1:15" x14ac:dyDescent="0.25">
      <c r="A5023" s="13" t="s">
        <v>6002</v>
      </c>
      <c r="B5023" s="14" t="s">
        <v>8429</v>
      </c>
      <c r="C5023" s="15" t="s">
        <v>8208</v>
      </c>
      <c r="D5023" s="15" t="s">
        <v>8369</v>
      </c>
      <c r="E5023" s="16">
        <v>45442.432638888888</v>
      </c>
      <c r="F5023" s="7" t="s">
        <v>8204</v>
      </c>
      <c r="G5023" s="13" t="s">
        <v>6002</v>
      </c>
      <c r="H5023" s="15" t="str">
        <f>UPPER(Tb_Reseller[[#This Row],[Agen id]]&amp;"-"&amp;VLOOKUP(Tb_Reseller[[#This Row],[Agen id]],A:B,2,0)&amp;"("&amp;Tb_Reseller[[#This Row],[Short]]&amp;")")</f>
        <v>AR36071-AZKA CELL(R)</v>
      </c>
      <c r="I5023" s="15" t="str">
        <f>VLOOKUP(Tb_Reseller[[#This Row],[Agen id]],Mapping_Agen!A:D,4,0)</f>
        <v>Limit</v>
      </c>
      <c r="J5023" s="7" t="str">
        <f>VLOOKUP(Tb_Reseller[[#This Row],[Agen id]],Mapping_Agen!A:C,3,0)</f>
        <v>PRG</v>
      </c>
      <c r="K5023" s="17" t="str">
        <f>TRIM(LEFT(Tb_Reseller[[#This Row],[Group]],2))</f>
        <v>R</v>
      </c>
      <c r="L5023" s="17" t="str">
        <f>VLOOKUP(Tb_Reseller[[#This Row],[Agen id]],Mapping_Agen!A:E,5,0)</f>
        <v>Khoirul Anan</v>
      </c>
      <c r="M5023" s="64">
        <v>2.7096774193548367</v>
      </c>
      <c r="N5023" s="65">
        <v>2.200000000000002</v>
      </c>
      <c r="O5023" s="65">
        <f>IFERROR(VLOOKUP(Tb_Reseller[[#This Row],[Kode Reseller]],[1]Sheet1!$A:$B,2,0),0)</f>
        <v>3</v>
      </c>
    </row>
    <row r="5024" spans="1:15" x14ac:dyDescent="0.25">
      <c r="A5024" s="13" t="s">
        <v>6005</v>
      </c>
      <c r="B5024" s="14" t="s">
        <v>15317</v>
      </c>
      <c r="C5024" s="15" t="s">
        <v>8213</v>
      </c>
      <c r="D5024" s="15" t="s">
        <v>8369</v>
      </c>
      <c r="E5024" s="16">
        <v>45442.648611111108</v>
      </c>
      <c r="F5024" s="7" t="s">
        <v>8204</v>
      </c>
      <c r="G5024" s="13" t="s">
        <v>6005</v>
      </c>
      <c r="H5024" s="15" t="str">
        <f>UPPER(Tb_Reseller[[#This Row],[Agen id]]&amp;"-"&amp;VLOOKUP(Tb_Reseller[[#This Row],[Agen id]],A:B,2,0)&amp;"("&amp;Tb_Reseller[[#This Row],[Short]]&amp;")")</f>
        <v>AR36073-FATHIR CELL 2(P)</v>
      </c>
      <c r="I5024" s="15" t="str">
        <f>VLOOKUP(Tb_Reseller[[#This Row],[Agen id]],Mapping_Agen!A:D,4,0)</f>
        <v>Prima</v>
      </c>
      <c r="J5024" s="7" t="str">
        <f>VLOOKUP(Tb_Reseller[[#This Row],[Agen id]],Mapping_Agen!A:C,3,0)</f>
        <v>PRG</v>
      </c>
      <c r="K5024" s="17" t="str">
        <f>TRIM(LEFT(Tb_Reseller[[#This Row],[Group]],2))</f>
        <v>P</v>
      </c>
      <c r="L5024" s="17" t="str">
        <f>VLOOKUP(Tb_Reseller[[#This Row],[Agen id]],Mapping_Agen!A:E,5,0)</f>
        <v>NON SCO</v>
      </c>
      <c r="M5024" s="64">
        <v>0</v>
      </c>
      <c r="N5024" s="65">
        <v>0</v>
      </c>
      <c r="O5024" s="65">
        <f>IFERROR(VLOOKUP(Tb_Reseller[[#This Row],[Kode Reseller]],[1]Sheet1!$A:$B,2,0),0)</f>
        <v>0</v>
      </c>
    </row>
    <row r="5025" spans="1:15" x14ac:dyDescent="0.25">
      <c r="A5025" s="13" t="s">
        <v>15318</v>
      </c>
      <c r="B5025" s="14" t="s">
        <v>15319</v>
      </c>
      <c r="C5025" s="15" t="s">
        <v>8213</v>
      </c>
      <c r="D5025" s="15" t="s">
        <v>15320</v>
      </c>
      <c r="E5025" s="16">
        <v>45443.001388888893</v>
      </c>
      <c r="F5025" s="7" t="s">
        <v>8268</v>
      </c>
      <c r="G5025" s="13" t="s">
        <v>126</v>
      </c>
      <c r="H5025" s="15" t="str">
        <f>UPPER(Tb_Reseller[[#This Row],[Agen id]]&amp;"-"&amp;VLOOKUP(Tb_Reseller[[#This Row],[Agen id]],A:B,2,0)&amp;"("&amp;Tb_Reseller[[#This Row],[Short]]&amp;")")</f>
        <v>AR29105-ASTAGA(P)</v>
      </c>
      <c r="I5025" s="15" t="str">
        <f>VLOOKUP(Tb_Reseller[[#This Row],[Agen id]],Mapping_Agen!A:D,4,0)</f>
        <v>Prima</v>
      </c>
      <c r="J5025" s="7" t="str">
        <f>VLOOKUP(Tb_Reseller[[#This Row],[Agen id]],Mapping_Agen!A:C,3,0)</f>
        <v>BSD</v>
      </c>
      <c r="K5025" s="17" t="str">
        <f>TRIM(LEFT(Tb_Reseller[[#This Row],[Group]],2))</f>
        <v>P</v>
      </c>
      <c r="L5025" s="17" t="str">
        <f>VLOOKUP(Tb_Reseller[[#This Row],[Agen id]],Mapping_Agen!A:E,5,0)</f>
        <v>NON SCO</v>
      </c>
      <c r="M5025" s="64">
        <v>0</v>
      </c>
      <c r="N5025" s="65">
        <v>0</v>
      </c>
      <c r="O5025" s="65">
        <f>IFERROR(VLOOKUP(Tb_Reseller[[#This Row],[Kode Reseller]],[1]Sheet1!$A:$B,2,0),0)</f>
        <v>0</v>
      </c>
    </row>
    <row r="5026" spans="1:15" x14ac:dyDescent="0.25">
      <c r="A5026" s="13" t="s">
        <v>15321</v>
      </c>
      <c r="B5026" s="14" t="s">
        <v>15322</v>
      </c>
      <c r="C5026" s="15" t="s">
        <v>8213</v>
      </c>
      <c r="D5026" s="15" t="s">
        <v>15044</v>
      </c>
      <c r="E5026" s="16">
        <v>45443.374305555553</v>
      </c>
      <c r="F5026" s="7" t="s">
        <v>8268</v>
      </c>
      <c r="G5026" s="13" t="s">
        <v>5149</v>
      </c>
      <c r="H5026" s="15" t="str">
        <f>UPPER(Tb_Reseller[[#This Row],[Agen id]]&amp;"-"&amp;VLOOKUP(Tb_Reseller[[#This Row],[Agen id]],A:B,2,0)&amp;"("&amp;Tb_Reseller[[#This Row],[Short]]&amp;")")</f>
        <v>AR34632-BHARATA CELL(P)</v>
      </c>
      <c r="I5026" s="15" t="str">
        <f>VLOOKUP(Tb_Reseller[[#This Row],[Agen id]],Mapping_Agen!A:D,4,0)</f>
        <v>Prima</v>
      </c>
      <c r="J5026" s="7" t="str">
        <f>VLOOKUP(Tb_Reseller[[#This Row],[Agen id]],Mapping_Agen!A:C,3,0)</f>
        <v>PRG</v>
      </c>
      <c r="K5026" s="17" t="str">
        <f>TRIM(LEFT(Tb_Reseller[[#This Row],[Group]],2))</f>
        <v>P</v>
      </c>
      <c r="L5026" s="17" t="str">
        <f>VLOOKUP(Tb_Reseller[[#This Row],[Agen id]],Mapping_Agen!A:E,5,0)</f>
        <v>NON SCO</v>
      </c>
      <c r="M5026" s="64">
        <v>0</v>
      </c>
      <c r="N5026" s="65">
        <v>0</v>
      </c>
      <c r="O5026" s="65">
        <f>IFERROR(VLOOKUP(Tb_Reseller[[#This Row],[Kode Reseller]],[1]Sheet1!$A:$B,2,0),0)</f>
        <v>0</v>
      </c>
    </row>
    <row r="5027" spans="1:15" x14ac:dyDescent="0.25">
      <c r="A5027" s="13" t="s">
        <v>15323</v>
      </c>
      <c r="B5027" s="14" t="s">
        <v>15324</v>
      </c>
      <c r="C5027" s="15" t="s">
        <v>8213</v>
      </c>
      <c r="D5027" s="15" t="s">
        <v>9018</v>
      </c>
      <c r="E5027" s="16">
        <v>45443.42083333333</v>
      </c>
      <c r="F5027" s="7" t="s">
        <v>8268</v>
      </c>
      <c r="G5027" s="13" t="s">
        <v>806</v>
      </c>
      <c r="H5027" s="15" t="str">
        <f>UPPER(Tb_Reseller[[#This Row],[Agen id]]&amp;"-"&amp;VLOOKUP(Tb_Reseller[[#This Row],[Agen id]],A:B,2,0)&amp;"("&amp;Tb_Reseller[[#This Row],[Short]]&amp;")")</f>
        <v>AR08006-TJ CELL(P)</v>
      </c>
      <c r="I5027" s="15" t="str">
        <f>VLOOKUP(Tb_Reseller[[#This Row],[Agen id]],Mapping_Agen!A:D,4,0)</f>
        <v>Prima</v>
      </c>
      <c r="J5027" s="7" t="str">
        <f>VLOOKUP(Tb_Reseller[[#This Row],[Agen id]],Mapping_Agen!A:C,3,0)</f>
        <v>ICON</v>
      </c>
      <c r="K5027" s="17" t="str">
        <f>TRIM(LEFT(Tb_Reseller[[#This Row],[Group]],2))</f>
        <v>P</v>
      </c>
      <c r="L5027" s="17" t="str">
        <f>VLOOKUP(Tb_Reseller[[#This Row],[Agen id]],Mapping_Agen!A:E,5,0)</f>
        <v>Abdul Harris</v>
      </c>
      <c r="M5027" s="64">
        <v>0</v>
      </c>
      <c r="N5027" s="65">
        <v>0</v>
      </c>
      <c r="O5027" s="65">
        <f>IFERROR(VLOOKUP(Tb_Reseller[[#This Row],[Kode Reseller]],[1]Sheet1!$A:$B,2,0),0)</f>
        <v>0</v>
      </c>
    </row>
    <row r="5028" spans="1:15" x14ac:dyDescent="0.25">
      <c r="A5028" s="13" t="s">
        <v>993</v>
      </c>
      <c r="B5028" s="14" t="s">
        <v>15325</v>
      </c>
      <c r="C5028" s="15" t="s">
        <v>8202</v>
      </c>
      <c r="D5028" s="15" t="s">
        <v>11516</v>
      </c>
      <c r="E5028" s="16">
        <v>45443.44027777778</v>
      </c>
      <c r="F5028" s="13" t="s">
        <v>8204</v>
      </c>
      <c r="G5028" s="13" t="s">
        <v>993</v>
      </c>
      <c r="H5028" s="15" t="str">
        <f>UPPER(Tb_Reseller[[#This Row],[Agen id]]&amp;"-"&amp;VLOOKUP(Tb_Reseller[[#This Row],[Agen id]],A:B,2,0)&amp;"("&amp;Tb_Reseller[[#This Row],[Short]]&amp;")")</f>
        <v>AR36079-NINA LESTARI(O)</v>
      </c>
      <c r="I5028" s="15" t="str">
        <f>VLOOKUP(Tb_Reseller[[#This Row],[Agen id]],Mapping_Agen!A:D,4,0)</f>
        <v>Prima</v>
      </c>
      <c r="J5028" s="7" t="str">
        <f>VLOOKUP(Tb_Reseller[[#This Row],[Agen id]],Mapping_Agen!A:C,3,0)</f>
        <v>ONLINE</v>
      </c>
      <c r="K5028" s="17" t="str">
        <f>TRIM(LEFT(Tb_Reseller[[#This Row],[Group]],2))</f>
        <v>O</v>
      </c>
      <c r="L5028" s="17" t="str">
        <f>VLOOKUP(Tb_Reseller[[#This Row],[Agen id]],Mapping_Agen!A:E,5,0)</f>
        <v>ONLINE</v>
      </c>
      <c r="M5028" s="64">
        <v>3.1612903225806428</v>
      </c>
      <c r="N5028" s="65">
        <v>3.9333333333333291</v>
      </c>
      <c r="O5028" s="65">
        <f>IFERROR(VLOOKUP(Tb_Reseller[[#This Row],[Kode Reseller]],[1]Sheet1!$A:$B,2,0),0)</f>
        <v>1.5</v>
      </c>
    </row>
    <row r="5029" spans="1:15" x14ac:dyDescent="0.25">
      <c r="A5029" s="13" t="s">
        <v>6009</v>
      </c>
      <c r="B5029" s="14" t="s">
        <v>15326</v>
      </c>
      <c r="C5029" s="15" t="s">
        <v>8213</v>
      </c>
      <c r="D5029" s="15" t="s">
        <v>13083</v>
      </c>
      <c r="E5029" s="16">
        <v>45443.474999999999</v>
      </c>
      <c r="F5029" s="13" t="s">
        <v>8204</v>
      </c>
      <c r="G5029" s="13" t="s">
        <v>6009</v>
      </c>
      <c r="H5029" s="15" t="str">
        <f>UPPER(Tb_Reseller[[#This Row],[Agen id]]&amp;"-"&amp;VLOOKUP(Tb_Reseller[[#This Row],[Agen id]],A:B,2,0)&amp;"("&amp;Tb_Reseller[[#This Row],[Short]]&amp;")")</f>
        <v>AR36080-WARUNG LASTRI(P)</v>
      </c>
      <c r="I5029" s="15" t="str">
        <f>VLOOKUP(Tb_Reseller[[#This Row],[Agen id]],Mapping_Agen!A:D,4,0)</f>
        <v>Prima</v>
      </c>
      <c r="J5029" s="7" t="str">
        <f>VLOOKUP(Tb_Reseller[[#This Row],[Agen id]],Mapping_Agen!A:C,3,0)</f>
        <v>PRG</v>
      </c>
      <c r="K5029" s="17" t="str">
        <f>TRIM(LEFT(Tb_Reseller[[#This Row],[Group]],2))</f>
        <v>P</v>
      </c>
      <c r="L5029" s="17" t="str">
        <f>VLOOKUP(Tb_Reseller[[#This Row],[Agen id]],Mapping_Agen!A:E,5,0)</f>
        <v>NON SCO</v>
      </c>
      <c r="M5029" s="64">
        <v>0</v>
      </c>
      <c r="N5029" s="65">
        <v>0</v>
      </c>
      <c r="O5029" s="65">
        <f>IFERROR(VLOOKUP(Tb_Reseller[[#This Row],[Kode Reseller]],[1]Sheet1!$A:$B,2,0),0)</f>
        <v>0</v>
      </c>
    </row>
    <row r="5030" spans="1:15" x14ac:dyDescent="0.25">
      <c r="A5030" s="13" t="s">
        <v>15327</v>
      </c>
      <c r="B5030" s="14" t="s">
        <v>15328</v>
      </c>
      <c r="C5030" s="15" t="s">
        <v>8213</v>
      </c>
      <c r="D5030" s="15" t="s">
        <v>15044</v>
      </c>
      <c r="E5030" s="16">
        <v>45443.6</v>
      </c>
      <c r="F5030" s="7" t="s">
        <v>8268</v>
      </c>
      <c r="G5030" s="13" t="s">
        <v>5149</v>
      </c>
      <c r="H5030" s="15" t="str">
        <f>UPPER(Tb_Reseller[[#This Row],[Agen id]]&amp;"-"&amp;VLOOKUP(Tb_Reseller[[#This Row],[Agen id]],A:B,2,0)&amp;"("&amp;Tb_Reseller[[#This Row],[Short]]&amp;")")</f>
        <v>AR34632-BHARATA CELL(P)</v>
      </c>
      <c r="I5030" s="15" t="str">
        <f>VLOOKUP(Tb_Reseller[[#This Row],[Agen id]],Mapping_Agen!A:D,4,0)</f>
        <v>Prima</v>
      </c>
      <c r="J5030" s="7" t="str">
        <f>VLOOKUP(Tb_Reseller[[#This Row],[Agen id]],Mapping_Agen!A:C,3,0)</f>
        <v>PRG</v>
      </c>
      <c r="K5030" s="17" t="str">
        <f>TRIM(LEFT(Tb_Reseller[[#This Row],[Group]],2))</f>
        <v>P</v>
      </c>
      <c r="L5030" s="17" t="str">
        <f>VLOOKUP(Tb_Reseller[[#This Row],[Agen id]],Mapping_Agen!A:E,5,0)</f>
        <v>NON SCO</v>
      </c>
      <c r="M5030" s="64">
        <v>1.4838709677419344</v>
      </c>
      <c r="N5030" s="65">
        <v>1.166666666666667</v>
      </c>
      <c r="O5030" s="65">
        <f>IFERROR(VLOOKUP(Tb_Reseller[[#This Row],[Kode Reseller]],[1]Sheet1!$A:$B,2,0),0)</f>
        <v>1</v>
      </c>
    </row>
    <row r="5031" spans="1:15" x14ac:dyDescent="0.25">
      <c r="A5031" s="13" t="s">
        <v>6011</v>
      </c>
      <c r="B5031" s="14" t="s">
        <v>15329</v>
      </c>
      <c r="C5031" s="15" t="s">
        <v>8202</v>
      </c>
      <c r="D5031" s="15" t="s">
        <v>11516</v>
      </c>
      <c r="E5031" s="16">
        <v>45443.675000000003</v>
      </c>
      <c r="F5031" s="13" t="s">
        <v>8204</v>
      </c>
      <c r="G5031" s="13" t="s">
        <v>6011</v>
      </c>
      <c r="H5031" s="15" t="str">
        <f>UPPER(Tb_Reseller[[#This Row],[Agen id]]&amp;"-"&amp;VLOOKUP(Tb_Reseller[[#This Row],[Agen id]],A:B,2,0)&amp;"("&amp;Tb_Reseller[[#This Row],[Short]]&amp;")")</f>
        <v>AR36083-ANISSA CALL(O)</v>
      </c>
      <c r="I5031" s="15" t="str">
        <f>VLOOKUP(Tb_Reseller[[#This Row],[Agen id]],Mapping_Agen!A:D,4,0)</f>
        <v>Prima</v>
      </c>
      <c r="J5031" s="7" t="str">
        <f>VLOOKUP(Tb_Reseller[[#This Row],[Agen id]],Mapping_Agen!A:C,3,0)</f>
        <v>ONLINE</v>
      </c>
      <c r="K5031" s="17" t="str">
        <f>TRIM(LEFT(Tb_Reseller[[#This Row],[Group]],2))</f>
        <v>O</v>
      </c>
      <c r="L5031" s="17" t="str">
        <f>VLOOKUP(Tb_Reseller[[#This Row],[Agen id]],Mapping_Agen!A:E,5,0)</f>
        <v>ONLINE</v>
      </c>
      <c r="M5031" s="64">
        <v>0</v>
      </c>
      <c r="N5031" s="65">
        <v>0</v>
      </c>
      <c r="O5031" s="65">
        <f>IFERROR(VLOOKUP(Tb_Reseller[[#This Row],[Kode Reseller]],[1]Sheet1!$A:$B,2,0),0)</f>
        <v>0</v>
      </c>
    </row>
    <row r="5032" spans="1:15" x14ac:dyDescent="0.25">
      <c r="A5032" s="13" t="s">
        <v>6013</v>
      </c>
      <c r="B5032" s="14" t="s">
        <v>15330</v>
      </c>
      <c r="C5032" s="15" t="s">
        <v>8202</v>
      </c>
      <c r="D5032" s="15" t="s">
        <v>11516</v>
      </c>
      <c r="E5032" s="16">
        <v>45444.397222222222</v>
      </c>
      <c r="F5032" s="13" t="s">
        <v>8204</v>
      </c>
      <c r="G5032" s="13" t="s">
        <v>6013</v>
      </c>
      <c r="H5032" s="15" t="str">
        <f>UPPER(Tb_Reseller[[#This Row],[Agen id]]&amp;"-"&amp;VLOOKUP(Tb_Reseller[[#This Row],[Agen id]],A:B,2,0)&amp;"("&amp;Tb_Reseller[[#This Row],[Short]]&amp;")")</f>
        <v>AR36086-MAGFIROTUL HASANAH(O)</v>
      </c>
      <c r="I5032" s="15" t="str">
        <f>VLOOKUP(Tb_Reseller[[#This Row],[Agen id]],Mapping_Agen!A:D,4,0)</f>
        <v>Prima</v>
      </c>
      <c r="J5032" s="7" t="str">
        <f>VLOOKUP(Tb_Reseller[[#This Row],[Agen id]],Mapping_Agen!A:C,3,0)</f>
        <v>ONLINE</v>
      </c>
      <c r="K5032" s="17" t="str">
        <f>TRIM(LEFT(Tb_Reseller[[#This Row],[Group]],2))</f>
        <v>O</v>
      </c>
      <c r="L5032" s="17" t="str">
        <f>VLOOKUP(Tb_Reseller[[#This Row],[Agen id]],Mapping_Agen!A:E,5,0)</f>
        <v>ONLINE</v>
      </c>
      <c r="M5032" s="64">
        <v>0</v>
      </c>
      <c r="N5032" s="65">
        <v>0</v>
      </c>
      <c r="O5032" s="65">
        <f>IFERROR(VLOOKUP(Tb_Reseller[[#This Row],[Kode Reseller]],[1]Sheet1!$A:$B,2,0),0)</f>
        <v>0</v>
      </c>
    </row>
    <row r="5033" spans="1:15" x14ac:dyDescent="0.25">
      <c r="A5033" s="13" t="s">
        <v>6015</v>
      </c>
      <c r="B5033" s="14" t="s">
        <v>15331</v>
      </c>
      <c r="C5033" s="15" t="s">
        <v>8202</v>
      </c>
      <c r="D5033" s="15" t="s">
        <v>11516</v>
      </c>
      <c r="E5033" s="16">
        <v>45444.831250000003</v>
      </c>
      <c r="F5033" s="13" t="s">
        <v>8204</v>
      </c>
      <c r="G5033" s="13" t="s">
        <v>6015</v>
      </c>
      <c r="H5033" s="15" t="str">
        <f>UPPER(Tb_Reseller[[#This Row],[Agen id]]&amp;"-"&amp;VLOOKUP(Tb_Reseller[[#This Row],[Agen id]],A:B,2,0)&amp;"("&amp;Tb_Reseller[[#This Row],[Short]]&amp;")")</f>
        <v>AR36088-AVRIL(O)</v>
      </c>
      <c r="I5033" s="15" t="str">
        <f>VLOOKUP(Tb_Reseller[[#This Row],[Agen id]],Mapping_Agen!A:D,4,0)</f>
        <v>Prima</v>
      </c>
      <c r="J5033" s="7" t="str">
        <f>VLOOKUP(Tb_Reseller[[#This Row],[Agen id]],Mapping_Agen!A:C,3,0)</f>
        <v>ONLINE</v>
      </c>
      <c r="K5033" s="17" t="str">
        <f>TRIM(LEFT(Tb_Reseller[[#This Row],[Group]],2))</f>
        <v>O</v>
      </c>
      <c r="L5033" s="17" t="str">
        <f>VLOOKUP(Tb_Reseller[[#This Row],[Agen id]],Mapping_Agen!A:E,5,0)</f>
        <v>ONLINE</v>
      </c>
      <c r="M5033" s="64">
        <v>0</v>
      </c>
      <c r="N5033" s="65">
        <v>0</v>
      </c>
      <c r="O5033" s="65">
        <f>IFERROR(VLOOKUP(Tb_Reseller[[#This Row],[Kode Reseller]],[1]Sheet1!$A:$B,2,0),0)</f>
        <v>0</v>
      </c>
    </row>
    <row r="5034" spans="1:15" x14ac:dyDescent="0.25">
      <c r="A5034" s="13" t="s">
        <v>6017</v>
      </c>
      <c r="B5034" s="14" t="s">
        <v>15332</v>
      </c>
      <c r="C5034" s="15" t="s">
        <v>8202</v>
      </c>
      <c r="D5034" s="15" t="s">
        <v>11516</v>
      </c>
      <c r="E5034" s="16">
        <v>45444.847916666673</v>
      </c>
      <c r="F5034" s="13" t="s">
        <v>8204</v>
      </c>
      <c r="G5034" s="13" t="s">
        <v>6017</v>
      </c>
      <c r="H5034" s="15" t="str">
        <f>UPPER(Tb_Reseller[[#This Row],[Agen id]]&amp;"-"&amp;VLOOKUP(Tb_Reseller[[#This Row],[Agen id]],A:B,2,0)&amp;"("&amp;Tb_Reseller[[#This Row],[Short]]&amp;")")</f>
        <v>AR36089-WAWAN(O)</v>
      </c>
      <c r="I5034" s="15" t="str">
        <f>VLOOKUP(Tb_Reseller[[#This Row],[Agen id]],Mapping_Agen!A:D,4,0)</f>
        <v>Prima</v>
      </c>
      <c r="J5034" s="7" t="str">
        <f>VLOOKUP(Tb_Reseller[[#This Row],[Agen id]],Mapping_Agen!A:C,3,0)</f>
        <v>ONLINE</v>
      </c>
      <c r="K5034" s="17" t="str">
        <f>TRIM(LEFT(Tb_Reseller[[#This Row],[Group]],2))</f>
        <v>O</v>
      </c>
      <c r="L5034" s="17" t="str">
        <f>VLOOKUP(Tb_Reseller[[#This Row],[Agen id]],Mapping_Agen!A:E,5,0)</f>
        <v>ONLINE</v>
      </c>
      <c r="M5034" s="64">
        <v>0</v>
      </c>
      <c r="N5034" s="65">
        <v>0</v>
      </c>
      <c r="O5034" s="65">
        <f>IFERROR(VLOOKUP(Tb_Reseller[[#This Row],[Kode Reseller]],[1]Sheet1!$A:$B,2,0),0)</f>
        <v>0</v>
      </c>
    </row>
    <row r="5035" spans="1:15" x14ac:dyDescent="0.25">
      <c r="A5035" s="13" t="s">
        <v>6019</v>
      </c>
      <c r="B5035" s="14" t="s">
        <v>9148</v>
      </c>
      <c r="C5035" s="15" t="s">
        <v>8213</v>
      </c>
      <c r="D5035" s="15" t="s">
        <v>8369</v>
      </c>
      <c r="E5035" s="16">
        <v>45445.059027777781</v>
      </c>
      <c r="F5035" s="13" t="s">
        <v>8204</v>
      </c>
      <c r="G5035" s="13" t="s">
        <v>6019</v>
      </c>
      <c r="H5035" s="15" t="str">
        <f>UPPER(Tb_Reseller[[#This Row],[Agen id]]&amp;"-"&amp;VLOOKUP(Tb_Reseller[[#This Row],[Agen id]],A:B,2,0)&amp;"("&amp;Tb_Reseller[[#This Row],[Short]]&amp;")")</f>
        <v>AR36091-ARBI CELL(P)</v>
      </c>
      <c r="I5035" s="15" t="str">
        <f>VLOOKUP(Tb_Reseller[[#This Row],[Agen id]],Mapping_Agen!A:D,4,0)</f>
        <v>Prima</v>
      </c>
      <c r="J5035" s="7" t="str">
        <f>VLOOKUP(Tb_Reseller[[#This Row],[Agen id]],Mapping_Agen!A:C,3,0)</f>
        <v>PRG</v>
      </c>
      <c r="K5035" s="17" t="str">
        <f>TRIM(LEFT(Tb_Reseller[[#This Row],[Group]],2))</f>
        <v>P</v>
      </c>
      <c r="L5035" s="17" t="str">
        <f>VLOOKUP(Tb_Reseller[[#This Row],[Agen id]],Mapping_Agen!A:E,5,0)</f>
        <v>Khoirul Anan</v>
      </c>
      <c r="M5035" s="64">
        <v>5.9354838709677376</v>
      </c>
      <c r="N5035" s="65">
        <v>6.4999999999999867</v>
      </c>
      <c r="O5035" s="65">
        <f>IFERROR(VLOOKUP(Tb_Reseller[[#This Row],[Kode Reseller]],[1]Sheet1!$A:$B,2,0),0)</f>
        <v>8.5</v>
      </c>
    </row>
    <row r="5036" spans="1:15" x14ac:dyDescent="0.25">
      <c r="A5036" s="13" t="s">
        <v>6022</v>
      </c>
      <c r="B5036" s="14" t="s">
        <v>15333</v>
      </c>
      <c r="C5036" s="15" t="s">
        <v>8213</v>
      </c>
      <c r="D5036" s="15" t="s">
        <v>8248</v>
      </c>
      <c r="E5036" s="16">
        <v>45445.15902777778</v>
      </c>
      <c r="F5036" s="13" t="s">
        <v>8204</v>
      </c>
      <c r="G5036" s="13" t="s">
        <v>6022</v>
      </c>
      <c r="H5036" s="15" t="str">
        <f>UPPER(Tb_Reseller[[#This Row],[Agen id]]&amp;"-"&amp;VLOOKUP(Tb_Reseller[[#This Row],[Agen id]],A:B,2,0)&amp;"("&amp;Tb_Reseller[[#This Row],[Short]]&amp;")")</f>
        <v>AR36092-THAFANA CELL(P)</v>
      </c>
      <c r="I5036" s="15" t="str">
        <f>VLOOKUP(Tb_Reseller[[#This Row],[Agen id]],Mapping_Agen!A:D,4,0)</f>
        <v>Prima</v>
      </c>
      <c r="J5036" s="7" t="str">
        <f>VLOOKUP(Tb_Reseller[[#This Row],[Agen id]],Mapping_Agen!A:C,3,0)</f>
        <v>PP</v>
      </c>
      <c r="K5036" s="17" t="str">
        <f>TRIM(LEFT(Tb_Reseller[[#This Row],[Group]],2))</f>
        <v>P</v>
      </c>
      <c r="L5036" s="17" t="str">
        <f>VLOOKUP(Tb_Reseller[[#This Row],[Agen id]],Mapping_Agen!A:E,5,0)</f>
        <v>NON SCO</v>
      </c>
      <c r="M5036" s="64">
        <v>0</v>
      </c>
      <c r="N5036" s="65">
        <v>0</v>
      </c>
      <c r="O5036" s="65">
        <f>IFERROR(VLOOKUP(Tb_Reseller[[#This Row],[Kode Reseller]],[1]Sheet1!$A:$B,2,0),0)</f>
        <v>0</v>
      </c>
    </row>
    <row r="5037" spans="1:15" x14ac:dyDescent="0.25">
      <c r="A5037" s="13" t="s">
        <v>15334</v>
      </c>
      <c r="B5037" s="14" t="s">
        <v>15335</v>
      </c>
      <c r="C5037" s="15" t="s">
        <v>8213</v>
      </c>
      <c r="D5037" s="15" t="s">
        <v>15044</v>
      </c>
      <c r="E5037" s="16">
        <v>45445.375694444447</v>
      </c>
      <c r="F5037" s="7" t="s">
        <v>8268</v>
      </c>
      <c r="G5037" s="13" t="s">
        <v>5149</v>
      </c>
      <c r="H5037" s="15" t="str">
        <f>UPPER(Tb_Reseller[[#This Row],[Agen id]]&amp;"-"&amp;VLOOKUP(Tb_Reseller[[#This Row],[Agen id]],A:B,2,0)&amp;"("&amp;Tb_Reseller[[#This Row],[Short]]&amp;")")</f>
        <v>AR34632-BHARATA CELL(P)</v>
      </c>
      <c r="I5037" s="15" t="str">
        <f>VLOOKUP(Tb_Reseller[[#This Row],[Agen id]],Mapping_Agen!A:D,4,0)</f>
        <v>Prima</v>
      </c>
      <c r="J5037" s="7" t="str">
        <f>VLOOKUP(Tb_Reseller[[#This Row],[Agen id]],Mapping_Agen!A:C,3,0)</f>
        <v>PRG</v>
      </c>
      <c r="K5037" s="17" t="str">
        <f>TRIM(LEFT(Tb_Reseller[[#This Row],[Group]],2))</f>
        <v>P</v>
      </c>
      <c r="L5037" s="17" t="str">
        <f>VLOOKUP(Tb_Reseller[[#This Row],[Agen id]],Mapping_Agen!A:E,5,0)</f>
        <v>NON SCO</v>
      </c>
      <c r="M5037" s="64">
        <v>5.1290322580645125</v>
      </c>
      <c r="N5037" s="65">
        <v>3.6666666666666634</v>
      </c>
      <c r="O5037" s="65">
        <f>IFERROR(VLOOKUP(Tb_Reseller[[#This Row],[Kode Reseller]],[1]Sheet1!$A:$B,2,0),0)</f>
        <v>2.5</v>
      </c>
    </row>
    <row r="5038" spans="1:15" x14ac:dyDescent="0.25">
      <c r="A5038" s="13" t="s">
        <v>15336</v>
      </c>
      <c r="B5038" s="14" t="s">
        <v>15337</v>
      </c>
      <c r="C5038" s="15" t="s">
        <v>8213</v>
      </c>
      <c r="D5038" s="15" t="s">
        <v>9423</v>
      </c>
      <c r="E5038" s="16">
        <v>45445.680555555547</v>
      </c>
      <c r="F5038" s="7" t="s">
        <v>8268</v>
      </c>
      <c r="G5038" s="13" t="s">
        <v>1010</v>
      </c>
      <c r="H5038" s="15" t="str">
        <f>UPPER(Tb_Reseller[[#This Row],[Agen id]]&amp;"-"&amp;VLOOKUP(Tb_Reseller[[#This Row],[Agen id]],A:B,2,0)&amp;"("&amp;Tb_Reseller[[#This Row],[Short]]&amp;")")</f>
        <v>AR10353-RAMACELL(P)</v>
      </c>
      <c r="I5038" s="15" t="str">
        <f>VLOOKUP(Tb_Reseller[[#This Row],[Agen id]],Mapping_Agen!A:D,4,0)</f>
        <v>Prima</v>
      </c>
      <c r="J5038" s="7" t="str">
        <f>VLOOKUP(Tb_Reseller[[#This Row],[Agen id]],Mapping_Agen!A:C,3,0)</f>
        <v>ICON</v>
      </c>
      <c r="K5038" s="17" t="str">
        <f>TRIM(LEFT(Tb_Reseller[[#This Row],[Group]],2))</f>
        <v>P</v>
      </c>
      <c r="L5038" s="17" t="str">
        <f>VLOOKUP(Tb_Reseller[[#This Row],[Agen id]],Mapping_Agen!A:E,5,0)</f>
        <v>NON SCO</v>
      </c>
      <c r="M5038" s="64">
        <v>0</v>
      </c>
      <c r="N5038" s="65">
        <v>0</v>
      </c>
      <c r="O5038" s="65">
        <f>IFERROR(VLOOKUP(Tb_Reseller[[#This Row],[Kode Reseller]],[1]Sheet1!$A:$B,2,0),0)</f>
        <v>0</v>
      </c>
    </row>
    <row r="5039" spans="1:15" x14ac:dyDescent="0.25">
      <c r="A5039" s="13" t="s">
        <v>15338</v>
      </c>
      <c r="B5039" s="14" t="s">
        <v>11231</v>
      </c>
      <c r="C5039" s="15" t="s">
        <v>8213</v>
      </c>
      <c r="D5039" s="15" t="s">
        <v>15015</v>
      </c>
      <c r="E5039" s="16">
        <v>45445.691666666673</v>
      </c>
      <c r="F5039" s="7" t="s">
        <v>8268</v>
      </c>
      <c r="G5039" s="13" t="s">
        <v>953</v>
      </c>
      <c r="H5039" s="15" t="str">
        <f>UPPER(Tb_Reseller[[#This Row],[Agen id]]&amp;"-"&amp;VLOOKUP(Tb_Reseller[[#This Row],[Agen id]],A:B,2,0)&amp;"("&amp;Tb_Reseller[[#This Row],[Short]]&amp;")")</f>
        <v>AR32805-BUNGA CELL(P)</v>
      </c>
      <c r="I5039" s="15" t="str">
        <f>VLOOKUP(Tb_Reseller[[#This Row],[Agen id]],Mapping_Agen!A:D,4,0)</f>
        <v>Prima</v>
      </c>
      <c r="J5039" s="7" t="str">
        <f>VLOOKUP(Tb_Reseller[[#This Row],[Agen id]],Mapping_Agen!A:C,3,0)</f>
        <v>PP</v>
      </c>
      <c r="K5039" s="17" t="str">
        <f>TRIM(LEFT(Tb_Reseller[[#This Row],[Group]],2))</f>
        <v>P</v>
      </c>
      <c r="L5039" s="17" t="str">
        <f>VLOOKUP(Tb_Reseller[[#This Row],[Agen id]],Mapping_Agen!A:E,5,0)</f>
        <v>NON SCO</v>
      </c>
      <c r="M5039" s="64">
        <v>0.12903225806451613</v>
      </c>
      <c r="N5039" s="65">
        <v>0</v>
      </c>
      <c r="O5039" s="65">
        <f>IFERROR(VLOOKUP(Tb_Reseller[[#This Row],[Kode Reseller]],[1]Sheet1!$A:$B,2,0),0)</f>
        <v>0</v>
      </c>
    </row>
    <row r="5040" spans="1:15" x14ac:dyDescent="0.25">
      <c r="A5040" s="13" t="s">
        <v>6024</v>
      </c>
      <c r="B5040" s="14" t="s">
        <v>15339</v>
      </c>
      <c r="C5040" s="15" t="s">
        <v>8202</v>
      </c>
      <c r="D5040" s="15" t="s">
        <v>11516</v>
      </c>
      <c r="E5040" s="16">
        <v>45446.084027777782</v>
      </c>
      <c r="F5040" s="13" t="s">
        <v>8204</v>
      </c>
      <c r="G5040" s="13" t="s">
        <v>6024</v>
      </c>
      <c r="H5040" s="15" t="str">
        <f>UPPER(Tb_Reseller[[#This Row],[Agen id]]&amp;"-"&amp;VLOOKUP(Tb_Reseller[[#This Row],[Agen id]],A:B,2,0)&amp;"("&amp;Tb_Reseller[[#This Row],[Short]]&amp;")")</f>
        <v>AR36104-ISMAIL(O)</v>
      </c>
      <c r="I5040" s="15" t="str">
        <f>VLOOKUP(Tb_Reseller[[#This Row],[Agen id]],Mapping_Agen!A:D,4,0)</f>
        <v>Prima</v>
      </c>
      <c r="J5040" s="7" t="str">
        <f>VLOOKUP(Tb_Reseller[[#This Row],[Agen id]],Mapping_Agen!A:C,3,0)</f>
        <v>ONLINE</v>
      </c>
      <c r="K5040" s="17" t="str">
        <f>TRIM(LEFT(Tb_Reseller[[#This Row],[Group]],2))</f>
        <v>O</v>
      </c>
      <c r="L5040" s="17" t="str">
        <f>VLOOKUP(Tb_Reseller[[#This Row],[Agen id]],Mapping_Agen!A:E,5,0)</f>
        <v>ONLINE</v>
      </c>
      <c r="M5040" s="64">
        <v>0</v>
      </c>
      <c r="N5040" s="65">
        <v>0</v>
      </c>
      <c r="O5040" s="65">
        <f>IFERROR(VLOOKUP(Tb_Reseller[[#This Row],[Kode Reseller]],[1]Sheet1!$A:$B,2,0),0)</f>
        <v>0</v>
      </c>
    </row>
    <row r="5041" spans="1:15" x14ac:dyDescent="0.25">
      <c r="A5041" s="13" t="s">
        <v>15340</v>
      </c>
      <c r="B5041" s="14" t="s">
        <v>10374</v>
      </c>
      <c r="C5041" s="15" t="s">
        <v>8361</v>
      </c>
      <c r="D5041" s="15" t="s">
        <v>10924</v>
      </c>
      <c r="E5041" s="16">
        <v>45446.29583333333</v>
      </c>
      <c r="F5041" s="7" t="s">
        <v>8268</v>
      </c>
      <c r="G5041" s="13" t="s">
        <v>2055</v>
      </c>
      <c r="H5041" s="15" t="str">
        <f>UPPER(Tb_Reseller[[#This Row],[Agen id]]&amp;"-"&amp;VLOOKUP(Tb_Reseller[[#This Row],[Agen id]],A:B,2,0)&amp;"("&amp;Tb_Reseller[[#This Row],[Short]]&amp;")")</f>
        <v>AR23307-HELMI CELL(MV)</v>
      </c>
      <c r="I5041" s="15" t="str">
        <f>VLOOKUP(Tb_Reseller[[#This Row],[Agen id]],Mapping_Agen!A:D,4,0)</f>
        <v>Limit</v>
      </c>
      <c r="J5041" s="7" t="str">
        <f>VLOOKUP(Tb_Reseller[[#This Row],[Agen id]],Mapping_Agen!A:C,3,0)</f>
        <v>PRG</v>
      </c>
      <c r="K5041" s="17" t="str">
        <f>TRIM(LEFT(Tb_Reseller[[#This Row],[Group]],2))</f>
        <v>MV</v>
      </c>
      <c r="L5041" s="17" t="str">
        <f>VLOOKUP(Tb_Reseller[[#This Row],[Agen id]],Mapping_Agen!A:E,5,0)</f>
        <v>Khoirul Anan</v>
      </c>
      <c r="M5041" s="64">
        <v>0</v>
      </c>
      <c r="N5041" s="65">
        <v>0</v>
      </c>
      <c r="O5041" s="65">
        <f>IFERROR(VLOOKUP(Tb_Reseller[[#This Row],[Kode Reseller]],[1]Sheet1!$A:$B,2,0),0)</f>
        <v>0</v>
      </c>
    </row>
    <row r="5042" spans="1:15" x14ac:dyDescent="0.25">
      <c r="A5042" s="13" t="s">
        <v>15341</v>
      </c>
      <c r="B5042" s="14" t="s">
        <v>12542</v>
      </c>
      <c r="C5042" s="15" t="s">
        <v>8213</v>
      </c>
      <c r="D5042" s="15" t="s">
        <v>15044</v>
      </c>
      <c r="E5042" s="16">
        <v>45446.567361111112</v>
      </c>
      <c r="F5042" s="7" t="s">
        <v>8268</v>
      </c>
      <c r="G5042" s="13" t="s">
        <v>5149</v>
      </c>
      <c r="H5042" s="15" t="str">
        <f>UPPER(Tb_Reseller[[#This Row],[Agen id]]&amp;"-"&amp;VLOOKUP(Tb_Reseller[[#This Row],[Agen id]],A:B,2,0)&amp;"("&amp;Tb_Reseller[[#This Row],[Short]]&amp;")")</f>
        <v>AR34632-BHARATA CELL(P)</v>
      </c>
      <c r="I5042" s="15" t="str">
        <f>VLOOKUP(Tb_Reseller[[#This Row],[Agen id]],Mapping_Agen!A:D,4,0)</f>
        <v>Prima</v>
      </c>
      <c r="J5042" s="7" t="str">
        <f>VLOOKUP(Tb_Reseller[[#This Row],[Agen id]],Mapping_Agen!A:C,3,0)</f>
        <v>PRG</v>
      </c>
      <c r="K5042" s="17" t="str">
        <f>TRIM(LEFT(Tb_Reseller[[#This Row],[Group]],2))</f>
        <v>P</v>
      </c>
      <c r="L5042" s="17" t="str">
        <f>VLOOKUP(Tb_Reseller[[#This Row],[Agen id]],Mapping_Agen!A:E,5,0)</f>
        <v>NON SCO</v>
      </c>
      <c r="M5042" s="64">
        <v>0</v>
      </c>
      <c r="N5042" s="65">
        <v>0</v>
      </c>
      <c r="O5042" s="65">
        <f>IFERROR(VLOOKUP(Tb_Reseller[[#This Row],[Kode Reseller]],[1]Sheet1!$A:$B,2,0),0)</f>
        <v>0</v>
      </c>
    </row>
    <row r="5043" spans="1:15" x14ac:dyDescent="0.25">
      <c r="A5043" s="13" t="s">
        <v>6026</v>
      </c>
      <c r="B5043" s="14" t="s">
        <v>15342</v>
      </c>
      <c r="C5043" s="15" t="s">
        <v>8202</v>
      </c>
      <c r="D5043" s="15" t="s">
        <v>11516</v>
      </c>
      <c r="E5043" s="16">
        <v>45446.574305555558</v>
      </c>
      <c r="F5043" s="13" t="s">
        <v>8204</v>
      </c>
      <c r="G5043" s="13" t="s">
        <v>6026</v>
      </c>
      <c r="H5043" s="15" t="str">
        <f>UPPER(Tb_Reseller[[#This Row],[Agen id]]&amp;"-"&amp;VLOOKUP(Tb_Reseller[[#This Row],[Agen id]],A:B,2,0)&amp;"("&amp;Tb_Reseller[[#This Row],[Short]]&amp;")")</f>
        <v>AR36109-ILHAM(O)</v>
      </c>
      <c r="I5043" s="15" t="str">
        <f>VLOOKUP(Tb_Reseller[[#This Row],[Agen id]],Mapping_Agen!A:D,4,0)</f>
        <v>Prima</v>
      </c>
      <c r="J5043" s="7" t="str">
        <f>VLOOKUP(Tb_Reseller[[#This Row],[Agen id]],Mapping_Agen!A:C,3,0)</f>
        <v>ONLINE</v>
      </c>
      <c r="K5043" s="17" t="str">
        <f>TRIM(LEFT(Tb_Reseller[[#This Row],[Group]],2))</f>
        <v>O</v>
      </c>
      <c r="L5043" s="17" t="str">
        <f>VLOOKUP(Tb_Reseller[[#This Row],[Agen id]],Mapping_Agen!A:E,5,0)</f>
        <v>ONLINE</v>
      </c>
      <c r="M5043" s="64">
        <v>0</v>
      </c>
      <c r="N5043" s="65">
        <v>0</v>
      </c>
      <c r="O5043" s="65">
        <f>IFERROR(VLOOKUP(Tb_Reseller[[#This Row],[Kode Reseller]],[1]Sheet1!$A:$B,2,0),0)</f>
        <v>0</v>
      </c>
    </row>
    <row r="5044" spans="1:15" x14ac:dyDescent="0.25">
      <c r="A5044" s="13" t="s">
        <v>6028</v>
      </c>
      <c r="B5044" s="14" t="s">
        <v>15343</v>
      </c>
      <c r="C5044" s="15" t="s">
        <v>8213</v>
      </c>
      <c r="D5044" s="15" t="s">
        <v>8248</v>
      </c>
      <c r="E5044" s="16">
        <v>45446.752083333333</v>
      </c>
      <c r="F5044" s="13" t="s">
        <v>8204</v>
      </c>
      <c r="G5044" s="13" t="s">
        <v>6028</v>
      </c>
      <c r="H5044" s="15" t="str">
        <f>UPPER(Tb_Reseller[[#This Row],[Agen id]]&amp;"-"&amp;VLOOKUP(Tb_Reseller[[#This Row],[Agen id]],A:B,2,0)&amp;"("&amp;Tb_Reseller[[#This Row],[Short]]&amp;")")</f>
        <v>AR36111-REGINA CRISTIAN(P)</v>
      </c>
      <c r="I5044" s="15" t="str">
        <f>VLOOKUP(Tb_Reseller[[#This Row],[Agen id]],Mapping_Agen!A:D,4,0)</f>
        <v>Prima</v>
      </c>
      <c r="J5044" s="7" t="str">
        <f>VLOOKUP(Tb_Reseller[[#This Row],[Agen id]],Mapping_Agen!A:C,3,0)</f>
        <v>PP</v>
      </c>
      <c r="K5044" s="17" t="str">
        <f>TRIM(LEFT(Tb_Reseller[[#This Row],[Group]],2))</f>
        <v>P</v>
      </c>
      <c r="L5044" s="17" t="str">
        <f>VLOOKUP(Tb_Reseller[[#This Row],[Agen id]],Mapping_Agen!A:E,5,0)</f>
        <v>NON SCO</v>
      </c>
      <c r="M5044" s="64">
        <v>0</v>
      </c>
      <c r="N5044" s="65">
        <v>0</v>
      </c>
      <c r="O5044" s="65">
        <f>IFERROR(VLOOKUP(Tb_Reseller[[#This Row],[Kode Reseller]],[1]Sheet1!$A:$B,2,0),0)</f>
        <v>0</v>
      </c>
    </row>
    <row r="5045" spans="1:15" x14ac:dyDescent="0.25">
      <c r="A5045" s="13" t="s">
        <v>5529</v>
      </c>
      <c r="B5045" s="14" t="s">
        <v>15344</v>
      </c>
      <c r="C5045" s="15" t="s">
        <v>8202</v>
      </c>
      <c r="D5045" s="15" t="s">
        <v>11516</v>
      </c>
      <c r="E5045" s="16">
        <v>45446.792361111111</v>
      </c>
      <c r="F5045" s="13" t="s">
        <v>8204</v>
      </c>
      <c r="G5045" s="13" t="s">
        <v>5529</v>
      </c>
      <c r="H5045" s="15" t="str">
        <f>UPPER(Tb_Reseller[[#This Row],[Agen id]]&amp;"-"&amp;VLOOKUP(Tb_Reseller[[#This Row],[Agen id]],A:B,2,0)&amp;"("&amp;Tb_Reseller[[#This Row],[Short]]&amp;")")</f>
        <v>AR36112-HALIMAH(O)</v>
      </c>
      <c r="I5045" s="15" t="str">
        <f>VLOOKUP(Tb_Reseller[[#This Row],[Agen id]],Mapping_Agen!A:D,4,0)</f>
        <v>Prima</v>
      </c>
      <c r="J5045" s="7" t="str">
        <f>VLOOKUP(Tb_Reseller[[#This Row],[Agen id]],Mapping_Agen!A:C,3,0)</f>
        <v>ONLINE</v>
      </c>
      <c r="K5045" s="17" t="str">
        <f>TRIM(LEFT(Tb_Reseller[[#This Row],[Group]],2))</f>
        <v>O</v>
      </c>
      <c r="L5045" s="17" t="str">
        <f>VLOOKUP(Tb_Reseller[[#This Row],[Agen id]],Mapping_Agen!A:E,5,0)</f>
        <v>ONLINE</v>
      </c>
      <c r="M5045" s="64">
        <v>6.4516129032258063E-2</v>
      </c>
      <c r="N5045" s="65">
        <v>3.3333333333333333E-2</v>
      </c>
      <c r="O5045" s="65">
        <f>IFERROR(VLOOKUP(Tb_Reseller[[#This Row],[Kode Reseller]],[1]Sheet1!$A:$B,2,0),0)</f>
        <v>0</v>
      </c>
    </row>
    <row r="5046" spans="1:15" x14ac:dyDescent="0.25">
      <c r="A5046" s="13" t="s">
        <v>6032</v>
      </c>
      <c r="B5046" s="14" t="s">
        <v>9388</v>
      </c>
      <c r="C5046" s="15" t="s">
        <v>8202</v>
      </c>
      <c r="D5046" s="15" t="s">
        <v>11516</v>
      </c>
      <c r="E5046" s="16">
        <v>45446.797222222223</v>
      </c>
      <c r="F5046" s="13" t="s">
        <v>8204</v>
      </c>
      <c r="G5046" s="13" t="s">
        <v>6032</v>
      </c>
      <c r="H5046" s="15" t="str">
        <f>UPPER(Tb_Reseller[[#This Row],[Agen id]]&amp;"-"&amp;VLOOKUP(Tb_Reseller[[#This Row],[Agen id]],A:B,2,0)&amp;"("&amp;Tb_Reseller[[#This Row],[Short]]&amp;")")</f>
        <v>AR36113-ALI(O)</v>
      </c>
      <c r="I5046" s="15" t="str">
        <f>VLOOKUP(Tb_Reseller[[#This Row],[Agen id]],Mapping_Agen!A:D,4,0)</f>
        <v>Prima</v>
      </c>
      <c r="J5046" s="7" t="str">
        <f>VLOOKUP(Tb_Reseller[[#This Row],[Agen id]],Mapping_Agen!A:C,3,0)</f>
        <v>ONLINE</v>
      </c>
      <c r="K5046" s="17" t="str">
        <f>TRIM(LEFT(Tb_Reseller[[#This Row],[Group]],2))</f>
        <v>O</v>
      </c>
      <c r="L5046" s="17" t="str">
        <f>VLOOKUP(Tb_Reseller[[#This Row],[Agen id]],Mapping_Agen!A:E,5,0)</f>
        <v>ONLINE</v>
      </c>
      <c r="M5046" s="64">
        <v>0</v>
      </c>
      <c r="N5046" s="65">
        <v>0</v>
      </c>
      <c r="O5046" s="65">
        <f>IFERROR(VLOOKUP(Tb_Reseller[[#This Row],[Kode Reseller]],[1]Sheet1!$A:$B,2,0),0)</f>
        <v>0</v>
      </c>
    </row>
    <row r="5047" spans="1:15" x14ac:dyDescent="0.25">
      <c r="A5047" s="13" t="s">
        <v>15345</v>
      </c>
      <c r="B5047" s="14" t="s">
        <v>15346</v>
      </c>
      <c r="C5047" s="15" t="s">
        <v>8213</v>
      </c>
      <c r="D5047" s="15" t="s">
        <v>15044</v>
      </c>
      <c r="E5047" s="16">
        <v>45447.518055555563</v>
      </c>
      <c r="F5047" s="7" t="s">
        <v>8268</v>
      </c>
      <c r="G5047" s="13" t="s">
        <v>5149</v>
      </c>
      <c r="H5047" s="15" t="str">
        <f>UPPER(Tb_Reseller[[#This Row],[Agen id]]&amp;"-"&amp;VLOOKUP(Tb_Reseller[[#This Row],[Agen id]],A:B,2,0)&amp;"("&amp;Tb_Reseller[[#This Row],[Short]]&amp;")")</f>
        <v>AR34632-BHARATA CELL(P)</v>
      </c>
      <c r="I5047" s="15" t="str">
        <f>VLOOKUP(Tb_Reseller[[#This Row],[Agen id]],Mapping_Agen!A:D,4,0)</f>
        <v>Prima</v>
      </c>
      <c r="J5047" s="7" t="str">
        <f>VLOOKUP(Tb_Reseller[[#This Row],[Agen id]],Mapping_Agen!A:C,3,0)</f>
        <v>PRG</v>
      </c>
      <c r="K5047" s="17" t="str">
        <f>TRIM(LEFT(Tb_Reseller[[#This Row],[Group]],2))</f>
        <v>P</v>
      </c>
      <c r="L5047" s="17" t="str">
        <f>VLOOKUP(Tb_Reseller[[#This Row],[Agen id]],Mapping_Agen!A:E,5,0)</f>
        <v>NON SCO</v>
      </c>
      <c r="M5047" s="64">
        <v>1.9999999999999984</v>
      </c>
      <c r="N5047" s="65">
        <v>1.933333333333336</v>
      </c>
      <c r="O5047" s="65">
        <f>IFERROR(VLOOKUP(Tb_Reseller[[#This Row],[Kode Reseller]],[1]Sheet1!$A:$B,2,0),0)</f>
        <v>1.25</v>
      </c>
    </row>
    <row r="5048" spans="1:15" x14ac:dyDescent="0.25">
      <c r="A5048" s="13" t="s">
        <v>6034</v>
      </c>
      <c r="B5048" s="14" t="s">
        <v>8556</v>
      </c>
      <c r="C5048" s="15" t="s">
        <v>8213</v>
      </c>
      <c r="D5048" s="15" t="s">
        <v>8248</v>
      </c>
      <c r="E5048" s="16">
        <v>45447.647222222222</v>
      </c>
      <c r="F5048" s="13" t="s">
        <v>8204</v>
      </c>
      <c r="G5048" s="13" t="s">
        <v>6034</v>
      </c>
      <c r="H5048" s="15" t="str">
        <f>UPPER(Tb_Reseller[[#This Row],[Agen id]]&amp;"-"&amp;VLOOKUP(Tb_Reseller[[#This Row],[Agen id]],A:B,2,0)&amp;"("&amp;Tb_Reseller[[#This Row],[Short]]&amp;")")</f>
        <v>AR36116-AMAH CELL(P)</v>
      </c>
      <c r="I5048" s="15" t="str">
        <f>VLOOKUP(Tb_Reseller[[#This Row],[Agen id]],Mapping_Agen!A:D,4,0)</f>
        <v>Prima</v>
      </c>
      <c r="J5048" s="7" t="str">
        <f>VLOOKUP(Tb_Reseller[[#This Row],[Agen id]],Mapping_Agen!A:C,3,0)</f>
        <v>PP</v>
      </c>
      <c r="K5048" s="17" t="str">
        <f>TRIM(LEFT(Tb_Reseller[[#This Row],[Group]],2))</f>
        <v>P</v>
      </c>
      <c r="L5048" s="17" t="str">
        <f>VLOOKUP(Tb_Reseller[[#This Row],[Agen id]],Mapping_Agen!A:E,5,0)</f>
        <v>NON SCO</v>
      </c>
      <c r="M5048" s="64">
        <v>0</v>
      </c>
      <c r="N5048" s="65">
        <v>0</v>
      </c>
      <c r="O5048" s="65">
        <f>IFERROR(VLOOKUP(Tb_Reseller[[#This Row],[Kode Reseller]],[1]Sheet1!$A:$B,2,0),0)</f>
        <v>0</v>
      </c>
    </row>
    <row r="5049" spans="1:15" x14ac:dyDescent="0.25">
      <c r="A5049" s="13" t="s">
        <v>15347</v>
      </c>
      <c r="B5049" s="14" t="s">
        <v>15348</v>
      </c>
      <c r="C5049" s="15" t="s">
        <v>8213</v>
      </c>
      <c r="D5049" s="15" t="s">
        <v>10163</v>
      </c>
      <c r="E5049" s="16">
        <v>45448.009027777778</v>
      </c>
      <c r="F5049" s="7" t="s">
        <v>8268</v>
      </c>
      <c r="G5049" s="13" t="s">
        <v>444</v>
      </c>
      <c r="H5049" s="15" t="str">
        <f>UPPER(Tb_Reseller[[#This Row],[Agen id]]&amp;"-"&amp;VLOOKUP(Tb_Reseller[[#This Row],[Agen id]],A:B,2,0)&amp;"("&amp;Tb_Reseller[[#This Row],[Short]]&amp;")")</f>
        <v>AR01826-OMANG CELL(P)</v>
      </c>
      <c r="I5049" s="15" t="str">
        <f>VLOOKUP(Tb_Reseller[[#This Row],[Agen id]],Mapping_Agen!A:D,4,0)</f>
        <v>Prima</v>
      </c>
      <c r="J5049" s="7" t="str">
        <f>VLOOKUP(Tb_Reseller[[#This Row],[Agen id]],Mapping_Agen!A:C,3,0)</f>
        <v>PP</v>
      </c>
      <c r="K5049" s="17" t="str">
        <f>TRIM(LEFT(Tb_Reseller[[#This Row],[Group]],2))</f>
        <v>P</v>
      </c>
      <c r="L5049" s="17" t="str">
        <f>VLOOKUP(Tb_Reseller[[#This Row],[Agen id]],Mapping_Agen!A:E,5,0)</f>
        <v>NON SCO</v>
      </c>
      <c r="M5049" s="64">
        <v>4.2580645161290294</v>
      </c>
      <c r="N5049" s="65">
        <v>3.5333333333333306</v>
      </c>
      <c r="O5049" s="65">
        <f>IFERROR(VLOOKUP(Tb_Reseller[[#This Row],[Kode Reseller]],[1]Sheet1!$A:$B,2,0),0)</f>
        <v>1.75</v>
      </c>
    </row>
    <row r="5050" spans="1:15" x14ac:dyDescent="0.25">
      <c r="A5050" s="13" t="s">
        <v>6036</v>
      </c>
      <c r="B5050" s="14" t="s">
        <v>12367</v>
      </c>
      <c r="C5050" s="15" t="s">
        <v>8213</v>
      </c>
      <c r="D5050" s="15" t="s">
        <v>8248</v>
      </c>
      <c r="E5050" s="16">
        <v>45448.361111111109</v>
      </c>
      <c r="F5050" s="13" t="s">
        <v>8204</v>
      </c>
      <c r="G5050" s="13" t="s">
        <v>6036</v>
      </c>
      <c r="H5050" s="15" t="str">
        <f>UPPER(Tb_Reseller[[#This Row],[Agen id]]&amp;"-"&amp;VLOOKUP(Tb_Reseller[[#This Row],[Agen id]],A:B,2,0)&amp;"("&amp;Tb_Reseller[[#This Row],[Short]]&amp;")")</f>
        <v>AR36119-AINI CELL(P)</v>
      </c>
      <c r="I5050" s="15" t="str">
        <f>VLOOKUP(Tb_Reseller[[#This Row],[Agen id]],Mapping_Agen!A:D,4,0)</f>
        <v>Prima</v>
      </c>
      <c r="J5050" s="7" t="str">
        <f>VLOOKUP(Tb_Reseller[[#This Row],[Agen id]],Mapping_Agen!A:C,3,0)</f>
        <v>PP</v>
      </c>
      <c r="K5050" s="17" t="str">
        <f>TRIM(LEFT(Tb_Reseller[[#This Row],[Group]],2))</f>
        <v>P</v>
      </c>
      <c r="L5050" s="17" t="str">
        <f>VLOOKUP(Tb_Reseller[[#This Row],[Agen id]],Mapping_Agen!A:E,5,0)</f>
        <v>Febri Kurniawan</v>
      </c>
      <c r="M5050" s="64">
        <v>6.7096774193548336</v>
      </c>
      <c r="N5050" s="65">
        <v>6.4333333333333202</v>
      </c>
      <c r="O5050" s="65">
        <f>IFERROR(VLOOKUP(Tb_Reseller[[#This Row],[Kode Reseller]],[1]Sheet1!$A:$B,2,0),0)</f>
        <v>1.25</v>
      </c>
    </row>
    <row r="5051" spans="1:15" x14ac:dyDescent="0.25">
      <c r="A5051" s="13" t="s">
        <v>15349</v>
      </c>
      <c r="B5051" s="14" t="s">
        <v>15350</v>
      </c>
      <c r="C5051" s="15" t="s">
        <v>8210</v>
      </c>
      <c r="D5051" s="15" t="s">
        <v>12111</v>
      </c>
      <c r="E5051" s="16">
        <v>45448.478472222218</v>
      </c>
      <c r="F5051" s="7" t="s">
        <v>8268</v>
      </c>
      <c r="G5051" s="13" t="s">
        <v>2176</v>
      </c>
      <c r="H5051" s="15" t="str">
        <f>UPPER(Tb_Reseller[[#This Row],[Agen id]]&amp;"-"&amp;VLOOKUP(Tb_Reseller[[#This Row],[Agen id]],A:B,2,0)&amp;"("&amp;Tb_Reseller[[#This Row],[Short]]&amp;")")</f>
        <v>AR24533-ARFAN99 CELL(RV)</v>
      </c>
      <c r="I5051" s="15" t="str">
        <f>VLOOKUP(Tb_Reseller[[#This Row],[Agen id]],Mapping_Agen!A:D,4,0)</f>
        <v>Limit</v>
      </c>
      <c r="J5051" s="7" t="str">
        <f>VLOOKUP(Tb_Reseller[[#This Row],[Agen id]],Mapping_Agen!A:C,3,0)</f>
        <v>PP</v>
      </c>
      <c r="K5051" s="17" t="str">
        <f>TRIM(LEFT(Tb_Reseller[[#This Row],[Group]],2))</f>
        <v>RV</v>
      </c>
      <c r="L5051" s="17" t="str">
        <f>VLOOKUP(Tb_Reseller[[#This Row],[Agen id]],Mapping_Agen!A:E,5,0)</f>
        <v>Febri Kurniawan</v>
      </c>
      <c r="M5051" s="64">
        <v>0</v>
      </c>
      <c r="N5051" s="65">
        <v>0</v>
      </c>
      <c r="O5051" s="65">
        <f>IFERROR(VLOOKUP(Tb_Reseller[[#This Row],[Kode Reseller]],[1]Sheet1!$A:$B,2,0),0)</f>
        <v>0</v>
      </c>
    </row>
    <row r="5052" spans="1:15" x14ac:dyDescent="0.25">
      <c r="A5052" s="13" t="s">
        <v>15351</v>
      </c>
      <c r="B5052" s="14" t="s">
        <v>9468</v>
      </c>
      <c r="C5052" s="15" t="s">
        <v>8213</v>
      </c>
      <c r="D5052" s="15" t="s">
        <v>15044</v>
      </c>
      <c r="E5052" s="16">
        <v>45448.5625</v>
      </c>
      <c r="F5052" s="7" t="s">
        <v>8268</v>
      </c>
      <c r="G5052" s="13" t="s">
        <v>5149</v>
      </c>
      <c r="H5052" s="15" t="str">
        <f>UPPER(Tb_Reseller[[#This Row],[Agen id]]&amp;"-"&amp;VLOOKUP(Tb_Reseller[[#This Row],[Agen id]],A:B,2,0)&amp;"("&amp;Tb_Reseller[[#This Row],[Short]]&amp;")")</f>
        <v>AR34632-BHARATA CELL(P)</v>
      </c>
      <c r="I5052" s="15" t="str">
        <f>VLOOKUP(Tb_Reseller[[#This Row],[Agen id]],Mapping_Agen!A:D,4,0)</f>
        <v>Prima</v>
      </c>
      <c r="J5052" s="7" t="str">
        <f>VLOOKUP(Tb_Reseller[[#This Row],[Agen id]],Mapping_Agen!A:C,3,0)</f>
        <v>PRG</v>
      </c>
      <c r="K5052" s="17" t="str">
        <f>TRIM(LEFT(Tb_Reseller[[#This Row],[Group]],2))</f>
        <v>P</v>
      </c>
      <c r="L5052" s="17" t="str">
        <f>VLOOKUP(Tb_Reseller[[#This Row],[Agen id]],Mapping_Agen!A:E,5,0)</f>
        <v>NON SCO</v>
      </c>
      <c r="M5052" s="64">
        <v>0</v>
      </c>
      <c r="N5052" s="65">
        <v>0</v>
      </c>
      <c r="O5052" s="65">
        <f>IFERROR(VLOOKUP(Tb_Reseller[[#This Row],[Kode Reseller]],[1]Sheet1!$A:$B,2,0),0)</f>
        <v>0</v>
      </c>
    </row>
    <row r="5053" spans="1:15" x14ac:dyDescent="0.25">
      <c r="A5053" s="13" t="s">
        <v>15352</v>
      </c>
      <c r="B5053" s="14" t="s">
        <v>15353</v>
      </c>
      <c r="C5053" s="15" t="s">
        <v>8213</v>
      </c>
      <c r="D5053" s="15" t="s">
        <v>15354</v>
      </c>
      <c r="E5053" s="16">
        <v>45449.420138888891</v>
      </c>
      <c r="F5053" s="13" t="s">
        <v>8268</v>
      </c>
      <c r="G5053" s="13" t="s">
        <v>3582</v>
      </c>
      <c r="H5053" s="15" t="str">
        <f>UPPER(Tb_Reseller[[#This Row],[Agen id]]&amp;"-"&amp;VLOOKUP(Tb_Reseller[[#This Row],[Agen id]],A:B,2,0)&amp;"("&amp;Tb_Reseller[[#This Row],[Short]]&amp;")")</f>
        <v>AR31733-ASBI CELL(P)</v>
      </c>
      <c r="I5053" s="15" t="str">
        <f>VLOOKUP(Tb_Reseller[[#This Row],[Agen id]],Mapping_Agen!A:D,4,0)</f>
        <v>Prima</v>
      </c>
      <c r="J5053" s="7" t="str">
        <f>VLOOKUP(Tb_Reseller[[#This Row],[Agen id]],Mapping_Agen!A:C,3,0)</f>
        <v>ICON</v>
      </c>
      <c r="K5053" s="17" t="str">
        <f>TRIM(LEFT(Tb_Reseller[[#This Row],[Group]],2))</f>
        <v>P</v>
      </c>
      <c r="L5053" s="17" t="str">
        <f>VLOOKUP(Tb_Reseller[[#This Row],[Agen id]],Mapping_Agen!A:E,5,0)</f>
        <v>NON SCO</v>
      </c>
      <c r="M5053" s="64">
        <v>5.8064516129032215</v>
      </c>
      <c r="N5053" s="65">
        <v>5.8999999999999888</v>
      </c>
      <c r="O5053" s="65">
        <f>IFERROR(VLOOKUP(Tb_Reseller[[#This Row],[Kode Reseller]],[1]Sheet1!$A:$B,2,0),0)</f>
        <v>6</v>
      </c>
    </row>
    <row r="5054" spans="1:15" x14ac:dyDescent="0.25">
      <c r="A5054" s="13" t="s">
        <v>6039</v>
      </c>
      <c r="B5054" s="14" t="s">
        <v>15355</v>
      </c>
      <c r="C5054" s="15" t="s">
        <v>8202</v>
      </c>
      <c r="D5054" s="15" t="s">
        <v>11516</v>
      </c>
      <c r="E5054" s="16">
        <v>45449.59652777778</v>
      </c>
      <c r="F5054" s="13" t="s">
        <v>8204</v>
      </c>
      <c r="G5054" s="13" t="s">
        <v>6039</v>
      </c>
      <c r="H5054" s="15" t="str">
        <f>UPPER(Tb_Reseller[[#This Row],[Agen id]]&amp;"-"&amp;VLOOKUP(Tb_Reseller[[#This Row],[Agen id]],A:B,2,0)&amp;"("&amp;Tb_Reseller[[#This Row],[Short]]&amp;")")</f>
        <v>AR36130-DANIL(O)</v>
      </c>
      <c r="I5054" s="15" t="str">
        <f>VLOOKUP(Tb_Reseller[[#This Row],[Agen id]],Mapping_Agen!A:D,4,0)</f>
        <v>Prima</v>
      </c>
      <c r="J5054" s="7" t="str">
        <f>VLOOKUP(Tb_Reseller[[#This Row],[Agen id]],Mapping_Agen!A:C,3,0)</f>
        <v>ONLINE</v>
      </c>
      <c r="K5054" s="17" t="str">
        <f>TRIM(LEFT(Tb_Reseller[[#This Row],[Group]],2))</f>
        <v>O</v>
      </c>
      <c r="L5054" s="17" t="str">
        <f>VLOOKUP(Tb_Reseller[[#This Row],[Agen id]],Mapping_Agen!A:E,5,0)</f>
        <v>ONLINE</v>
      </c>
      <c r="M5054" s="64">
        <v>0</v>
      </c>
      <c r="N5054" s="65">
        <v>0</v>
      </c>
      <c r="O5054" s="65">
        <f>IFERROR(VLOOKUP(Tb_Reseller[[#This Row],[Kode Reseller]],[1]Sheet1!$A:$B,2,0),0)</f>
        <v>0</v>
      </c>
    </row>
    <row r="5055" spans="1:15" x14ac:dyDescent="0.25">
      <c r="A5055" s="13" t="s">
        <v>6041</v>
      </c>
      <c r="B5055" s="14" t="s">
        <v>15356</v>
      </c>
      <c r="C5055" s="15" t="s">
        <v>8208</v>
      </c>
      <c r="D5055" s="15" t="s">
        <v>8369</v>
      </c>
      <c r="E5055" s="16">
        <v>45450.532638888893</v>
      </c>
      <c r="F5055" s="13" t="s">
        <v>8204</v>
      </c>
      <c r="G5055" s="13" t="s">
        <v>6041</v>
      </c>
      <c r="H5055" s="15" t="str">
        <f>UPPER(Tb_Reseller[[#This Row],[Agen id]]&amp;"-"&amp;VLOOKUP(Tb_Reseller[[#This Row],[Agen id]],A:B,2,0)&amp;"("&amp;Tb_Reseller[[#This Row],[Short]]&amp;")")</f>
        <v>AR36134-WIB CELL(R)</v>
      </c>
      <c r="I5055" s="15" t="str">
        <f>VLOOKUP(Tb_Reseller[[#This Row],[Agen id]],Mapping_Agen!A:D,4,0)</f>
        <v>No Limit</v>
      </c>
      <c r="J5055" s="7" t="str">
        <f>VLOOKUP(Tb_Reseller[[#This Row],[Agen id]],Mapping_Agen!A:C,3,0)</f>
        <v>PRG</v>
      </c>
      <c r="K5055" s="17" t="str">
        <f>TRIM(LEFT(Tb_Reseller[[#This Row],[Group]],2))</f>
        <v>R</v>
      </c>
      <c r="L5055" s="17" t="str">
        <f>VLOOKUP(Tb_Reseller[[#This Row],[Agen id]],Mapping_Agen!A:E,5,0)</f>
        <v>NON SCO</v>
      </c>
      <c r="M5055" s="64">
        <v>0</v>
      </c>
      <c r="N5055" s="65">
        <v>0</v>
      </c>
      <c r="O5055" s="65">
        <f>IFERROR(VLOOKUP(Tb_Reseller[[#This Row],[Kode Reseller]],[1]Sheet1!$A:$B,2,0),0)</f>
        <v>0</v>
      </c>
    </row>
    <row r="5056" spans="1:15" x14ac:dyDescent="0.25">
      <c r="A5056" s="13" t="s">
        <v>15357</v>
      </c>
      <c r="B5056" s="14" t="s">
        <v>9088</v>
      </c>
      <c r="C5056" s="15" t="s">
        <v>8222</v>
      </c>
      <c r="D5056" s="15" t="s">
        <v>9974</v>
      </c>
      <c r="E5056" s="16">
        <v>45450.536805555559</v>
      </c>
      <c r="F5056" s="7" t="s">
        <v>8268</v>
      </c>
      <c r="G5056" s="13" t="s">
        <v>906</v>
      </c>
      <c r="H5056" s="15" t="str">
        <f>UPPER(Tb_Reseller[[#This Row],[Agen id]]&amp;"-"&amp;VLOOKUP(Tb_Reseller[[#This Row],[Agen id]],A:B,2,0)&amp;"("&amp;Tb_Reseller[[#This Row],[Short]]&amp;")")</f>
        <v>AR17076-GALAXY CELL(MV)</v>
      </c>
      <c r="I5056" s="15" t="str">
        <f>VLOOKUP(Tb_Reseller[[#This Row],[Agen id]],Mapping_Agen!A:D,4,0)</f>
        <v>Limit</v>
      </c>
      <c r="J5056" s="7" t="str">
        <f>VLOOKUP(Tb_Reseller[[#This Row],[Agen id]],Mapping_Agen!A:C,3,0)</f>
        <v>ICON</v>
      </c>
      <c r="K5056" s="17" t="str">
        <f>TRIM(LEFT(Tb_Reseller[[#This Row],[Group]],2))</f>
        <v>MV</v>
      </c>
      <c r="L5056" s="17" t="str">
        <f>VLOOKUP(Tb_Reseller[[#This Row],[Agen id]],Mapping_Agen!A:E,5,0)</f>
        <v>Abdul Harris</v>
      </c>
      <c r="M5056" s="64">
        <v>0.16129032258064516</v>
      </c>
      <c r="N5056" s="65">
        <v>6.6666666666666666E-2</v>
      </c>
      <c r="O5056" s="65">
        <f>IFERROR(VLOOKUP(Tb_Reseller[[#This Row],[Kode Reseller]],[1]Sheet1!$A:$B,2,0),0)</f>
        <v>0</v>
      </c>
    </row>
    <row r="5057" spans="1:15" x14ac:dyDescent="0.25">
      <c r="A5057" s="13" t="s">
        <v>15358</v>
      </c>
      <c r="B5057" s="14" t="s">
        <v>15359</v>
      </c>
      <c r="C5057" s="15" t="s">
        <v>8213</v>
      </c>
      <c r="D5057" s="15" t="s">
        <v>15044</v>
      </c>
      <c r="E5057" s="16">
        <v>45450.855555555558</v>
      </c>
      <c r="F5057" s="7" t="s">
        <v>8268</v>
      </c>
      <c r="G5057" s="13" t="s">
        <v>5149</v>
      </c>
      <c r="H5057" s="15" t="str">
        <f>UPPER(Tb_Reseller[[#This Row],[Agen id]]&amp;"-"&amp;VLOOKUP(Tb_Reseller[[#This Row],[Agen id]],A:B,2,0)&amp;"("&amp;Tb_Reseller[[#This Row],[Short]]&amp;")")</f>
        <v>AR34632-BHARATA CELL(P)</v>
      </c>
      <c r="I5057" s="15" t="str">
        <f>VLOOKUP(Tb_Reseller[[#This Row],[Agen id]],Mapping_Agen!A:D,4,0)</f>
        <v>Prima</v>
      </c>
      <c r="J5057" s="7" t="str">
        <f>VLOOKUP(Tb_Reseller[[#This Row],[Agen id]],Mapping_Agen!A:C,3,0)</f>
        <v>PRG</v>
      </c>
      <c r="K5057" s="17" t="str">
        <f>TRIM(LEFT(Tb_Reseller[[#This Row],[Group]],2))</f>
        <v>P</v>
      </c>
      <c r="L5057" s="17" t="str">
        <f>VLOOKUP(Tb_Reseller[[#This Row],[Agen id]],Mapping_Agen!A:E,5,0)</f>
        <v>NON SCO</v>
      </c>
      <c r="M5057" s="64">
        <v>0</v>
      </c>
      <c r="N5057" s="65">
        <v>0</v>
      </c>
      <c r="O5057" s="65">
        <f>IFERROR(VLOOKUP(Tb_Reseller[[#This Row],[Kode Reseller]],[1]Sheet1!$A:$B,2,0),0)</f>
        <v>0</v>
      </c>
    </row>
    <row r="5058" spans="1:15" x14ac:dyDescent="0.25">
      <c r="A5058" s="13" t="s">
        <v>15360</v>
      </c>
      <c r="B5058" s="14" t="s">
        <v>15361</v>
      </c>
      <c r="C5058" s="15" t="s">
        <v>8213</v>
      </c>
      <c r="D5058" s="15" t="s">
        <v>9018</v>
      </c>
      <c r="E5058" s="16">
        <v>45451.37222222222</v>
      </c>
      <c r="F5058" s="7" t="s">
        <v>8268</v>
      </c>
      <c r="G5058" s="13" t="s">
        <v>806</v>
      </c>
      <c r="H5058" s="15" t="str">
        <f>UPPER(Tb_Reseller[[#This Row],[Agen id]]&amp;"-"&amp;VLOOKUP(Tb_Reseller[[#This Row],[Agen id]],A:B,2,0)&amp;"("&amp;Tb_Reseller[[#This Row],[Short]]&amp;")")</f>
        <v>AR08006-TJ CELL(P)</v>
      </c>
      <c r="I5058" s="15" t="str">
        <f>VLOOKUP(Tb_Reseller[[#This Row],[Agen id]],Mapping_Agen!A:D,4,0)</f>
        <v>Prima</v>
      </c>
      <c r="J5058" s="7" t="str">
        <f>VLOOKUP(Tb_Reseller[[#This Row],[Agen id]],Mapping_Agen!A:C,3,0)</f>
        <v>ICON</v>
      </c>
      <c r="K5058" s="17" t="str">
        <f>TRIM(LEFT(Tb_Reseller[[#This Row],[Group]],2))</f>
        <v>P</v>
      </c>
      <c r="L5058" s="17" t="str">
        <f>VLOOKUP(Tb_Reseller[[#This Row],[Agen id]],Mapping_Agen!A:E,5,0)</f>
        <v>Abdul Harris</v>
      </c>
      <c r="M5058" s="64">
        <v>2.5161290322580627</v>
      </c>
      <c r="N5058" s="65">
        <v>2.0666666666666691</v>
      </c>
      <c r="O5058" s="65">
        <f>IFERROR(VLOOKUP(Tb_Reseller[[#This Row],[Kode Reseller]],[1]Sheet1!$A:$B,2,0),0)</f>
        <v>2.5</v>
      </c>
    </row>
    <row r="5059" spans="1:15" x14ac:dyDescent="0.25">
      <c r="A5059" s="13" t="s">
        <v>6043</v>
      </c>
      <c r="B5059" s="14" t="s">
        <v>15362</v>
      </c>
      <c r="C5059" s="15" t="s">
        <v>8202</v>
      </c>
      <c r="D5059" s="15" t="s">
        <v>11516</v>
      </c>
      <c r="E5059" s="16">
        <v>45452.578472222223</v>
      </c>
      <c r="F5059" s="13" t="s">
        <v>8204</v>
      </c>
      <c r="G5059" s="13" t="s">
        <v>6043</v>
      </c>
      <c r="H5059" s="15" t="str">
        <f>UPPER(Tb_Reseller[[#This Row],[Agen id]]&amp;"-"&amp;VLOOKUP(Tb_Reseller[[#This Row],[Agen id]],A:B,2,0)&amp;"("&amp;Tb_Reseller[[#This Row],[Short]]&amp;")")</f>
        <v>AR36143-DELIA FLORENZA(O)</v>
      </c>
      <c r="I5059" s="15" t="str">
        <f>VLOOKUP(Tb_Reseller[[#This Row],[Agen id]],Mapping_Agen!A:D,4,0)</f>
        <v>Prima</v>
      </c>
      <c r="J5059" s="7" t="str">
        <f>VLOOKUP(Tb_Reseller[[#This Row],[Agen id]],Mapping_Agen!A:C,3,0)</f>
        <v>ONLINE</v>
      </c>
      <c r="K5059" s="17" t="str">
        <f>TRIM(LEFT(Tb_Reseller[[#This Row],[Group]],2))</f>
        <v>O</v>
      </c>
      <c r="L5059" s="17" t="str">
        <f>VLOOKUP(Tb_Reseller[[#This Row],[Agen id]],Mapping_Agen!A:E,5,0)</f>
        <v>ONLINE</v>
      </c>
      <c r="M5059" s="64">
        <v>0</v>
      </c>
      <c r="N5059" s="65">
        <v>0</v>
      </c>
      <c r="O5059" s="65">
        <f>IFERROR(VLOOKUP(Tb_Reseller[[#This Row],[Kode Reseller]],[1]Sheet1!$A:$B,2,0),0)</f>
        <v>0</v>
      </c>
    </row>
    <row r="5060" spans="1:15" x14ac:dyDescent="0.25">
      <c r="A5060" s="13" t="s">
        <v>6045</v>
      </c>
      <c r="B5060" s="14" t="s">
        <v>9587</v>
      </c>
      <c r="C5060" s="15" t="s">
        <v>8213</v>
      </c>
      <c r="D5060" s="15" t="s">
        <v>8248</v>
      </c>
      <c r="E5060" s="16">
        <v>45453.382638888892</v>
      </c>
      <c r="F5060" s="13" t="s">
        <v>8204</v>
      </c>
      <c r="G5060" s="13" t="s">
        <v>6045</v>
      </c>
      <c r="H5060" s="15" t="str">
        <f>UPPER(Tb_Reseller[[#This Row],[Agen id]]&amp;"-"&amp;VLOOKUP(Tb_Reseller[[#This Row],[Agen id]],A:B,2,0)&amp;"("&amp;Tb_Reseller[[#This Row],[Short]]&amp;")")</f>
        <v>AR36148-RAHMAT CELL(P)</v>
      </c>
      <c r="I5060" s="15" t="str">
        <f>VLOOKUP(Tb_Reseller[[#This Row],[Agen id]],Mapping_Agen!A:D,4,0)</f>
        <v>Prima</v>
      </c>
      <c r="J5060" s="7" t="str">
        <f>VLOOKUP(Tb_Reseller[[#This Row],[Agen id]],Mapping_Agen!A:C,3,0)</f>
        <v>PP</v>
      </c>
      <c r="K5060" s="17" t="str">
        <f>TRIM(LEFT(Tb_Reseller[[#This Row],[Group]],2))</f>
        <v>P</v>
      </c>
      <c r="L5060" s="17" t="str">
        <f>VLOOKUP(Tb_Reseller[[#This Row],[Agen id]],Mapping_Agen!A:E,5,0)</f>
        <v>NON SCO</v>
      </c>
      <c r="M5060" s="64">
        <v>0</v>
      </c>
      <c r="N5060" s="65">
        <v>0</v>
      </c>
      <c r="O5060" s="65">
        <f>IFERROR(VLOOKUP(Tb_Reseller[[#This Row],[Kode Reseller]],[1]Sheet1!$A:$B,2,0),0)</f>
        <v>0</v>
      </c>
    </row>
    <row r="5061" spans="1:15" x14ac:dyDescent="0.25">
      <c r="A5061" s="13" t="s">
        <v>6047</v>
      </c>
      <c r="B5061" s="14" t="s">
        <v>15363</v>
      </c>
      <c r="C5061" s="15" t="s">
        <v>8213</v>
      </c>
      <c r="D5061" s="15" t="s">
        <v>8203</v>
      </c>
      <c r="E5061" s="16">
        <v>45454.480555555558</v>
      </c>
      <c r="F5061" s="13" t="s">
        <v>8204</v>
      </c>
      <c r="G5061" s="13" t="s">
        <v>6047</v>
      </c>
      <c r="H5061" s="15" t="str">
        <f>UPPER(Tb_Reseller[[#This Row],[Agen id]]&amp;"-"&amp;VLOOKUP(Tb_Reseller[[#This Row],[Agen id]],A:B,2,0)&amp;"("&amp;Tb_Reseller[[#This Row],[Short]]&amp;")")</f>
        <v>AR36154-TOKO AISYAH(P)</v>
      </c>
      <c r="I5061" s="15" t="str">
        <f>VLOOKUP(Tb_Reseller[[#This Row],[Agen id]],Mapping_Agen!A:D,4,0)</f>
        <v>Prima</v>
      </c>
      <c r="J5061" s="7" t="str">
        <f>VLOOKUP(Tb_Reseller[[#This Row],[Agen id]],Mapping_Agen!A:C,3,0)</f>
        <v>BSD</v>
      </c>
      <c r="K5061" s="17" t="str">
        <f>TRIM(LEFT(Tb_Reseller[[#This Row],[Group]],2))</f>
        <v>P</v>
      </c>
      <c r="L5061" s="17" t="str">
        <f>VLOOKUP(Tb_Reseller[[#This Row],[Agen id]],Mapping_Agen!A:E,5,0)</f>
        <v>NON SCO</v>
      </c>
      <c r="M5061" s="64">
        <v>0</v>
      </c>
      <c r="N5061" s="65">
        <v>0</v>
      </c>
      <c r="O5061" s="65">
        <f>IFERROR(VLOOKUP(Tb_Reseller[[#This Row],[Kode Reseller]],[1]Sheet1!$A:$B,2,0),0)</f>
        <v>0</v>
      </c>
    </row>
    <row r="5062" spans="1:15" x14ac:dyDescent="0.25">
      <c r="A5062" s="13" t="s">
        <v>6049</v>
      </c>
      <c r="B5062" s="14" t="s">
        <v>15342</v>
      </c>
      <c r="C5062" s="15" t="s">
        <v>8202</v>
      </c>
      <c r="D5062" s="15" t="s">
        <v>11516</v>
      </c>
      <c r="E5062" s="16">
        <v>45454.92083333333</v>
      </c>
      <c r="F5062" s="13" t="s">
        <v>8204</v>
      </c>
      <c r="G5062" s="13" t="s">
        <v>6049</v>
      </c>
      <c r="H5062" s="15" t="str">
        <f>UPPER(Tb_Reseller[[#This Row],[Agen id]]&amp;"-"&amp;VLOOKUP(Tb_Reseller[[#This Row],[Agen id]],A:B,2,0)&amp;"("&amp;Tb_Reseller[[#This Row],[Short]]&amp;")")</f>
        <v>AR36157-ILHAM(O)</v>
      </c>
      <c r="I5062" s="15" t="str">
        <f>VLOOKUP(Tb_Reseller[[#This Row],[Agen id]],Mapping_Agen!A:D,4,0)</f>
        <v>Prima</v>
      </c>
      <c r="J5062" s="7" t="str">
        <f>VLOOKUP(Tb_Reseller[[#This Row],[Agen id]],Mapping_Agen!A:C,3,0)</f>
        <v>ONLINE</v>
      </c>
      <c r="K5062" s="17" t="str">
        <f>TRIM(LEFT(Tb_Reseller[[#This Row],[Group]],2))</f>
        <v>O</v>
      </c>
      <c r="L5062" s="17" t="str">
        <f>VLOOKUP(Tb_Reseller[[#This Row],[Agen id]],Mapping_Agen!A:E,5,0)</f>
        <v>ONLINE</v>
      </c>
      <c r="M5062" s="64">
        <v>0</v>
      </c>
      <c r="N5062" s="65">
        <v>0</v>
      </c>
      <c r="O5062" s="65">
        <f>IFERROR(VLOOKUP(Tb_Reseller[[#This Row],[Kode Reseller]],[1]Sheet1!$A:$B,2,0),0)</f>
        <v>0</v>
      </c>
    </row>
    <row r="5063" spans="1:15" x14ac:dyDescent="0.25">
      <c r="A5063" s="13" t="s">
        <v>6051</v>
      </c>
      <c r="B5063" s="14" t="s">
        <v>15364</v>
      </c>
      <c r="C5063" s="15" t="s">
        <v>8202</v>
      </c>
      <c r="D5063" s="15" t="s">
        <v>11516</v>
      </c>
      <c r="E5063" s="16">
        <v>45455.418749999997</v>
      </c>
      <c r="F5063" s="13" t="s">
        <v>8204</v>
      </c>
      <c r="G5063" s="13" t="s">
        <v>6051</v>
      </c>
      <c r="H5063" s="15" t="str">
        <f>UPPER(Tb_Reseller[[#This Row],[Agen id]]&amp;"-"&amp;VLOOKUP(Tb_Reseller[[#This Row],[Agen id]],A:B,2,0)&amp;"("&amp;Tb_Reseller[[#This Row],[Short]]&amp;")")</f>
        <v>AR36160-ASMAJI(O)</v>
      </c>
      <c r="I5063" s="15" t="str">
        <f>VLOOKUP(Tb_Reseller[[#This Row],[Agen id]],Mapping_Agen!A:D,4,0)</f>
        <v>Prima</v>
      </c>
      <c r="J5063" s="7" t="str">
        <f>VLOOKUP(Tb_Reseller[[#This Row],[Agen id]],Mapping_Agen!A:C,3,0)</f>
        <v>ONLINE</v>
      </c>
      <c r="K5063" s="17" t="str">
        <f>TRIM(LEFT(Tb_Reseller[[#This Row],[Group]],2))</f>
        <v>O</v>
      </c>
      <c r="L5063" s="17" t="str">
        <f>VLOOKUP(Tb_Reseller[[#This Row],[Agen id]],Mapping_Agen!A:E,5,0)</f>
        <v>ONLINE</v>
      </c>
      <c r="M5063" s="64">
        <v>0</v>
      </c>
      <c r="N5063" s="65">
        <v>0</v>
      </c>
      <c r="O5063" s="65">
        <f>IFERROR(VLOOKUP(Tb_Reseller[[#This Row],[Kode Reseller]],[1]Sheet1!$A:$B,2,0),0)</f>
        <v>0</v>
      </c>
    </row>
    <row r="5064" spans="1:15" x14ac:dyDescent="0.25">
      <c r="A5064" s="13" t="s">
        <v>6053</v>
      </c>
      <c r="B5064" s="14" t="s">
        <v>15365</v>
      </c>
      <c r="C5064" s="15" t="s">
        <v>8213</v>
      </c>
      <c r="D5064" s="15" t="s">
        <v>8203</v>
      </c>
      <c r="E5064" s="16">
        <v>45455.474305555559</v>
      </c>
      <c r="F5064" s="13" t="s">
        <v>8204</v>
      </c>
      <c r="G5064" s="13" t="s">
        <v>6053</v>
      </c>
      <c r="H5064" s="15" t="str">
        <f>UPPER(Tb_Reseller[[#This Row],[Agen id]]&amp;"-"&amp;VLOOKUP(Tb_Reseller[[#This Row],[Agen id]],A:B,2,0)&amp;"("&amp;Tb_Reseller[[#This Row],[Short]]&amp;")")</f>
        <v>AR36161-TOKO DOEL(P)</v>
      </c>
      <c r="I5064" s="15" t="str">
        <f>VLOOKUP(Tb_Reseller[[#This Row],[Agen id]],Mapping_Agen!A:D,4,0)</f>
        <v>Prima</v>
      </c>
      <c r="J5064" s="7" t="str">
        <f>VLOOKUP(Tb_Reseller[[#This Row],[Agen id]],Mapping_Agen!A:C,3,0)</f>
        <v>BSD</v>
      </c>
      <c r="K5064" s="17" t="str">
        <f>TRIM(LEFT(Tb_Reseller[[#This Row],[Group]],2))</f>
        <v>P</v>
      </c>
      <c r="L5064" s="17" t="str">
        <f>VLOOKUP(Tb_Reseller[[#This Row],[Agen id]],Mapping_Agen!A:E,5,0)</f>
        <v>NON SCO</v>
      </c>
      <c r="M5064" s="64">
        <v>0</v>
      </c>
      <c r="N5064" s="65">
        <v>0</v>
      </c>
      <c r="O5064" s="65">
        <f>IFERROR(VLOOKUP(Tb_Reseller[[#This Row],[Kode Reseller]],[1]Sheet1!$A:$B,2,0),0)</f>
        <v>0</v>
      </c>
    </row>
    <row r="5065" spans="1:15" x14ac:dyDescent="0.25">
      <c r="A5065" s="13" t="s">
        <v>6056</v>
      </c>
      <c r="B5065" s="14" t="s">
        <v>15366</v>
      </c>
      <c r="C5065" s="15" t="s">
        <v>8202</v>
      </c>
      <c r="D5065" s="15" t="s">
        <v>11516</v>
      </c>
      <c r="E5065" s="16">
        <v>45455.561111111107</v>
      </c>
      <c r="F5065" s="13" t="s">
        <v>8204</v>
      </c>
      <c r="G5065" s="13" t="s">
        <v>6056</v>
      </c>
      <c r="H5065" s="15" t="str">
        <f>UPPER(Tb_Reseller[[#This Row],[Agen id]]&amp;"-"&amp;VLOOKUP(Tb_Reseller[[#This Row],[Agen id]],A:B,2,0)&amp;"("&amp;Tb_Reseller[[#This Row],[Short]]&amp;")")</f>
        <v>AR36163-AKBARPANCAPUTRA(O)</v>
      </c>
      <c r="I5065" s="15" t="str">
        <f>VLOOKUP(Tb_Reseller[[#This Row],[Agen id]],Mapping_Agen!A:D,4,0)</f>
        <v>Prima</v>
      </c>
      <c r="J5065" s="7" t="str">
        <f>VLOOKUP(Tb_Reseller[[#This Row],[Agen id]],Mapping_Agen!A:C,3,0)</f>
        <v>ONLINE</v>
      </c>
      <c r="K5065" s="17" t="str">
        <f>TRIM(LEFT(Tb_Reseller[[#This Row],[Group]],2))</f>
        <v>O</v>
      </c>
      <c r="L5065" s="17" t="str">
        <f>VLOOKUP(Tb_Reseller[[#This Row],[Agen id]],Mapping_Agen!A:E,5,0)</f>
        <v>ONLINE</v>
      </c>
      <c r="M5065" s="64">
        <v>0</v>
      </c>
      <c r="N5065" s="65">
        <v>0</v>
      </c>
      <c r="O5065" s="65">
        <f>IFERROR(VLOOKUP(Tb_Reseller[[#This Row],[Kode Reseller]],[1]Sheet1!$A:$B,2,0),0)</f>
        <v>0</v>
      </c>
    </row>
    <row r="5066" spans="1:15" x14ac:dyDescent="0.25">
      <c r="A5066" s="13" t="s">
        <v>15367</v>
      </c>
      <c r="B5066" s="14" t="s">
        <v>15368</v>
      </c>
      <c r="C5066" s="15" t="s">
        <v>8213</v>
      </c>
      <c r="D5066" s="15" t="s">
        <v>9345</v>
      </c>
      <c r="E5066" s="16">
        <v>45455.711111111108</v>
      </c>
      <c r="F5066" s="7" t="s">
        <v>8268</v>
      </c>
      <c r="G5066" s="13" t="s">
        <v>1101</v>
      </c>
      <c r="H5066" s="15" t="str">
        <f>UPPER(Tb_Reseller[[#This Row],[Agen id]]&amp;"-"&amp;VLOOKUP(Tb_Reseller[[#This Row],[Agen id]],A:B,2,0)&amp;"("&amp;Tb_Reseller[[#This Row],[Short]]&amp;")")</f>
        <v>AR11329-DUTA PONSEL(P)</v>
      </c>
      <c r="I5066" s="15" t="str">
        <f>VLOOKUP(Tb_Reseller[[#This Row],[Agen id]],Mapping_Agen!A:D,4,0)</f>
        <v>Prima</v>
      </c>
      <c r="J5066" s="7" t="str">
        <f>VLOOKUP(Tb_Reseller[[#This Row],[Agen id]],Mapping_Agen!A:C,3,0)</f>
        <v>PP</v>
      </c>
      <c r="K5066" s="17" t="str">
        <f>TRIM(LEFT(Tb_Reseller[[#This Row],[Group]],2))</f>
        <v>P</v>
      </c>
      <c r="L5066" s="17" t="str">
        <f>VLOOKUP(Tb_Reseller[[#This Row],[Agen id]],Mapping_Agen!A:E,5,0)</f>
        <v>NON SCO</v>
      </c>
      <c r="M5066" s="64">
        <v>0</v>
      </c>
      <c r="N5066" s="65">
        <v>0</v>
      </c>
      <c r="O5066" s="65">
        <f>IFERROR(VLOOKUP(Tb_Reseller[[#This Row],[Kode Reseller]],[1]Sheet1!$A:$B,2,0),0)</f>
        <v>0</v>
      </c>
    </row>
    <row r="5067" spans="1:15" x14ac:dyDescent="0.25">
      <c r="A5067" s="13" t="s">
        <v>15369</v>
      </c>
      <c r="B5067" s="14" t="s">
        <v>11649</v>
      </c>
      <c r="C5067" s="15" t="s">
        <v>8213</v>
      </c>
      <c r="D5067" s="15" t="s">
        <v>15044</v>
      </c>
      <c r="E5067" s="16">
        <v>45455.757638888892</v>
      </c>
      <c r="F5067" s="7" t="s">
        <v>8268</v>
      </c>
      <c r="G5067" s="13" t="s">
        <v>5149</v>
      </c>
      <c r="H5067" s="15" t="str">
        <f>UPPER(Tb_Reseller[[#This Row],[Agen id]]&amp;"-"&amp;VLOOKUP(Tb_Reseller[[#This Row],[Agen id]],A:B,2,0)&amp;"("&amp;Tb_Reseller[[#This Row],[Short]]&amp;")")</f>
        <v>AR34632-BHARATA CELL(P)</v>
      </c>
      <c r="I5067" s="15" t="str">
        <f>VLOOKUP(Tb_Reseller[[#This Row],[Agen id]],Mapping_Agen!A:D,4,0)</f>
        <v>Prima</v>
      </c>
      <c r="J5067" s="7" t="str">
        <f>VLOOKUP(Tb_Reseller[[#This Row],[Agen id]],Mapping_Agen!A:C,3,0)</f>
        <v>PRG</v>
      </c>
      <c r="K5067" s="17" t="str">
        <f>TRIM(LEFT(Tb_Reseller[[#This Row],[Group]],2))</f>
        <v>P</v>
      </c>
      <c r="L5067" s="17" t="str">
        <f>VLOOKUP(Tb_Reseller[[#This Row],[Agen id]],Mapping_Agen!A:E,5,0)</f>
        <v>NON SCO</v>
      </c>
      <c r="M5067" s="64">
        <v>0</v>
      </c>
      <c r="N5067" s="65">
        <v>0</v>
      </c>
      <c r="O5067" s="65">
        <f>IFERROR(VLOOKUP(Tb_Reseller[[#This Row],[Kode Reseller]],[1]Sheet1!$A:$B,2,0),0)</f>
        <v>0</v>
      </c>
    </row>
    <row r="5068" spans="1:15" x14ac:dyDescent="0.25">
      <c r="A5068" s="13" t="s">
        <v>6058</v>
      </c>
      <c r="B5068" s="14" t="s">
        <v>15370</v>
      </c>
      <c r="C5068" s="15" t="s">
        <v>8202</v>
      </c>
      <c r="D5068" s="15" t="s">
        <v>11516</v>
      </c>
      <c r="E5068" s="16">
        <v>45455.826388888891</v>
      </c>
      <c r="F5068" s="13" t="s">
        <v>8204</v>
      </c>
      <c r="G5068" s="13" t="s">
        <v>6058</v>
      </c>
      <c r="H5068" s="15" t="str">
        <f>UPPER(Tb_Reseller[[#This Row],[Agen id]]&amp;"-"&amp;VLOOKUP(Tb_Reseller[[#This Row],[Agen id]],A:B,2,0)&amp;"("&amp;Tb_Reseller[[#This Row],[Short]]&amp;")")</f>
        <v>AR36167-DINA SEPTIYANA(O)</v>
      </c>
      <c r="I5068" s="15" t="str">
        <f>VLOOKUP(Tb_Reseller[[#This Row],[Agen id]],Mapping_Agen!A:D,4,0)</f>
        <v>Prima</v>
      </c>
      <c r="J5068" s="7" t="str">
        <f>VLOOKUP(Tb_Reseller[[#This Row],[Agen id]],Mapping_Agen!A:C,3,0)</f>
        <v>ONLINE</v>
      </c>
      <c r="K5068" s="17" t="str">
        <f>TRIM(LEFT(Tb_Reseller[[#This Row],[Group]],2))</f>
        <v>O</v>
      </c>
      <c r="L5068" s="17" t="str">
        <f>VLOOKUP(Tb_Reseller[[#This Row],[Agen id]],Mapping_Agen!A:E,5,0)</f>
        <v>ONLINE</v>
      </c>
      <c r="M5068" s="64">
        <v>0</v>
      </c>
      <c r="N5068" s="65">
        <v>0</v>
      </c>
      <c r="O5068" s="65">
        <f>IFERROR(VLOOKUP(Tb_Reseller[[#This Row],[Kode Reseller]],[1]Sheet1!$A:$B,2,0),0)</f>
        <v>0</v>
      </c>
    </row>
    <row r="5069" spans="1:15" x14ac:dyDescent="0.25">
      <c r="A5069" s="13" t="s">
        <v>15371</v>
      </c>
      <c r="B5069" s="14" t="s">
        <v>9058</v>
      </c>
      <c r="C5069" s="15" t="s">
        <v>8213</v>
      </c>
      <c r="D5069" s="15" t="s">
        <v>9018</v>
      </c>
      <c r="E5069" s="16">
        <v>45456.51666666667</v>
      </c>
      <c r="F5069" s="7" t="s">
        <v>8268</v>
      </c>
      <c r="G5069" s="13" t="s">
        <v>806</v>
      </c>
      <c r="H5069" s="15" t="str">
        <f>UPPER(Tb_Reseller[[#This Row],[Agen id]]&amp;"-"&amp;VLOOKUP(Tb_Reseller[[#This Row],[Agen id]],A:B,2,0)&amp;"("&amp;Tb_Reseller[[#This Row],[Short]]&amp;")")</f>
        <v>AR08006-TJ CELL(P)</v>
      </c>
      <c r="I5069" s="15" t="str">
        <f>VLOOKUP(Tb_Reseller[[#This Row],[Agen id]],Mapping_Agen!A:D,4,0)</f>
        <v>Prima</v>
      </c>
      <c r="J5069" s="7" t="str">
        <f>VLOOKUP(Tb_Reseller[[#This Row],[Agen id]],Mapping_Agen!A:C,3,0)</f>
        <v>ICON</v>
      </c>
      <c r="K5069" s="17" t="str">
        <f>TRIM(LEFT(Tb_Reseller[[#This Row],[Group]],2))</f>
        <v>P</v>
      </c>
      <c r="L5069" s="17" t="str">
        <f>VLOOKUP(Tb_Reseller[[#This Row],[Agen id]],Mapping_Agen!A:E,5,0)</f>
        <v>Abdul Harris</v>
      </c>
      <c r="M5069" s="64">
        <v>0</v>
      </c>
      <c r="N5069" s="65">
        <v>0</v>
      </c>
      <c r="O5069" s="65">
        <f>IFERROR(VLOOKUP(Tb_Reseller[[#This Row],[Kode Reseller]],[1]Sheet1!$A:$B,2,0),0)</f>
        <v>0</v>
      </c>
    </row>
    <row r="5070" spans="1:15" x14ac:dyDescent="0.25">
      <c r="A5070" s="13" t="s">
        <v>7511</v>
      </c>
      <c r="B5070" s="14" t="s">
        <v>15372</v>
      </c>
      <c r="C5070" s="15" t="s">
        <v>8202</v>
      </c>
      <c r="D5070" s="15" t="s">
        <v>11516</v>
      </c>
      <c r="E5070" s="16">
        <v>45457.395138888889</v>
      </c>
      <c r="F5070" s="13" t="s">
        <v>8204</v>
      </c>
      <c r="G5070" s="13" t="s">
        <v>7511</v>
      </c>
      <c r="H5070" s="15" t="str">
        <f>UPPER(Tb_Reseller[[#This Row],[Agen id]]&amp;"-"&amp;VLOOKUP(Tb_Reseller[[#This Row],[Agen id]],A:B,2,0)&amp;"("&amp;Tb_Reseller[[#This Row],[Short]]&amp;")")</f>
        <v>AR36172-NIA AMALIA PUTRI(O)</v>
      </c>
      <c r="I5070" s="15" t="str">
        <f>VLOOKUP(Tb_Reseller[[#This Row],[Agen id]],Mapping_Agen!A:D,4,0)</f>
        <v>Prima</v>
      </c>
      <c r="J5070" s="7" t="str">
        <f>VLOOKUP(Tb_Reseller[[#This Row],[Agen id]],Mapping_Agen!A:C,3,0)</f>
        <v>ONLINE</v>
      </c>
      <c r="K5070" s="17" t="str">
        <f>TRIM(LEFT(Tb_Reseller[[#This Row],[Group]],2))</f>
        <v>O</v>
      </c>
      <c r="L5070" s="17" t="str">
        <f>VLOOKUP(Tb_Reseller[[#This Row],[Agen id]],Mapping_Agen!A:E,5,0)</f>
        <v>ONLINE</v>
      </c>
      <c r="M5070" s="64">
        <v>0</v>
      </c>
      <c r="N5070" s="65">
        <v>0</v>
      </c>
      <c r="O5070" s="65">
        <f>IFERROR(VLOOKUP(Tb_Reseller[[#This Row],[Kode Reseller]],[1]Sheet1!$A:$B,2,0),0)</f>
        <v>0</v>
      </c>
    </row>
    <row r="5071" spans="1:15" x14ac:dyDescent="0.25">
      <c r="A5071" s="13" t="s">
        <v>6062</v>
      </c>
      <c r="B5071" s="14" t="s">
        <v>15373</v>
      </c>
      <c r="C5071" s="15" t="s">
        <v>8213</v>
      </c>
      <c r="D5071" s="15" t="s">
        <v>8203</v>
      </c>
      <c r="E5071" s="16">
        <v>45457.511805555558</v>
      </c>
      <c r="F5071" s="13" t="s">
        <v>8204</v>
      </c>
      <c r="G5071" s="13" t="s">
        <v>6062</v>
      </c>
      <c r="H5071" s="15" t="str">
        <f>UPPER(Tb_Reseller[[#This Row],[Agen id]]&amp;"-"&amp;VLOOKUP(Tb_Reseller[[#This Row],[Agen id]],A:B,2,0)&amp;"("&amp;Tb_Reseller[[#This Row],[Short]]&amp;")")</f>
        <v>AR36173-HOMECELL(P)</v>
      </c>
      <c r="I5071" s="15" t="str">
        <f>VLOOKUP(Tb_Reseller[[#This Row],[Agen id]],Mapping_Agen!A:D,4,0)</f>
        <v>Prima</v>
      </c>
      <c r="J5071" s="7" t="str">
        <f>VLOOKUP(Tb_Reseller[[#This Row],[Agen id]],Mapping_Agen!A:C,3,0)</f>
        <v>BSD</v>
      </c>
      <c r="K5071" s="17" t="str">
        <f>TRIM(LEFT(Tb_Reseller[[#This Row],[Group]],2))</f>
        <v>P</v>
      </c>
      <c r="L5071" s="17" t="str">
        <f>VLOOKUP(Tb_Reseller[[#This Row],[Agen id]],Mapping_Agen!A:E,5,0)</f>
        <v>Hupron</v>
      </c>
      <c r="M5071" s="64">
        <v>7.2580645161290267</v>
      </c>
      <c r="N5071" s="65">
        <v>7.0666666666666513</v>
      </c>
      <c r="O5071" s="65">
        <f>IFERROR(VLOOKUP(Tb_Reseller[[#This Row],[Kode Reseller]],[1]Sheet1!$A:$B,2,0),0)</f>
        <v>7.25</v>
      </c>
    </row>
    <row r="5072" spans="1:15" x14ac:dyDescent="0.25">
      <c r="A5072" s="13" t="s">
        <v>15374</v>
      </c>
      <c r="B5072" s="14" t="s">
        <v>15375</v>
      </c>
      <c r="C5072" s="15" t="s">
        <v>8213</v>
      </c>
      <c r="D5072" s="15" t="s">
        <v>10439</v>
      </c>
      <c r="E5072" s="16">
        <v>45457.67083333333</v>
      </c>
      <c r="F5072" s="7" t="s">
        <v>8268</v>
      </c>
      <c r="G5072" s="13" t="s">
        <v>1191</v>
      </c>
      <c r="H5072" s="15" t="str">
        <f>UPPER(Tb_Reseller[[#This Row],[Agen id]]&amp;"-"&amp;VLOOKUP(Tb_Reseller[[#This Row],[Agen id]],A:B,2,0)&amp;"("&amp;Tb_Reseller[[#This Row],[Short]]&amp;")")</f>
        <v>AR12141-LUBIS CELL(P)</v>
      </c>
      <c r="I5072" s="15" t="str">
        <f>VLOOKUP(Tb_Reseller[[#This Row],[Agen id]],Mapping_Agen!A:D,4,0)</f>
        <v>Prima</v>
      </c>
      <c r="J5072" s="7" t="str">
        <f>VLOOKUP(Tb_Reseller[[#This Row],[Agen id]],Mapping_Agen!A:C,3,0)</f>
        <v>ICON</v>
      </c>
      <c r="K5072" s="17" t="str">
        <f>TRIM(LEFT(Tb_Reseller[[#This Row],[Group]],2))</f>
        <v>P</v>
      </c>
      <c r="L5072" s="17" t="str">
        <f>VLOOKUP(Tb_Reseller[[#This Row],[Agen id]],Mapping_Agen!A:E,5,0)</f>
        <v>Abdul Harris</v>
      </c>
      <c r="M5072" s="64">
        <v>0</v>
      </c>
      <c r="N5072" s="65">
        <v>0</v>
      </c>
      <c r="O5072" s="65">
        <f>IFERROR(VLOOKUP(Tb_Reseller[[#This Row],[Kode Reseller]],[1]Sheet1!$A:$B,2,0),0)</f>
        <v>0</v>
      </c>
    </row>
    <row r="5073" spans="1:15" x14ac:dyDescent="0.25">
      <c r="A5073" s="13" t="s">
        <v>15376</v>
      </c>
      <c r="B5073" s="14" t="s">
        <v>15377</v>
      </c>
      <c r="C5073" s="15" t="s">
        <v>8213</v>
      </c>
      <c r="D5073" s="15" t="s">
        <v>14934</v>
      </c>
      <c r="E5073" s="16">
        <v>45457.799305555563</v>
      </c>
      <c r="F5073" s="7" t="s">
        <v>8268</v>
      </c>
      <c r="G5073" s="13" t="s">
        <v>5607</v>
      </c>
      <c r="H5073" s="15" t="str">
        <f>UPPER(Tb_Reseller[[#This Row],[Agen id]]&amp;"-"&amp;VLOOKUP(Tb_Reseller[[#This Row],[Agen id]],A:B,2,0)&amp;"("&amp;Tb_Reseller[[#This Row],[Short]]&amp;")")</f>
        <v>AR35341-HERIYANTO(P)</v>
      </c>
      <c r="I5073" s="15" t="str">
        <f>VLOOKUP(Tb_Reseller[[#This Row],[Agen id]],Mapping_Agen!A:D,4,0)</f>
        <v>Prima</v>
      </c>
      <c r="J5073" s="7" t="str">
        <f>VLOOKUP(Tb_Reseller[[#This Row],[Agen id]],Mapping_Agen!A:C,3,0)</f>
        <v>ONLINE</v>
      </c>
      <c r="K5073" s="17" t="str">
        <f>TRIM(LEFT(Tb_Reseller[[#This Row],[Group]],2))</f>
        <v>P</v>
      </c>
      <c r="L5073" s="17" t="str">
        <f>VLOOKUP(Tb_Reseller[[#This Row],[Agen id]],Mapping_Agen!A:E,5,0)</f>
        <v>ONLINE</v>
      </c>
      <c r="M5073" s="64">
        <v>0</v>
      </c>
      <c r="N5073" s="65">
        <v>0</v>
      </c>
      <c r="O5073" s="65">
        <f>IFERROR(VLOOKUP(Tb_Reseller[[#This Row],[Kode Reseller]],[1]Sheet1!$A:$B,2,0),0)</f>
        <v>0</v>
      </c>
    </row>
    <row r="5074" spans="1:15" x14ac:dyDescent="0.25">
      <c r="A5074" s="13" t="s">
        <v>15378</v>
      </c>
      <c r="B5074" s="14" t="s">
        <v>15379</v>
      </c>
      <c r="C5074" s="15" t="s">
        <v>8213</v>
      </c>
      <c r="D5074" s="15" t="s">
        <v>15380</v>
      </c>
      <c r="E5074" s="16">
        <v>45457.965277777781</v>
      </c>
      <c r="F5074" s="13" t="s">
        <v>8268</v>
      </c>
      <c r="G5074" s="13" t="s">
        <v>2992</v>
      </c>
      <c r="H5074" s="15" t="str">
        <f>UPPER(Tb_Reseller[[#This Row],[Agen id]]&amp;"-"&amp;VLOOKUP(Tb_Reseller[[#This Row],[Agen id]],A:B,2,0)&amp;"("&amp;Tb_Reseller[[#This Row],[Short]]&amp;")")</f>
        <v>AR35118-ARSYAD CELLULAR(P)</v>
      </c>
      <c r="I5074" s="15" t="str">
        <f>VLOOKUP(Tb_Reseller[[#This Row],[Agen id]],Mapping_Agen!A:D,4,0)</f>
        <v>Prima</v>
      </c>
      <c r="J5074" s="7" t="str">
        <f>VLOOKUP(Tb_Reseller[[#This Row],[Agen id]],Mapping_Agen!A:C,3,0)</f>
        <v>BSD</v>
      </c>
      <c r="K5074" s="17" t="str">
        <f>TRIM(LEFT(Tb_Reseller[[#This Row],[Group]],2))</f>
        <v>P</v>
      </c>
      <c r="L5074" s="17" t="str">
        <f>VLOOKUP(Tb_Reseller[[#This Row],[Agen id]],Mapping_Agen!A:E,5,0)</f>
        <v>NON SCO</v>
      </c>
      <c r="M5074" s="64">
        <v>0</v>
      </c>
      <c r="N5074" s="65">
        <v>0</v>
      </c>
      <c r="O5074" s="65">
        <f>IFERROR(VLOOKUP(Tb_Reseller[[#This Row],[Kode Reseller]],[1]Sheet1!$A:$B,2,0),0)</f>
        <v>0</v>
      </c>
    </row>
    <row r="5075" spans="1:15" x14ac:dyDescent="0.25">
      <c r="A5075" s="13" t="s">
        <v>15381</v>
      </c>
      <c r="B5075" s="14" t="s">
        <v>15382</v>
      </c>
      <c r="C5075" s="15" t="s">
        <v>8213</v>
      </c>
      <c r="D5075" s="15" t="s">
        <v>15383</v>
      </c>
      <c r="E5075" s="16">
        <v>45459.393750000003</v>
      </c>
      <c r="F5075" s="13" t="s">
        <v>8268</v>
      </c>
      <c r="G5075" s="13" t="s">
        <v>504</v>
      </c>
      <c r="H5075" s="15" t="str">
        <f>UPPER(Tb_Reseller[[#This Row],[Agen id]]&amp;"-"&amp;VLOOKUP(Tb_Reseller[[#This Row],[Agen id]],A:B,2,0)&amp;"("&amp;Tb_Reseller[[#This Row],[Short]]&amp;")")</f>
        <v>AR34612-NELY(P)</v>
      </c>
      <c r="I5075" s="15" t="str">
        <f>VLOOKUP(Tb_Reseller[[#This Row],[Agen id]],Mapping_Agen!A:D,4,0)</f>
        <v>Prima</v>
      </c>
      <c r="J5075" s="7" t="str">
        <f>VLOOKUP(Tb_Reseller[[#This Row],[Agen id]],Mapping_Agen!A:C,3,0)</f>
        <v>ONLINE</v>
      </c>
      <c r="K5075" s="17" t="str">
        <f>TRIM(LEFT(Tb_Reseller[[#This Row],[Group]],2))</f>
        <v>P</v>
      </c>
      <c r="L5075" s="17" t="str">
        <f>VLOOKUP(Tb_Reseller[[#This Row],[Agen id]],Mapping_Agen!A:E,5,0)</f>
        <v>ONLINE</v>
      </c>
      <c r="M5075" s="64">
        <v>1.0645161290322573</v>
      </c>
      <c r="N5075" s="65">
        <v>1.2333333333333338</v>
      </c>
      <c r="O5075" s="65">
        <f>IFERROR(VLOOKUP(Tb_Reseller[[#This Row],[Kode Reseller]],[1]Sheet1!$A:$B,2,0),0)</f>
        <v>1.25</v>
      </c>
    </row>
    <row r="5076" spans="1:15" x14ac:dyDescent="0.25">
      <c r="A5076" s="13" t="s">
        <v>15384</v>
      </c>
      <c r="B5076" s="14" t="s">
        <v>15385</v>
      </c>
      <c r="C5076" s="15" t="s">
        <v>8213</v>
      </c>
      <c r="D5076" s="15" t="s">
        <v>8829</v>
      </c>
      <c r="E5076" s="16">
        <v>45459.553472222222</v>
      </c>
      <c r="F5076" s="7" t="s">
        <v>8268</v>
      </c>
      <c r="G5076" s="13" t="s">
        <v>886</v>
      </c>
      <c r="H5076" s="15" t="str">
        <f>UPPER(Tb_Reseller[[#This Row],[Agen id]]&amp;"-"&amp;VLOOKUP(Tb_Reseller[[#This Row],[Agen id]],A:B,2,0)&amp;"("&amp;Tb_Reseller[[#This Row],[Short]]&amp;")")</f>
        <v>AR08869-BAROKAH CELL 2(P)</v>
      </c>
      <c r="I5076" s="15" t="str">
        <f>VLOOKUP(Tb_Reseller[[#This Row],[Agen id]],Mapping_Agen!A:D,4,0)</f>
        <v>Prima</v>
      </c>
      <c r="J5076" s="7" t="str">
        <f>VLOOKUP(Tb_Reseller[[#This Row],[Agen id]],Mapping_Agen!A:C,3,0)</f>
        <v>BSD</v>
      </c>
      <c r="K5076" s="17" t="str">
        <f>TRIM(LEFT(Tb_Reseller[[#This Row],[Group]],2))</f>
        <v>P</v>
      </c>
      <c r="L5076" s="17" t="str">
        <f>VLOOKUP(Tb_Reseller[[#This Row],[Agen id]],Mapping_Agen!A:E,5,0)</f>
        <v>NON SCO</v>
      </c>
      <c r="M5076" s="64">
        <v>0.16129032258064516</v>
      </c>
      <c r="N5076" s="65">
        <v>0.13333333333333333</v>
      </c>
      <c r="O5076" s="65">
        <f>IFERROR(VLOOKUP(Tb_Reseller[[#This Row],[Kode Reseller]],[1]Sheet1!$A:$B,2,0),0)</f>
        <v>0</v>
      </c>
    </row>
    <row r="5077" spans="1:15" x14ac:dyDescent="0.25">
      <c r="A5077" s="13" t="s">
        <v>6064</v>
      </c>
      <c r="B5077" s="14" t="s">
        <v>15386</v>
      </c>
      <c r="C5077" s="15" t="s">
        <v>8202</v>
      </c>
      <c r="D5077" s="15" t="s">
        <v>11516</v>
      </c>
      <c r="E5077" s="16">
        <v>45459.756944444453</v>
      </c>
      <c r="F5077" s="13" t="s">
        <v>8204</v>
      </c>
      <c r="G5077" s="13" t="s">
        <v>6064</v>
      </c>
      <c r="H5077" s="15" t="str">
        <f>UPPER(Tb_Reseller[[#This Row],[Agen id]]&amp;"-"&amp;VLOOKUP(Tb_Reseller[[#This Row],[Agen id]],A:B,2,0)&amp;"("&amp;Tb_Reseller[[#This Row],[Short]]&amp;")")</f>
        <v>AR36188-TRIA UTAMI(O)</v>
      </c>
      <c r="I5077" s="15" t="str">
        <f>VLOOKUP(Tb_Reseller[[#This Row],[Agen id]],Mapping_Agen!A:D,4,0)</f>
        <v>Prima</v>
      </c>
      <c r="J5077" s="7" t="str">
        <f>VLOOKUP(Tb_Reseller[[#This Row],[Agen id]],Mapping_Agen!A:C,3,0)</f>
        <v>ONLINE</v>
      </c>
      <c r="K5077" s="17" t="str">
        <f>TRIM(LEFT(Tb_Reseller[[#This Row],[Group]],2))</f>
        <v>O</v>
      </c>
      <c r="L5077" s="17" t="str">
        <f>VLOOKUP(Tb_Reseller[[#This Row],[Agen id]],Mapping_Agen!A:E,5,0)</f>
        <v>ONLINE</v>
      </c>
      <c r="M5077" s="64">
        <v>0</v>
      </c>
      <c r="N5077" s="65">
        <v>0</v>
      </c>
      <c r="O5077" s="65">
        <f>IFERROR(VLOOKUP(Tb_Reseller[[#This Row],[Kode Reseller]],[1]Sheet1!$A:$B,2,0),0)</f>
        <v>0</v>
      </c>
    </row>
    <row r="5078" spans="1:15" x14ac:dyDescent="0.25">
      <c r="A5078" s="13" t="s">
        <v>15387</v>
      </c>
      <c r="B5078" s="14" t="s">
        <v>15388</v>
      </c>
      <c r="C5078" s="15" t="s">
        <v>8213</v>
      </c>
      <c r="D5078" s="15" t="s">
        <v>12264</v>
      </c>
      <c r="E5078" s="16">
        <v>45459.767361111109</v>
      </c>
      <c r="F5078" s="7" t="s">
        <v>8268</v>
      </c>
      <c r="G5078" s="13" t="s">
        <v>3136</v>
      </c>
      <c r="H5078" s="15" t="str">
        <f>UPPER(Tb_Reseller[[#This Row],[Agen id]]&amp;"-"&amp;VLOOKUP(Tb_Reseller[[#This Row],[Agen id]],A:B,2,0)&amp;"("&amp;Tb_Reseller[[#This Row],[Short]]&amp;")")</f>
        <v>AR30059-AGUS SUSANTO(P)</v>
      </c>
      <c r="I5078" s="15" t="str">
        <f>VLOOKUP(Tb_Reseller[[#This Row],[Agen id]],Mapping_Agen!A:D,4,0)</f>
        <v>Prima</v>
      </c>
      <c r="J5078" s="7" t="str">
        <f>VLOOKUP(Tb_Reseller[[#This Row],[Agen id]],Mapping_Agen!A:C,3,0)</f>
        <v>ONLINE</v>
      </c>
      <c r="K5078" s="17" t="str">
        <f>TRIM(LEFT(Tb_Reseller[[#This Row],[Group]],2))</f>
        <v>P</v>
      </c>
      <c r="L5078" s="17" t="str">
        <f>VLOOKUP(Tb_Reseller[[#This Row],[Agen id]],Mapping_Agen!A:E,5,0)</f>
        <v>ONLINE</v>
      </c>
      <c r="M5078" s="64">
        <v>0</v>
      </c>
      <c r="N5078" s="65">
        <v>0</v>
      </c>
      <c r="O5078" s="65">
        <f>IFERROR(VLOOKUP(Tb_Reseller[[#This Row],[Kode Reseller]],[1]Sheet1!$A:$B,2,0),0)</f>
        <v>0</v>
      </c>
    </row>
    <row r="5079" spans="1:15" x14ac:dyDescent="0.25">
      <c r="A5079" s="13" t="s">
        <v>15389</v>
      </c>
      <c r="B5079" s="14" t="s">
        <v>15390</v>
      </c>
      <c r="C5079" s="15" t="s">
        <v>8213</v>
      </c>
      <c r="D5079" s="15" t="s">
        <v>15354</v>
      </c>
      <c r="E5079" s="16">
        <v>45461.40902777778</v>
      </c>
      <c r="F5079" s="13" t="s">
        <v>8268</v>
      </c>
      <c r="G5079" s="13" t="s">
        <v>3582</v>
      </c>
      <c r="H5079" s="15" t="str">
        <f>UPPER(Tb_Reseller[[#This Row],[Agen id]]&amp;"-"&amp;VLOOKUP(Tb_Reseller[[#This Row],[Agen id]],A:B,2,0)&amp;"("&amp;Tb_Reseller[[#This Row],[Short]]&amp;")")</f>
        <v>AR31733-ASBI CELL(P)</v>
      </c>
      <c r="I5079" s="15" t="str">
        <f>VLOOKUP(Tb_Reseller[[#This Row],[Agen id]],Mapping_Agen!A:D,4,0)</f>
        <v>Prima</v>
      </c>
      <c r="J5079" s="7" t="str">
        <f>VLOOKUP(Tb_Reseller[[#This Row],[Agen id]],Mapping_Agen!A:C,3,0)</f>
        <v>ICON</v>
      </c>
      <c r="K5079" s="17" t="str">
        <f>TRIM(LEFT(Tb_Reseller[[#This Row],[Group]],2))</f>
        <v>P</v>
      </c>
      <c r="L5079" s="17" t="str">
        <f>VLOOKUP(Tb_Reseller[[#This Row],[Agen id]],Mapping_Agen!A:E,5,0)</f>
        <v>NON SCO</v>
      </c>
      <c r="M5079" s="64">
        <v>0</v>
      </c>
      <c r="N5079" s="65">
        <v>0</v>
      </c>
      <c r="O5079" s="65">
        <f>IFERROR(VLOOKUP(Tb_Reseller[[#This Row],[Kode Reseller]],[1]Sheet1!$A:$B,2,0),0)</f>
        <v>0</v>
      </c>
    </row>
    <row r="5080" spans="1:15" x14ac:dyDescent="0.25">
      <c r="A5080" s="13" t="s">
        <v>3222</v>
      </c>
      <c r="B5080" s="14" t="s">
        <v>13009</v>
      </c>
      <c r="C5080" s="15" t="s">
        <v>8202</v>
      </c>
      <c r="D5080" s="15" t="s">
        <v>11516</v>
      </c>
      <c r="E5080" s="16">
        <v>45463.637499999997</v>
      </c>
      <c r="F5080" s="13" t="s">
        <v>8204</v>
      </c>
      <c r="G5080" s="13" t="s">
        <v>3222</v>
      </c>
      <c r="H5080" s="15" t="str">
        <f>UPPER(Tb_Reseller[[#This Row],[Agen id]]&amp;"-"&amp;VLOOKUP(Tb_Reseller[[#This Row],[Agen id]],A:B,2,0)&amp;"("&amp;Tb_Reseller[[#This Row],[Short]]&amp;")")</f>
        <v>AR36198-LILIS(O)</v>
      </c>
      <c r="I5080" s="15" t="str">
        <f>VLOOKUP(Tb_Reseller[[#This Row],[Agen id]],Mapping_Agen!A:D,4,0)</f>
        <v>Prima</v>
      </c>
      <c r="J5080" s="7" t="str">
        <f>VLOOKUP(Tb_Reseller[[#This Row],[Agen id]],Mapping_Agen!A:C,3,0)</f>
        <v>ONLINE</v>
      </c>
      <c r="K5080" s="17" t="str">
        <f>TRIM(LEFT(Tb_Reseller[[#This Row],[Group]],2))</f>
        <v>O</v>
      </c>
      <c r="L5080" s="17" t="str">
        <f>VLOOKUP(Tb_Reseller[[#This Row],[Agen id]],Mapping_Agen!A:E,5,0)</f>
        <v>ONLINE</v>
      </c>
      <c r="M5080" s="64">
        <v>0.41935483870967727</v>
      </c>
      <c r="N5080" s="65">
        <v>0</v>
      </c>
      <c r="O5080" s="65">
        <f>IFERROR(VLOOKUP(Tb_Reseller[[#This Row],[Kode Reseller]],[1]Sheet1!$A:$B,2,0),0)</f>
        <v>0</v>
      </c>
    </row>
    <row r="5081" spans="1:15" x14ac:dyDescent="0.25">
      <c r="A5081" s="13" t="s">
        <v>15391</v>
      </c>
      <c r="B5081" s="14" t="s">
        <v>15392</v>
      </c>
      <c r="C5081" s="15" t="s">
        <v>8213</v>
      </c>
      <c r="D5081" s="15" t="s">
        <v>15044</v>
      </c>
      <c r="E5081" s="16">
        <v>45464.354861111111</v>
      </c>
      <c r="F5081" s="7" t="s">
        <v>8268</v>
      </c>
      <c r="G5081" s="13" t="s">
        <v>5149</v>
      </c>
      <c r="H5081" s="15" t="str">
        <f>UPPER(Tb_Reseller[[#This Row],[Agen id]]&amp;"-"&amp;VLOOKUP(Tb_Reseller[[#This Row],[Agen id]],A:B,2,0)&amp;"("&amp;Tb_Reseller[[#This Row],[Short]]&amp;")")</f>
        <v>AR34632-BHARATA CELL(P)</v>
      </c>
      <c r="I5081" s="15" t="str">
        <f>VLOOKUP(Tb_Reseller[[#This Row],[Agen id]],Mapping_Agen!A:D,4,0)</f>
        <v>Prima</v>
      </c>
      <c r="J5081" s="7" t="str">
        <f>VLOOKUP(Tb_Reseller[[#This Row],[Agen id]],Mapping_Agen!A:C,3,0)</f>
        <v>PRG</v>
      </c>
      <c r="K5081" s="17" t="str">
        <f>TRIM(LEFT(Tb_Reseller[[#This Row],[Group]],2))</f>
        <v>P</v>
      </c>
      <c r="L5081" s="17" t="str">
        <f>VLOOKUP(Tb_Reseller[[#This Row],[Agen id]],Mapping_Agen!A:E,5,0)</f>
        <v>NON SCO</v>
      </c>
      <c r="M5081" s="64">
        <v>0</v>
      </c>
      <c r="N5081" s="65">
        <v>0</v>
      </c>
      <c r="O5081" s="65">
        <f>IFERROR(VLOOKUP(Tb_Reseller[[#This Row],[Kode Reseller]],[1]Sheet1!$A:$B,2,0),0)</f>
        <v>0</v>
      </c>
    </row>
    <row r="5082" spans="1:15" x14ac:dyDescent="0.25">
      <c r="A5082" s="13" t="s">
        <v>6068</v>
      </c>
      <c r="B5082" s="14" t="s">
        <v>15393</v>
      </c>
      <c r="C5082" s="15" t="s">
        <v>8202</v>
      </c>
      <c r="D5082" s="15" t="s">
        <v>11516</v>
      </c>
      <c r="E5082" s="16">
        <v>45464.566666666673</v>
      </c>
      <c r="F5082" s="13" t="s">
        <v>8204</v>
      </c>
      <c r="G5082" s="13" t="s">
        <v>6068</v>
      </c>
      <c r="H5082" s="15" t="str">
        <f>UPPER(Tb_Reseller[[#This Row],[Agen id]]&amp;"-"&amp;VLOOKUP(Tb_Reseller[[#This Row],[Agen id]],A:B,2,0)&amp;"("&amp;Tb_Reseller[[#This Row],[Short]]&amp;")")</f>
        <v>AR36203-LILIN(O)</v>
      </c>
      <c r="I5082" s="15" t="str">
        <f>VLOOKUP(Tb_Reseller[[#This Row],[Agen id]],Mapping_Agen!A:D,4,0)</f>
        <v>Prima</v>
      </c>
      <c r="J5082" s="7" t="str">
        <f>VLOOKUP(Tb_Reseller[[#This Row],[Agen id]],Mapping_Agen!A:C,3,0)</f>
        <v>ONLINE</v>
      </c>
      <c r="K5082" s="17" t="str">
        <f>TRIM(LEFT(Tb_Reseller[[#This Row],[Group]],2))</f>
        <v>O</v>
      </c>
      <c r="L5082" s="17" t="str">
        <f>VLOOKUP(Tb_Reseller[[#This Row],[Agen id]],Mapping_Agen!A:E,5,0)</f>
        <v>ONLINE</v>
      </c>
      <c r="M5082" s="64">
        <v>0</v>
      </c>
      <c r="N5082" s="65">
        <v>0</v>
      </c>
      <c r="O5082" s="65">
        <f>IFERROR(VLOOKUP(Tb_Reseller[[#This Row],[Kode Reseller]],[1]Sheet1!$A:$B,2,0),0)</f>
        <v>0</v>
      </c>
    </row>
    <row r="5083" spans="1:15" x14ac:dyDescent="0.25">
      <c r="A5083" s="13" t="s">
        <v>15394</v>
      </c>
      <c r="B5083" s="14" t="s">
        <v>15395</v>
      </c>
      <c r="C5083" s="15" t="s">
        <v>8642</v>
      </c>
      <c r="D5083" s="15" t="s">
        <v>10261</v>
      </c>
      <c r="E5083" s="16">
        <v>45464.569444444453</v>
      </c>
      <c r="F5083" s="7" t="s">
        <v>8268</v>
      </c>
      <c r="G5083" s="13" t="s">
        <v>1628</v>
      </c>
      <c r="H5083" s="15" t="str">
        <f>UPPER(Tb_Reseller[[#This Row],[Agen id]]&amp;"-"&amp;VLOOKUP(Tb_Reseller[[#This Row],[Agen id]],A:B,2,0)&amp;"("&amp;Tb_Reseller[[#This Row],[Short]]&amp;")")</f>
        <v>AR17783-ENDAH CELL(MV)</v>
      </c>
      <c r="I5083" s="15" t="str">
        <f>VLOOKUP(Tb_Reseller[[#This Row],[Agen id]],Mapping_Agen!A:D,4,0)</f>
        <v>Limit</v>
      </c>
      <c r="J5083" s="7" t="str">
        <f>VLOOKUP(Tb_Reseller[[#This Row],[Agen id]],Mapping_Agen!A:C,3,0)</f>
        <v>BSD</v>
      </c>
      <c r="K5083" s="17" t="str">
        <f>TRIM(LEFT(Tb_Reseller[[#This Row],[Group]],2))</f>
        <v>MV</v>
      </c>
      <c r="L5083" s="17" t="str">
        <f>VLOOKUP(Tb_Reseller[[#This Row],[Agen id]],Mapping_Agen!A:E,5,0)</f>
        <v>Hupron</v>
      </c>
      <c r="M5083" s="64">
        <v>1.2258064516129024</v>
      </c>
      <c r="N5083" s="65">
        <v>1.6666666666666685</v>
      </c>
      <c r="O5083" s="65">
        <f>IFERROR(VLOOKUP(Tb_Reseller[[#This Row],[Kode Reseller]],[1]Sheet1!$A:$B,2,0),0)</f>
        <v>2</v>
      </c>
    </row>
    <row r="5084" spans="1:15" x14ac:dyDescent="0.25">
      <c r="A5084" s="13" t="s">
        <v>15396</v>
      </c>
      <c r="B5084" s="14" t="s">
        <v>8909</v>
      </c>
      <c r="C5084" s="15" t="s">
        <v>8213</v>
      </c>
      <c r="D5084" s="15" t="s">
        <v>15354</v>
      </c>
      <c r="E5084" s="16">
        <v>45464.725694444453</v>
      </c>
      <c r="F5084" s="13" t="s">
        <v>8268</v>
      </c>
      <c r="G5084" s="13" t="s">
        <v>3582</v>
      </c>
      <c r="H5084" s="15" t="str">
        <f>UPPER(Tb_Reseller[[#This Row],[Agen id]]&amp;"-"&amp;VLOOKUP(Tb_Reseller[[#This Row],[Agen id]],A:B,2,0)&amp;"("&amp;Tb_Reseller[[#This Row],[Short]]&amp;")")</f>
        <v>AR31733-ASBI CELL(P)</v>
      </c>
      <c r="I5084" s="15" t="str">
        <f>VLOOKUP(Tb_Reseller[[#This Row],[Agen id]],Mapping_Agen!A:D,4,0)</f>
        <v>Prima</v>
      </c>
      <c r="J5084" s="7" t="str">
        <f>VLOOKUP(Tb_Reseller[[#This Row],[Agen id]],Mapping_Agen!A:C,3,0)</f>
        <v>ICON</v>
      </c>
      <c r="K5084" s="17" t="str">
        <f>TRIM(LEFT(Tb_Reseller[[#This Row],[Group]],2))</f>
        <v>P</v>
      </c>
      <c r="L5084" s="17" t="str">
        <f>VLOOKUP(Tb_Reseller[[#This Row],[Agen id]],Mapping_Agen!A:E,5,0)</f>
        <v>NON SCO</v>
      </c>
      <c r="M5084" s="64">
        <v>2.4193548387096757</v>
      </c>
      <c r="N5084" s="65">
        <v>2.0666666666666691</v>
      </c>
      <c r="O5084" s="65">
        <f>IFERROR(VLOOKUP(Tb_Reseller[[#This Row],[Kode Reseller]],[1]Sheet1!$A:$B,2,0),0)</f>
        <v>4</v>
      </c>
    </row>
    <row r="5085" spans="1:15" x14ac:dyDescent="0.25">
      <c r="A5085" s="13" t="s">
        <v>15397</v>
      </c>
      <c r="B5085" s="14" t="s">
        <v>15398</v>
      </c>
      <c r="C5085" s="15" t="s">
        <v>8213</v>
      </c>
      <c r="D5085" s="15" t="s">
        <v>9018</v>
      </c>
      <c r="E5085" s="16">
        <v>45465.45</v>
      </c>
      <c r="F5085" s="7" t="s">
        <v>8268</v>
      </c>
      <c r="G5085" s="13" t="s">
        <v>806</v>
      </c>
      <c r="H5085" s="15" t="str">
        <f>UPPER(Tb_Reseller[[#This Row],[Agen id]]&amp;"-"&amp;VLOOKUP(Tb_Reseller[[#This Row],[Agen id]],A:B,2,0)&amp;"("&amp;Tb_Reseller[[#This Row],[Short]]&amp;")")</f>
        <v>AR08006-TJ CELL(P)</v>
      </c>
      <c r="I5085" s="15" t="str">
        <f>VLOOKUP(Tb_Reseller[[#This Row],[Agen id]],Mapping_Agen!A:D,4,0)</f>
        <v>Prima</v>
      </c>
      <c r="J5085" s="7" t="str">
        <f>VLOOKUP(Tb_Reseller[[#This Row],[Agen id]],Mapping_Agen!A:C,3,0)</f>
        <v>ICON</v>
      </c>
      <c r="K5085" s="17" t="str">
        <f>TRIM(LEFT(Tb_Reseller[[#This Row],[Group]],2))</f>
        <v>P</v>
      </c>
      <c r="L5085" s="17" t="str">
        <f>VLOOKUP(Tb_Reseller[[#This Row],[Agen id]],Mapping_Agen!A:E,5,0)</f>
        <v>Abdul Harris</v>
      </c>
      <c r="M5085" s="64">
        <v>0</v>
      </c>
      <c r="N5085" s="65">
        <v>0</v>
      </c>
      <c r="O5085" s="65">
        <f>IFERROR(VLOOKUP(Tb_Reseller[[#This Row],[Kode Reseller]],[1]Sheet1!$A:$B,2,0),0)</f>
        <v>0</v>
      </c>
    </row>
    <row r="5086" spans="1:15" x14ac:dyDescent="0.25">
      <c r="A5086" s="13" t="s">
        <v>6070</v>
      </c>
      <c r="B5086" s="14" t="s">
        <v>15399</v>
      </c>
      <c r="C5086" s="15" t="s">
        <v>8202</v>
      </c>
      <c r="D5086" s="15" t="s">
        <v>11516</v>
      </c>
      <c r="E5086" s="16">
        <v>45465.542361111111</v>
      </c>
      <c r="F5086" s="13" t="s">
        <v>8204</v>
      </c>
      <c r="G5086" s="13" t="s">
        <v>6070</v>
      </c>
      <c r="H5086" s="15" t="str">
        <f>UPPER(Tb_Reseller[[#This Row],[Agen id]]&amp;"-"&amp;VLOOKUP(Tb_Reseller[[#This Row],[Agen id]],A:B,2,0)&amp;"("&amp;Tb_Reseller[[#This Row],[Short]]&amp;")")</f>
        <v>AR36210-AGUS(O)</v>
      </c>
      <c r="I5086" s="15" t="str">
        <f>VLOOKUP(Tb_Reseller[[#This Row],[Agen id]],Mapping_Agen!A:D,4,0)</f>
        <v>Prima</v>
      </c>
      <c r="J5086" s="7" t="str">
        <f>VLOOKUP(Tb_Reseller[[#This Row],[Agen id]],Mapping_Agen!A:C,3,0)</f>
        <v>ONLINE</v>
      </c>
      <c r="K5086" s="17" t="str">
        <f>TRIM(LEFT(Tb_Reseller[[#This Row],[Group]],2))</f>
        <v>O</v>
      </c>
      <c r="L5086" s="17" t="str">
        <f>VLOOKUP(Tb_Reseller[[#This Row],[Agen id]],Mapping_Agen!A:E,5,0)</f>
        <v>ONLINE</v>
      </c>
      <c r="M5086" s="64">
        <v>0</v>
      </c>
      <c r="N5086" s="65">
        <v>0</v>
      </c>
      <c r="O5086" s="65">
        <f>IFERROR(VLOOKUP(Tb_Reseller[[#This Row],[Kode Reseller]],[1]Sheet1!$A:$B,2,0),0)</f>
        <v>0</v>
      </c>
    </row>
    <row r="5087" spans="1:15" x14ac:dyDescent="0.25">
      <c r="A5087" s="13" t="s">
        <v>15400</v>
      </c>
      <c r="B5087" s="14" t="s">
        <v>15401</v>
      </c>
      <c r="C5087" s="15" t="s">
        <v>8213</v>
      </c>
      <c r="D5087" s="15" t="s">
        <v>15402</v>
      </c>
      <c r="E5087" s="16">
        <v>45465.710416666669</v>
      </c>
      <c r="F5087" s="13" t="s">
        <v>8268</v>
      </c>
      <c r="G5087" s="13" t="s">
        <v>1502</v>
      </c>
      <c r="H5087" s="15" t="str">
        <f>UPPER(Tb_Reseller[[#This Row],[Agen id]]&amp;"-"&amp;VLOOKUP(Tb_Reseller[[#This Row],[Agen id]],A:B,2,0)&amp;"("&amp;Tb_Reseller[[#This Row],[Short]]&amp;")")</f>
        <v>AR35152-ERNANSTORE(P)</v>
      </c>
      <c r="I5087" s="15" t="str">
        <f>VLOOKUP(Tb_Reseller[[#This Row],[Agen id]],Mapping_Agen!A:D,4,0)</f>
        <v>Prima</v>
      </c>
      <c r="J5087" s="7" t="str">
        <f>VLOOKUP(Tb_Reseller[[#This Row],[Agen id]],Mapping_Agen!A:C,3,0)</f>
        <v>PP</v>
      </c>
      <c r="K5087" s="17" t="str">
        <f>TRIM(LEFT(Tb_Reseller[[#This Row],[Group]],2))</f>
        <v>P</v>
      </c>
      <c r="L5087" s="17" t="str">
        <f>VLOOKUP(Tb_Reseller[[#This Row],[Agen id]],Mapping_Agen!A:E,5,0)</f>
        <v>NON SCO</v>
      </c>
      <c r="M5087" s="64">
        <v>0</v>
      </c>
      <c r="N5087" s="65">
        <v>0</v>
      </c>
      <c r="O5087" s="65">
        <f>IFERROR(VLOOKUP(Tb_Reseller[[#This Row],[Kode Reseller]],[1]Sheet1!$A:$B,2,0),0)</f>
        <v>0</v>
      </c>
    </row>
    <row r="5088" spans="1:15" x14ac:dyDescent="0.25">
      <c r="A5088" s="13" t="s">
        <v>15403</v>
      </c>
      <c r="B5088" s="14" t="s">
        <v>15404</v>
      </c>
      <c r="C5088" s="15" t="s">
        <v>8213</v>
      </c>
      <c r="D5088" s="15" t="s">
        <v>15044</v>
      </c>
      <c r="E5088" s="16">
        <v>45466.47152777778</v>
      </c>
      <c r="F5088" s="7" t="s">
        <v>8268</v>
      </c>
      <c r="G5088" s="13" t="s">
        <v>5149</v>
      </c>
      <c r="H5088" s="15" t="str">
        <f>UPPER(Tb_Reseller[[#This Row],[Agen id]]&amp;"-"&amp;VLOOKUP(Tb_Reseller[[#This Row],[Agen id]],A:B,2,0)&amp;"("&amp;Tb_Reseller[[#This Row],[Short]]&amp;")")</f>
        <v>AR34632-BHARATA CELL(P)</v>
      </c>
      <c r="I5088" s="15" t="str">
        <f>VLOOKUP(Tb_Reseller[[#This Row],[Agen id]],Mapping_Agen!A:D,4,0)</f>
        <v>Prima</v>
      </c>
      <c r="J5088" s="7" t="str">
        <f>VLOOKUP(Tb_Reseller[[#This Row],[Agen id]],Mapping_Agen!A:C,3,0)</f>
        <v>PRG</v>
      </c>
      <c r="K5088" s="17" t="str">
        <f>TRIM(LEFT(Tb_Reseller[[#This Row],[Group]],2))</f>
        <v>P</v>
      </c>
      <c r="L5088" s="17" t="str">
        <f>VLOOKUP(Tb_Reseller[[#This Row],[Agen id]],Mapping_Agen!A:E,5,0)</f>
        <v>NON SCO</v>
      </c>
      <c r="M5088" s="64">
        <v>0</v>
      </c>
      <c r="N5088" s="65">
        <v>0</v>
      </c>
      <c r="O5088" s="65">
        <f>IFERROR(VLOOKUP(Tb_Reseller[[#This Row],[Kode Reseller]],[1]Sheet1!$A:$B,2,0),0)</f>
        <v>0</v>
      </c>
    </row>
    <row r="5089" spans="1:15" x14ac:dyDescent="0.25">
      <c r="A5089" s="13" t="s">
        <v>6072</v>
      </c>
      <c r="B5089" s="14" t="s">
        <v>15405</v>
      </c>
      <c r="C5089" s="15" t="s">
        <v>8202</v>
      </c>
      <c r="D5089" s="15" t="s">
        <v>11516</v>
      </c>
      <c r="E5089" s="16">
        <v>45467.407638888893</v>
      </c>
      <c r="F5089" s="13" t="s">
        <v>8204</v>
      </c>
      <c r="G5089" s="13" t="s">
        <v>6072</v>
      </c>
      <c r="H5089" s="15" t="str">
        <f>UPPER(Tb_Reseller[[#This Row],[Agen id]]&amp;"-"&amp;VLOOKUP(Tb_Reseller[[#This Row],[Agen id]],A:B,2,0)&amp;"("&amp;Tb_Reseller[[#This Row],[Short]]&amp;")")</f>
        <v>AR36219-EUISCELL(O)</v>
      </c>
      <c r="I5089" s="15" t="str">
        <f>VLOOKUP(Tb_Reseller[[#This Row],[Agen id]],Mapping_Agen!A:D,4,0)</f>
        <v>Prima</v>
      </c>
      <c r="J5089" s="7" t="str">
        <f>VLOOKUP(Tb_Reseller[[#This Row],[Agen id]],Mapping_Agen!A:C,3,0)</f>
        <v>ONLINE</v>
      </c>
      <c r="K5089" s="17" t="str">
        <f>TRIM(LEFT(Tb_Reseller[[#This Row],[Group]],2))</f>
        <v>O</v>
      </c>
      <c r="L5089" s="17" t="str">
        <f>VLOOKUP(Tb_Reseller[[#This Row],[Agen id]],Mapping_Agen!A:E,5,0)</f>
        <v>ONLINE</v>
      </c>
      <c r="M5089" s="64">
        <v>0</v>
      </c>
      <c r="N5089" s="65">
        <v>0</v>
      </c>
      <c r="O5089" s="65">
        <f>IFERROR(VLOOKUP(Tb_Reseller[[#This Row],[Kode Reseller]],[1]Sheet1!$A:$B,2,0),0)</f>
        <v>0</v>
      </c>
    </row>
    <row r="5090" spans="1:15" x14ac:dyDescent="0.25">
      <c r="A5090" s="13" t="s">
        <v>15406</v>
      </c>
      <c r="B5090" s="14" t="s">
        <v>15407</v>
      </c>
      <c r="C5090" s="15" t="s">
        <v>8213</v>
      </c>
      <c r="D5090" s="15" t="s">
        <v>15044</v>
      </c>
      <c r="E5090" s="16">
        <v>45467.713194444441</v>
      </c>
      <c r="F5090" s="7" t="s">
        <v>8268</v>
      </c>
      <c r="G5090" s="13" t="s">
        <v>5149</v>
      </c>
      <c r="H5090" s="15" t="str">
        <f>UPPER(Tb_Reseller[[#This Row],[Agen id]]&amp;"-"&amp;VLOOKUP(Tb_Reseller[[#This Row],[Agen id]],A:B,2,0)&amp;"("&amp;Tb_Reseller[[#This Row],[Short]]&amp;")")</f>
        <v>AR34632-BHARATA CELL(P)</v>
      </c>
      <c r="I5090" s="15" t="str">
        <f>VLOOKUP(Tb_Reseller[[#This Row],[Agen id]],Mapping_Agen!A:D,4,0)</f>
        <v>Prima</v>
      </c>
      <c r="J5090" s="7" t="str">
        <f>VLOOKUP(Tb_Reseller[[#This Row],[Agen id]],Mapping_Agen!A:C,3,0)</f>
        <v>PRG</v>
      </c>
      <c r="K5090" s="17" t="str">
        <f>TRIM(LEFT(Tb_Reseller[[#This Row],[Group]],2))</f>
        <v>P</v>
      </c>
      <c r="L5090" s="17" t="str">
        <f>VLOOKUP(Tb_Reseller[[#This Row],[Agen id]],Mapping_Agen!A:E,5,0)</f>
        <v>NON SCO</v>
      </c>
      <c r="M5090" s="64">
        <v>0</v>
      </c>
      <c r="N5090" s="65">
        <v>0</v>
      </c>
      <c r="O5090" s="65">
        <f>IFERROR(VLOOKUP(Tb_Reseller[[#This Row],[Kode Reseller]],[1]Sheet1!$A:$B,2,0),0)</f>
        <v>0</v>
      </c>
    </row>
    <row r="5091" spans="1:15" x14ac:dyDescent="0.25">
      <c r="A5091" s="13" t="s">
        <v>6074</v>
      </c>
      <c r="B5091" s="14" t="s">
        <v>15408</v>
      </c>
      <c r="C5091" s="15" t="s">
        <v>8213</v>
      </c>
      <c r="D5091" s="15" t="s">
        <v>11516</v>
      </c>
      <c r="E5091" s="16">
        <v>45467.825694444437</v>
      </c>
      <c r="F5091" s="13" t="s">
        <v>8204</v>
      </c>
      <c r="G5091" s="13" t="s">
        <v>6074</v>
      </c>
      <c r="H5091" s="15" t="str">
        <f>UPPER(Tb_Reseller[[#This Row],[Agen id]]&amp;"-"&amp;VLOOKUP(Tb_Reseller[[#This Row],[Agen id]],A:B,2,0)&amp;"("&amp;Tb_Reseller[[#This Row],[Short]]&amp;")")</f>
        <v>AR36223-MAS NUR(P)</v>
      </c>
      <c r="I5091" s="15" t="str">
        <f>VLOOKUP(Tb_Reseller[[#This Row],[Agen id]],Mapping_Agen!A:D,4,0)</f>
        <v>Prima</v>
      </c>
      <c r="J5091" s="7" t="str">
        <f>VLOOKUP(Tb_Reseller[[#This Row],[Agen id]],Mapping_Agen!A:C,3,0)</f>
        <v>ONLINE</v>
      </c>
      <c r="K5091" s="17" t="str">
        <f>TRIM(LEFT(Tb_Reseller[[#This Row],[Group]],2))</f>
        <v>P</v>
      </c>
      <c r="L5091" s="17" t="str">
        <f>VLOOKUP(Tb_Reseller[[#This Row],[Agen id]],Mapping_Agen!A:E,5,0)</f>
        <v>ONLINE</v>
      </c>
      <c r="M5091" s="64">
        <v>0</v>
      </c>
      <c r="N5091" s="65">
        <v>0</v>
      </c>
      <c r="O5091" s="65">
        <f>IFERROR(VLOOKUP(Tb_Reseller[[#This Row],[Kode Reseller]],[1]Sheet1!$A:$B,2,0),0)</f>
        <v>0</v>
      </c>
    </row>
    <row r="5092" spans="1:15" x14ac:dyDescent="0.25">
      <c r="A5092" s="13" t="s">
        <v>6076</v>
      </c>
      <c r="B5092" s="14" t="s">
        <v>11887</v>
      </c>
      <c r="C5092" s="15" t="s">
        <v>8202</v>
      </c>
      <c r="D5092" s="15" t="s">
        <v>11516</v>
      </c>
      <c r="E5092" s="16">
        <v>45468.378472222219</v>
      </c>
      <c r="F5092" s="13" t="s">
        <v>8204</v>
      </c>
      <c r="G5092" s="13" t="s">
        <v>6076</v>
      </c>
      <c r="H5092" s="15" t="str">
        <f>UPPER(Tb_Reseller[[#This Row],[Agen id]]&amp;"-"&amp;VLOOKUP(Tb_Reseller[[#This Row],[Agen id]],A:B,2,0)&amp;"("&amp;Tb_Reseller[[#This Row],[Short]]&amp;")")</f>
        <v>AR36225-NIA(O)</v>
      </c>
      <c r="I5092" s="15" t="str">
        <f>VLOOKUP(Tb_Reseller[[#This Row],[Agen id]],Mapping_Agen!A:D,4,0)</f>
        <v>Prima</v>
      </c>
      <c r="J5092" s="7" t="str">
        <f>VLOOKUP(Tb_Reseller[[#This Row],[Agen id]],Mapping_Agen!A:C,3,0)</f>
        <v>ONLINE</v>
      </c>
      <c r="K5092" s="17" t="str">
        <f>TRIM(LEFT(Tb_Reseller[[#This Row],[Group]],2))</f>
        <v>O</v>
      </c>
      <c r="L5092" s="17" t="str">
        <f>VLOOKUP(Tb_Reseller[[#This Row],[Agen id]],Mapping_Agen!A:E,5,0)</f>
        <v>ONLINE</v>
      </c>
      <c r="M5092" s="64">
        <v>0</v>
      </c>
      <c r="N5092" s="65">
        <v>0</v>
      </c>
      <c r="O5092" s="65">
        <f>IFERROR(VLOOKUP(Tb_Reseller[[#This Row],[Kode Reseller]],[1]Sheet1!$A:$B,2,0),0)</f>
        <v>0</v>
      </c>
    </row>
    <row r="5093" spans="1:15" x14ac:dyDescent="0.25">
      <c r="A5093" s="13" t="s">
        <v>15409</v>
      </c>
      <c r="B5093" s="14" t="s">
        <v>15410</v>
      </c>
      <c r="C5093" s="15" t="s">
        <v>8213</v>
      </c>
      <c r="D5093" s="15" t="s">
        <v>9843</v>
      </c>
      <c r="E5093" s="16">
        <v>45468.411111111112</v>
      </c>
      <c r="F5093" s="7" t="s">
        <v>8268</v>
      </c>
      <c r="G5093" s="13" t="s">
        <v>2323</v>
      </c>
      <c r="H5093" s="15" t="str">
        <f>UPPER(Tb_Reseller[[#This Row],[Agen id]]&amp;"-"&amp;VLOOKUP(Tb_Reseller[[#This Row],[Agen id]],A:B,2,0)&amp;"("&amp;Tb_Reseller[[#This Row],[Short]]&amp;")")</f>
        <v>AR26368-IBNU PRIMA(P)</v>
      </c>
      <c r="I5093" s="15" t="str">
        <f>VLOOKUP(Tb_Reseller[[#This Row],[Agen id]],Mapping_Agen!A:D,4,0)</f>
        <v>Prima</v>
      </c>
      <c r="J5093" s="7" t="str">
        <f>VLOOKUP(Tb_Reseller[[#This Row],[Agen id]],Mapping_Agen!A:C,3,0)</f>
        <v>PP</v>
      </c>
      <c r="K5093" s="17" t="str">
        <f>TRIM(LEFT(Tb_Reseller[[#This Row],[Group]],2))</f>
        <v>P</v>
      </c>
      <c r="L5093" s="17" t="str">
        <f>VLOOKUP(Tb_Reseller[[#This Row],[Agen id]],Mapping_Agen!A:E,5,0)</f>
        <v>Febri Kurniawan</v>
      </c>
      <c r="M5093" s="64">
        <v>0</v>
      </c>
      <c r="N5093" s="65">
        <v>0</v>
      </c>
      <c r="O5093" s="65">
        <f>IFERROR(VLOOKUP(Tb_Reseller[[#This Row],[Kode Reseller]],[1]Sheet1!$A:$B,2,0),0)</f>
        <v>0</v>
      </c>
    </row>
    <row r="5094" spans="1:15" x14ac:dyDescent="0.25">
      <c r="A5094" s="13" t="s">
        <v>15411</v>
      </c>
      <c r="B5094" s="14" t="s">
        <v>15412</v>
      </c>
      <c r="C5094" s="15" t="s">
        <v>8213</v>
      </c>
      <c r="D5094" s="15" t="s">
        <v>15044</v>
      </c>
      <c r="E5094" s="16">
        <v>45468.805555555547</v>
      </c>
      <c r="F5094" s="7" t="s">
        <v>8268</v>
      </c>
      <c r="G5094" s="13" t="s">
        <v>5149</v>
      </c>
      <c r="H5094" s="15" t="str">
        <f>UPPER(Tb_Reseller[[#This Row],[Agen id]]&amp;"-"&amp;VLOOKUP(Tb_Reseller[[#This Row],[Agen id]],A:B,2,0)&amp;"("&amp;Tb_Reseller[[#This Row],[Short]]&amp;")")</f>
        <v>AR34632-BHARATA CELL(P)</v>
      </c>
      <c r="I5094" s="15" t="str">
        <f>VLOOKUP(Tb_Reseller[[#This Row],[Agen id]],Mapping_Agen!A:D,4,0)</f>
        <v>Prima</v>
      </c>
      <c r="J5094" s="7" t="str">
        <f>VLOOKUP(Tb_Reseller[[#This Row],[Agen id]],Mapping_Agen!A:C,3,0)</f>
        <v>PRG</v>
      </c>
      <c r="K5094" s="17" t="str">
        <f>TRIM(LEFT(Tb_Reseller[[#This Row],[Group]],2))</f>
        <v>P</v>
      </c>
      <c r="L5094" s="17" t="str">
        <f>VLOOKUP(Tb_Reseller[[#This Row],[Agen id]],Mapping_Agen!A:E,5,0)</f>
        <v>NON SCO</v>
      </c>
      <c r="M5094" s="64">
        <v>0</v>
      </c>
      <c r="N5094" s="65">
        <v>0</v>
      </c>
      <c r="O5094" s="65">
        <f>IFERROR(VLOOKUP(Tb_Reseller[[#This Row],[Kode Reseller]],[1]Sheet1!$A:$B,2,0),0)</f>
        <v>0</v>
      </c>
    </row>
    <row r="5095" spans="1:15" x14ac:dyDescent="0.25">
      <c r="A5095" s="13" t="s">
        <v>15413</v>
      </c>
      <c r="B5095" s="14" t="s">
        <v>15414</v>
      </c>
      <c r="C5095" s="15" t="s">
        <v>8210</v>
      </c>
      <c r="D5095" s="15" t="s">
        <v>15267</v>
      </c>
      <c r="E5095" s="16">
        <v>45469.522916666669</v>
      </c>
      <c r="F5095" s="7" t="s">
        <v>8268</v>
      </c>
      <c r="G5095" s="13" t="s">
        <v>2581</v>
      </c>
      <c r="H5095" s="15" t="str">
        <f>UPPER(Tb_Reseller[[#This Row],[Agen id]]&amp;"-"&amp;VLOOKUP(Tb_Reseller[[#This Row],[Agen id]],A:B,2,0)&amp;"("&amp;Tb_Reseller[[#This Row],[Short]]&amp;")")</f>
        <v>AR30092-A2 CELL(RV)</v>
      </c>
      <c r="I5095" s="15" t="str">
        <f>VLOOKUP(Tb_Reseller[[#This Row],[Agen id]],Mapping_Agen!A:D,4,0)</f>
        <v>Limit</v>
      </c>
      <c r="J5095" s="7" t="str">
        <f>VLOOKUP(Tb_Reseller[[#This Row],[Agen id]],Mapping_Agen!A:C,3,0)</f>
        <v>ICON</v>
      </c>
      <c r="K5095" s="17" t="str">
        <f>TRIM(LEFT(Tb_Reseller[[#This Row],[Group]],2))</f>
        <v>RV</v>
      </c>
      <c r="L5095" s="17" t="str">
        <f>VLOOKUP(Tb_Reseller[[#This Row],[Agen id]],Mapping_Agen!A:E,5,0)</f>
        <v>Abdul Harris</v>
      </c>
      <c r="M5095" s="64">
        <v>0</v>
      </c>
      <c r="N5095" s="65">
        <v>0</v>
      </c>
      <c r="O5095" s="65">
        <f>IFERROR(VLOOKUP(Tb_Reseller[[#This Row],[Kode Reseller]],[1]Sheet1!$A:$B,2,0),0)</f>
        <v>0</v>
      </c>
    </row>
    <row r="5096" spans="1:15" x14ac:dyDescent="0.25">
      <c r="A5096" s="13" t="s">
        <v>707</v>
      </c>
      <c r="B5096" s="14" t="s">
        <v>15415</v>
      </c>
      <c r="C5096" s="15" t="s">
        <v>8202</v>
      </c>
      <c r="D5096" s="15" t="s">
        <v>11516</v>
      </c>
      <c r="E5096" s="16">
        <v>45469.553472222222</v>
      </c>
      <c r="F5096" s="13" t="s">
        <v>8204</v>
      </c>
      <c r="G5096" s="13" t="s">
        <v>707</v>
      </c>
      <c r="H5096" s="15" t="str">
        <f>UPPER(Tb_Reseller[[#This Row],[Agen id]]&amp;"-"&amp;VLOOKUP(Tb_Reseller[[#This Row],[Agen id]],A:B,2,0)&amp;"("&amp;Tb_Reseller[[#This Row],[Short]]&amp;")")</f>
        <v>AR36230-NADIA(O)</v>
      </c>
      <c r="I5096" s="15" t="str">
        <f>VLOOKUP(Tb_Reseller[[#This Row],[Agen id]],Mapping_Agen!A:D,4,0)</f>
        <v>Prima</v>
      </c>
      <c r="J5096" s="7" t="str">
        <f>VLOOKUP(Tb_Reseller[[#This Row],[Agen id]],Mapping_Agen!A:C,3,0)</f>
        <v>ONLINE</v>
      </c>
      <c r="K5096" s="17" t="str">
        <f>TRIM(LEFT(Tb_Reseller[[#This Row],[Group]],2))</f>
        <v>O</v>
      </c>
      <c r="L5096" s="17" t="str">
        <f>VLOOKUP(Tb_Reseller[[#This Row],[Agen id]],Mapping_Agen!A:E,5,0)</f>
        <v>ONLINE</v>
      </c>
      <c r="M5096" s="64">
        <v>3.9677419354838679</v>
      </c>
      <c r="N5096" s="65">
        <v>3.9333333333333291</v>
      </c>
      <c r="O5096" s="65">
        <f>IFERROR(VLOOKUP(Tb_Reseller[[#This Row],[Kode Reseller]],[1]Sheet1!$A:$B,2,0),0)</f>
        <v>3.25</v>
      </c>
    </row>
    <row r="5097" spans="1:15" x14ac:dyDescent="0.25">
      <c r="A5097" s="13" t="s">
        <v>6080</v>
      </c>
      <c r="B5097" s="14" t="s">
        <v>15416</v>
      </c>
      <c r="C5097" s="15" t="s">
        <v>8202</v>
      </c>
      <c r="D5097" s="15" t="s">
        <v>11516</v>
      </c>
      <c r="E5097" s="16">
        <v>45469.616666666669</v>
      </c>
      <c r="F5097" s="13" t="s">
        <v>8204</v>
      </c>
      <c r="G5097" s="13" t="s">
        <v>6080</v>
      </c>
      <c r="H5097" s="15" t="str">
        <f>UPPER(Tb_Reseller[[#This Row],[Agen id]]&amp;"-"&amp;VLOOKUP(Tb_Reseller[[#This Row],[Agen id]],A:B,2,0)&amp;"("&amp;Tb_Reseller[[#This Row],[Short]]&amp;")")</f>
        <v>AR36231-MUHAMAD NUR(O)</v>
      </c>
      <c r="I5097" s="15" t="str">
        <f>VLOOKUP(Tb_Reseller[[#This Row],[Agen id]],Mapping_Agen!A:D,4,0)</f>
        <v>Prima</v>
      </c>
      <c r="J5097" s="7" t="str">
        <f>VLOOKUP(Tb_Reseller[[#This Row],[Agen id]],Mapping_Agen!A:C,3,0)</f>
        <v>ONLINE</v>
      </c>
      <c r="K5097" s="17" t="str">
        <f>TRIM(LEFT(Tb_Reseller[[#This Row],[Group]],2))</f>
        <v>O</v>
      </c>
      <c r="L5097" s="17" t="str">
        <f>VLOOKUP(Tb_Reseller[[#This Row],[Agen id]],Mapping_Agen!A:E,5,0)</f>
        <v>ONLINE</v>
      </c>
      <c r="M5097" s="64">
        <v>0</v>
      </c>
      <c r="N5097" s="65">
        <v>0</v>
      </c>
      <c r="O5097" s="65">
        <f>IFERROR(VLOOKUP(Tb_Reseller[[#This Row],[Kode Reseller]],[1]Sheet1!$A:$B,2,0),0)</f>
        <v>0</v>
      </c>
    </row>
    <row r="5098" spans="1:15" x14ac:dyDescent="0.25">
      <c r="A5098" s="13" t="s">
        <v>15417</v>
      </c>
      <c r="B5098" s="14" t="s">
        <v>10094</v>
      </c>
      <c r="C5098" s="15" t="s">
        <v>8210</v>
      </c>
      <c r="D5098" s="15" t="s">
        <v>15267</v>
      </c>
      <c r="E5098" s="16">
        <v>45469.8</v>
      </c>
      <c r="F5098" s="7" t="s">
        <v>8268</v>
      </c>
      <c r="G5098" s="13" t="s">
        <v>2581</v>
      </c>
      <c r="H5098" s="15" t="str">
        <f>UPPER(Tb_Reseller[[#This Row],[Agen id]]&amp;"-"&amp;VLOOKUP(Tb_Reseller[[#This Row],[Agen id]],A:B,2,0)&amp;"("&amp;Tb_Reseller[[#This Row],[Short]]&amp;")")</f>
        <v>AR30092-A2 CELL(RV)</v>
      </c>
      <c r="I5098" s="15" t="str">
        <f>VLOOKUP(Tb_Reseller[[#This Row],[Agen id]],Mapping_Agen!A:D,4,0)</f>
        <v>Limit</v>
      </c>
      <c r="J5098" s="7" t="str">
        <f>VLOOKUP(Tb_Reseller[[#This Row],[Agen id]],Mapping_Agen!A:C,3,0)</f>
        <v>ICON</v>
      </c>
      <c r="K5098" s="17" t="str">
        <f>TRIM(LEFT(Tb_Reseller[[#This Row],[Group]],2))</f>
        <v>RV</v>
      </c>
      <c r="L5098" s="17" t="str">
        <f>VLOOKUP(Tb_Reseller[[#This Row],[Agen id]],Mapping_Agen!A:E,5,0)</f>
        <v>Abdul Harris</v>
      </c>
      <c r="M5098" s="64">
        <v>0</v>
      </c>
      <c r="N5098" s="65">
        <v>0</v>
      </c>
      <c r="O5098" s="65">
        <f>IFERROR(VLOOKUP(Tb_Reseller[[#This Row],[Kode Reseller]],[1]Sheet1!$A:$B,2,0),0)</f>
        <v>0</v>
      </c>
    </row>
    <row r="5099" spans="1:15" x14ac:dyDescent="0.25">
      <c r="A5099" s="13" t="s">
        <v>15418</v>
      </c>
      <c r="B5099" s="14" t="s">
        <v>15419</v>
      </c>
      <c r="C5099" s="15" t="s">
        <v>8213</v>
      </c>
      <c r="D5099" s="15" t="s">
        <v>15420</v>
      </c>
      <c r="E5099" s="16">
        <v>45470.23541666667</v>
      </c>
      <c r="F5099" s="7" t="s">
        <v>8268</v>
      </c>
      <c r="G5099" s="13" t="s">
        <v>806</v>
      </c>
      <c r="H5099" s="15" t="str">
        <f>UPPER(Tb_Reseller[[#This Row],[Agen id]]&amp;"-"&amp;VLOOKUP(Tb_Reseller[[#This Row],[Agen id]],A:B,2,0)&amp;"("&amp;Tb_Reseller[[#This Row],[Short]]&amp;")")</f>
        <v>AR08006-TJ CELL(P)</v>
      </c>
      <c r="I5099" s="15" t="str">
        <f>VLOOKUP(Tb_Reseller[[#This Row],[Agen id]],Mapping_Agen!A:D,4,0)</f>
        <v>Prima</v>
      </c>
      <c r="J5099" s="7" t="str">
        <f>VLOOKUP(Tb_Reseller[[#This Row],[Agen id]],Mapping_Agen!A:C,3,0)</f>
        <v>ICON</v>
      </c>
      <c r="K5099" s="17" t="str">
        <f>TRIM(LEFT(Tb_Reseller[[#This Row],[Group]],2))</f>
        <v>P</v>
      </c>
      <c r="L5099" s="17" t="str">
        <f>VLOOKUP(Tb_Reseller[[#This Row],[Agen id]],Mapping_Agen!A:E,5,0)</f>
        <v>Abdul Harris</v>
      </c>
      <c r="M5099" s="64">
        <v>0</v>
      </c>
      <c r="N5099" s="65">
        <v>0</v>
      </c>
      <c r="O5099" s="65">
        <f>IFERROR(VLOOKUP(Tb_Reseller[[#This Row],[Kode Reseller]],[1]Sheet1!$A:$B,2,0),0)</f>
        <v>0</v>
      </c>
    </row>
    <row r="5100" spans="1:15" x14ac:dyDescent="0.25">
      <c r="A5100" s="13" t="s">
        <v>15421</v>
      </c>
      <c r="B5100" s="14" t="s">
        <v>9069</v>
      </c>
      <c r="C5100" s="15" t="s">
        <v>8213</v>
      </c>
      <c r="D5100" s="15" t="s">
        <v>8248</v>
      </c>
      <c r="E5100" s="16">
        <v>45470.606249999997</v>
      </c>
      <c r="F5100" s="13" t="s">
        <v>8268</v>
      </c>
      <c r="G5100" s="13" t="s">
        <v>1502</v>
      </c>
      <c r="H5100" s="15" t="str">
        <f>UPPER(Tb_Reseller[[#This Row],[Agen id]]&amp;"-"&amp;VLOOKUP(Tb_Reseller[[#This Row],[Agen id]],A:B,2,0)&amp;"("&amp;Tb_Reseller[[#This Row],[Short]]&amp;")")</f>
        <v>AR35152-ERNANSTORE(P)</v>
      </c>
      <c r="I5100" s="15" t="str">
        <f>VLOOKUP(Tb_Reseller[[#This Row],[Agen id]],Mapping_Agen!A:D,4,0)</f>
        <v>Prima</v>
      </c>
      <c r="J5100" s="7" t="str">
        <f>VLOOKUP(Tb_Reseller[[#This Row],[Agen id]],Mapping_Agen!A:C,3,0)</f>
        <v>PP</v>
      </c>
      <c r="K5100" s="17" t="str">
        <f>TRIM(LEFT(Tb_Reseller[[#This Row],[Group]],2))</f>
        <v>P</v>
      </c>
      <c r="L5100" s="17" t="str">
        <f>VLOOKUP(Tb_Reseller[[#This Row],[Agen id]],Mapping_Agen!A:E,5,0)</f>
        <v>NON SCO</v>
      </c>
      <c r="M5100" s="64">
        <v>0</v>
      </c>
      <c r="N5100" s="65">
        <v>0</v>
      </c>
      <c r="O5100" s="65">
        <f>IFERROR(VLOOKUP(Tb_Reseller[[#This Row],[Kode Reseller]],[1]Sheet1!$A:$B,2,0),0)</f>
        <v>0</v>
      </c>
    </row>
    <row r="5101" spans="1:15" x14ac:dyDescent="0.25">
      <c r="A5101" s="13" t="s">
        <v>15422</v>
      </c>
      <c r="B5101" s="14" t="s">
        <v>15423</v>
      </c>
      <c r="C5101" s="15" t="s">
        <v>8213</v>
      </c>
      <c r="D5101" s="15" t="s">
        <v>10439</v>
      </c>
      <c r="E5101" s="16">
        <v>45470.626388888893</v>
      </c>
      <c r="F5101" s="7" t="s">
        <v>8268</v>
      </c>
      <c r="G5101" s="13" t="s">
        <v>1191</v>
      </c>
      <c r="H5101" s="15" t="str">
        <f>UPPER(Tb_Reseller[[#This Row],[Agen id]]&amp;"-"&amp;VLOOKUP(Tb_Reseller[[#This Row],[Agen id]],A:B,2,0)&amp;"("&amp;Tb_Reseller[[#This Row],[Short]]&amp;")")</f>
        <v>AR12141-LUBIS CELL(P)</v>
      </c>
      <c r="I5101" s="15" t="str">
        <f>VLOOKUP(Tb_Reseller[[#This Row],[Agen id]],Mapping_Agen!A:D,4,0)</f>
        <v>Prima</v>
      </c>
      <c r="J5101" s="7" t="str">
        <f>VLOOKUP(Tb_Reseller[[#This Row],[Agen id]],Mapping_Agen!A:C,3,0)</f>
        <v>ICON</v>
      </c>
      <c r="K5101" s="17" t="str">
        <f>TRIM(LEFT(Tb_Reseller[[#This Row],[Group]],2))</f>
        <v>P</v>
      </c>
      <c r="L5101" s="17" t="str">
        <f>VLOOKUP(Tb_Reseller[[#This Row],[Agen id]],Mapping_Agen!A:E,5,0)</f>
        <v>Abdul Harris</v>
      </c>
      <c r="M5101" s="64">
        <v>1.7741935483870954</v>
      </c>
      <c r="N5101" s="65">
        <v>0.46666666666666662</v>
      </c>
      <c r="O5101" s="65">
        <f>IFERROR(VLOOKUP(Tb_Reseller[[#This Row],[Kode Reseller]],[1]Sheet1!$A:$B,2,0),0)</f>
        <v>0.75</v>
      </c>
    </row>
    <row r="5102" spans="1:15" x14ac:dyDescent="0.25">
      <c r="A5102" s="13" t="s">
        <v>6082</v>
      </c>
      <c r="B5102" s="14" t="s">
        <v>15424</v>
      </c>
      <c r="C5102" s="15" t="s">
        <v>8202</v>
      </c>
      <c r="D5102" s="15" t="s">
        <v>11516</v>
      </c>
      <c r="E5102" s="16">
        <v>45471.334027777782</v>
      </c>
      <c r="F5102" s="13" t="s">
        <v>8204</v>
      </c>
      <c r="G5102" s="13" t="s">
        <v>6082</v>
      </c>
      <c r="H5102" s="15" t="str">
        <f>UPPER(Tb_Reseller[[#This Row],[Agen id]]&amp;"-"&amp;VLOOKUP(Tb_Reseller[[#This Row],[Agen id]],A:B,2,0)&amp;"("&amp;Tb_Reseller[[#This Row],[Short]]&amp;")")</f>
        <v>AR36237-HERJAYA MAHRONI(O)</v>
      </c>
      <c r="I5102" s="15" t="str">
        <f>VLOOKUP(Tb_Reseller[[#This Row],[Agen id]],Mapping_Agen!A:D,4,0)</f>
        <v>Prima</v>
      </c>
      <c r="J5102" s="7" t="str">
        <f>VLOOKUP(Tb_Reseller[[#This Row],[Agen id]],Mapping_Agen!A:C,3,0)</f>
        <v>ONLINE</v>
      </c>
      <c r="K5102" s="17" t="str">
        <f>TRIM(LEFT(Tb_Reseller[[#This Row],[Group]],2))</f>
        <v>O</v>
      </c>
      <c r="L5102" s="17" t="str">
        <f>VLOOKUP(Tb_Reseller[[#This Row],[Agen id]],Mapping_Agen!A:E,5,0)</f>
        <v>ONLINE</v>
      </c>
      <c r="M5102" s="64">
        <v>0</v>
      </c>
      <c r="N5102" s="65">
        <v>0</v>
      </c>
      <c r="O5102" s="65">
        <f>IFERROR(VLOOKUP(Tb_Reseller[[#This Row],[Kode Reseller]],[1]Sheet1!$A:$B,2,0),0)</f>
        <v>0</v>
      </c>
    </row>
    <row r="5103" spans="1:15" x14ac:dyDescent="0.25">
      <c r="A5103" s="13" t="s">
        <v>6084</v>
      </c>
      <c r="B5103" s="14" t="s">
        <v>15425</v>
      </c>
      <c r="C5103" s="15" t="s">
        <v>8202</v>
      </c>
      <c r="D5103" s="15" t="s">
        <v>11516</v>
      </c>
      <c r="E5103" s="16">
        <v>45471.947222222218</v>
      </c>
      <c r="F5103" s="13" t="s">
        <v>8204</v>
      </c>
      <c r="G5103" s="13" t="s">
        <v>6084</v>
      </c>
      <c r="H5103" s="15" t="str">
        <f>UPPER(Tb_Reseller[[#This Row],[Agen id]]&amp;"-"&amp;VLOOKUP(Tb_Reseller[[#This Row],[Agen id]],A:B,2,0)&amp;"("&amp;Tb_Reseller[[#This Row],[Short]]&amp;")")</f>
        <v>AR36238-AMANAH BIRU(O)</v>
      </c>
      <c r="I5103" s="15" t="str">
        <f>VLOOKUP(Tb_Reseller[[#This Row],[Agen id]],Mapping_Agen!A:D,4,0)</f>
        <v>Prima</v>
      </c>
      <c r="J5103" s="7" t="str">
        <f>VLOOKUP(Tb_Reseller[[#This Row],[Agen id]],Mapping_Agen!A:C,3,0)</f>
        <v>ONLINE</v>
      </c>
      <c r="K5103" s="17" t="str">
        <f>TRIM(LEFT(Tb_Reseller[[#This Row],[Group]],2))</f>
        <v>O</v>
      </c>
      <c r="L5103" s="17" t="str">
        <f>VLOOKUP(Tb_Reseller[[#This Row],[Agen id]],Mapping_Agen!A:E,5,0)</f>
        <v>ONLINE</v>
      </c>
      <c r="M5103" s="64">
        <v>0</v>
      </c>
      <c r="N5103" s="65">
        <v>0</v>
      </c>
      <c r="O5103" s="65">
        <f>IFERROR(VLOOKUP(Tb_Reseller[[#This Row],[Kode Reseller]],[1]Sheet1!$A:$B,2,0),0)</f>
        <v>0</v>
      </c>
    </row>
    <row r="5104" spans="1:15" x14ac:dyDescent="0.25">
      <c r="A5104" s="13" t="s">
        <v>7513</v>
      </c>
      <c r="B5104" s="14" t="s">
        <v>12240</v>
      </c>
      <c r="C5104" s="15" t="s">
        <v>8202</v>
      </c>
      <c r="D5104" s="15" t="s">
        <v>11516</v>
      </c>
      <c r="E5104" s="16">
        <v>45473.379166666673</v>
      </c>
      <c r="F5104" s="13" t="s">
        <v>8204</v>
      </c>
      <c r="G5104" s="13" t="s">
        <v>7513</v>
      </c>
      <c r="H5104" s="15" t="str">
        <f>UPPER(Tb_Reseller[[#This Row],[Agen id]]&amp;"-"&amp;VLOOKUP(Tb_Reseller[[#This Row],[Agen id]],A:B,2,0)&amp;"("&amp;Tb_Reseller[[#This Row],[Short]]&amp;")")</f>
        <v>AR36242-ASRI GRESSANDY(O)</v>
      </c>
      <c r="I5104" s="15" t="str">
        <f>VLOOKUP(Tb_Reseller[[#This Row],[Agen id]],Mapping_Agen!A:D,4,0)</f>
        <v>Prima</v>
      </c>
      <c r="J5104" s="7" t="str">
        <f>VLOOKUP(Tb_Reseller[[#This Row],[Agen id]],Mapping_Agen!A:C,3,0)</f>
        <v>ONLINE</v>
      </c>
      <c r="K5104" s="17" t="str">
        <f>TRIM(LEFT(Tb_Reseller[[#This Row],[Group]],2))</f>
        <v>O</v>
      </c>
      <c r="L5104" s="17" t="str">
        <f>VLOOKUP(Tb_Reseller[[#This Row],[Agen id]],Mapping_Agen!A:E,5,0)</f>
        <v>ONLINE</v>
      </c>
      <c r="M5104" s="64">
        <v>0</v>
      </c>
      <c r="N5104" s="65">
        <v>0</v>
      </c>
      <c r="O5104" s="65">
        <f>IFERROR(VLOOKUP(Tb_Reseller[[#This Row],[Kode Reseller]],[1]Sheet1!$A:$B,2,0),0)</f>
        <v>0</v>
      </c>
    </row>
    <row r="5105" spans="1:15" x14ac:dyDescent="0.25">
      <c r="A5105" s="13" t="s">
        <v>6088</v>
      </c>
      <c r="B5105" s="14" t="s">
        <v>15426</v>
      </c>
      <c r="C5105" s="15" t="s">
        <v>8202</v>
      </c>
      <c r="D5105" s="15" t="s">
        <v>11516</v>
      </c>
      <c r="E5105" s="16">
        <v>45473.388888888891</v>
      </c>
      <c r="F5105" s="13" t="s">
        <v>8204</v>
      </c>
      <c r="G5105" s="13" t="s">
        <v>6088</v>
      </c>
      <c r="H5105" s="15" t="str">
        <f>UPPER(Tb_Reseller[[#This Row],[Agen id]]&amp;"-"&amp;VLOOKUP(Tb_Reseller[[#This Row],[Agen id]],A:B,2,0)&amp;"("&amp;Tb_Reseller[[#This Row],[Short]]&amp;")")</f>
        <v>AR36243-ZANN(O)</v>
      </c>
      <c r="I5105" s="15" t="str">
        <f>VLOOKUP(Tb_Reseller[[#This Row],[Agen id]],Mapping_Agen!A:D,4,0)</f>
        <v>Prima</v>
      </c>
      <c r="J5105" s="7" t="str">
        <f>VLOOKUP(Tb_Reseller[[#This Row],[Agen id]],Mapping_Agen!A:C,3,0)</f>
        <v>ONLINE</v>
      </c>
      <c r="K5105" s="17" t="str">
        <f>TRIM(LEFT(Tb_Reseller[[#This Row],[Group]],2))</f>
        <v>O</v>
      </c>
      <c r="L5105" s="17" t="str">
        <f>VLOOKUP(Tb_Reseller[[#This Row],[Agen id]],Mapping_Agen!A:E,5,0)</f>
        <v>ONLINE</v>
      </c>
      <c r="M5105" s="64">
        <v>0</v>
      </c>
      <c r="N5105" s="65">
        <v>0</v>
      </c>
      <c r="O5105" s="65">
        <f>IFERROR(VLOOKUP(Tb_Reseller[[#This Row],[Kode Reseller]],[1]Sheet1!$A:$B,2,0),0)</f>
        <v>0</v>
      </c>
    </row>
    <row r="5106" spans="1:15" x14ac:dyDescent="0.25">
      <c r="A5106" s="13" t="s">
        <v>6090</v>
      </c>
      <c r="B5106" s="14" t="s">
        <v>15427</v>
      </c>
      <c r="C5106" s="15" t="s">
        <v>8202</v>
      </c>
      <c r="D5106" s="15" t="s">
        <v>11516</v>
      </c>
      <c r="E5106" s="16">
        <v>45473.427777777782</v>
      </c>
      <c r="F5106" s="13" t="s">
        <v>8204</v>
      </c>
      <c r="G5106" s="13" t="s">
        <v>6090</v>
      </c>
      <c r="H5106" s="15" t="str">
        <f>UPPER(Tb_Reseller[[#This Row],[Agen id]]&amp;"-"&amp;VLOOKUP(Tb_Reseller[[#This Row],[Agen id]],A:B,2,0)&amp;"("&amp;Tb_Reseller[[#This Row],[Short]]&amp;")")</f>
        <v>AR36244-SURYO SAPARUDIN(O)</v>
      </c>
      <c r="I5106" s="15" t="str">
        <f>VLOOKUP(Tb_Reseller[[#This Row],[Agen id]],Mapping_Agen!A:D,4,0)</f>
        <v>Prima</v>
      </c>
      <c r="J5106" s="7" t="str">
        <f>VLOOKUP(Tb_Reseller[[#This Row],[Agen id]],Mapping_Agen!A:C,3,0)</f>
        <v>ONLINE</v>
      </c>
      <c r="K5106" s="17" t="str">
        <f>TRIM(LEFT(Tb_Reseller[[#This Row],[Group]],2))</f>
        <v>O</v>
      </c>
      <c r="L5106" s="17" t="str">
        <f>VLOOKUP(Tb_Reseller[[#This Row],[Agen id]],Mapping_Agen!A:E,5,0)</f>
        <v>ONLINE</v>
      </c>
      <c r="M5106" s="64">
        <v>0</v>
      </c>
      <c r="N5106" s="65">
        <v>0</v>
      </c>
      <c r="O5106" s="65">
        <f>IFERROR(VLOOKUP(Tb_Reseller[[#This Row],[Kode Reseller]],[1]Sheet1!$A:$B,2,0),0)</f>
        <v>0</v>
      </c>
    </row>
    <row r="5107" spans="1:15" x14ac:dyDescent="0.25">
      <c r="A5107" s="13" t="s">
        <v>6092</v>
      </c>
      <c r="B5107" s="14" t="s">
        <v>15428</v>
      </c>
      <c r="C5107" s="15" t="s">
        <v>8202</v>
      </c>
      <c r="D5107" s="15" t="s">
        <v>11516</v>
      </c>
      <c r="E5107" s="16">
        <v>45473.489583333343</v>
      </c>
      <c r="F5107" s="13" t="s">
        <v>8204</v>
      </c>
      <c r="G5107" s="13" t="s">
        <v>6092</v>
      </c>
      <c r="H5107" s="15" t="str">
        <f>UPPER(Tb_Reseller[[#This Row],[Agen id]]&amp;"-"&amp;VLOOKUP(Tb_Reseller[[#This Row],[Agen id]],A:B,2,0)&amp;"("&amp;Tb_Reseller[[#This Row],[Short]]&amp;")")</f>
        <v>AR36245-TOKO RISKI 2(O)</v>
      </c>
      <c r="I5107" s="15" t="str">
        <f>VLOOKUP(Tb_Reseller[[#This Row],[Agen id]],Mapping_Agen!A:D,4,0)</f>
        <v>Prima</v>
      </c>
      <c r="J5107" s="7" t="str">
        <f>VLOOKUP(Tb_Reseller[[#This Row],[Agen id]],Mapping_Agen!A:C,3,0)</f>
        <v>ONLINE</v>
      </c>
      <c r="K5107" s="17" t="str">
        <f>TRIM(LEFT(Tb_Reseller[[#This Row],[Group]],2))</f>
        <v>O</v>
      </c>
      <c r="L5107" s="17" t="str">
        <f>VLOOKUP(Tb_Reseller[[#This Row],[Agen id]],Mapping_Agen!A:E,5,0)</f>
        <v>ONLINE</v>
      </c>
      <c r="M5107" s="64">
        <v>0</v>
      </c>
      <c r="N5107" s="65">
        <v>0</v>
      </c>
      <c r="O5107" s="65">
        <f>IFERROR(VLOOKUP(Tb_Reseller[[#This Row],[Kode Reseller]],[1]Sheet1!$A:$B,2,0),0)</f>
        <v>0</v>
      </c>
    </row>
    <row r="5108" spans="1:15" x14ac:dyDescent="0.25">
      <c r="A5108" s="13" t="s">
        <v>15429</v>
      </c>
      <c r="B5108" s="14" t="s">
        <v>15430</v>
      </c>
      <c r="C5108" s="15" t="s">
        <v>8262</v>
      </c>
      <c r="D5108" s="15" t="s">
        <v>10081</v>
      </c>
      <c r="E5108" s="16">
        <v>45473.681944444441</v>
      </c>
      <c r="F5108" s="7" t="s">
        <v>8268</v>
      </c>
      <c r="G5108" s="13" t="s">
        <v>1186</v>
      </c>
      <c r="H5108" s="15" t="str">
        <f>UPPER(Tb_Reseller[[#This Row],[Agen id]]&amp;"-"&amp;VLOOKUP(Tb_Reseller[[#This Row],[Agen id]],A:B,2,0)&amp;"("&amp;Tb_Reseller[[#This Row],[Short]]&amp;")")</f>
        <v>AR12074-IMAS AR CELL(RL)</v>
      </c>
      <c r="I5108" s="15" t="str">
        <f>VLOOKUP(Tb_Reseller[[#This Row],[Agen id]],Mapping_Agen!A:D,4,0)</f>
        <v>Limit</v>
      </c>
      <c r="J5108" s="7" t="str">
        <f>VLOOKUP(Tb_Reseller[[#This Row],[Agen id]],Mapping_Agen!A:C,3,0)</f>
        <v>PP</v>
      </c>
      <c r="K5108" s="17" t="str">
        <f>TRIM(LEFT(Tb_Reseller[[#This Row],[Group]],2))</f>
        <v>RL</v>
      </c>
      <c r="L5108" s="17" t="str">
        <f>VLOOKUP(Tb_Reseller[[#This Row],[Agen id]],Mapping_Agen!A:E,5,0)</f>
        <v>Mas Komarjaya</v>
      </c>
      <c r="M5108" s="64">
        <v>0</v>
      </c>
      <c r="N5108" s="65">
        <v>0</v>
      </c>
      <c r="O5108" s="65">
        <f>IFERROR(VLOOKUP(Tb_Reseller[[#This Row],[Kode Reseller]],[1]Sheet1!$A:$B,2,0),0)</f>
        <v>0</v>
      </c>
    </row>
    <row r="5109" spans="1:15" x14ac:dyDescent="0.25">
      <c r="A5109" s="13" t="s">
        <v>5086</v>
      </c>
      <c r="B5109" s="14" t="s">
        <v>15431</v>
      </c>
      <c r="C5109" s="15" t="s">
        <v>8213</v>
      </c>
      <c r="D5109" s="15" t="s">
        <v>8248</v>
      </c>
      <c r="E5109" s="16">
        <v>45473.738888888889</v>
      </c>
      <c r="F5109" s="13" t="s">
        <v>8204</v>
      </c>
      <c r="G5109" s="13" t="s">
        <v>5086</v>
      </c>
      <c r="H5109" s="15" t="str">
        <f>UPPER(Tb_Reseller[[#This Row],[Agen id]]&amp;"-"&amp;VLOOKUP(Tb_Reseller[[#This Row],[Agen id]],A:B,2,0)&amp;"("&amp;Tb_Reseller[[#This Row],[Short]]&amp;")")</f>
        <v>AR36249-MOHAMAD ROPEI(P)</v>
      </c>
      <c r="I5109" s="15" t="str">
        <f>VLOOKUP(Tb_Reseller[[#This Row],[Agen id]],Mapping_Agen!A:D,4,0)</f>
        <v>Prima</v>
      </c>
      <c r="J5109" s="7" t="str">
        <f>VLOOKUP(Tb_Reseller[[#This Row],[Agen id]],Mapping_Agen!A:C,3,0)</f>
        <v>PP</v>
      </c>
      <c r="K5109" s="17" t="str">
        <f>TRIM(LEFT(Tb_Reseller[[#This Row],[Group]],2))</f>
        <v>P</v>
      </c>
      <c r="L5109" s="17" t="str">
        <f>VLOOKUP(Tb_Reseller[[#This Row],[Agen id]],Mapping_Agen!A:E,5,0)</f>
        <v>NON SCO</v>
      </c>
      <c r="M5109" s="64">
        <v>9.6774193548387094E-2</v>
      </c>
      <c r="N5109" s="65">
        <v>0.36666666666666664</v>
      </c>
      <c r="O5109" s="65">
        <f>IFERROR(VLOOKUP(Tb_Reseller[[#This Row],[Kode Reseller]],[1]Sheet1!$A:$B,2,0),0)</f>
        <v>0.25</v>
      </c>
    </row>
    <row r="5110" spans="1:15" x14ac:dyDescent="0.25">
      <c r="A5110" s="13" t="s">
        <v>6096</v>
      </c>
      <c r="B5110" s="14" t="s">
        <v>15432</v>
      </c>
      <c r="C5110" s="15" t="s">
        <v>8213</v>
      </c>
      <c r="D5110" s="15" t="s">
        <v>8248</v>
      </c>
      <c r="E5110" s="16">
        <v>45474.351388888892</v>
      </c>
      <c r="F5110" s="13" t="s">
        <v>8204</v>
      </c>
      <c r="G5110" s="13" t="s">
        <v>6096</v>
      </c>
      <c r="H5110" s="15" t="str">
        <f>UPPER(Tb_Reseller[[#This Row],[Agen id]]&amp;"-"&amp;VLOOKUP(Tb_Reseller[[#This Row],[Agen id]],A:B,2,0)&amp;"("&amp;Tb_Reseller[[#This Row],[Short]]&amp;")")</f>
        <v>AR36250-AGIL KONTER PAIN(P)</v>
      </c>
      <c r="I5110" s="15" t="str">
        <f>VLOOKUP(Tb_Reseller[[#This Row],[Agen id]],Mapping_Agen!A:D,4,0)</f>
        <v>Prima</v>
      </c>
      <c r="J5110" s="7" t="str">
        <f>VLOOKUP(Tb_Reseller[[#This Row],[Agen id]],Mapping_Agen!A:C,3,0)</f>
        <v>PP</v>
      </c>
      <c r="K5110" s="17" t="str">
        <f>TRIM(LEFT(Tb_Reseller[[#This Row],[Group]],2))</f>
        <v>P</v>
      </c>
      <c r="L5110" s="17" t="str">
        <f>VLOOKUP(Tb_Reseller[[#This Row],[Agen id]],Mapping_Agen!A:E,5,0)</f>
        <v>NON SCO</v>
      </c>
      <c r="M5110" s="64">
        <v>0</v>
      </c>
      <c r="N5110" s="65">
        <v>0</v>
      </c>
      <c r="O5110" s="65">
        <f>IFERROR(VLOOKUP(Tb_Reseller[[#This Row],[Kode Reseller]],[1]Sheet1!$A:$B,2,0),0)</f>
        <v>0</v>
      </c>
    </row>
    <row r="5111" spans="1:15" x14ac:dyDescent="0.25">
      <c r="A5111" s="13" t="s">
        <v>7528</v>
      </c>
      <c r="B5111" s="14" t="s">
        <v>15433</v>
      </c>
      <c r="C5111" s="15" t="s">
        <v>8213</v>
      </c>
      <c r="D5111" s="15" t="s">
        <v>8248</v>
      </c>
      <c r="E5111" s="16">
        <v>45474.398611111108</v>
      </c>
      <c r="F5111" s="13" t="s">
        <v>8204</v>
      </c>
      <c r="G5111" s="13" t="s">
        <v>7528</v>
      </c>
      <c r="H5111" s="15" t="str">
        <f>UPPER(Tb_Reseller[[#This Row],[Agen id]]&amp;"-"&amp;VLOOKUP(Tb_Reseller[[#This Row],[Agen id]],A:B,2,0)&amp;"("&amp;Tb_Reseller[[#This Row],[Short]]&amp;")")</f>
        <v>AR36251-AYARA CELL(P)</v>
      </c>
      <c r="I5111" s="15" t="str">
        <f>VLOOKUP(Tb_Reseller[[#This Row],[Agen id]],Mapping_Agen!A:D,4,0)</f>
        <v>Prima</v>
      </c>
      <c r="J5111" s="7" t="str">
        <f>VLOOKUP(Tb_Reseller[[#This Row],[Agen id]],Mapping_Agen!A:C,3,0)</f>
        <v>PP</v>
      </c>
      <c r="K5111" s="17" t="str">
        <f>TRIM(LEFT(Tb_Reseller[[#This Row],[Group]],2))</f>
        <v>P</v>
      </c>
      <c r="L5111" s="17" t="str">
        <f>VLOOKUP(Tb_Reseller[[#This Row],[Agen id]],Mapping_Agen!A:E,5,0)</f>
        <v>NON SCO</v>
      </c>
      <c r="M5111" s="64">
        <v>0</v>
      </c>
      <c r="N5111" s="65">
        <v>0</v>
      </c>
      <c r="O5111" s="65">
        <f>IFERROR(VLOOKUP(Tb_Reseller[[#This Row],[Kode Reseller]],[1]Sheet1!$A:$B,2,0),0)</f>
        <v>0</v>
      </c>
    </row>
    <row r="5112" spans="1:15" x14ac:dyDescent="0.25">
      <c r="A5112" s="13" t="s">
        <v>7537</v>
      </c>
      <c r="B5112" s="14" t="s">
        <v>15434</v>
      </c>
      <c r="C5112" s="15" t="s">
        <v>8202</v>
      </c>
      <c r="D5112" s="15" t="s">
        <v>11516</v>
      </c>
      <c r="E5112" s="16">
        <v>45475.935416666667</v>
      </c>
      <c r="F5112" s="13" t="s">
        <v>8204</v>
      </c>
      <c r="G5112" s="13" t="s">
        <v>7537</v>
      </c>
      <c r="H5112" s="15" t="str">
        <f>UPPER(Tb_Reseller[[#This Row],[Agen id]]&amp;"-"&amp;VLOOKUP(Tb_Reseller[[#This Row],[Agen id]],A:B,2,0)&amp;"("&amp;Tb_Reseller[[#This Row],[Short]]&amp;")")</f>
        <v>AR36254-NURUL FITRIA(O)</v>
      </c>
      <c r="I5112" s="15" t="str">
        <f>VLOOKUP(Tb_Reseller[[#This Row],[Agen id]],Mapping_Agen!A:D,4,0)</f>
        <v>Prima</v>
      </c>
      <c r="J5112" s="7" t="str">
        <f>VLOOKUP(Tb_Reseller[[#This Row],[Agen id]],Mapping_Agen!A:C,3,0)</f>
        <v>ONLINE</v>
      </c>
      <c r="K5112" s="17" t="str">
        <f>TRIM(LEFT(Tb_Reseller[[#This Row],[Group]],2))</f>
        <v>O</v>
      </c>
      <c r="L5112" s="17" t="str">
        <f>VLOOKUP(Tb_Reseller[[#This Row],[Agen id]],Mapping_Agen!A:E,5,0)</f>
        <v>ONLINE</v>
      </c>
      <c r="M5112" s="64">
        <v>0</v>
      </c>
      <c r="N5112" s="65">
        <v>0</v>
      </c>
      <c r="O5112" s="65">
        <f>IFERROR(VLOOKUP(Tb_Reseller[[#This Row],[Kode Reseller]],[1]Sheet1!$A:$B,2,0),0)</f>
        <v>0</v>
      </c>
    </row>
    <row r="5113" spans="1:15" x14ac:dyDescent="0.25">
      <c r="A5113" s="13" t="s">
        <v>15435</v>
      </c>
      <c r="B5113" s="14" t="s">
        <v>15436</v>
      </c>
      <c r="C5113" s="15" t="s">
        <v>8213</v>
      </c>
      <c r="D5113" s="15" t="s">
        <v>15437</v>
      </c>
      <c r="E5113" s="16">
        <v>45476.040277777778</v>
      </c>
      <c r="F5113" s="7" t="s">
        <v>8268</v>
      </c>
      <c r="G5113" s="13" t="s">
        <v>5149</v>
      </c>
      <c r="H5113" s="15" t="str">
        <f>UPPER(Tb_Reseller[[#This Row],[Agen id]]&amp;"-"&amp;VLOOKUP(Tb_Reseller[[#This Row],[Agen id]],A:B,2,0)&amp;"("&amp;Tb_Reseller[[#This Row],[Short]]&amp;")")</f>
        <v>AR34632-BHARATA CELL(P)</v>
      </c>
      <c r="I5113" s="15" t="str">
        <f>VLOOKUP(Tb_Reseller[[#This Row],[Agen id]],Mapping_Agen!A:D,4,0)</f>
        <v>Prima</v>
      </c>
      <c r="J5113" s="7" t="str">
        <f>VLOOKUP(Tb_Reseller[[#This Row],[Agen id]],Mapping_Agen!A:C,3,0)</f>
        <v>PRG</v>
      </c>
      <c r="K5113" s="17" t="str">
        <f>TRIM(LEFT(Tb_Reseller[[#This Row],[Group]],2))</f>
        <v>P</v>
      </c>
      <c r="L5113" s="17" t="str">
        <f>VLOOKUP(Tb_Reseller[[#This Row],[Agen id]],Mapping_Agen!A:E,5,0)</f>
        <v>NON SCO</v>
      </c>
      <c r="M5113" s="64">
        <v>0</v>
      </c>
      <c r="N5113" s="65">
        <v>0</v>
      </c>
      <c r="O5113" s="65">
        <f>IFERROR(VLOOKUP(Tb_Reseller[[#This Row],[Kode Reseller]],[1]Sheet1!$A:$B,2,0),0)</f>
        <v>0</v>
      </c>
    </row>
    <row r="5114" spans="1:15" x14ac:dyDescent="0.25">
      <c r="A5114" s="13" t="s">
        <v>6102</v>
      </c>
      <c r="B5114" s="14" t="s">
        <v>15438</v>
      </c>
      <c r="C5114" s="15" t="s">
        <v>8213</v>
      </c>
      <c r="D5114" s="15" t="s">
        <v>8248</v>
      </c>
      <c r="E5114" s="16">
        <v>45476.501388888893</v>
      </c>
      <c r="F5114" s="13" t="s">
        <v>8204</v>
      </c>
      <c r="G5114" s="13" t="s">
        <v>6102</v>
      </c>
      <c r="H5114" s="15" t="str">
        <f>UPPER(Tb_Reseller[[#This Row],[Agen id]]&amp;"-"&amp;VLOOKUP(Tb_Reseller[[#This Row],[Agen id]],A:B,2,0)&amp;"("&amp;Tb_Reseller[[#This Row],[Short]]&amp;")")</f>
        <v>AR36257-BATUBARA PRIMA(P)</v>
      </c>
      <c r="I5114" s="15" t="str">
        <f>VLOOKUP(Tb_Reseller[[#This Row],[Agen id]],Mapping_Agen!A:D,4,0)</f>
        <v>Prima</v>
      </c>
      <c r="J5114" s="7" t="str">
        <f>VLOOKUP(Tb_Reseller[[#This Row],[Agen id]],Mapping_Agen!A:C,3,0)</f>
        <v>PP</v>
      </c>
      <c r="K5114" s="17" t="str">
        <f>TRIM(LEFT(Tb_Reseller[[#This Row],[Group]],2))</f>
        <v>P</v>
      </c>
      <c r="L5114" s="17" t="str">
        <f>VLOOKUP(Tb_Reseller[[#This Row],[Agen id]],Mapping_Agen!A:E,5,0)</f>
        <v>NON SCO</v>
      </c>
      <c r="M5114" s="64">
        <v>0.83870967741935432</v>
      </c>
      <c r="N5114" s="65">
        <v>2.0333333333333359</v>
      </c>
      <c r="O5114" s="65">
        <f>IFERROR(VLOOKUP(Tb_Reseller[[#This Row],[Kode Reseller]],[1]Sheet1!$A:$B,2,0),0)</f>
        <v>1.5</v>
      </c>
    </row>
    <row r="5115" spans="1:15" x14ac:dyDescent="0.25">
      <c r="A5115" s="13" t="s">
        <v>6105</v>
      </c>
      <c r="B5115" s="14" t="s">
        <v>15439</v>
      </c>
      <c r="C5115" s="15" t="s">
        <v>8213</v>
      </c>
      <c r="D5115" s="15" t="s">
        <v>9372</v>
      </c>
      <c r="E5115" s="16">
        <v>45476.563194444447</v>
      </c>
      <c r="F5115" s="13" t="s">
        <v>8204</v>
      </c>
      <c r="G5115" s="13" t="s">
        <v>6105</v>
      </c>
      <c r="H5115" s="15" t="str">
        <f>UPPER(Tb_Reseller[[#This Row],[Agen id]]&amp;"-"&amp;VLOOKUP(Tb_Reseller[[#This Row],[Agen id]],A:B,2,0)&amp;"("&amp;Tb_Reseller[[#This Row],[Short]]&amp;")")</f>
        <v>AR36258-SCO PARID JSG(P)</v>
      </c>
      <c r="I5115" s="15" t="str">
        <f>VLOOKUP(Tb_Reseller[[#This Row],[Agen id]],Mapping_Agen!A:D,4,0)</f>
        <v>Prima</v>
      </c>
      <c r="J5115" s="7" t="str">
        <f>VLOOKUP(Tb_Reseller[[#This Row],[Agen id]],Mapping_Agen!A:C,3,0)</f>
        <v>PP</v>
      </c>
      <c r="K5115" s="17" t="str">
        <f>TRIM(LEFT(Tb_Reseller[[#This Row],[Group]],2))</f>
        <v>P</v>
      </c>
      <c r="L5115" s="17" t="str">
        <f>VLOOKUP(Tb_Reseller[[#This Row],[Agen id]],Mapping_Agen!A:E,5,0)</f>
        <v>NON SCO</v>
      </c>
      <c r="M5115" s="64">
        <v>0</v>
      </c>
      <c r="N5115" s="65">
        <v>0</v>
      </c>
      <c r="O5115" s="65">
        <f>IFERROR(VLOOKUP(Tb_Reseller[[#This Row],[Kode Reseller]],[1]Sheet1!$A:$B,2,0),0)</f>
        <v>0</v>
      </c>
    </row>
    <row r="5116" spans="1:15" x14ac:dyDescent="0.25">
      <c r="A5116" s="13" t="s">
        <v>6107</v>
      </c>
      <c r="B5116" s="14" t="s">
        <v>15440</v>
      </c>
      <c r="C5116" s="15" t="s">
        <v>8202</v>
      </c>
      <c r="D5116" s="15" t="s">
        <v>11516</v>
      </c>
      <c r="E5116" s="16">
        <v>45476.842361111107</v>
      </c>
      <c r="F5116" s="13" t="s">
        <v>8204</v>
      </c>
      <c r="G5116" s="13" t="s">
        <v>6107</v>
      </c>
      <c r="H5116" s="15" t="str">
        <f>UPPER(Tb_Reseller[[#This Row],[Agen id]]&amp;"-"&amp;VLOOKUP(Tb_Reseller[[#This Row],[Agen id]],A:B,2,0)&amp;"("&amp;Tb_Reseller[[#This Row],[Short]]&amp;")")</f>
        <v>AR36261-MUHAMAD RIZKY HAFIYUDIN(O)</v>
      </c>
      <c r="I5116" s="15" t="str">
        <f>VLOOKUP(Tb_Reseller[[#This Row],[Agen id]],Mapping_Agen!A:D,4,0)</f>
        <v>Prima</v>
      </c>
      <c r="J5116" s="7" t="str">
        <f>VLOOKUP(Tb_Reseller[[#This Row],[Agen id]],Mapping_Agen!A:C,3,0)</f>
        <v>ONLINE</v>
      </c>
      <c r="K5116" s="17" t="str">
        <f>TRIM(LEFT(Tb_Reseller[[#This Row],[Group]],2))</f>
        <v>O</v>
      </c>
      <c r="L5116" s="17" t="str">
        <f>VLOOKUP(Tb_Reseller[[#This Row],[Agen id]],Mapping_Agen!A:E,5,0)</f>
        <v>ONLINE</v>
      </c>
      <c r="M5116" s="64">
        <v>0</v>
      </c>
      <c r="N5116" s="65">
        <v>0</v>
      </c>
      <c r="O5116" s="65">
        <f>IFERROR(VLOOKUP(Tb_Reseller[[#This Row],[Kode Reseller]],[1]Sheet1!$A:$B,2,0),0)</f>
        <v>0</v>
      </c>
    </row>
    <row r="5117" spans="1:15" x14ac:dyDescent="0.25">
      <c r="A5117" s="13" t="s">
        <v>15441</v>
      </c>
      <c r="B5117" s="14" t="s">
        <v>15442</v>
      </c>
      <c r="C5117" s="15" t="s">
        <v>8213</v>
      </c>
      <c r="D5117" s="15" t="s">
        <v>8829</v>
      </c>
      <c r="E5117" s="16">
        <v>45477.584722222222</v>
      </c>
      <c r="F5117" s="7" t="s">
        <v>8268</v>
      </c>
      <c r="G5117" s="13" t="s">
        <v>886</v>
      </c>
      <c r="H5117" s="15" t="str">
        <f>UPPER(Tb_Reseller[[#This Row],[Agen id]]&amp;"-"&amp;VLOOKUP(Tb_Reseller[[#This Row],[Agen id]],A:B,2,0)&amp;"("&amp;Tb_Reseller[[#This Row],[Short]]&amp;")")</f>
        <v>AR08869-BAROKAH CELL 2(P)</v>
      </c>
      <c r="I5117" s="15" t="str">
        <f>VLOOKUP(Tb_Reseller[[#This Row],[Agen id]],Mapping_Agen!A:D,4,0)</f>
        <v>Prima</v>
      </c>
      <c r="J5117" s="7" t="str">
        <f>VLOOKUP(Tb_Reseller[[#This Row],[Agen id]],Mapping_Agen!A:C,3,0)</f>
        <v>BSD</v>
      </c>
      <c r="K5117" s="17" t="str">
        <f>TRIM(LEFT(Tb_Reseller[[#This Row],[Group]],2))</f>
        <v>P</v>
      </c>
      <c r="L5117" s="17" t="str">
        <f>VLOOKUP(Tb_Reseller[[#This Row],[Agen id]],Mapping_Agen!A:E,5,0)</f>
        <v>NON SCO</v>
      </c>
      <c r="M5117" s="64">
        <v>0</v>
      </c>
      <c r="N5117" s="65">
        <v>0</v>
      </c>
      <c r="O5117" s="65">
        <f>IFERROR(VLOOKUP(Tb_Reseller[[#This Row],[Kode Reseller]],[1]Sheet1!$A:$B,2,0),0)</f>
        <v>0</v>
      </c>
    </row>
    <row r="5118" spans="1:15" x14ac:dyDescent="0.25">
      <c r="A5118" s="13" t="s">
        <v>6109</v>
      </c>
      <c r="B5118" s="14" t="s">
        <v>15443</v>
      </c>
      <c r="C5118" s="15" t="s">
        <v>8213</v>
      </c>
      <c r="D5118" s="15" t="s">
        <v>11516</v>
      </c>
      <c r="E5118" s="16">
        <v>45478.296527777777</v>
      </c>
      <c r="F5118" s="13" t="s">
        <v>8204</v>
      </c>
      <c r="G5118" s="13" t="s">
        <v>6109</v>
      </c>
      <c r="H5118" s="15" t="str">
        <f>UPPER(Tb_Reseller[[#This Row],[Agen id]]&amp;"-"&amp;VLOOKUP(Tb_Reseller[[#This Row],[Agen id]],A:B,2,0)&amp;"("&amp;Tb_Reseller[[#This Row],[Short]]&amp;")")</f>
        <v>AR36271-ANDESKA CELL(P)</v>
      </c>
      <c r="I5118" s="15" t="str">
        <f>VLOOKUP(Tb_Reseller[[#This Row],[Agen id]],Mapping_Agen!A:D,4,0)</f>
        <v>Prima</v>
      </c>
      <c r="J5118" s="7" t="str">
        <f>VLOOKUP(Tb_Reseller[[#This Row],[Agen id]],Mapping_Agen!A:C,3,0)</f>
        <v>ONLINE</v>
      </c>
      <c r="K5118" s="17" t="str">
        <f>TRIM(LEFT(Tb_Reseller[[#This Row],[Group]],2))</f>
        <v>P</v>
      </c>
      <c r="L5118" s="17" t="str">
        <f>VLOOKUP(Tb_Reseller[[#This Row],[Agen id]],Mapping_Agen!A:E,5,0)</f>
        <v>ONLINE</v>
      </c>
      <c r="M5118" s="64">
        <v>9.3870967741935782</v>
      </c>
      <c r="N5118" s="65">
        <v>9.0666666666666451</v>
      </c>
      <c r="O5118" s="65">
        <f>IFERROR(VLOOKUP(Tb_Reseller[[#This Row],[Kode Reseller]],[1]Sheet1!$A:$B,2,0),0)</f>
        <v>5.5</v>
      </c>
    </row>
    <row r="5119" spans="1:15" x14ac:dyDescent="0.25">
      <c r="A5119" s="13" t="s">
        <v>5100</v>
      </c>
      <c r="B5119" s="14" t="s">
        <v>15444</v>
      </c>
      <c r="C5119" s="15" t="s">
        <v>8202</v>
      </c>
      <c r="D5119" s="15" t="s">
        <v>11516</v>
      </c>
      <c r="E5119" s="16">
        <v>45478.415972222218</v>
      </c>
      <c r="F5119" s="13" t="s">
        <v>8204</v>
      </c>
      <c r="G5119" s="13" t="s">
        <v>5100</v>
      </c>
      <c r="H5119" s="15" t="str">
        <f>UPPER(Tb_Reseller[[#This Row],[Agen id]]&amp;"-"&amp;VLOOKUP(Tb_Reseller[[#This Row],[Agen id]],A:B,2,0)&amp;"("&amp;Tb_Reseller[[#This Row],[Short]]&amp;")")</f>
        <v>AR36273-CHIPEH(O)</v>
      </c>
      <c r="I5119" s="15" t="str">
        <f>VLOOKUP(Tb_Reseller[[#This Row],[Agen id]],Mapping_Agen!A:D,4,0)</f>
        <v>Prima</v>
      </c>
      <c r="J5119" s="7" t="str">
        <f>VLOOKUP(Tb_Reseller[[#This Row],[Agen id]],Mapping_Agen!A:C,3,0)</f>
        <v>ONLINE</v>
      </c>
      <c r="K5119" s="17" t="str">
        <f>TRIM(LEFT(Tb_Reseller[[#This Row],[Group]],2))</f>
        <v>O</v>
      </c>
      <c r="L5119" s="17" t="str">
        <f>VLOOKUP(Tb_Reseller[[#This Row],[Agen id]],Mapping_Agen!A:E,5,0)</f>
        <v>ONLINE</v>
      </c>
      <c r="M5119" s="64">
        <v>6.4516129032258063E-2</v>
      </c>
      <c r="N5119" s="65">
        <v>6.6666666666666666E-2</v>
      </c>
      <c r="O5119" s="65">
        <f>IFERROR(VLOOKUP(Tb_Reseller[[#This Row],[Kode Reseller]],[1]Sheet1!$A:$B,2,0),0)</f>
        <v>0</v>
      </c>
    </row>
    <row r="5120" spans="1:15" x14ac:dyDescent="0.25">
      <c r="A5120" s="13" t="s">
        <v>3232</v>
      </c>
      <c r="B5120" s="14" t="s">
        <v>15445</v>
      </c>
      <c r="C5120" s="15" t="s">
        <v>8202</v>
      </c>
      <c r="D5120" s="15" t="s">
        <v>11516</v>
      </c>
      <c r="E5120" s="16">
        <v>45478.49722222222</v>
      </c>
      <c r="F5120" s="13" t="s">
        <v>8204</v>
      </c>
      <c r="G5120" s="13" t="s">
        <v>3232</v>
      </c>
      <c r="H5120" s="15" t="str">
        <f>UPPER(Tb_Reseller[[#This Row],[Agen id]]&amp;"-"&amp;VLOOKUP(Tb_Reseller[[#This Row],[Agen id]],A:B,2,0)&amp;"("&amp;Tb_Reseller[[#This Row],[Short]]&amp;")")</f>
        <v>AR36274-IKA CELLULER(O)</v>
      </c>
      <c r="I5120" s="15" t="str">
        <f>VLOOKUP(Tb_Reseller[[#This Row],[Agen id]],Mapping_Agen!A:D,4,0)</f>
        <v>Prima</v>
      </c>
      <c r="J5120" s="7" t="str">
        <f>VLOOKUP(Tb_Reseller[[#This Row],[Agen id]],Mapping_Agen!A:C,3,0)</f>
        <v>ONLINE</v>
      </c>
      <c r="K5120" s="17" t="str">
        <f>TRIM(LEFT(Tb_Reseller[[#This Row],[Group]],2))</f>
        <v>O</v>
      </c>
      <c r="L5120" s="17" t="str">
        <f>VLOOKUP(Tb_Reseller[[#This Row],[Agen id]],Mapping_Agen!A:E,5,0)</f>
        <v>ONLINE</v>
      </c>
      <c r="M5120" s="64">
        <v>0.38709677419354827</v>
      </c>
      <c r="N5120" s="65">
        <v>0.49999999999999994</v>
      </c>
      <c r="O5120" s="65">
        <f>IFERROR(VLOOKUP(Tb_Reseller[[#This Row],[Kode Reseller]],[1]Sheet1!$A:$B,2,0),0)</f>
        <v>0.5</v>
      </c>
    </row>
    <row r="5121" spans="1:15" x14ac:dyDescent="0.25">
      <c r="A5121" s="13" t="s">
        <v>6116</v>
      </c>
      <c r="B5121" s="14" t="s">
        <v>15446</v>
      </c>
      <c r="C5121" s="15" t="s">
        <v>8213</v>
      </c>
      <c r="D5121" s="15" t="s">
        <v>8248</v>
      </c>
      <c r="E5121" s="16">
        <v>45478.517361111109</v>
      </c>
      <c r="F5121" s="13" t="s">
        <v>8204</v>
      </c>
      <c r="G5121" s="13" t="s">
        <v>6116</v>
      </c>
      <c r="H5121" s="15" t="str">
        <f>UPPER(Tb_Reseller[[#This Row],[Agen id]]&amp;"-"&amp;VLOOKUP(Tb_Reseller[[#This Row],[Agen id]],A:B,2,0)&amp;"("&amp;Tb_Reseller[[#This Row],[Short]]&amp;")")</f>
        <v>AR36275-DY CELL(P)</v>
      </c>
      <c r="I5121" s="15" t="str">
        <f>VLOOKUP(Tb_Reseller[[#This Row],[Agen id]],Mapping_Agen!A:D,4,0)</f>
        <v>Prima</v>
      </c>
      <c r="J5121" s="7" t="str">
        <f>VLOOKUP(Tb_Reseller[[#This Row],[Agen id]],Mapping_Agen!A:C,3,0)</f>
        <v>PP</v>
      </c>
      <c r="K5121" s="17" t="str">
        <f>TRIM(LEFT(Tb_Reseller[[#This Row],[Group]],2))</f>
        <v>P</v>
      </c>
      <c r="L5121" s="17" t="str">
        <f>VLOOKUP(Tb_Reseller[[#This Row],[Agen id]],Mapping_Agen!A:E,5,0)</f>
        <v>Febri Kurniawan</v>
      </c>
      <c r="M5121" s="64">
        <v>1.1290322580645153</v>
      </c>
      <c r="N5121" s="65">
        <v>0.33333333333333331</v>
      </c>
      <c r="O5121" s="65">
        <f>IFERROR(VLOOKUP(Tb_Reseller[[#This Row],[Kode Reseller]],[1]Sheet1!$A:$B,2,0),0)</f>
        <v>0.25</v>
      </c>
    </row>
    <row r="5122" spans="1:15" x14ac:dyDescent="0.25">
      <c r="A5122" s="13" t="s">
        <v>15447</v>
      </c>
      <c r="B5122" s="14" t="s">
        <v>15448</v>
      </c>
      <c r="C5122" s="15" t="s">
        <v>8213</v>
      </c>
      <c r="D5122" s="15" t="s">
        <v>9018</v>
      </c>
      <c r="E5122" s="16">
        <v>45478.586805555547</v>
      </c>
      <c r="F5122" s="7" t="s">
        <v>8268</v>
      </c>
      <c r="G5122" s="13" t="s">
        <v>806</v>
      </c>
      <c r="H5122" s="15" t="str">
        <f>UPPER(Tb_Reseller[[#This Row],[Agen id]]&amp;"-"&amp;VLOOKUP(Tb_Reseller[[#This Row],[Agen id]],A:B,2,0)&amp;"("&amp;Tb_Reseller[[#This Row],[Short]]&amp;")")</f>
        <v>AR08006-TJ CELL(P)</v>
      </c>
      <c r="I5122" s="15" t="str">
        <f>VLOOKUP(Tb_Reseller[[#This Row],[Agen id]],Mapping_Agen!A:D,4,0)</f>
        <v>Prima</v>
      </c>
      <c r="J5122" s="7" t="str">
        <f>VLOOKUP(Tb_Reseller[[#This Row],[Agen id]],Mapping_Agen!A:C,3,0)</f>
        <v>ICON</v>
      </c>
      <c r="K5122" s="17" t="str">
        <f>TRIM(LEFT(Tb_Reseller[[#This Row],[Group]],2))</f>
        <v>P</v>
      </c>
      <c r="L5122" s="17" t="str">
        <f>VLOOKUP(Tb_Reseller[[#This Row],[Agen id]],Mapping_Agen!A:E,5,0)</f>
        <v>Abdul Harris</v>
      </c>
      <c r="M5122" s="64">
        <v>0</v>
      </c>
      <c r="N5122" s="65">
        <v>0</v>
      </c>
      <c r="O5122" s="65">
        <f>IFERROR(VLOOKUP(Tb_Reseller[[#This Row],[Kode Reseller]],[1]Sheet1!$A:$B,2,0),0)</f>
        <v>0</v>
      </c>
    </row>
    <row r="5123" spans="1:15" x14ac:dyDescent="0.25">
      <c r="A5123" s="13" t="s">
        <v>7539</v>
      </c>
      <c r="B5123" s="14" t="s">
        <v>15449</v>
      </c>
      <c r="C5123" s="15" t="s">
        <v>8202</v>
      </c>
      <c r="D5123" s="15" t="s">
        <v>11516</v>
      </c>
      <c r="E5123" s="16">
        <v>45479.306250000001</v>
      </c>
      <c r="F5123" s="13" t="s">
        <v>8204</v>
      </c>
      <c r="G5123" s="13" t="s">
        <v>7539</v>
      </c>
      <c r="H5123" s="15" t="str">
        <f>UPPER(Tb_Reseller[[#This Row],[Agen id]]&amp;"-"&amp;VLOOKUP(Tb_Reseller[[#This Row],[Agen id]],A:B,2,0)&amp;"("&amp;Tb_Reseller[[#This Row],[Short]]&amp;")")</f>
        <v>AR36278-SALAMSEPTICELL(O)</v>
      </c>
      <c r="I5123" s="15" t="str">
        <f>VLOOKUP(Tb_Reseller[[#This Row],[Agen id]],Mapping_Agen!A:D,4,0)</f>
        <v>Prima</v>
      </c>
      <c r="J5123" s="7" t="str">
        <f>VLOOKUP(Tb_Reseller[[#This Row],[Agen id]],Mapping_Agen!A:C,3,0)</f>
        <v>ONLINE</v>
      </c>
      <c r="K5123" s="17" t="str">
        <f>TRIM(LEFT(Tb_Reseller[[#This Row],[Group]],2))</f>
        <v>O</v>
      </c>
      <c r="L5123" s="17" t="str">
        <f>VLOOKUP(Tb_Reseller[[#This Row],[Agen id]],Mapping_Agen!A:E,5,0)</f>
        <v>ONLINE</v>
      </c>
      <c r="M5123" s="64">
        <v>0</v>
      </c>
      <c r="N5123" s="65">
        <v>0</v>
      </c>
      <c r="O5123" s="65">
        <f>IFERROR(VLOOKUP(Tb_Reseller[[#This Row],[Kode Reseller]],[1]Sheet1!$A:$B,2,0),0)</f>
        <v>0</v>
      </c>
    </row>
    <row r="5124" spans="1:15" x14ac:dyDescent="0.25">
      <c r="A5124" s="13" t="s">
        <v>15450</v>
      </c>
      <c r="B5124" s="14" t="s">
        <v>15451</v>
      </c>
      <c r="C5124" s="15" t="s">
        <v>8213</v>
      </c>
      <c r="D5124" s="15" t="s">
        <v>9018</v>
      </c>
      <c r="E5124" s="16">
        <v>45479.426388888889</v>
      </c>
      <c r="F5124" s="7" t="s">
        <v>8268</v>
      </c>
      <c r="G5124" s="13" t="s">
        <v>806</v>
      </c>
      <c r="H5124" s="15" t="str">
        <f>UPPER(Tb_Reseller[[#This Row],[Agen id]]&amp;"-"&amp;VLOOKUP(Tb_Reseller[[#This Row],[Agen id]],A:B,2,0)&amp;"("&amp;Tb_Reseller[[#This Row],[Short]]&amp;")")</f>
        <v>AR08006-TJ CELL(P)</v>
      </c>
      <c r="I5124" s="15" t="str">
        <f>VLOOKUP(Tb_Reseller[[#This Row],[Agen id]],Mapping_Agen!A:D,4,0)</f>
        <v>Prima</v>
      </c>
      <c r="J5124" s="7" t="str">
        <f>VLOOKUP(Tb_Reseller[[#This Row],[Agen id]],Mapping_Agen!A:C,3,0)</f>
        <v>ICON</v>
      </c>
      <c r="K5124" s="17" t="str">
        <f>TRIM(LEFT(Tb_Reseller[[#This Row],[Group]],2))</f>
        <v>P</v>
      </c>
      <c r="L5124" s="17" t="str">
        <f>VLOOKUP(Tb_Reseller[[#This Row],[Agen id]],Mapping_Agen!A:E,5,0)</f>
        <v>Abdul Harris</v>
      </c>
      <c r="M5124" s="64">
        <v>0</v>
      </c>
      <c r="N5124" s="65">
        <v>0</v>
      </c>
      <c r="O5124" s="65">
        <f>IFERROR(VLOOKUP(Tb_Reseller[[#This Row],[Kode Reseller]],[1]Sheet1!$A:$B,2,0),0)</f>
        <v>0</v>
      </c>
    </row>
    <row r="5125" spans="1:15" x14ac:dyDescent="0.25">
      <c r="A5125" s="13" t="s">
        <v>6121</v>
      </c>
      <c r="B5125" s="14" t="s">
        <v>13434</v>
      </c>
      <c r="C5125" s="15" t="s">
        <v>8202</v>
      </c>
      <c r="D5125" s="15" t="s">
        <v>11516</v>
      </c>
      <c r="E5125" s="16">
        <v>45479.65902777778</v>
      </c>
      <c r="F5125" s="13" t="s">
        <v>8204</v>
      </c>
      <c r="G5125" s="13" t="s">
        <v>6121</v>
      </c>
      <c r="H5125" s="15" t="str">
        <f>UPPER(Tb_Reseller[[#This Row],[Agen id]]&amp;"-"&amp;VLOOKUP(Tb_Reseller[[#This Row],[Agen id]],A:B,2,0)&amp;"("&amp;Tb_Reseller[[#This Row],[Short]]&amp;")")</f>
        <v>AR36282-AJI(O)</v>
      </c>
      <c r="I5125" s="15" t="str">
        <f>VLOOKUP(Tb_Reseller[[#This Row],[Agen id]],Mapping_Agen!A:D,4,0)</f>
        <v>Prima</v>
      </c>
      <c r="J5125" s="7" t="str">
        <f>VLOOKUP(Tb_Reseller[[#This Row],[Agen id]],Mapping_Agen!A:C,3,0)</f>
        <v>ONLINE</v>
      </c>
      <c r="K5125" s="17" t="str">
        <f>TRIM(LEFT(Tb_Reseller[[#This Row],[Group]],2))</f>
        <v>O</v>
      </c>
      <c r="L5125" s="17" t="str">
        <f>VLOOKUP(Tb_Reseller[[#This Row],[Agen id]],Mapping_Agen!A:E,5,0)</f>
        <v>ONLINE</v>
      </c>
      <c r="M5125" s="64">
        <v>0</v>
      </c>
      <c r="N5125" s="65">
        <v>0</v>
      </c>
      <c r="O5125" s="65">
        <f>IFERROR(VLOOKUP(Tb_Reseller[[#This Row],[Kode Reseller]],[1]Sheet1!$A:$B,2,0),0)</f>
        <v>0</v>
      </c>
    </row>
    <row r="5126" spans="1:15" x14ac:dyDescent="0.25">
      <c r="A5126" s="13" t="s">
        <v>6123</v>
      </c>
      <c r="B5126" s="14" t="s">
        <v>15452</v>
      </c>
      <c r="C5126" s="15" t="s">
        <v>8202</v>
      </c>
      <c r="D5126" s="15" t="s">
        <v>11516</v>
      </c>
      <c r="E5126" s="16">
        <v>45479.954861111109</v>
      </c>
      <c r="F5126" s="13" t="s">
        <v>8204</v>
      </c>
      <c r="G5126" s="13" t="s">
        <v>6123</v>
      </c>
      <c r="H5126" s="15" t="str">
        <f>UPPER(Tb_Reseller[[#This Row],[Agen id]]&amp;"-"&amp;VLOOKUP(Tb_Reseller[[#This Row],[Agen id]],A:B,2,0)&amp;"("&amp;Tb_Reseller[[#This Row],[Short]]&amp;")")</f>
        <v>AR36284-MADURA AMEL(O)</v>
      </c>
      <c r="I5126" s="15" t="str">
        <f>VLOOKUP(Tb_Reseller[[#This Row],[Agen id]],Mapping_Agen!A:D,4,0)</f>
        <v>Prima</v>
      </c>
      <c r="J5126" s="7" t="str">
        <f>VLOOKUP(Tb_Reseller[[#This Row],[Agen id]],Mapping_Agen!A:C,3,0)</f>
        <v>ONLINE</v>
      </c>
      <c r="K5126" s="17" t="str">
        <f>TRIM(LEFT(Tb_Reseller[[#This Row],[Group]],2))</f>
        <v>O</v>
      </c>
      <c r="L5126" s="17" t="str">
        <f>VLOOKUP(Tb_Reseller[[#This Row],[Agen id]],Mapping_Agen!A:E,5,0)</f>
        <v>ONLINE</v>
      </c>
      <c r="M5126" s="64">
        <v>3.8709677419354809</v>
      </c>
      <c r="N5126" s="65">
        <v>3.3333333333333333E-2</v>
      </c>
      <c r="O5126" s="65">
        <f>IFERROR(VLOOKUP(Tb_Reseller[[#This Row],[Kode Reseller]],[1]Sheet1!$A:$B,2,0),0)</f>
        <v>0</v>
      </c>
    </row>
    <row r="5127" spans="1:15" x14ac:dyDescent="0.25">
      <c r="A5127" s="13" t="s">
        <v>15453</v>
      </c>
      <c r="B5127" s="14" t="s">
        <v>15454</v>
      </c>
      <c r="C5127" s="15" t="s">
        <v>8208</v>
      </c>
      <c r="D5127" s="15" t="s">
        <v>10766</v>
      </c>
      <c r="E5127" s="16">
        <v>45480.82708333333</v>
      </c>
      <c r="F5127" s="7" t="s">
        <v>8268</v>
      </c>
      <c r="G5127" s="13" t="s">
        <v>1416</v>
      </c>
      <c r="H5127" s="15" t="str">
        <f>UPPER(Tb_Reseller[[#This Row],[Agen id]]&amp;"-"&amp;VLOOKUP(Tb_Reseller[[#This Row],[Agen id]],A:B,2,0)&amp;"("&amp;Tb_Reseller[[#This Row],[Short]]&amp;")")</f>
        <v>AR14974-GEVIN CELL(R)</v>
      </c>
      <c r="I5127" s="15" t="str">
        <f>VLOOKUP(Tb_Reseller[[#This Row],[Agen id]],Mapping_Agen!A:D,4,0)</f>
        <v>No Limit</v>
      </c>
      <c r="J5127" s="7" t="str">
        <f>VLOOKUP(Tb_Reseller[[#This Row],[Agen id]],Mapping_Agen!A:C,3,0)</f>
        <v>PP</v>
      </c>
      <c r="K5127" s="17" t="str">
        <f>TRIM(LEFT(Tb_Reseller[[#This Row],[Group]],2))</f>
        <v>R</v>
      </c>
      <c r="L5127" s="17" t="str">
        <f>VLOOKUP(Tb_Reseller[[#This Row],[Agen id]],Mapping_Agen!A:E,5,0)</f>
        <v>Febri Kurniawan</v>
      </c>
      <c r="M5127" s="64">
        <v>0</v>
      </c>
      <c r="N5127" s="65">
        <v>0</v>
      </c>
      <c r="O5127" s="65">
        <f>IFERROR(VLOOKUP(Tb_Reseller[[#This Row],[Kode Reseller]],[1]Sheet1!$A:$B,2,0),0)</f>
        <v>0</v>
      </c>
    </row>
    <row r="5128" spans="1:15" x14ac:dyDescent="0.25">
      <c r="A5128" s="13" t="s">
        <v>6125</v>
      </c>
      <c r="B5128" s="14" t="s">
        <v>12739</v>
      </c>
      <c r="C5128" s="15" t="s">
        <v>8202</v>
      </c>
      <c r="D5128" s="15" t="s">
        <v>11516</v>
      </c>
      <c r="E5128" s="16">
        <v>45481.520138888889</v>
      </c>
      <c r="F5128" s="13" t="s">
        <v>8204</v>
      </c>
      <c r="G5128" s="13" t="s">
        <v>6125</v>
      </c>
      <c r="H5128" s="15" t="str">
        <f>UPPER(Tb_Reseller[[#This Row],[Agen id]]&amp;"-"&amp;VLOOKUP(Tb_Reseller[[#This Row],[Agen id]],A:B,2,0)&amp;"("&amp;Tb_Reseller[[#This Row],[Short]]&amp;")")</f>
        <v>AR36288-TINI(O)</v>
      </c>
      <c r="I5128" s="15" t="str">
        <f>VLOOKUP(Tb_Reseller[[#This Row],[Agen id]],Mapping_Agen!A:D,4,0)</f>
        <v>Prima</v>
      </c>
      <c r="J5128" s="7" t="str">
        <f>VLOOKUP(Tb_Reseller[[#This Row],[Agen id]],Mapping_Agen!A:C,3,0)</f>
        <v>ONLINE</v>
      </c>
      <c r="K5128" s="17" t="str">
        <f>TRIM(LEFT(Tb_Reseller[[#This Row],[Group]],2))</f>
        <v>O</v>
      </c>
      <c r="L5128" s="17" t="str">
        <f>VLOOKUP(Tb_Reseller[[#This Row],[Agen id]],Mapping_Agen!A:E,5,0)</f>
        <v>ONLINE</v>
      </c>
      <c r="M5128" s="64">
        <v>4.9999999999999964</v>
      </c>
      <c r="N5128" s="65">
        <v>0.46666666666666662</v>
      </c>
      <c r="O5128" s="65">
        <f>IFERROR(VLOOKUP(Tb_Reseller[[#This Row],[Kode Reseller]],[1]Sheet1!$A:$B,2,0),0)</f>
        <v>0</v>
      </c>
    </row>
    <row r="5129" spans="1:15" x14ac:dyDescent="0.25">
      <c r="A5129" s="13" t="s">
        <v>3035</v>
      </c>
      <c r="B5129" s="14" t="s">
        <v>15455</v>
      </c>
      <c r="C5129" s="15" t="s">
        <v>8213</v>
      </c>
      <c r="D5129" s="15" t="s">
        <v>8248</v>
      </c>
      <c r="E5129" s="16">
        <v>45481.591666666667</v>
      </c>
      <c r="F5129" s="13" t="s">
        <v>8204</v>
      </c>
      <c r="G5129" s="13" t="s">
        <v>3035</v>
      </c>
      <c r="H5129" s="15" t="str">
        <f>UPPER(Tb_Reseller[[#This Row],[Agen id]]&amp;"-"&amp;VLOOKUP(Tb_Reseller[[#This Row],[Agen id]],A:B,2,0)&amp;"("&amp;Tb_Reseller[[#This Row],[Short]]&amp;")")</f>
        <v>AR36289-IYAN PRASASTI(P)</v>
      </c>
      <c r="I5129" s="15" t="str">
        <f>VLOOKUP(Tb_Reseller[[#This Row],[Agen id]],Mapping_Agen!A:D,4,0)</f>
        <v>Prima</v>
      </c>
      <c r="J5129" s="7" t="str">
        <f>VLOOKUP(Tb_Reseller[[#This Row],[Agen id]],Mapping_Agen!A:C,3,0)</f>
        <v>PP</v>
      </c>
      <c r="K5129" s="17" t="str">
        <f>TRIM(LEFT(Tb_Reseller[[#This Row],[Group]],2))</f>
        <v>P</v>
      </c>
      <c r="L5129" s="17" t="str">
        <f>VLOOKUP(Tb_Reseller[[#This Row],[Agen id]],Mapping_Agen!A:E,5,0)</f>
        <v>NON SCO</v>
      </c>
      <c r="M5129" s="64">
        <v>0.22580645161290322</v>
      </c>
      <c r="N5129" s="65">
        <v>0.26666666666666666</v>
      </c>
      <c r="O5129" s="65">
        <f>IFERROR(VLOOKUP(Tb_Reseller[[#This Row],[Kode Reseller]],[1]Sheet1!$A:$B,2,0),0)</f>
        <v>0</v>
      </c>
    </row>
    <row r="5130" spans="1:15" x14ac:dyDescent="0.25">
      <c r="A5130" s="13" t="s">
        <v>6130</v>
      </c>
      <c r="B5130" s="14" t="s">
        <v>15456</v>
      </c>
      <c r="C5130" s="15" t="s">
        <v>8202</v>
      </c>
      <c r="D5130" s="15" t="s">
        <v>11516</v>
      </c>
      <c r="E5130" s="16">
        <v>45481.602083333331</v>
      </c>
      <c r="F5130" s="13" t="s">
        <v>8204</v>
      </c>
      <c r="G5130" s="13" t="s">
        <v>6130</v>
      </c>
      <c r="H5130" s="15" t="str">
        <f>UPPER(Tb_Reseller[[#This Row],[Agen id]]&amp;"-"&amp;VLOOKUP(Tb_Reseller[[#This Row],[Agen id]],A:B,2,0)&amp;"("&amp;Tb_Reseller[[#This Row],[Short]]&amp;")")</f>
        <v>AR36290-RINDA SEPTIANA(O)</v>
      </c>
      <c r="I5130" s="15" t="str">
        <f>VLOOKUP(Tb_Reseller[[#This Row],[Agen id]],Mapping_Agen!A:D,4,0)</f>
        <v>Prima</v>
      </c>
      <c r="J5130" s="7" t="str">
        <f>VLOOKUP(Tb_Reseller[[#This Row],[Agen id]],Mapping_Agen!A:C,3,0)</f>
        <v>ONLINE</v>
      </c>
      <c r="K5130" s="17" t="str">
        <f>TRIM(LEFT(Tb_Reseller[[#This Row],[Group]],2))</f>
        <v>O</v>
      </c>
      <c r="L5130" s="17" t="str">
        <f>VLOOKUP(Tb_Reseller[[#This Row],[Agen id]],Mapping_Agen!A:E,5,0)</f>
        <v>ONLINE</v>
      </c>
      <c r="M5130" s="64">
        <v>0</v>
      </c>
      <c r="N5130" s="65">
        <v>0</v>
      </c>
      <c r="O5130" s="65">
        <f>IFERROR(VLOOKUP(Tb_Reseller[[#This Row],[Kode Reseller]],[1]Sheet1!$A:$B,2,0),0)</f>
        <v>0</v>
      </c>
    </row>
    <row r="5131" spans="1:15" x14ac:dyDescent="0.25">
      <c r="A5131" s="13" t="s">
        <v>15457</v>
      </c>
      <c r="B5131" s="14" t="s">
        <v>15458</v>
      </c>
      <c r="C5131" s="15" t="s">
        <v>8266</v>
      </c>
      <c r="D5131" s="15" t="s">
        <v>9473</v>
      </c>
      <c r="E5131" s="16">
        <v>45481.882638888892</v>
      </c>
      <c r="F5131" s="7" t="s">
        <v>8268</v>
      </c>
      <c r="G5131" s="13" t="s">
        <v>385</v>
      </c>
      <c r="H5131" s="15" t="str">
        <f>UPPER(Tb_Reseller[[#This Row],[Agen id]]&amp;"-"&amp;VLOOKUP(Tb_Reseller[[#This Row],[Agen id]],A:B,2,0)&amp;"("&amp;Tb_Reseller[[#This Row],[Short]]&amp;")")</f>
        <v>AR13166-MINGGA CELL(MV)</v>
      </c>
      <c r="I5131" s="15" t="str">
        <f>VLOOKUP(Tb_Reseller[[#This Row],[Agen id]],Mapping_Agen!A:D,4,0)</f>
        <v>Limit</v>
      </c>
      <c r="J5131" s="7" t="str">
        <f>VLOOKUP(Tb_Reseller[[#This Row],[Agen id]],Mapping_Agen!A:C,3,0)</f>
        <v>ICON</v>
      </c>
      <c r="K5131" s="17" t="str">
        <f>TRIM(LEFT(Tb_Reseller[[#This Row],[Group]],2))</f>
        <v>MV</v>
      </c>
      <c r="L5131" s="17" t="str">
        <f>VLOOKUP(Tb_Reseller[[#This Row],[Agen id]],Mapping_Agen!A:E,5,0)</f>
        <v>Abdul Harris</v>
      </c>
      <c r="M5131" s="64">
        <v>0</v>
      </c>
      <c r="N5131" s="65">
        <v>0</v>
      </c>
      <c r="O5131" s="65">
        <f>IFERROR(VLOOKUP(Tb_Reseller[[#This Row],[Kode Reseller]],[1]Sheet1!$A:$B,2,0),0)</f>
        <v>0</v>
      </c>
    </row>
    <row r="5132" spans="1:15" x14ac:dyDescent="0.25">
      <c r="A5132" s="13" t="s">
        <v>15459</v>
      </c>
      <c r="B5132" s="14" t="s">
        <v>15460</v>
      </c>
      <c r="C5132" s="15" t="s">
        <v>8213</v>
      </c>
      <c r="D5132" s="15" t="s">
        <v>15461</v>
      </c>
      <c r="E5132" s="16">
        <v>45482.453472222223</v>
      </c>
      <c r="F5132" s="13" t="s">
        <v>8268</v>
      </c>
      <c r="G5132" s="13" t="s">
        <v>95</v>
      </c>
      <c r="H5132" s="15" t="str">
        <f>UPPER(Tb_Reseller[[#This Row],[Agen id]]&amp;"-"&amp;VLOOKUP(Tb_Reseller[[#This Row],[Agen id]],A:B,2,0)&amp;"("&amp;Tb_Reseller[[#This Row],[Short]]&amp;")")</f>
        <v>AR33033-DIANA(P)</v>
      </c>
      <c r="I5132" s="15" t="str">
        <f>VLOOKUP(Tb_Reseller[[#This Row],[Agen id]],Mapping_Agen!A:D,4,0)</f>
        <v>Prima</v>
      </c>
      <c r="J5132" s="7" t="str">
        <f>VLOOKUP(Tb_Reseller[[#This Row],[Agen id]],Mapping_Agen!A:C,3,0)</f>
        <v>ONLINE</v>
      </c>
      <c r="K5132" s="17" t="str">
        <f>TRIM(LEFT(Tb_Reseller[[#This Row],[Group]],2))</f>
        <v>P</v>
      </c>
      <c r="L5132" s="17" t="str">
        <f>VLOOKUP(Tb_Reseller[[#This Row],[Agen id]],Mapping_Agen!A:E,5,0)</f>
        <v>ONLINE</v>
      </c>
      <c r="M5132" s="64">
        <v>0</v>
      </c>
      <c r="N5132" s="65">
        <v>0</v>
      </c>
      <c r="O5132" s="65">
        <f>IFERROR(VLOOKUP(Tb_Reseller[[#This Row],[Kode Reseller]],[1]Sheet1!$A:$B,2,0),0)</f>
        <v>0</v>
      </c>
    </row>
    <row r="5133" spans="1:15" x14ac:dyDescent="0.25">
      <c r="A5133" s="13" t="s">
        <v>6132</v>
      </c>
      <c r="B5133" s="14" t="s">
        <v>15462</v>
      </c>
      <c r="C5133" s="15" t="s">
        <v>8208</v>
      </c>
      <c r="D5133" s="15" t="s">
        <v>8248</v>
      </c>
      <c r="E5133" s="16">
        <v>45482.527777777781</v>
      </c>
      <c r="F5133" s="13" t="s">
        <v>8204</v>
      </c>
      <c r="G5133" s="13" t="s">
        <v>6132</v>
      </c>
      <c r="H5133" s="15" t="str">
        <f>UPPER(Tb_Reseller[[#This Row],[Agen id]]&amp;"-"&amp;VLOOKUP(Tb_Reseller[[#This Row],[Agen id]],A:B,2,0)&amp;"("&amp;Tb_Reseller[[#This Row],[Short]]&amp;")")</f>
        <v>AR36295-TTM PHONE(R)</v>
      </c>
      <c r="I5133" s="15" t="str">
        <f>VLOOKUP(Tb_Reseller[[#This Row],[Agen id]],Mapping_Agen!A:D,4,0)</f>
        <v>No Limit</v>
      </c>
      <c r="J5133" s="7" t="str">
        <f>VLOOKUP(Tb_Reseller[[#This Row],[Agen id]],Mapping_Agen!A:C,3,0)</f>
        <v>PP</v>
      </c>
      <c r="K5133" s="17" t="str">
        <f>TRIM(LEFT(Tb_Reseller[[#This Row],[Group]],2))</f>
        <v>R</v>
      </c>
      <c r="L5133" s="17" t="str">
        <f>VLOOKUP(Tb_Reseller[[#This Row],[Agen id]],Mapping_Agen!A:E,5,0)</f>
        <v>NON SCO</v>
      </c>
      <c r="M5133" s="64">
        <v>0</v>
      </c>
      <c r="N5133" s="65">
        <v>0</v>
      </c>
      <c r="O5133" s="65">
        <f>IFERROR(VLOOKUP(Tb_Reseller[[#This Row],[Kode Reseller]],[1]Sheet1!$A:$B,2,0),0)</f>
        <v>0</v>
      </c>
    </row>
    <row r="5134" spans="1:15" x14ac:dyDescent="0.25">
      <c r="A5134" s="13" t="s">
        <v>6134</v>
      </c>
      <c r="B5134" s="14" t="s">
        <v>15463</v>
      </c>
      <c r="C5134" s="15" t="s">
        <v>8213</v>
      </c>
      <c r="D5134" s="15" t="s">
        <v>8231</v>
      </c>
      <c r="E5134" s="16">
        <v>45482.648611111108</v>
      </c>
      <c r="F5134" s="13" t="s">
        <v>8204</v>
      </c>
      <c r="G5134" s="13" t="s">
        <v>6134</v>
      </c>
      <c r="H5134" s="15" t="str">
        <f>UPPER(Tb_Reseller[[#This Row],[Agen id]]&amp;"-"&amp;VLOOKUP(Tb_Reseller[[#This Row],[Agen id]],A:B,2,0)&amp;"("&amp;Tb_Reseller[[#This Row],[Short]]&amp;")")</f>
        <v>AR36296-DHIPA CELCOM(P)</v>
      </c>
      <c r="I5134" s="15" t="str">
        <f>VLOOKUP(Tb_Reseller[[#This Row],[Agen id]],Mapping_Agen!A:D,4,0)</f>
        <v>Prima</v>
      </c>
      <c r="J5134" s="7" t="str">
        <f>VLOOKUP(Tb_Reseller[[#This Row],[Agen id]],Mapping_Agen!A:C,3,0)</f>
        <v>ICON</v>
      </c>
      <c r="K5134" s="17" t="str">
        <f>TRIM(LEFT(Tb_Reseller[[#This Row],[Group]],2))</f>
        <v>P</v>
      </c>
      <c r="L5134" s="17" t="str">
        <f>VLOOKUP(Tb_Reseller[[#This Row],[Agen id]],Mapping_Agen!A:E,5,0)</f>
        <v>NON SCO</v>
      </c>
      <c r="M5134" s="64">
        <v>0</v>
      </c>
      <c r="N5134" s="65">
        <v>0</v>
      </c>
      <c r="O5134" s="65">
        <f>IFERROR(VLOOKUP(Tb_Reseller[[#This Row],[Kode Reseller]],[1]Sheet1!$A:$B,2,0),0)</f>
        <v>0</v>
      </c>
    </row>
    <row r="5135" spans="1:15" x14ac:dyDescent="0.25">
      <c r="A5135" s="13" t="s">
        <v>6136</v>
      </c>
      <c r="B5135" s="14" t="s">
        <v>15464</v>
      </c>
      <c r="C5135" s="15" t="s">
        <v>8208</v>
      </c>
      <c r="D5135" s="15" t="s">
        <v>8203</v>
      </c>
      <c r="E5135" s="16">
        <v>45482.699305555558</v>
      </c>
      <c r="F5135" s="13" t="s">
        <v>8204</v>
      </c>
      <c r="G5135" s="13" t="s">
        <v>6136</v>
      </c>
      <c r="H5135" s="15" t="str">
        <f>UPPER(Tb_Reseller[[#This Row],[Agen id]]&amp;"-"&amp;VLOOKUP(Tb_Reseller[[#This Row],[Agen id]],A:B,2,0)&amp;"("&amp;Tb_Reseller[[#This Row],[Short]]&amp;")")</f>
        <v>AR36298-KENANGA CELLULAR(R)</v>
      </c>
      <c r="I5135" s="15" t="str">
        <f>VLOOKUP(Tb_Reseller[[#This Row],[Agen id]],Mapping_Agen!A:D,4,0)</f>
        <v>No Limit</v>
      </c>
      <c r="J5135" s="7" t="str">
        <f>VLOOKUP(Tb_Reseller[[#This Row],[Agen id]],Mapping_Agen!A:C,3,0)</f>
        <v>BSD</v>
      </c>
      <c r="K5135" s="17" t="str">
        <f>TRIM(LEFT(Tb_Reseller[[#This Row],[Group]],2))</f>
        <v>R</v>
      </c>
      <c r="L5135" s="17" t="str">
        <f>VLOOKUP(Tb_Reseller[[#This Row],[Agen id]],Mapping_Agen!A:E,5,0)</f>
        <v>NON SCO</v>
      </c>
      <c r="M5135" s="64">
        <v>0</v>
      </c>
      <c r="N5135" s="65">
        <v>0</v>
      </c>
      <c r="O5135" s="65">
        <f>IFERROR(VLOOKUP(Tb_Reseller[[#This Row],[Kode Reseller]],[1]Sheet1!$A:$B,2,0),0)</f>
        <v>0</v>
      </c>
    </row>
    <row r="5136" spans="1:15" x14ac:dyDescent="0.25">
      <c r="A5136" s="13" t="s">
        <v>15465</v>
      </c>
      <c r="B5136" s="14" t="s">
        <v>15466</v>
      </c>
      <c r="C5136" s="15" t="s">
        <v>8213</v>
      </c>
      <c r="D5136" s="15" t="s">
        <v>9423</v>
      </c>
      <c r="E5136" s="16">
        <v>45482.737500000003</v>
      </c>
      <c r="F5136" s="7" t="s">
        <v>8268</v>
      </c>
      <c r="G5136" s="13" t="s">
        <v>1010</v>
      </c>
      <c r="H5136" s="15" t="str">
        <f>UPPER(Tb_Reseller[[#This Row],[Agen id]]&amp;"-"&amp;VLOOKUP(Tb_Reseller[[#This Row],[Agen id]],A:B,2,0)&amp;"("&amp;Tb_Reseller[[#This Row],[Short]]&amp;")")</f>
        <v>AR10353-RAMACELL(P)</v>
      </c>
      <c r="I5136" s="15" t="str">
        <f>VLOOKUP(Tb_Reseller[[#This Row],[Agen id]],Mapping_Agen!A:D,4,0)</f>
        <v>Prima</v>
      </c>
      <c r="J5136" s="7" t="str">
        <f>VLOOKUP(Tb_Reseller[[#This Row],[Agen id]],Mapping_Agen!A:C,3,0)</f>
        <v>ICON</v>
      </c>
      <c r="K5136" s="17" t="str">
        <f>TRIM(LEFT(Tb_Reseller[[#This Row],[Group]],2))</f>
        <v>P</v>
      </c>
      <c r="L5136" s="17" t="str">
        <f>VLOOKUP(Tb_Reseller[[#This Row],[Agen id]],Mapping_Agen!A:E,5,0)</f>
        <v>NON SCO</v>
      </c>
      <c r="M5136" s="64">
        <v>0.80645161290322531</v>
      </c>
      <c r="N5136" s="65">
        <v>0.73333333333333328</v>
      </c>
      <c r="O5136" s="65">
        <f>IFERROR(VLOOKUP(Tb_Reseller[[#This Row],[Kode Reseller]],[1]Sheet1!$A:$B,2,0),0)</f>
        <v>0.75</v>
      </c>
    </row>
    <row r="5137" spans="1:15" x14ac:dyDescent="0.25">
      <c r="A5137" s="13" t="s">
        <v>6138</v>
      </c>
      <c r="B5137" s="14" t="s">
        <v>15467</v>
      </c>
      <c r="C5137" s="15" t="s">
        <v>8202</v>
      </c>
      <c r="D5137" s="15" t="s">
        <v>11516</v>
      </c>
      <c r="E5137" s="16">
        <v>45483.546527777777</v>
      </c>
      <c r="F5137" s="13" t="s">
        <v>8204</v>
      </c>
      <c r="G5137" s="13" t="s">
        <v>6138</v>
      </c>
      <c r="H5137" s="15" t="str">
        <f>UPPER(Tb_Reseller[[#This Row],[Agen id]]&amp;"-"&amp;VLOOKUP(Tb_Reseller[[#This Row],[Agen id]],A:B,2,0)&amp;"("&amp;Tb_Reseller[[#This Row],[Short]]&amp;")")</f>
        <v>AR36301-ANDY(O)</v>
      </c>
      <c r="I5137" s="15" t="str">
        <f>VLOOKUP(Tb_Reseller[[#This Row],[Agen id]],Mapping_Agen!A:D,4,0)</f>
        <v>Prima</v>
      </c>
      <c r="J5137" s="7" t="str">
        <f>VLOOKUP(Tb_Reseller[[#This Row],[Agen id]],Mapping_Agen!A:C,3,0)</f>
        <v>ONLINE</v>
      </c>
      <c r="K5137" s="17" t="str">
        <f>TRIM(LEFT(Tb_Reseller[[#This Row],[Group]],2))</f>
        <v>O</v>
      </c>
      <c r="L5137" s="17" t="str">
        <f>VLOOKUP(Tb_Reseller[[#This Row],[Agen id]],Mapping_Agen!A:E,5,0)</f>
        <v>ONLINE</v>
      </c>
      <c r="M5137" s="64">
        <v>0</v>
      </c>
      <c r="N5137" s="65">
        <v>0</v>
      </c>
      <c r="O5137" s="65">
        <f>IFERROR(VLOOKUP(Tb_Reseller[[#This Row],[Kode Reseller]],[1]Sheet1!$A:$B,2,0),0)</f>
        <v>0</v>
      </c>
    </row>
    <row r="5138" spans="1:15" x14ac:dyDescent="0.25">
      <c r="A5138" s="13" t="s">
        <v>15468</v>
      </c>
      <c r="B5138" s="14" t="s">
        <v>15469</v>
      </c>
      <c r="C5138" s="15" t="s">
        <v>8213</v>
      </c>
      <c r="D5138" s="15" t="s">
        <v>9018</v>
      </c>
      <c r="E5138" s="16">
        <v>45484.452777777777</v>
      </c>
      <c r="F5138" s="7" t="s">
        <v>8268</v>
      </c>
      <c r="G5138" s="13" t="s">
        <v>806</v>
      </c>
      <c r="H5138" s="15" t="str">
        <f>UPPER(Tb_Reseller[[#This Row],[Agen id]]&amp;"-"&amp;VLOOKUP(Tb_Reseller[[#This Row],[Agen id]],A:B,2,0)&amp;"("&amp;Tb_Reseller[[#This Row],[Short]]&amp;")")</f>
        <v>AR08006-TJ CELL(P)</v>
      </c>
      <c r="I5138" s="15" t="str">
        <f>VLOOKUP(Tb_Reseller[[#This Row],[Agen id]],Mapping_Agen!A:D,4,0)</f>
        <v>Prima</v>
      </c>
      <c r="J5138" s="7" t="str">
        <f>VLOOKUP(Tb_Reseller[[#This Row],[Agen id]],Mapping_Agen!A:C,3,0)</f>
        <v>ICON</v>
      </c>
      <c r="K5138" s="17" t="str">
        <f>TRIM(LEFT(Tb_Reseller[[#This Row],[Group]],2))</f>
        <v>P</v>
      </c>
      <c r="L5138" s="17" t="str">
        <f>VLOOKUP(Tb_Reseller[[#This Row],[Agen id]],Mapping_Agen!A:E,5,0)</f>
        <v>Abdul Harris</v>
      </c>
      <c r="M5138" s="64">
        <v>0</v>
      </c>
      <c r="N5138" s="65">
        <v>0</v>
      </c>
      <c r="O5138" s="65">
        <f>IFERROR(VLOOKUP(Tb_Reseller[[#This Row],[Kode Reseller]],[1]Sheet1!$A:$B,2,0),0)</f>
        <v>0</v>
      </c>
    </row>
    <row r="5139" spans="1:15" x14ac:dyDescent="0.25">
      <c r="A5139" s="13" t="s">
        <v>6140</v>
      </c>
      <c r="B5139" s="14" t="s">
        <v>15470</v>
      </c>
      <c r="C5139" s="15" t="s">
        <v>8213</v>
      </c>
      <c r="D5139" s="15" t="s">
        <v>8248</v>
      </c>
      <c r="E5139" s="16">
        <v>45484.504861111112</v>
      </c>
      <c r="F5139" s="13" t="s">
        <v>8204</v>
      </c>
      <c r="G5139" s="13" t="s">
        <v>6140</v>
      </c>
      <c r="H5139" s="15" t="str">
        <f>UPPER(Tb_Reseller[[#This Row],[Agen id]]&amp;"-"&amp;VLOOKUP(Tb_Reseller[[#This Row],[Agen id]],A:B,2,0)&amp;"("&amp;Tb_Reseller[[#This Row],[Short]]&amp;")")</f>
        <v>AR36303-ADI BR CELL(P)</v>
      </c>
      <c r="I5139" s="15" t="str">
        <f>VLOOKUP(Tb_Reseller[[#This Row],[Agen id]],Mapping_Agen!A:D,4,0)</f>
        <v>Prima</v>
      </c>
      <c r="J5139" s="7" t="str">
        <f>VLOOKUP(Tb_Reseller[[#This Row],[Agen id]],Mapping_Agen!A:C,3,0)</f>
        <v>PP</v>
      </c>
      <c r="K5139" s="17" t="str">
        <f>TRIM(LEFT(Tb_Reseller[[#This Row],[Group]],2))</f>
        <v>P</v>
      </c>
      <c r="L5139" s="17" t="str">
        <f>VLOOKUP(Tb_Reseller[[#This Row],[Agen id]],Mapping_Agen!A:E,5,0)</f>
        <v>NON SCO</v>
      </c>
      <c r="M5139" s="64">
        <v>3.2258064516129031E-2</v>
      </c>
      <c r="N5139" s="65">
        <v>0</v>
      </c>
      <c r="O5139" s="65">
        <f>IFERROR(VLOOKUP(Tb_Reseller[[#This Row],[Kode Reseller]],[1]Sheet1!$A:$B,2,0),0)</f>
        <v>0</v>
      </c>
    </row>
    <row r="5140" spans="1:15" x14ac:dyDescent="0.25">
      <c r="A5140" s="13" t="s">
        <v>6142</v>
      </c>
      <c r="B5140" s="14" t="s">
        <v>15471</v>
      </c>
      <c r="C5140" s="15" t="s">
        <v>8202</v>
      </c>
      <c r="D5140" s="15" t="s">
        <v>11516</v>
      </c>
      <c r="E5140" s="16">
        <v>45484.518055555563</v>
      </c>
      <c r="F5140" s="13" t="s">
        <v>8204</v>
      </c>
      <c r="G5140" s="13" t="s">
        <v>6142</v>
      </c>
      <c r="H5140" s="15" t="str">
        <f>UPPER(Tb_Reseller[[#This Row],[Agen id]]&amp;"-"&amp;VLOOKUP(Tb_Reseller[[#This Row],[Agen id]],A:B,2,0)&amp;"("&amp;Tb_Reseller[[#This Row],[Short]]&amp;")")</f>
        <v>AR36304-ASRI(O)</v>
      </c>
      <c r="I5140" s="15" t="str">
        <f>VLOOKUP(Tb_Reseller[[#This Row],[Agen id]],Mapping_Agen!A:D,4,0)</f>
        <v>Prima</v>
      </c>
      <c r="J5140" s="7" t="str">
        <f>VLOOKUP(Tb_Reseller[[#This Row],[Agen id]],Mapping_Agen!A:C,3,0)</f>
        <v>ONLINE</v>
      </c>
      <c r="K5140" s="17" t="str">
        <f>TRIM(LEFT(Tb_Reseller[[#This Row],[Group]],2))</f>
        <v>O</v>
      </c>
      <c r="L5140" s="17" t="str">
        <f>VLOOKUP(Tb_Reseller[[#This Row],[Agen id]],Mapping_Agen!A:E,5,0)</f>
        <v>ONLINE</v>
      </c>
      <c r="M5140" s="64">
        <v>0</v>
      </c>
      <c r="N5140" s="65">
        <v>0</v>
      </c>
      <c r="O5140" s="65">
        <f>IFERROR(VLOOKUP(Tb_Reseller[[#This Row],[Kode Reseller]],[1]Sheet1!$A:$B,2,0),0)</f>
        <v>0</v>
      </c>
    </row>
    <row r="5141" spans="1:15" x14ac:dyDescent="0.25">
      <c r="A5141" s="13" t="s">
        <v>15472</v>
      </c>
      <c r="B5141" s="14" t="s">
        <v>15473</v>
      </c>
      <c r="C5141" s="15" t="s">
        <v>8807</v>
      </c>
      <c r="D5141" s="15" t="s">
        <v>9784</v>
      </c>
      <c r="E5141" s="16">
        <v>45484.793055555558</v>
      </c>
      <c r="F5141" s="7" t="s">
        <v>8268</v>
      </c>
      <c r="G5141" s="13" t="s">
        <v>677</v>
      </c>
      <c r="H5141" s="15" t="str">
        <f>UPPER(Tb_Reseller[[#This Row],[Agen id]]&amp;"-"&amp;VLOOKUP(Tb_Reseller[[#This Row],[Agen id]],A:B,2,0)&amp;"("&amp;Tb_Reseller[[#This Row],[Short]]&amp;")")</f>
        <v>AR13043-ASILAH CALL(M1)</v>
      </c>
      <c r="I5141" s="15" t="str">
        <f>VLOOKUP(Tb_Reseller[[#This Row],[Agen id]],Mapping_Agen!A:D,4,0)</f>
        <v>No Limit</v>
      </c>
      <c r="J5141" s="7" t="str">
        <f>VLOOKUP(Tb_Reseller[[#This Row],[Agen id]],Mapping_Agen!A:C,3,0)</f>
        <v>ICON</v>
      </c>
      <c r="K5141" s="17" t="str">
        <f>TRIM(LEFT(Tb_Reseller[[#This Row],[Group]],2))</f>
        <v>M1</v>
      </c>
      <c r="L5141" s="17" t="str">
        <f>VLOOKUP(Tb_Reseller[[#This Row],[Agen id]],Mapping_Agen!A:E,5,0)</f>
        <v>NON SCO</v>
      </c>
      <c r="M5141" s="64">
        <v>0</v>
      </c>
      <c r="N5141" s="65">
        <v>0</v>
      </c>
      <c r="O5141" s="65">
        <f>IFERROR(VLOOKUP(Tb_Reseller[[#This Row],[Kode Reseller]],[1]Sheet1!$A:$B,2,0),0)</f>
        <v>0</v>
      </c>
    </row>
    <row r="5142" spans="1:15" x14ac:dyDescent="0.25">
      <c r="A5142" s="13" t="s">
        <v>6144</v>
      </c>
      <c r="B5142" s="14" t="s">
        <v>15474</v>
      </c>
      <c r="C5142" s="15" t="s">
        <v>8202</v>
      </c>
      <c r="D5142" s="15" t="s">
        <v>11516</v>
      </c>
      <c r="E5142" s="16">
        <v>45484.924305555563</v>
      </c>
      <c r="F5142" s="13" t="s">
        <v>8204</v>
      </c>
      <c r="G5142" s="13" t="s">
        <v>6144</v>
      </c>
      <c r="H5142" s="15" t="str">
        <f>UPPER(Tb_Reseller[[#This Row],[Agen id]]&amp;"-"&amp;VLOOKUP(Tb_Reseller[[#This Row],[Agen id]],A:B,2,0)&amp;"("&amp;Tb_Reseller[[#This Row],[Short]]&amp;")")</f>
        <v>AR36306-SETIYADI(O)</v>
      </c>
      <c r="I5142" s="15" t="str">
        <f>VLOOKUP(Tb_Reseller[[#This Row],[Agen id]],Mapping_Agen!A:D,4,0)</f>
        <v>Prima</v>
      </c>
      <c r="J5142" s="7" t="str">
        <f>VLOOKUP(Tb_Reseller[[#This Row],[Agen id]],Mapping_Agen!A:C,3,0)</f>
        <v>ONLINE</v>
      </c>
      <c r="K5142" s="17" t="str">
        <f>TRIM(LEFT(Tb_Reseller[[#This Row],[Group]],2))</f>
        <v>O</v>
      </c>
      <c r="L5142" s="17" t="str">
        <f>VLOOKUP(Tb_Reseller[[#This Row],[Agen id]],Mapping_Agen!A:E,5,0)</f>
        <v>ONLINE</v>
      </c>
      <c r="M5142" s="64">
        <v>0</v>
      </c>
      <c r="N5142" s="65">
        <v>0</v>
      </c>
      <c r="O5142" s="65">
        <f>IFERROR(VLOOKUP(Tb_Reseller[[#This Row],[Kode Reseller]],[1]Sheet1!$A:$B,2,0),0)</f>
        <v>0</v>
      </c>
    </row>
    <row r="5143" spans="1:15" x14ac:dyDescent="0.25">
      <c r="A5143" s="13" t="s">
        <v>440</v>
      </c>
      <c r="B5143" s="14" t="s">
        <v>13199</v>
      </c>
      <c r="C5143" s="15" t="s">
        <v>8213</v>
      </c>
      <c r="D5143" s="15" t="s">
        <v>8248</v>
      </c>
      <c r="E5143" s="16">
        <v>45485.388888888891</v>
      </c>
      <c r="F5143" s="13" t="s">
        <v>8204</v>
      </c>
      <c r="G5143" s="13" t="s">
        <v>440</v>
      </c>
      <c r="H5143" s="15" t="str">
        <f>UPPER(Tb_Reseller[[#This Row],[Agen id]]&amp;"-"&amp;VLOOKUP(Tb_Reseller[[#This Row],[Agen id]],A:B,2,0)&amp;"("&amp;Tb_Reseller[[#This Row],[Short]]&amp;")")</f>
        <v>AR36309-IYAH CELL(P)</v>
      </c>
      <c r="I5143" s="15" t="str">
        <f>VLOOKUP(Tb_Reseller[[#This Row],[Agen id]],Mapping_Agen!A:D,4,0)</f>
        <v>Prima</v>
      </c>
      <c r="J5143" s="7" t="str">
        <f>VLOOKUP(Tb_Reseller[[#This Row],[Agen id]],Mapping_Agen!A:C,3,0)</f>
        <v>PP</v>
      </c>
      <c r="K5143" s="17" t="str">
        <f>TRIM(LEFT(Tb_Reseller[[#This Row],[Group]],2))</f>
        <v>P</v>
      </c>
      <c r="L5143" s="17" t="str">
        <f>VLOOKUP(Tb_Reseller[[#This Row],[Agen id]],Mapping_Agen!A:E,5,0)</f>
        <v>NON SCO</v>
      </c>
      <c r="M5143" s="64">
        <v>5.0322580645161255</v>
      </c>
      <c r="N5143" s="65">
        <v>4.3999999999999941</v>
      </c>
      <c r="O5143" s="65">
        <f>IFERROR(VLOOKUP(Tb_Reseller[[#This Row],[Kode Reseller]],[1]Sheet1!$A:$B,2,0),0)</f>
        <v>9</v>
      </c>
    </row>
    <row r="5144" spans="1:15" x14ac:dyDescent="0.25">
      <c r="A5144" s="13" t="s">
        <v>15475</v>
      </c>
      <c r="B5144" s="14" t="s">
        <v>15476</v>
      </c>
      <c r="C5144" s="15" t="s">
        <v>8213</v>
      </c>
      <c r="D5144" s="15" t="s">
        <v>8730</v>
      </c>
      <c r="E5144" s="16">
        <v>45485.482638888891</v>
      </c>
      <c r="F5144" s="7" t="s">
        <v>8268</v>
      </c>
      <c r="G5144" s="13" t="s">
        <v>775</v>
      </c>
      <c r="H5144" s="15" t="str">
        <f>UPPER(Tb_Reseller[[#This Row],[Agen id]]&amp;"-"&amp;VLOOKUP(Tb_Reseller[[#This Row],[Agen id]],A:B,2,0)&amp;"("&amp;Tb_Reseller[[#This Row],[Short]]&amp;")")</f>
        <v>AR01844-HERMAN CELL(P)</v>
      </c>
      <c r="I5144" s="15" t="str">
        <f>VLOOKUP(Tb_Reseller[[#This Row],[Agen id]],Mapping_Agen!A:D,4,0)</f>
        <v>Prima</v>
      </c>
      <c r="J5144" s="7" t="str">
        <f>VLOOKUP(Tb_Reseller[[#This Row],[Agen id]],Mapping_Agen!A:C,3,0)</f>
        <v>PP</v>
      </c>
      <c r="K5144" s="17" t="str">
        <f>TRIM(LEFT(Tb_Reseller[[#This Row],[Group]],2))</f>
        <v>P</v>
      </c>
      <c r="L5144" s="17" t="str">
        <f>VLOOKUP(Tb_Reseller[[#This Row],[Agen id]],Mapping_Agen!A:E,5,0)</f>
        <v>NON SCO</v>
      </c>
      <c r="M5144" s="64">
        <v>0</v>
      </c>
      <c r="N5144" s="65">
        <v>0</v>
      </c>
      <c r="O5144" s="65">
        <f>IFERROR(VLOOKUP(Tb_Reseller[[#This Row],[Kode Reseller]],[1]Sheet1!$A:$B,2,0),0)</f>
        <v>0</v>
      </c>
    </row>
    <row r="5145" spans="1:15" x14ac:dyDescent="0.25">
      <c r="A5145" s="13" t="s">
        <v>15477</v>
      </c>
      <c r="B5145" s="14" t="s">
        <v>15478</v>
      </c>
      <c r="C5145" s="15" t="s">
        <v>8213</v>
      </c>
      <c r="D5145" s="15" t="s">
        <v>10401</v>
      </c>
      <c r="E5145" s="16">
        <v>45485.535416666673</v>
      </c>
      <c r="F5145" s="7" t="s">
        <v>8268</v>
      </c>
      <c r="G5145" s="13" t="s">
        <v>1759</v>
      </c>
      <c r="H5145" s="15" t="str">
        <f>UPPER(Tb_Reseller[[#This Row],[Agen id]]&amp;"-"&amp;VLOOKUP(Tb_Reseller[[#This Row],[Agen id]],A:B,2,0)&amp;"("&amp;Tb_Reseller[[#This Row],[Short]]&amp;")")</f>
        <v>AR19022-DEWI CELL(P)</v>
      </c>
      <c r="I5145" s="15" t="str">
        <f>VLOOKUP(Tb_Reseller[[#This Row],[Agen id]],Mapping_Agen!A:D,4,0)</f>
        <v>Prima</v>
      </c>
      <c r="J5145" s="7" t="str">
        <f>VLOOKUP(Tb_Reseller[[#This Row],[Agen id]],Mapping_Agen!A:C,3,0)</f>
        <v>PRG</v>
      </c>
      <c r="K5145" s="17" t="str">
        <f>TRIM(LEFT(Tb_Reseller[[#This Row],[Group]],2))</f>
        <v>P</v>
      </c>
      <c r="L5145" s="17" t="str">
        <f>VLOOKUP(Tb_Reseller[[#This Row],[Agen id]],Mapping_Agen!A:E,5,0)</f>
        <v>Khoirul Anan</v>
      </c>
      <c r="M5145" s="64">
        <v>1.1935483870967734</v>
      </c>
      <c r="N5145" s="65">
        <v>0.99999999999999989</v>
      </c>
      <c r="O5145" s="65">
        <f>IFERROR(VLOOKUP(Tb_Reseller[[#This Row],[Kode Reseller]],[1]Sheet1!$A:$B,2,0),0)</f>
        <v>0.25</v>
      </c>
    </row>
    <row r="5146" spans="1:15" x14ac:dyDescent="0.25">
      <c r="A5146" s="13" t="s">
        <v>6148</v>
      </c>
      <c r="B5146" s="14" t="s">
        <v>15479</v>
      </c>
      <c r="C5146" s="15" t="s">
        <v>8262</v>
      </c>
      <c r="D5146" s="15" t="s">
        <v>8248</v>
      </c>
      <c r="E5146" s="16">
        <v>45486.270138888889</v>
      </c>
      <c r="F5146" s="13" t="s">
        <v>8204</v>
      </c>
      <c r="G5146" s="13" t="s">
        <v>6148</v>
      </c>
      <c r="H5146" s="15" t="str">
        <f>UPPER(Tb_Reseller[[#This Row],[Agen id]]&amp;"-"&amp;VLOOKUP(Tb_Reseller[[#This Row],[Agen id]],A:B,2,0)&amp;"("&amp;Tb_Reseller[[#This Row],[Short]]&amp;")")</f>
        <v>AR36314-SAMSUDIN(RL)</v>
      </c>
      <c r="I5146" s="15" t="str">
        <f>VLOOKUP(Tb_Reseller[[#This Row],[Agen id]],Mapping_Agen!A:D,4,0)</f>
        <v>No Limit</v>
      </c>
      <c r="J5146" s="7" t="str">
        <f>VLOOKUP(Tb_Reseller[[#This Row],[Agen id]],Mapping_Agen!A:C,3,0)</f>
        <v>PP</v>
      </c>
      <c r="K5146" s="17" t="str">
        <f>TRIM(LEFT(Tb_Reseller[[#This Row],[Group]],2))</f>
        <v>RL</v>
      </c>
      <c r="L5146" s="17" t="str">
        <f>VLOOKUP(Tb_Reseller[[#This Row],[Agen id]],Mapping_Agen!A:E,5,0)</f>
        <v>NON SCO</v>
      </c>
      <c r="M5146" s="64">
        <v>0</v>
      </c>
      <c r="N5146" s="65">
        <v>0</v>
      </c>
      <c r="O5146" s="65">
        <f>IFERROR(VLOOKUP(Tb_Reseller[[#This Row],[Kode Reseller]],[1]Sheet1!$A:$B,2,0),0)</f>
        <v>0</v>
      </c>
    </row>
    <row r="5147" spans="1:15" x14ac:dyDescent="0.25">
      <c r="A5147" s="13" t="s">
        <v>15480</v>
      </c>
      <c r="B5147" s="14" t="s">
        <v>15481</v>
      </c>
      <c r="C5147" s="15" t="s">
        <v>8262</v>
      </c>
      <c r="D5147" s="15" t="s">
        <v>13569</v>
      </c>
      <c r="E5147" s="16">
        <v>45486.636111111111</v>
      </c>
      <c r="F5147" s="7" t="s">
        <v>8268</v>
      </c>
      <c r="G5147" s="13" t="s">
        <v>7006</v>
      </c>
      <c r="H5147" s="15" t="str">
        <f>UPPER(Tb_Reseller[[#This Row],[Agen id]]&amp;"-"&amp;VLOOKUP(Tb_Reseller[[#This Row],[Agen id]],A:B,2,0)&amp;"("&amp;Tb_Reseller[[#This Row],[Short]]&amp;")")</f>
        <v>AR21932-SARAH CELL(RL)</v>
      </c>
      <c r="I5147" s="15" t="str">
        <f>VLOOKUP(Tb_Reseller[[#This Row],[Agen id]],Mapping_Agen!A:D,4,0)</f>
        <v>Limit</v>
      </c>
      <c r="J5147" s="7" t="str">
        <f>VLOOKUP(Tb_Reseller[[#This Row],[Agen id]],Mapping_Agen!A:C,3,0)</f>
        <v>ICON</v>
      </c>
      <c r="K5147" s="17" t="str">
        <f>TRIM(LEFT(Tb_Reseller[[#This Row],[Group]],2))</f>
        <v>RL</v>
      </c>
      <c r="L5147" s="17" t="str">
        <f>VLOOKUP(Tb_Reseller[[#This Row],[Agen id]],Mapping_Agen!A:E,5,0)</f>
        <v>Abdul Harris</v>
      </c>
      <c r="M5147" s="64">
        <v>0</v>
      </c>
      <c r="N5147" s="65">
        <v>0</v>
      </c>
      <c r="O5147" s="65">
        <f>IFERROR(VLOOKUP(Tb_Reseller[[#This Row],[Kode Reseller]],[1]Sheet1!$A:$B,2,0),0)</f>
        <v>0</v>
      </c>
    </row>
    <row r="5148" spans="1:15" x14ac:dyDescent="0.25">
      <c r="A5148" s="13" t="s">
        <v>1649</v>
      </c>
      <c r="B5148" s="14" t="s">
        <v>15482</v>
      </c>
      <c r="C5148" s="15" t="s">
        <v>8202</v>
      </c>
      <c r="D5148" s="15" t="s">
        <v>11516</v>
      </c>
      <c r="E5148" s="16">
        <v>45486.654166666667</v>
      </c>
      <c r="F5148" s="13" t="s">
        <v>8204</v>
      </c>
      <c r="G5148" s="13" t="s">
        <v>1649</v>
      </c>
      <c r="H5148" s="15" t="str">
        <f>UPPER(Tb_Reseller[[#This Row],[Agen id]]&amp;"-"&amp;VLOOKUP(Tb_Reseller[[#This Row],[Agen id]],A:B,2,0)&amp;"("&amp;Tb_Reseller[[#This Row],[Short]]&amp;")")</f>
        <v>AR36318-HARMONICELL(O)</v>
      </c>
      <c r="I5148" s="15" t="str">
        <f>VLOOKUP(Tb_Reseller[[#This Row],[Agen id]],Mapping_Agen!A:D,4,0)</f>
        <v>Prima</v>
      </c>
      <c r="J5148" s="7" t="str">
        <f>VLOOKUP(Tb_Reseller[[#This Row],[Agen id]],Mapping_Agen!A:C,3,0)</f>
        <v>ONLINE</v>
      </c>
      <c r="K5148" s="17" t="str">
        <f>TRIM(LEFT(Tb_Reseller[[#This Row],[Group]],2))</f>
        <v>O</v>
      </c>
      <c r="L5148" s="17" t="str">
        <f>VLOOKUP(Tb_Reseller[[#This Row],[Agen id]],Mapping_Agen!A:E,5,0)</f>
        <v>ONLINE</v>
      </c>
      <c r="M5148" s="64">
        <v>1.8064516129032244</v>
      </c>
      <c r="N5148" s="65">
        <v>1.5333333333333348</v>
      </c>
      <c r="O5148" s="65">
        <f>IFERROR(VLOOKUP(Tb_Reseller[[#This Row],[Kode Reseller]],[1]Sheet1!$A:$B,2,0),0)</f>
        <v>1.75</v>
      </c>
    </row>
    <row r="5149" spans="1:15" x14ac:dyDescent="0.25">
      <c r="A5149" s="13" t="s">
        <v>15483</v>
      </c>
      <c r="B5149" s="14" t="s">
        <v>9162</v>
      </c>
      <c r="C5149" s="15" t="s">
        <v>8213</v>
      </c>
      <c r="D5149" s="15" t="s">
        <v>9898</v>
      </c>
      <c r="E5149" s="16">
        <v>45486.672222222223</v>
      </c>
      <c r="F5149" s="7" t="s">
        <v>8268</v>
      </c>
      <c r="G5149" s="13" t="s">
        <v>1121</v>
      </c>
      <c r="H5149" s="15" t="str">
        <f>UPPER(Tb_Reseller[[#This Row],[Agen id]]&amp;"-"&amp;VLOOKUP(Tb_Reseller[[#This Row],[Agen id]],A:B,2,0)&amp;"("&amp;Tb_Reseller[[#This Row],[Short]]&amp;")")</f>
        <v>AR11542-CISADANE CELL(P)</v>
      </c>
      <c r="I5149" s="15" t="str">
        <f>VLOOKUP(Tb_Reseller[[#This Row],[Agen id]],Mapping_Agen!A:D,4,0)</f>
        <v>Prima</v>
      </c>
      <c r="J5149" s="7" t="str">
        <f>VLOOKUP(Tb_Reseller[[#This Row],[Agen id]],Mapping_Agen!A:C,3,0)</f>
        <v>BSD</v>
      </c>
      <c r="K5149" s="17" t="str">
        <f>TRIM(LEFT(Tb_Reseller[[#This Row],[Group]],2))</f>
        <v>P</v>
      </c>
      <c r="L5149" s="17" t="str">
        <f>VLOOKUP(Tb_Reseller[[#This Row],[Agen id]],Mapping_Agen!A:E,5,0)</f>
        <v>Hupron</v>
      </c>
      <c r="M5149" s="64">
        <v>0</v>
      </c>
      <c r="N5149" s="65">
        <v>0</v>
      </c>
      <c r="O5149" s="65">
        <f>IFERROR(VLOOKUP(Tb_Reseller[[#This Row],[Kode Reseller]],[1]Sheet1!$A:$B,2,0),0)</f>
        <v>0</v>
      </c>
    </row>
    <row r="5150" spans="1:15" x14ac:dyDescent="0.25">
      <c r="A5150" s="13" t="s">
        <v>15484</v>
      </c>
      <c r="B5150" s="14" t="s">
        <v>15485</v>
      </c>
      <c r="C5150" s="15" t="s">
        <v>8213</v>
      </c>
      <c r="D5150" s="15" t="s">
        <v>9898</v>
      </c>
      <c r="E5150" s="16">
        <v>45486.834722222222</v>
      </c>
      <c r="F5150" s="7" t="s">
        <v>8268</v>
      </c>
      <c r="G5150" s="13" t="s">
        <v>1121</v>
      </c>
      <c r="H5150" s="15" t="str">
        <f>UPPER(Tb_Reseller[[#This Row],[Agen id]]&amp;"-"&amp;VLOOKUP(Tb_Reseller[[#This Row],[Agen id]],A:B,2,0)&amp;"("&amp;Tb_Reseller[[#This Row],[Short]]&amp;")")</f>
        <v>AR11542-CISADANE CELL(P)</v>
      </c>
      <c r="I5150" s="15" t="str">
        <f>VLOOKUP(Tb_Reseller[[#This Row],[Agen id]],Mapping_Agen!A:D,4,0)</f>
        <v>Prima</v>
      </c>
      <c r="J5150" s="7" t="str">
        <f>VLOOKUP(Tb_Reseller[[#This Row],[Agen id]],Mapping_Agen!A:C,3,0)</f>
        <v>BSD</v>
      </c>
      <c r="K5150" s="17" t="str">
        <f>TRIM(LEFT(Tb_Reseller[[#This Row],[Group]],2))</f>
        <v>P</v>
      </c>
      <c r="L5150" s="17" t="str">
        <f>VLOOKUP(Tb_Reseller[[#This Row],[Agen id]],Mapping_Agen!A:E,5,0)</f>
        <v>Hupron</v>
      </c>
      <c r="M5150" s="64">
        <v>11.87096774193558</v>
      </c>
      <c r="N5150" s="65">
        <v>12.399999999999967</v>
      </c>
      <c r="O5150" s="65">
        <f>IFERROR(VLOOKUP(Tb_Reseller[[#This Row],[Kode Reseller]],[1]Sheet1!$A:$B,2,0),0)</f>
        <v>11.5</v>
      </c>
    </row>
    <row r="5151" spans="1:15" x14ac:dyDescent="0.25">
      <c r="A5151" s="13" t="s">
        <v>15486</v>
      </c>
      <c r="B5151" s="14" t="s">
        <v>15487</v>
      </c>
      <c r="C5151" s="15" t="s">
        <v>8213</v>
      </c>
      <c r="D5151" s="15" t="s">
        <v>15044</v>
      </c>
      <c r="E5151" s="16">
        <v>45487.642361111109</v>
      </c>
      <c r="F5151" s="7" t="s">
        <v>8268</v>
      </c>
      <c r="G5151" s="13" t="s">
        <v>5149</v>
      </c>
      <c r="H5151" s="15" t="str">
        <f>UPPER(Tb_Reseller[[#This Row],[Agen id]]&amp;"-"&amp;VLOOKUP(Tb_Reseller[[#This Row],[Agen id]],A:B,2,0)&amp;"("&amp;Tb_Reseller[[#This Row],[Short]]&amp;")")</f>
        <v>AR34632-BHARATA CELL(P)</v>
      </c>
      <c r="I5151" s="15" t="str">
        <f>VLOOKUP(Tb_Reseller[[#This Row],[Agen id]],Mapping_Agen!A:D,4,0)</f>
        <v>Prima</v>
      </c>
      <c r="J5151" s="7" t="str">
        <f>VLOOKUP(Tb_Reseller[[#This Row],[Agen id]],Mapping_Agen!A:C,3,0)</f>
        <v>PRG</v>
      </c>
      <c r="K5151" s="17" t="str">
        <f>TRIM(LEFT(Tb_Reseller[[#This Row],[Group]],2))</f>
        <v>P</v>
      </c>
      <c r="L5151" s="17" t="str">
        <f>VLOOKUP(Tb_Reseller[[#This Row],[Agen id]],Mapping_Agen!A:E,5,0)</f>
        <v>NON SCO</v>
      </c>
      <c r="M5151" s="64">
        <v>9.6774193548387094E-2</v>
      </c>
      <c r="N5151" s="65">
        <v>0.26666666666666666</v>
      </c>
      <c r="O5151" s="65">
        <f>IFERROR(VLOOKUP(Tb_Reseller[[#This Row],[Kode Reseller]],[1]Sheet1!$A:$B,2,0),0)</f>
        <v>0</v>
      </c>
    </row>
    <row r="5152" spans="1:15" x14ac:dyDescent="0.25">
      <c r="A5152" s="13" t="s">
        <v>15488</v>
      </c>
      <c r="B5152" s="14" t="s">
        <v>15489</v>
      </c>
      <c r="C5152" s="15" t="s">
        <v>8213</v>
      </c>
      <c r="D5152" s="15" t="s">
        <v>15126</v>
      </c>
      <c r="E5152" s="16">
        <v>45487.734722222223</v>
      </c>
      <c r="F5152" s="7" t="s">
        <v>8268</v>
      </c>
      <c r="G5152" s="13" t="s">
        <v>2732</v>
      </c>
      <c r="H5152" s="15" t="str">
        <f>UPPER(Tb_Reseller[[#This Row],[Agen id]]&amp;"-"&amp;VLOOKUP(Tb_Reseller[[#This Row],[Agen id]],A:B,2,0)&amp;"("&amp;Tb_Reseller[[#This Row],[Short]]&amp;")")</f>
        <v>AR28288-M.A.Y CELL(P)</v>
      </c>
      <c r="I5152" s="15" t="str">
        <f>VLOOKUP(Tb_Reseller[[#This Row],[Agen id]],Mapping_Agen!A:D,4,0)</f>
        <v>Prima</v>
      </c>
      <c r="J5152" s="7" t="str">
        <f>VLOOKUP(Tb_Reseller[[#This Row],[Agen id]],Mapping_Agen!A:C,3,0)</f>
        <v>ICON</v>
      </c>
      <c r="K5152" s="17" t="str">
        <f>TRIM(LEFT(Tb_Reseller[[#This Row],[Group]],2))</f>
        <v>P</v>
      </c>
      <c r="L5152" s="17" t="str">
        <f>VLOOKUP(Tb_Reseller[[#This Row],[Agen id]],Mapping_Agen!A:E,5,0)</f>
        <v>NON SCO</v>
      </c>
      <c r="M5152" s="64">
        <v>0</v>
      </c>
      <c r="N5152" s="65">
        <v>0</v>
      </c>
      <c r="O5152" s="65">
        <f>IFERROR(VLOOKUP(Tb_Reseller[[#This Row],[Kode Reseller]],[1]Sheet1!$A:$B,2,0),0)</f>
        <v>0</v>
      </c>
    </row>
    <row r="5153" spans="1:15" x14ac:dyDescent="0.25">
      <c r="A5153" s="13" t="s">
        <v>6153</v>
      </c>
      <c r="B5153" s="14" t="s">
        <v>9511</v>
      </c>
      <c r="C5153" s="15" t="s">
        <v>8210</v>
      </c>
      <c r="D5153" s="15" t="s">
        <v>8248</v>
      </c>
      <c r="E5153" s="16">
        <v>45488.376388888893</v>
      </c>
      <c r="F5153" s="13" t="s">
        <v>8204</v>
      </c>
      <c r="G5153" s="13" t="s">
        <v>6153</v>
      </c>
      <c r="H5153" s="15" t="str">
        <f>UPPER(Tb_Reseller[[#This Row],[Agen id]]&amp;"-"&amp;VLOOKUP(Tb_Reseller[[#This Row],[Agen id]],A:B,2,0)&amp;"("&amp;Tb_Reseller[[#This Row],[Short]]&amp;")")</f>
        <v>AR36325-YANI(RV)</v>
      </c>
      <c r="I5153" s="15" t="str">
        <f>VLOOKUP(Tb_Reseller[[#This Row],[Agen id]],Mapping_Agen!A:D,4,0)</f>
        <v>No Limit</v>
      </c>
      <c r="J5153" s="7" t="str">
        <f>VLOOKUP(Tb_Reseller[[#This Row],[Agen id]],Mapping_Agen!A:C,3,0)</f>
        <v>PP</v>
      </c>
      <c r="K5153" s="17" t="str">
        <f>TRIM(LEFT(Tb_Reseller[[#This Row],[Group]],2))</f>
        <v>RV</v>
      </c>
      <c r="L5153" s="17" t="str">
        <f>VLOOKUP(Tb_Reseller[[#This Row],[Agen id]],Mapping_Agen!A:E,5,0)</f>
        <v>NON SCO</v>
      </c>
      <c r="M5153" s="64">
        <v>0</v>
      </c>
      <c r="N5153" s="65">
        <v>0</v>
      </c>
      <c r="O5153" s="65">
        <f>IFERROR(VLOOKUP(Tb_Reseller[[#This Row],[Kode Reseller]],[1]Sheet1!$A:$B,2,0),0)</f>
        <v>0</v>
      </c>
    </row>
    <row r="5154" spans="1:15" x14ac:dyDescent="0.25">
      <c r="A5154" s="13" t="s">
        <v>6155</v>
      </c>
      <c r="B5154" s="14" t="s">
        <v>8743</v>
      </c>
      <c r="C5154" s="15" t="s">
        <v>8262</v>
      </c>
      <c r="D5154" s="15" t="s">
        <v>8248</v>
      </c>
      <c r="E5154" s="16">
        <v>45488.49722222222</v>
      </c>
      <c r="F5154" s="13" t="s">
        <v>8204</v>
      </c>
      <c r="G5154" s="13" t="s">
        <v>6155</v>
      </c>
      <c r="H5154" s="15" t="str">
        <f>UPPER(Tb_Reseller[[#This Row],[Agen id]]&amp;"-"&amp;VLOOKUP(Tb_Reseller[[#This Row],[Agen id]],A:B,2,0)&amp;"("&amp;Tb_Reseller[[#This Row],[Short]]&amp;")")</f>
        <v>AR36326-SANTI CELL(RL)</v>
      </c>
      <c r="I5154" s="15" t="str">
        <f>VLOOKUP(Tb_Reseller[[#This Row],[Agen id]],Mapping_Agen!A:D,4,0)</f>
        <v>No Limit</v>
      </c>
      <c r="J5154" s="7" t="str">
        <f>VLOOKUP(Tb_Reseller[[#This Row],[Agen id]],Mapping_Agen!A:C,3,0)</f>
        <v>PP</v>
      </c>
      <c r="K5154" s="17" t="str">
        <f>TRIM(LEFT(Tb_Reseller[[#This Row],[Group]],2))</f>
        <v>RL</v>
      </c>
      <c r="L5154" s="17" t="str">
        <f>VLOOKUP(Tb_Reseller[[#This Row],[Agen id]],Mapping_Agen!A:E,5,0)</f>
        <v>NON SCO</v>
      </c>
      <c r="M5154" s="64">
        <v>0</v>
      </c>
      <c r="N5154" s="65">
        <v>0</v>
      </c>
      <c r="O5154" s="65">
        <f>IFERROR(VLOOKUP(Tb_Reseller[[#This Row],[Kode Reseller]],[1]Sheet1!$A:$B,2,0),0)</f>
        <v>0</v>
      </c>
    </row>
    <row r="5155" spans="1:15" x14ac:dyDescent="0.25">
      <c r="A5155" s="13" t="s">
        <v>1361</v>
      </c>
      <c r="B5155" s="14" t="s">
        <v>15490</v>
      </c>
      <c r="C5155" s="15" t="s">
        <v>8208</v>
      </c>
      <c r="D5155" s="15" t="s">
        <v>8231</v>
      </c>
      <c r="E5155" s="16">
        <v>45488.572222222218</v>
      </c>
      <c r="F5155" s="13" t="s">
        <v>8204</v>
      </c>
      <c r="G5155" s="13" t="s">
        <v>1361</v>
      </c>
      <c r="H5155" s="15" t="str">
        <f>UPPER(Tb_Reseller[[#This Row],[Agen id]]&amp;"-"&amp;VLOOKUP(Tb_Reseller[[#This Row],[Agen id]],A:B,2,0)&amp;"("&amp;Tb_Reseller[[#This Row],[Short]]&amp;")")</f>
        <v>AR36328-ARS PHONE CELL(R)</v>
      </c>
      <c r="I5155" s="15" t="str">
        <f>VLOOKUP(Tb_Reseller[[#This Row],[Agen id]],Mapping_Agen!A:D,4,0)</f>
        <v>Limit</v>
      </c>
      <c r="J5155" s="7" t="str">
        <f>VLOOKUP(Tb_Reseller[[#This Row],[Agen id]],Mapping_Agen!A:C,3,0)</f>
        <v>ICON</v>
      </c>
      <c r="K5155" s="17" t="str">
        <f>TRIM(LEFT(Tb_Reseller[[#This Row],[Group]],2))</f>
        <v>R</v>
      </c>
      <c r="L5155" s="17" t="str">
        <f>VLOOKUP(Tb_Reseller[[#This Row],[Agen id]],Mapping_Agen!A:E,5,0)</f>
        <v>Abdul Harris</v>
      </c>
      <c r="M5155" s="64">
        <v>3.2580645161290298</v>
      </c>
      <c r="N5155" s="65">
        <v>3.8333333333333295</v>
      </c>
      <c r="O5155" s="65">
        <f>IFERROR(VLOOKUP(Tb_Reseller[[#This Row],[Kode Reseller]],[1]Sheet1!$A:$B,2,0),0)</f>
        <v>4.25</v>
      </c>
    </row>
    <row r="5156" spans="1:15" x14ac:dyDescent="0.25">
      <c r="A5156" s="13" t="s">
        <v>927</v>
      </c>
      <c r="B5156" s="14" t="s">
        <v>15491</v>
      </c>
      <c r="C5156" s="15" t="s">
        <v>8213</v>
      </c>
      <c r="D5156" s="15" t="s">
        <v>11516</v>
      </c>
      <c r="E5156" s="16">
        <v>45488.658333333333</v>
      </c>
      <c r="F5156" s="13" t="s">
        <v>8204</v>
      </c>
      <c r="G5156" s="13" t="s">
        <v>927</v>
      </c>
      <c r="H5156" s="15" t="str">
        <f>UPPER(Tb_Reseller[[#This Row],[Agen id]]&amp;"-"&amp;VLOOKUP(Tb_Reseller[[#This Row],[Agen id]],A:B,2,0)&amp;"("&amp;Tb_Reseller[[#This Row],[Short]]&amp;")")</f>
        <v>AR36329-RCG ELZA(P)</v>
      </c>
      <c r="I5156" s="15" t="str">
        <f>VLOOKUP(Tb_Reseller[[#This Row],[Agen id]],Mapping_Agen!A:D,4,0)</f>
        <v>Prima</v>
      </c>
      <c r="J5156" s="7" t="str">
        <f>VLOOKUP(Tb_Reseller[[#This Row],[Agen id]],Mapping_Agen!A:C,3,0)</f>
        <v>ONLINE</v>
      </c>
      <c r="K5156" s="17" t="str">
        <f>TRIM(LEFT(Tb_Reseller[[#This Row],[Group]],2))</f>
        <v>P</v>
      </c>
      <c r="L5156" s="17" t="str">
        <f>VLOOKUP(Tb_Reseller[[#This Row],[Agen id]],Mapping_Agen!A:E,5,0)</f>
        <v>ONLINE</v>
      </c>
      <c r="M5156" s="64">
        <v>3.3870967741935458</v>
      </c>
      <c r="N5156" s="65">
        <v>3.9333333333333291</v>
      </c>
      <c r="O5156" s="65">
        <f>IFERROR(VLOOKUP(Tb_Reseller[[#This Row],[Kode Reseller]],[1]Sheet1!$A:$B,2,0),0)</f>
        <v>10.5</v>
      </c>
    </row>
    <row r="5157" spans="1:15" x14ac:dyDescent="0.25">
      <c r="A5157" s="13" t="s">
        <v>15492</v>
      </c>
      <c r="B5157" s="14" t="s">
        <v>15493</v>
      </c>
      <c r="C5157" s="15" t="s">
        <v>8213</v>
      </c>
      <c r="D5157" s="15" t="s">
        <v>15494</v>
      </c>
      <c r="E5157" s="16">
        <v>45489.536111111112</v>
      </c>
      <c r="F5157" s="7" t="s">
        <v>8268</v>
      </c>
      <c r="G5157" s="13" t="s">
        <v>5218</v>
      </c>
      <c r="H5157" s="15" t="str">
        <f>UPPER(Tb_Reseller[[#This Row],[Agen id]]&amp;"-"&amp;VLOOKUP(Tb_Reseller[[#This Row],[Agen id]],A:B,2,0)&amp;"("&amp;Tb_Reseller[[#This Row],[Short]]&amp;")")</f>
        <v>AR12873-FADILAH CELL(P)</v>
      </c>
      <c r="I5157" s="15" t="str">
        <f>VLOOKUP(Tb_Reseller[[#This Row],[Agen id]],Mapping_Agen!A:D,4,0)</f>
        <v>Prima</v>
      </c>
      <c r="J5157" s="7" t="str">
        <f>VLOOKUP(Tb_Reseller[[#This Row],[Agen id]],Mapping_Agen!A:C,3,0)</f>
        <v>BSD</v>
      </c>
      <c r="K5157" s="17" t="str">
        <f>TRIM(LEFT(Tb_Reseller[[#This Row],[Group]],2))</f>
        <v>P</v>
      </c>
      <c r="L5157" s="17" t="str">
        <f>VLOOKUP(Tb_Reseller[[#This Row],[Agen id]],Mapping_Agen!A:E,5,0)</f>
        <v>NON SCO</v>
      </c>
      <c r="M5157" s="64">
        <v>0</v>
      </c>
      <c r="N5157" s="65">
        <v>0</v>
      </c>
      <c r="O5157" s="65">
        <f>IFERROR(VLOOKUP(Tb_Reseller[[#This Row],[Kode Reseller]],[1]Sheet1!$A:$B,2,0),0)</f>
        <v>0</v>
      </c>
    </row>
    <row r="5158" spans="1:15" x14ac:dyDescent="0.25">
      <c r="A5158" s="13" t="s">
        <v>15495</v>
      </c>
      <c r="B5158" s="14" t="s">
        <v>10520</v>
      </c>
      <c r="C5158" s="15" t="s">
        <v>8213</v>
      </c>
      <c r="D5158" s="15" t="s">
        <v>8829</v>
      </c>
      <c r="E5158" s="16">
        <v>45490.411805555559</v>
      </c>
      <c r="F5158" s="7" t="s">
        <v>8268</v>
      </c>
      <c r="G5158" s="13" t="s">
        <v>886</v>
      </c>
      <c r="H5158" s="15" t="str">
        <f>UPPER(Tb_Reseller[[#This Row],[Agen id]]&amp;"-"&amp;VLOOKUP(Tb_Reseller[[#This Row],[Agen id]],A:B,2,0)&amp;"("&amp;Tb_Reseller[[#This Row],[Short]]&amp;")")</f>
        <v>AR08869-BAROKAH CELL 2(P)</v>
      </c>
      <c r="I5158" s="15" t="str">
        <f>VLOOKUP(Tb_Reseller[[#This Row],[Agen id]],Mapping_Agen!A:D,4,0)</f>
        <v>Prima</v>
      </c>
      <c r="J5158" s="7" t="str">
        <f>VLOOKUP(Tb_Reseller[[#This Row],[Agen id]],Mapping_Agen!A:C,3,0)</f>
        <v>BSD</v>
      </c>
      <c r="K5158" s="17" t="str">
        <f>TRIM(LEFT(Tb_Reseller[[#This Row],[Group]],2))</f>
        <v>P</v>
      </c>
      <c r="L5158" s="17" t="str">
        <f>VLOOKUP(Tb_Reseller[[#This Row],[Agen id]],Mapping_Agen!A:E,5,0)</f>
        <v>NON SCO</v>
      </c>
      <c r="M5158" s="64">
        <v>0</v>
      </c>
      <c r="N5158" s="65">
        <v>0</v>
      </c>
      <c r="O5158" s="65">
        <f>IFERROR(VLOOKUP(Tb_Reseller[[#This Row],[Kode Reseller]],[1]Sheet1!$A:$B,2,0),0)</f>
        <v>0</v>
      </c>
    </row>
    <row r="5159" spans="1:15" x14ac:dyDescent="0.25">
      <c r="A5159" s="13" t="s">
        <v>15496</v>
      </c>
      <c r="B5159" s="14" t="s">
        <v>10042</v>
      </c>
      <c r="C5159" s="15" t="s">
        <v>8213</v>
      </c>
      <c r="D5159" s="15" t="s">
        <v>8829</v>
      </c>
      <c r="E5159" s="16">
        <v>45490.42083333333</v>
      </c>
      <c r="F5159" s="7" t="s">
        <v>8268</v>
      </c>
      <c r="G5159" s="13" t="s">
        <v>886</v>
      </c>
      <c r="H5159" s="15" t="str">
        <f>UPPER(Tb_Reseller[[#This Row],[Agen id]]&amp;"-"&amp;VLOOKUP(Tb_Reseller[[#This Row],[Agen id]],A:B,2,0)&amp;"("&amp;Tb_Reseller[[#This Row],[Short]]&amp;")")</f>
        <v>AR08869-BAROKAH CELL 2(P)</v>
      </c>
      <c r="I5159" s="15" t="str">
        <f>VLOOKUP(Tb_Reseller[[#This Row],[Agen id]],Mapping_Agen!A:D,4,0)</f>
        <v>Prima</v>
      </c>
      <c r="J5159" s="7" t="str">
        <f>VLOOKUP(Tb_Reseller[[#This Row],[Agen id]],Mapping_Agen!A:C,3,0)</f>
        <v>BSD</v>
      </c>
      <c r="K5159" s="17" t="str">
        <f>TRIM(LEFT(Tb_Reseller[[#This Row],[Group]],2))</f>
        <v>P</v>
      </c>
      <c r="L5159" s="17" t="str">
        <f>VLOOKUP(Tb_Reseller[[#This Row],[Agen id]],Mapping_Agen!A:E,5,0)</f>
        <v>NON SCO</v>
      </c>
      <c r="M5159" s="64">
        <v>0</v>
      </c>
      <c r="N5159" s="65">
        <v>0</v>
      </c>
      <c r="O5159" s="65">
        <f>IFERROR(VLOOKUP(Tb_Reseller[[#This Row],[Kode Reseller]],[1]Sheet1!$A:$B,2,0),0)</f>
        <v>0</v>
      </c>
    </row>
    <row r="5160" spans="1:15" x14ac:dyDescent="0.25">
      <c r="A5160" s="13" t="s">
        <v>6163</v>
      </c>
      <c r="B5160" s="14" t="s">
        <v>15497</v>
      </c>
      <c r="C5160" s="15" t="s">
        <v>8208</v>
      </c>
      <c r="D5160" s="15" t="s">
        <v>8203</v>
      </c>
      <c r="E5160" s="16">
        <v>45490.452777777777</v>
      </c>
      <c r="F5160" s="13" t="s">
        <v>8204</v>
      </c>
      <c r="G5160" s="13" t="s">
        <v>6163</v>
      </c>
      <c r="H5160" s="15" t="str">
        <f>UPPER(Tb_Reseller[[#This Row],[Agen id]]&amp;"-"&amp;VLOOKUP(Tb_Reseller[[#This Row],[Agen id]],A:B,2,0)&amp;"("&amp;Tb_Reseller[[#This Row],[Short]]&amp;")")</f>
        <v>AR36337-WARUNG MAMAH TASYA(R)</v>
      </c>
      <c r="I5160" s="15" t="str">
        <f>VLOOKUP(Tb_Reseller[[#This Row],[Agen id]],Mapping_Agen!A:D,4,0)</f>
        <v>No Limit</v>
      </c>
      <c r="J5160" s="7" t="str">
        <f>VLOOKUP(Tb_Reseller[[#This Row],[Agen id]],Mapping_Agen!A:C,3,0)</f>
        <v>BSD</v>
      </c>
      <c r="K5160" s="17" t="str">
        <f>TRIM(LEFT(Tb_Reseller[[#This Row],[Group]],2))</f>
        <v>R</v>
      </c>
      <c r="L5160" s="17" t="str">
        <f>VLOOKUP(Tb_Reseller[[#This Row],[Agen id]],Mapping_Agen!A:E,5,0)</f>
        <v>NON SCO</v>
      </c>
      <c r="M5160" s="64">
        <v>0</v>
      </c>
      <c r="N5160" s="65">
        <v>0</v>
      </c>
      <c r="O5160" s="65">
        <f>IFERROR(VLOOKUP(Tb_Reseller[[#This Row],[Kode Reseller]],[1]Sheet1!$A:$B,2,0),0)</f>
        <v>0</v>
      </c>
    </row>
    <row r="5161" spans="1:15" x14ac:dyDescent="0.25">
      <c r="A5161" s="13" t="s">
        <v>6165</v>
      </c>
      <c r="B5161" s="14" t="s">
        <v>15498</v>
      </c>
      <c r="C5161" s="15" t="s">
        <v>8213</v>
      </c>
      <c r="D5161" s="15" t="s">
        <v>13083</v>
      </c>
      <c r="E5161" s="16">
        <v>45490.561805555553</v>
      </c>
      <c r="F5161" s="7" t="s">
        <v>8204</v>
      </c>
      <c r="G5161" s="13" t="s">
        <v>6165</v>
      </c>
      <c r="H5161" s="15" t="str">
        <f>UPPER(Tb_Reseller[[#This Row],[Agen id]]&amp;"-"&amp;VLOOKUP(Tb_Reseller[[#This Row],[Agen id]],A:B,2,0)&amp;"("&amp;Tb_Reseller[[#This Row],[Short]]&amp;")")</f>
        <v>AR36339-AZRIL CELL(P)</v>
      </c>
      <c r="I5161" s="15" t="str">
        <f>VLOOKUP(Tb_Reseller[[#This Row],[Agen id]],Mapping_Agen!A:D,4,0)</f>
        <v>Prima</v>
      </c>
      <c r="J5161" s="7" t="str">
        <f>VLOOKUP(Tb_Reseller[[#This Row],[Agen id]],Mapping_Agen!A:C,3,0)</f>
        <v>PRG</v>
      </c>
      <c r="K5161" s="17" t="str">
        <f>TRIM(LEFT(Tb_Reseller[[#This Row],[Group]],2))</f>
        <v>P</v>
      </c>
      <c r="L5161" s="17" t="str">
        <f>VLOOKUP(Tb_Reseller[[#This Row],[Agen id]],Mapping_Agen!A:E,5,0)</f>
        <v>NON SCO</v>
      </c>
      <c r="M5161" s="64">
        <v>0</v>
      </c>
      <c r="N5161" s="65">
        <v>0</v>
      </c>
      <c r="O5161" s="65">
        <f>IFERROR(VLOOKUP(Tb_Reseller[[#This Row],[Kode Reseller]],[1]Sheet1!$A:$B,2,0),0)</f>
        <v>0</v>
      </c>
    </row>
    <row r="5162" spans="1:15" x14ac:dyDescent="0.25">
      <c r="A5162" s="13" t="s">
        <v>15499</v>
      </c>
      <c r="B5162" s="14" t="s">
        <v>15500</v>
      </c>
      <c r="C5162" s="15" t="s">
        <v>8213</v>
      </c>
      <c r="D5162" s="15" t="s">
        <v>14633</v>
      </c>
      <c r="E5162" s="16">
        <v>45490.788888888892</v>
      </c>
      <c r="F5162" s="7" t="s">
        <v>8268</v>
      </c>
      <c r="G5162" s="13" t="s">
        <v>126</v>
      </c>
      <c r="H5162" s="15" t="str">
        <f>UPPER(Tb_Reseller[[#This Row],[Agen id]]&amp;"-"&amp;VLOOKUP(Tb_Reseller[[#This Row],[Agen id]],A:B,2,0)&amp;"("&amp;Tb_Reseller[[#This Row],[Short]]&amp;")")</f>
        <v>AR29105-ASTAGA(P)</v>
      </c>
      <c r="I5162" s="15" t="str">
        <f>VLOOKUP(Tb_Reseller[[#This Row],[Agen id]],Mapping_Agen!A:D,4,0)</f>
        <v>Prima</v>
      </c>
      <c r="J5162" s="7" t="str">
        <f>VLOOKUP(Tb_Reseller[[#This Row],[Agen id]],Mapping_Agen!A:C,3,0)</f>
        <v>BSD</v>
      </c>
      <c r="K5162" s="17" t="str">
        <f>TRIM(LEFT(Tb_Reseller[[#This Row],[Group]],2))</f>
        <v>P</v>
      </c>
      <c r="L5162" s="17" t="str">
        <f>VLOOKUP(Tb_Reseller[[#This Row],[Agen id]],Mapping_Agen!A:E,5,0)</f>
        <v>NON SCO</v>
      </c>
      <c r="M5162" s="64">
        <v>0</v>
      </c>
      <c r="N5162" s="65">
        <v>0</v>
      </c>
      <c r="O5162" s="65">
        <f>IFERROR(VLOOKUP(Tb_Reseller[[#This Row],[Kode Reseller]],[1]Sheet1!$A:$B,2,0),0)</f>
        <v>0</v>
      </c>
    </row>
    <row r="5163" spans="1:15" x14ac:dyDescent="0.25">
      <c r="A5163" s="13" t="s">
        <v>15501</v>
      </c>
      <c r="B5163" s="14" t="s">
        <v>15502</v>
      </c>
      <c r="C5163" s="15" t="s">
        <v>8262</v>
      </c>
      <c r="D5163" s="15" t="s">
        <v>15503</v>
      </c>
      <c r="E5163" s="16">
        <v>45490.871527777781</v>
      </c>
      <c r="F5163" s="7" t="s">
        <v>8268</v>
      </c>
      <c r="G5163" s="13" t="s">
        <v>3481</v>
      </c>
      <c r="H5163" s="15" t="str">
        <f>UPPER(Tb_Reseller[[#This Row],[Agen id]]&amp;"-"&amp;VLOOKUP(Tb_Reseller[[#This Row],[Agen id]],A:B,2,0)&amp;"("&amp;Tb_Reseller[[#This Row],[Short]]&amp;")")</f>
        <v>AR06378-BELLA CELL(RL)</v>
      </c>
      <c r="I5163" s="15" t="str">
        <f>VLOOKUP(Tb_Reseller[[#This Row],[Agen id]],Mapping_Agen!A:D,4,0)</f>
        <v>Limit</v>
      </c>
      <c r="J5163" s="7" t="str">
        <f>VLOOKUP(Tb_Reseller[[#This Row],[Agen id]],Mapping_Agen!A:C,3,0)</f>
        <v>ICON</v>
      </c>
      <c r="K5163" s="17" t="str">
        <f>TRIM(LEFT(Tb_Reseller[[#This Row],[Group]],2))</f>
        <v>RL</v>
      </c>
      <c r="L5163" s="17" t="str">
        <f>VLOOKUP(Tb_Reseller[[#This Row],[Agen id]],Mapping_Agen!A:E,5,0)</f>
        <v>Abdul Harris</v>
      </c>
      <c r="M5163" s="64">
        <v>0</v>
      </c>
      <c r="N5163" s="65">
        <v>0</v>
      </c>
      <c r="O5163" s="65">
        <f>IFERROR(VLOOKUP(Tb_Reseller[[#This Row],[Kode Reseller]],[1]Sheet1!$A:$B,2,0),0)</f>
        <v>0</v>
      </c>
    </row>
    <row r="5164" spans="1:15" x14ac:dyDescent="0.25">
      <c r="A5164" s="13" t="s">
        <v>15504</v>
      </c>
      <c r="B5164" s="14" t="s">
        <v>8920</v>
      </c>
      <c r="C5164" s="15" t="s">
        <v>8213</v>
      </c>
      <c r="D5164" s="15" t="s">
        <v>9018</v>
      </c>
      <c r="E5164" s="16">
        <v>45491.407638888893</v>
      </c>
      <c r="F5164" s="7" t="s">
        <v>8268</v>
      </c>
      <c r="G5164" s="13" t="s">
        <v>806</v>
      </c>
      <c r="H5164" s="15" t="str">
        <f>UPPER(Tb_Reseller[[#This Row],[Agen id]]&amp;"-"&amp;VLOOKUP(Tb_Reseller[[#This Row],[Agen id]],A:B,2,0)&amp;"("&amp;Tb_Reseller[[#This Row],[Short]]&amp;")")</f>
        <v>AR08006-TJ CELL(P)</v>
      </c>
      <c r="I5164" s="15" t="str">
        <f>VLOOKUP(Tb_Reseller[[#This Row],[Agen id]],Mapping_Agen!A:D,4,0)</f>
        <v>Prima</v>
      </c>
      <c r="J5164" s="7" t="str">
        <f>VLOOKUP(Tb_Reseller[[#This Row],[Agen id]],Mapping_Agen!A:C,3,0)</f>
        <v>ICON</v>
      </c>
      <c r="K5164" s="17" t="str">
        <f>TRIM(LEFT(Tb_Reseller[[#This Row],[Group]],2))</f>
        <v>P</v>
      </c>
      <c r="L5164" s="17" t="str">
        <f>VLOOKUP(Tb_Reseller[[#This Row],[Agen id]],Mapping_Agen!A:E,5,0)</f>
        <v>Abdul Harris</v>
      </c>
      <c r="M5164" s="64">
        <v>0</v>
      </c>
      <c r="N5164" s="65">
        <v>0</v>
      </c>
      <c r="O5164" s="65">
        <f>IFERROR(VLOOKUP(Tb_Reseller[[#This Row],[Kode Reseller]],[1]Sheet1!$A:$B,2,0),0)</f>
        <v>0</v>
      </c>
    </row>
    <row r="5165" spans="1:15" x14ac:dyDescent="0.25">
      <c r="A5165" s="13" t="s">
        <v>15505</v>
      </c>
      <c r="B5165" s="14" t="s">
        <v>15506</v>
      </c>
      <c r="C5165" s="15" t="s">
        <v>8213</v>
      </c>
      <c r="D5165" s="15" t="s">
        <v>8521</v>
      </c>
      <c r="E5165" s="16">
        <v>45491.445833333331</v>
      </c>
      <c r="F5165" s="7" t="s">
        <v>8268</v>
      </c>
      <c r="G5165" s="13" t="s">
        <v>432</v>
      </c>
      <c r="H5165" s="15" t="str">
        <f>UPPER(Tb_Reseller[[#This Row],[Agen id]]&amp;"-"&amp;VLOOKUP(Tb_Reseller[[#This Row],[Agen id]],A:B,2,0)&amp;"("&amp;Tb_Reseller[[#This Row],[Short]]&amp;")")</f>
        <v>AR01800-FARID CELL(P)</v>
      </c>
      <c r="I5165" s="15" t="str">
        <f>VLOOKUP(Tb_Reseller[[#This Row],[Agen id]],Mapping_Agen!A:D,4,0)</f>
        <v>Prima</v>
      </c>
      <c r="J5165" s="7" t="str">
        <f>VLOOKUP(Tb_Reseller[[#This Row],[Agen id]],Mapping_Agen!A:C,3,0)</f>
        <v>BSD</v>
      </c>
      <c r="K5165" s="17" t="str">
        <f>TRIM(LEFT(Tb_Reseller[[#This Row],[Group]],2))</f>
        <v>P</v>
      </c>
      <c r="L5165" s="17" t="str">
        <f>VLOOKUP(Tb_Reseller[[#This Row],[Agen id]],Mapping_Agen!A:E,5,0)</f>
        <v>NON SCO</v>
      </c>
      <c r="M5165" s="64">
        <v>0</v>
      </c>
      <c r="N5165" s="65">
        <v>0</v>
      </c>
      <c r="O5165" s="65">
        <f>IFERROR(VLOOKUP(Tb_Reseller[[#This Row],[Kode Reseller]],[1]Sheet1!$A:$B,2,0),0)</f>
        <v>0</v>
      </c>
    </row>
    <row r="5166" spans="1:15" x14ac:dyDescent="0.25">
      <c r="A5166" s="13" t="s">
        <v>2517</v>
      </c>
      <c r="B5166" s="14" t="s">
        <v>15507</v>
      </c>
      <c r="C5166" s="15" t="s">
        <v>8262</v>
      </c>
      <c r="D5166" s="15" t="s">
        <v>8231</v>
      </c>
      <c r="E5166" s="16">
        <v>45493.513888888891</v>
      </c>
      <c r="F5166" s="13" t="s">
        <v>8204</v>
      </c>
      <c r="G5166" s="13" t="s">
        <v>2517</v>
      </c>
      <c r="H5166" s="15" t="str">
        <f>UPPER(Tb_Reseller[[#This Row],[Agen id]]&amp;"-"&amp;VLOOKUP(Tb_Reseller[[#This Row],[Agen id]],A:B,2,0)&amp;"("&amp;Tb_Reseller[[#This Row],[Short]]&amp;")")</f>
        <v>AR36353-CELLA CELL(RL)</v>
      </c>
      <c r="I5166" s="15" t="str">
        <f>VLOOKUP(Tb_Reseller[[#This Row],[Agen id]],Mapping_Agen!A:D,4,0)</f>
        <v>No Limit</v>
      </c>
      <c r="J5166" s="7" t="str">
        <f>VLOOKUP(Tb_Reseller[[#This Row],[Agen id]],Mapping_Agen!A:C,3,0)</f>
        <v>ICON</v>
      </c>
      <c r="K5166" s="17" t="str">
        <f>TRIM(LEFT(Tb_Reseller[[#This Row],[Group]],2))</f>
        <v>RL</v>
      </c>
      <c r="L5166" s="17" t="str">
        <f>VLOOKUP(Tb_Reseller[[#This Row],[Agen id]],Mapping_Agen!A:E,5,0)</f>
        <v>NON SCO</v>
      </c>
      <c r="M5166" s="64">
        <v>0.80645161290322531</v>
      </c>
      <c r="N5166" s="65">
        <v>2.9333333333333327</v>
      </c>
      <c r="O5166" s="65">
        <f>IFERROR(VLOOKUP(Tb_Reseller[[#This Row],[Kode Reseller]],[1]Sheet1!$A:$B,2,0),0)</f>
        <v>2</v>
      </c>
    </row>
    <row r="5167" spans="1:15" x14ac:dyDescent="0.25">
      <c r="A5167" s="13" t="s">
        <v>6170</v>
      </c>
      <c r="B5167" s="14" t="s">
        <v>15508</v>
      </c>
      <c r="C5167" s="15" t="s">
        <v>8202</v>
      </c>
      <c r="D5167" s="15" t="s">
        <v>11516</v>
      </c>
      <c r="E5167" s="16">
        <v>45493.547222222223</v>
      </c>
      <c r="F5167" s="13" t="s">
        <v>8204</v>
      </c>
      <c r="G5167" s="13" t="s">
        <v>6170</v>
      </c>
      <c r="H5167" s="15" t="str">
        <f>UPPER(Tb_Reseller[[#This Row],[Agen id]]&amp;"-"&amp;VLOOKUP(Tb_Reseller[[#This Row],[Agen id]],A:B,2,0)&amp;"("&amp;Tb_Reseller[[#This Row],[Short]]&amp;")")</f>
        <v>AR36354-BAYU(O)</v>
      </c>
      <c r="I5167" s="15" t="str">
        <f>VLOOKUP(Tb_Reseller[[#This Row],[Agen id]],Mapping_Agen!A:D,4,0)</f>
        <v>Prima</v>
      </c>
      <c r="J5167" s="7" t="str">
        <f>VLOOKUP(Tb_Reseller[[#This Row],[Agen id]],Mapping_Agen!A:C,3,0)</f>
        <v>ONLINE</v>
      </c>
      <c r="K5167" s="17" t="str">
        <f>TRIM(LEFT(Tb_Reseller[[#This Row],[Group]],2))</f>
        <v>O</v>
      </c>
      <c r="L5167" s="17" t="str">
        <f>VLOOKUP(Tb_Reseller[[#This Row],[Agen id]],Mapping_Agen!A:E,5,0)</f>
        <v>ONLINE</v>
      </c>
      <c r="M5167" s="64">
        <v>0</v>
      </c>
      <c r="N5167" s="65">
        <v>0.3</v>
      </c>
      <c r="O5167" s="65">
        <f>IFERROR(VLOOKUP(Tb_Reseller[[#This Row],[Kode Reseller]],[1]Sheet1!$A:$B,2,0),0)</f>
        <v>1.25</v>
      </c>
    </row>
    <row r="5168" spans="1:15" x14ac:dyDescent="0.25">
      <c r="A5168" s="13" t="s">
        <v>6172</v>
      </c>
      <c r="B5168" s="14" t="s">
        <v>9001</v>
      </c>
      <c r="C5168" s="15" t="s">
        <v>8208</v>
      </c>
      <c r="D5168" s="15" t="s">
        <v>8203</v>
      </c>
      <c r="E5168" s="16">
        <v>45493.689583333333</v>
      </c>
      <c r="F5168" s="13" t="s">
        <v>8204</v>
      </c>
      <c r="G5168" s="13" t="s">
        <v>6172</v>
      </c>
      <c r="H5168" s="15" t="str">
        <f>UPPER(Tb_Reseller[[#This Row],[Agen id]]&amp;"-"&amp;VLOOKUP(Tb_Reseller[[#This Row],[Agen id]],A:B,2,0)&amp;"("&amp;Tb_Reseller[[#This Row],[Short]]&amp;")")</f>
        <v>AR36355-RUDI CELL(R)</v>
      </c>
      <c r="I5168" s="15" t="str">
        <f>VLOOKUP(Tb_Reseller[[#This Row],[Agen id]],Mapping_Agen!A:D,4,0)</f>
        <v>No Limit</v>
      </c>
      <c r="J5168" s="7" t="str">
        <f>VLOOKUP(Tb_Reseller[[#This Row],[Agen id]],Mapping_Agen!A:C,3,0)</f>
        <v>BSD</v>
      </c>
      <c r="K5168" s="17" t="str">
        <f>TRIM(LEFT(Tb_Reseller[[#This Row],[Group]],2))</f>
        <v>R</v>
      </c>
      <c r="L5168" s="17" t="str">
        <f>VLOOKUP(Tb_Reseller[[#This Row],[Agen id]],Mapping_Agen!A:E,5,0)</f>
        <v>NON SCO</v>
      </c>
      <c r="M5168" s="64">
        <v>0</v>
      </c>
      <c r="N5168" s="65">
        <v>0</v>
      </c>
      <c r="O5168" s="65">
        <f>IFERROR(VLOOKUP(Tb_Reseller[[#This Row],[Kode Reseller]],[1]Sheet1!$A:$B,2,0),0)</f>
        <v>0</v>
      </c>
    </row>
    <row r="5169" spans="1:15" x14ac:dyDescent="0.25">
      <c r="A5169" s="13" t="s">
        <v>6174</v>
      </c>
      <c r="B5169" s="14" t="s">
        <v>14101</v>
      </c>
      <c r="C5169" s="15" t="s">
        <v>8202</v>
      </c>
      <c r="D5169" s="15" t="s">
        <v>11516</v>
      </c>
      <c r="E5169" s="16">
        <v>45494.378472222219</v>
      </c>
      <c r="F5169" s="13" t="s">
        <v>8204</v>
      </c>
      <c r="G5169" s="13" t="s">
        <v>6174</v>
      </c>
      <c r="H5169" s="15" t="str">
        <f>UPPER(Tb_Reseller[[#This Row],[Agen id]]&amp;"-"&amp;VLOOKUP(Tb_Reseller[[#This Row],[Agen id]],A:B,2,0)&amp;"("&amp;Tb_Reseller[[#This Row],[Short]]&amp;")")</f>
        <v>AR36357-ERWINCELL(O)</v>
      </c>
      <c r="I5169" s="15" t="str">
        <f>VLOOKUP(Tb_Reseller[[#This Row],[Agen id]],Mapping_Agen!A:D,4,0)</f>
        <v>Prima</v>
      </c>
      <c r="J5169" s="7" t="str">
        <f>VLOOKUP(Tb_Reseller[[#This Row],[Agen id]],Mapping_Agen!A:C,3,0)</f>
        <v>ONLINE</v>
      </c>
      <c r="K5169" s="17" t="str">
        <f>TRIM(LEFT(Tb_Reseller[[#This Row],[Group]],2))</f>
        <v>O</v>
      </c>
      <c r="L5169" s="17" t="str">
        <f>VLOOKUP(Tb_Reseller[[#This Row],[Agen id]],Mapping_Agen!A:E,5,0)</f>
        <v>ONLINE</v>
      </c>
      <c r="M5169" s="64">
        <v>0</v>
      </c>
      <c r="N5169" s="65">
        <v>0</v>
      </c>
      <c r="O5169" s="65">
        <f>IFERROR(VLOOKUP(Tb_Reseller[[#This Row],[Kode Reseller]],[1]Sheet1!$A:$B,2,0),0)</f>
        <v>0</v>
      </c>
    </row>
    <row r="5170" spans="1:15" x14ac:dyDescent="0.25">
      <c r="A5170" s="13" t="s">
        <v>15509</v>
      </c>
      <c r="B5170" s="14" t="s">
        <v>15510</v>
      </c>
      <c r="C5170" s="15" t="s">
        <v>8213</v>
      </c>
      <c r="D5170" s="15" t="s">
        <v>14633</v>
      </c>
      <c r="E5170" s="16">
        <v>45495.356249999997</v>
      </c>
      <c r="F5170" s="7" t="s">
        <v>8268</v>
      </c>
      <c r="G5170" s="13" t="s">
        <v>126</v>
      </c>
      <c r="H5170" s="15" t="str">
        <f>UPPER(Tb_Reseller[[#This Row],[Agen id]]&amp;"-"&amp;VLOOKUP(Tb_Reseller[[#This Row],[Agen id]],A:B,2,0)&amp;"("&amp;Tb_Reseller[[#This Row],[Short]]&amp;")")</f>
        <v>AR29105-ASTAGA(P)</v>
      </c>
      <c r="I5170" s="15" t="str">
        <f>VLOOKUP(Tb_Reseller[[#This Row],[Agen id]],Mapping_Agen!A:D,4,0)</f>
        <v>Prima</v>
      </c>
      <c r="J5170" s="7" t="str">
        <f>VLOOKUP(Tb_Reseller[[#This Row],[Agen id]],Mapping_Agen!A:C,3,0)</f>
        <v>BSD</v>
      </c>
      <c r="K5170" s="17" t="str">
        <f>TRIM(LEFT(Tb_Reseller[[#This Row],[Group]],2))</f>
        <v>P</v>
      </c>
      <c r="L5170" s="17" t="str">
        <f>VLOOKUP(Tb_Reseller[[#This Row],[Agen id]],Mapping_Agen!A:E,5,0)</f>
        <v>NON SCO</v>
      </c>
      <c r="M5170" s="64">
        <v>9.6774193548387094E-2</v>
      </c>
      <c r="N5170" s="65">
        <v>0.13333333333333333</v>
      </c>
      <c r="O5170" s="65">
        <f>IFERROR(VLOOKUP(Tb_Reseller[[#This Row],[Kode Reseller]],[1]Sheet1!$A:$B,2,0),0)</f>
        <v>0</v>
      </c>
    </row>
    <row r="5171" spans="1:15" x14ac:dyDescent="0.25">
      <c r="A5171" s="13" t="s">
        <v>6176</v>
      </c>
      <c r="B5171" s="14" t="s">
        <v>15511</v>
      </c>
      <c r="C5171" s="15" t="s">
        <v>8262</v>
      </c>
      <c r="D5171" s="15" t="s">
        <v>8203</v>
      </c>
      <c r="E5171" s="16">
        <v>45495.455555555563</v>
      </c>
      <c r="F5171" s="13" t="s">
        <v>8204</v>
      </c>
      <c r="G5171" s="13" t="s">
        <v>6176</v>
      </c>
      <c r="H5171" s="15" t="str">
        <f>UPPER(Tb_Reseller[[#This Row],[Agen id]]&amp;"-"&amp;VLOOKUP(Tb_Reseller[[#This Row],[Agen id]],A:B,2,0)&amp;"("&amp;Tb_Reseller[[#This Row],[Short]]&amp;")")</f>
        <v>AR36360-ALVA CELLULAR(RL)</v>
      </c>
      <c r="I5171" s="15" t="str">
        <f>VLOOKUP(Tb_Reseller[[#This Row],[Agen id]],Mapping_Agen!A:D,4,0)</f>
        <v>No Limit</v>
      </c>
      <c r="J5171" s="7" t="str">
        <f>VLOOKUP(Tb_Reseller[[#This Row],[Agen id]],Mapping_Agen!A:C,3,0)</f>
        <v>BSD</v>
      </c>
      <c r="K5171" s="17" t="str">
        <f>TRIM(LEFT(Tb_Reseller[[#This Row],[Group]],2))</f>
        <v>RL</v>
      </c>
      <c r="L5171" s="17" t="str">
        <f>VLOOKUP(Tb_Reseller[[#This Row],[Agen id]],Mapping_Agen!A:E,5,0)</f>
        <v>NON SCO</v>
      </c>
      <c r="M5171" s="64">
        <v>0</v>
      </c>
      <c r="N5171" s="65">
        <v>0</v>
      </c>
      <c r="O5171" s="65">
        <f>IFERROR(VLOOKUP(Tb_Reseller[[#This Row],[Kode Reseller]],[1]Sheet1!$A:$B,2,0),0)</f>
        <v>0</v>
      </c>
    </row>
    <row r="5172" spans="1:15" x14ac:dyDescent="0.25">
      <c r="A5172" s="13" t="s">
        <v>2106</v>
      </c>
      <c r="B5172" s="14" t="s">
        <v>10290</v>
      </c>
      <c r="C5172" s="15" t="s">
        <v>8213</v>
      </c>
      <c r="D5172" s="15" t="s">
        <v>9372</v>
      </c>
      <c r="E5172" s="16">
        <v>45495.740277777782</v>
      </c>
      <c r="F5172" s="13" t="s">
        <v>8204</v>
      </c>
      <c r="G5172" s="13" t="s">
        <v>2106</v>
      </c>
      <c r="H5172" s="15" t="str">
        <f>UPPER(Tb_Reseller[[#This Row],[Agen id]]&amp;"-"&amp;VLOOKUP(Tb_Reseller[[#This Row],[Agen id]],A:B,2,0)&amp;"("&amp;Tb_Reseller[[#This Row],[Short]]&amp;")")</f>
        <v>AR36361-PUTRA CELL(P)</v>
      </c>
      <c r="I5172" s="15" t="str">
        <f>VLOOKUP(Tb_Reseller[[#This Row],[Agen id]],Mapping_Agen!A:D,4,0)</f>
        <v>Prima</v>
      </c>
      <c r="J5172" s="7" t="str">
        <f>VLOOKUP(Tb_Reseller[[#This Row],[Agen id]],Mapping_Agen!A:C,3,0)</f>
        <v>PP</v>
      </c>
      <c r="K5172" s="17" t="str">
        <f>TRIM(LEFT(Tb_Reseller[[#This Row],[Group]],2))</f>
        <v>P</v>
      </c>
      <c r="L5172" s="17" t="str">
        <f>VLOOKUP(Tb_Reseller[[#This Row],[Agen id]],Mapping_Agen!A:E,5,0)</f>
        <v>NON SCO</v>
      </c>
      <c r="M5172" s="64">
        <v>1.3225806451612894</v>
      </c>
      <c r="N5172" s="65">
        <v>1.0333333333333332</v>
      </c>
      <c r="O5172" s="65">
        <f>IFERROR(VLOOKUP(Tb_Reseller[[#This Row],[Kode Reseller]],[1]Sheet1!$A:$B,2,0),0)</f>
        <v>2</v>
      </c>
    </row>
    <row r="5173" spans="1:15" x14ac:dyDescent="0.25">
      <c r="A5173" s="13" t="s">
        <v>15512</v>
      </c>
      <c r="B5173" s="14" t="s">
        <v>15513</v>
      </c>
      <c r="C5173" s="15" t="s">
        <v>8210</v>
      </c>
      <c r="D5173" s="15" t="s">
        <v>10803</v>
      </c>
      <c r="E5173" s="16">
        <v>45495.767361111109</v>
      </c>
      <c r="F5173" s="7" t="s">
        <v>8268</v>
      </c>
      <c r="G5173" s="13" t="s">
        <v>1921</v>
      </c>
      <c r="H5173" s="15" t="str">
        <f>UPPER(Tb_Reseller[[#This Row],[Agen id]]&amp;"-"&amp;VLOOKUP(Tb_Reseller[[#This Row],[Agen id]],A:B,2,0)&amp;"("&amp;Tb_Reseller[[#This Row],[Short]]&amp;")")</f>
        <v>AR21260-AZMI CELL(RV)</v>
      </c>
      <c r="I5173" s="15" t="str">
        <f>VLOOKUP(Tb_Reseller[[#This Row],[Agen id]],Mapping_Agen!A:D,4,0)</f>
        <v>Limit</v>
      </c>
      <c r="J5173" s="7" t="str">
        <f>VLOOKUP(Tb_Reseller[[#This Row],[Agen id]],Mapping_Agen!A:C,3,0)</f>
        <v>PRG</v>
      </c>
      <c r="K5173" s="17" t="str">
        <f>TRIM(LEFT(Tb_Reseller[[#This Row],[Group]],2))</f>
        <v>RV</v>
      </c>
      <c r="L5173" s="17" t="str">
        <f>VLOOKUP(Tb_Reseller[[#This Row],[Agen id]],Mapping_Agen!A:E,5,0)</f>
        <v>Khoirul Anan</v>
      </c>
      <c r="M5173" s="64">
        <v>0</v>
      </c>
      <c r="N5173" s="65">
        <v>0</v>
      </c>
      <c r="O5173" s="65">
        <f>IFERROR(VLOOKUP(Tb_Reseller[[#This Row],[Kode Reseller]],[1]Sheet1!$A:$B,2,0),0)</f>
        <v>0</v>
      </c>
    </row>
    <row r="5174" spans="1:15" x14ac:dyDescent="0.25">
      <c r="A5174" s="13" t="s">
        <v>6181</v>
      </c>
      <c r="B5174" s="14" t="s">
        <v>8215</v>
      </c>
      <c r="C5174" s="15" t="s">
        <v>8202</v>
      </c>
      <c r="D5174" s="15" t="s">
        <v>11516</v>
      </c>
      <c r="E5174" s="16">
        <v>45496.459722222222</v>
      </c>
      <c r="F5174" s="13" t="s">
        <v>8204</v>
      </c>
      <c r="G5174" s="13" t="s">
        <v>6181</v>
      </c>
      <c r="H5174" s="15" t="str">
        <f>UPPER(Tb_Reseller[[#This Row],[Agen id]]&amp;"-"&amp;VLOOKUP(Tb_Reseller[[#This Row],[Agen id]],A:B,2,0)&amp;"("&amp;Tb_Reseller[[#This Row],[Short]]&amp;")")</f>
        <v>AR36364-AHMAD(O)</v>
      </c>
      <c r="I5174" s="15" t="str">
        <f>VLOOKUP(Tb_Reseller[[#This Row],[Agen id]],Mapping_Agen!A:D,4,0)</f>
        <v>Prima</v>
      </c>
      <c r="J5174" s="7" t="str">
        <f>VLOOKUP(Tb_Reseller[[#This Row],[Agen id]],Mapping_Agen!A:C,3,0)</f>
        <v>ONLINE</v>
      </c>
      <c r="K5174" s="17" t="str">
        <f>TRIM(LEFT(Tb_Reseller[[#This Row],[Group]],2))</f>
        <v>O</v>
      </c>
      <c r="L5174" s="17" t="str">
        <f>VLOOKUP(Tb_Reseller[[#This Row],[Agen id]],Mapping_Agen!A:E,5,0)</f>
        <v>ONLINE</v>
      </c>
      <c r="M5174" s="64">
        <v>0</v>
      </c>
      <c r="N5174" s="65">
        <v>0</v>
      </c>
      <c r="O5174" s="65">
        <f>IFERROR(VLOOKUP(Tb_Reseller[[#This Row],[Kode Reseller]],[1]Sheet1!$A:$B,2,0),0)</f>
        <v>0</v>
      </c>
    </row>
    <row r="5175" spans="1:15" x14ac:dyDescent="0.25">
      <c r="A5175" s="13" t="s">
        <v>6183</v>
      </c>
      <c r="B5175" s="14" t="s">
        <v>15514</v>
      </c>
      <c r="C5175" s="15" t="s">
        <v>8208</v>
      </c>
      <c r="D5175" s="15" t="s">
        <v>8248</v>
      </c>
      <c r="E5175" s="16">
        <v>45496.502083333333</v>
      </c>
      <c r="F5175" s="13" t="s">
        <v>8204</v>
      </c>
      <c r="G5175" s="13" t="s">
        <v>6183</v>
      </c>
      <c r="H5175" s="15" t="str">
        <f>UPPER(Tb_Reseller[[#This Row],[Agen id]]&amp;"-"&amp;VLOOKUP(Tb_Reseller[[#This Row],[Agen id]],A:B,2,0)&amp;"("&amp;Tb_Reseller[[#This Row],[Short]]&amp;")")</f>
        <v>AR36365-MIMIH CELL(R)</v>
      </c>
      <c r="I5175" s="15" t="str">
        <f>VLOOKUP(Tb_Reseller[[#This Row],[Agen id]],Mapping_Agen!A:D,4,0)</f>
        <v>No Limit</v>
      </c>
      <c r="J5175" s="7" t="str">
        <f>VLOOKUP(Tb_Reseller[[#This Row],[Agen id]],Mapping_Agen!A:C,3,0)</f>
        <v>PP</v>
      </c>
      <c r="K5175" s="17" t="str">
        <f>TRIM(LEFT(Tb_Reseller[[#This Row],[Group]],2))</f>
        <v>R</v>
      </c>
      <c r="L5175" s="17" t="str">
        <f>VLOOKUP(Tb_Reseller[[#This Row],[Agen id]],Mapping_Agen!A:E,5,0)</f>
        <v>NON SCO</v>
      </c>
      <c r="M5175" s="64">
        <v>0</v>
      </c>
      <c r="N5175" s="65">
        <v>0</v>
      </c>
      <c r="O5175" s="65">
        <f>IFERROR(VLOOKUP(Tb_Reseller[[#This Row],[Kode Reseller]],[1]Sheet1!$A:$B,2,0),0)</f>
        <v>0</v>
      </c>
    </row>
    <row r="5176" spans="1:15" x14ac:dyDescent="0.25">
      <c r="A5176" s="13" t="s">
        <v>15515</v>
      </c>
      <c r="B5176" s="14" t="s">
        <v>13030</v>
      </c>
      <c r="C5176" s="15" t="s">
        <v>8213</v>
      </c>
      <c r="D5176" s="15" t="s">
        <v>9018</v>
      </c>
      <c r="E5176" s="16">
        <v>45496.518750000003</v>
      </c>
      <c r="F5176" s="7" t="s">
        <v>8268</v>
      </c>
      <c r="G5176" s="13" t="s">
        <v>806</v>
      </c>
      <c r="H5176" s="15" t="str">
        <f>UPPER(Tb_Reseller[[#This Row],[Agen id]]&amp;"-"&amp;VLOOKUP(Tb_Reseller[[#This Row],[Agen id]],A:B,2,0)&amp;"("&amp;Tb_Reseller[[#This Row],[Short]]&amp;")")</f>
        <v>AR08006-TJ CELL(P)</v>
      </c>
      <c r="I5176" s="15" t="str">
        <f>VLOOKUP(Tb_Reseller[[#This Row],[Agen id]],Mapping_Agen!A:D,4,0)</f>
        <v>Prima</v>
      </c>
      <c r="J5176" s="7" t="str">
        <f>VLOOKUP(Tb_Reseller[[#This Row],[Agen id]],Mapping_Agen!A:C,3,0)</f>
        <v>ICON</v>
      </c>
      <c r="K5176" s="17" t="str">
        <f>TRIM(LEFT(Tb_Reseller[[#This Row],[Group]],2))</f>
        <v>P</v>
      </c>
      <c r="L5176" s="17" t="str">
        <f>VLOOKUP(Tb_Reseller[[#This Row],[Agen id]],Mapping_Agen!A:E,5,0)</f>
        <v>Abdul Harris</v>
      </c>
      <c r="M5176" s="64">
        <v>0</v>
      </c>
      <c r="N5176" s="65">
        <v>0</v>
      </c>
      <c r="O5176" s="65">
        <f>IFERROR(VLOOKUP(Tb_Reseller[[#This Row],[Kode Reseller]],[1]Sheet1!$A:$B,2,0),0)</f>
        <v>0</v>
      </c>
    </row>
    <row r="5177" spans="1:15" x14ac:dyDescent="0.25">
      <c r="A5177" s="13" t="s">
        <v>6185</v>
      </c>
      <c r="B5177" s="14" t="s">
        <v>12166</v>
      </c>
      <c r="C5177" s="15" t="s">
        <v>8210</v>
      </c>
      <c r="D5177" s="15" t="s">
        <v>8248</v>
      </c>
      <c r="E5177" s="16">
        <v>45497.460416666669</v>
      </c>
      <c r="F5177" s="13" t="s">
        <v>8204</v>
      </c>
      <c r="G5177" s="13" t="s">
        <v>6185</v>
      </c>
      <c r="H5177" s="15" t="str">
        <f>UPPER(Tb_Reseller[[#This Row],[Agen id]]&amp;"-"&amp;VLOOKUP(Tb_Reseller[[#This Row],[Agen id]],A:B,2,0)&amp;"("&amp;Tb_Reseller[[#This Row],[Short]]&amp;")")</f>
        <v>AR36370-EKA(RV)</v>
      </c>
      <c r="I5177" s="15" t="str">
        <f>VLOOKUP(Tb_Reseller[[#This Row],[Agen id]],Mapping_Agen!A:D,4,0)</f>
        <v>Limit</v>
      </c>
      <c r="J5177" s="7" t="str">
        <f>VLOOKUP(Tb_Reseller[[#This Row],[Agen id]],Mapping_Agen!A:C,3,0)</f>
        <v>PP</v>
      </c>
      <c r="K5177" s="17" t="str">
        <f>TRIM(LEFT(Tb_Reseller[[#This Row],[Group]],2))</f>
        <v>RV</v>
      </c>
      <c r="L5177" s="17" t="str">
        <f>VLOOKUP(Tb_Reseller[[#This Row],[Agen id]],Mapping_Agen!A:E,5,0)</f>
        <v>Mas Komarjaya</v>
      </c>
      <c r="M5177" s="64">
        <v>5.6774193548387055</v>
      </c>
      <c r="N5177" s="65">
        <v>4.6999999999999931</v>
      </c>
      <c r="O5177" s="65">
        <f>IFERROR(VLOOKUP(Tb_Reseller[[#This Row],[Kode Reseller]],[1]Sheet1!$A:$B,2,0),0)</f>
        <v>7</v>
      </c>
    </row>
    <row r="5178" spans="1:15" x14ac:dyDescent="0.25">
      <c r="A5178" s="13" t="s">
        <v>6188</v>
      </c>
      <c r="B5178" s="14" t="s">
        <v>15516</v>
      </c>
      <c r="C5178" s="15" t="s">
        <v>8213</v>
      </c>
      <c r="D5178" s="15" t="s">
        <v>9372</v>
      </c>
      <c r="E5178" s="16">
        <v>45497.477083333331</v>
      </c>
      <c r="F5178" s="13" t="s">
        <v>8204</v>
      </c>
      <c r="G5178" s="13" t="s">
        <v>6188</v>
      </c>
      <c r="H5178" s="15" t="str">
        <f>UPPER(Tb_Reseller[[#This Row],[Agen id]]&amp;"-"&amp;VLOOKUP(Tb_Reseller[[#This Row],[Agen id]],A:B,2,0)&amp;"("&amp;Tb_Reseller[[#This Row],[Short]]&amp;")")</f>
        <v>AR36372-SRC RIZKI ASTAPATI CELL(P)</v>
      </c>
      <c r="I5178" s="15" t="str">
        <f>VLOOKUP(Tb_Reseller[[#This Row],[Agen id]],Mapping_Agen!A:D,4,0)</f>
        <v>Prima</v>
      </c>
      <c r="J5178" s="7" t="str">
        <f>VLOOKUP(Tb_Reseller[[#This Row],[Agen id]],Mapping_Agen!A:C,3,0)</f>
        <v>PP</v>
      </c>
      <c r="K5178" s="17" t="str">
        <f>TRIM(LEFT(Tb_Reseller[[#This Row],[Group]],2))</f>
        <v>P</v>
      </c>
      <c r="L5178" s="17" t="str">
        <f>VLOOKUP(Tb_Reseller[[#This Row],[Agen id]],Mapping_Agen!A:E,5,0)</f>
        <v>NON SCO</v>
      </c>
      <c r="M5178" s="64">
        <v>0</v>
      </c>
      <c r="N5178" s="65">
        <v>0</v>
      </c>
      <c r="O5178" s="65">
        <f>IFERROR(VLOOKUP(Tb_Reseller[[#This Row],[Kode Reseller]],[1]Sheet1!$A:$B,2,0),0)</f>
        <v>0</v>
      </c>
    </row>
    <row r="5179" spans="1:15" x14ac:dyDescent="0.25">
      <c r="A5179" s="13" t="s">
        <v>6190</v>
      </c>
      <c r="B5179" s="14" t="s">
        <v>15517</v>
      </c>
      <c r="C5179" s="15" t="s">
        <v>8213</v>
      </c>
      <c r="D5179" s="15" t="s">
        <v>8203</v>
      </c>
      <c r="E5179" s="16">
        <v>45497.477083333331</v>
      </c>
      <c r="F5179" s="13" t="s">
        <v>8204</v>
      </c>
      <c r="G5179" s="13" t="s">
        <v>6190</v>
      </c>
      <c r="H5179" s="15" t="str">
        <f>UPPER(Tb_Reseller[[#This Row],[Agen id]]&amp;"-"&amp;VLOOKUP(Tb_Reseller[[#This Row],[Agen id]],A:B,2,0)&amp;"("&amp;Tb_Reseller[[#This Row],[Short]]&amp;")")</f>
        <v>AR36373-NAFISYA CELL(P)</v>
      </c>
      <c r="I5179" s="15" t="str">
        <f>VLOOKUP(Tb_Reseller[[#This Row],[Agen id]],Mapping_Agen!A:D,4,0)</f>
        <v>Prima</v>
      </c>
      <c r="J5179" s="7" t="str">
        <f>VLOOKUP(Tb_Reseller[[#This Row],[Agen id]],Mapping_Agen!A:C,3,0)</f>
        <v>BSD</v>
      </c>
      <c r="K5179" s="17" t="str">
        <f>TRIM(LEFT(Tb_Reseller[[#This Row],[Group]],2))</f>
        <v>P</v>
      </c>
      <c r="L5179" s="17" t="str">
        <f>VLOOKUP(Tb_Reseller[[#This Row],[Agen id]],Mapping_Agen!A:E,5,0)</f>
        <v>NON SCO</v>
      </c>
      <c r="M5179" s="64">
        <v>0</v>
      </c>
      <c r="N5179" s="65">
        <v>0</v>
      </c>
      <c r="O5179" s="65">
        <f>IFERROR(VLOOKUP(Tb_Reseller[[#This Row],[Kode Reseller]],[1]Sheet1!$A:$B,2,0),0)</f>
        <v>0</v>
      </c>
    </row>
    <row r="5180" spans="1:15" x14ac:dyDescent="0.25">
      <c r="A5180" s="13" t="s">
        <v>6192</v>
      </c>
      <c r="B5180" s="14" t="s">
        <v>15518</v>
      </c>
      <c r="C5180" s="15" t="s">
        <v>8202</v>
      </c>
      <c r="D5180" s="15" t="s">
        <v>11516</v>
      </c>
      <c r="E5180" s="16">
        <v>45497.926388888889</v>
      </c>
      <c r="F5180" s="13" t="s">
        <v>8204</v>
      </c>
      <c r="G5180" s="13" t="s">
        <v>6192</v>
      </c>
      <c r="H5180" s="15" t="str">
        <f>UPPER(Tb_Reseller[[#This Row],[Agen id]]&amp;"-"&amp;VLOOKUP(Tb_Reseller[[#This Row],[Agen id]],A:B,2,0)&amp;"("&amp;Tb_Reseller[[#This Row],[Short]]&amp;")")</f>
        <v>AR36376-WARSONO(O)</v>
      </c>
      <c r="I5180" s="15" t="str">
        <f>VLOOKUP(Tb_Reseller[[#This Row],[Agen id]],Mapping_Agen!A:D,4,0)</f>
        <v>Prima</v>
      </c>
      <c r="J5180" s="7" t="str">
        <f>VLOOKUP(Tb_Reseller[[#This Row],[Agen id]],Mapping_Agen!A:C,3,0)</f>
        <v>ONLINE</v>
      </c>
      <c r="K5180" s="17" t="str">
        <f>TRIM(LEFT(Tb_Reseller[[#This Row],[Group]],2))</f>
        <v>O</v>
      </c>
      <c r="L5180" s="17" t="str">
        <f>VLOOKUP(Tb_Reseller[[#This Row],[Agen id]],Mapping_Agen!A:E,5,0)</f>
        <v>ONLINE</v>
      </c>
      <c r="M5180" s="64">
        <v>0</v>
      </c>
      <c r="N5180" s="65">
        <v>0</v>
      </c>
      <c r="O5180" s="65">
        <f>IFERROR(VLOOKUP(Tb_Reseller[[#This Row],[Kode Reseller]],[1]Sheet1!$A:$B,2,0),0)</f>
        <v>0</v>
      </c>
    </row>
    <row r="5181" spans="1:15" x14ac:dyDescent="0.25">
      <c r="A5181" s="13" t="s">
        <v>6194</v>
      </c>
      <c r="B5181" s="14" t="s">
        <v>15519</v>
      </c>
      <c r="C5181" s="15" t="s">
        <v>8208</v>
      </c>
      <c r="D5181" s="15" t="s">
        <v>8203</v>
      </c>
      <c r="E5181" s="16">
        <v>45498.475694444453</v>
      </c>
      <c r="F5181" s="13" t="s">
        <v>8204</v>
      </c>
      <c r="G5181" s="13" t="s">
        <v>6194</v>
      </c>
      <c r="H5181" s="15" t="str">
        <f>UPPER(Tb_Reseller[[#This Row],[Agen id]]&amp;"-"&amp;VLOOKUP(Tb_Reseller[[#This Row],[Agen id]],A:B,2,0)&amp;"("&amp;Tb_Reseller[[#This Row],[Short]]&amp;")")</f>
        <v>AR36377-SUCI CELL2(R)</v>
      </c>
      <c r="I5181" s="15" t="str">
        <f>VLOOKUP(Tb_Reseller[[#This Row],[Agen id]],Mapping_Agen!A:D,4,0)</f>
        <v>No Limit</v>
      </c>
      <c r="J5181" s="7" t="str">
        <f>VLOOKUP(Tb_Reseller[[#This Row],[Agen id]],Mapping_Agen!A:C,3,0)</f>
        <v>BSD</v>
      </c>
      <c r="K5181" s="17" t="str">
        <f>TRIM(LEFT(Tb_Reseller[[#This Row],[Group]],2))</f>
        <v>R</v>
      </c>
      <c r="L5181" s="17" t="str">
        <f>VLOOKUP(Tb_Reseller[[#This Row],[Agen id]],Mapping_Agen!A:E,5,0)</f>
        <v>NON SCO</v>
      </c>
      <c r="M5181" s="64">
        <v>0</v>
      </c>
      <c r="N5181" s="65">
        <v>0</v>
      </c>
      <c r="O5181" s="65">
        <f>IFERROR(VLOOKUP(Tb_Reseller[[#This Row],[Kode Reseller]],[1]Sheet1!$A:$B,2,0),0)</f>
        <v>0</v>
      </c>
    </row>
    <row r="5182" spans="1:15" x14ac:dyDescent="0.25">
      <c r="A5182" s="13" t="s">
        <v>6196</v>
      </c>
      <c r="B5182" s="14" t="s">
        <v>10114</v>
      </c>
      <c r="C5182" s="15" t="s">
        <v>8213</v>
      </c>
      <c r="D5182" s="15" t="s">
        <v>9372</v>
      </c>
      <c r="E5182" s="16">
        <v>45498.530555555553</v>
      </c>
      <c r="F5182" s="13" t="s">
        <v>8204</v>
      </c>
      <c r="G5182" s="13" t="s">
        <v>6196</v>
      </c>
      <c r="H5182" s="15" t="str">
        <f>UPPER(Tb_Reseller[[#This Row],[Agen id]]&amp;"-"&amp;VLOOKUP(Tb_Reseller[[#This Row],[Agen id]],A:B,2,0)&amp;"("&amp;Tb_Reseller[[#This Row],[Short]]&amp;")")</f>
        <v>AR36378-CAHAYA CELL(P)</v>
      </c>
      <c r="I5182" s="15" t="str">
        <f>VLOOKUP(Tb_Reseller[[#This Row],[Agen id]],Mapping_Agen!A:D,4,0)</f>
        <v>Prima</v>
      </c>
      <c r="J5182" s="7" t="str">
        <f>VLOOKUP(Tb_Reseller[[#This Row],[Agen id]],Mapping_Agen!A:C,3,0)</f>
        <v>PP</v>
      </c>
      <c r="K5182" s="17" t="str">
        <f>TRIM(LEFT(Tb_Reseller[[#This Row],[Group]],2))</f>
        <v>P</v>
      </c>
      <c r="L5182" s="17" t="str">
        <f>VLOOKUP(Tb_Reseller[[#This Row],[Agen id]],Mapping_Agen!A:E,5,0)</f>
        <v>NON SCO</v>
      </c>
      <c r="M5182" s="64">
        <v>0</v>
      </c>
      <c r="N5182" s="65">
        <v>0</v>
      </c>
      <c r="O5182" s="65">
        <f>IFERROR(VLOOKUP(Tb_Reseller[[#This Row],[Kode Reseller]],[1]Sheet1!$A:$B,2,0),0)</f>
        <v>0</v>
      </c>
    </row>
    <row r="5183" spans="1:15" x14ac:dyDescent="0.25">
      <c r="A5183" s="13" t="s">
        <v>6198</v>
      </c>
      <c r="B5183" s="14" t="s">
        <v>15520</v>
      </c>
      <c r="C5183" s="15" t="s">
        <v>8202</v>
      </c>
      <c r="D5183" s="15" t="s">
        <v>11516</v>
      </c>
      <c r="E5183" s="16">
        <v>45498.550694444442</v>
      </c>
      <c r="F5183" s="13" t="s">
        <v>8204</v>
      </c>
      <c r="G5183" s="13" t="s">
        <v>6198</v>
      </c>
      <c r="H5183" s="15" t="str">
        <f>UPPER(Tb_Reseller[[#This Row],[Agen id]]&amp;"-"&amp;VLOOKUP(Tb_Reseller[[#This Row],[Agen id]],A:B,2,0)&amp;"("&amp;Tb_Reseller[[#This Row],[Short]]&amp;")")</f>
        <v>AR36379-HIKMAWATI(O)</v>
      </c>
      <c r="I5183" s="15" t="str">
        <f>VLOOKUP(Tb_Reseller[[#This Row],[Agen id]],Mapping_Agen!A:D,4,0)</f>
        <v>Prima</v>
      </c>
      <c r="J5183" s="7" t="str">
        <f>VLOOKUP(Tb_Reseller[[#This Row],[Agen id]],Mapping_Agen!A:C,3,0)</f>
        <v>ONLINE</v>
      </c>
      <c r="K5183" s="17" t="str">
        <f>TRIM(LEFT(Tb_Reseller[[#This Row],[Group]],2))</f>
        <v>O</v>
      </c>
      <c r="L5183" s="17" t="str">
        <f>VLOOKUP(Tb_Reseller[[#This Row],[Agen id]],Mapping_Agen!A:E,5,0)</f>
        <v>ONLINE</v>
      </c>
      <c r="M5183" s="64">
        <v>0</v>
      </c>
      <c r="N5183" s="65">
        <v>0</v>
      </c>
      <c r="O5183" s="65">
        <f>IFERROR(VLOOKUP(Tb_Reseller[[#This Row],[Kode Reseller]],[1]Sheet1!$A:$B,2,0),0)</f>
        <v>0</v>
      </c>
    </row>
    <row r="5184" spans="1:15" x14ac:dyDescent="0.25">
      <c r="A5184" s="13" t="s">
        <v>6200</v>
      </c>
      <c r="B5184" s="14" t="s">
        <v>15521</v>
      </c>
      <c r="C5184" s="15" t="s">
        <v>8202</v>
      </c>
      <c r="D5184" s="15" t="s">
        <v>11516</v>
      </c>
      <c r="E5184" s="16">
        <v>45499.392361111109</v>
      </c>
      <c r="F5184" s="13" t="s">
        <v>8204</v>
      </c>
      <c r="G5184" s="13" t="s">
        <v>6200</v>
      </c>
      <c r="H5184" s="15" t="str">
        <f>UPPER(Tb_Reseller[[#This Row],[Agen id]]&amp;"-"&amp;VLOOKUP(Tb_Reseller[[#This Row],[Agen id]],A:B,2,0)&amp;"("&amp;Tb_Reseller[[#This Row],[Short]]&amp;")")</f>
        <v>AR36382-AKHMAD ROSIDI(O)</v>
      </c>
      <c r="I5184" s="15" t="str">
        <f>VLOOKUP(Tb_Reseller[[#This Row],[Agen id]],Mapping_Agen!A:D,4,0)</f>
        <v>Prima</v>
      </c>
      <c r="J5184" s="7" t="str">
        <f>VLOOKUP(Tb_Reseller[[#This Row],[Agen id]],Mapping_Agen!A:C,3,0)</f>
        <v>ONLINE</v>
      </c>
      <c r="K5184" s="17" t="str">
        <f>TRIM(LEFT(Tb_Reseller[[#This Row],[Group]],2))</f>
        <v>O</v>
      </c>
      <c r="L5184" s="17" t="str">
        <f>VLOOKUP(Tb_Reseller[[#This Row],[Agen id]],Mapping_Agen!A:E,5,0)</f>
        <v>ONLINE</v>
      </c>
      <c r="M5184" s="64">
        <v>0</v>
      </c>
      <c r="N5184" s="65">
        <v>0</v>
      </c>
      <c r="O5184" s="65">
        <f>IFERROR(VLOOKUP(Tb_Reseller[[#This Row],[Kode Reseller]],[1]Sheet1!$A:$B,2,0),0)</f>
        <v>0</v>
      </c>
    </row>
    <row r="5185" spans="1:15" x14ac:dyDescent="0.25">
      <c r="A5185" s="13" t="s">
        <v>6202</v>
      </c>
      <c r="B5185" s="14" t="s">
        <v>15522</v>
      </c>
      <c r="C5185" s="15" t="s">
        <v>8202</v>
      </c>
      <c r="D5185" s="15" t="s">
        <v>11516</v>
      </c>
      <c r="E5185" s="16">
        <v>45500.02847222222</v>
      </c>
      <c r="F5185" s="13" t="s">
        <v>8204</v>
      </c>
      <c r="G5185" s="13" t="s">
        <v>6202</v>
      </c>
      <c r="H5185" s="15" t="str">
        <f>UPPER(Tb_Reseller[[#This Row],[Agen id]]&amp;"-"&amp;VLOOKUP(Tb_Reseller[[#This Row],[Agen id]],A:B,2,0)&amp;"("&amp;Tb_Reseller[[#This Row],[Short]]&amp;")")</f>
        <v>AR36383-ACHMAD BAIHAKI(O)</v>
      </c>
      <c r="I5185" s="15" t="str">
        <f>VLOOKUP(Tb_Reseller[[#This Row],[Agen id]],Mapping_Agen!A:D,4,0)</f>
        <v>Prima</v>
      </c>
      <c r="J5185" s="7" t="str">
        <f>VLOOKUP(Tb_Reseller[[#This Row],[Agen id]],Mapping_Agen!A:C,3,0)</f>
        <v>ONLINE</v>
      </c>
      <c r="K5185" s="17" t="str">
        <f>TRIM(LEFT(Tb_Reseller[[#This Row],[Group]],2))</f>
        <v>O</v>
      </c>
      <c r="L5185" s="17" t="str">
        <f>VLOOKUP(Tb_Reseller[[#This Row],[Agen id]],Mapping_Agen!A:E,5,0)</f>
        <v>ONLINE</v>
      </c>
      <c r="M5185" s="64">
        <v>0</v>
      </c>
      <c r="N5185" s="65">
        <v>0</v>
      </c>
      <c r="O5185" s="65">
        <f>IFERROR(VLOOKUP(Tb_Reseller[[#This Row],[Kode Reseller]],[1]Sheet1!$A:$B,2,0),0)</f>
        <v>0</v>
      </c>
    </row>
    <row r="5186" spans="1:15" x14ac:dyDescent="0.25">
      <c r="A5186" s="13" t="s">
        <v>15523</v>
      </c>
      <c r="B5186" s="14" t="s">
        <v>15524</v>
      </c>
      <c r="C5186" s="15" t="s">
        <v>8213</v>
      </c>
      <c r="D5186" s="15" t="s">
        <v>8829</v>
      </c>
      <c r="E5186" s="16">
        <v>45500.427083333343</v>
      </c>
      <c r="F5186" s="7" t="s">
        <v>8268</v>
      </c>
      <c r="G5186" s="13" t="s">
        <v>886</v>
      </c>
      <c r="H5186" s="15" t="str">
        <f>UPPER(Tb_Reseller[[#This Row],[Agen id]]&amp;"-"&amp;VLOOKUP(Tb_Reseller[[#This Row],[Agen id]],A:B,2,0)&amp;"("&amp;Tb_Reseller[[#This Row],[Short]]&amp;")")</f>
        <v>AR08869-BAROKAH CELL 2(P)</v>
      </c>
      <c r="I5186" s="15" t="str">
        <f>VLOOKUP(Tb_Reseller[[#This Row],[Agen id]],Mapping_Agen!A:D,4,0)</f>
        <v>Prima</v>
      </c>
      <c r="J5186" s="7" t="str">
        <f>VLOOKUP(Tb_Reseller[[#This Row],[Agen id]],Mapping_Agen!A:C,3,0)</f>
        <v>BSD</v>
      </c>
      <c r="K5186" s="17" t="str">
        <f>TRIM(LEFT(Tb_Reseller[[#This Row],[Group]],2))</f>
        <v>P</v>
      </c>
      <c r="L5186" s="17" t="str">
        <f>VLOOKUP(Tb_Reseller[[#This Row],[Agen id]],Mapping_Agen!A:E,5,0)</f>
        <v>NON SCO</v>
      </c>
      <c r="M5186" s="64">
        <v>0</v>
      </c>
      <c r="N5186" s="65">
        <v>0</v>
      </c>
      <c r="O5186" s="65">
        <f>IFERROR(VLOOKUP(Tb_Reseller[[#This Row],[Kode Reseller]],[1]Sheet1!$A:$B,2,0),0)</f>
        <v>0</v>
      </c>
    </row>
    <row r="5187" spans="1:15" x14ac:dyDescent="0.25">
      <c r="A5187" s="13" t="s">
        <v>15525</v>
      </c>
      <c r="B5187" s="14" t="s">
        <v>15526</v>
      </c>
      <c r="C5187" s="15" t="s">
        <v>8210</v>
      </c>
      <c r="D5187" s="15" t="s">
        <v>15527</v>
      </c>
      <c r="E5187" s="16">
        <v>45500.50277777778</v>
      </c>
      <c r="F5187" s="13" t="s">
        <v>8268</v>
      </c>
      <c r="G5187" s="13" t="s">
        <v>2694</v>
      </c>
      <c r="H5187" s="15" t="str">
        <f>UPPER(Tb_Reseller[[#This Row],[Agen id]]&amp;"-"&amp;VLOOKUP(Tb_Reseller[[#This Row],[Agen id]],A:B,2,0)&amp;"("&amp;Tb_Reseller[[#This Row],[Short]]&amp;")")</f>
        <v>AR28185-TOKO SISI(RV)</v>
      </c>
      <c r="I5187" s="15" t="str">
        <f>VLOOKUP(Tb_Reseller[[#This Row],[Agen id]],Mapping_Agen!A:D,4,0)</f>
        <v>Limit</v>
      </c>
      <c r="J5187" s="7" t="str">
        <f>VLOOKUP(Tb_Reseller[[#This Row],[Agen id]],Mapping_Agen!A:C,3,0)</f>
        <v>BSD</v>
      </c>
      <c r="K5187" s="17" t="str">
        <f>TRIM(LEFT(Tb_Reseller[[#This Row],[Group]],2))</f>
        <v>RV</v>
      </c>
      <c r="L5187" s="17" t="str">
        <f>VLOOKUP(Tb_Reseller[[#This Row],[Agen id]],Mapping_Agen!A:E,5,0)</f>
        <v>Hupron</v>
      </c>
      <c r="M5187" s="64">
        <v>0</v>
      </c>
      <c r="N5187" s="65">
        <v>0</v>
      </c>
      <c r="O5187" s="65">
        <f>IFERROR(VLOOKUP(Tb_Reseller[[#This Row],[Kode Reseller]],[1]Sheet1!$A:$B,2,0),0)</f>
        <v>0</v>
      </c>
    </row>
    <row r="5188" spans="1:15" x14ac:dyDescent="0.25">
      <c r="A5188" s="13" t="s">
        <v>6204</v>
      </c>
      <c r="B5188" s="14" t="s">
        <v>15528</v>
      </c>
      <c r="C5188" s="15" t="s">
        <v>8202</v>
      </c>
      <c r="D5188" s="15" t="s">
        <v>11516</v>
      </c>
      <c r="E5188" s="16">
        <v>45500.54583333333</v>
      </c>
      <c r="F5188" s="13" t="s">
        <v>8204</v>
      </c>
      <c r="G5188" s="13" t="s">
        <v>6204</v>
      </c>
      <c r="H5188" s="15" t="str">
        <f>UPPER(Tb_Reseller[[#This Row],[Agen id]]&amp;"-"&amp;VLOOKUP(Tb_Reseller[[#This Row],[Agen id]],A:B,2,0)&amp;"("&amp;Tb_Reseller[[#This Row],[Short]]&amp;")")</f>
        <v>AR36386-FADIL(O)</v>
      </c>
      <c r="I5188" s="15" t="str">
        <f>VLOOKUP(Tb_Reseller[[#This Row],[Agen id]],Mapping_Agen!A:D,4,0)</f>
        <v>Prima</v>
      </c>
      <c r="J5188" s="7" t="str">
        <f>VLOOKUP(Tb_Reseller[[#This Row],[Agen id]],Mapping_Agen!A:C,3,0)</f>
        <v>ONLINE</v>
      </c>
      <c r="K5188" s="17" t="str">
        <f>TRIM(LEFT(Tb_Reseller[[#This Row],[Group]],2))</f>
        <v>O</v>
      </c>
      <c r="L5188" s="17" t="str">
        <f>VLOOKUP(Tb_Reseller[[#This Row],[Agen id]],Mapping_Agen!A:E,5,0)</f>
        <v>ONLINE</v>
      </c>
      <c r="M5188" s="64">
        <v>0</v>
      </c>
      <c r="N5188" s="65">
        <v>0</v>
      </c>
      <c r="O5188" s="65">
        <f>IFERROR(VLOOKUP(Tb_Reseller[[#This Row],[Kode Reseller]],[1]Sheet1!$A:$B,2,0),0)</f>
        <v>0</v>
      </c>
    </row>
    <row r="5189" spans="1:15" x14ac:dyDescent="0.25">
      <c r="A5189" s="13" t="s">
        <v>6206</v>
      </c>
      <c r="B5189" s="14" t="s">
        <v>15529</v>
      </c>
      <c r="C5189" s="15" t="s">
        <v>8213</v>
      </c>
      <c r="D5189" s="15" t="s">
        <v>15530</v>
      </c>
      <c r="E5189" s="16">
        <v>45500.754166666673</v>
      </c>
      <c r="F5189" s="13" t="s">
        <v>8204</v>
      </c>
      <c r="G5189" s="13" t="s">
        <v>6206</v>
      </c>
      <c r="H5189" s="15" t="str">
        <f>UPPER(Tb_Reseller[[#This Row],[Agen id]]&amp;"-"&amp;VLOOKUP(Tb_Reseller[[#This Row],[Agen id]],A:B,2,0)&amp;"("&amp;Tb_Reseller[[#This Row],[Short]]&amp;")")</f>
        <v>AR36388-RDC CELL(P)</v>
      </c>
      <c r="I5189" s="15" t="str">
        <f>VLOOKUP(Tb_Reseller[[#This Row],[Agen id]],Mapping_Agen!A:D,4,0)</f>
        <v>Prima</v>
      </c>
      <c r="J5189" s="7" t="str">
        <f>VLOOKUP(Tb_Reseller[[#This Row],[Agen id]],Mapping_Agen!A:C,3,0)</f>
        <v>PP</v>
      </c>
      <c r="K5189" s="17" t="str">
        <f>TRIM(LEFT(Tb_Reseller[[#This Row],[Group]],2))</f>
        <v>P</v>
      </c>
      <c r="L5189" s="17" t="str">
        <f>VLOOKUP(Tb_Reseller[[#This Row],[Agen id]],Mapping_Agen!A:E,5,0)</f>
        <v>NON SCO</v>
      </c>
      <c r="M5189" s="64">
        <v>0</v>
      </c>
      <c r="N5189" s="65">
        <v>0</v>
      </c>
      <c r="O5189" s="65">
        <f>IFERROR(VLOOKUP(Tb_Reseller[[#This Row],[Kode Reseller]],[1]Sheet1!$A:$B,2,0),0)</f>
        <v>0</v>
      </c>
    </row>
    <row r="5190" spans="1:15" x14ac:dyDescent="0.25">
      <c r="A5190" s="13" t="s">
        <v>6208</v>
      </c>
      <c r="B5190" s="14" t="s">
        <v>15531</v>
      </c>
      <c r="C5190" s="15" t="s">
        <v>8202</v>
      </c>
      <c r="D5190" s="15" t="s">
        <v>11516</v>
      </c>
      <c r="E5190" s="16">
        <v>45500.802777777782</v>
      </c>
      <c r="F5190" s="13" t="s">
        <v>8204</v>
      </c>
      <c r="G5190" s="13" t="s">
        <v>6208</v>
      </c>
      <c r="H5190" s="15" t="str">
        <f>UPPER(Tb_Reseller[[#This Row],[Agen id]]&amp;"-"&amp;VLOOKUP(Tb_Reseller[[#This Row],[Agen id]],A:B,2,0)&amp;"("&amp;Tb_Reseller[[#This Row],[Short]]&amp;")")</f>
        <v>AR36389-ENJEN JAENUDIN(O)</v>
      </c>
      <c r="I5190" s="15" t="str">
        <f>VLOOKUP(Tb_Reseller[[#This Row],[Agen id]],Mapping_Agen!A:D,4,0)</f>
        <v>Prima</v>
      </c>
      <c r="J5190" s="7" t="str">
        <f>VLOOKUP(Tb_Reseller[[#This Row],[Agen id]],Mapping_Agen!A:C,3,0)</f>
        <v>ONLINE</v>
      </c>
      <c r="K5190" s="17" t="str">
        <f>TRIM(LEFT(Tb_Reseller[[#This Row],[Group]],2))</f>
        <v>O</v>
      </c>
      <c r="L5190" s="17" t="str">
        <f>VLOOKUP(Tb_Reseller[[#This Row],[Agen id]],Mapping_Agen!A:E,5,0)</f>
        <v>ONLINE</v>
      </c>
      <c r="M5190" s="64">
        <v>0</v>
      </c>
      <c r="N5190" s="65">
        <v>0</v>
      </c>
      <c r="O5190" s="65">
        <f>IFERROR(VLOOKUP(Tb_Reseller[[#This Row],[Kode Reseller]],[1]Sheet1!$A:$B,2,0),0)</f>
        <v>0</v>
      </c>
    </row>
    <row r="5191" spans="1:15" x14ac:dyDescent="0.25">
      <c r="A5191" s="13" t="s">
        <v>15532</v>
      </c>
      <c r="B5191" s="14" t="s">
        <v>10448</v>
      </c>
      <c r="C5191" s="15" t="s">
        <v>8213</v>
      </c>
      <c r="D5191" s="15" t="s">
        <v>8829</v>
      </c>
      <c r="E5191" s="16">
        <v>45501.426388888889</v>
      </c>
      <c r="F5191" s="7" t="s">
        <v>8268</v>
      </c>
      <c r="G5191" s="13" t="s">
        <v>886</v>
      </c>
      <c r="H5191" s="15" t="str">
        <f>UPPER(Tb_Reseller[[#This Row],[Agen id]]&amp;"-"&amp;VLOOKUP(Tb_Reseller[[#This Row],[Agen id]],A:B,2,0)&amp;"("&amp;Tb_Reseller[[#This Row],[Short]]&amp;")")</f>
        <v>AR08869-BAROKAH CELL 2(P)</v>
      </c>
      <c r="I5191" s="15" t="str">
        <f>VLOOKUP(Tb_Reseller[[#This Row],[Agen id]],Mapping_Agen!A:D,4,0)</f>
        <v>Prima</v>
      </c>
      <c r="J5191" s="7" t="str">
        <f>VLOOKUP(Tb_Reseller[[#This Row],[Agen id]],Mapping_Agen!A:C,3,0)</f>
        <v>BSD</v>
      </c>
      <c r="K5191" s="17" t="str">
        <f>TRIM(LEFT(Tb_Reseller[[#This Row],[Group]],2))</f>
        <v>P</v>
      </c>
      <c r="L5191" s="17" t="str">
        <f>VLOOKUP(Tb_Reseller[[#This Row],[Agen id]],Mapping_Agen!A:E,5,0)</f>
        <v>NON SCO</v>
      </c>
      <c r="M5191" s="64">
        <v>0</v>
      </c>
      <c r="N5191" s="65">
        <v>0</v>
      </c>
      <c r="O5191" s="65">
        <f>IFERROR(VLOOKUP(Tb_Reseller[[#This Row],[Kode Reseller]],[1]Sheet1!$A:$B,2,0),0)</f>
        <v>0</v>
      </c>
    </row>
    <row r="5192" spans="1:15" x14ac:dyDescent="0.25">
      <c r="A5192" s="13" t="s">
        <v>15533</v>
      </c>
      <c r="B5192" s="14" t="s">
        <v>15534</v>
      </c>
      <c r="C5192" s="15" t="s">
        <v>8210</v>
      </c>
      <c r="D5192" s="15" t="s">
        <v>10803</v>
      </c>
      <c r="E5192" s="16">
        <v>45502.301388888889</v>
      </c>
      <c r="F5192" s="7" t="s">
        <v>8268</v>
      </c>
      <c r="G5192" s="13" t="s">
        <v>1921</v>
      </c>
      <c r="H5192" s="15" t="str">
        <f>UPPER(Tb_Reseller[[#This Row],[Agen id]]&amp;"-"&amp;VLOOKUP(Tb_Reseller[[#This Row],[Agen id]],A:B,2,0)&amp;"("&amp;Tb_Reseller[[#This Row],[Short]]&amp;")")</f>
        <v>AR21260-AZMI CELL(RV)</v>
      </c>
      <c r="I5192" s="15" t="str">
        <f>VLOOKUP(Tb_Reseller[[#This Row],[Agen id]],Mapping_Agen!A:D,4,0)</f>
        <v>Limit</v>
      </c>
      <c r="J5192" s="7" t="str">
        <f>VLOOKUP(Tb_Reseller[[#This Row],[Agen id]],Mapping_Agen!A:C,3,0)</f>
        <v>PRG</v>
      </c>
      <c r="K5192" s="17" t="str">
        <f>TRIM(LEFT(Tb_Reseller[[#This Row],[Group]],2))</f>
        <v>RV</v>
      </c>
      <c r="L5192" s="17" t="str">
        <f>VLOOKUP(Tb_Reseller[[#This Row],[Agen id]],Mapping_Agen!A:E,5,0)</f>
        <v>Khoirul Anan</v>
      </c>
      <c r="M5192" s="64">
        <v>0</v>
      </c>
      <c r="N5192" s="65">
        <v>0</v>
      </c>
      <c r="O5192" s="65">
        <f>IFERROR(VLOOKUP(Tb_Reseller[[#This Row],[Kode Reseller]],[1]Sheet1!$A:$B,2,0),0)</f>
        <v>0</v>
      </c>
    </row>
    <row r="5193" spans="1:15" x14ac:dyDescent="0.25">
      <c r="A5193" s="13" t="s">
        <v>5541</v>
      </c>
      <c r="B5193" s="14" t="s">
        <v>15535</v>
      </c>
      <c r="C5193" s="15" t="s">
        <v>8202</v>
      </c>
      <c r="D5193" s="15" t="s">
        <v>11516</v>
      </c>
      <c r="E5193" s="16">
        <v>45502.438888888893</v>
      </c>
      <c r="F5193" s="13" t="s">
        <v>8204</v>
      </c>
      <c r="G5193" s="13" t="s">
        <v>5541</v>
      </c>
      <c r="H5193" s="15" t="str">
        <f>UPPER(Tb_Reseller[[#This Row],[Agen id]]&amp;"-"&amp;VLOOKUP(Tb_Reseller[[#This Row],[Agen id]],A:B,2,0)&amp;"("&amp;Tb_Reseller[[#This Row],[Short]]&amp;")")</f>
        <v>AR36395-FIKA FADILLAH(O)</v>
      </c>
      <c r="I5193" s="15" t="str">
        <f>VLOOKUP(Tb_Reseller[[#This Row],[Agen id]],Mapping_Agen!A:D,4,0)</f>
        <v>Prima</v>
      </c>
      <c r="J5193" s="7" t="str">
        <f>VLOOKUP(Tb_Reseller[[#This Row],[Agen id]],Mapping_Agen!A:C,3,0)</f>
        <v>ONLINE</v>
      </c>
      <c r="K5193" s="17" t="str">
        <f>TRIM(LEFT(Tb_Reseller[[#This Row],[Group]],2))</f>
        <v>O</v>
      </c>
      <c r="L5193" s="17" t="str">
        <f>VLOOKUP(Tb_Reseller[[#This Row],[Agen id]],Mapping_Agen!A:E,5,0)</f>
        <v>ONLINE</v>
      </c>
      <c r="M5193" s="64">
        <v>3.2258064516129031E-2</v>
      </c>
      <c r="N5193" s="65">
        <v>6.6666666666666666E-2</v>
      </c>
      <c r="O5193" s="65">
        <f>IFERROR(VLOOKUP(Tb_Reseller[[#This Row],[Kode Reseller]],[1]Sheet1!$A:$B,2,0),0)</f>
        <v>0</v>
      </c>
    </row>
    <row r="5194" spans="1:15" x14ac:dyDescent="0.25">
      <c r="A5194" s="13" t="s">
        <v>6212</v>
      </c>
      <c r="B5194" s="14" t="s">
        <v>15536</v>
      </c>
      <c r="C5194" s="15" t="s">
        <v>8213</v>
      </c>
      <c r="D5194" s="15" t="s">
        <v>9372</v>
      </c>
      <c r="E5194" s="16">
        <v>45502.598611111112</v>
      </c>
      <c r="F5194" s="13" t="s">
        <v>8204</v>
      </c>
      <c r="G5194" s="13" t="s">
        <v>6212</v>
      </c>
      <c r="H5194" s="15" t="str">
        <f>UPPER(Tb_Reseller[[#This Row],[Agen id]]&amp;"-"&amp;VLOOKUP(Tb_Reseller[[#This Row],[Agen id]],A:B,2,0)&amp;"("&amp;Tb_Reseller[[#This Row],[Short]]&amp;")")</f>
        <v>AR36396-AULIA LUBIS CELL(P)</v>
      </c>
      <c r="I5194" s="15" t="str">
        <f>VLOOKUP(Tb_Reseller[[#This Row],[Agen id]],Mapping_Agen!A:D,4,0)</f>
        <v>Prima</v>
      </c>
      <c r="J5194" s="7" t="str">
        <f>VLOOKUP(Tb_Reseller[[#This Row],[Agen id]],Mapping_Agen!A:C,3,0)</f>
        <v>PP</v>
      </c>
      <c r="K5194" s="17" t="str">
        <f>TRIM(LEFT(Tb_Reseller[[#This Row],[Group]],2))</f>
        <v>P</v>
      </c>
      <c r="L5194" s="17" t="str">
        <f>VLOOKUP(Tb_Reseller[[#This Row],[Agen id]],Mapping_Agen!A:E,5,0)</f>
        <v>NON SCO</v>
      </c>
      <c r="M5194" s="64">
        <v>0</v>
      </c>
      <c r="N5194" s="65">
        <v>0</v>
      </c>
      <c r="O5194" s="65">
        <f>IFERROR(VLOOKUP(Tb_Reseller[[#This Row],[Kode Reseller]],[1]Sheet1!$A:$B,2,0),0)</f>
        <v>0</v>
      </c>
    </row>
    <row r="5195" spans="1:15" x14ac:dyDescent="0.25">
      <c r="A5195" s="13" t="s">
        <v>6214</v>
      </c>
      <c r="B5195" s="14" t="s">
        <v>15537</v>
      </c>
      <c r="C5195" s="15" t="s">
        <v>8213</v>
      </c>
      <c r="D5195" s="15" t="s">
        <v>9372</v>
      </c>
      <c r="E5195" s="16">
        <v>45503.53125</v>
      </c>
      <c r="F5195" s="13" t="s">
        <v>8204</v>
      </c>
      <c r="G5195" s="13" t="s">
        <v>6214</v>
      </c>
      <c r="H5195" s="15" t="str">
        <f>UPPER(Tb_Reseller[[#This Row],[Agen id]]&amp;"-"&amp;VLOOKUP(Tb_Reseller[[#This Row],[Agen id]],A:B,2,0)&amp;"("&amp;Tb_Reseller[[#This Row],[Short]]&amp;")")</f>
        <v>AR36399-GUNAWAN DJUPRI RAHAYA SE(P)</v>
      </c>
      <c r="I5195" s="15" t="str">
        <f>VLOOKUP(Tb_Reseller[[#This Row],[Agen id]],Mapping_Agen!A:D,4,0)</f>
        <v>Prima</v>
      </c>
      <c r="J5195" s="7" t="str">
        <f>VLOOKUP(Tb_Reseller[[#This Row],[Agen id]],Mapping_Agen!A:C,3,0)</f>
        <v>PP</v>
      </c>
      <c r="K5195" s="17" t="str">
        <f>TRIM(LEFT(Tb_Reseller[[#This Row],[Group]],2))</f>
        <v>P</v>
      </c>
      <c r="L5195" s="17" t="str">
        <f>VLOOKUP(Tb_Reseller[[#This Row],[Agen id]],Mapping_Agen!A:E,5,0)</f>
        <v>NON SCO</v>
      </c>
      <c r="M5195" s="64">
        <v>0</v>
      </c>
      <c r="N5195" s="65">
        <v>0</v>
      </c>
      <c r="O5195" s="65">
        <f>IFERROR(VLOOKUP(Tb_Reseller[[#This Row],[Kode Reseller]],[1]Sheet1!$A:$B,2,0),0)</f>
        <v>0</v>
      </c>
    </row>
    <row r="5196" spans="1:15" x14ac:dyDescent="0.25">
      <c r="A5196" s="13" t="s">
        <v>6216</v>
      </c>
      <c r="B5196" s="14" t="s">
        <v>15538</v>
      </c>
      <c r="C5196" s="15" t="s">
        <v>8202</v>
      </c>
      <c r="D5196" s="15" t="s">
        <v>11516</v>
      </c>
      <c r="E5196" s="16">
        <v>45503.602777777778</v>
      </c>
      <c r="F5196" s="13" t="s">
        <v>8204</v>
      </c>
      <c r="G5196" s="13" t="s">
        <v>6216</v>
      </c>
      <c r="H5196" s="15" t="str">
        <f>UPPER(Tb_Reseller[[#This Row],[Agen id]]&amp;"-"&amp;VLOOKUP(Tb_Reseller[[#This Row],[Agen id]],A:B,2,0)&amp;"("&amp;Tb_Reseller[[#This Row],[Short]]&amp;")")</f>
        <v>AR36400-NORHASANAH(O)</v>
      </c>
      <c r="I5196" s="15" t="str">
        <f>VLOOKUP(Tb_Reseller[[#This Row],[Agen id]],Mapping_Agen!A:D,4,0)</f>
        <v>Prima</v>
      </c>
      <c r="J5196" s="7" t="str">
        <f>VLOOKUP(Tb_Reseller[[#This Row],[Agen id]],Mapping_Agen!A:C,3,0)</f>
        <v>ONLINE</v>
      </c>
      <c r="K5196" s="17" t="str">
        <f>TRIM(LEFT(Tb_Reseller[[#This Row],[Group]],2))</f>
        <v>O</v>
      </c>
      <c r="L5196" s="17" t="str">
        <f>VLOOKUP(Tb_Reseller[[#This Row],[Agen id]],Mapping_Agen!A:E,5,0)</f>
        <v>ONLINE</v>
      </c>
      <c r="M5196" s="64">
        <v>0</v>
      </c>
      <c r="N5196" s="65">
        <v>0</v>
      </c>
      <c r="O5196" s="65">
        <f>IFERROR(VLOOKUP(Tb_Reseller[[#This Row],[Kode Reseller]],[1]Sheet1!$A:$B,2,0),0)</f>
        <v>0</v>
      </c>
    </row>
    <row r="5197" spans="1:15" x14ac:dyDescent="0.25">
      <c r="A5197" s="13" t="s">
        <v>6218</v>
      </c>
      <c r="B5197" s="14" t="s">
        <v>15539</v>
      </c>
      <c r="C5197" s="15" t="s">
        <v>8213</v>
      </c>
      <c r="D5197" s="15" t="s">
        <v>9372</v>
      </c>
      <c r="E5197" s="16">
        <v>45503.677777777782</v>
      </c>
      <c r="F5197" s="13" t="s">
        <v>8204</v>
      </c>
      <c r="G5197" s="13" t="s">
        <v>6218</v>
      </c>
      <c r="H5197" s="15" t="str">
        <f>UPPER(Tb_Reseller[[#This Row],[Agen id]]&amp;"-"&amp;VLOOKUP(Tb_Reseller[[#This Row],[Agen id]],A:B,2,0)&amp;"("&amp;Tb_Reseller[[#This Row],[Short]]&amp;")")</f>
        <v>AR36401-HAMMAM CELL(P)</v>
      </c>
      <c r="I5197" s="15" t="str">
        <f>VLOOKUP(Tb_Reseller[[#This Row],[Agen id]],Mapping_Agen!A:D,4,0)</f>
        <v>Prima</v>
      </c>
      <c r="J5197" s="7" t="str">
        <f>VLOOKUP(Tb_Reseller[[#This Row],[Agen id]],Mapping_Agen!A:C,3,0)</f>
        <v>PP</v>
      </c>
      <c r="K5197" s="17" t="str">
        <f>TRIM(LEFT(Tb_Reseller[[#This Row],[Group]],2))</f>
        <v>P</v>
      </c>
      <c r="L5197" s="17" t="str">
        <f>VLOOKUP(Tb_Reseller[[#This Row],[Agen id]],Mapping_Agen!A:E,5,0)</f>
        <v>NON SCO</v>
      </c>
      <c r="M5197" s="64">
        <v>0</v>
      </c>
      <c r="N5197" s="65">
        <v>0</v>
      </c>
      <c r="O5197" s="65">
        <f>IFERROR(VLOOKUP(Tb_Reseller[[#This Row],[Kode Reseller]],[1]Sheet1!$A:$B,2,0),0)</f>
        <v>0</v>
      </c>
    </row>
    <row r="5198" spans="1:15" x14ac:dyDescent="0.25">
      <c r="A5198" s="13" t="s">
        <v>6220</v>
      </c>
      <c r="B5198" s="14" t="s">
        <v>15540</v>
      </c>
      <c r="C5198" s="15" t="s">
        <v>8202</v>
      </c>
      <c r="D5198" s="15" t="s">
        <v>11516</v>
      </c>
      <c r="E5198" s="16">
        <v>45503.745833333327</v>
      </c>
      <c r="F5198" s="13" t="s">
        <v>8204</v>
      </c>
      <c r="G5198" s="13" t="s">
        <v>6220</v>
      </c>
      <c r="H5198" s="15" t="str">
        <f>UPPER(Tb_Reseller[[#This Row],[Agen id]]&amp;"-"&amp;VLOOKUP(Tb_Reseller[[#This Row],[Agen id]],A:B,2,0)&amp;"("&amp;Tb_Reseller[[#This Row],[Short]]&amp;")")</f>
        <v>AR36402-BUKHORI(O)</v>
      </c>
      <c r="I5198" s="15" t="str">
        <f>VLOOKUP(Tb_Reseller[[#This Row],[Agen id]],Mapping_Agen!A:D,4,0)</f>
        <v>Prima</v>
      </c>
      <c r="J5198" s="7" t="str">
        <f>VLOOKUP(Tb_Reseller[[#This Row],[Agen id]],Mapping_Agen!A:C,3,0)</f>
        <v>ONLINE</v>
      </c>
      <c r="K5198" s="17" t="str">
        <f>TRIM(LEFT(Tb_Reseller[[#This Row],[Group]],2))</f>
        <v>O</v>
      </c>
      <c r="L5198" s="17" t="str">
        <f>VLOOKUP(Tb_Reseller[[#This Row],[Agen id]],Mapping_Agen!A:E,5,0)</f>
        <v>ONLINE</v>
      </c>
      <c r="M5198" s="64">
        <v>0</v>
      </c>
      <c r="N5198" s="65">
        <v>0</v>
      </c>
      <c r="O5198" s="65">
        <f>IFERROR(VLOOKUP(Tb_Reseller[[#This Row],[Kode Reseller]],[1]Sheet1!$A:$B,2,0),0)</f>
        <v>0</v>
      </c>
    </row>
    <row r="5199" spans="1:15" x14ac:dyDescent="0.25">
      <c r="A5199" s="13" t="s">
        <v>6222</v>
      </c>
      <c r="B5199" s="14" t="s">
        <v>9512</v>
      </c>
      <c r="C5199" s="15" t="s">
        <v>8208</v>
      </c>
      <c r="D5199" s="15" t="s">
        <v>8203</v>
      </c>
      <c r="E5199" s="16">
        <v>45504.400694444441</v>
      </c>
      <c r="F5199" s="13" t="s">
        <v>8204</v>
      </c>
      <c r="G5199" s="13" t="s">
        <v>6222</v>
      </c>
      <c r="H5199" s="15" t="str">
        <f>UPPER(Tb_Reseller[[#This Row],[Agen id]]&amp;"-"&amp;VLOOKUP(Tb_Reseller[[#This Row],[Agen id]],A:B,2,0)&amp;"("&amp;Tb_Reseller[[#This Row],[Short]]&amp;")")</f>
        <v>AR36404-INDAH CELL(R)</v>
      </c>
      <c r="I5199" s="15" t="str">
        <f>VLOOKUP(Tb_Reseller[[#This Row],[Agen id]],Mapping_Agen!A:D,4,0)</f>
        <v>No Limit</v>
      </c>
      <c r="J5199" s="7" t="str">
        <f>VLOOKUP(Tb_Reseller[[#This Row],[Agen id]],Mapping_Agen!A:C,3,0)</f>
        <v>BSD</v>
      </c>
      <c r="K5199" s="17" t="str">
        <f>TRIM(LEFT(Tb_Reseller[[#This Row],[Group]],2))</f>
        <v>R</v>
      </c>
      <c r="L5199" s="17" t="str">
        <f>VLOOKUP(Tb_Reseller[[#This Row],[Agen id]],Mapping_Agen!A:E,5,0)</f>
        <v>NON SCO</v>
      </c>
      <c r="M5199" s="64">
        <v>0</v>
      </c>
      <c r="N5199" s="65">
        <v>0</v>
      </c>
      <c r="O5199" s="65">
        <f>IFERROR(VLOOKUP(Tb_Reseller[[#This Row],[Kode Reseller]],[1]Sheet1!$A:$B,2,0),0)</f>
        <v>0</v>
      </c>
    </row>
    <row r="5200" spans="1:15" x14ac:dyDescent="0.25">
      <c r="A5200" s="13" t="s">
        <v>15541</v>
      </c>
      <c r="B5200" s="14" t="s">
        <v>13199</v>
      </c>
      <c r="C5200" s="15" t="s">
        <v>8213</v>
      </c>
      <c r="D5200" s="15" t="s">
        <v>9018</v>
      </c>
      <c r="E5200" s="16">
        <v>45505.496527777781</v>
      </c>
      <c r="F5200" s="7" t="s">
        <v>8268</v>
      </c>
      <c r="G5200" s="13" t="s">
        <v>806</v>
      </c>
      <c r="H5200" s="15" t="str">
        <f>UPPER(Tb_Reseller[[#This Row],[Agen id]]&amp;"-"&amp;VLOOKUP(Tb_Reseller[[#This Row],[Agen id]],A:B,2,0)&amp;"("&amp;Tb_Reseller[[#This Row],[Short]]&amp;")")</f>
        <v>AR08006-TJ CELL(P)</v>
      </c>
      <c r="I5200" s="15" t="str">
        <f>VLOOKUP(Tb_Reseller[[#This Row],[Agen id]],Mapping_Agen!A:D,4,0)</f>
        <v>Prima</v>
      </c>
      <c r="J5200" s="7" t="str">
        <f>VLOOKUP(Tb_Reseller[[#This Row],[Agen id]],Mapping_Agen!A:C,3,0)</f>
        <v>ICON</v>
      </c>
      <c r="K5200" s="17" t="str">
        <f>TRIM(LEFT(Tb_Reseller[[#This Row],[Group]],2))</f>
        <v>P</v>
      </c>
      <c r="L5200" s="17" t="str">
        <f>VLOOKUP(Tb_Reseller[[#This Row],[Agen id]],Mapping_Agen!A:E,5,0)</f>
        <v>Abdul Harris</v>
      </c>
      <c r="M5200" s="64">
        <v>0</v>
      </c>
      <c r="N5200" s="65">
        <v>0</v>
      </c>
      <c r="O5200" s="65">
        <f>IFERROR(VLOOKUP(Tb_Reseller[[#This Row],[Kode Reseller]],[1]Sheet1!$A:$B,2,0),0)</f>
        <v>0</v>
      </c>
    </row>
    <row r="5201" spans="1:15" x14ac:dyDescent="0.25">
      <c r="A5201" s="13" t="s">
        <v>6224</v>
      </c>
      <c r="B5201" s="14" t="s">
        <v>15542</v>
      </c>
      <c r="C5201" s="15" t="s">
        <v>8213</v>
      </c>
      <c r="D5201" s="15" t="s">
        <v>8231</v>
      </c>
      <c r="E5201" s="16">
        <v>45505.595138888893</v>
      </c>
      <c r="F5201" s="13" t="s">
        <v>8204</v>
      </c>
      <c r="G5201" s="13" t="s">
        <v>6224</v>
      </c>
      <c r="H5201" s="15" t="str">
        <f>UPPER(Tb_Reseller[[#This Row],[Agen id]]&amp;"-"&amp;VLOOKUP(Tb_Reseller[[#This Row],[Agen id]],A:B,2,0)&amp;"("&amp;Tb_Reseller[[#This Row],[Short]]&amp;")")</f>
        <v>AR36409-WARUNG MUHAMAD RAIHAN(P)</v>
      </c>
      <c r="I5201" s="15" t="str">
        <f>VLOOKUP(Tb_Reseller[[#This Row],[Agen id]],Mapping_Agen!A:D,4,0)</f>
        <v>Prima</v>
      </c>
      <c r="J5201" s="7" t="str">
        <f>VLOOKUP(Tb_Reseller[[#This Row],[Agen id]],Mapping_Agen!A:C,3,0)</f>
        <v>ICON</v>
      </c>
      <c r="K5201" s="17" t="str">
        <f>TRIM(LEFT(Tb_Reseller[[#This Row],[Group]],2))</f>
        <v>P</v>
      </c>
      <c r="L5201" s="17" t="str">
        <f>VLOOKUP(Tb_Reseller[[#This Row],[Agen id]],Mapping_Agen!A:E,5,0)</f>
        <v>NON SCO</v>
      </c>
      <c r="M5201" s="64">
        <v>0</v>
      </c>
      <c r="N5201" s="65">
        <v>0</v>
      </c>
      <c r="O5201" s="65">
        <f>IFERROR(VLOOKUP(Tb_Reseller[[#This Row],[Kode Reseller]],[1]Sheet1!$A:$B,2,0),0)</f>
        <v>0</v>
      </c>
    </row>
    <row r="5202" spans="1:15" x14ac:dyDescent="0.25">
      <c r="A5202" s="13" t="s">
        <v>6226</v>
      </c>
      <c r="B5202" s="14" t="s">
        <v>15543</v>
      </c>
      <c r="C5202" s="15" t="s">
        <v>8213</v>
      </c>
      <c r="D5202" s="15" t="s">
        <v>9372</v>
      </c>
      <c r="E5202" s="16">
        <v>45505.726388888892</v>
      </c>
      <c r="F5202" s="13" t="s">
        <v>8204</v>
      </c>
      <c r="G5202" s="13" t="s">
        <v>6226</v>
      </c>
      <c r="H5202" s="15" t="str">
        <f>UPPER(Tb_Reseller[[#This Row],[Agen id]]&amp;"-"&amp;VLOOKUP(Tb_Reseller[[#This Row],[Agen id]],A:B,2,0)&amp;"("&amp;Tb_Reseller[[#This Row],[Short]]&amp;")")</f>
        <v>AR36410-NAURA PUTRI 02 CELL(P)</v>
      </c>
      <c r="I5202" s="15" t="str">
        <f>VLOOKUP(Tb_Reseller[[#This Row],[Agen id]],Mapping_Agen!A:D,4,0)</f>
        <v>Prima</v>
      </c>
      <c r="J5202" s="7" t="str">
        <f>VLOOKUP(Tb_Reseller[[#This Row],[Agen id]],Mapping_Agen!A:C,3,0)</f>
        <v>PP</v>
      </c>
      <c r="K5202" s="17" t="str">
        <f>TRIM(LEFT(Tb_Reseller[[#This Row],[Group]],2))</f>
        <v>P</v>
      </c>
      <c r="L5202" s="17" t="str">
        <f>VLOOKUP(Tb_Reseller[[#This Row],[Agen id]],Mapping_Agen!A:E,5,0)</f>
        <v>NON SCO</v>
      </c>
      <c r="M5202" s="64">
        <v>0</v>
      </c>
      <c r="N5202" s="65">
        <v>0</v>
      </c>
      <c r="O5202" s="65">
        <f>IFERROR(VLOOKUP(Tb_Reseller[[#This Row],[Kode Reseller]],[1]Sheet1!$A:$B,2,0),0)</f>
        <v>0</v>
      </c>
    </row>
    <row r="5203" spans="1:15" x14ac:dyDescent="0.25">
      <c r="A5203" s="13" t="s">
        <v>6228</v>
      </c>
      <c r="B5203" s="14" t="s">
        <v>15266</v>
      </c>
      <c r="C5203" s="15" t="s">
        <v>8213</v>
      </c>
      <c r="D5203" s="15" t="s">
        <v>15530</v>
      </c>
      <c r="E5203" s="16">
        <v>45505.744444444441</v>
      </c>
      <c r="F5203" s="13" t="s">
        <v>8204</v>
      </c>
      <c r="G5203" s="13" t="s">
        <v>6228</v>
      </c>
      <c r="H5203" s="15" t="str">
        <f>UPPER(Tb_Reseller[[#This Row],[Agen id]]&amp;"-"&amp;VLOOKUP(Tb_Reseller[[#This Row],[Agen id]],A:B,2,0)&amp;"("&amp;Tb_Reseller[[#This Row],[Short]]&amp;")")</f>
        <v>AR36411-TIKA CELL(P)</v>
      </c>
      <c r="I5203" s="15" t="str">
        <f>VLOOKUP(Tb_Reseller[[#This Row],[Agen id]],Mapping_Agen!A:D,4,0)</f>
        <v>Prima</v>
      </c>
      <c r="J5203" s="7" t="str">
        <f>VLOOKUP(Tb_Reseller[[#This Row],[Agen id]],Mapping_Agen!A:C,3,0)</f>
        <v>PP</v>
      </c>
      <c r="K5203" s="17" t="str">
        <f>TRIM(LEFT(Tb_Reseller[[#This Row],[Group]],2))</f>
        <v>P</v>
      </c>
      <c r="L5203" s="17" t="str">
        <f>VLOOKUP(Tb_Reseller[[#This Row],[Agen id]],Mapping_Agen!A:E,5,0)</f>
        <v>NON SCO</v>
      </c>
      <c r="M5203" s="64">
        <v>0</v>
      </c>
      <c r="N5203" s="65">
        <v>0</v>
      </c>
      <c r="O5203" s="65">
        <f>IFERROR(VLOOKUP(Tb_Reseller[[#This Row],[Kode Reseller]],[1]Sheet1!$A:$B,2,0),0)</f>
        <v>0</v>
      </c>
    </row>
    <row r="5204" spans="1:15" x14ac:dyDescent="0.25">
      <c r="A5204" s="13" t="s">
        <v>15544</v>
      </c>
      <c r="B5204" s="14" t="s">
        <v>12794</v>
      </c>
      <c r="C5204" s="15" t="s">
        <v>8213</v>
      </c>
      <c r="D5204" s="15" t="s">
        <v>8829</v>
      </c>
      <c r="E5204" s="16">
        <v>45505.853472222218</v>
      </c>
      <c r="F5204" s="7" t="s">
        <v>8268</v>
      </c>
      <c r="G5204" s="13" t="s">
        <v>886</v>
      </c>
      <c r="H5204" s="15" t="str">
        <f>UPPER(Tb_Reseller[[#This Row],[Agen id]]&amp;"-"&amp;VLOOKUP(Tb_Reseller[[#This Row],[Agen id]],A:B,2,0)&amp;"("&amp;Tb_Reseller[[#This Row],[Short]]&amp;")")</f>
        <v>AR08869-BAROKAH CELL 2(P)</v>
      </c>
      <c r="I5204" s="15" t="str">
        <f>VLOOKUP(Tb_Reseller[[#This Row],[Agen id]],Mapping_Agen!A:D,4,0)</f>
        <v>Prima</v>
      </c>
      <c r="J5204" s="7" t="str">
        <f>VLOOKUP(Tb_Reseller[[#This Row],[Agen id]],Mapping_Agen!A:C,3,0)</f>
        <v>BSD</v>
      </c>
      <c r="K5204" s="17" t="str">
        <f>TRIM(LEFT(Tb_Reseller[[#This Row],[Group]],2))</f>
        <v>P</v>
      </c>
      <c r="L5204" s="17" t="str">
        <f>VLOOKUP(Tb_Reseller[[#This Row],[Agen id]],Mapping_Agen!A:E,5,0)</f>
        <v>NON SCO</v>
      </c>
      <c r="M5204" s="64">
        <v>0</v>
      </c>
      <c r="N5204" s="65">
        <v>0</v>
      </c>
      <c r="O5204" s="65">
        <f>IFERROR(VLOOKUP(Tb_Reseller[[#This Row],[Kode Reseller]],[1]Sheet1!$A:$B,2,0),0)</f>
        <v>0</v>
      </c>
    </row>
    <row r="5205" spans="1:15" x14ac:dyDescent="0.25">
      <c r="A5205" s="13" t="s">
        <v>6230</v>
      </c>
      <c r="B5205" s="14" t="s">
        <v>11222</v>
      </c>
      <c r="C5205" s="15" t="s">
        <v>8213</v>
      </c>
      <c r="D5205" s="15" t="s">
        <v>8203</v>
      </c>
      <c r="E5205" s="16">
        <v>45506.625</v>
      </c>
      <c r="F5205" s="13" t="s">
        <v>8204</v>
      </c>
      <c r="G5205" s="13" t="s">
        <v>6230</v>
      </c>
      <c r="H5205" s="15" t="str">
        <f>UPPER(Tb_Reseller[[#This Row],[Agen id]]&amp;"-"&amp;VLOOKUP(Tb_Reseller[[#This Row],[Agen id]],A:B,2,0)&amp;"("&amp;Tb_Reseller[[#This Row],[Short]]&amp;")")</f>
        <v>AR36415-NAUFAL CELL(P)</v>
      </c>
      <c r="I5205" s="15" t="str">
        <f>VLOOKUP(Tb_Reseller[[#This Row],[Agen id]],Mapping_Agen!A:D,4,0)</f>
        <v>Prima</v>
      </c>
      <c r="J5205" s="7" t="str">
        <f>VLOOKUP(Tb_Reseller[[#This Row],[Agen id]],Mapping_Agen!A:C,3,0)</f>
        <v>BSD</v>
      </c>
      <c r="K5205" s="17" t="str">
        <f>TRIM(LEFT(Tb_Reseller[[#This Row],[Group]],2))</f>
        <v>P</v>
      </c>
      <c r="L5205" s="17" t="str">
        <f>VLOOKUP(Tb_Reseller[[#This Row],[Agen id]],Mapping_Agen!A:E,5,0)</f>
        <v>NON SCO</v>
      </c>
      <c r="M5205" s="64">
        <v>0</v>
      </c>
      <c r="N5205" s="65">
        <v>0</v>
      </c>
      <c r="O5205" s="65">
        <f>IFERROR(VLOOKUP(Tb_Reseller[[#This Row],[Kode Reseller]],[1]Sheet1!$A:$B,2,0),0)</f>
        <v>0</v>
      </c>
    </row>
    <row r="5206" spans="1:15" x14ac:dyDescent="0.25">
      <c r="A5206" s="13" t="s">
        <v>6232</v>
      </c>
      <c r="B5206" s="14" t="s">
        <v>15545</v>
      </c>
      <c r="C5206" s="15" t="s">
        <v>8213</v>
      </c>
      <c r="D5206" s="15" t="s">
        <v>15530</v>
      </c>
      <c r="E5206" s="16">
        <v>45506.643055555563</v>
      </c>
      <c r="F5206" s="13" t="s">
        <v>8204</v>
      </c>
      <c r="G5206" s="13" t="s">
        <v>6232</v>
      </c>
      <c r="H5206" s="15" t="str">
        <f>UPPER(Tb_Reseller[[#This Row],[Agen id]]&amp;"-"&amp;VLOOKUP(Tb_Reseller[[#This Row],[Agen id]],A:B,2,0)&amp;"("&amp;Tb_Reseller[[#This Row],[Short]]&amp;")")</f>
        <v>AR36416-NARA CELL(P)</v>
      </c>
      <c r="I5206" s="15" t="str">
        <f>VLOOKUP(Tb_Reseller[[#This Row],[Agen id]],Mapping_Agen!A:D,4,0)</f>
        <v>Prima</v>
      </c>
      <c r="J5206" s="7" t="str">
        <f>VLOOKUP(Tb_Reseller[[#This Row],[Agen id]],Mapping_Agen!A:C,3,0)</f>
        <v>PP</v>
      </c>
      <c r="K5206" s="17" t="str">
        <f>TRIM(LEFT(Tb_Reseller[[#This Row],[Group]],2))</f>
        <v>P</v>
      </c>
      <c r="L5206" s="17" t="str">
        <f>VLOOKUP(Tb_Reseller[[#This Row],[Agen id]],Mapping_Agen!A:E,5,0)</f>
        <v>NON SCO</v>
      </c>
      <c r="M5206" s="64">
        <v>0</v>
      </c>
      <c r="N5206" s="65">
        <v>0</v>
      </c>
      <c r="O5206" s="65">
        <f>IFERROR(VLOOKUP(Tb_Reseller[[#This Row],[Kode Reseller]],[1]Sheet1!$A:$B,2,0),0)</f>
        <v>0</v>
      </c>
    </row>
    <row r="5207" spans="1:15" x14ac:dyDescent="0.25">
      <c r="A5207" s="13" t="s">
        <v>15546</v>
      </c>
      <c r="B5207" s="14" t="s">
        <v>15547</v>
      </c>
      <c r="C5207" s="15" t="s">
        <v>8213</v>
      </c>
      <c r="D5207" s="15" t="s">
        <v>10401</v>
      </c>
      <c r="E5207" s="16">
        <v>45506.894444444442</v>
      </c>
      <c r="F5207" s="7" t="s">
        <v>8268</v>
      </c>
      <c r="G5207" s="13" t="s">
        <v>1759</v>
      </c>
      <c r="H5207" s="15" t="str">
        <f>UPPER(Tb_Reseller[[#This Row],[Agen id]]&amp;"-"&amp;VLOOKUP(Tb_Reseller[[#This Row],[Agen id]],A:B,2,0)&amp;"("&amp;Tb_Reseller[[#This Row],[Short]]&amp;")")</f>
        <v>AR19022-DEWI CELL(P)</v>
      </c>
      <c r="I5207" s="15" t="str">
        <f>VLOOKUP(Tb_Reseller[[#This Row],[Agen id]],Mapping_Agen!A:D,4,0)</f>
        <v>Prima</v>
      </c>
      <c r="J5207" s="7" t="str">
        <f>VLOOKUP(Tb_Reseller[[#This Row],[Agen id]],Mapping_Agen!A:C,3,0)</f>
        <v>PRG</v>
      </c>
      <c r="K5207" s="17" t="str">
        <f>TRIM(LEFT(Tb_Reseller[[#This Row],[Group]],2))</f>
        <v>P</v>
      </c>
      <c r="L5207" s="17" t="str">
        <f>VLOOKUP(Tb_Reseller[[#This Row],[Agen id]],Mapping_Agen!A:E,5,0)</f>
        <v>Khoirul Anan</v>
      </c>
      <c r="M5207" s="64">
        <v>0</v>
      </c>
      <c r="N5207" s="65">
        <v>0</v>
      </c>
      <c r="O5207" s="65">
        <f>IFERROR(VLOOKUP(Tb_Reseller[[#This Row],[Kode Reseller]],[1]Sheet1!$A:$B,2,0),0)</f>
        <v>0</v>
      </c>
    </row>
    <row r="5208" spans="1:15" x14ac:dyDescent="0.25">
      <c r="A5208" s="13" t="s">
        <v>6234</v>
      </c>
      <c r="B5208" s="14" t="s">
        <v>15548</v>
      </c>
      <c r="C5208" s="15" t="s">
        <v>8202</v>
      </c>
      <c r="D5208" s="15" t="s">
        <v>11516</v>
      </c>
      <c r="E5208" s="16">
        <v>45507.78125</v>
      </c>
      <c r="F5208" s="13" t="s">
        <v>8204</v>
      </c>
      <c r="G5208" s="13" t="s">
        <v>6234</v>
      </c>
      <c r="H5208" s="15" t="str">
        <f>UPPER(Tb_Reseller[[#This Row],[Agen id]]&amp;"-"&amp;VLOOKUP(Tb_Reseller[[#This Row],[Agen id]],A:B,2,0)&amp;"("&amp;Tb_Reseller[[#This Row],[Short]]&amp;")")</f>
        <v>AR36421-ADJ STORE(O)</v>
      </c>
      <c r="I5208" s="15" t="str">
        <f>VLOOKUP(Tb_Reseller[[#This Row],[Agen id]],Mapping_Agen!A:D,4,0)</f>
        <v>Prima</v>
      </c>
      <c r="J5208" s="7" t="str">
        <f>VLOOKUP(Tb_Reseller[[#This Row],[Agen id]],Mapping_Agen!A:C,3,0)</f>
        <v>ONLINE</v>
      </c>
      <c r="K5208" s="17" t="str">
        <f>TRIM(LEFT(Tb_Reseller[[#This Row],[Group]],2))</f>
        <v>O</v>
      </c>
      <c r="L5208" s="17" t="str">
        <f>VLOOKUP(Tb_Reseller[[#This Row],[Agen id]],Mapping_Agen!A:E,5,0)</f>
        <v>ONLINE</v>
      </c>
      <c r="M5208" s="64">
        <v>0</v>
      </c>
      <c r="N5208" s="65">
        <v>0</v>
      </c>
      <c r="O5208" s="65">
        <f>IFERROR(VLOOKUP(Tb_Reseller[[#This Row],[Kode Reseller]],[1]Sheet1!$A:$B,2,0),0)</f>
        <v>0</v>
      </c>
    </row>
    <row r="5209" spans="1:15" x14ac:dyDescent="0.25">
      <c r="A5209" s="13" t="s">
        <v>6236</v>
      </c>
      <c r="B5209" s="14" t="s">
        <v>15549</v>
      </c>
      <c r="C5209" s="15" t="s">
        <v>8202</v>
      </c>
      <c r="D5209" s="15" t="s">
        <v>11516</v>
      </c>
      <c r="E5209" s="16">
        <v>45508.689583333333</v>
      </c>
      <c r="F5209" s="13" t="s">
        <v>8204</v>
      </c>
      <c r="G5209" s="13" t="s">
        <v>6236</v>
      </c>
      <c r="H5209" s="15" t="str">
        <f>UPPER(Tb_Reseller[[#This Row],[Agen id]]&amp;"-"&amp;VLOOKUP(Tb_Reseller[[#This Row],[Agen id]],A:B,2,0)&amp;"("&amp;Tb_Reseller[[#This Row],[Short]]&amp;")")</f>
        <v>AR36427-ANITA CELL(O)</v>
      </c>
      <c r="I5209" s="15" t="str">
        <f>VLOOKUP(Tb_Reseller[[#This Row],[Agen id]],Mapping_Agen!A:D,4,0)</f>
        <v>Prima</v>
      </c>
      <c r="J5209" s="7" t="str">
        <f>VLOOKUP(Tb_Reseller[[#This Row],[Agen id]],Mapping_Agen!A:C,3,0)</f>
        <v>ONLINE</v>
      </c>
      <c r="K5209" s="17" t="str">
        <f>TRIM(LEFT(Tb_Reseller[[#This Row],[Group]],2))</f>
        <v>O</v>
      </c>
      <c r="L5209" s="17" t="str">
        <f>VLOOKUP(Tb_Reseller[[#This Row],[Agen id]],Mapping_Agen!A:E,5,0)</f>
        <v>ONLINE</v>
      </c>
      <c r="M5209" s="64">
        <v>0</v>
      </c>
      <c r="N5209" s="65">
        <v>0</v>
      </c>
      <c r="O5209" s="65">
        <f>IFERROR(VLOOKUP(Tb_Reseller[[#This Row],[Kode Reseller]],[1]Sheet1!$A:$B,2,0),0)</f>
        <v>0</v>
      </c>
    </row>
    <row r="5210" spans="1:15" x14ac:dyDescent="0.25">
      <c r="A5210" s="13" t="s">
        <v>6238</v>
      </c>
      <c r="B5210" s="14" t="s">
        <v>14719</v>
      </c>
      <c r="C5210" s="15" t="s">
        <v>8202</v>
      </c>
      <c r="D5210" s="15" t="s">
        <v>11516</v>
      </c>
      <c r="E5210" s="16">
        <v>45508.742361111108</v>
      </c>
      <c r="F5210" s="13" t="s">
        <v>8204</v>
      </c>
      <c r="G5210" s="13" t="s">
        <v>6238</v>
      </c>
      <c r="H5210" s="15" t="str">
        <f>UPPER(Tb_Reseller[[#This Row],[Agen id]]&amp;"-"&amp;VLOOKUP(Tb_Reseller[[#This Row],[Agen id]],A:B,2,0)&amp;"("&amp;Tb_Reseller[[#This Row],[Short]]&amp;")")</f>
        <v>AR36428-AMELIA(O)</v>
      </c>
      <c r="I5210" s="15" t="str">
        <f>VLOOKUP(Tb_Reseller[[#This Row],[Agen id]],Mapping_Agen!A:D,4,0)</f>
        <v>Prima</v>
      </c>
      <c r="J5210" s="7" t="str">
        <f>VLOOKUP(Tb_Reseller[[#This Row],[Agen id]],Mapping_Agen!A:C,3,0)</f>
        <v>ONLINE</v>
      </c>
      <c r="K5210" s="17" t="str">
        <f>TRIM(LEFT(Tb_Reseller[[#This Row],[Group]],2))</f>
        <v>O</v>
      </c>
      <c r="L5210" s="17" t="str">
        <f>VLOOKUP(Tb_Reseller[[#This Row],[Agen id]],Mapping_Agen!A:E,5,0)</f>
        <v>ONLINE</v>
      </c>
      <c r="M5210" s="64">
        <v>0</v>
      </c>
      <c r="N5210" s="65">
        <v>0</v>
      </c>
      <c r="O5210" s="65">
        <f>IFERROR(VLOOKUP(Tb_Reseller[[#This Row],[Kode Reseller]],[1]Sheet1!$A:$B,2,0),0)</f>
        <v>0</v>
      </c>
    </row>
    <row r="5211" spans="1:15" x14ac:dyDescent="0.25">
      <c r="A5211" s="13" t="s">
        <v>15550</v>
      </c>
      <c r="B5211" s="14" t="s">
        <v>9511</v>
      </c>
      <c r="C5211" s="15" t="s">
        <v>8213</v>
      </c>
      <c r="D5211" s="15" t="s">
        <v>15044</v>
      </c>
      <c r="E5211" s="16">
        <v>45508.779861111107</v>
      </c>
      <c r="F5211" s="7" t="s">
        <v>8268</v>
      </c>
      <c r="G5211" s="13" t="s">
        <v>5149</v>
      </c>
      <c r="H5211" s="15" t="str">
        <f>UPPER(Tb_Reseller[[#This Row],[Agen id]]&amp;"-"&amp;VLOOKUP(Tb_Reseller[[#This Row],[Agen id]],A:B,2,0)&amp;"("&amp;Tb_Reseller[[#This Row],[Short]]&amp;")")</f>
        <v>AR34632-BHARATA CELL(P)</v>
      </c>
      <c r="I5211" s="15" t="str">
        <f>VLOOKUP(Tb_Reseller[[#This Row],[Agen id]],Mapping_Agen!A:D,4,0)</f>
        <v>Prima</v>
      </c>
      <c r="J5211" s="7" t="str">
        <f>VLOOKUP(Tb_Reseller[[#This Row],[Agen id]],Mapping_Agen!A:C,3,0)</f>
        <v>PRG</v>
      </c>
      <c r="K5211" s="17" t="str">
        <f>TRIM(LEFT(Tb_Reseller[[#This Row],[Group]],2))</f>
        <v>P</v>
      </c>
      <c r="L5211" s="17" t="str">
        <f>VLOOKUP(Tb_Reseller[[#This Row],[Agen id]],Mapping_Agen!A:E,5,0)</f>
        <v>NON SCO</v>
      </c>
      <c r="M5211" s="64">
        <v>16.741935483871153</v>
      </c>
      <c r="N5211" s="65">
        <v>9.9999999999999751</v>
      </c>
      <c r="O5211" s="65">
        <f>IFERROR(VLOOKUP(Tb_Reseller[[#This Row],[Kode Reseller]],[1]Sheet1!$A:$B,2,0),0)</f>
        <v>13.5</v>
      </c>
    </row>
    <row r="5212" spans="1:15" x14ac:dyDescent="0.25">
      <c r="A5212" s="13" t="s">
        <v>15551</v>
      </c>
      <c r="B5212" s="14" t="s">
        <v>15552</v>
      </c>
      <c r="C5212" s="15" t="s">
        <v>8213</v>
      </c>
      <c r="D5212" s="15" t="s">
        <v>9018</v>
      </c>
      <c r="E5212" s="16">
        <v>45509.364583333343</v>
      </c>
      <c r="F5212" s="7" t="s">
        <v>8268</v>
      </c>
      <c r="G5212" s="13" t="s">
        <v>806</v>
      </c>
      <c r="H5212" s="15" t="str">
        <f>UPPER(Tb_Reseller[[#This Row],[Agen id]]&amp;"-"&amp;VLOOKUP(Tb_Reseller[[#This Row],[Agen id]],A:B,2,0)&amp;"("&amp;Tb_Reseller[[#This Row],[Short]]&amp;")")</f>
        <v>AR08006-TJ CELL(P)</v>
      </c>
      <c r="I5212" s="15" t="str">
        <f>VLOOKUP(Tb_Reseller[[#This Row],[Agen id]],Mapping_Agen!A:D,4,0)</f>
        <v>Prima</v>
      </c>
      <c r="J5212" s="7" t="str">
        <f>VLOOKUP(Tb_Reseller[[#This Row],[Agen id]],Mapping_Agen!A:C,3,0)</f>
        <v>ICON</v>
      </c>
      <c r="K5212" s="17" t="str">
        <f>TRIM(LEFT(Tb_Reseller[[#This Row],[Group]],2))</f>
        <v>P</v>
      </c>
      <c r="L5212" s="17" t="str">
        <f>VLOOKUP(Tb_Reseller[[#This Row],[Agen id]],Mapping_Agen!A:E,5,0)</f>
        <v>Abdul Harris</v>
      </c>
      <c r="M5212" s="64">
        <v>0</v>
      </c>
      <c r="N5212" s="65">
        <v>0</v>
      </c>
      <c r="O5212" s="65">
        <f>IFERROR(VLOOKUP(Tb_Reseller[[#This Row],[Kode Reseller]],[1]Sheet1!$A:$B,2,0),0)</f>
        <v>0</v>
      </c>
    </row>
    <row r="5213" spans="1:15" x14ac:dyDescent="0.25">
      <c r="A5213" s="13" t="s">
        <v>15553</v>
      </c>
      <c r="B5213" s="14" t="s">
        <v>15554</v>
      </c>
      <c r="C5213" s="15" t="s">
        <v>8213</v>
      </c>
      <c r="D5213" s="15" t="s">
        <v>9314</v>
      </c>
      <c r="E5213" s="16">
        <v>45509.584027777782</v>
      </c>
      <c r="F5213" s="7" t="s">
        <v>8268</v>
      </c>
      <c r="G5213" s="13" t="s">
        <v>1145</v>
      </c>
      <c r="H5213" s="15" t="str">
        <f>UPPER(Tb_Reseller[[#This Row],[Agen id]]&amp;"-"&amp;VLOOKUP(Tb_Reseller[[#This Row],[Agen id]],A:B,2,0)&amp;"("&amp;Tb_Reseller[[#This Row],[Short]]&amp;")")</f>
        <v>AR11704-ARIS CICANGKAL(P)</v>
      </c>
      <c r="I5213" s="15" t="str">
        <f>VLOOKUP(Tb_Reseller[[#This Row],[Agen id]],Mapping_Agen!A:D,4,0)</f>
        <v>Prima</v>
      </c>
      <c r="J5213" s="7" t="str">
        <f>VLOOKUP(Tb_Reseller[[#This Row],[Agen id]],Mapping_Agen!A:C,3,0)</f>
        <v>ICON</v>
      </c>
      <c r="K5213" s="17" t="str">
        <f>TRIM(LEFT(Tb_Reseller[[#This Row],[Group]],2))</f>
        <v>P</v>
      </c>
      <c r="L5213" s="17" t="str">
        <f>VLOOKUP(Tb_Reseller[[#This Row],[Agen id]],Mapping_Agen!A:E,5,0)</f>
        <v>Abdul Harris</v>
      </c>
      <c r="M5213" s="64">
        <v>0</v>
      </c>
      <c r="N5213" s="65">
        <v>0</v>
      </c>
      <c r="O5213" s="65">
        <f>IFERROR(VLOOKUP(Tb_Reseller[[#This Row],[Kode Reseller]],[1]Sheet1!$A:$B,2,0),0)</f>
        <v>0</v>
      </c>
    </row>
    <row r="5214" spans="1:15" x14ac:dyDescent="0.25">
      <c r="A5214" s="13" t="s">
        <v>6240</v>
      </c>
      <c r="B5214" s="14" t="s">
        <v>15555</v>
      </c>
      <c r="C5214" s="15" t="s">
        <v>8213</v>
      </c>
      <c r="D5214" s="15" t="s">
        <v>8248</v>
      </c>
      <c r="E5214" s="16">
        <v>45510.327777777777</v>
      </c>
      <c r="F5214" s="13" t="s">
        <v>8204</v>
      </c>
      <c r="G5214" s="13" t="s">
        <v>6240</v>
      </c>
      <c r="H5214" s="15" t="str">
        <f>UPPER(Tb_Reseller[[#This Row],[Agen id]]&amp;"-"&amp;VLOOKUP(Tb_Reseller[[#This Row],[Agen id]],A:B,2,0)&amp;"("&amp;Tb_Reseller[[#This Row],[Short]]&amp;")")</f>
        <v>AR36433-POLA BLUE(P)</v>
      </c>
      <c r="I5214" s="15" t="str">
        <f>VLOOKUP(Tb_Reseller[[#This Row],[Agen id]],Mapping_Agen!A:D,4,0)</f>
        <v>Prima</v>
      </c>
      <c r="J5214" s="7" t="str">
        <f>VLOOKUP(Tb_Reseller[[#This Row],[Agen id]],Mapping_Agen!A:C,3,0)</f>
        <v>PP</v>
      </c>
      <c r="K5214" s="17" t="str">
        <f>TRIM(LEFT(Tb_Reseller[[#This Row],[Group]],2))</f>
        <v>P</v>
      </c>
      <c r="L5214" s="17" t="str">
        <f>VLOOKUP(Tb_Reseller[[#This Row],[Agen id]],Mapping_Agen!A:E,5,0)</f>
        <v>NON SCO</v>
      </c>
      <c r="M5214" s="64">
        <v>46.193548387096122</v>
      </c>
      <c r="N5214" s="65">
        <v>45.266666666666659</v>
      </c>
      <c r="O5214" s="65">
        <f>IFERROR(VLOOKUP(Tb_Reseller[[#This Row],[Kode Reseller]],[1]Sheet1!$A:$B,2,0),0)</f>
        <v>45.75</v>
      </c>
    </row>
    <row r="5215" spans="1:15" x14ac:dyDescent="0.25">
      <c r="A5215" s="13" t="s">
        <v>6243</v>
      </c>
      <c r="B5215" s="14" t="s">
        <v>15556</v>
      </c>
      <c r="C5215" s="15" t="s">
        <v>8213</v>
      </c>
      <c r="D5215" s="15" t="s">
        <v>9372</v>
      </c>
      <c r="E5215" s="16">
        <v>45510.611111111109</v>
      </c>
      <c r="F5215" s="13" t="s">
        <v>8204</v>
      </c>
      <c r="G5215" s="13" t="s">
        <v>6243</v>
      </c>
      <c r="H5215" s="15" t="str">
        <f>UPPER(Tb_Reseller[[#This Row],[Agen id]]&amp;"-"&amp;VLOOKUP(Tb_Reseller[[#This Row],[Agen id]],A:B,2,0)&amp;"("&amp;Tb_Reseller[[#This Row],[Short]]&amp;")")</f>
        <v>AR36434-AGUS CELL 2(P)</v>
      </c>
      <c r="I5215" s="15" t="str">
        <f>VLOOKUP(Tb_Reseller[[#This Row],[Agen id]],Mapping_Agen!A:D,4,0)</f>
        <v>Prima</v>
      </c>
      <c r="J5215" s="7" t="str">
        <f>VLOOKUP(Tb_Reseller[[#This Row],[Agen id]],Mapping_Agen!A:C,3,0)</f>
        <v>PP</v>
      </c>
      <c r="K5215" s="17" t="str">
        <f>TRIM(LEFT(Tb_Reseller[[#This Row],[Group]],2))</f>
        <v>P</v>
      </c>
      <c r="L5215" s="17" t="str">
        <f>VLOOKUP(Tb_Reseller[[#This Row],[Agen id]],Mapping_Agen!A:E,5,0)</f>
        <v>NON SCO</v>
      </c>
      <c r="M5215" s="64">
        <v>3.8064516129032229</v>
      </c>
      <c r="N5215" s="65">
        <v>3.6999999999999966</v>
      </c>
      <c r="O5215" s="65">
        <f>IFERROR(VLOOKUP(Tb_Reseller[[#This Row],[Kode Reseller]],[1]Sheet1!$A:$B,2,0),0)</f>
        <v>3.25</v>
      </c>
    </row>
    <row r="5216" spans="1:15" x14ac:dyDescent="0.25">
      <c r="A5216" s="13" t="s">
        <v>15557</v>
      </c>
      <c r="B5216" s="14" t="s">
        <v>15558</v>
      </c>
      <c r="C5216" s="15" t="s">
        <v>8222</v>
      </c>
      <c r="D5216" s="15" t="s">
        <v>9939</v>
      </c>
      <c r="E5216" s="16">
        <v>45510.830555555563</v>
      </c>
      <c r="F5216" s="7" t="s">
        <v>8268</v>
      </c>
      <c r="G5216" s="13" t="s">
        <v>8029</v>
      </c>
      <c r="H5216" s="15" t="str">
        <f>UPPER(Tb_Reseller[[#This Row],[Agen id]]&amp;"-"&amp;VLOOKUP(Tb_Reseller[[#This Row],[Agen id]],A:B,2,0)&amp;"("&amp;Tb_Reseller[[#This Row],[Short]]&amp;")")</f>
        <v>AR15154-LINA CELL(MV)</v>
      </c>
      <c r="I5216" s="15" t="str">
        <f>VLOOKUP(Tb_Reseller[[#This Row],[Agen id]],Mapping_Agen!A:D,4,0)</f>
        <v>Limit</v>
      </c>
      <c r="J5216" s="7" t="str">
        <f>VLOOKUP(Tb_Reseller[[#This Row],[Agen id]],Mapping_Agen!A:C,3,0)</f>
        <v>ICON</v>
      </c>
      <c r="K5216" s="17" t="str">
        <f>TRIM(LEFT(Tb_Reseller[[#This Row],[Group]],2))</f>
        <v>MV</v>
      </c>
      <c r="L5216" s="17" t="str">
        <f>VLOOKUP(Tb_Reseller[[#This Row],[Agen id]],Mapping_Agen!A:E,5,0)</f>
        <v>Abdul Harris</v>
      </c>
      <c r="M5216" s="64">
        <v>1.8064516129032244</v>
      </c>
      <c r="N5216" s="65">
        <v>2.200000000000002</v>
      </c>
      <c r="O5216" s="65">
        <f>IFERROR(VLOOKUP(Tb_Reseller[[#This Row],[Kode Reseller]],[1]Sheet1!$A:$B,2,0),0)</f>
        <v>3.75</v>
      </c>
    </row>
    <row r="5217" spans="1:15" x14ac:dyDescent="0.25">
      <c r="A5217" s="13" t="s">
        <v>15559</v>
      </c>
      <c r="B5217" s="14" t="s">
        <v>14175</v>
      </c>
      <c r="C5217" s="15" t="s">
        <v>8213</v>
      </c>
      <c r="D5217" s="15" t="s">
        <v>10439</v>
      </c>
      <c r="E5217" s="16">
        <v>45510.893750000003</v>
      </c>
      <c r="F5217" s="7" t="s">
        <v>8268</v>
      </c>
      <c r="G5217" s="13" t="s">
        <v>1191</v>
      </c>
      <c r="H5217" s="15" t="str">
        <f>UPPER(Tb_Reseller[[#This Row],[Agen id]]&amp;"-"&amp;VLOOKUP(Tb_Reseller[[#This Row],[Agen id]],A:B,2,0)&amp;"("&amp;Tb_Reseller[[#This Row],[Short]]&amp;")")</f>
        <v>AR12141-LUBIS CELL(P)</v>
      </c>
      <c r="I5217" s="15" t="str">
        <f>VLOOKUP(Tb_Reseller[[#This Row],[Agen id]],Mapping_Agen!A:D,4,0)</f>
        <v>Prima</v>
      </c>
      <c r="J5217" s="7" t="str">
        <f>VLOOKUP(Tb_Reseller[[#This Row],[Agen id]],Mapping_Agen!A:C,3,0)</f>
        <v>ICON</v>
      </c>
      <c r="K5217" s="17" t="str">
        <f>TRIM(LEFT(Tb_Reseller[[#This Row],[Group]],2))</f>
        <v>P</v>
      </c>
      <c r="L5217" s="17" t="str">
        <f>VLOOKUP(Tb_Reseller[[#This Row],[Agen id]],Mapping_Agen!A:E,5,0)</f>
        <v>Abdul Harris</v>
      </c>
      <c r="M5217" s="64">
        <v>20.516129032258142</v>
      </c>
      <c r="N5217" s="65">
        <v>17.966666666666718</v>
      </c>
      <c r="O5217" s="65">
        <f>IFERROR(VLOOKUP(Tb_Reseller[[#This Row],[Kode Reseller]],[1]Sheet1!$A:$B,2,0),0)</f>
        <v>17.75</v>
      </c>
    </row>
    <row r="5218" spans="1:15" x14ac:dyDescent="0.25">
      <c r="A5218" s="13" t="s">
        <v>15560</v>
      </c>
      <c r="B5218" s="14" t="s">
        <v>14362</v>
      </c>
      <c r="C5218" s="15" t="s">
        <v>8213</v>
      </c>
      <c r="D5218" s="15" t="s">
        <v>15126</v>
      </c>
      <c r="E5218" s="16">
        <v>45511.294444444437</v>
      </c>
      <c r="F5218" s="7" t="s">
        <v>8268</v>
      </c>
      <c r="G5218" s="13" t="s">
        <v>2732</v>
      </c>
      <c r="H5218" s="15" t="str">
        <f>UPPER(Tb_Reseller[[#This Row],[Agen id]]&amp;"-"&amp;VLOOKUP(Tb_Reseller[[#This Row],[Agen id]],A:B,2,0)&amp;"("&amp;Tb_Reseller[[#This Row],[Short]]&amp;")")</f>
        <v>AR28288-M.A.Y CELL(P)</v>
      </c>
      <c r="I5218" s="15" t="str">
        <f>VLOOKUP(Tb_Reseller[[#This Row],[Agen id]],Mapping_Agen!A:D,4,0)</f>
        <v>Prima</v>
      </c>
      <c r="J5218" s="7" t="str">
        <f>VLOOKUP(Tb_Reseller[[#This Row],[Agen id]],Mapping_Agen!A:C,3,0)</f>
        <v>ICON</v>
      </c>
      <c r="K5218" s="17" t="str">
        <f>TRIM(LEFT(Tb_Reseller[[#This Row],[Group]],2))</f>
        <v>P</v>
      </c>
      <c r="L5218" s="17" t="str">
        <f>VLOOKUP(Tb_Reseller[[#This Row],[Agen id]],Mapping_Agen!A:E,5,0)</f>
        <v>NON SCO</v>
      </c>
      <c r="M5218" s="64">
        <v>0</v>
      </c>
      <c r="N5218" s="65">
        <v>0</v>
      </c>
      <c r="O5218" s="65">
        <f>IFERROR(VLOOKUP(Tb_Reseller[[#This Row],[Kode Reseller]],[1]Sheet1!$A:$B,2,0),0)</f>
        <v>0</v>
      </c>
    </row>
    <row r="5219" spans="1:15" x14ac:dyDescent="0.25">
      <c r="A5219" s="13" t="s">
        <v>15561</v>
      </c>
      <c r="B5219" s="14" t="s">
        <v>15562</v>
      </c>
      <c r="C5219" s="15" t="s">
        <v>8213</v>
      </c>
      <c r="D5219" s="15" t="s">
        <v>8829</v>
      </c>
      <c r="E5219" s="16">
        <v>45511.379861111112</v>
      </c>
      <c r="F5219" s="7" t="s">
        <v>8268</v>
      </c>
      <c r="G5219" s="13" t="s">
        <v>886</v>
      </c>
      <c r="H5219" s="15" t="str">
        <f>UPPER(Tb_Reseller[[#This Row],[Agen id]]&amp;"-"&amp;VLOOKUP(Tb_Reseller[[#This Row],[Agen id]],A:B,2,0)&amp;"("&amp;Tb_Reseller[[#This Row],[Short]]&amp;")")</f>
        <v>AR08869-BAROKAH CELL 2(P)</v>
      </c>
      <c r="I5219" s="15" t="str">
        <f>VLOOKUP(Tb_Reseller[[#This Row],[Agen id]],Mapping_Agen!A:D,4,0)</f>
        <v>Prima</v>
      </c>
      <c r="J5219" s="7" t="str">
        <f>VLOOKUP(Tb_Reseller[[#This Row],[Agen id]],Mapping_Agen!A:C,3,0)</f>
        <v>BSD</v>
      </c>
      <c r="K5219" s="17" t="str">
        <f>TRIM(LEFT(Tb_Reseller[[#This Row],[Group]],2))</f>
        <v>P</v>
      </c>
      <c r="L5219" s="17" t="str">
        <f>VLOOKUP(Tb_Reseller[[#This Row],[Agen id]],Mapping_Agen!A:E,5,0)</f>
        <v>NON SCO</v>
      </c>
      <c r="M5219" s="64">
        <v>0</v>
      </c>
      <c r="N5219" s="65">
        <v>0</v>
      </c>
      <c r="O5219" s="65">
        <f>IFERROR(VLOOKUP(Tb_Reseller[[#This Row],[Kode Reseller]],[1]Sheet1!$A:$B,2,0),0)</f>
        <v>0</v>
      </c>
    </row>
    <row r="5220" spans="1:15" x14ac:dyDescent="0.25">
      <c r="A5220" s="13" t="s">
        <v>15563</v>
      </c>
      <c r="B5220" s="14" t="s">
        <v>15564</v>
      </c>
      <c r="C5220" s="15" t="s">
        <v>8213</v>
      </c>
      <c r="D5220" s="15" t="s">
        <v>15126</v>
      </c>
      <c r="E5220" s="16">
        <v>45511.606249999997</v>
      </c>
      <c r="F5220" s="7" t="s">
        <v>8268</v>
      </c>
      <c r="G5220" s="13" t="s">
        <v>2732</v>
      </c>
      <c r="H5220" s="15" t="str">
        <f>UPPER(Tb_Reseller[[#This Row],[Agen id]]&amp;"-"&amp;VLOOKUP(Tb_Reseller[[#This Row],[Agen id]],A:B,2,0)&amp;"("&amp;Tb_Reseller[[#This Row],[Short]]&amp;")")</f>
        <v>AR28288-M.A.Y CELL(P)</v>
      </c>
      <c r="I5220" s="15" t="str">
        <f>VLOOKUP(Tb_Reseller[[#This Row],[Agen id]],Mapping_Agen!A:D,4,0)</f>
        <v>Prima</v>
      </c>
      <c r="J5220" s="7" t="str">
        <f>VLOOKUP(Tb_Reseller[[#This Row],[Agen id]],Mapping_Agen!A:C,3,0)</f>
        <v>ICON</v>
      </c>
      <c r="K5220" s="17" t="str">
        <f>TRIM(LEFT(Tb_Reseller[[#This Row],[Group]],2))</f>
        <v>P</v>
      </c>
      <c r="L5220" s="17" t="str">
        <f>VLOOKUP(Tb_Reseller[[#This Row],[Agen id]],Mapping_Agen!A:E,5,0)</f>
        <v>NON SCO</v>
      </c>
      <c r="M5220" s="64">
        <v>0</v>
      </c>
      <c r="N5220" s="65">
        <v>0</v>
      </c>
      <c r="O5220" s="65">
        <f>IFERROR(VLOOKUP(Tb_Reseller[[#This Row],[Kode Reseller]],[1]Sheet1!$A:$B,2,0),0)</f>
        <v>0</v>
      </c>
    </row>
    <row r="5221" spans="1:15" x14ac:dyDescent="0.25">
      <c r="A5221" s="13" t="s">
        <v>15565</v>
      </c>
      <c r="B5221" s="14" t="s">
        <v>13350</v>
      </c>
      <c r="C5221" s="15" t="s">
        <v>8213</v>
      </c>
      <c r="D5221" s="15" t="s">
        <v>9018</v>
      </c>
      <c r="E5221" s="16">
        <v>45512.539583333331</v>
      </c>
      <c r="F5221" s="7" t="s">
        <v>8268</v>
      </c>
      <c r="G5221" s="13" t="s">
        <v>806</v>
      </c>
      <c r="H5221" s="15" t="str">
        <f>UPPER(Tb_Reseller[[#This Row],[Agen id]]&amp;"-"&amp;VLOOKUP(Tb_Reseller[[#This Row],[Agen id]],A:B,2,0)&amp;"("&amp;Tb_Reseller[[#This Row],[Short]]&amp;")")</f>
        <v>AR08006-TJ CELL(P)</v>
      </c>
      <c r="I5221" s="15" t="str">
        <f>VLOOKUP(Tb_Reseller[[#This Row],[Agen id]],Mapping_Agen!A:D,4,0)</f>
        <v>Prima</v>
      </c>
      <c r="J5221" s="7" t="str">
        <f>VLOOKUP(Tb_Reseller[[#This Row],[Agen id]],Mapping_Agen!A:C,3,0)</f>
        <v>ICON</v>
      </c>
      <c r="K5221" s="17" t="str">
        <f>TRIM(LEFT(Tb_Reseller[[#This Row],[Group]],2))</f>
        <v>P</v>
      </c>
      <c r="L5221" s="17" t="str">
        <f>VLOOKUP(Tb_Reseller[[#This Row],[Agen id]],Mapping_Agen!A:E,5,0)</f>
        <v>Abdul Harris</v>
      </c>
      <c r="M5221" s="64">
        <v>0</v>
      </c>
      <c r="N5221" s="65">
        <v>0</v>
      </c>
      <c r="O5221" s="65">
        <f>IFERROR(VLOOKUP(Tb_Reseller[[#This Row],[Kode Reseller]],[1]Sheet1!$A:$B,2,0),0)</f>
        <v>0</v>
      </c>
    </row>
    <row r="5222" spans="1:15" x14ac:dyDescent="0.25">
      <c r="A5222" s="13" t="s">
        <v>6247</v>
      </c>
      <c r="B5222" s="14" t="s">
        <v>14213</v>
      </c>
      <c r="C5222" s="15" t="s">
        <v>8202</v>
      </c>
      <c r="D5222" s="15" t="s">
        <v>11516</v>
      </c>
      <c r="E5222" s="16">
        <v>45512.586111111108</v>
      </c>
      <c r="F5222" s="13" t="s">
        <v>8204</v>
      </c>
      <c r="G5222" s="13" t="s">
        <v>6247</v>
      </c>
      <c r="H5222" s="15" t="str">
        <f>UPPER(Tb_Reseller[[#This Row],[Agen id]]&amp;"-"&amp;VLOOKUP(Tb_Reseller[[#This Row],[Agen id]],A:B,2,0)&amp;"("&amp;Tb_Reseller[[#This Row],[Short]]&amp;")")</f>
        <v>AR36443-WINI WINARNI(O)</v>
      </c>
      <c r="I5222" s="15" t="str">
        <f>VLOOKUP(Tb_Reseller[[#This Row],[Agen id]],Mapping_Agen!A:D,4,0)</f>
        <v>Prima</v>
      </c>
      <c r="J5222" s="7" t="str">
        <f>VLOOKUP(Tb_Reseller[[#This Row],[Agen id]],Mapping_Agen!A:C,3,0)</f>
        <v>ONLINE</v>
      </c>
      <c r="K5222" s="17" t="str">
        <f>TRIM(LEFT(Tb_Reseller[[#This Row],[Group]],2))</f>
        <v>O</v>
      </c>
      <c r="L5222" s="17" t="str">
        <f>VLOOKUP(Tb_Reseller[[#This Row],[Agen id]],Mapping_Agen!A:E,5,0)</f>
        <v>ONLINE</v>
      </c>
      <c r="M5222" s="64">
        <v>0</v>
      </c>
      <c r="N5222" s="65">
        <v>0</v>
      </c>
      <c r="O5222" s="65">
        <f>IFERROR(VLOOKUP(Tb_Reseller[[#This Row],[Kode Reseller]],[1]Sheet1!$A:$B,2,0),0)</f>
        <v>0</v>
      </c>
    </row>
    <row r="5223" spans="1:15" x14ac:dyDescent="0.25">
      <c r="A5223" s="13" t="s">
        <v>15566</v>
      </c>
      <c r="B5223" s="14" t="s">
        <v>15567</v>
      </c>
      <c r="C5223" s="15" t="s">
        <v>8213</v>
      </c>
      <c r="D5223" s="15" t="s">
        <v>9018</v>
      </c>
      <c r="E5223" s="16">
        <v>45512.64166666667</v>
      </c>
      <c r="F5223" s="7" t="s">
        <v>8268</v>
      </c>
      <c r="G5223" s="13" t="s">
        <v>806</v>
      </c>
      <c r="H5223" s="15" t="str">
        <f>UPPER(Tb_Reseller[[#This Row],[Agen id]]&amp;"-"&amp;VLOOKUP(Tb_Reseller[[#This Row],[Agen id]],A:B,2,0)&amp;"("&amp;Tb_Reseller[[#This Row],[Short]]&amp;")")</f>
        <v>AR08006-TJ CELL(P)</v>
      </c>
      <c r="I5223" s="15" t="str">
        <f>VLOOKUP(Tb_Reseller[[#This Row],[Agen id]],Mapping_Agen!A:D,4,0)</f>
        <v>Prima</v>
      </c>
      <c r="J5223" s="7" t="str">
        <f>VLOOKUP(Tb_Reseller[[#This Row],[Agen id]],Mapping_Agen!A:C,3,0)</f>
        <v>ICON</v>
      </c>
      <c r="K5223" s="17" t="str">
        <f>TRIM(LEFT(Tb_Reseller[[#This Row],[Group]],2))</f>
        <v>P</v>
      </c>
      <c r="L5223" s="17" t="str">
        <f>VLOOKUP(Tb_Reseller[[#This Row],[Agen id]],Mapping_Agen!A:E,5,0)</f>
        <v>Abdul Harris</v>
      </c>
      <c r="M5223" s="64">
        <v>0.96774193548387033</v>
      </c>
      <c r="N5223" s="65">
        <v>0.56666666666666665</v>
      </c>
      <c r="O5223" s="65">
        <f>IFERROR(VLOOKUP(Tb_Reseller[[#This Row],[Kode Reseller]],[1]Sheet1!$A:$B,2,0),0)</f>
        <v>1</v>
      </c>
    </row>
    <row r="5224" spans="1:15" x14ac:dyDescent="0.25">
      <c r="A5224" s="13" t="s">
        <v>6249</v>
      </c>
      <c r="B5224" s="14" t="s">
        <v>14671</v>
      </c>
      <c r="C5224" s="15" t="s">
        <v>8213</v>
      </c>
      <c r="D5224" s="15" t="s">
        <v>8231</v>
      </c>
      <c r="E5224" s="16">
        <v>45512.681944444441</v>
      </c>
      <c r="F5224" s="13" t="s">
        <v>8204</v>
      </c>
      <c r="G5224" s="13" t="s">
        <v>6249</v>
      </c>
      <c r="H5224" s="15" t="str">
        <f>UPPER(Tb_Reseller[[#This Row],[Agen id]]&amp;"-"&amp;VLOOKUP(Tb_Reseller[[#This Row],[Agen id]],A:B,2,0)&amp;"("&amp;Tb_Reseller[[#This Row],[Short]]&amp;")")</f>
        <v>AR36445-RAYA CELL(P)</v>
      </c>
      <c r="I5224" s="15" t="str">
        <f>VLOOKUP(Tb_Reseller[[#This Row],[Agen id]],Mapping_Agen!A:D,4,0)</f>
        <v>Prima</v>
      </c>
      <c r="J5224" s="7" t="str">
        <f>VLOOKUP(Tb_Reseller[[#This Row],[Agen id]],Mapping_Agen!A:C,3,0)</f>
        <v>ICON</v>
      </c>
      <c r="K5224" s="17" t="str">
        <f>TRIM(LEFT(Tb_Reseller[[#This Row],[Group]],2))</f>
        <v>P</v>
      </c>
      <c r="L5224" s="17" t="str">
        <f>VLOOKUP(Tb_Reseller[[#This Row],[Agen id]],Mapping_Agen!A:E,5,0)</f>
        <v>NON SCO</v>
      </c>
      <c r="M5224" s="64">
        <v>0</v>
      </c>
      <c r="N5224" s="65">
        <v>0</v>
      </c>
      <c r="O5224" s="65">
        <f>IFERROR(VLOOKUP(Tb_Reseller[[#This Row],[Kode Reseller]],[1]Sheet1!$A:$B,2,0),0)</f>
        <v>0</v>
      </c>
    </row>
    <row r="5225" spans="1:15" x14ac:dyDescent="0.25">
      <c r="A5225" s="13" t="s">
        <v>7541</v>
      </c>
      <c r="B5225" s="14" t="s">
        <v>15568</v>
      </c>
      <c r="C5225" s="15" t="s">
        <v>8213</v>
      </c>
      <c r="D5225" s="15" t="s">
        <v>8231</v>
      </c>
      <c r="E5225" s="16">
        <v>45513.387499999997</v>
      </c>
      <c r="F5225" s="13" t="s">
        <v>8204</v>
      </c>
      <c r="G5225" s="13" t="s">
        <v>7541</v>
      </c>
      <c r="H5225" s="15" t="str">
        <f>UPPER(Tb_Reseller[[#This Row],[Agen id]]&amp;"-"&amp;VLOOKUP(Tb_Reseller[[#This Row],[Agen id]],A:B,2,0)&amp;"("&amp;Tb_Reseller[[#This Row],[Short]]&amp;")")</f>
        <v>AR36448-DEPO CELL(P)</v>
      </c>
      <c r="I5225" s="15" t="str">
        <f>VLOOKUP(Tb_Reseller[[#This Row],[Agen id]],Mapping_Agen!A:D,4,0)</f>
        <v>Prima</v>
      </c>
      <c r="J5225" s="7" t="str">
        <f>VLOOKUP(Tb_Reseller[[#This Row],[Agen id]],Mapping_Agen!A:C,3,0)</f>
        <v>ICON</v>
      </c>
      <c r="K5225" s="17" t="str">
        <f>TRIM(LEFT(Tb_Reseller[[#This Row],[Group]],2))</f>
        <v>P</v>
      </c>
      <c r="L5225" s="17" t="str">
        <f>VLOOKUP(Tb_Reseller[[#This Row],[Agen id]],Mapping_Agen!A:E,5,0)</f>
        <v>NON SCO</v>
      </c>
      <c r="M5225" s="64">
        <v>0</v>
      </c>
      <c r="N5225" s="65">
        <v>0</v>
      </c>
      <c r="O5225" s="65">
        <f>IFERROR(VLOOKUP(Tb_Reseller[[#This Row],[Kode Reseller]],[1]Sheet1!$A:$B,2,0),0)</f>
        <v>0</v>
      </c>
    </row>
    <row r="5226" spans="1:15" x14ac:dyDescent="0.25">
      <c r="A5226" s="13" t="s">
        <v>860</v>
      </c>
      <c r="B5226" s="14" t="s">
        <v>15569</v>
      </c>
      <c r="C5226" s="15" t="s">
        <v>8202</v>
      </c>
      <c r="D5226" s="15" t="s">
        <v>11516</v>
      </c>
      <c r="E5226" s="16">
        <v>45514.618750000001</v>
      </c>
      <c r="F5226" s="13" t="s">
        <v>8204</v>
      </c>
      <c r="G5226" s="13" t="s">
        <v>860</v>
      </c>
      <c r="H5226" s="15" t="str">
        <f>UPPER(Tb_Reseller[[#This Row],[Agen id]]&amp;"-"&amp;VLOOKUP(Tb_Reseller[[#This Row],[Agen id]],A:B,2,0)&amp;"("&amp;Tb_Reseller[[#This Row],[Short]]&amp;")")</f>
        <v>AR36450-RA.MINIMART(O)</v>
      </c>
      <c r="I5226" s="15" t="str">
        <f>VLOOKUP(Tb_Reseller[[#This Row],[Agen id]],Mapping_Agen!A:D,4,0)</f>
        <v>Prima</v>
      </c>
      <c r="J5226" s="7" t="str">
        <f>VLOOKUP(Tb_Reseller[[#This Row],[Agen id]],Mapping_Agen!A:C,3,0)</f>
        <v>ONLINE</v>
      </c>
      <c r="K5226" s="17" t="str">
        <f>TRIM(LEFT(Tb_Reseller[[#This Row],[Group]],2))</f>
        <v>O</v>
      </c>
      <c r="L5226" s="17" t="str">
        <f>VLOOKUP(Tb_Reseller[[#This Row],[Agen id]],Mapping_Agen!A:E,5,0)</f>
        <v>ONLINE</v>
      </c>
      <c r="M5226" s="64">
        <v>4.4838709677419324</v>
      </c>
      <c r="N5226" s="65">
        <v>3.6666666666666634</v>
      </c>
      <c r="O5226" s="65">
        <f>IFERROR(VLOOKUP(Tb_Reseller[[#This Row],[Kode Reseller]],[1]Sheet1!$A:$B,2,0),0)</f>
        <v>3.5</v>
      </c>
    </row>
    <row r="5227" spans="1:15" x14ac:dyDescent="0.25">
      <c r="A5227" s="13" t="s">
        <v>1437</v>
      </c>
      <c r="B5227" s="14" t="s">
        <v>15570</v>
      </c>
      <c r="C5227" s="15" t="s">
        <v>8213</v>
      </c>
      <c r="D5227" s="15" t="s">
        <v>15530</v>
      </c>
      <c r="E5227" s="16">
        <v>45514.664583333331</v>
      </c>
      <c r="F5227" s="13" t="s">
        <v>8204</v>
      </c>
      <c r="G5227" s="13" t="s">
        <v>1437</v>
      </c>
      <c r="H5227" s="15" t="str">
        <f>UPPER(Tb_Reseller[[#This Row],[Agen id]]&amp;"-"&amp;VLOOKUP(Tb_Reseller[[#This Row],[Agen id]],A:B,2,0)&amp;"("&amp;Tb_Reseller[[#This Row],[Short]]&amp;")")</f>
        <v>AR36451-SALFA CELL(P)</v>
      </c>
      <c r="I5227" s="15" t="str">
        <f>VLOOKUP(Tb_Reseller[[#This Row],[Agen id]],Mapping_Agen!A:D,4,0)</f>
        <v>Prima</v>
      </c>
      <c r="J5227" s="7" t="str">
        <f>VLOOKUP(Tb_Reseller[[#This Row],[Agen id]],Mapping_Agen!A:C,3,0)</f>
        <v>PP</v>
      </c>
      <c r="K5227" s="17" t="str">
        <f>TRIM(LEFT(Tb_Reseller[[#This Row],[Group]],2))</f>
        <v>P</v>
      </c>
      <c r="L5227" s="17" t="str">
        <f>VLOOKUP(Tb_Reseller[[#This Row],[Agen id]],Mapping_Agen!A:E,5,0)</f>
        <v>NON SCO</v>
      </c>
      <c r="M5227" s="64">
        <v>1.8709677419354824</v>
      </c>
      <c r="N5227" s="65">
        <v>2.1333333333333355</v>
      </c>
      <c r="O5227" s="65">
        <f>IFERROR(VLOOKUP(Tb_Reseller[[#This Row],[Kode Reseller]],[1]Sheet1!$A:$B,2,0),0)</f>
        <v>1.5</v>
      </c>
    </row>
    <row r="5228" spans="1:15" x14ac:dyDescent="0.25">
      <c r="A5228" s="13" t="s">
        <v>6257</v>
      </c>
      <c r="B5228" s="14" t="s">
        <v>15571</v>
      </c>
      <c r="C5228" s="15" t="s">
        <v>8213</v>
      </c>
      <c r="D5228" s="15" t="s">
        <v>8248</v>
      </c>
      <c r="E5228" s="16">
        <v>45515.013194444437</v>
      </c>
      <c r="F5228" s="13" t="s">
        <v>8204</v>
      </c>
      <c r="G5228" s="13" t="s">
        <v>6257</v>
      </c>
      <c r="H5228" s="15" t="str">
        <f>UPPER(Tb_Reseller[[#This Row],[Agen id]]&amp;"-"&amp;VLOOKUP(Tb_Reseller[[#This Row],[Agen id]],A:B,2,0)&amp;"("&amp;Tb_Reseller[[#This Row],[Short]]&amp;")")</f>
        <v>AR36452-HUSEN CELL(P)</v>
      </c>
      <c r="I5228" s="15" t="str">
        <f>VLOOKUP(Tb_Reseller[[#This Row],[Agen id]],Mapping_Agen!A:D,4,0)</f>
        <v>Prima</v>
      </c>
      <c r="J5228" s="7" t="str">
        <f>VLOOKUP(Tb_Reseller[[#This Row],[Agen id]],Mapping_Agen!A:C,3,0)</f>
        <v>PP</v>
      </c>
      <c r="K5228" s="17" t="str">
        <f>TRIM(LEFT(Tb_Reseller[[#This Row],[Group]],2))</f>
        <v>P</v>
      </c>
      <c r="L5228" s="17" t="str">
        <f>VLOOKUP(Tb_Reseller[[#This Row],[Agen id]],Mapping_Agen!A:E,5,0)</f>
        <v>NON SCO</v>
      </c>
      <c r="M5228" s="64">
        <v>0</v>
      </c>
      <c r="N5228" s="65">
        <v>0</v>
      </c>
      <c r="O5228" s="65">
        <f>IFERROR(VLOOKUP(Tb_Reseller[[#This Row],[Kode Reseller]],[1]Sheet1!$A:$B,2,0),0)</f>
        <v>0</v>
      </c>
    </row>
    <row r="5229" spans="1:15" x14ac:dyDescent="0.25">
      <c r="A5229" s="13" t="s">
        <v>15572</v>
      </c>
      <c r="B5229" s="14" t="s">
        <v>15573</v>
      </c>
      <c r="C5229" s="15" t="s">
        <v>8213</v>
      </c>
      <c r="D5229" s="15" t="s">
        <v>8829</v>
      </c>
      <c r="E5229" s="16">
        <v>45516.549305555563</v>
      </c>
      <c r="F5229" s="7" t="s">
        <v>8268</v>
      </c>
      <c r="G5229" s="13" t="s">
        <v>886</v>
      </c>
      <c r="H5229" s="15" t="str">
        <f>UPPER(Tb_Reseller[[#This Row],[Agen id]]&amp;"-"&amp;VLOOKUP(Tb_Reseller[[#This Row],[Agen id]],A:B,2,0)&amp;"("&amp;Tb_Reseller[[#This Row],[Short]]&amp;")")</f>
        <v>AR08869-BAROKAH CELL 2(P)</v>
      </c>
      <c r="I5229" s="15" t="str">
        <f>VLOOKUP(Tb_Reseller[[#This Row],[Agen id]],Mapping_Agen!A:D,4,0)</f>
        <v>Prima</v>
      </c>
      <c r="J5229" s="7" t="str">
        <f>VLOOKUP(Tb_Reseller[[#This Row],[Agen id]],Mapping_Agen!A:C,3,0)</f>
        <v>BSD</v>
      </c>
      <c r="K5229" s="17" t="str">
        <f>TRIM(LEFT(Tb_Reseller[[#This Row],[Group]],2))</f>
        <v>P</v>
      </c>
      <c r="L5229" s="17" t="str">
        <f>VLOOKUP(Tb_Reseller[[#This Row],[Agen id]],Mapping_Agen!A:E,5,0)</f>
        <v>NON SCO</v>
      </c>
      <c r="M5229" s="64">
        <v>0</v>
      </c>
      <c r="N5229" s="65">
        <v>0</v>
      </c>
      <c r="O5229" s="65">
        <f>IFERROR(VLOOKUP(Tb_Reseller[[#This Row],[Kode Reseller]],[1]Sheet1!$A:$B,2,0),0)</f>
        <v>0</v>
      </c>
    </row>
    <row r="5230" spans="1:15" x14ac:dyDescent="0.25">
      <c r="A5230" s="13" t="s">
        <v>6260</v>
      </c>
      <c r="B5230" s="14" t="s">
        <v>15574</v>
      </c>
      <c r="C5230" s="15" t="s">
        <v>8213</v>
      </c>
      <c r="D5230" s="15" t="s">
        <v>15530</v>
      </c>
      <c r="E5230" s="16">
        <v>45516.581250000003</v>
      </c>
      <c r="F5230" s="13" t="s">
        <v>8204</v>
      </c>
      <c r="G5230" s="13" t="s">
        <v>6260</v>
      </c>
      <c r="H5230" s="15" t="str">
        <f>UPPER(Tb_Reseller[[#This Row],[Agen id]]&amp;"-"&amp;VLOOKUP(Tb_Reseller[[#This Row],[Agen id]],A:B,2,0)&amp;"("&amp;Tb_Reseller[[#This Row],[Short]]&amp;")")</f>
        <v>AR36454-FABIAN FAZEELA CELL(P)</v>
      </c>
      <c r="I5230" s="15" t="str">
        <f>VLOOKUP(Tb_Reseller[[#This Row],[Agen id]],Mapping_Agen!A:D,4,0)</f>
        <v>Prima</v>
      </c>
      <c r="J5230" s="7" t="str">
        <f>VLOOKUP(Tb_Reseller[[#This Row],[Agen id]],Mapping_Agen!A:C,3,0)</f>
        <v>PP</v>
      </c>
      <c r="K5230" s="17" t="str">
        <f>TRIM(LEFT(Tb_Reseller[[#This Row],[Group]],2))</f>
        <v>P</v>
      </c>
      <c r="L5230" s="17" t="str">
        <f>VLOOKUP(Tb_Reseller[[#This Row],[Agen id]],Mapping_Agen!A:E,5,0)</f>
        <v>NON SCO</v>
      </c>
      <c r="M5230" s="64">
        <v>0</v>
      </c>
      <c r="N5230" s="65">
        <v>0</v>
      </c>
      <c r="O5230" s="65">
        <f>IFERROR(VLOOKUP(Tb_Reseller[[#This Row],[Kode Reseller]],[1]Sheet1!$A:$B,2,0),0)</f>
        <v>0</v>
      </c>
    </row>
    <row r="5231" spans="1:15" x14ac:dyDescent="0.25">
      <c r="A5231" s="13" t="s">
        <v>15575</v>
      </c>
      <c r="B5231" s="14" t="s">
        <v>11727</v>
      </c>
      <c r="C5231" s="15" t="s">
        <v>8361</v>
      </c>
      <c r="D5231" s="15" t="s">
        <v>8701</v>
      </c>
      <c r="E5231" s="16">
        <v>45516.78402777778</v>
      </c>
      <c r="F5231" s="7" t="s">
        <v>8268</v>
      </c>
      <c r="G5231" s="13" t="s">
        <v>1877</v>
      </c>
      <c r="H5231" s="15" t="str">
        <f>UPPER(Tb_Reseller[[#This Row],[Agen id]]&amp;"-"&amp;VLOOKUP(Tb_Reseller[[#This Row],[Agen id]],A:B,2,0)&amp;"("&amp;Tb_Reseller[[#This Row],[Short]]&amp;")")</f>
        <v>AR01482-EXCELL(MV)</v>
      </c>
      <c r="I5231" s="15" t="str">
        <f>VLOOKUP(Tb_Reseller[[#This Row],[Agen id]],Mapping_Agen!A:D,4,0)</f>
        <v>Limit</v>
      </c>
      <c r="J5231" s="7" t="str">
        <f>VLOOKUP(Tb_Reseller[[#This Row],[Agen id]],Mapping_Agen!A:C,3,0)</f>
        <v>ICON</v>
      </c>
      <c r="K5231" s="17" t="str">
        <f>TRIM(LEFT(Tb_Reseller[[#This Row],[Group]],2))</f>
        <v>MV</v>
      </c>
      <c r="L5231" s="17" t="str">
        <f>VLOOKUP(Tb_Reseller[[#This Row],[Agen id]],Mapping_Agen!A:E,5,0)</f>
        <v>Abdul Harris</v>
      </c>
      <c r="M5231" s="64">
        <v>0</v>
      </c>
      <c r="N5231" s="65">
        <v>3.6333333333333302</v>
      </c>
      <c r="O5231" s="65">
        <f>IFERROR(VLOOKUP(Tb_Reseller[[#This Row],[Kode Reseller]],[1]Sheet1!$A:$B,2,0),0)</f>
        <v>3.75</v>
      </c>
    </row>
    <row r="5232" spans="1:15" x14ac:dyDescent="0.25">
      <c r="A5232" s="13" t="s">
        <v>5550</v>
      </c>
      <c r="B5232" s="14" t="s">
        <v>15576</v>
      </c>
      <c r="C5232" s="15" t="s">
        <v>8202</v>
      </c>
      <c r="D5232" s="15" t="s">
        <v>11516</v>
      </c>
      <c r="E5232" s="16">
        <v>45517.025000000001</v>
      </c>
      <c r="F5232" s="13" t="s">
        <v>8204</v>
      </c>
      <c r="G5232" s="13" t="s">
        <v>5550</v>
      </c>
      <c r="H5232" s="15" t="str">
        <f>UPPER(Tb_Reseller[[#This Row],[Agen id]]&amp;"-"&amp;VLOOKUP(Tb_Reseller[[#This Row],[Agen id]],A:B,2,0)&amp;"("&amp;Tb_Reseller[[#This Row],[Short]]&amp;")")</f>
        <v>AR36459-DHARIYANTO(O)</v>
      </c>
      <c r="I5232" s="15" t="str">
        <f>VLOOKUP(Tb_Reseller[[#This Row],[Agen id]],Mapping_Agen!A:D,4,0)</f>
        <v>Prima</v>
      </c>
      <c r="J5232" s="7" t="str">
        <f>VLOOKUP(Tb_Reseller[[#This Row],[Agen id]],Mapping_Agen!A:C,3,0)</f>
        <v>ONLINE</v>
      </c>
      <c r="K5232" s="17" t="str">
        <f>TRIM(LEFT(Tb_Reseller[[#This Row],[Group]],2))</f>
        <v>O</v>
      </c>
      <c r="L5232" s="17" t="str">
        <f>VLOOKUP(Tb_Reseller[[#This Row],[Agen id]],Mapping_Agen!A:E,5,0)</f>
        <v>ONLINE</v>
      </c>
      <c r="M5232" s="64">
        <v>3.2258064516129031E-2</v>
      </c>
      <c r="N5232" s="65">
        <v>0</v>
      </c>
      <c r="O5232" s="65">
        <f>IFERROR(VLOOKUP(Tb_Reseller[[#This Row],[Kode Reseller]],[1]Sheet1!$A:$B,2,0),0)</f>
        <v>0</v>
      </c>
    </row>
    <row r="5233" spans="1:15" x14ac:dyDescent="0.25">
      <c r="A5233" s="13" t="s">
        <v>6264</v>
      </c>
      <c r="B5233" s="14" t="s">
        <v>15577</v>
      </c>
      <c r="C5233" s="15" t="s">
        <v>8202</v>
      </c>
      <c r="D5233" s="15" t="s">
        <v>11516</v>
      </c>
      <c r="E5233" s="16">
        <v>45517.761111111111</v>
      </c>
      <c r="F5233" s="13" t="s">
        <v>8204</v>
      </c>
      <c r="G5233" s="13" t="s">
        <v>6264</v>
      </c>
      <c r="H5233" s="15" t="str">
        <f>UPPER(Tb_Reseller[[#This Row],[Agen id]]&amp;"-"&amp;VLOOKUP(Tb_Reseller[[#This Row],[Agen id]],A:B,2,0)&amp;"("&amp;Tb_Reseller[[#This Row],[Short]]&amp;")")</f>
        <v>AR36462-MOCH WILBI ULUL AZMI(O)</v>
      </c>
      <c r="I5233" s="15" t="str">
        <f>VLOOKUP(Tb_Reseller[[#This Row],[Agen id]],Mapping_Agen!A:D,4,0)</f>
        <v>Prima</v>
      </c>
      <c r="J5233" s="7" t="str">
        <f>VLOOKUP(Tb_Reseller[[#This Row],[Agen id]],Mapping_Agen!A:C,3,0)</f>
        <v>ONLINE</v>
      </c>
      <c r="K5233" s="17" t="str">
        <f>TRIM(LEFT(Tb_Reseller[[#This Row],[Group]],2))</f>
        <v>O</v>
      </c>
      <c r="L5233" s="17" t="str">
        <f>VLOOKUP(Tb_Reseller[[#This Row],[Agen id]],Mapping_Agen!A:E,5,0)</f>
        <v>ONLINE</v>
      </c>
      <c r="M5233" s="64">
        <v>0</v>
      </c>
      <c r="N5233" s="65">
        <v>0</v>
      </c>
      <c r="O5233" s="65">
        <f>IFERROR(VLOOKUP(Tb_Reseller[[#This Row],[Kode Reseller]],[1]Sheet1!$A:$B,2,0),0)</f>
        <v>0</v>
      </c>
    </row>
    <row r="5234" spans="1:15" x14ac:dyDescent="0.25">
      <c r="A5234" s="13" t="s">
        <v>6266</v>
      </c>
      <c r="B5234" s="14" t="s">
        <v>15578</v>
      </c>
      <c r="C5234" s="15" t="s">
        <v>8202</v>
      </c>
      <c r="D5234" s="15" t="s">
        <v>11516</v>
      </c>
      <c r="E5234" s="16">
        <v>45517.808333333327</v>
      </c>
      <c r="F5234" s="13" t="s">
        <v>8204</v>
      </c>
      <c r="G5234" s="13" t="s">
        <v>6266</v>
      </c>
      <c r="H5234" s="15" t="str">
        <f>UPPER(Tb_Reseller[[#This Row],[Agen id]]&amp;"-"&amp;VLOOKUP(Tb_Reseller[[#This Row],[Agen id]],A:B,2,0)&amp;"("&amp;Tb_Reseller[[#This Row],[Short]]&amp;")")</f>
        <v>AR36464-MOTICELL(O)</v>
      </c>
      <c r="I5234" s="15" t="str">
        <f>VLOOKUP(Tb_Reseller[[#This Row],[Agen id]],Mapping_Agen!A:D,4,0)</f>
        <v>Prima</v>
      </c>
      <c r="J5234" s="7" t="str">
        <f>VLOOKUP(Tb_Reseller[[#This Row],[Agen id]],Mapping_Agen!A:C,3,0)</f>
        <v>ONLINE</v>
      </c>
      <c r="K5234" s="17" t="str">
        <f>TRIM(LEFT(Tb_Reseller[[#This Row],[Group]],2))</f>
        <v>O</v>
      </c>
      <c r="L5234" s="17" t="str">
        <f>VLOOKUP(Tb_Reseller[[#This Row],[Agen id]],Mapping_Agen!A:E,5,0)</f>
        <v>ONLINE</v>
      </c>
      <c r="M5234" s="64">
        <v>0</v>
      </c>
      <c r="N5234" s="65">
        <v>0</v>
      </c>
      <c r="O5234" s="65">
        <f>IFERROR(VLOOKUP(Tb_Reseller[[#This Row],[Kode Reseller]],[1]Sheet1!$A:$B,2,0),0)</f>
        <v>0</v>
      </c>
    </row>
    <row r="5235" spans="1:15" x14ac:dyDescent="0.25">
      <c r="A5235" s="13" t="s">
        <v>6268</v>
      </c>
      <c r="B5235" s="14" t="s">
        <v>15579</v>
      </c>
      <c r="C5235" s="15" t="s">
        <v>8202</v>
      </c>
      <c r="D5235" s="15" t="s">
        <v>11516</v>
      </c>
      <c r="E5235" s="16">
        <v>45517.946527777778</v>
      </c>
      <c r="F5235" s="13" t="s">
        <v>8204</v>
      </c>
      <c r="G5235" s="13" t="s">
        <v>6268</v>
      </c>
      <c r="H5235" s="15" t="str">
        <f>UPPER(Tb_Reseller[[#This Row],[Agen id]]&amp;"-"&amp;VLOOKUP(Tb_Reseller[[#This Row],[Agen id]],A:B,2,0)&amp;"("&amp;Tb_Reseller[[#This Row],[Short]]&amp;")")</f>
        <v>AR36465-RUDIAWAN(O)</v>
      </c>
      <c r="I5235" s="15" t="str">
        <f>VLOOKUP(Tb_Reseller[[#This Row],[Agen id]],Mapping_Agen!A:D,4,0)</f>
        <v>Prima</v>
      </c>
      <c r="J5235" s="7" t="str">
        <f>VLOOKUP(Tb_Reseller[[#This Row],[Agen id]],Mapping_Agen!A:C,3,0)</f>
        <v>ONLINE</v>
      </c>
      <c r="K5235" s="17" t="str">
        <f>TRIM(LEFT(Tb_Reseller[[#This Row],[Group]],2))</f>
        <v>O</v>
      </c>
      <c r="L5235" s="17" t="str">
        <f>VLOOKUP(Tb_Reseller[[#This Row],[Agen id]],Mapping_Agen!A:E,5,0)</f>
        <v>ONLINE</v>
      </c>
      <c r="M5235" s="64">
        <v>0</v>
      </c>
      <c r="N5235" s="65">
        <v>0</v>
      </c>
      <c r="O5235" s="65">
        <f>IFERROR(VLOOKUP(Tb_Reseller[[#This Row],[Kode Reseller]],[1]Sheet1!$A:$B,2,0),0)</f>
        <v>0</v>
      </c>
    </row>
    <row r="5236" spans="1:15" x14ac:dyDescent="0.25">
      <c r="A5236" s="13" t="s">
        <v>6270</v>
      </c>
      <c r="B5236" s="14" t="s">
        <v>15580</v>
      </c>
      <c r="C5236" s="15" t="s">
        <v>8202</v>
      </c>
      <c r="D5236" s="15" t="s">
        <v>11516</v>
      </c>
      <c r="E5236" s="16">
        <v>45518.290277777778</v>
      </c>
      <c r="F5236" s="13" t="s">
        <v>8204</v>
      </c>
      <c r="G5236" s="13" t="s">
        <v>6270</v>
      </c>
      <c r="H5236" s="15" t="str">
        <f>UPPER(Tb_Reseller[[#This Row],[Agen id]]&amp;"-"&amp;VLOOKUP(Tb_Reseller[[#This Row],[Agen id]],A:B,2,0)&amp;"("&amp;Tb_Reseller[[#This Row],[Short]]&amp;")")</f>
        <v>AR36466-DEDICELL07(O)</v>
      </c>
      <c r="I5236" s="15" t="str">
        <f>VLOOKUP(Tb_Reseller[[#This Row],[Agen id]],Mapping_Agen!A:D,4,0)</f>
        <v>Prima</v>
      </c>
      <c r="J5236" s="7" t="str">
        <f>VLOOKUP(Tb_Reseller[[#This Row],[Agen id]],Mapping_Agen!A:C,3,0)</f>
        <v>ONLINE</v>
      </c>
      <c r="K5236" s="17" t="str">
        <f>TRIM(LEFT(Tb_Reseller[[#This Row],[Group]],2))</f>
        <v>O</v>
      </c>
      <c r="L5236" s="17" t="str">
        <f>VLOOKUP(Tb_Reseller[[#This Row],[Agen id]],Mapping_Agen!A:E,5,0)</f>
        <v>ONLINE</v>
      </c>
      <c r="M5236" s="64">
        <v>0</v>
      </c>
      <c r="N5236" s="65">
        <v>0</v>
      </c>
      <c r="O5236" s="65">
        <f>IFERROR(VLOOKUP(Tb_Reseller[[#This Row],[Kode Reseller]],[1]Sheet1!$A:$B,2,0),0)</f>
        <v>0</v>
      </c>
    </row>
    <row r="5237" spans="1:15" x14ac:dyDescent="0.25">
      <c r="A5237" s="13" t="s">
        <v>6272</v>
      </c>
      <c r="B5237" s="14" t="s">
        <v>15581</v>
      </c>
      <c r="C5237" s="15" t="s">
        <v>8213</v>
      </c>
      <c r="D5237" s="15" t="s">
        <v>13083</v>
      </c>
      <c r="E5237" s="16">
        <v>45518.538194444453</v>
      </c>
      <c r="F5237" s="7" t="s">
        <v>8204</v>
      </c>
      <c r="G5237" s="13" t="s">
        <v>6272</v>
      </c>
      <c r="H5237" s="15" t="str">
        <f>UPPER(Tb_Reseller[[#This Row],[Agen id]]&amp;"-"&amp;VLOOKUP(Tb_Reseller[[#This Row],[Agen id]],A:B,2,0)&amp;"("&amp;Tb_Reseller[[#This Row],[Short]]&amp;")")</f>
        <v>AR36469-JAFFAR CELL(P)</v>
      </c>
      <c r="I5237" s="15" t="str">
        <f>VLOOKUP(Tb_Reseller[[#This Row],[Agen id]],Mapping_Agen!A:D,4,0)</f>
        <v>Prima</v>
      </c>
      <c r="J5237" s="7" t="str">
        <f>VLOOKUP(Tb_Reseller[[#This Row],[Agen id]],Mapping_Agen!A:C,3,0)</f>
        <v>PRG</v>
      </c>
      <c r="K5237" s="17" t="str">
        <f>TRIM(LEFT(Tb_Reseller[[#This Row],[Group]],2))</f>
        <v>P</v>
      </c>
      <c r="L5237" s="17" t="str">
        <f>VLOOKUP(Tb_Reseller[[#This Row],[Agen id]],Mapping_Agen!A:E,5,0)</f>
        <v>NON SCO</v>
      </c>
      <c r="M5237" s="64">
        <v>0</v>
      </c>
      <c r="N5237" s="65">
        <v>0</v>
      </c>
      <c r="O5237" s="65">
        <f>IFERROR(VLOOKUP(Tb_Reseller[[#This Row],[Kode Reseller]],[1]Sheet1!$A:$B,2,0),0)</f>
        <v>0</v>
      </c>
    </row>
    <row r="5238" spans="1:15" x14ac:dyDescent="0.25">
      <c r="A5238" s="13" t="s">
        <v>6274</v>
      </c>
      <c r="B5238" s="14" t="s">
        <v>15582</v>
      </c>
      <c r="C5238" s="15" t="s">
        <v>8213</v>
      </c>
      <c r="D5238" s="15" t="s">
        <v>8248</v>
      </c>
      <c r="E5238" s="16">
        <v>45518.548611111109</v>
      </c>
      <c r="F5238" s="13" t="s">
        <v>8204</v>
      </c>
      <c r="G5238" s="13" t="s">
        <v>6274</v>
      </c>
      <c r="H5238" s="15" t="str">
        <f>UPPER(Tb_Reseller[[#This Row],[Agen id]]&amp;"-"&amp;VLOOKUP(Tb_Reseller[[#This Row],[Agen id]],A:B,2,0)&amp;"("&amp;Tb_Reseller[[#This Row],[Short]]&amp;")")</f>
        <v>AR36470-NURUL KAMILAH(P)</v>
      </c>
      <c r="I5238" s="15" t="str">
        <f>VLOOKUP(Tb_Reseller[[#This Row],[Agen id]],Mapping_Agen!A:D,4,0)</f>
        <v>Prima</v>
      </c>
      <c r="J5238" s="7" t="str">
        <f>VLOOKUP(Tb_Reseller[[#This Row],[Agen id]],Mapping_Agen!A:C,3,0)</f>
        <v>PP</v>
      </c>
      <c r="K5238" s="17" t="str">
        <f>TRIM(LEFT(Tb_Reseller[[#This Row],[Group]],2))</f>
        <v>P</v>
      </c>
      <c r="L5238" s="17" t="str">
        <f>VLOOKUP(Tb_Reseller[[#This Row],[Agen id]],Mapping_Agen!A:E,5,0)</f>
        <v>NON SCO</v>
      </c>
      <c r="M5238" s="64">
        <v>0</v>
      </c>
      <c r="N5238" s="65">
        <v>0</v>
      </c>
      <c r="O5238" s="65">
        <f>IFERROR(VLOOKUP(Tb_Reseller[[#This Row],[Kode Reseller]],[1]Sheet1!$A:$B,2,0),0)</f>
        <v>0</v>
      </c>
    </row>
    <row r="5239" spans="1:15" x14ac:dyDescent="0.25">
      <c r="A5239" s="13" t="s">
        <v>6276</v>
      </c>
      <c r="B5239" s="14" t="s">
        <v>11018</v>
      </c>
      <c r="C5239" s="15" t="s">
        <v>8213</v>
      </c>
      <c r="D5239" s="15" t="s">
        <v>15530</v>
      </c>
      <c r="E5239" s="16">
        <v>45518.588888888888</v>
      </c>
      <c r="F5239" s="13" t="s">
        <v>8204</v>
      </c>
      <c r="G5239" s="13" t="s">
        <v>6276</v>
      </c>
      <c r="H5239" s="15" t="str">
        <f>UPPER(Tb_Reseller[[#This Row],[Agen id]]&amp;"-"&amp;VLOOKUP(Tb_Reseller[[#This Row],[Agen id]],A:B,2,0)&amp;"("&amp;Tb_Reseller[[#This Row],[Short]]&amp;")")</f>
        <v>AR36472-AYU CELL(P)</v>
      </c>
      <c r="I5239" s="15" t="str">
        <f>VLOOKUP(Tb_Reseller[[#This Row],[Agen id]],Mapping_Agen!A:D,4,0)</f>
        <v>Prima</v>
      </c>
      <c r="J5239" s="7" t="str">
        <f>VLOOKUP(Tb_Reseller[[#This Row],[Agen id]],Mapping_Agen!A:C,3,0)</f>
        <v>PP</v>
      </c>
      <c r="K5239" s="17" t="str">
        <f>TRIM(LEFT(Tb_Reseller[[#This Row],[Group]],2))</f>
        <v>P</v>
      </c>
      <c r="L5239" s="17" t="str">
        <f>VLOOKUP(Tb_Reseller[[#This Row],[Agen id]],Mapping_Agen!A:E,5,0)</f>
        <v>NON SCO</v>
      </c>
      <c r="M5239" s="64">
        <v>0</v>
      </c>
      <c r="N5239" s="65">
        <v>0</v>
      </c>
      <c r="O5239" s="65">
        <f>IFERROR(VLOOKUP(Tb_Reseller[[#This Row],[Kode Reseller]],[1]Sheet1!$A:$B,2,0),0)</f>
        <v>0</v>
      </c>
    </row>
    <row r="5240" spans="1:15" x14ac:dyDescent="0.25">
      <c r="A5240" s="13" t="s">
        <v>6278</v>
      </c>
      <c r="B5240" s="14" t="s">
        <v>15583</v>
      </c>
      <c r="C5240" s="15" t="s">
        <v>8213</v>
      </c>
      <c r="D5240" s="15" t="s">
        <v>8203</v>
      </c>
      <c r="E5240" s="16">
        <v>45519.394444444442</v>
      </c>
      <c r="F5240" s="13" t="s">
        <v>8204</v>
      </c>
      <c r="G5240" s="13" t="s">
        <v>6278</v>
      </c>
      <c r="H5240" s="15" t="str">
        <f>UPPER(Tb_Reseller[[#This Row],[Agen id]]&amp;"-"&amp;VLOOKUP(Tb_Reseller[[#This Row],[Agen id]],A:B,2,0)&amp;"("&amp;Tb_Reseller[[#This Row],[Short]]&amp;")")</f>
        <v>AR36474-CISADANE CELL 2(P)</v>
      </c>
      <c r="I5240" s="15" t="str">
        <f>VLOOKUP(Tb_Reseller[[#This Row],[Agen id]],Mapping_Agen!A:D,4,0)</f>
        <v>Prima</v>
      </c>
      <c r="J5240" s="7" t="str">
        <f>VLOOKUP(Tb_Reseller[[#This Row],[Agen id]],Mapping_Agen!A:C,3,0)</f>
        <v>BSD</v>
      </c>
      <c r="K5240" s="17" t="str">
        <f>TRIM(LEFT(Tb_Reseller[[#This Row],[Group]],2))</f>
        <v>P</v>
      </c>
      <c r="L5240" s="17" t="str">
        <f>VLOOKUP(Tb_Reseller[[#This Row],[Agen id]],Mapping_Agen!A:E,5,0)</f>
        <v>Hupron</v>
      </c>
      <c r="M5240" s="64">
        <v>6.9677419354838657</v>
      </c>
      <c r="N5240" s="65">
        <v>4.8333333333333259</v>
      </c>
      <c r="O5240" s="65">
        <f>IFERROR(VLOOKUP(Tb_Reseller[[#This Row],[Kode Reseller]],[1]Sheet1!$A:$B,2,0),0)</f>
        <v>4.5</v>
      </c>
    </row>
    <row r="5241" spans="1:15" x14ac:dyDescent="0.25">
      <c r="A5241" s="13" t="s">
        <v>5116</v>
      </c>
      <c r="B5241" s="14" t="s">
        <v>15584</v>
      </c>
      <c r="C5241" s="15" t="s">
        <v>8213</v>
      </c>
      <c r="D5241" s="15" t="s">
        <v>8203</v>
      </c>
      <c r="E5241" s="16">
        <v>45519.463194444441</v>
      </c>
      <c r="F5241" s="13" t="s">
        <v>8204</v>
      </c>
      <c r="G5241" s="13" t="s">
        <v>5116</v>
      </c>
      <c r="H5241" s="15" t="str">
        <f>UPPER(Tb_Reseller[[#This Row],[Agen id]]&amp;"-"&amp;VLOOKUP(Tb_Reseller[[#This Row],[Agen id]],A:B,2,0)&amp;"("&amp;Tb_Reseller[[#This Row],[Short]]&amp;")")</f>
        <v>AR36476-WARUNG ENIN(P)</v>
      </c>
      <c r="I5241" s="15" t="str">
        <f>VLOOKUP(Tb_Reseller[[#This Row],[Agen id]],Mapping_Agen!A:D,4,0)</f>
        <v>Prima</v>
      </c>
      <c r="J5241" s="7" t="str">
        <f>VLOOKUP(Tb_Reseller[[#This Row],[Agen id]],Mapping_Agen!A:C,3,0)</f>
        <v>BSD</v>
      </c>
      <c r="K5241" s="17" t="str">
        <f>TRIM(LEFT(Tb_Reseller[[#This Row],[Group]],2))</f>
        <v>P</v>
      </c>
      <c r="L5241" s="17" t="str">
        <f>VLOOKUP(Tb_Reseller[[#This Row],[Agen id]],Mapping_Agen!A:E,5,0)</f>
        <v>NON SCO</v>
      </c>
      <c r="M5241" s="64">
        <v>9.6774193548387094E-2</v>
      </c>
      <c r="N5241" s="65">
        <v>3.3333333333333333E-2</v>
      </c>
      <c r="O5241" s="65">
        <f>IFERROR(VLOOKUP(Tb_Reseller[[#This Row],[Kode Reseller]],[1]Sheet1!$A:$B,2,0),0)</f>
        <v>0</v>
      </c>
    </row>
    <row r="5242" spans="1:15" x14ac:dyDescent="0.25">
      <c r="A5242" s="13" t="s">
        <v>6283</v>
      </c>
      <c r="B5242" s="14" t="s">
        <v>10376</v>
      </c>
      <c r="C5242" s="15" t="s">
        <v>8213</v>
      </c>
      <c r="D5242" s="15" t="s">
        <v>15530</v>
      </c>
      <c r="E5242" s="16">
        <v>45519.642361111109</v>
      </c>
      <c r="F5242" s="13" t="s">
        <v>8204</v>
      </c>
      <c r="G5242" s="13" t="s">
        <v>6283</v>
      </c>
      <c r="H5242" s="15" t="str">
        <f>UPPER(Tb_Reseller[[#This Row],[Agen id]]&amp;"-"&amp;VLOOKUP(Tb_Reseller[[#This Row],[Agen id]],A:B,2,0)&amp;"("&amp;Tb_Reseller[[#This Row],[Short]]&amp;")")</f>
        <v>AR36478-AIRA CELL(P)</v>
      </c>
      <c r="I5242" s="15" t="str">
        <f>VLOOKUP(Tb_Reseller[[#This Row],[Agen id]],Mapping_Agen!A:D,4,0)</f>
        <v>Prima</v>
      </c>
      <c r="J5242" s="7" t="str">
        <f>VLOOKUP(Tb_Reseller[[#This Row],[Agen id]],Mapping_Agen!A:C,3,0)</f>
        <v>PP</v>
      </c>
      <c r="K5242" s="17" t="str">
        <f>TRIM(LEFT(Tb_Reseller[[#This Row],[Group]],2))</f>
        <v>P</v>
      </c>
      <c r="L5242" s="17" t="str">
        <f>VLOOKUP(Tb_Reseller[[#This Row],[Agen id]],Mapping_Agen!A:E,5,0)</f>
        <v>NON SCO</v>
      </c>
      <c r="M5242" s="64">
        <v>0</v>
      </c>
      <c r="N5242" s="65">
        <v>0</v>
      </c>
      <c r="O5242" s="65">
        <f>IFERROR(VLOOKUP(Tb_Reseller[[#This Row],[Kode Reseller]],[1]Sheet1!$A:$B,2,0),0)</f>
        <v>0</v>
      </c>
    </row>
    <row r="5243" spans="1:15" x14ac:dyDescent="0.25">
      <c r="A5243" s="13" t="s">
        <v>6285</v>
      </c>
      <c r="B5243" s="14" t="s">
        <v>15585</v>
      </c>
      <c r="C5243" s="15" t="s">
        <v>8202</v>
      </c>
      <c r="D5243" s="15" t="s">
        <v>11516</v>
      </c>
      <c r="E5243" s="16">
        <v>45519.785416666673</v>
      </c>
      <c r="F5243" s="13" t="s">
        <v>8204</v>
      </c>
      <c r="G5243" s="13" t="s">
        <v>6285</v>
      </c>
      <c r="H5243" s="15" t="str">
        <f>UPPER(Tb_Reseller[[#This Row],[Agen id]]&amp;"-"&amp;VLOOKUP(Tb_Reseller[[#This Row],[Agen id]],A:B,2,0)&amp;"("&amp;Tb_Reseller[[#This Row],[Short]]&amp;")")</f>
        <v>AR36481-DEBI(O)</v>
      </c>
      <c r="I5243" s="15" t="str">
        <f>VLOOKUP(Tb_Reseller[[#This Row],[Agen id]],Mapping_Agen!A:D,4,0)</f>
        <v>Prima</v>
      </c>
      <c r="J5243" s="7" t="str">
        <f>VLOOKUP(Tb_Reseller[[#This Row],[Agen id]],Mapping_Agen!A:C,3,0)</f>
        <v>ONLINE</v>
      </c>
      <c r="K5243" s="17" t="str">
        <f>TRIM(LEFT(Tb_Reseller[[#This Row],[Group]],2))</f>
        <v>O</v>
      </c>
      <c r="L5243" s="17" t="str">
        <f>VLOOKUP(Tb_Reseller[[#This Row],[Agen id]],Mapping_Agen!A:E,5,0)</f>
        <v>ONLINE</v>
      </c>
      <c r="M5243" s="64">
        <v>5.8064516129032215</v>
      </c>
      <c r="N5243" s="65">
        <v>0</v>
      </c>
      <c r="O5243" s="65">
        <f>IFERROR(VLOOKUP(Tb_Reseller[[#This Row],[Kode Reseller]],[1]Sheet1!$A:$B,2,0),0)</f>
        <v>0</v>
      </c>
    </row>
    <row r="5244" spans="1:15" x14ac:dyDescent="0.25">
      <c r="A5244" s="13" t="s">
        <v>6288</v>
      </c>
      <c r="B5244" s="14" t="s">
        <v>15585</v>
      </c>
      <c r="C5244" s="15" t="s">
        <v>8202</v>
      </c>
      <c r="D5244" s="15" t="s">
        <v>11516</v>
      </c>
      <c r="E5244" s="16">
        <v>45520.5625</v>
      </c>
      <c r="F5244" s="13" t="s">
        <v>8204</v>
      </c>
      <c r="G5244" s="13" t="s">
        <v>6288</v>
      </c>
      <c r="H5244" s="15" t="str">
        <f>UPPER(Tb_Reseller[[#This Row],[Agen id]]&amp;"-"&amp;VLOOKUP(Tb_Reseller[[#This Row],[Agen id]],A:B,2,0)&amp;"("&amp;Tb_Reseller[[#This Row],[Short]]&amp;")")</f>
        <v>AR36484-DEBI(O)</v>
      </c>
      <c r="I5244" s="15" t="str">
        <f>VLOOKUP(Tb_Reseller[[#This Row],[Agen id]],Mapping_Agen!A:D,4,0)</f>
        <v>Prima</v>
      </c>
      <c r="J5244" s="7" t="str">
        <f>VLOOKUP(Tb_Reseller[[#This Row],[Agen id]],Mapping_Agen!A:C,3,0)</f>
        <v>ONLINE</v>
      </c>
      <c r="K5244" s="17" t="str">
        <f>TRIM(LEFT(Tb_Reseller[[#This Row],[Group]],2))</f>
        <v>O</v>
      </c>
      <c r="L5244" s="17" t="str">
        <f>VLOOKUP(Tb_Reseller[[#This Row],[Agen id]],Mapping_Agen!A:E,5,0)</f>
        <v>ONLINE</v>
      </c>
      <c r="M5244" s="64">
        <v>0</v>
      </c>
      <c r="N5244" s="65">
        <v>0</v>
      </c>
      <c r="O5244" s="65">
        <f>IFERROR(VLOOKUP(Tb_Reseller[[#This Row],[Kode Reseller]],[1]Sheet1!$A:$B,2,0),0)</f>
        <v>0</v>
      </c>
    </row>
    <row r="5245" spans="1:15" x14ac:dyDescent="0.25">
      <c r="A5245" s="13" t="s">
        <v>6290</v>
      </c>
      <c r="B5245" s="14" t="s">
        <v>15586</v>
      </c>
      <c r="C5245" s="15" t="s">
        <v>8213</v>
      </c>
      <c r="D5245" s="15" t="s">
        <v>8203</v>
      </c>
      <c r="E5245" s="16">
        <v>45520.578472222223</v>
      </c>
      <c r="F5245" s="13" t="s">
        <v>8204</v>
      </c>
      <c r="G5245" s="13" t="s">
        <v>6290</v>
      </c>
      <c r="H5245" s="15" t="str">
        <f>UPPER(Tb_Reseller[[#This Row],[Agen id]]&amp;"-"&amp;VLOOKUP(Tb_Reseller[[#This Row],[Agen id]],A:B,2,0)&amp;"("&amp;Tb_Reseller[[#This Row],[Short]]&amp;")")</f>
        <v>AR36485-TWINS LAUNDRY(P)</v>
      </c>
      <c r="I5245" s="15" t="str">
        <f>VLOOKUP(Tb_Reseller[[#This Row],[Agen id]],Mapping_Agen!A:D,4,0)</f>
        <v>Prima</v>
      </c>
      <c r="J5245" s="7" t="str">
        <f>VLOOKUP(Tb_Reseller[[#This Row],[Agen id]],Mapping_Agen!A:C,3,0)</f>
        <v>BSD</v>
      </c>
      <c r="K5245" s="17" t="str">
        <f>TRIM(LEFT(Tb_Reseller[[#This Row],[Group]],2))</f>
        <v>P</v>
      </c>
      <c r="L5245" s="17" t="str">
        <f>VLOOKUP(Tb_Reseller[[#This Row],[Agen id]],Mapping_Agen!A:E,5,0)</f>
        <v>NON SCO</v>
      </c>
      <c r="M5245" s="64">
        <v>0</v>
      </c>
      <c r="N5245" s="65">
        <v>0</v>
      </c>
      <c r="O5245" s="65">
        <f>IFERROR(VLOOKUP(Tb_Reseller[[#This Row],[Kode Reseller]],[1]Sheet1!$A:$B,2,0),0)</f>
        <v>0</v>
      </c>
    </row>
    <row r="5246" spans="1:15" x14ac:dyDescent="0.25">
      <c r="A5246" s="13" t="s">
        <v>6292</v>
      </c>
      <c r="B5246" s="14" t="s">
        <v>15587</v>
      </c>
      <c r="C5246" s="15" t="s">
        <v>8213</v>
      </c>
      <c r="D5246" s="15" t="s">
        <v>15530</v>
      </c>
      <c r="E5246" s="16">
        <v>45520.701388888891</v>
      </c>
      <c r="F5246" s="13" t="s">
        <v>8204</v>
      </c>
      <c r="G5246" s="13" t="s">
        <v>6292</v>
      </c>
      <c r="H5246" s="15" t="str">
        <f>UPPER(Tb_Reseller[[#This Row],[Agen id]]&amp;"-"&amp;VLOOKUP(Tb_Reseller[[#This Row],[Agen id]],A:B,2,0)&amp;"("&amp;Tb_Reseller[[#This Row],[Short]]&amp;")")</f>
        <v>AR36486-FARJO CELL(P)</v>
      </c>
      <c r="I5246" s="15" t="str">
        <f>VLOOKUP(Tb_Reseller[[#This Row],[Agen id]],Mapping_Agen!A:D,4,0)</f>
        <v>Prima</v>
      </c>
      <c r="J5246" s="7" t="str">
        <f>VLOOKUP(Tb_Reseller[[#This Row],[Agen id]],Mapping_Agen!A:C,3,0)</f>
        <v>PP</v>
      </c>
      <c r="K5246" s="17" t="str">
        <f>TRIM(LEFT(Tb_Reseller[[#This Row],[Group]],2))</f>
        <v>P</v>
      </c>
      <c r="L5246" s="17" t="str">
        <f>VLOOKUP(Tb_Reseller[[#This Row],[Agen id]],Mapping_Agen!A:E,5,0)</f>
        <v>NON SCO</v>
      </c>
      <c r="M5246" s="64">
        <v>0</v>
      </c>
      <c r="N5246" s="65">
        <v>0</v>
      </c>
      <c r="O5246" s="65">
        <f>IFERROR(VLOOKUP(Tb_Reseller[[#This Row],[Kode Reseller]],[1]Sheet1!$A:$B,2,0),0)</f>
        <v>0</v>
      </c>
    </row>
    <row r="5247" spans="1:15" x14ac:dyDescent="0.25">
      <c r="A5247" s="13" t="s">
        <v>15588</v>
      </c>
      <c r="B5247" s="14" t="s">
        <v>12909</v>
      </c>
      <c r="C5247" s="15" t="s">
        <v>14599</v>
      </c>
      <c r="D5247" s="15" t="s">
        <v>15589</v>
      </c>
      <c r="E5247" s="16">
        <v>45522.81527777778</v>
      </c>
      <c r="F5247" s="13" t="s">
        <v>8268</v>
      </c>
      <c r="G5247" s="13" t="s">
        <v>6218</v>
      </c>
      <c r="H5247" s="15" t="str">
        <f>UPPER(Tb_Reseller[[#This Row],[Agen id]]&amp;"-"&amp;VLOOKUP(Tb_Reseller[[#This Row],[Agen id]],A:B,2,0)&amp;"("&amp;Tb_Reseller[[#This Row],[Short]]&amp;")")</f>
        <v>AR36401-HAMMAM CELL(PL)</v>
      </c>
      <c r="I5247" s="15" t="str">
        <f>VLOOKUP(Tb_Reseller[[#This Row],[Agen id]],Mapping_Agen!A:D,4,0)</f>
        <v>Prima</v>
      </c>
      <c r="J5247" s="7" t="str">
        <f>VLOOKUP(Tb_Reseller[[#This Row],[Agen id]],Mapping_Agen!A:C,3,0)</f>
        <v>PP</v>
      </c>
      <c r="K5247" s="17" t="str">
        <f>TRIM(LEFT(Tb_Reseller[[#This Row],[Group]],2))</f>
        <v>PL</v>
      </c>
      <c r="L5247" s="17" t="str">
        <f>VLOOKUP(Tb_Reseller[[#This Row],[Agen id]],Mapping_Agen!A:E,5,0)</f>
        <v>NON SCO</v>
      </c>
      <c r="M5247" s="64">
        <v>0</v>
      </c>
      <c r="N5247" s="65">
        <v>0</v>
      </c>
      <c r="O5247" s="65">
        <f>IFERROR(VLOOKUP(Tb_Reseller[[#This Row],[Kode Reseller]],[1]Sheet1!$A:$B,2,0),0)</f>
        <v>0</v>
      </c>
    </row>
    <row r="5248" spans="1:15" x14ac:dyDescent="0.25">
      <c r="A5248" s="13" t="s">
        <v>15590</v>
      </c>
      <c r="B5248" s="14" t="s">
        <v>15591</v>
      </c>
      <c r="C5248" s="15" t="s">
        <v>8213</v>
      </c>
      <c r="D5248" s="15" t="s">
        <v>11466</v>
      </c>
      <c r="E5248" s="16">
        <v>45522.959722222222</v>
      </c>
      <c r="F5248" s="7" t="s">
        <v>8268</v>
      </c>
      <c r="G5248" s="13" t="s">
        <v>2374</v>
      </c>
      <c r="H5248" s="15" t="str">
        <f>UPPER(Tb_Reseller[[#This Row],[Agen id]]&amp;"-"&amp;VLOOKUP(Tb_Reseller[[#This Row],[Agen id]],A:B,2,0)&amp;"("&amp;Tb_Reseller[[#This Row],[Short]]&amp;")")</f>
        <v>AR26506-CHANDRA SERVIS CELLULER(P)</v>
      </c>
      <c r="I5248" s="15" t="str">
        <f>VLOOKUP(Tb_Reseller[[#This Row],[Agen id]],Mapping_Agen!A:D,4,0)</f>
        <v>Prima</v>
      </c>
      <c r="J5248" s="7" t="str">
        <f>VLOOKUP(Tb_Reseller[[#This Row],[Agen id]],Mapping_Agen!A:C,3,0)</f>
        <v>PP</v>
      </c>
      <c r="K5248" s="17" t="str">
        <f>TRIM(LEFT(Tb_Reseller[[#This Row],[Group]],2))</f>
        <v>P</v>
      </c>
      <c r="L5248" s="17" t="str">
        <f>VLOOKUP(Tb_Reseller[[#This Row],[Agen id]],Mapping_Agen!A:E,5,0)</f>
        <v>Mas Komarjaya</v>
      </c>
      <c r="M5248" s="64">
        <v>0.48387096774193528</v>
      </c>
      <c r="N5248" s="65">
        <v>0.26666666666666666</v>
      </c>
      <c r="O5248" s="65">
        <f>IFERROR(VLOOKUP(Tb_Reseller[[#This Row],[Kode Reseller]],[1]Sheet1!$A:$B,2,0),0)</f>
        <v>0.5</v>
      </c>
    </row>
    <row r="5249" spans="1:15" x14ac:dyDescent="0.25">
      <c r="A5249" s="13" t="s">
        <v>6294</v>
      </c>
      <c r="B5249" s="14" t="s">
        <v>15592</v>
      </c>
      <c r="C5249" s="15" t="s">
        <v>8213</v>
      </c>
      <c r="D5249" s="15" t="s">
        <v>8231</v>
      </c>
      <c r="E5249" s="16">
        <v>45523.406944444447</v>
      </c>
      <c r="F5249" s="13" t="s">
        <v>8204</v>
      </c>
      <c r="G5249" s="13" t="s">
        <v>6294</v>
      </c>
      <c r="H5249" s="15" t="str">
        <f>UPPER(Tb_Reseller[[#This Row],[Agen id]]&amp;"-"&amp;VLOOKUP(Tb_Reseller[[#This Row],[Agen id]],A:B,2,0)&amp;"("&amp;Tb_Reseller[[#This Row],[Short]]&amp;")")</f>
        <v>AR36491-BRILINK KHAIRA CELL(P)</v>
      </c>
      <c r="I5249" s="15" t="str">
        <f>VLOOKUP(Tb_Reseller[[#This Row],[Agen id]],Mapping_Agen!A:D,4,0)</f>
        <v>Prima</v>
      </c>
      <c r="J5249" s="7" t="str">
        <f>VLOOKUP(Tb_Reseller[[#This Row],[Agen id]],Mapping_Agen!A:C,3,0)</f>
        <v>ICON</v>
      </c>
      <c r="K5249" s="17" t="str">
        <f>TRIM(LEFT(Tb_Reseller[[#This Row],[Group]],2))</f>
        <v>P</v>
      </c>
      <c r="L5249" s="17" t="str">
        <f>VLOOKUP(Tb_Reseller[[#This Row],[Agen id]],Mapping_Agen!A:E,5,0)</f>
        <v>NON SCO</v>
      </c>
      <c r="M5249" s="64">
        <v>0</v>
      </c>
      <c r="N5249" s="65">
        <v>0</v>
      </c>
      <c r="O5249" s="65">
        <f>IFERROR(VLOOKUP(Tb_Reseller[[#This Row],[Kode Reseller]],[1]Sheet1!$A:$B,2,0),0)</f>
        <v>0</v>
      </c>
    </row>
    <row r="5250" spans="1:15" x14ac:dyDescent="0.25">
      <c r="A5250" s="13" t="s">
        <v>15593</v>
      </c>
      <c r="B5250" s="14" t="s">
        <v>15594</v>
      </c>
      <c r="C5250" s="15" t="s">
        <v>8213</v>
      </c>
      <c r="D5250" s="15" t="s">
        <v>8946</v>
      </c>
      <c r="E5250" s="16">
        <v>45523.727083333331</v>
      </c>
      <c r="F5250" s="7" t="s">
        <v>8268</v>
      </c>
      <c r="G5250" s="13" t="s">
        <v>622</v>
      </c>
      <c r="H5250" s="15" t="str">
        <f>UPPER(Tb_Reseller[[#This Row],[Agen id]]&amp;"-"&amp;VLOOKUP(Tb_Reseller[[#This Row],[Agen id]],A:B,2,0)&amp;"("&amp;Tb_Reseller[[#This Row],[Short]]&amp;")")</f>
        <v>AR04196-SANTI CELL(P)</v>
      </c>
      <c r="I5250" s="15" t="str">
        <f>VLOOKUP(Tb_Reseller[[#This Row],[Agen id]],Mapping_Agen!A:D,4,0)</f>
        <v>Prima</v>
      </c>
      <c r="J5250" s="7" t="str">
        <f>VLOOKUP(Tb_Reseller[[#This Row],[Agen id]],Mapping_Agen!A:C,3,0)</f>
        <v>PP</v>
      </c>
      <c r="K5250" s="17" t="str">
        <f>TRIM(LEFT(Tb_Reseller[[#This Row],[Group]],2))</f>
        <v>P</v>
      </c>
      <c r="L5250" s="17" t="str">
        <f>VLOOKUP(Tb_Reseller[[#This Row],[Agen id]],Mapping_Agen!A:E,5,0)</f>
        <v>NON SCO</v>
      </c>
      <c r="M5250" s="64">
        <v>5.0645161290322545</v>
      </c>
      <c r="N5250" s="65">
        <v>6.0333333333333217</v>
      </c>
      <c r="O5250" s="65">
        <f>IFERROR(VLOOKUP(Tb_Reseller[[#This Row],[Kode Reseller]],[1]Sheet1!$A:$B,2,0),0)</f>
        <v>3.5</v>
      </c>
    </row>
    <row r="5251" spans="1:15" x14ac:dyDescent="0.25">
      <c r="A5251" s="13" t="s">
        <v>15595</v>
      </c>
      <c r="B5251" s="14" t="s">
        <v>15596</v>
      </c>
      <c r="C5251" s="15" t="s">
        <v>8213</v>
      </c>
      <c r="D5251" s="15" t="s">
        <v>15044</v>
      </c>
      <c r="E5251" s="16">
        <v>45523.776388888888</v>
      </c>
      <c r="F5251" s="7" t="s">
        <v>8268</v>
      </c>
      <c r="G5251" s="13" t="s">
        <v>5149</v>
      </c>
      <c r="H5251" s="15" t="str">
        <f>UPPER(Tb_Reseller[[#This Row],[Agen id]]&amp;"-"&amp;VLOOKUP(Tb_Reseller[[#This Row],[Agen id]],A:B,2,0)&amp;"("&amp;Tb_Reseller[[#This Row],[Short]]&amp;")")</f>
        <v>AR34632-BHARATA CELL(P)</v>
      </c>
      <c r="I5251" s="15" t="str">
        <f>VLOOKUP(Tb_Reseller[[#This Row],[Agen id]],Mapping_Agen!A:D,4,0)</f>
        <v>Prima</v>
      </c>
      <c r="J5251" s="7" t="str">
        <f>VLOOKUP(Tb_Reseller[[#This Row],[Agen id]],Mapping_Agen!A:C,3,0)</f>
        <v>PRG</v>
      </c>
      <c r="K5251" s="17" t="str">
        <f>TRIM(LEFT(Tb_Reseller[[#This Row],[Group]],2))</f>
        <v>P</v>
      </c>
      <c r="L5251" s="17" t="str">
        <f>VLOOKUP(Tb_Reseller[[#This Row],[Agen id]],Mapping_Agen!A:E,5,0)</f>
        <v>NON SCO</v>
      </c>
      <c r="M5251" s="64">
        <v>0</v>
      </c>
      <c r="N5251" s="65">
        <v>0</v>
      </c>
      <c r="O5251" s="65">
        <f>IFERROR(VLOOKUP(Tb_Reseller[[#This Row],[Kode Reseller]],[1]Sheet1!$A:$B,2,0),0)</f>
        <v>0</v>
      </c>
    </row>
    <row r="5252" spans="1:15" x14ac:dyDescent="0.25">
      <c r="A5252" s="13" t="s">
        <v>6297</v>
      </c>
      <c r="B5252" s="14" t="s">
        <v>15597</v>
      </c>
      <c r="C5252" s="15" t="s">
        <v>8202</v>
      </c>
      <c r="D5252" s="15" t="s">
        <v>11516</v>
      </c>
      <c r="E5252" s="16">
        <v>45525.25277777778</v>
      </c>
      <c r="F5252" s="13" t="s">
        <v>8204</v>
      </c>
      <c r="G5252" s="13" t="s">
        <v>6297</v>
      </c>
      <c r="H5252" s="15" t="str">
        <f>UPPER(Tb_Reseller[[#This Row],[Agen id]]&amp;"-"&amp;VLOOKUP(Tb_Reseller[[#This Row],[Agen id]],A:B,2,0)&amp;"("&amp;Tb_Reseller[[#This Row],[Short]]&amp;")")</f>
        <v>AR36497-MOCH SURYA PERMANA(O)</v>
      </c>
      <c r="I5252" s="15" t="str">
        <f>VLOOKUP(Tb_Reseller[[#This Row],[Agen id]],Mapping_Agen!A:D,4,0)</f>
        <v>Prima</v>
      </c>
      <c r="J5252" s="7" t="str">
        <f>VLOOKUP(Tb_Reseller[[#This Row],[Agen id]],Mapping_Agen!A:C,3,0)</f>
        <v>ONLINE</v>
      </c>
      <c r="K5252" s="17" t="str">
        <f>TRIM(LEFT(Tb_Reseller[[#This Row],[Group]],2))</f>
        <v>O</v>
      </c>
      <c r="L5252" s="17" t="str">
        <f>VLOOKUP(Tb_Reseller[[#This Row],[Agen id]],Mapping_Agen!A:E,5,0)</f>
        <v>ONLINE</v>
      </c>
      <c r="M5252" s="64">
        <v>0</v>
      </c>
      <c r="N5252" s="65">
        <v>0</v>
      </c>
      <c r="O5252" s="65">
        <f>IFERROR(VLOOKUP(Tb_Reseller[[#This Row],[Kode Reseller]],[1]Sheet1!$A:$B,2,0),0)</f>
        <v>0</v>
      </c>
    </row>
    <row r="5253" spans="1:15" x14ac:dyDescent="0.25">
      <c r="A5253" s="13" t="s">
        <v>6299</v>
      </c>
      <c r="B5253" s="14" t="s">
        <v>15598</v>
      </c>
      <c r="C5253" s="15" t="s">
        <v>8202</v>
      </c>
      <c r="D5253" s="15" t="s">
        <v>11516</v>
      </c>
      <c r="E5253" s="16">
        <v>45525.293749999997</v>
      </c>
      <c r="F5253" s="13" t="s">
        <v>8204</v>
      </c>
      <c r="G5253" s="13" t="s">
        <v>6299</v>
      </c>
      <c r="H5253" s="15" t="str">
        <f>UPPER(Tb_Reseller[[#This Row],[Agen id]]&amp;"-"&amp;VLOOKUP(Tb_Reseller[[#This Row],[Agen id]],A:B,2,0)&amp;"("&amp;Tb_Reseller[[#This Row],[Short]]&amp;")")</f>
        <v>AR36498-SENYAMAN CHELL(O)</v>
      </c>
      <c r="I5253" s="15" t="str">
        <f>VLOOKUP(Tb_Reseller[[#This Row],[Agen id]],Mapping_Agen!A:D,4,0)</f>
        <v>Prima</v>
      </c>
      <c r="J5253" s="7" t="str">
        <f>VLOOKUP(Tb_Reseller[[#This Row],[Agen id]],Mapping_Agen!A:C,3,0)</f>
        <v>ONLINE</v>
      </c>
      <c r="K5253" s="17" t="str">
        <f>TRIM(LEFT(Tb_Reseller[[#This Row],[Group]],2))</f>
        <v>O</v>
      </c>
      <c r="L5253" s="17" t="str">
        <f>VLOOKUP(Tb_Reseller[[#This Row],[Agen id]],Mapping_Agen!A:E,5,0)</f>
        <v>ONLINE</v>
      </c>
      <c r="M5253" s="64">
        <v>0</v>
      </c>
      <c r="N5253" s="65">
        <v>0</v>
      </c>
      <c r="O5253" s="65">
        <f>IFERROR(VLOOKUP(Tb_Reseller[[#This Row],[Kode Reseller]],[1]Sheet1!$A:$B,2,0),0)</f>
        <v>0</v>
      </c>
    </row>
    <row r="5254" spans="1:15" x14ac:dyDescent="0.25">
      <c r="A5254" s="13" t="s">
        <v>6301</v>
      </c>
      <c r="B5254" s="14" t="s">
        <v>15599</v>
      </c>
      <c r="C5254" s="15" t="s">
        <v>8213</v>
      </c>
      <c r="D5254" s="15" t="s">
        <v>8231</v>
      </c>
      <c r="E5254" s="16">
        <v>45525.421527777777</v>
      </c>
      <c r="F5254" s="13" t="s">
        <v>8204</v>
      </c>
      <c r="G5254" s="13" t="s">
        <v>6301</v>
      </c>
      <c r="H5254" s="15" t="str">
        <f>UPPER(Tb_Reseller[[#This Row],[Agen id]]&amp;"-"&amp;VLOOKUP(Tb_Reseller[[#This Row],[Agen id]],A:B,2,0)&amp;"("&amp;Tb_Reseller[[#This Row],[Short]]&amp;")")</f>
        <v>AR36500-LUTFI CELL(P)</v>
      </c>
      <c r="I5254" s="15" t="str">
        <f>VLOOKUP(Tb_Reseller[[#This Row],[Agen id]],Mapping_Agen!A:D,4,0)</f>
        <v>Prima</v>
      </c>
      <c r="J5254" s="7" t="str">
        <f>VLOOKUP(Tb_Reseller[[#This Row],[Agen id]],Mapping_Agen!A:C,3,0)</f>
        <v>ICON</v>
      </c>
      <c r="K5254" s="17" t="str">
        <f>TRIM(LEFT(Tb_Reseller[[#This Row],[Group]],2))</f>
        <v>P</v>
      </c>
      <c r="L5254" s="17" t="str">
        <f>VLOOKUP(Tb_Reseller[[#This Row],[Agen id]],Mapping_Agen!A:E,5,0)</f>
        <v>NON SCO</v>
      </c>
      <c r="M5254" s="64">
        <v>0</v>
      </c>
      <c r="N5254" s="65">
        <v>0</v>
      </c>
      <c r="O5254" s="65">
        <f>IFERROR(VLOOKUP(Tb_Reseller[[#This Row],[Kode Reseller]],[1]Sheet1!$A:$B,2,0),0)</f>
        <v>0</v>
      </c>
    </row>
    <row r="5255" spans="1:15" x14ac:dyDescent="0.25">
      <c r="A5255" s="13" t="s">
        <v>15600</v>
      </c>
      <c r="B5255" s="14" t="s">
        <v>10323</v>
      </c>
      <c r="C5255" s="15" t="s">
        <v>8213</v>
      </c>
      <c r="D5255" s="15" t="s">
        <v>13873</v>
      </c>
      <c r="E5255" s="16">
        <v>45525.658333333333</v>
      </c>
      <c r="F5255" s="7" t="s">
        <v>8268</v>
      </c>
      <c r="G5255" s="13" t="s">
        <v>945</v>
      </c>
      <c r="H5255" s="15" t="str">
        <f>UPPER(Tb_Reseller[[#This Row],[Agen id]]&amp;"-"&amp;VLOOKUP(Tb_Reseller[[#This Row],[Agen id]],A:B,2,0)&amp;"("&amp;Tb_Reseller[[#This Row],[Short]]&amp;")")</f>
        <v>AR33574-ZAHRA CELL(P)</v>
      </c>
      <c r="I5255" s="15" t="str">
        <f>VLOOKUP(Tb_Reseller[[#This Row],[Agen id]],Mapping_Agen!A:D,4,0)</f>
        <v>Prima</v>
      </c>
      <c r="J5255" s="7" t="str">
        <f>VLOOKUP(Tb_Reseller[[#This Row],[Agen id]],Mapping_Agen!A:C,3,0)</f>
        <v>ICON</v>
      </c>
      <c r="K5255" s="17" t="str">
        <f>TRIM(LEFT(Tb_Reseller[[#This Row],[Group]],2))</f>
        <v>P</v>
      </c>
      <c r="L5255" s="17" t="str">
        <f>VLOOKUP(Tb_Reseller[[#This Row],[Agen id]],Mapping_Agen!A:E,5,0)</f>
        <v>NON SCO</v>
      </c>
      <c r="M5255" s="64">
        <v>2.8387096774193528</v>
      </c>
      <c r="N5255" s="65">
        <v>2.1666666666666687</v>
      </c>
      <c r="O5255" s="65">
        <f>IFERROR(VLOOKUP(Tb_Reseller[[#This Row],[Kode Reseller]],[1]Sheet1!$A:$B,2,0),0)</f>
        <v>1.5</v>
      </c>
    </row>
    <row r="5256" spans="1:15" x14ac:dyDescent="0.25">
      <c r="A5256" s="13" t="s">
        <v>6303</v>
      </c>
      <c r="B5256" s="14" t="s">
        <v>15601</v>
      </c>
      <c r="C5256" s="15" t="s">
        <v>8208</v>
      </c>
      <c r="D5256" s="15" t="s">
        <v>8203</v>
      </c>
      <c r="E5256" s="16">
        <v>45525.686805555553</v>
      </c>
      <c r="F5256" s="13" t="s">
        <v>8204</v>
      </c>
      <c r="G5256" s="13" t="s">
        <v>6303</v>
      </c>
      <c r="H5256" s="15" t="str">
        <f>UPPER(Tb_Reseller[[#This Row],[Agen id]]&amp;"-"&amp;VLOOKUP(Tb_Reseller[[#This Row],[Agen id]],A:B,2,0)&amp;"("&amp;Tb_Reseller[[#This Row],[Short]]&amp;")")</f>
        <v>AR36502-WARKOP ARJUNA(R)</v>
      </c>
      <c r="I5256" s="15" t="str">
        <f>VLOOKUP(Tb_Reseller[[#This Row],[Agen id]],Mapping_Agen!A:D,4,0)</f>
        <v>No Limit</v>
      </c>
      <c r="J5256" s="7" t="str">
        <f>VLOOKUP(Tb_Reseller[[#This Row],[Agen id]],Mapping_Agen!A:C,3,0)</f>
        <v>BSD</v>
      </c>
      <c r="K5256" s="17" t="str">
        <f>TRIM(LEFT(Tb_Reseller[[#This Row],[Group]],2))</f>
        <v>R</v>
      </c>
      <c r="L5256" s="17" t="str">
        <f>VLOOKUP(Tb_Reseller[[#This Row],[Agen id]],Mapping_Agen!A:E,5,0)</f>
        <v>NON SCO</v>
      </c>
      <c r="M5256" s="64">
        <v>0</v>
      </c>
      <c r="N5256" s="65">
        <v>0</v>
      </c>
      <c r="O5256" s="65">
        <f>IFERROR(VLOOKUP(Tb_Reseller[[#This Row],[Kode Reseller]],[1]Sheet1!$A:$B,2,0),0)</f>
        <v>0</v>
      </c>
    </row>
    <row r="5257" spans="1:15" x14ac:dyDescent="0.25">
      <c r="A5257" s="13" t="s">
        <v>15602</v>
      </c>
      <c r="B5257" s="14" t="s">
        <v>15603</v>
      </c>
      <c r="C5257" s="15" t="s">
        <v>8213</v>
      </c>
      <c r="D5257" s="15" t="s">
        <v>15044</v>
      </c>
      <c r="E5257" s="16">
        <v>45525.791666666657</v>
      </c>
      <c r="F5257" s="7" t="s">
        <v>8268</v>
      </c>
      <c r="G5257" s="13" t="s">
        <v>5149</v>
      </c>
      <c r="H5257" s="15" t="str">
        <f>UPPER(Tb_Reseller[[#This Row],[Agen id]]&amp;"-"&amp;VLOOKUP(Tb_Reseller[[#This Row],[Agen id]],A:B,2,0)&amp;"("&amp;Tb_Reseller[[#This Row],[Short]]&amp;")")</f>
        <v>AR34632-BHARATA CELL(P)</v>
      </c>
      <c r="I5257" s="15" t="str">
        <f>VLOOKUP(Tb_Reseller[[#This Row],[Agen id]],Mapping_Agen!A:D,4,0)</f>
        <v>Prima</v>
      </c>
      <c r="J5257" s="7" t="str">
        <f>VLOOKUP(Tb_Reseller[[#This Row],[Agen id]],Mapping_Agen!A:C,3,0)</f>
        <v>PRG</v>
      </c>
      <c r="K5257" s="17" t="str">
        <f>TRIM(LEFT(Tb_Reseller[[#This Row],[Group]],2))</f>
        <v>P</v>
      </c>
      <c r="L5257" s="17" t="str">
        <f>VLOOKUP(Tb_Reseller[[#This Row],[Agen id]],Mapping_Agen!A:E,5,0)</f>
        <v>NON SCO</v>
      </c>
      <c r="M5257" s="64">
        <v>0</v>
      </c>
      <c r="N5257" s="65">
        <v>0</v>
      </c>
      <c r="O5257" s="65">
        <f>IFERROR(VLOOKUP(Tb_Reseller[[#This Row],[Kode Reseller]],[1]Sheet1!$A:$B,2,0),0)</f>
        <v>0</v>
      </c>
    </row>
    <row r="5258" spans="1:15" x14ac:dyDescent="0.25">
      <c r="A5258" s="13" t="s">
        <v>15604</v>
      </c>
      <c r="B5258" s="14" t="s">
        <v>11231</v>
      </c>
      <c r="C5258" s="15" t="s">
        <v>8361</v>
      </c>
      <c r="D5258" s="15" t="s">
        <v>8890</v>
      </c>
      <c r="E5258" s="16">
        <v>45526.508333333331</v>
      </c>
      <c r="F5258" s="7" t="s">
        <v>8268</v>
      </c>
      <c r="G5258" s="13" t="s">
        <v>457</v>
      </c>
      <c r="H5258" s="15" t="str">
        <f>UPPER(Tb_Reseller[[#This Row],[Agen id]]&amp;"-"&amp;VLOOKUP(Tb_Reseller[[#This Row],[Agen id]],A:B,2,0)&amp;"("&amp;Tb_Reseller[[#This Row],[Short]]&amp;")")</f>
        <v>AR01843-FAQIH CELL(MV)</v>
      </c>
      <c r="I5258" s="15" t="str">
        <f>VLOOKUP(Tb_Reseller[[#This Row],[Agen id]],Mapping_Agen!A:D,4,0)</f>
        <v>Limit</v>
      </c>
      <c r="J5258" s="7" t="str">
        <f>VLOOKUP(Tb_Reseller[[#This Row],[Agen id]],Mapping_Agen!A:C,3,0)</f>
        <v>PP</v>
      </c>
      <c r="K5258" s="17" t="str">
        <f>TRIM(LEFT(Tb_Reseller[[#This Row],[Group]],2))</f>
        <v>MV</v>
      </c>
      <c r="L5258" s="17" t="str">
        <f>VLOOKUP(Tb_Reseller[[#This Row],[Agen id]],Mapping_Agen!A:E,5,0)</f>
        <v>Febri Kurniawan</v>
      </c>
      <c r="M5258" s="64">
        <v>0</v>
      </c>
      <c r="N5258" s="65">
        <v>0</v>
      </c>
      <c r="O5258" s="65">
        <f>IFERROR(VLOOKUP(Tb_Reseller[[#This Row],[Kode Reseller]],[1]Sheet1!$A:$B,2,0),0)</f>
        <v>0</v>
      </c>
    </row>
    <row r="5259" spans="1:15" x14ac:dyDescent="0.25">
      <c r="A5259" s="13" t="s">
        <v>15605</v>
      </c>
      <c r="B5259" s="14" t="s">
        <v>15606</v>
      </c>
      <c r="C5259" s="15" t="s">
        <v>8213</v>
      </c>
      <c r="D5259" s="15" t="s">
        <v>8521</v>
      </c>
      <c r="E5259" s="16">
        <v>45526.530555555553</v>
      </c>
      <c r="F5259" s="7" t="s">
        <v>8268</v>
      </c>
      <c r="G5259" s="13" t="s">
        <v>432</v>
      </c>
      <c r="H5259" s="15" t="str">
        <f>UPPER(Tb_Reseller[[#This Row],[Agen id]]&amp;"-"&amp;VLOOKUP(Tb_Reseller[[#This Row],[Agen id]],A:B,2,0)&amp;"("&amp;Tb_Reseller[[#This Row],[Short]]&amp;")")</f>
        <v>AR01800-FARID CELL(P)</v>
      </c>
      <c r="I5259" s="15" t="str">
        <f>VLOOKUP(Tb_Reseller[[#This Row],[Agen id]],Mapping_Agen!A:D,4,0)</f>
        <v>Prima</v>
      </c>
      <c r="J5259" s="7" t="str">
        <f>VLOOKUP(Tb_Reseller[[#This Row],[Agen id]],Mapping_Agen!A:C,3,0)</f>
        <v>BSD</v>
      </c>
      <c r="K5259" s="17" t="str">
        <f>TRIM(LEFT(Tb_Reseller[[#This Row],[Group]],2))</f>
        <v>P</v>
      </c>
      <c r="L5259" s="17" t="str">
        <f>VLOOKUP(Tb_Reseller[[#This Row],[Agen id]],Mapping_Agen!A:E,5,0)</f>
        <v>NON SCO</v>
      </c>
      <c r="M5259" s="64">
        <v>0.25806451612903225</v>
      </c>
      <c r="N5259" s="65">
        <v>0.26666666666666666</v>
      </c>
      <c r="O5259" s="65">
        <f>IFERROR(VLOOKUP(Tb_Reseller[[#This Row],[Kode Reseller]],[1]Sheet1!$A:$B,2,0),0)</f>
        <v>0.25</v>
      </c>
    </row>
    <row r="5260" spans="1:15" x14ac:dyDescent="0.25">
      <c r="A5260" s="13" t="s">
        <v>6306</v>
      </c>
      <c r="B5260" s="14" t="s">
        <v>15607</v>
      </c>
      <c r="C5260" s="15" t="s">
        <v>8213</v>
      </c>
      <c r="D5260" s="15" t="s">
        <v>8231</v>
      </c>
      <c r="E5260" s="16">
        <v>45526.609027777777</v>
      </c>
      <c r="F5260" s="13" t="s">
        <v>8204</v>
      </c>
      <c r="G5260" s="13" t="s">
        <v>6306</v>
      </c>
      <c r="H5260" s="15" t="str">
        <f>UPPER(Tb_Reseller[[#This Row],[Agen id]]&amp;"-"&amp;VLOOKUP(Tb_Reseller[[#This Row],[Agen id]],A:B,2,0)&amp;"("&amp;Tb_Reseller[[#This Row],[Short]]&amp;")")</f>
        <v>AR36506-DHICHA CELL(P)</v>
      </c>
      <c r="I5260" s="15" t="str">
        <f>VLOOKUP(Tb_Reseller[[#This Row],[Agen id]],Mapping_Agen!A:D,4,0)</f>
        <v>Prima</v>
      </c>
      <c r="J5260" s="7" t="str">
        <f>VLOOKUP(Tb_Reseller[[#This Row],[Agen id]],Mapping_Agen!A:C,3,0)</f>
        <v>ICON</v>
      </c>
      <c r="K5260" s="17" t="str">
        <f>TRIM(LEFT(Tb_Reseller[[#This Row],[Group]],2))</f>
        <v>P</v>
      </c>
      <c r="L5260" s="17" t="str">
        <f>VLOOKUP(Tb_Reseller[[#This Row],[Agen id]],Mapping_Agen!A:E,5,0)</f>
        <v>NON SCO</v>
      </c>
      <c r="M5260" s="64">
        <v>0</v>
      </c>
      <c r="N5260" s="65">
        <v>0</v>
      </c>
      <c r="O5260" s="65">
        <f>IFERROR(VLOOKUP(Tb_Reseller[[#This Row],[Kode Reseller]],[1]Sheet1!$A:$B,2,0),0)</f>
        <v>0</v>
      </c>
    </row>
    <row r="5261" spans="1:15" x14ac:dyDescent="0.25">
      <c r="A5261" s="13" t="s">
        <v>6308</v>
      </c>
      <c r="B5261" s="14" t="s">
        <v>10829</v>
      </c>
      <c r="C5261" s="15" t="s">
        <v>8202</v>
      </c>
      <c r="D5261" s="15" t="s">
        <v>11516</v>
      </c>
      <c r="E5261" s="16">
        <v>45526.645833333343</v>
      </c>
      <c r="F5261" s="13" t="s">
        <v>8204</v>
      </c>
      <c r="G5261" s="13" t="s">
        <v>6308</v>
      </c>
      <c r="H5261" s="15" t="str">
        <f>UPPER(Tb_Reseller[[#This Row],[Agen id]]&amp;"-"&amp;VLOOKUP(Tb_Reseller[[#This Row],[Agen id]],A:B,2,0)&amp;"("&amp;Tb_Reseller[[#This Row],[Short]]&amp;")")</f>
        <v>AR36507-INTAN(O)</v>
      </c>
      <c r="I5261" s="15" t="str">
        <f>VLOOKUP(Tb_Reseller[[#This Row],[Agen id]],Mapping_Agen!A:D,4,0)</f>
        <v>Prima</v>
      </c>
      <c r="J5261" s="7" t="str">
        <f>VLOOKUP(Tb_Reseller[[#This Row],[Agen id]],Mapping_Agen!A:C,3,0)</f>
        <v>ONLINE</v>
      </c>
      <c r="K5261" s="17" t="str">
        <f>TRIM(LEFT(Tb_Reseller[[#This Row],[Group]],2))</f>
        <v>O</v>
      </c>
      <c r="L5261" s="17" t="str">
        <f>VLOOKUP(Tb_Reseller[[#This Row],[Agen id]],Mapping_Agen!A:E,5,0)</f>
        <v>ONLINE</v>
      </c>
      <c r="M5261" s="64">
        <v>0</v>
      </c>
      <c r="N5261" s="65">
        <v>0</v>
      </c>
      <c r="O5261" s="65">
        <f>IFERROR(VLOOKUP(Tb_Reseller[[#This Row],[Kode Reseller]],[1]Sheet1!$A:$B,2,0),0)</f>
        <v>0</v>
      </c>
    </row>
    <row r="5262" spans="1:15" x14ac:dyDescent="0.25">
      <c r="A5262" s="13" t="s">
        <v>6310</v>
      </c>
      <c r="B5262" s="14" t="s">
        <v>14951</v>
      </c>
      <c r="C5262" s="15" t="s">
        <v>8202</v>
      </c>
      <c r="D5262" s="15" t="s">
        <v>11516</v>
      </c>
      <c r="E5262" s="16">
        <v>45526.705555555563</v>
      </c>
      <c r="F5262" s="13" t="s">
        <v>8204</v>
      </c>
      <c r="G5262" s="13" t="s">
        <v>6310</v>
      </c>
      <c r="H5262" s="15" t="str">
        <f>UPPER(Tb_Reseller[[#This Row],[Agen id]]&amp;"-"&amp;VLOOKUP(Tb_Reseller[[#This Row],[Agen id]],A:B,2,0)&amp;"("&amp;Tb_Reseller[[#This Row],[Short]]&amp;")")</f>
        <v>AR36508-YAHYA(O)</v>
      </c>
      <c r="I5262" s="15" t="str">
        <f>VLOOKUP(Tb_Reseller[[#This Row],[Agen id]],Mapping_Agen!A:D,4,0)</f>
        <v>Prima</v>
      </c>
      <c r="J5262" s="7" t="str">
        <f>VLOOKUP(Tb_Reseller[[#This Row],[Agen id]],Mapping_Agen!A:C,3,0)</f>
        <v>ONLINE</v>
      </c>
      <c r="K5262" s="17" t="str">
        <f>TRIM(LEFT(Tb_Reseller[[#This Row],[Group]],2))</f>
        <v>O</v>
      </c>
      <c r="L5262" s="17" t="str">
        <f>VLOOKUP(Tb_Reseller[[#This Row],[Agen id]],Mapping_Agen!A:E,5,0)</f>
        <v>ONLINE</v>
      </c>
      <c r="M5262" s="64">
        <v>0</v>
      </c>
      <c r="N5262" s="65">
        <v>0</v>
      </c>
      <c r="O5262" s="65">
        <f>IFERROR(VLOOKUP(Tb_Reseller[[#This Row],[Kode Reseller]],[1]Sheet1!$A:$B,2,0),0)</f>
        <v>0</v>
      </c>
    </row>
    <row r="5263" spans="1:15" x14ac:dyDescent="0.25">
      <c r="A5263" s="13" t="s">
        <v>6312</v>
      </c>
      <c r="B5263" s="14" t="s">
        <v>15608</v>
      </c>
      <c r="C5263" s="15" t="s">
        <v>8213</v>
      </c>
      <c r="D5263" s="15" t="s">
        <v>8231</v>
      </c>
      <c r="E5263" s="16">
        <v>45528.449305555558</v>
      </c>
      <c r="F5263" s="13" t="s">
        <v>8204</v>
      </c>
      <c r="G5263" s="13" t="s">
        <v>6312</v>
      </c>
      <c r="H5263" s="15" t="str">
        <f>UPPER(Tb_Reseller[[#This Row],[Agen id]]&amp;"-"&amp;VLOOKUP(Tb_Reseller[[#This Row],[Agen id]],A:B,2,0)&amp;"("&amp;Tb_Reseller[[#This Row],[Short]]&amp;")")</f>
        <v>AR36512-DEWI CELL 2(P)</v>
      </c>
      <c r="I5263" s="15" t="str">
        <f>VLOOKUP(Tb_Reseller[[#This Row],[Agen id]],Mapping_Agen!A:D,4,0)</f>
        <v>Prima</v>
      </c>
      <c r="J5263" s="7" t="str">
        <f>VLOOKUP(Tb_Reseller[[#This Row],[Agen id]],Mapping_Agen!A:C,3,0)</f>
        <v>ICON</v>
      </c>
      <c r="K5263" s="17" t="str">
        <f>TRIM(LEFT(Tb_Reseller[[#This Row],[Group]],2))</f>
        <v>P</v>
      </c>
      <c r="L5263" s="17" t="str">
        <f>VLOOKUP(Tb_Reseller[[#This Row],[Agen id]],Mapping_Agen!A:E,5,0)</f>
        <v>NON SCO</v>
      </c>
      <c r="M5263" s="64">
        <v>0</v>
      </c>
      <c r="N5263" s="65">
        <v>0</v>
      </c>
      <c r="O5263" s="65">
        <f>IFERROR(VLOOKUP(Tb_Reseller[[#This Row],[Kode Reseller]],[1]Sheet1!$A:$B,2,0),0)</f>
        <v>0</v>
      </c>
    </row>
    <row r="5264" spans="1:15" x14ac:dyDescent="0.25">
      <c r="A5264" s="13" t="s">
        <v>6314</v>
      </c>
      <c r="B5264" s="14" t="s">
        <v>15609</v>
      </c>
      <c r="C5264" s="15" t="s">
        <v>8213</v>
      </c>
      <c r="D5264" s="15" t="s">
        <v>15530</v>
      </c>
      <c r="E5264" s="16">
        <v>45528.491666666669</v>
      </c>
      <c r="F5264" s="13" t="s">
        <v>8204</v>
      </c>
      <c r="G5264" s="13" t="s">
        <v>6314</v>
      </c>
      <c r="H5264" s="15" t="str">
        <f>UPPER(Tb_Reseller[[#This Row],[Agen id]]&amp;"-"&amp;VLOOKUP(Tb_Reseller[[#This Row],[Agen id]],A:B,2,0)&amp;"("&amp;Tb_Reseller[[#This Row],[Short]]&amp;")")</f>
        <v>AR36513-JULLY CELL(P)</v>
      </c>
      <c r="I5264" s="15" t="str">
        <f>VLOOKUP(Tb_Reseller[[#This Row],[Agen id]],Mapping_Agen!A:D,4,0)</f>
        <v>Prima</v>
      </c>
      <c r="J5264" s="7" t="str">
        <f>VLOOKUP(Tb_Reseller[[#This Row],[Agen id]],Mapping_Agen!A:C,3,0)</f>
        <v>PP</v>
      </c>
      <c r="K5264" s="17" t="str">
        <f>TRIM(LEFT(Tb_Reseller[[#This Row],[Group]],2))</f>
        <v>P</v>
      </c>
      <c r="L5264" s="17" t="str">
        <f>VLOOKUP(Tb_Reseller[[#This Row],[Agen id]],Mapping_Agen!A:E,5,0)</f>
        <v>NON SCO</v>
      </c>
      <c r="M5264" s="64">
        <v>0</v>
      </c>
      <c r="N5264" s="65">
        <v>0</v>
      </c>
      <c r="O5264" s="65">
        <f>IFERROR(VLOOKUP(Tb_Reseller[[#This Row],[Kode Reseller]],[1]Sheet1!$A:$B,2,0),0)</f>
        <v>0</v>
      </c>
    </row>
    <row r="5265" spans="1:15" x14ac:dyDescent="0.25">
      <c r="A5265" s="13" t="s">
        <v>15610</v>
      </c>
      <c r="B5265" s="14" t="s">
        <v>15611</v>
      </c>
      <c r="C5265" s="15" t="s">
        <v>8213</v>
      </c>
      <c r="D5265" s="15" t="s">
        <v>15612</v>
      </c>
      <c r="E5265" s="16">
        <v>45529.530555555553</v>
      </c>
      <c r="F5265" s="13" t="s">
        <v>8268</v>
      </c>
      <c r="G5265" s="13" t="s">
        <v>6243</v>
      </c>
      <c r="H5265" s="15" t="str">
        <f>UPPER(Tb_Reseller[[#This Row],[Agen id]]&amp;"-"&amp;VLOOKUP(Tb_Reseller[[#This Row],[Agen id]],A:B,2,0)&amp;"("&amp;Tb_Reseller[[#This Row],[Short]]&amp;")")</f>
        <v>AR36434-AGUS CELL 2(P)</v>
      </c>
      <c r="I5265" s="15" t="str">
        <f>VLOOKUP(Tb_Reseller[[#This Row],[Agen id]],Mapping_Agen!A:D,4,0)</f>
        <v>Prima</v>
      </c>
      <c r="J5265" s="7" t="str">
        <f>VLOOKUP(Tb_Reseller[[#This Row],[Agen id]],Mapping_Agen!A:C,3,0)</f>
        <v>PP</v>
      </c>
      <c r="K5265" s="17" t="str">
        <f>TRIM(LEFT(Tb_Reseller[[#This Row],[Group]],2))</f>
        <v>P</v>
      </c>
      <c r="L5265" s="17" t="str">
        <f>VLOOKUP(Tb_Reseller[[#This Row],[Agen id]],Mapping_Agen!A:E,5,0)</f>
        <v>NON SCO</v>
      </c>
      <c r="M5265" s="64">
        <v>1.2258064516129024</v>
      </c>
      <c r="N5265" s="65">
        <v>1.400000000000001</v>
      </c>
      <c r="O5265" s="65">
        <f>IFERROR(VLOOKUP(Tb_Reseller[[#This Row],[Kode Reseller]],[1]Sheet1!$A:$B,2,0),0)</f>
        <v>0</v>
      </c>
    </row>
    <row r="5266" spans="1:15" x14ac:dyDescent="0.25">
      <c r="A5266" s="13" t="s">
        <v>15613</v>
      </c>
      <c r="B5266" s="14" t="s">
        <v>15614</v>
      </c>
      <c r="C5266" s="15" t="s">
        <v>8213</v>
      </c>
      <c r="D5266" s="15" t="s">
        <v>8960</v>
      </c>
      <c r="E5266" s="16">
        <v>45529.861111111109</v>
      </c>
      <c r="F5266" s="7" t="s">
        <v>8268</v>
      </c>
      <c r="G5266" s="13" t="s">
        <v>432</v>
      </c>
      <c r="H5266" s="15" t="str">
        <f>UPPER(Tb_Reseller[[#This Row],[Agen id]]&amp;"-"&amp;VLOOKUP(Tb_Reseller[[#This Row],[Agen id]],A:B,2,0)&amp;"("&amp;Tb_Reseller[[#This Row],[Short]]&amp;")")</f>
        <v>AR01800-FARID CELL(P)</v>
      </c>
      <c r="I5266" s="15" t="str">
        <f>VLOOKUP(Tb_Reseller[[#This Row],[Agen id]],Mapping_Agen!A:D,4,0)</f>
        <v>Prima</v>
      </c>
      <c r="J5266" s="7" t="str">
        <f>VLOOKUP(Tb_Reseller[[#This Row],[Agen id]],Mapping_Agen!A:C,3,0)</f>
        <v>BSD</v>
      </c>
      <c r="K5266" s="17" t="str">
        <f>TRIM(LEFT(Tb_Reseller[[#This Row],[Group]],2))</f>
        <v>P</v>
      </c>
      <c r="L5266" s="17" t="str">
        <f>VLOOKUP(Tb_Reseller[[#This Row],[Agen id]],Mapping_Agen!A:E,5,0)</f>
        <v>NON SCO</v>
      </c>
      <c r="M5266" s="64">
        <v>0</v>
      </c>
      <c r="N5266" s="65">
        <v>0</v>
      </c>
      <c r="O5266" s="65">
        <f>IFERROR(VLOOKUP(Tb_Reseller[[#This Row],[Kode Reseller]],[1]Sheet1!$A:$B,2,0),0)</f>
        <v>0</v>
      </c>
    </row>
    <row r="5267" spans="1:15" x14ac:dyDescent="0.25">
      <c r="A5267" s="13" t="s">
        <v>15615</v>
      </c>
      <c r="B5267" s="14" t="s">
        <v>15616</v>
      </c>
      <c r="C5267" s="15" t="s">
        <v>8213</v>
      </c>
      <c r="D5267" s="15" t="s">
        <v>9018</v>
      </c>
      <c r="E5267" s="16">
        <v>45530.411805555559</v>
      </c>
      <c r="F5267" s="7" t="s">
        <v>8268</v>
      </c>
      <c r="G5267" s="13" t="s">
        <v>806</v>
      </c>
      <c r="H5267" s="15" t="str">
        <f>UPPER(Tb_Reseller[[#This Row],[Agen id]]&amp;"-"&amp;VLOOKUP(Tb_Reseller[[#This Row],[Agen id]],A:B,2,0)&amp;"("&amp;Tb_Reseller[[#This Row],[Short]]&amp;")")</f>
        <v>AR08006-TJ CELL(P)</v>
      </c>
      <c r="I5267" s="15" t="str">
        <f>VLOOKUP(Tb_Reseller[[#This Row],[Agen id]],Mapping_Agen!A:D,4,0)</f>
        <v>Prima</v>
      </c>
      <c r="J5267" s="7" t="str">
        <f>VLOOKUP(Tb_Reseller[[#This Row],[Agen id]],Mapping_Agen!A:C,3,0)</f>
        <v>ICON</v>
      </c>
      <c r="K5267" s="17" t="str">
        <f>TRIM(LEFT(Tb_Reseller[[#This Row],[Group]],2))</f>
        <v>P</v>
      </c>
      <c r="L5267" s="17" t="str">
        <f>VLOOKUP(Tb_Reseller[[#This Row],[Agen id]],Mapping_Agen!A:E,5,0)</f>
        <v>Abdul Harris</v>
      </c>
      <c r="M5267" s="64">
        <v>0</v>
      </c>
      <c r="N5267" s="65">
        <v>0</v>
      </c>
      <c r="O5267" s="65">
        <f>IFERROR(VLOOKUP(Tb_Reseller[[#This Row],[Kode Reseller]],[1]Sheet1!$A:$B,2,0),0)</f>
        <v>0</v>
      </c>
    </row>
    <row r="5268" spans="1:15" x14ac:dyDescent="0.25">
      <c r="A5268" s="13" t="s">
        <v>15617</v>
      </c>
      <c r="B5268" s="14" t="s">
        <v>11887</v>
      </c>
      <c r="C5268" s="15" t="s">
        <v>8213</v>
      </c>
      <c r="D5268" s="15" t="s">
        <v>11952</v>
      </c>
      <c r="E5268" s="16">
        <v>45530.430555555547</v>
      </c>
      <c r="F5268" s="7" t="s">
        <v>8268</v>
      </c>
      <c r="G5268" s="13" t="s">
        <v>550</v>
      </c>
      <c r="H5268" s="15" t="str">
        <f>UPPER(Tb_Reseller[[#This Row],[Agen id]]&amp;"-"&amp;VLOOKUP(Tb_Reseller[[#This Row],[Agen id]],A:B,2,0)&amp;"("&amp;Tb_Reseller[[#This Row],[Short]]&amp;")")</f>
        <v>AR03027-NOMEN CELL(P)</v>
      </c>
      <c r="I5268" s="15" t="str">
        <f>VLOOKUP(Tb_Reseller[[#This Row],[Agen id]],Mapping_Agen!A:D,4,0)</f>
        <v>Prima</v>
      </c>
      <c r="J5268" s="7" t="str">
        <f>VLOOKUP(Tb_Reseller[[#This Row],[Agen id]],Mapping_Agen!A:C,3,0)</f>
        <v>PP</v>
      </c>
      <c r="K5268" s="17" t="str">
        <f>TRIM(LEFT(Tb_Reseller[[#This Row],[Group]],2))</f>
        <v>P</v>
      </c>
      <c r="L5268" s="17" t="str">
        <f>VLOOKUP(Tb_Reseller[[#This Row],[Agen id]],Mapping_Agen!A:E,5,0)</f>
        <v>Febri Kurniawan</v>
      </c>
      <c r="M5268" s="64">
        <v>0</v>
      </c>
      <c r="N5268" s="65">
        <v>0</v>
      </c>
      <c r="O5268" s="65">
        <f>IFERROR(VLOOKUP(Tb_Reseller[[#This Row],[Kode Reseller]],[1]Sheet1!$A:$B,2,0),0)</f>
        <v>0</v>
      </c>
    </row>
    <row r="5269" spans="1:15" x14ac:dyDescent="0.25">
      <c r="A5269" s="13" t="s">
        <v>6316</v>
      </c>
      <c r="B5269" s="14" t="s">
        <v>15618</v>
      </c>
      <c r="C5269" s="15" t="s">
        <v>8202</v>
      </c>
      <c r="D5269" s="15" t="s">
        <v>11516</v>
      </c>
      <c r="E5269" s="16">
        <v>45530.440972222219</v>
      </c>
      <c r="F5269" s="13" t="s">
        <v>8204</v>
      </c>
      <c r="G5269" s="13" t="s">
        <v>6316</v>
      </c>
      <c r="H5269" s="15" t="str">
        <f>UPPER(Tb_Reseller[[#This Row],[Agen id]]&amp;"-"&amp;VLOOKUP(Tb_Reseller[[#This Row],[Agen id]],A:B,2,0)&amp;"("&amp;Tb_Reseller[[#This Row],[Short]]&amp;")")</f>
        <v>AR36522-TUTI MULIASARI(O)</v>
      </c>
      <c r="I5269" s="15" t="str">
        <f>VLOOKUP(Tb_Reseller[[#This Row],[Agen id]],Mapping_Agen!A:D,4,0)</f>
        <v>Prima</v>
      </c>
      <c r="J5269" s="7" t="str">
        <f>VLOOKUP(Tb_Reseller[[#This Row],[Agen id]],Mapping_Agen!A:C,3,0)</f>
        <v>ONLINE</v>
      </c>
      <c r="K5269" s="17" t="str">
        <f>TRIM(LEFT(Tb_Reseller[[#This Row],[Group]],2))</f>
        <v>O</v>
      </c>
      <c r="L5269" s="17" t="str">
        <f>VLOOKUP(Tb_Reseller[[#This Row],[Agen id]],Mapping_Agen!A:E,5,0)</f>
        <v>ONLINE</v>
      </c>
      <c r="M5269" s="64">
        <v>0</v>
      </c>
      <c r="N5269" s="65">
        <v>0</v>
      </c>
      <c r="O5269" s="65">
        <f>IFERROR(VLOOKUP(Tb_Reseller[[#This Row],[Kode Reseller]],[1]Sheet1!$A:$B,2,0),0)</f>
        <v>0</v>
      </c>
    </row>
    <row r="5270" spans="1:15" x14ac:dyDescent="0.25">
      <c r="A5270" s="13" t="s">
        <v>15619</v>
      </c>
      <c r="B5270" s="14" t="s">
        <v>13089</v>
      </c>
      <c r="C5270" s="15" t="s">
        <v>8213</v>
      </c>
      <c r="D5270" s="15" t="s">
        <v>8521</v>
      </c>
      <c r="E5270" s="16">
        <v>45530.462500000001</v>
      </c>
      <c r="F5270" s="7" t="s">
        <v>8268</v>
      </c>
      <c r="G5270" s="13" t="s">
        <v>432</v>
      </c>
      <c r="H5270" s="15" t="str">
        <f>UPPER(Tb_Reseller[[#This Row],[Agen id]]&amp;"-"&amp;VLOOKUP(Tb_Reseller[[#This Row],[Agen id]],A:B,2,0)&amp;"("&amp;Tb_Reseller[[#This Row],[Short]]&amp;")")</f>
        <v>AR01800-FARID CELL(P)</v>
      </c>
      <c r="I5270" s="15" t="str">
        <f>VLOOKUP(Tb_Reseller[[#This Row],[Agen id]],Mapping_Agen!A:D,4,0)</f>
        <v>Prima</v>
      </c>
      <c r="J5270" s="7" t="str">
        <f>VLOOKUP(Tb_Reseller[[#This Row],[Agen id]],Mapping_Agen!A:C,3,0)</f>
        <v>BSD</v>
      </c>
      <c r="K5270" s="17" t="str">
        <f>TRIM(LEFT(Tb_Reseller[[#This Row],[Group]],2))</f>
        <v>P</v>
      </c>
      <c r="L5270" s="17" t="str">
        <f>VLOOKUP(Tb_Reseller[[#This Row],[Agen id]],Mapping_Agen!A:E,5,0)</f>
        <v>NON SCO</v>
      </c>
      <c r="M5270" s="64">
        <v>0</v>
      </c>
      <c r="N5270" s="65">
        <v>0</v>
      </c>
      <c r="O5270" s="65">
        <f>IFERROR(VLOOKUP(Tb_Reseller[[#This Row],[Kode Reseller]],[1]Sheet1!$A:$B,2,0),0)</f>
        <v>0</v>
      </c>
    </row>
    <row r="5271" spans="1:15" x14ac:dyDescent="0.25">
      <c r="A5271" s="13" t="s">
        <v>6318</v>
      </c>
      <c r="B5271" s="14" t="s">
        <v>15620</v>
      </c>
      <c r="C5271" s="15" t="s">
        <v>8213</v>
      </c>
      <c r="D5271" s="15" t="s">
        <v>15530</v>
      </c>
      <c r="E5271" s="16">
        <v>45531.370138888888</v>
      </c>
      <c r="F5271" s="13" t="s">
        <v>8204</v>
      </c>
      <c r="G5271" s="13" t="s">
        <v>6318</v>
      </c>
      <c r="H5271" s="15" t="str">
        <f>UPPER(Tb_Reseller[[#This Row],[Agen id]]&amp;"-"&amp;VLOOKUP(Tb_Reseller[[#This Row],[Agen id]],A:B,2,0)&amp;"("&amp;Tb_Reseller[[#This Row],[Short]]&amp;")")</f>
        <v>AR36528-ANISA SANARI AZKIA CELL(P)</v>
      </c>
      <c r="I5271" s="15" t="str">
        <f>VLOOKUP(Tb_Reseller[[#This Row],[Agen id]],Mapping_Agen!A:D,4,0)</f>
        <v>Prima</v>
      </c>
      <c r="J5271" s="7" t="str">
        <f>VLOOKUP(Tb_Reseller[[#This Row],[Agen id]],Mapping_Agen!A:C,3,0)</f>
        <v>PP</v>
      </c>
      <c r="K5271" s="17" t="str">
        <f>TRIM(LEFT(Tb_Reseller[[#This Row],[Group]],2))</f>
        <v>P</v>
      </c>
      <c r="L5271" s="17" t="str">
        <f>VLOOKUP(Tb_Reseller[[#This Row],[Agen id]],Mapping_Agen!A:E,5,0)</f>
        <v>NON SCO</v>
      </c>
      <c r="M5271" s="64">
        <v>0</v>
      </c>
      <c r="N5271" s="65">
        <v>0</v>
      </c>
      <c r="O5271" s="65">
        <f>IFERROR(VLOOKUP(Tb_Reseller[[#This Row],[Kode Reseller]],[1]Sheet1!$A:$B,2,0),0)</f>
        <v>0</v>
      </c>
    </row>
    <row r="5272" spans="1:15" x14ac:dyDescent="0.25">
      <c r="A5272" s="13" t="s">
        <v>6320</v>
      </c>
      <c r="B5272" s="14" t="s">
        <v>10984</v>
      </c>
      <c r="C5272" s="15" t="s">
        <v>8262</v>
      </c>
      <c r="D5272" s="15" t="s">
        <v>8203</v>
      </c>
      <c r="E5272" s="16">
        <v>45531.443055555559</v>
      </c>
      <c r="F5272" s="13" t="s">
        <v>8204</v>
      </c>
      <c r="G5272" s="13" t="s">
        <v>6320</v>
      </c>
      <c r="H5272" s="15" t="str">
        <f>UPPER(Tb_Reseller[[#This Row],[Agen id]]&amp;"-"&amp;VLOOKUP(Tb_Reseller[[#This Row],[Agen id]],A:B,2,0)&amp;"("&amp;Tb_Reseller[[#This Row],[Short]]&amp;")")</f>
        <v>AR36529-IRMA CELL(RL)</v>
      </c>
      <c r="I5272" s="15" t="str">
        <f>VLOOKUP(Tb_Reseller[[#This Row],[Agen id]],Mapping_Agen!A:D,4,0)</f>
        <v>Limit</v>
      </c>
      <c r="J5272" s="7" t="str">
        <f>VLOOKUP(Tb_Reseller[[#This Row],[Agen id]],Mapping_Agen!A:C,3,0)</f>
        <v>BSD</v>
      </c>
      <c r="K5272" s="17" t="str">
        <f>TRIM(LEFT(Tb_Reseller[[#This Row],[Group]],2))</f>
        <v>RL</v>
      </c>
      <c r="L5272" s="17" t="str">
        <f>VLOOKUP(Tb_Reseller[[#This Row],[Agen id]],Mapping_Agen!A:E,5,0)</f>
        <v>Hupron</v>
      </c>
      <c r="M5272" s="64">
        <v>12.967741935483996</v>
      </c>
      <c r="N5272" s="65">
        <v>11.333333333333304</v>
      </c>
      <c r="O5272" s="65">
        <f>IFERROR(VLOOKUP(Tb_Reseller[[#This Row],[Kode Reseller]],[1]Sheet1!$A:$B,2,0),0)</f>
        <v>13.25</v>
      </c>
    </row>
    <row r="5273" spans="1:15" x14ac:dyDescent="0.25">
      <c r="A5273" s="13" t="s">
        <v>15621</v>
      </c>
      <c r="B5273" s="14" t="s">
        <v>15622</v>
      </c>
      <c r="C5273" s="15" t="s">
        <v>8379</v>
      </c>
      <c r="D5273" s="15" t="s">
        <v>8385</v>
      </c>
      <c r="E5273" s="16">
        <v>45531.663194444453</v>
      </c>
      <c r="F5273" s="7" t="s">
        <v>8268</v>
      </c>
      <c r="G5273" s="13" t="s">
        <v>363</v>
      </c>
      <c r="H5273" s="15" t="str">
        <f>UPPER(Tb_Reseller[[#This Row],[Agen id]]&amp;"-"&amp;VLOOKUP(Tb_Reseller[[#This Row],[Agen id]],A:B,2,0)&amp;"("&amp;Tb_Reseller[[#This Row],[Short]]&amp;")")</f>
        <v>AR01359-BRAVO PULSA(D3)</v>
      </c>
      <c r="I5273" s="15" t="str">
        <f>VLOOKUP(Tb_Reseller[[#This Row],[Agen id]],Mapping_Agen!A:D,4,0)</f>
        <v>Limit</v>
      </c>
      <c r="J5273" s="7" t="str">
        <f>VLOOKUP(Tb_Reseller[[#This Row],[Agen id]],Mapping_Agen!A:C,3,0)</f>
        <v>ICON</v>
      </c>
      <c r="K5273" s="17" t="str">
        <f>TRIM(LEFT(Tb_Reseller[[#This Row],[Group]],2))</f>
        <v>D3</v>
      </c>
      <c r="L5273" s="17" t="str">
        <f>VLOOKUP(Tb_Reseller[[#This Row],[Agen id]],Mapping_Agen!A:E,5,0)</f>
        <v>NON SCO</v>
      </c>
      <c r="M5273" s="64">
        <v>0</v>
      </c>
      <c r="N5273" s="65">
        <v>0</v>
      </c>
      <c r="O5273" s="65">
        <f>IFERROR(VLOOKUP(Tb_Reseller[[#This Row],[Kode Reseller]],[1]Sheet1!$A:$B,2,0),0)</f>
        <v>0</v>
      </c>
    </row>
    <row r="5274" spans="1:15" x14ac:dyDescent="0.25">
      <c r="A5274" s="13" t="s">
        <v>15623</v>
      </c>
      <c r="B5274" s="14" t="s">
        <v>10553</v>
      </c>
      <c r="C5274" s="15" t="s">
        <v>8213</v>
      </c>
      <c r="D5274" s="15" t="s">
        <v>8521</v>
      </c>
      <c r="E5274" s="16">
        <v>45532.350694444453</v>
      </c>
      <c r="F5274" s="7" t="s">
        <v>8268</v>
      </c>
      <c r="G5274" s="13" t="s">
        <v>432</v>
      </c>
      <c r="H5274" s="15" t="str">
        <f>UPPER(Tb_Reseller[[#This Row],[Agen id]]&amp;"-"&amp;VLOOKUP(Tb_Reseller[[#This Row],[Agen id]],A:B,2,0)&amp;"("&amp;Tb_Reseller[[#This Row],[Short]]&amp;")")</f>
        <v>AR01800-FARID CELL(P)</v>
      </c>
      <c r="I5274" s="15" t="str">
        <f>VLOOKUP(Tb_Reseller[[#This Row],[Agen id]],Mapping_Agen!A:D,4,0)</f>
        <v>Prima</v>
      </c>
      <c r="J5274" s="7" t="str">
        <f>VLOOKUP(Tb_Reseller[[#This Row],[Agen id]],Mapping_Agen!A:C,3,0)</f>
        <v>BSD</v>
      </c>
      <c r="K5274" s="17" t="str">
        <f>TRIM(LEFT(Tb_Reseller[[#This Row],[Group]],2))</f>
        <v>P</v>
      </c>
      <c r="L5274" s="17" t="str">
        <f>VLOOKUP(Tb_Reseller[[#This Row],[Agen id]],Mapping_Agen!A:E,5,0)</f>
        <v>NON SCO</v>
      </c>
      <c r="M5274" s="64">
        <v>0</v>
      </c>
      <c r="N5274" s="65">
        <v>0</v>
      </c>
      <c r="O5274" s="65">
        <f>IFERROR(VLOOKUP(Tb_Reseller[[#This Row],[Kode Reseller]],[1]Sheet1!$A:$B,2,0),0)</f>
        <v>0</v>
      </c>
    </row>
    <row r="5275" spans="1:15" x14ac:dyDescent="0.25">
      <c r="A5275" s="13" t="s">
        <v>6323</v>
      </c>
      <c r="B5275" s="14" t="s">
        <v>15624</v>
      </c>
      <c r="C5275" s="15" t="s">
        <v>8202</v>
      </c>
      <c r="D5275" s="15" t="s">
        <v>11516</v>
      </c>
      <c r="E5275" s="16">
        <v>45532.771527777782</v>
      </c>
      <c r="F5275" s="13" t="s">
        <v>8204</v>
      </c>
      <c r="G5275" s="13" t="s">
        <v>6323</v>
      </c>
      <c r="H5275" s="15" t="str">
        <f>UPPER(Tb_Reseller[[#This Row],[Agen id]]&amp;"-"&amp;VLOOKUP(Tb_Reseller[[#This Row],[Agen id]],A:B,2,0)&amp;"("&amp;Tb_Reseller[[#This Row],[Short]]&amp;")")</f>
        <v>AR36533-HERRY(O)</v>
      </c>
      <c r="I5275" s="15" t="str">
        <f>VLOOKUP(Tb_Reseller[[#This Row],[Agen id]],Mapping_Agen!A:D,4,0)</f>
        <v>Prima</v>
      </c>
      <c r="J5275" s="7" t="str">
        <f>VLOOKUP(Tb_Reseller[[#This Row],[Agen id]],Mapping_Agen!A:C,3,0)</f>
        <v>ONLINE</v>
      </c>
      <c r="K5275" s="17" t="str">
        <f>TRIM(LEFT(Tb_Reseller[[#This Row],[Group]],2))</f>
        <v>O</v>
      </c>
      <c r="L5275" s="17" t="str">
        <f>VLOOKUP(Tb_Reseller[[#This Row],[Agen id]],Mapping_Agen!A:E,5,0)</f>
        <v>ONLINE</v>
      </c>
      <c r="M5275" s="64">
        <v>0</v>
      </c>
      <c r="N5275" s="65">
        <v>0</v>
      </c>
      <c r="O5275" s="65">
        <f>IFERROR(VLOOKUP(Tb_Reseller[[#This Row],[Kode Reseller]],[1]Sheet1!$A:$B,2,0),0)</f>
        <v>0</v>
      </c>
    </row>
    <row r="5276" spans="1:15" x14ac:dyDescent="0.25">
      <c r="A5276" s="13" t="s">
        <v>6325</v>
      </c>
      <c r="B5276" s="14" t="s">
        <v>14043</v>
      </c>
      <c r="C5276" s="15" t="s">
        <v>8213</v>
      </c>
      <c r="D5276" s="15" t="s">
        <v>15530</v>
      </c>
      <c r="E5276" s="16">
        <v>45533.51458333333</v>
      </c>
      <c r="F5276" s="13" t="s">
        <v>8204</v>
      </c>
      <c r="G5276" s="13" t="s">
        <v>6325</v>
      </c>
      <c r="H5276" s="15" t="str">
        <f>UPPER(Tb_Reseller[[#This Row],[Agen id]]&amp;"-"&amp;VLOOKUP(Tb_Reseller[[#This Row],[Agen id]],A:B,2,0)&amp;"("&amp;Tb_Reseller[[#This Row],[Short]]&amp;")")</f>
        <v>AR36537-VAIRA CELL(P)</v>
      </c>
      <c r="I5276" s="15" t="str">
        <f>VLOOKUP(Tb_Reseller[[#This Row],[Agen id]],Mapping_Agen!A:D,4,0)</f>
        <v>Prima</v>
      </c>
      <c r="J5276" s="7" t="str">
        <f>VLOOKUP(Tb_Reseller[[#This Row],[Agen id]],Mapping_Agen!A:C,3,0)</f>
        <v>PP</v>
      </c>
      <c r="K5276" s="17" t="str">
        <f>TRIM(LEFT(Tb_Reseller[[#This Row],[Group]],2))</f>
        <v>P</v>
      </c>
      <c r="L5276" s="17" t="str">
        <f>VLOOKUP(Tb_Reseller[[#This Row],[Agen id]],Mapping_Agen!A:E,5,0)</f>
        <v>NON SCO</v>
      </c>
      <c r="M5276" s="64">
        <v>0</v>
      </c>
      <c r="N5276" s="65">
        <v>0</v>
      </c>
      <c r="O5276" s="65">
        <f>IFERROR(VLOOKUP(Tb_Reseller[[#This Row],[Kode Reseller]],[1]Sheet1!$A:$B,2,0),0)</f>
        <v>0</v>
      </c>
    </row>
    <row r="5277" spans="1:15" x14ac:dyDescent="0.25">
      <c r="A5277" s="13" t="s">
        <v>6327</v>
      </c>
      <c r="B5277" s="14" t="s">
        <v>12591</v>
      </c>
      <c r="C5277" s="15" t="s">
        <v>8213</v>
      </c>
      <c r="D5277" s="15" t="s">
        <v>8248</v>
      </c>
      <c r="E5277" s="16">
        <v>45533.622916666667</v>
      </c>
      <c r="F5277" s="13" t="s">
        <v>8204</v>
      </c>
      <c r="G5277" s="13" t="s">
        <v>6327</v>
      </c>
      <c r="H5277" s="15" t="str">
        <f>UPPER(Tb_Reseller[[#This Row],[Agen id]]&amp;"-"&amp;VLOOKUP(Tb_Reseller[[#This Row],[Agen id]],A:B,2,0)&amp;"("&amp;Tb_Reseller[[#This Row],[Short]]&amp;")")</f>
        <v>AR36538-RIA CELL(P)</v>
      </c>
      <c r="I5277" s="15" t="str">
        <f>VLOOKUP(Tb_Reseller[[#This Row],[Agen id]],Mapping_Agen!A:D,4,0)</f>
        <v>Prima</v>
      </c>
      <c r="J5277" s="7" t="str">
        <f>VLOOKUP(Tb_Reseller[[#This Row],[Agen id]],Mapping_Agen!A:C,3,0)</f>
        <v>PP</v>
      </c>
      <c r="K5277" s="17" t="str">
        <f>TRIM(LEFT(Tb_Reseller[[#This Row],[Group]],2))</f>
        <v>P</v>
      </c>
      <c r="L5277" s="17" t="str">
        <f>VLOOKUP(Tb_Reseller[[#This Row],[Agen id]],Mapping_Agen!A:E,5,0)</f>
        <v>Febri Kurniawan</v>
      </c>
      <c r="M5277" s="64">
        <v>21.290322580645217</v>
      </c>
      <c r="N5277" s="65">
        <v>15.633333333333288</v>
      </c>
      <c r="O5277" s="65">
        <f>IFERROR(VLOOKUP(Tb_Reseller[[#This Row],[Kode Reseller]],[1]Sheet1!$A:$B,2,0),0)</f>
        <v>11</v>
      </c>
    </row>
    <row r="5278" spans="1:15" x14ac:dyDescent="0.25">
      <c r="A5278" s="13" t="s">
        <v>6330</v>
      </c>
      <c r="B5278" s="14" t="s">
        <v>15625</v>
      </c>
      <c r="C5278" s="15" t="s">
        <v>8213</v>
      </c>
      <c r="D5278" s="15" t="s">
        <v>15530</v>
      </c>
      <c r="E5278" s="16">
        <v>45533.70208333333</v>
      </c>
      <c r="F5278" s="13" t="s">
        <v>8204</v>
      </c>
      <c r="G5278" s="13" t="s">
        <v>6330</v>
      </c>
      <c r="H5278" s="15" t="str">
        <f>UPPER(Tb_Reseller[[#This Row],[Agen id]]&amp;"-"&amp;VLOOKUP(Tb_Reseller[[#This Row],[Agen id]],A:B,2,0)&amp;"("&amp;Tb_Reseller[[#This Row],[Short]]&amp;")")</f>
        <v>AR36540-NT CELL(P)</v>
      </c>
      <c r="I5278" s="15" t="str">
        <f>VLOOKUP(Tb_Reseller[[#This Row],[Agen id]],Mapping_Agen!A:D,4,0)</f>
        <v>Prima</v>
      </c>
      <c r="J5278" s="7" t="str">
        <f>VLOOKUP(Tb_Reseller[[#This Row],[Agen id]],Mapping_Agen!A:C,3,0)</f>
        <v>PP</v>
      </c>
      <c r="K5278" s="17" t="str">
        <f>TRIM(LEFT(Tb_Reseller[[#This Row],[Group]],2))</f>
        <v>P</v>
      </c>
      <c r="L5278" s="17" t="str">
        <f>VLOOKUP(Tb_Reseller[[#This Row],[Agen id]],Mapping_Agen!A:E,5,0)</f>
        <v>NON SCO</v>
      </c>
      <c r="M5278" s="64">
        <v>0</v>
      </c>
      <c r="N5278" s="65">
        <v>0</v>
      </c>
      <c r="O5278" s="65">
        <f>IFERROR(VLOOKUP(Tb_Reseller[[#This Row],[Kode Reseller]],[1]Sheet1!$A:$B,2,0),0)</f>
        <v>0</v>
      </c>
    </row>
    <row r="5279" spans="1:15" x14ac:dyDescent="0.25">
      <c r="A5279" s="13" t="s">
        <v>6332</v>
      </c>
      <c r="B5279" s="14" t="s">
        <v>15626</v>
      </c>
      <c r="C5279" s="15" t="s">
        <v>8202</v>
      </c>
      <c r="D5279" s="15" t="s">
        <v>11516</v>
      </c>
      <c r="E5279" s="16">
        <v>45533.898611111108</v>
      </c>
      <c r="F5279" s="13" t="s">
        <v>8204</v>
      </c>
      <c r="G5279" s="13" t="s">
        <v>6332</v>
      </c>
      <c r="H5279" s="15" t="str">
        <f>UPPER(Tb_Reseller[[#This Row],[Agen id]]&amp;"-"&amp;VLOOKUP(Tb_Reseller[[#This Row],[Agen id]],A:B,2,0)&amp;"("&amp;Tb_Reseller[[#This Row],[Short]]&amp;")")</f>
        <v>AR36541-WILDA MAULIDIYAH HASANAH(O)</v>
      </c>
      <c r="I5279" s="15" t="str">
        <f>VLOOKUP(Tb_Reseller[[#This Row],[Agen id]],Mapping_Agen!A:D,4,0)</f>
        <v>Prima</v>
      </c>
      <c r="J5279" s="7" t="str">
        <f>VLOOKUP(Tb_Reseller[[#This Row],[Agen id]],Mapping_Agen!A:C,3,0)</f>
        <v>ONLINE</v>
      </c>
      <c r="K5279" s="17" t="str">
        <f>TRIM(LEFT(Tb_Reseller[[#This Row],[Group]],2))</f>
        <v>O</v>
      </c>
      <c r="L5279" s="17" t="str">
        <f>VLOOKUP(Tb_Reseller[[#This Row],[Agen id]],Mapping_Agen!A:E,5,0)</f>
        <v>ONLINE</v>
      </c>
      <c r="M5279" s="64">
        <v>0</v>
      </c>
      <c r="N5279" s="65">
        <v>0</v>
      </c>
      <c r="O5279" s="65">
        <f>IFERROR(VLOOKUP(Tb_Reseller[[#This Row],[Kode Reseller]],[1]Sheet1!$A:$B,2,0),0)</f>
        <v>0</v>
      </c>
    </row>
    <row r="5280" spans="1:15" x14ac:dyDescent="0.25">
      <c r="A5280" s="13" t="s">
        <v>3037</v>
      </c>
      <c r="B5280" s="14" t="s">
        <v>15627</v>
      </c>
      <c r="C5280" s="15" t="s">
        <v>8213</v>
      </c>
      <c r="D5280" s="15" t="s">
        <v>9372</v>
      </c>
      <c r="E5280" s="16">
        <v>45534.447222222218</v>
      </c>
      <c r="F5280" s="13" t="s">
        <v>8204</v>
      </c>
      <c r="G5280" s="13" t="s">
        <v>3037</v>
      </c>
      <c r="H5280" s="15" t="str">
        <f>UPPER(Tb_Reseller[[#This Row],[Agen id]]&amp;"-"&amp;VLOOKUP(Tb_Reseller[[#This Row],[Agen id]],A:B,2,0)&amp;"("&amp;Tb_Reseller[[#This Row],[Short]]&amp;")")</f>
        <v>AR36542-CANDRA(P)</v>
      </c>
      <c r="I5280" s="15" t="str">
        <f>VLOOKUP(Tb_Reseller[[#This Row],[Agen id]],Mapping_Agen!A:D,4,0)</f>
        <v>Prima</v>
      </c>
      <c r="J5280" s="7" t="str">
        <f>VLOOKUP(Tb_Reseller[[#This Row],[Agen id]],Mapping_Agen!A:C,3,0)</f>
        <v>PP</v>
      </c>
      <c r="K5280" s="17" t="str">
        <f>TRIM(LEFT(Tb_Reseller[[#This Row],[Group]],2))</f>
        <v>P</v>
      </c>
      <c r="L5280" s="17" t="str">
        <f>VLOOKUP(Tb_Reseller[[#This Row],[Agen id]],Mapping_Agen!A:E,5,0)</f>
        <v>NON SCO</v>
      </c>
      <c r="M5280" s="64">
        <v>0.90322580645161232</v>
      </c>
      <c r="N5280" s="65">
        <v>1.2666666666666673</v>
      </c>
      <c r="O5280" s="65">
        <f>IFERROR(VLOOKUP(Tb_Reseller[[#This Row],[Kode Reseller]],[1]Sheet1!$A:$B,2,0),0)</f>
        <v>0.75</v>
      </c>
    </row>
    <row r="5281" spans="1:15" x14ac:dyDescent="0.25">
      <c r="A5281" s="13" t="s">
        <v>6336</v>
      </c>
      <c r="B5281" s="14" t="s">
        <v>15628</v>
      </c>
      <c r="C5281" s="15" t="s">
        <v>8262</v>
      </c>
      <c r="D5281" s="15" t="s">
        <v>8248</v>
      </c>
      <c r="E5281" s="16">
        <v>45534.506249999999</v>
      </c>
      <c r="F5281" s="13" t="s">
        <v>8204</v>
      </c>
      <c r="G5281" s="13" t="s">
        <v>6336</v>
      </c>
      <c r="H5281" s="15" t="str">
        <f>UPPER(Tb_Reseller[[#This Row],[Agen id]]&amp;"-"&amp;VLOOKUP(Tb_Reseller[[#This Row],[Agen id]],A:B,2,0)&amp;"("&amp;Tb_Reseller[[#This Row],[Short]]&amp;")")</f>
        <v>AR36543-TOKO ZARRA SMART(RL)</v>
      </c>
      <c r="I5281" s="15" t="str">
        <f>VLOOKUP(Tb_Reseller[[#This Row],[Agen id]],Mapping_Agen!A:D,4,0)</f>
        <v>No Limit</v>
      </c>
      <c r="J5281" s="7" t="str">
        <f>VLOOKUP(Tb_Reseller[[#This Row],[Agen id]],Mapping_Agen!A:C,3,0)</f>
        <v>PP</v>
      </c>
      <c r="K5281" s="17" t="str">
        <f>TRIM(LEFT(Tb_Reseller[[#This Row],[Group]],2))</f>
        <v>RL</v>
      </c>
      <c r="L5281" s="17" t="str">
        <f>VLOOKUP(Tb_Reseller[[#This Row],[Agen id]],Mapping_Agen!A:E,5,0)</f>
        <v>NON SCO</v>
      </c>
      <c r="M5281" s="64">
        <v>0</v>
      </c>
      <c r="N5281" s="65">
        <v>0</v>
      </c>
      <c r="O5281" s="65">
        <f>IFERROR(VLOOKUP(Tb_Reseller[[#This Row],[Kode Reseller]],[1]Sheet1!$A:$B,2,0),0)</f>
        <v>0</v>
      </c>
    </row>
    <row r="5282" spans="1:15" x14ac:dyDescent="0.25">
      <c r="A5282" s="13" t="s">
        <v>6339</v>
      </c>
      <c r="B5282" s="14" t="s">
        <v>15629</v>
      </c>
      <c r="C5282" s="15" t="s">
        <v>8208</v>
      </c>
      <c r="D5282" s="15" t="s">
        <v>8248</v>
      </c>
      <c r="E5282" s="16">
        <v>45534.536805555559</v>
      </c>
      <c r="F5282" s="13" t="s">
        <v>8204</v>
      </c>
      <c r="G5282" s="13" t="s">
        <v>6339</v>
      </c>
      <c r="H5282" s="15" t="str">
        <f>UPPER(Tb_Reseller[[#This Row],[Agen id]]&amp;"-"&amp;VLOOKUP(Tb_Reseller[[#This Row],[Agen id]],A:B,2,0)&amp;"("&amp;Tb_Reseller[[#This Row],[Short]]&amp;")")</f>
        <v>AR36544-MUHAMAD RIDWAN(R)</v>
      </c>
      <c r="I5282" s="15" t="str">
        <f>VLOOKUP(Tb_Reseller[[#This Row],[Agen id]],Mapping_Agen!A:D,4,0)</f>
        <v>Limit</v>
      </c>
      <c r="J5282" s="7" t="str">
        <f>VLOOKUP(Tb_Reseller[[#This Row],[Agen id]],Mapping_Agen!A:C,3,0)</f>
        <v>PP</v>
      </c>
      <c r="K5282" s="17" t="str">
        <f>TRIM(LEFT(Tb_Reseller[[#This Row],[Group]],2))</f>
        <v>R</v>
      </c>
      <c r="L5282" s="17" t="str">
        <f>VLOOKUP(Tb_Reseller[[#This Row],[Agen id]],Mapping_Agen!A:E,5,0)</f>
        <v>Mas Komarjaya</v>
      </c>
      <c r="M5282" s="64">
        <v>0.77419354838709631</v>
      </c>
      <c r="N5282" s="65">
        <v>1.2333333333333338</v>
      </c>
      <c r="O5282" s="65">
        <f>IFERROR(VLOOKUP(Tb_Reseller[[#This Row],[Kode Reseller]],[1]Sheet1!$A:$B,2,0),0)</f>
        <v>1</v>
      </c>
    </row>
    <row r="5283" spans="1:15" x14ac:dyDescent="0.25">
      <c r="A5283" s="13" t="s">
        <v>15630</v>
      </c>
      <c r="B5283" s="14" t="s">
        <v>10516</v>
      </c>
      <c r="C5283" s="15" t="s">
        <v>8213</v>
      </c>
      <c r="D5283" s="15" t="s">
        <v>15631</v>
      </c>
      <c r="E5283" s="16">
        <v>45534.549305555563</v>
      </c>
      <c r="F5283" s="13" t="s">
        <v>8268</v>
      </c>
      <c r="G5283" s="13" t="s">
        <v>6062</v>
      </c>
      <c r="H5283" s="15" t="str">
        <f>UPPER(Tb_Reseller[[#This Row],[Agen id]]&amp;"-"&amp;VLOOKUP(Tb_Reseller[[#This Row],[Agen id]],A:B,2,0)&amp;"("&amp;Tb_Reseller[[#This Row],[Short]]&amp;")")</f>
        <v>AR36173-HOMECELL(P)</v>
      </c>
      <c r="I5283" s="15" t="str">
        <f>VLOOKUP(Tb_Reseller[[#This Row],[Agen id]],Mapping_Agen!A:D,4,0)</f>
        <v>Prima</v>
      </c>
      <c r="J5283" s="7" t="str">
        <f>VLOOKUP(Tb_Reseller[[#This Row],[Agen id]],Mapping_Agen!A:C,3,0)</f>
        <v>BSD</v>
      </c>
      <c r="K5283" s="17" t="str">
        <f>TRIM(LEFT(Tb_Reseller[[#This Row],[Group]],2))</f>
        <v>P</v>
      </c>
      <c r="L5283" s="17" t="str">
        <f>VLOOKUP(Tb_Reseller[[#This Row],[Agen id]],Mapping_Agen!A:E,5,0)</f>
        <v>Hupron</v>
      </c>
      <c r="M5283" s="64">
        <v>0</v>
      </c>
      <c r="N5283" s="65">
        <v>0</v>
      </c>
      <c r="O5283" s="65">
        <f>IFERROR(VLOOKUP(Tb_Reseller[[#This Row],[Kode Reseller]],[1]Sheet1!$A:$B,2,0),0)</f>
        <v>0</v>
      </c>
    </row>
    <row r="5284" spans="1:15" x14ac:dyDescent="0.25">
      <c r="A5284" s="13" t="s">
        <v>15632</v>
      </c>
      <c r="B5284" s="14" t="s">
        <v>15633</v>
      </c>
      <c r="C5284" s="15" t="s">
        <v>8210</v>
      </c>
      <c r="D5284" s="15" t="s">
        <v>12111</v>
      </c>
      <c r="E5284" s="16">
        <v>45535.456250000003</v>
      </c>
      <c r="F5284" s="7" t="s">
        <v>8268</v>
      </c>
      <c r="G5284" s="13" t="s">
        <v>2176</v>
      </c>
      <c r="H5284" s="15" t="str">
        <f>UPPER(Tb_Reseller[[#This Row],[Agen id]]&amp;"-"&amp;VLOOKUP(Tb_Reseller[[#This Row],[Agen id]],A:B,2,0)&amp;"("&amp;Tb_Reseller[[#This Row],[Short]]&amp;")")</f>
        <v>AR24533-ARFAN99 CELL(RV)</v>
      </c>
      <c r="I5284" s="15" t="str">
        <f>VLOOKUP(Tb_Reseller[[#This Row],[Agen id]],Mapping_Agen!A:D,4,0)</f>
        <v>Limit</v>
      </c>
      <c r="J5284" s="7" t="str">
        <f>VLOOKUP(Tb_Reseller[[#This Row],[Agen id]],Mapping_Agen!A:C,3,0)</f>
        <v>PP</v>
      </c>
      <c r="K5284" s="17" t="str">
        <f>TRIM(LEFT(Tb_Reseller[[#This Row],[Group]],2))</f>
        <v>RV</v>
      </c>
      <c r="L5284" s="17" t="str">
        <f>VLOOKUP(Tb_Reseller[[#This Row],[Agen id]],Mapping_Agen!A:E,5,0)</f>
        <v>Febri Kurniawan</v>
      </c>
      <c r="M5284" s="64">
        <v>0</v>
      </c>
      <c r="N5284" s="65">
        <v>0</v>
      </c>
      <c r="O5284" s="65">
        <f>IFERROR(VLOOKUP(Tb_Reseller[[#This Row],[Kode Reseller]],[1]Sheet1!$A:$B,2,0),0)</f>
        <v>0</v>
      </c>
    </row>
    <row r="5285" spans="1:15" x14ac:dyDescent="0.25">
      <c r="A5285" s="13" t="s">
        <v>6342</v>
      </c>
      <c r="B5285" s="14" t="s">
        <v>15634</v>
      </c>
      <c r="C5285" s="15" t="s">
        <v>8262</v>
      </c>
      <c r="D5285" s="15" t="s">
        <v>8248</v>
      </c>
      <c r="E5285" s="16">
        <v>45535.502083333333</v>
      </c>
      <c r="F5285" s="13" t="s">
        <v>8204</v>
      </c>
      <c r="G5285" s="13" t="s">
        <v>6342</v>
      </c>
      <c r="H5285" s="15" t="str">
        <f>UPPER(Tb_Reseller[[#This Row],[Agen id]]&amp;"-"&amp;VLOOKUP(Tb_Reseller[[#This Row],[Agen id]],A:B,2,0)&amp;"("&amp;Tb_Reseller[[#This Row],[Short]]&amp;")")</f>
        <v>AR36547-BENNYCALL(RL)</v>
      </c>
      <c r="I5285" s="15" t="str">
        <f>VLOOKUP(Tb_Reseller[[#This Row],[Agen id]],Mapping_Agen!A:D,4,0)</f>
        <v>Limit</v>
      </c>
      <c r="J5285" s="7" t="str">
        <f>VLOOKUP(Tb_Reseller[[#This Row],[Agen id]],Mapping_Agen!A:C,3,0)</f>
        <v>PP</v>
      </c>
      <c r="K5285" s="17" t="str">
        <f>TRIM(LEFT(Tb_Reseller[[#This Row],[Group]],2))</f>
        <v>RL</v>
      </c>
      <c r="L5285" s="17" t="str">
        <f>VLOOKUP(Tb_Reseller[[#This Row],[Agen id]],Mapping_Agen!A:E,5,0)</f>
        <v>Febri Kurniawan</v>
      </c>
      <c r="M5285" s="64">
        <v>5.6129032258064475</v>
      </c>
      <c r="N5285" s="65">
        <v>4.4666666666666606</v>
      </c>
      <c r="O5285" s="65">
        <f>IFERROR(VLOOKUP(Tb_Reseller[[#This Row],[Kode Reseller]],[1]Sheet1!$A:$B,2,0),0)</f>
        <v>6</v>
      </c>
    </row>
    <row r="5286" spans="1:15" x14ac:dyDescent="0.25">
      <c r="A5286" s="13" t="s">
        <v>6345</v>
      </c>
      <c r="B5286" s="14" t="s">
        <v>9414</v>
      </c>
      <c r="C5286" s="15" t="s">
        <v>8262</v>
      </c>
      <c r="D5286" s="15" t="s">
        <v>8248</v>
      </c>
      <c r="E5286" s="16">
        <v>45535.611805555563</v>
      </c>
      <c r="F5286" s="13" t="s">
        <v>8204</v>
      </c>
      <c r="G5286" s="13" t="s">
        <v>6345</v>
      </c>
      <c r="H5286" s="15" t="str">
        <f>UPPER(Tb_Reseller[[#This Row],[Agen id]]&amp;"-"&amp;VLOOKUP(Tb_Reseller[[#This Row],[Agen id]],A:B,2,0)&amp;"("&amp;Tb_Reseller[[#This Row],[Short]]&amp;")")</f>
        <v>AR36548-DESI(RL)</v>
      </c>
      <c r="I5286" s="15" t="str">
        <f>VLOOKUP(Tb_Reseller[[#This Row],[Agen id]],Mapping_Agen!A:D,4,0)</f>
        <v>Limit</v>
      </c>
      <c r="J5286" s="7" t="str">
        <f>VLOOKUP(Tb_Reseller[[#This Row],[Agen id]],Mapping_Agen!A:C,3,0)</f>
        <v>PP</v>
      </c>
      <c r="K5286" s="17" t="str">
        <f>TRIM(LEFT(Tb_Reseller[[#This Row],[Group]],2))</f>
        <v>RL</v>
      </c>
      <c r="L5286" s="17" t="str">
        <f>VLOOKUP(Tb_Reseller[[#This Row],[Agen id]],Mapping_Agen!A:E,5,0)</f>
        <v>Mas Komarjaya</v>
      </c>
      <c r="M5286" s="64">
        <v>5.2580645161290285</v>
      </c>
      <c r="N5286" s="65">
        <v>5.3666666666666574</v>
      </c>
      <c r="O5286" s="65">
        <f>IFERROR(VLOOKUP(Tb_Reseller[[#This Row],[Kode Reseller]],[1]Sheet1!$A:$B,2,0),0)</f>
        <v>6.75</v>
      </c>
    </row>
    <row r="5287" spans="1:15" x14ac:dyDescent="0.25">
      <c r="A5287" s="13" t="s">
        <v>6348</v>
      </c>
      <c r="B5287" s="14" t="s">
        <v>15635</v>
      </c>
      <c r="C5287" s="15" t="s">
        <v>8213</v>
      </c>
      <c r="D5287" s="15" t="s">
        <v>8231</v>
      </c>
      <c r="E5287" s="16">
        <v>45535.647916666669</v>
      </c>
      <c r="F5287" s="13" t="s">
        <v>8204</v>
      </c>
      <c r="G5287" s="13" t="s">
        <v>6348</v>
      </c>
      <c r="H5287" s="15" t="str">
        <f>UPPER(Tb_Reseller[[#This Row],[Agen id]]&amp;"-"&amp;VLOOKUP(Tb_Reseller[[#This Row],[Agen id]],A:B,2,0)&amp;"("&amp;Tb_Reseller[[#This Row],[Short]]&amp;")")</f>
        <v>AR36549-ANDIKA CELL(P)</v>
      </c>
      <c r="I5287" s="15" t="str">
        <f>VLOOKUP(Tb_Reseller[[#This Row],[Agen id]],Mapping_Agen!A:D,4,0)</f>
        <v>Prima</v>
      </c>
      <c r="J5287" s="7" t="str">
        <f>VLOOKUP(Tb_Reseller[[#This Row],[Agen id]],Mapping_Agen!A:C,3,0)</f>
        <v>ICON</v>
      </c>
      <c r="K5287" s="17" t="str">
        <f>TRIM(LEFT(Tb_Reseller[[#This Row],[Group]],2))</f>
        <v>P</v>
      </c>
      <c r="L5287" s="17" t="str">
        <f>VLOOKUP(Tb_Reseller[[#This Row],[Agen id]],Mapping_Agen!A:E,5,0)</f>
        <v>NON SCO</v>
      </c>
      <c r="M5287" s="64">
        <v>0</v>
      </c>
      <c r="N5287" s="65">
        <v>0</v>
      </c>
      <c r="O5287" s="65">
        <f>IFERROR(VLOOKUP(Tb_Reseller[[#This Row],[Kode Reseller]],[1]Sheet1!$A:$B,2,0),0)</f>
        <v>0</v>
      </c>
    </row>
    <row r="5288" spans="1:15" x14ac:dyDescent="0.25">
      <c r="A5288" s="13" t="s">
        <v>15636</v>
      </c>
      <c r="B5288" s="14" t="s">
        <v>15637</v>
      </c>
      <c r="C5288" s="15" t="s">
        <v>8213</v>
      </c>
      <c r="D5288" s="15" t="s">
        <v>8829</v>
      </c>
      <c r="E5288" s="16">
        <v>45535.800694444442</v>
      </c>
      <c r="F5288" s="7" t="s">
        <v>8268</v>
      </c>
      <c r="G5288" s="13" t="s">
        <v>886</v>
      </c>
      <c r="H5288" s="15" t="str">
        <f>UPPER(Tb_Reseller[[#This Row],[Agen id]]&amp;"-"&amp;VLOOKUP(Tb_Reseller[[#This Row],[Agen id]],A:B,2,0)&amp;"("&amp;Tb_Reseller[[#This Row],[Short]]&amp;")")</f>
        <v>AR08869-BAROKAH CELL 2(P)</v>
      </c>
      <c r="I5288" s="15" t="str">
        <f>VLOOKUP(Tb_Reseller[[#This Row],[Agen id]],Mapping_Agen!A:D,4,0)</f>
        <v>Prima</v>
      </c>
      <c r="J5288" s="7" t="str">
        <f>VLOOKUP(Tb_Reseller[[#This Row],[Agen id]],Mapping_Agen!A:C,3,0)</f>
        <v>BSD</v>
      </c>
      <c r="K5288" s="17" t="str">
        <f>TRIM(LEFT(Tb_Reseller[[#This Row],[Group]],2))</f>
        <v>P</v>
      </c>
      <c r="L5288" s="17" t="str">
        <f>VLOOKUP(Tb_Reseller[[#This Row],[Agen id]],Mapping_Agen!A:E,5,0)</f>
        <v>NON SCO</v>
      </c>
      <c r="M5288" s="64">
        <v>0</v>
      </c>
      <c r="N5288" s="65">
        <v>0</v>
      </c>
      <c r="O5288" s="65">
        <f>IFERROR(VLOOKUP(Tb_Reseller[[#This Row],[Kode Reseller]],[1]Sheet1!$A:$B,2,0),0)</f>
        <v>0</v>
      </c>
    </row>
    <row r="5289" spans="1:15" x14ac:dyDescent="0.25">
      <c r="A5289" s="13" t="s">
        <v>6350</v>
      </c>
      <c r="B5289" s="14" t="s">
        <v>15638</v>
      </c>
      <c r="C5289" s="15" t="s">
        <v>8202</v>
      </c>
      <c r="D5289" s="15" t="s">
        <v>11516</v>
      </c>
      <c r="E5289" s="16">
        <v>45535.879166666673</v>
      </c>
      <c r="F5289" s="13" t="s">
        <v>8204</v>
      </c>
      <c r="G5289" s="13" t="s">
        <v>6350</v>
      </c>
      <c r="H5289" s="15" t="str">
        <f>UPPER(Tb_Reseller[[#This Row],[Agen id]]&amp;"-"&amp;VLOOKUP(Tb_Reseller[[#This Row],[Agen id]],A:B,2,0)&amp;"("&amp;Tb_Reseller[[#This Row],[Short]]&amp;")")</f>
        <v>AR36551-ZAINUDDIN(O)</v>
      </c>
      <c r="I5289" s="15" t="str">
        <f>VLOOKUP(Tb_Reseller[[#This Row],[Agen id]],Mapping_Agen!A:D,4,0)</f>
        <v>Prima</v>
      </c>
      <c r="J5289" s="7" t="str">
        <f>VLOOKUP(Tb_Reseller[[#This Row],[Agen id]],Mapping_Agen!A:C,3,0)</f>
        <v>ONLINE</v>
      </c>
      <c r="K5289" s="17" t="str">
        <f>TRIM(LEFT(Tb_Reseller[[#This Row],[Group]],2))</f>
        <v>O</v>
      </c>
      <c r="L5289" s="17" t="str">
        <f>VLOOKUP(Tb_Reseller[[#This Row],[Agen id]],Mapping_Agen!A:E,5,0)</f>
        <v>ONLINE</v>
      </c>
      <c r="M5289" s="64">
        <v>0</v>
      </c>
      <c r="N5289" s="65">
        <v>0</v>
      </c>
      <c r="O5289" s="65">
        <f>IFERROR(VLOOKUP(Tb_Reseller[[#This Row],[Kode Reseller]],[1]Sheet1!$A:$B,2,0),0)</f>
        <v>0</v>
      </c>
    </row>
    <row r="5290" spans="1:15" x14ac:dyDescent="0.25">
      <c r="A5290" s="13" t="s">
        <v>15639</v>
      </c>
      <c r="B5290" s="14" t="s">
        <v>9721</v>
      </c>
      <c r="C5290" s="15" t="s">
        <v>8213</v>
      </c>
      <c r="D5290" s="15" t="s">
        <v>9018</v>
      </c>
      <c r="E5290" s="16">
        <v>45537.480555555558</v>
      </c>
      <c r="F5290" s="7" t="s">
        <v>8268</v>
      </c>
      <c r="G5290" s="13" t="s">
        <v>806</v>
      </c>
      <c r="H5290" s="15" t="str">
        <f>UPPER(Tb_Reseller[[#This Row],[Agen id]]&amp;"-"&amp;VLOOKUP(Tb_Reseller[[#This Row],[Agen id]],A:B,2,0)&amp;"("&amp;Tb_Reseller[[#This Row],[Short]]&amp;")")</f>
        <v>AR08006-TJ CELL(P)</v>
      </c>
      <c r="I5290" s="15" t="str">
        <f>VLOOKUP(Tb_Reseller[[#This Row],[Agen id]],Mapping_Agen!A:D,4,0)</f>
        <v>Prima</v>
      </c>
      <c r="J5290" s="7" t="str">
        <f>VLOOKUP(Tb_Reseller[[#This Row],[Agen id]],Mapping_Agen!A:C,3,0)</f>
        <v>ICON</v>
      </c>
      <c r="K5290" s="17" t="str">
        <f>TRIM(LEFT(Tb_Reseller[[#This Row],[Group]],2))</f>
        <v>P</v>
      </c>
      <c r="L5290" s="17" t="str">
        <f>VLOOKUP(Tb_Reseller[[#This Row],[Agen id]],Mapping_Agen!A:E,5,0)</f>
        <v>Abdul Harris</v>
      </c>
      <c r="M5290" s="64">
        <v>0</v>
      </c>
      <c r="N5290" s="65">
        <v>0</v>
      </c>
      <c r="O5290" s="65">
        <f>IFERROR(VLOOKUP(Tb_Reseller[[#This Row],[Kode Reseller]],[1]Sheet1!$A:$B,2,0),0)</f>
        <v>0</v>
      </c>
    </row>
    <row r="5291" spans="1:15" x14ac:dyDescent="0.25">
      <c r="A5291" s="13" t="s">
        <v>5135</v>
      </c>
      <c r="B5291" s="14" t="s">
        <v>14610</v>
      </c>
      <c r="C5291" s="15" t="s">
        <v>8202</v>
      </c>
      <c r="D5291" s="15" t="s">
        <v>11516</v>
      </c>
      <c r="E5291" s="16">
        <v>45537.786805555559</v>
      </c>
      <c r="F5291" s="13" t="s">
        <v>8204</v>
      </c>
      <c r="G5291" s="13" t="s">
        <v>5135</v>
      </c>
      <c r="H5291" s="15" t="str">
        <f>UPPER(Tb_Reseller[[#This Row],[Agen id]]&amp;"-"&amp;VLOOKUP(Tb_Reseller[[#This Row],[Agen id]],A:B,2,0)&amp;"("&amp;Tb_Reseller[[#This Row],[Short]]&amp;")")</f>
        <v>AR36555-NAZMI CELL(O)</v>
      </c>
      <c r="I5291" s="15" t="str">
        <f>VLOOKUP(Tb_Reseller[[#This Row],[Agen id]],Mapping_Agen!A:D,4,0)</f>
        <v>Prima</v>
      </c>
      <c r="J5291" s="7" t="str">
        <f>VLOOKUP(Tb_Reseller[[#This Row],[Agen id]],Mapping_Agen!A:C,3,0)</f>
        <v>ONLINE</v>
      </c>
      <c r="K5291" s="17" t="str">
        <f>TRIM(LEFT(Tb_Reseller[[#This Row],[Group]],2))</f>
        <v>O</v>
      </c>
      <c r="L5291" s="17" t="str">
        <f>VLOOKUP(Tb_Reseller[[#This Row],[Agen id]],Mapping_Agen!A:E,5,0)</f>
        <v>ONLINE</v>
      </c>
      <c r="M5291" s="64">
        <v>6.4516129032258063E-2</v>
      </c>
      <c r="N5291" s="65">
        <v>0.13333333333333333</v>
      </c>
      <c r="O5291" s="65">
        <f>IFERROR(VLOOKUP(Tb_Reseller[[#This Row],[Kode Reseller]],[1]Sheet1!$A:$B,2,0),0)</f>
        <v>0</v>
      </c>
    </row>
    <row r="5292" spans="1:15" x14ac:dyDescent="0.25">
      <c r="A5292" s="13" t="s">
        <v>15640</v>
      </c>
      <c r="B5292" s="14" t="s">
        <v>15641</v>
      </c>
      <c r="C5292" s="15" t="s">
        <v>8213</v>
      </c>
      <c r="D5292" s="15" t="s">
        <v>9018</v>
      </c>
      <c r="E5292" s="16">
        <v>45538.413194444453</v>
      </c>
      <c r="F5292" s="7" t="s">
        <v>8268</v>
      </c>
      <c r="G5292" s="13" t="s">
        <v>806</v>
      </c>
      <c r="H5292" s="15" t="str">
        <f>UPPER(Tb_Reseller[[#This Row],[Agen id]]&amp;"-"&amp;VLOOKUP(Tb_Reseller[[#This Row],[Agen id]],A:B,2,0)&amp;"("&amp;Tb_Reseller[[#This Row],[Short]]&amp;")")</f>
        <v>AR08006-TJ CELL(P)</v>
      </c>
      <c r="I5292" s="15" t="str">
        <f>VLOOKUP(Tb_Reseller[[#This Row],[Agen id]],Mapping_Agen!A:D,4,0)</f>
        <v>Prima</v>
      </c>
      <c r="J5292" s="7" t="str">
        <f>VLOOKUP(Tb_Reseller[[#This Row],[Agen id]],Mapping_Agen!A:C,3,0)</f>
        <v>ICON</v>
      </c>
      <c r="K5292" s="17" t="str">
        <f>TRIM(LEFT(Tb_Reseller[[#This Row],[Group]],2))</f>
        <v>P</v>
      </c>
      <c r="L5292" s="17" t="str">
        <f>VLOOKUP(Tb_Reseller[[#This Row],[Agen id]],Mapping_Agen!A:E,5,0)</f>
        <v>Abdul Harris</v>
      </c>
      <c r="M5292" s="64">
        <v>0</v>
      </c>
      <c r="N5292" s="65">
        <v>0</v>
      </c>
      <c r="O5292" s="65">
        <f>IFERROR(VLOOKUP(Tb_Reseller[[#This Row],[Kode Reseller]],[1]Sheet1!$A:$B,2,0),0)</f>
        <v>0</v>
      </c>
    </row>
    <row r="5293" spans="1:15" x14ac:dyDescent="0.25">
      <c r="A5293" s="13" t="s">
        <v>6354</v>
      </c>
      <c r="B5293" s="14" t="s">
        <v>15642</v>
      </c>
      <c r="C5293" s="15" t="s">
        <v>8213</v>
      </c>
      <c r="D5293" s="15" t="s">
        <v>8203</v>
      </c>
      <c r="E5293" s="16">
        <v>45538.481249999997</v>
      </c>
      <c r="F5293" s="13" t="s">
        <v>8204</v>
      </c>
      <c r="G5293" s="13" t="s">
        <v>6354</v>
      </c>
      <c r="H5293" s="15" t="str">
        <f>UPPER(Tb_Reseller[[#This Row],[Agen id]]&amp;"-"&amp;VLOOKUP(Tb_Reseller[[#This Row],[Agen id]],A:B,2,0)&amp;"("&amp;Tb_Reseller[[#This Row],[Short]]&amp;")")</f>
        <v>AR36558-NAUVAL CELL(P)</v>
      </c>
      <c r="I5293" s="15" t="str">
        <f>VLOOKUP(Tb_Reseller[[#This Row],[Agen id]],Mapping_Agen!A:D,4,0)</f>
        <v>Prima</v>
      </c>
      <c r="J5293" s="7" t="str">
        <f>VLOOKUP(Tb_Reseller[[#This Row],[Agen id]],Mapping_Agen!A:C,3,0)</f>
        <v>BSD</v>
      </c>
      <c r="K5293" s="17" t="str">
        <f>TRIM(LEFT(Tb_Reseller[[#This Row],[Group]],2))</f>
        <v>P</v>
      </c>
      <c r="L5293" s="17" t="str">
        <f>VLOOKUP(Tb_Reseller[[#This Row],[Agen id]],Mapping_Agen!A:E,5,0)</f>
        <v>NON SCO</v>
      </c>
      <c r="M5293" s="64">
        <v>0</v>
      </c>
      <c r="N5293" s="65">
        <v>0</v>
      </c>
      <c r="O5293" s="65">
        <f>IFERROR(VLOOKUP(Tb_Reseller[[#This Row],[Kode Reseller]],[1]Sheet1!$A:$B,2,0),0)</f>
        <v>0</v>
      </c>
    </row>
    <row r="5294" spans="1:15" x14ac:dyDescent="0.25">
      <c r="A5294" s="13" t="s">
        <v>15643</v>
      </c>
      <c r="B5294" s="14" t="s">
        <v>15644</v>
      </c>
      <c r="C5294" s="15" t="s">
        <v>8361</v>
      </c>
      <c r="D5294" s="15" t="s">
        <v>8890</v>
      </c>
      <c r="E5294" s="16">
        <v>45538.546527777777</v>
      </c>
      <c r="F5294" s="7" t="s">
        <v>8268</v>
      </c>
      <c r="G5294" s="13" t="s">
        <v>457</v>
      </c>
      <c r="H5294" s="15" t="str">
        <f>UPPER(Tb_Reseller[[#This Row],[Agen id]]&amp;"-"&amp;VLOOKUP(Tb_Reseller[[#This Row],[Agen id]],A:B,2,0)&amp;"("&amp;Tb_Reseller[[#This Row],[Short]]&amp;")")</f>
        <v>AR01843-FAQIH CELL(MV)</v>
      </c>
      <c r="I5294" s="15" t="str">
        <f>VLOOKUP(Tb_Reseller[[#This Row],[Agen id]],Mapping_Agen!A:D,4,0)</f>
        <v>Limit</v>
      </c>
      <c r="J5294" s="7" t="str">
        <f>VLOOKUP(Tb_Reseller[[#This Row],[Agen id]],Mapping_Agen!A:C,3,0)</f>
        <v>PP</v>
      </c>
      <c r="K5294" s="17" t="str">
        <f>TRIM(LEFT(Tb_Reseller[[#This Row],[Group]],2))</f>
        <v>MV</v>
      </c>
      <c r="L5294" s="17" t="str">
        <f>VLOOKUP(Tb_Reseller[[#This Row],[Agen id]],Mapping_Agen!A:E,5,0)</f>
        <v>Febri Kurniawan</v>
      </c>
      <c r="M5294" s="64">
        <v>0</v>
      </c>
      <c r="N5294" s="65">
        <v>0</v>
      </c>
      <c r="O5294" s="65">
        <f>IFERROR(VLOOKUP(Tb_Reseller[[#This Row],[Kode Reseller]],[1]Sheet1!$A:$B,2,0),0)</f>
        <v>0</v>
      </c>
    </row>
    <row r="5295" spans="1:15" x14ac:dyDescent="0.25">
      <c r="A5295" s="13" t="s">
        <v>15645</v>
      </c>
      <c r="B5295" s="14" t="s">
        <v>13272</v>
      </c>
      <c r="C5295" s="15" t="s">
        <v>8213</v>
      </c>
      <c r="D5295" s="15" t="s">
        <v>11973</v>
      </c>
      <c r="E5295" s="16">
        <v>45538.616666666669</v>
      </c>
      <c r="F5295" s="7" t="s">
        <v>8268</v>
      </c>
      <c r="G5295" s="13" t="s">
        <v>2330</v>
      </c>
      <c r="H5295" s="15" t="str">
        <f>UPPER(Tb_Reseller[[#This Row],[Agen id]]&amp;"-"&amp;VLOOKUP(Tb_Reseller[[#This Row],[Agen id]],A:B,2,0)&amp;"("&amp;Tb_Reseller[[#This Row],[Short]]&amp;")")</f>
        <v>AR26371-IZAN CELL(P)</v>
      </c>
      <c r="I5295" s="15" t="str">
        <f>VLOOKUP(Tb_Reseller[[#This Row],[Agen id]],Mapping_Agen!A:D,4,0)</f>
        <v>Prima</v>
      </c>
      <c r="J5295" s="7" t="str">
        <f>VLOOKUP(Tb_Reseller[[#This Row],[Agen id]],Mapping_Agen!A:C,3,0)</f>
        <v>ICON</v>
      </c>
      <c r="K5295" s="17" t="str">
        <f>TRIM(LEFT(Tb_Reseller[[#This Row],[Group]],2))</f>
        <v>P</v>
      </c>
      <c r="L5295" s="17" t="str">
        <f>VLOOKUP(Tb_Reseller[[#This Row],[Agen id]],Mapping_Agen!A:E,5,0)</f>
        <v>NON SCO</v>
      </c>
      <c r="M5295" s="64">
        <v>0</v>
      </c>
      <c r="N5295" s="65">
        <v>0</v>
      </c>
      <c r="O5295" s="65">
        <f>IFERROR(VLOOKUP(Tb_Reseller[[#This Row],[Kode Reseller]],[1]Sheet1!$A:$B,2,0),0)</f>
        <v>0</v>
      </c>
    </row>
    <row r="5296" spans="1:15" x14ac:dyDescent="0.25">
      <c r="A5296" s="13" t="s">
        <v>6356</v>
      </c>
      <c r="B5296" s="14" t="s">
        <v>15646</v>
      </c>
      <c r="C5296" s="15" t="s">
        <v>8213</v>
      </c>
      <c r="D5296" s="15" t="s">
        <v>8369</v>
      </c>
      <c r="E5296" s="16">
        <v>45538.638888888891</v>
      </c>
      <c r="F5296" s="13" t="s">
        <v>8204</v>
      </c>
      <c r="G5296" s="13" t="s">
        <v>6356</v>
      </c>
      <c r="H5296" s="15" t="str">
        <f>UPPER(Tb_Reseller[[#This Row],[Agen id]]&amp;"-"&amp;VLOOKUP(Tb_Reseller[[#This Row],[Agen id]],A:B,2,0)&amp;"("&amp;Tb_Reseller[[#This Row],[Short]]&amp;")")</f>
        <v>AR36561-WARUNG JABIR(P)</v>
      </c>
      <c r="I5296" s="15" t="str">
        <f>VLOOKUP(Tb_Reseller[[#This Row],[Agen id]],Mapping_Agen!A:D,4,0)</f>
        <v>Prima</v>
      </c>
      <c r="J5296" s="7" t="str">
        <f>VLOOKUP(Tb_Reseller[[#This Row],[Agen id]],Mapping_Agen!A:C,3,0)</f>
        <v>PRG</v>
      </c>
      <c r="K5296" s="17" t="str">
        <f>TRIM(LEFT(Tb_Reseller[[#This Row],[Group]],2))</f>
        <v>P</v>
      </c>
      <c r="L5296" s="17" t="str">
        <f>VLOOKUP(Tb_Reseller[[#This Row],[Agen id]],Mapping_Agen!A:E,5,0)</f>
        <v>NON SCO</v>
      </c>
      <c r="M5296" s="64">
        <v>0</v>
      </c>
      <c r="N5296" s="65">
        <v>0</v>
      </c>
      <c r="O5296" s="65">
        <f>IFERROR(VLOOKUP(Tb_Reseller[[#This Row],[Kode Reseller]],[1]Sheet1!$A:$B,2,0),0)</f>
        <v>0</v>
      </c>
    </row>
    <row r="5297" spans="1:15" x14ac:dyDescent="0.25">
      <c r="A5297" s="13" t="s">
        <v>15647</v>
      </c>
      <c r="B5297" s="14" t="s">
        <v>15648</v>
      </c>
      <c r="C5297" s="15" t="s">
        <v>8213</v>
      </c>
      <c r="D5297" s="15" t="s">
        <v>10401</v>
      </c>
      <c r="E5297" s="16">
        <v>45539.459027777782</v>
      </c>
      <c r="F5297" s="7" t="s">
        <v>8268</v>
      </c>
      <c r="G5297" s="13" t="s">
        <v>1759</v>
      </c>
      <c r="H5297" s="15" t="str">
        <f>UPPER(Tb_Reseller[[#This Row],[Agen id]]&amp;"-"&amp;VLOOKUP(Tb_Reseller[[#This Row],[Agen id]],A:B,2,0)&amp;"("&amp;Tb_Reseller[[#This Row],[Short]]&amp;")")</f>
        <v>AR19022-DEWI CELL(P)</v>
      </c>
      <c r="I5297" s="15" t="str">
        <f>VLOOKUP(Tb_Reseller[[#This Row],[Agen id]],Mapping_Agen!A:D,4,0)</f>
        <v>Prima</v>
      </c>
      <c r="J5297" s="7" t="str">
        <f>VLOOKUP(Tb_Reseller[[#This Row],[Agen id]],Mapping_Agen!A:C,3,0)</f>
        <v>PRG</v>
      </c>
      <c r="K5297" s="17" t="str">
        <f>TRIM(LEFT(Tb_Reseller[[#This Row],[Group]],2))</f>
        <v>P</v>
      </c>
      <c r="L5297" s="17" t="str">
        <f>VLOOKUP(Tb_Reseller[[#This Row],[Agen id]],Mapping_Agen!A:E,5,0)</f>
        <v>Khoirul Anan</v>
      </c>
      <c r="M5297" s="64">
        <v>0</v>
      </c>
      <c r="N5297" s="65">
        <v>0</v>
      </c>
      <c r="O5297" s="65">
        <f>IFERROR(VLOOKUP(Tb_Reseller[[#This Row],[Kode Reseller]],[1]Sheet1!$A:$B,2,0),0)</f>
        <v>0</v>
      </c>
    </row>
    <row r="5298" spans="1:15" x14ac:dyDescent="0.25">
      <c r="A5298" s="13" t="s">
        <v>6358</v>
      </c>
      <c r="B5298" s="14" t="s">
        <v>15649</v>
      </c>
      <c r="C5298" s="15" t="s">
        <v>8213</v>
      </c>
      <c r="D5298" s="15" t="s">
        <v>8203</v>
      </c>
      <c r="E5298" s="16">
        <v>45539.480555555558</v>
      </c>
      <c r="F5298" s="13" t="s">
        <v>8204</v>
      </c>
      <c r="G5298" s="13" t="s">
        <v>6358</v>
      </c>
      <c r="H5298" s="15" t="str">
        <f>UPPER(Tb_Reseller[[#This Row],[Agen id]]&amp;"-"&amp;VLOOKUP(Tb_Reseller[[#This Row],[Agen id]],A:B,2,0)&amp;"("&amp;Tb_Reseller[[#This Row],[Short]]&amp;")")</f>
        <v>AR36563-TOKO HERU(P)</v>
      </c>
      <c r="I5298" s="15" t="str">
        <f>VLOOKUP(Tb_Reseller[[#This Row],[Agen id]],Mapping_Agen!A:D,4,0)</f>
        <v>Prima</v>
      </c>
      <c r="J5298" s="7" t="str">
        <f>VLOOKUP(Tb_Reseller[[#This Row],[Agen id]],Mapping_Agen!A:C,3,0)</f>
        <v>BSD</v>
      </c>
      <c r="K5298" s="17" t="str">
        <f>TRIM(LEFT(Tb_Reseller[[#This Row],[Group]],2))</f>
        <v>P</v>
      </c>
      <c r="L5298" s="17" t="str">
        <f>VLOOKUP(Tb_Reseller[[#This Row],[Agen id]],Mapping_Agen!A:E,5,0)</f>
        <v>Hupron</v>
      </c>
      <c r="M5298" s="64">
        <v>1.0967741935483863</v>
      </c>
      <c r="N5298" s="65">
        <v>1.3333333333333341</v>
      </c>
      <c r="O5298" s="65">
        <f>IFERROR(VLOOKUP(Tb_Reseller[[#This Row],[Kode Reseller]],[1]Sheet1!$A:$B,2,0),0)</f>
        <v>0.25</v>
      </c>
    </row>
    <row r="5299" spans="1:15" x14ac:dyDescent="0.25">
      <c r="A5299" s="13" t="s">
        <v>15650</v>
      </c>
      <c r="B5299" s="14" t="s">
        <v>15651</v>
      </c>
      <c r="C5299" s="15" t="s">
        <v>8361</v>
      </c>
      <c r="D5299" s="15" t="s">
        <v>9951</v>
      </c>
      <c r="E5299" s="16">
        <v>45539.640972222223</v>
      </c>
      <c r="F5299" s="7" t="s">
        <v>8268</v>
      </c>
      <c r="G5299" s="13" t="s">
        <v>1547</v>
      </c>
      <c r="H5299" s="15" t="str">
        <f>UPPER(Tb_Reseller[[#This Row],[Agen id]]&amp;"-"&amp;VLOOKUP(Tb_Reseller[[#This Row],[Agen id]],A:B,2,0)&amp;"("&amp;Tb_Reseller[[#This Row],[Short]]&amp;")")</f>
        <v>AR16861-PONEL CELL(MV)</v>
      </c>
      <c r="I5299" s="15" t="str">
        <f>VLOOKUP(Tb_Reseller[[#This Row],[Agen id]],Mapping_Agen!A:D,4,0)</f>
        <v>Limit</v>
      </c>
      <c r="J5299" s="7" t="str">
        <f>VLOOKUP(Tb_Reseller[[#This Row],[Agen id]],Mapping_Agen!A:C,3,0)</f>
        <v>PP</v>
      </c>
      <c r="K5299" s="17" t="str">
        <f>TRIM(LEFT(Tb_Reseller[[#This Row],[Group]],2))</f>
        <v>MV</v>
      </c>
      <c r="L5299" s="17" t="str">
        <f>VLOOKUP(Tb_Reseller[[#This Row],[Agen id]],Mapping_Agen!A:E,5,0)</f>
        <v>Mas Komarjaya</v>
      </c>
      <c r="M5299" s="64">
        <v>0</v>
      </c>
      <c r="N5299" s="65">
        <v>0</v>
      </c>
      <c r="O5299" s="65">
        <f>IFERROR(VLOOKUP(Tb_Reseller[[#This Row],[Kode Reseller]],[1]Sheet1!$A:$B,2,0),0)</f>
        <v>0</v>
      </c>
    </row>
    <row r="5300" spans="1:15" x14ac:dyDescent="0.25">
      <c r="A5300" s="13" t="s">
        <v>15652</v>
      </c>
      <c r="B5300" s="14" t="s">
        <v>15653</v>
      </c>
      <c r="C5300" s="15" t="s">
        <v>14026</v>
      </c>
      <c r="D5300" s="15" t="s">
        <v>15654</v>
      </c>
      <c r="E5300" s="16">
        <v>45539.929861111108</v>
      </c>
      <c r="F5300" s="13" t="s">
        <v>8268</v>
      </c>
      <c r="G5300" s="13" t="s">
        <v>824</v>
      </c>
      <c r="H5300" s="15" t="str">
        <f>UPPER(Tb_Reseller[[#This Row],[Agen id]]&amp;"-"&amp;VLOOKUP(Tb_Reseller[[#This Row],[Agen id]],A:B,2,0)&amp;"("&amp;Tb_Reseller[[#This Row],[Short]]&amp;")")</f>
        <v>AR08214-AHMAD YASIRR CELL(MV)</v>
      </c>
      <c r="I5300" s="15" t="str">
        <f>VLOOKUP(Tb_Reseller[[#This Row],[Agen id]],Mapping_Agen!A:D,4,0)</f>
        <v>No Limit</v>
      </c>
      <c r="J5300" s="7" t="str">
        <f>VLOOKUP(Tb_Reseller[[#This Row],[Agen id]],Mapping_Agen!A:C,3,0)</f>
        <v>BSD</v>
      </c>
      <c r="K5300" s="17" t="str">
        <f>TRIM(LEFT(Tb_Reseller[[#This Row],[Group]],2))</f>
        <v>MV</v>
      </c>
      <c r="L5300" s="17" t="str">
        <f>VLOOKUP(Tb_Reseller[[#This Row],[Agen id]],Mapping_Agen!A:E,5,0)</f>
        <v>NON SCO</v>
      </c>
      <c r="M5300" s="64">
        <v>0</v>
      </c>
      <c r="N5300" s="65">
        <v>0</v>
      </c>
      <c r="O5300" s="65">
        <f>IFERROR(VLOOKUP(Tb_Reseller[[#This Row],[Kode Reseller]],[1]Sheet1!$A:$B,2,0),0)</f>
        <v>0</v>
      </c>
    </row>
    <row r="5301" spans="1:15" x14ac:dyDescent="0.25">
      <c r="A5301" s="13" t="s">
        <v>6361</v>
      </c>
      <c r="B5301" s="14" t="s">
        <v>15655</v>
      </c>
      <c r="C5301" s="15" t="s">
        <v>8213</v>
      </c>
      <c r="D5301" s="15" t="s">
        <v>8369</v>
      </c>
      <c r="E5301" s="16">
        <v>45540.396527777782</v>
      </c>
      <c r="F5301" s="7" t="s">
        <v>8204</v>
      </c>
      <c r="G5301" s="13" t="s">
        <v>6361</v>
      </c>
      <c r="H5301" s="15" t="str">
        <f>UPPER(Tb_Reseller[[#This Row],[Agen id]]&amp;"-"&amp;VLOOKUP(Tb_Reseller[[#This Row],[Agen id]],A:B,2,0)&amp;"("&amp;Tb_Reseller[[#This Row],[Short]]&amp;")")</f>
        <v>AR36567-ANGGUN CELL(P)</v>
      </c>
      <c r="I5301" s="15" t="str">
        <f>VLOOKUP(Tb_Reseller[[#This Row],[Agen id]],Mapping_Agen!A:D,4,0)</f>
        <v>Prima</v>
      </c>
      <c r="J5301" s="7" t="str">
        <f>VLOOKUP(Tb_Reseller[[#This Row],[Agen id]],Mapping_Agen!A:C,3,0)</f>
        <v>PRG</v>
      </c>
      <c r="K5301" s="17" t="str">
        <f>TRIM(LEFT(Tb_Reseller[[#This Row],[Group]],2))</f>
        <v>P</v>
      </c>
      <c r="L5301" s="17" t="str">
        <f>VLOOKUP(Tb_Reseller[[#This Row],[Agen id]],Mapping_Agen!A:E,5,0)</f>
        <v>Khoirul Anan</v>
      </c>
      <c r="M5301" s="64">
        <v>7.8387096774193488</v>
      </c>
      <c r="N5301" s="65">
        <v>7.9999999999999813</v>
      </c>
      <c r="O5301" s="65">
        <f>IFERROR(VLOOKUP(Tb_Reseller[[#This Row],[Kode Reseller]],[1]Sheet1!$A:$B,2,0),0)</f>
        <v>7</v>
      </c>
    </row>
    <row r="5302" spans="1:15" x14ac:dyDescent="0.25">
      <c r="A5302" s="13" t="s">
        <v>6364</v>
      </c>
      <c r="B5302" s="14" t="s">
        <v>15656</v>
      </c>
      <c r="C5302" s="15" t="s">
        <v>8213</v>
      </c>
      <c r="D5302" s="15" t="s">
        <v>8231</v>
      </c>
      <c r="E5302" s="16">
        <v>45540.51666666667</v>
      </c>
      <c r="F5302" s="13" t="s">
        <v>8204</v>
      </c>
      <c r="G5302" s="13" t="s">
        <v>6364</v>
      </c>
      <c r="H5302" s="15" t="str">
        <f>UPPER(Tb_Reseller[[#This Row],[Agen id]]&amp;"-"&amp;VLOOKUP(Tb_Reseller[[#This Row],[Agen id]],A:B,2,0)&amp;"("&amp;Tb_Reseller[[#This Row],[Short]]&amp;")")</f>
        <v>AR36568-WARUNG TANITA(P)</v>
      </c>
      <c r="I5302" s="15" t="str">
        <f>VLOOKUP(Tb_Reseller[[#This Row],[Agen id]],Mapping_Agen!A:D,4,0)</f>
        <v>Prima</v>
      </c>
      <c r="J5302" s="7" t="str">
        <f>VLOOKUP(Tb_Reseller[[#This Row],[Agen id]],Mapping_Agen!A:C,3,0)</f>
        <v>ICON</v>
      </c>
      <c r="K5302" s="17" t="str">
        <f>TRIM(LEFT(Tb_Reseller[[#This Row],[Group]],2))</f>
        <v>P</v>
      </c>
      <c r="L5302" s="17" t="str">
        <f>VLOOKUP(Tb_Reseller[[#This Row],[Agen id]],Mapping_Agen!A:E,5,0)</f>
        <v>NON SCO</v>
      </c>
      <c r="M5302" s="64">
        <v>0</v>
      </c>
      <c r="N5302" s="65">
        <v>0</v>
      </c>
      <c r="O5302" s="65">
        <f>IFERROR(VLOOKUP(Tb_Reseller[[#This Row],[Kode Reseller]],[1]Sheet1!$A:$B,2,0),0)</f>
        <v>0</v>
      </c>
    </row>
    <row r="5303" spans="1:15" x14ac:dyDescent="0.25">
      <c r="A5303" s="13" t="s">
        <v>15657</v>
      </c>
      <c r="B5303" s="14" t="s">
        <v>15658</v>
      </c>
      <c r="C5303" s="15" t="s">
        <v>8361</v>
      </c>
      <c r="D5303" s="15" t="s">
        <v>8890</v>
      </c>
      <c r="E5303" s="16">
        <v>45540.785416666673</v>
      </c>
      <c r="F5303" s="7" t="s">
        <v>8268</v>
      </c>
      <c r="G5303" s="13" t="s">
        <v>457</v>
      </c>
      <c r="H5303" s="15" t="str">
        <f>UPPER(Tb_Reseller[[#This Row],[Agen id]]&amp;"-"&amp;VLOOKUP(Tb_Reseller[[#This Row],[Agen id]],A:B,2,0)&amp;"("&amp;Tb_Reseller[[#This Row],[Short]]&amp;")")</f>
        <v>AR01843-FAQIH CELL(MV)</v>
      </c>
      <c r="I5303" s="15" t="str">
        <f>VLOOKUP(Tb_Reseller[[#This Row],[Agen id]],Mapping_Agen!A:D,4,0)</f>
        <v>Limit</v>
      </c>
      <c r="J5303" s="7" t="str">
        <f>VLOOKUP(Tb_Reseller[[#This Row],[Agen id]],Mapping_Agen!A:C,3,0)</f>
        <v>PP</v>
      </c>
      <c r="K5303" s="17" t="str">
        <f>TRIM(LEFT(Tb_Reseller[[#This Row],[Group]],2))</f>
        <v>MV</v>
      </c>
      <c r="L5303" s="17" t="str">
        <f>VLOOKUP(Tb_Reseller[[#This Row],[Agen id]],Mapping_Agen!A:E,5,0)</f>
        <v>Febri Kurniawan</v>
      </c>
      <c r="M5303" s="64">
        <v>0</v>
      </c>
      <c r="N5303" s="65">
        <v>0</v>
      </c>
      <c r="O5303" s="65">
        <f>IFERROR(VLOOKUP(Tb_Reseller[[#This Row],[Kode Reseller]],[1]Sheet1!$A:$B,2,0),0)</f>
        <v>0</v>
      </c>
    </row>
    <row r="5304" spans="1:15" x14ac:dyDescent="0.25">
      <c r="A5304" s="13" t="s">
        <v>6368</v>
      </c>
      <c r="B5304" s="14" t="s">
        <v>12066</v>
      </c>
      <c r="C5304" s="15" t="s">
        <v>8202</v>
      </c>
      <c r="D5304" s="15" t="s">
        <v>11516</v>
      </c>
      <c r="E5304" s="16">
        <v>45542.230555555558</v>
      </c>
      <c r="F5304" s="13" t="s">
        <v>8204</v>
      </c>
      <c r="G5304" s="13" t="s">
        <v>6368</v>
      </c>
      <c r="H5304" s="15" t="str">
        <f>UPPER(Tb_Reseller[[#This Row],[Agen id]]&amp;"-"&amp;VLOOKUP(Tb_Reseller[[#This Row],[Agen id]],A:B,2,0)&amp;"("&amp;Tb_Reseller[[#This Row],[Short]]&amp;")")</f>
        <v>AR36572-AYANG(O)</v>
      </c>
      <c r="I5304" s="15" t="str">
        <f>VLOOKUP(Tb_Reseller[[#This Row],[Agen id]],Mapping_Agen!A:D,4,0)</f>
        <v>Prima</v>
      </c>
      <c r="J5304" s="7" t="str">
        <f>VLOOKUP(Tb_Reseller[[#This Row],[Agen id]],Mapping_Agen!A:C,3,0)</f>
        <v>ONLINE</v>
      </c>
      <c r="K5304" s="17" t="str">
        <f>TRIM(LEFT(Tb_Reseller[[#This Row],[Group]],2))</f>
        <v>O</v>
      </c>
      <c r="L5304" s="17" t="str">
        <f>VLOOKUP(Tb_Reseller[[#This Row],[Agen id]],Mapping_Agen!A:E,5,0)</f>
        <v>ONLINE</v>
      </c>
      <c r="M5304" s="64">
        <v>0</v>
      </c>
      <c r="N5304" s="65">
        <v>0</v>
      </c>
      <c r="O5304" s="65">
        <f>IFERROR(VLOOKUP(Tb_Reseller[[#This Row],[Kode Reseller]],[1]Sheet1!$A:$B,2,0),0)</f>
        <v>0</v>
      </c>
    </row>
    <row r="5305" spans="1:15" x14ac:dyDescent="0.25">
      <c r="A5305" s="13" t="s">
        <v>15659</v>
      </c>
      <c r="B5305" s="14" t="s">
        <v>15567</v>
      </c>
      <c r="C5305" s="15" t="s">
        <v>8213</v>
      </c>
      <c r="D5305" s="15" t="s">
        <v>8231</v>
      </c>
      <c r="E5305" s="16">
        <v>45542.406944444447</v>
      </c>
      <c r="F5305" s="13" t="s">
        <v>8268</v>
      </c>
      <c r="G5305" s="13" t="s">
        <v>3582</v>
      </c>
      <c r="H5305" s="15" t="str">
        <f>UPPER(Tb_Reseller[[#This Row],[Agen id]]&amp;"-"&amp;VLOOKUP(Tb_Reseller[[#This Row],[Agen id]],A:B,2,0)&amp;"("&amp;Tb_Reseller[[#This Row],[Short]]&amp;")")</f>
        <v>AR31733-ASBI CELL(P)</v>
      </c>
      <c r="I5305" s="15" t="str">
        <f>VLOOKUP(Tb_Reseller[[#This Row],[Agen id]],Mapping_Agen!A:D,4,0)</f>
        <v>Prima</v>
      </c>
      <c r="J5305" s="7" t="str">
        <f>VLOOKUP(Tb_Reseller[[#This Row],[Agen id]],Mapping_Agen!A:C,3,0)</f>
        <v>ICON</v>
      </c>
      <c r="K5305" s="17" t="str">
        <f>TRIM(LEFT(Tb_Reseller[[#This Row],[Group]],2))</f>
        <v>P</v>
      </c>
      <c r="L5305" s="17" t="str">
        <f>VLOOKUP(Tb_Reseller[[#This Row],[Agen id]],Mapping_Agen!A:E,5,0)</f>
        <v>NON SCO</v>
      </c>
      <c r="M5305" s="64">
        <v>0.58064516129032229</v>
      </c>
      <c r="N5305" s="65">
        <v>0.6</v>
      </c>
      <c r="O5305" s="65">
        <f>IFERROR(VLOOKUP(Tb_Reseller[[#This Row],[Kode Reseller]],[1]Sheet1!$A:$B,2,0),0)</f>
        <v>0.25</v>
      </c>
    </row>
    <row r="5306" spans="1:15" x14ac:dyDescent="0.25">
      <c r="A5306" s="13" t="s">
        <v>15660</v>
      </c>
      <c r="B5306" s="14" t="s">
        <v>15661</v>
      </c>
      <c r="C5306" s="15" t="s">
        <v>8213</v>
      </c>
      <c r="D5306" s="15" t="s">
        <v>15354</v>
      </c>
      <c r="E5306" s="16">
        <v>45542.421527777777</v>
      </c>
      <c r="F5306" s="13" t="s">
        <v>8268</v>
      </c>
      <c r="G5306" s="13" t="s">
        <v>3582</v>
      </c>
      <c r="H5306" s="15" t="str">
        <f>UPPER(Tb_Reseller[[#This Row],[Agen id]]&amp;"-"&amp;VLOOKUP(Tb_Reseller[[#This Row],[Agen id]],A:B,2,0)&amp;"("&amp;Tb_Reseller[[#This Row],[Short]]&amp;")")</f>
        <v>AR31733-ASBI CELL(P)</v>
      </c>
      <c r="I5306" s="15" t="str">
        <f>VLOOKUP(Tb_Reseller[[#This Row],[Agen id]],Mapping_Agen!A:D,4,0)</f>
        <v>Prima</v>
      </c>
      <c r="J5306" s="7" t="str">
        <f>VLOOKUP(Tb_Reseller[[#This Row],[Agen id]],Mapping_Agen!A:C,3,0)</f>
        <v>ICON</v>
      </c>
      <c r="K5306" s="17" t="str">
        <f>TRIM(LEFT(Tb_Reseller[[#This Row],[Group]],2))</f>
        <v>P</v>
      </c>
      <c r="L5306" s="17" t="str">
        <f>VLOOKUP(Tb_Reseller[[#This Row],[Agen id]],Mapping_Agen!A:E,5,0)</f>
        <v>NON SCO</v>
      </c>
      <c r="M5306" s="64">
        <v>2.3870967741935467</v>
      </c>
      <c r="N5306" s="65">
        <v>2.1000000000000023</v>
      </c>
      <c r="O5306" s="65">
        <f>IFERROR(VLOOKUP(Tb_Reseller[[#This Row],[Kode Reseller]],[1]Sheet1!$A:$B,2,0),0)</f>
        <v>2.25</v>
      </c>
    </row>
    <row r="5307" spans="1:15" x14ac:dyDescent="0.25">
      <c r="A5307" s="13" t="s">
        <v>6370</v>
      </c>
      <c r="B5307" s="14" t="s">
        <v>15662</v>
      </c>
      <c r="C5307" s="15" t="s">
        <v>8213</v>
      </c>
      <c r="D5307" s="15" t="s">
        <v>11516</v>
      </c>
      <c r="E5307" s="16">
        <v>45542.45</v>
      </c>
      <c r="F5307" s="13" t="s">
        <v>8204</v>
      </c>
      <c r="G5307" s="13" t="s">
        <v>6370</v>
      </c>
      <c r="H5307" s="15" t="str">
        <f>UPPER(Tb_Reseller[[#This Row],[Agen id]]&amp;"-"&amp;VLOOKUP(Tb_Reseller[[#This Row],[Agen id]],A:B,2,0)&amp;"("&amp;Tb_Reseller[[#This Row],[Short]]&amp;")")</f>
        <v>AR36576-TISYALITA(P)</v>
      </c>
      <c r="I5307" s="15" t="str">
        <f>VLOOKUP(Tb_Reseller[[#This Row],[Agen id]],Mapping_Agen!A:D,4,0)</f>
        <v>Prima</v>
      </c>
      <c r="J5307" s="7" t="str">
        <f>VLOOKUP(Tb_Reseller[[#This Row],[Agen id]],Mapping_Agen!A:C,3,0)</f>
        <v>ONLINE</v>
      </c>
      <c r="K5307" s="17" t="str">
        <f>TRIM(LEFT(Tb_Reseller[[#This Row],[Group]],2))</f>
        <v>P</v>
      </c>
      <c r="L5307" s="17" t="str">
        <f>VLOOKUP(Tb_Reseller[[#This Row],[Agen id]],Mapping_Agen!A:E,5,0)</f>
        <v>ONLINE</v>
      </c>
      <c r="M5307" s="64">
        <v>15.967741935484076</v>
      </c>
      <c r="N5307" s="65">
        <v>15.366666666666623</v>
      </c>
      <c r="O5307" s="65">
        <f>IFERROR(VLOOKUP(Tb_Reseller[[#This Row],[Kode Reseller]],[1]Sheet1!$A:$B,2,0),0)</f>
        <v>18.75</v>
      </c>
    </row>
    <row r="5308" spans="1:15" x14ac:dyDescent="0.25">
      <c r="A5308" s="13" t="s">
        <v>6373</v>
      </c>
      <c r="B5308" s="14" t="s">
        <v>15663</v>
      </c>
      <c r="C5308" s="15" t="s">
        <v>8213</v>
      </c>
      <c r="D5308" s="15" t="s">
        <v>8231</v>
      </c>
      <c r="E5308" s="16">
        <v>45542.624305555553</v>
      </c>
      <c r="F5308" s="13" t="s">
        <v>8204</v>
      </c>
      <c r="G5308" s="13" t="s">
        <v>6373</v>
      </c>
      <c r="H5308" s="15" t="str">
        <f>UPPER(Tb_Reseller[[#This Row],[Agen id]]&amp;"-"&amp;VLOOKUP(Tb_Reseller[[#This Row],[Agen id]],A:B,2,0)&amp;"("&amp;Tb_Reseller[[#This Row],[Short]]&amp;")")</f>
        <v>AR36577-AQILLA CELL(P)</v>
      </c>
      <c r="I5308" s="15" t="str">
        <f>VLOOKUP(Tb_Reseller[[#This Row],[Agen id]],Mapping_Agen!A:D,4,0)</f>
        <v>Prima</v>
      </c>
      <c r="J5308" s="7" t="str">
        <f>VLOOKUP(Tb_Reseller[[#This Row],[Agen id]],Mapping_Agen!A:C,3,0)</f>
        <v>ICON</v>
      </c>
      <c r="K5308" s="17" t="str">
        <f>TRIM(LEFT(Tb_Reseller[[#This Row],[Group]],2))</f>
        <v>P</v>
      </c>
      <c r="L5308" s="17" t="str">
        <f>VLOOKUP(Tb_Reseller[[#This Row],[Agen id]],Mapping_Agen!A:E,5,0)</f>
        <v>NON SCO</v>
      </c>
      <c r="M5308" s="64">
        <v>0.61290322580645129</v>
      </c>
      <c r="N5308" s="65">
        <v>0.43333333333333329</v>
      </c>
      <c r="O5308" s="65">
        <f>IFERROR(VLOOKUP(Tb_Reseller[[#This Row],[Kode Reseller]],[1]Sheet1!$A:$B,2,0),0)</f>
        <v>0.5</v>
      </c>
    </row>
    <row r="5309" spans="1:15" x14ac:dyDescent="0.25">
      <c r="A5309" s="13" t="s">
        <v>15664</v>
      </c>
      <c r="B5309" s="14" t="s">
        <v>15665</v>
      </c>
      <c r="C5309" s="15" t="s">
        <v>8213</v>
      </c>
      <c r="D5309" s="15" t="s">
        <v>15666</v>
      </c>
      <c r="E5309" s="16">
        <v>45542.901388888888</v>
      </c>
      <c r="F5309" s="7" t="s">
        <v>8268</v>
      </c>
      <c r="G5309" s="13" t="s">
        <v>2048</v>
      </c>
      <c r="H5309" s="15" t="str">
        <f>UPPER(Tb_Reseller[[#This Row],[Agen id]]&amp;"-"&amp;VLOOKUP(Tb_Reseller[[#This Row],[Agen id]],A:B,2,0)&amp;"("&amp;Tb_Reseller[[#This Row],[Short]]&amp;")")</f>
        <v>AR07846-MARVELL(P)</v>
      </c>
      <c r="I5309" s="15" t="str">
        <f>VLOOKUP(Tb_Reseller[[#This Row],[Agen id]],Mapping_Agen!A:D,4,0)</f>
        <v>Prima</v>
      </c>
      <c r="J5309" s="7" t="str">
        <f>VLOOKUP(Tb_Reseller[[#This Row],[Agen id]],Mapping_Agen!A:C,3,0)</f>
        <v>PP</v>
      </c>
      <c r="K5309" s="17" t="str">
        <f>TRIM(LEFT(Tb_Reseller[[#This Row],[Group]],2))</f>
        <v>P</v>
      </c>
      <c r="L5309" s="17" t="str">
        <f>VLOOKUP(Tb_Reseller[[#This Row],[Agen id]],Mapping_Agen!A:E,5,0)</f>
        <v>NON SCO</v>
      </c>
      <c r="M5309" s="64">
        <v>0</v>
      </c>
      <c r="N5309" s="65">
        <v>0</v>
      </c>
      <c r="O5309" s="65">
        <f>IFERROR(VLOOKUP(Tb_Reseller[[#This Row],[Kode Reseller]],[1]Sheet1!$A:$B,2,0),0)</f>
        <v>0</v>
      </c>
    </row>
    <row r="5310" spans="1:15" x14ac:dyDescent="0.25">
      <c r="A5310" s="13" t="s">
        <v>15667</v>
      </c>
      <c r="B5310" s="14" t="s">
        <v>15668</v>
      </c>
      <c r="C5310" s="15" t="s">
        <v>8213</v>
      </c>
      <c r="D5310" s="15" t="s">
        <v>15354</v>
      </c>
      <c r="E5310" s="16">
        <v>45544.632638888892</v>
      </c>
      <c r="F5310" s="13" t="s">
        <v>8268</v>
      </c>
      <c r="G5310" s="13" t="s">
        <v>3582</v>
      </c>
      <c r="H5310" s="15" t="str">
        <f>UPPER(Tb_Reseller[[#This Row],[Agen id]]&amp;"-"&amp;VLOOKUP(Tb_Reseller[[#This Row],[Agen id]],A:B,2,0)&amp;"("&amp;Tb_Reseller[[#This Row],[Short]]&amp;")")</f>
        <v>AR31733-ASBI CELL(P)</v>
      </c>
      <c r="I5310" s="15" t="str">
        <f>VLOOKUP(Tb_Reseller[[#This Row],[Agen id]],Mapping_Agen!A:D,4,0)</f>
        <v>Prima</v>
      </c>
      <c r="J5310" s="7" t="str">
        <f>VLOOKUP(Tb_Reseller[[#This Row],[Agen id]],Mapping_Agen!A:C,3,0)</f>
        <v>ICON</v>
      </c>
      <c r="K5310" s="17" t="str">
        <f>TRIM(LEFT(Tb_Reseller[[#This Row],[Group]],2))</f>
        <v>P</v>
      </c>
      <c r="L5310" s="17" t="str">
        <f>VLOOKUP(Tb_Reseller[[#This Row],[Agen id]],Mapping_Agen!A:E,5,0)</f>
        <v>NON SCO</v>
      </c>
      <c r="M5310" s="64">
        <v>0</v>
      </c>
      <c r="N5310" s="65">
        <v>0</v>
      </c>
      <c r="O5310" s="65">
        <f>IFERROR(VLOOKUP(Tb_Reseller[[#This Row],[Kode Reseller]],[1]Sheet1!$A:$B,2,0),0)</f>
        <v>0</v>
      </c>
    </row>
    <row r="5311" spans="1:15" x14ac:dyDescent="0.25">
      <c r="A5311" s="13" t="s">
        <v>7545</v>
      </c>
      <c r="B5311" s="14" t="s">
        <v>15669</v>
      </c>
      <c r="C5311" s="15" t="s">
        <v>8202</v>
      </c>
      <c r="D5311" s="15" t="s">
        <v>11516</v>
      </c>
      <c r="E5311" s="16">
        <v>45544.675000000003</v>
      </c>
      <c r="F5311" s="13" t="s">
        <v>8204</v>
      </c>
      <c r="G5311" s="13" t="s">
        <v>7545</v>
      </c>
      <c r="H5311" s="15" t="str">
        <f>UPPER(Tb_Reseller[[#This Row],[Agen id]]&amp;"-"&amp;VLOOKUP(Tb_Reseller[[#This Row],[Agen id]],A:B,2,0)&amp;"("&amp;Tb_Reseller[[#This Row],[Short]]&amp;")")</f>
        <v>AR36582-LILI EFIYANTI(O)</v>
      </c>
      <c r="I5311" s="15" t="str">
        <f>VLOOKUP(Tb_Reseller[[#This Row],[Agen id]],Mapping_Agen!A:D,4,0)</f>
        <v>Prima</v>
      </c>
      <c r="J5311" s="7" t="str">
        <f>VLOOKUP(Tb_Reseller[[#This Row],[Agen id]],Mapping_Agen!A:C,3,0)</f>
        <v>ONLINE</v>
      </c>
      <c r="K5311" s="17" t="str">
        <f>TRIM(LEFT(Tb_Reseller[[#This Row],[Group]],2))</f>
        <v>O</v>
      </c>
      <c r="L5311" s="17" t="str">
        <f>VLOOKUP(Tb_Reseller[[#This Row],[Agen id]],Mapping_Agen!A:E,5,0)</f>
        <v>ONLINE</v>
      </c>
      <c r="M5311" s="64">
        <v>9.6774193548387094E-2</v>
      </c>
      <c r="N5311" s="65">
        <v>6.6666666666666666E-2</v>
      </c>
      <c r="O5311" s="65">
        <f>IFERROR(VLOOKUP(Tb_Reseller[[#This Row],[Kode Reseller]],[1]Sheet1!$A:$B,2,0),0)</f>
        <v>0</v>
      </c>
    </row>
    <row r="5312" spans="1:15" x14ac:dyDescent="0.25">
      <c r="A5312" s="13" t="s">
        <v>6377</v>
      </c>
      <c r="B5312" s="14" t="s">
        <v>15670</v>
      </c>
      <c r="C5312" s="15" t="s">
        <v>8202</v>
      </c>
      <c r="D5312" s="15" t="s">
        <v>11516</v>
      </c>
      <c r="E5312" s="16">
        <v>45545.42083333333</v>
      </c>
      <c r="F5312" s="13" t="s">
        <v>8204</v>
      </c>
      <c r="G5312" s="13" t="s">
        <v>6377</v>
      </c>
      <c r="H5312" s="15" t="str">
        <f>UPPER(Tb_Reseller[[#This Row],[Agen id]]&amp;"-"&amp;VLOOKUP(Tb_Reseller[[#This Row],[Agen id]],A:B,2,0)&amp;"("&amp;Tb_Reseller[[#This Row],[Short]]&amp;")")</f>
        <v>AR36584-NURAENICELL(O)</v>
      </c>
      <c r="I5312" s="15" t="str">
        <f>VLOOKUP(Tb_Reseller[[#This Row],[Agen id]],Mapping_Agen!A:D,4,0)</f>
        <v>Prima</v>
      </c>
      <c r="J5312" s="7" t="str">
        <f>VLOOKUP(Tb_Reseller[[#This Row],[Agen id]],Mapping_Agen!A:C,3,0)</f>
        <v>ONLINE</v>
      </c>
      <c r="K5312" s="17" t="str">
        <f>TRIM(LEFT(Tb_Reseller[[#This Row],[Group]],2))</f>
        <v>O</v>
      </c>
      <c r="L5312" s="17" t="str">
        <f>VLOOKUP(Tb_Reseller[[#This Row],[Agen id]],Mapping_Agen!A:E,5,0)</f>
        <v>ONLINE</v>
      </c>
      <c r="M5312" s="64">
        <v>0</v>
      </c>
      <c r="N5312" s="65">
        <v>0</v>
      </c>
      <c r="O5312" s="65">
        <f>IFERROR(VLOOKUP(Tb_Reseller[[#This Row],[Kode Reseller]],[1]Sheet1!$A:$B,2,0),0)</f>
        <v>0</v>
      </c>
    </row>
    <row r="5313" spans="1:15" x14ac:dyDescent="0.25">
      <c r="A5313" s="13" t="s">
        <v>15671</v>
      </c>
      <c r="B5313" s="14" t="s">
        <v>15672</v>
      </c>
      <c r="C5313" s="15" t="s">
        <v>8213</v>
      </c>
      <c r="D5313" s="15" t="s">
        <v>15175</v>
      </c>
      <c r="E5313" s="16">
        <v>45546.818749999999</v>
      </c>
      <c r="F5313" s="7" t="s">
        <v>8268</v>
      </c>
      <c r="G5313" s="13" t="s">
        <v>5869</v>
      </c>
      <c r="H5313" s="15" t="str">
        <f>UPPER(Tb_Reseller[[#This Row],[Agen id]]&amp;"-"&amp;VLOOKUP(Tb_Reseller[[#This Row],[Agen id]],A:B,2,0)&amp;"("&amp;Tb_Reseller[[#This Row],[Short]]&amp;")")</f>
        <v>AR35787-YURIZA CELL(P)</v>
      </c>
      <c r="I5313" s="15" t="str">
        <f>VLOOKUP(Tb_Reseller[[#This Row],[Agen id]],Mapping_Agen!A:D,4,0)</f>
        <v>Prima</v>
      </c>
      <c r="J5313" s="7" t="str">
        <f>VLOOKUP(Tb_Reseller[[#This Row],[Agen id]],Mapping_Agen!A:C,3,0)</f>
        <v>ONLINE</v>
      </c>
      <c r="K5313" s="17" t="str">
        <f>TRIM(LEFT(Tb_Reseller[[#This Row],[Group]],2))</f>
        <v>P</v>
      </c>
      <c r="L5313" s="17" t="str">
        <f>VLOOKUP(Tb_Reseller[[#This Row],[Agen id]],Mapping_Agen!A:E,5,0)</f>
        <v>ONLINE</v>
      </c>
      <c r="M5313" s="64">
        <v>0</v>
      </c>
      <c r="N5313" s="65">
        <v>0</v>
      </c>
      <c r="O5313" s="65">
        <f>IFERROR(VLOOKUP(Tb_Reseller[[#This Row],[Kode Reseller]],[1]Sheet1!$A:$B,2,0),0)</f>
        <v>0</v>
      </c>
    </row>
    <row r="5314" spans="1:15" x14ac:dyDescent="0.25">
      <c r="A5314" s="13" t="s">
        <v>15673</v>
      </c>
      <c r="B5314" s="14" t="s">
        <v>15674</v>
      </c>
      <c r="C5314" s="15" t="s">
        <v>8213</v>
      </c>
      <c r="D5314" s="15" t="s">
        <v>15675</v>
      </c>
      <c r="E5314" s="16">
        <v>45548.621527777781</v>
      </c>
      <c r="F5314" s="13" t="s">
        <v>8268</v>
      </c>
      <c r="G5314" s="13" t="s">
        <v>3035</v>
      </c>
      <c r="H5314" s="15" t="str">
        <f>UPPER(Tb_Reseller[[#This Row],[Agen id]]&amp;"-"&amp;VLOOKUP(Tb_Reseller[[#This Row],[Agen id]],A:B,2,0)&amp;"("&amp;Tb_Reseller[[#This Row],[Short]]&amp;")")</f>
        <v>AR36289-IYAN PRASASTI(P)</v>
      </c>
      <c r="I5314" s="15" t="str">
        <f>VLOOKUP(Tb_Reseller[[#This Row],[Agen id]],Mapping_Agen!A:D,4,0)</f>
        <v>Prima</v>
      </c>
      <c r="J5314" s="7" t="str">
        <f>VLOOKUP(Tb_Reseller[[#This Row],[Agen id]],Mapping_Agen!A:C,3,0)</f>
        <v>PP</v>
      </c>
      <c r="K5314" s="17" t="str">
        <f>TRIM(LEFT(Tb_Reseller[[#This Row],[Group]],2))</f>
        <v>P</v>
      </c>
      <c r="L5314" s="17" t="str">
        <f>VLOOKUP(Tb_Reseller[[#This Row],[Agen id]],Mapping_Agen!A:E,5,0)</f>
        <v>NON SCO</v>
      </c>
      <c r="M5314" s="64">
        <v>0</v>
      </c>
      <c r="N5314" s="65">
        <v>0</v>
      </c>
      <c r="O5314" s="65">
        <f>IFERROR(VLOOKUP(Tb_Reseller[[#This Row],[Kode Reseller]],[1]Sheet1!$A:$B,2,0),0)</f>
        <v>0</v>
      </c>
    </row>
    <row r="5315" spans="1:15" x14ac:dyDescent="0.25">
      <c r="A5315" s="13" t="s">
        <v>5552</v>
      </c>
      <c r="B5315" s="14" t="s">
        <v>15676</v>
      </c>
      <c r="C5315" s="15" t="s">
        <v>8213</v>
      </c>
      <c r="D5315" s="15" t="s">
        <v>8203</v>
      </c>
      <c r="E5315" s="16">
        <v>45548.623611111107</v>
      </c>
      <c r="F5315" s="13" t="s">
        <v>8204</v>
      </c>
      <c r="G5315" s="13" t="s">
        <v>5552</v>
      </c>
      <c r="H5315" s="15" t="str">
        <f>UPPER(Tb_Reseller[[#This Row],[Agen id]]&amp;"-"&amp;VLOOKUP(Tb_Reseller[[#This Row],[Agen id]],A:B,2,0)&amp;"("&amp;Tb_Reseller[[#This Row],[Short]]&amp;")")</f>
        <v>AR36595-AGUSTIAN MAULUDI(P)</v>
      </c>
      <c r="I5315" s="15" t="str">
        <f>VLOOKUP(Tb_Reseller[[#This Row],[Agen id]],Mapping_Agen!A:D,4,0)</f>
        <v>Prima</v>
      </c>
      <c r="J5315" s="7" t="str">
        <f>VLOOKUP(Tb_Reseller[[#This Row],[Agen id]],Mapping_Agen!A:C,3,0)</f>
        <v>BSD</v>
      </c>
      <c r="K5315" s="17" t="str">
        <f>TRIM(LEFT(Tb_Reseller[[#This Row],[Group]],2))</f>
        <v>P</v>
      </c>
      <c r="L5315" s="17" t="str">
        <f>VLOOKUP(Tb_Reseller[[#This Row],[Agen id]],Mapping_Agen!A:E,5,0)</f>
        <v>NON SCO</v>
      </c>
      <c r="M5315" s="64">
        <v>0.19354838709677419</v>
      </c>
      <c r="N5315" s="65">
        <v>10.233333333333308</v>
      </c>
      <c r="O5315" s="65">
        <f>IFERROR(VLOOKUP(Tb_Reseller[[#This Row],[Kode Reseller]],[1]Sheet1!$A:$B,2,0),0)</f>
        <v>12</v>
      </c>
    </row>
    <row r="5316" spans="1:15" x14ac:dyDescent="0.25">
      <c r="A5316" s="13" t="s">
        <v>15677</v>
      </c>
      <c r="B5316" s="14" t="s">
        <v>13034</v>
      </c>
      <c r="C5316" s="15" t="s">
        <v>8213</v>
      </c>
      <c r="D5316" s="15" t="s">
        <v>12338</v>
      </c>
      <c r="E5316" s="16">
        <v>45549.667361111111</v>
      </c>
      <c r="F5316" s="7" t="s">
        <v>8268</v>
      </c>
      <c r="G5316" s="13" t="s">
        <v>316</v>
      </c>
      <c r="H5316" s="15" t="str">
        <f>UPPER(Tb_Reseller[[#This Row],[Agen id]]&amp;"-"&amp;VLOOKUP(Tb_Reseller[[#This Row],[Agen id]],A:B,2,0)&amp;"("&amp;Tb_Reseller[[#This Row],[Short]]&amp;")")</f>
        <v>AR28064-SYARIF CELL(P)</v>
      </c>
      <c r="I5316" s="15" t="str">
        <f>VLOOKUP(Tb_Reseller[[#This Row],[Agen id]],Mapping_Agen!A:D,4,0)</f>
        <v>Prima</v>
      </c>
      <c r="J5316" s="7" t="str">
        <f>VLOOKUP(Tb_Reseller[[#This Row],[Agen id]],Mapping_Agen!A:C,3,0)</f>
        <v>ICON</v>
      </c>
      <c r="K5316" s="17" t="str">
        <f>TRIM(LEFT(Tb_Reseller[[#This Row],[Group]],2))</f>
        <v>P</v>
      </c>
      <c r="L5316" s="17" t="str">
        <f>VLOOKUP(Tb_Reseller[[#This Row],[Agen id]],Mapping_Agen!A:E,5,0)</f>
        <v>NON SCO</v>
      </c>
      <c r="M5316" s="64">
        <v>0</v>
      </c>
      <c r="N5316" s="65">
        <v>0</v>
      </c>
      <c r="O5316" s="65">
        <f>IFERROR(VLOOKUP(Tb_Reseller[[#This Row],[Kode Reseller]],[1]Sheet1!$A:$B,2,0),0)</f>
        <v>0</v>
      </c>
    </row>
    <row r="5317" spans="1:15" x14ac:dyDescent="0.25">
      <c r="A5317" s="13" t="s">
        <v>1530</v>
      </c>
      <c r="B5317" s="14" t="s">
        <v>15678</v>
      </c>
      <c r="C5317" s="15" t="s">
        <v>8213</v>
      </c>
      <c r="D5317" s="15" t="s">
        <v>11516</v>
      </c>
      <c r="E5317" s="16">
        <v>45550.455555555563</v>
      </c>
      <c r="F5317" s="13" t="s">
        <v>8204</v>
      </c>
      <c r="G5317" s="13" t="s">
        <v>1530</v>
      </c>
      <c r="H5317" s="15" t="str">
        <f>UPPER(Tb_Reseller[[#This Row],[Agen id]]&amp;"-"&amp;VLOOKUP(Tb_Reseller[[#This Row],[Agen id]],A:B,2,0)&amp;"("&amp;Tb_Reseller[[#This Row],[Short]]&amp;")")</f>
        <v>AR36610-REZA RAY(P)</v>
      </c>
      <c r="I5317" s="15" t="str">
        <f>VLOOKUP(Tb_Reseller[[#This Row],[Agen id]],Mapping_Agen!A:D,4,0)</f>
        <v>Prima</v>
      </c>
      <c r="J5317" s="7" t="str">
        <f>VLOOKUP(Tb_Reseller[[#This Row],[Agen id]],Mapping_Agen!A:C,3,0)</f>
        <v>ONLINE</v>
      </c>
      <c r="K5317" s="17" t="str">
        <f>TRIM(LEFT(Tb_Reseller[[#This Row],[Group]],2))</f>
        <v>P</v>
      </c>
      <c r="L5317" s="17" t="str">
        <f>VLOOKUP(Tb_Reseller[[#This Row],[Agen id]],Mapping_Agen!A:E,5,0)</f>
        <v>ONLINE</v>
      </c>
      <c r="M5317" s="64">
        <v>0.22580645161290322</v>
      </c>
      <c r="N5317" s="65">
        <v>0</v>
      </c>
      <c r="O5317" s="65">
        <f>IFERROR(VLOOKUP(Tb_Reseller[[#This Row],[Kode Reseller]],[1]Sheet1!$A:$B,2,0),0)</f>
        <v>0</v>
      </c>
    </row>
    <row r="5318" spans="1:15" x14ac:dyDescent="0.25">
      <c r="A5318" s="13" t="s">
        <v>15679</v>
      </c>
      <c r="B5318" s="14" t="s">
        <v>15680</v>
      </c>
      <c r="C5318" s="15" t="s">
        <v>8213</v>
      </c>
      <c r="D5318" s="15" t="s">
        <v>12338</v>
      </c>
      <c r="E5318" s="16">
        <v>45550.65625</v>
      </c>
      <c r="F5318" s="7" t="s">
        <v>8268</v>
      </c>
      <c r="G5318" s="13" t="s">
        <v>316</v>
      </c>
      <c r="H5318" s="15" t="str">
        <f>UPPER(Tb_Reseller[[#This Row],[Agen id]]&amp;"-"&amp;VLOOKUP(Tb_Reseller[[#This Row],[Agen id]],A:B,2,0)&amp;"("&amp;Tb_Reseller[[#This Row],[Short]]&amp;")")</f>
        <v>AR28064-SYARIF CELL(P)</v>
      </c>
      <c r="I5318" s="15" t="str">
        <f>VLOOKUP(Tb_Reseller[[#This Row],[Agen id]],Mapping_Agen!A:D,4,0)</f>
        <v>Prima</v>
      </c>
      <c r="J5318" s="7" t="str">
        <f>VLOOKUP(Tb_Reseller[[#This Row],[Agen id]],Mapping_Agen!A:C,3,0)</f>
        <v>ICON</v>
      </c>
      <c r="K5318" s="17" t="str">
        <f>TRIM(LEFT(Tb_Reseller[[#This Row],[Group]],2))</f>
        <v>P</v>
      </c>
      <c r="L5318" s="17" t="str">
        <f>VLOOKUP(Tb_Reseller[[#This Row],[Agen id]],Mapping_Agen!A:E,5,0)</f>
        <v>NON SCO</v>
      </c>
      <c r="M5318" s="64">
        <v>0</v>
      </c>
      <c r="N5318" s="65">
        <v>0</v>
      </c>
      <c r="O5318" s="65">
        <f>IFERROR(VLOOKUP(Tb_Reseller[[#This Row],[Kode Reseller]],[1]Sheet1!$A:$B,2,0),0)</f>
        <v>0</v>
      </c>
    </row>
    <row r="5319" spans="1:15" x14ac:dyDescent="0.25">
      <c r="A5319" s="13" t="s">
        <v>15681</v>
      </c>
      <c r="B5319" s="14" t="s">
        <v>12069</v>
      </c>
      <c r="C5319" s="15" t="s">
        <v>8208</v>
      </c>
      <c r="D5319" s="15" t="s">
        <v>15682</v>
      </c>
      <c r="E5319" s="16">
        <v>45550.806250000001</v>
      </c>
      <c r="F5319" s="13" t="s">
        <v>8268</v>
      </c>
      <c r="G5319" s="13" t="s">
        <v>1080</v>
      </c>
      <c r="H5319" s="15" t="str">
        <f>UPPER(Tb_Reseller[[#This Row],[Agen id]]&amp;"-"&amp;VLOOKUP(Tb_Reseller[[#This Row],[Agen id]],A:B,2,0)&amp;"("&amp;Tb_Reseller[[#This Row],[Short]]&amp;")")</f>
        <v>AR11173-SHILA CELL(R)</v>
      </c>
      <c r="I5319" s="15" t="str">
        <f>VLOOKUP(Tb_Reseller[[#This Row],[Agen id]],Mapping_Agen!A:D,4,0)</f>
        <v>No Limit</v>
      </c>
      <c r="J5319" s="7" t="str">
        <f>VLOOKUP(Tb_Reseller[[#This Row],[Agen id]],Mapping_Agen!A:C,3,0)</f>
        <v>ICON</v>
      </c>
      <c r="K5319" s="17" t="str">
        <f>TRIM(LEFT(Tb_Reseller[[#This Row],[Group]],2))</f>
        <v>R</v>
      </c>
      <c r="L5319" s="17" t="str">
        <f>VLOOKUP(Tb_Reseller[[#This Row],[Agen id]],Mapping_Agen!A:E,5,0)</f>
        <v>NON SCO</v>
      </c>
      <c r="M5319" s="64">
        <v>0</v>
      </c>
      <c r="N5319" s="65">
        <v>0</v>
      </c>
      <c r="O5319" s="65">
        <f>IFERROR(VLOOKUP(Tb_Reseller[[#This Row],[Kode Reseller]],[1]Sheet1!$A:$B,2,0),0)</f>
        <v>0</v>
      </c>
    </row>
    <row r="5320" spans="1:15" x14ac:dyDescent="0.25">
      <c r="A5320" s="13" t="s">
        <v>15683</v>
      </c>
      <c r="B5320" s="14" t="s">
        <v>8670</v>
      </c>
      <c r="C5320" s="15" t="s">
        <v>8213</v>
      </c>
      <c r="D5320" s="15" t="s">
        <v>15631</v>
      </c>
      <c r="E5320" s="16">
        <v>45551.402083333327</v>
      </c>
      <c r="F5320" s="13" t="s">
        <v>8268</v>
      </c>
      <c r="G5320" s="13" t="s">
        <v>6062</v>
      </c>
      <c r="H5320" s="15" t="str">
        <f>UPPER(Tb_Reseller[[#This Row],[Agen id]]&amp;"-"&amp;VLOOKUP(Tb_Reseller[[#This Row],[Agen id]],A:B,2,0)&amp;"("&amp;Tb_Reseller[[#This Row],[Short]]&amp;")")</f>
        <v>AR36173-HOMECELL(P)</v>
      </c>
      <c r="I5320" s="15" t="str">
        <f>VLOOKUP(Tb_Reseller[[#This Row],[Agen id]],Mapping_Agen!A:D,4,0)</f>
        <v>Prima</v>
      </c>
      <c r="J5320" s="7" t="str">
        <f>VLOOKUP(Tb_Reseller[[#This Row],[Agen id]],Mapping_Agen!A:C,3,0)</f>
        <v>BSD</v>
      </c>
      <c r="K5320" s="17" t="str">
        <f>TRIM(LEFT(Tb_Reseller[[#This Row],[Group]],2))</f>
        <v>P</v>
      </c>
      <c r="L5320" s="17" t="str">
        <f>VLOOKUP(Tb_Reseller[[#This Row],[Agen id]],Mapping_Agen!A:E,5,0)</f>
        <v>Hupron</v>
      </c>
      <c r="M5320" s="64">
        <v>4.0322580645161263</v>
      </c>
      <c r="N5320" s="65">
        <v>3.3999999999999977</v>
      </c>
      <c r="O5320" s="65">
        <f>IFERROR(VLOOKUP(Tb_Reseller[[#This Row],[Kode Reseller]],[1]Sheet1!$A:$B,2,0),0)</f>
        <v>3.25</v>
      </c>
    </row>
    <row r="5321" spans="1:15" x14ac:dyDescent="0.25">
      <c r="A5321" s="13" t="s">
        <v>15684</v>
      </c>
      <c r="B5321" s="14" t="s">
        <v>15549</v>
      </c>
      <c r="C5321" s="15" t="s">
        <v>8213</v>
      </c>
      <c r="D5321" s="15" t="s">
        <v>15631</v>
      </c>
      <c r="E5321" s="16">
        <v>45551.416666666657</v>
      </c>
      <c r="F5321" s="13" t="s">
        <v>8268</v>
      </c>
      <c r="G5321" s="13" t="s">
        <v>6062</v>
      </c>
      <c r="H5321" s="15" t="str">
        <f>UPPER(Tb_Reseller[[#This Row],[Agen id]]&amp;"-"&amp;VLOOKUP(Tb_Reseller[[#This Row],[Agen id]],A:B,2,0)&amp;"("&amp;Tb_Reseller[[#This Row],[Short]]&amp;")")</f>
        <v>AR36173-HOMECELL(P)</v>
      </c>
      <c r="I5321" s="15" t="str">
        <f>VLOOKUP(Tb_Reseller[[#This Row],[Agen id]],Mapping_Agen!A:D,4,0)</f>
        <v>Prima</v>
      </c>
      <c r="J5321" s="7" t="str">
        <f>VLOOKUP(Tb_Reseller[[#This Row],[Agen id]],Mapping_Agen!A:C,3,0)</f>
        <v>BSD</v>
      </c>
      <c r="K5321" s="17" t="str">
        <f>TRIM(LEFT(Tb_Reseller[[#This Row],[Group]],2))</f>
        <v>P</v>
      </c>
      <c r="L5321" s="17" t="str">
        <f>VLOOKUP(Tb_Reseller[[#This Row],[Agen id]],Mapping_Agen!A:E,5,0)</f>
        <v>Hupron</v>
      </c>
      <c r="M5321" s="64">
        <v>0</v>
      </c>
      <c r="N5321" s="65">
        <v>0</v>
      </c>
      <c r="O5321" s="65">
        <f>IFERROR(VLOOKUP(Tb_Reseller[[#This Row],[Kode Reseller]],[1]Sheet1!$A:$B,2,0),0)</f>
        <v>0</v>
      </c>
    </row>
    <row r="5322" spans="1:15" x14ac:dyDescent="0.25">
      <c r="A5322" s="13" t="s">
        <v>15685</v>
      </c>
      <c r="B5322" s="14" t="s">
        <v>15686</v>
      </c>
      <c r="C5322" s="15" t="s">
        <v>8213</v>
      </c>
      <c r="D5322" s="15" t="s">
        <v>9018</v>
      </c>
      <c r="E5322" s="16">
        <v>45551.551388888889</v>
      </c>
      <c r="F5322" s="7" t="s">
        <v>8268</v>
      </c>
      <c r="G5322" s="13" t="s">
        <v>806</v>
      </c>
      <c r="H5322" s="15" t="str">
        <f>UPPER(Tb_Reseller[[#This Row],[Agen id]]&amp;"-"&amp;VLOOKUP(Tb_Reseller[[#This Row],[Agen id]],A:B,2,0)&amp;"("&amp;Tb_Reseller[[#This Row],[Short]]&amp;")")</f>
        <v>AR08006-TJ CELL(P)</v>
      </c>
      <c r="I5322" s="15" t="str">
        <f>VLOOKUP(Tb_Reseller[[#This Row],[Agen id]],Mapping_Agen!A:D,4,0)</f>
        <v>Prima</v>
      </c>
      <c r="J5322" s="7" t="str">
        <f>VLOOKUP(Tb_Reseller[[#This Row],[Agen id]],Mapping_Agen!A:C,3,0)</f>
        <v>ICON</v>
      </c>
      <c r="K5322" s="17" t="str">
        <f>TRIM(LEFT(Tb_Reseller[[#This Row],[Group]],2))</f>
        <v>P</v>
      </c>
      <c r="L5322" s="17" t="str">
        <f>VLOOKUP(Tb_Reseller[[#This Row],[Agen id]],Mapping_Agen!A:E,5,0)</f>
        <v>Abdul Harris</v>
      </c>
      <c r="M5322" s="64">
        <v>0</v>
      </c>
      <c r="N5322" s="65">
        <v>0</v>
      </c>
      <c r="O5322" s="65">
        <f>IFERROR(VLOOKUP(Tb_Reseller[[#This Row],[Kode Reseller]],[1]Sheet1!$A:$B,2,0),0)</f>
        <v>0</v>
      </c>
    </row>
    <row r="5323" spans="1:15" x14ac:dyDescent="0.25">
      <c r="A5323" s="13" t="s">
        <v>6383</v>
      </c>
      <c r="B5323" s="14" t="s">
        <v>15687</v>
      </c>
      <c r="C5323" s="15" t="s">
        <v>8213</v>
      </c>
      <c r="D5323" s="15" t="s">
        <v>8248</v>
      </c>
      <c r="E5323" s="16">
        <v>45552.579861111109</v>
      </c>
      <c r="F5323" s="13" t="s">
        <v>8204</v>
      </c>
      <c r="G5323" s="13" t="s">
        <v>6383</v>
      </c>
      <c r="H5323" s="15" t="str">
        <f>UPPER(Tb_Reseller[[#This Row],[Agen id]]&amp;"-"&amp;VLOOKUP(Tb_Reseller[[#This Row],[Agen id]],A:B,2,0)&amp;"("&amp;Tb_Reseller[[#This Row],[Short]]&amp;")")</f>
        <v>AR36622-LISNAWATI CELL(P)</v>
      </c>
      <c r="I5323" s="15" t="str">
        <f>VLOOKUP(Tb_Reseller[[#This Row],[Agen id]],Mapping_Agen!A:D,4,0)</f>
        <v>Prima</v>
      </c>
      <c r="J5323" s="7" t="str">
        <f>VLOOKUP(Tb_Reseller[[#This Row],[Agen id]],Mapping_Agen!A:C,3,0)</f>
        <v>PP</v>
      </c>
      <c r="K5323" s="17" t="str">
        <f>TRIM(LEFT(Tb_Reseller[[#This Row],[Group]],2))</f>
        <v>P</v>
      </c>
      <c r="L5323" s="17" t="str">
        <f>VLOOKUP(Tb_Reseller[[#This Row],[Agen id]],Mapping_Agen!A:E,5,0)</f>
        <v>NON SCO</v>
      </c>
      <c r="M5323" s="64">
        <v>0</v>
      </c>
      <c r="N5323" s="65">
        <v>0</v>
      </c>
      <c r="O5323" s="65">
        <f>IFERROR(VLOOKUP(Tb_Reseller[[#This Row],[Kode Reseller]],[1]Sheet1!$A:$B,2,0),0)</f>
        <v>0</v>
      </c>
    </row>
    <row r="5324" spans="1:15" x14ac:dyDescent="0.25">
      <c r="A5324" s="13" t="s">
        <v>6385</v>
      </c>
      <c r="B5324" s="14" t="s">
        <v>15688</v>
      </c>
      <c r="C5324" s="15" t="s">
        <v>8213</v>
      </c>
      <c r="D5324" s="15" t="s">
        <v>8203</v>
      </c>
      <c r="E5324" s="16">
        <v>45553.365277777782</v>
      </c>
      <c r="F5324" s="13" t="s">
        <v>8204</v>
      </c>
      <c r="G5324" s="13" t="s">
        <v>6385</v>
      </c>
      <c r="H5324" s="15" t="str">
        <f>UPPER(Tb_Reseller[[#This Row],[Agen id]]&amp;"-"&amp;VLOOKUP(Tb_Reseller[[#This Row],[Agen id]],A:B,2,0)&amp;"("&amp;Tb_Reseller[[#This Row],[Short]]&amp;")")</f>
        <v>AR36625-FIRDA ARYATI(P)</v>
      </c>
      <c r="I5324" s="15" t="str">
        <f>VLOOKUP(Tb_Reseller[[#This Row],[Agen id]],Mapping_Agen!A:D,4,0)</f>
        <v>Prima</v>
      </c>
      <c r="J5324" s="7" t="str">
        <f>VLOOKUP(Tb_Reseller[[#This Row],[Agen id]],Mapping_Agen!A:C,3,0)</f>
        <v>BSD</v>
      </c>
      <c r="K5324" s="17" t="str">
        <f>TRIM(LEFT(Tb_Reseller[[#This Row],[Group]],2))</f>
        <v>P</v>
      </c>
      <c r="L5324" s="17" t="str">
        <f>VLOOKUP(Tb_Reseller[[#This Row],[Agen id]],Mapping_Agen!A:E,5,0)</f>
        <v>NON SCO</v>
      </c>
      <c r="M5324" s="64">
        <v>0</v>
      </c>
      <c r="N5324" s="65">
        <v>0</v>
      </c>
      <c r="O5324" s="65">
        <f>IFERROR(VLOOKUP(Tb_Reseller[[#This Row],[Kode Reseller]],[1]Sheet1!$A:$B,2,0),0)</f>
        <v>0</v>
      </c>
    </row>
    <row r="5325" spans="1:15" x14ac:dyDescent="0.25">
      <c r="A5325" s="13" t="s">
        <v>15689</v>
      </c>
      <c r="B5325" s="14" t="s">
        <v>9407</v>
      </c>
      <c r="C5325" s="15" t="s">
        <v>8213</v>
      </c>
      <c r="D5325" s="15" t="s">
        <v>9018</v>
      </c>
      <c r="E5325" s="16">
        <v>45553.393055555563</v>
      </c>
      <c r="F5325" s="7" t="s">
        <v>8268</v>
      </c>
      <c r="G5325" s="13" t="s">
        <v>806</v>
      </c>
      <c r="H5325" s="15" t="str">
        <f>UPPER(Tb_Reseller[[#This Row],[Agen id]]&amp;"-"&amp;VLOOKUP(Tb_Reseller[[#This Row],[Agen id]],A:B,2,0)&amp;"("&amp;Tb_Reseller[[#This Row],[Short]]&amp;")")</f>
        <v>AR08006-TJ CELL(P)</v>
      </c>
      <c r="I5325" s="15" t="str">
        <f>VLOOKUP(Tb_Reseller[[#This Row],[Agen id]],Mapping_Agen!A:D,4,0)</f>
        <v>Prima</v>
      </c>
      <c r="J5325" s="7" t="str">
        <f>VLOOKUP(Tb_Reseller[[#This Row],[Agen id]],Mapping_Agen!A:C,3,0)</f>
        <v>ICON</v>
      </c>
      <c r="K5325" s="17" t="str">
        <f>TRIM(LEFT(Tb_Reseller[[#This Row],[Group]],2))</f>
        <v>P</v>
      </c>
      <c r="L5325" s="17" t="str">
        <f>VLOOKUP(Tb_Reseller[[#This Row],[Agen id]],Mapping_Agen!A:E,5,0)</f>
        <v>Abdul Harris</v>
      </c>
      <c r="M5325" s="64">
        <v>0</v>
      </c>
      <c r="N5325" s="65">
        <v>0</v>
      </c>
      <c r="O5325" s="65">
        <f>IFERROR(VLOOKUP(Tb_Reseller[[#This Row],[Kode Reseller]],[1]Sheet1!$A:$B,2,0),0)</f>
        <v>0</v>
      </c>
    </row>
    <row r="5326" spans="1:15" x14ac:dyDescent="0.25">
      <c r="A5326" s="13" t="s">
        <v>15690</v>
      </c>
      <c r="B5326" s="14" t="s">
        <v>8963</v>
      </c>
      <c r="C5326" s="15" t="s">
        <v>8213</v>
      </c>
      <c r="D5326" s="15" t="s">
        <v>9018</v>
      </c>
      <c r="E5326" s="16">
        <v>45553.42083333333</v>
      </c>
      <c r="F5326" s="7" t="s">
        <v>8268</v>
      </c>
      <c r="G5326" s="13" t="s">
        <v>806</v>
      </c>
      <c r="H5326" s="15" t="str">
        <f>UPPER(Tb_Reseller[[#This Row],[Agen id]]&amp;"-"&amp;VLOOKUP(Tb_Reseller[[#This Row],[Agen id]],A:B,2,0)&amp;"("&amp;Tb_Reseller[[#This Row],[Short]]&amp;")")</f>
        <v>AR08006-TJ CELL(P)</v>
      </c>
      <c r="I5326" s="15" t="str">
        <f>VLOOKUP(Tb_Reseller[[#This Row],[Agen id]],Mapping_Agen!A:D,4,0)</f>
        <v>Prima</v>
      </c>
      <c r="J5326" s="7" t="str">
        <f>VLOOKUP(Tb_Reseller[[#This Row],[Agen id]],Mapping_Agen!A:C,3,0)</f>
        <v>ICON</v>
      </c>
      <c r="K5326" s="17" t="str">
        <f>TRIM(LEFT(Tb_Reseller[[#This Row],[Group]],2))</f>
        <v>P</v>
      </c>
      <c r="L5326" s="17" t="str">
        <f>VLOOKUP(Tb_Reseller[[#This Row],[Agen id]],Mapping_Agen!A:E,5,0)</f>
        <v>Abdul Harris</v>
      </c>
      <c r="M5326" s="64">
        <v>0</v>
      </c>
      <c r="N5326" s="65">
        <v>0</v>
      </c>
      <c r="O5326" s="65">
        <f>IFERROR(VLOOKUP(Tb_Reseller[[#This Row],[Kode Reseller]],[1]Sheet1!$A:$B,2,0),0)</f>
        <v>0</v>
      </c>
    </row>
    <row r="5327" spans="1:15" x14ac:dyDescent="0.25">
      <c r="A5327" s="13" t="s">
        <v>628</v>
      </c>
      <c r="B5327" s="14" t="s">
        <v>15691</v>
      </c>
      <c r="C5327" s="15" t="s">
        <v>8213</v>
      </c>
      <c r="D5327" s="15" t="s">
        <v>11516</v>
      </c>
      <c r="E5327" s="16">
        <v>45553.489583333343</v>
      </c>
      <c r="F5327" s="13" t="s">
        <v>8204</v>
      </c>
      <c r="G5327" s="13" t="s">
        <v>628</v>
      </c>
      <c r="H5327" s="15" t="str">
        <f>UPPER(Tb_Reseller[[#This Row],[Agen id]]&amp;"-"&amp;VLOOKUP(Tb_Reseller[[#This Row],[Agen id]],A:B,2,0)&amp;"("&amp;Tb_Reseller[[#This Row],[Short]]&amp;")")</f>
        <v>AR36628-TIA ADELIA(P)</v>
      </c>
      <c r="I5327" s="15" t="str">
        <f>VLOOKUP(Tb_Reseller[[#This Row],[Agen id]],Mapping_Agen!A:D,4,0)</f>
        <v>Prima</v>
      </c>
      <c r="J5327" s="7" t="str">
        <f>VLOOKUP(Tb_Reseller[[#This Row],[Agen id]],Mapping_Agen!A:C,3,0)</f>
        <v>ONLINE</v>
      </c>
      <c r="K5327" s="17" t="str">
        <f>TRIM(LEFT(Tb_Reseller[[#This Row],[Group]],2))</f>
        <v>P</v>
      </c>
      <c r="L5327" s="17" t="str">
        <f>VLOOKUP(Tb_Reseller[[#This Row],[Agen id]],Mapping_Agen!A:E,5,0)</f>
        <v>ONLINE</v>
      </c>
      <c r="M5327" s="64">
        <v>3.8064516129032229</v>
      </c>
      <c r="N5327" s="65">
        <v>4.533333333333327</v>
      </c>
      <c r="O5327" s="65">
        <f>IFERROR(VLOOKUP(Tb_Reseller[[#This Row],[Kode Reseller]],[1]Sheet1!$A:$B,2,0),0)</f>
        <v>7.25</v>
      </c>
    </row>
    <row r="5328" spans="1:15" x14ac:dyDescent="0.25">
      <c r="A5328" s="13" t="s">
        <v>7552</v>
      </c>
      <c r="B5328" s="14" t="s">
        <v>15692</v>
      </c>
      <c r="C5328" s="15" t="s">
        <v>8213</v>
      </c>
      <c r="D5328" s="15" t="s">
        <v>8231</v>
      </c>
      <c r="E5328" s="16">
        <v>45553.624305555553</v>
      </c>
      <c r="F5328" s="13" t="s">
        <v>8204</v>
      </c>
      <c r="G5328" s="13" t="s">
        <v>7552</v>
      </c>
      <c r="H5328" s="15" t="str">
        <f>UPPER(Tb_Reseller[[#This Row],[Agen id]]&amp;"-"&amp;VLOOKUP(Tb_Reseller[[#This Row],[Agen id]],A:B,2,0)&amp;"("&amp;Tb_Reseller[[#This Row],[Short]]&amp;")")</f>
        <v>AR36629-EBOT CELL(P)</v>
      </c>
      <c r="I5328" s="15" t="str">
        <f>VLOOKUP(Tb_Reseller[[#This Row],[Agen id]],Mapping_Agen!A:D,4,0)</f>
        <v>Prima</v>
      </c>
      <c r="J5328" s="7" t="str">
        <f>VLOOKUP(Tb_Reseller[[#This Row],[Agen id]],Mapping_Agen!A:C,3,0)</f>
        <v>ICON</v>
      </c>
      <c r="K5328" s="17" t="str">
        <f>TRIM(LEFT(Tb_Reseller[[#This Row],[Group]],2))</f>
        <v>P</v>
      </c>
      <c r="L5328" s="17" t="str">
        <f>VLOOKUP(Tb_Reseller[[#This Row],[Agen id]],Mapping_Agen!A:E,5,0)</f>
        <v>NON SCO</v>
      </c>
      <c r="M5328" s="64">
        <v>0</v>
      </c>
      <c r="N5328" s="65">
        <v>0</v>
      </c>
      <c r="O5328" s="65">
        <f>IFERROR(VLOOKUP(Tb_Reseller[[#This Row],[Kode Reseller]],[1]Sheet1!$A:$B,2,0),0)</f>
        <v>0</v>
      </c>
    </row>
    <row r="5329" spans="1:15" x14ac:dyDescent="0.25">
      <c r="A5329" s="13" t="s">
        <v>15693</v>
      </c>
      <c r="B5329" s="14" t="s">
        <v>15694</v>
      </c>
      <c r="C5329" s="15" t="s">
        <v>8213</v>
      </c>
      <c r="D5329" s="15" t="s">
        <v>15320</v>
      </c>
      <c r="E5329" s="16">
        <v>45553.896527777782</v>
      </c>
      <c r="F5329" s="7" t="s">
        <v>8268</v>
      </c>
      <c r="G5329" s="13" t="s">
        <v>126</v>
      </c>
      <c r="H5329" s="15" t="str">
        <f>UPPER(Tb_Reseller[[#This Row],[Agen id]]&amp;"-"&amp;VLOOKUP(Tb_Reseller[[#This Row],[Agen id]],A:B,2,0)&amp;"("&amp;Tb_Reseller[[#This Row],[Short]]&amp;")")</f>
        <v>AR29105-ASTAGA(P)</v>
      </c>
      <c r="I5329" s="15" t="str">
        <f>VLOOKUP(Tb_Reseller[[#This Row],[Agen id]],Mapping_Agen!A:D,4,0)</f>
        <v>Prima</v>
      </c>
      <c r="J5329" s="7" t="str">
        <f>VLOOKUP(Tb_Reseller[[#This Row],[Agen id]],Mapping_Agen!A:C,3,0)</f>
        <v>BSD</v>
      </c>
      <c r="K5329" s="17" t="str">
        <f>TRIM(LEFT(Tb_Reseller[[#This Row],[Group]],2))</f>
        <v>P</v>
      </c>
      <c r="L5329" s="17" t="str">
        <f>VLOOKUP(Tb_Reseller[[#This Row],[Agen id]],Mapping_Agen!A:E,5,0)</f>
        <v>NON SCO</v>
      </c>
      <c r="M5329" s="64">
        <v>0</v>
      </c>
      <c r="N5329" s="65">
        <v>0</v>
      </c>
      <c r="O5329" s="65">
        <f>IFERROR(VLOOKUP(Tb_Reseller[[#This Row],[Kode Reseller]],[1]Sheet1!$A:$B,2,0),0)</f>
        <v>0</v>
      </c>
    </row>
    <row r="5330" spans="1:15" x14ac:dyDescent="0.25">
      <c r="A5330" s="13" t="s">
        <v>6391</v>
      </c>
      <c r="B5330" s="14" t="s">
        <v>15695</v>
      </c>
      <c r="C5330" s="15" t="s">
        <v>8213</v>
      </c>
      <c r="D5330" s="15" t="s">
        <v>8248</v>
      </c>
      <c r="E5330" s="16">
        <v>45554.383333333331</v>
      </c>
      <c r="F5330" s="13" t="s">
        <v>8204</v>
      </c>
      <c r="G5330" s="13" t="s">
        <v>6391</v>
      </c>
      <c r="H5330" s="15" t="str">
        <f>UPPER(Tb_Reseller[[#This Row],[Agen id]]&amp;"-"&amp;VLOOKUP(Tb_Reseller[[#This Row],[Agen id]],A:B,2,0)&amp;"("&amp;Tb_Reseller[[#This Row],[Short]]&amp;")")</f>
        <v>AR36633-SELFI CELL(P)</v>
      </c>
      <c r="I5330" s="15" t="str">
        <f>VLOOKUP(Tb_Reseller[[#This Row],[Agen id]],Mapping_Agen!A:D,4,0)</f>
        <v>Prima</v>
      </c>
      <c r="J5330" s="7" t="str">
        <f>VLOOKUP(Tb_Reseller[[#This Row],[Agen id]],Mapping_Agen!A:C,3,0)</f>
        <v>PP</v>
      </c>
      <c r="K5330" s="17" t="str">
        <f>TRIM(LEFT(Tb_Reseller[[#This Row],[Group]],2))</f>
        <v>P</v>
      </c>
      <c r="L5330" s="17" t="str">
        <f>VLOOKUP(Tb_Reseller[[#This Row],[Agen id]],Mapping_Agen!A:E,5,0)</f>
        <v>NON SCO</v>
      </c>
      <c r="M5330" s="64">
        <v>0</v>
      </c>
      <c r="N5330" s="65">
        <v>0</v>
      </c>
      <c r="O5330" s="65">
        <f>IFERROR(VLOOKUP(Tb_Reseller[[#This Row],[Kode Reseller]],[1]Sheet1!$A:$B,2,0),0)</f>
        <v>0</v>
      </c>
    </row>
    <row r="5331" spans="1:15" x14ac:dyDescent="0.25">
      <c r="A5331" s="13" t="s">
        <v>6393</v>
      </c>
      <c r="B5331" s="14" t="s">
        <v>8734</v>
      </c>
      <c r="C5331" s="15" t="s">
        <v>8213</v>
      </c>
      <c r="D5331" s="15" t="s">
        <v>15530</v>
      </c>
      <c r="E5331" s="16">
        <v>45554.442361111112</v>
      </c>
      <c r="F5331" s="13" t="s">
        <v>8204</v>
      </c>
      <c r="G5331" s="13" t="s">
        <v>6393</v>
      </c>
      <c r="H5331" s="15" t="str">
        <f>UPPER(Tb_Reseller[[#This Row],[Agen id]]&amp;"-"&amp;VLOOKUP(Tb_Reseller[[#This Row],[Agen id]],A:B,2,0)&amp;"("&amp;Tb_Reseller[[#This Row],[Short]]&amp;")")</f>
        <v>AR36635-FAJAR CELL(P)</v>
      </c>
      <c r="I5331" s="15" t="str">
        <f>VLOOKUP(Tb_Reseller[[#This Row],[Agen id]],Mapping_Agen!A:D,4,0)</f>
        <v>Prima</v>
      </c>
      <c r="J5331" s="7" t="str">
        <f>VLOOKUP(Tb_Reseller[[#This Row],[Agen id]],Mapping_Agen!A:C,3,0)</f>
        <v>PP</v>
      </c>
      <c r="K5331" s="17" t="str">
        <f>TRIM(LEFT(Tb_Reseller[[#This Row],[Group]],2))</f>
        <v>P</v>
      </c>
      <c r="L5331" s="17" t="str">
        <f>VLOOKUP(Tb_Reseller[[#This Row],[Agen id]],Mapping_Agen!A:E,5,0)</f>
        <v>NON SCO</v>
      </c>
      <c r="M5331" s="64">
        <v>0</v>
      </c>
      <c r="N5331" s="65">
        <v>0</v>
      </c>
      <c r="O5331" s="65">
        <f>IFERROR(VLOOKUP(Tb_Reseller[[#This Row],[Kode Reseller]],[1]Sheet1!$A:$B,2,0),0)</f>
        <v>0</v>
      </c>
    </row>
    <row r="5332" spans="1:15" x14ac:dyDescent="0.25">
      <c r="A5332" s="13" t="s">
        <v>6395</v>
      </c>
      <c r="B5332" s="14" t="s">
        <v>15696</v>
      </c>
      <c r="C5332" s="15" t="s">
        <v>8202</v>
      </c>
      <c r="D5332" s="15" t="s">
        <v>11516</v>
      </c>
      <c r="E5332" s="16">
        <v>45554.931944444441</v>
      </c>
      <c r="F5332" s="13" t="s">
        <v>8204</v>
      </c>
      <c r="G5332" s="13" t="s">
        <v>6395</v>
      </c>
      <c r="H5332" s="15" t="str">
        <f>UPPER(Tb_Reseller[[#This Row],[Agen id]]&amp;"-"&amp;VLOOKUP(Tb_Reseller[[#This Row],[Agen id]],A:B,2,0)&amp;"("&amp;Tb_Reseller[[#This Row],[Short]]&amp;")")</f>
        <v>AR36636-M.ZACKY(O)</v>
      </c>
      <c r="I5332" s="15" t="str">
        <f>VLOOKUP(Tb_Reseller[[#This Row],[Agen id]],Mapping_Agen!A:D,4,0)</f>
        <v>Prima</v>
      </c>
      <c r="J5332" s="7" t="str">
        <f>VLOOKUP(Tb_Reseller[[#This Row],[Agen id]],Mapping_Agen!A:C,3,0)</f>
        <v>ONLINE</v>
      </c>
      <c r="K5332" s="17" t="str">
        <f>TRIM(LEFT(Tb_Reseller[[#This Row],[Group]],2))</f>
        <v>O</v>
      </c>
      <c r="L5332" s="17" t="str">
        <f>VLOOKUP(Tb_Reseller[[#This Row],[Agen id]],Mapping_Agen!A:E,5,0)</f>
        <v>ONLINE</v>
      </c>
      <c r="M5332" s="64">
        <v>0</v>
      </c>
      <c r="N5332" s="65">
        <v>0</v>
      </c>
      <c r="O5332" s="65">
        <f>IFERROR(VLOOKUP(Tb_Reseller[[#This Row],[Kode Reseller]],[1]Sheet1!$A:$B,2,0),0)</f>
        <v>0</v>
      </c>
    </row>
    <row r="5333" spans="1:15" x14ac:dyDescent="0.25">
      <c r="A5333" s="13" t="s">
        <v>15697</v>
      </c>
      <c r="B5333" s="14" t="s">
        <v>15698</v>
      </c>
      <c r="C5333" s="15" t="s">
        <v>8213</v>
      </c>
      <c r="D5333" s="15" t="s">
        <v>15182</v>
      </c>
      <c r="E5333" s="16">
        <v>45555.009027777778</v>
      </c>
      <c r="F5333" s="13" t="s">
        <v>8268</v>
      </c>
      <c r="G5333" s="13" t="s">
        <v>5907</v>
      </c>
      <c r="H5333" s="15" t="str">
        <f>UPPER(Tb_Reseller[[#This Row],[Agen id]]&amp;"-"&amp;VLOOKUP(Tb_Reseller[[#This Row],[Agen id]],A:B,2,0)&amp;"("&amp;Tb_Reseller[[#This Row],[Short]]&amp;")")</f>
        <v>AR35855-NAJWAN CELL1(P)</v>
      </c>
      <c r="I5333" s="15" t="str">
        <f>VLOOKUP(Tb_Reseller[[#This Row],[Agen id]],Mapping_Agen!A:D,4,0)</f>
        <v>Prima</v>
      </c>
      <c r="J5333" s="7" t="str">
        <f>VLOOKUP(Tb_Reseller[[#This Row],[Agen id]],Mapping_Agen!A:C,3,0)</f>
        <v>ICON</v>
      </c>
      <c r="K5333" s="17" t="str">
        <f>TRIM(LEFT(Tb_Reseller[[#This Row],[Group]],2))</f>
        <v>P</v>
      </c>
      <c r="L5333" s="17" t="str">
        <f>VLOOKUP(Tb_Reseller[[#This Row],[Agen id]],Mapping_Agen!A:E,5,0)</f>
        <v>NON SCO</v>
      </c>
      <c r="M5333" s="64">
        <v>0</v>
      </c>
      <c r="N5333" s="65">
        <v>0</v>
      </c>
      <c r="O5333" s="65">
        <f>IFERROR(VLOOKUP(Tb_Reseller[[#This Row],[Kode Reseller]],[1]Sheet1!$A:$B,2,0),0)</f>
        <v>0</v>
      </c>
    </row>
    <row r="5334" spans="1:15" x14ac:dyDescent="0.25">
      <c r="A5334" s="13" t="s">
        <v>6397</v>
      </c>
      <c r="B5334" s="14" t="s">
        <v>15010</v>
      </c>
      <c r="C5334" s="15" t="s">
        <v>8202</v>
      </c>
      <c r="D5334" s="15" t="s">
        <v>11516</v>
      </c>
      <c r="E5334" s="16">
        <v>45555.395833333343</v>
      </c>
      <c r="F5334" s="13" t="s">
        <v>8204</v>
      </c>
      <c r="G5334" s="13" t="s">
        <v>6397</v>
      </c>
      <c r="H5334" s="15" t="str">
        <f>UPPER(Tb_Reseller[[#This Row],[Agen id]]&amp;"-"&amp;VLOOKUP(Tb_Reseller[[#This Row],[Agen id]],A:B,2,0)&amp;"("&amp;Tb_Reseller[[#This Row],[Short]]&amp;")")</f>
        <v>AR36638-NURZAZIRA(O)</v>
      </c>
      <c r="I5334" s="15" t="str">
        <f>VLOOKUP(Tb_Reseller[[#This Row],[Agen id]],Mapping_Agen!A:D,4,0)</f>
        <v>Prima</v>
      </c>
      <c r="J5334" s="7" t="str">
        <f>VLOOKUP(Tb_Reseller[[#This Row],[Agen id]],Mapping_Agen!A:C,3,0)</f>
        <v>ONLINE</v>
      </c>
      <c r="K5334" s="17" t="str">
        <f>TRIM(LEFT(Tb_Reseller[[#This Row],[Group]],2))</f>
        <v>O</v>
      </c>
      <c r="L5334" s="17" t="str">
        <f>VLOOKUP(Tb_Reseller[[#This Row],[Agen id]],Mapping_Agen!A:E,5,0)</f>
        <v>ONLINE</v>
      </c>
      <c r="M5334" s="64">
        <v>0</v>
      </c>
      <c r="N5334" s="65">
        <v>0</v>
      </c>
      <c r="O5334" s="65">
        <f>IFERROR(VLOOKUP(Tb_Reseller[[#This Row],[Kode Reseller]],[1]Sheet1!$A:$B,2,0),0)</f>
        <v>0</v>
      </c>
    </row>
    <row r="5335" spans="1:15" x14ac:dyDescent="0.25">
      <c r="A5335" s="13" t="s">
        <v>15699</v>
      </c>
      <c r="B5335" s="14" t="s">
        <v>12562</v>
      </c>
      <c r="C5335" s="15" t="s">
        <v>8266</v>
      </c>
      <c r="D5335" s="15" t="s">
        <v>9473</v>
      </c>
      <c r="E5335" s="16">
        <v>45556.722916666673</v>
      </c>
      <c r="F5335" s="7" t="s">
        <v>8268</v>
      </c>
      <c r="G5335" s="13" t="s">
        <v>385</v>
      </c>
      <c r="H5335" s="15" t="str">
        <f>UPPER(Tb_Reseller[[#This Row],[Agen id]]&amp;"-"&amp;VLOOKUP(Tb_Reseller[[#This Row],[Agen id]],A:B,2,0)&amp;"("&amp;Tb_Reseller[[#This Row],[Short]]&amp;")")</f>
        <v>AR13166-MINGGA CELL(MV)</v>
      </c>
      <c r="I5335" s="15" t="str">
        <f>VLOOKUP(Tb_Reseller[[#This Row],[Agen id]],Mapping_Agen!A:D,4,0)</f>
        <v>Limit</v>
      </c>
      <c r="J5335" s="7" t="str">
        <f>VLOOKUP(Tb_Reseller[[#This Row],[Agen id]],Mapping_Agen!A:C,3,0)</f>
        <v>ICON</v>
      </c>
      <c r="K5335" s="17" t="str">
        <f>TRIM(LEFT(Tb_Reseller[[#This Row],[Group]],2))</f>
        <v>MV</v>
      </c>
      <c r="L5335" s="17" t="str">
        <f>VLOOKUP(Tb_Reseller[[#This Row],[Agen id]],Mapping_Agen!A:E,5,0)</f>
        <v>Abdul Harris</v>
      </c>
      <c r="M5335" s="64">
        <v>0</v>
      </c>
      <c r="N5335" s="65">
        <v>0</v>
      </c>
      <c r="O5335" s="65">
        <f>IFERROR(VLOOKUP(Tb_Reseller[[#This Row],[Kode Reseller]],[1]Sheet1!$A:$B,2,0),0)</f>
        <v>0</v>
      </c>
    </row>
    <row r="5336" spans="1:15" x14ac:dyDescent="0.25">
      <c r="A5336" s="13" t="s">
        <v>15700</v>
      </c>
      <c r="B5336" s="14" t="s">
        <v>15701</v>
      </c>
      <c r="C5336" s="15" t="s">
        <v>8213</v>
      </c>
      <c r="D5336" s="15" t="s">
        <v>8521</v>
      </c>
      <c r="E5336" s="16">
        <v>45556.921527777777</v>
      </c>
      <c r="F5336" s="7" t="s">
        <v>8268</v>
      </c>
      <c r="G5336" s="13" t="s">
        <v>432</v>
      </c>
      <c r="H5336" s="15" t="str">
        <f>UPPER(Tb_Reseller[[#This Row],[Agen id]]&amp;"-"&amp;VLOOKUP(Tb_Reseller[[#This Row],[Agen id]],A:B,2,0)&amp;"("&amp;Tb_Reseller[[#This Row],[Short]]&amp;")")</f>
        <v>AR01800-FARID CELL(P)</v>
      </c>
      <c r="I5336" s="15" t="str">
        <f>VLOOKUP(Tb_Reseller[[#This Row],[Agen id]],Mapping_Agen!A:D,4,0)</f>
        <v>Prima</v>
      </c>
      <c r="J5336" s="7" t="str">
        <f>VLOOKUP(Tb_Reseller[[#This Row],[Agen id]],Mapping_Agen!A:C,3,0)</f>
        <v>BSD</v>
      </c>
      <c r="K5336" s="17" t="str">
        <f>TRIM(LEFT(Tb_Reseller[[#This Row],[Group]],2))</f>
        <v>P</v>
      </c>
      <c r="L5336" s="17" t="str">
        <f>VLOOKUP(Tb_Reseller[[#This Row],[Agen id]],Mapping_Agen!A:E,5,0)</f>
        <v>NON SCO</v>
      </c>
      <c r="M5336" s="64">
        <v>0</v>
      </c>
      <c r="N5336" s="65">
        <v>0</v>
      </c>
      <c r="O5336" s="65">
        <f>IFERROR(VLOOKUP(Tb_Reseller[[#This Row],[Kode Reseller]],[1]Sheet1!$A:$B,2,0),0)</f>
        <v>0</v>
      </c>
    </row>
    <row r="5337" spans="1:15" x14ac:dyDescent="0.25">
      <c r="A5337" s="13" t="s">
        <v>6399</v>
      </c>
      <c r="B5337" s="14" t="s">
        <v>15702</v>
      </c>
      <c r="C5337" s="15" t="s">
        <v>8213</v>
      </c>
      <c r="D5337" s="15" t="s">
        <v>8203</v>
      </c>
      <c r="E5337" s="16">
        <v>45559.576388888891</v>
      </c>
      <c r="F5337" s="13" t="s">
        <v>8204</v>
      </c>
      <c r="G5337" s="13" t="s">
        <v>6399</v>
      </c>
      <c r="H5337" s="15" t="str">
        <f>UPPER(Tb_Reseller[[#This Row],[Agen id]]&amp;"-"&amp;VLOOKUP(Tb_Reseller[[#This Row],[Agen id]],A:B,2,0)&amp;"("&amp;Tb_Reseller[[#This Row],[Short]]&amp;")")</f>
        <v>AR36646-JUNIAH(P)</v>
      </c>
      <c r="I5337" s="15" t="str">
        <f>VLOOKUP(Tb_Reseller[[#This Row],[Agen id]],Mapping_Agen!A:D,4,0)</f>
        <v>Prima</v>
      </c>
      <c r="J5337" s="7" t="str">
        <f>VLOOKUP(Tb_Reseller[[#This Row],[Agen id]],Mapping_Agen!A:C,3,0)</f>
        <v>BSD</v>
      </c>
      <c r="K5337" s="17" t="str">
        <f>TRIM(LEFT(Tb_Reseller[[#This Row],[Group]],2))</f>
        <v>P</v>
      </c>
      <c r="L5337" s="17" t="str">
        <f>VLOOKUP(Tb_Reseller[[#This Row],[Agen id]],Mapping_Agen!A:E,5,0)</f>
        <v>NON SCO</v>
      </c>
      <c r="M5337" s="64">
        <v>0</v>
      </c>
      <c r="N5337" s="65">
        <v>0</v>
      </c>
      <c r="O5337" s="65">
        <f>IFERROR(VLOOKUP(Tb_Reseller[[#This Row],[Kode Reseller]],[1]Sheet1!$A:$B,2,0),0)</f>
        <v>0</v>
      </c>
    </row>
    <row r="5338" spans="1:15" x14ac:dyDescent="0.25">
      <c r="A5338" s="13" t="s">
        <v>15703</v>
      </c>
      <c r="B5338" s="14" t="s">
        <v>15704</v>
      </c>
      <c r="C5338" s="15" t="s">
        <v>8213</v>
      </c>
      <c r="D5338" s="15" t="s">
        <v>15589</v>
      </c>
      <c r="E5338" s="16">
        <v>45560.885416666657</v>
      </c>
      <c r="F5338" s="13" t="s">
        <v>8268</v>
      </c>
      <c r="G5338" s="13" t="s">
        <v>6218</v>
      </c>
      <c r="H5338" s="15" t="str">
        <f>UPPER(Tb_Reseller[[#This Row],[Agen id]]&amp;"-"&amp;VLOOKUP(Tb_Reseller[[#This Row],[Agen id]],A:B,2,0)&amp;"("&amp;Tb_Reseller[[#This Row],[Short]]&amp;")")</f>
        <v>AR36401-HAMMAM CELL(P)</v>
      </c>
      <c r="I5338" s="15" t="str">
        <f>VLOOKUP(Tb_Reseller[[#This Row],[Agen id]],Mapping_Agen!A:D,4,0)</f>
        <v>Prima</v>
      </c>
      <c r="J5338" s="7" t="str">
        <f>VLOOKUP(Tb_Reseller[[#This Row],[Agen id]],Mapping_Agen!A:C,3,0)</f>
        <v>PP</v>
      </c>
      <c r="K5338" s="17" t="str">
        <f>TRIM(LEFT(Tb_Reseller[[#This Row],[Group]],2))</f>
        <v>P</v>
      </c>
      <c r="L5338" s="17" t="str">
        <f>VLOOKUP(Tb_Reseller[[#This Row],[Agen id]],Mapping_Agen!A:E,5,0)</f>
        <v>NON SCO</v>
      </c>
      <c r="M5338" s="64">
        <v>0</v>
      </c>
      <c r="N5338" s="65">
        <v>0</v>
      </c>
      <c r="O5338" s="65">
        <f>IFERROR(VLOOKUP(Tb_Reseller[[#This Row],[Kode Reseller]],[1]Sheet1!$A:$B,2,0),0)</f>
        <v>0</v>
      </c>
    </row>
    <row r="5339" spans="1:15" x14ac:dyDescent="0.25">
      <c r="A5339" s="13" t="s">
        <v>6401</v>
      </c>
      <c r="B5339" s="14" t="s">
        <v>15705</v>
      </c>
      <c r="C5339" s="15" t="s">
        <v>8213</v>
      </c>
      <c r="D5339" s="15" t="s">
        <v>8248</v>
      </c>
      <c r="E5339" s="16">
        <v>45561.461805555547</v>
      </c>
      <c r="F5339" s="13" t="s">
        <v>8204</v>
      </c>
      <c r="G5339" s="13" t="s">
        <v>6401</v>
      </c>
      <c r="H5339" s="15" t="str">
        <f>UPPER(Tb_Reseller[[#This Row],[Agen id]]&amp;"-"&amp;VLOOKUP(Tb_Reseller[[#This Row],[Agen id]],A:B,2,0)&amp;"("&amp;Tb_Reseller[[#This Row],[Short]]&amp;")")</f>
        <v>AR36651-DOA IBU(P)</v>
      </c>
      <c r="I5339" s="15" t="str">
        <f>VLOOKUP(Tb_Reseller[[#This Row],[Agen id]],Mapping_Agen!A:D,4,0)</f>
        <v>Prima</v>
      </c>
      <c r="J5339" s="7" t="str">
        <f>VLOOKUP(Tb_Reseller[[#This Row],[Agen id]],Mapping_Agen!A:C,3,0)</f>
        <v>PP</v>
      </c>
      <c r="K5339" s="17" t="str">
        <f>TRIM(LEFT(Tb_Reseller[[#This Row],[Group]],2))</f>
        <v>P</v>
      </c>
      <c r="L5339" s="17" t="str">
        <f>VLOOKUP(Tb_Reseller[[#This Row],[Agen id]],Mapping_Agen!A:E,5,0)</f>
        <v>NON SCO</v>
      </c>
      <c r="M5339" s="64">
        <v>0</v>
      </c>
      <c r="N5339" s="65">
        <v>0</v>
      </c>
      <c r="O5339" s="65">
        <f>IFERROR(VLOOKUP(Tb_Reseller[[#This Row],[Kode Reseller]],[1]Sheet1!$A:$B,2,0),0)</f>
        <v>0</v>
      </c>
    </row>
    <row r="5340" spans="1:15" x14ac:dyDescent="0.25">
      <c r="A5340" s="13" t="s">
        <v>6403</v>
      </c>
      <c r="B5340" s="14" t="s">
        <v>15706</v>
      </c>
      <c r="C5340" s="15" t="s">
        <v>8262</v>
      </c>
      <c r="D5340" s="15" t="s">
        <v>8369</v>
      </c>
      <c r="E5340" s="16">
        <v>45561.500694444447</v>
      </c>
      <c r="F5340" s="13" t="s">
        <v>8204</v>
      </c>
      <c r="G5340" s="13" t="s">
        <v>6403</v>
      </c>
      <c r="H5340" s="15" t="str">
        <f>UPPER(Tb_Reseller[[#This Row],[Agen id]]&amp;"-"&amp;VLOOKUP(Tb_Reseller[[#This Row],[Agen id]],A:B,2,0)&amp;"("&amp;Tb_Reseller[[#This Row],[Short]]&amp;")")</f>
        <v>AR36652-BOMBER CELL(RL)</v>
      </c>
      <c r="I5340" s="15" t="str">
        <f>VLOOKUP(Tb_Reseller[[#This Row],[Agen id]],Mapping_Agen!A:D,4,0)</f>
        <v>No Limit</v>
      </c>
      <c r="J5340" s="7" t="str">
        <f>VLOOKUP(Tb_Reseller[[#This Row],[Agen id]],Mapping_Agen!A:C,3,0)</f>
        <v>PRG</v>
      </c>
      <c r="K5340" s="17" t="str">
        <f>TRIM(LEFT(Tb_Reseller[[#This Row],[Group]],2))</f>
        <v>RL</v>
      </c>
      <c r="L5340" s="17" t="str">
        <f>VLOOKUP(Tb_Reseller[[#This Row],[Agen id]],Mapping_Agen!A:E,5,0)</f>
        <v>NON SCO</v>
      </c>
      <c r="M5340" s="64">
        <v>0</v>
      </c>
      <c r="N5340" s="65">
        <v>0</v>
      </c>
      <c r="O5340" s="65">
        <f>IFERROR(VLOOKUP(Tb_Reseller[[#This Row],[Kode Reseller]],[1]Sheet1!$A:$B,2,0),0)</f>
        <v>0</v>
      </c>
    </row>
    <row r="5341" spans="1:15" x14ac:dyDescent="0.25">
      <c r="A5341" s="13" t="s">
        <v>6405</v>
      </c>
      <c r="B5341" s="14" t="s">
        <v>14325</v>
      </c>
      <c r="C5341" s="15" t="s">
        <v>8213</v>
      </c>
      <c r="D5341" s="15" t="s">
        <v>8248</v>
      </c>
      <c r="E5341" s="16">
        <v>45562.654861111107</v>
      </c>
      <c r="F5341" s="13" t="s">
        <v>8204</v>
      </c>
      <c r="G5341" s="13" t="s">
        <v>6405</v>
      </c>
      <c r="H5341" s="15" t="str">
        <f>UPPER(Tb_Reseller[[#This Row],[Agen id]]&amp;"-"&amp;VLOOKUP(Tb_Reseller[[#This Row],[Agen id]],A:B,2,0)&amp;"("&amp;Tb_Reseller[[#This Row],[Short]]&amp;")")</f>
        <v>AR36655-SS CELL(P)</v>
      </c>
      <c r="I5341" s="15" t="str">
        <f>VLOOKUP(Tb_Reseller[[#This Row],[Agen id]],Mapping_Agen!A:D,4,0)</f>
        <v>Prima</v>
      </c>
      <c r="J5341" s="7" t="str">
        <f>VLOOKUP(Tb_Reseller[[#This Row],[Agen id]],Mapping_Agen!A:C,3,0)</f>
        <v>PP</v>
      </c>
      <c r="K5341" s="17" t="str">
        <f>TRIM(LEFT(Tb_Reseller[[#This Row],[Group]],2))</f>
        <v>P</v>
      </c>
      <c r="L5341" s="17" t="str">
        <f>VLOOKUP(Tb_Reseller[[#This Row],[Agen id]],Mapping_Agen!A:E,5,0)</f>
        <v>NON SCO</v>
      </c>
      <c r="M5341" s="64">
        <v>0</v>
      </c>
      <c r="N5341" s="65">
        <v>0</v>
      </c>
      <c r="O5341" s="65">
        <f>IFERROR(VLOOKUP(Tb_Reseller[[#This Row],[Kode Reseller]],[1]Sheet1!$A:$B,2,0),0)</f>
        <v>0</v>
      </c>
    </row>
    <row r="5342" spans="1:15" x14ac:dyDescent="0.25">
      <c r="A5342" s="13" t="s">
        <v>6407</v>
      </c>
      <c r="B5342" s="14" t="s">
        <v>9310</v>
      </c>
      <c r="C5342" s="15" t="s">
        <v>8262</v>
      </c>
      <c r="D5342" s="15" t="s">
        <v>8369</v>
      </c>
      <c r="E5342" s="16">
        <v>45563.416666666657</v>
      </c>
      <c r="F5342" s="13" t="s">
        <v>8204</v>
      </c>
      <c r="G5342" s="13" t="s">
        <v>6407</v>
      </c>
      <c r="H5342" s="15" t="str">
        <f>UPPER(Tb_Reseller[[#This Row],[Agen id]]&amp;"-"&amp;VLOOKUP(Tb_Reseller[[#This Row],[Agen id]],A:B,2,0)&amp;"("&amp;Tb_Reseller[[#This Row],[Short]]&amp;")")</f>
        <v>AR36656-MD CELL(RL)</v>
      </c>
      <c r="I5342" s="15" t="str">
        <f>VLOOKUP(Tb_Reseller[[#This Row],[Agen id]],Mapping_Agen!A:D,4,0)</f>
        <v>Limit</v>
      </c>
      <c r="J5342" s="7" t="str">
        <f>VLOOKUP(Tb_Reseller[[#This Row],[Agen id]],Mapping_Agen!A:C,3,0)</f>
        <v>PRG</v>
      </c>
      <c r="K5342" s="17" t="str">
        <f>TRIM(LEFT(Tb_Reseller[[#This Row],[Group]],2))</f>
        <v>RL</v>
      </c>
      <c r="L5342" s="17" t="str">
        <f>VLOOKUP(Tb_Reseller[[#This Row],[Agen id]],Mapping_Agen!A:E,5,0)</f>
        <v>NON SCO</v>
      </c>
      <c r="M5342" s="64">
        <v>0</v>
      </c>
      <c r="N5342" s="65">
        <v>0</v>
      </c>
      <c r="O5342" s="65">
        <f>IFERROR(VLOOKUP(Tb_Reseller[[#This Row],[Kode Reseller]],[1]Sheet1!$A:$B,2,0),0)</f>
        <v>0</v>
      </c>
    </row>
    <row r="5343" spans="1:15" x14ac:dyDescent="0.25">
      <c r="A5343" s="13" t="s">
        <v>15707</v>
      </c>
      <c r="B5343" s="14" t="s">
        <v>15708</v>
      </c>
      <c r="C5343" s="15" t="s">
        <v>8213</v>
      </c>
      <c r="D5343" s="15" t="s">
        <v>15402</v>
      </c>
      <c r="E5343" s="16">
        <v>45564.76666666667</v>
      </c>
      <c r="F5343" s="13" t="s">
        <v>8268</v>
      </c>
      <c r="G5343" s="13" t="s">
        <v>1502</v>
      </c>
      <c r="H5343" s="15" t="str">
        <f>UPPER(Tb_Reseller[[#This Row],[Agen id]]&amp;"-"&amp;VLOOKUP(Tb_Reseller[[#This Row],[Agen id]],A:B,2,0)&amp;"("&amp;Tb_Reseller[[#This Row],[Short]]&amp;")")</f>
        <v>AR35152-ERNANSTORE(P)</v>
      </c>
      <c r="I5343" s="15" t="str">
        <f>VLOOKUP(Tb_Reseller[[#This Row],[Agen id]],Mapping_Agen!A:D,4,0)</f>
        <v>Prima</v>
      </c>
      <c r="J5343" s="7" t="str">
        <f>VLOOKUP(Tb_Reseller[[#This Row],[Agen id]],Mapping_Agen!A:C,3,0)</f>
        <v>PP</v>
      </c>
      <c r="K5343" s="17" t="str">
        <f>TRIM(LEFT(Tb_Reseller[[#This Row],[Group]],2))</f>
        <v>P</v>
      </c>
      <c r="L5343" s="17" t="str">
        <f>VLOOKUP(Tb_Reseller[[#This Row],[Agen id]],Mapping_Agen!A:E,5,0)</f>
        <v>NON SCO</v>
      </c>
      <c r="M5343" s="64">
        <v>0</v>
      </c>
      <c r="N5343" s="65">
        <v>0</v>
      </c>
      <c r="O5343" s="65">
        <f>IFERROR(VLOOKUP(Tb_Reseller[[#This Row],[Kode Reseller]],[1]Sheet1!$A:$B,2,0),0)</f>
        <v>0</v>
      </c>
    </row>
    <row r="5344" spans="1:15" x14ac:dyDescent="0.25">
      <c r="A5344" s="13" t="s">
        <v>6409</v>
      </c>
      <c r="B5344" s="14" t="s">
        <v>15709</v>
      </c>
      <c r="C5344" s="15" t="s">
        <v>8213</v>
      </c>
      <c r="D5344" s="15" t="s">
        <v>8369</v>
      </c>
      <c r="E5344" s="16">
        <v>45565.645833333343</v>
      </c>
      <c r="F5344" s="13" t="s">
        <v>8204</v>
      </c>
      <c r="G5344" s="13" t="s">
        <v>6409</v>
      </c>
      <c r="H5344" s="15" t="str">
        <f>UPPER(Tb_Reseller[[#This Row],[Agen id]]&amp;"-"&amp;VLOOKUP(Tb_Reseller[[#This Row],[Agen id]],A:B,2,0)&amp;"("&amp;Tb_Reseller[[#This Row],[Short]]&amp;")")</f>
        <v>AR36661-SCO YANA(P)</v>
      </c>
      <c r="I5344" s="15" t="str">
        <f>VLOOKUP(Tb_Reseller[[#This Row],[Agen id]],Mapping_Agen!A:D,4,0)</f>
        <v>Prima</v>
      </c>
      <c r="J5344" s="7" t="str">
        <f>VLOOKUP(Tb_Reseller[[#This Row],[Agen id]],Mapping_Agen!A:C,3,0)</f>
        <v>PRG</v>
      </c>
      <c r="K5344" s="17" t="str">
        <f>TRIM(LEFT(Tb_Reseller[[#This Row],[Group]],2))</f>
        <v>P</v>
      </c>
      <c r="L5344" s="17" t="str">
        <f>VLOOKUP(Tb_Reseller[[#This Row],[Agen id]],Mapping_Agen!A:E,5,0)</f>
        <v>NON SCO</v>
      </c>
      <c r="M5344" s="64">
        <v>0</v>
      </c>
      <c r="N5344" s="65">
        <v>0</v>
      </c>
      <c r="O5344" s="65">
        <f>IFERROR(VLOOKUP(Tb_Reseller[[#This Row],[Kode Reseller]],[1]Sheet1!$A:$B,2,0),0)</f>
        <v>0</v>
      </c>
    </row>
    <row r="5345" spans="1:15" x14ac:dyDescent="0.25">
      <c r="A5345" s="13" t="s">
        <v>6411</v>
      </c>
      <c r="B5345" s="14" t="s">
        <v>11887</v>
      </c>
      <c r="C5345" s="15" t="s">
        <v>8213</v>
      </c>
      <c r="D5345" s="15" t="s">
        <v>8248</v>
      </c>
      <c r="E5345" s="16">
        <v>45565.648611111108</v>
      </c>
      <c r="F5345" s="13" t="s">
        <v>8204</v>
      </c>
      <c r="G5345" s="13" t="s">
        <v>6411</v>
      </c>
      <c r="H5345" s="15" t="str">
        <f>UPPER(Tb_Reseller[[#This Row],[Agen id]]&amp;"-"&amp;VLOOKUP(Tb_Reseller[[#This Row],[Agen id]],A:B,2,0)&amp;"("&amp;Tb_Reseller[[#This Row],[Short]]&amp;")")</f>
        <v>AR36662-NIA(P)</v>
      </c>
      <c r="I5345" s="15" t="str">
        <f>VLOOKUP(Tb_Reseller[[#This Row],[Agen id]],Mapping_Agen!A:D,4,0)</f>
        <v>Prima</v>
      </c>
      <c r="J5345" s="7" t="str">
        <f>VLOOKUP(Tb_Reseller[[#This Row],[Agen id]],Mapping_Agen!A:C,3,0)</f>
        <v>PP</v>
      </c>
      <c r="K5345" s="17" t="str">
        <f>TRIM(LEFT(Tb_Reseller[[#This Row],[Group]],2))</f>
        <v>P</v>
      </c>
      <c r="L5345" s="17" t="str">
        <f>VLOOKUP(Tb_Reseller[[#This Row],[Agen id]],Mapping_Agen!A:E,5,0)</f>
        <v>NON SCO</v>
      </c>
      <c r="M5345" s="64">
        <v>0</v>
      </c>
      <c r="N5345" s="65">
        <v>0</v>
      </c>
      <c r="O5345" s="65">
        <f>IFERROR(VLOOKUP(Tb_Reseller[[#This Row],[Kode Reseller]],[1]Sheet1!$A:$B,2,0),0)</f>
        <v>0</v>
      </c>
    </row>
    <row r="5346" spans="1:15" x14ac:dyDescent="0.25">
      <c r="A5346" s="13" t="s">
        <v>15710</v>
      </c>
      <c r="B5346" s="14" t="s">
        <v>15711</v>
      </c>
      <c r="C5346" s="15" t="s">
        <v>14599</v>
      </c>
      <c r="D5346" s="15" t="s">
        <v>15589</v>
      </c>
      <c r="E5346" s="16">
        <v>45565.720833333333</v>
      </c>
      <c r="F5346" s="13" t="s">
        <v>8268</v>
      </c>
      <c r="G5346" s="13" t="s">
        <v>6218</v>
      </c>
      <c r="H5346" s="15" t="str">
        <f>UPPER(Tb_Reseller[[#This Row],[Agen id]]&amp;"-"&amp;VLOOKUP(Tb_Reseller[[#This Row],[Agen id]],A:B,2,0)&amp;"("&amp;Tb_Reseller[[#This Row],[Short]]&amp;")")</f>
        <v>AR36401-HAMMAM CELL(PL)</v>
      </c>
      <c r="I5346" s="15" t="str">
        <f>VLOOKUP(Tb_Reseller[[#This Row],[Agen id]],Mapping_Agen!A:D,4,0)</f>
        <v>Prima</v>
      </c>
      <c r="J5346" s="7" t="str">
        <f>VLOOKUP(Tb_Reseller[[#This Row],[Agen id]],Mapping_Agen!A:C,3,0)</f>
        <v>PP</v>
      </c>
      <c r="K5346" s="17" t="str">
        <f>TRIM(LEFT(Tb_Reseller[[#This Row],[Group]],2))</f>
        <v>PL</v>
      </c>
      <c r="L5346" s="17" t="str">
        <f>VLOOKUP(Tb_Reseller[[#This Row],[Agen id]],Mapping_Agen!A:E,5,0)</f>
        <v>NON SCO</v>
      </c>
      <c r="M5346" s="64">
        <v>0</v>
      </c>
      <c r="N5346" s="65">
        <v>0</v>
      </c>
      <c r="O5346" s="65">
        <f>IFERROR(VLOOKUP(Tb_Reseller[[#This Row],[Kode Reseller]],[1]Sheet1!$A:$B,2,0),0)</f>
        <v>0</v>
      </c>
    </row>
    <row r="5347" spans="1:15" x14ac:dyDescent="0.25">
      <c r="A5347" s="13" t="s">
        <v>15712</v>
      </c>
      <c r="B5347" s="14" t="s">
        <v>15713</v>
      </c>
      <c r="C5347" s="15" t="s">
        <v>8213</v>
      </c>
      <c r="D5347" s="15" t="s">
        <v>15044</v>
      </c>
      <c r="E5347" s="16">
        <v>45566.465277777781</v>
      </c>
      <c r="F5347" s="7" t="s">
        <v>8268</v>
      </c>
      <c r="G5347" s="13" t="s">
        <v>5149</v>
      </c>
      <c r="H5347" s="15" t="str">
        <f>UPPER(Tb_Reseller[[#This Row],[Agen id]]&amp;"-"&amp;VLOOKUP(Tb_Reseller[[#This Row],[Agen id]],A:B,2,0)&amp;"("&amp;Tb_Reseller[[#This Row],[Short]]&amp;")")</f>
        <v>AR34632-BHARATA CELL(P)</v>
      </c>
      <c r="I5347" s="15" t="str">
        <f>VLOOKUP(Tb_Reseller[[#This Row],[Agen id]],Mapping_Agen!A:D,4,0)</f>
        <v>Prima</v>
      </c>
      <c r="J5347" s="7" t="str">
        <f>VLOOKUP(Tb_Reseller[[#This Row],[Agen id]],Mapping_Agen!A:C,3,0)</f>
        <v>PRG</v>
      </c>
      <c r="K5347" s="17" t="str">
        <f>TRIM(LEFT(Tb_Reseller[[#This Row],[Group]],2))</f>
        <v>P</v>
      </c>
      <c r="L5347" s="17" t="str">
        <f>VLOOKUP(Tb_Reseller[[#This Row],[Agen id]],Mapping_Agen!A:E,5,0)</f>
        <v>NON SCO</v>
      </c>
      <c r="M5347" s="64">
        <v>0</v>
      </c>
      <c r="N5347" s="65">
        <v>0</v>
      </c>
      <c r="O5347" s="65">
        <f>IFERROR(VLOOKUP(Tb_Reseller[[#This Row],[Kode Reseller]],[1]Sheet1!$A:$B,2,0),0)</f>
        <v>0</v>
      </c>
    </row>
    <row r="5348" spans="1:15" x14ac:dyDescent="0.25">
      <c r="A5348" s="13" t="s">
        <v>6413</v>
      </c>
      <c r="B5348" s="14" t="s">
        <v>9721</v>
      </c>
      <c r="C5348" s="15" t="s">
        <v>8213</v>
      </c>
      <c r="D5348" s="15" t="s">
        <v>15714</v>
      </c>
      <c r="E5348" s="16">
        <v>45566.593055555553</v>
      </c>
      <c r="F5348" s="13" t="s">
        <v>8204</v>
      </c>
      <c r="G5348" s="13" t="s">
        <v>6413</v>
      </c>
      <c r="H5348" s="15" t="str">
        <f>UPPER(Tb_Reseller[[#This Row],[Agen id]]&amp;"-"&amp;VLOOKUP(Tb_Reseller[[#This Row],[Agen id]],A:B,2,0)&amp;"("&amp;Tb_Reseller[[#This Row],[Short]]&amp;")")</f>
        <v>AR36666-KURNIA CELL(P)</v>
      </c>
      <c r="I5348" s="15" t="str">
        <f>VLOOKUP(Tb_Reseller[[#This Row],[Agen id]],Mapping_Agen!A:D,4,0)</f>
        <v>Prima</v>
      </c>
      <c r="J5348" s="7" t="str">
        <f>VLOOKUP(Tb_Reseller[[#This Row],[Agen id]],Mapping_Agen!A:C,3,0)</f>
        <v>PRG</v>
      </c>
      <c r="K5348" s="17" t="str">
        <f>TRIM(LEFT(Tb_Reseller[[#This Row],[Group]],2))</f>
        <v>P</v>
      </c>
      <c r="L5348" s="17" t="str">
        <f>VLOOKUP(Tb_Reseller[[#This Row],[Agen id]],Mapping_Agen!A:E,5,0)</f>
        <v>NON SCO</v>
      </c>
      <c r="M5348" s="64">
        <v>0</v>
      </c>
      <c r="N5348" s="65">
        <v>0</v>
      </c>
      <c r="O5348" s="65">
        <f>IFERROR(VLOOKUP(Tb_Reseller[[#This Row],[Kode Reseller]],[1]Sheet1!$A:$B,2,0),0)</f>
        <v>0</v>
      </c>
    </row>
    <row r="5349" spans="1:15" x14ac:dyDescent="0.25">
      <c r="A5349" s="13" t="s">
        <v>15715</v>
      </c>
      <c r="B5349" s="14" t="s">
        <v>15716</v>
      </c>
      <c r="C5349" s="15" t="s">
        <v>8213</v>
      </c>
      <c r="D5349" s="15" t="s">
        <v>9018</v>
      </c>
      <c r="E5349" s="16">
        <v>45566.675000000003</v>
      </c>
      <c r="F5349" s="7" t="s">
        <v>8268</v>
      </c>
      <c r="G5349" s="13" t="s">
        <v>806</v>
      </c>
      <c r="H5349" s="15" t="str">
        <f>UPPER(Tb_Reseller[[#This Row],[Agen id]]&amp;"-"&amp;VLOOKUP(Tb_Reseller[[#This Row],[Agen id]],A:B,2,0)&amp;"("&amp;Tb_Reseller[[#This Row],[Short]]&amp;")")</f>
        <v>AR08006-TJ CELL(P)</v>
      </c>
      <c r="I5349" s="15" t="str">
        <f>VLOOKUP(Tb_Reseller[[#This Row],[Agen id]],Mapping_Agen!A:D,4,0)</f>
        <v>Prima</v>
      </c>
      <c r="J5349" s="7" t="str">
        <f>VLOOKUP(Tb_Reseller[[#This Row],[Agen id]],Mapping_Agen!A:C,3,0)</f>
        <v>ICON</v>
      </c>
      <c r="K5349" s="17" t="str">
        <f>TRIM(LEFT(Tb_Reseller[[#This Row],[Group]],2))</f>
        <v>P</v>
      </c>
      <c r="L5349" s="17" t="str">
        <f>VLOOKUP(Tb_Reseller[[#This Row],[Agen id]],Mapping_Agen!A:E,5,0)</f>
        <v>Abdul Harris</v>
      </c>
      <c r="M5349" s="64">
        <v>0</v>
      </c>
      <c r="N5349" s="65">
        <v>0</v>
      </c>
      <c r="O5349" s="65">
        <f>IFERROR(VLOOKUP(Tb_Reseller[[#This Row],[Kode Reseller]],[1]Sheet1!$A:$B,2,0),0)</f>
        <v>0</v>
      </c>
    </row>
    <row r="5350" spans="1:15" x14ac:dyDescent="0.25">
      <c r="A5350" s="13" t="s">
        <v>7554</v>
      </c>
      <c r="B5350" s="14" t="s">
        <v>10045</v>
      </c>
      <c r="C5350" s="15" t="s">
        <v>8213</v>
      </c>
      <c r="D5350" s="15" t="s">
        <v>8203</v>
      </c>
      <c r="E5350" s="16">
        <v>45567.4375</v>
      </c>
      <c r="F5350" s="13" t="s">
        <v>8204</v>
      </c>
      <c r="G5350" s="13" t="s">
        <v>7554</v>
      </c>
      <c r="H5350" s="15" t="str">
        <f>UPPER(Tb_Reseller[[#This Row],[Agen id]]&amp;"-"&amp;VLOOKUP(Tb_Reseller[[#This Row],[Agen id]],A:B,2,0)&amp;"("&amp;Tb_Reseller[[#This Row],[Short]]&amp;")")</f>
        <v>AR36670-TOKO DINI(P)</v>
      </c>
      <c r="I5350" s="15" t="str">
        <f>VLOOKUP(Tb_Reseller[[#This Row],[Agen id]],Mapping_Agen!A:D,4,0)</f>
        <v>Prima</v>
      </c>
      <c r="J5350" s="7" t="str">
        <f>VLOOKUP(Tb_Reseller[[#This Row],[Agen id]],Mapping_Agen!A:C,3,0)</f>
        <v>BSD</v>
      </c>
      <c r="K5350" s="17" t="str">
        <f>TRIM(LEFT(Tb_Reseller[[#This Row],[Group]],2))</f>
        <v>P</v>
      </c>
      <c r="L5350" s="17" t="str">
        <f>VLOOKUP(Tb_Reseller[[#This Row],[Agen id]],Mapping_Agen!A:E,5,0)</f>
        <v>NON SCO</v>
      </c>
      <c r="M5350" s="64">
        <v>6.4516129032258063E-2</v>
      </c>
      <c r="N5350" s="65">
        <v>0.3</v>
      </c>
      <c r="O5350" s="65">
        <f>IFERROR(VLOOKUP(Tb_Reseller[[#This Row],[Kode Reseller]],[1]Sheet1!$A:$B,2,0),0)</f>
        <v>1.75</v>
      </c>
    </row>
    <row r="5351" spans="1:15" x14ac:dyDescent="0.25">
      <c r="A5351" s="13" t="s">
        <v>1504</v>
      </c>
      <c r="B5351" s="14" t="s">
        <v>15717</v>
      </c>
      <c r="C5351" s="15" t="s">
        <v>8202</v>
      </c>
      <c r="D5351" s="15" t="s">
        <v>11516</v>
      </c>
      <c r="E5351" s="16">
        <v>45567.744444444441</v>
      </c>
      <c r="F5351" s="13" t="s">
        <v>8204</v>
      </c>
      <c r="G5351" s="13" t="s">
        <v>1504</v>
      </c>
      <c r="H5351" s="15" t="str">
        <f>UPPER(Tb_Reseller[[#This Row],[Agen id]]&amp;"-"&amp;VLOOKUP(Tb_Reseller[[#This Row],[Agen id]],A:B,2,0)&amp;"("&amp;Tb_Reseller[[#This Row],[Short]]&amp;")")</f>
        <v>AR36671-FILDZA(O)</v>
      </c>
      <c r="I5351" s="15" t="str">
        <f>VLOOKUP(Tb_Reseller[[#This Row],[Agen id]],Mapping_Agen!A:D,4,0)</f>
        <v>Prima</v>
      </c>
      <c r="J5351" s="7" t="str">
        <f>VLOOKUP(Tb_Reseller[[#This Row],[Agen id]],Mapping_Agen!A:C,3,0)</f>
        <v>ONLINE</v>
      </c>
      <c r="K5351" s="17" t="str">
        <f>TRIM(LEFT(Tb_Reseller[[#This Row],[Group]],2))</f>
        <v>O</v>
      </c>
      <c r="L5351" s="17" t="str">
        <f>VLOOKUP(Tb_Reseller[[#This Row],[Agen id]],Mapping_Agen!A:E,5,0)</f>
        <v>ONLINE</v>
      </c>
      <c r="M5351" s="64">
        <v>1.9354838709677404</v>
      </c>
      <c r="N5351" s="65">
        <v>2.1333333333333355</v>
      </c>
      <c r="O5351" s="65">
        <f>IFERROR(VLOOKUP(Tb_Reseller[[#This Row],[Kode Reseller]],[1]Sheet1!$A:$B,2,0),0)</f>
        <v>1.75</v>
      </c>
    </row>
    <row r="5352" spans="1:15" x14ac:dyDescent="0.25">
      <c r="A5352" s="13" t="s">
        <v>6419</v>
      </c>
      <c r="B5352" s="14" t="s">
        <v>15718</v>
      </c>
      <c r="C5352" s="15" t="s">
        <v>8213</v>
      </c>
      <c r="D5352" s="15" t="s">
        <v>8248</v>
      </c>
      <c r="E5352" s="16">
        <v>45568.439583333333</v>
      </c>
      <c r="F5352" s="13" t="s">
        <v>8204</v>
      </c>
      <c r="G5352" s="13" t="s">
        <v>6419</v>
      </c>
      <c r="H5352" s="15" t="str">
        <f>UPPER(Tb_Reseller[[#This Row],[Agen id]]&amp;"-"&amp;VLOOKUP(Tb_Reseller[[#This Row],[Agen id]],A:B,2,0)&amp;"("&amp;Tb_Reseller[[#This Row],[Short]]&amp;")")</f>
        <v>AR36672-RANS(P)</v>
      </c>
      <c r="I5352" s="15" t="str">
        <f>VLOOKUP(Tb_Reseller[[#This Row],[Agen id]],Mapping_Agen!A:D,4,0)</f>
        <v>Prima</v>
      </c>
      <c r="J5352" s="7" t="str">
        <f>VLOOKUP(Tb_Reseller[[#This Row],[Agen id]],Mapping_Agen!A:C,3,0)</f>
        <v>PP</v>
      </c>
      <c r="K5352" s="17" t="str">
        <f>TRIM(LEFT(Tb_Reseller[[#This Row],[Group]],2))</f>
        <v>P</v>
      </c>
      <c r="L5352" s="17" t="str">
        <f>VLOOKUP(Tb_Reseller[[#This Row],[Agen id]],Mapping_Agen!A:E,5,0)</f>
        <v>Febri Kurniawan</v>
      </c>
      <c r="M5352" s="64">
        <v>9.6129032258064875</v>
      </c>
      <c r="N5352" s="65">
        <v>7.7333333333333156</v>
      </c>
      <c r="O5352" s="65">
        <f>IFERROR(VLOOKUP(Tb_Reseller[[#This Row],[Kode Reseller]],[1]Sheet1!$A:$B,2,0),0)</f>
        <v>9</v>
      </c>
    </row>
    <row r="5353" spans="1:15" x14ac:dyDescent="0.25">
      <c r="A5353" s="13" t="s">
        <v>15719</v>
      </c>
      <c r="B5353" s="14" t="s">
        <v>15720</v>
      </c>
      <c r="C5353" s="15" t="s">
        <v>8210</v>
      </c>
      <c r="D5353" s="15" t="s">
        <v>12111</v>
      </c>
      <c r="E5353" s="16">
        <v>45568.72152777778</v>
      </c>
      <c r="F5353" s="7" t="s">
        <v>8268</v>
      </c>
      <c r="G5353" s="13" t="s">
        <v>2176</v>
      </c>
      <c r="H5353" s="15" t="str">
        <f>UPPER(Tb_Reseller[[#This Row],[Agen id]]&amp;"-"&amp;VLOOKUP(Tb_Reseller[[#This Row],[Agen id]],A:B,2,0)&amp;"("&amp;Tb_Reseller[[#This Row],[Short]]&amp;")")</f>
        <v>AR24533-ARFAN99 CELL(RV)</v>
      </c>
      <c r="I5353" s="15" t="str">
        <f>VLOOKUP(Tb_Reseller[[#This Row],[Agen id]],Mapping_Agen!A:D,4,0)</f>
        <v>Limit</v>
      </c>
      <c r="J5353" s="7" t="str">
        <f>VLOOKUP(Tb_Reseller[[#This Row],[Agen id]],Mapping_Agen!A:C,3,0)</f>
        <v>PP</v>
      </c>
      <c r="K5353" s="17" t="str">
        <f>TRIM(LEFT(Tb_Reseller[[#This Row],[Group]],2))</f>
        <v>RV</v>
      </c>
      <c r="L5353" s="17" t="str">
        <f>VLOOKUP(Tb_Reseller[[#This Row],[Agen id]],Mapping_Agen!A:E,5,0)</f>
        <v>Febri Kurniawan</v>
      </c>
      <c r="M5353" s="64">
        <v>0</v>
      </c>
      <c r="N5353" s="65">
        <v>0</v>
      </c>
      <c r="O5353" s="65">
        <f>IFERROR(VLOOKUP(Tb_Reseller[[#This Row],[Kode Reseller]],[1]Sheet1!$A:$B,2,0),0)</f>
        <v>0</v>
      </c>
    </row>
    <row r="5354" spans="1:15" x14ac:dyDescent="0.25">
      <c r="A5354" s="13" t="s">
        <v>7556</v>
      </c>
      <c r="B5354" s="14" t="s">
        <v>15721</v>
      </c>
      <c r="C5354" s="15" t="s">
        <v>8213</v>
      </c>
      <c r="D5354" s="15" t="s">
        <v>8248</v>
      </c>
      <c r="E5354" s="16">
        <v>45568.807638888888</v>
      </c>
      <c r="F5354" s="13" t="s">
        <v>8204</v>
      </c>
      <c r="G5354" s="13" t="s">
        <v>7556</v>
      </c>
      <c r="H5354" s="15" t="str">
        <f>UPPER(Tb_Reseller[[#This Row],[Agen id]]&amp;"-"&amp;VLOOKUP(Tb_Reseller[[#This Row],[Agen id]],A:B,2,0)&amp;"("&amp;Tb_Reseller[[#This Row],[Short]]&amp;")")</f>
        <v>AR36675-ROWI CELL(P)</v>
      </c>
      <c r="I5354" s="15" t="str">
        <f>VLOOKUP(Tb_Reseller[[#This Row],[Agen id]],Mapping_Agen!A:D,4,0)</f>
        <v>Prima</v>
      </c>
      <c r="J5354" s="7" t="str">
        <f>VLOOKUP(Tb_Reseller[[#This Row],[Agen id]],Mapping_Agen!A:C,3,0)</f>
        <v>PP</v>
      </c>
      <c r="K5354" s="17" t="str">
        <f>TRIM(LEFT(Tb_Reseller[[#This Row],[Group]],2))</f>
        <v>P</v>
      </c>
      <c r="L5354" s="17" t="str">
        <f>VLOOKUP(Tb_Reseller[[#This Row],[Agen id]],Mapping_Agen!A:E,5,0)</f>
        <v>NON SCO</v>
      </c>
      <c r="M5354" s="64">
        <v>0</v>
      </c>
      <c r="N5354" s="65">
        <v>0</v>
      </c>
      <c r="O5354" s="65">
        <f>IFERROR(VLOOKUP(Tb_Reseller[[#This Row],[Kode Reseller]],[1]Sheet1!$A:$B,2,0),0)</f>
        <v>0</v>
      </c>
    </row>
    <row r="5355" spans="1:15" x14ac:dyDescent="0.25">
      <c r="A5355" s="13" t="s">
        <v>7558</v>
      </c>
      <c r="B5355" s="14" t="s">
        <v>10942</v>
      </c>
      <c r="C5355" s="15" t="s">
        <v>8202</v>
      </c>
      <c r="D5355" s="15" t="s">
        <v>11516</v>
      </c>
      <c r="E5355" s="16">
        <v>45568.995138888888</v>
      </c>
      <c r="F5355" s="13" t="s">
        <v>8204</v>
      </c>
      <c r="G5355" s="13" t="s">
        <v>7558</v>
      </c>
      <c r="H5355" s="15" t="str">
        <f>UPPER(Tb_Reseller[[#This Row],[Agen id]]&amp;"-"&amp;VLOOKUP(Tb_Reseller[[#This Row],[Agen id]],A:B,2,0)&amp;"("&amp;Tb_Reseller[[#This Row],[Short]]&amp;")")</f>
        <v>AR36676-JAJANG(O)</v>
      </c>
      <c r="I5355" s="15" t="str">
        <f>VLOOKUP(Tb_Reseller[[#This Row],[Agen id]],Mapping_Agen!A:D,4,0)</f>
        <v>Prima</v>
      </c>
      <c r="J5355" s="7" t="str">
        <f>VLOOKUP(Tb_Reseller[[#This Row],[Agen id]],Mapping_Agen!A:C,3,0)</f>
        <v>ONLINE</v>
      </c>
      <c r="K5355" s="17" t="str">
        <f>TRIM(LEFT(Tb_Reseller[[#This Row],[Group]],2))</f>
        <v>O</v>
      </c>
      <c r="L5355" s="17" t="str">
        <f>VLOOKUP(Tb_Reseller[[#This Row],[Agen id]],Mapping_Agen!A:E,5,0)</f>
        <v>ONLINE</v>
      </c>
      <c r="M5355" s="64">
        <v>0</v>
      </c>
      <c r="N5355" s="65">
        <v>0</v>
      </c>
      <c r="O5355" s="65">
        <f>IFERROR(VLOOKUP(Tb_Reseller[[#This Row],[Kode Reseller]],[1]Sheet1!$A:$B,2,0),0)</f>
        <v>0</v>
      </c>
    </row>
    <row r="5356" spans="1:15" x14ac:dyDescent="0.25">
      <c r="A5356" s="13" t="s">
        <v>6426</v>
      </c>
      <c r="B5356" s="14" t="s">
        <v>15722</v>
      </c>
      <c r="C5356" s="15" t="s">
        <v>8213</v>
      </c>
      <c r="D5356" s="15" t="s">
        <v>8248</v>
      </c>
      <c r="E5356" s="16">
        <v>45569.400694444441</v>
      </c>
      <c r="F5356" s="13" t="s">
        <v>8204</v>
      </c>
      <c r="G5356" s="13" t="s">
        <v>6426</v>
      </c>
      <c r="H5356" s="15" t="str">
        <f>UPPER(Tb_Reseller[[#This Row],[Agen id]]&amp;"-"&amp;VLOOKUP(Tb_Reseller[[#This Row],[Agen id]],A:B,2,0)&amp;"("&amp;Tb_Reseller[[#This Row],[Short]]&amp;")")</f>
        <v>AR36678-KEMBAR STORE(P)</v>
      </c>
      <c r="I5356" s="15" t="str">
        <f>VLOOKUP(Tb_Reseller[[#This Row],[Agen id]],Mapping_Agen!A:D,4,0)</f>
        <v>Prima</v>
      </c>
      <c r="J5356" s="7" t="str">
        <f>VLOOKUP(Tb_Reseller[[#This Row],[Agen id]],Mapping_Agen!A:C,3,0)</f>
        <v>PP</v>
      </c>
      <c r="K5356" s="17" t="str">
        <f>TRIM(LEFT(Tb_Reseller[[#This Row],[Group]],2))</f>
        <v>P</v>
      </c>
      <c r="L5356" s="17" t="str">
        <f>VLOOKUP(Tb_Reseller[[#This Row],[Agen id]],Mapping_Agen!A:E,5,0)</f>
        <v>NON SCO</v>
      </c>
      <c r="M5356" s="64">
        <v>0</v>
      </c>
      <c r="N5356" s="65">
        <v>0</v>
      </c>
      <c r="O5356" s="65">
        <f>IFERROR(VLOOKUP(Tb_Reseller[[#This Row],[Kode Reseller]],[1]Sheet1!$A:$B,2,0),0)</f>
        <v>0</v>
      </c>
    </row>
    <row r="5357" spans="1:15" x14ac:dyDescent="0.25">
      <c r="A5357" s="13" t="s">
        <v>15723</v>
      </c>
      <c r="B5357" s="14" t="s">
        <v>10093</v>
      </c>
      <c r="C5357" s="15" t="s">
        <v>8210</v>
      </c>
      <c r="D5357" s="15" t="s">
        <v>12111</v>
      </c>
      <c r="E5357" s="16">
        <v>45569.406944444447</v>
      </c>
      <c r="F5357" s="7" t="s">
        <v>8268</v>
      </c>
      <c r="G5357" s="13" t="s">
        <v>2176</v>
      </c>
      <c r="H5357" s="15" t="str">
        <f>UPPER(Tb_Reseller[[#This Row],[Agen id]]&amp;"-"&amp;VLOOKUP(Tb_Reseller[[#This Row],[Agen id]],A:B,2,0)&amp;"("&amp;Tb_Reseller[[#This Row],[Short]]&amp;")")</f>
        <v>AR24533-ARFAN99 CELL(RV)</v>
      </c>
      <c r="I5357" s="15" t="str">
        <f>VLOOKUP(Tb_Reseller[[#This Row],[Agen id]],Mapping_Agen!A:D,4,0)</f>
        <v>Limit</v>
      </c>
      <c r="J5357" s="7" t="str">
        <f>VLOOKUP(Tb_Reseller[[#This Row],[Agen id]],Mapping_Agen!A:C,3,0)</f>
        <v>PP</v>
      </c>
      <c r="K5357" s="17" t="str">
        <f>TRIM(LEFT(Tb_Reseller[[#This Row],[Group]],2))</f>
        <v>RV</v>
      </c>
      <c r="L5357" s="17" t="str">
        <f>VLOOKUP(Tb_Reseller[[#This Row],[Agen id]],Mapping_Agen!A:E,5,0)</f>
        <v>Febri Kurniawan</v>
      </c>
      <c r="M5357" s="64">
        <v>0</v>
      </c>
      <c r="N5357" s="65">
        <v>0</v>
      </c>
      <c r="O5357" s="65">
        <f>IFERROR(VLOOKUP(Tb_Reseller[[#This Row],[Kode Reseller]],[1]Sheet1!$A:$B,2,0),0)</f>
        <v>0</v>
      </c>
    </row>
    <row r="5358" spans="1:15" x14ac:dyDescent="0.25">
      <c r="A5358" s="13" t="s">
        <v>7560</v>
      </c>
      <c r="B5358" s="14" t="s">
        <v>15724</v>
      </c>
      <c r="C5358" s="15" t="s">
        <v>8213</v>
      </c>
      <c r="D5358" s="15" t="s">
        <v>8248</v>
      </c>
      <c r="E5358" s="16">
        <v>45569.426388888889</v>
      </c>
      <c r="F5358" s="13" t="s">
        <v>8204</v>
      </c>
      <c r="G5358" s="13" t="s">
        <v>7560</v>
      </c>
      <c r="H5358" s="15" t="str">
        <f>UPPER(Tb_Reseller[[#This Row],[Agen id]]&amp;"-"&amp;VLOOKUP(Tb_Reseller[[#This Row],[Agen id]],A:B,2,0)&amp;"("&amp;Tb_Reseller[[#This Row],[Short]]&amp;")")</f>
        <v>AR36680-I AM SIGITAIZER(P)</v>
      </c>
      <c r="I5358" s="15" t="str">
        <f>VLOOKUP(Tb_Reseller[[#This Row],[Agen id]],Mapping_Agen!A:D,4,0)</f>
        <v>Prima</v>
      </c>
      <c r="J5358" s="7" t="str">
        <f>VLOOKUP(Tb_Reseller[[#This Row],[Agen id]],Mapping_Agen!A:C,3,0)</f>
        <v>PP</v>
      </c>
      <c r="K5358" s="17" t="str">
        <f>TRIM(LEFT(Tb_Reseller[[#This Row],[Group]],2))</f>
        <v>P</v>
      </c>
      <c r="L5358" s="17" t="str">
        <f>VLOOKUP(Tb_Reseller[[#This Row],[Agen id]],Mapping_Agen!A:E,5,0)</f>
        <v>NON SCO</v>
      </c>
      <c r="M5358" s="64">
        <v>0</v>
      </c>
      <c r="N5358" s="65">
        <v>0</v>
      </c>
      <c r="O5358" s="65">
        <f>IFERROR(VLOOKUP(Tb_Reseller[[#This Row],[Kode Reseller]],[1]Sheet1!$A:$B,2,0),0)</f>
        <v>0</v>
      </c>
    </row>
    <row r="5359" spans="1:15" x14ac:dyDescent="0.25">
      <c r="A5359" s="13" t="s">
        <v>6430</v>
      </c>
      <c r="B5359" s="14" t="s">
        <v>15725</v>
      </c>
      <c r="C5359" s="15" t="s">
        <v>8213</v>
      </c>
      <c r="D5359" s="15" t="s">
        <v>8203</v>
      </c>
      <c r="E5359" s="16">
        <v>45569.434027777781</v>
      </c>
      <c r="F5359" s="13" t="s">
        <v>8204</v>
      </c>
      <c r="G5359" s="13" t="s">
        <v>6430</v>
      </c>
      <c r="H5359" s="15" t="str">
        <f>UPPER(Tb_Reseller[[#This Row],[Agen id]]&amp;"-"&amp;VLOOKUP(Tb_Reseller[[#This Row],[Agen id]],A:B,2,0)&amp;"("&amp;Tb_Reseller[[#This Row],[Short]]&amp;")")</f>
        <v>AR36681-ERA PHONE CELL(P)</v>
      </c>
      <c r="I5359" s="15" t="str">
        <f>VLOOKUP(Tb_Reseller[[#This Row],[Agen id]],Mapping_Agen!A:D,4,0)</f>
        <v>Prima</v>
      </c>
      <c r="J5359" s="7" t="str">
        <f>VLOOKUP(Tb_Reseller[[#This Row],[Agen id]],Mapping_Agen!A:C,3,0)</f>
        <v>BSD</v>
      </c>
      <c r="K5359" s="17" t="str">
        <f>TRIM(LEFT(Tb_Reseller[[#This Row],[Group]],2))</f>
        <v>P</v>
      </c>
      <c r="L5359" s="17" t="str">
        <f>VLOOKUP(Tb_Reseller[[#This Row],[Agen id]],Mapping_Agen!A:E,5,0)</f>
        <v>Hupron</v>
      </c>
      <c r="M5359" s="64">
        <v>9.6451612903226174</v>
      </c>
      <c r="N5359" s="65">
        <v>7.166666666666651</v>
      </c>
      <c r="O5359" s="65">
        <f>IFERROR(VLOOKUP(Tb_Reseller[[#This Row],[Kode Reseller]],[1]Sheet1!$A:$B,2,0),0)</f>
        <v>4.75</v>
      </c>
    </row>
    <row r="5360" spans="1:15" x14ac:dyDescent="0.25">
      <c r="A5360" s="13" t="s">
        <v>6433</v>
      </c>
      <c r="B5360" s="14" t="s">
        <v>15726</v>
      </c>
      <c r="C5360" s="15" t="s">
        <v>8213</v>
      </c>
      <c r="D5360" s="15" t="s">
        <v>8248</v>
      </c>
      <c r="E5360" s="16">
        <v>45569.513194444437</v>
      </c>
      <c r="F5360" s="13" t="s">
        <v>8204</v>
      </c>
      <c r="G5360" s="13" t="s">
        <v>6433</v>
      </c>
      <c r="H5360" s="15" t="str">
        <f>UPPER(Tb_Reseller[[#This Row],[Agen id]]&amp;"-"&amp;VLOOKUP(Tb_Reseller[[#This Row],[Agen id]],A:B,2,0)&amp;"("&amp;Tb_Reseller[[#This Row],[Short]]&amp;")")</f>
        <v>AR36682-SALSABILLA CELL(P)</v>
      </c>
      <c r="I5360" s="15" t="str">
        <f>VLOOKUP(Tb_Reseller[[#This Row],[Agen id]],Mapping_Agen!A:D,4,0)</f>
        <v>Prima</v>
      </c>
      <c r="J5360" s="7" t="str">
        <f>VLOOKUP(Tb_Reseller[[#This Row],[Agen id]],Mapping_Agen!A:C,3,0)</f>
        <v>PP</v>
      </c>
      <c r="K5360" s="17" t="str">
        <f>TRIM(LEFT(Tb_Reseller[[#This Row],[Group]],2))</f>
        <v>P</v>
      </c>
      <c r="L5360" s="17" t="str">
        <f>VLOOKUP(Tb_Reseller[[#This Row],[Agen id]],Mapping_Agen!A:E,5,0)</f>
        <v>NON SCO</v>
      </c>
      <c r="M5360" s="64">
        <v>0</v>
      </c>
      <c r="N5360" s="65">
        <v>0</v>
      </c>
      <c r="O5360" s="65">
        <f>IFERROR(VLOOKUP(Tb_Reseller[[#This Row],[Kode Reseller]],[1]Sheet1!$A:$B,2,0),0)</f>
        <v>0</v>
      </c>
    </row>
    <row r="5361" spans="1:15" x14ac:dyDescent="0.25">
      <c r="A5361" s="13" t="s">
        <v>7584</v>
      </c>
      <c r="B5361" s="14" t="s">
        <v>15727</v>
      </c>
      <c r="C5361" s="15" t="s">
        <v>8213</v>
      </c>
      <c r="D5361" s="15" t="s">
        <v>8231</v>
      </c>
      <c r="E5361" s="16">
        <v>45570.54791666667</v>
      </c>
      <c r="F5361" s="13" t="s">
        <v>8204</v>
      </c>
      <c r="G5361" s="13" t="s">
        <v>7584</v>
      </c>
      <c r="H5361" s="15" t="str">
        <f>UPPER(Tb_Reseller[[#This Row],[Agen id]]&amp;"-"&amp;VLOOKUP(Tb_Reseller[[#This Row],[Agen id]],A:B,2,0)&amp;"("&amp;Tb_Reseller[[#This Row],[Short]]&amp;")")</f>
        <v>AR36686-UDIN SAMSUDIN(P)</v>
      </c>
      <c r="I5361" s="15" t="str">
        <f>VLOOKUP(Tb_Reseller[[#This Row],[Agen id]],Mapping_Agen!A:D,4,0)</f>
        <v>Prima</v>
      </c>
      <c r="J5361" s="7" t="str">
        <f>VLOOKUP(Tb_Reseller[[#This Row],[Agen id]],Mapping_Agen!A:C,3,0)</f>
        <v>ICON</v>
      </c>
      <c r="K5361" s="17" t="str">
        <f>TRIM(LEFT(Tb_Reseller[[#This Row],[Group]],2))</f>
        <v>P</v>
      </c>
      <c r="L5361" s="17" t="str">
        <f>VLOOKUP(Tb_Reseller[[#This Row],[Agen id]],Mapping_Agen!A:E,5,0)</f>
        <v>NON SCO</v>
      </c>
      <c r="M5361" s="64">
        <v>0</v>
      </c>
      <c r="N5361" s="65">
        <v>0</v>
      </c>
      <c r="O5361" s="65">
        <f>IFERROR(VLOOKUP(Tb_Reseller[[#This Row],[Kode Reseller]],[1]Sheet1!$A:$B,2,0),0)</f>
        <v>0</v>
      </c>
    </row>
    <row r="5362" spans="1:15" x14ac:dyDescent="0.25">
      <c r="A5362" s="13" t="s">
        <v>6437</v>
      </c>
      <c r="B5362" s="14" t="s">
        <v>15728</v>
      </c>
      <c r="C5362" s="15" t="s">
        <v>8262</v>
      </c>
      <c r="D5362" s="15" t="s">
        <v>8369</v>
      </c>
      <c r="E5362" s="16">
        <v>45570.560416666667</v>
      </c>
      <c r="F5362" s="13" t="s">
        <v>8204</v>
      </c>
      <c r="G5362" s="13" t="s">
        <v>6437</v>
      </c>
      <c r="H5362" s="15" t="str">
        <f>UPPER(Tb_Reseller[[#This Row],[Agen id]]&amp;"-"&amp;VLOOKUP(Tb_Reseller[[#This Row],[Agen id]],A:B,2,0)&amp;"("&amp;Tb_Reseller[[#This Row],[Short]]&amp;")")</f>
        <v>AR36687-MELATI CELL(RL)</v>
      </c>
      <c r="I5362" s="15" t="str">
        <f>VLOOKUP(Tb_Reseller[[#This Row],[Agen id]],Mapping_Agen!A:D,4,0)</f>
        <v>No Limit</v>
      </c>
      <c r="J5362" s="7" t="str">
        <f>VLOOKUP(Tb_Reseller[[#This Row],[Agen id]],Mapping_Agen!A:C,3,0)</f>
        <v>PRG</v>
      </c>
      <c r="K5362" s="17" t="str">
        <f>TRIM(LEFT(Tb_Reseller[[#This Row],[Group]],2))</f>
        <v>RL</v>
      </c>
      <c r="L5362" s="17" t="str">
        <f>VLOOKUP(Tb_Reseller[[#This Row],[Agen id]],Mapping_Agen!A:E,5,0)</f>
        <v>NON SCO</v>
      </c>
      <c r="M5362" s="64">
        <v>0</v>
      </c>
      <c r="N5362" s="65">
        <v>0</v>
      </c>
      <c r="O5362" s="65">
        <f>IFERROR(VLOOKUP(Tb_Reseller[[#This Row],[Kode Reseller]],[1]Sheet1!$A:$B,2,0),0)</f>
        <v>0</v>
      </c>
    </row>
    <row r="5363" spans="1:15" x14ac:dyDescent="0.25">
      <c r="A5363" s="13" t="s">
        <v>6439</v>
      </c>
      <c r="B5363" s="14" t="s">
        <v>15729</v>
      </c>
      <c r="C5363" s="15" t="s">
        <v>8202</v>
      </c>
      <c r="D5363" s="15" t="s">
        <v>11516</v>
      </c>
      <c r="E5363" s="16">
        <v>45571.861805555563</v>
      </c>
      <c r="F5363" s="13" t="s">
        <v>8204</v>
      </c>
      <c r="G5363" s="13" t="s">
        <v>6439</v>
      </c>
      <c r="H5363" s="15" t="str">
        <f>UPPER(Tb_Reseller[[#This Row],[Agen id]]&amp;"-"&amp;VLOOKUP(Tb_Reseller[[#This Row],[Agen id]],A:B,2,0)&amp;"("&amp;Tb_Reseller[[#This Row],[Short]]&amp;")")</f>
        <v>AR36691-REVA RAHMALIA(O)</v>
      </c>
      <c r="I5363" s="15" t="str">
        <f>VLOOKUP(Tb_Reseller[[#This Row],[Agen id]],Mapping_Agen!A:D,4,0)</f>
        <v>Prima</v>
      </c>
      <c r="J5363" s="7" t="str">
        <f>VLOOKUP(Tb_Reseller[[#This Row],[Agen id]],Mapping_Agen!A:C,3,0)</f>
        <v>ONLINE</v>
      </c>
      <c r="K5363" s="17" t="str">
        <f>TRIM(LEFT(Tb_Reseller[[#This Row],[Group]],2))</f>
        <v>O</v>
      </c>
      <c r="L5363" s="17" t="str">
        <f>VLOOKUP(Tb_Reseller[[#This Row],[Agen id]],Mapping_Agen!A:E,5,0)</f>
        <v>ONLINE</v>
      </c>
      <c r="M5363" s="64">
        <v>0</v>
      </c>
      <c r="N5363" s="65">
        <v>0</v>
      </c>
      <c r="O5363" s="65">
        <f>IFERROR(VLOOKUP(Tb_Reseller[[#This Row],[Kode Reseller]],[1]Sheet1!$A:$B,2,0),0)</f>
        <v>0</v>
      </c>
    </row>
    <row r="5364" spans="1:15" x14ac:dyDescent="0.25">
      <c r="A5364" s="13" t="s">
        <v>15730</v>
      </c>
      <c r="B5364" s="14" t="s">
        <v>15731</v>
      </c>
      <c r="C5364" s="15" t="s">
        <v>8213</v>
      </c>
      <c r="D5364" s="15" t="s">
        <v>9018</v>
      </c>
      <c r="E5364" s="16">
        <v>45572.429166666669</v>
      </c>
      <c r="F5364" s="7" t="s">
        <v>8268</v>
      </c>
      <c r="G5364" s="13" t="s">
        <v>806</v>
      </c>
      <c r="H5364" s="15" t="str">
        <f>UPPER(Tb_Reseller[[#This Row],[Agen id]]&amp;"-"&amp;VLOOKUP(Tb_Reseller[[#This Row],[Agen id]],A:B,2,0)&amp;"("&amp;Tb_Reseller[[#This Row],[Short]]&amp;")")</f>
        <v>AR08006-TJ CELL(P)</v>
      </c>
      <c r="I5364" s="15" t="str">
        <f>VLOOKUP(Tb_Reseller[[#This Row],[Agen id]],Mapping_Agen!A:D,4,0)</f>
        <v>Prima</v>
      </c>
      <c r="J5364" s="7" t="str">
        <f>VLOOKUP(Tb_Reseller[[#This Row],[Agen id]],Mapping_Agen!A:C,3,0)</f>
        <v>ICON</v>
      </c>
      <c r="K5364" s="17" t="str">
        <f>TRIM(LEFT(Tb_Reseller[[#This Row],[Group]],2))</f>
        <v>P</v>
      </c>
      <c r="L5364" s="17" t="str">
        <f>VLOOKUP(Tb_Reseller[[#This Row],[Agen id]],Mapping_Agen!A:E,5,0)</f>
        <v>Abdul Harris</v>
      </c>
      <c r="M5364" s="64">
        <v>2.0967741935483857</v>
      </c>
      <c r="N5364" s="65">
        <v>1.8333333333333357</v>
      </c>
      <c r="O5364" s="65">
        <f>IFERROR(VLOOKUP(Tb_Reseller[[#This Row],[Kode Reseller]],[1]Sheet1!$A:$B,2,0),0)</f>
        <v>2</v>
      </c>
    </row>
    <row r="5365" spans="1:15" x14ac:dyDescent="0.25">
      <c r="A5365" s="13" t="s">
        <v>6441</v>
      </c>
      <c r="B5365" s="14" t="s">
        <v>8215</v>
      </c>
      <c r="C5365" s="15" t="s">
        <v>8202</v>
      </c>
      <c r="D5365" s="15" t="s">
        <v>11516</v>
      </c>
      <c r="E5365" s="16">
        <v>45572.533333333333</v>
      </c>
      <c r="F5365" s="13" t="s">
        <v>8204</v>
      </c>
      <c r="G5365" s="13" t="s">
        <v>6441</v>
      </c>
      <c r="H5365" s="15" t="str">
        <f>UPPER(Tb_Reseller[[#This Row],[Agen id]]&amp;"-"&amp;VLOOKUP(Tb_Reseller[[#This Row],[Agen id]],A:B,2,0)&amp;"("&amp;Tb_Reseller[[#This Row],[Short]]&amp;")")</f>
        <v>AR36694-AHMAD(O)</v>
      </c>
      <c r="I5365" s="15" t="str">
        <f>VLOOKUP(Tb_Reseller[[#This Row],[Agen id]],Mapping_Agen!A:D,4,0)</f>
        <v>Prima</v>
      </c>
      <c r="J5365" s="7" t="str">
        <f>VLOOKUP(Tb_Reseller[[#This Row],[Agen id]],Mapping_Agen!A:C,3,0)</f>
        <v>ONLINE</v>
      </c>
      <c r="K5365" s="17" t="str">
        <f>TRIM(LEFT(Tb_Reseller[[#This Row],[Group]],2))</f>
        <v>O</v>
      </c>
      <c r="L5365" s="17" t="str">
        <f>VLOOKUP(Tb_Reseller[[#This Row],[Agen id]],Mapping_Agen!A:E,5,0)</f>
        <v>ONLINE</v>
      </c>
      <c r="M5365" s="64">
        <v>0</v>
      </c>
      <c r="N5365" s="65">
        <v>0</v>
      </c>
      <c r="O5365" s="65">
        <f>IFERROR(VLOOKUP(Tb_Reseller[[#This Row],[Kode Reseller]],[1]Sheet1!$A:$B,2,0),0)</f>
        <v>0</v>
      </c>
    </row>
    <row r="5366" spans="1:15" x14ac:dyDescent="0.25">
      <c r="A5366" s="13" t="s">
        <v>6443</v>
      </c>
      <c r="B5366" s="14" t="s">
        <v>15732</v>
      </c>
      <c r="C5366" s="15" t="s">
        <v>8213</v>
      </c>
      <c r="D5366" s="15" t="s">
        <v>8231</v>
      </c>
      <c r="E5366" s="16">
        <v>45572.640277777777</v>
      </c>
      <c r="F5366" s="13" t="s">
        <v>8204</v>
      </c>
      <c r="G5366" s="13" t="s">
        <v>6443</v>
      </c>
      <c r="H5366" s="15" t="str">
        <f>UPPER(Tb_Reseller[[#This Row],[Agen id]]&amp;"-"&amp;VLOOKUP(Tb_Reseller[[#This Row],[Agen id]],A:B,2,0)&amp;"("&amp;Tb_Reseller[[#This Row],[Short]]&amp;")")</f>
        <v>AR36696-ROFIKY CELL(P)</v>
      </c>
      <c r="I5366" s="15" t="str">
        <f>VLOOKUP(Tb_Reseller[[#This Row],[Agen id]],Mapping_Agen!A:D,4,0)</f>
        <v>Prima</v>
      </c>
      <c r="J5366" s="7" t="str">
        <f>VLOOKUP(Tb_Reseller[[#This Row],[Agen id]],Mapping_Agen!A:C,3,0)</f>
        <v>ICON</v>
      </c>
      <c r="K5366" s="17" t="str">
        <f>TRIM(LEFT(Tb_Reseller[[#This Row],[Group]],2))</f>
        <v>P</v>
      </c>
      <c r="L5366" s="17" t="str">
        <f>VLOOKUP(Tb_Reseller[[#This Row],[Agen id]],Mapping_Agen!A:E,5,0)</f>
        <v>NON SCO</v>
      </c>
      <c r="M5366" s="64">
        <v>0</v>
      </c>
      <c r="N5366" s="65">
        <v>0</v>
      </c>
      <c r="O5366" s="65">
        <f>IFERROR(VLOOKUP(Tb_Reseller[[#This Row],[Kode Reseller]],[1]Sheet1!$A:$B,2,0),0)</f>
        <v>0</v>
      </c>
    </row>
    <row r="5367" spans="1:15" x14ac:dyDescent="0.25">
      <c r="A5367" s="13" t="s">
        <v>6445</v>
      </c>
      <c r="B5367" s="14" t="s">
        <v>8982</v>
      </c>
      <c r="C5367" s="15" t="s">
        <v>8262</v>
      </c>
      <c r="D5367" s="15" t="s">
        <v>8369</v>
      </c>
      <c r="E5367" s="16">
        <v>45572.643055555563</v>
      </c>
      <c r="F5367" s="13" t="s">
        <v>8204</v>
      </c>
      <c r="G5367" s="13" t="s">
        <v>6445</v>
      </c>
      <c r="H5367" s="15" t="str">
        <f>UPPER(Tb_Reseller[[#This Row],[Agen id]]&amp;"-"&amp;VLOOKUP(Tb_Reseller[[#This Row],[Agen id]],A:B,2,0)&amp;"("&amp;Tb_Reseller[[#This Row],[Short]]&amp;")")</f>
        <v>AR36697-BOY CELL(RL)</v>
      </c>
      <c r="I5367" s="15" t="str">
        <f>VLOOKUP(Tb_Reseller[[#This Row],[Agen id]],Mapping_Agen!A:D,4,0)</f>
        <v>No Limit</v>
      </c>
      <c r="J5367" s="7" t="str">
        <f>VLOOKUP(Tb_Reseller[[#This Row],[Agen id]],Mapping_Agen!A:C,3,0)</f>
        <v>PRG</v>
      </c>
      <c r="K5367" s="17" t="str">
        <f>TRIM(LEFT(Tb_Reseller[[#This Row],[Group]],2))</f>
        <v>RL</v>
      </c>
      <c r="L5367" s="17" t="str">
        <f>VLOOKUP(Tb_Reseller[[#This Row],[Agen id]],Mapping_Agen!A:E,5,0)</f>
        <v>NON SCO</v>
      </c>
      <c r="M5367" s="64">
        <v>0</v>
      </c>
      <c r="N5367" s="65">
        <v>0</v>
      </c>
      <c r="O5367" s="65">
        <f>IFERROR(VLOOKUP(Tb_Reseller[[#This Row],[Kode Reseller]],[1]Sheet1!$A:$B,2,0),0)</f>
        <v>0</v>
      </c>
    </row>
    <row r="5368" spans="1:15" x14ac:dyDescent="0.25">
      <c r="A5368" s="13" t="s">
        <v>6447</v>
      </c>
      <c r="B5368" s="14" t="s">
        <v>15733</v>
      </c>
      <c r="C5368" s="15" t="s">
        <v>8213</v>
      </c>
      <c r="D5368" s="15" t="s">
        <v>8248</v>
      </c>
      <c r="E5368" s="16">
        <v>45573.4375</v>
      </c>
      <c r="F5368" s="13" t="s">
        <v>8204</v>
      </c>
      <c r="G5368" s="13" t="s">
        <v>6447</v>
      </c>
      <c r="H5368" s="15" t="str">
        <f>UPPER(Tb_Reseller[[#This Row],[Agen id]]&amp;"-"&amp;VLOOKUP(Tb_Reseller[[#This Row],[Agen id]],A:B,2,0)&amp;"("&amp;Tb_Reseller[[#This Row],[Short]]&amp;")")</f>
        <v>AR36700-ALBAST ALFAN CELL(P)</v>
      </c>
      <c r="I5368" s="15" t="str">
        <f>VLOOKUP(Tb_Reseller[[#This Row],[Agen id]],Mapping_Agen!A:D,4,0)</f>
        <v>Prima</v>
      </c>
      <c r="J5368" s="7" t="str">
        <f>VLOOKUP(Tb_Reseller[[#This Row],[Agen id]],Mapping_Agen!A:C,3,0)</f>
        <v>PP</v>
      </c>
      <c r="K5368" s="17" t="str">
        <f>TRIM(LEFT(Tb_Reseller[[#This Row],[Group]],2))</f>
        <v>P</v>
      </c>
      <c r="L5368" s="17" t="str">
        <f>VLOOKUP(Tb_Reseller[[#This Row],[Agen id]],Mapping_Agen!A:E,5,0)</f>
        <v>NON SCO</v>
      </c>
      <c r="M5368" s="64">
        <v>0</v>
      </c>
      <c r="N5368" s="65">
        <v>0</v>
      </c>
      <c r="O5368" s="65">
        <f>IFERROR(VLOOKUP(Tb_Reseller[[#This Row],[Kode Reseller]],[1]Sheet1!$A:$B,2,0),0)</f>
        <v>0</v>
      </c>
    </row>
    <row r="5369" spans="1:15" x14ac:dyDescent="0.25">
      <c r="A5369" s="13" t="s">
        <v>6449</v>
      </c>
      <c r="B5369" s="14" t="s">
        <v>15734</v>
      </c>
      <c r="C5369" s="15" t="s">
        <v>8202</v>
      </c>
      <c r="D5369" s="15" t="s">
        <v>11516</v>
      </c>
      <c r="E5369" s="16">
        <v>45573.604861111111</v>
      </c>
      <c r="F5369" s="13" t="s">
        <v>8204</v>
      </c>
      <c r="G5369" s="13" t="s">
        <v>6449</v>
      </c>
      <c r="H5369" s="15" t="str">
        <f>UPPER(Tb_Reseller[[#This Row],[Agen id]]&amp;"-"&amp;VLOOKUP(Tb_Reseller[[#This Row],[Agen id]],A:B,2,0)&amp;"("&amp;Tb_Reseller[[#This Row],[Short]]&amp;")")</f>
        <v>AR36702-KIOS KOKO(O)</v>
      </c>
      <c r="I5369" s="15" t="str">
        <f>VLOOKUP(Tb_Reseller[[#This Row],[Agen id]],Mapping_Agen!A:D,4,0)</f>
        <v>Prima</v>
      </c>
      <c r="J5369" s="7" t="str">
        <f>VLOOKUP(Tb_Reseller[[#This Row],[Agen id]],Mapping_Agen!A:C,3,0)</f>
        <v>ONLINE</v>
      </c>
      <c r="K5369" s="17" t="str">
        <f>TRIM(LEFT(Tb_Reseller[[#This Row],[Group]],2))</f>
        <v>O</v>
      </c>
      <c r="L5369" s="17" t="str">
        <f>VLOOKUP(Tb_Reseller[[#This Row],[Agen id]],Mapping_Agen!A:E,5,0)</f>
        <v>ONLINE</v>
      </c>
      <c r="M5369" s="64">
        <v>0</v>
      </c>
      <c r="N5369" s="65">
        <v>0</v>
      </c>
      <c r="O5369" s="65">
        <f>IFERROR(VLOOKUP(Tb_Reseller[[#This Row],[Kode Reseller]],[1]Sheet1!$A:$B,2,0),0)</f>
        <v>0</v>
      </c>
    </row>
    <row r="5370" spans="1:15" x14ac:dyDescent="0.25">
      <c r="A5370" s="13" t="s">
        <v>6451</v>
      </c>
      <c r="B5370" s="14" t="s">
        <v>12476</v>
      </c>
      <c r="C5370" s="15" t="s">
        <v>8213</v>
      </c>
      <c r="D5370" s="15" t="s">
        <v>8248</v>
      </c>
      <c r="E5370" s="16">
        <v>45574.54583333333</v>
      </c>
      <c r="F5370" s="13" t="s">
        <v>8204</v>
      </c>
      <c r="G5370" s="13" t="s">
        <v>6451</v>
      </c>
      <c r="H5370" s="15" t="str">
        <f>UPPER(Tb_Reseller[[#This Row],[Agen id]]&amp;"-"&amp;VLOOKUP(Tb_Reseller[[#This Row],[Agen id]],A:B,2,0)&amp;"("&amp;Tb_Reseller[[#This Row],[Short]]&amp;")")</f>
        <v>AR36706-NAZWA(P)</v>
      </c>
      <c r="I5370" s="15" t="str">
        <f>VLOOKUP(Tb_Reseller[[#This Row],[Agen id]],Mapping_Agen!A:D,4,0)</f>
        <v>Prima</v>
      </c>
      <c r="J5370" s="7" t="str">
        <f>VLOOKUP(Tb_Reseller[[#This Row],[Agen id]],Mapping_Agen!A:C,3,0)</f>
        <v>PP</v>
      </c>
      <c r="K5370" s="17" t="str">
        <f>TRIM(LEFT(Tb_Reseller[[#This Row],[Group]],2))</f>
        <v>P</v>
      </c>
      <c r="L5370" s="17" t="str">
        <f>VLOOKUP(Tb_Reseller[[#This Row],[Agen id]],Mapping_Agen!A:E,5,0)</f>
        <v>NON SCO</v>
      </c>
      <c r="M5370" s="64">
        <v>0</v>
      </c>
      <c r="N5370" s="65">
        <v>0</v>
      </c>
      <c r="O5370" s="65">
        <f>IFERROR(VLOOKUP(Tb_Reseller[[#This Row],[Kode Reseller]],[1]Sheet1!$A:$B,2,0),0)</f>
        <v>0</v>
      </c>
    </row>
    <row r="5371" spans="1:15" x14ac:dyDescent="0.25">
      <c r="A5371" s="13" t="s">
        <v>6453</v>
      </c>
      <c r="B5371" s="14" t="s">
        <v>15735</v>
      </c>
      <c r="C5371" s="15" t="s">
        <v>8262</v>
      </c>
      <c r="D5371" s="15" t="s">
        <v>8369</v>
      </c>
      <c r="E5371" s="16">
        <v>45574.616666666669</v>
      </c>
      <c r="F5371" s="13" t="s">
        <v>8204</v>
      </c>
      <c r="G5371" s="13" t="s">
        <v>6453</v>
      </c>
      <c r="H5371" s="15" t="str">
        <f>UPPER(Tb_Reseller[[#This Row],[Agen id]]&amp;"-"&amp;VLOOKUP(Tb_Reseller[[#This Row],[Agen id]],A:B,2,0)&amp;"("&amp;Tb_Reseller[[#This Row],[Short]]&amp;")")</f>
        <v>AR36708-TRIYAKSA CELL(RL)</v>
      </c>
      <c r="I5371" s="15" t="str">
        <f>VLOOKUP(Tb_Reseller[[#This Row],[Agen id]],Mapping_Agen!A:D,4,0)</f>
        <v>No Limit</v>
      </c>
      <c r="J5371" s="7" t="str">
        <f>VLOOKUP(Tb_Reseller[[#This Row],[Agen id]],Mapping_Agen!A:C,3,0)</f>
        <v>PRG</v>
      </c>
      <c r="K5371" s="17" t="str">
        <f>TRIM(LEFT(Tb_Reseller[[#This Row],[Group]],2))</f>
        <v>RL</v>
      </c>
      <c r="L5371" s="17" t="str">
        <f>VLOOKUP(Tb_Reseller[[#This Row],[Agen id]],Mapping_Agen!A:E,5,0)</f>
        <v>NON SCO</v>
      </c>
      <c r="M5371" s="64">
        <v>0</v>
      </c>
      <c r="N5371" s="65">
        <v>0</v>
      </c>
      <c r="O5371" s="65">
        <f>IFERROR(VLOOKUP(Tb_Reseller[[#This Row],[Kode Reseller]],[1]Sheet1!$A:$B,2,0),0)</f>
        <v>0</v>
      </c>
    </row>
    <row r="5372" spans="1:15" x14ac:dyDescent="0.25">
      <c r="A5372" s="13" t="s">
        <v>6455</v>
      </c>
      <c r="B5372" s="14" t="s">
        <v>15736</v>
      </c>
      <c r="C5372" s="15" t="s">
        <v>8262</v>
      </c>
      <c r="D5372" s="15" t="s">
        <v>8231</v>
      </c>
      <c r="E5372" s="16">
        <v>45575.567361111112</v>
      </c>
      <c r="F5372" s="13" t="s">
        <v>8204</v>
      </c>
      <c r="G5372" s="13" t="s">
        <v>6455</v>
      </c>
      <c r="H5372" s="15" t="str">
        <f>UPPER(Tb_Reseller[[#This Row],[Agen id]]&amp;"-"&amp;VLOOKUP(Tb_Reseller[[#This Row],[Agen id]],A:B,2,0)&amp;"("&amp;Tb_Reseller[[#This Row],[Short]]&amp;")")</f>
        <v>AR36711-WARUNG PUTRI CINDO(RL)</v>
      </c>
      <c r="I5372" s="15" t="str">
        <f>VLOOKUP(Tb_Reseller[[#This Row],[Agen id]],Mapping_Agen!A:D,4,0)</f>
        <v>No Limit</v>
      </c>
      <c r="J5372" s="7" t="str">
        <f>VLOOKUP(Tb_Reseller[[#This Row],[Agen id]],Mapping_Agen!A:C,3,0)</f>
        <v>ICON</v>
      </c>
      <c r="K5372" s="17" t="str">
        <f>TRIM(LEFT(Tb_Reseller[[#This Row],[Group]],2))</f>
        <v>RL</v>
      </c>
      <c r="L5372" s="17" t="str">
        <f>VLOOKUP(Tb_Reseller[[#This Row],[Agen id]],Mapping_Agen!A:E,5,0)</f>
        <v>NON SCO</v>
      </c>
      <c r="M5372" s="64">
        <v>0</v>
      </c>
      <c r="N5372" s="65">
        <v>0</v>
      </c>
      <c r="O5372" s="65">
        <f>IFERROR(VLOOKUP(Tb_Reseller[[#This Row],[Kode Reseller]],[1]Sheet1!$A:$B,2,0),0)</f>
        <v>0</v>
      </c>
    </row>
    <row r="5373" spans="1:15" x14ac:dyDescent="0.25">
      <c r="A5373" s="13" t="s">
        <v>6457</v>
      </c>
      <c r="B5373" s="14" t="s">
        <v>15737</v>
      </c>
      <c r="C5373" s="15" t="s">
        <v>8213</v>
      </c>
      <c r="D5373" s="15" t="s">
        <v>11516</v>
      </c>
      <c r="E5373" s="16">
        <v>45575.742361111108</v>
      </c>
      <c r="F5373" s="13" t="s">
        <v>8204</v>
      </c>
      <c r="G5373" s="13" t="s">
        <v>6457</v>
      </c>
      <c r="H5373" s="15" t="str">
        <f>UPPER(Tb_Reseller[[#This Row],[Agen id]]&amp;"-"&amp;VLOOKUP(Tb_Reseller[[#This Row],[Agen id]],A:B,2,0)&amp;"("&amp;Tb_Reseller[[#This Row],[Short]]&amp;")")</f>
        <v>AR36712-MADURA HOIERRR(P)</v>
      </c>
      <c r="I5373" s="15" t="str">
        <f>VLOOKUP(Tb_Reseller[[#This Row],[Agen id]],Mapping_Agen!A:D,4,0)</f>
        <v>Prima</v>
      </c>
      <c r="J5373" s="7" t="str">
        <f>VLOOKUP(Tb_Reseller[[#This Row],[Agen id]],Mapping_Agen!A:C,3,0)</f>
        <v>ONLINE</v>
      </c>
      <c r="K5373" s="17" t="str">
        <f>TRIM(LEFT(Tb_Reseller[[#This Row],[Group]],2))</f>
        <v>P</v>
      </c>
      <c r="L5373" s="17" t="str">
        <f>VLOOKUP(Tb_Reseller[[#This Row],[Agen id]],Mapping_Agen!A:E,5,0)</f>
        <v>ONLINE</v>
      </c>
      <c r="M5373" s="64">
        <v>0</v>
      </c>
      <c r="N5373" s="65">
        <v>0</v>
      </c>
      <c r="O5373" s="65">
        <f>IFERROR(VLOOKUP(Tb_Reseller[[#This Row],[Kode Reseller]],[1]Sheet1!$A:$B,2,0),0)</f>
        <v>0</v>
      </c>
    </row>
    <row r="5374" spans="1:15" x14ac:dyDescent="0.25">
      <c r="A5374" s="13" t="s">
        <v>6460</v>
      </c>
      <c r="B5374" s="14" t="s">
        <v>15738</v>
      </c>
      <c r="C5374" s="15" t="s">
        <v>8213</v>
      </c>
      <c r="D5374" s="15" t="s">
        <v>11516</v>
      </c>
      <c r="E5374" s="16">
        <v>45575.765972222223</v>
      </c>
      <c r="F5374" s="13" t="s">
        <v>8204</v>
      </c>
      <c r="G5374" s="13" t="s">
        <v>6460</v>
      </c>
      <c r="H5374" s="15" t="str">
        <f>UPPER(Tb_Reseller[[#This Row],[Agen id]]&amp;"-"&amp;VLOOKUP(Tb_Reseller[[#This Row],[Agen id]],A:B,2,0)&amp;"("&amp;Tb_Reseller[[#This Row],[Short]]&amp;")")</f>
        <v>AR36713-TOPUP.IN STORE(P)</v>
      </c>
      <c r="I5374" s="15" t="str">
        <f>VLOOKUP(Tb_Reseller[[#This Row],[Agen id]],Mapping_Agen!A:D,4,0)</f>
        <v>Prima</v>
      </c>
      <c r="J5374" s="7" t="str">
        <f>VLOOKUP(Tb_Reseller[[#This Row],[Agen id]],Mapping_Agen!A:C,3,0)</f>
        <v>ONLINE</v>
      </c>
      <c r="K5374" s="17" t="str">
        <f>TRIM(LEFT(Tb_Reseller[[#This Row],[Group]],2))</f>
        <v>P</v>
      </c>
      <c r="L5374" s="17" t="str">
        <f>VLOOKUP(Tb_Reseller[[#This Row],[Agen id]],Mapping_Agen!A:E,5,0)</f>
        <v>ONLINE</v>
      </c>
      <c r="M5374" s="64">
        <v>0</v>
      </c>
      <c r="N5374" s="65">
        <v>0</v>
      </c>
      <c r="O5374" s="65">
        <f>IFERROR(VLOOKUP(Tb_Reseller[[#This Row],[Kode Reseller]],[1]Sheet1!$A:$B,2,0),0)</f>
        <v>0</v>
      </c>
    </row>
    <row r="5375" spans="1:15" x14ac:dyDescent="0.25">
      <c r="A5375" s="13" t="s">
        <v>6462</v>
      </c>
      <c r="B5375" s="14" t="s">
        <v>15121</v>
      </c>
      <c r="C5375" s="15" t="s">
        <v>8202</v>
      </c>
      <c r="D5375" s="15" t="s">
        <v>11516</v>
      </c>
      <c r="E5375" s="16">
        <v>45576.604861111111</v>
      </c>
      <c r="F5375" s="13" t="s">
        <v>8204</v>
      </c>
      <c r="G5375" s="13" t="s">
        <v>6462</v>
      </c>
      <c r="H5375" s="15" t="str">
        <f>UPPER(Tb_Reseller[[#This Row],[Agen id]]&amp;"-"&amp;VLOOKUP(Tb_Reseller[[#This Row],[Agen id]],A:B,2,0)&amp;"("&amp;Tb_Reseller[[#This Row],[Short]]&amp;")")</f>
        <v>AR36715-YULI YANIH(O)</v>
      </c>
      <c r="I5375" s="15" t="str">
        <f>VLOOKUP(Tb_Reseller[[#This Row],[Agen id]],Mapping_Agen!A:D,4,0)</f>
        <v>Prima</v>
      </c>
      <c r="J5375" s="7" t="str">
        <f>VLOOKUP(Tb_Reseller[[#This Row],[Agen id]],Mapping_Agen!A:C,3,0)</f>
        <v>ONLINE</v>
      </c>
      <c r="K5375" s="17" t="str">
        <f>TRIM(LEFT(Tb_Reseller[[#This Row],[Group]],2))</f>
        <v>O</v>
      </c>
      <c r="L5375" s="17" t="str">
        <f>VLOOKUP(Tb_Reseller[[#This Row],[Agen id]],Mapping_Agen!A:E,5,0)</f>
        <v>ONLINE</v>
      </c>
      <c r="M5375" s="64">
        <v>0</v>
      </c>
      <c r="N5375" s="65">
        <v>0</v>
      </c>
      <c r="O5375" s="65">
        <f>IFERROR(VLOOKUP(Tb_Reseller[[#This Row],[Kode Reseller]],[1]Sheet1!$A:$B,2,0),0)</f>
        <v>0</v>
      </c>
    </row>
    <row r="5376" spans="1:15" x14ac:dyDescent="0.25">
      <c r="A5376" s="13" t="s">
        <v>15739</v>
      </c>
      <c r="B5376" s="14" t="s">
        <v>15740</v>
      </c>
      <c r="C5376" s="15" t="s">
        <v>8361</v>
      </c>
      <c r="D5376" s="15" t="s">
        <v>9951</v>
      </c>
      <c r="E5376" s="16">
        <v>45576.613194444442</v>
      </c>
      <c r="F5376" s="7" t="s">
        <v>8268</v>
      </c>
      <c r="G5376" s="13" t="s">
        <v>1547</v>
      </c>
      <c r="H5376" s="15" t="str">
        <f>UPPER(Tb_Reseller[[#This Row],[Agen id]]&amp;"-"&amp;VLOOKUP(Tb_Reseller[[#This Row],[Agen id]],A:B,2,0)&amp;"("&amp;Tb_Reseller[[#This Row],[Short]]&amp;")")</f>
        <v>AR16861-PONEL CELL(MV)</v>
      </c>
      <c r="I5376" s="15" t="str">
        <f>VLOOKUP(Tb_Reseller[[#This Row],[Agen id]],Mapping_Agen!A:D,4,0)</f>
        <v>Limit</v>
      </c>
      <c r="J5376" s="7" t="str">
        <f>VLOOKUP(Tb_Reseller[[#This Row],[Agen id]],Mapping_Agen!A:C,3,0)</f>
        <v>PP</v>
      </c>
      <c r="K5376" s="17" t="str">
        <f>TRIM(LEFT(Tb_Reseller[[#This Row],[Group]],2))</f>
        <v>MV</v>
      </c>
      <c r="L5376" s="17" t="str">
        <f>VLOOKUP(Tb_Reseller[[#This Row],[Agen id]],Mapping_Agen!A:E,5,0)</f>
        <v>Mas Komarjaya</v>
      </c>
      <c r="M5376" s="64">
        <v>0</v>
      </c>
      <c r="N5376" s="65">
        <v>0</v>
      </c>
      <c r="O5376" s="65">
        <f>IFERROR(VLOOKUP(Tb_Reseller[[#This Row],[Kode Reseller]],[1]Sheet1!$A:$B,2,0),0)</f>
        <v>0</v>
      </c>
    </row>
    <row r="5377" spans="1:15" x14ac:dyDescent="0.25">
      <c r="A5377" s="13" t="s">
        <v>6464</v>
      </c>
      <c r="B5377" s="14" t="s">
        <v>14276</v>
      </c>
      <c r="C5377" s="15" t="s">
        <v>8262</v>
      </c>
      <c r="D5377" s="15" t="s">
        <v>8369</v>
      </c>
      <c r="E5377" s="16">
        <v>45577.513888888891</v>
      </c>
      <c r="F5377" s="13" t="s">
        <v>8204</v>
      </c>
      <c r="G5377" s="13" t="s">
        <v>6464</v>
      </c>
      <c r="H5377" s="15" t="str">
        <f>UPPER(Tb_Reseller[[#This Row],[Agen id]]&amp;"-"&amp;VLOOKUP(Tb_Reseller[[#This Row],[Agen id]],A:B,2,0)&amp;"("&amp;Tb_Reseller[[#This Row],[Short]]&amp;")")</f>
        <v>AR36721-LAURA CELL(RL)</v>
      </c>
      <c r="I5377" s="15" t="str">
        <f>VLOOKUP(Tb_Reseller[[#This Row],[Agen id]],Mapping_Agen!A:D,4,0)</f>
        <v>Limit</v>
      </c>
      <c r="J5377" s="7" t="str">
        <f>VLOOKUP(Tb_Reseller[[#This Row],[Agen id]],Mapping_Agen!A:C,3,0)</f>
        <v>PRG</v>
      </c>
      <c r="K5377" s="17" t="str">
        <f>TRIM(LEFT(Tb_Reseller[[#This Row],[Group]],2))</f>
        <v>RL</v>
      </c>
      <c r="L5377" s="17" t="str">
        <f>VLOOKUP(Tb_Reseller[[#This Row],[Agen id]],Mapping_Agen!A:E,5,0)</f>
        <v>NON SCO</v>
      </c>
      <c r="M5377" s="64">
        <v>0</v>
      </c>
      <c r="N5377" s="65">
        <v>0</v>
      </c>
      <c r="O5377" s="65">
        <f>IFERROR(VLOOKUP(Tb_Reseller[[#This Row],[Kode Reseller]],[1]Sheet1!$A:$B,2,0),0)</f>
        <v>0</v>
      </c>
    </row>
    <row r="5378" spans="1:15" x14ac:dyDescent="0.25">
      <c r="A5378" s="13" t="s">
        <v>6466</v>
      </c>
      <c r="B5378" s="14" t="s">
        <v>15741</v>
      </c>
      <c r="C5378" s="15" t="s">
        <v>8213</v>
      </c>
      <c r="D5378" s="15" t="s">
        <v>8203</v>
      </c>
      <c r="E5378" s="16">
        <v>45579.515277777777</v>
      </c>
      <c r="F5378" s="13" t="s">
        <v>8204</v>
      </c>
      <c r="G5378" s="13" t="s">
        <v>6466</v>
      </c>
      <c r="H5378" s="15" t="str">
        <f>UPPER(Tb_Reseller[[#This Row],[Agen id]]&amp;"-"&amp;VLOOKUP(Tb_Reseller[[#This Row],[Agen id]],A:B,2,0)&amp;"("&amp;Tb_Reseller[[#This Row],[Short]]&amp;")")</f>
        <v>AR36725-LYLA CELL(P)</v>
      </c>
      <c r="I5378" s="15" t="str">
        <f>VLOOKUP(Tb_Reseller[[#This Row],[Agen id]],Mapping_Agen!A:D,4,0)</f>
        <v>Prima</v>
      </c>
      <c r="J5378" s="7" t="str">
        <f>VLOOKUP(Tb_Reseller[[#This Row],[Agen id]],Mapping_Agen!A:C,3,0)</f>
        <v>BSD</v>
      </c>
      <c r="K5378" s="17" t="str">
        <f>TRIM(LEFT(Tb_Reseller[[#This Row],[Group]],2))</f>
        <v>P</v>
      </c>
      <c r="L5378" s="17" t="str">
        <f>VLOOKUP(Tb_Reseller[[#This Row],[Agen id]],Mapping_Agen!A:E,5,0)</f>
        <v>NON SCO</v>
      </c>
      <c r="M5378" s="64">
        <v>0</v>
      </c>
      <c r="N5378" s="65">
        <v>0</v>
      </c>
      <c r="O5378" s="65">
        <f>IFERROR(VLOOKUP(Tb_Reseller[[#This Row],[Kode Reseller]],[1]Sheet1!$A:$B,2,0),0)</f>
        <v>0</v>
      </c>
    </row>
    <row r="5379" spans="1:15" x14ac:dyDescent="0.25">
      <c r="A5379" s="13" t="s">
        <v>110</v>
      </c>
      <c r="B5379" s="14" t="s">
        <v>15742</v>
      </c>
      <c r="C5379" s="15" t="s">
        <v>8213</v>
      </c>
      <c r="D5379" s="15" t="s">
        <v>9372</v>
      </c>
      <c r="E5379" s="16">
        <v>45579.547222222223</v>
      </c>
      <c r="F5379" s="13" t="s">
        <v>8204</v>
      </c>
      <c r="G5379" s="13" t="s">
        <v>110</v>
      </c>
      <c r="H5379" s="15" t="str">
        <f>UPPER(Tb_Reseller[[#This Row],[Agen id]]&amp;"-"&amp;VLOOKUP(Tb_Reseller[[#This Row],[Agen id]],A:B,2,0)&amp;"("&amp;Tb_Reseller[[#This Row],[Short]]&amp;")")</f>
        <v>AR36726-RAZKA CELL(P)</v>
      </c>
      <c r="I5379" s="15" t="str">
        <f>VLOOKUP(Tb_Reseller[[#This Row],[Agen id]],Mapping_Agen!A:D,4,0)</f>
        <v>Prima</v>
      </c>
      <c r="J5379" s="7" t="str">
        <f>VLOOKUP(Tb_Reseller[[#This Row],[Agen id]],Mapping_Agen!A:C,3,0)</f>
        <v>PP</v>
      </c>
      <c r="K5379" s="17" t="str">
        <f>TRIM(LEFT(Tb_Reseller[[#This Row],[Group]],2))</f>
        <v>P</v>
      </c>
      <c r="L5379" s="17" t="str">
        <f>VLOOKUP(Tb_Reseller[[#This Row],[Agen id]],Mapping_Agen!A:E,5,0)</f>
        <v>NON SCO</v>
      </c>
      <c r="M5379" s="64">
        <v>14.161290322580802</v>
      </c>
      <c r="N5379" s="65">
        <v>14.966666666666624</v>
      </c>
      <c r="O5379" s="65">
        <f>IFERROR(VLOOKUP(Tb_Reseller[[#This Row],[Kode Reseller]],[1]Sheet1!$A:$B,2,0),0)</f>
        <v>18.5</v>
      </c>
    </row>
    <row r="5380" spans="1:15" x14ac:dyDescent="0.25">
      <c r="A5380" s="13" t="s">
        <v>6470</v>
      </c>
      <c r="B5380" s="14" t="s">
        <v>15743</v>
      </c>
      <c r="C5380" s="15" t="s">
        <v>8262</v>
      </c>
      <c r="D5380" s="15" t="s">
        <v>8369</v>
      </c>
      <c r="E5380" s="16">
        <v>45579.586805555547</v>
      </c>
      <c r="F5380" s="13" t="s">
        <v>8204</v>
      </c>
      <c r="G5380" s="13" t="s">
        <v>6470</v>
      </c>
      <c r="H5380" s="15" t="str">
        <f>UPPER(Tb_Reseller[[#This Row],[Agen id]]&amp;"-"&amp;VLOOKUP(Tb_Reseller[[#This Row],[Agen id]],A:B,2,0)&amp;"("&amp;Tb_Reseller[[#This Row],[Short]]&amp;")")</f>
        <v>AR36727-WARUNG HJ MUNIROH(RL)</v>
      </c>
      <c r="I5380" s="15" t="str">
        <f>VLOOKUP(Tb_Reseller[[#This Row],[Agen id]],Mapping_Agen!A:D,4,0)</f>
        <v>No Limit</v>
      </c>
      <c r="J5380" s="7" t="str">
        <f>VLOOKUP(Tb_Reseller[[#This Row],[Agen id]],Mapping_Agen!A:C,3,0)</f>
        <v>PRG</v>
      </c>
      <c r="K5380" s="17" t="str">
        <f>TRIM(LEFT(Tb_Reseller[[#This Row],[Group]],2))</f>
        <v>RL</v>
      </c>
      <c r="L5380" s="17" t="str">
        <f>VLOOKUP(Tb_Reseller[[#This Row],[Agen id]],Mapping_Agen!A:E,5,0)</f>
        <v>NON SCO</v>
      </c>
      <c r="M5380" s="64">
        <v>0</v>
      </c>
      <c r="N5380" s="65">
        <v>0</v>
      </c>
      <c r="O5380" s="65">
        <f>IFERROR(VLOOKUP(Tb_Reseller[[#This Row],[Kode Reseller]],[1]Sheet1!$A:$B,2,0),0)</f>
        <v>0</v>
      </c>
    </row>
    <row r="5381" spans="1:15" x14ac:dyDescent="0.25">
      <c r="A5381" s="13" t="s">
        <v>6472</v>
      </c>
      <c r="B5381" s="14" t="s">
        <v>15744</v>
      </c>
      <c r="C5381" s="15" t="s">
        <v>8262</v>
      </c>
      <c r="D5381" s="15" t="s">
        <v>8369</v>
      </c>
      <c r="E5381" s="16">
        <v>45579.683333333327</v>
      </c>
      <c r="F5381" s="13" t="s">
        <v>8204</v>
      </c>
      <c r="G5381" s="13" t="s">
        <v>6472</v>
      </c>
      <c r="H5381" s="15" t="str">
        <f>UPPER(Tb_Reseller[[#This Row],[Agen id]]&amp;"-"&amp;VLOOKUP(Tb_Reseller[[#This Row],[Agen id]],A:B,2,0)&amp;"("&amp;Tb_Reseller[[#This Row],[Short]]&amp;")")</f>
        <v>AR36728-WIN CELL(RL)</v>
      </c>
      <c r="I5381" s="15" t="str">
        <f>VLOOKUP(Tb_Reseller[[#This Row],[Agen id]],Mapping_Agen!A:D,4,0)</f>
        <v>No Limit</v>
      </c>
      <c r="J5381" s="7" t="str">
        <f>VLOOKUP(Tb_Reseller[[#This Row],[Agen id]],Mapping_Agen!A:C,3,0)</f>
        <v>PRG</v>
      </c>
      <c r="K5381" s="17" t="str">
        <f>TRIM(LEFT(Tb_Reseller[[#This Row],[Group]],2))</f>
        <v>RL</v>
      </c>
      <c r="L5381" s="17" t="str">
        <f>VLOOKUP(Tb_Reseller[[#This Row],[Agen id]],Mapping_Agen!A:E,5,0)</f>
        <v>NON SCO</v>
      </c>
      <c r="M5381" s="64">
        <v>0</v>
      </c>
      <c r="N5381" s="65">
        <v>0</v>
      </c>
      <c r="O5381" s="65">
        <f>IFERROR(VLOOKUP(Tb_Reseller[[#This Row],[Kode Reseller]],[1]Sheet1!$A:$B,2,0),0)</f>
        <v>0</v>
      </c>
    </row>
    <row r="5382" spans="1:15" x14ac:dyDescent="0.25">
      <c r="A5382" s="13" t="s">
        <v>15745</v>
      </c>
      <c r="B5382" s="14" t="s">
        <v>15746</v>
      </c>
      <c r="C5382" s="15" t="s">
        <v>8213</v>
      </c>
      <c r="D5382" s="15" t="s">
        <v>8829</v>
      </c>
      <c r="E5382" s="16">
        <v>45580.712500000001</v>
      </c>
      <c r="F5382" s="7" t="s">
        <v>8268</v>
      </c>
      <c r="G5382" s="13" t="s">
        <v>886</v>
      </c>
      <c r="H5382" s="15" t="str">
        <f>UPPER(Tb_Reseller[[#This Row],[Agen id]]&amp;"-"&amp;VLOOKUP(Tb_Reseller[[#This Row],[Agen id]],A:B,2,0)&amp;"("&amp;Tb_Reseller[[#This Row],[Short]]&amp;")")</f>
        <v>AR08869-BAROKAH CELL 2(P)</v>
      </c>
      <c r="I5382" s="15" t="str">
        <f>VLOOKUP(Tb_Reseller[[#This Row],[Agen id]],Mapping_Agen!A:D,4,0)</f>
        <v>Prima</v>
      </c>
      <c r="J5382" s="7" t="str">
        <f>VLOOKUP(Tb_Reseller[[#This Row],[Agen id]],Mapping_Agen!A:C,3,0)</f>
        <v>BSD</v>
      </c>
      <c r="K5382" s="17" t="str">
        <f>TRIM(LEFT(Tb_Reseller[[#This Row],[Group]],2))</f>
        <v>P</v>
      </c>
      <c r="L5382" s="17" t="str">
        <f>VLOOKUP(Tb_Reseller[[#This Row],[Agen id]],Mapping_Agen!A:E,5,0)</f>
        <v>NON SCO</v>
      </c>
      <c r="M5382" s="64">
        <v>0</v>
      </c>
      <c r="N5382" s="65">
        <v>0</v>
      </c>
      <c r="O5382" s="65">
        <f>IFERROR(VLOOKUP(Tb_Reseller[[#This Row],[Kode Reseller]],[1]Sheet1!$A:$B,2,0),0)</f>
        <v>0</v>
      </c>
    </row>
    <row r="5383" spans="1:15" x14ac:dyDescent="0.25">
      <c r="A5383" s="13" t="s">
        <v>6474</v>
      </c>
      <c r="B5383" s="14" t="s">
        <v>15747</v>
      </c>
      <c r="C5383" s="15" t="s">
        <v>8202</v>
      </c>
      <c r="D5383" s="15" t="s">
        <v>11516</v>
      </c>
      <c r="E5383" s="16">
        <v>45581.887499999997</v>
      </c>
      <c r="F5383" s="13" t="s">
        <v>8204</v>
      </c>
      <c r="G5383" s="13" t="s">
        <v>6474</v>
      </c>
      <c r="H5383" s="15" t="str">
        <f>UPPER(Tb_Reseller[[#This Row],[Agen id]]&amp;"-"&amp;VLOOKUP(Tb_Reseller[[#This Row],[Agen id]],A:B,2,0)&amp;"("&amp;Tb_Reseller[[#This Row],[Short]]&amp;")")</f>
        <v>AR36732-YANA SURYANA(O)</v>
      </c>
      <c r="I5383" s="15" t="str">
        <f>VLOOKUP(Tb_Reseller[[#This Row],[Agen id]],Mapping_Agen!A:D,4,0)</f>
        <v>Prima</v>
      </c>
      <c r="J5383" s="7" t="str">
        <f>VLOOKUP(Tb_Reseller[[#This Row],[Agen id]],Mapping_Agen!A:C,3,0)</f>
        <v>ONLINE</v>
      </c>
      <c r="K5383" s="17" t="str">
        <f>TRIM(LEFT(Tb_Reseller[[#This Row],[Group]],2))</f>
        <v>O</v>
      </c>
      <c r="L5383" s="17" t="str">
        <f>VLOOKUP(Tb_Reseller[[#This Row],[Agen id]],Mapping_Agen!A:E,5,0)</f>
        <v>ONLINE</v>
      </c>
      <c r="M5383" s="64">
        <v>0</v>
      </c>
      <c r="N5383" s="65">
        <v>0</v>
      </c>
      <c r="O5383" s="65">
        <f>IFERROR(VLOOKUP(Tb_Reseller[[#This Row],[Kode Reseller]],[1]Sheet1!$A:$B,2,0),0)</f>
        <v>0</v>
      </c>
    </row>
    <row r="5384" spans="1:15" x14ac:dyDescent="0.25">
      <c r="A5384" s="13" t="s">
        <v>6476</v>
      </c>
      <c r="B5384" s="14" t="s">
        <v>15748</v>
      </c>
      <c r="C5384" s="15" t="s">
        <v>8262</v>
      </c>
      <c r="D5384" s="15" t="s">
        <v>8203</v>
      </c>
      <c r="E5384" s="16">
        <v>45582.519444444442</v>
      </c>
      <c r="F5384" s="13" t="s">
        <v>8204</v>
      </c>
      <c r="G5384" s="13" t="s">
        <v>6476</v>
      </c>
      <c r="H5384" s="15" t="str">
        <f>UPPER(Tb_Reseller[[#This Row],[Agen id]]&amp;"-"&amp;VLOOKUP(Tb_Reseller[[#This Row],[Agen id]],A:B,2,0)&amp;"("&amp;Tb_Reseller[[#This Row],[Short]]&amp;")")</f>
        <v>AR36734-RICKY ARIYANTO(RL)</v>
      </c>
      <c r="I5384" s="15" t="str">
        <f>VLOOKUP(Tb_Reseller[[#This Row],[Agen id]],Mapping_Agen!A:D,4,0)</f>
        <v>No Limit</v>
      </c>
      <c r="J5384" s="7" t="str">
        <f>VLOOKUP(Tb_Reseller[[#This Row],[Agen id]],Mapping_Agen!A:C,3,0)</f>
        <v>BSD</v>
      </c>
      <c r="K5384" s="17" t="str">
        <f>TRIM(LEFT(Tb_Reseller[[#This Row],[Group]],2))</f>
        <v>RL</v>
      </c>
      <c r="L5384" s="17" t="str">
        <f>VLOOKUP(Tb_Reseller[[#This Row],[Agen id]],Mapping_Agen!A:E,5,0)</f>
        <v>NON SCO</v>
      </c>
      <c r="M5384" s="64">
        <v>0</v>
      </c>
      <c r="N5384" s="65">
        <v>0</v>
      </c>
      <c r="O5384" s="65">
        <f>IFERROR(VLOOKUP(Tb_Reseller[[#This Row],[Kode Reseller]],[1]Sheet1!$A:$B,2,0),0)</f>
        <v>0</v>
      </c>
    </row>
    <row r="5385" spans="1:15" x14ac:dyDescent="0.25">
      <c r="A5385" s="13" t="s">
        <v>15749</v>
      </c>
      <c r="B5385" s="14" t="s">
        <v>15189</v>
      </c>
      <c r="C5385" s="15" t="s">
        <v>8262</v>
      </c>
      <c r="D5385" s="15" t="s">
        <v>10081</v>
      </c>
      <c r="E5385" s="16">
        <v>45582.617361111108</v>
      </c>
      <c r="F5385" s="7" t="s">
        <v>8268</v>
      </c>
      <c r="G5385" s="13" t="s">
        <v>1186</v>
      </c>
      <c r="H5385" s="15" t="str">
        <f>UPPER(Tb_Reseller[[#This Row],[Agen id]]&amp;"-"&amp;VLOOKUP(Tb_Reseller[[#This Row],[Agen id]],A:B,2,0)&amp;"("&amp;Tb_Reseller[[#This Row],[Short]]&amp;")")</f>
        <v>AR12074-IMAS AR CELL(RL)</v>
      </c>
      <c r="I5385" s="15" t="str">
        <f>VLOOKUP(Tb_Reseller[[#This Row],[Agen id]],Mapping_Agen!A:D,4,0)</f>
        <v>Limit</v>
      </c>
      <c r="J5385" s="7" t="str">
        <f>VLOOKUP(Tb_Reseller[[#This Row],[Agen id]],Mapping_Agen!A:C,3,0)</f>
        <v>PP</v>
      </c>
      <c r="K5385" s="17" t="str">
        <f>TRIM(LEFT(Tb_Reseller[[#This Row],[Group]],2))</f>
        <v>RL</v>
      </c>
      <c r="L5385" s="17" t="str">
        <f>VLOOKUP(Tb_Reseller[[#This Row],[Agen id]],Mapping_Agen!A:E,5,0)</f>
        <v>Mas Komarjaya</v>
      </c>
      <c r="M5385" s="64">
        <v>0.58064516129032229</v>
      </c>
      <c r="N5385" s="65">
        <v>0.16666666666666666</v>
      </c>
      <c r="O5385" s="65">
        <f>IFERROR(VLOOKUP(Tb_Reseller[[#This Row],[Kode Reseller]],[1]Sheet1!$A:$B,2,0),0)</f>
        <v>0</v>
      </c>
    </row>
    <row r="5386" spans="1:15" x14ac:dyDescent="0.25">
      <c r="A5386" s="13" t="s">
        <v>516</v>
      </c>
      <c r="B5386" s="14" t="s">
        <v>15750</v>
      </c>
      <c r="C5386" s="15" t="s">
        <v>8202</v>
      </c>
      <c r="D5386" s="15" t="s">
        <v>11516</v>
      </c>
      <c r="E5386" s="16">
        <v>45582.659722222219</v>
      </c>
      <c r="F5386" s="13" t="s">
        <v>8204</v>
      </c>
      <c r="G5386" s="13" t="s">
        <v>516</v>
      </c>
      <c r="H5386" s="15" t="str">
        <f>UPPER(Tb_Reseller[[#This Row],[Agen id]]&amp;"-"&amp;VLOOKUP(Tb_Reseller[[#This Row],[Agen id]],A:B,2,0)&amp;"("&amp;Tb_Reseller[[#This Row],[Short]]&amp;")")</f>
        <v>AR36736-ALBI CELL(O)</v>
      </c>
      <c r="I5386" s="15" t="str">
        <f>VLOOKUP(Tb_Reseller[[#This Row],[Agen id]],Mapping_Agen!A:D,4,0)</f>
        <v>Prima</v>
      </c>
      <c r="J5386" s="7" t="str">
        <f>VLOOKUP(Tb_Reseller[[#This Row],[Agen id]],Mapping_Agen!A:C,3,0)</f>
        <v>ONLINE</v>
      </c>
      <c r="K5386" s="17" t="str">
        <f>TRIM(LEFT(Tb_Reseller[[#This Row],[Group]],2))</f>
        <v>O</v>
      </c>
      <c r="L5386" s="17" t="str">
        <f>VLOOKUP(Tb_Reseller[[#This Row],[Agen id]],Mapping_Agen!A:E,5,0)</f>
        <v>ONLINE</v>
      </c>
      <c r="M5386" s="64">
        <v>4.9999999999999964</v>
      </c>
      <c r="N5386" s="65">
        <v>5.8666666666666556</v>
      </c>
      <c r="O5386" s="65">
        <f>IFERROR(VLOOKUP(Tb_Reseller[[#This Row],[Kode Reseller]],[1]Sheet1!$A:$B,2,0),0)</f>
        <v>6.5</v>
      </c>
    </row>
    <row r="5387" spans="1:15" x14ac:dyDescent="0.25">
      <c r="A5387" s="13" t="s">
        <v>15751</v>
      </c>
      <c r="B5387" s="14" t="s">
        <v>15752</v>
      </c>
      <c r="C5387" s="15" t="s">
        <v>8213</v>
      </c>
      <c r="D5387" s="15" t="s">
        <v>9843</v>
      </c>
      <c r="E5387" s="16">
        <v>45582.753472222219</v>
      </c>
      <c r="F5387" s="7" t="s">
        <v>8268</v>
      </c>
      <c r="G5387" s="13" t="s">
        <v>2323</v>
      </c>
      <c r="H5387" s="15" t="str">
        <f>UPPER(Tb_Reseller[[#This Row],[Agen id]]&amp;"-"&amp;VLOOKUP(Tb_Reseller[[#This Row],[Agen id]],A:B,2,0)&amp;"("&amp;Tb_Reseller[[#This Row],[Short]]&amp;")")</f>
        <v>AR26368-IBNU PRIMA(P)</v>
      </c>
      <c r="I5387" s="15" t="str">
        <f>VLOOKUP(Tb_Reseller[[#This Row],[Agen id]],Mapping_Agen!A:D,4,0)</f>
        <v>Prima</v>
      </c>
      <c r="J5387" s="7" t="str">
        <f>VLOOKUP(Tb_Reseller[[#This Row],[Agen id]],Mapping_Agen!A:C,3,0)</f>
        <v>PP</v>
      </c>
      <c r="K5387" s="17" t="str">
        <f>TRIM(LEFT(Tb_Reseller[[#This Row],[Group]],2))</f>
        <v>P</v>
      </c>
      <c r="L5387" s="17" t="str">
        <f>VLOOKUP(Tb_Reseller[[#This Row],[Agen id]],Mapping_Agen!A:E,5,0)</f>
        <v>Febri Kurniawan</v>
      </c>
      <c r="M5387" s="64">
        <v>11.80645161290332</v>
      </c>
      <c r="N5387" s="65">
        <v>11.666666666666636</v>
      </c>
      <c r="O5387" s="65">
        <f>IFERROR(VLOOKUP(Tb_Reseller[[#This Row],[Kode Reseller]],[1]Sheet1!$A:$B,2,0),0)</f>
        <v>12</v>
      </c>
    </row>
    <row r="5388" spans="1:15" x14ac:dyDescent="0.25">
      <c r="A5388" s="13" t="s">
        <v>6480</v>
      </c>
      <c r="B5388" s="14" t="s">
        <v>15753</v>
      </c>
      <c r="C5388" s="15" t="s">
        <v>8202</v>
      </c>
      <c r="D5388" s="15" t="s">
        <v>11516</v>
      </c>
      <c r="E5388" s="16">
        <v>45584.326388888891</v>
      </c>
      <c r="F5388" s="13" t="s">
        <v>8204</v>
      </c>
      <c r="G5388" s="13" t="s">
        <v>6480</v>
      </c>
      <c r="H5388" s="15" t="str">
        <f>UPPER(Tb_Reseller[[#This Row],[Agen id]]&amp;"-"&amp;VLOOKUP(Tb_Reseller[[#This Row],[Agen id]],A:B,2,0)&amp;"("&amp;Tb_Reseller[[#This Row],[Short]]&amp;")")</f>
        <v>AR36742-SALSIAH(O)</v>
      </c>
      <c r="I5388" s="15" t="str">
        <f>VLOOKUP(Tb_Reseller[[#This Row],[Agen id]],Mapping_Agen!A:D,4,0)</f>
        <v>Prima</v>
      </c>
      <c r="J5388" s="7" t="str">
        <f>VLOOKUP(Tb_Reseller[[#This Row],[Agen id]],Mapping_Agen!A:C,3,0)</f>
        <v>ONLINE</v>
      </c>
      <c r="K5388" s="17" t="str">
        <f>TRIM(LEFT(Tb_Reseller[[#This Row],[Group]],2))</f>
        <v>O</v>
      </c>
      <c r="L5388" s="17" t="str">
        <f>VLOOKUP(Tb_Reseller[[#This Row],[Agen id]],Mapping_Agen!A:E,5,0)</f>
        <v>ONLINE</v>
      </c>
      <c r="M5388" s="64">
        <v>0</v>
      </c>
      <c r="N5388" s="65">
        <v>0</v>
      </c>
      <c r="O5388" s="65">
        <f>IFERROR(VLOOKUP(Tb_Reseller[[#This Row],[Kode Reseller]],[1]Sheet1!$A:$B,2,0),0)</f>
        <v>0</v>
      </c>
    </row>
    <row r="5389" spans="1:15" x14ac:dyDescent="0.25">
      <c r="A5389" s="13" t="s">
        <v>15754</v>
      </c>
      <c r="B5389" s="14" t="s">
        <v>15755</v>
      </c>
      <c r="C5389" s="15" t="s">
        <v>8213</v>
      </c>
      <c r="D5389" s="15" t="s">
        <v>9018</v>
      </c>
      <c r="E5389" s="16">
        <v>45584.591666666667</v>
      </c>
      <c r="F5389" s="7" t="s">
        <v>8268</v>
      </c>
      <c r="G5389" s="13" t="s">
        <v>806</v>
      </c>
      <c r="H5389" s="15" t="str">
        <f>UPPER(Tb_Reseller[[#This Row],[Agen id]]&amp;"-"&amp;VLOOKUP(Tb_Reseller[[#This Row],[Agen id]],A:B,2,0)&amp;"("&amp;Tb_Reseller[[#This Row],[Short]]&amp;")")</f>
        <v>AR08006-TJ CELL(P)</v>
      </c>
      <c r="I5389" s="15" t="str">
        <f>VLOOKUP(Tb_Reseller[[#This Row],[Agen id]],Mapping_Agen!A:D,4,0)</f>
        <v>Prima</v>
      </c>
      <c r="J5389" s="7" t="str">
        <f>VLOOKUP(Tb_Reseller[[#This Row],[Agen id]],Mapping_Agen!A:C,3,0)</f>
        <v>ICON</v>
      </c>
      <c r="K5389" s="17" t="str">
        <f>TRIM(LEFT(Tb_Reseller[[#This Row],[Group]],2))</f>
        <v>P</v>
      </c>
      <c r="L5389" s="17" t="str">
        <f>VLOOKUP(Tb_Reseller[[#This Row],[Agen id]],Mapping_Agen!A:E,5,0)</f>
        <v>Abdul Harris</v>
      </c>
      <c r="M5389" s="64">
        <v>0</v>
      </c>
      <c r="N5389" s="65">
        <v>0</v>
      </c>
      <c r="O5389" s="65">
        <f>IFERROR(VLOOKUP(Tb_Reseller[[#This Row],[Kode Reseller]],[1]Sheet1!$A:$B,2,0),0)</f>
        <v>0</v>
      </c>
    </row>
    <row r="5390" spans="1:15" x14ac:dyDescent="0.25">
      <c r="A5390" s="13" t="s">
        <v>15756</v>
      </c>
      <c r="B5390" s="14" t="s">
        <v>11399</v>
      </c>
      <c r="C5390" s="15" t="s">
        <v>8213</v>
      </c>
      <c r="D5390" s="15" t="s">
        <v>15666</v>
      </c>
      <c r="E5390" s="16">
        <v>45584.790277777778</v>
      </c>
      <c r="F5390" s="7" t="s">
        <v>8268</v>
      </c>
      <c r="G5390" s="13" t="s">
        <v>2048</v>
      </c>
      <c r="H5390" s="15" t="str">
        <f>UPPER(Tb_Reseller[[#This Row],[Agen id]]&amp;"-"&amp;VLOOKUP(Tb_Reseller[[#This Row],[Agen id]],A:B,2,0)&amp;"("&amp;Tb_Reseller[[#This Row],[Short]]&amp;")")</f>
        <v>AR07846-MARVELL(P)</v>
      </c>
      <c r="I5390" s="15" t="str">
        <f>VLOOKUP(Tb_Reseller[[#This Row],[Agen id]],Mapping_Agen!A:D,4,0)</f>
        <v>Prima</v>
      </c>
      <c r="J5390" s="7" t="str">
        <f>VLOOKUP(Tb_Reseller[[#This Row],[Agen id]],Mapping_Agen!A:C,3,0)</f>
        <v>PP</v>
      </c>
      <c r="K5390" s="17" t="str">
        <f>TRIM(LEFT(Tb_Reseller[[#This Row],[Group]],2))</f>
        <v>P</v>
      </c>
      <c r="L5390" s="17" t="str">
        <f>VLOOKUP(Tb_Reseller[[#This Row],[Agen id]],Mapping_Agen!A:E,5,0)</f>
        <v>NON SCO</v>
      </c>
      <c r="M5390" s="64">
        <v>0</v>
      </c>
      <c r="N5390" s="65">
        <v>0</v>
      </c>
      <c r="O5390" s="65">
        <f>IFERROR(VLOOKUP(Tb_Reseller[[#This Row],[Kode Reseller]],[1]Sheet1!$A:$B,2,0),0)</f>
        <v>0</v>
      </c>
    </row>
    <row r="5391" spans="1:15" x14ac:dyDescent="0.25">
      <c r="A5391" s="13" t="s">
        <v>15757</v>
      </c>
      <c r="B5391" s="14" t="s">
        <v>13250</v>
      </c>
      <c r="C5391" s="15" t="s">
        <v>8213</v>
      </c>
      <c r="D5391" s="15" t="s">
        <v>15402</v>
      </c>
      <c r="E5391" s="16">
        <v>45585.48333333333</v>
      </c>
      <c r="F5391" s="13" t="s">
        <v>8268</v>
      </c>
      <c r="G5391" s="13" t="s">
        <v>1502</v>
      </c>
      <c r="H5391" s="15" t="str">
        <f>UPPER(Tb_Reseller[[#This Row],[Agen id]]&amp;"-"&amp;VLOOKUP(Tb_Reseller[[#This Row],[Agen id]],A:B,2,0)&amp;"("&amp;Tb_Reseller[[#This Row],[Short]]&amp;")")</f>
        <v>AR35152-ERNANSTORE(P)</v>
      </c>
      <c r="I5391" s="15" t="str">
        <f>VLOOKUP(Tb_Reseller[[#This Row],[Agen id]],Mapping_Agen!A:D,4,0)</f>
        <v>Prima</v>
      </c>
      <c r="J5391" s="7" t="str">
        <f>VLOOKUP(Tb_Reseller[[#This Row],[Agen id]],Mapping_Agen!A:C,3,0)</f>
        <v>PP</v>
      </c>
      <c r="K5391" s="17" t="str">
        <f>TRIM(LEFT(Tb_Reseller[[#This Row],[Group]],2))</f>
        <v>P</v>
      </c>
      <c r="L5391" s="17" t="str">
        <f>VLOOKUP(Tb_Reseller[[#This Row],[Agen id]],Mapping_Agen!A:E,5,0)</f>
        <v>NON SCO</v>
      </c>
      <c r="M5391" s="64">
        <v>1.3548387096774184</v>
      </c>
      <c r="N5391" s="65">
        <v>1.6666666666666685</v>
      </c>
      <c r="O5391" s="65">
        <f>IFERROR(VLOOKUP(Tb_Reseller[[#This Row],[Kode Reseller]],[1]Sheet1!$A:$B,2,0),0)</f>
        <v>1</v>
      </c>
    </row>
    <row r="5392" spans="1:15" x14ac:dyDescent="0.25">
      <c r="A5392" s="13" t="s">
        <v>15758</v>
      </c>
      <c r="B5392" s="14" t="s">
        <v>15759</v>
      </c>
      <c r="C5392" s="15" t="s">
        <v>8213</v>
      </c>
      <c r="D5392" s="15" t="s">
        <v>8829</v>
      </c>
      <c r="E5392" s="16">
        <v>45585.887499999997</v>
      </c>
      <c r="F5392" s="7" t="s">
        <v>8268</v>
      </c>
      <c r="G5392" s="13" t="s">
        <v>886</v>
      </c>
      <c r="H5392" s="15" t="str">
        <f>UPPER(Tb_Reseller[[#This Row],[Agen id]]&amp;"-"&amp;VLOOKUP(Tb_Reseller[[#This Row],[Agen id]],A:B,2,0)&amp;"("&amp;Tb_Reseller[[#This Row],[Short]]&amp;")")</f>
        <v>AR08869-BAROKAH CELL 2(P)</v>
      </c>
      <c r="I5392" s="15" t="str">
        <f>VLOOKUP(Tb_Reseller[[#This Row],[Agen id]],Mapping_Agen!A:D,4,0)</f>
        <v>Prima</v>
      </c>
      <c r="J5392" s="7" t="str">
        <f>VLOOKUP(Tb_Reseller[[#This Row],[Agen id]],Mapping_Agen!A:C,3,0)</f>
        <v>BSD</v>
      </c>
      <c r="K5392" s="17" t="str">
        <f>TRIM(LEFT(Tb_Reseller[[#This Row],[Group]],2))</f>
        <v>P</v>
      </c>
      <c r="L5392" s="17" t="str">
        <f>VLOOKUP(Tb_Reseller[[#This Row],[Agen id]],Mapping_Agen!A:E,5,0)</f>
        <v>NON SCO</v>
      </c>
      <c r="M5392" s="64">
        <v>0</v>
      </c>
      <c r="N5392" s="65">
        <v>0</v>
      </c>
      <c r="O5392" s="65">
        <f>IFERROR(VLOOKUP(Tb_Reseller[[#This Row],[Kode Reseller]],[1]Sheet1!$A:$B,2,0),0)</f>
        <v>0</v>
      </c>
    </row>
    <row r="5393" spans="1:15" x14ac:dyDescent="0.25">
      <c r="A5393" s="13" t="s">
        <v>6482</v>
      </c>
      <c r="B5393" s="14" t="s">
        <v>8775</v>
      </c>
      <c r="C5393" s="15" t="s">
        <v>8262</v>
      </c>
      <c r="D5393" s="15" t="s">
        <v>8369</v>
      </c>
      <c r="E5393" s="16">
        <v>45586.526388888888</v>
      </c>
      <c r="F5393" s="13" t="s">
        <v>8204</v>
      </c>
      <c r="G5393" s="13" t="s">
        <v>6482</v>
      </c>
      <c r="H5393" s="15" t="str">
        <f>UPPER(Tb_Reseller[[#This Row],[Agen id]]&amp;"-"&amp;VLOOKUP(Tb_Reseller[[#This Row],[Agen id]],A:B,2,0)&amp;"("&amp;Tb_Reseller[[#This Row],[Short]]&amp;")")</f>
        <v>AR36749-NR CELL(RL)</v>
      </c>
      <c r="I5393" s="15" t="str">
        <f>VLOOKUP(Tb_Reseller[[#This Row],[Agen id]],Mapping_Agen!A:D,4,0)</f>
        <v>No Limit</v>
      </c>
      <c r="J5393" s="7" t="str">
        <f>VLOOKUP(Tb_Reseller[[#This Row],[Agen id]],Mapping_Agen!A:C,3,0)</f>
        <v>PRG</v>
      </c>
      <c r="K5393" s="17" t="str">
        <f>TRIM(LEFT(Tb_Reseller[[#This Row],[Group]],2))</f>
        <v>RL</v>
      </c>
      <c r="L5393" s="17" t="str">
        <f>VLOOKUP(Tb_Reseller[[#This Row],[Agen id]],Mapping_Agen!A:E,5,0)</f>
        <v>NON SCO</v>
      </c>
      <c r="M5393" s="64">
        <v>0</v>
      </c>
      <c r="N5393" s="65">
        <v>0</v>
      </c>
      <c r="O5393" s="65">
        <f>IFERROR(VLOOKUP(Tb_Reseller[[#This Row],[Kode Reseller]],[1]Sheet1!$A:$B,2,0),0)</f>
        <v>0</v>
      </c>
    </row>
    <row r="5394" spans="1:15" x14ac:dyDescent="0.25">
      <c r="A5394" s="13" t="s">
        <v>15760</v>
      </c>
      <c r="B5394" s="14" t="s">
        <v>15761</v>
      </c>
      <c r="C5394" s="15" t="s">
        <v>8213</v>
      </c>
      <c r="D5394" s="15" t="s">
        <v>15044</v>
      </c>
      <c r="E5394" s="16">
        <v>45587.740277777782</v>
      </c>
      <c r="F5394" s="7" t="s">
        <v>8268</v>
      </c>
      <c r="G5394" s="13" t="s">
        <v>5149</v>
      </c>
      <c r="H5394" s="15" t="str">
        <f>UPPER(Tb_Reseller[[#This Row],[Agen id]]&amp;"-"&amp;VLOOKUP(Tb_Reseller[[#This Row],[Agen id]],A:B,2,0)&amp;"("&amp;Tb_Reseller[[#This Row],[Short]]&amp;")")</f>
        <v>AR34632-BHARATA CELL(P)</v>
      </c>
      <c r="I5394" s="15" t="str">
        <f>VLOOKUP(Tb_Reseller[[#This Row],[Agen id]],Mapping_Agen!A:D,4,0)</f>
        <v>Prima</v>
      </c>
      <c r="J5394" s="7" t="str">
        <f>VLOOKUP(Tb_Reseller[[#This Row],[Agen id]],Mapping_Agen!A:C,3,0)</f>
        <v>PRG</v>
      </c>
      <c r="K5394" s="17" t="str">
        <f>TRIM(LEFT(Tb_Reseller[[#This Row],[Group]],2))</f>
        <v>P</v>
      </c>
      <c r="L5394" s="17" t="str">
        <f>VLOOKUP(Tb_Reseller[[#This Row],[Agen id]],Mapping_Agen!A:E,5,0)</f>
        <v>NON SCO</v>
      </c>
      <c r="M5394" s="64">
        <v>0</v>
      </c>
      <c r="N5394" s="65">
        <v>0</v>
      </c>
      <c r="O5394" s="65">
        <f>IFERROR(VLOOKUP(Tb_Reseller[[#This Row],[Kode Reseller]],[1]Sheet1!$A:$B,2,0),0)</f>
        <v>0</v>
      </c>
    </row>
    <row r="5395" spans="1:15" x14ac:dyDescent="0.25">
      <c r="A5395" s="13" t="s">
        <v>15762</v>
      </c>
      <c r="B5395" s="14" t="s">
        <v>15763</v>
      </c>
      <c r="C5395" s="15" t="s">
        <v>8213</v>
      </c>
      <c r="D5395" s="15" t="s">
        <v>15764</v>
      </c>
      <c r="E5395" s="16">
        <v>45588.051388888889</v>
      </c>
      <c r="F5395" s="13" t="s">
        <v>8268</v>
      </c>
      <c r="G5395" s="13" t="s">
        <v>5190</v>
      </c>
      <c r="H5395" s="15" t="str">
        <f>UPPER(Tb_Reseller[[#This Row],[Agen id]]&amp;"-"&amp;VLOOKUP(Tb_Reseller[[#This Row],[Agen id]],A:B,2,0)&amp;"("&amp;Tb_Reseller[[#This Row],[Short]]&amp;")")</f>
        <v>AR07725-ADHIE CELL(P)</v>
      </c>
      <c r="I5395" s="15" t="str">
        <f>VLOOKUP(Tb_Reseller[[#This Row],[Agen id]],Mapping_Agen!A:D,4,0)</f>
        <v>Prima</v>
      </c>
      <c r="J5395" s="7" t="str">
        <f>VLOOKUP(Tb_Reseller[[#This Row],[Agen id]],Mapping_Agen!A:C,3,0)</f>
        <v>BSD</v>
      </c>
      <c r="K5395" s="17" t="str">
        <f>TRIM(LEFT(Tb_Reseller[[#This Row],[Group]],2))</f>
        <v>P</v>
      </c>
      <c r="L5395" s="17" t="str">
        <f>VLOOKUP(Tb_Reseller[[#This Row],[Agen id]],Mapping_Agen!A:E,5,0)</f>
        <v>NON SCO</v>
      </c>
      <c r="M5395" s="64">
        <v>0</v>
      </c>
      <c r="N5395" s="65">
        <v>0</v>
      </c>
      <c r="O5395" s="65">
        <f>IFERROR(VLOOKUP(Tb_Reseller[[#This Row],[Kode Reseller]],[1]Sheet1!$A:$B,2,0),0)</f>
        <v>0</v>
      </c>
    </row>
    <row r="5396" spans="1:15" x14ac:dyDescent="0.25">
      <c r="A5396" s="13" t="s">
        <v>318</v>
      </c>
      <c r="B5396" s="14" t="s">
        <v>11951</v>
      </c>
      <c r="C5396" s="15" t="s">
        <v>8202</v>
      </c>
      <c r="D5396" s="15" t="s">
        <v>11516</v>
      </c>
      <c r="E5396" s="16">
        <v>45588.456944444442</v>
      </c>
      <c r="F5396" s="13" t="s">
        <v>8204</v>
      </c>
      <c r="G5396" s="13" t="s">
        <v>318</v>
      </c>
      <c r="H5396" s="15" t="str">
        <f>UPPER(Tb_Reseller[[#This Row],[Agen id]]&amp;"-"&amp;VLOOKUP(Tb_Reseller[[#This Row],[Agen id]],A:B,2,0)&amp;"("&amp;Tb_Reseller[[#This Row],[Short]]&amp;")")</f>
        <v>AR36757-ICA CELL(O)</v>
      </c>
      <c r="I5396" s="15" t="str">
        <f>VLOOKUP(Tb_Reseller[[#This Row],[Agen id]],Mapping_Agen!A:D,4,0)</f>
        <v>Prima</v>
      </c>
      <c r="J5396" s="7" t="str">
        <f>VLOOKUP(Tb_Reseller[[#This Row],[Agen id]],Mapping_Agen!A:C,3,0)</f>
        <v>ONLINE</v>
      </c>
      <c r="K5396" s="17" t="str">
        <f>TRIM(LEFT(Tb_Reseller[[#This Row],[Group]],2))</f>
        <v>O</v>
      </c>
      <c r="L5396" s="17" t="str">
        <f>VLOOKUP(Tb_Reseller[[#This Row],[Agen id]],Mapping_Agen!A:E,5,0)</f>
        <v>ONLINE</v>
      </c>
      <c r="M5396" s="64">
        <v>5.2903225806451575</v>
      </c>
      <c r="N5396" s="65">
        <v>4.2999999999999945</v>
      </c>
      <c r="O5396" s="65">
        <f>IFERROR(VLOOKUP(Tb_Reseller[[#This Row],[Kode Reseller]],[1]Sheet1!$A:$B,2,0),0)</f>
        <v>6.75</v>
      </c>
    </row>
    <row r="5397" spans="1:15" x14ac:dyDescent="0.25">
      <c r="A5397" s="13" t="s">
        <v>6487</v>
      </c>
      <c r="B5397" s="14" t="s">
        <v>15765</v>
      </c>
      <c r="C5397" s="15" t="s">
        <v>8262</v>
      </c>
      <c r="D5397" s="15" t="s">
        <v>8369</v>
      </c>
      <c r="E5397" s="16">
        <v>45588.541666666657</v>
      </c>
      <c r="F5397" s="13" t="s">
        <v>8204</v>
      </c>
      <c r="G5397" s="13" t="s">
        <v>6487</v>
      </c>
      <c r="H5397" s="15" t="str">
        <f>UPPER(Tb_Reseller[[#This Row],[Agen id]]&amp;"-"&amp;VLOOKUP(Tb_Reseller[[#This Row],[Agen id]],A:B,2,0)&amp;"("&amp;Tb_Reseller[[#This Row],[Short]]&amp;")")</f>
        <v>AR36758-WARUNG FALISA(RL)</v>
      </c>
      <c r="I5397" s="15" t="str">
        <f>VLOOKUP(Tb_Reseller[[#This Row],[Agen id]],Mapping_Agen!A:D,4,0)</f>
        <v>No Limit</v>
      </c>
      <c r="J5397" s="7" t="str">
        <f>VLOOKUP(Tb_Reseller[[#This Row],[Agen id]],Mapping_Agen!A:C,3,0)</f>
        <v>PRG</v>
      </c>
      <c r="K5397" s="17" t="str">
        <f>TRIM(LEFT(Tb_Reseller[[#This Row],[Group]],2))</f>
        <v>RL</v>
      </c>
      <c r="L5397" s="17" t="str">
        <f>VLOOKUP(Tb_Reseller[[#This Row],[Agen id]],Mapping_Agen!A:E,5,0)</f>
        <v>NON SCO</v>
      </c>
      <c r="M5397" s="64">
        <v>0</v>
      </c>
      <c r="N5397" s="65">
        <v>0</v>
      </c>
      <c r="O5397" s="65">
        <f>IFERROR(VLOOKUP(Tb_Reseller[[#This Row],[Kode Reseller]],[1]Sheet1!$A:$B,2,0),0)</f>
        <v>0</v>
      </c>
    </row>
    <row r="5398" spans="1:15" x14ac:dyDescent="0.25">
      <c r="A5398" s="13" t="s">
        <v>15766</v>
      </c>
      <c r="B5398" s="14" t="s">
        <v>13070</v>
      </c>
      <c r="C5398" s="15" t="s">
        <v>8262</v>
      </c>
      <c r="D5398" s="15" t="s">
        <v>10069</v>
      </c>
      <c r="E5398" s="16">
        <v>45588.878472222219</v>
      </c>
      <c r="F5398" s="7" t="s">
        <v>8268</v>
      </c>
      <c r="G5398" s="13" t="s">
        <v>1651</v>
      </c>
      <c r="H5398" s="15" t="str">
        <f>UPPER(Tb_Reseller[[#This Row],[Agen id]]&amp;"-"&amp;VLOOKUP(Tb_Reseller[[#This Row],[Agen id]],A:B,2,0)&amp;"("&amp;Tb_Reseller[[#This Row],[Short]]&amp;")")</f>
        <v>AR17924-NADIRA CELL(RL)</v>
      </c>
      <c r="I5398" s="15" t="str">
        <f>VLOOKUP(Tb_Reseller[[#This Row],[Agen id]],Mapping_Agen!A:D,4,0)</f>
        <v>Limit</v>
      </c>
      <c r="J5398" s="7" t="str">
        <f>VLOOKUP(Tb_Reseller[[#This Row],[Agen id]],Mapping_Agen!A:C,3,0)</f>
        <v>PRG</v>
      </c>
      <c r="K5398" s="17" t="str">
        <f>TRIM(LEFT(Tb_Reseller[[#This Row],[Group]],2))</f>
        <v>RL</v>
      </c>
      <c r="L5398" s="17" t="str">
        <f>VLOOKUP(Tb_Reseller[[#This Row],[Agen id]],Mapping_Agen!A:E,5,0)</f>
        <v>Khoirul Anan</v>
      </c>
      <c r="M5398" s="64">
        <v>0</v>
      </c>
      <c r="N5398" s="65">
        <v>0</v>
      </c>
      <c r="O5398" s="65">
        <f>IFERROR(VLOOKUP(Tb_Reseller[[#This Row],[Kode Reseller]],[1]Sheet1!$A:$B,2,0),0)</f>
        <v>0</v>
      </c>
    </row>
    <row r="5399" spans="1:15" x14ac:dyDescent="0.25">
      <c r="A5399" s="13" t="s">
        <v>6489</v>
      </c>
      <c r="B5399" s="14" t="s">
        <v>15767</v>
      </c>
      <c r="C5399" s="15" t="s">
        <v>8262</v>
      </c>
      <c r="D5399" s="15" t="s">
        <v>8369</v>
      </c>
      <c r="E5399" s="16">
        <v>45589.585416666669</v>
      </c>
      <c r="F5399" s="13" t="s">
        <v>8204</v>
      </c>
      <c r="G5399" s="13" t="s">
        <v>6489</v>
      </c>
      <c r="H5399" s="15" t="str">
        <f>UPPER(Tb_Reseller[[#This Row],[Agen id]]&amp;"-"&amp;VLOOKUP(Tb_Reseller[[#This Row],[Agen id]],A:B,2,0)&amp;"("&amp;Tb_Reseller[[#This Row],[Short]]&amp;")")</f>
        <v>AR36760-RFYZA(RL)</v>
      </c>
      <c r="I5399" s="15" t="str">
        <f>VLOOKUP(Tb_Reseller[[#This Row],[Agen id]],Mapping_Agen!A:D,4,0)</f>
        <v>No Limit</v>
      </c>
      <c r="J5399" s="7" t="str">
        <f>VLOOKUP(Tb_Reseller[[#This Row],[Agen id]],Mapping_Agen!A:C,3,0)</f>
        <v>PRG</v>
      </c>
      <c r="K5399" s="17" t="str">
        <f>TRIM(LEFT(Tb_Reseller[[#This Row],[Group]],2))</f>
        <v>RL</v>
      </c>
      <c r="L5399" s="17" t="str">
        <f>VLOOKUP(Tb_Reseller[[#This Row],[Agen id]],Mapping_Agen!A:E,5,0)</f>
        <v>NON SCO</v>
      </c>
      <c r="M5399" s="64">
        <v>0</v>
      </c>
      <c r="N5399" s="65">
        <v>0</v>
      </c>
      <c r="O5399" s="65">
        <f>IFERROR(VLOOKUP(Tb_Reseller[[#This Row],[Kode Reseller]],[1]Sheet1!$A:$B,2,0),0)</f>
        <v>0</v>
      </c>
    </row>
    <row r="5400" spans="1:15" x14ac:dyDescent="0.25">
      <c r="A5400" s="13" t="s">
        <v>15768</v>
      </c>
      <c r="B5400" s="14" t="s">
        <v>15769</v>
      </c>
      <c r="C5400" s="15" t="s">
        <v>8210</v>
      </c>
      <c r="D5400" s="15" t="s">
        <v>10803</v>
      </c>
      <c r="E5400" s="16">
        <v>45590.65625</v>
      </c>
      <c r="F5400" s="7" t="s">
        <v>8268</v>
      </c>
      <c r="G5400" s="13" t="s">
        <v>1921</v>
      </c>
      <c r="H5400" s="15" t="str">
        <f>UPPER(Tb_Reseller[[#This Row],[Agen id]]&amp;"-"&amp;VLOOKUP(Tb_Reseller[[#This Row],[Agen id]],A:B,2,0)&amp;"("&amp;Tb_Reseller[[#This Row],[Short]]&amp;")")</f>
        <v>AR21260-AZMI CELL(RV)</v>
      </c>
      <c r="I5400" s="15" t="str">
        <f>VLOOKUP(Tb_Reseller[[#This Row],[Agen id]],Mapping_Agen!A:D,4,0)</f>
        <v>Limit</v>
      </c>
      <c r="J5400" s="7" t="str">
        <f>VLOOKUP(Tb_Reseller[[#This Row],[Agen id]],Mapping_Agen!A:C,3,0)</f>
        <v>PRG</v>
      </c>
      <c r="K5400" s="17" t="str">
        <f>TRIM(LEFT(Tb_Reseller[[#This Row],[Group]],2))</f>
        <v>RV</v>
      </c>
      <c r="L5400" s="17" t="str">
        <f>VLOOKUP(Tb_Reseller[[#This Row],[Agen id]],Mapping_Agen!A:E,5,0)</f>
        <v>Khoirul Anan</v>
      </c>
      <c r="M5400" s="64">
        <v>0</v>
      </c>
      <c r="N5400" s="65">
        <v>0</v>
      </c>
      <c r="O5400" s="65">
        <f>IFERROR(VLOOKUP(Tb_Reseller[[#This Row],[Kode Reseller]],[1]Sheet1!$A:$B,2,0),0)</f>
        <v>0</v>
      </c>
    </row>
    <row r="5401" spans="1:15" x14ac:dyDescent="0.25">
      <c r="A5401" s="13" t="s">
        <v>6491</v>
      </c>
      <c r="B5401" s="14" t="s">
        <v>15770</v>
      </c>
      <c r="C5401" s="15" t="s">
        <v>8202</v>
      </c>
      <c r="D5401" s="15" t="s">
        <v>11516</v>
      </c>
      <c r="E5401" s="16">
        <v>45590.78125</v>
      </c>
      <c r="F5401" s="13" t="s">
        <v>8204</v>
      </c>
      <c r="G5401" s="13" t="s">
        <v>6491</v>
      </c>
      <c r="H5401" s="15" t="str">
        <f>UPPER(Tb_Reseller[[#This Row],[Agen id]]&amp;"-"&amp;VLOOKUP(Tb_Reseller[[#This Row],[Agen id]],A:B,2,0)&amp;"("&amp;Tb_Reseller[[#This Row],[Short]]&amp;")")</f>
        <v>AR36763-JAENAH(O)</v>
      </c>
      <c r="I5401" s="15" t="str">
        <f>VLOOKUP(Tb_Reseller[[#This Row],[Agen id]],Mapping_Agen!A:D,4,0)</f>
        <v>Prima</v>
      </c>
      <c r="J5401" s="7" t="str">
        <f>VLOOKUP(Tb_Reseller[[#This Row],[Agen id]],Mapping_Agen!A:C,3,0)</f>
        <v>ONLINE</v>
      </c>
      <c r="K5401" s="17" t="str">
        <f>TRIM(LEFT(Tb_Reseller[[#This Row],[Group]],2))</f>
        <v>O</v>
      </c>
      <c r="L5401" s="17" t="str">
        <f>VLOOKUP(Tb_Reseller[[#This Row],[Agen id]],Mapping_Agen!A:E,5,0)</f>
        <v>ONLINE</v>
      </c>
      <c r="M5401" s="64">
        <v>0</v>
      </c>
      <c r="N5401" s="65">
        <v>0</v>
      </c>
      <c r="O5401" s="65">
        <f>IFERROR(VLOOKUP(Tb_Reseller[[#This Row],[Kode Reseller]],[1]Sheet1!$A:$B,2,0),0)</f>
        <v>0</v>
      </c>
    </row>
    <row r="5402" spans="1:15" x14ac:dyDescent="0.25">
      <c r="A5402" s="13" t="s">
        <v>15771</v>
      </c>
      <c r="B5402" s="14" t="s">
        <v>15506</v>
      </c>
      <c r="C5402" s="15" t="s">
        <v>8213</v>
      </c>
      <c r="D5402" s="15" t="s">
        <v>8829</v>
      </c>
      <c r="E5402" s="16">
        <v>45591.84375</v>
      </c>
      <c r="F5402" s="7" t="s">
        <v>8268</v>
      </c>
      <c r="G5402" s="13" t="s">
        <v>886</v>
      </c>
      <c r="H5402" s="15" t="str">
        <f>UPPER(Tb_Reseller[[#This Row],[Agen id]]&amp;"-"&amp;VLOOKUP(Tb_Reseller[[#This Row],[Agen id]],A:B,2,0)&amp;"("&amp;Tb_Reseller[[#This Row],[Short]]&amp;")")</f>
        <v>AR08869-BAROKAH CELL 2(P)</v>
      </c>
      <c r="I5402" s="15" t="str">
        <f>VLOOKUP(Tb_Reseller[[#This Row],[Agen id]],Mapping_Agen!A:D,4,0)</f>
        <v>Prima</v>
      </c>
      <c r="J5402" s="7" t="str">
        <f>VLOOKUP(Tb_Reseller[[#This Row],[Agen id]],Mapping_Agen!A:C,3,0)</f>
        <v>BSD</v>
      </c>
      <c r="K5402" s="17" t="str">
        <f>TRIM(LEFT(Tb_Reseller[[#This Row],[Group]],2))</f>
        <v>P</v>
      </c>
      <c r="L5402" s="17" t="str">
        <f>VLOOKUP(Tb_Reseller[[#This Row],[Agen id]],Mapping_Agen!A:E,5,0)</f>
        <v>NON SCO</v>
      </c>
      <c r="M5402" s="64">
        <v>1.4193548387096764</v>
      </c>
      <c r="N5402" s="65">
        <v>1.5333333333333348</v>
      </c>
      <c r="O5402" s="65">
        <f>IFERROR(VLOOKUP(Tb_Reseller[[#This Row],[Kode Reseller]],[1]Sheet1!$A:$B,2,0),0)</f>
        <v>1.25</v>
      </c>
    </row>
    <row r="5403" spans="1:15" x14ac:dyDescent="0.25">
      <c r="A5403" s="13" t="s">
        <v>6493</v>
      </c>
      <c r="B5403" s="14" t="s">
        <v>15772</v>
      </c>
      <c r="C5403" s="15" t="s">
        <v>8213</v>
      </c>
      <c r="D5403" s="15" t="s">
        <v>8248</v>
      </c>
      <c r="E5403" s="16">
        <v>45591.930555555547</v>
      </c>
      <c r="F5403" s="13" t="s">
        <v>8204</v>
      </c>
      <c r="G5403" s="13" t="s">
        <v>6493</v>
      </c>
      <c r="H5403" s="15" t="str">
        <f>UPPER(Tb_Reseller[[#This Row],[Agen id]]&amp;"-"&amp;VLOOKUP(Tb_Reseller[[#This Row],[Agen id]],A:B,2,0)&amp;"("&amp;Tb_Reseller[[#This Row],[Short]]&amp;")")</f>
        <v>AR36765-NONA CELL(P)</v>
      </c>
      <c r="I5403" s="15" t="str">
        <f>VLOOKUP(Tb_Reseller[[#This Row],[Agen id]],Mapping_Agen!A:D,4,0)</f>
        <v>Prima</v>
      </c>
      <c r="J5403" s="7" t="str">
        <f>VLOOKUP(Tb_Reseller[[#This Row],[Agen id]],Mapping_Agen!A:C,3,0)</f>
        <v>PP</v>
      </c>
      <c r="K5403" s="17" t="str">
        <f>TRIM(LEFT(Tb_Reseller[[#This Row],[Group]],2))</f>
        <v>P</v>
      </c>
      <c r="L5403" s="17" t="str">
        <f>VLOOKUP(Tb_Reseller[[#This Row],[Agen id]],Mapping_Agen!A:E,5,0)</f>
        <v>NON SCO</v>
      </c>
      <c r="M5403" s="64">
        <v>0</v>
      </c>
      <c r="N5403" s="65">
        <v>0</v>
      </c>
      <c r="O5403" s="65">
        <f>IFERROR(VLOOKUP(Tb_Reseller[[#This Row],[Kode Reseller]],[1]Sheet1!$A:$B,2,0),0)</f>
        <v>0</v>
      </c>
    </row>
    <row r="5404" spans="1:15" x14ac:dyDescent="0.25">
      <c r="A5404" s="13" t="s">
        <v>6496</v>
      </c>
      <c r="B5404" s="14" t="s">
        <v>13492</v>
      </c>
      <c r="C5404" s="15" t="s">
        <v>8202</v>
      </c>
      <c r="D5404" s="15" t="s">
        <v>11516</v>
      </c>
      <c r="E5404" s="16">
        <v>45592.710416666669</v>
      </c>
      <c r="F5404" s="13" t="s">
        <v>8204</v>
      </c>
      <c r="G5404" s="13" t="s">
        <v>6496</v>
      </c>
      <c r="H5404" s="15" t="str">
        <f>UPPER(Tb_Reseller[[#This Row],[Agen id]]&amp;"-"&amp;VLOOKUP(Tb_Reseller[[#This Row],[Agen id]],A:B,2,0)&amp;"("&amp;Tb_Reseller[[#This Row],[Short]]&amp;")")</f>
        <v>AR36769-AHSAN CELL(O)</v>
      </c>
      <c r="I5404" s="15" t="str">
        <f>VLOOKUP(Tb_Reseller[[#This Row],[Agen id]],Mapping_Agen!A:D,4,0)</f>
        <v>Prima</v>
      </c>
      <c r="J5404" s="7" t="str">
        <f>VLOOKUP(Tb_Reseller[[#This Row],[Agen id]],Mapping_Agen!A:C,3,0)</f>
        <v>ONLINE</v>
      </c>
      <c r="K5404" s="17" t="str">
        <f>TRIM(LEFT(Tb_Reseller[[#This Row],[Group]],2))</f>
        <v>O</v>
      </c>
      <c r="L5404" s="17" t="str">
        <f>VLOOKUP(Tb_Reseller[[#This Row],[Agen id]],Mapping_Agen!A:E,5,0)</f>
        <v>ONLINE</v>
      </c>
      <c r="M5404" s="64">
        <v>0</v>
      </c>
      <c r="N5404" s="65">
        <v>0</v>
      </c>
      <c r="O5404" s="65">
        <f>IFERROR(VLOOKUP(Tb_Reseller[[#This Row],[Kode Reseller]],[1]Sheet1!$A:$B,2,0),0)</f>
        <v>0</v>
      </c>
    </row>
    <row r="5405" spans="1:15" x14ac:dyDescent="0.25">
      <c r="A5405" s="13" t="s">
        <v>15773</v>
      </c>
      <c r="B5405" s="14" t="s">
        <v>15774</v>
      </c>
      <c r="C5405" s="15" t="s">
        <v>8213</v>
      </c>
      <c r="D5405" s="15" t="s">
        <v>9018</v>
      </c>
      <c r="E5405" s="16">
        <v>45593.432638888888</v>
      </c>
      <c r="F5405" s="7" t="s">
        <v>8268</v>
      </c>
      <c r="G5405" s="13" t="s">
        <v>806</v>
      </c>
      <c r="H5405" s="15" t="str">
        <f>UPPER(Tb_Reseller[[#This Row],[Agen id]]&amp;"-"&amp;VLOOKUP(Tb_Reseller[[#This Row],[Agen id]],A:B,2,0)&amp;"("&amp;Tb_Reseller[[#This Row],[Short]]&amp;")")</f>
        <v>AR08006-TJ CELL(P)</v>
      </c>
      <c r="I5405" s="15" t="str">
        <f>VLOOKUP(Tb_Reseller[[#This Row],[Agen id]],Mapping_Agen!A:D,4,0)</f>
        <v>Prima</v>
      </c>
      <c r="J5405" s="7" t="str">
        <f>VLOOKUP(Tb_Reseller[[#This Row],[Agen id]],Mapping_Agen!A:C,3,0)</f>
        <v>ICON</v>
      </c>
      <c r="K5405" s="17" t="str">
        <f>TRIM(LEFT(Tb_Reseller[[#This Row],[Group]],2))</f>
        <v>P</v>
      </c>
      <c r="L5405" s="17" t="str">
        <f>VLOOKUP(Tb_Reseller[[#This Row],[Agen id]],Mapping_Agen!A:E,5,0)</f>
        <v>Abdul Harris</v>
      </c>
      <c r="M5405" s="64">
        <v>0</v>
      </c>
      <c r="N5405" s="65">
        <v>0</v>
      </c>
      <c r="O5405" s="65">
        <f>IFERROR(VLOOKUP(Tb_Reseller[[#This Row],[Kode Reseller]],[1]Sheet1!$A:$B,2,0),0)</f>
        <v>0</v>
      </c>
    </row>
    <row r="5406" spans="1:15" x14ac:dyDescent="0.25">
      <c r="A5406" s="13" t="s">
        <v>15775</v>
      </c>
      <c r="B5406" s="14" t="s">
        <v>8348</v>
      </c>
      <c r="C5406" s="15" t="s">
        <v>8361</v>
      </c>
      <c r="D5406" s="15" t="s">
        <v>9951</v>
      </c>
      <c r="E5406" s="16">
        <v>45594.367361111108</v>
      </c>
      <c r="F5406" s="7" t="s">
        <v>8268</v>
      </c>
      <c r="G5406" s="13" t="s">
        <v>1547</v>
      </c>
      <c r="H5406" s="15" t="str">
        <f>UPPER(Tb_Reseller[[#This Row],[Agen id]]&amp;"-"&amp;VLOOKUP(Tb_Reseller[[#This Row],[Agen id]],A:B,2,0)&amp;"("&amp;Tb_Reseller[[#This Row],[Short]]&amp;")")</f>
        <v>AR16861-PONEL CELL(MV)</v>
      </c>
      <c r="I5406" s="15" t="str">
        <f>VLOOKUP(Tb_Reseller[[#This Row],[Agen id]],Mapping_Agen!A:D,4,0)</f>
        <v>Limit</v>
      </c>
      <c r="J5406" s="7" t="str">
        <f>VLOOKUP(Tb_Reseller[[#This Row],[Agen id]],Mapping_Agen!A:C,3,0)</f>
        <v>PP</v>
      </c>
      <c r="K5406" s="17" t="str">
        <f>TRIM(LEFT(Tb_Reseller[[#This Row],[Group]],2))</f>
        <v>MV</v>
      </c>
      <c r="L5406" s="17" t="str">
        <f>VLOOKUP(Tb_Reseller[[#This Row],[Agen id]],Mapping_Agen!A:E,5,0)</f>
        <v>Mas Komarjaya</v>
      </c>
      <c r="M5406" s="64">
        <v>0</v>
      </c>
      <c r="N5406" s="65">
        <v>0</v>
      </c>
      <c r="O5406" s="65">
        <f>IFERROR(VLOOKUP(Tb_Reseller[[#This Row],[Kode Reseller]],[1]Sheet1!$A:$B,2,0),0)</f>
        <v>0</v>
      </c>
    </row>
    <row r="5407" spans="1:15" x14ac:dyDescent="0.25">
      <c r="A5407" s="13" t="s">
        <v>6498</v>
      </c>
      <c r="B5407" s="14" t="s">
        <v>15776</v>
      </c>
      <c r="C5407" s="15" t="s">
        <v>8262</v>
      </c>
      <c r="D5407" s="15" t="s">
        <v>8203</v>
      </c>
      <c r="E5407" s="16">
        <v>45594.588888888888</v>
      </c>
      <c r="F5407" s="13" t="s">
        <v>8204</v>
      </c>
      <c r="G5407" s="13" t="s">
        <v>6498</v>
      </c>
      <c r="H5407" s="15" t="str">
        <f>UPPER(Tb_Reseller[[#This Row],[Agen id]]&amp;"-"&amp;VLOOKUP(Tb_Reseller[[#This Row],[Agen id]],A:B,2,0)&amp;"("&amp;Tb_Reseller[[#This Row],[Short]]&amp;")")</f>
        <v>AR36776-REVAN CELL(RL)</v>
      </c>
      <c r="I5407" s="15" t="str">
        <f>VLOOKUP(Tb_Reseller[[#This Row],[Agen id]],Mapping_Agen!A:D,4,0)</f>
        <v>No Limit</v>
      </c>
      <c r="J5407" s="7" t="str">
        <f>VLOOKUP(Tb_Reseller[[#This Row],[Agen id]],Mapping_Agen!A:C,3,0)</f>
        <v>BSD</v>
      </c>
      <c r="K5407" s="17" t="str">
        <f>TRIM(LEFT(Tb_Reseller[[#This Row],[Group]],2))</f>
        <v>RL</v>
      </c>
      <c r="L5407" s="17" t="str">
        <f>VLOOKUP(Tb_Reseller[[#This Row],[Agen id]],Mapping_Agen!A:E,5,0)</f>
        <v>NON SCO</v>
      </c>
      <c r="M5407" s="64">
        <v>0</v>
      </c>
      <c r="N5407" s="65">
        <v>0</v>
      </c>
      <c r="O5407" s="65">
        <f>IFERROR(VLOOKUP(Tb_Reseller[[#This Row],[Kode Reseller]],[1]Sheet1!$A:$B,2,0),0)</f>
        <v>0</v>
      </c>
    </row>
    <row r="5408" spans="1:15" x14ac:dyDescent="0.25">
      <c r="A5408" s="13" t="s">
        <v>6500</v>
      </c>
      <c r="B5408" s="14" t="s">
        <v>15498</v>
      </c>
      <c r="C5408" s="15" t="s">
        <v>8262</v>
      </c>
      <c r="D5408" s="15" t="s">
        <v>8369</v>
      </c>
      <c r="E5408" s="16">
        <v>45594.602777777778</v>
      </c>
      <c r="F5408" s="13" t="s">
        <v>8204</v>
      </c>
      <c r="G5408" s="13" t="s">
        <v>6500</v>
      </c>
      <c r="H5408" s="15" t="str">
        <f>UPPER(Tb_Reseller[[#This Row],[Agen id]]&amp;"-"&amp;VLOOKUP(Tb_Reseller[[#This Row],[Agen id]],A:B,2,0)&amp;"("&amp;Tb_Reseller[[#This Row],[Short]]&amp;")")</f>
        <v>AR36777-AZRIL CELL(RL)</v>
      </c>
      <c r="I5408" s="15" t="str">
        <f>VLOOKUP(Tb_Reseller[[#This Row],[Agen id]],Mapping_Agen!A:D,4,0)</f>
        <v>No Limit</v>
      </c>
      <c r="J5408" s="7" t="str">
        <f>VLOOKUP(Tb_Reseller[[#This Row],[Agen id]],Mapping_Agen!A:C,3,0)</f>
        <v>PRG</v>
      </c>
      <c r="K5408" s="17" t="str">
        <f>TRIM(LEFT(Tb_Reseller[[#This Row],[Group]],2))</f>
        <v>RL</v>
      </c>
      <c r="L5408" s="17" t="str">
        <f>VLOOKUP(Tb_Reseller[[#This Row],[Agen id]],Mapping_Agen!A:E,5,0)</f>
        <v>NON SCO</v>
      </c>
      <c r="M5408" s="64">
        <v>0</v>
      </c>
      <c r="N5408" s="65">
        <v>0</v>
      </c>
      <c r="O5408" s="65">
        <f>IFERROR(VLOOKUP(Tb_Reseller[[#This Row],[Kode Reseller]],[1]Sheet1!$A:$B,2,0),0)</f>
        <v>0</v>
      </c>
    </row>
    <row r="5409" spans="1:15" x14ac:dyDescent="0.25">
      <c r="A5409" s="13" t="s">
        <v>6502</v>
      </c>
      <c r="B5409" s="14" t="s">
        <v>15777</v>
      </c>
      <c r="C5409" s="15" t="s">
        <v>8213</v>
      </c>
      <c r="D5409" s="15" t="s">
        <v>8248</v>
      </c>
      <c r="E5409" s="16">
        <v>45595.297222222223</v>
      </c>
      <c r="F5409" s="13" t="s">
        <v>8204</v>
      </c>
      <c r="G5409" s="13" t="s">
        <v>6502</v>
      </c>
      <c r="H5409" s="15" t="str">
        <f>UPPER(Tb_Reseller[[#This Row],[Agen id]]&amp;"-"&amp;VLOOKUP(Tb_Reseller[[#This Row],[Agen id]],A:B,2,0)&amp;"("&amp;Tb_Reseller[[#This Row],[Short]]&amp;")")</f>
        <v>AR36778-AZIDAN CELL(P)</v>
      </c>
      <c r="I5409" s="15" t="str">
        <f>VLOOKUP(Tb_Reseller[[#This Row],[Agen id]],Mapping_Agen!A:D,4,0)</f>
        <v>Prima</v>
      </c>
      <c r="J5409" s="7" t="str">
        <f>VLOOKUP(Tb_Reseller[[#This Row],[Agen id]],Mapping_Agen!A:C,3,0)</f>
        <v>PP</v>
      </c>
      <c r="K5409" s="17" t="str">
        <f>TRIM(LEFT(Tb_Reseller[[#This Row],[Group]],2))</f>
        <v>P</v>
      </c>
      <c r="L5409" s="17" t="str">
        <f>VLOOKUP(Tb_Reseller[[#This Row],[Agen id]],Mapping_Agen!A:E,5,0)</f>
        <v>Mas Komarjaya</v>
      </c>
      <c r="M5409" s="64">
        <v>0</v>
      </c>
      <c r="N5409" s="65">
        <v>0</v>
      </c>
      <c r="O5409" s="65">
        <f>IFERROR(VLOOKUP(Tb_Reseller[[#This Row],[Kode Reseller]],[1]Sheet1!$A:$B,2,0),0)</f>
        <v>0</v>
      </c>
    </row>
    <row r="5410" spans="1:15" x14ac:dyDescent="0.25">
      <c r="A5410" s="13" t="s">
        <v>15778</v>
      </c>
      <c r="B5410" s="14" t="s">
        <v>15779</v>
      </c>
      <c r="C5410" s="15" t="s">
        <v>8213</v>
      </c>
      <c r="D5410" s="15" t="s">
        <v>15780</v>
      </c>
      <c r="E5410" s="16">
        <v>45595.311111111107</v>
      </c>
      <c r="F5410" s="13" t="s">
        <v>8268</v>
      </c>
      <c r="G5410" s="13" t="s">
        <v>6502</v>
      </c>
      <c r="H5410" s="15" t="str">
        <f>UPPER(Tb_Reseller[[#This Row],[Agen id]]&amp;"-"&amp;VLOOKUP(Tb_Reseller[[#This Row],[Agen id]],A:B,2,0)&amp;"("&amp;Tb_Reseller[[#This Row],[Short]]&amp;")")</f>
        <v>AR36778-AZIDAN CELL(P)</v>
      </c>
      <c r="I5410" s="15" t="str">
        <f>VLOOKUP(Tb_Reseller[[#This Row],[Agen id]],Mapping_Agen!A:D,4,0)</f>
        <v>Prima</v>
      </c>
      <c r="J5410" s="7" t="str">
        <f>VLOOKUP(Tb_Reseller[[#This Row],[Agen id]],Mapping_Agen!A:C,3,0)</f>
        <v>PP</v>
      </c>
      <c r="K5410" s="17" t="str">
        <f>TRIM(LEFT(Tb_Reseller[[#This Row],[Group]],2))</f>
        <v>P</v>
      </c>
      <c r="L5410" s="17" t="str">
        <f>VLOOKUP(Tb_Reseller[[#This Row],[Agen id]],Mapping_Agen!A:E,5,0)</f>
        <v>Mas Komarjaya</v>
      </c>
      <c r="M5410" s="64">
        <v>9.3548387096774483</v>
      </c>
      <c r="N5410" s="65">
        <v>9.7999999999999758</v>
      </c>
      <c r="O5410" s="65">
        <f>IFERROR(VLOOKUP(Tb_Reseller[[#This Row],[Kode Reseller]],[1]Sheet1!$A:$B,2,0),0)</f>
        <v>11.25</v>
      </c>
    </row>
    <row r="5411" spans="1:15" x14ac:dyDescent="0.25">
      <c r="A5411" s="13" t="s">
        <v>6506</v>
      </c>
      <c r="B5411" s="14" t="s">
        <v>15781</v>
      </c>
      <c r="C5411" s="15" t="s">
        <v>8202</v>
      </c>
      <c r="D5411" s="15" t="s">
        <v>11516</v>
      </c>
      <c r="E5411" s="16">
        <v>45595.458333333343</v>
      </c>
      <c r="F5411" s="13" t="s">
        <v>8204</v>
      </c>
      <c r="G5411" s="13" t="s">
        <v>6506</v>
      </c>
      <c r="H5411" s="15" t="str">
        <f>UPPER(Tb_Reseller[[#This Row],[Agen id]]&amp;"-"&amp;VLOOKUP(Tb_Reseller[[#This Row],[Agen id]],A:B,2,0)&amp;"("&amp;Tb_Reseller[[#This Row],[Short]]&amp;")")</f>
        <v>AR36780-BP3 CELL(O)</v>
      </c>
      <c r="I5411" s="15" t="str">
        <f>VLOOKUP(Tb_Reseller[[#This Row],[Agen id]],Mapping_Agen!A:D,4,0)</f>
        <v>Prima</v>
      </c>
      <c r="J5411" s="7" t="str">
        <f>VLOOKUP(Tb_Reseller[[#This Row],[Agen id]],Mapping_Agen!A:C,3,0)</f>
        <v>ONLINE</v>
      </c>
      <c r="K5411" s="17" t="str">
        <f>TRIM(LEFT(Tb_Reseller[[#This Row],[Group]],2))</f>
        <v>O</v>
      </c>
      <c r="L5411" s="17" t="str">
        <f>VLOOKUP(Tb_Reseller[[#This Row],[Agen id]],Mapping_Agen!A:E,5,0)</f>
        <v>ONLINE</v>
      </c>
      <c r="M5411" s="64">
        <v>0</v>
      </c>
      <c r="N5411" s="65">
        <v>0</v>
      </c>
      <c r="O5411" s="65">
        <f>IFERROR(VLOOKUP(Tb_Reseller[[#This Row],[Kode Reseller]],[1]Sheet1!$A:$B,2,0),0)</f>
        <v>0</v>
      </c>
    </row>
    <row r="5412" spans="1:15" x14ac:dyDescent="0.25">
      <c r="A5412" s="13" t="s">
        <v>15782</v>
      </c>
      <c r="B5412" s="14" t="s">
        <v>15783</v>
      </c>
      <c r="C5412" s="15" t="s">
        <v>8213</v>
      </c>
      <c r="D5412" s="15" t="s">
        <v>15780</v>
      </c>
      <c r="E5412" s="16">
        <v>45595.664583333331</v>
      </c>
      <c r="F5412" s="13" t="s">
        <v>8268</v>
      </c>
      <c r="G5412" s="13" t="s">
        <v>6502</v>
      </c>
      <c r="H5412" s="15" t="str">
        <f>UPPER(Tb_Reseller[[#This Row],[Agen id]]&amp;"-"&amp;VLOOKUP(Tb_Reseller[[#This Row],[Agen id]],A:B,2,0)&amp;"("&amp;Tb_Reseller[[#This Row],[Short]]&amp;")")</f>
        <v>AR36778-AZIDAN CELL(P)</v>
      </c>
      <c r="I5412" s="15" t="str">
        <f>VLOOKUP(Tb_Reseller[[#This Row],[Agen id]],Mapping_Agen!A:D,4,0)</f>
        <v>Prima</v>
      </c>
      <c r="J5412" s="7" t="str">
        <f>VLOOKUP(Tb_Reseller[[#This Row],[Agen id]],Mapping_Agen!A:C,3,0)</f>
        <v>PP</v>
      </c>
      <c r="K5412" s="17" t="str">
        <f>TRIM(LEFT(Tb_Reseller[[#This Row],[Group]],2))</f>
        <v>P</v>
      </c>
      <c r="L5412" s="17" t="str">
        <f>VLOOKUP(Tb_Reseller[[#This Row],[Agen id]],Mapping_Agen!A:E,5,0)</f>
        <v>Mas Komarjaya</v>
      </c>
      <c r="M5412" s="64">
        <v>9.451612903225838</v>
      </c>
      <c r="N5412" s="65">
        <v>9.3999999999999773</v>
      </c>
      <c r="O5412" s="65">
        <f>IFERROR(VLOOKUP(Tb_Reseller[[#This Row],[Kode Reseller]],[1]Sheet1!$A:$B,2,0),0)</f>
        <v>11.5</v>
      </c>
    </row>
    <row r="5413" spans="1:15" x14ac:dyDescent="0.25">
      <c r="A5413" s="13" t="s">
        <v>15784</v>
      </c>
      <c r="B5413" s="14" t="s">
        <v>15603</v>
      </c>
      <c r="C5413" s="15" t="s">
        <v>8213</v>
      </c>
      <c r="D5413" s="15" t="s">
        <v>15780</v>
      </c>
      <c r="E5413" s="16">
        <v>45596.420138888891</v>
      </c>
      <c r="F5413" s="13" t="s">
        <v>8268</v>
      </c>
      <c r="G5413" s="13" t="s">
        <v>6502</v>
      </c>
      <c r="H5413" s="15" t="str">
        <f>UPPER(Tb_Reseller[[#This Row],[Agen id]]&amp;"-"&amp;VLOOKUP(Tb_Reseller[[#This Row],[Agen id]],A:B,2,0)&amp;"("&amp;Tb_Reseller[[#This Row],[Short]]&amp;")")</f>
        <v>AR36778-AZIDAN CELL(P)</v>
      </c>
      <c r="I5413" s="15" t="str">
        <f>VLOOKUP(Tb_Reseller[[#This Row],[Agen id]],Mapping_Agen!A:D,4,0)</f>
        <v>Prima</v>
      </c>
      <c r="J5413" s="7" t="str">
        <f>VLOOKUP(Tb_Reseller[[#This Row],[Agen id]],Mapping_Agen!A:C,3,0)</f>
        <v>PP</v>
      </c>
      <c r="K5413" s="17" t="str">
        <f>TRIM(LEFT(Tb_Reseller[[#This Row],[Group]],2))</f>
        <v>P</v>
      </c>
      <c r="L5413" s="17" t="str">
        <f>VLOOKUP(Tb_Reseller[[#This Row],[Agen id]],Mapping_Agen!A:E,5,0)</f>
        <v>Mas Komarjaya</v>
      </c>
      <c r="M5413" s="64">
        <v>5.8387096774193505</v>
      </c>
      <c r="N5413" s="65">
        <v>6.4999999999999867</v>
      </c>
      <c r="O5413" s="65">
        <f>IFERROR(VLOOKUP(Tb_Reseller[[#This Row],[Kode Reseller]],[1]Sheet1!$A:$B,2,0),0)</f>
        <v>6.5</v>
      </c>
    </row>
    <row r="5414" spans="1:15" x14ac:dyDescent="0.25">
      <c r="A5414" s="13" t="s">
        <v>15785</v>
      </c>
      <c r="B5414" s="14" t="s">
        <v>12209</v>
      </c>
      <c r="C5414" s="15" t="s">
        <v>8213</v>
      </c>
      <c r="D5414" s="15" t="s">
        <v>15780</v>
      </c>
      <c r="E5414" s="16">
        <v>45596.422222222223</v>
      </c>
      <c r="F5414" s="13" t="s">
        <v>8268</v>
      </c>
      <c r="G5414" s="13" t="s">
        <v>6502</v>
      </c>
      <c r="H5414" s="15" t="str">
        <f>UPPER(Tb_Reseller[[#This Row],[Agen id]]&amp;"-"&amp;VLOOKUP(Tb_Reseller[[#This Row],[Agen id]],A:B,2,0)&amp;"("&amp;Tb_Reseller[[#This Row],[Short]]&amp;")")</f>
        <v>AR36778-AZIDAN CELL(P)</v>
      </c>
      <c r="I5414" s="15" t="str">
        <f>VLOOKUP(Tb_Reseller[[#This Row],[Agen id]],Mapping_Agen!A:D,4,0)</f>
        <v>Prima</v>
      </c>
      <c r="J5414" s="7" t="str">
        <f>VLOOKUP(Tb_Reseller[[#This Row],[Agen id]],Mapping_Agen!A:C,3,0)</f>
        <v>PP</v>
      </c>
      <c r="K5414" s="17" t="str">
        <f>TRIM(LEFT(Tb_Reseller[[#This Row],[Group]],2))</f>
        <v>P</v>
      </c>
      <c r="L5414" s="17" t="str">
        <f>VLOOKUP(Tb_Reseller[[#This Row],[Agen id]],Mapping_Agen!A:E,5,0)</f>
        <v>Mas Komarjaya</v>
      </c>
      <c r="M5414" s="64">
        <v>1.3225806451612894</v>
      </c>
      <c r="N5414" s="65">
        <v>1.400000000000001</v>
      </c>
      <c r="O5414" s="65">
        <f>IFERROR(VLOOKUP(Tb_Reseller[[#This Row],[Kode Reseller]],[1]Sheet1!$A:$B,2,0),0)</f>
        <v>0.5</v>
      </c>
    </row>
    <row r="5415" spans="1:15" x14ac:dyDescent="0.25">
      <c r="A5415" s="13" t="s">
        <v>15786</v>
      </c>
      <c r="B5415" s="14" t="s">
        <v>15787</v>
      </c>
      <c r="C5415" s="15" t="s">
        <v>8213</v>
      </c>
      <c r="D5415" s="15" t="s">
        <v>9018</v>
      </c>
      <c r="E5415" s="16">
        <v>45596.603472222218</v>
      </c>
      <c r="F5415" s="7" t="s">
        <v>8268</v>
      </c>
      <c r="G5415" s="13" t="s">
        <v>806</v>
      </c>
      <c r="H5415" s="15" t="str">
        <f>UPPER(Tb_Reseller[[#This Row],[Agen id]]&amp;"-"&amp;VLOOKUP(Tb_Reseller[[#This Row],[Agen id]],A:B,2,0)&amp;"("&amp;Tb_Reseller[[#This Row],[Short]]&amp;")")</f>
        <v>AR08006-TJ CELL(P)</v>
      </c>
      <c r="I5415" s="15" t="str">
        <f>VLOOKUP(Tb_Reseller[[#This Row],[Agen id]],Mapping_Agen!A:D,4,0)</f>
        <v>Prima</v>
      </c>
      <c r="J5415" s="7" t="str">
        <f>VLOOKUP(Tb_Reseller[[#This Row],[Agen id]],Mapping_Agen!A:C,3,0)</f>
        <v>ICON</v>
      </c>
      <c r="K5415" s="17" t="str">
        <f>TRIM(LEFT(Tb_Reseller[[#This Row],[Group]],2))</f>
        <v>P</v>
      </c>
      <c r="L5415" s="17" t="str">
        <f>VLOOKUP(Tb_Reseller[[#This Row],[Agen id]],Mapping_Agen!A:E,5,0)</f>
        <v>Abdul Harris</v>
      </c>
      <c r="M5415" s="64">
        <v>0</v>
      </c>
      <c r="N5415" s="65">
        <v>0</v>
      </c>
      <c r="O5415" s="65">
        <f>IFERROR(VLOOKUP(Tb_Reseller[[#This Row],[Kode Reseller]],[1]Sheet1!$A:$B,2,0),0)</f>
        <v>0</v>
      </c>
    </row>
    <row r="5416" spans="1:15" x14ac:dyDescent="0.25">
      <c r="A5416" s="13" t="s">
        <v>6508</v>
      </c>
      <c r="B5416" s="14" t="s">
        <v>15788</v>
      </c>
      <c r="C5416" s="15" t="s">
        <v>8262</v>
      </c>
      <c r="D5416" s="15" t="s">
        <v>8369</v>
      </c>
      <c r="E5416" s="16">
        <v>45596.620833333327</v>
      </c>
      <c r="F5416" s="13" t="s">
        <v>8204</v>
      </c>
      <c r="G5416" s="13" t="s">
        <v>6508</v>
      </c>
      <c r="H5416" s="15" t="str">
        <f>UPPER(Tb_Reseller[[#This Row],[Agen id]]&amp;"-"&amp;VLOOKUP(Tb_Reseller[[#This Row],[Agen id]],A:B,2,0)&amp;"("&amp;Tb_Reseller[[#This Row],[Short]]&amp;")")</f>
        <v>AR36786-SALSA KOMUNIKA(RL)</v>
      </c>
      <c r="I5416" s="15" t="str">
        <f>VLOOKUP(Tb_Reseller[[#This Row],[Agen id]],Mapping_Agen!A:D,4,0)</f>
        <v>No Limit</v>
      </c>
      <c r="J5416" s="7" t="str">
        <f>VLOOKUP(Tb_Reseller[[#This Row],[Agen id]],Mapping_Agen!A:C,3,0)</f>
        <v>PRG</v>
      </c>
      <c r="K5416" s="17" t="str">
        <f>TRIM(LEFT(Tb_Reseller[[#This Row],[Group]],2))</f>
        <v>RL</v>
      </c>
      <c r="L5416" s="17" t="str">
        <f>VLOOKUP(Tb_Reseller[[#This Row],[Agen id]],Mapping_Agen!A:E,5,0)</f>
        <v>NON SCO</v>
      </c>
      <c r="M5416" s="64">
        <v>0</v>
      </c>
      <c r="N5416" s="65">
        <v>0</v>
      </c>
      <c r="O5416" s="65">
        <f>IFERROR(VLOOKUP(Tb_Reseller[[#This Row],[Kode Reseller]],[1]Sheet1!$A:$B,2,0),0)</f>
        <v>0</v>
      </c>
    </row>
    <row r="5417" spans="1:15" x14ac:dyDescent="0.25">
      <c r="A5417" s="13" t="s">
        <v>15789</v>
      </c>
      <c r="B5417" s="14" t="s">
        <v>14764</v>
      </c>
      <c r="C5417" s="15" t="s">
        <v>8213</v>
      </c>
      <c r="D5417" s="15" t="s">
        <v>15780</v>
      </c>
      <c r="E5417" s="16">
        <v>45596.645138888889</v>
      </c>
      <c r="F5417" s="13" t="s">
        <v>8268</v>
      </c>
      <c r="G5417" s="13" t="s">
        <v>6502</v>
      </c>
      <c r="H5417" s="15" t="str">
        <f>UPPER(Tb_Reseller[[#This Row],[Agen id]]&amp;"-"&amp;VLOOKUP(Tb_Reseller[[#This Row],[Agen id]],A:B,2,0)&amp;"("&amp;Tb_Reseller[[#This Row],[Short]]&amp;")")</f>
        <v>AR36778-AZIDAN CELL(P)</v>
      </c>
      <c r="I5417" s="15" t="str">
        <f>VLOOKUP(Tb_Reseller[[#This Row],[Agen id]],Mapping_Agen!A:D,4,0)</f>
        <v>Prima</v>
      </c>
      <c r="J5417" s="7" t="str">
        <f>VLOOKUP(Tb_Reseller[[#This Row],[Agen id]],Mapping_Agen!A:C,3,0)</f>
        <v>PP</v>
      </c>
      <c r="K5417" s="17" t="str">
        <f>TRIM(LEFT(Tb_Reseller[[#This Row],[Group]],2))</f>
        <v>P</v>
      </c>
      <c r="L5417" s="17" t="str">
        <f>VLOOKUP(Tb_Reseller[[#This Row],[Agen id]],Mapping_Agen!A:E,5,0)</f>
        <v>Mas Komarjaya</v>
      </c>
      <c r="M5417" s="64">
        <v>8.7741935483871103</v>
      </c>
      <c r="N5417" s="65">
        <v>8.7666666666666462</v>
      </c>
      <c r="O5417" s="65">
        <f>IFERROR(VLOOKUP(Tb_Reseller[[#This Row],[Kode Reseller]],[1]Sheet1!$A:$B,2,0),0)</f>
        <v>10.25</v>
      </c>
    </row>
    <row r="5418" spans="1:15" x14ac:dyDescent="0.25">
      <c r="A5418" s="13" t="s">
        <v>6510</v>
      </c>
      <c r="B5418" s="21" t="s">
        <v>13931</v>
      </c>
      <c r="C5418" s="15" t="s">
        <v>8202</v>
      </c>
      <c r="D5418" s="15" t="s">
        <v>11516</v>
      </c>
      <c r="E5418" s="16">
        <v>45596.658333333333</v>
      </c>
      <c r="F5418" s="13" t="s">
        <v>8204</v>
      </c>
      <c r="G5418" s="13" t="s">
        <v>6510</v>
      </c>
      <c r="H5418" s="15" t="str">
        <f>UPPER(Tb_Reseller[[#This Row],[Agen id]]&amp;"-"&amp;VLOOKUP(Tb_Reseller[[#This Row],[Agen id]],A:B,2,0)&amp;"("&amp;Tb_Reseller[[#This Row],[Short]]&amp;")")</f>
        <v>AR36788-EUIS(O)</v>
      </c>
      <c r="I5418" s="15" t="str">
        <f>VLOOKUP(Tb_Reseller[[#This Row],[Agen id]],Mapping_Agen!A:D,4,0)</f>
        <v>Prima</v>
      </c>
      <c r="J5418" s="7" t="str">
        <f>VLOOKUP(Tb_Reseller[[#This Row],[Agen id]],Mapping_Agen!A:C,3,0)</f>
        <v>ONLINE</v>
      </c>
      <c r="K5418" s="17" t="str">
        <f>TRIM(LEFT(Tb_Reseller[[#This Row],[Group]],2))</f>
        <v>O</v>
      </c>
      <c r="L5418" s="17" t="str">
        <f>VLOOKUP(Tb_Reseller[[#This Row],[Agen id]],Mapping_Agen!A:E,5,0)</f>
        <v>ONLINE</v>
      </c>
      <c r="M5418" s="64">
        <v>0</v>
      </c>
      <c r="N5418" s="65">
        <v>0</v>
      </c>
      <c r="O5418" s="65">
        <f>IFERROR(VLOOKUP(Tb_Reseller[[#This Row],[Kode Reseller]],[1]Sheet1!$A:$B,2,0),0)</f>
        <v>0</v>
      </c>
    </row>
    <row r="5419" spans="1:15" x14ac:dyDescent="0.25">
      <c r="A5419" s="13" t="s">
        <v>15790</v>
      </c>
      <c r="B5419" s="14" t="s">
        <v>15791</v>
      </c>
      <c r="C5419" s="15" t="s">
        <v>8213</v>
      </c>
      <c r="D5419" s="15" t="s">
        <v>15780</v>
      </c>
      <c r="E5419" s="16">
        <v>45596.710416666669</v>
      </c>
      <c r="F5419" s="13" t="s">
        <v>8268</v>
      </c>
      <c r="G5419" s="13" t="s">
        <v>6502</v>
      </c>
      <c r="H5419" s="15" t="str">
        <f>UPPER(Tb_Reseller[[#This Row],[Agen id]]&amp;"-"&amp;VLOOKUP(Tb_Reseller[[#This Row],[Agen id]],A:B,2,0)&amp;"("&amp;Tb_Reseller[[#This Row],[Short]]&amp;")")</f>
        <v>AR36778-AZIDAN CELL(P)</v>
      </c>
      <c r="I5419" s="15" t="str">
        <f>VLOOKUP(Tb_Reseller[[#This Row],[Agen id]],Mapping_Agen!A:D,4,0)</f>
        <v>Prima</v>
      </c>
      <c r="J5419" s="7" t="str">
        <f>VLOOKUP(Tb_Reseller[[#This Row],[Agen id]],Mapping_Agen!A:C,3,0)</f>
        <v>PP</v>
      </c>
      <c r="K5419" s="17" t="str">
        <f>TRIM(LEFT(Tb_Reseller[[#This Row],[Group]],2))</f>
        <v>P</v>
      </c>
      <c r="L5419" s="17" t="str">
        <f>VLOOKUP(Tb_Reseller[[#This Row],[Agen id]],Mapping_Agen!A:E,5,0)</f>
        <v>Mas Komarjaya</v>
      </c>
      <c r="M5419" s="64">
        <v>5.2258064516128995</v>
      </c>
      <c r="N5419" s="65">
        <v>4.533333333333327</v>
      </c>
      <c r="O5419" s="65">
        <f>IFERROR(VLOOKUP(Tb_Reseller[[#This Row],[Kode Reseller]],[1]Sheet1!$A:$B,2,0),0)</f>
        <v>6.25</v>
      </c>
    </row>
    <row r="5420" spans="1:15" x14ac:dyDescent="0.25">
      <c r="A5420" s="13" t="s">
        <v>6512</v>
      </c>
      <c r="B5420" s="21" t="s">
        <v>15792</v>
      </c>
      <c r="C5420" s="15" t="s">
        <v>8213</v>
      </c>
      <c r="D5420" s="15" t="s">
        <v>11516</v>
      </c>
      <c r="E5420" s="16">
        <v>45596.923611111109</v>
      </c>
      <c r="F5420" s="13" t="s">
        <v>8204</v>
      </c>
      <c r="G5420" s="13" t="s">
        <v>6512</v>
      </c>
      <c r="H5420" s="15" t="str">
        <f>UPPER(Tb_Reseller[[#This Row],[Agen id]]&amp;"-"&amp;VLOOKUP(Tb_Reseller[[#This Row],[Agen id]],A:B,2,0)&amp;"("&amp;Tb_Reseller[[#This Row],[Short]]&amp;")")</f>
        <v>AR36790-IIN ROJIIN(P)</v>
      </c>
      <c r="I5420" s="15" t="str">
        <f>VLOOKUP(Tb_Reseller[[#This Row],[Agen id]],Mapping_Agen!A:D,4,0)</f>
        <v>Prima</v>
      </c>
      <c r="J5420" s="7" t="str">
        <f>VLOOKUP(Tb_Reseller[[#This Row],[Agen id]],Mapping_Agen!A:C,3,0)</f>
        <v>ONLINE</v>
      </c>
      <c r="K5420" s="17" t="str">
        <f>TRIM(LEFT(Tb_Reseller[[#This Row],[Group]],2))</f>
        <v>P</v>
      </c>
      <c r="L5420" s="17" t="str">
        <f>VLOOKUP(Tb_Reseller[[#This Row],[Agen id]],Mapping_Agen!A:E,5,0)</f>
        <v>ONLINE</v>
      </c>
      <c r="M5420" s="64">
        <v>0</v>
      </c>
      <c r="N5420" s="65">
        <v>0</v>
      </c>
      <c r="O5420" s="65">
        <f>IFERROR(VLOOKUP(Tb_Reseller[[#This Row],[Kode Reseller]],[1]Sheet1!$A:$B,2,0),0)</f>
        <v>0</v>
      </c>
    </row>
    <row r="5421" spans="1:15" x14ac:dyDescent="0.25">
      <c r="A5421" s="13" t="s">
        <v>15793</v>
      </c>
      <c r="B5421" s="14" t="s">
        <v>15794</v>
      </c>
      <c r="C5421" s="15" t="s">
        <v>8213</v>
      </c>
      <c r="D5421" s="15" t="s">
        <v>15780</v>
      </c>
      <c r="E5421" s="16">
        <v>45597.720833333333</v>
      </c>
      <c r="F5421" s="13" t="s">
        <v>8268</v>
      </c>
      <c r="G5421" s="13" t="s">
        <v>6502</v>
      </c>
      <c r="H5421" s="15" t="str">
        <f>UPPER(Tb_Reseller[[#This Row],[Agen id]]&amp;"-"&amp;VLOOKUP(Tb_Reseller[[#This Row],[Agen id]],A:B,2,0)&amp;"("&amp;Tb_Reseller[[#This Row],[Short]]&amp;")")</f>
        <v>AR36778-AZIDAN CELL(P)</v>
      </c>
      <c r="I5421" s="15" t="str">
        <f>VLOOKUP(Tb_Reseller[[#This Row],[Agen id]],Mapping_Agen!A:D,4,0)</f>
        <v>Prima</v>
      </c>
      <c r="J5421" s="7" t="str">
        <f>VLOOKUP(Tb_Reseller[[#This Row],[Agen id]],Mapping_Agen!A:C,3,0)</f>
        <v>PP</v>
      </c>
      <c r="K5421" s="17" t="str">
        <f>TRIM(LEFT(Tb_Reseller[[#This Row],[Group]],2))</f>
        <v>P</v>
      </c>
      <c r="L5421" s="17" t="str">
        <f>VLOOKUP(Tb_Reseller[[#This Row],[Agen id]],Mapping_Agen!A:E,5,0)</f>
        <v>Mas Komarjaya</v>
      </c>
      <c r="M5421" s="64">
        <v>0</v>
      </c>
      <c r="N5421" s="65">
        <v>0</v>
      </c>
      <c r="O5421" s="65">
        <f>IFERROR(VLOOKUP(Tb_Reseller[[#This Row],[Kode Reseller]],[1]Sheet1!$A:$B,2,0),0)</f>
        <v>0</v>
      </c>
    </row>
    <row r="5422" spans="1:15" x14ac:dyDescent="0.25">
      <c r="A5422" s="13" t="s">
        <v>6515</v>
      </c>
      <c r="B5422" s="14" t="s">
        <v>15795</v>
      </c>
      <c r="C5422" s="15" t="s">
        <v>8202</v>
      </c>
      <c r="D5422" s="15" t="s">
        <v>11516</v>
      </c>
      <c r="E5422" s="16">
        <v>45598.363888888889</v>
      </c>
      <c r="F5422" s="13" t="s">
        <v>8204</v>
      </c>
      <c r="G5422" s="13" t="s">
        <v>6515</v>
      </c>
      <c r="H5422" s="15" t="str">
        <f>UPPER(Tb_Reseller[[#This Row],[Agen id]]&amp;"-"&amp;VLOOKUP(Tb_Reseller[[#This Row],[Agen id]],A:B,2,0)&amp;"("&amp;Tb_Reseller[[#This Row],[Short]]&amp;")")</f>
        <v>AR36792-DANIYAH CELL(O)</v>
      </c>
      <c r="I5422" s="15" t="str">
        <f>VLOOKUP(Tb_Reseller[[#This Row],[Agen id]],Mapping_Agen!A:D,4,0)</f>
        <v>Prima</v>
      </c>
      <c r="J5422" s="7" t="str">
        <f>VLOOKUP(Tb_Reseller[[#This Row],[Agen id]],Mapping_Agen!A:C,3,0)</f>
        <v>ONLINE</v>
      </c>
      <c r="K5422" s="17" t="str">
        <f>TRIM(LEFT(Tb_Reseller[[#This Row],[Group]],2))</f>
        <v>O</v>
      </c>
      <c r="L5422" s="17" t="str">
        <f>VLOOKUP(Tb_Reseller[[#This Row],[Agen id]],Mapping_Agen!A:E,5,0)</f>
        <v>ONLINE</v>
      </c>
      <c r="M5422" s="64">
        <v>0</v>
      </c>
      <c r="N5422" s="65">
        <v>0</v>
      </c>
      <c r="O5422" s="65">
        <f>IFERROR(VLOOKUP(Tb_Reseller[[#This Row],[Kode Reseller]],[1]Sheet1!$A:$B,2,0),0)</f>
        <v>0</v>
      </c>
    </row>
    <row r="5423" spans="1:15" x14ac:dyDescent="0.25">
      <c r="A5423" s="13" t="s">
        <v>15796</v>
      </c>
      <c r="B5423" s="14" t="s">
        <v>12166</v>
      </c>
      <c r="C5423" s="15" t="s">
        <v>8213</v>
      </c>
      <c r="D5423" s="15" t="s">
        <v>15780</v>
      </c>
      <c r="E5423" s="16">
        <v>45598.397916666669</v>
      </c>
      <c r="F5423" s="13" t="s">
        <v>8268</v>
      </c>
      <c r="G5423" s="13" t="s">
        <v>6502</v>
      </c>
      <c r="H5423" s="15" t="str">
        <f>UPPER(Tb_Reseller[[#This Row],[Agen id]]&amp;"-"&amp;VLOOKUP(Tb_Reseller[[#This Row],[Agen id]],A:B,2,0)&amp;"("&amp;Tb_Reseller[[#This Row],[Short]]&amp;")")</f>
        <v>AR36778-AZIDAN CELL(P)</v>
      </c>
      <c r="I5423" s="15" t="str">
        <f>VLOOKUP(Tb_Reseller[[#This Row],[Agen id]],Mapping_Agen!A:D,4,0)</f>
        <v>Prima</v>
      </c>
      <c r="J5423" s="7" t="str">
        <f>VLOOKUP(Tb_Reseller[[#This Row],[Agen id]],Mapping_Agen!A:C,3,0)</f>
        <v>PP</v>
      </c>
      <c r="K5423" s="17" t="str">
        <f>TRIM(LEFT(Tb_Reseller[[#This Row],[Group]],2))</f>
        <v>P</v>
      </c>
      <c r="L5423" s="17" t="str">
        <f>VLOOKUP(Tb_Reseller[[#This Row],[Agen id]],Mapping_Agen!A:E,5,0)</f>
        <v>Mas Komarjaya</v>
      </c>
      <c r="M5423" s="64">
        <v>0</v>
      </c>
      <c r="N5423" s="65">
        <v>0</v>
      </c>
      <c r="O5423" s="65">
        <f>IFERROR(VLOOKUP(Tb_Reseller[[#This Row],[Kode Reseller]],[1]Sheet1!$A:$B,2,0),0)</f>
        <v>0</v>
      </c>
    </row>
    <row r="5424" spans="1:15" x14ac:dyDescent="0.25">
      <c r="A5424" s="13" t="s">
        <v>15797</v>
      </c>
      <c r="B5424" s="14" t="s">
        <v>11399</v>
      </c>
      <c r="C5424" s="15" t="s">
        <v>8213</v>
      </c>
      <c r="D5424" s="15" t="s">
        <v>15780</v>
      </c>
      <c r="E5424" s="16">
        <v>45598.527777777781</v>
      </c>
      <c r="F5424" s="13" t="s">
        <v>8268</v>
      </c>
      <c r="G5424" s="13" t="s">
        <v>6502</v>
      </c>
      <c r="H5424" s="15" t="str">
        <f>UPPER(Tb_Reseller[[#This Row],[Agen id]]&amp;"-"&amp;VLOOKUP(Tb_Reseller[[#This Row],[Agen id]],A:B,2,0)&amp;"("&amp;Tb_Reseller[[#This Row],[Short]]&amp;")")</f>
        <v>AR36778-AZIDAN CELL(P)</v>
      </c>
      <c r="I5424" s="15" t="str">
        <f>VLOOKUP(Tb_Reseller[[#This Row],[Agen id]],Mapping_Agen!A:D,4,0)</f>
        <v>Prima</v>
      </c>
      <c r="J5424" s="7" t="str">
        <f>VLOOKUP(Tb_Reseller[[#This Row],[Agen id]],Mapping_Agen!A:C,3,0)</f>
        <v>PP</v>
      </c>
      <c r="K5424" s="17" t="str">
        <f>TRIM(LEFT(Tb_Reseller[[#This Row],[Group]],2))</f>
        <v>P</v>
      </c>
      <c r="L5424" s="17" t="str">
        <f>VLOOKUP(Tb_Reseller[[#This Row],[Agen id]],Mapping_Agen!A:E,5,0)</f>
        <v>Mas Komarjaya</v>
      </c>
      <c r="M5424" s="64">
        <v>1.3870967741935474</v>
      </c>
      <c r="N5424" s="65">
        <v>1.9000000000000026</v>
      </c>
      <c r="O5424" s="65">
        <f>IFERROR(VLOOKUP(Tb_Reseller[[#This Row],[Kode Reseller]],[1]Sheet1!$A:$B,2,0),0)</f>
        <v>0.75</v>
      </c>
    </row>
    <row r="5425" spans="1:15" x14ac:dyDescent="0.25">
      <c r="A5425" s="13" t="s">
        <v>15798</v>
      </c>
      <c r="B5425" s="14" t="s">
        <v>15799</v>
      </c>
      <c r="C5425" s="15" t="s">
        <v>8213</v>
      </c>
      <c r="D5425" s="15" t="s">
        <v>15780</v>
      </c>
      <c r="E5425" s="16">
        <v>45598.817361111112</v>
      </c>
      <c r="F5425" s="13" t="s">
        <v>8268</v>
      </c>
      <c r="G5425" s="13" t="s">
        <v>6502</v>
      </c>
      <c r="H5425" s="15" t="str">
        <f>UPPER(Tb_Reseller[[#This Row],[Agen id]]&amp;"-"&amp;VLOOKUP(Tb_Reseller[[#This Row],[Agen id]],A:B,2,0)&amp;"("&amp;Tb_Reseller[[#This Row],[Short]]&amp;")")</f>
        <v>AR36778-AZIDAN CELL(P)</v>
      </c>
      <c r="I5425" s="15" t="str">
        <f>VLOOKUP(Tb_Reseller[[#This Row],[Agen id]],Mapping_Agen!A:D,4,0)</f>
        <v>Prima</v>
      </c>
      <c r="J5425" s="7" t="str">
        <f>VLOOKUP(Tb_Reseller[[#This Row],[Agen id]],Mapping_Agen!A:C,3,0)</f>
        <v>PP</v>
      </c>
      <c r="K5425" s="17" t="str">
        <f>TRIM(LEFT(Tb_Reseller[[#This Row],[Group]],2))</f>
        <v>P</v>
      </c>
      <c r="L5425" s="17" t="str">
        <f>VLOOKUP(Tb_Reseller[[#This Row],[Agen id]],Mapping_Agen!A:E,5,0)</f>
        <v>Mas Komarjaya</v>
      </c>
      <c r="M5425" s="64">
        <v>1.0322580645161283</v>
      </c>
      <c r="N5425" s="65">
        <v>0.56666666666666665</v>
      </c>
      <c r="O5425" s="65">
        <f>IFERROR(VLOOKUP(Tb_Reseller[[#This Row],[Kode Reseller]],[1]Sheet1!$A:$B,2,0),0)</f>
        <v>1</v>
      </c>
    </row>
    <row r="5426" spans="1:15" x14ac:dyDescent="0.25">
      <c r="A5426" s="13" t="s">
        <v>15800</v>
      </c>
      <c r="B5426" s="14" t="s">
        <v>8694</v>
      </c>
      <c r="C5426" s="15" t="s">
        <v>8213</v>
      </c>
      <c r="D5426" s="15" t="s">
        <v>15801</v>
      </c>
      <c r="E5426" s="16">
        <v>45598.823611111111</v>
      </c>
      <c r="F5426" s="13" t="s">
        <v>8268</v>
      </c>
      <c r="G5426" s="13" t="s">
        <v>1082</v>
      </c>
      <c r="H5426" s="15" t="str">
        <f>UPPER(Tb_Reseller[[#This Row],[Agen id]]&amp;"-"&amp;VLOOKUP(Tb_Reseller[[#This Row],[Agen id]],A:B,2,0)&amp;"("&amp;Tb_Reseller[[#This Row],[Short]]&amp;")")</f>
        <v>AR11185-NUAWA CELL(P)</v>
      </c>
      <c r="I5426" s="15" t="str">
        <f>VLOOKUP(Tb_Reseller[[#This Row],[Agen id]],Mapping_Agen!A:D,4,0)</f>
        <v>Prima</v>
      </c>
      <c r="J5426" s="7" t="str">
        <f>VLOOKUP(Tb_Reseller[[#This Row],[Agen id]],Mapping_Agen!A:C,3,0)</f>
        <v>ICON</v>
      </c>
      <c r="K5426" s="17" t="str">
        <f>TRIM(LEFT(Tb_Reseller[[#This Row],[Group]],2))</f>
        <v>P</v>
      </c>
      <c r="L5426" s="17" t="str">
        <f>VLOOKUP(Tb_Reseller[[#This Row],[Agen id]],Mapping_Agen!A:E,5,0)</f>
        <v>Abdul Harris</v>
      </c>
      <c r="M5426" s="64">
        <v>0</v>
      </c>
      <c r="N5426" s="65">
        <v>0</v>
      </c>
      <c r="O5426" s="65">
        <f>IFERROR(VLOOKUP(Tb_Reseller[[#This Row],[Kode Reseller]],[1]Sheet1!$A:$B,2,0),0)</f>
        <v>0</v>
      </c>
    </row>
    <row r="5427" spans="1:15" x14ac:dyDescent="0.25">
      <c r="A5427" s="13" t="s">
        <v>6517</v>
      </c>
      <c r="B5427" s="14" t="s">
        <v>15802</v>
      </c>
      <c r="C5427" s="15" t="s">
        <v>8213</v>
      </c>
      <c r="D5427" s="15" t="s">
        <v>15714</v>
      </c>
      <c r="E5427" s="16">
        <v>45598.977083333331</v>
      </c>
      <c r="F5427" s="13" t="s">
        <v>8204</v>
      </c>
      <c r="G5427" s="13" t="s">
        <v>6517</v>
      </c>
      <c r="H5427" s="15" t="str">
        <f>UPPER(Tb_Reseller[[#This Row],[Agen id]]&amp;"-"&amp;VLOOKUP(Tb_Reseller[[#This Row],[Agen id]],A:B,2,0)&amp;"("&amp;Tb_Reseller[[#This Row],[Short]]&amp;")")</f>
        <v>AR36799-WARUNG NAYLA(P)</v>
      </c>
      <c r="I5427" s="15" t="str">
        <f>VLOOKUP(Tb_Reseller[[#This Row],[Agen id]],Mapping_Agen!A:D,4,0)</f>
        <v>Prima</v>
      </c>
      <c r="J5427" s="7" t="str">
        <f>VLOOKUP(Tb_Reseller[[#This Row],[Agen id]],Mapping_Agen!A:C,3,0)</f>
        <v>PRG</v>
      </c>
      <c r="K5427" s="17" t="str">
        <f>TRIM(LEFT(Tb_Reseller[[#This Row],[Group]],2))</f>
        <v>P</v>
      </c>
      <c r="L5427" s="17" t="str">
        <f>VLOOKUP(Tb_Reseller[[#This Row],[Agen id]],Mapping_Agen!A:E,5,0)</f>
        <v>NON SCO</v>
      </c>
      <c r="M5427" s="64">
        <v>0</v>
      </c>
      <c r="N5427" s="65">
        <v>0</v>
      </c>
      <c r="O5427" s="65">
        <f>IFERROR(VLOOKUP(Tb_Reseller[[#This Row],[Kode Reseller]],[1]Sheet1!$A:$B,2,0),0)</f>
        <v>0</v>
      </c>
    </row>
    <row r="5428" spans="1:15" x14ac:dyDescent="0.25">
      <c r="A5428" s="13" t="s">
        <v>15803</v>
      </c>
      <c r="B5428" s="14" t="s">
        <v>10695</v>
      </c>
      <c r="C5428" s="15" t="s">
        <v>8213</v>
      </c>
      <c r="D5428" s="15" t="s">
        <v>15780</v>
      </c>
      <c r="E5428" s="16">
        <v>45599.836805555547</v>
      </c>
      <c r="F5428" s="13" t="s">
        <v>8268</v>
      </c>
      <c r="G5428" s="13" t="s">
        <v>6502</v>
      </c>
      <c r="H5428" s="15" t="str">
        <f>UPPER(Tb_Reseller[[#This Row],[Agen id]]&amp;"-"&amp;VLOOKUP(Tb_Reseller[[#This Row],[Agen id]],A:B,2,0)&amp;"("&amp;Tb_Reseller[[#This Row],[Short]]&amp;")")</f>
        <v>AR36778-AZIDAN CELL(P)</v>
      </c>
      <c r="I5428" s="15" t="str">
        <f>VLOOKUP(Tb_Reseller[[#This Row],[Agen id]],Mapping_Agen!A:D,4,0)</f>
        <v>Prima</v>
      </c>
      <c r="J5428" s="7" t="str">
        <f>VLOOKUP(Tb_Reseller[[#This Row],[Agen id]],Mapping_Agen!A:C,3,0)</f>
        <v>PP</v>
      </c>
      <c r="K5428" s="17" t="str">
        <f>TRIM(LEFT(Tb_Reseller[[#This Row],[Group]],2))</f>
        <v>P</v>
      </c>
      <c r="L5428" s="17" t="str">
        <f>VLOOKUP(Tb_Reseller[[#This Row],[Agen id]],Mapping_Agen!A:E,5,0)</f>
        <v>Mas Komarjaya</v>
      </c>
      <c r="M5428" s="64">
        <v>4.0645161290322553</v>
      </c>
      <c r="N5428" s="65">
        <v>3.6333333333333302</v>
      </c>
      <c r="O5428" s="65">
        <f>IFERROR(VLOOKUP(Tb_Reseller[[#This Row],[Kode Reseller]],[1]Sheet1!$A:$B,2,0),0)</f>
        <v>4.25</v>
      </c>
    </row>
    <row r="5429" spans="1:15" x14ac:dyDescent="0.25">
      <c r="A5429" s="13" t="s">
        <v>15804</v>
      </c>
      <c r="B5429" s="14" t="s">
        <v>11670</v>
      </c>
      <c r="C5429" s="15" t="s">
        <v>8213</v>
      </c>
      <c r="D5429" s="15" t="s">
        <v>15780</v>
      </c>
      <c r="E5429" s="16">
        <v>45600.463194444441</v>
      </c>
      <c r="F5429" s="13" t="s">
        <v>8268</v>
      </c>
      <c r="G5429" s="13" t="s">
        <v>6502</v>
      </c>
      <c r="H5429" s="15" t="str">
        <f>UPPER(Tb_Reseller[[#This Row],[Agen id]]&amp;"-"&amp;VLOOKUP(Tb_Reseller[[#This Row],[Agen id]],A:B,2,0)&amp;"("&amp;Tb_Reseller[[#This Row],[Short]]&amp;")")</f>
        <v>AR36778-AZIDAN CELL(P)</v>
      </c>
      <c r="I5429" s="15" t="str">
        <f>VLOOKUP(Tb_Reseller[[#This Row],[Agen id]],Mapping_Agen!A:D,4,0)</f>
        <v>Prima</v>
      </c>
      <c r="J5429" s="7" t="str">
        <f>VLOOKUP(Tb_Reseller[[#This Row],[Agen id]],Mapping_Agen!A:C,3,0)</f>
        <v>PP</v>
      </c>
      <c r="K5429" s="17" t="str">
        <f>TRIM(LEFT(Tb_Reseller[[#This Row],[Group]],2))</f>
        <v>P</v>
      </c>
      <c r="L5429" s="17" t="str">
        <f>VLOOKUP(Tb_Reseller[[#This Row],[Agen id]],Mapping_Agen!A:E,5,0)</f>
        <v>Mas Komarjaya</v>
      </c>
      <c r="M5429" s="64">
        <v>3.2258064516129008</v>
      </c>
      <c r="N5429" s="65">
        <v>2.6000000000000005</v>
      </c>
      <c r="O5429" s="65">
        <f>IFERROR(VLOOKUP(Tb_Reseller[[#This Row],[Kode Reseller]],[1]Sheet1!$A:$B,2,0),0)</f>
        <v>4.25</v>
      </c>
    </row>
    <row r="5430" spans="1:15" x14ac:dyDescent="0.25">
      <c r="A5430" s="13" t="s">
        <v>15805</v>
      </c>
      <c r="B5430" s="14" t="s">
        <v>15806</v>
      </c>
      <c r="C5430" s="15" t="s">
        <v>8213</v>
      </c>
      <c r="D5430" s="15" t="s">
        <v>15780</v>
      </c>
      <c r="E5430" s="16">
        <v>45600.677083333343</v>
      </c>
      <c r="F5430" s="13" t="s">
        <v>8268</v>
      </c>
      <c r="G5430" s="13" t="s">
        <v>6502</v>
      </c>
      <c r="H5430" s="15" t="str">
        <f>UPPER(Tb_Reseller[[#This Row],[Agen id]]&amp;"-"&amp;VLOOKUP(Tb_Reseller[[#This Row],[Agen id]],A:B,2,0)&amp;"("&amp;Tb_Reseller[[#This Row],[Short]]&amp;")")</f>
        <v>AR36778-AZIDAN CELL(P)</v>
      </c>
      <c r="I5430" s="15" t="str">
        <f>VLOOKUP(Tb_Reseller[[#This Row],[Agen id]],Mapping_Agen!A:D,4,0)</f>
        <v>Prima</v>
      </c>
      <c r="J5430" s="7" t="str">
        <f>VLOOKUP(Tb_Reseller[[#This Row],[Agen id]],Mapping_Agen!A:C,3,0)</f>
        <v>PP</v>
      </c>
      <c r="K5430" s="17" t="str">
        <f>TRIM(LEFT(Tb_Reseller[[#This Row],[Group]],2))</f>
        <v>P</v>
      </c>
      <c r="L5430" s="17" t="str">
        <f>VLOOKUP(Tb_Reseller[[#This Row],[Agen id]],Mapping_Agen!A:E,5,0)</f>
        <v>Mas Komarjaya</v>
      </c>
      <c r="M5430" s="64">
        <v>0</v>
      </c>
      <c r="N5430" s="65">
        <v>0</v>
      </c>
      <c r="O5430" s="65">
        <f>IFERROR(VLOOKUP(Tb_Reseller[[#This Row],[Kode Reseller]],[1]Sheet1!$A:$B,2,0),0)</f>
        <v>0</v>
      </c>
    </row>
    <row r="5431" spans="1:15" x14ac:dyDescent="0.25">
      <c r="A5431" s="13" t="s">
        <v>15807</v>
      </c>
      <c r="B5431" s="14" t="s">
        <v>15808</v>
      </c>
      <c r="C5431" s="15" t="s">
        <v>8262</v>
      </c>
      <c r="D5431" s="15" t="s">
        <v>10081</v>
      </c>
      <c r="E5431" s="16">
        <v>45601.411111111112</v>
      </c>
      <c r="F5431" s="7" t="s">
        <v>8268</v>
      </c>
      <c r="G5431" s="13" t="s">
        <v>1186</v>
      </c>
      <c r="H5431" s="15" t="str">
        <f>UPPER(Tb_Reseller[[#This Row],[Agen id]]&amp;"-"&amp;VLOOKUP(Tb_Reseller[[#This Row],[Agen id]],A:B,2,0)&amp;"("&amp;Tb_Reseller[[#This Row],[Short]]&amp;")")</f>
        <v>AR12074-IMAS AR CELL(RL)</v>
      </c>
      <c r="I5431" s="15" t="str">
        <f>VLOOKUP(Tb_Reseller[[#This Row],[Agen id]],Mapping_Agen!A:D,4,0)</f>
        <v>Limit</v>
      </c>
      <c r="J5431" s="7" t="str">
        <f>VLOOKUP(Tb_Reseller[[#This Row],[Agen id]],Mapping_Agen!A:C,3,0)</f>
        <v>PP</v>
      </c>
      <c r="K5431" s="17" t="str">
        <f>TRIM(LEFT(Tb_Reseller[[#This Row],[Group]],2))</f>
        <v>RL</v>
      </c>
      <c r="L5431" s="17" t="str">
        <f>VLOOKUP(Tb_Reseller[[#This Row],[Agen id]],Mapping_Agen!A:E,5,0)</f>
        <v>Mas Komarjaya</v>
      </c>
      <c r="M5431" s="64">
        <v>0</v>
      </c>
      <c r="N5431" s="65">
        <v>0</v>
      </c>
      <c r="O5431" s="65">
        <f>IFERROR(VLOOKUP(Tb_Reseller[[#This Row],[Kode Reseller]],[1]Sheet1!$A:$B,2,0),0)</f>
        <v>0</v>
      </c>
    </row>
    <row r="5432" spans="1:15" x14ac:dyDescent="0.25">
      <c r="A5432" s="13" t="s">
        <v>6519</v>
      </c>
      <c r="B5432" s="14" t="s">
        <v>10005</v>
      </c>
      <c r="C5432" s="15" t="s">
        <v>8213</v>
      </c>
      <c r="D5432" s="15" t="s">
        <v>8248</v>
      </c>
      <c r="E5432" s="16">
        <v>45601.489583333343</v>
      </c>
      <c r="F5432" s="13" t="s">
        <v>8204</v>
      </c>
      <c r="G5432" s="13" t="s">
        <v>6519</v>
      </c>
      <c r="H5432" s="15" t="str">
        <f>UPPER(Tb_Reseller[[#This Row],[Agen id]]&amp;"-"&amp;VLOOKUP(Tb_Reseller[[#This Row],[Agen id]],A:B,2,0)&amp;"("&amp;Tb_Reseller[[#This Row],[Short]]&amp;")")</f>
        <v>AR36807-TITIN(P)</v>
      </c>
      <c r="I5432" s="15" t="str">
        <f>VLOOKUP(Tb_Reseller[[#This Row],[Agen id]],Mapping_Agen!A:D,4,0)</f>
        <v>Prima</v>
      </c>
      <c r="J5432" s="7" t="str">
        <f>VLOOKUP(Tb_Reseller[[#This Row],[Agen id]],Mapping_Agen!A:C,3,0)</f>
        <v>PP</v>
      </c>
      <c r="K5432" s="17" t="str">
        <f>TRIM(LEFT(Tb_Reseller[[#This Row],[Group]],2))</f>
        <v>P</v>
      </c>
      <c r="L5432" s="17" t="str">
        <f>VLOOKUP(Tb_Reseller[[#This Row],[Agen id]],Mapping_Agen!A:E,5,0)</f>
        <v>NON SCO</v>
      </c>
      <c r="M5432" s="64">
        <v>0</v>
      </c>
      <c r="N5432" s="65">
        <v>0</v>
      </c>
      <c r="O5432" s="65">
        <f>IFERROR(VLOOKUP(Tb_Reseller[[#This Row],[Kode Reseller]],[1]Sheet1!$A:$B,2,0),0)</f>
        <v>0</v>
      </c>
    </row>
    <row r="5433" spans="1:15" x14ac:dyDescent="0.25">
      <c r="A5433" s="13" t="s">
        <v>6521</v>
      </c>
      <c r="B5433" s="14" t="s">
        <v>15809</v>
      </c>
      <c r="C5433" s="15" t="s">
        <v>8262</v>
      </c>
      <c r="D5433" s="15" t="s">
        <v>8369</v>
      </c>
      <c r="E5433" s="16">
        <v>45601.570833333331</v>
      </c>
      <c r="F5433" s="13" t="s">
        <v>8204</v>
      </c>
      <c r="G5433" s="13" t="s">
        <v>6521</v>
      </c>
      <c r="H5433" s="15" t="str">
        <f>UPPER(Tb_Reseller[[#This Row],[Agen id]]&amp;"-"&amp;VLOOKUP(Tb_Reseller[[#This Row],[Agen id]],A:B,2,0)&amp;"("&amp;Tb_Reseller[[#This Row],[Short]]&amp;")")</f>
        <v>AR36808-ALVARO CELL(RL)</v>
      </c>
      <c r="I5433" s="15" t="str">
        <f>VLOOKUP(Tb_Reseller[[#This Row],[Agen id]],Mapping_Agen!A:D,4,0)</f>
        <v>No Limit</v>
      </c>
      <c r="J5433" s="7" t="str">
        <f>VLOOKUP(Tb_Reseller[[#This Row],[Agen id]],Mapping_Agen!A:C,3,0)</f>
        <v>PRG</v>
      </c>
      <c r="K5433" s="17" t="str">
        <f>TRIM(LEFT(Tb_Reseller[[#This Row],[Group]],2))</f>
        <v>RL</v>
      </c>
      <c r="L5433" s="17" t="str">
        <f>VLOOKUP(Tb_Reseller[[#This Row],[Agen id]],Mapping_Agen!A:E,5,0)</f>
        <v>NON SCO</v>
      </c>
      <c r="M5433" s="64">
        <v>0</v>
      </c>
      <c r="N5433" s="65">
        <v>0</v>
      </c>
      <c r="O5433" s="65">
        <f>IFERROR(VLOOKUP(Tb_Reseller[[#This Row],[Kode Reseller]],[1]Sheet1!$A:$B,2,0),0)</f>
        <v>0</v>
      </c>
    </row>
    <row r="5434" spans="1:15" x14ac:dyDescent="0.25">
      <c r="A5434" s="13" t="s">
        <v>6523</v>
      </c>
      <c r="B5434" s="14" t="s">
        <v>15810</v>
      </c>
      <c r="C5434" s="15" t="s">
        <v>8213</v>
      </c>
      <c r="D5434" s="15" t="s">
        <v>8248</v>
      </c>
      <c r="E5434" s="16">
        <v>45602.535416666673</v>
      </c>
      <c r="F5434" s="13" t="s">
        <v>8204</v>
      </c>
      <c r="G5434" s="13" t="s">
        <v>6523</v>
      </c>
      <c r="H5434" s="15" t="str">
        <f>UPPER(Tb_Reseller[[#This Row],[Agen id]]&amp;"-"&amp;VLOOKUP(Tb_Reseller[[#This Row],[Agen id]],A:B,2,0)&amp;"("&amp;Tb_Reseller[[#This Row],[Short]]&amp;")")</f>
        <v>AR36813-SUGENG PRIMA(P)</v>
      </c>
      <c r="I5434" s="15" t="str">
        <f>VLOOKUP(Tb_Reseller[[#This Row],[Agen id]],Mapping_Agen!A:D,4,0)</f>
        <v>Prima</v>
      </c>
      <c r="J5434" s="7" t="str">
        <f>VLOOKUP(Tb_Reseller[[#This Row],[Agen id]],Mapping_Agen!A:C,3,0)</f>
        <v>PP</v>
      </c>
      <c r="K5434" s="17" t="str">
        <f>TRIM(LEFT(Tb_Reseller[[#This Row],[Group]],2))</f>
        <v>P</v>
      </c>
      <c r="L5434" s="17" t="str">
        <f>VLOOKUP(Tb_Reseller[[#This Row],[Agen id]],Mapping_Agen!A:E,5,0)</f>
        <v>NON SCO</v>
      </c>
      <c r="M5434" s="64">
        <v>0</v>
      </c>
      <c r="N5434" s="65">
        <v>0</v>
      </c>
      <c r="O5434" s="65">
        <f>IFERROR(VLOOKUP(Tb_Reseller[[#This Row],[Kode Reseller]],[1]Sheet1!$A:$B,2,0),0)</f>
        <v>0</v>
      </c>
    </row>
    <row r="5435" spans="1:15" x14ac:dyDescent="0.25">
      <c r="A5435" s="13" t="s">
        <v>6525</v>
      </c>
      <c r="B5435" s="14" t="s">
        <v>15811</v>
      </c>
      <c r="C5435" s="15" t="s">
        <v>8262</v>
      </c>
      <c r="D5435" s="15" t="s">
        <v>8203</v>
      </c>
      <c r="E5435" s="16">
        <v>45602.588194444441</v>
      </c>
      <c r="F5435" s="13" t="s">
        <v>8204</v>
      </c>
      <c r="G5435" s="13" t="s">
        <v>6525</v>
      </c>
      <c r="H5435" s="15" t="str">
        <f>UPPER(Tb_Reseller[[#This Row],[Agen id]]&amp;"-"&amp;VLOOKUP(Tb_Reseller[[#This Row],[Agen id]],A:B,2,0)&amp;"("&amp;Tb_Reseller[[#This Row],[Short]]&amp;")")</f>
        <v>AR36815-TOKO ARITONANG(RL)</v>
      </c>
      <c r="I5435" s="15" t="str">
        <f>VLOOKUP(Tb_Reseller[[#This Row],[Agen id]],Mapping_Agen!A:D,4,0)</f>
        <v>No Limit</v>
      </c>
      <c r="J5435" s="7" t="str">
        <f>VLOOKUP(Tb_Reseller[[#This Row],[Agen id]],Mapping_Agen!A:C,3,0)</f>
        <v>BSD</v>
      </c>
      <c r="K5435" s="17" t="str">
        <f>TRIM(LEFT(Tb_Reseller[[#This Row],[Group]],2))</f>
        <v>RL</v>
      </c>
      <c r="L5435" s="17" t="str">
        <f>VLOOKUP(Tb_Reseller[[#This Row],[Agen id]],Mapping_Agen!A:E,5,0)</f>
        <v>NON SCO</v>
      </c>
      <c r="M5435" s="64">
        <v>0</v>
      </c>
      <c r="N5435" s="65">
        <v>0</v>
      </c>
      <c r="O5435" s="65">
        <f>IFERROR(VLOOKUP(Tb_Reseller[[#This Row],[Kode Reseller]],[1]Sheet1!$A:$B,2,0),0)</f>
        <v>0</v>
      </c>
    </row>
    <row r="5436" spans="1:15" x14ac:dyDescent="0.25">
      <c r="A5436" s="13" t="s">
        <v>15812</v>
      </c>
      <c r="B5436" s="14" t="s">
        <v>15813</v>
      </c>
      <c r="C5436" s="15" t="s">
        <v>8213</v>
      </c>
      <c r="D5436" s="15" t="s">
        <v>15780</v>
      </c>
      <c r="E5436" s="16">
        <v>45603.540972222218</v>
      </c>
      <c r="F5436" s="13" t="s">
        <v>8268</v>
      </c>
      <c r="G5436" s="13" t="s">
        <v>6502</v>
      </c>
      <c r="H5436" s="15" t="str">
        <f>UPPER(Tb_Reseller[[#This Row],[Agen id]]&amp;"-"&amp;VLOOKUP(Tb_Reseller[[#This Row],[Agen id]],A:B,2,0)&amp;"("&amp;Tb_Reseller[[#This Row],[Short]]&amp;")")</f>
        <v>AR36778-AZIDAN CELL(P)</v>
      </c>
      <c r="I5436" s="15" t="str">
        <f>VLOOKUP(Tb_Reseller[[#This Row],[Agen id]],Mapping_Agen!A:D,4,0)</f>
        <v>Prima</v>
      </c>
      <c r="J5436" s="7" t="str">
        <f>VLOOKUP(Tb_Reseller[[#This Row],[Agen id]],Mapping_Agen!A:C,3,0)</f>
        <v>PP</v>
      </c>
      <c r="K5436" s="17" t="str">
        <f>TRIM(LEFT(Tb_Reseller[[#This Row],[Group]],2))</f>
        <v>P</v>
      </c>
      <c r="L5436" s="17" t="str">
        <f>VLOOKUP(Tb_Reseller[[#This Row],[Agen id]],Mapping_Agen!A:E,5,0)</f>
        <v>Mas Komarjaya</v>
      </c>
      <c r="M5436" s="64">
        <v>0</v>
      </c>
      <c r="N5436" s="65">
        <v>0</v>
      </c>
      <c r="O5436" s="65">
        <f>IFERROR(VLOOKUP(Tb_Reseller[[#This Row],[Kode Reseller]],[1]Sheet1!$A:$B,2,0),0)</f>
        <v>0</v>
      </c>
    </row>
    <row r="5437" spans="1:15" x14ac:dyDescent="0.25">
      <c r="A5437" s="13" t="s">
        <v>7604</v>
      </c>
      <c r="B5437" s="14" t="s">
        <v>15814</v>
      </c>
      <c r="C5437" s="15" t="s">
        <v>8202</v>
      </c>
      <c r="D5437" s="15" t="s">
        <v>11516</v>
      </c>
      <c r="E5437" s="16">
        <v>45604.395833333343</v>
      </c>
      <c r="F5437" s="13" t="s">
        <v>8204</v>
      </c>
      <c r="G5437" s="13" t="s">
        <v>7604</v>
      </c>
      <c r="H5437" s="15" t="str">
        <f>UPPER(Tb_Reseller[[#This Row],[Agen id]]&amp;"-"&amp;VLOOKUP(Tb_Reseller[[#This Row],[Agen id]],A:B,2,0)&amp;"("&amp;Tb_Reseller[[#This Row],[Short]]&amp;")")</f>
        <v>AR36817-FIDA(O)</v>
      </c>
      <c r="I5437" s="15" t="str">
        <f>VLOOKUP(Tb_Reseller[[#This Row],[Agen id]],Mapping_Agen!A:D,4,0)</f>
        <v>Prima</v>
      </c>
      <c r="J5437" s="7" t="str">
        <f>VLOOKUP(Tb_Reseller[[#This Row],[Agen id]],Mapping_Agen!A:C,3,0)</f>
        <v>ONLINE</v>
      </c>
      <c r="K5437" s="17" t="str">
        <f>TRIM(LEFT(Tb_Reseller[[#This Row],[Group]],2))</f>
        <v>O</v>
      </c>
      <c r="L5437" s="17" t="str">
        <f>VLOOKUP(Tb_Reseller[[#This Row],[Agen id]],Mapping_Agen!A:E,5,0)</f>
        <v>ONLINE</v>
      </c>
      <c r="M5437" s="64">
        <v>0</v>
      </c>
      <c r="N5437" s="65">
        <v>0</v>
      </c>
      <c r="O5437" s="65">
        <f>IFERROR(VLOOKUP(Tb_Reseller[[#This Row],[Kode Reseller]],[1]Sheet1!$A:$B,2,0),0)</f>
        <v>0</v>
      </c>
    </row>
    <row r="5438" spans="1:15" x14ac:dyDescent="0.25">
      <c r="A5438" s="13" t="s">
        <v>6529</v>
      </c>
      <c r="B5438" s="14" t="s">
        <v>15815</v>
      </c>
      <c r="C5438" s="15" t="s">
        <v>8202</v>
      </c>
      <c r="D5438" s="15" t="s">
        <v>11516</v>
      </c>
      <c r="E5438" s="16">
        <v>45605.8125</v>
      </c>
      <c r="F5438" s="13" t="s">
        <v>8204</v>
      </c>
      <c r="G5438" s="13" t="s">
        <v>6529</v>
      </c>
      <c r="H5438" s="15" t="str">
        <f>UPPER(Tb_Reseller[[#This Row],[Agen id]]&amp;"-"&amp;VLOOKUP(Tb_Reseller[[#This Row],[Agen id]],A:B,2,0)&amp;"("&amp;Tb_Reseller[[#This Row],[Short]]&amp;")")</f>
        <v>AR36819-DUA BERSAUDARA(O)</v>
      </c>
      <c r="I5438" s="15" t="str">
        <f>VLOOKUP(Tb_Reseller[[#This Row],[Agen id]],Mapping_Agen!A:D,4,0)</f>
        <v>Prima</v>
      </c>
      <c r="J5438" s="7" t="str">
        <f>VLOOKUP(Tb_Reseller[[#This Row],[Agen id]],Mapping_Agen!A:C,3,0)</f>
        <v>ONLINE</v>
      </c>
      <c r="K5438" s="17" t="str">
        <f>TRIM(LEFT(Tb_Reseller[[#This Row],[Group]],2))</f>
        <v>O</v>
      </c>
      <c r="L5438" s="17" t="str">
        <f>VLOOKUP(Tb_Reseller[[#This Row],[Agen id]],Mapping_Agen!A:E,5,0)</f>
        <v>ONLINE</v>
      </c>
      <c r="M5438" s="64">
        <v>0</v>
      </c>
      <c r="N5438" s="65">
        <v>0</v>
      </c>
      <c r="O5438" s="65">
        <f>IFERROR(VLOOKUP(Tb_Reseller[[#This Row],[Kode Reseller]],[1]Sheet1!$A:$B,2,0),0)</f>
        <v>0</v>
      </c>
    </row>
    <row r="5439" spans="1:15" x14ac:dyDescent="0.25">
      <c r="A5439" s="13" t="s">
        <v>15816</v>
      </c>
      <c r="B5439" s="14" t="s">
        <v>11071</v>
      </c>
      <c r="C5439" s="15" t="s">
        <v>8213</v>
      </c>
      <c r="D5439" s="15" t="s">
        <v>15780</v>
      </c>
      <c r="E5439" s="16">
        <v>45606.352777777778</v>
      </c>
      <c r="F5439" s="13" t="s">
        <v>8268</v>
      </c>
      <c r="G5439" s="13" t="s">
        <v>6502</v>
      </c>
      <c r="H5439" s="15" t="str">
        <f>UPPER(Tb_Reseller[[#This Row],[Agen id]]&amp;"-"&amp;VLOOKUP(Tb_Reseller[[#This Row],[Agen id]],A:B,2,0)&amp;"("&amp;Tb_Reseller[[#This Row],[Short]]&amp;")")</f>
        <v>AR36778-AZIDAN CELL(P)</v>
      </c>
      <c r="I5439" s="15" t="str">
        <f>VLOOKUP(Tb_Reseller[[#This Row],[Agen id]],Mapping_Agen!A:D,4,0)</f>
        <v>Prima</v>
      </c>
      <c r="J5439" s="7" t="str">
        <f>VLOOKUP(Tb_Reseller[[#This Row],[Agen id]],Mapping_Agen!A:C,3,0)</f>
        <v>PP</v>
      </c>
      <c r="K5439" s="17" t="str">
        <f>TRIM(LEFT(Tb_Reseller[[#This Row],[Group]],2))</f>
        <v>P</v>
      </c>
      <c r="L5439" s="17" t="str">
        <f>VLOOKUP(Tb_Reseller[[#This Row],[Agen id]],Mapping_Agen!A:E,5,0)</f>
        <v>Mas Komarjaya</v>
      </c>
      <c r="M5439" s="64">
        <v>5.8064516129032215</v>
      </c>
      <c r="N5439" s="65">
        <v>5.3666666666666574</v>
      </c>
      <c r="O5439" s="65">
        <f>IFERROR(VLOOKUP(Tb_Reseller[[#This Row],[Kode Reseller]],[1]Sheet1!$A:$B,2,0),0)</f>
        <v>5.25</v>
      </c>
    </row>
    <row r="5440" spans="1:15" x14ac:dyDescent="0.25">
      <c r="A5440" s="13" t="s">
        <v>6531</v>
      </c>
      <c r="B5440" s="14" t="s">
        <v>15817</v>
      </c>
      <c r="C5440" s="15" t="s">
        <v>8202</v>
      </c>
      <c r="D5440" s="15" t="s">
        <v>11516</v>
      </c>
      <c r="E5440" s="16">
        <v>45606.807638888888</v>
      </c>
      <c r="F5440" s="13" t="s">
        <v>8204</v>
      </c>
      <c r="G5440" s="13" t="s">
        <v>6531</v>
      </c>
      <c r="H5440" s="15" t="str">
        <f>UPPER(Tb_Reseller[[#This Row],[Agen id]]&amp;"-"&amp;VLOOKUP(Tb_Reseller[[#This Row],[Agen id]],A:B,2,0)&amp;"("&amp;Tb_Reseller[[#This Row],[Short]]&amp;")")</f>
        <v>AR36823-YATII(O)</v>
      </c>
      <c r="I5440" s="15" t="str">
        <f>VLOOKUP(Tb_Reseller[[#This Row],[Agen id]],Mapping_Agen!A:D,4,0)</f>
        <v>Prima</v>
      </c>
      <c r="J5440" s="7" t="str">
        <f>VLOOKUP(Tb_Reseller[[#This Row],[Agen id]],Mapping_Agen!A:C,3,0)</f>
        <v>ONLINE</v>
      </c>
      <c r="K5440" s="17" t="str">
        <f>TRIM(LEFT(Tb_Reseller[[#This Row],[Group]],2))</f>
        <v>O</v>
      </c>
      <c r="L5440" s="17" t="str">
        <f>VLOOKUP(Tb_Reseller[[#This Row],[Agen id]],Mapping_Agen!A:E,5,0)</f>
        <v>ONLINE</v>
      </c>
      <c r="M5440" s="64">
        <v>0</v>
      </c>
      <c r="N5440" s="65">
        <v>0</v>
      </c>
      <c r="O5440" s="65">
        <f>IFERROR(VLOOKUP(Tb_Reseller[[#This Row],[Kode Reseller]],[1]Sheet1!$A:$B,2,0),0)</f>
        <v>0</v>
      </c>
    </row>
    <row r="5441" spans="1:15" x14ac:dyDescent="0.25">
      <c r="A5441" s="13" t="s">
        <v>1366</v>
      </c>
      <c r="B5441" s="14" t="s">
        <v>15818</v>
      </c>
      <c r="C5441" s="15" t="s">
        <v>8202</v>
      </c>
      <c r="D5441" s="15" t="s">
        <v>11516</v>
      </c>
      <c r="E5441" s="16">
        <v>45607.352777777778</v>
      </c>
      <c r="F5441" s="13" t="s">
        <v>8204</v>
      </c>
      <c r="G5441" s="13" t="s">
        <v>1366</v>
      </c>
      <c r="H5441" s="15" t="str">
        <f>UPPER(Tb_Reseller[[#This Row],[Agen id]]&amp;"-"&amp;VLOOKUP(Tb_Reseller[[#This Row],[Agen id]],A:B,2,0)&amp;"("&amp;Tb_Reseller[[#This Row],[Short]]&amp;")")</f>
        <v>AR36824-MAESAROH(O)</v>
      </c>
      <c r="I5441" s="15" t="str">
        <f>VLOOKUP(Tb_Reseller[[#This Row],[Agen id]],Mapping_Agen!A:D,4,0)</f>
        <v>Prima</v>
      </c>
      <c r="J5441" s="7" t="str">
        <f>VLOOKUP(Tb_Reseller[[#This Row],[Agen id]],Mapping_Agen!A:C,3,0)</f>
        <v>ONLINE</v>
      </c>
      <c r="K5441" s="17" t="str">
        <f>TRIM(LEFT(Tb_Reseller[[#This Row],[Group]],2))</f>
        <v>O</v>
      </c>
      <c r="L5441" s="17" t="str">
        <f>VLOOKUP(Tb_Reseller[[#This Row],[Agen id]],Mapping_Agen!A:E,5,0)</f>
        <v>ONLINE</v>
      </c>
      <c r="M5441" s="64">
        <v>1.9032258064516114</v>
      </c>
      <c r="N5441" s="65">
        <v>1.2000000000000004</v>
      </c>
      <c r="O5441" s="65">
        <f>IFERROR(VLOOKUP(Tb_Reseller[[#This Row],[Kode Reseller]],[1]Sheet1!$A:$B,2,0),0)</f>
        <v>2</v>
      </c>
    </row>
    <row r="5442" spans="1:15" x14ac:dyDescent="0.25">
      <c r="A5442" s="13" t="s">
        <v>15819</v>
      </c>
      <c r="B5442" s="14" t="s">
        <v>15820</v>
      </c>
      <c r="C5442" s="15" t="s">
        <v>8213</v>
      </c>
      <c r="D5442" s="15" t="s">
        <v>12388</v>
      </c>
      <c r="E5442" s="16">
        <v>45607.792361111111</v>
      </c>
      <c r="F5442" s="7" t="s">
        <v>8268</v>
      </c>
      <c r="G5442" s="13" t="s">
        <v>886</v>
      </c>
      <c r="H5442" s="15" t="str">
        <f>UPPER(Tb_Reseller[[#This Row],[Agen id]]&amp;"-"&amp;VLOOKUP(Tb_Reseller[[#This Row],[Agen id]],A:B,2,0)&amp;"("&amp;Tb_Reseller[[#This Row],[Short]]&amp;")")</f>
        <v>AR08869-BAROKAH CELL 2(P)</v>
      </c>
      <c r="I5442" s="15" t="str">
        <f>VLOOKUP(Tb_Reseller[[#This Row],[Agen id]],Mapping_Agen!A:D,4,0)</f>
        <v>Prima</v>
      </c>
      <c r="J5442" s="7" t="str">
        <f>VLOOKUP(Tb_Reseller[[#This Row],[Agen id]],Mapping_Agen!A:C,3,0)</f>
        <v>BSD</v>
      </c>
      <c r="K5442" s="17" t="str">
        <f>TRIM(LEFT(Tb_Reseller[[#This Row],[Group]],2))</f>
        <v>P</v>
      </c>
      <c r="L5442" s="17" t="str">
        <f>VLOOKUP(Tb_Reseller[[#This Row],[Agen id]],Mapping_Agen!A:E,5,0)</f>
        <v>NON SCO</v>
      </c>
      <c r="M5442" s="64">
        <v>0</v>
      </c>
      <c r="N5442" s="65">
        <v>0</v>
      </c>
      <c r="O5442" s="65">
        <f>IFERROR(VLOOKUP(Tb_Reseller[[#This Row],[Kode Reseller]],[1]Sheet1!$A:$B,2,0),0)</f>
        <v>0</v>
      </c>
    </row>
    <row r="5443" spans="1:15" x14ac:dyDescent="0.25">
      <c r="A5443" s="13" t="s">
        <v>6535</v>
      </c>
      <c r="B5443" s="14" t="s">
        <v>15821</v>
      </c>
      <c r="C5443" s="15" t="s">
        <v>8202</v>
      </c>
      <c r="D5443" s="15" t="s">
        <v>11516</v>
      </c>
      <c r="E5443" s="16">
        <v>45607.805555555547</v>
      </c>
      <c r="F5443" s="13" t="s">
        <v>8204</v>
      </c>
      <c r="G5443" s="13" t="s">
        <v>6535</v>
      </c>
      <c r="H5443" s="15" t="str">
        <f>UPPER(Tb_Reseller[[#This Row],[Agen id]]&amp;"-"&amp;VLOOKUP(Tb_Reseller[[#This Row],[Agen id]],A:B,2,0)&amp;"("&amp;Tb_Reseller[[#This Row],[Short]]&amp;")")</f>
        <v>AR36827-ELA APRILIA(O)</v>
      </c>
      <c r="I5443" s="15" t="str">
        <f>VLOOKUP(Tb_Reseller[[#This Row],[Agen id]],Mapping_Agen!A:D,4,0)</f>
        <v>Prima</v>
      </c>
      <c r="J5443" s="7" t="str">
        <f>VLOOKUP(Tb_Reseller[[#This Row],[Agen id]],Mapping_Agen!A:C,3,0)</f>
        <v>ONLINE</v>
      </c>
      <c r="K5443" s="17" t="str">
        <f>TRIM(LEFT(Tb_Reseller[[#This Row],[Group]],2))</f>
        <v>O</v>
      </c>
      <c r="L5443" s="17" t="str">
        <f>VLOOKUP(Tb_Reseller[[#This Row],[Agen id]],Mapping_Agen!A:E,5,0)</f>
        <v>ONLINE</v>
      </c>
      <c r="M5443" s="64">
        <v>0</v>
      </c>
      <c r="N5443" s="65">
        <v>0</v>
      </c>
      <c r="O5443" s="65">
        <f>IFERROR(VLOOKUP(Tb_Reseller[[#This Row],[Kode Reseller]],[1]Sheet1!$A:$B,2,0),0)</f>
        <v>0</v>
      </c>
    </row>
    <row r="5444" spans="1:15" x14ac:dyDescent="0.25">
      <c r="A5444" s="13" t="s">
        <v>15822</v>
      </c>
      <c r="B5444" s="14" t="s">
        <v>15823</v>
      </c>
      <c r="C5444" s="15" t="s">
        <v>8213</v>
      </c>
      <c r="D5444" s="15" t="s">
        <v>15780</v>
      </c>
      <c r="E5444" s="16">
        <v>45608.555555555547</v>
      </c>
      <c r="F5444" s="13" t="s">
        <v>8268</v>
      </c>
      <c r="G5444" s="13" t="s">
        <v>6502</v>
      </c>
      <c r="H5444" s="15" t="str">
        <f>UPPER(Tb_Reseller[[#This Row],[Agen id]]&amp;"-"&amp;VLOOKUP(Tb_Reseller[[#This Row],[Agen id]],A:B,2,0)&amp;"("&amp;Tb_Reseller[[#This Row],[Short]]&amp;")")</f>
        <v>AR36778-AZIDAN CELL(P)</v>
      </c>
      <c r="I5444" s="15" t="str">
        <f>VLOOKUP(Tb_Reseller[[#This Row],[Agen id]],Mapping_Agen!A:D,4,0)</f>
        <v>Prima</v>
      </c>
      <c r="J5444" s="7" t="str">
        <f>VLOOKUP(Tb_Reseller[[#This Row],[Agen id]],Mapping_Agen!A:C,3,0)</f>
        <v>PP</v>
      </c>
      <c r="K5444" s="17" t="str">
        <f>TRIM(LEFT(Tb_Reseller[[#This Row],[Group]],2))</f>
        <v>P</v>
      </c>
      <c r="L5444" s="17" t="str">
        <f>VLOOKUP(Tb_Reseller[[#This Row],[Agen id]],Mapping_Agen!A:E,5,0)</f>
        <v>Mas Komarjaya</v>
      </c>
      <c r="M5444" s="64">
        <v>3.2903225806451588</v>
      </c>
      <c r="N5444" s="65">
        <v>3.6666666666666634</v>
      </c>
      <c r="O5444" s="65">
        <f>IFERROR(VLOOKUP(Tb_Reseller[[#This Row],[Kode Reseller]],[1]Sheet1!$A:$B,2,0),0)</f>
        <v>3.25</v>
      </c>
    </row>
    <row r="5445" spans="1:15" x14ac:dyDescent="0.25">
      <c r="A5445" s="13" t="s">
        <v>15824</v>
      </c>
      <c r="B5445" s="14" t="s">
        <v>15101</v>
      </c>
      <c r="C5445" s="15" t="s">
        <v>8213</v>
      </c>
      <c r="D5445" s="15" t="s">
        <v>9018</v>
      </c>
      <c r="E5445" s="16">
        <v>45608.621527777781</v>
      </c>
      <c r="F5445" s="7" t="s">
        <v>8268</v>
      </c>
      <c r="G5445" s="13" t="s">
        <v>806</v>
      </c>
      <c r="H5445" s="15" t="str">
        <f>UPPER(Tb_Reseller[[#This Row],[Agen id]]&amp;"-"&amp;VLOOKUP(Tb_Reseller[[#This Row],[Agen id]],A:B,2,0)&amp;"("&amp;Tb_Reseller[[#This Row],[Short]]&amp;")")</f>
        <v>AR08006-TJ CELL(P)</v>
      </c>
      <c r="I5445" s="15" t="str">
        <f>VLOOKUP(Tb_Reseller[[#This Row],[Agen id]],Mapping_Agen!A:D,4,0)</f>
        <v>Prima</v>
      </c>
      <c r="J5445" s="7" t="str">
        <f>VLOOKUP(Tb_Reseller[[#This Row],[Agen id]],Mapping_Agen!A:C,3,0)</f>
        <v>ICON</v>
      </c>
      <c r="K5445" s="17" t="str">
        <f>TRIM(LEFT(Tb_Reseller[[#This Row],[Group]],2))</f>
        <v>P</v>
      </c>
      <c r="L5445" s="17" t="str">
        <f>VLOOKUP(Tb_Reseller[[#This Row],[Agen id]],Mapping_Agen!A:E,5,0)</f>
        <v>Abdul Harris</v>
      </c>
      <c r="M5445" s="64">
        <v>0</v>
      </c>
      <c r="N5445" s="65">
        <v>0</v>
      </c>
      <c r="O5445" s="65">
        <f>IFERROR(VLOOKUP(Tb_Reseller[[#This Row],[Kode Reseller]],[1]Sheet1!$A:$B,2,0),0)</f>
        <v>0</v>
      </c>
    </row>
    <row r="5446" spans="1:15" x14ac:dyDescent="0.25">
      <c r="A5446" s="13" t="s">
        <v>6537</v>
      </c>
      <c r="B5446" s="14" t="s">
        <v>14091</v>
      </c>
      <c r="C5446" s="15" t="s">
        <v>8213</v>
      </c>
      <c r="D5446" s="15" t="s">
        <v>8248</v>
      </c>
      <c r="E5446" s="16">
        <v>45608.788888888892</v>
      </c>
      <c r="F5446" s="13" t="s">
        <v>8204</v>
      </c>
      <c r="G5446" s="13" t="s">
        <v>6537</v>
      </c>
      <c r="H5446" s="15" t="str">
        <f>UPPER(Tb_Reseller[[#This Row],[Agen id]]&amp;"-"&amp;VLOOKUP(Tb_Reseller[[#This Row],[Agen id]],A:B,2,0)&amp;"("&amp;Tb_Reseller[[#This Row],[Short]]&amp;")")</f>
        <v>AR36832-ENI CELL(P)</v>
      </c>
      <c r="I5446" s="15" t="str">
        <f>VLOOKUP(Tb_Reseller[[#This Row],[Agen id]],Mapping_Agen!A:D,4,0)</f>
        <v>Prima</v>
      </c>
      <c r="J5446" s="7" t="str">
        <f>VLOOKUP(Tb_Reseller[[#This Row],[Agen id]],Mapping_Agen!A:C,3,0)</f>
        <v>PP</v>
      </c>
      <c r="K5446" s="17" t="str">
        <f>TRIM(LEFT(Tb_Reseller[[#This Row],[Group]],2))</f>
        <v>P</v>
      </c>
      <c r="L5446" s="17" t="str">
        <f>VLOOKUP(Tb_Reseller[[#This Row],[Agen id]],Mapping_Agen!A:E,5,0)</f>
        <v>NON SCO</v>
      </c>
      <c r="M5446" s="64">
        <v>0</v>
      </c>
      <c r="N5446" s="65">
        <v>0</v>
      </c>
      <c r="O5446" s="65">
        <f>IFERROR(VLOOKUP(Tb_Reseller[[#This Row],[Kode Reseller]],[1]Sheet1!$A:$B,2,0),0)</f>
        <v>0</v>
      </c>
    </row>
    <row r="5447" spans="1:15" x14ac:dyDescent="0.25">
      <c r="A5447" s="13" t="s">
        <v>6539</v>
      </c>
      <c r="B5447" s="14" t="s">
        <v>15825</v>
      </c>
      <c r="C5447" s="15" t="s">
        <v>8213</v>
      </c>
      <c r="D5447" s="15" t="s">
        <v>8248</v>
      </c>
      <c r="E5447" s="16">
        <v>45609.598611111112</v>
      </c>
      <c r="F5447" s="13" t="s">
        <v>8204</v>
      </c>
      <c r="G5447" s="13" t="s">
        <v>6539</v>
      </c>
      <c r="H5447" s="15" t="str">
        <f>UPPER(Tb_Reseller[[#This Row],[Agen id]]&amp;"-"&amp;VLOOKUP(Tb_Reseller[[#This Row],[Agen id]],A:B,2,0)&amp;"("&amp;Tb_Reseller[[#This Row],[Short]]&amp;")")</f>
        <v>AR36833-ARINI CELL(P)</v>
      </c>
      <c r="I5447" s="15" t="str">
        <f>VLOOKUP(Tb_Reseller[[#This Row],[Agen id]],Mapping_Agen!A:D,4,0)</f>
        <v>Prima</v>
      </c>
      <c r="J5447" s="7" t="str">
        <f>VLOOKUP(Tb_Reseller[[#This Row],[Agen id]],Mapping_Agen!A:C,3,0)</f>
        <v>PP</v>
      </c>
      <c r="K5447" s="17" t="str">
        <f>TRIM(LEFT(Tb_Reseller[[#This Row],[Group]],2))</f>
        <v>P</v>
      </c>
      <c r="L5447" s="17" t="str">
        <f>VLOOKUP(Tb_Reseller[[#This Row],[Agen id]],Mapping_Agen!A:E,5,0)</f>
        <v>Febri Kurniawan</v>
      </c>
      <c r="M5447" s="64">
        <v>11.000000000000073</v>
      </c>
      <c r="N5447" s="65">
        <v>11.299999999999971</v>
      </c>
      <c r="O5447" s="65">
        <f>IFERROR(VLOOKUP(Tb_Reseller[[#This Row],[Kode Reseller]],[1]Sheet1!$A:$B,2,0),0)</f>
        <v>13.25</v>
      </c>
    </row>
    <row r="5448" spans="1:15" x14ac:dyDescent="0.25">
      <c r="A5448" s="13" t="s">
        <v>6542</v>
      </c>
      <c r="B5448" s="14" t="s">
        <v>15826</v>
      </c>
      <c r="C5448" s="15" t="s">
        <v>8262</v>
      </c>
      <c r="D5448" s="15" t="s">
        <v>8203</v>
      </c>
      <c r="E5448" s="16">
        <v>45609.634027777778</v>
      </c>
      <c r="F5448" s="13" t="s">
        <v>8204</v>
      </c>
      <c r="G5448" s="13" t="s">
        <v>6542</v>
      </c>
      <c r="H5448" s="15" t="str">
        <f>UPPER(Tb_Reseller[[#This Row],[Agen id]]&amp;"-"&amp;VLOOKUP(Tb_Reseller[[#This Row],[Agen id]],A:B,2,0)&amp;"("&amp;Tb_Reseller[[#This Row],[Short]]&amp;")")</f>
        <v>AR36834-SINTA CELLULAR(RL)</v>
      </c>
      <c r="I5448" s="15" t="str">
        <f>VLOOKUP(Tb_Reseller[[#This Row],[Agen id]],Mapping_Agen!A:D,4,0)</f>
        <v>No Limit</v>
      </c>
      <c r="J5448" s="7" t="str">
        <f>VLOOKUP(Tb_Reseller[[#This Row],[Agen id]],Mapping_Agen!A:C,3,0)</f>
        <v>BSD</v>
      </c>
      <c r="K5448" s="17" t="str">
        <f>TRIM(LEFT(Tb_Reseller[[#This Row],[Group]],2))</f>
        <v>RL</v>
      </c>
      <c r="L5448" s="17" t="str">
        <f>VLOOKUP(Tb_Reseller[[#This Row],[Agen id]],Mapping_Agen!A:E,5,0)</f>
        <v>NON SCO</v>
      </c>
      <c r="M5448" s="64">
        <v>0</v>
      </c>
      <c r="N5448" s="65">
        <v>0</v>
      </c>
      <c r="O5448" s="65">
        <f>IFERROR(VLOOKUP(Tb_Reseller[[#This Row],[Kode Reseller]],[1]Sheet1!$A:$B,2,0),0)</f>
        <v>0</v>
      </c>
    </row>
    <row r="5449" spans="1:15" x14ac:dyDescent="0.25">
      <c r="A5449" s="13" t="s">
        <v>15827</v>
      </c>
      <c r="B5449" s="14" t="s">
        <v>15828</v>
      </c>
      <c r="C5449" s="15" t="s">
        <v>8213</v>
      </c>
      <c r="D5449" s="15" t="s">
        <v>8730</v>
      </c>
      <c r="E5449" s="16">
        <v>45610.366666666669</v>
      </c>
      <c r="F5449" s="7" t="s">
        <v>8268</v>
      </c>
      <c r="G5449" s="13" t="s">
        <v>775</v>
      </c>
      <c r="H5449" s="15" t="str">
        <f>UPPER(Tb_Reseller[[#This Row],[Agen id]]&amp;"-"&amp;VLOOKUP(Tb_Reseller[[#This Row],[Agen id]],A:B,2,0)&amp;"("&amp;Tb_Reseller[[#This Row],[Short]]&amp;")")</f>
        <v>AR01844-HERMAN CELL(P)</v>
      </c>
      <c r="I5449" s="15" t="str">
        <f>VLOOKUP(Tb_Reseller[[#This Row],[Agen id]],Mapping_Agen!A:D,4,0)</f>
        <v>Prima</v>
      </c>
      <c r="J5449" s="7" t="str">
        <f>VLOOKUP(Tb_Reseller[[#This Row],[Agen id]],Mapping_Agen!A:C,3,0)</f>
        <v>PP</v>
      </c>
      <c r="K5449" s="17" t="str">
        <f>TRIM(LEFT(Tb_Reseller[[#This Row],[Group]],2))</f>
        <v>P</v>
      </c>
      <c r="L5449" s="17" t="str">
        <f>VLOOKUP(Tb_Reseller[[#This Row],[Agen id]],Mapping_Agen!A:E,5,0)</f>
        <v>NON SCO</v>
      </c>
      <c r="M5449" s="64">
        <v>0</v>
      </c>
      <c r="N5449" s="65">
        <v>0</v>
      </c>
      <c r="O5449" s="65">
        <f>IFERROR(VLOOKUP(Tb_Reseller[[#This Row],[Kode Reseller]],[1]Sheet1!$A:$B,2,0),0)</f>
        <v>0</v>
      </c>
    </row>
    <row r="5450" spans="1:15" x14ac:dyDescent="0.25">
      <c r="A5450" s="13" t="s">
        <v>15829</v>
      </c>
      <c r="B5450" s="14" t="s">
        <v>15830</v>
      </c>
      <c r="C5450" s="15" t="s">
        <v>8213</v>
      </c>
      <c r="D5450" s="15" t="s">
        <v>8829</v>
      </c>
      <c r="E5450" s="16">
        <v>45610.572916666657</v>
      </c>
      <c r="F5450" s="7" t="s">
        <v>8268</v>
      </c>
      <c r="G5450" s="13" t="s">
        <v>886</v>
      </c>
      <c r="H5450" s="15" t="str">
        <f>UPPER(Tb_Reseller[[#This Row],[Agen id]]&amp;"-"&amp;VLOOKUP(Tb_Reseller[[#This Row],[Agen id]],A:B,2,0)&amp;"("&amp;Tb_Reseller[[#This Row],[Short]]&amp;")")</f>
        <v>AR08869-BAROKAH CELL 2(P)</v>
      </c>
      <c r="I5450" s="15" t="str">
        <f>VLOOKUP(Tb_Reseller[[#This Row],[Agen id]],Mapping_Agen!A:D,4,0)</f>
        <v>Prima</v>
      </c>
      <c r="J5450" s="7" t="str">
        <f>VLOOKUP(Tb_Reseller[[#This Row],[Agen id]],Mapping_Agen!A:C,3,0)</f>
        <v>BSD</v>
      </c>
      <c r="K5450" s="17" t="str">
        <f>TRIM(LEFT(Tb_Reseller[[#This Row],[Group]],2))</f>
        <v>P</v>
      </c>
      <c r="L5450" s="17" t="str">
        <f>VLOOKUP(Tb_Reseller[[#This Row],[Agen id]],Mapping_Agen!A:E,5,0)</f>
        <v>NON SCO</v>
      </c>
      <c r="M5450" s="64">
        <v>0</v>
      </c>
      <c r="N5450" s="65">
        <v>0</v>
      </c>
      <c r="O5450" s="65">
        <f>IFERROR(VLOOKUP(Tb_Reseller[[#This Row],[Kode Reseller]],[1]Sheet1!$A:$B,2,0),0)</f>
        <v>0</v>
      </c>
    </row>
    <row r="5451" spans="1:15" x14ac:dyDescent="0.25">
      <c r="A5451" s="13" t="s">
        <v>15831</v>
      </c>
      <c r="B5451" s="14" t="s">
        <v>12485</v>
      </c>
      <c r="C5451" s="15" t="s">
        <v>8213</v>
      </c>
      <c r="D5451" s="15" t="s">
        <v>15015</v>
      </c>
      <c r="E5451" s="16">
        <v>45610.862500000003</v>
      </c>
      <c r="F5451" s="7" t="s">
        <v>8268</v>
      </c>
      <c r="G5451" s="13" t="s">
        <v>953</v>
      </c>
      <c r="H5451" s="15" t="str">
        <f>UPPER(Tb_Reseller[[#This Row],[Agen id]]&amp;"-"&amp;VLOOKUP(Tb_Reseller[[#This Row],[Agen id]],A:B,2,0)&amp;"("&amp;Tb_Reseller[[#This Row],[Short]]&amp;")")</f>
        <v>AR32805-BUNGA CELL(P)</v>
      </c>
      <c r="I5451" s="15" t="str">
        <f>VLOOKUP(Tb_Reseller[[#This Row],[Agen id]],Mapping_Agen!A:D,4,0)</f>
        <v>Prima</v>
      </c>
      <c r="J5451" s="7" t="str">
        <f>VLOOKUP(Tb_Reseller[[#This Row],[Agen id]],Mapping_Agen!A:C,3,0)</f>
        <v>PP</v>
      </c>
      <c r="K5451" s="17" t="str">
        <f>TRIM(LEFT(Tb_Reseller[[#This Row],[Group]],2))</f>
        <v>P</v>
      </c>
      <c r="L5451" s="17" t="str">
        <f>VLOOKUP(Tb_Reseller[[#This Row],[Agen id]],Mapping_Agen!A:E,5,0)</f>
        <v>NON SCO</v>
      </c>
      <c r="M5451" s="64">
        <v>0</v>
      </c>
      <c r="N5451" s="65">
        <v>0</v>
      </c>
      <c r="O5451" s="65">
        <f>IFERROR(VLOOKUP(Tb_Reseller[[#This Row],[Kode Reseller]],[1]Sheet1!$A:$B,2,0),0)</f>
        <v>0</v>
      </c>
    </row>
    <row r="5452" spans="1:15" x14ac:dyDescent="0.25">
      <c r="A5452" s="13" t="s">
        <v>6545</v>
      </c>
      <c r="B5452" s="14" t="s">
        <v>15832</v>
      </c>
      <c r="C5452" s="15" t="s">
        <v>8213</v>
      </c>
      <c r="D5452" s="15" t="s">
        <v>8248</v>
      </c>
      <c r="E5452" s="16">
        <v>45611.361111111109</v>
      </c>
      <c r="F5452" s="13" t="s">
        <v>8204</v>
      </c>
      <c r="G5452" s="13" t="s">
        <v>6545</v>
      </c>
      <c r="H5452" s="15" t="str">
        <f>UPPER(Tb_Reseller[[#This Row],[Agen id]]&amp;"-"&amp;VLOOKUP(Tb_Reseller[[#This Row],[Agen id]],A:B,2,0)&amp;"("&amp;Tb_Reseller[[#This Row],[Short]]&amp;")")</f>
        <v>AR36843-ARUNA CELL(P)</v>
      </c>
      <c r="I5452" s="15" t="str">
        <f>VLOOKUP(Tb_Reseller[[#This Row],[Agen id]],Mapping_Agen!A:D,4,0)</f>
        <v>Prima</v>
      </c>
      <c r="J5452" s="7" t="str">
        <f>VLOOKUP(Tb_Reseller[[#This Row],[Agen id]],Mapping_Agen!A:C,3,0)</f>
        <v>PP</v>
      </c>
      <c r="K5452" s="17" t="str">
        <f>TRIM(LEFT(Tb_Reseller[[#This Row],[Group]],2))</f>
        <v>P</v>
      </c>
      <c r="L5452" s="17" t="str">
        <f>VLOOKUP(Tb_Reseller[[#This Row],[Agen id]],Mapping_Agen!A:E,5,0)</f>
        <v>NON SCO</v>
      </c>
      <c r="M5452" s="64">
        <v>0</v>
      </c>
      <c r="N5452" s="65">
        <v>0</v>
      </c>
      <c r="O5452" s="65">
        <f>IFERROR(VLOOKUP(Tb_Reseller[[#This Row],[Kode Reseller]],[1]Sheet1!$A:$B,2,0),0)</f>
        <v>0</v>
      </c>
    </row>
    <row r="5453" spans="1:15" x14ac:dyDescent="0.25">
      <c r="A5453" s="13" t="s">
        <v>15833</v>
      </c>
      <c r="B5453" s="14" t="s">
        <v>15834</v>
      </c>
      <c r="C5453" s="15" t="s">
        <v>8642</v>
      </c>
      <c r="D5453" s="15" t="s">
        <v>9253</v>
      </c>
      <c r="E5453" s="16">
        <v>45611.681250000001</v>
      </c>
      <c r="F5453" s="7" t="s">
        <v>8268</v>
      </c>
      <c r="G5453" s="13" t="s">
        <v>791</v>
      </c>
      <c r="H5453" s="15" t="str">
        <f>UPPER(Tb_Reseller[[#This Row],[Agen id]]&amp;"-"&amp;VLOOKUP(Tb_Reseller[[#This Row],[Agen id]],A:B,2,0)&amp;"("&amp;Tb_Reseller[[#This Row],[Short]]&amp;")")</f>
        <v>AR07768-YANTO CELL(MV)</v>
      </c>
      <c r="I5453" s="15" t="str">
        <f>VLOOKUP(Tb_Reseller[[#This Row],[Agen id]],Mapping_Agen!A:D,4,0)</f>
        <v>Limit</v>
      </c>
      <c r="J5453" s="7" t="str">
        <f>VLOOKUP(Tb_Reseller[[#This Row],[Agen id]],Mapping_Agen!A:C,3,0)</f>
        <v>PP</v>
      </c>
      <c r="K5453" s="17" t="str">
        <f>TRIM(LEFT(Tb_Reseller[[#This Row],[Group]],2))</f>
        <v>MV</v>
      </c>
      <c r="L5453" s="17" t="str">
        <f>VLOOKUP(Tb_Reseller[[#This Row],[Agen id]],Mapping_Agen!A:E,5,0)</f>
        <v>Febri Kurniawan</v>
      </c>
      <c r="M5453" s="64">
        <v>0.29032258064516125</v>
      </c>
      <c r="N5453" s="65">
        <v>3.3333333333333333E-2</v>
      </c>
      <c r="O5453" s="65">
        <f>IFERROR(VLOOKUP(Tb_Reseller[[#This Row],[Kode Reseller]],[1]Sheet1!$A:$B,2,0),0)</f>
        <v>0</v>
      </c>
    </row>
    <row r="5454" spans="1:15" x14ac:dyDescent="0.25">
      <c r="A5454" s="13" t="s">
        <v>6547</v>
      </c>
      <c r="B5454" s="14" t="s">
        <v>11009</v>
      </c>
      <c r="C5454" s="15" t="s">
        <v>8202</v>
      </c>
      <c r="D5454" s="15" t="s">
        <v>11516</v>
      </c>
      <c r="E5454" s="16">
        <v>45613.107638888891</v>
      </c>
      <c r="F5454" s="13" t="s">
        <v>8204</v>
      </c>
      <c r="G5454" s="13" t="s">
        <v>6547</v>
      </c>
      <c r="H5454" s="15" t="str">
        <f>UPPER(Tb_Reseller[[#This Row],[Agen id]]&amp;"-"&amp;VLOOKUP(Tb_Reseller[[#This Row],[Agen id]],A:B,2,0)&amp;"("&amp;Tb_Reseller[[#This Row],[Short]]&amp;")")</f>
        <v>AR36854-SURYA JAYA CELL(O)</v>
      </c>
      <c r="I5454" s="15" t="str">
        <f>VLOOKUP(Tb_Reseller[[#This Row],[Agen id]],Mapping_Agen!A:D,4,0)</f>
        <v>Prima</v>
      </c>
      <c r="J5454" s="7" t="str">
        <f>VLOOKUP(Tb_Reseller[[#This Row],[Agen id]],Mapping_Agen!A:C,3,0)</f>
        <v>ONLINE</v>
      </c>
      <c r="K5454" s="17" t="str">
        <f>TRIM(LEFT(Tb_Reseller[[#This Row],[Group]],2))</f>
        <v>O</v>
      </c>
      <c r="L5454" s="17" t="str">
        <f>VLOOKUP(Tb_Reseller[[#This Row],[Agen id]],Mapping_Agen!A:E,5,0)</f>
        <v>ONLINE</v>
      </c>
      <c r="M5454" s="64">
        <v>0</v>
      </c>
      <c r="N5454" s="65">
        <v>0</v>
      </c>
      <c r="O5454" s="65">
        <f>IFERROR(VLOOKUP(Tb_Reseller[[#This Row],[Kode Reseller]],[1]Sheet1!$A:$B,2,0),0)</f>
        <v>0</v>
      </c>
    </row>
    <row r="5455" spans="1:15" x14ac:dyDescent="0.25">
      <c r="A5455" s="13" t="s">
        <v>6549</v>
      </c>
      <c r="B5455" s="14" t="s">
        <v>14091</v>
      </c>
      <c r="C5455" s="15" t="s">
        <v>8213</v>
      </c>
      <c r="D5455" s="15" t="s">
        <v>15714</v>
      </c>
      <c r="E5455" s="16">
        <v>45614.552777777782</v>
      </c>
      <c r="F5455" s="13" t="s">
        <v>8204</v>
      </c>
      <c r="G5455" s="13" t="s">
        <v>6549</v>
      </c>
      <c r="H5455" s="15" t="str">
        <f>UPPER(Tb_Reseller[[#This Row],[Agen id]]&amp;"-"&amp;VLOOKUP(Tb_Reseller[[#This Row],[Agen id]],A:B,2,0)&amp;"("&amp;Tb_Reseller[[#This Row],[Short]]&amp;")")</f>
        <v>AR36860-ENI CELL(P)</v>
      </c>
      <c r="I5455" s="15" t="str">
        <f>VLOOKUP(Tb_Reseller[[#This Row],[Agen id]],Mapping_Agen!A:D,4,0)</f>
        <v>Prima</v>
      </c>
      <c r="J5455" s="7" t="str">
        <f>VLOOKUP(Tb_Reseller[[#This Row],[Agen id]],Mapping_Agen!A:C,3,0)</f>
        <v>PRG</v>
      </c>
      <c r="K5455" s="17" t="str">
        <f>TRIM(LEFT(Tb_Reseller[[#This Row],[Group]],2))</f>
        <v>P</v>
      </c>
      <c r="L5455" s="17" t="str">
        <f>VLOOKUP(Tb_Reseller[[#This Row],[Agen id]],Mapping_Agen!A:E,5,0)</f>
        <v>NON SCO</v>
      </c>
      <c r="M5455" s="64">
        <v>0</v>
      </c>
      <c r="N5455" s="65">
        <v>0</v>
      </c>
      <c r="O5455" s="65">
        <f>IFERROR(VLOOKUP(Tb_Reseller[[#This Row],[Kode Reseller]],[1]Sheet1!$A:$B,2,0),0)</f>
        <v>0</v>
      </c>
    </row>
    <row r="5456" spans="1:15" x14ac:dyDescent="0.25">
      <c r="A5456" s="13" t="s">
        <v>5556</v>
      </c>
      <c r="B5456" s="14" t="s">
        <v>9738</v>
      </c>
      <c r="C5456" s="15" t="s">
        <v>8202</v>
      </c>
      <c r="D5456" s="15" t="s">
        <v>11516</v>
      </c>
      <c r="E5456" s="16">
        <v>45616.34375</v>
      </c>
      <c r="F5456" s="13" t="s">
        <v>8204</v>
      </c>
      <c r="G5456" s="13" t="s">
        <v>5556</v>
      </c>
      <c r="H5456" s="15" t="str">
        <f>UPPER(Tb_Reseller[[#This Row],[Agen id]]&amp;"-"&amp;VLOOKUP(Tb_Reseller[[#This Row],[Agen id]],A:B,2,0)&amp;"("&amp;Tb_Reseller[[#This Row],[Short]]&amp;")")</f>
        <v>AR36864-LINA CELL(O)</v>
      </c>
      <c r="I5456" s="15" t="str">
        <f>VLOOKUP(Tb_Reseller[[#This Row],[Agen id]],Mapping_Agen!A:D,4,0)</f>
        <v>Prima</v>
      </c>
      <c r="J5456" s="7" t="str">
        <f>VLOOKUP(Tb_Reseller[[#This Row],[Agen id]],Mapping_Agen!A:C,3,0)</f>
        <v>ONLINE</v>
      </c>
      <c r="K5456" s="17" t="str">
        <f>TRIM(LEFT(Tb_Reseller[[#This Row],[Group]],2))</f>
        <v>O</v>
      </c>
      <c r="L5456" s="17" t="str">
        <f>VLOOKUP(Tb_Reseller[[#This Row],[Agen id]],Mapping_Agen!A:E,5,0)</f>
        <v>ONLINE</v>
      </c>
      <c r="M5456" s="64">
        <v>0.12903225806451613</v>
      </c>
      <c r="N5456" s="65">
        <v>0.16666666666666666</v>
      </c>
      <c r="O5456" s="65">
        <f>IFERROR(VLOOKUP(Tb_Reseller[[#This Row],[Kode Reseller]],[1]Sheet1!$A:$B,2,0),0)</f>
        <v>0</v>
      </c>
    </row>
    <row r="5457" spans="1:15" x14ac:dyDescent="0.25">
      <c r="A5457" s="13" t="s">
        <v>6553</v>
      </c>
      <c r="B5457" s="14" t="s">
        <v>15835</v>
      </c>
      <c r="C5457" s="15" t="s">
        <v>8262</v>
      </c>
      <c r="D5457" s="15" t="s">
        <v>8248</v>
      </c>
      <c r="E5457" s="16">
        <v>45617.490277777782</v>
      </c>
      <c r="F5457" s="13" t="s">
        <v>8204</v>
      </c>
      <c r="G5457" s="13" t="s">
        <v>6553</v>
      </c>
      <c r="H5457" s="15" t="str">
        <f>UPPER(Tb_Reseller[[#This Row],[Agen id]]&amp;"-"&amp;VLOOKUP(Tb_Reseller[[#This Row],[Agen id]],A:B,2,0)&amp;"("&amp;Tb_Reseller[[#This Row],[Short]]&amp;")")</f>
        <v>AR36866-EKA CELL 1(RL)</v>
      </c>
      <c r="I5457" s="15" t="str">
        <f>VLOOKUP(Tb_Reseller[[#This Row],[Agen id]],Mapping_Agen!A:D,4,0)</f>
        <v>No Limit</v>
      </c>
      <c r="J5457" s="7" t="str">
        <f>VLOOKUP(Tb_Reseller[[#This Row],[Agen id]],Mapping_Agen!A:C,3,0)</f>
        <v>PP</v>
      </c>
      <c r="K5457" s="17" t="str">
        <f>TRIM(LEFT(Tb_Reseller[[#This Row],[Group]],2))</f>
        <v>RL</v>
      </c>
      <c r="L5457" s="17" t="str">
        <f>VLOOKUP(Tb_Reseller[[#This Row],[Agen id]],Mapping_Agen!A:E,5,0)</f>
        <v>NON SCO</v>
      </c>
      <c r="M5457" s="64">
        <v>0</v>
      </c>
      <c r="N5457" s="65">
        <v>0</v>
      </c>
      <c r="O5457" s="65">
        <f>IFERROR(VLOOKUP(Tb_Reseller[[#This Row],[Kode Reseller]],[1]Sheet1!$A:$B,2,0),0)</f>
        <v>0</v>
      </c>
    </row>
    <row r="5458" spans="1:15" x14ac:dyDescent="0.25">
      <c r="A5458" s="13" t="s">
        <v>6556</v>
      </c>
      <c r="B5458" s="14" t="s">
        <v>15836</v>
      </c>
      <c r="C5458" s="15" t="s">
        <v>8202</v>
      </c>
      <c r="D5458" s="15" t="s">
        <v>11516</v>
      </c>
      <c r="E5458" s="16">
        <v>45617.576388888891</v>
      </c>
      <c r="F5458" s="13" t="s">
        <v>8204</v>
      </c>
      <c r="G5458" s="13" t="s">
        <v>6556</v>
      </c>
      <c r="H5458" s="15" t="str">
        <f>UPPER(Tb_Reseller[[#This Row],[Agen id]]&amp;"-"&amp;VLOOKUP(Tb_Reseller[[#This Row],[Agen id]],A:B,2,0)&amp;"("&amp;Tb_Reseller[[#This Row],[Short]]&amp;")")</f>
        <v>AR36867-WTD PULSA(O)</v>
      </c>
      <c r="I5458" s="15" t="str">
        <f>VLOOKUP(Tb_Reseller[[#This Row],[Agen id]],Mapping_Agen!A:D,4,0)</f>
        <v>Prima</v>
      </c>
      <c r="J5458" s="7" t="str">
        <f>VLOOKUP(Tb_Reseller[[#This Row],[Agen id]],Mapping_Agen!A:C,3,0)</f>
        <v>ONLINE</v>
      </c>
      <c r="K5458" s="17" t="str">
        <f>TRIM(LEFT(Tb_Reseller[[#This Row],[Group]],2))</f>
        <v>O</v>
      </c>
      <c r="L5458" s="17" t="str">
        <f>VLOOKUP(Tb_Reseller[[#This Row],[Agen id]],Mapping_Agen!A:E,5,0)</f>
        <v>ONLINE</v>
      </c>
      <c r="M5458" s="64">
        <v>0</v>
      </c>
      <c r="N5458" s="65">
        <v>0</v>
      </c>
      <c r="O5458" s="65">
        <f>IFERROR(VLOOKUP(Tb_Reseller[[#This Row],[Kode Reseller]],[1]Sheet1!$A:$B,2,0),0)</f>
        <v>0</v>
      </c>
    </row>
    <row r="5459" spans="1:15" x14ac:dyDescent="0.25">
      <c r="A5459" s="13" t="s">
        <v>7608</v>
      </c>
      <c r="B5459" s="14" t="s">
        <v>15837</v>
      </c>
      <c r="C5459" s="15" t="s">
        <v>8202</v>
      </c>
      <c r="D5459" s="15" t="s">
        <v>11516</v>
      </c>
      <c r="E5459" s="16">
        <v>45618.40902777778</v>
      </c>
      <c r="F5459" s="13" t="s">
        <v>8204</v>
      </c>
      <c r="G5459" s="13" t="s">
        <v>7608</v>
      </c>
      <c r="H5459" s="15" t="str">
        <f>UPPER(Tb_Reseller[[#This Row],[Agen id]]&amp;"-"&amp;VLOOKUP(Tb_Reseller[[#This Row],[Agen id]],A:B,2,0)&amp;"("&amp;Tb_Reseller[[#This Row],[Short]]&amp;")")</f>
        <v>AR36869-TICTOC CELL(O)</v>
      </c>
      <c r="I5459" s="15" t="str">
        <f>VLOOKUP(Tb_Reseller[[#This Row],[Agen id]],Mapping_Agen!A:D,4,0)</f>
        <v>Prima</v>
      </c>
      <c r="J5459" s="7" t="str">
        <f>VLOOKUP(Tb_Reseller[[#This Row],[Agen id]],Mapping_Agen!A:C,3,0)</f>
        <v>ONLINE</v>
      </c>
      <c r="K5459" s="17" t="str">
        <f>TRIM(LEFT(Tb_Reseller[[#This Row],[Group]],2))</f>
        <v>O</v>
      </c>
      <c r="L5459" s="17" t="str">
        <f>VLOOKUP(Tb_Reseller[[#This Row],[Agen id]],Mapping_Agen!A:E,5,0)</f>
        <v>ONLINE</v>
      </c>
      <c r="M5459" s="64">
        <v>0</v>
      </c>
      <c r="N5459" s="65">
        <v>0</v>
      </c>
      <c r="O5459" s="65">
        <f>IFERROR(VLOOKUP(Tb_Reseller[[#This Row],[Kode Reseller]],[1]Sheet1!$A:$B,2,0),0)</f>
        <v>0</v>
      </c>
    </row>
    <row r="5460" spans="1:15" x14ac:dyDescent="0.25">
      <c r="A5460" s="13" t="s">
        <v>6560</v>
      </c>
      <c r="B5460" s="14" t="s">
        <v>15838</v>
      </c>
      <c r="C5460" s="15" t="s">
        <v>8213</v>
      </c>
      <c r="D5460" s="15" t="s">
        <v>11516</v>
      </c>
      <c r="E5460" s="16">
        <v>45618.456944444442</v>
      </c>
      <c r="F5460" s="13" t="s">
        <v>8204</v>
      </c>
      <c r="G5460" s="13" t="s">
        <v>6560</v>
      </c>
      <c r="H5460" s="15" t="str">
        <f>UPPER(Tb_Reseller[[#This Row],[Agen id]]&amp;"-"&amp;VLOOKUP(Tb_Reseller[[#This Row],[Agen id]],A:B,2,0)&amp;"("&amp;Tb_Reseller[[#This Row],[Short]]&amp;")")</f>
        <v>AR36870-TOMYCELL123(P)</v>
      </c>
      <c r="I5460" s="15" t="str">
        <f>VLOOKUP(Tb_Reseller[[#This Row],[Agen id]],Mapping_Agen!A:D,4,0)</f>
        <v>Prima</v>
      </c>
      <c r="J5460" s="7" t="str">
        <f>VLOOKUP(Tb_Reseller[[#This Row],[Agen id]],Mapping_Agen!A:C,3,0)</f>
        <v>ONLINE</v>
      </c>
      <c r="K5460" s="17" t="str">
        <f>TRIM(LEFT(Tb_Reseller[[#This Row],[Group]],2))</f>
        <v>P</v>
      </c>
      <c r="L5460" s="17" t="str">
        <f>VLOOKUP(Tb_Reseller[[#This Row],[Agen id]],Mapping_Agen!A:E,5,0)</f>
        <v>ONLINE</v>
      </c>
      <c r="M5460" s="64">
        <v>0</v>
      </c>
      <c r="N5460" s="65">
        <v>0</v>
      </c>
      <c r="O5460" s="65">
        <f>IFERROR(VLOOKUP(Tb_Reseller[[#This Row],[Kode Reseller]],[1]Sheet1!$A:$B,2,0),0)</f>
        <v>0</v>
      </c>
    </row>
    <row r="5461" spans="1:15" x14ac:dyDescent="0.25">
      <c r="A5461" s="13" t="s">
        <v>6562</v>
      </c>
      <c r="B5461" s="14" t="s">
        <v>15508</v>
      </c>
      <c r="C5461" s="15" t="s">
        <v>8202</v>
      </c>
      <c r="D5461" s="15" t="s">
        <v>11516</v>
      </c>
      <c r="E5461" s="16">
        <v>45618.620138888888</v>
      </c>
      <c r="F5461" s="13" t="s">
        <v>8204</v>
      </c>
      <c r="G5461" s="13" t="s">
        <v>6562</v>
      </c>
      <c r="H5461" s="15" t="str">
        <f>UPPER(Tb_Reseller[[#This Row],[Agen id]]&amp;"-"&amp;VLOOKUP(Tb_Reseller[[#This Row],[Agen id]],A:B,2,0)&amp;"("&amp;Tb_Reseller[[#This Row],[Short]]&amp;")")</f>
        <v>AR36872-BAYU(O)</v>
      </c>
      <c r="I5461" s="15" t="str">
        <f>VLOOKUP(Tb_Reseller[[#This Row],[Agen id]],Mapping_Agen!A:D,4,0)</f>
        <v>Prima</v>
      </c>
      <c r="J5461" s="7" t="str">
        <f>VLOOKUP(Tb_Reseller[[#This Row],[Agen id]],Mapping_Agen!A:C,3,0)</f>
        <v>ONLINE</v>
      </c>
      <c r="K5461" s="17" t="str">
        <f>TRIM(LEFT(Tb_Reseller[[#This Row],[Group]],2))</f>
        <v>O</v>
      </c>
      <c r="L5461" s="17" t="str">
        <f>VLOOKUP(Tb_Reseller[[#This Row],[Agen id]],Mapping_Agen!A:E,5,0)</f>
        <v>ONLINE</v>
      </c>
      <c r="M5461" s="64">
        <v>0</v>
      </c>
      <c r="N5461" s="65">
        <v>0</v>
      </c>
      <c r="O5461" s="65">
        <f>IFERROR(VLOOKUP(Tb_Reseller[[#This Row],[Kode Reseller]],[1]Sheet1!$A:$B,2,0),0)</f>
        <v>0</v>
      </c>
    </row>
    <row r="5462" spans="1:15" x14ac:dyDescent="0.25">
      <c r="A5462" s="13" t="s">
        <v>15839</v>
      </c>
      <c r="B5462" s="14" t="s">
        <v>12680</v>
      </c>
      <c r="C5462" s="15" t="s">
        <v>8361</v>
      </c>
      <c r="D5462" s="15" t="s">
        <v>9951</v>
      </c>
      <c r="E5462" s="16">
        <v>45619.388888888891</v>
      </c>
      <c r="F5462" s="7" t="s">
        <v>8268</v>
      </c>
      <c r="G5462" s="13" t="s">
        <v>1547</v>
      </c>
      <c r="H5462" s="15" t="str">
        <f>UPPER(Tb_Reseller[[#This Row],[Agen id]]&amp;"-"&amp;VLOOKUP(Tb_Reseller[[#This Row],[Agen id]],A:B,2,0)&amp;"("&amp;Tb_Reseller[[#This Row],[Short]]&amp;")")</f>
        <v>AR16861-PONEL CELL(MV)</v>
      </c>
      <c r="I5462" s="15" t="str">
        <f>VLOOKUP(Tb_Reseller[[#This Row],[Agen id]],Mapping_Agen!A:D,4,0)</f>
        <v>Limit</v>
      </c>
      <c r="J5462" s="7" t="str">
        <f>VLOOKUP(Tb_Reseller[[#This Row],[Agen id]],Mapping_Agen!A:C,3,0)</f>
        <v>PP</v>
      </c>
      <c r="K5462" s="17" t="str">
        <f>TRIM(LEFT(Tb_Reseller[[#This Row],[Group]],2))</f>
        <v>MV</v>
      </c>
      <c r="L5462" s="17" t="str">
        <f>VLOOKUP(Tb_Reseller[[#This Row],[Agen id]],Mapping_Agen!A:E,5,0)</f>
        <v>Mas Komarjaya</v>
      </c>
      <c r="M5462" s="64">
        <v>0</v>
      </c>
      <c r="N5462" s="65">
        <v>0</v>
      </c>
      <c r="O5462" s="65">
        <f>IFERROR(VLOOKUP(Tb_Reseller[[#This Row],[Kode Reseller]],[1]Sheet1!$A:$B,2,0),0)</f>
        <v>0</v>
      </c>
    </row>
    <row r="5463" spans="1:15" x14ac:dyDescent="0.25">
      <c r="A5463" s="13" t="s">
        <v>6564</v>
      </c>
      <c r="B5463" s="14" t="s">
        <v>9175</v>
      </c>
      <c r="C5463" s="15" t="s">
        <v>8213</v>
      </c>
      <c r="D5463" s="15" t="s">
        <v>8369</v>
      </c>
      <c r="E5463" s="16">
        <v>45619.488194444442</v>
      </c>
      <c r="F5463" s="13" t="s">
        <v>8204</v>
      </c>
      <c r="G5463" s="13" t="s">
        <v>6564</v>
      </c>
      <c r="H5463" s="15" t="str">
        <f>UPPER(Tb_Reseller[[#This Row],[Agen id]]&amp;"-"&amp;VLOOKUP(Tb_Reseller[[#This Row],[Agen id]],A:B,2,0)&amp;"("&amp;Tb_Reseller[[#This Row],[Short]]&amp;")")</f>
        <v>AR36875-WAWAN CELL(P)</v>
      </c>
      <c r="I5463" s="15" t="str">
        <f>VLOOKUP(Tb_Reseller[[#This Row],[Agen id]],Mapping_Agen!A:D,4,0)</f>
        <v>Prima</v>
      </c>
      <c r="J5463" s="7" t="str">
        <f>VLOOKUP(Tb_Reseller[[#This Row],[Agen id]],Mapping_Agen!A:C,3,0)</f>
        <v>PRG</v>
      </c>
      <c r="K5463" s="17" t="str">
        <f>TRIM(LEFT(Tb_Reseller[[#This Row],[Group]],2))</f>
        <v>P</v>
      </c>
      <c r="L5463" s="17" t="str">
        <f>VLOOKUP(Tb_Reseller[[#This Row],[Agen id]],Mapping_Agen!A:E,5,0)</f>
        <v>NON SCO</v>
      </c>
      <c r="M5463" s="64">
        <v>0</v>
      </c>
      <c r="N5463" s="65">
        <v>3.3333333333333333E-2</v>
      </c>
      <c r="O5463" s="65">
        <f>IFERROR(VLOOKUP(Tb_Reseller[[#This Row],[Kode Reseller]],[1]Sheet1!$A:$B,2,0),0)</f>
        <v>0</v>
      </c>
    </row>
    <row r="5464" spans="1:15" x14ac:dyDescent="0.25">
      <c r="A5464" s="13" t="s">
        <v>6566</v>
      </c>
      <c r="B5464" s="14" t="s">
        <v>15840</v>
      </c>
      <c r="C5464" s="15" t="s">
        <v>8213</v>
      </c>
      <c r="D5464" s="15" t="s">
        <v>9372</v>
      </c>
      <c r="E5464" s="16">
        <v>45619.498611111107</v>
      </c>
      <c r="F5464" s="13" t="s">
        <v>8204</v>
      </c>
      <c r="G5464" s="13" t="s">
        <v>6566</v>
      </c>
      <c r="H5464" s="15" t="str">
        <f>UPPER(Tb_Reseller[[#This Row],[Agen id]]&amp;"-"&amp;VLOOKUP(Tb_Reseller[[#This Row],[Agen id]],A:B,2,0)&amp;"("&amp;Tb_Reseller[[#This Row],[Short]]&amp;")")</f>
        <v>AR36876-TUTI ALAWIYAH(P)</v>
      </c>
      <c r="I5464" s="15" t="str">
        <f>VLOOKUP(Tb_Reseller[[#This Row],[Agen id]],Mapping_Agen!A:D,4,0)</f>
        <v>Prima</v>
      </c>
      <c r="J5464" s="7" t="str">
        <f>VLOOKUP(Tb_Reseller[[#This Row],[Agen id]],Mapping_Agen!A:C,3,0)</f>
        <v>PP</v>
      </c>
      <c r="K5464" s="17" t="str">
        <f>TRIM(LEFT(Tb_Reseller[[#This Row],[Group]],2))</f>
        <v>P</v>
      </c>
      <c r="L5464" s="17" t="str">
        <f>VLOOKUP(Tb_Reseller[[#This Row],[Agen id]],Mapping_Agen!A:E,5,0)</f>
        <v>NON SCO</v>
      </c>
      <c r="M5464" s="64">
        <v>0</v>
      </c>
      <c r="N5464" s="65">
        <v>0</v>
      </c>
      <c r="O5464" s="65">
        <f>IFERROR(VLOOKUP(Tb_Reseller[[#This Row],[Kode Reseller]],[1]Sheet1!$A:$B,2,0),0)</f>
        <v>0</v>
      </c>
    </row>
    <row r="5465" spans="1:15" x14ac:dyDescent="0.25">
      <c r="A5465" s="13" t="s">
        <v>6569</v>
      </c>
      <c r="B5465" s="14" t="s">
        <v>15841</v>
      </c>
      <c r="C5465" s="15" t="s">
        <v>8213</v>
      </c>
      <c r="D5465" s="15" t="s">
        <v>8231</v>
      </c>
      <c r="E5465" s="16">
        <v>45619.620833333327</v>
      </c>
      <c r="F5465" s="13" t="s">
        <v>8204</v>
      </c>
      <c r="G5465" s="13" t="s">
        <v>6569</v>
      </c>
      <c r="H5465" s="15" t="str">
        <f>UPPER(Tb_Reseller[[#This Row],[Agen id]]&amp;"-"&amp;VLOOKUP(Tb_Reseller[[#This Row],[Agen id]],A:B,2,0)&amp;"("&amp;Tb_Reseller[[#This Row],[Short]]&amp;")")</f>
        <v>AR36877-MAHBUBAH(P)</v>
      </c>
      <c r="I5465" s="15" t="str">
        <f>VLOOKUP(Tb_Reseller[[#This Row],[Agen id]],Mapping_Agen!A:D,4,0)</f>
        <v>Prima</v>
      </c>
      <c r="J5465" s="7" t="str">
        <f>VLOOKUP(Tb_Reseller[[#This Row],[Agen id]],Mapping_Agen!A:C,3,0)</f>
        <v>ICON</v>
      </c>
      <c r="K5465" s="17" t="str">
        <f>TRIM(LEFT(Tb_Reseller[[#This Row],[Group]],2))</f>
        <v>P</v>
      </c>
      <c r="L5465" s="17" t="str">
        <f>VLOOKUP(Tb_Reseller[[#This Row],[Agen id]],Mapping_Agen!A:E,5,0)</f>
        <v>NON SCO</v>
      </c>
      <c r="M5465" s="64">
        <v>0</v>
      </c>
      <c r="N5465" s="65">
        <v>0</v>
      </c>
      <c r="O5465" s="65">
        <f>IFERROR(VLOOKUP(Tb_Reseller[[#This Row],[Kode Reseller]],[1]Sheet1!$A:$B,2,0),0)</f>
        <v>0</v>
      </c>
    </row>
    <row r="5466" spans="1:15" x14ac:dyDescent="0.25">
      <c r="A5466" s="13" t="s">
        <v>7610</v>
      </c>
      <c r="B5466" s="14" t="s">
        <v>15842</v>
      </c>
      <c r="C5466" s="15" t="s">
        <v>8213</v>
      </c>
      <c r="D5466" s="15" t="s">
        <v>8231</v>
      </c>
      <c r="E5466" s="16">
        <v>45619.643750000003</v>
      </c>
      <c r="F5466" s="13" t="s">
        <v>8204</v>
      </c>
      <c r="G5466" s="13" t="s">
        <v>7610</v>
      </c>
      <c r="H5466" s="15" t="str">
        <f>UPPER(Tb_Reseller[[#This Row],[Agen id]]&amp;"-"&amp;VLOOKUP(Tb_Reseller[[#This Row],[Agen id]],A:B,2,0)&amp;"("&amp;Tb_Reseller[[#This Row],[Short]]&amp;")")</f>
        <v>AR36878-PURNA CELL(P)</v>
      </c>
      <c r="I5466" s="15" t="str">
        <f>VLOOKUP(Tb_Reseller[[#This Row],[Agen id]],Mapping_Agen!A:D,4,0)</f>
        <v>Prima</v>
      </c>
      <c r="J5466" s="7" t="str">
        <f>VLOOKUP(Tb_Reseller[[#This Row],[Agen id]],Mapping_Agen!A:C,3,0)</f>
        <v>ICON</v>
      </c>
      <c r="K5466" s="17" t="str">
        <f>TRIM(LEFT(Tb_Reseller[[#This Row],[Group]],2))</f>
        <v>P</v>
      </c>
      <c r="L5466" s="17" t="str">
        <f>VLOOKUP(Tb_Reseller[[#This Row],[Agen id]],Mapping_Agen!A:E,5,0)</f>
        <v>NON SCO</v>
      </c>
      <c r="M5466" s="64">
        <v>0</v>
      </c>
      <c r="N5466" s="65">
        <v>0</v>
      </c>
      <c r="O5466" s="65">
        <f>IFERROR(VLOOKUP(Tb_Reseller[[#This Row],[Kode Reseller]],[1]Sheet1!$A:$B,2,0),0)</f>
        <v>0</v>
      </c>
    </row>
    <row r="5467" spans="1:15" x14ac:dyDescent="0.25">
      <c r="A5467" s="13" t="s">
        <v>15843</v>
      </c>
      <c r="B5467" s="14" t="s">
        <v>15844</v>
      </c>
      <c r="C5467" s="15" t="s">
        <v>8208</v>
      </c>
      <c r="D5467" s="15" t="s">
        <v>10766</v>
      </c>
      <c r="E5467" s="16">
        <v>45619.814583333333</v>
      </c>
      <c r="F5467" s="7" t="s">
        <v>8268</v>
      </c>
      <c r="G5467" s="13" t="s">
        <v>1416</v>
      </c>
      <c r="H5467" s="15" t="str">
        <f>UPPER(Tb_Reseller[[#This Row],[Agen id]]&amp;"-"&amp;VLOOKUP(Tb_Reseller[[#This Row],[Agen id]],A:B,2,0)&amp;"("&amp;Tb_Reseller[[#This Row],[Short]]&amp;")")</f>
        <v>AR14974-GEVIN CELL(R)</v>
      </c>
      <c r="I5467" s="15" t="str">
        <f>VLOOKUP(Tb_Reseller[[#This Row],[Agen id]],Mapping_Agen!A:D,4,0)</f>
        <v>No Limit</v>
      </c>
      <c r="J5467" s="7" t="str">
        <f>VLOOKUP(Tb_Reseller[[#This Row],[Agen id]],Mapping_Agen!A:C,3,0)</f>
        <v>PP</v>
      </c>
      <c r="K5467" s="17" t="str">
        <f>TRIM(LEFT(Tb_Reseller[[#This Row],[Group]],2))</f>
        <v>R</v>
      </c>
      <c r="L5467" s="17" t="str">
        <f>VLOOKUP(Tb_Reseller[[#This Row],[Agen id]],Mapping_Agen!A:E,5,0)</f>
        <v>Febri Kurniawan</v>
      </c>
      <c r="M5467" s="64">
        <v>0</v>
      </c>
      <c r="N5467" s="65">
        <v>0</v>
      </c>
      <c r="O5467" s="65">
        <f>IFERROR(VLOOKUP(Tb_Reseller[[#This Row],[Kode Reseller]],[1]Sheet1!$A:$B,2,0),0)</f>
        <v>0</v>
      </c>
    </row>
    <row r="5468" spans="1:15" x14ac:dyDescent="0.25">
      <c r="A5468" s="13" t="s">
        <v>15845</v>
      </c>
      <c r="B5468" s="14" t="s">
        <v>15846</v>
      </c>
      <c r="C5468" s="15" t="s">
        <v>8213</v>
      </c>
      <c r="D5468" s="15" t="s">
        <v>8521</v>
      </c>
      <c r="E5468" s="16">
        <v>45620.787499999999</v>
      </c>
      <c r="F5468" s="7" t="s">
        <v>8268</v>
      </c>
      <c r="G5468" s="13" t="s">
        <v>432</v>
      </c>
      <c r="H5468" s="15" t="str">
        <f>UPPER(Tb_Reseller[[#This Row],[Agen id]]&amp;"-"&amp;VLOOKUP(Tb_Reseller[[#This Row],[Agen id]],A:B,2,0)&amp;"("&amp;Tb_Reseller[[#This Row],[Short]]&amp;")")</f>
        <v>AR01800-FARID CELL(P)</v>
      </c>
      <c r="I5468" s="15" t="str">
        <f>VLOOKUP(Tb_Reseller[[#This Row],[Agen id]],Mapping_Agen!A:D,4,0)</f>
        <v>Prima</v>
      </c>
      <c r="J5468" s="7" t="str">
        <f>VLOOKUP(Tb_Reseller[[#This Row],[Agen id]],Mapping_Agen!A:C,3,0)</f>
        <v>BSD</v>
      </c>
      <c r="K5468" s="17" t="str">
        <f>TRIM(LEFT(Tb_Reseller[[#This Row],[Group]],2))</f>
        <v>P</v>
      </c>
      <c r="L5468" s="17" t="str">
        <f>VLOOKUP(Tb_Reseller[[#This Row],[Agen id]],Mapping_Agen!A:E,5,0)</f>
        <v>NON SCO</v>
      </c>
      <c r="M5468" s="64">
        <v>0</v>
      </c>
      <c r="N5468" s="65">
        <v>0</v>
      </c>
      <c r="O5468" s="65">
        <f>IFERROR(VLOOKUP(Tb_Reseller[[#This Row],[Kode Reseller]],[1]Sheet1!$A:$B,2,0),0)</f>
        <v>0</v>
      </c>
    </row>
    <row r="5469" spans="1:15" x14ac:dyDescent="0.25">
      <c r="A5469" s="13" t="s">
        <v>15847</v>
      </c>
      <c r="B5469" s="14" t="s">
        <v>15848</v>
      </c>
      <c r="C5469" s="15" t="s">
        <v>8213</v>
      </c>
      <c r="D5469" s="15" t="s">
        <v>9018</v>
      </c>
      <c r="E5469" s="16">
        <v>45621.556250000001</v>
      </c>
      <c r="F5469" s="7" t="s">
        <v>8268</v>
      </c>
      <c r="G5469" s="13" t="s">
        <v>806</v>
      </c>
      <c r="H5469" s="15" t="str">
        <f>UPPER(Tb_Reseller[[#This Row],[Agen id]]&amp;"-"&amp;VLOOKUP(Tb_Reseller[[#This Row],[Agen id]],A:B,2,0)&amp;"("&amp;Tb_Reseller[[#This Row],[Short]]&amp;")")</f>
        <v>AR08006-TJ CELL(P)</v>
      </c>
      <c r="I5469" s="15" t="str">
        <f>VLOOKUP(Tb_Reseller[[#This Row],[Agen id]],Mapping_Agen!A:D,4,0)</f>
        <v>Prima</v>
      </c>
      <c r="J5469" s="7" t="str">
        <f>VLOOKUP(Tb_Reseller[[#This Row],[Agen id]],Mapping_Agen!A:C,3,0)</f>
        <v>ICON</v>
      </c>
      <c r="K5469" s="17" t="str">
        <f>TRIM(LEFT(Tb_Reseller[[#This Row],[Group]],2))</f>
        <v>P</v>
      </c>
      <c r="L5469" s="17" t="str">
        <f>VLOOKUP(Tb_Reseller[[#This Row],[Agen id]],Mapping_Agen!A:E,5,0)</f>
        <v>Abdul Harris</v>
      </c>
      <c r="M5469" s="64">
        <v>0</v>
      </c>
      <c r="N5469" s="65">
        <v>0</v>
      </c>
      <c r="O5469" s="65">
        <f>IFERROR(VLOOKUP(Tb_Reseller[[#This Row],[Kode Reseller]],[1]Sheet1!$A:$B,2,0),0)</f>
        <v>0</v>
      </c>
    </row>
    <row r="5470" spans="1:15" x14ac:dyDescent="0.25">
      <c r="A5470" s="13" t="s">
        <v>6573</v>
      </c>
      <c r="B5470" s="14" t="s">
        <v>9978</v>
      </c>
      <c r="C5470" s="15" t="s">
        <v>8202</v>
      </c>
      <c r="D5470" s="15" t="s">
        <v>11516</v>
      </c>
      <c r="E5470" s="16">
        <v>45622.734722222223</v>
      </c>
      <c r="F5470" s="13" t="s">
        <v>8204</v>
      </c>
      <c r="G5470" s="13" t="s">
        <v>6573</v>
      </c>
      <c r="H5470" s="15" t="str">
        <f>UPPER(Tb_Reseller[[#This Row],[Agen id]]&amp;"-"&amp;VLOOKUP(Tb_Reseller[[#This Row],[Agen id]],A:B,2,0)&amp;"("&amp;Tb_Reseller[[#This Row],[Short]]&amp;")")</f>
        <v>AR36890-ZAHRA(O)</v>
      </c>
      <c r="I5470" s="15" t="str">
        <f>VLOOKUP(Tb_Reseller[[#This Row],[Agen id]],Mapping_Agen!A:D,4,0)</f>
        <v>Prima</v>
      </c>
      <c r="J5470" s="7" t="str">
        <f>VLOOKUP(Tb_Reseller[[#This Row],[Agen id]],Mapping_Agen!A:C,3,0)</f>
        <v>ONLINE</v>
      </c>
      <c r="K5470" s="17" t="str">
        <f>TRIM(LEFT(Tb_Reseller[[#This Row],[Group]],2))</f>
        <v>O</v>
      </c>
      <c r="L5470" s="17" t="str">
        <f>VLOOKUP(Tb_Reseller[[#This Row],[Agen id]],Mapping_Agen!A:E,5,0)</f>
        <v>ONLINE</v>
      </c>
      <c r="M5470" s="64">
        <v>0</v>
      </c>
      <c r="N5470" s="65">
        <v>0</v>
      </c>
      <c r="O5470" s="65">
        <f>IFERROR(VLOOKUP(Tb_Reseller[[#This Row],[Kode Reseller]],[1]Sheet1!$A:$B,2,0),0)</f>
        <v>0</v>
      </c>
    </row>
    <row r="5471" spans="1:15" x14ac:dyDescent="0.25">
      <c r="A5471" s="13" t="s">
        <v>6575</v>
      </c>
      <c r="B5471" s="14" t="s">
        <v>15849</v>
      </c>
      <c r="C5471" s="15" t="s">
        <v>8202</v>
      </c>
      <c r="D5471" s="15" t="s">
        <v>11516</v>
      </c>
      <c r="E5471" s="16">
        <v>45622.904166666667</v>
      </c>
      <c r="F5471" s="13" t="s">
        <v>8204</v>
      </c>
      <c r="G5471" s="13" t="s">
        <v>6575</v>
      </c>
      <c r="H5471" s="15" t="str">
        <f>UPPER(Tb_Reseller[[#This Row],[Agen id]]&amp;"-"&amp;VLOOKUP(Tb_Reseller[[#This Row],[Agen id]],A:B,2,0)&amp;"("&amp;Tb_Reseller[[#This Row],[Short]]&amp;")")</f>
        <v>AR36891-MIRNA(O)</v>
      </c>
      <c r="I5471" s="15" t="str">
        <f>VLOOKUP(Tb_Reseller[[#This Row],[Agen id]],Mapping_Agen!A:D,4,0)</f>
        <v>Prima</v>
      </c>
      <c r="J5471" s="7" t="str">
        <f>VLOOKUP(Tb_Reseller[[#This Row],[Agen id]],Mapping_Agen!A:C,3,0)</f>
        <v>ONLINE</v>
      </c>
      <c r="K5471" s="17" t="str">
        <f>TRIM(LEFT(Tb_Reseller[[#This Row],[Group]],2))</f>
        <v>O</v>
      </c>
      <c r="L5471" s="17" t="str">
        <f>VLOOKUP(Tb_Reseller[[#This Row],[Agen id]],Mapping_Agen!A:E,5,0)</f>
        <v>ONLINE</v>
      </c>
      <c r="M5471" s="64">
        <v>0</v>
      </c>
      <c r="N5471" s="65">
        <v>0</v>
      </c>
      <c r="O5471" s="65">
        <f>IFERROR(VLOOKUP(Tb_Reseller[[#This Row],[Kode Reseller]],[1]Sheet1!$A:$B,2,0),0)</f>
        <v>0</v>
      </c>
    </row>
    <row r="5472" spans="1:15" x14ac:dyDescent="0.25">
      <c r="A5472" s="13" t="s">
        <v>15850</v>
      </c>
      <c r="B5472" s="14" t="s">
        <v>15851</v>
      </c>
      <c r="C5472" s="15" t="s">
        <v>8262</v>
      </c>
      <c r="D5472" s="15" t="s">
        <v>9816</v>
      </c>
      <c r="E5472" s="16">
        <v>45622.914583333331</v>
      </c>
      <c r="F5472" s="7" t="s">
        <v>8268</v>
      </c>
      <c r="G5472" s="13" t="s">
        <v>545</v>
      </c>
      <c r="H5472" s="15" t="str">
        <f>UPPER(Tb_Reseller[[#This Row],[Agen id]]&amp;"-"&amp;VLOOKUP(Tb_Reseller[[#This Row],[Agen id]],A:B,2,0)&amp;"("&amp;Tb_Reseller[[#This Row],[Short]]&amp;")")</f>
        <v>AR03006-WILLY CELL(RL)</v>
      </c>
      <c r="I5472" s="15" t="str">
        <f>VLOOKUP(Tb_Reseller[[#This Row],[Agen id]],Mapping_Agen!A:D,4,0)</f>
        <v>Limit</v>
      </c>
      <c r="J5472" s="7" t="str">
        <f>VLOOKUP(Tb_Reseller[[#This Row],[Agen id]],Mapping_Agen!A:C,3,0)</f>
        <v>PP</v>
      </c>
      <c r="K5472" s="17" t="str">
        <f>TRIM(LEFT(Tb_Reseller[[#This Row],[Group]],2))</f>
        <v>RL</v>
      </c>
      <c r="L5472" s="17" t="str">
        <f>VLOOKUP(Tb_Reseller[[#This Row],[Agen id]],Mapping_Agen!A:E,5,0)</f>
        <v>Febri Kurniawan</v>
      </c>
      <c r="M5472" s="64">
        <v>0.29032258064516125</v>
      </c>
      <c r="N5472" s="65">
        <v>0</v>
      </c>
      <c r="O5472" s="65">
        <f>IFERROR(VLOOKUP(Tb_Reseller[[#This Row],[Kode Reseller]],[1]Sheet1!$A:$B,2,0),0)</f>
        <v>0</v>
      </c>
    </row>
    <row r="5473" spans="1:15" x14ac:dyDescent="0.25">
      <c r="A5473" s="13" t="s">
        <v>15852</v>
      </c>
      <c r="B5473" s="14" t="s">
        <v>15853</v>
      </c>
      <c r="C5473" s="15" t="s">
        <v>8213</v>
      </c>
      <c r="D5473" s="15" t="s">
        <v>15044</v>
      </c>
      <c r="E5473" s="16">
        <v>45624.336111111108</v>
      </c>
      <c r="F5473" s="7" t="s">
        <v>8268</v>
      </c>
      <c r="G5473" s="13" t="s">
        <v>5149</v>
      </c>
      <c r="H5473" s="15" t="str">
        <f>UPPER(Tb_Reseller[[#This Row],[Agen id]]&amp;"-"&amp;VLOOKUP(Tb_Reseller[[#This Row],[Agen id]],A:B,2,0)&amp;"("&amp;Tb_Reseller[[#This Row],[Short]]&amp;")")</f>
        <v>AR34632-BHARATA CELL(P)</v>
      </c>
      <c r="I5473" s="15" t="str">
        <f>VLOOKUP(Tb_Reseller[[#This Row],[Agen id]],Mapping_Agen!A:D,4,0)</f>
        <v>Prima</v>
      </c>
      <c r="J5473" s="7" t="str">
        <f>VLOOKUP(Tb_Reseller[[#This Row],[Agen id]],Mapping_Agen!A:C,3,0)</f>
        <v>PRG</v>
      </c>
      <c r="K5473" s="17" t="str">
        <f>TRIM(LEFT(Tb_Reseller[[#This Row],[Group]],2))</f>
        <v>P</v>
      </c>
      <c r="L5473" s="17" t="str">
        <f>VLOOKUP(Tb_Reseller[[#This Row],[Agen id]],Mapping_Agen!A:E,5,0)</f>
        <v>NON SCO</v>
      </c>
      <c r="M5473" s="64">
        <v>0</v>
      </c>
      <c r="N5473" s="65">
        <v>0</v>
      </c>
      <c r="O5473" s="65">
        <f>IFERROR(VLOOKUP(Tb_Reseller[[#This Row],[Kode Reseller]],[1]Sheet1!$A:$B,2,0),0)</f>
        <v>0</v>
      </c>
    </row>
    <row r="5474" spans="1:15" x14ac:dyDescent="0.25">
      <c r="A5474" s="13" t="s">
        <v>6577</v>
      </c>
      <c r="B5474" s="14" t="s">
        <v>15854</v>
      </c>
      <c r="C5474" s="15" t="s">
        <v>8202</v>
      </c>
      <c r="D5474" s="15" t="s">
        <v>11516</v>
      </c>
      <c r="E5474" s="16">
        <v>45624.373611111107</v>
      </c>
      <c r="F5474" s="13" t="s">
        <v>8204</v>
      </c>
      <c r="G5474" s="13" t="s">
        <v>6577</v>
      </c>
      <c r="H5474" s="15" t="str">
        <f>UPPER(Tb_Reseller[[#This Row],[Agen id]]&amp;"-"&amp;VLOOKUP(Tb_Reseller[[#This Row],[Agen id]],A:B,2,0)&amp;"("&amp;Tb_Reseller[[#This Row],[Short]]&amp;")")</f>
        <v>AR36895-MIDAH(O)</v>
      </c>
      <c r="I5474" s="15" t="str">
        <f>VLOOKUP(Tb_Reseller[[#This Row],[Agen id]],Mapping_Agen!A:D,4,0)</f>
        <v>Prima</v>
      </c>
      <c r="J5474" s="7" t="str">
        <f>VLOOKUP(Tb_Reseller[[#This Row],[Agen id]],Mapping_Agen!A:C,3,0)</f>
        <v>ONLINE</v>
      </c>
      <c r="K5474" s="17" t="str">
        <f>TRIM(LEFT(Tb_Reseller[[#This Row],[Group]],2))</f>
        <v>O</v>
      </c>
      <c r="L5474" s="17" t="str">
        <f>VLOOKUP(Tb_Reseller[[#This Row],[Agen id]],Mapping_Agen!A:E,5,0)</f>
        <v>ONLINE</v>
      </c>
      <c r="M5474" s="64">
        <v>0</v>
      </c>
      <c r="N5474" s="65">
        <v>0</v>
      </c>
      <c r="O5474" s="65">
        <f>IFERROR(VLOOKUP(Tb_Reseller[[#This Row],[Kode Reseller]],[1]Sheet1!$A:$B,2,0),0)</f>
        <v>0</v>
      </c>
    </row>
    <row r="5475" spans="1:15" x14ac:dyDescent="0.25">
      <c r="A5475" s="13" t="s">
        <v>6579</v>
      </c>
      <c r="B5475" s="14" t="s">
        <v>15855</v>
      </c>
      <c r="C5475" s="15" t="s">
        <v>8202</v>
      </c>
      <c r="D5475" s="15" t="s">
        <v>11516</v>
      </c>
      <c r="E5475" s="16">
        <v>45625.116666666669</v>
      </c>
      <c r="F5475" s="13" t="s">
        <v>8204</v>
      </c>
      <c r="G5475" s="13" t="s">
        <v>6579</v>
      </c>
      <c r="H5475" s="15" t="str">
        <f>UPPER(Tb_Reseller[[#This Row],[Agen id]]&amp;"-"&amp;VLOOKUP(Tb_Reseller[[#This Row],[Agen id]],A:B,2,0)&amp;"("&amp;Tb_Reseller[[#This Row],[Short]]&amp;")")</f>
        <v>AR36902-SUDINO(O)</v>
      </c>
      <c r="I5475" s="15" t="str">
        <f>VLOOKUP(Tb_Reseller[[#This Row],[Agen id]],Mapping_Agen!A:D,4,0)</f>
        <v>Prima</v>
      </c>
      <c r="J5475" s="7" t="str">
        <f>VLOOKUP(Tb_Reseller[[#This Row],[Agen id]],Mapping_Agen!A:C,3,0)</f>
        <v>ONLINE</v>
      </c>
      <c r="K5475" s="17" t="str">
        <f>TRIM(LEFT(Tb_Reseller[[#This Row],[Group]],2))</f>
        <v>O</v>
      </c>
      <c r="L5475" s="17" t="str">
        <f>VLOOKUP(Tb_Reseller[[#This Row],[Agen id]],Mapping_Agen!A:E,5,0)</f>
        <v>ONLINE</v>
      </c>
      <c r="M5475" s="64">
        <v>0</v>
      </c>
      <c r="N5475" s="65">
        <v>0</v>
      </c>
      <c r="O5475" s="65">
        <f>IFERROR(VLOOKUP(Tb_Reseller[[#This Row],[Kode Reseller]],[1]Sheet1!$A:$B,2,0),0)</f>
        <v>0</v>
      </c>
    </row>
    <row r="5476" spans="1:15" x14ac:dyDescent="0.25">
      <c r="A5476" s="13" t="s">
        <v>6581</v>
      </c>
      <c r="B5476" s="14" t="s">
        <v>15856</v>
      </c>
      <c r="C5476" s="15" t="s">
        <v>8202</v>
      </c>
      <c r="D5476" s="15" t="s">
        <v>11516</v>
      </c>
      <c r="E5476" s="16">
        <v>45625.393750000003</v>
      </c>
      <c r="F5476" s="13" t="s">
        <v>8204</v>
      </c>
      <c r="G5476" s="13" t="s">
        <v>6581</v>
      </c>
      <c r="H5476" s="15" t="str">
        <f>UPPER(Tb_Reseller[[#This Row],[Agen id]]&amp;"-"&amp;VLOOKUP(Tb_Reseller[[#This Row],[Agen id]],A:B,2,0)&amp;"("&amp;Tb_Reseller[[#This Row],[Short]]&amp;")")</f>
        <v>AR36904-ANI FISKA(O)</v>
      </c>
      <c r="I5476" s="15" t="str">
        <f>VLOOKUP(Tb_Reseller[[#This Row],[Agen id]],Mapping_Agen!A:D,4,0)</f>
        <v>Prima</v>
      </c>
      <c r="J5476" s="7" t="str">
        <f>VLOOKUP(Tb_Reseller[[#This Row],[Agen id]],Mapping_Agen!A:C,3,0)</f>
        <v>ONLINE</v>
      </c>
      <c r="K5476" s="17" t="str">
        <f>TRIM(LEFT(Tb_Reseller[[#This Row],[Group]],2))</f>
        <v>O</v>
      </c>
      <c r="L5476" s="17" t="str">
        <f>VLOOKUP(Tb_Reseller[[#This Row],[Agen id]],Mapping_Agen!A:E,5,0)</f>
        <v>ONLINE</v>
      </c>
      <c r="M5476" s="64">
        <v>0</v>
      </c>
      <c r="N5476" s="65">
        <v>0</v>
      </c>
      <c r="O5476" s="65">
        <f>IFERROR(VLOOKUP(Tb_Reseller[[#This Row],[Kode Reseller]],[1]Sheet1!$A:$B,2,0),0)</f>
        <v>0</v>
      </c>
    </row>
    <row r="5477" spans="1:15" x14ac:dyDescent="0.25">
      <c r="A5477" s="13" t="s">
        <v>7626</v>
      </c>
      <c r="B5477" s="14" t="s">
        <v>15857</v>
      </c>
      <c r="C5477" s="15" t="s">
        <v>8213</v>
      </c>
      <c r="D5477" s="15" t="s">
        <v>8231</v>
      </c>
      <c r="E5477" s="16">
        <v>45626.498611111107</v>
      </c>
      <c r="F5477" s="13" t="s">
        <v>8204</v>
      </c>
      <c r="G5477" s="13" t="s">
        <v>7626</v>
      </c>
      <c r="H5477" s="15" t="str">
        <f>UPPER(Tb_Reseller[[#This Row],[Agen id]]&amp;"-"&amp;VLOOKUP(Tb_Reseller[[#This Row],[Agen id]],A:B,2,0)&amp;"("&amp;Tb_Reseller[[#This Row],[Short]]&amp;")")</f>
        <v>AR36907-ISAL CELL(P)</v>
      </c>
      <c r="I5477" s="15" t="str">
        <f>VLOOKUP(Tb_Reseller[[#This Row],[Agen id]],Mapping_Agen!A:D,4,0)</f>
        <v>Prima</v>
      </c>
      <c r="J5477" s="7" t="str">
        <f>VLOOKUP(Tb_Reseller[[#This Row],[Agen id]],Mapping_Agen!A:C,3,0)</f>
        <v>ICON</v>
      </c>
      <c r="K5477" s="17" t="str">
        <f>TRIM(LEFT(Tb_Reseller[[#This Row],[Group]],2))</f>
        <v>P</v>
      </c>
      <c r="L5477" s="17" t="str">
        <f>VLOOKUP(Tb_Reseller[[#This Row],[Agen id]],Mapping_Agen!A:E,5,0)</f>
        <v>NON SCO</v>
      </c>
      <c r="M5477" s="64">
        <v>0</v>
      </c>
      <c r="N5477" s="65">
        <v>0</v>
      </c>
      <c r="O5477" s="65">
        <f>IFERROR(VLOOKUP(Tb_Reseller[[#This Row],[Kode Reseller]],[1]Sheet1!$A:$B,2,0),0)</f>
        <v>0</v>
      </c>
    </row>
    <row r="5478" spans="1:15" x14ac:dyDescent="0.25">
      <c r="A5478" s="13" t="s">
        <v>6585</v>
      </c>
      <c r="B5478" s="14" t="s">
        <v>12980</v>
      </c>
      <c r="C5478" s="15" t="s">
        <v>8202</v>
      </c>
      <c r="D5478" s="15" t="s">
        <v>11516</v>
      </c>
      <c r="E5478" s="16">
        <v>45627.357638888891</v>
      </c>
      <c r="F5478" s="13" t="s">
        <v>8204</v>
      </c>
      <c r="G5478" s="13" t="s">
        <v>6585</v>
      </c>
      <c r="H5478" s="15" t="str">
        <f>UPPER(Tb_Reseller[[#This Row],[Agen id]]&amp;"-"&amp;VLOOKUP(Tb_Reseller[[#This Row],[Agen id]],A:B,2,0)&amp;"("&amp;Tb_Reseller[[#This Row],[Short]]&amp;")")</f>
        <v>AR36912-INDRI PERMATASARI(O)</v>
      </c>
      <c r="I5478" s="15" t="str">
        <f>VLOOKUP(Tb_Reseller[[#This Row],[Agen id]],Mapping_Agen!A:D,4,0)</f>
        <v>Prima</v>
      </c>
      <c r="J5478" s="7" t="str">
        <f>VLOOKUP(Tb_Reseller[[#This Row],[Agen id]],Mapping_Agen!A:C,3,0)</f>
        <v>ONLINE</v>
      </c>
      <c r="K5478" s="17" t="str">
        <f>TRIM(LEFT(Tb_Reseller[[#This Row],[Group]],2))</f>
        <v>O</v>
      </c>
      <c r="L5478" s="17" t="str">
        <f>VLOOKUP(Tb_Reseller[[#This Row],[Agen id]],Mapping_Agen!A:E,5,0)</f>
        <v>ONLINE</v>
      </c>
      <c r="M5478" s="64">
        <v>0</v>
      </c>
      <c r="N5478" s="65">
        <v>0</v>
      </c>
      <c r="O5478" s="65">
        <f>IFERROR(VLOOKUP(Tb_Reseller[[#This Row],[Kode Reseller]],[1]Sheet1!$A:$B,2,0),0)</f>
        <v>0</v>
      </c>
    </row>
    <row r="5479" spans="1:15" x14ac:dyDescent="0.25">
      <c r="A5479" s="13" t="s">
        <v>7632</v>
      </c>
      <c r="B5479" s="14" t="s">
        <v>15858</v>
      </c>
      <c r="C5479" s="15" t="s">
        <v>8202</v>
      </c>
      <c r="D5479" s="15" t="s">
        <v>11516</v>
      </c>
      <c r="E5479" s="16">
        <v>45627.646527777782</v>
      </c>
      <c r="F5479" s="13" t="s">
        <v>8204</v>
      </c>
      <c r="G5479" s="13" t="s">
        <v>7632</v>
      </c>
      <c r="H5479" s="15" t="str">
        <f>UPPER(Tb_Reseller[[#This Row],[Agen id]]&amp;"-"&amp;VLOOKUP(Tb_Reseller[[#This Row],[Agen id]],A:B,2,0)&amp;"("&amp;Tb_Reseller[[#This Row],[Short]]&amp;")")</f>
        <v>AR36914-IDA SITI H(O)</v>
      </c>
      <c r="I5479" s="15" t="str">
        <f>VLOOKUP(Tb_Reseller[[#This Row],[Agen id]],Mapping_Agen!A:D,4,0)</f>
        <v>Prima</v>
      </c>
      <c r="J5479" s="7" t="str">
        <f>VLOOKUP(Tb_Reseller[[#This Row],[Agen id]],Mapping_Agen!A:C,3,0)</f>
        <v>ONLINE</v>
      </c>
      <c r="K5479" s="17" t="str">
        <f>TRIM(LEFT(Tb_Reseller[[#This Row],[Group]],2))</f>
        <v>O</v>
      </c>
      <c r="L5479" s="17" t="str">
        <f>VLOOKUP(Tb_Reseller[[#This Row],[Agen id]],Mapping_Agen!A:E,5,0)</f>
        <v>ONLINE</v>
      </c>
      <c r="M5479" s="64">
        <v>3.2258064516129031E-2</v>
      </c>
      <c r="N5479" s="65">
        <v>3.3333333333333333E-2</v>
      </c>
      <c r="O5479" s="65">
        <f>IFERROR(VLOOKUP(Tb_Reseller[[#This Row],[Kode Reseller]],[1]Sheet1!$A:$B,2,0),0)</f>
        <v>0.25</v>
      </c>
    </row>
    <row r="5480" spans="1:15" x14ac:dyDescent="0.25">
      <c r="A5480" s="13" t="s">
        <v>15859</v>
      </c>
      <c r="B5480" s="14" t="s">
        <v>15860</v>
      </c>
      <c r="C5480" s="15" t="s">
        <v>8210</v>
      </c>
      <c r="D5480" s="15" t="s">
        <v>12111</v>
      </c>
      <c r="E5480" s="16">
        <v>45627.75</v>
      </c>
      <c r="F5480" s="7" t="s">
        <v>8268</v>
      </c>
      <c r="G5480" s="13" t="s">
        <v>2176</v>
      </c>
      <c r="H5480" s="15" t="str">
        <f>UPPER(Tb_Reseller[[#This Row],[Agen id]]&amp;"-"&amp;VLOOKUP(Tb_Reseller[[#This Row],[Agen id]],A:B,2,0)&amp;"("&amp;Tb_Reseller[[#This Row],[Short]]&amp;")")</f>
        <v>AR24533-ARFAN99 CELL(RV)</v>
      </c>
      <c r="I5480" s="15" t="str">
        <f>VLOOKUP(Tb_Reseller[[#This Row],[Agen id]],Mapping_Agen!A:D,4,0)</f>
        <v>Limit</v>
      </c>
      <c r="J5480" s="7" t="str">
        <f>VLOOKUP(Tb_Reseller[[#This Row],[Agen id]],Mapping_Agen!A:C,3,0)</f>
        <v>PP</v>
      </c>
      <c r="K5480" s="17" t="str">
        <f>TRIM(LEFT(Tb_Reseller[[#This Row],[Group]],2))</f>
        <v>RV</v>
      </c>
      <c r="L5480" s="17" t="str">
        <f>VLOOKUP(Tb_Reseller[[#This Row],[Agen id]],Mapping_Agen!A:E,5,0)</f>
        <v>Febri Kurniawan</v>
      </c>
      <c r="M5480" s="64">
        <v>0</v>
      </c>
      <c r="N5480" s="65">
        <v>0</v>
      </c>
      <c r="O5480" s="65">
        <f>IFERROR(VLOOKUP(Tb_Reseller[[#This Row],[Kode Reseller]],[1]Sheet1!$A:$B,2,0),0)</f>
        <v>0</v>
      </c>
    </row>
    <row r="5481" spans="1:15" x14ac:dyDescent="0.25">
      <c r="A5481" s="13" t="s">
        <v>6589</v>
      </c>
      <c r="B5481" s="14" t="s">
        <v>15861</v>
      </c>
      <c r="C5481" s="15" t="s">
        <v>8202</v>
      </c>
      <c r="D5481" s="15" t="s">
        <v>11516</v>
      </c>
      <c r="E5481" s="16">
        <v>45627.868750000001</v>
      </c>
      <c r="F5481" s="13" t="s">
        <v>8204</v>
      </c>
      <c r="G5481" s="13" t="s">
        <v>6589</v>
      </c>
      <c r="H5481" s="15" t="str">
        <f>UPPER(Tb_Reseller[[#This Row],[Agen id]]&amp;"-"&amp;VLOOKUP(Tb_Reseller[[#This Row],[Agen id]],A:B,2,0)&amp;"("&amp;Tb_Reseller[[#This Row],[Short]]&amp;")")</f>
        <v>AR36917-ANTI SUSANTI(O)</v>
      </c>
      <c r="I5481" s="15" t="str">
        <f>VLOOKUP(Tb_Reseller[[#This Row],[Agen id]],Mapping_Agen!A:D,4,0)</f>
        <v>Prima</v>
      </c>
      <c r="J5481" s="7" t="str">
        <f>VLOOKUP(Tb_Reseller[[#This Row],[Agen id]],Mapping_Agen!A:C,3,0)</f>
        <v>ONLINE</v>
      </c>
      <c r="K5481" s="17" t="str">
        <f>TRIM(LEFT(Tb_Reseller[[#This Row],[Group]],2))</f>
        <v>O</v>
      </c>
      <c r="L5481" s="17" t="str">
        <f>VLOOKUP(Tb_Reseller[[#This Row],[Agen id]],Mapping_Agen!A:E,5,0)</f>
        <v>ONLINE</v>
      </c>
      <c r="M5481" s="64">
        <v>0</v>
      </c>
      <c r="N5481" s="65">
        <v>0</v>
      </c>
      <c r="O5481" s="65">
        <f>IFERROR(VLOOKUP(Tb_Reseller[[#This Row],[Kode Reseller]],[1]Sheet1!$A:$B,2,0),0)</f>
        <v>0</v>
      </c>
    </row>
    <row r="5482" spans="1:15" x14ac:dyDescent="0.25">
      <c r="A5482" s="13" t="s">
        <v>15862</v>
      </c>
      <c r="B5482" s="14" t="s">
        <v>10567</v>
      </c>
      <c r="C5482" s="15" t="s">
        <v>8213</v>
      </c>
      <c r="D5482" s="15" t="s">
        <v>9018</v>
      </c>
      <c r="E5482" s="16">
        <v>45628.430555555547</v>
      </c>
      <c r="F5482" s="7" t="s">
        <v>8268</v>
      </c>
      <c r="G5482" s="13" t="s">
        <v>806</v>
      </c>
      <c r="H5482" s="15" t="str">
        <f>UPPER(Tb_Reseller[[#This Row],[Agen id]]&amp;"-"&amp;VLOOKUP(Tb_Reseller[[#This Row],[Agen id]],A:B,2,0)&amp;"("&amp;Tb_Reseller[[#This Row],[Short]]&amp;")")</f>
        <v>AR08006-TJ CELL(P)</v>
      </c>
      <c r="I5482" s="15" t="str">
        <f>VLOOKUP(Tb_Reseller[[#This Row],[Agen id]],Mapping_Agen!A:D,4,0)</f>
        <v>Prima</v>
      </c>
      <c r="J5482" s="7" t="str">
        <f>VLOOKUP(Tb_Reseller[[#This Row],[Agen id]],Mapping_Agen!A:C,3,0)</f>
        <v>ICON</v>
      </c>
      <c r="K5482" s="17" t="str">
        <f>TRIM(LEFT(Tb_Reseller[[#This Row],[Group]],2))</f>
        <v>P</v>
      </c>
      <c r="L5482" s="17" t="str">
        <f>VLOOKUP(Tb_Reseller[[#This Row],[Agen id]],Mapping_Agen!A:E,5,0)</f>
        <v>Abdul Harris</v>
      </c>
      <c r="M5482" s="64">
        <v>3.8709677419354809</v>
      </c>
      <c r="N5482" s="65">
        <v>3.4999999999999973</v>
      </c>
      <c r="O5482" s="65">
        <f>IFERROR(VLOOKUP(Tb_Reseller[[#This Row],[Kode Reseller]],[1]Sheet1!$A:$B,2,0),0)</f>
        <v>6.5</v>
      </c>
    </row>
    <row r="5483" spans="1:15" x14ac:dyDescent="0.25">
      <c r="A5483" s="13" t="s">
        <v>15863</v>
      </c>
      <c r="B5483" s="14" t="s">
        <v>15864</v>
      </c>
      <c r="C5483" s="15" t="s">
        <v>8213</v>
      </c>
      <c r="D5483" s="15" t="s">
        <v>15780</v>
      </c>
      <c r="E5483" s="16">
        <v>45628.457638888889</v>
      </c>
      <c r="F5483" s="13" t="s">
        <v>8268</v>
      </c>
      <c r="G5483" s="13" t="s">
        <v>6502</v>
      </c>
      <c r="H5483" s="15" t="str">
        <f>UPPER(Tb_Reseller[[#This Row],[Agen id]]&amp;"-"&amp;VLOOKUP(Tb_Reseller[[#This Row],[Agen id]],A:B,2,0)&amp;"("&amp;Tb_Reseller[[#This Row],[Short]]&amp;")")</f>
        <v>AR36778-AZIDAN CELL(P)</v>
      </c>
      <c r="I5483" s="15" t="str">
        <f>VLOOKUP(Tb_Reseller[[#This Row],[Agen id]],Mapping_Agen!A:D,4,0)</f>
        <v>Prima</v>
      </c>
      <c r="J5483" s="7" t="str">
        <f>VLOOKUP(Tb_Reseller[[#This Row],[Agen id]],Mapping_Agen!A:C,3,0)</f>
        <v>PP</v>
      </c>
      <c r="K5483" s="17" t="str">
        <f>TRIM(LEFT(Tb_Reseller[[#This Row],[Group]],2))</f>
        <v>P</v>
      </c>
      <c r="L5483" s="17" t="str">
        <f>VLOOKUP(Tb_Reseller[[#This Row],[Agen id]],Mapping_Agen!A:E,5,0)</f>
        <v>Mas Komarjaya</v>
      </c>
      <c r="M5483" s="64">
        <v>2.8387096774193528</v>
      </c>
      <c r="N5483" s="65">
        <v>2.2333333333333352</v>
      </c>
      <c r="O5483" s="65">
        <f>IFERROR(VLOOKUP(Tb_Reseller[[#This Row],[Kode Reseller]],[1]Sheet1!$A:$B,2,0),0)</f>
        <v>1.75</v>
      </c>
    </row>
    <row r="5484" spans="1:15" x14ac:dyDescent="0.25">
      <c r="A5484" s="13" t="s">
        <v>6591</v>
      </c>
      <c r="B5484" s="14" t="s">
        <v>15865</v>
      </c>
      <c r="C5484" s="15" t="s">
        <v>8202</v>
      </c>
      <c r="D5484" s="15" t="s">
        <v>11516</v>
      </c>
      <c r="E5484" s="16">
        <v>45629.616666666669</v>
      </c>
      <c r="F5484" s="13" t="s">
        <v>8204</v>
      </c>
      <c r="G5484" s="13" t="s">
        <v>6591</v>
      </c>
      <c r="H5484" s="15" t="str">
        <f>UPPER(Tb_Reseller[[#This Row],[Agen id]]&amp;"-"&amp;VLOOKUP(Tb_Reseller[[#This Row],[Agen id]],A:B,2,0)&amp;"("&amp;Tb_Reseller[[#This Row],[Short]]&amp;")")</f>
        <v>AR36926-KONTER(O)</v>
      </c>
      <c r="I5484" s="15" t="str">
        <f>VLOOKUP(Tb_Reseller[[#This Row],[Agen id]],Mapping_Agen!A:D,4,0)</f>
        <v>Prima</v>
      </c>
      <c r="J5484" s="7" t="str">
        <f>VLOOKUP(Tb_Reseller[[#This Row],[Agen id]],Mapping_Agen!A:C,3,0)</f>
        <v>ONLINE</v>
      </c>
      <c r="K5484" s="17" t="str">
        <f>TRIM(LEFT(Tb_Reseller[[#This Row],[Group]],2))</f>
        <v>O</v>
      </c>
      <c r="L5484" s="17" t="str">
        <f>VLOOKUP(Tb_Reseller[[#This Row],[Agen id]],Mapping_Agen!A:E,5,0)</f>
        <v>ONLINE</v>
      </c>
      <c r="M5484" s="64">
        <v>0</v>
      </c>
      <c r="N5484" s="65">
        <v>0</v>
      </c>
      <c r="O5484" s="65">
        <f>IFERROR(VLOOKUP(Tb_Reseller[[#This Row],[Kode Reseller]],[1]Sheet1!$A:$B,2,0),0)</f>
        <v>0</v>
      </c>
    </row>
    <row r="5485" spans="1:15" x14ac:dyDescent="0.25">
      <c r="A5485" s="13" t="s">
        <v>7634</v>
      </c>
      <c r="B5485" s="14" t="s">
        <v>15866</v>
      </c>
      <c r="C5485" s="15" t="s">
        <v>8202</v>
      </c>
      <c r="D5485" s="15" t="s">
        <v>11516</v>
      </c>
      <c r="E5485" s="16">
        <v>45630.361111111109</v>
      </c>
      <c r="F5485" s="13" t="s">
        <v>8204</v>
      </c>
      <c r="G5485" s="13" t="s">
        <v>7634</v>
      </c>
      <c r="H5485" s="15" t="str">
        <f>UPPER(Tb_Reseller[[#This Row],[Agen id]]&amp;"-"&amp;VLOOKUP(Tb_Reseller[[#This Row],[Agen id]],A:B,2,0)&amp;"("&amp;Tb_Reseller[[#This Row],[Short]]&amp;")")</f>
        <v>AR36928-AL-AQSA(O)</v>
      </c>
      <c r="I5485" s="15" t="str">
        <f>VLOOKUP(Tb_Reseller[[#This Row],[Agen id]],Mapping_Agen!A:D,4,0)</f>
        <v>Prima</v>
      </c>
      <c r="J5485" s="7" t="str">
        <f>VLOOKUP(Tb_Reseller[[#This Row],[Agen id]],Mapping_Agen!A:C,3,0)</f>
        <v>ONLINE</v>
      </c>
      <c r="K5485" s="17" t="str">
        <f>TRIM(LEFT(Tb_Reseller[[#This Row],[Group]],2))</f>
        <v>O</v>
      </c>
      <c r="L5485" s="17" t="str">
        <f>VLOOKUP(Tb_Reseller[[#This Row],[Agen id]],Mapping_Agen!A:E,5,0)</f>
        <v>ONLINE</v>
      </c>
      <c r="M5485" s="64">
        <v>0</v>
      </c>
      <c r="N5485" s="65">
        <v>0</v>
      </c>
      <c r="O5485" s="65">
        <f>IFERROR(VLOOKUP(Tb_Reseller[[#This Row],[Kode Reseller]],[1]Sheet1!$A:$B,2,0),0)</f>
        <v>0</v>
      </c>
    </row>
    <row r="5486" spans="1:15" x14ac:dyDescent="0.25">
      <c r="A5486" s="13" t="s">
        <v>15867</v>
      </c>
      <c r="B5486" s="14" t="s">
        <v>15868</v>
      </c>
      <c r="C5486" s="15" t="s">
        <v>8213</v>
      </c>
      <c r="D5486" s="15" t="s">
        <v>10033</v>
      </c>
      <c r="E5486" s="16">
        <v>45630.654861111107</v>
      </c>
      <c r="F5486" s="7" t="s">
        <v>8268</v>
      </c>
      <c r="G5486" s="13" t="s">
        <v>5190</v>
      </c>
      <c r="H5486" s="15" t="str">
        <f>UPPER(Tb_Reseller[[#This Row],[Agen id]]&amp;"-"&amp;VLOOKUP(Tb_Reseller[[#This Row],[Agen id]],A:B,2,0)&amp;"("&amp;Tb_Reseller[[#This Row],[Short]]&amp;")")</f>
        <v>AR07725-ADHIE CELL(P)</v>
      </c>
      <c r="I5486" s="15" t="str">
        <f>VLOOKUP(Tb_Reseller[[#This Row],[Agen id]],Mapping_Agen!A:D,4,0)</f>
        <v>Prima</v>
      </c>
      <c r="J5486" s="7" t="str">
        <f>VLOOKUP(Tb_Reseller[[#This Row],[Agen id]],Mapping_Agen!A:C,3,0)</f>
        <v>BSD</v>
      </c>
      <c r="K5486" s="17" t="str">
        <f>TRIM(LEFT(Tb_Reseller[[#This Row],[Group]],2))</f>
        <v>P</v>
      </c>
      <c r="L5486" s="17" t="str">
        <f>VLOOKUP(Tb_Reseller[[#This Row],[Agen id]],Mapping_Agen!A:E,5,0)</f>
        <v>NON SCO</v>
      </c>
      <c r="M5486" s="64">
        <v>0</v>
      </c>
      <c r="N5486" s="65">
        <v>0</v>
      </c>
      <c r="O5486" s="65">
        <f>IFERROR(VLOOKUP(Tb_Reseller[[#This Row],[Kode Reseller]],[1]Sheet1!$A:$B,2,0),0)</f>
        <v>0</v>
      </c>
    </row>
    <row r="5487" spans="1:15" x14ac:dyDescent="0.25">
      <c r="A5487" s="13" t="s">
        <v>15869</v>
      </c>
      <c r="B5487" s="14" t="s">
        <v>15870</v>
      </c>
      <c r="C5487" s="15" t="s">
        <v>8213</v>
      </c>
      <c r="D5487" s="15" t="s">
        <v>8960</v>
      </c>
      <c r="E5487" s="16">
        <v>45631.815972222219</v>
      </c>
      <c r="F5487" s="7" t="s">
        <v>8268</v>
      </c>
      <c r="G5487" s="13" t="s">
        <v>432</v>
      </c>
      <c r="H5487" s="15" t="str">
        <f>UPPER(Tb_Reseller[[#This Row],[Agen id]]&amp;"-"&amp;VLOOKUP(Tb_Reseller[[#This Row],[Agen id]],A:B,2,0)&amp;"("&amp;Tb_Reseller[[#This Row],[Short]]&amp;")")</f>
        <v>AR01800-FARID CELL(P)</v>
      </c>
      <c r="I5487" s="15" t="str">
        <f>VLOOKUP(Tb_Reseller[[#This Row],[Agen id]],Mapping_Agen!A:D,4,0)</f>
        <v>Prima</v>
      </c>
      <c r="J5487" s="7" t="str">
        <f>VLOOKUP(Tb_Reseller[[#This Row],[Agen id]],Mapping_Agen!A:C,3,0)</f>
        <v>BSD</v>
      </c>
      <c r="K5487" s="17" t="str">
        <f>TRIM(LEFT(Tb_Reseller[[#This Row],[Group]],2))</f>
        <v>P</v>
      </c>
      <c r="L5487" s="17" t="str">
        <f>VLOOKUP(Tb_Reseller[[#This Row],[Agen id]],Mapping_Agen!A:E,5,0)</f>
        <v>NON SCO</v>
      </c>
      <c r="M5487" s="64">
        <v>0</v>
      </c>
      <c r="N5487" s="65">
        <v>0</v>
      </c>
      <c r="O5487" s="65">
        <f>IFERROR(VLOOKUP(Tb_Reseller[[#This Row],[Kode Reseller]],[1]Sheet1!$A:$B,2,0),0)</f>
        <v>0</v>
      </c>
    </row>
    <row r="5488" spans="1:15" x14ac:dyDescent="0.25">
      <c r="A5488" s="13" t="s">
        <v>15871</v>
      </c>
      <c r="B5488" s="14" t="s">
        <v>14329</v>
      </c>
      <c r="C5488" s="15" t="s">
        <v>8213</v>
      </c>
      <c r="D5488" s="15" t="s">
        <v>9018</v>
      </c>
      <c r="E5488" s="16">
        <v>45632.375</v>
      </c>
      <c r="F5488" s="7" t="s">
        <v>8268</v>
      </c>
      <c r="G5488" s="13" t="s">
        <v>806</v>
      </c>
      <c r="H5488" s="15" t="str">
        <f>UPPER(Tb_Reseller[[#This Row],[Agen id]]&amp;"-"&amp;VLOOKUP(Tb_Reseller[[#This Row],[Agen id]],A:B,2,0)&amp;"("&amp;Tb_Reseller[[#This Row],[Short]]&amp;")")</f>
        <v>AR08006-TJ CELL(P)</v>
      </c>
      <c r="I5488" s="15" t="str">
        <f>VLOOKUP(Tb_Reseller[[#This Row],[Agen id]],Mapping_Agen!A:D,4,0)</f>
        <v>Prima</v>
      </c>
      <c r="J5488" s="7" t="str">
        <f>VLOOKUP(Tb_Reseller[[#This Row],[Agen id]],Mapping_Agen!A:C,3,0)</f>
        <v>ICON</v>
      </c>
      <c r="K5488" s="17" t="str">
        <f>TRIM(LEFT(Tb_Reseller[[#This Row],[Group]],2))</f>
        <v>P</v>
      </c>
      <c r="L5488" s="17" t="str">
        <f>VLOOKUP(Tb_Reseller[[#This Row],[Agen id]],Mapping_Agen!A:E,5,0)</f>
        <v>Abdul Harris</v>
      </c>
      <c r="M5488" s="64">
        <v>3.7096774193548359</v>
      </c>
      <c r="N5488" s="65">
        <v>4.0999999999999952</v>
      </c>
      <c r="O5488" s="65">
        <f>IFERROR(VLOOKUP(Tb_Reseller[[#This Row],[Kode Reseller]],[1]Sheet1!$A:$B,2,0),0)</f>
        <v>3.75</v>
      </c>
    </row>
    <row r="5489" spans="1:15" x14ac:dyDescent="0.25">
      <c r="A5489" s="13" t="s">
        <v>6595</v>
      </c>
      <c r="B5489" s="14" t="s">
        <v>15872</v>
      </c>
      <c r="C5489" s="15" t="s">
        <v>8202</v>
      </c>
      <c r="D5489" s="15" t="s">
        <v>11516</v>
      </c>
      <c r="E5489" s="16">
        <v>45632.87777777778</v>
      </c>
      <c r="F5489" s="13" t="s">
        <v>8204</v>
      </c>
      <c r="G5489" s="13" t="s">
        <v>6595</v>
      </c>
      <c r="H5489" s="15" t="str">
        <f>UPPER(Tb_Reseller[[#This Row],[Agen id]]&amp;"-"&amp;VLOOKUP(Tb_Reseller[[#This Row],[Agen id]],A:B,2,0)&amp;"("&amp;Tb_Reseller[[#This Row],[Short]]&amp;")")</f>
        <v>AR36947-EASYCASH(O)</v>
      </c>
      <c r="I5489" s="15" t="str">
        <f>VLOOKUP(Tb_Reseller[[#This Row],[Agen id]],Mapping_Agen!A:D,4,0)</f>
        <v>Prima</v>
      </c>
      <c r="J5489" s="7" t="str">
        <f>VLOOKUP(Tb_Reseller[[#This Row],[Agen id]],Mapping_Agen!A:C,3,0)</f>
        <v>ONLINE</v>
      </c>
      <c r="K5489" s="17" t="str">
        <f>TRIM(LEFT(Tb_Reseller[[#This Row],[Group]],2))</f>
        <v>O</v>
      </c>
      <c r="L5489" s="17" t="str">
        <f>VLOOKUP(Tb_Reseller[[#This Row],[Agen id]],Mapping_Agen!A:E,5,0)</f>
        <v>ONLINE</v>
      </c>
      <c r="M5489" s="64">
        <v>0</v>
      </c>
      <c r="N5489" s="65">
        <v>0</v>
      </c>
      <c r="O5489" s="65">
        <f>IFERROR(VLOOKUP(Tb_Reseller[[#This Row],[Kode Reseller]],[1]Sheet1!$A:$B,2,0),0)</f>
        <v>0</v>
      </c>
    </row>
    <row r="5490" spans="1:15" x14ac:dyDescent="0.25">
      <c r="A5490" s="13" t="s">
        <v>6597</v>
      </c>
      <c r="B5490" s="14" t="s">
        <v>15872</v>
      </c>
      <c r="C5490" s="15" t="s">
        <v>8202</v>
      </c>
      <c r="D5490" s="15" t="s">
        <v>11516</v>
      </c>
      <c r="E5490" s="16">
        <v>45632.967361111107</v>
      </c>
      <c r="F5490" s="13" t="s">
        <v>8204</v>
      </c>
      <c r="G5490" s="13" t="s">
        <v>6597</v>
      </c>
      <c r="H5490" s="15" t="str">
        <f>UPPER(Tb_Reseller[[#This Row],[Agen id]]&amp;"-"&amp;VLOOKUP(Tb_Reseller[[#This Row],[Agen id]],A:B,2,0)&amp;"("&amp;Tb_Reseller[[#This Row],[Short]]&amp;")")</f>
        <v>AR36948-EASYCASH(O)</v>
      </c>
      <c r="I5490" s="15" t="str">
        <f>VLOOKUP(Tb_Reseller[[#This Row],[Agen id]],Mapping_Agen!A:D,4,0)</f>
        <v>Prima</v>
      </c>
      <c r="J5490" s="7" t="str">
        <f>VLOOKUP(Tb_Reseller[[#This Row],[Agen id]],Mapping_Agen!A:C,3,0)</f>
        <v>ONLINE</v>
      </c>
      <c r="K5490" s="17" t="str">
        <f>TRIM(LEFT(Tb_Reseller[[#This Row],[Group]],2))</f>
        <v>O</v>
      </c>
      <c r="L5490" s="17" t="str">
        <f>VLOOKUP(Tb_Reseller[[#This Row],[Agen id]],Mapping_Agen!A:E,5,0)</f>
        <v>ONLINE</v>
      </c>
      <c r="M5490" s="64">
        <v>0</v>
      </c>
      <c r="N5490" s="65">
        <v>0</v>
      </c>
      <c r="O5490" s="65">
        <f>IFERROR(VLOOKUP(Tb_Reseller[[#This Row],[Kode Reseller]],[1]Sheet1!$A:$B,2,0),0)</f>
        <v>0</v>
      </c>
    </row>
    <row r="5491" spans="1:15" x14ac:dyDescent="0.25">
      <c r="A5491" s="13" t="s">
        <v>6599</v>
      </c>
      <c r="B5491" s="14" t="s">
        <v>15873</v>
      </c>
      <c r="C5491" s="15" t="s">
        <v>8202</v>
      </c>
      <c r="D5491" s="15" t="s">
        <v>11516</v>
      </c>
      <c r="E5491" s="16">
        <v>45633.05</v>
      </c>
      <c r="F5491" s="13" t="s">
        <v>8204</v>
      </c>
      <c r="G5491" s="13" t="s">
        <v>6599</v>
      </c>
      <c r="H5491" s="15" t="str">
        <f>UPPER(Tb_Reseller[[#This Row],[Agen id]]&amp;"-"&amp;VLOOKUP(Tb_Reseller[[#This Row],[Agen id]],A:B,2,0)&amp;"("&amp;Tb_Reseller[[#This Row],[Short]]&amp;")")</f>
        <v>AR36949-ADAKAMI(O)</v>
      </c>
      <c r="I5491" s="15" t="str">
        <f>VLOOKUP(Tb_Reseller[[#This Row],[Agen id]],Mapping_Agen!A:D,4,0)</f>
        <v>Prima</v>
      </c>
      <c r="J5491" s="7" t="str">
        <f>VLOOKUP(Tb_Reseller[[#This Row],[Agen id]],Mapping_Agen!A:C,3,0)</f>
        <v>ONLINE</v>
      </c>
      <c r="K5491" s="17" t="str">
        <f>TRIM(LEFT(Tb_Reseller[[#This Row],[Group]],2))</f>
        <v>O</v>
      </c>
      <c r="L5491" s="17" t="str">
        <f>VLOOKUP(Tb_Reseller[[#This Row],[Agen id]],Mapping_Agen!A:E,5,0)</f>
        <v>ONLINE</v>
      </c>
      <c r="M5491" s="64">
        <v>0</v>
      </c>
      <c r="N5491" s="65">
        <v>0</v>
      </c>
      <c r="O5491" s="65">
        <f>IFERROR(VLOOKUP(Tb_Reseller[[#This Row],[Kode Reseller]],[1]Sheet1!$A:$B,2,0),0)</f>
        <v>0</v>
      </c>
    </row>
    <row r="5492" spans="1:15" x14ac:dyDescent="0.25">
      <c r="A5492" s="13" t="s">
        <v>7641</v>
      </c>
      <c r="B5492" s="14" t="s">
        <v>15129</v>
      </c>
      <c r="C5492" s="15" t="s">
        <v>8213</v>
      </c>
      <c r="D5492" s="15" t="s">
        <v>11516</v>
      </c>
      <c r="E5492" s="16">
        <v>45633.814583333333</v>
      </c>
      <c r="F5492" s="13" t="s">
        <v>8204</v>
      </c>
      <c r="G5492" s="13" t="s">
        <v>7641</v>
      </c>
      <c r="H5492" s="15" t="str">
        <f>UPPER(Tb_Reseller[[#This Row],[Agen id]]&amp;"-"&amp;VLOOKUP(Tb_Reseller[[#This Row],[Agen id]],A:B,2,0)&amp;"("&amp;Tb_Reseller[[#This Row],[Short]]&amp;")")</f>
        <v>AR36957-NAJWA CELL(P)</v>
      </c>
      <c r="I5492" s="15" t="str">
        <f>VLOOKUP(Tb_Reseller[[#This Row],[Agen id]],Mapping_Agen!A:D,4,0)</f>
        <v>Prima</v>
      </c>
      <c r="J5492" s="7" t="str">
        <f>VLOOKUP(Tb_Reseller[[#This Row],[Agen id]],Mapping_Agen!A:C,3,0)</f>
        <v>ONLINE</v>
      </c>
      <c r="K5492" s="17" t="str">
        <f>TRIM(LEFT(Tb_Reseller[[#This Row],[Group]],2))</f>
        <v>P</v>
      </c>
      <c r="L5492" s="17" t="str">
        <f>VLOOKUP(Tb_Reseller[[#This Row],[Agen id]],Mapping_Agen!A:E,5,0)</f>
        <v>ONLINE</v>
      </c>
      <c r="M5492" s="64">
        <v>0</v>
      </c>
      <c r="N5492" s="65">
        <v>0</v>
      </c>
      <c r="O5492" s="65">
        <f>IFERROR(VLOOKUP(Tb_Reseller[[#This Row],[Kode Reseller]],[1]Sheet1!$A:$B,2,0),0)</f>
        <v>0</v>
      </c>
    </row>
    <row r="5493" spans="1:15" x14ac:dyDescent="0.25">
      <c r="A5493" s="13" t="s">
        <v>7646</v>
      </c>
      <c r="B5493" s="21" t="s">
        <v>15874</v>
      </c>
      <c r="C5493" s="15" t="s">
        <v>8202</v>
      </c>
      <c r="D5493" s="15" t="s">
        <v>11516</v>
      </c>
      <c r="E5493" s="16">
        <v>45634.405555555553</v>
      </c>
      <c r="F5493" s="13" t="s">
        <v>8204</v>
      </c>
      <c r="G5493" s="13" t="s">
        <v>7646</v>
      </c>
      <c r="H5493" s="15" t="str">
        <f>UPPER(Tb_Reseller[[#This Row],[Agen id]]&amp;"-"&amp;VLOOKUP(Tb_Reseller[[#This Row],[Agen id]],A:B,2,0)&amp;"("&amp;Tb_Reseller[[#This Row],[Short]]&amp;")")</f>
        <v>AR36962-SYURYANAH(O)</v>
      </c>
      <c r="I5493" s="15" t="str">
        <f>VLOOKUP(Tb_Reseller[[#This Row],[Agen id]],Mapping_Agen!A:D,4,0)</f>
        <v>Prima</v>
      </c>
      <c r="J5493" s="7" t="str">
        <f>VLOOKUP(Tb_Reseller[[#This Row],[Agen id]],Mapping_Agen!A:C,3,0)</f>
        <v>ONLINE</v>
      </c>
      <c r="K5493" s="17" t="str">
        <f>TRIM(LEFT(Tb_Reseller[[#This Row],[Group]],2))</f>
        <v>O</v>
      </c>
      <c r="L5493" s="17" t="str">
        <f>VLOOKUP(Tb_Reseller[[#This Row],[Agen id]],Mapping_Agen!A:E,5,0)</f>
        <v>ONLINE</v>
      </c>
      <c r="M5493" s="64">
        <v>0</v>
      </c>
      <c r="N5493" s="65">
        <v>0</v>
      </c>
      <c r="O5493" s="65">
        <f>IFERROR(VLOOKUP(Tb_Reseller[[#This Row],[Kode Reseller]],[1]Sheet1!$A:$B,2,0),0)</f>
        <v>0</v>
      </c>
    </row>
    <row r="5494" spans="1:15" x14ac:dyDescent="0.25">
      <c r="A5494" s="13" t="s">
        <v>6605</v>
      </c>
      <c r="B5494" s="14" t="s">
        <v>15875</v>
      </c>
      <c r="C5494" s="15" t="s">
        <v>8202</v>
      </c>
      <c r="D5494" s="15" t="s">
        <v>11516</v>
      </c>
      <c r="E5494" s="16">
        <v>45634.557638888888</v>
      </c>
      <c r="F5494" s="13" t="s">
        <v>8204</v>
      </c>
      <c r="G5494" s="13" t="s">
        <v>6605</v>
      </c>
      <c r="H5494" s="15" t="str">
        <f>UPPER(Tb_Reseller[[#This Row],[Agen id]]&amp;"-"&amp;VLOOKUP(Tb_Reseller[[#This Row],[Agen id]],A:B,2,0)&amp;"("&amp;Tb_Reseller[[#This Row],[Short]]&amp;")")</f>
        <v>AR36966-PINJAMWINWIN(O)</v>
      </c>
      <c r="I5494" s="15" t="str">
        <f>VLOOKUP(Tb_Reseller[[#This Row],[Agen id]],Mapping_Agen!A:D,4,0)</f>
        <v>Prima</v>
      </c>
      <c r="J5494" s="7" t="str">
        <f>VLOOKUP(Tb_Reseller[[#This Row],[Agen id]],Mapping_Agen!A:C,3,0)</f>
        <v>ONLINE</v>
      </c>
      <c r="K5494" s="17" t="str">
        <f>TRIM(LEFT(Tb_Reseller[[#This Row],[Group]],2))</f>
        <v>O</v>
      </c>
      <c r="L5494" s="17" t="str">
        <f>VLOOKUP(Tb_Reseller[[#This Row],[Agen id]],Mapping_Agen!A:E,5,0)</f>
        <v>ONLINE</v>
      </c>
      <c r="M5494" s="64">
        <v>0</v>
      </c>
      <c r="N5494" s="65">
        <v>0</v>
      </c>
      <c r="O5494" s="65">
        <f>IFERROR(VLOOKUP(Tb_Reseller[[#This Row],[Kode Reseller]],[1]Sheet1!$A:$B,2,0),0)</f>
        <v>0</v>
      </c>
    </row>
    <row r="5495" spans="1:15" x14ac:dyDescent="0.25">
      <c r="A5495" s="13" t="s">
        <v>6607</v>
      </c>
      <c r="B5495" s="14" t="s">
        <v>15876</v>
      </c>
      <c r="C5495" s="15" t="s">
        <v>8202</v>
      </c>
      <c r="D5495" s="15" t="s">
        <v>11516</v>
      </c>
      <c r="E5495" s="16">
        <v>45634.586805555547</v>
      </c>
      <c r="F5495" s="13" t="s">
        <v>8204</v>
      </c>
      <c r="G5495" s="13" t="s">
        <v>6607</v>
      </c>
      <c r="H5495" s="15" t="str">
        <f>UPPER(Tb_Reseller[[#This Row],[Agen id]]&amp;"-"&amp;VLOOKUP(Tb_Reseller[[#This Row],[Agen id]],A:B,2,0)&amp;"("&amp;Tb_Reseller[[#This Row],[Short]]&amp;")")</f>
        <v>AR36967-BAYUCELL(O)</v>
      </c>
      <c r="I5495" s="15" t="str">
        <f>VLOOKUP(Tb_Reseller[[#This Row],[Agen id]],Mapping_Agen!A:D,4,0)</f>
        <v>Prima</v>
      </c>
      <c r="J5495" s="7" t="str">
        <f>VLOOKUP(Tb_Reseller[[#This Row],[Agen id]],Mapping_Agen!A:C,3,0)</f>
        <v>ONLINE</v>
      </c>
      <c r="K5495" s="17" t="str">
        <f>TRIM(LEFT(Tb_Reseller[[#This Row],[Group]],2))</f>
        <v>O</v>
      </c>
      <c r="L5495" s="17" t="str">
        <f>VLOOKUP(Tb_Reseller[[#This Row],[Agen id]],Mapping_Agen!A:E,5,0)</f>
        <v>ONLINE</v>
      </c>
      <c r="M5495" s="64">
        <v>0</v>
      </c>
      <c r="N5495" s="65">
        <v>0</v>
      </c>
      <c r="O5495" s="65">
        <f>IFERROR(VLOOKUP(Tb_Reseller[[#This Row],[Kode Reseller]],[1]Sheet1!$A:$B,2,0),0)</f>
        <v>0</v>
      </c>
    </row>
    <row r="5496" spans="1:15" x14ac:dyDescent="0.25">
      <c r="A5496" s="13" t="s">
        <v>6609</v>
      </c>
      <c r="B5496" s="14" t="s">
        <v>15877</v>
      </c>
      <c r="C5496" s="15" t="s">
        <v>8202</v>
      </c>
      <c r="D5496" s="15" t="s">
        <v>11516</v>
      </c>
      <c r="E5496" s="16">
        <v>45634.611805555563</v>
      </c>
      <c r="F5496" s="13" t="s">
        <v>8204</v>
      </c>
      <c r="G5496" s="13" t="s">
        <v>6609</v>
      </c>
      <c r="H5496" s="15" t="str">
        <f>UPPER(Tb_Reseller[[#This Row],[Agen id]]&amp;"-"&amp;VLOOKUP(Tb_Reseller[[#This Row],[Agen id]],A:B,2,0)&amp;"("&amp;Tb_Reseller[[#This Row],[Short]]&amp;")")</f>
        <v>AR36968-ODEO TEKNOLOGI INDONESIA(O)</v>
      </c>
      <c r="I5496" s="15" t="str">
        <f>VLOOKUP(Tb_Reseller[[#This Row],[Agen id]],Mapping_Agen!A:D,4,0)</f>
        <v>Prima</v>
      </c>
      <c r="J5496" s="7" t="str">
        <f>VLOOKUP(Tb_Reseller[[#This Row],[Agen id]],Mapping_Agen!A:C,3,0)</f>
        <v>ONLINE</v>
      </c>
      <c r="K5496" s="17" t="str">
        <f>TRIM(LEFT(Tb_Reseller[[#This Row],[Group]],2))</f>
        <v>O</v>
      </c>
      <c r="L5496" s="17" t="str">
        <f>VLOOKUP(Tb_Reseller[[#This Row],[Agen id]],Mapping_Agen!A:E,5,0)</f>
        <v>ONLINE</v>
      </c>
      <c r="M5496" s="64">
        <v>0</v>
      </c>
      <c r="N5496" s="65">
        <v>0</v>
      </c>
      <c r="O5496" s="65">
        <f>IFERROR(VLOOKUP(Tb_Reseller[[#This Row],[Kode Reseller]],[1]Sheet1!$A:$B,2,0),0)</f>
        <v>0</v>
      </c>
    </row>
    <row r="5497" spans="1:15" x14ac:dyDescent="0.25">
      <c r="A5497" s="13" t="s">
        <v>6611</v>
      </c>
      <c r="B5497" s="21" t="s">
        <v>15878</v>
      </c>
      <c r="C5497" s="15" t="s">
        <v>8202</v>
      </c>
      <c r="D5497" s="15" t="s">
        <v>11516</v>
      </c>
      <c r="E5497" s="16">
        <v>45635.479861111111</v>
      </c>
      <c r="F5497" s="13" t="s">
        <v>8204</v>
      </c>
      <c r="G5497" s="13" t="s">
        <v>6611</v>
      </c>
      <c r="H5497" s="15" t="str">
        <f>UPPER(Tb_Reseller[[#This Row],[Agen id]]&amp;"-"&amp;VLOOKUP(Tb_Reseller[[#This Row],[Agen id]],A:B,2,0)&amp;"("&amp;Tb_Reseller[[#This Row],[Short]]&amp;")")</f>
        <v>AR36978-EASYCASH INDONESIA(O)</v>
      </c>
      <c r="I5497" s="15" t="str">
        <f>VLOOKUP(Tb_Reseller[[#This Row],[Agen id]],Mapping_Agen!A:D,4,0)</f>
        <v>Prima</v>
      </c>
      <c r="J5497" s="7" t="str">
        <f>VLOOKUP(Tb_Reseller[[#This Row],[Agen id]],Mapping_Agen!A:C,3,0)</f>
        <v>ONLINE</v>
      </c>
      <c r="K5497" s="17" t="str">
        <f>TRIM(LEFT(Tb_Reseller[[#This Row],[Group]],2))</f>
        <v>O</v>
      </c>
      <c r="L5497" s="17" t="str">
        <f>VLOOKUP(Tb_Reseller[[#This Row],[Agen id]],Mapping_Agen!A:E,5,0)</f>
        <v>ONLINE</v>
      </c>
      <c r="M5497" s="64">
        <v>0</v>
      </c>
      <c r="N5497" s="65">
        <v>0</v>
      </c>
      <c r="O5497" s="65">
        <f>IFERROR(VLOOKUP(Tb_Reseller[[#This Row],[Kode Reseller]],[1]Sheet1!$A:$B,2,0),0)</f>
        <v>0</v>
      </c>
    </row>
    <row r="5498" spans="1:15" x14ac:dyDescent="0.25">
      <c r="A5498" s="13" t="s">
        <v>6613</v>
      </c>
      <c r="B5498" s="14" t="s">
        <v>12740</v>
      </c>
      <c r="C5498" s="15" t="s">
        <v>8202</v>
      </c>
      <c r="D5498" s="15" t="s">
        <v>11516</v>
      </c>
      <c r="E5498" s="16">
        <v>45635.495138888888</v>
      </c>
      <c r="F5498" s="13" t="s">
        <v>8204</v>
      </c>
      <c r="G5498" s="13" t="s">
        <v>6613</v>
      </c>
      <c r="H5498" s="15" t="str">
        <f>UPPER(Tb_Reseller[[#This Row],[Agen id]]&amp;"-"&amp;VLOOKUP(Tb_Reseller[[#This Row],[Agen id]],A:B,2,0)&amp;"("&amp;Tb_Reseller[[#This Row],[Short]]&amp;")")</f>
        <v>AR36979-LUSIANA(O)</v>
      </c>
      <c r="I5498" s="15" t="str">
        <f>VLOOKUP(Tb_Reseller[[#This Row],[Agen id]],Mapping_Agen!A:D,4,0)</f>
        <v>Prima</v>
      </c>
      <c r="J5498" s="7" t="str">
        <f>VLOOKUP(Tb_Reseller[[#This Row],[Agen id]],Mapping_Agen!A:C,3,0)</f>
        <v>ONLINE</v>
      </c>
      <c r="K5498" s="17" t="str">
        <f>TRIM(LEFT(Tb_Reseller[[#This Row],[Group]],2))</f>
        <v>O</v>
      </c>
      <c r="L5498" s="17" t="str">
        <f>VLOOKUP(Tb_Reseller[[#This Row],[Agen id]],Mapping_Agen!A:E,5,0)</f>
        <v>ONLINE</v>
      </c>
      <c r="M5498" s="64">
        <v>0</v>
      </c>
      <c r="N5498" s="65">
        <v>0</v>
      </c>
      <c r="O5498" s="65">
        <f>IFERROR(VLOOKUP(Tb_Reseller[[#This Row],[Kode Reseller]],[1]Sheet1!$A:$B,2,0),0)</f>
        <v>0</v>
      </c>
    </row>
    <row r="5499" spans="1:15" x14ac:dyDescent="0.25">
      <c r="A5499" s="13" t="s">
        <v>6615</v>
      </c>
      <c r="B5499" s="14" t="s">
        <v>15878</v>
      </c>
      <c r="C5499" s="15" t="s">
        <v>8202</v>
      </c>
      <c r="D5499" s="15" t="s">
        <v>11516</v>
      </c>
      <c r="E5499" s="16">
        <v>45635.553472222222</v>
      </c>
      <c r="F5499" s="13" t="s">
        <v>8204</v>
      </c>
      <c r="G5499" s="13" t="s">
        <v>6615</v>
      </c>
      <c r="H5499" s="15" t="str">
        <f>UPPER(Tb_Reseller[[#This Row],[Agen id]]&amp;"-"&amp;VLOOKUP(Tb_Reseller[[#This Row],[Agen id]],A:B,2,0)&amp;"("&amp;Tb_Reseller[[#This Row],[Short]]&amp;")")</f>
        <v>AR36980-EASYCASH INDONESIA(O)</v>
      </c>
      <c r="I5499" s="15" t="str">
        <f>VLOOKUP(Tb_Reseller[[#This Row],[Agen id]],Mapping_Agen!A:D,4,0)</f>
        <v>Prima</v>
      </c>
      <c r="J5499" s="7" t="str">
        <f>VLOOKUP(Tb_Reseller[[#This Row],[Agen id]],Mapping_Agen!A:C,3,0)</f>
        <v>ONLINE</v>
      </c>
      <c r="K5499" s="17" t="str">
        <f>TRIM(LEFT(Tb_Reseller[[#This Row],[Group]],2))</f>
        <v>O</v>
      </c>
      <c r="L5499" s="17" t="str">
        <f>VLOOKUP(Tb_Reseller[[#This Row],[Agen id]],Mapping_Agen!A:E,5,0)</f>
        <v>ONLINE</v>
      </c>
      <c r="M5499" s="64">
        <v>0</v>
      </c>
      <c r="N5499" s="65">
        <v>0</v>
      </c>
      <c r="O5499" s="65">
        <f>IFERROR(VLOOKUP(Tb_Reseller[[#This Row],[Kode Reseller]],[1]Sheet1!$A:$B,2,0),0)</f>
        <v>0</v>
      </c>
    </row>
    <row r="5500" spans="1:15" x14ac:dyDescent="0.25">
      <c r="A5500" s="13" t="s">
        <v>6617</v>
      </c>
      <c r="B5500" s="14" t="s">
        <v>15879</v>
      </c>
      <c r="C5500" s="15" t="s">
        <v>8262</v>
      </c>
      <c r="D5500" s="15" t="s">
        <v>8369</v>
      </c>
      <c r="E5500" s="16">
        <v>45635.561111111107</v>
      </c>
      <c r="F5500" s="13" t="s">
        <v>8204</v>
      </c>
      <c r="G5500" s="13" t="s">
        <v>6617</v>
      </c>
      <c r="H5500" s="15" t="str">
        <f>UPPER(Tb_Reseller[[#This Row],[Agen id]]&amp;"-"&amp;VLOOKUP(Tb_Reseller[[#This Row],[Agen id]],A:B,2,0)&amp;"("&amp;Tb_Reseller[[#This Row],[Short]]&amp;")")</f>
        <v>AR36981-AJIE CELL(RL)</v>
      </c>
      <c r="I5500" s="15" t="str">
        <f>VLOOKUP(Tb_Reseller[[#This Row],[Agen id]],Mapping_Agen!A:D,4,0)</f>
        <v>No Limit</v>
      </c>
      <c r="J5500" s="7" t="str">
        <f>VLOOKUP(Tb_Reseller[[#This Row],[Agen id]],Mapping_Agen!A:C,3,0)</f>
        <v>PRG</v>
      </c>
      <c r="K5500" s="17" t="str">
        <f>TRIM(LEFT(Tb_Reseller[[#This Row],[Group]],2))</f>
        <v>RL</v>
      </c>
      <c r="L5500" s="17" t="str">
        <f>VLOOKUP(Tb_Reseller[[#This Row],[Agen id]],Mapping_Agen!A:E,5,0)</f>
        <v>NON SCO</v>
      </c>
      <c r="M5500" s="64">
        <v>0</v>
      </c>
      <c r="N5500" s="65">
        <v>0</v>
      </c>
      <c r="O5500" s="65">
        <f>IFERROR(VLOOKUP(Tb_Reseller[[#This Row],[Kode Reseller]],[1]Sheet1!$A:$B,2,0),0)</f>
        <v>0</v>
      </c>
    </row>
    <row r="5501" spans="1:15" x14ac:dyDescent="0.25">
      <c r="A5501" s="13" t="s">
        <v>521</v>
      </c>
      <c r="B5501" s="14" t="s">
        <v>13437</v>
      </c>
      <c r="C5501" s="15" t="s">
        <v>8213</v>
      </c>
      <c r="D5501" s="15" t="s">
        <v>8248</v>
      </c>
      <c r="E5501" s="16">
        <v>45635.649305555547</v>
      </c>
      <c r="F5501" s="13" t="s">
        <v>8204</v>
      </c>
      <c r="G5501" s="13" t="s">
        <v>521</v>
      </c>
      <c r="H5501" s="15" t="str">
        <f>UPPER(Tb_Reseller[[#This Row],[Agen id]]&amp;"-"&amp;VLOOKUP(Tb_Reseller[[#This Row],[Agen id]],A:B,2,0)&amp;"("&amp;Tb_Reseller[[#This Row],[Short]]&amp;")")</f>
        <v>AR36983-BELA CELL(P)</v>
      </c>
      <c r="I5501" s="15" t="str">
        <f>VLOOKUP(Tb_Reseller[[#This Row],[Agen id]],Mapping_Agen!A:D,4,0)</f>
        <v>Prima</v>
      </c>
      <c r="J5501" s="7" t="str">
        <f>VLOOKUP(Tb_Reseller[[#This Row],[Agen id]],Mapping_Agen!A:C,3,0)</f>
        <v>PP</v>
      </c>
      <c r="K5501" s="17" t="str">
        <f>TRIM(LEFT(Tb_Reseller[[#This Row],[Group]],2))</f>
        <v>P</v>
      </c>
      <c r="L5501" s="17" t="str">
        <f>VLOOKUP(Tb_Reseller[[#This Row],[Agen id]],Mapping_Agen!A:E,5,0)</f>
        <v>NON SCO</v>
      </c>
      <c r="M5501" s="64">
        <v>4.9999999999999964</v>
      </c>
      <c r="N5501" s="65">
        <v>4.999999999999992</v>
      </c>
      <c r="O5501" s="65">
        <f>IFERROR(VLOOKUP(Tb_Reseller[[#This Row],[Kode Reseller]],[1]Sheet1!$A:$B,2,0),0)</f>
        <v>7.25</v>
      </c>
    </row>
    <row r="5502" spans="1:15" x14ac:dyDescent="0.25">
      <c r="A5502" s="13" t="s">
        <v>15880</v>
      </c>
      <c r="B5502" s="14" t="s">
        <v>15881</v>
      </c>
      <c r="C5502" s="15" t="s">
        <v>8222</v>
      </c>
      <c r="D5502" s="15" t="s">
        <v>8267</v>
      </c>
      <c r="E5502" s="16">
        <v>45635.655555555553</v>
      </c>
      <c r="F5502" s="7" t="s">
        <v>8268</v>
      </c>
      <c r="G5502" s="13" t="s">
        <v>529</v>
      </c>
      <c r="H5502" s="15" t="str">
        <f>UPPER(Tb_Reseller[[#This Row],[Agen id]]&amp;"-"&amp;VLOOKUP(Tb_Reseller[[#This Row],[Agen id]],A:B,2,0)&amp;"("&amp;Tb_Reseller[[#This Row],[Short]]&amp;")")</f>
        <v>AR02672-ESA RELOAD(MV)</v>
      </c>
      <c r="I5502" s="15" t="str">
        <f>VLOOKUP(Tb_Reseller[[#This Row],[Agen id]],Mapping_Agen!A:D,4,0)</f>
        <v>Limit</v>
      </c>
      <c r="J5502" s="7" t="str">
        <f>VLOOKUP(Tb_Reseller[[#This Row],[Agen id]],Mapping_Agen!A:C,3,0)</f>
        <v>BSD</v>
      </c>
      <c r="K5502" s="17" t="str">
        <f>TRIM(LEFT(Tb_Reseller[[#This Row],[Group]],2))</f>
        <v>MV</v>
      </c>
      <c r="L5502" s="17" t="str">
        <f>VLOOKUP(Tb_Reseller[[#This Row],[Agen id]],Mapping_Agen!A:E,5,0)</f>
        <v>Hupron</v>
      </c>
      <c r="M5502" s="64">
        <v>2.2903225806451597</v>
      </c>
      <c r="N5502" s="65">
        <v>1.8000000000000023</v>
      </c>
      <c r="O5502" s="65">
        <f>IFERROR(VLOOKUP(Tb_Reseller[[#This Row],[Kode Reseller]],[1]Sheet1!$A:$B,2,0),0)</f>
        <v>1</v>
      </c>
    </row>
    <row r="5503" spans="1:15" x14ac:dyDescent="0.25">
      <c r="A5503" s="13" t="s">
        <v>6621</v>
      </c>
      <c r="B5503" s="14" t="s">
        <v>15882</v>
      </c>
      <c r="C5503" s="15" t="s">
        <v>8202</v>
      </c>
      <c r="D5503" s="15" t="s">
        <v>11516</v>
      </c>
      <c r="E5503" s="16">
        <v>45636.386111111111</v>
      </c>
      <c r="F5503" s="13" t="s">
        <v>8204</v>
      </c>
      <c r="G5503" s="13" t="s">
        <v>6621</v>
      </c>
      <c r="H5503" s="15" t="str">
        <f>UPPER(Tb_Reseller[[#This Row],[Agen id]]&amp;"-"&amp;VLOOKUP(Tb_Reseller[[#This Row],[Agen id]],A:B,2,0)&amp;"("&amp;Tb_Reseller[[#This Row],[Short]]&amp;")")</f>
        <v>AR36985-OY ENERGI TEKNOLOGI(O)</v>
      </c>
      <c r="I5503" s="15" t="str">
        <f>VLOOKUP(Tb_Reseller[[#This Row],[Agen id]],Mapping_Agen!A:D,4,0)</f>
        <v>Prima</v>
      </c>
      <c r="J5503" s="7" t="str">
        <f>VLOOKUP(Tb_Reseller[[#This Row],[Agen id]],Mapping_Agen!A:C,3,0)</f>
        <v>ONLINE</v>
      </c>
      <c r="K5503" s="17" t="str">
        <f>TRIM(LEFT(Tb_Reseller[[#This Row],[Group]],2))</f>
        <v>O</v>
      </c>
      <c r="L5503" s="17" t="str">
        <f>VLOOKUP(Tb_Reseller[[#This Row],[Agen id]],Mapping_Agen!A:E,5,0)</f>
        <v>ONLINE</v>
      </c>
      <c r="M5503" s="64">
        <v>0</v>
      </c>
      <c r="N5503" s="65">
        <v>0</v>
      </c>
      <c r="O5503" s="65">
        <f>IFERROR(VLOOKUP(Tb_Reseller[[#This Row],[Kode Reseller]],[1]Sheet1!$A:$B,2,0),0)</f>
        <v>0</v>
      </c>
    </row>
    <row r="5504" spans="1:15" x14ac:dyDescent="0.25">
      <c r="A5504" s="13" t="s">
        <v>6623</v>
      </c>
      <c r="B5504" s="14" t="s">
        <v>15883</v>
      </c>
      <c r="C5504" s="15" t="s">
        <v>8202</v>
      </c>
      <c r="D5504" s="15" t="s">
        <v>11516</v>
      </c>
      <c r="E5504" s="16">
        <v>45636.418749999997</v>
      </c>
      <c r="F5504" s="13" t="s">
        <v>8204</v>
      </c>
      <c r="G5504" s="13" t="s">
        <v>6623</v>
      </c>
      <c r="H5504" s="15" t="str">
        <f>UPPER(Tb_Reseller[[#This Row],[Agen id]]&amp;"-"&amp;VLOOKUP(Tb_Reseller[[#This Row],[Agen id]],A:B,2,0)&amp;"("&amp;Tb_Reseller[[#This Row],[Short]]&amp;")")</f>
        <v>AR36986-AMAN CEPAT(O)</v>
      </c>
      <c r="I5504" s="15" t="str">
        <f>VLOOKUP(Tb_Reseller[[#This Row],[Agen id]],Mapping_Agen!A:D,4,0)</f>
        <v>Prima</v>
      </c>
      <c r="J5504" s="7" t="str">
        <f>VLOOKUP(Tb_Reseller[[#This Row],[Agen id]],Mapping_Agen!A:C,3,0)</f>
        <v>ONLINE</v>
      </c>
      <c r="K5504" s="17" t="str">
        <f>TRIM(LEFT(Tb_Reseller[[#This Row],[Group]],2))</f>
        <v>O</v>
      </c>
      <c r="L5504" s="17" t="str">
        <f>VLOOKUP(Tb_Reseller[[#This Row],[Agen id]],Mapping_Agen!A:E,5,0)</f>
        <v>ONLINE</v>
      </c>
      <c r="M5504" s="64">
        <v>0</v>
      </c>
      <c r="N5504" s="65">
        <v>0</v>
      </c>
      <c r="O5504" s="65">
        <f>IFERROR(VLOOKUP(Tb_Reseller[[#This Row],[Kode Reseller]],[1]Sheet1!$A:$B,2,0),0)</f>
        <v>0</v>
      </c>
    </row>
    <row r="5505" spans="1:15" x14ac:dyDescent="0.25">
      <c r="A5505" s="13" t="s">
        <v>15884</v>
      </c>
      <c r="B5505" s="14" t="s">
        <v>15885</v>
      </c>
      <c r="C5505" s="15" t="s">
        <v>8262</v>
      </c>
      <c r="D5505" s="15" t="s">
        <v>10069</v>
      </c>
      <c r="E5505" s="16">
        <v>45636.432638888888</v>
      </c>
      <c r="F5505" s="7" t="s">
        <v>8268</v>
      </c>
      <c r="G5505" s="13" t="s">
        <v>1651</v>
      </c>
      <c r="H5505" s="15" t="str">
        <f>UPPER(Tb_Reseller[[#This Row],[Agen id]]&amp;"-"&amp;VLOOKUP(Tb_Reseller[[#This Row],[Agen id]],A:B,2,0)&amp;"("&amp;Tb_Reseller[[#This Row],[Short]]&amp;")")</f>
        <v>AR17924-NADIRA CELL(RL)</v>
      </c>
      <c r="I5505" s="15" t="str">
        <f>VLOOKUP(Tb_Reseller[[#This Row],[Agen id]],Mapping_Agen!A:D,4,0)</f>
        <v>Limit</v>
      </c>
      <c r="J5505" s="7" t="str">
        <f>VLOOKUP(Tb_Reseller[[#This Row],[Agen id]],Mapping_Agen!A:C,3,0)</f>
        <v>PRG</v>
      </c>
      <c r="K5505" s="17" t="str">
        <f>TRIM(LEFT(Tb_Reseller[[#This Row],[Group]],2))</f>
        <v>RL</v>
      </c>
      <c r="L5505" s="17" t="str">
        <f>VLOOKUP(Tb_Reseller[[#This Row],[Agen id]],Mapping_Agen!A:E,5,0)</f>
        <v>Khoirul Anan</v>
      </c>
      <c r="M5505" s="64">
        <v>0</v>
      </c>
      <c r="N5505" s="65">
        <v>0</v>
      </c>
      <c r="O5505" s="65">
        <f>IFERROR(VLOOKUP(Tb_Reseller[[#This Row],[Kode Reseller]],[1]Sheet1!$A:$B,2,0),0)</f>
        <v>0</v>
      </c>
    </row>
    <row r="5506" spans="1:15" x14ac:dyDescent="0.25">
      <c r="A5506" s="13" t="s">
        <v>6625</v>
      </c>
      <c r="B5506" s="14" t="s">
        <v>15886</v>
      </c>
      <c r="C5506" s="15" t="s">
        <v>8202</v>
      </c>
      <c r="D5506" s="15" t="s">
        <v>11516</v>
      </c>
      <c r="E5506" s="16">
        <v>45636.867361111108</v>
      </c>
      <c r="F5506" s="13" t="s">
        <v>8204</v>
      </c>
      <c r="G5506" s="13" t="s">
        <v>6625</v>
      </c>
      <c r="H5506" s="15" t="str">
        <f>UPPER(Tb_Reseller[[#This Row],[Agen id]]&amp;"-"&amp;VLOOKUP(Tb_Reseller[[#This Row],[Agen id]],A:B,2,0)&amp;"("&amp;Tb_Reseller[[#This Row],[Short]]&amp;")")</f>
        <v>AR36989-KARINA RIANTI(O)</v>
      </c>
      <c r="I5506" s="15" t="str">
        <f>VLOOKUP(Tb_Reseller[[#This Row],[Agen id]],Mapping_Agen!A:D,4,0)</f>
        <v>Prima</v>
      </c>
      <c r="J5506" s="7" t="str">
        <f>VLOOKUP(Tb_Reseller[[#This Row],[Agen id]],Mapping_Agen!A:C,3,0)</f>
        <v>ONLINE</v>
      </c>
      <c r="K5506" s="17" t="str">
        <f>TRIM(LEFT(Tb_Reseller[[#This Row],[Group]],2))</f>
        <v>O</v>
      </c>
      <c r="L5506" s="17" t="str">
        <f>VLOOKUP(Tb_Reseller[[#This Row],[Agen id]],Mapping_Agen!A:E,5,0)</f>
        <v>ONLINE</v>
      </c>
      <c r="M5506" s="64">
        <v>0</v>
      </c>
      <c r="N5506" s="65">
        <v>0</v>
      </c>
      <c r="O5506" s="65">
        <f>IFERROR(VLOOKUP(Tb_Reseller[[#This Row],[Kode Reseller]],[1]Sheet1!$A:$B,2,0),0)</f>
        <v>0</v>
      </c>
    </row>
    <row r="5507" spans="1:15" x14ac:dyDescent="0.25">
      <c r="A5507" s="13" t="s">
        <v>15887</v>
      </c>
      <c r="B5507" s="14" t="s">
        <v>15888</v>
      </c>
      <c r="C5507" s="15" t="s">
        <v>8213</v>
      </c>
      <c r="D5507" s="15" t="s">
        <v>9018</v>
      </c>
      <c r="E5507" s="16">
        <v>45637.367361111108</v>
      </c>
      <c r="F5507" s="7" t="s">
        <v>8268</v>
      </c>
      <c r="G5507" s="13" t="s">
        <v>806</v>
      </c>
      <c r="H5507" s="15" t="str">
        <f>UPPER(Tb_Reseller[[#This Row],[Agen id]]&amp;"-"&amp;VLOOKUP(Tb_Reseller[[#This Row],[Agen id]],A:B,2,0)&amp;"("&amp;Tb_Reseller[[#This Row],[Short]]&amp;")")</f>
        <v>AR08006-TJ CELL(P)</v>
      </c>
      <c r="I5507" s="15" t="str">
        <f>VLOOKUP(Tb_Reseller[[#This Row],[Agen id]],Mapping_Agen!A:D,4,0)</f>
        <v>Prima</v>
      </c>
      <c r="J5507" s="7" t="str">
        <f>VLOOKUP(Tb_Reseller[[#This Row],[Agen id]],Mapping_Agen!A:C,3,0)</f>
        <v>ICON</v>
      </c>
      <c r="K5507" s="17" t="str">
        <f>TRIM(LEFT(Tb_Reseller[[#This Row],[Group]],2))</f>
        <v>P</v>
      </c>
      <c r="L5507" s="17" t="str">
        <f>VLOOKUP(Tb_Reseller[[#This Row],[Agen id]],Mapping_Agen!A:E,5,0)</f>
        <v>Abdul Harris</v>
      </c>
      <c r="M5507" s="64">
        <v>0.12903225806451613</v>
      </c>
      <c r="N5507" s="65">
        <v>0</v>
      </c>
      <c r="O5507" s="65">
        <f>IFERROR(VLOOKUP(Tb_Reseller[[#This Row],[Kode Reseller]],[1]Sheet1!$A:$B,2,0),0)</f>
        <v>0</v>
      </c>
    </row>
    <row r="5508" spans="1:15" x14ac:dyDescent="0.25">
      <c r="A5508" s="13" t="s">
        <v>15889</v>
      </c>
      <c r="B5508" s="14" t="s">
        <v>15890</v>
      </c>
      <c r="C5508" s="15" t="s">
        <v>8213</v>
      </c>
      <c r="D5508" s="15" t="s">
        <v>15044</v>
      </c>
      <c r="E5508" s="16">
        <v>45637.680555555547</v>
      </c>
      <c r="F5508" s="7" t="s">
        <v>8268</v>
      </c>
      <c r="G5508" s="13" t="s">
        <v>5149</v>
      </c>
      <c r="H5508" s="15" t="str">
        <f>UPPER(Tb_Reseller[[#This Row],[Agen id]]&amp;"-"&amp;VLOOKUP(Tb_Reseller[[#This Row],[Agen id]],A:B,2,0)&amp;"("&amp;Tb_Reseller[[#This Row],[Short]]&amp;")")</f>
        <v>AR34632-BHARATA CELL(P)</v>
      </c>
      <c r="I5508" s="15" t="str">
        <f>VLOOKUP(Tb_Reseller[[#This Row],[Agen id]],Mapping_Agen!A:D,4,0)</f>
        <v>Prima</v>
      </c>
      <c r="J5508" s="7" t="str">
        <f>VLOOKUP(Tb_Reseller[[#This Row],[Agen id]],Mapping_Agen!A:C,3,0)</f>
        <v>PRG</v>
      </c>
      <c r="K5508" s="17" t="str">
        <f>TRIM(LEFT(Tb_Reseller[[#This Row],[Group]],2))</f>
        <v>P</v>
      </c>
      <c r="L5508" s="17" t="str">
        <f>VLOOKUP(Tb_Reseller[[#This Row],[Agen id]],Mapping_Agen!A:E,5,0)</f>
        <v>NON SCO</v>
      </c>
      <c r="M5508" s="64">
        <v>0</v>
      </c>
      <c r="N5508" s="65">
        <v>0</v>
      </c>
      <c r="O5508" s="65">
        <f>IFERROR(VLOOKUP(Tb_Reseller[[#This Row],[Kode Reseller]],[1]Sheet1!$A:$B,2,0),0)</f>
        <v>0</v>
      </c>
    </row>
    <row r="5509" spans="1:15" x14ac:dyDescent="0.25">
      <c r="A5509" s="13" t="s">
        <v>15891</v>
      </c>
      <c r="B5509" s="14" t="s">
        <v>15892</v>
      </c>
      <c r="C5509" s="15" t="s">
        <v>8213</v>
      </c>
      <c r="D5509" s="15" t="s">
        <v>15044</v>
      </c>
      <c r="E5509" s="16">
        <v>45637.774305555547</v>
      </c>
      <c r="F5509" s="7" t="s">
        <v>8268</v>
      </c>
      <c r="G5509" s="13" t="s">
        <v>5149</v>
      </c>
      <c r="H5509" s="15" t="str">
        <f>UPPER(Tb_Reseller[[#This Row],[Agen id]]&amp;"-"&amp;VLOOKUP(Tb_Reseller[[#This Row],[Agen id]],A:B,2,0)&amp;"("&amp;Tb_Reseller[[#This Row],[Short]]&amp;")")</f>
        <v>AR34632-BHARATA CELL(P)</v>
      </c>
      <c r="I5509" s="15" t="str">
        <f>VLOOKUP(Tb_Reseller[[#This Row],[Agen id]],Mapping_Agen!A:D,4,0)</f>
        <v>Prima</v>
      </c>
      <c r="J5509" s="7" t="str">
        <f>VLOOKUP(Tb_Reseller[[#This Row],[Agen id]],Mapping_Agen!A:C,3,0)</f>
        <v>PRG</v>
      </c>
      <c r="K5509" s="17" t="str">
        <f>TRIM(LEFT(Tb_Reseller[[#This Row],[Group]],2))</f>
        <v>P</v>
      </c>
      <c r="L5509" s="17" t="str">
        <f>VLOOKUP(Tb_Reseller[[#This Row],[Agen id]],Mapping_Agen!A:E,5,0)</f>
        <v>NON SCO</v>
      </c>
      <c r="M5509" s="64">
        <v>7.0322580645161237</v>
      </c>
      <c r="N5509" s="65">
        <v>6.1999999999999877</v>
      </c>
      <c r="O5509" s="65">
        <f>IFERROR(VLOOKUP(Tb_Reseller[[#This Row],[Kode Reseller]],[1]Sheet1!$A:$B,2,0),0)</f>
        <v>5</v>
      </c>
    </row>
    <row r="5510" spans="1:15" x14ac:dyDescent="0.25">
      <c r="A5510" s="13" t="s">
        <v>6627</v>
      </c>
      <c r="B5510" s="14" t="s">
        <v>15893</v>
      </c>
      <c r="C5510" s="15" t="s">
        <v>8202</v>
      </c>
      <c r="D5510" s="15" t="s">
        <v>11516</v>
      </c>
      <c r="E5510" s="16">
        <v>45637.814583333333</v>
      </c>
      <c r="F5510" s="13" t="s">
        <v>8204</v>
      </c>
      <c r="G5510" s="13" t="s">
        <v>6627</v>
      </c>
      <c r="H5510" s="15" t="str">
        <f>UPPER(Tb_Reseller[[#This Row],[Agen id]]&amp;"-"&amp;VLOOKUP(Tb_Reseller[[#This Row],[Agen id]],A:B,2,0)&amp;"("&amp;Tb_Reseller[[#This Row],[Short]]&amp;")")</f>
        <v>AR37002-PLINKPAY(O)</v>
      </c>
      <c r="I5510" s="15" t="str">
        <f>VLOOKUP(Tb_Reseller[[#This Row],[Agen id]],Mapping_Agen!A:D,4,0)</f>
        <v>Prima</v>
      </c>
      <c r="J5510" s="7" t="str">
        <f>VLOOKUP(Tb_Reseller[[#This Row],[Agen id]],Mapping_Agen!A:C,3,0)</f>
        <v>ONLINE</v>
      </c>
      <c r="K5510" s="17" t="str">
        <f>TRIM(LEFT(Tb_Reseller[[#This Row],[Group]],2))</f>
        <v>O</v>
      </c>
      <c r="L5510" s="17" t="str">
        <f>VLOOKUP(Tb_Reseller[[#This Row],[Agen id]],Mapping_Agen!A:E,5,0)</f>
        <v>ONLINE</v>
      </c>
      <c r="M5510" s="64">
        <v>0</v>
      </c>
      <c r="N5510" s="65">
        <v>0</v>
      </c>
      <c r="O5510" s="65">
        <f>IFERROR(VLOOKUP(Tb_Reseller[[#This Row],[Kode Reseller]],[1]Sheet1!$A:$B,2,0),0)</f>
        <v>0</v>
      </c>
    </row>
    <row r="5511" spans="1:15" x14ac:dyDescent="0.25">
      <c r="A5511" s="13" t="s">
        <v>6629</v>
      </c>
      <c r="B5511" s="14" t="s">
        <v>12260</v>
      </c>
      <c r="C5511" s="15" t="s">
        <v>8202</v>
      </c>
      <c r="D5511" s="15" t="s">
        <v>11516</v>
      </c>
      <c r="E5511" s="16">
        <v>45638.493055555547</v>
      </c>
      <c r="F5511" s="13" t="s">
        <v>8204</v>
      </c>
      <c r="G5511" s="13" t="s">
        <v>6629</v>
      </c>
      <c r="H5511" s="15" t="str">
        <f>UPPER(Tb_Reseller[[#This Row],[Agen id]]&amp;"-"&amp;VLOOKUP(Tb_Reseller[[#This Row],[Agen id]],A:B,2,0)&amp;"("&amp;Tb_Reseller[[#This Row],[Short]]&amp;")")</f>
        <v>AR37008-AGUS SUSANTO(O)</v>
      </c>
      <c r="I5511" s="15" t="str">
        <f>VLOOKUP(Tb_Reseller[[#This Row],[Agen id]],Mapping_Agen!A:D,4,0)</f>
        <v>Prima</v>
      </c>
      <c r="J5511" s="7" t="str">
        <f>VLOOKUP(Tb_Reseller[[#This Row],[Agen id]],Mapping_Agen!A:C,3,0)</f>
        <v>ONLINE</v>
      </c>
      <c r="K5511" s="17" t="str">
        <f>TRIM(LEFT(Tb_Reseller[[#This Row],[Group]],2))</f>
        <v>O</v>
      </c>
      <c r="L5511" s="17" t="str">
        <f>VLOOKUP(Tb_Reseller[[#This Row],[Agen id]],Mapping_Agen!A:E,5,0)</f>
        <v>ONLINE</v>
      </c>
      <c r="M5511" s="64">
        <v>0</v>
      </c>
      <c r="N5511" s="65">
        <v>0</v>
      </c>
      <c r="O5511" s="65">
        <f>IFERROR(VLOOKUP(Tb_Reseller[[#This Row],[Kode Reseller]],[1]Sheet1!$A:$B,2,0),0)</f>
        <v>0</v>
      </c>
    </row>
    <row r="5512" spans="1:15" x14ac:dyDescent="0.25">
      <c r="A5512" s="13" t="s">
        <v>15894</v>
      </c>
      <c r="B5512" s="14" t="s">
        <v>15895</v>
      </c>
      <c r="C5512" s="15" t="s">
        <v>8213</v>
      </c>
      <c r="D5512" s="15" t="s">
        <v>15044</v>
      </c>
      <c r="E5512" s="16">
        <v>45638.536805555559</v>
      </c>
      <c r="F5512" s="7" t="s">
        <v>8268</v>
      </c>
      <c r="G5512" s="13" t="s">
        <v>5149</v>
      </c>
      <c r="H5512" s="15" t="str">
        <f>UPPER(Tb_Reseller[[#This Row],[Agen id]]&amp;"-"&amp;VLOOKUP(Tb_Reseller[[#This Row],[Agen id]],A:B,2,0)&amp;"("&amp;Tb_Reseller[[#This Row],[Short]]&amp;")")</f>
        <v>AR34632-BHARATA CELL(P)</v>
      </c>
      <c r="I5512" s="15" t="str">
        <f>VLOOKUP(Tb_Reseller[[#This Row],[Agen id]],Mapping_Agen!A:D,4,0)</f>
        <v>Prima</v>
      </c>
      <c r="J5512" s="7" t="str">
        <f>VLOOKUP(Tb_Reseller[[#This Row],[Agen id]],Mapping_Agen!A:C,3,0)</f>
        <v>PRG</v>
      </c>
      <c r="K5512" s="17" t="str">
        <f>TRIM(LEFT(Tb_Reseller[[#This Row],[Group]],2))</f>
        <v>P</v>
      </c>
      <c r="L5512" s="17" t="str">
        <f>VLOOKUP(Tb_Reseller[[#This Row],[Agen id]],Mapping_Agen!A:E,5,0)</f>
        <v>NON SCO</v>
      </c>
      <c r="M5512" s="64">
        <v>0</v>
      </c>
      <c r="N5512" s="65">
        <v>0</v>
      </c>
      <c r="O5512" s="65">
        <f>IFERROR(VLOOKUP(Tb_Reseller[[#This Row],[Kode Reseller]],[1]Sheet1!$A:$B,2,0),0)</f>
        <v>0</v>
      </c>
    </row>
    <row r="5513" spans="1:15" x14ac:dyDescent="0.25">
      <c r="A5513" s="13" t="s">
        <v>6631</v>
      </c>
      <c r="B5513" s="14" t="s">
        <v>15896</v>
      </c>
      <c r="C5513" s="15" t="s">
        <v>8202</v>
      </c>
      <c r="D5513" s="15" t="s">
        <v>11516</v>
      </c>
      <c r="E5513" s="16">
        <v>45638.604166666657</v>
      </c>
      <c r="F5513" s="13" t="s">
        <v>8204</v>
      </c>
      <c r="G5513" s="13" t="s">
        <v>6631</v>
      </c>
      <c r="H5513" s="15" t="str">
        <f>UPPER(Tb_Reseller[[#This Row],[Agen id]]&amp;"-"&amp;VLOOKUP(Tb_Reseller[[#This Row],[Agen id]],A:B,2,0)&amp;"("&amp;Tb_Reseller[[#This Row],[Short]]&amp;")")</f>
        <v>AR37011-PLINKPAY ZALDY(O)</v>
      </c>
      <c r="I5513" s="15" t="str">
        <f>VLOOKUP(Tb_Reseller[[#This Row],[Agen id]],Mapping_Agen!A:D,4,0)</f>
        <v>Prima</v>
      </c>
      <c r="J5513" s="7" t="str">
        <f>VLOOKUP(Tb_Reseller[[#This Row],[Agen id]],Mapping_Agen!A:C,3,0)</f>
        <v>ONLINE</v>
      </c>
      <c r="K5513" s="17" t="str">
        <f>TRIM(LEFT(Tb_Reseller[[#This Row],[Group]],2))</f>
        <v>O</v>
      </c>
      <c r="L5513" s="17" t="str">
        <f>VLOOKUP(Tb_Reseller[[#This Row],[Agen id]],Mapping_Agen!A:E,5,0)</f>
        <v>ONLINE</v>
      </c>
      <c r="M5513" s="64">
        <v>0</v>
      </c>
      <c r="N5513" s="65">
        <v>0</v>
      </c>
      <c r="O5513" s="65">
        <f>IFERROR(VLOOKUP(Tb_Reseller[[#This Row],[Kode Reseller]],[1]Sheet1!$A:$B,2,0),0)</f>
        <v>0</v>
      </c>
    </row>
    <row r="5514" spans="1:15" x14ac:dyDescent="0.25">
      <c r="A5514" s="13" t="s">
        <v>6633</v>
      </c>
      <c r="B5514" s="14" t="s">
        <v>15897</v>
      </c>
      <c r="C5514" s="15" t="s">
        <v>8202</v>
      </c>
      <c r="D5514" s="15" t="s">
        <v>11516</v>
      </c>
      <c r="E5514" s="16">
        <v>45638.964583333327</v>
      </c>
      <c r="F5514" s="13" t="s">
        <v>8204</v>
      </c>
      <c r="G5514" s="13" t="s">
        <v>6633</v>
      </c>
      <c r="H5514" s="15" t="str">
        <f>UPPER(Tb_Reseller[[#This Row],[Agen id]]&amp;"-"&amp;VLOOKUP(Tb_Reseller[[#This Row],[Agen id]],A:B,2,0)&amp;"("&amp;Tb_Reseller[[#This Row],[Short]]&amp;")")</f>
        <v>AR37013-OY ENERGI TEKNOLOGI EKA F(O)</v>
      </c>
      <c r="I5514" s="15" t="str">
        <f>VLOOKUP(Tb_Reseller[[#This Row],[Agen id]],Mapping_Agen!A:D,4,0)</f>
        <v>Prima</v>
      </c>
      <c r="J5514" s="7" t="str">
        <f>VLOOKUP(Tb_Reseller[[#This Row],[Agen id]],Mapping_Agen!A:C,3,0)</f>
        <v>ONLINE</v>
      </c>
      <c r="K5514" s="17" t="str">
        <f>TRIM(LEFT(Tb_Reseller[[#This Row],[Group]],2))</f>
        <v>O</v>
      </c>
      <c r="L5514" s="17" t="str">
        <f>VLOOKUP(Tb_Reseller[[#This Row],[Agen id]],Mapping_Agen!A:E,5,0)</f>
        <v>ONLINE</v>
      </c>
      <c r="M5514" s="64">
        <v>0</v>
      </c>
      <c r="N5514" s="65">
        <v>0</v>
      </c>
      <c r="O5514" s="65">
        <f>IFERROR(VLOOKUP(Tb_Reseller[[#This Row],[Kode Reseller]],[1]Sheet1!$A:$B,2,0),0)</f>
        <v>0</v>
      </c>
    </row>
    <row r="5515" spans="1:15" x14ac:dyDescent="0.25">
      <c r="A5515" s="13" t="s">
        <v>6635</v>
      </c>
      <c r="B5515" s="14" t="s">
        <v>15898</v>
      </c>
      <c r="C5515" s="15" t="s">
        <v>8202</v>
      </c>
      <c r="D5515" s="15" t="s">
        <v>11516</v>
      </c>
      <c r="E5515" s="16">
        <v>45639.311805555553</v>
      </c>
      <c r="F5515" s="13" t="s">
        <v>8204</v>
      </c>
      <c r="G5515" s="13" t="s">
        <v>6635</v>
      </c>
      <c r="H5515" s="15" t="str">
        <f>UPPER(Tb_Reseller[[#This Row],[Agen id]]&amp;"-"&amp;VLOOKUP(Tb_Reseller[[#This Row],[Agen id]],A:B,2,0)&amp;"("&amp;Tb_Reseller[[#This Row],[Short]]&amp;")")</f>
        <v>AR37015-ADAKAMI FINTECH(O)</v>
      </c>
      <c r="I5515" s="15" t="str">
        <f>VLOOKUP(Tb_Reseller[[#This Row],[Agen id]],Mapping_Agen!A:D,4,0)</f>
        <v>Prima</v>
      </c>
      <c r="J5515" s="7" t="str">
        <f>VLOOKUP(Tb_Reseller[[#This Row],[Agen id]],Mapping_Agen!A:C,3,0)</f>
        <v>ONLINE</v>
      </c>
      <c r="K5515" s="17" t="str">
        <f>TRIM(LEFT(Tb_Reseller[[#This Row],[Group]],2))</f>
        <v>O</v>
      </c>
      <c r="L5515" s="17" t="str">
        <f>VLOOKUP(Tb_Reseller[[#This Row],[Agen id]],Mapping_Agen!A:E,5,0)</f>
        <v>ONLINE</v>
      </c>
      <c r="M5515" s="64">
        <v>0</v>
      </c>
      <c r="N5515" s="65">
        <v>0</v>
      </c>
      <c r="O5515" s="65">
        <f>IFERROR(VLOOKUP(Tb_Reseller[[#This Row],[Kode Reseller]],[1]Sheet1!$A:$B,2,0),0)</f>
        <v>0</v>
      </c>
    </row>
    <row r="5516" spans="1:15" x14ac:dyDescent="0.25">
      <c r="A5516" s="13" t="s">
        <v>6637</v>
      </c>
      <c r="B5516" s="14" t="s">
        <v>15899</v>
      </c>
      <c r="C5516" s="15" t="s">
        <v>8202</v>
      </c>
      <c r="D5516" s="15" t="s">
        <v>11516</v>
      </c>
      <c r="E5516" s="16">
        <v>45639.46597222222</v>
      </c>
      <c r="F5516" s="13" t="s">
        <v>8204</v>
      </c>
      <c r="G5516" s="13" t="s">
        <v>6637</v>
      </c>
      <c r="H5516" s="15" t="str">
        <f>UPPER(Tb_Reseller[[#This Row],[Agen id]]&amp;"-"&amp;VLOOKUP(Tb_Reseller[[#This Row],[Agen id]],A:B,2,0)&amp;"("&amp;Tb_Reseller[[#This Row],[Short]]&amp;")")</f>
        <v>AR37018-MUHAMMAD SYUKRI(O)</v>
      </c>
      <c r="I5516" s="15" t="str">
        <f>VLOOKUP(Tb_Reseller[[#This Row],[Agen id]],Mapping_Agen!A:D,4,0)</f>
        <v>Prima</v>
      </c>
      <c r="J5516" s="7" t="str">
        <f>VLOOKUP(Tb_Reseller[[#This Row],[Agen id]],Mapping_Agen!A:C,3,0)</f>
        <v>ONLINE</v>
      </c>
      <c r="K5516" s="17" t="str">
        <f>TRIM(LEFT(Tb_Reseller[[#This Row],[Group]],2))</f>
        <v>O</v>
      </c>
      <c r="L5516" s="17" t="str">
        <f>VLOOKUP(Tb_Reseller[[#This Row],[Agen id]],Mapping_Agen!A:E,5,0)</f>
        <v>ONLINE</v>
      </c>
      <c r="M5516" s="64">
        <v>0</v>
      </c>
      <c r="N5516" s="65">
        <v>0</v>
      </c>
      <c r="O5516" s="65">
        <f>IFERROR(VLOOKUP(Tb_Reseller[[#This Row],[Kode Reseller]],[1]Sheet1!$A:$B,2,0),0)</f>
        <v>0</v>
      </c>
    </row>
    <row r="5517" spans="1:15" x14ac:dyDescent="0.25">
      <c r="A5517" s="13" t="s">
        <v>6639</v>
      </c>
      <c r="B5517" s="14" t="s">
        <v>15900</v>
      </c>
      <c r="C5517" s="15" t="s">
        <v>8202</v>
      </c>
      <c r="D5517" s="15" t="s">
        <v>11516</v>
      </c>
      <c r="E5517" s="16">
        <v>45639.490972222222</v>
      </c>
      <c r="F5517" s="13" t="s">
        <v>8204</v>
      </c>
      <c r="G5517" s="13" t="s">
        <v>6639</v>
      </c>
      <c r="H5517" s="15" t="str">
        <f>UPPER(Tb_Reseller[[#This Row],[Agen id]]&amp;"-"&amp;VLOOKUP(Tb_Reseller[[#This Row],[Agen id]],A:B,2,0)&amp;"("&amp;Tb_Reseller[[#This Row],[Short]]&amp;")")</f>
        <v>AR37019-RUPIAH KILAT(O)</v>
      </c>
      <c r="I5517" s="15" t="str">
        <f>VLOOKUP(Tb_Reseller[[#This Row],[Agen id]],Mapping_Agen!A:D,4,0)</f>
        <v>Prima</v>
      </c>
      <c r="J5517" s="7" t="str">
        <f>VLOOKUP(Tb_Reseller[[#This Row],[Agen id]],Mapping_Agen!A:C,3,0)</f>
        <v>ONLINE</v>
      </c>
      <c r="K5517" s="17" t="str">
        <f>TRIM(LEFT(Tb_Reseller[[#This Row],[Group]],2))</f>
        <v>O</v>
      </c>
      <c r="L5517" s="17" t="str">
        <f>VLOOKUP(Tb_Reseller[[#This Row],[Agen id]],Mapping_Agen!A:E,5,0)</f>
        <v>ONLINE</v>
      </c>
      <c r="M5517" s="64">
        <v>0</v>
      </c>
      <c r="N5517" s="65">
        <v>0</v>
      </c>
      <c r="O5517" s="65">
        <f>IFERROR(VLOOKUP(Tb_Reseller[[#This Row],[Kode Reseller]],[1]Sheet1!$A:$B,2,0),0)</f>
        <v>0</v>
      </c>
    </row>
    <row r="5518" spans="1:15" x14ac:dyDescent="0.25">
      <c r="A5518" s="13" t="s">
        <v>6641</v>
      </c>
      <c r="B5518" s="14" t="s">
        <v>15900</v>
      </c>
      <c r="C5518" s="15" t="s">
        <v>8202</v>
      </c>
      <c r="D5518" s="15" t="s">
        <v>11516</v>
      </c>
      <c r="E5518" s="16">
        <v>45639.522222222222</v>
      </c>
      <c r="F5518" s="13" t="s">
        <v>8204</v>
      </c>
      <c r="G5518" s="13" t="s">
        <v>6641</v>
      </c>
      <c r="H5518" s="15" t="str">
        <f>UPPER(Tb_Reseller[[#This Row],[Agen id]]&amp;"-"&amp;VLOOKUP(Tb_Reseller[[#This Row],[Agen id]],A:B,2,0)&amp;"("&amp;Tb_Reseller[[#This Row],[Short]]&amp;")")</f>
        <v>AR37020-RUPIAH KILAT(O)</v>
      </c>
      <c r="I5518" s="15" t="str">
        <f>VLOOKUP(Tb_Reseller[[#This Row],[Agen id]],Mapping_Agen!A:D,4,0)</f>
        <v>Prima</v>
      </c>
      <c r="J5518" s="7" t="str">
        <f>VLOOKUP(Tb_Reseller[[#This Row],[Agen id]],Mapping_Agen!A:C,3,0)</f>
        <v>ONLINE</v>
      </c>
      <c r="K5518" s="17" t="str">
        <f>TRIM(LEFT(Tb_Reseller[[#This Row],[Group]],2))</f>
        <v>O</v>
      </c>
      <c r="L5518" s="17" t="str">
        <f>VLOOKUP(Tb_Reseller[[#This Row],[Agen id]],Mapping_Agen!A:E,5,0)</f>
        <v>ONLINE</v>
      </c>
      <c r="M5518" s="64">
        <v>0</v>
      </c>
      <c r="N5518" s="65">
        <v>0</v>
      </c>
      <c r="O5518" s="65">
        <f>IFERROR(VLOOKUP(Tb_Reseller[[#This Row],[Kode Reseller]],[1]Sheet1!$A:$B,2,0),0)</f>
        <v>0</v>
      </c>
    </row>
    <row r="5519" spans="1:15" x14ac:dyDescent="0.25">
      <c r="A5519" s="13" t="s">
        <v>6643</v>
      </c>
      <c r="B5519" s="14" t="s">
        <v>15901</v>
      </c>
      <c r="C5519" s="15" t="s">
        <v>8202</v>
      </c>
      <c r="D5519" s="15" t="s">
        <v>11516</v>
      </c>
      <c r="E5519" s="16">
        <v>45639.542361111111</v>
      </c>
      <c r="F5519" s="13" t="s">
        <v>8204</v>
      </c>
      <c r="G5519" s="13" t="s">
        <v>6643</v>
      </c>
      <c r="H5519" s="15" t="str">
        <f>UPPER(Tb_Reseller[[#This Row],[Agen id]]&amp;"-"&amp;VLOOKUP(Tb_Reseller[[#This Row],[Agen id]],A:B,2,0)&amp;"("&amp;Tb_Reseller[[#This Row],[Short]]&amp;")")</f>
        <v>AR37021-PRASTIYO(O)</v>
      </c>
      <c r="I5519" s="15" t="str">
        <f>VLOOKUP(Tb_Reseller[[#This Row],[Agen id]],Mapping_Agen!A:D,4,0)</f>
        <v>Prima</v>
      </c>
      <c r="J5519" s="7" t="str">
        <f>VLOOKUP(Tb_Reseller[[#This Row],[Agen id]],Mapping_Agen!A:C,3,0)</f>
        <v>ONLINE</v>
      </c>
      <c r="K5519" s="17" t="str">
        <f>TRIM(LEFT(Tb_Reseller[[#This Row],[Group]],2))</f>
        <v>O</v>
      </c>
      <c r="L5519" s="17" t="str">
        <f>VLOOKUP(Tb_Reseller[[#This Row],[Agen id]],Mapping_Agen!A:E,5,0)</f>
        <v>ONLINE</v>
      </c>
      <c r="M5519" s="64">
        <v>0</v>
      </c>
      <c r="N5519" s="65">
        <v>0</v>
      </c>
      <c r="O5519" s="65">
        <f>IFERROR(VLOOKUP(Tb_Reseller[[#This Row],[Kode Reseller]],[1]Sheet1!$A:$B,2,0),0)</f>
        <v>0</v>
      </c>
    </row>
    <row r="5520" spans="1:15" x14ac:dyDescent="0.25">
      <c r="A5520" s="13" t="s">
        <v>331</v>
      </c>
      <c r="B5520" s="14" t="s">
        <v>12181</v>
      </c>
      <c r="C5520" s="15" t="s">
        <v>8202</v>
      </c>
      <c r="D5520" s="15" t="s">
        <v>11516</v>
      </c>
      <c r="E5520" s="16">
        <v>45639.574305555558</v>
      </c>
      <c r="F5520" s="13" t="s">
        <v>8204</v>
      </c>
      <c r="G5520" s="13" t="s">
        <v>331</v>
      </c>
      <c r="H5520" s="15" t="str">
        <f>UPPER(Tb_Reseller[[#This Row],[Agen id]]&amp;"-"&amp;VLOOKUP(Tb_Reseller[[#This Row],[Agen id]],A:B,2,0)&amp;"("&amp;Tb_Reseller[[#This Row],[Short]]&amp;")")</f>
        <v>AR37022-ABADI SELULAR(O)</v>
      </c>
      <c r="I5520" s="15" t="str">
        <f>VLOOKUP(Tb_Reseller[[#This Row],[Agen id]],Mapping_Agen!A:D,4,0)</f>
        <v>Prima</v>
      </c>
      <c r="J5520" s="7" t="str">
        <f>VLOOKUP(Tb_Reseller[[#This Row],[Agen id]],Mapping_Agen!A:C,3,0)</f>
        <v>ONLINE</v>
      </c>
      <c r="K5520" s="17" t="str">
        <f>TRIM(LEFT(Tb_Reseller[[#This Row],[Group]],2))</f>
        <v>O</v>
      </c>
      <c r="L5520" s="17" t="str">
        <f>VLOOKUP(Tb_Reseller[[#This Row],[Agen id]],Mapping_Agen!A:E,5,0)</f>
        <v>ONLINE</v>
      </c>
      <c r="M5520" s="64">
        <v>7.0322580645161237</v>
      </c>
      <c r="N5520" s="65">
        <v>6.5333333333333199</v>
      </c>
      <c r="O5520" s="65">
        <f>IFERROR(VLOOKUP(Tb_Reseller[[#This Row],[Kode Reseller]],[1]Sheet1!$A:$B,2,0),0)</f>
        <v>2.25</v>
      </c>
    </row>
    <row r="5521" spans="1:15" x14ac:dyDescent="0.25">
      <c r="A5521" s="13" t="s">
        <v>15902</v>
      </c>
      <c r="B5521" s="14" t="s">
        <v>10376</v>
      </c>
      <c r="C5521" s="15" t="s">
        <v>8562</v>
      </c>
      <c r="D5521" s="15" t="s">
        <v>8591</v>
      </c>
      <c r="E5521" s="16">
        <v>45639.850694444453</v>
      </c>
      <c r="F5521" s="7" t="s">
        <v>8268</v>
      </c>
      <c r="G5521" s="13" t="s">
        <v>418</v>
      </c>
      <c r="H5521" s="15" t="str">
        <f>UPPER(Tb_Reseller[[#This Row],[Agen id]]&amp;"-"&amp;VLOOKUP(Tb_Reseller[[#This Row],[Agen id]],A:B,2,0)&amp;"("&amp;Tb_Reseller[[#This Row],[Short]]&amp;")")</f>
        <v>AR01786-DAFA CELL(MV)</v>
      </c>
      <c r="I5521" s="15" t="str">
        <f>VLOOKUP(Tb_Reseller[[#This Row],[Agen id]],Mapping_Agen!A:D,4,0)</f>
        <v>Limit</v>
      </c>
      <c r="J5521" s="7" t="str">
        <f>VLOOKUP(Tb_Reseller[[#This Row],[Agen id]],Mapping_Agen!A:C,3,0)</f>
        <v>PP</v>
      </c>
      <c r="K5521" s="17" t="str">
        <f>TRIM(LEFT(Tb_Reseller[[#This Row],[Group]],2))</f>
        <v>MV</v>
      </c>
      <c r="L5521" s="17" t="str">
        <f>VLOOKUP(Tb_Reseller[[#This Row],[Agen id]],Mapping_Agen!A:E,5,0)</f>
        <v>Febri Kurniawan</v>
      </c>
      <c r="M5521" s="64">
        <v>0</v>
      </c>
      <c r="N5521" s="65">
        <v>0</v>
      </c>
      <c r="O5521" s="65">
        <f>IFERROR(VLOOKUP(Tb_Reseller[[#This Row],[Kode Reseller]],[1]Sheet1!$A:$B,2,0),0)</f>
        <v>0</v>
      </c>
    </row>
    <row r="5522" spans="1:15" x14ac:dyDescent="0.25">
      <c r="A5522" s="13" t="s">
        <v>6647</v>
      </c>
      <c r="B5522" s="14" t="s">
        <v>15903</v>
      </c>
      <c r="C5522" s="15" t="s">
        <v>8202</v>
      </c>
      <c r="D5522" s="15" t="s">
        <v>11516</v>
      </c>
      <c r="E5522" s="16">
        <v>45640.34375</v>
      </c>
      <c r="F5522" s="13" t="s">
        <v>8204</v>
      </c>
      <c r="G5522" s="13" t="s">
        <v>6647</v>
      </c>
      <c r="H5522" s="15" t="str">
        <f>UPPER(Tb_Reseller[[#This Row],[Agen id]]&amp;"-"&amp;VLOOKUP(Tb_Reseller[[#This Row],[Agen id]],A:B,2,0)&amp;"("&amp;Tb_Reseller[[#This Row],[Short]]&amp;")")</f>
        <v>AR37027-PT NUSA SATU INTI ARTHA(O)</v>
      </c>
      <c r="I5522" s="15" t="str">
        <f>VLOOKUP(Tb_Reseller[[#This Row],[Agen id]],Mapping_Agen!A:D,4,0)</f>
        <v>Prima</v>
      </c>
      <c r="J5522" s="7" t="str">
        <f>VLOOKUP(Tb_Reseller[[#This Row],[Agen id]],Mapping_Agen!A:C,3,0)</f>
        <v>ONLINE</v>
      </c>
      <c r="K5522" s="17" t="str">
        <f>TRIM(LEFT(Tb_Reseller[[#This Row],[Group]],2))</f>
        <v>O</v>
      </c>
      <c r="L5522" s="17" t="str">
        <f>VLOOKUP(Tb_Reseller[[#This Row],[Agen id]],Mapping_Agen!A:E,5,0)</f>
        <v>ONLINE</v>
      </c>
      <c r="M5522" s="64">
        <v>0</v>
      </c>
      <c r="N5522" s="65">
        <v>0</v>
      </c>
      <c r="O5522" s="65">
        <f>IFERROR(VLOOKUP(Tb_Reseller[[#This Row],[Kode Reseller]],[1]Sheet1!$A:$B,2,0),0)</f>
        <v>0</v>
      </c>
    </row>
    <row r="5523" spans="1:15" x14ac:dyDescent="0.25">
      <c r="A5523" s="13" t="s">
        <v>6649</v>
      </c>
      <c r="B5523" s="14" t="s">
        <v>15904</v>
      </c>
      <c r="C5523" s="15" t="s">
        <v>8202</v>
      </c>
      <c r="D5523" s="15" t="s">
        <v>11516</v>
      </c>
      <c r="E5523" s="16">
        <v>45640.445833333331</v>
      </c>
      <c r="F5523" s="13" t="s">
        <v>8204</v>
      </c>
      <c r="G5523" s="13" t="s">
        <v>6649</v>
      </c>
      <c r="H5523" s="15" t="str">
        <f>UPPER(Tb_Reseller[[#This Row],[Agen id]]&amp;"-"&amp;VLOOKUP(Tb_Reseller[[#This Row],[Agen id]],A:B,2,0)&amp;"("&amp;Tb_Reseller[[#This Row],[Short]]&amp;")")</f>
        <v>AR37029-PENGEMBALIAN RUPIAH KILAT(O)</v>
      </c>
      <c r="I5523" s="15" t="str">
        <f>VLOOKUP(Tb_Reseller[[#This Row],[Agen id]],Mapping_Agen!A:D,4,0)</f>
        <v>Prima</v>
      </c>
      <c r="J5523" s="7" t="str">
        <f>VLOOKUP(Tb_Reseller[[#This Row],[Agen id]],Mapping_Agen!A:C,3,0)</f>
        <v>ONLINE</v>
      </c>
      <c r="K5523" s="17" t="str">
        <f>TRIM(LEFT(Tb_Reseller[[#This Row],[Group]],2))</f>
        <v>O</v>
      </c>
      <c r="L5523" s="17" t="str">
        <f>VLOOKUP(Tb_Reseller[[#This Row],[Agen id]],Mapping_Agen!A:E,5,0)</f>
        <v>ONLINE</v>
      </c>
      <c r="M5523" s="64">
        <v>0</v>
      </c>
      <c r="N5523" s="65">
        <v>0</v>
      </c>
      <c r="O5523" s="65">
        <f>IFERROR(VLOOKUP(Tb_Reseller[[#This Row],[Kode Reseller]],[1]Sheet1!$A:$B,2,0),0)</f>
        <v>0</v>
      </c>
    </row>
    <row r="5524" spans="1:15" x14ac:dyDescent="0.25">
      <c r="A5524" s="13" t="s">
        <v>3339</v>
      </c>
      <c r="B5524" s="14" t="s">
        <v>11229</v>
      </c>
      <c r="C5524" s="15" t="s">
        <v>8202</v>
      </c>
      <c r="D5524" s="15" t="s">
        <v>11516</v>
      </c>
      <c r="E5524" s="16">
        <v>45640.459027777782</v>
      </c>
      <c r="F5524" s="13" t="s">
        <v>8204</v>
      </c>
      <c r="G5524" s="13" t="s">
        <v>3339</v>
      </c>
      <c r="H5524" s="15" t="str">
        <f>UPPER(Tb_Reseller[[#This Row],[Agen id]]&amp;"-"&amp;VLOOKUP(Tb_Reseller[[#This Row],[Agen id]],A:B,2,0)&amp;"("&amp;Tb_Reseller[[#This Row],[Short]]&amp;")")</f>
        <v>AR37030-SITI NURHASANAH(O)</v>
      </c>
      <c r="I5524" s="15" t="str">
        <f>VLOOKUP(Tb_Reseller[[#This Row],[Agen id]],Mapping_Agen!A:D,4,0)</f>
        <v>Prima</v>
      </c>
      <c r="J5524" s="7" t="str">
        <f>VLOOKUP(Tb_Reseller[[#This Row],[Agen id]],Mapping_Agen!A:C,3,0)</f>
        <v>ONLINE</v>
      </c>
      <c r="K5524" s="17" t="str">
        <f>TRIM(LEFT(Tb_Reseller[[#This Row],[Group]],2))</f>
        <v>O</v>
      </c>
      <c r="L5524" s="17" t="str">
        <f>VLOOKUP(Tb_Reseller[[#This Row],[Agen id]],Mapping_Agen!A:E,5,0)</f>
        <v>ONLINE</v>
      </c>
      <c r="M5524" s="64">
        <v>0.54838709677419328</v>
      </c>
      <c r="N5524" s="65">
        <v>0.66666666666666663</v>
      </c>
      <c r="O5524" s="65">
        <f>IFERROR(VLOOKUP(Tb_Reseller[[#This Row],[Kode Reseller]],[1]Sheet1!$A:$B,2,0),0)</f>
        <v>1</v>
      </c>
    </row>
    <row r="5525" spans="1:15" x14ac:dyDescent="0.25">
      <c r="A5525" s="13" t="s">
        <v>6653</v>
      </c>
      <c r="B5525" s="14" t="s">
        <v>15905</v>
      </c>
      <c r="C5525" s="15" t="s">
        <v>8202</v>
      </c>
      <c r="D5525" s="15" t="s">
        <v>11516</v>
      </c>
      <c r="E5525" s="16">
        <v>45640.470833333333</v>
      </c>
      <c r="F5525" s="13" t="s">
        <v>8204</v>
      </c>
      <c r="G5525" s="13" t="s">
        <v>6653</v>
      </c>
      <c r="H5525" s="15" t="str">
        <f>UPPER(Tb_Reseller[[#This Row],[Agen id]]&amp;"-"&amp;VLOOKUP(Tb_Reseller[[#This Row],[Agen id]],A:B,2,0)&amp;"("&amp;Tb_Reseller[[#This Row],[Short]]&amp;")")</f>
        <v>AR37031-RUPIAH KILAT INDONESIA(O)</v>
      </c>
      <c r="I5525" s="15" t="str">
        <f>VLOOKUP(Tb_Reseller[[#This Row],[Agen id]],Mapping_Agen!A:D,4,0)</f>
        <v>Prima</v>
      </c>
      <c r="J5525" s="7" t="str">
        <f>VLOOKUP(Tb_Reseller[[#This Row],[Agen id]],Mapping_Agen!A:C,3,0)</f>
        <v>ONLINE</v>
      </c>
      <c r="K5525" s="17" t="str">
        <f>TRIM(LEFT(Tb_Reseller[[#This Row],[Group]],2))</f>
        <v>O</v>
      </c>
      <c r="L5525" s="17" t="str">
        <f>VLOOKUP(Tb_Reseller[[#This Row],[Agen id]],Mapping_Agen!A:E,5,0)</f>
        <v>ONLINE</v>
      </c>
      <c r="M5525" s="64">
        <v>0</v>
      </c>
      <c r="N5525" s="65">
        <v>0</v>
      </c>
      <c r="O5525" s="65">
        <f>IFERROR(VLOOKUP(Tb_Reseller[[#This Row],[Kode Reseller]],[1]Sheet1!$A:$B,2,0),0)</f>
        <v>0</v>
      </c>
    </row>
    <row r="5526" spans="1:15" x14ac:dyDescent="0.25">
      <c r="A5526" s="13" t="s">
        <v>6655</v>
      </c>
      <c r="B5526" s="14" t="s">
        <v>15906</v>
      </c>
      <c r="C5526" s="15" t="s">
        <v>8202</v>
      </c>
      <c r="D5526" s="15" t="s">
        <v>11516</v>
      </c>
      <c r="E5526" s="16">
        <v>45640.484722222223</v>
      </c>
      <c r="F5526" s="13" t="s">
        <v>8204</v>
      </c>
      <c r="G5526" s="13" t="s">
        <v>6655</v>
      </c>
      <c r="H5526" s="15" t="str">
        <f>UPPER(Tb_Reseller[[#This Row],[Agen id]]&amp;"-"&amp;VLOOKUP(Tb_Reseller[[#This Row],[Agen id]],A:B,2,0)&amp;"("&amp;Tb_Reseller[[#This Row],[Short]]&amp;")")</f>
        <v>AR37032-DEVI PERMATA SARI(O)</v>
      </c>
      <c r="I5526" s="15" t="str">
        <f>VLOOKUP(Tb_Reseller[[#This Row],[Agen id]],Mapping_Agen!A:D,4,0)</f>
        <v>Prima</v>
      </c>
      <c r="J5526" s="7" t="str">
        <f>VLOOKUP(Tb_Reseller[[#This Row],[Agen id]],Mapping_Agen!A:C,3,0)</f>
        <v>ONLINE</v>
      </c>
      <c r="K5526" s="17" t="str">
        <f>TRIM(LEFT(Tb_Reseller[[#This Row],[Group]],2))</f>
        <v>O</v>
      </c>
      <c r="L5526" s="17" t="str">
        <f>VLOOKUP(Tb_Reseller[[#This Row],[Agen id]],Mapping_Agen!A:E,5,0)</f>
        <v>ONLINE</v>
      </c>
      <c r="M5526" s="64">
        <v>0</v>
      </c>
      <c r="N5526" s="65">
        <v>0</v>
      </c>
      <c r="O5526" s="65">
        <f>IFERROR(VLOOKUP(Tb_Reseller[[#This Row],[Kode Reseller]],[1]Sheet1!$A:$B,2,0),0)</f>
        <v>0</v>
      </c>
    </row>
    <row r="5527" spans="1:15" x14ac:dyDescent="0.25">
      <c r="A5527" s="13" t="s">
        <v>6657</v>
      </c>
      <c r="B5527" s="14" t="s">
        <v>15907</v>
      </c>
      <c r="C5527" s="15" t="s">
        <v>8202</v>
      </c>
      <c r="D5527" s="15" t="s">
        <v>11516</v>
      </c>
      <c r="E5527" s="16">
        <v>45640.537499999999</v>
      </c>
      <c r="F5527" s="13" t="s">
        <v>8204</v>
      </c>
      <c r="G5527" s="13" t="s">
        <v>6657</v>
      </c>
      <c r="H5527" s="15" t="str">
        <f>UPPER(Tb_Reseller[[#This Row],[Agen id]]&amp;"-"&amp;VLOOKUP(Tb_Reseller[[#This Row],[Agen id]],A:B,2,0)&amp;"("&amp;Tb_Reseller[[#This Row],[Short]]&amp;")")</f>
        <v>AR37036-NUR OKTAVIA IDRIS(O)</v>
      </c>
      <c r="I5527" s="15" t="str">
        <f>VLOOKUP(Tb_Reseller[[#This Row],[Agen id]],Mapping_Agen!A:D,4,0)</f>
        <v>Prima</v>
      </c>
      <c r="J5527" s="7" t="str">
        <f>VLOOKUP(Tb_Reseller[[#This Row],[Agen id]],Mapping_Agen!A:C,3,0)</f>
        <v>ONLINE</v>
      </c>
      <c r="K5527" s="17" t="str">
        <f>TRIM(LEFT(Tb_Reseller[[#This Row],[Group]],2))</f>
        <v>O</v>
      </c>
      <c r="L5527" s="17" t="str">
        <f>VLOOKUP(Tb_Reseller[[#This Row],[Agen id]],Mapping_Agen!A:E,5,0)</f>
        <v>ONLINE</v>
      </c>
      <c r="M5527" s="64">
        <v>0</v>
      </c>
      <c r="N5527" s="65">
        <v>0</v>
      </c>
      <c r="O5527" s="65">
        <f>IFERROR(VLOOKUP(Tb_Reseller[[#This Row],[Kode Reseller]],[1]Sheet1!$A:$B,2,0),0)</f>
        <v>0</v>
      </c>
    </row>
    <row r="5528" spans="1:15" x14ac:dyDescent="0.25">
      <c r="A5528" s="13" t="s">
        <v>6659</v>
      </c>
      <c r="B5528" s="14" t="s">
        <v>15908</v>
      </c>
      <c r="C5528" s="15" t="s">
        <v>8202</v>
      </c>
      <c r="D5528" s="15" t="s">
        <v>11516</v>
      </c>
      <c r="E5528" s="16">
        <v>45640.564583333333</v>
      </c>
      <c r="F5528" s="13" t="s">
        <v>8204</v>
      </c>
      <c r="G5528" s="13" t="s">
        <v>6659</v>
      </c>
      <c r="H5528" s="15" t="str">
        <f>UPPER(Tb_Reseller[[#This Row],[Agen id]]&amp;"-"&amp;VLOOKUP(Tb_Reseller[[#This Row],[Agen id]],A:B,2,0)&amp;"("&amp;Tb_Reseller[[#This Row],[Short]]&amp;")")</f>
        <v>AR37039-RESTHY HAHARANI(O)</v>
      </c>
      <c r="I5528" s="15" t="str">
        <f>VLOOKUP(Tb_Reseller[[#This Row],[Agen id]],Mapping_Agen!A:D,4,0)</f>
        <v>Prima</v>
      </c>
      <c r="J5528" s="7" t="str">
        <f>VLOOKUP(Tb_Reseller[[#This Row],[Agen id]],Mapping_Agen!A:C,3,0)</f>
        <v>ONLINE</v>
      </c>
      <c r="K5528" s="17" t="str">
        <f>TRIM(LEFT(Tb_Reseller[[#This Row],[Group]],2))</f>
        <v>O</v>
      </c>
      <c r="L5528" s="17" t="str">
        <f>VLOOKUP(Tb_Reseller[[#This Row],[Agen id]],Mapping_Agen!A:E,5,0)</f>
        <v>ONLINE</v>
      </c>
      <c r="M5528" s="64">
        <v>0</v>
      </c>
      <c r="N5528" s="65">
        <v>0</v>
      </c>
      <c r="O5528" s="65">
        <f>IFERROR(VLOOKUP(Tb_Reseller[[#This Row],[Kode Reseller]],[1]Sheet1!$A:$B,2,0),0)</f>
        <v>0</v>
      </c>
    </row>
    <row r="5529" spans="1:15" x14ac:dyDescent="0.25">
      <c r="A5529" s="13" t="s">
        <v>15909</v>
      </c>
      <c r="B5529" s="14" t="s">
        <v>9802</v>
      </c>
      <c r="C5529" s="15" t="s">
        <v>8213</v>
      </c>
      <c r="D5529" s="15" t="s">
        <v>10401</v>
      </c>
      <c r="E5529" s="16">
        <v>45640.635416666657</v>
      </c>
      <c r="F5529" s="7" t="s">
        <v>8268</v>
      </c>
      <c r="G5529" s="13" t="s">
        <v>1759</v>
      </c>
      <c r="H5529" s="15" t="str">
        <f>UPPER(Tb_Reseller[[#This Row],[Agen id]]&amp;"-"&amp;VLOOKUP(Tb_Reseller[[#This Row],[Agen id]],A:B,2,0)&amp;"("&amp;Tb_Reseller[[#This Row],[Short]]&amp;")")</f>
        <v>AR19022-DEWI CELL(P)</v>
      </c>
      <c r="I5529" s="15" t="str">
        <f>VLOOKUP(Tb_Reseller[[#This Row],[Agen id]],Mapping_Agen!A:D,4,0)</f>
        <v>Prima</v>
      </c>
      <c r="J5529" s="7" t="str">
        <f>VLOOKUP(Tb_Reseller[[#This Row],[Agen id]],Mapping_Agen!A:C,3,0)</f>
        <v>PRG</v>
      </c>
      <c r="K5529" s="17" t="str">
        <f>TRIM(LEFT(Tb_Reseller[[#This Row],[Group]],2))</f>
        <v>P</v>
      </c>
      <c r="L5529" s="17" t="str">
        <f>VLOOKUP(Tb_Reseller[[#This Row],[Agen id]],Mapping_Agen!A:E,5,0)</f>
        <v>Khoirul Anan</v>
      </c>
      <c r="M5529" s="64">
        <v>0</v>
      </c>
      <c r="N5529" s="65">
        <v>0</v>
      </c>
      <c r="O5529" s="65">
        <f>IFERROR(VLOOKUP(Tb_Reseller[[#This Row],[Kode Reseller]],[1]Sheet1!$A:$B,2,0),0)</f>
        <v>0</v>
      </c>
    </row>
    <row r="5530" spans="1:15" x14ac:dyDescent="0.25">
      <c r="A5530" s="13" t="s">
        <v>6661</v>
      </c>
      <c r="B5530" s="14" t="s">
        <v>15900</v>
      </c>
      <c r="C5530" s="15" t="s">
        <v>8202</v>
      </c>
      <c r="D5530" s="15" t="s">
        <v>11516</v>
      </c>
      <c r="E5530" s="16">
        <v>45640.908333333333</v>
      </c>
      <c r="F5530" s="13" t="s">
        <v>8204</v>
      </c>
      <c r="G5530" s="13" t="s">
        <v>6661</v>
      </c>
      <c r="H5530" s="15" t="str">
        <f>UPPER(Tb_Reseller[[#This Row],[Agen id]]&amp;"-"&amp;VLOOKUP(Tb_Reseller[[#This Row],[Agen id]],A:B,2,0)&amp;"("&amp;Tb_Reseller[[#This Row],[Short]]&amp;")")</f>
        <v>AR37047-RUPIAH KILAT(O)</v>
      </c>
      <c r="I5530" s="15" t="str">
        <f>VLOOKUP(Tb_Reseller[[#This Row],[Agen id]],Mapping_Agen!A:D,4,0)</f>
        <v>Prima</v>
      </c>
      <c r="J5530" s="7" t="str">
        <f>VLOOKUP(Tb_Reseller[[#This Row],[Agen id]],Mapping_Agen!A:C,3,0)</f>
        <v>ONLINE</v>
      </c>
      <c r="K5530" s="17" t="str">
        <f>TRIM(LEFT(Tb_Reseller[[#This Row],[Group]],2))</f>
        <v>O</v>
      </c>
      <c r="L5530" s="17" t="str">
        <f>VLOOKUP(Tb_Reseller[[#This Row],[Agen id]],Mapping_Agen!A:E,5,0)</f>
        <v>ONLINE</v>
      </c>
      <c r="M5530" s="64">
        <v>0</v>
      </c>
      <c r="N5530" s="65">
        <v>0</v>
      </c>
      <c r="O5530" s="65">
        <f>IFERROR(VLOOKUP(Tb_Reseller[[#This Row],[Kode Reseller]],[1]Sheet1!$A:$B,2,0),0)</f>
        <v>0</v>
      </c>
    </row>
    <row r="5531" spans="1:15" x14ac:dyDescent="0.25">
      <c r="A5531" s="13" t="s">
        <v>6663</v>
      </c>
      <c r="B5531" s="14" t="s">
        <v>15910</v>
      </c>
      <c r="C5531" s="15" t="s">
        <v>8202</v>
      </c>
      <c r="D5531" s="15" t="s">
        <v>11516</v>
      </c>
      <c r="E5531" s="16">
        <v>45641.352777777778</v>
      </c>
      <c r="F5531" s="13" t="s">
        <v>8204</v>
      </c>
      <c r="G5531" s="13" t="s">
        <v>6663</v>
      </c>
      <c r="H5531" s="15" t="str">
        <f>UPPER(Tb_Reseller[[#This Row],[Agen id]]&amp;"-"&amp;VLOOKUP(Tb_Reseller[[#This Row],[Agen id]],A:B,2,0)&amp;"("&amp;Tb_Reseller[[#This Row],[Short]]&amp;")")</f>
        <v>AR37053-PENGEMBALIAN DANA(O)</v>
      </c>
      <c r="I5531" s="15" t="str">
        <f>VLOOKUP(Tb_Reseller[[#This Row],[Agen id]],Mapping_Agen!A:D,4,0)</f>
        <v>Prima</v>
      </c>
      <c r="J5531" s="7" t="str">
        <f>VLOOKUP(Tb_Reseller[[#This Row],[Agen id]],Mapping_Agen!A:C,3,0)</f>
        <v>ONLINE</v>
      </c>
      <c r="K5531" s="17" t="str">
        <f>TRIM(LEFT(Tb_Reseller[[#This Row],[Group]],2))</f>
        <v>O</v>
      </c>
      <c r="L5531" s="17" t="str">
        <f>VLOOKUP(Tb_Reseller[[#This Row],[Agen id]],Mapping_Agen!A:E,5,0)</f>
        <v>ONLINE</v>
      </c>
      <c r="M5531" s="64">
        <v>0</v>
      </c>
      <c r="N5531" s="65">
        <v>0</v>
      </c>
      <c r="O5531" s="65">
        <f>IFERROR(VLOOKUP(Tb_Reseller[[#This Row],[Kode Reseller]],[1]Sheet1!$A:$B,2,0),0)</f>
        <v>0</v>
      </c>
    </row>
    <row r="5532" spans="1:15" x14ac:dyDescent="0.25">
      <c r="A5532" s="13" t="s">
        <v>6665</v>
      </c>
      <c r="B5532" s="14" t="s">
        <v>15911</v>
      </c>
      <c r="C5532" s="15" t="s">
        <v>8202</v>
      </c>
      <c r="D5532" s="15" t="s">
        <v>11516</v>
      </c>
      <c r="E5532" s="16">
        <v>45641.378472222219</v>
      </c>
      <c r="F5532" s="13" t="s">
        <v>8204</v>
      </c>
      <c r="G5532" s="13" t="s">
        <v>6665</v>
      </c>
      <c r="H5532" s="15" t="str">
        <f>UPPER(Tb_Reseller[[#This Row],[Agen id]]&amp;"-"&amp;VLOOKUP(Tb_Reseller[[#This Row],[Agen id]],A:B,2,0)&amp;"("&amp;Tb_Reseller[[#This Row],[Short]]&amp;")")</f>
        <v>AR37054-FERI HERIYONO(O)</v>
      </c>
      <c r="I5532" s="15" t="str">
        <f>VLOOKUP(Tb_Reseller[[#This Row],[Agen id]],Mapping_Agen!A:D,4,0)</f>
        <v>Prima</v>
      </c>
      <c r="J5532" s="7" t="str">
        <f>VLOOKUP(Tb_Reseller[[#This Row],[Agen id]],Mapping_Agen!A:C,3,0)</f>
        <v>ONLINE</v>
      </c>
      <c r="K5532" s="17" t="str">
        <f>TRIM(LEFT(Tb_Reseller[[#This Row],[Group]],2))</f>
        <v>O</v>
      </c>
      <c r="L5532" s="17" t="str">
        <f>VLOOKUP(Tb_Reseller[[#This Row],[Agen id]],Mapping_Agen!A:E,5,0)</f>
        <v>ONLINE</v>
      </c>
      <c r="M5532" s="64">
        <v>0</v>
      </c>
      <c r="N5532" s="65">
        <v>0</v>
      </c>
      <c r="O5532" s="65">
        <f>IFERROR(VLOOKUP(Tb_Reseller[[#This Row],[Kode Reseller]],[1]Sheet1!$A:$B,2,0),0)</f>
        <v>0</v>
      </c>
    </row>
    <row r="5533" spans="1:15" x14ac:dyDescent="0.25">
      <c r="A5533" s="13" t="s">
        <v>6667</v>
      </c>
      <c r="B5533" s="14" t="s">
        <v>15912</v>
      </c>
      <c r="C5533" s="15" t="s">
        <v>8202</v>
      </c>
      <c r="D5533" s="15" t="s">
        <v>11516</v>
      </c>
      <c r="E5533" s="16">
        <v>45641.399305555547</v>
      </c>
      <c r="F5533" s="13" t="s">
        <v>8204</v>
      </c>
      <c r="G5533" s="13" t="s">
        <v>6667</v>
      </c>
      <c r="H5533" s="15" t="str">
        <f>UPPER(Tb_Reseller[[#This Row],[Agen id]]&amp;"-"&amp;VLOOKUP(Tb_Reseller[[#This Row],[Agen id]],A:B,2,0)&amp;"("&amp;Tb_Reseller[[#This Row],[Short]]&amp;")")</f>
        <v>AR37056-WAHANDOYO(O)</v>
      </c>
      <c r="I5533" s="15" t="str">
        <f>VLOOKUP(Tb_Reseller[[#This Row],[Agen id]],Mapping_Agen!A:D,4,0)</f>
        <v>Prima</v>
      </c>
      <c r="J5533" s="7" t="str">
        <f>VLOOKUP(Tb_Reseller[[#This Row],[Agen id]],Mapping_Agen!A:C,3,0)</f>
        <v>ONLINE</v>
      </c>
      <c r="K5533" s="17" t="str">
        <f>TRIM(LEFT(Tb_Reseller[[#This Row],[Group]],2))</f>
        <v>O</v>
      </c>
      <c r="L5533" s="17" t="str">
        <f>VLOOKUP(Tb_Reseller[[#This Row],[Agen id]],Mapping_Agen!A:E,5,0)</f>
        <v>ONLINE</v>
      </c>
      <c r="M5533" s="64">
        <v>0</v>
      </c>
      <c r="N5533" s="65">
        <v>0</v>
      </c>
      <c r="O5533" s="65">
        <f>IFERROR(VLOOKUP(Tb_Reseller[[#This Row],[Kode Reseller]],[1]Sheet1!$A:$B,2,0),0)</f>
        <v>0</v>
      </c>
    </row>
    <row r="5534" spans="1:15" x14ac:dyDescent="0.25">
      <c r="A5534" s="13" t="s">
        <v>6669</v>
      </c>
      <c r="B5534" s="14" t="s">
        <v>15913</v>
      </c>
      <c r="C5534" s="15" t="s">
        <v>8202</v>
      </c>
      <c r="D5534" s="15" t="s">
        <v>11516</v>
      </c>
      <c r="E5534" s="16">
        <v>45641.445138888892</v>
      </c>
      <c r="F5534" s="13" t="s">
        <v>8204</v>
      </c>
      <c r="G5534" s="13" t="s">
        <v>6669</v>
      </c>
      <c r="H5534" s="15" t="str">
        <f>UPPER(Tb_Reseller[[#This Row],[Agen id]]&amp;"-"&amp;VLOOKUP(Tb_Reseller[[#This Row],[Agen id]],A:B,2,0)&amp;"("&amp;Tb_Reseller[[#This Row],[Short]]&amp;")")</f>
        <v>AR37057-ELLIS DESSY(O)</v>
      </c>
      <c r="I5534" s="15" t="str">
        <f>VLOOKUP(Tb_Reseller[[#This Row],[Agen id]],Mapping_Agen!A:D,4,0)</f>
        <v>Prima</v>
      </c>
      <c r="J5534" s="7" t="str">
        <f>VLOOKUP(Tb_Reseller[[#This Row],[Agen id]],Mapping_Agen!A:C,3,0)</f>
        <v>ONLINE</v>
      </c>
      <c r="K5534" s="17" t="str">
        <f>TRIM(LEFT(Tb_Reseller[[#This Row],[Group]],2))</f>
        <v>O</v>
      </c>
      <c r="L5534" s="17" t="str">
        <f>VLOOKUP(Tb_Reseller[[#This Row],[Agen id]],Mapping_Agen!A:E,5,0)</f>
        <v>ONLINE</v>
      </c>
      <c r="M5534" s="64">
        <v>0</v>
      </c>
      <c r="N5534" s="65">
        <v>0</v>
      </c>
      <c r="O5534" s="65">
        <f>IFERROR(VLOOKUP(Tb_Reseller[[#This Row],[Kode Reseller]],[1]Sheet1!$A:$B,2,0),0)</f>
        <v>0</v>
      </c>
    </row>
    <row r="5535" spans="1:15" x14ac:dyDescent="0.25">
      <c r="A5535" s="13" t="s">
        <v>6671</v>
      </c>
      <c r="B5535" s="14" t="s">
        <v>15877</v>
      </c>
      <c r="C5535" s="15" t="s">
        <v>8202</v>
      </c>
      <c r="D5535" s="15" t="s">
        <v>11516</v>
      </c>
      <c r="E5535" s="16">
        <v>45641.456250000003</v>
      </c>
      <c r="F5535" s="13" t="s">
        <v>8204</v>
      </c>
      <c r="G5535" s="13" t="s">
        <v>6671</v>
      </c>
      <c r="H5535" s="15" t="str">
        <f>UPPER(Tb_Reseller[[#This Row],[Agen id]]&amp;"-"&amp;VLOOKUP(Tb_Reseller[[#This Row],[Agen id]],A:B,2,0)&amp;"("&amp;Tb_Reseller[[#This Row],[Short]]&amp;")")</f>
        <v>AR37058-ODEO TEKNOLOGI INDONESIA(O)</v>
      </c>
      <c r="I5535" s="15" t="str">
        <f>VLOOKUP(Tb_Reseller[[#This Row],[Agen id]],Mapping_Agen!A:D,4,0)</f>
        <v>Prima</v>
      </c>
      <c r="J5535" s="7" t="str">
        <f>VLOOKUP(Tb_Reseller[[#This Row],[Agen id]],Mapping_Agen!A:C,3,0)</f>
        <v>ONLINE</v>
      </c>
      <c r="K5535" s="17" t="str">
        <f>TRIM(LEFT(Tb_Reseller[[#This Row],[Group]],2))</f>
        <v>O</v>
      </c>
      <c r="L5535" s="17" t="str">
        <f>VLOOKUP(Tb_Reseller[[#This Row],[Agen id]],Mapping_Agen!A:E,5,0)</f>
        <v>ONLINE</v>
      </c>
      <c r="M5535" s="64">
        <v>0</v>
      </c>
      <c r="N5535" s="65">
        <v>0</v>
      </c>
      <c r="O5535" s="65">
        <f>IFERROR(VLOOKUP(Tb_Reseller[[#This Row],[Kode Reseller]],[1]Sheet1!$A:$B,2,0),0)</f>
        <v>0</v>
      </c>
    </row>
    <row r="5536" spans="1:15" x14ac:dyDescent="0.25">
      <c r="A5536" s="13" t="s">
        <v>6673</v>
      </c>
      <c r="B5536" s="14" t="s">
        <v>15914</v>
      </c>
      <c r="C5536" s="15" t="s">
        <v>8202</v>
      </c>
      <c r="D5536" s="15" t="s">
        <v>11516</v>
      </c>
      <c r="E5536" s="16">
        <v>45641.486805555563</v>
      </c>
      <c r="F5536" s="13" t="s">
        <v>8204</v>
      </c>
      <c r="G5536" s="13" t="s">
        <v>6673</v>
      </c>
      <c r="H5536" s="15" t="str">
        <f>UPPER(Tb_Reseller[[#This Row],[Agen id]]&amp;"-"&amp;VLOOKUP(Tb_Reseller[[#This Row],[Agen id]],A:B,2,0)&amp;"("&amp;Tb_Reseller[[#This Row],[Short]]&amp;")")</f>
        <v>AR37060-LIU SIN KONG(O)</v>
      </c>
      <c r="I5536" s="15" t="str">
        <f>VLOOKUP(Tb_Reseller[[#This Row],[Agen id]],Mapping_Agen!A:D,4,0)</f>
        <v>Prima</v>
      </c>
      <c r="J5536" s="7" t="str">
        <f>VLOOKUP(Tb_Reseller[[#This Row],[Agen id]],Mapping_Agen!A:C,3,0)</f>
        <v>ONLINE</v>
      </c>
      <c r="K5536" s="17" t="str">
        <f>TRIM(LEFT(Tb_Reseller[[#This Row],[Group]],2))</f>
        <v>O</v>
      </c>
      <c r="L5536" s="17" t="str">
        <f>VLOOKUP(Tb_Reseller[[#This Row],[Agen id]],Mapping_Agen!A:E,5,0)</f>
        <v>ONLINE</v>
      </c>
      <c r="M5536" s="64">
        <v>0</v>
      </c>
      <c r="N5536" s="65">
        <v>0</v>
      </c>
      <c r="O5536" s="65">
        <f>IFERROR(VLOOKUP(Tb_Reseller[[#This Row],[Kode Reseller]],[1]Sheet1!$A:$B,2,0),0)</f>
        <v>0</v>
      </c>
    </row>
    <row r="5537" spans="1:15" x14ac:dyDescent="0.25">
      <c r="A5537" s="13" t="s">
        <v>6675</v>
      </c>
      <c r="B5537" s="14" t="s">
        <v>15915</v>
      </c>
      <c r="C5537" s="15" t="s">
        <v>8202</v>
      </c>
      <c r="D5537" s="15" t="s">
        <v>11516</v>
      </c>
      <c r="E5537" s="16">
        <v>45641.519444444442</v>
      </c>
      <c r="F5537" s="13" t="s">
        <v>8204</v>
      </c>
      <c r="G5537" s="13" t="s">
        <v>6675</v>
      </c>
      <c r="H5537" s="15" t="str">
        <f>UPPER(Tb_Reseller[[#This Row],[Agen id]]&amp;"-"&amp;VLOOKUP(Tb_Reseller[[#This Row],[Agen id]],A:B,2,0)&amp;"("&amp;Tb_Reseller[[#This Row],[Short]]&amp;")")</f>
        <v>AR37062-HARRY LESMANA(O)</v>
      </c>
      <c r="I5537" s="15" t="str">
        <f>VLOOKUP(Tb_Reseller[[#This Row],[Agen id]],Mapping_Agen!A:D,4,0)</f>
        <v>Prima</v>
      </c>
      <c r="J5537" s="7" t="str">
        <f>VLOOKUP(Tb_Reseller[[#This Row],[Agen id]],Mapping_Agen!A:C,3,0)</f>
        <v>ONLINE</v>
      </c>
      <c r="K5537" s="17" t="str">
        <f>TRIM(LEFT(Tb_Reseller[[#This Row],[Group]],2))</f>
        <v>O</v>
      </c>
      <c r="L5537" s="17" t="str">
        <f>VLOOKUP(Tb_Reseller[[#This Row],[Agen id]],Mapping_Agen!A:E,5,0)</f>
        <v>ONLINE</v>
      </c>
      <c r="M5537" s="64">
        <v>0</v>
      </c>
      <c r="N5537" s="65">
        <v>0</v>
      </c>
      <c r="O5537" s="65">
        <f>IFERROR(VLOOKUP(Tb_Reseller[[#This Row],[Kode Reseller]],[1]Sheet1!$A:$B,2,0),0)</f>
        <v>0</v>
      </c>
    </row>
    <row r="5538" spans="1:15" x14ac:dyDescent="0.25">
      <c r="A5538" s="13" t="s">
        <v>6677</v>
      </c>
      <c r="B5538" s="14" t="s">
        <v>15916</v>
      </c>
      <c r="C5538" s="15" t="s">
        <v>8202</v>
      </c>
      <c r="D5538" s="15" t="s">
        <v>11516</v>
      </c>
      <c r="E5538" s="16">
        <v>45641.787499999999</v>
      </c>
      <c r="F5538" s="13" t="s">
        <v>8204</v>
      </c>
      <c r="G5538" s="13" t="s">
        <v>6677</v>
      </c>
      <c r="H5538" s="15" t="str">
        <f>UPPER(Tb_Reseller[[#This Row],[Agen id]]&amp;"-"&amp;VLOOKUP(Tb_Reseller[[#This Row],[Agen id]],A:B,2,0)&amp;"("&amp;Tb_Reseller[[#This Row],[Short]]&amp;")")</f>
        <v>AR37067-LIA FATIMAH(O)</v>
      </c>
      <c r="I5538" s="15" t="str">
        <f>VLOOKUP(Tb_Reseller[[#This Row],[Agen id]],Mapping_Agen!A:D,4,0)</f>
        <v>Prima</v>
      </c>
      <c r="J5538" s="7" t="str">
        <f>VLOOKUP(Tb_Reseller[[#This Row],[Agen id]],Mapping_Agen!A:C,3,0)</f>
        <v>ONLINE</v>
      </c>
      <c r="K5538" s="17" t="str">
        <f>TRIM(LEFT(Tb_Reseller[[#This Row],[Group]],2))</f>
        <v>O</v>
      </c>
      <c r="L5538" s="17" t="str">
        <f>VLOOKUP(Tb_Reseller[[#This Row],[Agen id]],Mapping_Agen!A:E,5,0)</f>
        <v>ONLINE</v>
      </c>
      <c r="M5538" s="64">
        <v>0</v>
      </c>
      <c r="N5538" s="65">
        <v>0</v>
      </c>
      <c r="O5538" s="65">
        <f>IFERROR(VLOOKUP(Tb_Reseller[[#This Row],[Kode Reseller]],[1]Sheet1!$A:$B,2,0),0)</f>
        <v>0</v>
      </c>
    </row>
    <row r="5539" spans="1:15" x14ac:dyDescent="0.25">
      <c r="A5539" s="13" t="s">
        <v>6679</v>
      </c>
      <c r="B5539" s="14" t="s">
        <v>15917</v>
      </c>
      <c r="C5539" s="15" t="s">
        <v>8202</v>
      </c>
      <c r="D5539" s="15" t="s">
        <v>11516</v>
      </c>
      <c r="E5539" s="16">
        <v>45642.388194444437</v>
      </c>
      <c r="F5539" s="13" t="s">
        <v>8204</v>
      </c>
      <c r="G5539" s="13" t="s">
        <v>6679</v>
      </c>
      <c r="H5539" s="15" t="str">
        <f>UPPER(Tb_Reseller[[#This Row],[Agen id]]&amp;"-"&amp;VLOOKUP(Tb_Reseller[[#This Row],[Agen id]],A:B,2,0)&amp;"("&amp;Tb_Reseller[[#This Row],[Short]]&amp;")")</f>
        <v>AR37072-SOPEE SPINJAM(O)</v>
      </c>
      <c r="I5539" s="15" t="str">
        <f>VLOOKUP(Tb_Reseller[[#This Row],[Agen id]],Mapping_Agen!A:D,4,0)</f>
        <v>Prima</v>
      </c>
      <c r="J5539" s="7" t="str">
        <f>VLOOKUP(Tb_Reseller[[#This Row],[Agen id]],Mapping_Agen!A:C,3,0)</f>
        <v>ONLINE</v>
      </c>
      <c r="K5539" s="17" t="str">
        <f>TRIM(LEFT(Tb_Reseller[[#This Row],[Group]],2))</f>
        <v>O</v>
      </c>
      <c r="L5539" s="17" t="str">
        <f>VLOOKUP(Tb_Reseller[[#This Row],[Agen id]],Mapping_Agen!A:E,5,0)</f>
        <v>ONLINE</v>
      </c>
      <c r="M5539" s="64">
        <v>0</v>
      </c>
      <c r="N5539" s="65">
        <v>0</v>
      </c>
      <c r="O5539" s="65">
        <f>IFERROR(VLOOKUP(Tb_Reseller[[#This Row],[Kode Reseller]],[1]Sheet1!$A:$B,2,0),0)</f>
        <v>0</v>
      </c>
    </row>
    <row r="5540" spans="1:15" x14ac:dyDescent="0.25">
      <c r="A5540" s="13" t="s">
        <v>6681</v>
      </c>
      <c r="B5540" s="14" t="s">
        <v>15918</v>
      </c>
      <c r="C5540" s="15" t="s">
        <v>8202</v>
      </c>
      <c r="D5540" s="15" t="s">
        <v>11516</v>
      </c>
      <c r="E5540" s="16">
        <v>45642.492361111108</v>
      </c>
      <c r="F5540" s="13" t="s">
        <v>8204</v>
      </c>
      <c r="G5540" s="13" t="s">
        <v>6681</v>
      </c>
      <c r="H5540" s="15" t="str">
        <f>UPPER(Tb_Reseller[[#This Row],[Agen id]]&amp;"-"&amp;VLOOKUP(Tb_Reseller[[#This Row],[Agen id]],A:B,2,0)&amp;"("&amp;Tb_Reseller[[#This Row],[Short]]&amp;")")</f>
        <v>AR37076-M FAJRIN SOBRI(O)</v>
      </c>
      <c r="I5540" s="15" t="str">
        <f>VLOOKUP(Tb_Reseller[[#This Row],[Agen id]],Mapping_Agen!A:D,4,0)</f>
        <v>Prima</v>
      </c>
      <c r="J5540" s="7" t="str">
        <f>VLOOKUP(Tb_Reseller[[#This Row],[Agen id]],Mapping_Agen!A:C,3,0)</f>
        <v>ONLINE</v>
      </c>
      <c r="K5540" s="17" t="str">
        <f>TRIM(LEFT(Tb_Reseller[[#This Row],[Group]],2))</f>
        <v>O</v>
      </c>
      <c r="L5540" s="17" t="str">
        <f>VLOOKUP(Tb_Reseller[[#This Row],[Agen id]],Mapping_Agen!A:E,5,0)</f>
        <v>ONLINE</v>
      </c>
      <c r="M5540" s="64">
        <v>0</v>
      </c>
      <c r="N5540" s="65">
        <v>0</v>
      </c>
      <c r="O5540" s="65">
        <f>IFERROR(VLOOKUP(Tb_Reseller[[#This Row],[Kode Reseller]],[1]Sheet1!$A:$B,2,0),0)</f>
        <v>0</v>
      </c>
    </row>
    <row r="5541" spans="1:15" x14ac:dyDescent="0.25">
      <c r="A5541" s="13" t="s">
        <v>6683</v>
      </c>
      <c r="B5541" s="14" t="s">
        <v>15919</v>
      </c>
      <c r="C5541" s="15" t="s">
        <v>8202</v>
      </c>
      <c r="D5541" s="15" t="s">
        <v>11516</v>
      </c>
      <c r="E5541" s="16">
        <v>45642.529861111107</v>
      </c>
      <c r="F5541" s="13" t="s">
        <v>8204</v>
      </c>
      <c r="G5541" s="13" t="s">
        <v>6683</v>
      </c>
      <c r="H5541" s="15" t="str">
        <f>UPPER(Tb_Reseller[[#This Row],[Agen id]]&amp;"-"&amp;VLOOKUP(Tb_Reseller[[#This Row],[Agen id]],A:B,2,0)&amp;"("&amp;Tb_Reseller[[#This Row],[Short]]&amp;")")</f>
        <v>AR37078-FEBRI DWI CAHYONO(O)</v>
      </c>
      <c r="I5541" s="15" t="str">
        <f>VLOOKUP(Tb_Reseller[[#This Row],[Agen id]],Mapping_Agen!A:D,4,0)</f>
        <v>Prima</v>
      </c>
      <c r="J5541" s="7" t="str">
        <f>VLOOKUP(Tb_Reseller[[#This Row],[Agen id]],Mapping_Agen!A:C,3,0)</f>
        <v>ONLINE</v>
      </c>
      <c r="K5541" s="17" t="str">
        <f>TRIM(LEFT(Tb_Reseller[[#This Row],[Group]],2))</f>
        <v>O</v>
      </c>
      <c r="L5541" s="17" t="str">
        <f>VLOOKUP(Tb_Reseller[[#This Row],[Agen id]],Mapping_Agen!A:E,5,0)</f>
        <v>ONLINE</v>
      </c>
      <c r="M5541" s="64">
        <v>0</v>
      </c>
      <c r="N5541" s="65">
        <v>0</v>
      </c>
      <c r="O5541" s="65">
        <f>IFERROR(VLOOKUP(Tb_Reseller[[#This Row],[Kode Reseller]],[1]Sheet1!$A:$B,2,0),0)</f>
        <v>0</v>
      </c>
    </row>
    <row r="5542" spans="1:15" x14ac:dyDescent="0.25">
      <c r="A5542" s="13" t="s">
        <v>6685</v>
      </c>
      <c r="B5542" s="14" t="s">
        <v>15920</v>
      </c>
      <c r="C5542" s="15" t="s">
        <v>8202</v>
      </c>
      <c r="D5542" s="15" t="s">
        <v>11516</v>
      </c>
      <c r="E5542" s="16">
        <v>45642.53125</v>
      </c>
      <c r="F5542" s="13" t="s">
        <v>8204</v>
      </c>
      <c r="G5542" s="13" t="s">
        <v>6685</v>
      </c>
      <c r="H5542" s="15" t="str">
        <f>UPPER(Tb_Reseller[[#This Row],[Agen id]]&amp;"-"&amp;VLOOKUP(Tb_Reseller[[#This Row],[Agen id]],A:B,2,0)&amp;"("&amp;Tb_Reseller[[#This Row],[Short]]&amp;")")</f>
        <v>AR37079-SUPER AMAN(O)</v>
      </c>
      <c r="I5542" s="15" t="str">
        <f>VLOOKUP(Tb_Reseller[[#This Row],[Agen id]],Mapping_Agen!A:D,4,0)</f>
        <v>Prima</v>
      </c>
      <c r="J5542" s="7" t="str">
        <f>VLOOKUP(Tb_Reseller[[#This Row],[Agen id]],Mapping_Agen!A:C,3,0)</f>
        <v>ONLINE</v>
      </c>
      <c r="K5542" s="17" t="str">
        <f>TRIM(LEFT(Tb_Reseller[[#This Row],[Group]],2))</f>
        <v>O</v>
      </c>
      <c r="L5542" s="17" t="str">
        <f>VLOOKUP(Tb_Reseller[[#This Row],[Agen id]],Mapping_Agen!A:E,5,0)</f>
        <v>ONLINE</v>
      </c>
      <c r="M5542" s="64">
        <v>0</v>
      </c>
      <c r="N5542" s="65">
        <v>0</v>
      </c>
      <c r="O5542" s="65">
        <f>IFERROR(VLOOKUP(Tb_Reseller[[#This Row],[Kode Reseller]],[1]Sheet1!$A:$B,2,0),0)</f>
        <v>0</v>
      </c>
    </row>
    <row r="5543" spans="1:15" x14ac:dyDescent="0.25">
      <c r="A5543" s="13" t="s">
        <v>6687</v>
      </c>
      <c r="B5543" s="14" t="s">
        <v>12570</v>
      </c>
      <c r="C5543" s="15" t="s">
        <v>8202</v>
      </c>
      <c r="D5543" s="15" t="s">
        <v>11516</v>
      </c>
      <c r="E5543" s="16">
        <v>45642.539583333331</v>
      </c>
      <c r="F5543" s="13" t="s">
        <v>8204</v>
      </c>
      <c r="G5543" s="13" t="s">
        <v>6687</v>
      </c>
      <c r="H5543" s="15" t="str">
        <f>UPPER(Tb_Reseller[[#This Row],[Agen id]]&amp;"-"&amp;VLOOKUP(Tb_Reseller[[#This Row],[Agen id]],A:B,2,0)&amp;"("&amp;Tb_Reseller[[#This Row],[Short]]&amp;")")</f>
        <v>AR37080-DINI(O)</v>
      </c>
      <c r="I5543" s="15" t="str">
        <f>VLOOKUP(Tb_Reseller[[#This Row],[Agen id]],Mapping_Agen!A:D,4,0)</f>
        <v>Prima</v>
      </c>
      <c r="J5543" s="7" t="str">
        <f>VLOOKUP(Tb_Reseller[[#This Row],[Agen id]],Mapping_Agen!A:C,3,0)</f>
        <v>ONLINE</v>
      </c>
      <c r="K5543" s="17" t="str">
        <f>TRIM(LEFT(Tb_Reseller[[#This Row],[Group]],2))</f>
        <v>O</v>
      </c>
      <c r="L5543" s="17" t="str">
        <f>VLOOKUP(Tb_Reseller[[#This Row],[Agen id]],Mapping_Agen!A:E,5,0)</f>
        <v>ONLINE</v>
      </c>
      <c r="M5543" s="64">
        <v>0</v>
      </c>
      <c r="N5543" s="65">
        <v>0</v>
      </c>
      <c r="O5543" s="65">
        <f>IFERROR(VLOOKUP(Tb_Reseller[[#This Row],[Kode Reseller]],[1]Sheet1!$A:$B,2,0),0)</f>
        <v>0</v>
      </c>
    </row>
    <row r="5544" spans="1:15" x14ac:dyDescent="0.25">
      <c r="A5544" s="13" t="s">
        <v>6689</v>
      </c>
      <c r="B5544" s="14" t="s">
        <v>15905</v>
      </c>
      <c r="C5544" s="15" t="s">
        <v>8202</v>
      </c>
      <c r="D5544" s="15" t="s">
        <v>11516</v>
      </c>
      <c r="E5544" s="16">
        <v>45642.572916666657</v>
      </c>
      <c r="F5544" s="13" t="s">
        <v>8204</v>
      </c>
      <c r="G5544" s="13" t="s">
        <v>6689</v>
      </c>
      <c r="H5544" s="15" t="str">
        <f>UPPER(Tb_Reseller[[#This Row],[Agen id]]&amp;"-"&amp;VLOOKUP(Tb_Reseller[[#This Row],[Agen id]],A:B,2,0)&amp;"("&amp;Tb_Reseller[[#This Row],[Short]]&amp;")")</f>
        <v>AR37081-RUPIAH KILAT INDONESIA(O)</v>
      </c>
      <c r="I5544" s="15" t="str">
        <f>VLOOKUP(Tb_Reseller[[#This Row],[Agen id]],Mapping_Agen!A:D,4,0)</f>
        <v>Prima</v>
      </c>
      <c r="J5544" s="7" t="str">
        <f>VLOOKUP(Tb_Reseller[[#This Row],[Agen id]],Mapping_Agen!A:C,3,0)</f>
        <v>ONLINE</v>
      </c>
      <c r="K5544" s="17" t="str">
        <f>TRIM(LEFT(Tb_Reseller[[#This Row],[Group]],2))</f>
        <v>O</v>
      </c>
      <c r="L5544" s="17" t="str">
        <f>VLOOKUP(Tb_Reseller[[#This Row],[Agen id]],Mapping_Agen!A:E,5,0)</f>
        <v>ONLINE</v>
      </c>
      <c r="M5544" s="64">
        <v>0</v>
      </c>
      <c r="N5544" s="65">
        <v>0</v>
      </c>
      <c r="O5544" s="65">
        <f>IFERROR(VLOOKUP(Tb_Reseller[[#This Row],[Kode Reseller]],[1]Sheet1!$A:$B,2,0),0)</f>
        <v>0</v>
      </c>
    </row>
    <row r="5545" spans="1:15" x14ac:dyDescent="0.25">
      <c r="A5545" s="13" t="s">
        <v>6691</v>
      </c>
      <c r="B5545" s="14" t="s">
        <v>15905</v>
      </c>
      <c r="C5545" s="15" t="s">
        <v>8202</v>
      </c>
      <c r="D5545" s="15" t="s">
        <v>11516</v>
      </c>
      <c r="E5545" s="16">
        <v>45642.580555555563</v>
      </c>
      <c r="F5545" s="13" t="s">
        <v>8204</v>
      </c>
      <c r="G5545" s="13" t="s">
        <v>6691</v>
      </c>
      <c r="H5545" s="15" t="str">
        <f>UPPER(Tb_Reseller[[#This Row],[Agen id]]&amp;"-"&amp;VLOOKUP(Tb_Reseller[[#This Row],[Agen id]],A:B,2,0)&amp;"("&amp;Tb_Reseller[[#This Row],[Short]]&amp;")")</f>
        <v>AR37083-RUPIAH KILAT INDONESIA(O)</v>
      </c>
      <c r="I5545" s="15" t="str">
        <f>VLOOKUP(Tb_Reseller[[#This Row],[Agen id]],Mapping_Agen!A:D,4,0)</f>
        <v>Prima</v>
      </c>
      <c r="J5545" s="7" t="str">
        <f>VLOOKUP(Tb_Reseller[[#This Row],[Agen id]],Mapping_Agen!A:C,3,0)</f>
        <v>ONLINE</v>
      </c>
      <c r="K5545" s="17" t="str">
        <f>TRIM(LEFT(Tb_Reseller[[#This Row],[Group]],2))</f>
        <v>O</v>
      </c>
      <c r="L5545" s="17" t="str">
        <f>VLOOKUP(Tb_Reseller[[#This Row],[Agen id]],Mapping_Agen!A:E,5,0)</f>
        <v>ONLINE</v>
      </c>
      <c r="M5545" s="64">
        <v>0</v>
      </c>
      <c r="N5545" s="65">
        <v>0</v>
      </c>
      <c r="O5545" s="65">
        <f>IFERROR(VLOOKUP(Tb_Reseller[[#This Row],[Kode Reseller]],[1]Sheet1!$A:$B,2,0),0)</f>
        <v>0</v>
      </c>
    </row>
    <row r="5546" spans="1:15" x14ac:dyDescent="0.25">
      <c r="A5546" s="13" t="s">
        <v>6693</v>
      </c>
      <c r="B5546" s="14" t="s">
        <v>15921</v>
      </c>
      <c r="C5546" s="15" t="s">
        <v>8202</v>
      </c>
      <c r="D5546" s="15" t="s">
        <v>11516</v>
      </c>
      <c r="E5546" s="16">
        <v>45642.840277777781</v>
      </c>
      <c r="F5546" s="13" t="s">
        <v>8204</v>
      </c>
      <c r="G5546" s="13" t="s">
        <v>6693</v>
      </c>
      <c r="H5546" s="15" t="str">
        <f>UPPER(Tb_Reseller[[#This Row],[Agen id]]&amp;"-"&amp;VLOOKUP(Tb_Reseller[[#This Row],[Agen id]],A:B,2,0)&amp;"("&amp;Tb_Reseller[[#This Row],[Short]]&amp;")")</f>
        <v>AR37090-AGNESSIA NANDA ARIMBI(O)</v>
      </c>
      <c r="I5546" s="15" t="str">
        <f>VLOOKUP(Tb_Reseller[[#This Row],[Agen id]],Mapping_Agen!A:D,4,0)</f>
        <v>Prima</v>
      </c>
      <c r="J5546" s="7" t="str">
        <f>VLOOKUP(Tb_Reseller[[#This Row],[Agen id]],Mapping_Agen!A:C,3,0)</f>
        <v>ONLINE</v>
      </c>
      <c r="K5546" s="17" t="str">
        <f>TRIM(LEFT(Tb_Reseller[[#This Row],[Group]],2))</f>
        <v>O</v>
      </c>
      <c r="L5546" s="17" t="str">
        <f>VLOOKUP(Tb_Reseller[[#This Row],[Agen id]],Mapping_Agen!A:E,5,0)</f>
        <v>ONLINE</v>
      </c>
      <c r="M5546" s="64">
        <v>0</v>
      </c>
      <c r="N5546" s="65">
        <v>0</v>
      </c>
      <c r="O5546" s="65">
        <f>IFERROR(VLOOKUP(Tb_Reseller[[#This Row],[Kode Reseller]],[1]Sheet1!$A:$B,2,0),0)</f>
        <v>0</v>
      </c>
    </row>
    <row r="5547" spans="1:15" x14ac:dyDescent="0.25">
      <c r="A5547" s="13" t="s">
        <v>6695</v>
      </c>
      <c r="B5547" s="14" t="s">
        <v>15922</v>
      </c>
      <c r="C5547" s="15" t="s">
        <v>8202</v>
      </c>
      <c r="D5547" s="15" t="s">
        <v>11516</v>
      </c>
      <c r="E5547" s="16">
        <v>45642.872916666667</v>
      </c>
      <c r="F5547" s="13" t="s">
        <v>8204</v>
      </c>
      <c r="G5547" s="13" t="s">
        <v>6695</v>
      </c>
      <c r="H5547" s="15" t="str">
        <f>UPPER(Tb_Reseller[[#This Row],[Agen id]]&amp;"-"&amp;VLOOKUP(Tb_Reseller[[#This Row],[Agen id]],A:B,2,0)&amp;"("&amp;Tb_Reseller[[#This Row],[Short]]&amp;")")</f>
        <v>AR37091-RICKO TRI SULAIMAN(O)</v>
      </c>
      <c r="I5547" s="15" t="str">
        <f>VLOOKUP(Tb_Reseller[[#This Row],[Agen id]],Mapping_Agen!A:D,4,0)</f>
        <v>Prima</v>
      </c>
      <c r="J5547" s="7" t="str">
        <f>VLOOKUP(Tb_Reseller[[#This Row],[Agen id]],Mapping_Agen!A:C,3,0)</f>
        <v>ONLINE</v>
      </c>
      <c r="K5547" s="17" t="str">
        <f>TRIM(LEFT(Tb_Reseller[[#This Row],[Group]],2))</f>
        <v>O</v>
      </c>
      <c r="L5547" s="17" t="str">
        <f>VLOOKUP(Tb_Reseller[[#This Row],[Agen id]],Mapping_Agen!A:E,5,0)</f>
        <v>ONLINE</v>
      </c>
      <c r="M5547" s="64">
        <v>0</v>
      </c>
      <c r="N5547" s="65">
        <v>0</v>
      </c>
      <c r="O5547" s="65">
        <f>IFERROR(VLOOKUP(Tb_Reseller[[#This Row],[Kode Reseller]],[1]Sheet1!$A:$B,2,0),0)</f>
        <v>0</v>
      </c>
    </row>
    <row r="5548" spans="1:15" x14ac:dyDescent="0.25">
      <c r="A5548" s="13" t="s">
        <v>6697</v>
      </c>
      <c r="B5548" s="14" t="s">
        <v>15923</v>
      </c>
      <c r="C5548" s="15" t="s">
        <v>8202</v>
      </c>
      <c r="D5548" s="15" t="s">
        <v>11516</v>
      </c>
      <c r="E5548" s="16">
        <v>45643.361805555563</v>
      </c>
      <c r="F5548" s="13" t="s">
        <v>8204</v>
      </c>
      <c r="G5548" s="13" t="s">
        <v>6697</v>
      </c>
      <c r="H5548" s="15" t="str">
        <f>UPPER(Tb_Reseller[[#This Row],[Agen id]]&amp;"-"&amp;VLOOKUP(Tb_Reseller[[#This Row],[Agen id]],A:B,2,0)&amp;"("&amp;Tb_Reseller[[#This Row],[Short]]&amp;")")</f>
        <v>AR37099-AGUS BAYU PERMANA(O)</v>
      </c>
      <c r="I5548" s="15" t="str">
        <f>VLOOKUP(Tb_Reseller[[#This Row],[Agen id]],Mapping_Agen!A:D,4,0)</f>
        <v>Prima</v>
      </c>
      <c r="J5548" s="7" t="str">
        <f>VLOOKUP(Tb_Reseller[[#This Row],[Agen id]],Mapping_Agen!A:C,3,0)</f>
        <v>ONLINE</v>
      </c>
      <c r="K5548" s="17" t="str">
        <f>TRIM(LEFT(Tb_Reseller[[#This Row],[Group]],2))</f>
        <v>O</v>
      </c>
      <c r="L5548" s="17" t="str">
        <f>VLOOKUP(Tb_Reseller[[#This Row],[Agen id]],Mapping_Agen!A:E,5,0)</f>
        <v>ONLINE</v>
      </c>
      <c r="M5548" s="64">
        <v>0</v>
      </c>
      <c r="N5548" s="65">
        <v>0</v>
      </c>
      <c r="O5548" s="65">
        <f>IFERROR(VLOOKUP(Tb_Reseller[[#This Row],[Kode Reseller]],[1]Sheet1!$A:$B,2,0),0)</f>
        <v>0</v>
      </c>
    </row>
    <row r="5549" spans="1:15" x14ac:dyDescent="0.25">
      <c r="A5549" s="13" t="s">
        <v>15924</v>
      </c>
      <c r="B5549" s="14" t="s">
        <v>15925</v>
      </c>
      <c r="C5549" s="15" t="s">
        <v>8213</v>
      </c>
      <c r="D5549" s="15" t="s">
        <v>15044</v>
      </c>
      <c r="E5549" s="16">
        <v>45643.362500000003</v>
      </c>
      <c r="F5549" s="7" t="s">
        <v>8268</v>
      </c>
      <c r="G5549" s="13" t="s">
        <v>5149</v>
      </c>
      <c r="H5549" s="15" t="str">
        <f>UPPER(Tb_Reseller[[#This Row],[Agen id]]&amp;"-"&amp;VLOOKUP(Tb_Reseller[[#This Row],[Agen id]],A:B,2,0)&amp;"("&amp;Tb_Reseller[[#This Row],[Short]]&amp;")")</f>
        <v>AR34632-BHARATA CELL(P)</v>
      </c>
      <c r="I5549" s="15" t="str">
        <f>VLOOKUP(Tb_Reseller[[#This Row],[Agen id]],Mapping_Agen!A:D,4,0)</f>
        <v>Prima</v>
      </c>
      <c r="J5549" s="7" t="str">
        <f>VLOOKUP(Tb_Reseller[[#This Row],[Agen id]],Mapping_Agen!A:C,3,0)</f>
        <v>PRG</v>
      </c>
      <c r="K5549" s="17" t="str">
        <f>TRIM(LEFT(Tb_Reseller[[#This Row],[Group]],2))</f>
        <v>P</v>
      </c>
      <c r="L5549" s="17" t="str">
        <f>VLOOKUP(Tb_Reseller[[#This Row],[Agen id]],Mapping_Agen!A:E,5,0)</f>
        <v>NON SCO</v>
      </c>
      <c r="M5549" s="64">
        <v>3.2258064516129031E-2</v>
      </c>
      <c r="N5549" s="65">
        <v>0</v>
      </c>
      <c r="O5549" s="65">
        <f>IFERROR(VLOOKUP(Tb_Reseller[[#This Row],[Kode Reseller]],[1]Sheet1!$A:$B,2,0),0)</f>
        <v>0</v>
      </c>
    </row>
    <row r="5550" spans="1:15" x14ac:dyDescent="0.25">
      <c r="A5550" s="13" t="s">
        <v>6699</v>
      </c>
      <c r="B5550" s="14" t="s">
        <v>15926</v>
      </c>
      <c r="C5550" s="15" t="s">
        <v>8202</v>
      </c>
      <c r="D5550" s="15" t="s">
        <v>11516</v>
      </c>
      <c r="E5550" s="16">
        <v>45643.402777777781</v>
      </c>
      <c r="F5550" s="13" t="s">
        <v>8204</v>
      </c>
      <c r="G5550" s="13" t="s">
        <v>6699</v>
      </c>
      <c r="H5550" s="15" t="str">
        <f>UPPER(Tb_Reseller[[#This Row],[Agen id]]&amp;"-"&amp;VLOOKUP(Tb_Reseller[[#This Row],[Agen id]],A:B,2,0)&amp;"("&amp;Tb_Reseller[[#This Row],[Short]]&amp;")")</f>
        <v>AR37101-ADELIA TRI NATASYA(O)</v>
      </c>
      <c r="I5550" s="15" t="str">
        <f>VLOOKUP(Tb_Reseller[[#This Row],[Agen id]],Mapping_Agen!A:D,4,0)</f>
        <v>Prima</v>
      </c>
      <c r="J5550" s="7" t="str">
        <f>VLOOKUP(Tb_Reseller[[#This Row],[Agen id]],Mapping_Agen!A:C,3,0)</f>
        <v>ONLINE</v>
      </c>
      <c r="K5550" s="17" t="str">
        <f>TRIM(LEFT(Tb_Reseller[[#This Row],[Group]],2))</f>
        <v>O</v>
      </c>
      <c r="L5550" s="17" t="str">
        <f>VLOOKUP(Tb_Reseller[[#This Row],[Agen id]],Mapping_Agen!A:E,5,0)</f>
        <v>ONLINE</v>
      </c>
      <c r="M5550" s="64">
        <v>0</v>
      </c>
      <c r="N5550" s="65">
        <v>0</v>
      </c>
      <c r="O5550" s="65">
        <f>IFERROR(VLOOKUP(Tb_Reseller[[#This Row],[Kode Reseller]],[1]Sheet1!$A:$B,2,0),0)</f>
        <v>0</v>
      </c>
    </row>
    <row r="5551" spans="1:15" x14ac:dyDescent="0.25">
      <c r="A5551" s="13" t="s">
        <v>6701</v>
      </c>
      <c r="B5551" s="14" t="s">
        <v>15927</v>
      </c>
      <c r="C5551" s="15" t="s">
        <v>8202</v>
      </c>
      <c r="D5551" s="15" t="s">
        <v>11516</v>
      </c>
      <c r="E5551" s="16">
        <v>45643.435416666667</v>
      </c>
      <c r="F5551" s="13" t="s">
        <v>8204</v>
      </c>
      <c r="G5551" s="13" t="s">
        <v>6701</v>
      </c>
      <c r="H5551" s="15" t="str">
        <f>UPPER(Tb_Reseller[[#This Row],[Agen id]]&amp;"-"&amp;VLOOKUP(Tb_Reseller[[#This Row],[Agen id]],A:B,2,0)&amp;"("&amp;Tb_Reseller[[#This Row],[Short]]&amp;")")</f>
        <v>AR37102-YUYUN ISTIDUA(O)</v>
      </c>
      <c r="I5551" s="15" t="str">
        <f>VLOOKUP(Tb_Reseller[[#This Row],[Agen id]],Mapping_Agen!A:D,4,0)</f>
        <v>Prima</v>
      </c>
      <c r="J5551" s="7" t="str">
        <f>VLOOKUP(Tb_Reseller[[#This Row],[Agen id]],Mapping_Agen!A:C,3,0)</f>
        <v>ONLINE</v>
      </c>
      <c r="K5551" s="17" t="str">
        <f>TRIM(LEFT(Tb_Reseller[[#This Row],[Group]],2))</f>
        <v>O</v>
      </c>
      <c r="L5551" s="17" t="str">
        <f>VLOOKUP(Tb_Reseller[[#This Row],[Agen id]],Mapping_Agen!A:E,5,0)</f>
        <v>ONLINE</v>
      </c>
      <c r="M5551" s="64">
        <v>0</v>
      </c>
      <c r="N5551" s="65">
        <v>0</v>
      </c>
      <c r="O5551" s="65">
        <f>IFERROR(VLOOKUP(Tb_Reseller[[#This Row],[Kode Reseller]],[1]Sheet1!$A:$B,2,0),0)</f>
        <v>0</v>
      </c>
    </row>
    <row r="5552" spans="1:15" x14ac:dyDescent="0.25">
      <c r="A5552" s="13" t="s">
        <v>6703</v>
      </c>
      <c r="B5552" s="14" t="s">
        <v>15928</v>
      </c>
      <c r="C5552" s="15" t="s">
        <v>8202</v>
      </c>
      <c r="D5552" s="15" t="s">
        <v>11516</v>
      </c>
      <c r="E5552" s="16">
        <v>45643.456944444442</v>
      </c>
      <c r="F5552" s="13" t="s">
        <v>8204</v>
      </c>
      <c r="G5552" s="13" t="s">
        <v>6703</v>
      </c>
      <c r="H5552" s="15" t="str">
        <f>UPPER(Tb_Reseller[[#This Row],[Agen id]]&amp;"-"&amp;VLOOKUP(Tb_Reseller[[#This Row],[Agen id]],A:B,2,0)&amp;"("&amp;Tb_Reseller[[#This Row],[Short]]&amp;")")</f>
        <v>AR37104-TRI UTAMI(O)</v>
      </c>
      <c r="I5552" s="15" t="str">
        <f>VLOOKUP(Tb_Reseller[[#This Row],[Agen id]],Mapping_Agen!A:D,4,0)</f>
        <v>Prima</v>
      </c>
      <c r="J5552" s="7" t="str">
        <f>VLOOKUP(Tb_Reseller[[#This Row],[Agen id]],Mapping_Agen!A:C,3,0)</f>
        <v>ONLINE</v>
      </c>
      <c r="K5552" s="17" t="str">
        <f>TRIM(LEFT(Tb_Reseller[[#This Row],[Group]],2))</f>
        <v>O</v>
      </c>
      <c r="L5552" s="17" t="str">
        <f>VLOOKUP(Tb_Reseller[[#This Row],[Agen id]],Mapping_Agen!A:E,5,0)</f>
        <v>ONLINE</v>
      </c>
      <c r="M5552" s="64">
        <v>0</v>
      </c>
      <c r="N5552" s="65">
        <v>0</v>
      </c>
      <c r="O5552" s="65">
        <f>IFERROR(VLOOKUP(Tb_Reseller[[#This Row],[Kode Reseller]],[1]Sheet1!$A:$B,2,0),0)</f>
        <v>0</v>
      </c>
    </row>
    <row r="5553" spans="1:15" x14ac:dyDescent="0.25">
      <c r="A5553" s="13" t="s">
        <v>6705</v>
      </c>
      <c r="B5553" s="14" t="s">
        <v>15929</v>
      </c>
      <c r="C5553" s="15" t="s">
        <v>8202</v>
      </c>
      <c r="D5553" s="15" t="s">
        <v>11516</v>
      </c>
      <c r="E5553" s="16">
        <v>45643.495138888888</v>
      </c>
      <c r="F5553" s="13" t="s">
        <v>8204</v>
      </c>
      <c r="G5553" s="13" t="s">
        <v>6705</v>
      </c>
      <c r="H5553" s="15" t="str">
        <f>UPPER(Tb_Reseller[[#This Row],[Agen id]]&amp;"-"&amp;VLOOKUP(Tb_Reseller[[#This Row],[Agen id]],A:B,2,0)&amp;"("&amp;Tb_Reseller[[#This Row],[Short]]&amp;")")</f>
        <v>AR37107-PINJAMAN KILAT(O)</v>
      </c>
      <c r="I5553" s="15" t="str">
        <f>VLOOKUP(Tb_Reseller[[#This Row],[Agen id]],Mapping_Agen!A:D,4,0)</f>
        <v>Prima</v>
      </c>
      <c r="J5553" s="7" t="str">
        <f>VLOOKUP(Tb_Reseller[[#This Row],[Agen id]],Mapping_Agen!A:C,3,0)</f>
        <v>ONLINE</v>
      </c>
      <c r="K5553" s="17" t="str">
        <f>TRIM(LEFT(Tb_Reseller[[#This Row],[Group]],2))</f>
        <v>O</v>
      </c>
      <c r="L5553" s="17" t="str">
        <f>VLOOKUP(Tb_Reseller[[#This Row],[Agen id]],Mapping_Agen!A:E,5,0)</f>
        <v>ONLINE</v>
      </c>
      <c r="M5553" s="64">
        <v>0</v>
      </c>
      <c r="N5553" s="65">
        <v>0</v>
      </c>
      <c r="O5553" s="65">
        <f>IFERROR(VLOOKUP(Tb_Reseller[[#This Row],[Kode Reseller]],[1]Sheet1!$A:$B,2,0),0)</f>
        <v>0</v>
      </c>
    </row>
    <row r="5554" spans="1:15" x14ac:dyDescent="0.25">
      <c r="A5554" s="13" t="s">
        <v>6707</v>
      </c>
      <c r="B5554" s="14" t="s">
        <v>8700</v>
      </c>
      <c r="C5554" s="15" t="s">
        <v>8202</v>
      </c>
      <c r="D5554" s="15" t="s">
        <v>11516</v>
      </c>
      <c r="E5554" s="16">
        <v>45643.518750000003</v>
      </c>
      <c r="F5554" s="13" t="s">
        <v>8204</v>
      </c>
      <c r="G5554" s="13" t="s">
        <v>6707</v>
      </c>
      <c r="H5554" s="15" t="str">
        <f>UPPER(Tb_Reseller[[#This Row],[Agen id]]&amp;"-"&amp;VLOOKUP(Tb_Reseller[[#This Row],[Agen id]],A:B,2,0)&amp;"("&amp;Tb_Reseller[[#This Row],[Short]]&amp;")")</f>
        <v>AR37108-RIZKY CELL(O)</v>
      </c>
      <c r="I5554" s="15" t="str">
        <f>VLOOKUP(Tb_Reseller[[#This Row],[Agen id]],Mapping_Agen!A:D,4,0)</f>
        <v>Prima</v>
      </c>
      <c r="J5554" s="7" t="str">
        <f>VLOOKUP(Tb_Reseller[[#This Row],[Agen id]],Mapping_Agen!A:C,3,0)</f>
        <v>ONLINE</v>
      </c>
      <c r="K5554" s="17" t="str">
        <f>TRIM(LEFT(Tb_Reseller[[#This Row],[Group]],2))</f>
        <v>O</v>
      </c>
      <c r="L5554" s="17" t="str">
        <f>VLOOKUP(Tb_Reseller[[#This Row],[Agen id]],Mapping_Agen!A:E,5,0)</f>
        <v>ONLINE</v>
      </c>
      <c r="M5554" s="64">
        <v>0</v>
      </c>
      <c r="N5554" s="65">
        <v>0</v>
      </c>
      <c r="O5554" s="65">
        <f>IFERROR(VLOOKUP(Tb_Reseller[[#This Row],[Kode Reseller]],[1]Sheet1!$A:$B,2,0),0)</f>
        <v>0</v>
      </c>
    </row>
    <row r="5555" spans="1:15" x14ac:dyDescent="0.25">
      <c r="A5555" s="13" t="s">
        <v>6709</v>
      </c>
      <c r="B5555" s="14" t="s">
        <v>15917</v>
      </c>
      <c r="C5555" s="15" t="s">
        <v>8202</v>
      </c>
      <c r="D5555" s="15" t="s">
        <v>11516</v>
      </c>
      <c r="E5555" s="16">
        <v>45643.558333333327</v>
      </c>
      <c r="F5555" s="13" t="s">
        <v>8204</v>
      </c>
      <c r="G5555" s="13" t="s">
        <v>6709</v>
      </c>
      <c r="H5555" s="15" t="str">
        <f>UPPER(Tb_Reseller[[#This Row],[Agen id]]&amp;"-"&amp;VLOOKUP(Tb_Reseller[[#This Row],[Agen id]],A:B,2,0)&amp;"("&amp;Tb_Reseller[[#This Row],[Short]]&amp;")")</f>
        <v>AR37109-SOPEE SPINJAM(O)</v>
      </c>
      <c r="I5555" s="15" t="str">
        <f>VLOOKUP(Tb_Reseller[[#This Row],[Agen id]],Mapping_Agen!A:D,4,0)</f>
        <v>Prima</v>
      </c>
      <c r="J5555" s="7" t="str">
        <f>VLOOKUP(Tb_Reseller[[#This Row],[Agen id]],Mapping_Agen!A:C,3,0)</f>
        <v>ONLINE</v>
      </c>
      <c r="K5555" s="17" t="str">
        <f>TRIM(LEFT(Tb_Reseller[[#This Row],[Group]],2))</f>
        <v>O</v>
      </c>
      <c r="L5555" s="17" t="str">
        <f>VLOOKUP(Tb_Reseller[[#This Row],[Agen id]],Mapping_Agen!A:E,5,0)</f>
        <v>ONLINE</v>
      </c>
      <c r="M5555" s="64">
        <v>0</v>
      </c>
      <c r="N5555" s="65">
        <v>0</v>
      </c>
      <c r="O5555" s="65">
        <f>IFERROR(VLOOKUP(Tb_Reseller[[#This Row],[Kode Reseller]],[1]Sheet1!$A:$B,2,0),0)</f>
        <v>0</v>
      </c>
    </row>
    <row r="5556" spans="1:15" x14ac:dyDescent="0.25">
      <c r="A5556" s="13" t="s">
        <v>6711</v>
      </c>
      <c r="B5556" s="14" t="s">
        <v>15930</v>
      </c>
      <c r="C5556" s="15" t="s">
        <v>8202</v>
      </c>
      <c r="D5556" s="15" t="s">
        <v>11516</v>
      </c>
      <c r="E5556" s="16">
        <v>45643.621527777781</v>
      </c>
      <c r="F5556" s="13" t="s">
        <v>8204</v>
      </c>
      <c r="G5556" s="13" t="s">
        <v>6711</v>
      </c>
      <c r="H5556" s="15" t="str">
        <f>UPPER(Tb_Reseller[[#This Row],[Agen id]]&amp;"-"&amp;VLOOKUP(Tb_Reseller[[#This Row],[Agen id]],A:B,2,0)&amp;"("&amp;Tb_Reseller[[#This Row],[Short]]&amp;")")</f>
        <v>AR37111-DANA AMANAH(O)</v>
      </c>
      <c r="I5556" s="15" t="str">
        <f>VLOOKUP(Tb_Reseller[[#This Row],[Agen id]],Mapping_Agen!A:D,4,0)</f>
        <v>Prima</v>
      </c>
      <c r="J5556" s="7" t="str">
        <f>VLOOKUP(Tb_Reseller[[#This Row],[Agen id]],Mapping_Agen!A:C,3,0)</f>
        <v>ONLINE</v>
      </c>
      <c r="K5556" s="17" t="str">
        <f>TRIM(LEFT(Tb_Reseller[[#This Row],[Group]],2))</f>
        <v>O</v>
      </c>
      <c r="L5556" s="17" t="str">
        <f>VLOOKUP(Tb_Reseller[[#This Row],[Agen id]],Mapping_Agen!A:E,5,0)</f>
        <v>ONLINE</v>
      </c>
      <c r="M5556" s="64">
        <v>0</v>
      </c>
      <c r="N5556" s="65">
        <v>0</v>
      </c>
      <c r="O5556" s="65">
        <f>IFERROR(VLOOKUP(Tb_Reseller[[#This Row],[Kode Reseller]],[1]Sheet1!$A:$B,2,0),0)</f>
        <v>0</v>
      </c>
    </row>
    <row r="5557" spans="1:15" x14ac:dyDescent="0.25">
      <c r="A5557" s="13" t="s">
        <v>6713</v>
      </c>
      <c r="B5557" s="14" t="s">
        <v>10063</v>
      </c>
      <c r="C5557" s="15" t="s">
        <v>8213</v>
      </c>
      <c r="D5557" s="15" t="s">
        <v>8248</v>
      </c>
      <c r="E5557" s="16">
        <v>45643.625</v>
      </c>
      <c r="F5557" s="13" t="s">
        <v>8204</v>
      </c>
      <c r="G5557" s="13" t="s">
        <v>6713</v>
      </c>
      <c r="H5557" s="15" t="str">
        <f>UPPER(Tb_Reseller[[#This Row],[Agen id]]&amp;"-"&amp;VLOOKUP(Tb_Reseller[[#This Row],[Agen id]],A:B,2,0)&amp;"("&amp;Tb_Reseller[[#This Row],[Short]]&amp;")")</f>
        <v>AR37112-KHANZA CELL(P)</v>
      </c>
      <c r="I5557" s="15" t="str">
        <f>VLOOKUP(Tb_Reseller[[#This Row],[Agen id]],Mapping_Agen!A:D,4,0)</f>
        <v>Prima</v>
      </c>
      <c r="J5557" s="7" t="str">
        <f>VLOOKUP(Tb_Reseller[[#This Row],[Agen id]],Mapping_Agen!A:C,3,0)</f>
        <v>PP</v>
      </c>
      <c r="K5557" s="17" t="str">
        <f>TRIM(LEFT(Tb_Reseller[[#This Row],[Group]],2))</f>
        <v>P</v>
      </c>
      <c r="L5557" s="17" t="str">
        <f>VLOOKUP(Tb_Reseller[[#This Row],[Agen id]],Mapping_Agen!A:E,5,0)</f>
        <v>NON SCO</v>
      </c>
      <c r="M5557" s="64">
        <v>0</v>
      </c>
      <c r="N5557" s="65">
        <v>0</v>
      </c>
      <c r="O5557" s="65">
        <f>IFERROR(VLOOKUP(Tb_Reseller[[#This Row],[Kode Reseller]],[1]Sheet1!$A:$B,2,0),0)</f>
        <v>0</v>
      </c>
    </row>
    <row r="5558" spans="1:15" x14ac:dyDescent="0.25">
      <c r="A5558" s="13" t="s">
        <v>6715</v>
      </c>
      <c r="B5558" s="14" t="s">
        <v>15931</v>
      </c>
      <c r="C5558" s="15" t="s">
        <v>8202</v>
      </c>
      <c r="D5558" s="15" t="s">
        <v>11516</v>
      </c>
      <c r="E5558" s="16">
        <v>45643.655555555553</v>
      </c>
      <c r="F5558" s="13" t="s">
        <v>8204</v>
      </c>
      <c r="G5558" s="13" t="s">
        <v>6715</v>
      </c>
      <c r="H5558" s="15" t="str">
        <f>UPPER(Tb_Reseller[[#This Row],[Agen id]]&amp;"-"&amp;VLOOKUP(Tb_Reseller[[#This Row],[Agen id]],A:B,2,0)&amp;"("&amp;Tb_Reseller[[#This Row],[Short]]&amp;")")</f>
        <v>AR37113-DARMA SILA INDRAPTO(O)</v>
      </c>
      <c r="I5558" s="15" t="str">
        <f>VLOOKUP(Tb_Reseller[[#This Row],[Agen id]],Mapping_Agen!A:D,4,0)</f>
        <v>Prima</v>
      </c>
      <c r="J5558" s="7" t="str">
        <f>VLOOKUP(Tb_Reseller[[#This Row],[Agen id]],Mapping_Agen!A:C,3,0)</f>
        <v>ONLINE</v>
      </c>
      <c r="K5558" s="17" t="str">
        <f>TRIM(LEFT(Tb_Reseller[[#This Row],[Group]],2))</f>
        <v>O</v>
      </c>
      <c r="L5558" s="17" t="str">
        <f>VLOOKUP(Tb_Reseller[[#This Row],[Agen id]],Mapping_Agen!A:E,5,0)</f>
        <v>ONLINE</v>
      </c>
      <c r="M5558" s="64">
        <v>0</v>
      </c>
      <c r="N5558" s="65">
        <v>0</v>
      </c>
      <c r="O5558" s="65">
        <f>IFERROR(VLOOKUP(Tb_Reseller[[#This Row],[Kode Reseller]],[1]Sheet1!$A:$B,2,0),0)</f>
        <v>0</v>
      </c>
    </row>
    <row r="5559" spans="1:15" x14ac:dyDescent="0.25">
      <c r="A5559" s="13" t="s">
        <v>6717</v>
      </c>
      <c r="B5559" s="14" t="s">
        <v>15877</v>
      </c>
      <c r="C5559" s="15" t="s">
        <v>8202</v>
      </c>
      <c r="D5559" s="15" t="s">
        <v>11516</v>
      </c>
      <c r="E5559" s="16">
        <v>45643.711805555547</v>
      </c>
      <c r="F5559" s="13" t="s">
        <v>8204</v>
      </c>
      <c r="G5559" s="13" t="s">
        <v>6717</v>
      </c>
      <c r="H5559" s="15" t="str">
        <f>UPPER(Tb_Reseller[[#This Row],[Agen id]]&amp;"-"&amp;VLOOKUP(Tb_Reseller[[#This Row],[Agen id]],A:B,2,0)&amp;"("&amp;Tb_Reseller[[#This Row],[Short]]&amp;")")</f>
        <v>AR37116-ODEO TEKNOLOGI INDONESIA(O)</v>
      </c>
      <c r="I5559" s="15" t="str">
        <f>VLOOKUP(Tb_Reseller[[#This Row],[Agen id]],Mapping_Agen!A:D,4,0)</f>
        <v>Prima</v>
      </c>
      <c r="J5559" s="7" t="str">
        <f>VLOOKUP(Tb_Reseller[[#This Row],[Agen id]],Mapping_Agen!A:C,3,0)</f>
        <v>ONLINE</v>
      </c>
      <c r="K5559" s="17" t="str">
        <f>TRIM(LEFT(Tb_Reseller[[#This Row],[Group]],2))</f>
        <v>O</v>
      </c>
      <c r="L5559" s="17" t="str">
        <f>VLOOKUP(Tb_Reseller[[#This Row],[Agen id]],Mapping_Agen!A:E,5,0)</f>
        <v>ONLINE</v>
      </c>
      <c r="M5559" s="64">
        <v>0</v>
      </c>
      <c r="N5559" s="65">
        <v>0</v>
      </c>
      <c r="O5559" s="65">
        <f>IFERROR(VLOOKUP(Tb_Reseller[[#This Row],[Kode Reseller]],[1]Sheet1!$A:$B,2,0),0)</f>
        <v>0</v>
      </c>
    </row>
    <row r="5560" spans="1:15" x14ac:dyDescent="0.25">
      <c r="A5560" s="13" t="s">
        <v>6719</v>
      </c>
      <c r="B5560" s="14" t="s">
        <v>15932</v>
      </c>
      <c r="C5560" s="15" t="s">
        <v>8202</v>
      </c>
      <c r="D5560" s="15" t="s">
        <v>11516</v>
      </c>
      <c r="E5560" s="16">
        <v>45643.731249999997</v>
      </c>
      <c r="F5560" s="13" t="s">
        <v>8204</v>
      </c>
      <c r="G5560" s="13" t="s">
        <v>6719</v>
      </c>
      <c r="H5560" s="15" t="str">
        <f>UPPER(Tb_Reseller[[#This Row],[Agen id]]&amp;"-"&amp;VLOOKUP(Tb_Reseller[[#This Row],[Agen id]],A:B,2,0)&amp;"("&amp;Tb_Reseller[[#This Row],[Short]]&amp;")")</f>
        <v>AR37117-RUPIAHCEPAT(O)</v>
      </c>
      <c r="I5560" s="15" t="str">
        <f>VLOOKUP(Tb_Reseller[[#This Row],[Agen id]],Mapping_Agen!A:D,4,0)</f>
        <v>Prima</v>
      </c>
      <c r="J5560" s="7" t="str">
        <f>VLOOKUP(Tb_Reseller[[#This Row],[Agen id]],Mapping_Agen!A:C,3,0)</f>
        <v>ONLINE</v>
      </c>
      <c r="K5560" s="17" t="str">
        <f>TRIM(LEFT(Tb_Reseller[[#This Row],[Group]],2))</f>
        <v>O</v>
      </c>
      <c r="L5560" s="17" t="str">
        <f>VLOOKUP(Tb_Reseller[[#This Row],[Agen id]],Mapping_Agen!A:E,5,0)</f>
        <v>ONLINE</v>
      </c>
      <c r="M5560" s="64">
        <v>0</v>
      </c>
      <c r="N5560" s="65">
        <v>0</v>
      </c>
      <c r="O5560" s="65">
        <f>IFERROR(VLOOKUP(Tb_Reseller[[#This Row],[Kode Reseller]],[1]Sheet1!$A:$B,2,0),0)</f>
        <v>0</v>
      </c>
    </row>
    <row r="5561" spans="1:15" x14ac:dyDescent="0.25">
      <c r="A5561" s="13" t="s">
        <v>6721</v>
      </c>
      <c r="B5561" s="14" t="s">
        <v>15933</v>
      </c>
      <c r="C5561" s="15" t="s">
        <v>8202</v>
      </c>
      <c r="D5561" s="15" t="s">
        <v>11516</v>
      </c>
      <c r="E5561" s="16">
        <v>45643.763888888891</v>
      </c>
      <c r="F5561" s="13" t="s">
        <v>8204</v>
      </c>
      <c r="G5561" s="13" t="s">
        <v>6721</v>
      </c>
      <c r="H5561" s="15" t="str">
        <f>UPPER(Tb_Reseller[[#This Row],[Agen id]]&amp;"-"&amp;VLOOKUP(Tb_Reseller[[#This Row],[Agen id]],A:B,2,0)&amp;"("&amp;Tb_Reseller[[#This Row],[Short]]&amp;")")</f>
        <v>AR37121-PINJAM DUIT(O)</v>
      </c>
      <c r="I5561" s="15" t="str">
        <f>VLOOKUP(Tb_Reseller[[#This Row],[Agen id]],Mapping_Agen!A:D,4,0)</f>
        <v>Prima</v>
      </c>
      <c r="J5561" s="7" t="str">
        <f>VLOOKUP(Tb_Reseller[[#This Row],[Agen id]],Mapping_Agen!A:C,3,0)</f>
        <v>ONLINE</v>
      </c>
      <c r="K5561" s="17" t="str">
        <f>TRIM(LEFT(Tb_Reseller[[#This Row],[Group]],2))</f>
        <v>O</v>
      </c>
      <c r="L5561" s="17" t="str">
        <f>VLOOKUP(Tb_Reseller[[#This Row],[Agen id]],Mapping_Agen!A:E,5,0)</f>
        <v>ONLINE</v>
      </c>
      <c r="M5561" s="64">
        <v>0</v>
      </c>
      <c r="N5561" s="65">
        <v>0</v>
      </c>
      <c r="O5561" s="65">
        <f>IFERROR(VLOOKUP(Tb_Reseller[[#This Row],[Kode Reseller]],[1]Sheet1!$A:$B,2,0),0)</f>
        <v>0</v>
      </c>
    </row>
    <row r="5562" spans="1:15" x14ac:dyDescent="0.25">
      <c r="A5562" s="13" t="s">
        <v>6723</v>
      </c>
      <c r="B5562" s="14" t="s">
        <v>15934</v>
      </c>
      <c r="C5562" s="15" t="s">
        <v>8202</v>
      </c>
      <c r="D5562" s="15" t="s">
        <v>11516</v>
      </c>
      <c r="E5562" s="16">
        <v>45643.811111111107</v>
      </c>
      <c r="F5562" s="13" t="s">
        <v>8204</v>
      </c>
      <c r="G5562" s="13" t="s">
        <v>6723</v>
      </c>
      <c r="H5562" s="15" t="str">
        <f>UPPER(Tb_Reseller[[#This Row],[Agen id]]&amp;"-"&amp;VLOOKUP(Tb_Reseller[[#This Row],[Agen id]],A:B,2,0)&amp;"("&amp;Tb_Reseller[[#This Row],[Short]]&amp;")")</f>
        <v>AR37123-ADAKAMI DIGITAL INDONESIA(O)</v>
      </c>
      <c r="I5562" s="15" t="str">
        <f>VLOOKUP(Tb_Reseller[[#This Row],[Agen id]],Mapping_Agen!A:D,4,0)</f>
        <v>Prima</v>
      </c>
      <c r="J5562" s="7" t="str">
        <f>VLOOKUP(Tb_Reseller[[#This Row],[Agen id]],Mapping_Agen!A:C,3,0)</f>
        <v>ONLINE</v>
      </c>
      <c r="K5562" s="17" t="str">
        <f>TRIM(LEFT(Tb_Reseller[[#This Row],[Group]],2))</f>
        <v>O</v>
      </c>
      <c r="L5562" s="17" t="str">
        <f>VLOOKUP(Tb_Reseller[[#This Row],[Agen id]],Mapping_Agen!A:E,5,0)</f>
        <v>ONLINE</v>
      </c>
      <c r="M5562" s="64">
        <v>0</v>
      </c>
      <c r="N5562" s="65">
        <v>0</v>
      </c>
      <c r="O5562" s="65">
        <f>IFERROR(VLOOKUP(Tb_Reseller[[#This Row],[Kode Reseller]],[1]Sheet1!$A:$B,2,0),0)</f>
        <v>0</v>
      </c>
    </row>
    <row r="5563" spans="1:15" x14ac:dyDescent="0.25">
      <c r="A5563" s="13" t="s">
        <v>6725</v>
      </c>
      <c r="B5563" s="14" t="s">
        <v>15935</v>
      </c>
      <c r="C5563" s="15" t="s">
        <v>8202</v>
      </c>
      <c r="D5563" s="15" t="s">
        <v>11516</v>
      </c>
      <c r="E5563" s="16">
        <v>45643.835416666669</v>
      </c>
      <c r="F5563" s="13" t="s">
        <v>8204</v>
      </c>
      <c r="G5563" s="13" t="s">
        <v>6725</v>
      </c>
      <c r="H5563" s="15" t="str">
        <f>UPPER(Tb_Reseller[[#This Row],[Agen id]]&amp;"-"&amp;VLOOKUP(Tb_Reseller[[#This Row],[Agen id]],A:B,2,0)&amp;"("&amp;Tb_Reseller[[#This Row],[Short]]&amp;")")</f>
        <v>AR37124-ADAPUNDI(O)</v>
      </c>
      <c r="I5563" s="15" t="str">
        <f>VLOOKUP(Tb_Reseller[[#This Row],[Agen id]],Mapping_Agen!A:D,4,0)</f>
        <v>Prima</v>
      </c>
      <c r="J5563" s="7" t="str">
        <f>VLOOKUP(Tb_Reseller[[#This Row],[Agen id]],Mapping_Agen!A:C,3,0)</f>
        <v>ONLINE</v>
      </c>
      <c r="K5563" s="17" t="str">
        <f>TRIM(LEFT(Tb_Reseller[[#This Row],[Group]],2))</f>
        <v>O</v>
      </c>
      <c r="L5563" s="17" t="str">
        <f>VLOOKUP(Tb_Reseller[[#This Row],[Agen id]],Mapping_Agen!A:E,5,0)</f>
        <v>ONLINE</v>
      </c>
      <c r="M5563" s="64">
        <v>0</v>
      </c>
      <c r="N5563" s="65">
        <v>0</v>
      </c>
      <c r="O5563" s="65">
        <f>IFERROR(VLOOKUP(Tb_Reseller[[#This Row],[Kode Reseller]],[1]Sheet1!$A:$B,2,0),0)</f>
        <v>0</v>
      </c>
    </row>
    <row r="5564" spans="1:15" x14ac:dyDescent="0.25">
      <c r="A5564" s="13" t="s">
        <v>6727</v>
      </c>
      <c r="B5564" s="14" t="s">
        <v>15900</v>
      </c>
      <c r="C5564" s="15" t="s">
        <v>8202</v>
      </c>
      <c r="D5564" s="15" t="s">
        <v>11516</v>
      </c>
      <c r="E5564" s="16">
        <v>45644.351388888892</v>
      </c>
      <c r="F5564" s="13" t="s">
        <v>8204</v>
      </c>
      <c r="G5564" s="13" t="s">
        <v>6727</v>
      </c>
      <c r="H5564" s="15" t="str">
        <f>UPPER(Tb_Reseller[[#This Row],[Agen id]]&amp;"-"&amp;VLOOKUP(Tb_Reseller[[#This Row],[Agen id]],A:B,2,0)&amp;"("&amp;Tb_Reseller[[#This Row],[Short]]&amp;")")</f>
        <v>AR37126-RUPIAH KILAT(O)</v>
      </c>
      <c r="I5564" s="15" t="str">
        <f>VLOOKUP(Tb_Reseller[[#This Row],[Agen id]],Mapping_Agen!A:D,4,0)</f>
        <v>Prima</v>
      </c>
      <c r="J5564" s="7" t="str">
        <f>VLOOKUP(Tb_Reseller[[#This Row],[Agen id]],Mapping_Agen!A:C,3,0)</f>
        <v>ONLINE</v>
      </c>
      <c r="K5564" s="17" t="str">
        <f>TRIM(LEFT(Tb_Reseller[[#This Row],[Group]],2))</f>
        <v>O</v>
      </c>
      <c r="L5564" s="17" t="str">
        <f>VLOOKUP(Tb_Reseller[[#This Row],[Agen id]],Mapping_Agen!A:E,5,0)</f>
        <v>ONLINE</v>
      </c>
      <c r="M5564" s="64">
        <v>0</v>
      </c>
      <c r="N5564" s="65">
        <v>0</v>
      </c>
      <c r="O5564" s="65">
        <f>IFERROR(VLOOKUP(Tb_Reseller[[#This Row],[Kode Reseller]],[1]Sheet1!$A:$B,2,0),0)</f>
        <v>0</v>
      </c>
    </row>
    <row r="5565" spans="1:15" x14ac:dyDescent="0.25">
      <c r="A5565" s="13" t="s">
        <v>7656</v>
      </c>
      <c r="B5565" s="14" t="s">
        <v>15936</v>
      </c>
      <c r="C5565" s="15" t="s">
        <v>8202</v>
      </c>
      <c r="D5565" s="15" t="s">
        <v>11516</v>
      </c>
      <c r="E5565" s="16">
        <v>45644.353472222218</v>
      </c>
      <c r="F5565" s="13" t="s">
        <v>8204</v>
      </c>
      <c r="G5565" s="13" t="s">
        <v>7656</v>
      </c>
      <c r="H5565" s="15" t="str">
        <f>UPPER(Tb_Reseller[[#This Row],[Agen id]]&amp;"-"&amp;VLOOKUP(Tb_Reseller[[#This Row],[Agen id]],A:B,2,0)&amp;"("&amp;Tb_Reseller[[#This Row],[Short]]&amp;")")</f>
        <v>AR37127-AKIFAH CELL(O)</v>
      </c>
      <c r="I5565" s="15" t="str">
        <f>VLOOKUP(Tb_Reseller[[#This Row],[Agen id]],Mapping_Agen!A:D,4,0)</f>
        <v>Prima</v>
      </c>
      <c r="J5565" s="7" t="str">
        <f>VLOOKUP(Tb_Reseller[[#This Row],[Agen id]],Mapping_Agen!A:C,3,0)</f>
        <v>ONLINE</v>
      </c>
      <c r="K5565" s="17" t="str">
        <f>TRIM(LEFT(Tb_Reseller[[#This Row],[Group]],2))</f>
        <v>O</v>
      </c>
      <c r="L5565" s="17" t="str">
        <f>VLOOKUP(Tb_Reseller[[#This Row],[Agen id]],Mapping_Agen!A:E,5,0)</f>
        <v>ONLINE</v>
      </c>
      <c r="M5565" s="64">
        <v>0</v>
      </c>
      <c r="N5565" s="65">
        <v>0</v>
      </c>
      <c r="O5565" s="65">
        <f>IFERROR(VLOOKUP(Tb_Reseller[[#This Row],[Kode Reseller]],[1]Sheet1!$A:$B,2,0),0)</f>
        <v>0</v>
      </c>
    </row>
    <row r="5566" spans="1:15" x14ac:dyDescent="0.25">
      <c r="A5566" s="13" t="s">
        <v>6731</v>
      </c>
      <c r="B5566" s="14" t="s">
        <v>15900</v>
      </c>
      <c r="C5566" s="15" t="s">
        <v>8202</v>
      </c>
      <c r="D5566" s="15" t="s">
        <v>11516</v>
      </c>
      <c r="E5566" s="16">
        <v>45644.356944444437</v>
      </c>
      <c r="F5566" s="13" t="s">
        <v>8204</v>
      </c>
      <c r="G5566" s="13" t="s">
        <v>6731</v>
      </c>
      <c r="H5566" s="15" t="str">
        <f>UPPER(Tb_Reseller[[#This Row],[Agen id]]&amp;"-"&amp;VLOOKUP(Tb_Reseller[[#This Row],[Agen id]],A:B,2,0)&amp;"("&amp;Tb_Reseller[[#This Row],[Short]]&amp;")")</f>
        <v>AR37128-RUPIAH KILAT(O)</v>
      </c>
      <c r="I5566" s="15" t="str">
        <f>VLOOKUP(Tb_Reseller[[#This Row],[Agen id]],Mapping_Agen!A:D,4,0)</f>
        <v>Prima</v>
      </c>
      <c r="J5566" s="7" t="str">
        <f>VLOOKUP(Tb_Reseller[[#This Row],[Agen id]],Mapping_Agen!A:C,3,0)</f>
        <v>ONLINE</v>
      </c>
      <c r="K5566" s="17" t="str">
        <f>TRIM(LEFT(Tb_Reseller[[#This Row],[Group]],2))</f>
        <v>O</v>
      </c>
      <c r="L5566" s="17" t="str">
        <f>VLOOKUP(Tb_Reseller[[#This Row],[Agen id]],Mapping_Agen!A:E,5,0)</f>
        <v>ONLINE</v>
      </c>
      <c r="M5566" s="64">
        <v>0</v>
      </c>
      <c r="N5566" s="65">
        <v>0</v>
      </c>
      <c r="O5566" s="65">
        <f>IFERROR(VLOOKUP(Tb_Reseller[[#This Row],[Kode Reseller]],[1]Sheet1!$A:$B,2,0),0)</f>
        <v>0</v>
      </c>
    </row>
    <row r="5567" spans="1:15" x14ac:dyDescent="0.25">
      <c r="A5567" s="13" t="s">
        <v>6733</v>
      </c>
      <c r="B5567" s="14" t="s">
        <v>15905</v>
      </c>
      <c r="C5567" s="15" t="s">
        <v>8202</v>
      </c>
      <c r="D5567" s="15" t="s">
        <v>11516</v>
      </c>
      <c r="E5567" s="16">
        <v>45644.365972222222</v>
      </c>
      <c r="F5567" s="13" t="s">
        <v>8204</v>
      </c>
      <c r="G5567" s="13" t="s">
        <v>6733</v>
      </c>
      <c r="H5567" s="15" t="str">
        <f>UPPER(Tb_Reseller[[#This Row],[Agen id]]&amp;"-"&amp;VLOOKUP(Tb_Reseller[[#This Row],[Agen id]],A:B,2,0)&amp;"("&amp;Tb_Reseller[[#This Row],[Short]]&amp;")")</f>
        <v>AR37129-RUPIAH KILAT INDONESIA(O)</v>
      </c>
      <c r="I5567" s="15" t="str">
        <f>VLOOKUP(Tb_Reseller[[#This Row],[Agen id]],Mapping_Agen!A:D,4,0)</f>
        <v>Prima</v>
      </c>
      <c r="J5567" s="7" t="str">
        <f>VLOOKUP(Tb_Reseller[[#This Row],[Agen id]],Mapping_Agen!A:C,3,0)</f>
        <v>ONLINE</v>
      </c>
      <c r="K5567" s="17" t="str">
        <f>TRIM(LEFT(Tb_Reseller[[#This Row],[Group]],2))</f>
        <v>O</v>
      </c>
      <c r="L5567" s="17" t="str">
        <f>VLOOKUP(Tb_Reseller[[#This Row],[Agen id]],Mapping_Agen!A:E,5,0)</f>
        <v>ONLINE</v>
      </c>
      <c r="M5567" s="64">
        <v>0</v>
      </c>
      <c r="N5567" s="65">
        <v>0</v>
      </c>
      <c r="O5567" s="65">
        <f>IFERROR(VLOOKUP(Tb_Reseller[[#This Row],[Kode Reseller]],[1]Sheet1!$A:$B,2,0),0)</f>
        <v>0</v>
      </c>
    </row>
    <row r="5568" spans="1:15" x14ac:dyDescent="0.25">
      <c r="A5568" s="13" t="s">
        <v>6735</v>
      </c>
      <c r="B5568" s="14" t="s">
        <v>15937</v>
      </c>
      <c r="C5568" s="15" t="s">
        <v>8202</v>
      </c>
      <c r="D5568" s="15" t="s">
        <v>11516</v>
      </c>
      <c r="E5568" s="16">
        <v>45644.404166666667</v>
      </c>
      <c r="F5568" s="13" t="s">
        <v>8204</v>
      </c>
      <c r="G5568" s="13" t="s">
        <v>6735</v>
      </c>
      <c r="H5568" s="15" t="str">
        <f>UPPER(Tb_Reseller[[#This Row],[Agen id]]&amp;"-"&amp;VLOOKUP(Tb_Reseller[[#This Row],[Agen id]],A:B,2,0)&amp;"("&amp;Tb_Reseller[[#This Row],[Short]]&amp;")")</f>
        <v>AR37130-NONI NURUL PINJAMDUIT(O)</v>
      </c>
      <c r="I5568" s="15" t="str">
        <f>VLOOKUP(Tb_Reseller[[#This Row],[Agen id]],Mapping_Agen!A:D,4,0)</f>
        <v>Prima</v>
      </c>
      <c r="J5568" s="7" t="str">
        <f>VLOOKUP(Tb_Reseller[[#This Row],[Agen id]],Mapping_Agen!A:C,3,0)</f>
        <v>ONLINE</v>
      </c>
      <c r="K5568" s="17" t="str">
        <f>TRIM(LEFT(Tb_Reseller[[#This Row],[Group]],2))</f>
        <v>O</v>
      </c>
      <c r="L5568" s="17" t="str">
        <f>VLOOKUP(Tb_Reseller[[#This Row],[Agen id]],Mapping_Agen!A:E,5,0)</f>
        <v>ONLINE</v>
      </c>
      <c r="M5568" s="64">
        <v>0</v>
      </c>
      <c r="N5568" s="65">
        <v>0</v>
      </c>
      <c r="O5568" s="65">
        <f>IFERROR(VLOOKUP(Tb_Reseller[[#This Row],[Kode Reseller]],[1]Sheet1!$A:$B,2,0),0)</f>
        <v>0</v>
      </c>
    </row>
    <row r="5569" spans="1:15" x14ac:dyDescent="0.25">
      <c r="A5569" s="13" t="s">
        <v>6737</v>
      </c>
      <c r="B5569" s="14" t="s">
        <v>15938</v>
      </c>
      <c r="C5569" s="15" t="s">
        <v>8202</v>
      </c>
      <c r="D5569" s="15" t="s">
        <v>11516</v>
      </c>
      <c r="E5569" s="16">
        <v>45644.466666666667</v>
      </c>
      <c r="F5569" s="13" t="s">
        <v>8204</v>
      </c>
      <c r="G5569" s="13" t="s">
        <v>6737</v>
      </c>
      <c r="H5569" s="15" t="str">
        <f>UPPER(Tb_Reseller[[#This Row],[Agen id]]&amp;"-"&amp;VLOOKUP(Tb_Reseller[[#This Row],[Agen id]],A:B,2,0)&amp;"("&amp;Tb_Reseller[[#This Row],[Short]]&amp;")")</f>
        <v>AR37131-KAREL KREDIT DIGITAL(O)</v>
      </c>
      <c r="I5569" s="15" t="str">
        <f>VLOOKUP(Tb_Reseller[[#This Row],[Agen id]],Mapping_Agen!A:D,4,0)</f>
        <v>Prima</v>
      </c>
      <c r="J5569" s="7" t="str">
        <f>VLOOKUP(Tb_Reseller[[#This Row],[Agen id]],Mapping_Agen!A:C,3,0)</f>
        <v>ONLINE</v>
      </c>
      <c r="K5569" s="17" t="str">
        <f>TRIM(LEFT(Tb_Reseller[[#This Row],[Group]],2))</f>
        <v>O</v>
      </c>
      <c r="L5569" s="17" t="str">
        <f>VLOOKUP(Tb_Reseller[[#This Row],[Agen id]],Mapping_Agen!A:E,5,0)</f>
        <v>ONLINE</v>
      </c>
      <c r="M5569" s="64">
        <v>0</v>
      </c>
      <c r="N5569" s="65">
        <v>0</v>
      </c>
      <c r="O5569" s="65">
        <f>IFERROR(VLOOKUP(Tb_Reseller[[#This Row],[Kode Reseller]],[1]Sheet1!$A:$B,2,0),0)</f>
        <v>0</v>
      </c>
    </row>
    <row r="5570" spans="1:15" x14ac:dyDescent="0.25">
      <c r="A5570" s="13" t="s">
        <v>6739</v>
      </c>
      <c r="B5570" s="14" t="s">
        <v>15939</v>
      </c>
      <c r="C5570" s="15" t="s">
        <v>8202</v>
      </c>
      <c r="D5570" s="15" t="s">
        <v>11516</v>
      </c>
      <c r="E5570" s="16">
        <v>45644.567361111112</v>
      </c>
      <c r="F5570" s="13" t="s">
        <v>8204</v>
      </c>
      <c r="G5570" s="13" t="s">
        <v>6739</v>
      </c>
      <c r="H5570" s="15" t="str">
        <f>UPPER(Tb_Reseller[[#This Row],[Agen id]]&amp;"-"&amp;VLOOKUP(Tb_Reseller[[#This Row],[Agen id]],A:B,2,0)&amp;"("&amp;Tb_Reseller[[#This Row],[Short]]&amp;")")</f>
        <v>AR37133-SHOPEE PINJAM(O)</v>
      </c>
      <c r="I5570" s="15" t="str">
        <f>VLOOKUP(Tb_Reseller[[#This Row],[Agen id]],Mapping_Agen!A:D,4,0)</f>
        <v>Prima</v>
      </c>
      <c r="J5570" s="7" t="str">
        <f>VLOOKUP(Tb_Reseller[[#This Row],[Agen id]],Mapping_Agen!A:C,3,0)</f>
        <v>ONLINE</v>
      </c>
      <c r="K5570" s="17" t="str">
        <f>TRIM(LEFT(Tb_Reseller[[#This Row],[Group]],2))</f>
        <v>O</v>
      </c>
      <c r="L5570" s="17" t="str">
        <f>VLOOKUP(Tb_Reseller[[#This Row],[Agen id]],Mapping_Agen!A:E,5,0)</f>
        <v>ONLINE</v>
      </c>
      <c r="M5570" s="64">
        <v>0</v>
      </c>
      <c r="N5570" s="65">
        <v>0</v>
      </c>
      <c r="O5570" s="65">
        <f>IFERROR(VLOOKUP(Tb_Reseller[[#This Row],[Kode Reseller]],[1]Sheet1!$A:$B,2,0),0)</f>
        <v>0</v>
      </c>
    </row>
    <row r="5571" spans="1:15" x14ac:dyDescent="0.25">
      <c r="A5571" s="13" t="s">
        <v>6741</v>
      </c>
      <c r="B5571" s="14" t="s">
        <v>15875</v>
      </c>
      <c r="C5571" s="15" t="s">
        <v>8202</v>
      </c>
      <c r="D5571" s="15" t="s">
        <v>11516</v>
      </c>
      <c r="E5571" s="16">
        <v>45644.655555555553</v>
      </c>
      <c r="F5571" s="13" t="s">
        <v>8204</v>
      </c>
      <c r="G5571" s="13" t="s">
        <v>6741</v>
      </c>
      <c r="H5571" s="15" t="str">
        <f>UPPER(Tb_Reseller[[#This Row],[Agen id]]&amp;"-"&amp;VLOOKUP(Tb_Reseller[[#This Row],[Agen id]],A:B,2,0)&amp;"("&amp;Tb_Reseller[[#This Row],[Short]]&amp;")")</f>
        <v>AR37135-PINJAMWINWIN(O)</v>
      </c>
      <c r="I5571" s="15" t="str">
        <f>VLOOKUP(Tb_Reseller[[#This Row],[Agen id]],Mapping_Agen!A:D,4,0)</f>
        <v>Prima</v>
      </c>
      <c r="J5571" s="7" t="str">
        <f>VLOOKUP(Tb_Reseller[[#This Row],[Agen id]],Mapping_Agen!A:C,3,0)</f>
        <v>ONLINE</v>
      </c>
      <c r="K5571" s="17" t="str">
        <f>TRIM(LEFT(Tb_Reseller[[#This Row],[Group]],2))</f>
        <v>O</v>
      </c>
      <c r="L5571" s="17" t="str">
        <f>VLOOKUP(Tb_Reseller[[#This Row],[Agen id]],Mapping_Agen!A:E,5,0)</f>
        <v>ONLINE</v>
      </c>
      <c r="M5571" s="64">
        <v>0</v>
      </c>
      <c r="N5571" s="65">
        <v>0</v>
      </c>
      <c r="O5571" s="65">
        <f>IFERROR(VLOOKUP(Tb_Reseller[[#This Row],[Kode Reseller]],[1]Sheet1!$A:$B,2,0),0)</f>
        <v>0</v>
      </c>
    </row>
    <row r="5572" spans="1:15" x14ac:dyDescent="0.25">
      <c r="A5572" s="13" t="s">
        <v>6743</v>
      </c>
      <c r="B5572" s="14" t="s">
        <v>15940</v>
      </c>
      <c r="C5572" s="15" t="s">
        <v>8213</v>
      </c>
      <c r="D5572" s="15" t="s">
        <v>11516</v>
      </c>
      <c r="E5572" s="16">
        <v>45645.359027777777</v>
      </c>
      <c r="F5572" s="13" t="s">
        <v>8204</v>
      </c>
      <c r="G5572" s="13" t="s">
        <v>6743</v>
      </c>
      <c r="H5572" s="15" t="str">
        <f>UPPER(Tb_Reseller[[#This Row],[Agen id]]&amp;"-"&amp;VLOOKUP(Tb_Reseller[[#This Row],[Agen id]],A:B,2,0)&amp;"("&amp;Tb_Reseller[[#This Row],[Short]]&amp;")")</f>
        <v>AR37146-ROFEK(P)</v>
      </c>
      <c r="I5572" s="15" t="str">
        <f>VLOOKUP(Tb_Reseller[[#This Row],[Agen id]],Mapping_Agen!A:D,4,0)</f>
        <v>Prima</v>
      </c>
      <c r="J5572" s="7" t="str">
        <f>VLOOKUP(Tb_Reseller[[#This Row],[Agen id]],Mapping_Agen!A:C,3,0)</f>
        <v>ONLINE</v>
      </c>
      <c r="K5572" s="17" t="str">
        <f>TRIM(LEFT(Tb_Reseller[[#This Row],[Group]],2))</f>
        <v>P</v>
      </c>
      <c r="L5572" s="17" t="str">
        <f>VLOOKUP(Tb_Reseller[[#This Row],[Agen id]],Mapping_Agen!A:E,5,0)</f>
        <v>ONLINE</v>
      </c>
      <c r="M5572" s="64">
        <v>0</v>
      </c>
      <c r="N5572" s="65">
        <v>0</v>
      </c>
      <c r="O5572" s="65">
        <f>IFERROR(VLOOKUP(Tb_Reseller[[#This Row],[Kode Reseller]],[1]Sheet1!$A:$B,2,0),0)</f>
        <v>0</v>
      </c>
    </row>
    <row r="5573" spans="1:15" x14ac:dyDescent="0.25">
      <c r="A5573" s="13" t="s">
        <v>6745</v>
      </c>
      <c r="B5573" s="14" t="s">
        <v>15941</v>
      </c>
      <c r="C5573" s="15" t="s">
        <v>8202</v>
      </c>
      <c r="D5573" s="15" t="s">
        <v>11516</v>
      </c>
      <c r="E5573" s="16">
        <v>45645.379861111112</v>
      </c>
      <c r="F5573" s="13" t="s">
        <v>8204</v>
      </c>
      <c r="G5573" s="13" t="s">
        <v>6745</v>
      </c>
      <c r="H5573" s="15" t="str">
        <f>UPPER(Tb_Reseller[[#This Row],[Agen id]]&amp;"-"&amp;VLOOKUP(Tb_Reseller[[#This Row],[Agen id]],A:B,2,0)&amp;"("&amp;Tb_Reseller[[#This Row],[Short]]&amp;")")</f>
        <v>AR37149-DIANITA ANJARINI(O)</v>
      </c>
      <c r="I5573" s="15" t="str">
        <f>VLOOKUP(Tb_Reseller[[#This Row],[Agen id]],Mapping_Agen!A:D,4,0)</f>
        <v>Prima</v>
      </c>
      <c r="J5573" s="7" t="str">
        <f>VLOOKUP(Tb_Reseller[[#This Row],[Agen id]],Mapping_Agen!A:C,3,0)</f>
        <v>ONLINE</v>
      </c>
      <c r="K5573" s="17" t="str">
        <f>TRIM(LEFT(Tb_Reseller[[#This Row],[Group]],2))</f>
        <v>O</v>
      </c>
      <c r="L5573" s="17" t="str">
        <f>VLOOKUP(Tb_Reseller[[#This Row],[Agen id]],Mapping_Agen!A:E,5,0)</f>
        <v>ONLINE</v>
      </c>
      <c r="M5573" s="64">
        <v>0</v>
      </c>
      <c r="N5573" s="65">
        <v>0</v>
      </c>
      <c r="O5573" s="65">
        <f>IFERROR(VLOOKUP(Tb_Reseller[[#This Row],[Kode Reseller]],[1]Sheet1!$A:$B,2,0),0)</f>
        <v>0</v>
      </c>
    </row>
    <row r="5574" spans="1:15" x14ac:dyDescent="0.25">
      <c r="A5574" s="13" t="s">
        <v>15942</v>
      </c>
      <c r="B5574" s="14" t="s">
        <v>15943</v>
      </c>
      <c r="C5574" s="15" t="s">
        <v>8213</v>
      </c>
      <c r="D5574" s="15" t="s">
        <v>15780</v>
      </c>
      <c r="E5574" s="16">
        <v>45645.532638888893</v>
      </c>
      <c r="F5574" s="13" t="s">
        <v>8268</v>
      </c>
      <c r="G5574" s="13" t="s">
        <v>6502</v>
      </c>
      <c r="H5574" s="15" t="str">
        <f>UPPER(Tb_Reseller[[#This Row],[Agen id]]&amp;"-"&amp;VLOOKUP(Tb_Reseller[[#This Row],[Agen id]],A:B,2,0)&amp;"("&amp;Tb_Reseller[[#This Row],[Short]]&amp;")")</f>
        <v>AR36778-AZIDAN CELL(P)</v>
      </c>
      <c r="I5574" s="15" t="str">
        <f>VLOOKUP(Tb_Reseller[[#This Row],[Agen id]],Mapping_Agen!A:D,4,0)</f>
        <v>Prima</v>
      </c>
      <c r="J5574" s="7" t="str">
        <f>VLOOKUP(Tb_Reseller[[#This Row],[Agen id]],Mapping_Agen!A:C,3,0)</f>
        <v>PP</v>
      </c>
      <c r="K5574" s="17" t="str">
        <f>TRIM(LEFT(Tb_Reseller[[#This Row],[Group]],2))</f>
        <v>P</v>
      </c>
      <c r="L5574" s="17" t="str">
        <f>VLOOKUP(Tb_Reseller[[#This Row],[Agen id]],Mapping_Agen!A:E,5,0)</f>
        <v>Mas Komarjaya</v>
      </c>
      <c r="M5574" s="64">
        <v>0</v>
      </c>
      <c r="N5574" s="65">
        <v>0</v>
      </c>
      <c r="O5574" s="65">
        <f>IFERROR(VLOOKUP(Tb_Reseller[[#This Row],[Kode Reseller]],[1]Sheet1!$A:$B,2,0),0)</f>
        <v>0</v>
      </c>
    </row>
    <row r="5575" spans="1:15" x14ac:dyDescent="0.25">
      <c r="A5575" s="13" t="s">
        <v>730</v>
      </c>
      <c r="B5575" s="14" t="s">
        <v>15944</v>
      </c>
      <c r="C5575" s="15" t="s">
        <v>8213</v>
      </c>
      <c r="D5575" s="15" t="s">
        <v>8248</v>
      </c>
      <c r="E5575" s="16">
        <v>45645.586111111108</v>
      </c>
      <c r="F5575" s="13" t="s">
        <v>8204</v>
      </c>
      <c r="G5575" s="13" t="s">
        <v>730</v>
      </c>
      <c r="H5575" s="15" t="str">
        <f>UPPER(Tb_Reseller[[#This Row],[Agen id]]&amp;"-"&amp;VLOOKUP(Tb_Reseller[[#This Row],[Agen id]],A:B,2,0)&amp;"("&amp;Tb_Reseller[[#This Row],[Short]]&amp;")")</f>
        <v>AR37157-ROSID CELL(P)</v>
      </c>
      <c r="I5575" s="15" t="str">
        <f>VLOOKUP(Tb_Reseller[[#This Row],[Agen id]],Mapping_Agen!A:D,4,0)</f>
        <v>Prima</v>
      </c>
      <c r="J5575" s="7" t="str">
        <f>VLOOKUP(Tb_Reseller[[#This Row],[Agen id]],Mapping_Agen!A:C,3,0)</f>
        <v>PP</v>
      </c>
      <c r="K5575" s="17" t="str">
        <f>TRIM(LEFT(Tb_Reseller[[#This Row],[Group]],2))</f>
        <v>P</v>
      </c>
      <c r="L5575" s="17" t="str">
        <f>VLOOKUP(Tb_Reseller[[#This Row],[Agen id]],Mapping_Agen!A:E,5,0)</f>
        <v>NON SCO</v>
      </c>
      <c r="M5575" s="64">
        <v>3.5806451612903198</v>
      </c>
      <c r="N5575" s="65">
        <v>3.3333333333333313</v>
      </c>
      <c r="O5575" s="65">
        <f>IFERROR(VLOOKUP(Tb_Reseller[[#This Row],[Kode Reseller]],[1]Sheet1!$A:$B,2,0),0)</f>
        <v>3.75</v>
      </c>
    </row>
    <row r="5576" spans="1:15" x14ac:dyDescent="0.25">
      <c r="A5576" s="13" t="s">
        <v>6749</v>
      </c>
      <c r="B5576" s="14" t="s">
        <v>15945</v>
      </c>
      <c r="C5576" s="15" t="s">
        <v>8202</v>
      </c>
      <c r="D5576" s="15" t="s">
        <v>11516</v>
      </c>
      <c r="E5576" s="16">
        <v>45645.630555555559</v>
      </c>
      <c r="F5576" s="13" t="s">
        <v>8204</v>
      </c>
      <c r="G5576" s="13" t="s">
        <v>6749</v>
      </c>
      <c r="H5576" s="15" t="str">
        <f>UPPER(Tb_Reseller[[#This Row],[Agen id]]&amp;"-"&amp;VLOOKUP(Tb_Reseller[[#This Row],[Agen id]],A:B,2,0)&amp;"("&amp;Tb_Reseller[[#This Row],[Short]]&amp;")")</f>
        <v>AR37159-KRISNA DEWI UDARA(O)</v>
      </c>
      <c r="I5576" s="15" t="str">
        <f>VLOOKUP(Tb_Reseller[[#This Row],[Agen id]],Mapping_Agen!A:D,4,0)</f>
        <v>Prima</v>
      </c>
      <c r="J5576" s="7" t="str">
        <f>VLOOKUP(Tb_Reseller[[#This Row],[Agen id]],Mapping_Agen!A:C,3,0)</f>
        <v>ONLINE</v>
      </c>
      <c r="K5576" s="17" t="str">
        <f>TRIM(LEFT(Tb_Reseller[[#This Row],[Group]],2))</f>
        <v>O</v>
      </c>
      <c r="L5576" s="17" t="str">
        <f>VLOOKUP(Tb_Reseller[[#This Row],[Agen id]],Mapping_Agen!A:E,5,0)</f>
        <v>ONLINE</v>
      </c>
      <c r="M5576" s="64">
        <v>0</v>
      </c>
      <c r="N5576" s="65">
        <v>0</v>
      </c>
      <c r="O5576" s="65">
        <f>IFERROR(VLOOKUP(Tb_Reseller[[#This Row],[Kode Reseller]],[1]Sheet1!$A:$B,2,0),0)</f>
        <v>0</v>
      </c>
    </row>
    <row r="5577" spans="1:15" x14ac:dyDescent="0.25">
      <c r="A5577" s="13" t="s">
        <v>7658</v>
      </c>
      <c r="B5577" s="14" t="s">
        <v>15814</v>
      </c>
      <c r="C5577" s="15" t="s">
        <v>8202</v>
      </c>
      <c r="D5577" s="15" t="s">
        <v>11516</v>
      </c>
      <c r="E5577" s="16">
        <v>45645.759722222218</v>
      </c>
      <c r="F5577" s="13" t="s">
        <v>8204</v>
      </c>
      <c r="G5577" s="13" t="s">
        <v>7658</v>
      </c>
      <c r="H5577" s="15" t="str">
        <f>UPPER(Tb_Reseller[[#This Row],[Agen id]]&amp;"-"&amp;VLOOKUP(Tb_Reseller[[#This Row],[Agen id]],A:B,2,0)&amp;"("&amp;Tb_Reseller[[#This Row],[Short]]&amp;")")</f>
        <v>AR37161-FIDA(O)</v>
      </c>
      <c r="I5577" s="15" t="str">
        <f>VLOOKUP(Tb_Reseller[[#This Row],[Agen id]],Mapping_Agen!A:D,4,0)</f>
        <v>Prima</v>
      </c>
      <c r="J5577" s="7" t="str">
        <f>VLOOKUP(Tb_Reseller[[#This Row],[Agen id]],Mapping_Agen!A:C,3,0)</f>
        <v>ONLINE</v>
      </c>
      <c r="K5577" s="17" t="str">
        <f>TRIM(LEFT(Tb_Reseller[[#This Row],[Group]],2))</f>
        <v>O</v>
      </c>
      <c r="L5577" s="17" t="str">
        <f>VLOOKUP(Tb_Reseller[[#This Row],[Agen id]],Mapping_Agen!A:E,5,0)</f>
        <v>ONLINE</v>
      </c>
      <c r="M5577" s="64">
        <v>0</v>
      </c>
      <c r="N5577" s="65">
        <v>0</v>
      </c>
      <c r="O5577" s="65">
        <f>IFERROR(VLOOKUP(Tb_Reseller[[#This Row],[Kode Reseller]],[1]Sheet1!$A:$B,2,0),0)</f>
        <v>0</v>
      </c>
    </row>
    <row r="5578" spans="1:15" x14ac:dyDescent="0.25">
      <c r="A5578" s="13" t="s">
        <v>6753</v>
      </c>
      <c r="B5578" s="14" t="s">
        <v>15872</v>
      </c>
      <c r="C5578" s="15" t="s">
        <v>8202</v>
      </c>
      <c r="D5578" s="15" t="s">
        <v>11516</v>
      </c>
      <c r="E5578" s="16">
        <v>45646.496527777781</v>
      </c>
      <c r="F5578" s="13" t="s">
        <v>8204</v>
      </c>
      <c r="G5578" s="13" t="s">
        <v>6753</v>
      </c>
      <c r="H5578" s="15" t="str">
        <f>UPPER(Tb_Reseller[[#This Row],[Agen id]]&amp;"-"&amp;VLOOKUP(Tb_Reseller[[#This Row],[Agen id]],A:B,2,0)&amp;"("&amp;Tb_Reseller[[#This Row],[Short]]&amp;")")</f>
        <v>AR37166-EASYCASH(O)</v>
      </c>
      <c r="I5578" s="15" t="str">
        <f>VLOOKUP(Tb_Reseller[[#This Row],[Agen id]],Mapping_Agen!A:D,4,0)</f>
        <v>Prima</v>
      </c>
      <c r="J5578" s="7" t="str">
        <f>VLOOKUP(Tb_Reseller[[#This Row],[Agen id]],Mapping_Agen!A:C,3,0)</f>
        <v>ONLINE</v>
      </c>
      <c r="K5578" s="17" t="str">
        <f>TRIM(LEFT(Tb_Reseller[[#This Row],[Group]],2))</f>
        <v>O</v>
      </c>
      <c r="L5578" s="17" t="str">
        <f>VLOOKUP(Tb_Reseller[[#This Row],[Agen id]],Mapping_Agen!A:E,5,0)</f>
        <v>ONLINE</v>
      </c>
      <c r="M5578" s="64">
        <v>0</v>
      </c>
      <c r="N5578" s="65">
        <v>0</v>
      </c>
      <c r="O5578" s="65">
        <f>IFERROR(VLOOKUP(Tb_Reseller[[#This Row],[Kode Reseller]],[1]Sheet1!$A:$B,2,0),0)</f>
        <v>0</v>
      </c>
    </row>
    <row r="5579" spans="1:15" x14ac:dyDescent="0.25">
      <c r="A5579" s="13" t="s">
        <v>6755</v>
      </c>
      <c r="B5579" s="14" t="s">
        <v>15946</v>
      </c>
      <c r="C5579" s="15" t="s">
        <v>8202</v>
      </c>
      <c r="D5579" s="15" t="s">
        <v>11516</v>
      </c>
      <c r="E5579" s="16">
        <v>45646.497916666667</v>
      </c>
      <c r="F5579" s="13" t="s">
        <v>8204</v>
      </c>
      <c r="G5579" s="13" t="s">
        <v>6755</v>
      </c>
      <c r="H5579" s="15" t="str">
        <f>UPPER(Tb_Reseller[[#This Row],[Agen id]]&amp;"-"&amp;VLOOKUP(Tb_Reseller[[#This Row],[Agen id]],A:B,2,0)&amp;"("&amp;Tb_Reseller[[#This Row],[Short]]&amp;")")</f>
        <v>AR37167-ERNA TRIANI(O)</v>
      </c>
      <c r="I5579" s="15" t="str">
        <f>VLOOKUP(Tb_Reseller[[#This Row],[Agen id]],Mapping_Agen!A:D,4,0)</f>
        <v>Prima</v>
      </c>
      <c r="J5579" s="7" t="str">
        <f>VLOOKUP(Tb_Reseller[[#This Row],[Agen id]],Mapping_Agen!A:C,3,0)</f>
        <v>ONLINE</v>
      </c>
      <c r="K5579" s="17" t="str">
        <f>TRIM(LEFT(Tb_Reseller[[#This Row],[Group]],2))</f>
        <v>O</v>
      </c>
      <c r="L5579" s="17" t="str">
        <f>VLOOKUP(Tb_Reseller[[#This Row],[Agen id]],Mapping_Agen!A:E,5,0)</f>
        <v>ONLINE</v>
      </c>
      <c r="M5579" s="64">
        <v>0</v>
      </c>
      <c r="N5579" s="65">
        <v>0</v>
      </c>
      <c r="O5579" s="65">
        <f>IFERROR(VLOOKUP(Tb_Reseller[[#This Row],[Kode Reseller]],[1]Sheet1!$A:$B,2,0),0)</f>
        <v>0</v>
      </c>
    </row>
    <row r="5580" spans="1:15" x14ac:dyDescent="0.25">
      <c r="A5580" s="13" t="s">
        <v>6757</v>
      </c>
      <c r="B5580" s="14" t="s">
        <v>15947</v>
      </c>
      <c r="C5580" s="15" t="s">
        <v>8202</v>
      </c>
      <c r="D5580" s="15" t="s">
        <v>11516</v>
      </c>
      <c r="E5580" s="16">
        <v>45646.635416666657</v>
      </c>
      <c r="F5580" s="13" t="s">
        <v>8204</v>
      </c>
      <c r="G5580" s="13" t="s">
        <v>6757</v>
      </c>
      <c r="H5580" s="15" t="str">
        <f>UPPER(Tb_Reseller[[#This Row],[Agen id]]&amp;"-"&amp;VLOOKUP(Tb_Reseller[[#This Row],[Agen id]],A:B,2,0)&amp;"("&amp;Tb_Reseller[[#This Row],[Short]]&amp;")")</f>
        <v>AR37170-FITROTUL ROSIYAH(O)</v>
      </c>
      <c r="I5580" s="15" t="str">
        <f>VLOOKUP(Tb_Reseller[[#This Row],[Agen id]],Mapping_Agen!A:D,4,0)</f>
        <v>Prima</v>
      </c>
      <c r="J5580" s="7" t="str">
        <f>VLOOKUP(Tb_Reseller[[#This Row],[Agen id]],Mapping_Agen!A:C,3,0)</f>
        <v>ONLINE</v>
      </c>
      <c r="K5580" s="17" t="str">
        <f>TRIM(LEFT(Tb_Reseller[[#This Row],[Group]],2))</f>
        <v>O</v>
      </c>
      <c r="L5580" s="17" t="str">
        <f>VLOOKUP(Tb_Reseller[[#This Row],[Agen id]],Mapping_Agen!A:E,5,0)</f>
        <v>ONLINE</v>
      </c>
      <c r="M5580" s="64">
        <v>0</v>
      </c>
      <c r="N5580" s="65">
        <v>0</v>
      </c>
      <c r="O5580" s="65">
        <f>IFERROR(VLOOKUP(Tb_Reseller[[#This Row],[Kode Reseller]],[1]Sheet1!$A:$B,2,0),0)</f>
        <v>0</v>
      </c>
    </row>
    <row r="5581" spans="1:15" x14ac:dyDescent="0.25">
      <c r="A5581" s="13" t="s">
        <v>15948</v>
      </c>
      <c r="B5581" s="14" t="s">
        <v>15949</v>
      </c>
      <c r="C5581" s="15" t="s">
        <v>8210</v>
      </c>
      <c r="D5581" s="15" t="s">
        <v>12111</v>
      </c>
      <c r="E5581" s="16">
        <v>45646.724305555559</v>
      </c>
      <c r="F5581" s="7" t="s">
        <v>8268</v>
      </c>
      <c r="G5581" s="13" t="s">
        <v>2176</v>
      </c>
      <c r="H5581" s="15" t="str">
        <f>UPPER(Tb_Reseller[[#This Row],[Agen id]]&amp;"-"&amp;VLOOKUP(Tb_Reseller[[#This Row],[Agen id]],A:B,2,0)&amp;"("&amp;Tb_Reseller[[#This Row],[Short]]&amp;")")</f>
        <v>AR24533-ARFAN99 CELL(RV)</v>
      </c>
      <c r="I5581" s="15" t="str">
        <f>VLOOKUP(Tb_Reseller[[#This Row],[Agen id]],Mapping_Agen!A:D,4,0)</f>
        <v>Limit</v>
      </c>
      <c r="J5581" s="7" t="str">
        <f>VLOOKUP(Tb_Reseller[[#This Row],[Agen id]],Mapping_Agen!A:C,3,0)</f>
        <v>PP</v>
      </c>
      <c r="K5581" s="17" t="str">
        <f>TRIM(LEFT(Tb_Reseller[[#This Row],[Group]],2))</f>
        <v>RV</v>
      </c>
      <c r="L5581" s="17" t="str">
        <f>VLOOKUP(Tb_Reseller[[#This Row],[Agen id]],Mapping_Agen!A:E,5,0)</f>
        <v>Febri Kurniawan</v>
      </c>
      <c r="M5581" s="64">
        <v>0</v>
      </c>
      <c r="N5581" s="65">
        <v>0</v>
      </c>
      <c r="O5581" s="65">
        <f>IFERROR(VLOOKUP(Tb_Reseller[[#This Row],[Kode Reseller]],[1]Sheet1!$A:$B,2,0),0)</f>
        <v>0</v>
      </c>
    </row>
    <row r="5582" spans="1:15" x14ac:dyDescent="0.25">
      <c r="A5582" s="13" t="s">
        <v>6759</v>
      </c>
      <c r="B5582" s="14" t="s">
        <v>15950</v>
      </c>
      <c r="C5582" s="15" t="s">
        <v>8202</v>
      </c>
      <c r="D5582" s="15" t="s">
        <v>11516</v>
      </c>
      <c r="E5582" s="16">
        <v>45646.760416666657</v>
      </c>
      <c r="F5582" s="13" t="s">
        <v>8204</v>
      </c>
      <c r="G5582" s="13" t="s">
        <v>6759</v>
      </c>
      <c r="H5582" s="15" t="str">
        <f>UPPER(Tb_Reseller[[#This Row],[Agen id]]&amp;"-"&amp;VLOOKUP(Tb_Reseller[[#This Row],[Agen id]],A:B,2,0)&amp;"("&amp;Tb_Reseller[[#This Row],[Short]]&amp;")")</f>
        <v>AR37173-NUSA SATU INTI ARTHA(O)</v>
      </c>
      <c r="I5582" s="15" t="str">
        <f>VLOOKUP(Tb_Reseller[[#This Row],[Agen id]],Mapping_Agen!A:D,4,0)</f>
        <v>Prima</v>
      </c>
      <c r="J5582" s="7" t="str">
        <f>VLOOKUP(Tb_Reseller[[#This Row],[Agen id]],Mapping_Agen!A:C,3,0)</f>
        <v>ONLINE</v>
      </c>
      <c r="K5582" s="17" t="str">
        <f>TRIM(LEFT(Tb_Reseller[[#This Row],[Group]],2))</f>
        <v>O</v>
      </c>
      <c r="L5582" s="17" t="str">
        <f>VLOOKUP(Tb_Reseller[[#This Row],[Agen id]],Mapping_Agen!A:E,5,0)</f>
        <v>ONLINE</v>
      </c>
      <c r="M5582" s="64">
        <v>0</v>
      </c>
      <c r="N5582" s="65">
        <v>0</v>
      </c>
      <c r="O5582" s="65">
        <f>IFERROR(VLOOKUP(Tb_Reseller[[#This Row],[Kode Reseller]],[1]Sheet1!$A:$B,2,0),0)</f>
        <v>0</v>
      </c>
    </row>
    <row r="5583" spans="1:15" x14ac:dyDescent="0.25">
      <c r="A5583" s="13" t="s">
        <v>6761</v>
      </c>
      <c r="B5583" s="14" t="s">
        <v>15951</v>
      </c>
      <c r="C5583" s="15" t="s">
        <v>8202</v>
      </c>
      <c r="D5583" s="15" t="s">
        <v>11516</v>
      </c>
      <c r="E5583" s="16">
        <v>45646.951388888891</v>
      </c>
      <c r="F5583" s="13" t="s">
        <v>8204</v>
      </c>
      <c r="G5583" s="13" t="s">
        <v>6761</v>
      </c>
      <c r="H5583" s="15" t="str">
        <f>UPPER(Tb_Reseller[[#This Row],[Agen id]]&amp;"-"&amp;VLOOKUP(Tb_Reseller[[#This Row],[Agen id]],A:B,2,0)&amp;"("&amp;Tb_Reseller[[#This Row],[Short]]&amp;")")</f>
        <v>AR37175-360 KREDI(O)</v>
      </c>
      <c r="I5583" s="15" t="str">
        <f>VLOOKUP(Tb_Reseller[[#This Row],[Agen id]],Mapping_Agen!A:D,4,0)</f>
        <v>Prima</v>
      </c>
      <c r="J5583" s="7" t="str">
        <f>VLOOKUP(Tb_Reseller[[#This Row],[Agen id]],Mapping_Agen!A:C,3,0)</f>
        <v>ONLINE</v>
      </c>
      <c r="K5583" s="17" t="str">
        <f>TRIM(LEFT(Tb_Reseller[[#This Row],[Group]],2))</f>
        <v>O</v>
      </c>
      <c r="L5583" s="17" t="str">
        <f>VLOOKUP(Tb_Reseller[[#This Row],[Agen id]],Mapping_Agen!A:E,5,0)</f>
        <v>ONLINE</v>
      </c>
      <c r="M5583" s="64">
        <v>0</v>
      </c>
      <c r="N5583" s="65">
        <v>0</v>
      </c>
      <c r="O5583" s="65">
        <f>IFERROR(VLOOKUP(Tb_Reseller[[#This Row],[Kode Reseller]],[1]Sheet1!$A:$B,2,0),0)</f>
        <v>0</v>
      </c>
    </row>
    <row r="5584" spans="1:15" x14ac:dyDescent="0.25">
      <c r="A5584" s="13" t="s">
        <v>6763</v>
      </c>
      <c r="B5584" s="14" t="s">
        <v>15952</v>
      </c>
      <c r="C5584" s="15" t="s">
        <v>8202</v>
      </c>
      <c r="D5584" s="15" t="s">
        <v>11516</v>
      </c>
      <c r="E5584" s="16">
        <v>45647.036805555559</v>
      </c>
      <c r="F5584" s="13" t="s">
        <v>8204</v>
      </c>
      <c r="G5584" s="13" t="s">
        <v>6763</v>
      </c>
      <c r="H5584" s="15" t="str">
        <f>UPPER(Tb_Reseller[[#This Row],[Agen id]]&amp;"-"&amp;VLOOKUP(Tb_Reseller[[#This Row],[Agen id]],A:B,2,0)&amp;"("&amp;Tb_Reseller[[#This Row],[Short]]&amp;")")</f>
        <v>AR37176-PINJAM KILAT(O)</v>
      </c>
      <c r="I5584" s="15" t="str">
        <f>VLOOKUP(Tb_Reseller[[#This Row],[Agen id]],Mapping_Agen!A:D,4,0)</f>
        <v>Prima</v>
      </c>
      <c r="J5584" s="7" t="str">
        <f>VLOOKUP(Tb_Reseller[[#This Row],[Agen id]],Mapping_Agen!A:C,3,0)</f>
        <v>ONLINE</v>
      </c>
      <c r="K5584" s="17" t="str">
        <f>TRIM(LEFT(Tb_Reseller[[#This Row],[Group]],2))</f>
        <v>O</v>
      </c>
      <c r="L5584" s="17" t="str">
        <f>VLOOKUP(Tb_Reseller[[#This Row],[Agen id]],Mapping_Agen!A:E,5,0)</f>
        <v>ONLINE</v>
      </c>
      <c r="M5584" s="64">
        <v>0</v>
      </c>
      <c r="N5584" s="65">
        <v>0</v>
      </c>
      <c r="O5584" s="65">
        <f>IFERROR(VLOOKUP(Tb_Reseller[[#This Row],[Kode Reseller]],[1]Sheet1!$A:$B,2,0),0)</f>
        <v>0</v>
      </c>
    </row>
    <row r="5585" spans="1:15" x14ac:dyDescent="0.25">
      <c r="A5585" s="13" t="s">
        <v>6765</v>
      </c>
      <c r="B5585" s="14" t="s">
        <v>15877</v>
      </c>
      <c r="C5585" s="15" t="s">
        <v>8202</v>
      </c>
      <c r="D5585" s="15" t="s">
        <v>11516</v>
      </c>
      <c r="E5585" s="16">
        <v>45647.370833333327</v>
      </c>
      <c r="F5585" s="13" t="s">
        <v>8204</v>
      </c>
      <c r="G5585" s="13" t="s">
        <v>6765</v>
      </c>
      <c r="H5585" s="15" t="str">
        <f>UPPER(Tb_Reseller[[#This Row],[Agen id]]&amp;"-"&amp;VLOOKUP(Tb_Reseller[[#This Row],[Agen id]],A:B,2,0)&amp;"("&amp;Tb_Reseller[[#This Row],[Short]]&amp;")")</f>
        <v>AR37179-ODEO TEKNOLOGI INDONESIA(O)</v>
      </c>
      <c r="I5585" s="15" t="str">
        <f>VLOOKUP(Tb_Reseller[[#This Row],[Agen id]],Mapping_Agen!A:D,4,0)</f>
        <v>Prima</v>
      </c>
      <c r="J5585" s="7" t="str">
        <f>VLOOKUP(Tb_Reseller[[#This Row],[Agen id]],Mapping_Agen!A:C,3,0)</f>
        <v>ONLINE</v>
      </c>
      <c r="K5585" s="17" t="str">
        <f>TRIM(LEFT(Tb_Reseller[[#This Row],[Group]],2))</f>
        <v>O</v>
      </c>
      <c r="L5585" s="17" t="str">
        <f>VLOOKUP(Tb_Reseller[[#This Row],[Agen id]],Mapping_Agen!A:E,5,0)</f>
        <v>ONLINE</v>
      </c>
      <c r="M5585" s="64">
        <v>0</v>
      </c>
      <c r="N5585" s="65">
        <v>0</v>
      </c>
      <c r="O5585" s="65">
        <f>IFERROR(VLOOKUP(Tb_Reseller[[#This Row],[Kode Reseller]],[1]Sheet1!$A:$B,2,0),0)</f>
        <v>0</v>
      </c>
    </row>
    <row r="5586" spans="1:15" x14ac:dyDescent="0.25">
      <c r="A5586" s="13" t="s">
        <v>6767</v>
      </c>
      <c r="B5586" s="14" t="s">
        <v>15953</v>
      </c>
      <c r="C5586" s="15" t="s">
        <v>8202</v>
      </c>
      <c r="D5586" s="15" t="s">
        <v>11516</v>
      </c>
      <c r="E5586" s="16">
        <v>45647.497916666667</v>
      </c>
      <c r="F5586" s="13" t="s">
        <v>8204</v>
      </c>
      <c r="G5586" s="13" t="s">
        <v>6767</v>
      </c>
      <c r="H5586" s="15" t="str">
        <f>UPPER(Tb_Reseller[[#This Row],[Agen id]]&amp;"-"&amp;VLOOKUP(Tb_Reseller[[#This Row],[Agen id]],A:B,2,0)&amp;"("&amp;Tb_Reseller[[#This Row],[Short]]&amp;")")</f>
        <v>AR37182-YUSTIKA SURYA PRATIWI(O)</v>
      </c>
      <c r="I5586" s="15" t="str">
        <f>VLOOKUP(Tb_Reseller[[#This Row],[Agen id]],Mapping_Agen!A:D,4,0)</f>
        <v>Prima</v>
      </c>
      <c r="J5586" s="7" t="str">
        <f>VLOOKUP(Tb_Reseller[[#This Row],[Agen id]],Mapping_Agen!A:C,3,0)</f>
        <v>ONLINE</v>
      </c>
      <c r="K5586" s="17" t="str">
        <f>TRIM(LEFT(Tb_Reseller[[#This Row],[Group]],2))</f>
        <v>O</v>
      </c>
      <c r="L5586" s="17" t="str">
        <f>VLOOKUP(Tb_Reseller[[#This Row],[Agen id]],Mapping_Agen!A:E,5,0)</f>
        <v>ONLINE</v>
      </c>
      <c r="M5586" s="64">
        <v>0</v>
      </c>
      <c r="N5586" s="65">
        <v>0</v>
      </c>
      <c r="O5586" s="65">
        <f>IFERROR(VLOOKUP(Tb_Reseller[[#This Row],[Kode Reseller]],[1]Sheet1!$A:$B,2,0),0)</f>
        <v>0</v>
      </c>
    </row>
    <row r="5587" spans="1:15" x14ac:dyDescent="0.25">
      <c r="A5587" s="13" t="s">
        <v>6769</v>
      </c>
      <c r="B5587" s="14" t="s">
        <v>15954</v>
      </c>
      <c r="C5587" s="15" t="s">
        <v>8202</v>
      </c>
      <c r="D5587" s="15" t="s">
        <v>11516</v>
      </c>
      <c r="E5587" s="16">
        <v>45647.59375</v>
      </c>
      <c r="F5587" s="13" t="s">
        <v>8204</v>
      </c>
      <c r="G5587" s="13" t="s">
        <v>6769</v>
      </c>
      <c r="H5587" s="15" t="str">
        <f>UPPER(Tb_Reseller[[#This Row],[Agen id]]&amp;"-"&amp;VLOOKUP(Tb_Reseller[[#This Row],[Agen id]],A:B,2,0)&amp;"("&amp;Tb_Reseller[[#This Row],[Short]]&amp;")")</f>
        <v>AR37186-ALIT NANDINI(O)</v>
      </c>
      <c r="I5587" s="15" t="str">
        <f>VLOOKUP(Tb_Reseller[[#This Row],[Agen id]],Mapping_Agen!A:D,4,0)</f>
        <v>Prima</v>
      </c>
      <c r="J5587" s="7" t="str">
        <f>VLOOKUP(Tb_Reseller[[#This Row],[Agen id]],Mapping_Agen!A:C,3,0)</f>
        <v>ONLINE</v>
      </c>
      <c r="K5587" s="17" t="str">
        <f>TRIM(LEFT(Tb_Reseller[[#This Row],[Group]],2))</f>
        <v>O</v>
      </c>
      <c r="L5587" s="17" t="str">
        <f>VLOOKUP(Tb_Reseller[[#This Row],[Agen id]],Mapping_Agen!A:E,5,0)</f>
        <v>ONLINE</v>
      </c>
      <c r="M5587" s="64">
        <v>0</v>
      </c>
      <c r="N5587" s="65">
        <v>0</v>
      </c>
      <c r="O5587" s="65">
        <f>IFERROR(VLOOKUP(Tb_Reseller[[#This Row],[Kode Reseller]],[1]Sheet1!$A:$B,2,0),0)</f>
        <v>0</v>
      </c>
    </row>
    <row r="5588" spans="1:15" x14ac:dyDescent="0.25">
      <c r="A5588" s="13" t="s">
        <v>15955</v>
      </c>
      <c r="B5588" s="14" t="s">
        <v>15956</v>
      </c>
      <c r="C5588" s="15" t="s">
        <v>8562</v>
      </c>
      <c r="D5588" s="15" t="s">
        <v>8591</v>
      </c>
      <c r="E5588" s="16">
        <v>45647.65625</v>
      </c>
      <c r="F5588" s="7" t="s">
        <v>8268</v>
      </c>
      <c r="G5588" s="13" t="s">
        <v>418</v>
      </c>
      <c r="H5588" s="15" t="str">
        <f>UPPER(Tb_Reseller[[#This Row],[Agen id]]&amp;"-"&amp;VLOOKUP(Tb_Reseller[[#This Row],[Agen id]],A:B,2,0)&amp;"("&amp;Tb_Reseller[[#This Row],[Short]]&amp;")")</f>
        <v>AR01786-DAFA CELL(MV)</v>
      </c>
      <c r="I5588" s="15" t="str">
        <f>VLOOKUP(Tb_Reseller[[#This Row],[Agen id]],Mapping_Agen!A:D,4,0)</f>
        <v>Limit</v>
      </c>
      <c r="J5588" s="7" t="str">
        <f>VLOOKUP(Tb_Reseller[[#This Row],[Agen id]],Mapping_Agen!A:C,3,0)</f>
        <v>PP</v>
      </c>
      <c r="K5588" s="17" t="str">
        <f>TRIM(LEFT(Tb_Reseller[[#This Row],[Group]],2))</f>
        <v>MV</v>
      </c>
      <c r="L5588" s="17" t="str">
        <f>VLOOKUP(Tb_Reseller[[#This Row],[Agen id]],Mapping_Agen!A:E,5,0)</f>
        <v>Febri Kurniawan</v>
      </c>
      <c r="M5588" s="64">
        <v>0</v>
      </c>
      <c r="N5588" s="65">
        <v>0</v>
      </c>
      <c r="O5588" s="65">
        <f>IFERROR(VLOOKUP(Tb_Reseller[[#This Row],[Kode Reseller]],[1]Sheet1!$A:$B,2,0),0)</f>
        <v>0</v>
      </c>
    </row>
    <row r="5589" spans="1:15" x14ac:dyDescent="0.25">
      <c r="A5589" s="13" t="s">
        <v>15957</v>
      </c>
      <c r="B5589" s="14" t="s">
        <v>15958</v>
      </c>
      <c r="C5589" s="15" t="s">
        <v>8213</v>
      </c>
      <c r="D5589" s="15" t="s">
        <v>15175</v>
      </c>
      <c r="E5589" s="16">
        <v>45647.727083333331</v>
      </c>
      <c r="F5589" s="7" t="s">
        <v>8268</v>
      </c>
      <c r="G5589" s="13" t="s">
        <v>5869</v>
      </c>
      <c r="H5589" s="15" t="str">
        <f>UPPER(Tb_Reseller[[#This Row],[Agen id]]&amp;"-"&amp;VLOOKUP(Tb_Reseller[[#This Row],[Agen id]],A:B,2,0)&amp;"("&amp;Tb_Reseller[[#This Row],[Short]]&amp;")")</f>
        <v>AR35787-YURIZA CELL(P)</v>
      </c>
      <c r="I5589" s="15" t="str">
        <f>VLOOKUP(Tb_Reseller[[#This Row],[Agen id]],Mapping_Agen!A:D,4,0)</f>
        <v>Prima</v>
      </c>
      <c r="J5589" s="7" t="str">
        <f>VLOOKUP(Tb_Reseller[[#This Row],[Agen id]],Mapping_Agen!A:C,3,0)</f>
        <v>ONLINE</v>
      </c>
      <c r="K5589" s="17" t="str">
        <f>TRIM(LEFT(Tb_Reseller[[#This Row],[Group]],2))</f>
        <v>P</v>
      </c>
      <c r="L5589" s="17" t="str">
        <f>VLOOKUP(Tb_Reseller[[#This Row],[Agen id]],Mapping_Agen!A:E,5,0)</f>
        <v>ONLINE</v>
      </c>
      <c r="M5589" s="64">
        <v>0</v>
      </c>
      <c r="N5589" s="65">
        <v>0</v>
      </c>
      <c r="O5589" s="65">
        <f>IFERROR(VLOOKUP(Tb_Reseller[[#This Row],[Kode Reseller]],[1]Sheet1!$A:$B,2,0),0)</f>
        <v>0</v>
      </c>
    </row>
    <row r="5590" spans="1:15" x14ac:dyDescent="0.25">
      <c r="A5590" s="13" t="s">
        <v>6771</v>
      </c>
      <c r="B5590" s="14" t="s">
        <v>15877</v>
      </c>
      <c r="C5590" s="15" t="s">
        <v>8202</v>
      </c>
      <c r="D5590" s="15" t="s">
        <v>11516</v>
      </c>
      <c r="E5590" s="16">
        <v>45647.824999999997</v>
      </c>
      <c r="F5590" s="13" t="s">
        <v>8204</v>
      </c>
      <c r="G5590" s="13" t="s">
        <v>6771</v>
      </c>
      <c r="H5590" s="15" t="str">
        <f>UPPER(Tb_Reseller[[#This Row],[Agen id]]&amp;"-"&amp;VLOOKUP(Tb_Reseller[[#This Row],[Agen id]],A:B,2,0)&amp;"("&amp;Tb_Reseller[[#This Row],[Short]]&amp;")")</f>
        <v>AR37192-ODEO TEKNOLOGI INDONESIA(O)</v>
      </c>
      <c r="I5590" s="15" t="str">
        <f>VLOOKUP(Tb_Reseller[[#This Row],[Agen id]],Mapping_Agen!A:D,4,0)</f>
        <v>Prima</v>
      </c>
      <c r="J5590" s="7" t="str">
        <f>VLOOKUP(Tb_Reseller[[#This Row],[Agen id]],Mapping_Agen!A:C,3,0)</f>
        <v>ONLINE</v>
      </c>
      <c r="K5590" s="17" t="str">
        <f>TRIM(LEFT(Tb_Reseller[[#This Row],[Group]],2))</f>
        <v>O</v>
      </c>
      <c r="L5590" s="17" t="str">
        <f>VLOOKUP(Tb_Reseller[[#This Row],[Agen id]],Mapping_Agen!A:E,5,0)</f>
        <v>ONLINE</v>
      </c>
      <c r="M5590" s="64">
        <v>0</v>
      </c>
      <c r="N5590" s="65">
        <v>0</v>
      </c>
      <c r="O5590" s="65">
        <f>IFERROR(VLOOKUP(Tb_Reseller[[#This Row],[Kode Reseller]],[1]Sheet1!$A:$B,2,0),0)</f>
        <v>0</v>
      </c>
    </row>
    <row r="5591" spans="1:15" x14ac:dyDescent="0.25">
      <c r="A5591" s="13" t="s">
        <v>6773</v>
      </c>
      <c r="B5591" s="14" t="s">
        <v>15959</v>
      </c>
      <c r="C5591" s="15" t="s">
        <v>8202</v>
      </c>
      <c r="D5591" s="15" t="s">
        <v>11516</v>
      </c>
      <c r="E5591" s="16">
        <v>45648.434027777781</v>
      </c>
      <c r="F5591" s="13" t="s">
        <v>8204</v>
      </c>
      <c r="G5591" s="13" t="s">
        <v>6773</v>
      </c>
      <c r="H5591" s="15" t="str">
        <f>UPPER(Tb_Reseller[[#This Row],[Agen id]]&amp;"-"&amp;VLOOKUP(Tb_Reseller[[#This Row],[Agen id]],A:B,2,0)&amp;"("&amp;Tb_Reseller[[#This Row],[Short]]&amp;")")</f>
        <v>AR37197-SINGA ID(O)</v>
      </c>
      <c r="I5591" s="15" t="str">
        <f>VLOOKUP(Tb_Reseller[[#This Row],[Agen id]],Mapping_Agen!A:D,4,0)</f>
        <v>Prima</v>
      </c>
      <c r="J5591" s="7" t="str">
        <f>VLOOKUP(Tb_Reseller[[#This Row],[Agen id]],Mapping_Agen!A:C,3,0)</f>
        <v>ONLINE</v>
      </c>
      <c r="K5591" s="17" t="str">
        <f>TRIM(LEFT(Tb_Reseller[[#This Row],[Group]],2))</f>
        <v>O</v>
      </c>
      <c r="L5591" s="17" t="str">
        <f>VLOOKUP(Tb_Reseller[[#This Row],[Agen id]],Mapping_Agen!A:E,5,0)</f>
        <v>ONLINE</v>
      </c>
      <c r="M5591" s="64">
        <v>0</v>
      </c>
      <c r="N5591" s="65">
        <v>0</v>
      </c>
      <c r="O5591" s="65">
        <f>IFERROR(VLOOKUP(Tb_Reseller[[#This Row],[Kode Reseller]],[1]Sheet1!$A:$B,2,0),0)</f>
        <v>0</v>
      </c>
    </row>
    <row r="5592" spans="1:15" x14ac:dyDescent="0.25">
      <c r="A5592" s="13" t="s">
        <v>6775</v>
      </c>
      <c r="B5592" s="14" t="s">
        <v>15960</v>
      </c>
      <c r="C5592" s="15" t="s">
        <v>8202</v>
      </c>
      <c r="D5592" s="15" t="s">
        <v>11516</v>
      </c>
      <c r="E5592" s="16">
        <v>45648.488194444442</v>
      </c>
      <c r="F5592" s="13" t="s">
        <v>8204</v>
      </c>
      <c r="G5592" s="13" t="s">
        <v>6775</v>
      </c>
      <c r="H5592" s="15" t="str">
        <f>UPPER(Tb_Reseller[[#This Row],[Agen id]]&amp;"-"&amp;VLOOKUP(Tb_Reseller[[#This Row],[Agen id]],A:B,2,0)&amp;"("&amp;Tb_Reseller[[#This Row],[Short]]&amp;")")</f>
        <v>AR37200-RUPIAH CEPAT(O)</v>
      </c>
      <c r="I5592" s="15" t="str">
        <f>VLOOKUP(Tb_Reseller[[#This Row],[Agen id]],Mapping_Agen!A:D,4,0)</f>
        <v>Prima</v>
      </c>
      <c r="J5592" s="7" t="str">
        <f>VLOOKUP(Tb_Reseller[[#This Row],[Agen id]],Mapping_Agen!A:C,3,0)</f>
        <v>ONLINE</v>
      </c>
      <c r="K5592" s="17" t="str">
        <f>TRIM(LEFT(Tb_Reseller[[#This Row],[Group]],2))</f>
        <v>O</v>
      </c>
      <c r="L5592" s="17" t="str">
        <f>VLOOKUP(Tb_Reseller[[#This Row],[Agen id]],Mapping_Agen!A:E,5,0)</f>
        <v>ONLINE</v>
      </c>
      <c r="M5592" s="64">
        <v>0</v>
      </c>
      <c r="N5592" s="65">
        <v>0</v>
      </c>
      <c r="O5592" s="65">
        <f>IFERROR(VLOOKUP(Tb_Reseller[[#This Row],[Kode Reseller]],[1]Sheet1!$A:$B,2,0),0)</f>
        <v>0</v>
      </c>
    </row>
    <row r="5593" spans="1:15" x14ac:dyDescent="0.25">
      <c r="A5593" s="13" t="s">
        <v>6777</v>
      </c>
      <c r="B5593" s="14" t="s">
        <v>15961</v>
      </c>
      <c r="C5593" s="15" t="s">
        <v>8202</v>
      </c>
      <c r="D5593" s="15" t="s">
        <v>11516</v>
      </c>
      <c r="E5593" s="16">
        <v>45648.544444444437</v>
      </c>
      <c r="F5593" s="13" t="s">
        <v>8204</v>
      </c>
      <c r="G5593" s="13" t="s">
        <v>6777</v>
      </c>
      <c r="H5593" s="15" t="str">
        <f>UPPER(Tb_Reseller[[#This Row],[Agen id]]&amp;"-"&amp;VLOOKUP(Tb_Reseller[[#This Row],[Agen id]],A:B,2,0)&amp;"("&amp;Tb_Reseller[[#This Row],[Short]]&amp;")")</f>
        <v>AR37203-HADI TANOYO(O)</v>
      </c>
      <c r="I5593" s="15" t="str">
        <f>VLOOKUP(Tb_Reseller[[#This Row],[Agen id]],Mapping_Agen!A:D,4,0)</f>
        <v>Prima</v>
      </c>
      <c r="J5593" s="7" t="str">
        <f>VLOOKUP(Tb_Reseller[[#This Row],[Agen id]],Mapping_Agen!A:C,3,0)</f>
        <v>ONLINE</v>
      </c>
      <c r="K5593" s="17" t="str">
        <f>TRIM(LEFT(Tb_Reseller[[#This Row],[Group]],2))</f>
        <v>O</v>
      </c>
      <c r="L5593" s="17" t="str">
        <f>VLOOKUP(Tb_Reseller[[#This Row],[Agen id]],Mapping_Agen!A:E,5,0)</f>
        <v>ONLINE</v>
      </c>
      <c r="M5593" s="64">
        <v>0</v>
      </c>
      <c r="N5593" s="65">
        <v>0</v>
      </c>
      <c r="O5593" s="65">
        <f>IFERROR(VLOOKUP(Tb_Reseller[[#This Row],[Kode Reseller]],[1]Sheet1!$A:$B,2,0),0)</f>
        <v>0</v>
      </c>
    </row>
    <row r="5594" spans="1:15" x14ac:dyDescent="0.25">
      <c r="A5594" s="13" t="s">
        <v>6779</v>
      </c>
      <c r="B5594" s="14" t="s">
        <v>9353</v>
      </c>
      <c r="C5594" s="15" t="s">
        <v>8202</v>
      </c>
      <c r="D5594" s="15" t="s">
        <v>11516</v>
      </c>
      <c r="E5594" s="16">
        <v>45649.376388888893</v>
      </c>
      <c r="F5594" s="13" t="s">
        <v>8204</v>
      </c>
      <c r="G5594" s="13" t="s">
        <v>6779</v>
      </c>
      <c r="H5594" s="15" t="str">
        <f>UPPER(Tb_Reseller[[#This Row],[Agen id]]&amp;"-"&amp;VLOOKUP(Tb_Reseller[[#This Row],[Agen id]],A:B,2,0)&amp;"("&amp;Tb_Reseller[[#This Row],[Short]]&amp;")")</f>
        <v>AR37215-ERNA(O)</v>
      </c>
      <c r="I5594" s="15" t="str">
        <f>VLOOKUP(Tb_Reseller[[#This Row],[Agen id]],Mapping_Agen!A:D,4,0)</f>
        <v>Prima</v>
      </c>
      <c r="J5594" s="7" t="str">
        <f>VLOOKUP(Tb_Reseller[[#This Row],[Agen id]],Mapping_Agen!A:C,3,0)</f>
        <v>ONLINE</v>
      </c>
      <c r="K5594" s="17" t="str">
        <f>TRIM(LEFT(Tb_Reseller[[#This Row],[Group]],2))</f>
        <v>O</v>
      </c>
      <c r="L5594" s="17" t="str">
        <f>VLOOKUP(Tb_Reseller[[#This Row],[Agen id]],Mapping_Agen!A:E,5,0)</f>
        <v>ONLINE</v>
      </c>
      <c r="M5594" s="64">
        <v>0</v>
      </c>
      <c r="N5594" s="65">
        <v>0</v>
      </c>
      <c r="O5594" s="65">
        <f>IFERROR(VLOOKUP(Tb_Reseller[[#This Row],[Kode Reseller]],[1]Sheet1!$A:$B,2,0),0)</f>
        <v>0</v>
      </c>
    </row>
    <row r="5595" spans="1:15" x14ac:dyDescent="0.25">
      <c r="A5595" s="13" t="s">
        <v>6781</v>
      </c>
      <c r="B5595" s="14" t="s">
        <v>15962</v>
      </c>
      <c r="C5595" s="15" t="s">
        <v>8202</v>
      </c>
      <c r="D5595" s="15" t="s">
        <v>11516</v>
      </c>
      <c r="E5595" s="16">
        <v>45649.387499999997</v>
      </c>
      <c r="F5595" s="13" t="s">
        <v>8204</v>
      </c>
      <c r="G5595" s="13" t="s">
        <v>6781</v>
      </c>
      <c r="H5595" s="15" t="str">
        <f>UPPER(Tb_Reseller[[#This Row],[Agen id]]&amp;"-"&amp;VLOOKUP(Tb_Reseller[[#This Row],[Agen id]],A:B,2,0)&amp;"("&amp;Tb_Reseller[[#This Row],[Short]]&amp;")")</f>
        <v>AR37216-LILI SUKASIH(O)</v>
      </c>
      <c r="I5595" s="15" t="str">
        <f>VLOOKUP(Tb_Reseller[[#This Row],[Agen id]],Mapping_Agen!A:D,4,0)</f>
        <v>Prima</v>
      </c>
      <c r="J5595" s="7" t="str">
        <f>VLOOKUP(Tb_Reseller[[#This Row],[Agen id]],Mapping_Agen!A:C,3,0)</f>
        <v>ONLINE</v>
      </c>
      <c r="K5595" s="17" t="str">
        <f>TRIM(LEFT(Tb_Reseller[[#This Row],[Group]],2))</f>
        <v>O</v>
      </c>
      <c r="L5595" s="17" t="str">
        <f>VLOOKUP(Tb_Reseller[[#This Row],[Agen id]],Mapping_Agen!A:E,5,0)</f>
        <v>ONLINE</v>
      </c>
      <c r="M5595" s="64">
        <v>0</v>
      </c>
      <c r="N5595" s="65">
        <v>0</v>
      </c>
      <c r="O5595" s="65">
        <f>IFERROR(VLOOKUP(Tb_Reseller[[#This Row],[Kode Reseller]],[1]Sheet1!$A:$B,2,0),0)</f>
        <v>0</v>
      </c>
    </row>
    <row r="5596" spans="1:15" x14ac:dyDescent="0.25">
      <c r="A5596" s="13" t="s">
        <v>6783</v>
      </c>
      <c r="B5596" s="14" t="s">
        <v>15963</v>
      </c>
      <c r="C5596" s="15" t="s">
        <v>8202</v>
      </c>
      <c r="D5596" s="15" t="s">
        <v>11516</v>
      </c>
      <c r="E5596" s="16">
        <v>45649.408333333333</v>
      </c>
      <c r="F5596" s="13" t="s">
        <v>8204</v>
      </c>
      <c r="G5596" s="13" t="s">
        <v>6783</v>
      </c>
      <c r="H5596" s="15" t="str">
        <f>UPPER(Tb_Reseller[[#This Row],[Agen id]]&amp;"-"&amp;VLOOKUP(Tb_Reseller[[#This Row],[Agen id]],A:B,2,0)&amp;"("&amp;Tb_Reseller[[#This Row],[Short]]&amp;")")</f>
        <v>AR37218-NAZARUDDIN MODAL NASIONAL(O)</v>
      </c>
      <c r="I5596" s="15" t="str">
        <f>VLOOKUP(Tb_Reseller[[#This Row],[Agen id]],Mapping_Agen!A:D,4,0)</f>
        <v>Prima</v>
      </c>
      <c r="J5596" s="7" t="str">
        <f>VLOOKUP(Tb_Reseller[[#This Row],[Agen id]],Mapping_Agen!A:C,3,0)</f>
        <v>ONLINE</v>
      </c>
      <c r="K5596" s="17" t="str">
        <f>TRIM(LEFT(Tb_Reseller[[#This Row],[Group]],2))</f>
        <v>O</v>
      </c>
      <c r="L5596" s="17" t="str">
        <f>VLOOKUP(Tb_Reseller[[#This Row],[Agen id]],Mapping_Agen!A:E,5,0)</f>
        <v>ONLINE</v>
      </c>
      <c r="M5596" s="64">
        <v>0</v>
      </c>
      <c r="N5596" s="65">
        <v>0</v>
      </c>
      <c r="O5596" s="65">
        <f>IFERROR(VLOOKUP(Tb_Reseller[[#This Row],[Kode Reseller]],[1]Sheet1!$A:$B,2,0),0)</f>
        <v>0</v>
      </c>
    </row>
    <row r="5597" spans="1:15" x14ac:dyDescent="0.25">
      <c r="A5597" s="13" t="s">
        <v>6785</v>
      </c>
      <c r="B5597" s="14" t="s">
        <v>15964</v>
      </c>
      <c r="C5597" s="15" t="s">
        <v>8202</v>
      </c>
      <c r="D5597" s="15" t="s">
        <v>11516</v>
      </c>
      <c r="E5597" s="16">
        <v>45649.481944444437</v>
      </c>
      <c r="F5597" s="13" t="s">
        <v>8204</v>
      </c>
      <c r="G5597" s="13" t="s">
        <v>6785</v>
      </c>
      <c r="H5597" s="15" t="str">
        <f>UPPER(Tb_Reseller[[#This Row],[Agen id]]&amp;"-"&amp;VLOOKUP(Tb_Reseller[[#This Row],[Agen id]],A:B,2,0)&amp;"("&amp;Tb_Reseller[[#This Row],[Short]]&amp;")")</f>
        <v>AR37224-OVIE KRISNAWATI RAHMAH(O)</v>
      </c>
      <c r="I5597" s="15" t="str">
        <f>VLOOKUP(Tb_Reseller[[#This Row],[Agen id]],Mapping_Agen!A:D,4,0)</f>
        <v>Prima</v>
      </c>
      <c r="J5597" s="7" t="str">
        <f>VLOOKUP(Tb_Reseller[[#This Row],[Agen id]],Mapping_Agen!A:C,3,0)</f>
        <v>ONLINE</v>
      </c>
      <c r="K5597" s="17" t="str">
        <f>TRIM(LEFT(Tb_Reseller[[#This Row],[Group]],2))</f>
        <v>O</v>
      </c>
      <c r="L5597" s="17" t="str">
        <f>VLOOKUP(Tb_Reseller[[#This Row],[Agen id]],Mapping_Agen!A:E,5,0)</f>
        <v>ONLINE</v>
      </c>
      <c r="M5597" s="64">
        <v>0</v>
      </c>
      <c r="N5597" s="65">
        <v>0</v>
      </c>
      <c r="O5597" s="65">
        <f>IFERROR(VLOOKUP(Tb_Reseller[[#This Row],[Kode Reseller]],[1]Sheet1!$A:$B,2,0),0)</f>
        <v>0</v>
      </c>
    </row>
    <row r="5598" spans="1:15" x14ac:dyDescent="0.25">
      <c r="A5598" s="13" t="s">
        <v>6787</v>
      </c>
      <c r="B5598" s="14" t="s">
        <v>15965</v>
      </c>
      <c r="C5598" s="15" t="s">
        <v>8202</v>
      </c>
      <c r="D5598" s="15" t="s">
        <v>11516</v>
      </c>
      <c r="E5598" s="16">
        <v>45649.586805555547</v>
      </c>
      <c r="F5598" s="13" t="s">
        <v>8204</v>
      </c>
      <c r="G5598" s="13" t="s">
        <v>6787</v>
      </c>
      <c r="H5598" s="15" t="str">
        <f>UPPER(Tb_Reseller[[#This Row],[Agen id]]&amp;"-"&amp;VLOOKUP(Tb_Reseller[[#This Row],[Agen id]],A:B,2,0)&amp;"("&amp;Tb_Reseller[[#This Row],[Short]]&amp;")")</f>
        <v>AR37229-PT. SUPER AMAN(O)</v>
      </c>
      <c r="I5598" s="15" t="str">
        <f>VLOOKUP(Tb_Reseller[[#This Row],[Agen id]],Mapping_Agen!A:D,4,0)</f>
        <v>Prima</v>
      </c>
      <c r="J5598" s="7" t="str">
        <f>VLOOKUP(Tb_Reseller[[#This Row],[Agen id]],Mapping_Agen!A:C,3,0)</f>
        <v>ONLINE</v>
      </c>
      <c r="K5598" s="17" t="str">
        <f>TRIM(LEFT(Tb_Reseller[[#This Row],[Group]],2))</f>
        <v>O</v>
      </c>
      <c r="L5598" s="17" t="str">
        <f>VLOOKUP(Tb_Reseller[[#This Row],[Agen id]],Mapping_Agen!A:E,5,0)</f>
        <v>ONLINE</v>
      </c>
      <c r="M5598" s="64">
        <v>0</v>
      </c>
      <c r="N5598" s="65">
        <v>0</v>
      </c>
      <c r="O5598" s="65">
        <f>IFERROR(VLOOKUP(Tb_Reseller[[#This Row],[Kode Reseller]],[1]Sheet1!$A:$B,2,0),0)</f>
        <v>0</v>
      </c>
    </row>
    <row r="5599" spans="1:15" x14ac:dyDescent="0.25">
      <c r="A5599" s="13" t="s">
        <v>15966</v>
      </c>
      <c r="B5599" s="14" t="s">
        <v>10290</v>
      </c>
      <c r="C5599" s="15" t="s">
        <v>8495</v>
      </c>
      <c r="D5599" s="15" t="s">
        <v>9711</v>
      </c>
      <c r="E5599" s="16">
        <v>45649.606944444437</v>
      </c>
      <c r="F5599" s="7" t="s">
        <v>8268</v>
      </c>
      <c r="G5599" s="13" t="s">
        <v>677</v>
      </c>
      <c r="H5599" s="15" t="str">
        <f>UPPER(Tb_Reseller[[#This Row],[Agen id]]&amp;"-"&amp;VLOOKUP(Tb_Reseller[[#This Row],[Agen id]],A:B,2,0)&amp;"("&amp;Tb_Reseller[[#This Row],[Short]]&amp;")")</f>
        <v>AR13043-ASILAH CALL(M1)</v>
      </c>
      <c r="I5599" s="15" t="str">
        <f>VLOOKUP(Tb_Reseller[[#This Row],[Agen id]],Mapping_Agen!A:D,4,0)</f>
        <v>No Limit</v>
      </c>
      <c r="J5599" s="7" t="str">
        <f>VLOOKUP(Tb_Reseller[[#This Row],[Agen id]],Mapping_Agen!A:C,3,0)</f>
        <v>ICON</v>
      </c>
      <c r="K5599" s="17" t="str">
        <f>TRIM(LEFT(Tb_Reseller[[#This Row],[Group]],2))</f>
        <v>M1</v>
      </c>
      <c r="L5599" s="17" t="str">
        <f>VLOOKUP(Tb_Reseller[[#This Row],[Agen id]],Mapping_Agen!A:E,5,0)</f>
        <v>NON SCO</v>
      </c>
      <c r="M5599" s="64">
        <v>0</v>
      </c>
      <c r="N5599" s="65">
        <v>0</v>
      </c>
      <c r="O5599" s="65">
        <f>IFERROR(VLOOKUP(Tb_Reseller[[#This Row],[Kode Reseller]],[1]Sheet1!$A:$B,2,0),0)</f>
        <v>0</v>
      </c>
    </row>
    <row r="5600" spans="1:15" x14ac:dyDescent="0.25">
      <c r="A5600" s="13" t="s">
        <v>6789</v>
      </c>
      <c r="B5600" s="14" t="s">
        <v>15967</v>
      </c>
      <c r="C5600" s="15" t="s">
        <v>8202</v>
      </c>
      <c r="D5600" s="15" t="s">
        <v>11516</v>
      </c>
      <c r="E5600" s="16">
        <v>45649.624305555553</v>
      </c>
      <c r="F5600" s="13" t="s">
        <v>8204</v>
      </c>
      <c r="G5600" s="13" t="s">
        <v>6789</v>
      </c>
      <c r="H5600" s="15" t="str">
        <f>UPPER(Tb_Reseller[[#This Row],[Agen id]]&amp;"-"&amp;VLOOKUP(Tb_Reseller[[#This Row],[Agen id]],A:B,2,0)&amp;"("&amp;Tb_Reseller[[#This Row],[Short]]&amp;")")</f>
        <v>AR37231-PINJAMDUIT(O)</v>
      </c>
      <c r="I5600" s="15" t="str">
        <f>VLOOKUP(Tb_Reseller[[#This Row],[Agen id]],Mapping_Agen!A:D,4,0)</f>
        <v>Prima</v>
      </c>
      <c r="J5600" s="7" t="str">
        <f>VLOOKUP(Tb_Reseller[[#This Row],[Agen id]],Mapping_Agen!A:C,3,0)</f>
        <v>ONLINE</v>
      </c>
      <c r="K5600" s="17" t="str">
        <f>TRIM(LEFT(Tb_Reseller[[#This Row],[Group]],2))</f>
        <v>O</v>
      </c>
      <c r="L5600" s="17" t="str">
        <f>VLOOKUP(Tb_Reseller[[#This Row],[Agen id]],Mapping_Agen!A:E,5,0)</f>
        <v>ONLINE</v>
      </c>
      <c r="M5600" s="64">
        <v>0</v>
      </c>
      <c r="N5600" s="65">
        <v>0</v>
      </c>
      <c r="O5600" s="65">
        <f>IFERROR(VLOOKUP(Tb_Reseller[[#This Row],[Kode Reseller]],[1]Sheet1!$A:$B,2,0),0)</f>
        <v>0</v>
      </c>
    </row>
    <row r="5601" spans="1:15" x14ac:dyDescent="0.25">
      <c r="A5601" s="13" t="s">
        <v>6791</v>
      </c>
      <c r="B5601" s="14" t="s">
        <v>10520</v>
      </c>
      <c r="C5601" s="15" t="s">
        <v>8202</v>
      </c>
      <c r="D5601" s="15" t="s">
        <v>11516</v>
      </c>
      <c r="E5601" s="16">
        <v>45649.652083333327</v>
      </c>
      <c r="F5601" s="13" t="s">
        <v>8204</v>
      </c>
      <c r="G5601" s="13" t="s">
        <v>6791</v>
      </c>
      <c r="H5601" s="15" t="str">
        <f>UPPER(Tb_Reseller[[#This Row],[Agen id]]&amp;"-"&amp;VLOOKUP(Tb_Reseller[[#This Row],[Agen id]],A:B,2,0)&amp;"("&amp;Tb_Reseller[[#This Row],[Short]]&amp;")")</f>
        <v>AR37232-IRMA(O)</v>
      </c>
      <c r="I5601" s="15" t="str">
        <f>VLOOKUP(Tb_Reseller[[#This Row],[Agen id]],Mapping_Agen!A:D,4,0)</f>
        <v>Prima</v>
      </c>
      <c r="J5601" s="7" t="str">
        <f>VLOOKUP(Tb_Reseller[[#This Row],[Agen id]],Mapping_Agen!A:C,3,0)</f>
        <v>ONLINE</v>
      </c>
      <c r="K5601" s="17" t="str">
        <f>TRIM(LEFT(Tb_Reseller[[#This Row],[Group]],2))</f>
        <v>O</v>
      </c>
      <c r="L5601" s="17" t="str">
        <f>VLOOKUP(Tb_Reseller[[#This Row],[Agen id]],Mapping_Agen!A:E,5,0)</f>
        <v>ONLINE</v>
      </c>
      <c r="M5601" s="64">
        <v>0</v>
      </c>
      <c r="N5601" s="65">
        <v>0</v>
      </c>
      <c r="O5601" s="65">
        <f>IFERROR(VLOOKUP(Tb_Reseller[[#This Row],[Kode Reseller]],[1]Sheet1!$A:$B,2,0),0)</f>
        <v>0</v>
      </c>
    </row>
    <row r="5602" spans="1:15" x14ac:dyDescent="0.25">
      <c r="A5602" s="13" t="s">
        <v>6793</v>
      </c>
      <c r="B5602" s="14" t="s">
        <v>15877</v>
      </c>
      <c r="C5602" s="15" t="s">
        <v>8202</v>
      </c>
      <c r="D5602" s="15" t="s">
        <v>11516</v>
      </c>
      <c r="E5602" s="16">
        <v>45649.955555555563</v>
      </c>
      <c r="F5602" s="13" t="s">
        <v>8204</v>
      </c>
      <c r="G5602" s="13" t="s">
        <v>6793</v>
      </c>
      <c r="H5602" s="15" t="str">
        <f>UPPER(Tb_Reseller[[#This Row],[Agen id]]&amp;"-"&amp;VLOOKUP(Tb_Reseller[[#This Row],[Agen id]],A:B,2,0)&amp;"("&amp;Tb_Reseller[[#This Row],[Short]]&amp;")")</f>
        <v>AR37242-ODEO TEKNOLOGI INDONESIA(O)</v>
      </c>
      <c r="I5602" s="15" t="str">
        <f>VLOOKUP(Tb_Reseller[[#This Row],[Agen id]],Mapping_Agen!A:D,4,0)</f>
        <v>Prima</v>
      </c>
      <c r="J5602" s="7" t="str">
        <f>VLOOKUP(Tb_Reseller[[#This Row],[Agen id]],Mapping_Agen!A:C,3,0)</f>
        <v>ONLINE</v>
      </c>
      <c r="K5602" s="17" t="str">
        <f>TRIM(LEFT(Tb_Reseller[[#This Row],[Group]],2))</f>
        <v>O</v>
      </c>
      <c r="L5602" s="17" t="str">
        <f>VLOOKUP(Tb_Reseller[[#This Row],[Agen id]],Mapping_Agen!A:E,5,0)</f>
        <v>ONLINE</v>
      </c>
      <c r="M5602" s="64">
        <v>0</v>
      </c>
      <c r="N5602" s="65">
        <v>0</v>
      </c>
      <c r="O5602" s="65">
        <f>IFERROR(VLOOKUP(Tb_Reseller[[#This Row],[Kode Reseller]],[1]Sheet1!$A:$B,2,0),0)</f>
        <v>0</v>
      </c>
    </row>
    <row r="5603" spans="1:15" x14ac:dyDescent="0.25">
      <c r="A5603" s="13" t="s">
        <v>6795</v>
      </c>
      <c r="B5603" s="14" t="s">
        <v>15968</v>
      </c>
      <c r="C5603" s="15" t="s">
        <v>8213</v>
      </c>
      <c r="D5603" s="15" t="s">
        <v>11516</v>
      </c>
      <c r="E5603" s="16">
        <v>45650.47152777778</v>
      </c>
      <c r="F5603" s="13" t="s">
        <v>8204</v>
      </c>
      <c r="G5603" s="13" t="s">
        <v>6795</v>
      </c>
      <c r="H5603" s="15" t="str">
        <f>UPPER(Tb_Reseller[[#This Row],[Agen id]]&amp;"-"&amp;VLOOKUP(Tb_Reseller[[#This Row],[Agen id]],A:B,2,0)&amp;"("&amp;Tb_Reseller[[#This Row],[Short]]&amp;")")</f>
        <v>AR37248-TUNAIKU AMARBANK(P)</v>
      </c>
      <c r="I5603" s="15" t="str">
        <f>VLOOKUP(Tb_Reseller[[#This Row],[Agen id]],Mapping_Agen!A:D,4,0)</f>
        <v>Prima</v>
      </c>
      <c r="J5603" s="7" t="str">
        <f>VLOOKUP(Tb_Reseller[[#This Row],[Agen id]],Mapping_Agen!A:C,3,0)</f>
        <v>ONLINE</v>
      </c>
      <c r="K5603" s="17" t="str">
        <f>TRIM(LEFT(Tb_Reseller[[#This Row],[Group]],2))</f>
        <v>P</v>
      </c>
      <c r="L5603" s="17" t="str">
        <f>VLOOKUP(Tb_Reseller[[#This Row],[Agen id]],Mapping_Agen!A:E,5,0)</f>
        <v>ONLINE</v>
      </c>
      <c r="M5603" s="64">
        <v>0</v>
      </c>
      <c r="N5603" s="65">
        <v>0</v>
      </c>
      <c r="O5603" s="65">
        <f>IFERROR(VLOOKUP(Tb_Reseller[[#This Row],[Kode Reseller]],[1]Sheet1!$A:$B,2,0),0)</f>
        <v>0</v>
      </c>
    </row>
    <row r="5604" spans="1:15" x14ac:dyDescent="0.25">
      <c r="A5604" s="13" t="s">
        <v>6797</v>
      </c>
      <c r="B5604" s="14" t="s">
        <v>15969</v>
      </c>
      <c r="C5604" s="15" t="s">
        <v>8213</v>
      </c>
      <c r="D5604" s="15" t="s">
        <v>9372</v>
      </c>
      <c r="E5604" s="16">
        <v>45650.654166666667</v>
      </c>
      <c r="F5604" s="13" t="s">
        <v>8204</v>
      </c>
      <c r="G5604" s="13" t="s">
        <v>6797</v>
      </c>
      <c r="H5604" s="15" t="str">
        <f>UPPER(Tb_Reseller[[#This Row],[Agen id]]&amp;"-"&amp;VLOOKUP(Tb_Reseller[[#This Row],[Agen id]],A:B,2,0)&amp;"("&amp;Tb_Reseller[[#This Row],[Short]]&amp;")")</f>
        <v>AR37256-ANDRI WR(P)</v>
      </c>
      <c r="I5604" s="15" t="str">
        <f>VLOOKUP(Tb_Reseller[[#This Row],[Agen id]],Mapping_Agen!A:D,4,0)</f>
        <v>Prima</v>
      </c>
      <c r="J5604" s="7" t="str">
        <f>VLOOKUP(Tb_Reseller[[#This Row],[Agen id]],Mapping_Agen!A:C,3,0)</f>
        <v>PP</v>
      </c>
      <c r="K5604" s="17" t="str">
        <f>TRIM(LEFT(Tb_Reseller[[#This Row],[Group]],2))</f>
        <v>P</v>
      </c>
      <c r="L5604" s="17" t="str">
        <f>VLOOKUP(Tb_Reseller[[#This Row],[Agen id]],Mapping_Agen!A:E,5,0)</f>
        <v>NON SCO</v>
      </c>
      <c r="M5604" s="64">
        <v>0</v>
      </c>
      <c r="N5604" s="65">
        <v>0</v>
      </c>
      <c r="O5604" s="65">
        <f>IFERROR(VLOOKUP(Tb_Reseller[[#This Row],[Kode Reseller]],[1]Sheet1!$A:$B,2,0),0)</f>
        <v>0</v>
      </c>
    </row>
    <row r="5605" spans="1:15" x14ac:dyDescent="0.25">
      <c r="A5605" s="13" t="s">
        <v>15970</v>
      </c>
      <c r="B5605" s="14" t="s">
        <v>15971</v>
      </c>
      <c r="C5605" s="15" t="s">
        <v>8213</v>
      </c>
      <c r="D5605" s="15" t="s">
        <v>9018</v>
      </c>
      <c r="E5605" s="16">
        <v>45651.388194444437</v>
      </c>
      <c r="F5605" s="7" t="s">
        <v>8268</v>
      </c>
      <c r="G5605" s="13" t="s">
        <v>806</v>
      </c>
      <c r="H5605" s="15" t="str">
        <f>UPPER(Tb_Reseller[[#This Row],[Agen id]]&amp;"-"&amp;VLOOKUP(Tb_Reseller[[#This Row],[Agen id]],A:B,2,0)&amp;"("&amp;Tb_Reseller[[#This Row],[Short]]&amp;")")</f>
        <v>AR08006-TJ CELL(P)</v>
      </c>
      <c r="I5605" s="15" t="str">
        <f>VLOOKUP(Tb_Reseller[[#This Row],[Agen id]],Mapping_Agen!A:D,4,0)</f>
        <v>Prima</v>
      </c>
      <c r="J5605" s="7" t="str">
        <f>VLOOKUP(Tb_Reseller[[#This Row],[Agen id]],Mapping_Agen!A:C,3,0)</f>
        <v>ICON</v>
      </c>
      <c r="K5605" s="17" t="str">
        <f>TRIM(LEFT(Tb_Reseller[[#This Row],[Group]],2))</f>
        <v>P</v>
      </c>
      <c r="L5605" s="17" t="str">
        <f>VLOOKUP(Tb_Reseller[[#This Row],[Agen id]],Mapping_Agen!A:E,5,0)</f>
        <v>Abdul Harris</v>
      </c>
      <c r="M5605" s="64">
        <v>0.96774193548387033</v>
      </c>
      <c r="N5605" s="65">
        <v>2.2333333333333352</v>
      </c>
      <c r="O5605" s="65">
        <f>IFERROR(VLOOKUP(Tb_Reseller[[#This Row],[Kode Reseller]],[1]Sheet1!$A:$B,2,0),0)</f>
        <v>0.25</v>
      </c>
    </row>
    <row r="5606" spans="1:15" x14ac:dyDescent="0.25">
      <c r="A5606" s="13" t="s">
        <v>6799</v>
      </c>
      <c r="B5606" s="14" t="s">
        <v>15972</v>
      </c>
      <c r="C5606" s="15" t="s">
        <v>8213</v>
      </c>
      <c r="D5606" s="15" t="s">
        <v>8231</v>
      </c>
      <c r="E5606" s="16">
        <v>45651.599305555559</v>
      </c>
      <c r="F5606" s="13" t="s">
        <v>8204</v>
      </c>
      <c r="G5606" s="13" t="s">
        <v>6799</v>
      </c>
      <c r="H5606" s="15" t="str">
        <f>UPPER(Tb_Reseller[[#This Row],[Agen id]]&amp;"-"&amp;VLOOKUP(Tb_Reseller[[#This Row],[Agen id]],A:B,2,0)&amp;"("&amp;Tb_Reseller[[#This Row],[Short]]&amp;")")</f>
        <v>AR37279-JAYAMART CELL(P)</v>
      </c>
      <c r="I5606" s="15" t="str">
        <f>VLOOKUP(Tb_Reseller[[#This Row],[Agen id]],Mapping_Agen!A:D,4,0)</f>
        <v>Prima</v>
      </c>
      <c r="J5606" s="7" t="str">
        <f>VLOOKUP(Tb_Reseller[[#This Row],[Agen id]],Mapping_Agen!A:C,3,0)</f>
        <v>ICON</v>
      </c>
      <c r="K5606" s="17" t="str">
        <f>TRIM(LEFT(Tb_Reseller[[#This Row],[Group]],2))</f>
        <v>P</v>
      </c>
      <c r="L5606" s="17" t="str">
        <f>VLOOKUP(Tb_Reseller[[#This Row],[Agen id]],Mapping_Agen!A:E,5,0)</f>
        <v>NON SCO</v>
      </c>
      <c r="M5606" s="64">
        <v>0</v>
      </c>
      <c r="N5606" s="65">
        <v>0</v>
      </c>
      <c r="O5606" s="65">
        <f>IFERROR(VLOOKUP(Tb_Reseller[[#This Row],[Kode Reseller]],[1]Sheet1!$A:$B,2,0),0)</f>
        <v>0</v>
      </c>
    </row>
    <row r="5607" spans="1:15" x14ac:dyDescent="0.25">
      <c r="A5607" s="13" t="s">
        <v>6801</v>
      </c>
      <c r="B5607" s="14" t="s">
        <v>15973</v>
      </c>
      <c r="C5607" s="15" t="s">
        <v>8202</v>
      </c>
      <c r="D5607" s="15" t="s">
        <v>11516</v>
      </c>
      <c r="E5607" s="16">
        <v>45651.718055555553</v>
      </c>
      <c r="F5607" s="13" t="s">
        <v>8204</v>
      </c>
      <c r="G5607" s="13" t="s">
        <v>6801</v>
      </c>
      <c r="H5607" s="15" t="str">
        <f>UPPER(Tb_Reseller[[#This Row],[Agen id]]&amp;"-"&amp;VLOOKUP(Tb_Reseller[[#This Row],[Agen id]],A:B,2,0)&amp;"("&amp;Tb_Reseller[[#This Row],[Short]]&amp;")")</f>
        <v>AR37280-ODEO(O)</v>
      </c>
      <c r="I5607" s="15" t="str">
        <f>VLOOKUP(Tb_Reseller[[#This Row],[Agen id]],Mapping_Agen!A:D,4,0)</f>
        <v>Prima</v>
      </c>
      <c r="J5607" s="7" t="str">
        <f>VLOOKUP(Tb_Reseller[[#This Row],[Agen id]],Mapping_Agen!A:C,3,0)</f>
        <v>ONLINE</v>
      </c>
      <c r="K5607" s="17" t="str">
        <f>TRIM(LEFT(Tb_Reseller[[#This Row],[Group]],2))</f>
        <v>O</v>
      </c>
      <c r="L5607" s="17" t="str">
        <f>VLOOKUP(Tb_Reseller[[#This Row],[Agen id]],Mapping_Agen!A:E,5,0)</f>
        <v>ONLINE</v>
      </c>
      <c r="M5607" s="64">
        <v>0</v>
      </c>
      <c r="N5607" s="65">
        <v>0</v>
      </c>
      <c r="O5607" s="65">
        <f>IFERROR(VLOOKUP(Tb_Reseller[[#This Row],[Kode Reseller]],[1]Sheet1!$A:$B,2,0),0)</f>
        <v>0</v>
      </c>
    </row>
    <row r="5608" spans="1:15" x14ac:dyDescent="0.25">
      <c r="A5608" s="13" t="s">
        <v>6803</v>
      </c>
      <c r="B5608" s="14" t="s">
        <v>15950</v>
      </c>
      <c r="C5608" s="15" t="s">
        <v>8202</v>
      </c>
      <c r="D5608" s="15" t="s">
        <v>11516</v>
      </c>
      <c r="E5608" s="16">
        <v>45651.816666666673</v>
      </c>
      <c r="F5608" s="13" t="s">
        <v>8204</v>
      </c>
      <c r="G5608" s="13" t="s">
        <v>6803</v>
      </c>
      <c r="H5608" s="15" t="str">
        <f>UPPER(Tb_Reseller[[#This Row],[Agen id]]&amp;"-"&amp;VLOOKUP(Tb_Reseller[[#This Row],[Agen id]],A:B,2,0)&amp;"("&amp;Tb_Reseller[[#This Row],[Short]]&amp;")")</f>
        <v>AR37282-NUSA SATU INTI ARTHA(O)</v>
      </c>
      <c r="I5608" s="15" t="str">
        <f>VLOOKUP(Tb_Reseller[[#This Row],[Agen id]],Mapping_Agen!A:D,4,0)</f>
        <v>Prima</v>
      </c>
      <c r="J5608" s="7" t="str">
        <f>VLOOKUP(Tb_Reseller[[#This Row],[Agen id]],Mapping_Agen!A:C,3,0)</f>
        <v>ONLINE</v>
      </c>
      <c r="K5608" s="17" t="str">
        <f>TRIM(LEFT(Tb_Reseller[[#This Row],[Group]],2))</f>
        <v>O</v>
      </c>
      <c r="L5608" s="17" t="str">
        <f>VLOOKUP(Tb_Reseller[[#This Row],[Agen id]],Mapping_Agen!A:E,5,0)</f>
        <v>ONLINE</v>
      </c>
      <c r="M5608" s="64">
        <v>0</v>
      </c>
      <c r="N5608" s="65">
        <v>0</v>
      </c>
      <c r="O5608" s="65">
        <f>IFERROR(VLOOKUP(Tb_Reseller[[#This Row],[Kode Reseller]],[1]Sheet1!$A:$B,2,0),0)</f>
        <v>0</v>
      </c>
    </row>
    <row r="5609" spans="1:15" x14ac:dyDescent="0.25">
      <c r="A5609" s="13" t="s">
        <v>6807</v>
      </c>
      <c r="B5609" s="14" t="s">
        <v>15974</v>
      </c>
      <c r="C5609" s="15" t="s">
        <v>8213</v>
      </c>
      <c r="D5609" s="15" t="s">
        <v>9372</v>
      </c>
      <c r="E5609" s="16">
        <v>45652.406944444447</v>
      </c>
      <c r="F5609" s="13" t="s">
        <v>8204</v>
      </c>
      <c r="G5609" s="13" t="s">
        <v>6807</v>
      </c>
      <c r="H5609" s="15" t="str">
        <f>UPPER(Tb_Reseller[[#This Row],[Agen id]]&amp;"-"&amp;VLOOKUP(Tb_Reseller[[#This Row],[Agen id]],A:B,2,0)&amp;"("&amp;Tb_Reseller[[#This Row],[Short]]&amp;")")</f>
        <v>AR37294-DIKI RAHMAT(P)</v>
      </c>
      <c r="I5609" s="15" t="str">
        <f>VLOOKUP(Tb_Reseller[[#This Row],[Agen id]],Mapping_Agen!A:D,4,0)</f>
        <v>Prima</v>
      </c>
      <c r="J5609" s="7" t="str">
        <f>VLOOKUP(Tb_Reseller[[#This Row],[Agen id]],Mapping_Agen!A:C,3,0)</f>
        <v>PP</v>
      </c>
      <c r="K5609" s="17" t="str">
        <f>TRIM(LEFT(Tb_Reseller[[#This Row],[Group]],2))</f>
        <v>P</v>
      </c>
      <c r="L5609" s="17" t="str">
        <f>VLOOKUP(Tb_Reseller[[#This Row],[Agen id]],Mapping_Agen!A:E,5,0)</f>
        <v>NON SCO</v>
      </c>
      <c r="M5609" s="64">
        <v>0</v>
      </c>
      <c r="N5609" s="65">
        <v>0</v>
      </c>
      <c r="O5609" s="65">
        <f>IFERROR(VLOOKUP(Tb_Reseller[[#This Row],[Kode Reseller]],[1]Sheet1!$A:$B,2,0),0)</f>
        <v>0</v>
      </c>
    </row>
    <row r="5610" spans="1:15" x14ac:dyDescent="0.25">
      <c r="A5610" s="13" t="s">
        <v>6809</v>
      </c>
      <c r="B5610" s="14" t="s">
        <v>15883</v>
      </c>
      <c r="C5610" s="15" t="s">
        <v>8202</v>
      </c>
      <c r="D5610" s="15" t="s">
        <v>11516</v>
      </c>
      <c r="E5610" s="16">
        <v>45652.431944444441</v>
      </c>
      <c r="F5610" s="13" t="s">
        <v>8204</v>
      </c>
      <c r="G5610" s="13" t="s">
        <v>6809</v>
      </c>
      <c r="H5610" s="15" t="str">
        <f>UPPER(Tb_Reseller[[#This Row],[Agen id]]&amp;"-"&amp;VLOOKUP(Tb_Reseller[[#This Row],[Agen id]],A:B,2,0)&amp;"("&amp;Tb_Reseller[[#This Row],[Short]]&amp;")")</f>
        <v>AR37296-AMAN CEPAT(O)</v>
      </c>
      <c r="I5610" s="15" t="str">
        <f>VLOOKUP(Tb_Reseller[[#This Row],[Agen id]],Mapping_Agen!A:D,4,0)</f>
        <v>Prima</v>
      </c>
      <c r="J5610" s="7" t="str">
        <f>VLOOKUP(Tb_Reseller[[#This Row],[Agen id]],Mapping_Agen!A:C,3,0)</f>
        <v>ONLINE</v>
      </c>
      <c r="K5610" s="17" t="str">
        <f>TRIM(LEFT(Tb_Reseller[[#This Row],[Group]],2))</f>
        <v>O</v>
      </c>
      <c r="L5610" s="17" t="str">
        <f>VLOOKUP(Tb_Reseller[[#This Row],[Agen id]],Mapping_Agen!A:E,5,0)</f>
        <v>ONLINE</v>
      </c>
      <c r="M5610" s="64">
        <v>0</v>
      </c>
      <c r="N5610" s="65">
        <v>0</v>
      </c>
      <c r="O5610" s="65">
        <f>IFERROR(VLOOKUP(Tb_Reseller[[#This Row],[Kode Reseller]],[1]Sheet1!$A:$B,2,0),0)</f>
        <v>0</v>
      </c>
    </row>
    <row r="5611" spans="1:15" x14ac:dyDescent="0.25">
      <c r="A5611" s="13" t="s">
        <v>6811</v>
      </c>
      <c r="B5611" s="14" t="s">
        <v>15975</v>
      </c>
      <c r="C5611" s="15" t="s">
        <v>8202</v>
      </c>
      <c r="D5611" s="15" t="s">
        <v>11516</v>
      </c>
      <c r="E5611" s="16">
        <v>45652.458333333343</v>
      </c>
      <c r="F5611" s="13" t="s">
        <v>8204</v>
      </c>
      <c r="G5611" s="13" t="s">
        <v>6811</v>
      </c>
      <c r="H5611" s="15" t="str">
        <f>UPPER(Tb_Reseller[[#This Row],[Agen id]]&amp;"-"&amp;VLOOKUP(Tb_Reseller[[#This Row],[Agen id]],A:B,2,0)&amp;"("&amp;Tb_Reseller[[#This Row],[Short]]&amp;")")</f>
        <v>AR37297-SOFIAH(O)</v>
      </c>
      <c r="I5611" s="15" t="str">
        <f>VLOOKUP(Tb_Reseller[[#This Row],[Agen id]],Mapping_Agen!A:D,4,0)</f>
        <v>Prima</v>
      </c>
      <c r="J5611" s="7" t="str">
        <f>VLOOKUP(Tb_Reseller[[#This Row],[Agen id]],Mapping_Agen!A:C,3,0)</f>
        <v>ONLINE</v>
      </c>
      <c r="K5611" s="17" t="str">
        <f>TRIM(LEFT(Tb_Reseller[[#This Row],[Group]],2))</f>
        <v>O</v>
      </c>
      <c r="L5611" s="17" t="str">
        <f>VLOOKUP(Tb_Reseller[[#This Row],[Agen id]],Mapping_Agen!A:E,5,0)</f>
        <v>ONLINE</v>
      </c>
      <c r="M5611" s="64">
        <v>0</v>
      </c>
      <c r="N5611" s="65">
        <v>0</v>
      </c>
      <c r="O5611" s="65">
        <f>IFERROR(VLOOKUP(Tb_Reseller[[#This Row],[Kode Reseller]],[1]Sheet1!$A:$B,2,0),0)</f>
        <v>0</v>
      </c>
    </row>
    <row r="5612" spans="1:15" x14ac:dyDescent="0.25">
      <c r="A5612" s="13" t="s">
        <v>15976</v>
      </c>
      <c r="B5612" s="14" t="s">
        <v>8858</v>
      </c>
      <c r="C5612" s="15" t="s">
        <v>8213</v>
      </c>
      <c r="D5612" s="15" t="s">
        <v>15354</v>
      </c>
      <c r="E5612" s="16">
        <v>45652.530555555553</v>
      </c>
      <c r="F5612" s="13" t="s">
        <v>8268</v>
      </c>
      <c r="G5612" s="13" t="s">
        <v>3582</v>
      </c>
      <c r="H5612" s="15" t="str">
        <f>UPPER(Tb_Reseller[[#This Row],[Agen id]]&amp;"-"&amp;VLOOKUP(Tb_Reseller[[#This Row],[Agen id]],A:B,2,0)&amp;"("&amp;Tb_Reseller[[#This Row],[Short]]&amp;")")</f>
        <v>AR31733-ASBI CELL(P)</v>
      </c>
      <c r="I5612" s="15" t="str">
        <f>VLOOKUP(Tb_Reseller[[#This Row],[Agen id]],Mapping_Agen!A:D,4,0)</f>
        <v>Prima</v>
      </c>
      <c r="J5612" s="7" t="str">
        <f>VLOOKUP(Tb_Reseller[[#This Row],[Agen id]],Mapping_Agen!A:C,3,0)</f>
        <v>ICON</v>
      </c>
      <c r="K5612" s="17" t="str">
        <f>TRIM(LEFT(Tb_Reseller[[#This Row],[Group]],2))</f>
        <v>P</v>
      </c>
      <c r="L5612" s="17" t="str">
        <f>VLOOKUP(Tb_Reseller[[#This Row],[Agen id]],Mapping_Agen!A:E,5,0)</f>
        <v>NON SCO</v>
      </c>
      <c r="M5612" s="64">
        <v>1.8709677419354824</v>
      </c>
      <c r="N5612" s="65">
        <v>1.5333333333333348</v>
      </c>
      <c r="O5612" s="65">
        <f>IFERROR(VLOOKUP(Tb_Reseller[[#This Row],[Kode Reseller]],[1]Sheet1!$A:$B,2,0),0)</f>
        <v>1.5</v>
      </c>
    </row>
    <row r="5613" spans="1:15" x14ac:dyDescent="0.25">
      <c r="A5613" s="13" t="s">
        <v>7660</v>
      </c>
      <c r="B5613" s="14" t="s">
        <v>15977</v>
      </c>
      <c r="C5613" s="15" t="s">
        <v>8202</v>
      </c>
      <c r="D5613" s="15" t="s">
        <v>11516</v>
      </c>
      <c r="E5613" s="16">
        <v>45652.720833333333</v>
      </c>
      <c r="F5613" s="13" t="s">
        <v>8204</v>
      </c>
      <c r="G5613" s="13" t="s">
        <v>7660</v>
      </c>
      <c r="H5613" s="15" t="str">
        <f>UPPER(Tb_Reseller[[#This Row],[Agen id]]&amp;"-"&amp;VLOOKUP(Tb_Reseller[[#This Row],[Agen id]],A:B,2,0)&amp;"("&amp;Tb_Reseller[[#This Row],[Short]]&amp;")")</f>
        <v>AR37308-ROHMAN CELL(O)</v>
      </c>
      <c r="I5613" s="15" t="str">
        <f>VLOOKUP(Tb_Reseller[[#This Row],[Agen id]],Mapping_Agen!A:D,4,0)</f>
        <v>Prima</v>
      </c>
      <c r="J5613" s="7" t="str">
        <f>VLOOKUP(Tb_Reseller[[#This Row],[Agen id]],Mapping_Agen!A:C,3,0)</f>
        <v>ONLINE</v>
      </c>
      <c r="K5613" s="17" t="str">
        <f>TRIM(LEFT(Tb_Reseller[[#This Row],[Group]],2))</f>
        <v>O</v>
      </c>
      <c r="L5613" s="17" t="str">
        <f>VLOOKUP(Tb_Reseller[[#This Row],[Agen id]],Mapping_Agen!A:E,5,0)</f>
        <v>ONLINE</v>
      </c>
      <c r="M5613" s="64">
        <v>0</v>
      </c>
      <c r="N5613" s="65">
        <v>0</v>
      </c>
      <c r="O5613" s="65">
        <f>IFERROR(VLOOKUP(Tb_Reseller[[#This Row],[Kode Reseller]],[1]Sheet1!$A:$B,2,0),0)</f>
        <v>0</v>
      </c>
    </row>
    <row r="5614" spans="1:15" x14ac:dyDescent="0.25">
      <c r="A5614" s="13" t="s">
        <v>6815</v>
      </c>
      <c r="B5614" s="14" t="s">
        <v>15978</v>
      </c>
      <c r="C5614" s="15" t="s">
        <v>8202</v>
      </c>
      <c r="D5614" s="15" t="s">
        <v>11516</v>
      </c>
      <c r="E5614" s="16">
        <v>45652.765277777777</v>
      </c>
      <c r="F5614" s="13" t="s">
        <v>8204</v>
      </c>
      <c r="G5614" s="13" t="s">
        <v>6815</v>
      </c>
      <c r="H5614" s="15" t="str">
        <f>UPPER(Tb_Reseller[[#This Row],[Agen id]]&amp;"-"&amp;VLOOKUP(Tb_Reseller[[#This Row],[Agen id]],A:B,2,0)&amp;"("&amp;Tb_Reseller[[#This Row],[Short]]&amp;")")</f>
        <v>AR37309-NURMALASARI(O)</v>
      </c>
      <c r="I5614" s="15" t="str">
        <f>VLOOKUP(Tb_Reseller[[#This Row],[Agen id]],Mapping_Agen!A:D,4,0)</f>
        <v>Prima</v>
      </c>
      <c r="J5614" s="7" t="str">
        <f>VLOOKUP(Tb_Reseller[[#This Row],[Agen id]],Mapping_Agen!A:C,3,0)</f>
        <v>ONLINE</v>
      </c>
      <c r="K5614" s="17" t="str">
        <f>TRIM(LEFT(Tb_Reseller[[#This Row],[Group]],2))</f>
        <v>O</v>
      </c>
      <c r="L5614" s="17" t="str">
        <f>VLOOKUP(Tb_Reseller[[#This Row],[Agen id]],Mapping_Agen!A:E,5,0)</f>
        <v>ONLINE</v>
      </c>
      <c r="M5614" s="64">
        <v>0</v>
      </c>
      <c r="N5614" s="65">
        <v>0</v>
      </c>
      <c r="O5614" s="65">
        <f>IFERROR(VLOOKUP(Tb_Reseller[[#This Row],[Kode Reseller]],[1]Sheet1!$A:$B,2,0),0)</f>
        <v>0</v>
      </c>
    </row>
    <row r="5615" spans="1:15" x14ac:dyDescent="0.25">
      <c r="A5615" s="13" t="s">
        <v>6819</v>
      </c>
      <c r="B5615" s="14" t="s">
        <v>15979</v>
      </c>
      <c r="C5615" s="15" t="s">
        <v>8202</v>
      </c>
      <c r="D5615" s="15" t="s">
        <v>11516</v>
      </c>
      <c r="E5615" s="16">
        <v>45653.334722222222</v>
      </c>
      <c r="F5615" s="13" t="s">
        <v>8204</v>
      </c>
      <c r="G5615" s="13" t="s">
        <v>6819</v>
      </c>
      <c r="H5615" s="15" t="str">
        <f>UPPER(Tb_Reseller[[#This Row],[Agen id]]&amp;"-"&amp;VLOOKUP(Tb_Reseller[[#This Row],[Agen id]],A:B,2,0)&amp;"("&amp;Tb_Reseller[[#This Row],[Short]]&amp;")")</f>
        <v>AR37317-UTAMI ASERA DEWI(O)</v>
      </c>
      <c r="I5615" s="15" t="str">
        <f>VLOOKUP(Tb_Reseller[[#This Row],[Agen id]],Mapping_Agen!A:D,4,0)</f>
        <v>Prima</v>
      </c>
      <c r="J5615" s="7" t="str">
        <f>VLOOKUP(Tb_Reseller[[#This Row],[Agen id]],Mapping_Agen!A:C,3,0)</f>
        <v>ONLINE</v>
      </c>
      <c r="K5615" s="17" t="str">
        <f>TRIM(LEFT(Tb_Reseller[[#This Row],[Group]],2))</f>
        <v>O</v>
      </c>
      <c r="L5615" s="17" t="str">
        <f>VLOOKUP(Tb_Reseller[[#This Row],[Agen id]],Mapping_Agen!A:E,5,0)</f>
        <v>ONLINE</v>
      </c>
      <c r="M5615" s="64">
        <v>0</v>
      </c>
      <c r="N5615" s="65">
        <v>0</v>
      </c>
      <c r="O5615" s="65">
        <f>IFERROR(VLOOKUP(Tb_Reseller[[#This Row],[Kode Reseller]],[1]Sheet1!$A:$B,2,0),0)</f>
        <v>0</v>
      </c>
    </row>
    <row r="5616" spans="1:15" x14ac:dyDescent="0.25">
      <c r="A5616" s="13" t="s">
        <v>15980</v>
      </c>
      <c r="B5616" s="14" t="s">
        <v>12485</v>
      </c>
      <c r="C5616" s="15" t="s">
        <v>8213</v>
      </c>
      <c r="D5616" s="15" t="s">
        <v>9018</v>
      </c>
      <c r="E5616" s="16">
        <v>45653.457638888889</v>
      </c>
      <c r="F5616" s="7" t="s">
        <v>8268</v>
      </c>
      <c r="G5616" s="13" t="s">
        <v>806</v>
      </c>
      <c r="H5616" s="15" t="str">
        <f>UPPER(Tb_Reseller[[#This Row],[Agen id]]&amp;"-"&amp;VLOOKUP(Tb_Reseller[[#This Row],[Agen id]],A:B,2,0)&amp;"("&amp;Tb_Reseller[[#This Row],[Short]]&amp;")")</f>
        <v>AR08006-TJ CELL(P)</v>
      </c>
      <c r="I5616" s="15" t="str">
        <f>VLOOKUP(Tb_Reseller[[#This Row],[Agen id]],Mapping_Agen!A:D,4,0)</f>
        <v>Prima</v>
      </c>
      <c r="J5616" s="7" t="str">
        <f>VLOOKUP(Tb_Reseller[[#This Row],[Agen id]],Mapping_Agen!A:C,3,0)</f>
        <v>ICON</v>
      </c>
      <c r="K5616" s="17" t="str">
        <f>TRIM(LEFT(Tb_Reseller[[#This Row],[Group]],2))</f>
        <v>P</v>
      </c>
      <c r="L5616" s="17" t="str">
        <f>VLOOKUP(Tb_Reseller[[#This Row],[Agen id]],Mapping_Agen!A:E,5,0)</f>
        <v>Abdul Harris</v>
      </c>
      <c r="M5616" s="64">
        <v>0.6774193548387093</v>
      </c>
      <c r="N5616" s="65">
        <v>0.86666666666666659</v>
      </c>
      <c r="O5616" s="65">
        <f>IFERROR(VLOOKUP(Tb_Reseller[[#This Row],[Kode Reseller]],[1]Sheet1!$A:$B,2,0),0)</f>
        <v>0.75</v>
      </c>
    </row>
    <row r="5617" spans="1:15" x14ac:dyDescent="0.25">
      <c r="A5617" s="13" t="s">
        <v>6821</v>
      </c>
      <c r="B5617" s="14" t="s">
        <v>15981</v>
      </c>
      <c r="C5617" s="15" t="s">
        <v>8202</v>
      </c>
      <c r="D5617" s="15" t="s">
        <v>11516</v>
      </c>
      <c r="E5617" s="16">
        <v>45653.620138888888</v>
      </c>
      <c r="F5617" s="13" t="s">
        <v>8204</v>
      </c>
      <c r="G5617" s="13" t="s">
        <v>6821</v>
      </c>
      <c r="H5617" s="15" t="str">
        <f>UPPER(Tb_Reseller[[#This Row],[Agen id]]&amp;"-"&amp;VLOOKUP(Tb_Reseller[[#This Row],[Agen id]],A:B,2,0)&amp;"("&amp;Tb_Reseller[[#This Row],[Short]]&amp;")")</f>
        <v>AR37326-AGUS DADANG(O)</v>
      </c>
      <c r="I5617" s="15" t="str">
        <f>VLOOKUP(Tb_Reseller[[#This Row],[Agen id]],Mapping_Agen!A:D,4,0)</f>
        <v>Prima</v>
      </c>
      <c r="J5617" s="7" t="str">
        <f>VLOOKUP(Tb_Reseller[[#This Row],[Agen id]],Mapping_Agen!A:C,3,0)</f>
        <v>ONLINE</v>
      </c>
      <c r="K5617" s="17" t="str">
        <f>TRIM(LEFT(Tb_Reseller[[#This Row],[Group]],2))</f>
        <v>O</v>
      </c>
      <c r="L5617" s="17" t="str">
        <f>VLOOKUP(Tb_Reseller[[#This Row],[Agen id]],Mapping_Agen!A:E,5,0)</f>
        <v>ONLINE</v>
      </c>
      <c r="M5617" s="64">
        <v>0</v>
      </c>
      <c r="N5617" s="65">
        <v>0</v>
      </c>
      <c r="O5617" s="65">
        <f>IFERROR(VLOOKUP(Tb_Reseller[[#This Row],[Kode Reseller]],[1]Sheet1!$A:$B,2,0),0)</f>
        <v>0</v>
      </c>
    </row>
    <row r="5618" spans="1:15" x14ac:dyDescent="0.25">
      <c r="A5618" s="13" t="s">
        <v>15982</v>
      </c>
      <c r="B5618" s="14" t="s">
        <v>15983</v>
      </c>
      <c r="C5618" s="15" t="s">
        <v>8213</v>
      </c>
      <c r="D5618" s="15" t="s">
        <v>9843</v>
      </c>
      <c r="E5618" s="16">
        <v>45653.631944444453</v>
      </c>
      <c r="F5618" s="7" t="s">
        <v>8268</v>
      </c>
      <c r="G5618" s="13" t="s">
        <v>2323</v>
      </c>
      <c r="H5618" s="15" t="str">
        <f>UPPER(Tb_Reseller[[#This Row],[Agen id]]&amp;"-"&amp;VLOOKUP(Tb_Reseller[[#This Row],[Agen id]],A:B,2,0)&amp;"("&amp;Tb_Reseller[[#This Row],[Short]]&amp;")")</f>
        <v>AR26368-IBNU PRIMA(P)</v>
      </c>
      <c r="I5618" s="15" t="str">
        <f>VLOOKUP(Tb_Reseller[[#This Row],[Agen id]],Mapping_Agen!A:D,4,0)</f>
        <v>Prima</v>
      </c>
      <c r="J5618" s="7" t="str">
        <f>VLOOKUP(Tb_Reseller[[#This Row],[Agen id]],Mapping_Agen!A:C,3,0)</f>
        <v>PP</v>
      </c>
      <c r="K5618" s="17" t="str">
        <f>TRIM(LEFT(Tb_Reseller[[#This Row],[Group]],2))</f>
        <v>P</v>
      </c>
      <c r="L5618" s="17" t="str">
        <f>VLOOKUP(Tb_Reseller[[#This Row],[Agen id]],Mapping_Agen!A:E,5,0)</f>
        <v>Febri Kurniawan</v>
      </c>
      <c r="M5618" s="64">
        <v>0</v>
      </c>
      <c r="N5618" s="65">
        <v>0</v>
      </c>
      <c r="O5618" s="65">
        <f>IFERROR(VLOOKUP(Tb_Reseller[[#This Row],[Kode Reseller]],[1]Sheet1!$A:$B,2,0),0)</f>
        <v>0</v>
      </c>
    </row>
    <row r="5619" spans="1:15" x14ac:dyDescent="0.25">
      <c r="A5619" s="13" t="s">
        <v>15984</v>
      </c>
      <c r="B5619" s="14" t="s">
        <v>15985</v>
      </c>
      <c r="C5619" s="15" t="s">
        <v>8213</v>
      </c>
      <c r="D5619" s="15" t="s">
        <v>8829</v>
      </c>
      <c r="E5619" s="16">
        <v>45653.659722222219</v>
      </c>
      <c r="F5619" s="7" t="s">
        <v>8268</v>
      </c>
      <c r="G5619" s="13" t="s">
        <v>886</v>
      </c>
      <c r="H5619" s="15" t="str">
        <f>UPPER(Tb_Reseller[[#This Row],[Agen id]]&amp;"-"&amp;VLOOKUP(Tb_Reseller[[#This Row],[Agen id]],A:B,2,0)&amp;"("&amp;Tb_Reseller[[#This Row],[Short]]&amp;")")</f>
        <v>AR08869-BAROKAH CELL 2(P)</v>
      </c>
      <c r="I5619" s="15" t="str">
        <f>VLOOKUP(Tb_Reseller[[#This Row],[Agen id]],Mapping_Agen!A:D,4,0)</f>
        <v>Prima</v>
      </c>
      <c r="J5619" s="7" t="str">
        <f>VLOOKUP(Tb_Reseller[[#This Row],[Agen id]],Mapping_Agen!A:C,3,0)</f>
        <v>BSD</v>
      </c>
      <c r="K5619" s="17" t="str">
        <f>TRIM(LEFT(Tb_Reseller[[#This Row],[Group]],2))</f>
        <v>P</v>
      </c>
      <c r="L5619" s="17" t="str">
        <f>VLOOKUP(Tb_Reseller[[#This Row],[Agen id]],Mapping_Agen!A:E,5,0)</f>
        <v>NON SCO</v>
      </c>
      <c r="M5619" s="64">
        <v>0</v>
      </c>
      <c r="N5619" s="65">
        <v>0</v>
      </c>
      <c r="O5619" s="65">
        <f>IFERROR(VLOOKUP(Tb_Reseller[[#This Row],[Kode Reseller]],[1]Sheet1!$A:$B,2,0),0)</f>
        <v>0</v>
      </c>
    </row>
    <row r="5620" spans="1:15" x14ac:dyDescent="0.25">
      <c r="A5620" s="13" t="s">
        <v>7662</v>
      </c>
      <c r="B5620" s="14" t="s">
        <v>15986</v>
      </c>
      <c r="C5620" s="15" t="s">
        <v>8213</v>
      </c>
      <c r="D5620" s="15" t="s">
        <v>8231</v>
      </c>
      <c r="E5620" s="16">
        <v>45653.887499999997</v>
      </c>
      <c r="F5620" s="13" t="s">
        <v>8204</v>
      </c>
      <c r="G5620" s="13" t="s">
        <v>7662</v>
      </c>
      <c r="H5620" s="15" t="str">
        <f>UPPER(Tb_Reseller[[#This Row],[Agen id]]&amp;"-"&amp;VLOOKUP(Tb_Reseller[[#This Row],[Agen id]],A:B,2,0)&amp;"("&amp;Tb_Reseller[[#This Row],[Short]]&amp;")")</f>
        <v>AR37335-IRFAN CELL(P)</v>
      </c>
      <c r="I5620" s="15" t="str">
        <f>VLOOKUP(Tb_Reseller[[#This Row],[Agen id]],Mapping_Agen!A:D,4,0)</f>
        <v>Prima</v>
      </c>
      <c r="J5620" s="7" t="str">
        <f>VLOOKUP(Tb_Reseller[[#This Row],[Agen id]],Mapping_Agen!A:C,3,0)</f>
        <v>ICON</v>
      </c>
      <c r="K5620" s="17" t="str">
        <f>TRIM(LEFT(Tb_Reseller[[#This Row],[Group]],2))</f>
        <v>P</v>
      </c>
      <c r="L5620" s="17" t="str">
        <f>VLOOKUP(Tb_Reseller[[#This Row],[Agen id]],Mapping_Agen!A:E,5,0)</f>
        <v>NON SCO</v>
      </c>
      <c r="M5620" s="64">
        <v>0</v>
      </c>
      <c r="N5620" s="65">
        <v>0</v>
      </c>
      <c r="O5620" s="65">
        <f>IFERROR(VLOOKUP(Tb_Reseller[[#This Row],[Kode Reseller]],[1]Sheet1!$A:$B,2,0),0)</f>
        <v>0</v>
      </c>
    </row>
    <row r="5621" spans="1:15" x14ac:dyDescent="0.25">
      <c r="A5621" s="13" t="s">
        <v>15987</v>
      </c>
      <c r="B5621" s="14" t="s">
        <v>11007</v>
      </c>
      <c r="C5621" s="15" t="s">
        <v>8544</v>
      </c>
      <c r="D5621" s="15" t="s">
        <v>9711</v>
      </c>
      <c r="E5621" s="16">
        <v>45654.4375</v>
      </c>
      <c r="F5621" s="7" t="s">
        <v>8268</v>
      </c>
      <c r="G5621" s="13" t="s">
        <v>677</v>
      </c>
      <c r="H5621" s="15" t="str">
        <f>UPPER(Tb_Reseller[[#This Row],[Agen id]]&amp;"-"&amp;VLOOKUP(Tb_Reseller[[#This Row],[Agen id]],A:B,2,0)&amp;"("&amp;Tb_Reseller[[#This Row],[Short]]&amp;")")</f>
        <v>AR13043-ASILAH CALL(M2)</v>
      </c>
      <c r="I5621" s="15" t="str">
        <f>VLOOKUP(Tb_Reseller[[#This Row],[Agen id]],Mapping_Agen!A:D,4,0)</f>
        <v>No Limit</v>
      </c>
      <c r="J5621" s="7" t="str">
        <f>VLOOKUP(Tb_Reseller[[#This Row],[Agen id]],Mapping_Agen!A:C,3,0)</f>
        <v>ICON</v>
      </c>
      <c r="K5621" s="17" t="str">
        <f>TRIM(LEFT(Tb_Reseller[[#This Row],[Group]],2))</f>
        <v>M2</v>
      </c>
      <c r="L5621" s="17" t="str">
        <f>VLOOKUP(Tb_Reseller[[#This Row],[Agen id]],Mapping_Agen!A:E,5,0)</f>
        <v>NON SCO</v>
      </c>
      <c r="M5621" s="64">
        <v>0</v>
      </c>
      <c r="N5621" s="65">
        <v>0</v>
      </c>
      <c r="O5621" s="65">
        <f>IFERROR(VLOOKUP(Tb_Reseller[[#This Row],[Kode Reseller]],[1]Sheet1!$A:$B,2,0),0)</f>
        <v>0</v>
      </c>
    </row>
    <row r="5622" spans="1:15" x14ac:dyDescent="0.25">
      <c r="A5622" s="13" t="s">
        <v>15988</v>
      </c>
      <c r="B5622" s="14" t="s">
        <v>15989</v>
      </c>
      <c r="C5622" s="15" t="s">
        <v>8213</v>
      </c>
      <c r="D5622" s="15" t="s">
        <v>15780</v>
      </c>
      <c r="E5622" s="16">
        <v>45655.436111111107</v>
      </c>
      <c r="F5622" s="13" t="s">
        <v>8268</v>
      </c>
      <c r="G5622" s="13" t="s">
        <v>6502</v>
      </c>
      <c r="H5622" s="15" t="str">
        <f>UPPER(Tb_Reseller[[#This Row],[Agen id]]&amp;"-"&amp;VLOOKUP(Tb_Reseller[[#This Row],[Agen id]],A:B,2,0)&amp;"("&amp;Tb_Reseller[[#This Row],[Short]]&amp;")")</f>
        <v>AR36778-AZIDAN CELL(P)</v>
      </c>
      <c r="I5622" s="15" t="str">
        <f>VLOOKUP(Tb_Reseller[[#This Row],[Agen id]],Mapping_Agen!A:D,4,0)</f>
        <v>Prima</v>
      </c>
      <c r="J5622" s="7" t="str">
        <f>VLOOKUP(Tb_Reseller[[#This Row],[Agen id]],Mapping_Agen!A:C,3,0)</f>
        <v>PP</v>
      </c>
      <c r="K5622" s="17" t="str">
        <f>TRIM(LEFT(Tb_Reseller[[#This Row],[Group]],2))</f>
        <v>P</v>
      </c>
      <c r="L5622" s="17" t="str">
        <f>VLOOKUP(Tb_Reseller[[#This Row],[Agen id]],Mapping_Agen!A:E,5,0)</f>
        <v>Mas Komarjaya</v>
      </c>
      <c r="M5622" s="64">
        <v>0</v>
      </c>
      <c r="N5622" s="65">
        <v>0</v>
      </c>
      <c r="O5622" s="65">
        <f>IFERROR(VLOOKUP(Tb_Reseller[[#This Row],[Kode Reseller]],[1]Sheet1!$A:$B,2,0),0)</f>
        <v>0</v>
      </c>
    </row>
    <row r="5623" spans="1:15" x14ac:dyDescent="0.25">
      <c r="A5623" s="13" t="s">
        <v>6825</v>
      </c>
      <c r="B5623" s="14" t="s">
        <v>15990</v>
      </c>
      <c r="C5623" s="15" t="s">
        <v>8202</v>
      </c>
      <c r="D5623" s="15" t="s">
        <v>11516</v>
      </c>
      <c r="E5623" s="16">
        <v>45655.540277777778</v>
      </c>
      <c r="F5623" s="13" t="s">
        <v>8204</v>
      </c>
      <c r="G5623" s="13" t="s">
        <v>6825</v>
      </c>
      <c r="H5623" s="15" t="str">
        <f>UPPER(Tb_Reseller[[#This Row],[Agen id]]&amp;"-"&amp;VLOOKUP(Tb_Reseller[[#This Row],[Agen id]],A:B,2,0)&amp;"("&amp;Tb_Reseller[[#This Row],[Short]]&amp;")")</f>
        <v>AR37350-HAIRUL ANWAR(O)</v>
      </c>
      <c r="I5623" s="15" t="str">
        <f>VLOOKUP(Tb_Reseller[[#This Row],[Agen id]],Mapping_Agen!A:D,4,0)</f>
        <v>Prima</v>
      </c>
      <c r="J5623" s="7" t="str">
        <f>VLOOKUP(Tb_Reseller[[#This Row],[Agen id]],Mapping_Agen!A:C,3,0)</f>
        <v>ONLINE</v>
      </c>
      <c r="K5623" s="17" t="str">
        <f>TRIM(LEFT(Tb_Reseller[[#This Row],[Group]],2))</f>
        <v>O</v>
      </c>
      <c r="L5623" s="17" t="str">
        <f>VLOOKUP(Tb_Reseller[[#This Row],[Agen id]],Mapping_Agen!A:E,5,0)</f>
        <v>ONLINE</v>
      </c>
      <c r="M5623" s="64">
        <v>0</v>
      </c>
      <c r="N5623" s="65">
        <v>0</v>
      </c>
      <c r="O5623" s="65">
        <f>IFERROR(VLOOKUP(Tb_Reseller[[#This Row],[Kode Reseller]],[1]Sheet1!$A:$B,2,0),0)</f>
        <v>0</v>
      </c>
    </row>
    <row r="5624" spans="1:15" x14ac:dyDescent="0.25">
      <c r="A5624" s="13" t="s">
        <v>15991</v>
      </c>
      <c r="B5624" s="14" t="s">
        <v>15992</v>
      </c>
      <c r="C5624" s="15" t="s">
        <v>8213</v>
      </c>
      <c r="D5624" s="15" t="s">
        <v>15044</v>
      </c>
      <c r="E5624" s="16">
        <v>45655.557638888888</v>
      </c>
      <c r="F5624" s="7" t="s">
        <v>8268</v>
      </c>
      <c r="G5624" s="13" t="s">
        <v>5149</v>
      </c>
      <c r="H5624" s="15" t="str">
        <f>UPPER(Tb_Reseller[[#This Row],[Agen id]]&amp;"-"&amp;VLOOKUP(Tb_Reseller[[#This Row],[Agen id]],A:B,2,0)&amp;"("&amp;Tb_Reseller[[#This Row],[Short]]&amp;")")</f>
        <v>AR34632-BHARATA CELL(P)</v>
      </c>
      <c r="I5624" s="15" t="str">
        <f>VLOOKUP(Tb_Reseller[[#This Row],[Agen id]],Mapping_Agen!A:D,4,0)</f>
        <v>Prima</v>
      </c>
      <c r="J5624" s="7" t="str">
        <f>VLOOKUP(Tb_Reseller[[#This Row],[Agen id]],Mapping_Agen!A:C,3,0)</f>
        <v>PRG</v>
      </c>
      <c r="K5624" s="17" t="str">
        <f>TRIM(LEFT(Tb_Reseller[[#This Row],[Group]],2))</f>
        <v>P</v>
      </c>
      <c r="L5624" s="17" t="str">
        <f>VLOOKUP(Tb_Reseller[[#This Row],[Agen id]],Mapping_Agen!A:E,5,0)</f>
        <v>NON SCO</v>
      </c>
      <c r="M5624" s="64">
        <v>0</v>
      </c>
      <c r="N5624" s="65">
        <v>0</v>
      </c>
      <c r="O5624" s="65">
        <f>IFERROR(VLOOKUP(Tb_Reseller[[#This Row],[Kode Reseller]],[1]Sheet1!$A:$B,2,0),0)</f>
        <v>0</v>
      </c>
    </row>
    <row r="5625" spans="1:15" x14ac:dyDescent="0.25">
      <c r="A5625" s="13" t="s">
        <v>15993</v>
      </c>
      <c r="B5625" s="14" t="s">
        <v>15994</v>
      </c>
      <c r="C5625" s="15" t="s">
        <v>8213</v>
      </c>
      <c r="D5625" s="15" t="s">
        <v>15631</v>
      </c>
      <c r="E5625" s="16">
        <v>45655.738888888889</v>
      </c>
      <c r="F5625" s="13" t="s">
        <v>8268</v>
      </c>
      <c r="G5625" s="13" t="s">
        <v>6062</v>
      </c>
      <c r="H5625" s="15" t="str">
        <f>UPPER(Tb_Reseller[[#This Row],[Agen id]]&amp;"-"&amp;VLOOKUP(Tb_Reseller[[#This Row],[Agen id]],A:B,2,0)&amp;"("&amp;Tb_Reseller[[#This Row],[Short]]&amp;")")</f>
        <v>AR36173-HOMECELL(P)</v>
      </c>
      <c r="I5625" s="15" t="str">
        <f>VLOOKUP(Tb_Reseller[[#This Row],[Agen id]],Mapping_Agen!A:D,4,0)</f>
        <v>Prima</v>
      </c>
      <c r="J5625" s="7" t="str">
        <f>VLOOKUP(Tb_Reseller[[#This Row],[Agen id]],Mapping_Agen!A:C,3,0)</f>
        <v>BSD</v>
      </c>
      <c r="K5625" s="17" t="str">
        <f>TRIM(LEFT(Tb_Reseller[[#This Row],[Group]],2))</f>
        <v>P</v>
      </c>
      <c r="L5625" s="17" t="str">
        <f>VLOOKUP(Tb_Reseller[[#This Row],[Agen id]],Mapping_Agen!A:E,5,0)</f>
        <v>Hupron</v>
      </c>
      <c r="M5625" s="64">
        <v>0</v>
      </c>
      <c r="N5625" s="65">
        <v>3.3333333333333333E-2</v>
      </c>
      <c r="O5625" s="65">
        <f>IFERROR(VLOOKUP(Tb_Reseller[[#This Row],[Kode Reseller]],[1]Sheet1!$A:$B,2,0),0)</f>
        <v>0</v>
      </c>
    </row>
    <row r="5626" spans="1:15" x14ac:dyDescent="0.25">
      <c r="A5626" s="13" t="s">
        <v>932</v>
      </c>
      <c r="B5626" s="14" t="s">
        <v>15995</v>
      </c>
      <c r="C5626" s="15" t="s">
        <v>8202</v>
      </c>
      <c r="D5626" s="15" t="s">
        <v>11516</v>
      </c>
      <c r="E5626" s="16">
        <v>45655.789583333331</v>
      </c>
      <c r="F5626" s="13" t="s">
        <v>8204</v>
      </c>
      <c r="G5626" s="13" t="s">
        <v>932</v>
      </c>
      <c r="H5626" s="15" t="str">
        <f>UPPER(Tb_Reseller[[#This Row],[Agen id]]&amp;"-"&amp;VLOOKUP(Tb_Reseller[[#This Row],[Agen id]],A:B,2,0)&amp;"("&amp;Tb_Reseller[[#This Row],[Short]]&amp;")")</f>
        <v>AR37359-PAGI CELL 2(O)</v>
      </c>
      <c r="I5626" s="15" t="str">
        <f>VLOOKUP(Tb_Reseller[[#This Row],[Agen id]],Mapping_Agen!A:D,4,0)</f>
        <v>Prima</v>
      </c>
      <c r="J5626" s="7" t="str">
        <f>VLOOKUP(Tb_Reseller[[#This Row],[Agen id]],Mapping_Agen!A:C,3,0)</f>
        <v>ONLINE</v>
      </c>
      <c r="K5626" s="17" t="str">
        <f>TRIM(LEFT(Tb_Reseller[[#This Row],[Group]],2))</f>
        <v>O</v>
      </c>
      <c r="L5626" s="17" t="str">
        <f>VLOOKUP(Tb_Reseller[[#This Row],[Agen id]],Mapping_Agen!A:E,5,0)</f>
        <v>ONLINE</v>
      </c>
      <c r="M5626" s="64">
        <v>2.6451612903225787</v>
      </c>
      <c r="N5626" s="65">
        <v>2.666666666666667</v>
      </c>
      <c r="O5626" s="65">
        <f>IFERROR(VLOOKUP(Tb_Reseller[[#This Row],[Kode Reseller]],[1]Sheet1!$A:$B,2,0),0)</f>
        <v>3</v>
      </c>
    </row>
    <row r="5627" spans="1:15" x14ac:dyDescent="0.25">
      <c r="A5627" s="13" t="s">
        <v>6829</v>
      </c>
      <c r="B5627" s="14" t="s">
        <v>15996</v>
      </c>
      <c r="C5627" s="15" t="s">
        <v>8213</v>
      </c>
      <c r="D5627" s="15" t="s">
        <v>11516</v>
      </c>
      <c r="E5627" s="16">
        <v>45656.761805555558</v>
      </c>
      <c r="F5627" s="13" t="s">
        <v>8204</v>
      </c>
      <c r="G5627" s="13" t="s">
        <v>6829</v>
      </c>
      <c r="H5627" s="15" t="str">
        <f>UPPER(Tb_Reseller[[#This Row],[Agen id]]&amp;"-"&amp;VLOOKUP(Tb_Reseller[[#This Row],[Agen id]],A:B,2,0)&amp;"("&amp;Tb_Reseller[[#This Row],[Short]]&amp;")")</f>
        <v>AR37369-JULIA FATMAWATI(P)</v>
      </c>
      <c r="I5627" s="15" t="str">
        <f>VLOOKUP(Tb_Reseller[[#This Row],[Agen id]],Mapping_Agen!A:D,4,0)</f>
        <v>Prima</v>
      </c>
      <c r="J5627" s="7" t="str">
        <f>VLOOKUP(Tb_Reseller[[#This Row],[Agen id]],Mapping_Agen!A:C,3,0)</f>
        <v>ONLINE</v>
      </c>
      <c r="K5627" s="17" t="str">
        <f>TRIM(LEFT(Tb_Reseller[[#This Row],[Group]],2))</f>
        <v>P</v>
      </c>
      <c r="L5627" s="17" t="str">
        <f>VLOOKUP(Tb_Reseller[[#This Row],[Agen id]],Mapping_Agen!A:E,5,0)</f>
        <v>ONLINE</v>
      </c>
      <c r="M5627" s="64">
        <v>0</v>
      </c>
      <c r="N5627" s="65">
        <v>0</v>
      </c>
      <c r="O5627" s="65">
        <f>IFERROR(VLOOKUP(Tb_Reseller[[#This Row],[Kode Reseller]],[1]Sheet1!$A:$B,2,0),0)</f>
        <v>0</v>
      </c>
    </row>
    <row r="5628" spans="1:15" x14ac:dyDescent="0.25">
      <c r="A5628" s="13" t="s">
        <v>15997</v>
      </c>
      <c r="B5628" s="14" t="s">
        <v>15998</v>
      </c>
      <c r="C5628" s="15" t="s">
        <v>8213</v>
      </c>
      <c r="D5628" s="15" t="s">
        <v>9002</v>
      </c>
      <c r="E5628" s="16">
        <v>45657.427777777782</v>
      </c>
      <c r="F5628" s="7" t="s">
        <v>8268</v>
      </c>
      <c r="G5628" s="13" t="s">
        <v>432</v>
      </c>
      <c r="H5628" s="15" t="str">
        <f>UPPER(Tb_Reseller[[#This Row],[Agen id]]&amp;"-"&amp;VLOOKUP(Tb_Reseller[[#This Row],[Agen id]],A:B,2,0)&amp;"("&amp;Tb_Reseller[[#This Row],[Short]]&amp;")")</f>
        <v>AR01800-FARID CELL(P)</v>
      </c>
      <c r="I5628" s="15" t="str">
        <f>VLOOKUP(Tb_Reseller[[#This Row],[Agen id]],Mapping_Agen!A:D,4,0)</f>
        <v>Prima</v>
      </c>
      <c r="J5628" s="7" t="str">
        <f>VLOOKUP(Tb_Reseller[[#This Row],[Agen id]],Mapping_Agen!A:C,3,0)</f>
        <v>BSD</v>
      </c>
      <c r="K5628" s="17" t="str">
        <f>TRIM(LEFT(Tb_Reseller[[#This Row],[Group]],2))</f>
        <v>P</v>
      </c>
      <c r="L5628" s="17" t="str">
        <f>VLOOKUP(Tb_Reseller[[#This Row],[Agen id]],Mapping_Agen!A:E,5,0)</f>
        <v>NON SCO</v>
      </c>
      <c r="M5628" s="64">
        <v>2.7741935483870948</v>
      </c>
      <c r="N5628" s="65">
        <v>3.2333333333333316</v>
      </c>
      <c r="O5628" s="65">
        <f>IFERROR(VLOOKUP(Tb_Reseller[[#This Row],[Kode Reseller]],[1]Sheet1!$A:$B,2,0),0)</f>
        <v>4</v>
      </c>
    </row>
    <row r="5629" spans="1:15" x14ac:dyDescent="0.25">
      <c r="A5629" s="13" t="s">
        <v>15999</v>
      </c>
      <c r="B5629" s="14" t="s">
        <v>14408</v>
      </c>
      <c r="C5629" s="15" t="s">
        <v>8213</v>
      </c>
      <c r="D5629" s="15" t="s">
        <v>9018</v>
      </c>
      <c r="E5629" s="16">
        <v>45657.44027777778</v>
      </c>
      <c r="F5629" s="7" t="s">
        <v>8268</v>
      </c>
      <c r="G5629" s="13" t="s">
        <v>806</v>
      </c>
      <c r="H5629" s="15" t="str">
        <f>UPPER(Tb_Reseller[[#This Row],[Agen id]]&amp;"-"&amp;VLOOKUP(Tb_Reseller[[#This Row],[Agen id]],A:B,2,0)&amp;"("&amp;Tb_Reseller[[#This Row],[Short]]&amp;")")</f>
        <v>AR08006-TJ CELL(P)</v>
      </c>
      <c r="I5629" s="15" t="str">
        <f>VLOOKUP(Tb_Reseller[[#This Row],[Agen id]],Mapping_Agen!A:D,4,0)</f>
        <v>Prima</v>
      </c>
      <c r="J5629" s="7" t="str">
        <f>VLOOKUP(Tb_Reseller[[#This Row],[Agen id]],Mapping_Agen!A:C,3,0)</f>
        <v>ICON</v>
      </c>
      <c r="K5629" s="17" t="str">
        <f>TRIM(LEFT(Tb_Reseller[[#This Row],[Group]],2))</f>
        <v>P</v>
      </c>
      <c r="L5629" s="17" t="str">
        <f>VLOOKUP(Tb_Reseller[[#This Row],[Agen id]],Mapping_Agen!A:E,5,0)</f>
        <v>Abdul Harris</v>
      </c>
      <c r="M5629" s="64">
        <v>0</v>
      </c>
      <c r="N5629" s="65">
        <v>0</v>
      </c>
      <c r="O5629" s="65">
        <f>IFERROR(VLOOKUP(Tb_Reseller[[#This Row],[Kode Reseller]],[1]Sheet1!$A:$B,2,0),0)</f>
        <v>0</v>
      </c>
    </row>
    <row r="5630" spans="1:15" x14ac:dyDescent="0.25">
      <c r="A5630" s="13" t="s">
        <v>16000</v>
      </c>
      <c r="B5630" s="14" t="s">
        <v>15958</v>
      </c>
      <c r="C5630" s="15" t="s">
        <v>8213</v>
      </c>
      <c r="D5630" s="15" t="s">
        <v>15175</v>
      </c>
      <c r="E5630" s="16">
        <v>45658.459722222222</v>
      </c>
      <c r="F5630" s="7" t="s">
        <v>8268</v>
      </c>
      <c r="G5630" s="13" t="s">
        <v>5869</v>
      </c>
      <c r="H5630" s="15" t="str">
        <f>UPPER(Tb_Reseller[[#This Row],[Agen id]]&amp;"-"&amp;VLOOKUP(Tb_Reseller[[#This Row],[Agen id]],A:B,2,0)&amp;"("&amp;Tb_Reseller[[#This Row],[Short]]&amp;")")</f>
        <v>AR35787-YURIZA CELL(P)</v>
      </c>
      <c r="I5630" s="15" t="str">
        <f>VLOOKUP(Tb_Reseller[[#This Row],[Agen id]],Mapping_Agen!A:D,4,0)</f>
        <v>Prima</v>
      </c>
      <c r="J5630" s="7" t="str">
        <f>VLOOKUP(Tb_Reseller[[#This Row],[Agen id]],Mapping_Agen!A:C,3,0)</f>
        <v>ONLINE</v>
      </c>
      <c r="K5630" s="17" t="str">
        <f>TRIM(LEFT(Tb_Reseller[[#This Row],[Group]],2))</f>
        <v>P</v>
      </c>
      <c r="L5630" s="17" t="str">
        <f>VLOOKUP(Tb_Reseller[[#This Row],[Agen id]],Mapping_Agen!A:E,5,0)</f>
        <v>ONLINE</v>
      </c>
      <c r="M5630" s="64">
        <v>0</v>
      </c>
      <c r="N5630" s="65">
        <v>0</v>
      </c>
      <c r="O5630" s="65">
        <f>IFERROR(VLOOKUP(Tb_Reseller[[#This Row],[Kode Reseller]],[1]Sheet1!$A:$B,2,0),0)</f>
        <v>0</v>
      </c>
    </row>
    <row r="5631" spans="1:15" x14ac:dyDescent="0.25">
      <c r="A5631" s="13" t="s">
        <v>6831</v>
      </c>
      <c r="B5631" s="14" t="s">
        <v>15877</v>
      </c>
      <c r="C5631" s="15" t="s">
        <v>8202</v>
      </c>
      <c r="D5631" s="15" t="s">
        <v>11516</v>
      </c>
      <c r="E5631" s="16">
        <v>45658.470833333333</v>
      </c>
      <c r="F5631" s="13" t="s">
        <v>8204</v>
      </c>
      <c r="G5631" s="13" t="s">
        <v>6831</v>
      </c>
      <c r="H5631" s="15" t="str">
        <f>UPPER(Tb_Reseller[[#This Row],[Agen id]]&amp;"-"&amp;VLOOKUP(Tb_Reseller[[#This Row],[Agen id]],A:B,2,0)&amp;"("&amp;Tb_Reseller[[#This Row],[Short]]&amp;")")</f>
        <v>AR37383-ODEO TEKNOLOGI INDONESIA(O)</v>
      </c>
      <c r="I5631" s="15" t="str">
        <f>VLOOKUP(Tb_Reseller[[#This Row],[Agen id]],Mapping_Agen!A:D,4,0)</f>
        <v>Prima</v>
      </c>
      <c r="J5631" s="7" t="str">
        <f>VLOOKUP(Tb_Reseller[[#This Row],[Agen id]],Mapping_Agen!A:C,3,0)</f>
        <v>ONLINE</v>
      </c>
      <c r="K5631" s="17" t="str">
        <f>TRIM(LEFT(Tb_Reseller[[#This Row],[Group]],2))</f>
        <v>O</v>
      </c>
      <c r="L5631" s="17" t="str">
        <f>VLOOKUP(Tb_Reseller[[#This Row],[Agen id]],Mapping_Agen!A:E,5,0)</f>
        <v>ONLINE</v>
      </c>
      <c r="M5631" s="64">
        <v>0</v>
      </c>
      <c r="N5631" s="65">
        <v>0</v>
      </c>
      <c r="O5631" s="65">
        <f>IFERROR(VLOOKUP(Tb_Reseller[[#This Row],[Kode Reseller]],[1]Sheet1!$A:$B,2,0),0)</f>
        <v>0</v>
      </c>
    </row>
    <row r="5632" spans="1:15" x14ac:dyDescent="0.25">
      <c r="A5632" s="13" t="s">
        <v>16001</v>
      </c>
      <c r="B5632" s="14" t="s">
        <v>16002</v>
      </c>
      <c r="C5632" s="15" t="s">
        <v>8210</v>
      </c>
      <c r="D5632" s="15" t="s">
        <v>12111</v>
      </c>
      <c r="E5632" s="16">
        <v>45659.458333333343</v>
      </c>
      <c r="F5632" s="7" t="s">
        <v>8268</v>
      </c>
      <c r="G5632" s="13" t="s">
        <v>2176</v>
      </c>
      <c r="H5632" s="15" t="str">
        <f>UPPER(Tb_Reseller[[#This Row],[Agen id]]&amp;"-"&amp;VLOOKUP(Tb_Reseller[[#This Row],[Agen id]],A:B,2,0)&amp;"("&amp;Tb_Reseller[[#This Row],[Short]]&amp;")")</f>
        <v>AR24533-ARFAN99 CELL(RV)</v>
      </c>
      <c r="I5632" s="15" t="str">
        <f>VLOOKUP(Tb_Reseller[[#This Row],[Agen id]],Mapping_Agen!A:D,4,0)</f>
        <v>Limit</v>
      </c>
      <c r="J5632" s="7" t="str">
        <f>VLOOKUP(Tb_Reseller[[#This Row],[Agen id]],Mapping_Agen!A:C,3,0)</f>
        <v>PP</v>
      </c>
      <c r="K5632" s="17" t="str">
        <f>TRIM(LEFT(Tb_Reseller[[#This Row],[Group]],2))</f>
        <v>RV</v>
      </c>
      <c r="L5632" s="17" t="str">
        <f>VLOOKUP(Tb_Reseller[[#This Row],[Agen id]],Mapping_Agen!A:E,5,0)</f>
        <v>Febri Kurniawan</v>
      </c>
      <c r="M5632" s="64">
        <v>1.0322580645161283</v>
      </c>
      <c r="N5632" s="65">
        <v>1.6000000000000016</v>
      </c>
      <c r="O5632" s="65">
        <f>IFERROR(VLOOKUP(Tb_Reseller[[#This Row],[Kode Reseller]],[1]Sheet1!$A:$B,2,0),0)</f>
        <v>1.5</v>
      </c>
    </row>
    <row r="5633" spans="1:15" x14ac:dyDescent="0.25">
      <c r="A5633" s="13" t="s">
        <v>16003</v>
      </c>
      <c r="B5633" s="14" t="s">
        <v>16004</v>
      </c>
      <c r="C5633" s="15" t="s">
        <v>8361</v>
      </c>
      <c r="D5633" s="15" t="s">
        <v>9951</v>
      </c>
      <c r="E5633" s="16">
        <v>45659.654166666667</v>
      </c>
      <c r="F5633" s="7" t="s">
        <v>8268</v>
      </c>
      <c r="G5633" s="13" t="s">
        <v>1547</v>
      </c>
      <c r="H5633" s="15" t="str">
        <f>UPPER(Tb_Reseller[[#This Row],[Agen id]]&amp;"-"&amp;VLOOKUP(Tb_Reseller[[#This Row],[Agen id]],A:B,2,0)&amp;"("&amp;Tb_Reseller[[#This Row],[Short]]&amp;")")</f>
        <v>AR16861-PONEL CELL(MV)</v>
      </c>
      <c r="I5633" s="15" t="str">
        <f>VLOOKUP(Tb_Reseller[[#This Row],[Agen id]],Mapping_Agen!A:D,4,0)</f>
        <v>Limit</v>
      </c>
      <c r="J5633" s="7" t="str">
        <f>VLOOKUP(Tb_Reseller[[#This Row],[Agen id]],Mapping_Agen!A:C,3,0)</f>
        <v>PP</v>
      </c>
      <c r="K5633" s="17" t="str">
        <f>TRIM(LEFT(Tb_Reseller[[#This Row],[Group]],2))</f>
        <v>MV</v>
      </c>
      <c r="L5633" s="17" t="str">
        <f>VLOOKUP(Tb_Reseller[[#This Row],[Agen id]],Mapping_Agen!A:E,5,0)</f>
        <v>Mas Komarjaya</v>
      </c>
      <c r="M5633" s="64">
        <v>0</v>
      </c>
      <c r="N5633" s="65">
        <v>0</v>
      </c>
      <c r="O5633" s="65">
        <f>IFERROR(VLOOKUP(Tb_Reseller[[#This Row],[Kode Reseller]],[1]Sheet1!$A:$B,2,0),0)</f>
        <v>0</v>
      </c>
    </row>
    <row r="5634" spans="1:15" x14ac:dyDescent="0.25">
      <c r="A5634" s="13" t="s">
        <v>7672</v>
      </c>
      <c r="B5634" s="14" t="s">
        <v>16005</v>
      </c>
      <c r="C5634" s="15" t="s">
        <v>8202</v>
      </c>
      <c r="D5634" s="15" t="s">
        <v>11516</v>
      </c>
      <c r="E5634" s="16">
        <v>45659.697222222218</v>
      </c>
      <c r="F5634" s="13" t="s">
        <v>8204</v>
      </c>
      <c r="G5634" s="13" t="s">
        <v>7672</v>
      </c>
      <c r="H5634" s="15" t="str">
        <f>UPPER(Tb_Reseller[[#This Row],[Agen id]]&amp;"-"&amp;VLOOKUP(Tb_Reseller[[#This Row],[Agen id]],A:B,2,0)&amp;"("&amp;Tb_Reseller[[#This Row],[Short]]&amp;")")</f>
        <v>AR37400-RAFKA CELL(O)</v>
      </c>
      <c r="I5634" s="15" t="str">
        <f>VLOOKUP(Tb_Reseller[[#This Row],[Agen id]],Mapping_Agen!A:D,4,0)</f>
        <v>Prima</v>
      </c>
      <c r="J5634" s="7" t="str">
        <f>VLOOKUP(Tb_Reseller[[#This Row],[Agen id]],Mapping_Agen!A:C,3,0)</f>
        <v>ONLINE</v>
      </c>
      <c r="K5634" s="17" t="str">
        <f>TRIM(LEFT(Tb_Reseller[[#This Row],[Group]],2))</f>
        <v>O</v>
      </c>
      <c r="L5634" s="17" t="str">
        <f>VLOOKUP(Tb_Reseller[[#This Row],[Agen id]],Mapping_Agen!A:E,5,0)</f>
        <v>ONLINE</v>
      </c>
      <c r="M5634" s="64">
        <v>0</v>
      </c>
      <c r="N5634" s="65">
        <v>0</v>
      </c>
      <c r="O5634" s="65">
        <f>IFERROR(VLOOKUP(Tb_Reseller[[#This Row],[Kode Reseller]],[1]Sheet1!$A:$B,2,0),0)</f>
        <v>0</v>
      </c>
    </row>
    <row r="5635" spans="1:15" x14ac:dyDescent="0.25">
      <c r="A5635" s="13" t="s">
        <v>16006</v>
      </c>
      <c r="B5635" s="14" t="s">
        <v>10835</v>
      </c>
      <c r="C5635" s="15" t="s">
        <v>8213</v>
      </c>
      <c r="D5635" s="15" t="s">
        <v>15044</v>
      </c>
      <c r="E5635" s="16">
        <v>45659.785416666673</v>
      </c>
      <c r="F5635" s="7" t="s">
        <v>8268</v>
      </c>
      <c r="G5635" s="13" t="s">
        <v>5149</v>
      </c>
      <c r="H5635" s="15" t="str">
        <f>UPPER(Tb_Reseller[[#This Row],[Agen id]]&amp;"-"&amp;VLOOKUP(Tb_Reseller[[#This Row],[Agen id]],A:B,2,0)&amp;"("&amp;Tb_Reseller[[#This Row],[Short]]&amp;")")</f>
        <v>AR34632-BHARATA CELL(P)</v>
      </c>
      <c r="I5635" s="15" t="str">
        <f>VLOOKUP(Tb_Reseller[[#This Row],[Agen id]],Mapping_Agen!A:D,4,0)</f>
        <v>Prima</v>
      </c>
      <c r="J5635" s="7" t="str">
        <f>VLOOKUP(Tb_Reseller[[#This Row],[Agen id]],Mapping_Agen!A:C,3,0)</f>
        <v>PRG</v>
      </c>
      <c r="K5635" s="17" t="str">
        <f>TRIM(LEFT(Tb_Reseller[[#This Row],[Group]],2))</f>
        <v>P</v>
      </c>
      <c r="L5635" s="17" t="str">
        <f>VLOOKUP(Tb_Reseller[[#This Row],[Agen id]],Mapping_Agen!A:E,5,0)</f>
        <v>NON SCO</v>
      </c>
      <c r="M5635" s="64">
        <v>0</v>
      </c>
      <c r="N5635" s="65">
        <v>0</v>
      </c>
      <c r="O5635" s="65">
        <f>IFERROR(VLOOKUP(Tb_Reseller[[#This Row],[Kode Reseller]],[1]Sheet1!$A:$B,2,0),0)</f>
        <v>0</v>
      </c>
    </row>
    <row r="5636" spans="1:15" x14ac:dyDescent="0.25">
      <c r="A5636" s="13" t="s">
        <v>7681</v>
      </c>
      <c r="B5636" s="14" t="s">
        <v>15129</v>
      </c>
      <c r="C5636" s="15" t="s">
        <v>8202</v>
      </c>
      <c r="D5636" s="15" t="s">
        <v>11516</v>
      </c>
      <c r="E5636" s="16">
        <v>45659.864583333343</v>
      </c>
      <c r="F5636" s="13" t="s">
        <v>8204</v>
      </c>
      <c r="G5636" s="13" t="s">
        <v>7681</v>
      </c>
      <c r="H5636" s="15" t="str">
        <f>UPPER(Tb_Reseller[[#This Row],[Agen id]]&amp;"-"&amp;VLOOKUP(Tb_Reseller[[#This Row],[Agen id]],A:B,2,0)&amp;"("&amp;Tb_Reseller[[#This Row],[Short]]&amp;")")</f>
        <v>AR37404-NAJWA CELL(O)</v>
      </c>
      <c r="I5636" s="15" t="str">
        <f>VLOOKUP(Tb_Reseller[[#This Row],[Agen id]],Mapping_Agen!A:D,4,0)</f>
        <v>Prima</v>
      </c>
      <c r="J5636" s="7" t="str">
        <f>VLOOKUP(Tb_Reseller[[#This Row],[Agen id]],Mapping_Agen!A:C,3,0)</f>
        <v>ONLINE</v>
      </c>
      <c r="K5636" s="17" t="str">
        <f>TRIM(LEFT(Tb_Reseller[[#This Row],[Group]],2))</f>
        <v>O</v>
      </c>
      <c r="L5636" s="17" t="str">
        <f>VLOOKUP(Tb_Reseller[[#This Row],[Agen id]],Mapping_Agen!A:E,5,0)</f>
        <v>ONLINE</v>
      </c>
      <c r="M5636" s="64">
        <v>0</v>
      </c>
      <c r="N5636" s="65">
        <v>0</v>
      </c>
      <c r="O5636" s="65">
        <f>IFERROR(VLOOKUP(Tb_Reseller[[#This Row],[Kode Reseller]],[1]Sheet1!$A:$B,2,0),0)</f>
        <v>0</v>
      </c>
    </row>
    <row r="5637" spans="1:15" x14ac:dyDescent="0.25">
      <c r="A5637" s="13" t="s">
        <v>7686</v>
      </c>
      <c r="B5637" s="14" t="s">
        <v>15883</v>
      </c>
      <c r="C5637" s="15" t="s">
        <v>8202</v>
      </c>
      <c r="D5637" s="15" t="s">
        <v>11516</v>
      </c>
      <c r="E5637" s="16">
        <v>45660.445833333331</v>
      </c>
      <c r="F5637" s="13" t="s">
        <v>8204</v>
      </c>
      <c r="G5637" s="13" t="s">
        <v>7686</v>
      </c>
      <c r="H5637" s="15" t="str">
        <f>UPPER(Tb_Reseller[[#This Row],[Agen id]]&amp;"-"&amp;VLOOKUP(Tb_Reseller[[#This Row],[Agen id]],A:B,2,0)&amp;"("&amp;Tb_Reseller[[#This Row],[Short]]&amp;")")</f>
        <v>AR37410-AMAN CEPAT(O)</v>
      </c>
      <c r="I5637" s="15" t="str">
        <f>VLOOKUP(Tb_Reseller[[#This Row],[Agen id]],Mapping_Agen!A:D,4,0)</f>
        <v>Prima</v>
      </c>
      <c r="J5637" s="7" t="str">
        <f>VLOOKUP(Tb_Reseller[[#This Row],[Agen id]],Mapping_Agen!A:C,3,0)</f>
        <v>ONLINE</v>
      </c>
      <c r="K5637" s="17" t="str">
        <f>TRIM(LEFT(Tb_Reseller[[#This Row],[Group]],2))</f>
        <v>O</v>
      </c>
      <c r="L5637" s="17" t="str">
        <f>VLOOKUP(Tb_Reseller[[#This Row],[Agen id]],Mapping_Agen!A:E,5,0)</f>
        <v>ONLINE</v>
      </c>
      <c r="M5637" s="64">
        <v>0</v>
      </c>
      <c r="N5637" s="65">
        <v>0</v>
      </c>
      <c r="O5637" s="65">
        <f>IFERROR(VLOOKUP(Tb_Reseller[[#This Row],[Kode Reseller]],[1]Sheet1!$A:$B,2,0),0)</f>
        <v>0</v>
      </c>
    </row>
    <row r="5638" spans="1:15" x14ac:dyDescent="0.25">
      <c r="A5638" s="13" t="s">
        <v>16007</v>
      </c>
      <c r="B5638" s="14" t="s">
        <v>16008</v>
      </c>
      <c r="C5638" s="15" t="s">
        <v>8213</v>
      </c>
      <c r="D5638" s="15" t="s">
        <v>9018</v>
      </c>
      <c r="E5638" s="16">
        <v>45661.413194444453</v>
      </c>
      <c r="F5638" s="7" t="s">
        <v>8268</v>
      </c>
      <c r="G5638" s="13" t="s">
        <v>806</v>
      </c>
      <c r="H5638" s="15" t="str">
        <f>UPPER(Tb_Reseller[[#This Row],[Agen id]]&amp;"-"&amp;VLOOKUP(Tb_Reseller[[#This Row],[Agen id]],A:B,2,0)&amp;"("&amp;Tb_Reseller[[#This Row],[Short]]&amp;")")</f>
        <v>AR08006-TJ CELL(P)</v>
      </c>
      <c r="I5638" s="15" t="str">
        <f>VLOOKUP(Tb_Reseller[[#This Row],[Agen id]],Mapping_Agen!A:D,4,0)</f>
        <v>Prima</v>
      </c>
      <c r="J5638" s="7" t="str">
        <f>VLOOKUP(Tb_Reseller[[#This Row],[Agen id]],Mapping_Agen!A:C,3,0)</f>
        <v>ICON</v>
      </c>
      <c r="K5638" s="17" t="str">
        <f>TRIM(LEFT(Tb_Reseller[[#This Row],[Group]],2))</f>
        <v>P</v>
      </c>
      <c r="L5638" s="17" t="str">
        <f>VLOOKUP(Tb_Reseller[[#This Row],[Agen id]],Mapping_Agen!A:E,5,0)</f>
        <v>Abdul Harris</v>
      </c>
      <c r="M5638" s="64">
        <v>0</v>
      </c>
      <c r="N5638" s="65">
        <v>0</v>
      </c>
      <c r="O5638" s="65">
        <f>IFERROR(VLOOKUP(Tb_Reseller[[#This Row],[Kode Reseller]],[1]Sheet1!$A:$B,2,0),0)</f>
        <v>0</v>
      </c>
    </row>
    <row r="5639" spans="1:15" x14ac:dyDescent="0.25">
      <c r="A5639" s="13" t="s">
        <v>16009</v>
      </c>
      <c r="B5639" s="14" t="s">
        <v>16010</v>
      </c>
      <c r="C5639" s="15" t="s">
        <v>8213</v>
      </c>
      <c r="D5639" s="15" t="s">
        <v>9018</v>
      </c>
      <c r="E5639" s="16">
        <v>45661.60833333333</v>
      </c>
      <c r="F5639" s="7" t="s">
        <v>8268</v>
      </c>
      <c r="G5639" s="13" t="s">
        <v>806</v>
      </c>
      <c r="H5639" s="15" t="str">
        <f>UPPER(Tb_Reseller[[#This Row],[Agen id]]&amp;"-"&amp;VLOOKUP(Tb_Reseller[[#This Row],[Agen id]],A:B,2,0)&amp;"("&amp;Tb_Reseller[[#This Row],[Short]]&amp;")")</f>
        <v>AR08006-TJ CELL(P)</v>
      </c>
      <c r="I5639" s="15" t="str">
        <f>VLOOKUP(Tb_Reseller[[#This Row],[Agen id]],Mapping_Agen!A:D,4,0)</f>
        <v>Prima</v>
      </c>
      <c r="J5639" s="7" t="str">
        <f>VLOOKUP(Tb_Reseller[[#This Row],[Agen id]],Mapping_Agen!A:C,3,0)</f>
        <v>ICON</v>
      </c>
      <c r="K5639" s="17" t="str">
        <f>TRIM(LEFT(Tb_Reseller[[#This Row],[Group]],2))</f>
        <v>P</v>
      </c>
      <c r="L5639" s="17" t="str">
        <f>VLOOKUP(Tb_Reseller[[#This Row],[Agen id]],Mapping_Agen!A:E,5,0)</f>
        <v>Abdul Harris</v>
      </c>
      <c r="M5639" s="64">
        <v>0</v>
      </c>
      <c r="N5639" s="65">
        <v>0</v>
      </c>
      <c r="O5639" s="65">
        <f>IFERROR(VLOOKUP(Tb_Reseller[[#This Row],[Kode Reseller]],[1]Sheet1!$A:$B,2,0),0)</f>
        <v>0</v>
      </c>
    </row>
    <row r="5640" spans="1:15" x14ac:dyDescent="0.25">
      <c r="A5640" s="13" t="s">
        <v>16011</v>
      </c>
      <c r="B5640" s="14" t="s">
        <v>16012</v>
      </c>
      <c r="C5640" s="15" t="s">
        <v>8210</v>
      </c>
      <c r="D5640" s="15" t="s">
        <v>11560</v>
      </c>
      <c r="E5640" s="16">
        <v>45664.502083333333</v>
      </c>
      <c r="F5640" s="7" t="s">
        <v>8268</v>
      </c>
      <c r="G5640" s="13" t="s">
        <v>2237</v>
      </c>
      <c r="H5640" s="15" t="str">
        <f>UPPER(Tb_Reseller[[#This Row],[Agen id]]&amp;"-"&amp;VLOOKUP(Tb_Reseller[[#This Row],[Agen id]],A:B,2,0)&amp;"("&amp;Tb_Reseller[[#This Row],[Short]]&amp;")")</f>
        <v>AR25343-NAHDA2 CELL(RV)</v>
      </c>
      <c r="I5640" s="15" t="str">
        <f>VLOOKUP(Tb_Reseller[[#This Row],[Agen id]],Mapping_Agen!A:D,4,0)</f>
        <v>Prima</v>
      </c>
      <c r="J5640" s="7" t="str">
        <f>VLOOKUP(Tb_Reseller[[#This Row],[Agen id]],Mapping_Agen!A:C,3,0)</f>
        <v>PP</v>
      </c>
      <c r="K5640" s="17" t="str">
        <f>TRIM(LEFT(Tb_Reseller[[#This Row],[Group]],2))</f>
        <v>RV</v>
      </c>
      <c r="L5640" s="17" t="str">
        <f>VLOOKUP(Tb_Reseller[[#This Row],[Agen id]],Mapping_Agen!A:E,5,0)</f>
        <v>Mas Komarjaya</v>
      </c>
      <c r="M5640" s="64">
        <v>0</v>
      </c>
      <c r="N5640" s="65">
        <v>0</v>
      </c>
      <c r="O5640" s="65">
        <f>IFERROR(VLOOKUP(Tb_Reseller[[#This Row],[Kode Reseller]],[1]Sheet1!$A:$B,2,0),0)</f>
        <v>0</v>
      </c>
    </row>
    <row r="5641" spans="1:15" x14ac:dyDescent="0.25">
      <c r="A5641" s="13" t="s">
        <v>6841</v>
      </c>
      <c r="B5641" s="14" t="s">
        <v>16013</v>
      </c>
      <c r="C5641" s="15" t="s">
        <v>8213</v>
      </c>
      <c r="D5641" s="15" t="s">
        <v>11516</v>
      </c>
      <c r="E5641" s="16">
        <v>45666.810416666667</v>
      </c>
      <c r="F5641" s="13" t="s">
        <v>8204</v>
      </c>
      <c r="G5641" s="13" t="s">
        <v>6841</v>
      </c>
      <c r="H5641" s="15" t="str">
        <f>UPPER(Tb_Reseller[[#This Row],[Agen id]]&amp;"-"&amp;VLOOKUP(Tb_Reseller[[#This Row],[Agen id]],A:B,2,0)&amp;"("&amp;Tb_Reseller[[#This Row],[Short]]&amp;")")</f>
        <v>AR37455-ADI MDR(P)</v>
      </c>
      <c r="I5641" s="15" t="str">
        <f>VLOOKUP(Tb_Reseller[[#This Row],[Agen id]],Mapping_Agen!A:D,4,0)</f>
        <v>Prima</v>
      </c>
      <c r="J5641" s="7" t="str">
        <f>VLOOKUP(Tb_Reseller[[#This Row],[Agen id]],Mapping_Agen!A:C,3,0)</f>
        <v>ONLINE</v>
      </c>
      <c r="K5641" s="17" t="str">
        <f>TRIM(LEFT(Tb_Reseller[[#This Row],[Group]],2))</f>
        <v>P</v>
      </c>
      <c r="L5641" s="17" t="str">
        <f>VLOOKUP(Tb_Reseller[[#This Row],[Agen id]],Mapping_Agen!A:E,5,0)</f>
        <v>ONLINE</v>
      </c>
      <c r="M5641" s="64">
        <v>0</v>
      </c>
      <c r="N5641" s="65">
        <v>0</v>
      </c>
      <c r="O5641" s="65">
        <f>IFERROR(VLOOKUP(Tb_Reseller[[#This Row],[Kode Reseller]],[1]Sheet1!$A:$B,2,0),0)</f>
        <v>0</v>
      </c>
    </row>
    <row r="5642" spans="1:15" x14ac:dyDescent="0.25">
      <c r="A5642" s="13" t="s">
        <v>6843</v>
      </c>
      <c r="B5642" s="14" t="s">
        <v>16014</v>
      </c>
      <c r="C5642" s="15" t="s">
        <v>8202</v>
      </c>
      <c r="D5642" s="15" t="s">
        <v>11516</v>
      </c>
      <c r="E5642" s="16">
        <v>45667.097222222219</v>
      </c>
      <c r="F5642" s="13" t="s">
        <v>8204</v>
      </c>
      <c r="G5642" s="13" t="s">
        <v>6843</v>
      </c>
      <c r="H5642" s="15" t="str">
        <f>UPPER(Tb_Reseller[[#This Row],[Agen id]]&amp;"-"&amp;VLOOKUP(Tb_Reseller[[#This Row],[Agen id]],A:B,2,0)&amp;"("&amp;Tb_Reseller[[#This Row],[Short]]&amp;")")</f>
        <v>AR37458-RAISA PINSEL(O)</v>
      </c>
      <c r="I5642" s="15" t="str">
        <f>VLOOKUP(Tb_Reseller[[#This Row],[Agen id]],Mapping_Agen!A:D,4,0)</f>
        <v>Prima</v>
      </c>
      <c r="J5642" s="7" t="str">
        <f>VLOOKUP(Tb_Reseller[[#This Row],[Agen id]],Mapping_Agen!A:C,3,0)</f>
        <v>ONLINE</v>
      </c>
      <c r="K5642" s="17" t="str">
        <f>TRIM(LEFT(Tb_Reseller[[#This Row],[Group]],2))</f>
        <v>O</v>
      </c>
      <c r="L5642" s="17" t="str">
        <f>VLOOKUP(Tb_Reseller[[#This Row],[Agen id]],Mapping_Agen!A:E,5,0)</f>
        <v>ONLINE</v>
      </c>
      <c r="M5642" s="64">
        <v>0</v>
      </c>
      <c r="N5642" s="65">
        <v>0</v>
      </c>
      <c r="O5642" s="65">
        <f>IFERROR(VLOOKUP(Tb_Reseller[[#This Row],[Kode Reseller]],[1]Sheet1!$A:$B,2,0),0)</f>
        <v>0</v>
      </c>
    </row>
    <row r="5643" spans="1:15" x14ac:dyDescent="0.25">
      <c r="A5643" s="13" t="s">
        <v>16015</v>
      </c>
      <c r="B5643" s="14" t="s">
        <v>16016</v>
      </c>
      <c r="C5643" s="15" t="s">
        <v>8202</v>
      </c>
      <c r="D5643" s="15" t="s">
        <v>9685</v>
      </c>
      <c r="E5643" s="16">
        <v>45668.847222222219</v>
      </c>
      <c r="F5643" s="7" t="s">
        <v>8268</v>
      </c>
      <c r="G5643" s="13" t="s">
        <v>818</v>
      </c>
      <c r="H5643" s="15" t="str">
        <f>UPPER(Tb_Reseller[[#This Row],[Agen id]]&amp;"-"&amp;VLOOKUP(Tb_Reseller[[#This Row],[Agen id]],A:B,2,0)&amp;"("&amp;Tb_Reseller[[#This Row],[Short]]&amp;")")</f>
        <v>AR08186-PAGI CELLULER(O)</v>
      </c>
      <c r="I5643" s="15" t="str">
        <f>VLOOKUP(Tb_Reseller[[#This Row],[Agen id]],Mapping_Agen!A:D,4,0)</f>
        <v>Prima</v>
      </c>
      <c r="J5643" s="7" t="str">
        <f>VLOOKUP(Tb_Reseller[[#This Row],[Agen id]],Mapping_Agen!A:C,3,0)</f>
        <v>ICON</v>
      </c>
      <c r="K5643" s="17" t="str">
        <f>TRIM(LEFT(Tb_Reseller[[#This Row],[Group]],2))</f>
        <v>O</v>
      </c>
      <c r="L5643" s="17" t="str">
        <f>VLOOKUP(Tb_Reseller[[#This Row],[Agen id]],Mapping_Agen!A:E,5,0)</f>
        <v>Abdul Harris</v>
      </c>
      <c r="M5643" s="64">
        <v>0</v>
      </c>
      <c r="N5643" s="65">
        <v>0</v>
      </c>
      <c r="O5643" s="65">
        <f>IFERROR(VLOOKUP(Tb_Reseller[[#This Row],[Kode Reseller]],[1]Sheet1!$A:$B,2,0),0)</f>
        <v>0</v>
      </c>
    </row>
    <row r="5644" spans="1:15" x14ac:dyDescent="0.25">
      <c r="A5644" s="13" t="s">
        <v>6845</v>
      </c>
      <c r="B5644" s="14" t="s">
        <v>10374</v>
      </c>
      <c r="C5644" s="15" t="s">
        <v>8213</v>
      </c>
      <c r="D5644" s="15" t="s">
        <v>8248</v>
      </c>
      <c r="E5644" s="16">
        <v>45669.53125</v>
      </c>
      <c r="F5644" s="13" t="s">
        <v>8204</v>
      </c>
      <c r="G5644" s="13" t="s">
        <v>6845</v>
      </c>
      <c r="H5644" s="15" t="str">
        <f>UPPER(Tb_Reseller[[#This Row],[Agen id]]&amp;"-"&amp;VLOOKUP(Tb_Reseller[[#This Row],[Agen id]],A:B,2,0)&amp;"("&amp;Tb_Reseller[[#This Row],[Short]]&amp;")")</f>
        <v>AR37478-NISA(P)</v>
      </c>
      <c r="I5644" s="15" t="str">
        <f>VLOOKUP(Tb_Reseller[[#This Row],[Agen id]],Mapping_Agen!A:D,4,0)</f>
        <v>Prima</v>
      </c>
      <c r="J5644" s="7" t="str">
        <f>VLOOKUP(Tb_Reseller[[#This Row],[Agen id]],Mapping_Agen!A:C,3,0)</f>
        <v>PP</v>
      </c>
      <c r="K5644" s="17" t="str">
        <f>TRIM(LEFT(Tb_Reseller[[#This Row],[Group]],2))</f>
        <v>P</v>
      </c>
      <c r="L5644" s="17" t="str">
        <f>VLOOKUP(Tb_Reseller[[#This Row],[Agen id]],Mapping_Agen!A:E,5,0)</f>
        <v>NON SCO</v>
      </c>
      <c r="M5644" s="64">
        <v>0</v>
      </c>
      <c r="N5644" s="65">
        <v>0</v>
      </c>
      <c r="O5644" s="65">
        <f>IFERROR(VLOOKUP(Tb_Reseller[[#This Row],[Kode Reseller]],[1]Sheet1!$A:$B,2,0),0)</f>
        <v>0</v>
      </c>
    </row>
    <row r="5645" spans="1:15" x14ac:dyDescent="0.25">
      <c r="A5645" s="13" t="s">
        <v>6847</v>
      </c>
      <c r="B5645" s="14" t="s">
        <v>16017</v>
      </c>
      <c r="C5645" s="15" t="s">
        <v>8202</v>
      </c>
      <c r="D5645" s="15" t="s">
        <v>11516</v>
      </c>
      <c r="E5645" s="16">
        <v>45669.60833333333</v>
      </c>
      <c r="F5645" s="13" t="s">
        <v>8204</v>
      </c>
      <c r="G5645" s="13" t="s">
        <v>6847</v>
      </c>
      <c r="H5645" s="15" t="str">
        <f>UPPER(Tb_Reseller[[#This Row],[Agen id]]&amp;"-"&amp;VLOOKUP(Tb_Reseller[[#This Row],[Agen id]],A:B,2,0)&amp;"("&amp;Tb_Reseller[[#This Row],[Short]]&amp;")")</f>
        <v>AR37480-NAHLA(O)</v>
      </c>
      <c r="I5645" s="15" t="str">
        <f>VLOOKUP(Tb_Reseller[[#This Row],[Agen id]],Mapping_Agen!A:D,4,0)</f>
        <v>Prima</v>
      </c>
      <c r="J5645" s="7" t="str">
        <f>VLOOKUP(Tb_Reseller[[#This Row],[Agen id]],Mapping_Agen!A:C,3,0)</f>
        <v>ONLINE</v>
      </c>
      <c r="K5645" s="17" t="str">
        <f>TRIM(LEFT(Tb_Reseller[[#This Row],[Group]],2))</f>
        <v>O</v>
      </c>
      <c r="L5645" s="17" t="str">
        <f>VLOOKUP(Tb_Reseller[[#This Row],[Agen id]],Mapping_Agen!A:E,5,0)</f>
        <v>ONLINE</v>
      </c>
      <c r="M5645" s="64">
        <v>0.35483870967741926</v>
      </c>
      <c r="N5645" s="65">
        <v>0.43333333333333329</v>
      </c>
      <c r="O5645" s="65">
        <f>IFERROR(VLOOKUP(Tb_Reseller[[#This Row],[Kode Reseller]],[1]Sheet1!$A:$B,2,0),0)</f>
        <v>0.25</v>
      </c>
    </row>
    <row r="5646" spans="1:15" x14ac:dyDescent="0.25">
      <c r="A5646" s="13" t="s">
        <v>16018</v>
      </c>
      <c r="B5646" s="14" t="s">
        <v>16019</v>
      </c>
      <c r="C5646" s="15" t="s">
        <v>8495</v>
      </c>
      <c r="D5646" s="15" t="s">
        <v>9711</v>
      </c>
      <c r="E5646" s="16">
        <v>45669.854861111111</v>
      </c>
      <c r="F5646" s="7" t="s">
        <v>8268</v>
      </c>
      <c r="G5646" s="13" t="s">
        <v>677</v>
      </c>
      <c r="H5646" s="15" t="str">
        <f>UPPER(Tb_Reseller[[#This Row],[Agen id]]&amp;"-"&amp;VLOOKUP(Tb_Reseller[[#This Row],[Agen id]],A:B,2,0)&amp;"("&amp;Tb_Reseller[[#This Row],[Short]]&amp;")")</f>
        <v>AR13043-ASILAH CALL(M1)</v>
      </c>
      <c r="I5646" s="15" t="str">
        <f>VLOOKUP(Tb_Reseller[[#This Row],[Agen id]],Mapping_Agen!A:D,4,0)</f>
        <v>No Limit</v>
      </c>
      <c r="J5646" s="7" t="str">
        <f>VLOOKUP(Tb_Reseller[[#This Row],[Agen id]],Mapping_Agen!A:C,3,0)</f>
        <v>ICON</v>
      </c>
      <c r="K5646" s="17" t="str">
        <f>TRIM(LEFT(Tb_Reseller[[#This Row],[Group]],2))</f>
        <v>M1</v>
      </c>
      <c r="L5646" s="17" t="str">
        <f>VLOOKUP(Tb_Reseller[[#This Row],[Agen id]],Mapping_Agen!A:E,5,0)</f>
        <v>NON SCO</v>
      </c>
      <c r="M5646" s="64">
        <v>0</v>
      </c>
      <c r="N5646" s="65">
        <v>0</v>
      </c>
      <c r="O5646" s="65">
        <f>IFERROR(VLOOKUP(Tb_Reseller[[#This Row],[Kode Reseller]],[1]Sheet1!$A:$B,2,0),0)</f>
        <v>0</v>
      </c>
    </row>
    <row r="5647" spans="1:15" x14ac:dyDescent="0.25">
      <c r="A5647" s="13" t="s">
        <v>16020</v>
      </c>
      <c r="B5647" s="14" t="s">
        <v>16021</v>
      </c>
      <c r="C5647" s="15" t="s">
        <v>8213</v>
      </c>
      <c r="D5647" s="15" t="s">
        <v>15780</v>
      </c>
      <c r="E5647" s="16">
        <v>45670.59652777778</v>
      </c>
      <c r="F5647" s="13" t="s">
        <v>8268</v>
      </c>
      <c r="G5647" s="13" t="s">
        <v>6502</v>
      </c>
      <c r="H5647" s="15" t="str">
        <f>UPPER(Tb_Reseller[[#This Row],[Agen id]]&amp;"-"&amp;VLOOKUP(Tb_Reseller[[#This Row],[Agen id]],A:B,2,0)&amp;"("&amp;Tb_Reseller[[#This Row],[Short]]&amp;")")</f>
        <v>AR36778-AZIDAN CELL(P)</v>
      </c>
      <c r="I5647" s="15" t="str">
        <f>VLOOKUP(Tb_Reseller[[#This Row],[Agen id]],Mapping_Agen!A:D,4,0)</f>
        <v>Prima</v>
      </c>
      <c r="J5647" s="7" t="str">
        <f>VLOOKUP(Tb_Reseller[[#This Row],[Agen id]],Mapping_Agen!A:C,3,0)</f>
        <v>PP</v>
      </c>
      <c r="K5647" s="17" t="str">
        <f>TRIM(LEFT(Tb_Reseller[[#This Row],[Group]],2))</f>
        <v>P</v>
      </c>
      <c r="L5647" s="17" t="str">
        <f>VLOOKUP(Tb_Reseller[[#This Row],[Agen id]],Mapping_Agen!A:E,5,0)</f>
        <v>Mas Komarjaya</v>
      </c>
      <c r="M5647" s="64">
        <v>6.0645161290322536</v>
      </c>
      <c r="N5647" s="65">
        <v>5.5999999999999899</v>
      </c>
      <c r="O5647" s="65">
        <f>IFERROR(VLOOKUP(Tb_Reseller[[#This Row],[Kode Reseller]],[1]Sheet1!$A:$B,2,0),0)</f>
        <v>4.75</v>
      </c>
    </row>
    <row r="5648" spans="1:15" x14ac:dyDescent="0.25">
      <c r="A5648" s="13" t="s">
        <v>6851</v>
      </c>
      <c r="B5648" s="14" t="s">
        <v>16022</v>
      </c>
      <c r="C5648" s="15" t="s">
        <v>8213</v>
      </c>
      <c r="D5648" s="15" t="s">
        <v>8369</v>
      </c>
      <c r="E5648" s="16">
        <v>45671.454861111109</v>
      </c>
      <c r="F5648" s="13" t="s">
        <v>8204</v>
      </c>
      <c r="G5648" s="13" t="s">
        <v>6851</v>
      </c>
      <c r="H5648" s="15" t="str">
        <f>UPPER(Tb_Reseller[[#This Row],[Agen id]]&amp;"-"&amp;VLOOKUP(Tb_Reseller[[#This Row],[Agen id]],A:B,2,0)&amp;"("&amp;Tb_Reseller[[#This Row],[Short]]&amp;")")</f>
        <v>AR37495-WIDIA(P)</v>
      </c>
      <c r="I5648" s="15" t="str">
        <f>VLOOKUP(Tb_Reseller[[#This Row],[Agen id]],Mapping_Agen!A:D,4,0)</f>
        <v>Prima</v>
      </c>
      <c r="J5648" s="7" t="str">
        <f>VLOOKUP(Tb_Reseller[[#This Row],[Agen id]],Mapping_Agen!A:C,3,0)</f>
        <v>PRG</v>
      </c>
      <c r="K5648" s="17" t="str">
        <f>TRIM(LEFT(Tb_Reseller[[#This Row],[Group]],2))</f>
        <v>P</v>
      </c>
      <c r="L5648" s="17" t="str">
        <f>VLOOKUP(Tb_Reseller[[#This Row],[Agen id]],Mapping_Agen!A:E,5,0)</f>
        <v>NON SCO</v>
      </c>
      <c r="M5648" s="64">
        <v>0</v>
      </c>
      <c r="N5648" s="65">
        <v>0</v>
      </c>
      <c r="O5648" s="65">
        <f>IFERROR(VLOOKUP(Tb_Reseller[[#This Row],[Kode Reseller]],[1]Sheet1!$A:$B,2,0),0)</f>
        <v>0</v>
      </c>
    </row>
    <row r="5649" spans="1:15" x14ac:dyDescent="0.25">
      <c r="A5649" s="13" t="s">
        <v>16023</v>
      </c>
      <c r="B5649" s="14" t="s">
        <v>13814</v>
      </c>
      <c r="C5649" s="15" t="s">
        <v>8213</v>
      </c>
      <c r="D5649" s="15" t="s">
        <v>15210</v>
      </c>
      <c r="E5649" s="16">
        <v>45671.488194444442</v>
      </c>
      <c r="F5649" s="7" t="s">
        <v>8268</v>
      </c>
      <c r="G5649" s="13" t="s">
        <v>4409</v>
      </c>
      <c r="H5649" s="15" t="str">
        <f>UPPER(Tb_Reseller[[#This Row],[Agen id]]&amp;"-"&amp;VLOOKUP(Tb_Reseller[[#This Row],[Agen id]],A:B,2,0)&amp;"("&amp;Tb_Reseller[[#This Row],[Short]]&amp;")")</f>
        <v>AR33474-ADHARI(P)</v>
      </c>
      <c r="I5649" s="15" t="str">
        <f>VLOOKUP(Tb_Reseller[[#This Row],[Agen id]],Mapping_Agen!A:D,4,0)</f>
        <v>Prima</v>
      </c>
      <c r="J5649" s="7" t="str">
        <f>VLOOKUP(Tb_Reseller[[#This Row],[Agen id]],Mapping_Agen!A:C,3,0)</f>
        <v>ONLINE</v>
      </c>
      <c r="K5649" s="17" t="str">
        <f>TRIM(LEFT(Tb_Reseller[[#This Row],[Group]],2))</f>
        <v>P</v>
      </c>
      <c r="L5649" s="17" t="str">
        <f>VLOOKUP(Tb_Reseller[[#This Row],[Agen id]],Mapping_Agen!A:E,5,0)</f>
        <v>ONLINE</v>
      </c>
      <c r="M5649" s="64">
        <v>0</v>
      </c>
      <c r="N5649" s="65">
        <v>0</v>
      </c>
      <c r="O5649" s="65">
        <f>IFERROR(VLOOKUP(Tb_Reseller[[#This Row],[Kode Reseller]],[1]Sheet1!$A:$B,2,0),0)</f>
        <v>0</v>
      </c>
    </row>
    <row r="5650" spans="1:15" x14ac:dyDescent="0.25">
      <c r="A5650" s="13" t="s">
        <v>6853</v>
      </c>
      <c r="B5650" s="14" t="s">
        <v>16024</v>
      </c>
      <c r="C5650" s="15" t="s">
        <v>8213</v>
      </c>
      <c r="D5650" s="15" t="s">
        <v>11516</v>
      </c>
      <c r="E5650" s="16">
        <v>45673.376388888893</v>
      </c>
      <c r="F5650" s="13" t="s">
        <v>8204</v>
      </c>
      <c r="G5650" s="13" t="s">
        <v>6853</v>
      </c>
      <c r="H5650" s="15" t="str">
        <f>UPPER(Tb_Reseller[[#This Row],[Agen id]]&amp;"-"&amp;VLOOKUP(Tb_Reseller[[#This Row],[Agen id]],A:B,2,0)&amp;"("&amp;Tb_Reseller[[#This Row],[Short]]&amp;")")</f>
        <v>AR37510-BENNY(P)</v>
      </c>
      <c r="I5650" s="15" t="str">
        <f>VLOOKUP(Tb_Reseller[[#This Row],[Agen id]],Mapping_Agen!A:D,4,0)</f>
        <v>Prima</v>
      </c>
      <c r="J5650" s="7" t="str">
        <f>VLOOKUP(Tb_Reseller[[#This Row],[Agen id]],Mapping_Agen!A:C,3,0)</f>
        <v>ONLINE</v>
      </c>
      <c r="K5650" s="17" t="str">
        <f>TRIM(LEFT(Tb_Reseller[[#This Row],[Group]],2))</f>
        <v>P</v>
      </c>
      <c r="L5650" s="17" t="str">
        <f>VLOOKUP(Tb_Reseller[[#This Row],[Agen id]],Mapping_Agen!A:E,5,0)</f>
        <v>ONLINE</v>
      </c>
      <c r="M5650" s="64">
        <v>0</v>
      </c>
      <c r="N5650" s="65">
        <v>0</v>
      </c>
      <c r="O5650" s="65">
        <f>IFERROR(VLOOKUP(Tb_Reseller[[#This Row],[Kode Reseller]],[1]Sheet1!$A:$B,2,0),0)</f>
        <v>0</v>
      </c>
    </row>
    <row r="5651" spans="1:15" x14ac:dyDescent="0.25">
      <c r="A5651" s="13" t="s">
        <v>566</v>
      </c>
      <c r="B5651" s="14" t="s">
        <v>16025</v>
      </c>
      <c r="C5651" s="15" t="s">
        <v>8213</v>
      </c>
      <c r="D5651" s="15" t="s">
        <v>8248</v>
      </c>
      <c r="E5651" s="16">
        <v>45673.388888888891</v>
      </c>
      <c r="F5651" s="13" t="s">
        <v>8204</v>
      </c>
      <c r="G5651" s="13" t="s">
        <v>566</v>
      </c>
      <c r="H5651" s="15" t="str">
        <f>UPPER(Tb_Reseller[[#This Row],[Agen id]]&amp;"-"&amp;VLOOKUP(Tb_Reseller[[#This Row],[Agen id]],A:B,2,0)&amp;"("&amp;Tb_Reseller[[#This Row],[Short]]&amp;")")</f>
        <v>AR37511-YENI ANDRIYANI(P)</v>
      </c>
      <c r="I5651" s="15" t="str">
        <f>VLOOKUP(Tb_Reseller[[#This Row],[Agen id]],Mapping_Agen!A:D,4,0)</f>
        <v>Prima</v>
      </c>
      <c r="J5651" s="7" t="str">
        <f>VLOOKUP(Tb_Reseller[[#This Row],[Agen id]],Mapping_Agen!A:C,3,0)</f>
        <v>PP</v>
      </c>
      <c r="K5651" s="17" t="str">
        <f>TRIM(LEFT(Tb_Reseller[[#This Row],[Group]],2))</f>
        <v>P</v>
      </c>
      <c r="L5651" s="17" t="str">
        <f>VLOOKUP(Tb_Reseller[[#This Row],[Agen id]],Mapping_Agen!A:E,5,0)</f>
        <v>NON SCO</v>
      </c>
      <c r="M5651" s="64">
        <v>3.7741935483870939</v>
      </c>
      <c r="N5651" s="65">
        <v>3.2333333333333316</v>
      </c>
      <c r="O5651" s="65">
        <f>IFERROR(VLOOKUP(Tb_Reseller[[#This Row],[Kode Reseller]],[1]Sheet1!$A:$B,2,0),0)</f>
        <v>5</v>
      </c>
    </row>
    <row r="5652" spans="1:15" x14ac:dyDescent="0.25">
      <c r="A5652" s="13" t="s">
        <v>6857</v>
      </c>
      <c r="B5652" s="14" t="s">
        <v>16026</v>
      </c>
      <c r="C5652" s="15" t="s">
        <v>8213</v>
      </c>
      <c r="D5652" s="15" t="s">
        <v>8203</v>
      </c>
      <c r="E5652" s="16">
        <v>45673.46597222222</v>
      </c>
      <c r="F5652" s="13" t="s">
        <v>8204</v>
      </c>
      <c r="G5652" s="13" t="s">
        <v>6857</v>
      </c>
      <c r="H5652" s="15" t="str">
        <f>UPPER(Tb_Reseller[[#This Row],[Agen id]]&amp;"-"&amp;VLOOKUP(Tb_Reseller[[#This Row],[Agen id]],A:B,2,0)&amp;"("&amp;Tb_Reseller[[#This Row],[Short]]&amp;")")</f>
        <v>AR37513-BUDIN(P)</v>
      </c>
      <c r="I5652" s="15" t="str">
        <f>VLOOKUP(Tb_Reseller[[#This Row],[Agen id]],Mapping_Agen!A:D,4,0)</f>
        <v>Prima</v>
      </c>
      <c r="J5652" s="7" t="str">
        <f>VLOOKUP(Tb_Reseller[[#This Row],[Agen id]],Mapping_Agen!A:C,3,0)</f>
        <v>BSD</v>
      </c>
      <c r="K5652" s="17" t="str">
        <f>TRIM(LEFT(Tb_Reseller[[#This Row],[Group]],2))</f>
        <v>P</v>
      </c>
      <c r="L5652" s="17" t="str">
        <f>VLOOKUP(Tb_Reseller[[#This Row],[Agen id]],Mapping_Agen!A:E,5,0)</f>
        <v>Hupron</v>
      </c>
      <c r="M5652" s="64">
        <v>1.6774193548387084</v>
      </c>
      <c r="N5652" s="65">
        <v>1.8000000000000023</v>
      </c>
      <c r="O5652" s="65">
        <f>IFERROR(VLOOKUP(Tb_Reseller[[#This Row],[Kode Reseller]],[1]Sheet1!$A:$B,2,0),0)</f>
        <v>1.75</v>
      </c>
    </row>
    <row r="5653" spans="1:15" x14ac:dyDescent="0.25">
      <c r="A5653" s="13" t="s">
        <v>6860</v>
      </c>
      <c r="B5653" s="14" t="s">
        <v>16027</v>
      </c>
      <c r="C5653" s="15" t="s">
        <v>8202</v>
      </c>
      <c r="D5653" s="15" t="s">
        <v>11516</v>
      </c>
      <c r="E5653" s="16">
        <v>45674.613888888889</v>
      </c>
      <c r="F5653" s="13" t="s">
        <v>8204</v>
      </c>
      <c r="G5653" s="13" t="s">
        <v>6860</v>
      </c>
      <c r="H5653" s="15" t="str">
        <f>UPPER(Tb_Reseller[[#This Row],[Agen id]]&amp;"-"&amp;VLOOKUP(Tb_Reseller[[#This Row],[Agen id]],A:B,2,0)&amp;"("&amp;Tb_Reseller[[#This Row],[Short]]&amp;")")</f>
        <v>AR37520-NURDIN(O)</v>
      </c>
      <c r="I5653" s="15" t="str">
        <f>VLOOKUP(Tb_Reseller[[#This Row],[Agen id]],Mapping_Agen!A:D,4,0)</f>
        <v>Prima</v>
      </c>
      <c r="J5653" s="7" t="str">
        <f>VLOOKUP(Tb_Reseller[[#This Row],[Agen id]],Mapping_Agen!A:C,3,0)</f>
        <v>ONLINE</v>
      </c>
      <c r="K5653" s="17" t="str">
        <f>TRIM(LEFT(Tb_Reseller[[#This Row],[Group]],2))</f>
        <v>O</v>
      </c>
      <c r="L5653" s="17" t="str">
        <f>VLOOKUP(Tb_Reseller[[#This Row],[Agen id]],Mapping_Agen!A:E,5,0)</f>
        <v>ONLINE</v>
      </c>
      <c r="M5653" s="64">
        <v>0</v>
      </c>
      <c r="N5653" s="65">
        <v>0</v>
      </c>
      <c r="O5653" s="65">
        <f>IFERROR(VLOOKUP(Tb_Reseller[[#This Row],[Kode Reseller]],[1]Sheet1!$A:$B,2,0),0)</f>
        <v>0</v>
      </c>
    </row>
    <row r="5654" spans="1:15" x14ac:dyDescent="0.25">
      <c r="A5654" s="13" t="s">
        <v>16028</v>
      </c>
      <c r="B5654" s="14" t="s">
        <v>16029</v>
      </c>
      <c r="C5654" s="15" t="s">
        <v>8213</v>
      </c>
      <c r="D5654" s="15" t="s">
        <v>15631</v>
      </c>
      <c r="E5654" s="16">
        <v>45674.649305555547</v>
      </c>
      <c r="F5654" s="13" t="s">
        <v>8268</v>
      </c>
      <c r="G5654" s="13" t="s">
        <v>6062</v>
      </c>
      <c r="H5654" s="15" t="str">
        <f>UPPER(Tb_Reseller[[#This Row],[Agen id]]&amp;"-"&amp;VLOOKUP(Tb_Reseller[[#This Row],[Agen id]],A:B,2,0)&amp;"("&amp;Tb_Reseller[[#This Row],[Short]]&amp;")")</f>
        <v>AR36173-HOMECELL(P)</v>
      </c>
      <c r="I5654" s="15" t="str">
        <f>VLOOKUP(Tb_Reseller[[#This Row],[Agen id]],Mapping_Agen!A:D,4,0)</f>
        <v>Prima</v>
      </c>
      <c r="J5654" s="7" t="str">
        <f>VLOOKUP(Tb_Reseller[[#This Row],[Agen id]],Mapping_Agen!A:C,3,0)</f>
        <v>BSD</v>
      </c>
      <c r="K5654" s="17" t="str">
        <f>TRIM(LEFT(Tb_Reseller[[#This Row],[Group]],2))</f>
        <v>P</v>
      </c>
      <c r="L5654" s="17" t="str">
        <f>VLOOKUP(Tb_Reseller[[#This Row],[Agen id]],Mapping_Agen!A:E,5,0)</f>
        <v>Hupron</v>
      </c>
      <c r="M5654" s="64">
        <v>0</v>
      </c>
      <c r="N5654" s="65">
        <v>0</v>
      </c>
      <c r="O5654" s="65">
        <f>IFERROR(VLOOKUP(Tb_Reseller[[#This Row],[Kode Reseller]],[1]Sheet1!$A:$B,2,0),0)</f>
        <v>0</v>
      </c>
    </row>
    <row r="5655" spans="1:15" x14ac:dyDescent="0.25">
      <c r="A5655" s="13" t="s">
        <v>6863</v>
      </c>
      <c r="B5655" s="14" t="s">
        <v>16030</v>
      </c>
      <c r="C5655" s="15" t="s">
        <v>8202</v>
      </c>
      <c r="D5655" s="15" t="s">
        <v>11516</v>
      </c>
      <c r="E5655" s="16">
        <v>45676.405555555553</v>
      </c>
      <c r="F5655" s="13" t="s">
        <v>8204</v>
      </c>
      <c r="G5655" s="13" t="s">
        <v>6863</v>
      </c>
      <c r="H5655" s="15" t="str">
        <f>UPPER(Tb_Reseller[[#This Row],[Agen id]]&amp;"-"&amp;VLOOKUP(Tb_Reseller[[#This Row],[Agen id]],A:B,2,0)&amp;"("&amp;Tb_Reseller[[#This Row],[Short]]&amp;")")</f>
        <v>AR37532-DECI CELL(O)</v>
      </c>
      <c r="I5655" s="15" t="str">
        <f>VLOOKUP(Tb_Reseller[[#This Row],[Agen id]],Mapping_Agen!A:D,4,0)</f>
        <v>Prima</v>
      </c>
      <c r="J5655" s="7" t="str">
        <f>VLOOKUP(Tb_Reseller[[#This Row],[Agen id]],Mapping_Agen!A:C,3,0)</f>
        <v>ONLINE</v>
      </c>
      <c r="K5655" s="17" t="str">
        <f>TRIM(LEFT(Tb_Reseller[[#This Row],[Group]],2))</f>
        <v>O</v>
      </c>
      <c r="L5655" s="17" t="str">
        <f>VLOOKUP(Tb_Reseller[[#This Row],[Agen id]],Mapping_Agen!A:E,5,0)</f>
        <v>ONLINE</v>
      </c>
      <c r="M5655" s="64">
        <v>0</v>
      </c>
      <c r="N5655" s="65">
        <v>0</v>
      </c>
      <c r="O5655" s="65">
        <f>IFERROR(VLOOKUP(Tb_Reseller[[#This Row],[Kode Reseller]],[1]Sheet1!$A:$B,2,0),0)</f>
        <v>0</v>
      </c>
    </row>
    <row r="5656" spans="1:15" x14ac:dyDescent="0.25">
      <c r="A5656" s="13" t="s">
        <v>5139</v>
      </c>
      <c r="B5656" s="14" t="s">
        <v>16031</v>
      </c>
      <c r="C5656" s="15" t="s">
        <v>8202</v>
      </c>
      <c r="D5656" s="15" t="s">
        <v>11516</v>
      </c>
      <c r="E5656" s="16">
        <v>45677.349305555559</v>
      </c>
      <c r="F5656" s="13" t="s">
        <v>8204</v>
      </c>
      <c r="G5656" s="13" t="s">
        <v>5139</v>
      </c>
      <c r="H5656" s="15" t="str">
        <f>UPPER(Tb_Reseller[[#This Row],[Agen id]]&amp;"-"&amp;VLOOKUP(Tb_Reseller[[#This Row],[Agen id]],A:B,2,0)&amp;"("&amp;Tb_Reseller[[#This Row],[Short]]&amp;")")</f>
        <v>AR37534-IRMAYANTI(O)</v>
      </c>
      <c r="I5656" s="15" t="str">
        <f>VLOOKUP(Tb_Reseller[[#This Row],[Agen id]],Mapping_Agen!A:D,4,0)</f>
        <v>Prima</v>
      </c>
      <c r="J5656" s="7" t="str">
        <f>VLOOKUP(Tb_Reseller[[#This Row],[Agen id]],Mapping_Agen!A:C,3,0)</f>
        <v>ONLINE</v>
      </c>
      <c r="K5656" s="17" t="str">
        <f>TRIM(LEFT(Tb_Reseller[[#This Row],[Group]],2))</f>
        <v>O</v>
      </c>
      <c r="L5656" s="17" t="str">
        <f>VLOOKUP(Tb_Reseller[[#This Row],[Agen id]],Mapping_Agen!A:E,5,0)</f>
        <v>ONLINE</v>
      </c>
      <c r="M5656" s="64">
        <v>6.4516129032258063E-2</v>
      </c>
      <c r="N5656" s="65">
        <v>0.13333333333333333</v>
      </c>
      <c r="O5656" s="65">
        <f>IFERROR(VLOOKUP(Tb_Reseller[[#This Row],[Kode Reseller]],[1]Sheet1!$A:$B,2,0),0)</f>
        <v>0.5</v>
      </c>
    </row>
    <row r="5657" spans="1:15" x14ac:dyDescent="0.25">
      <c r="A5657" s="13" t="s">
        <v>16032</v>
      </c>
      <c r="B5657" s="14" t="s">
        <v>16033</v>
      </c>
      <c r="C5657" s="15" t="s">
        <v>8213</v>
      </c>
      <c r="D5657" s="15" t="s">
        <v>11466</v>
      </c>
      <c r="E5657" s="16">
        <v>45677.491666666669</v>
      </c>
      <c r="F5657" s="7" t="s">
        <v>8268</v>
      </c>
      <c r="G5657" s="13" t="s">
        <v>2374</v>
      </c>
      <c r="H5657" s="15" t="str">
        <f>UPPER(Tb_Reseller[[#This Row],[Agen id]]&amp;"-"&amp;VLOOKUP(Tb_Reseller[[#This Row],[Agen id]],A:B,2,0)&amp;"("&amp;Tb_Reseller[[#This Row],[Short]]&amp;")")</f>
        <v>AR26506-CHANDRA SERVIS CELLULER(P)</v>
      </c>
      <c r="I5657" s="15" t="str">
        <f>VLOOKUP(Tb_Reseller[[#This Row],[Agen id]],Mapping_Agen!A:D,4,0)</f>
        <v>Prima</v>
      </c>
      <c r="J5657" s="7" t="str">
        <f>VLOOKUP(Tb_Reseller[[#This Row],[Agen id]],Mapping_Agen!A:C,3,0)</f>
        <v>PP</v>
      </c>
      <c r="K5657" s="17" t="str">
        <f>TRIM(LEFT(Tb_Reseller[[#This Row],[Group]],2))</f>
        <v>P</v>
      </c>
      <c r="L5657" s="17" t="str">
        <f>VLOOKUP(Tb_Reseller[[#This Row],[Agen id]],Mapping_Agen!A:E,5,0)</f>
        <v>Mas Komarjaya</v>
      </c>
      <c r="M5657" s="64">
        <v>0</v>
      </c>
      <c r="N5657" s="65">
        <v>0</v>
      </c>
      <c r="O5657" s="65">
        <f>IFERROR(VLOOKUP(Tb_Reseller[[#This Row],[Kode Reseller]],[1]Sheet1!$A:$B,2,0),0)</f>
        <v>0</v>
      </c>
    </row>
    <row r="5658" spans="1:15" x14ac:dyDescent="0.25">
      <c r="A5658" s="13" t="s">
        <v>16034</v>
      </c>
      <c r="B5658" s="14" t="s">
        <v>14150</v>
      </c>
      <c r="C5658" s="15" t="s">
        <v>8213</v>
      </c>
      <c r="D5658" s="15" t="s">
        <v>9018</v>
      </c>
      <c r="E5658" s="16">
        <v>45677.49722222222</v>
      </c>
      <c r="F5658" s="7" t="s">
        <v>8268</v>
      </c>
      <c r="G5658" s="13" t="s">
        <v>806</v>
      </c>
      <c r="H5658" s="15" t="str">
        <f>UPPER(Tb_Reseller[[#This Row],[Agen id]]&amp;"-"&amp;VLOOKUP(Tb_Reseller[[#This Row],[Agen id]],A:B,2,0)&amp;"("&amp;Tb_Reseller[[#This Row],[Short]]&amp;")")</f>
        <v>AR08006-TJ CELL(P)</v>
      </c>
      <c r="I5658" s="15" t="str">
        <f>VLOOKUP(Tb_Reseller[[#This Row],[Agen id]],Mapping_Agen!A:D,4,0)</f>
        <v>Prima</v>
      </c>
      <c r="J5658" s="7" t="str">
        <f>VLOOKUP(Tb_Reseller[[#This Row],[Agen id]],Mapping_Agen!A:C,3,0)</f>
        <v>ICON</v>
      </c>
      <c r="K5658" s="17" t="str">
        <f>TRIM(LEFT(Tb_Reseller[[#This Row],[Group]],2))</f>
        <v>P</v>
      </c>
      <c r="L5658" s="17" t="str">
        <f>VLOOKUP(Tb_Reseller[[#This Row],[Agen id]],Mapping_Agen!A:E,5,0)</f>
        <v>Abdul Harris</v>
      </c>
      <c r="M5658" s="64">
        <v>0</v>
      </c>
      <c r="N5658" s="65">
        <v>0</v>
      </c>
      <c r="O5658" s="65">
        <f>IFERROR(VLOOKUP(Tb_Reseller[[#This Row],[Kode Reseller]],[1]Sheet1!$A:$B,2,0),0)</f>
        <v>0</v>
      </c>
    </row>
    <row r="5659" spans="1:15" x14ac:dyDescent="0.25">
      <c r="A5659" s="13" t="s">
        <v>16035</v>
      </c>
      <c r="B5659" s="14" t="s">
        <v>16036</v>
      </c>
      <c r="C5659" s="15" t="s">
        <v>8213</v>
      </c>
      <c r="D5659" s="15" t="s">
        <v>15044</v>
      </c>
      <c r="E5659" s="16">
        <v>45677.55972222222</v>
      </c>
      <c r="F5659" s="7" t="s">
        <v>8268</v>
      </c>
      <c r="G5659" s="13" t="s">
        <v>5149</v>
      </c>
      <c r="H5659" s="15" t="str">
        <f>UPPER(Tb_Reseller[[#This Row],[Agen id]]&amp;"-"&amp;VLOOKUP(Tb_Reseller[[#This Row],[Agen id]],A:B,2,0)&amp;"("&amp;Tb_Reseller[[#This Row],[Short]]&amp;")")</f>
        <v>AR34632-BHARATA CELL(P)</v>
      </c>
      <c r="I5659" s="15" t="str">
        <f>VLOOKUP(Tb_Reseller[[#This Row],[Agen id]],Mapping_Agen!A:D,4,0)</f>
        <v>Prima</v>
      </c>
      <c r="J5659" s="7" t="str">
        <f>VLOOKUP(Tb_Reseller[[#This Row],[Agen id]],Mapping_Agen!A:C,3,0)</f>
        <v>PRG</v>
      </c>
      <c r="K5659" s="17" t="str">
        <f>TRIM(LEFT(Tb_Reseller[[#This Row],[Group]],2))</f>
        <v>P</v>
      </c>
      <c r="L5659" s="17" t="str">
        <f>VLOOKUP(Tb_Reseller[[#This Row],[Agen id]],Mapping_Agen!A:E,5,0)</f>
        <v>NON SCO</v>
      </c>
      <c r="M5659" s="64">
        <v>0</v>
      </c>
      <c r="N5659" s="65">
        <v>0</v>
      </c>
      <c r="O5659" s="65">
        <f>IFERROR(VLOOKUP(Tb_Reseller[[#This Row],[Kode Reseller]],[1]Sheet1!$A:$B,2,0),0)</f>
        <v>0</v>
      </c>
    </row>
    <row r="5660" spans="1:15" x14ac:dyDescent="0.25">
      <c r="A5660" s="13" t="s">
        <v>16037</v>
      </c>
      <c r="B5660" s="14" t="s">
        <v>10430</v>
      </c>
      <c r="C5660" s="15" t="s">
        <v>8213</v>
      </c>
      <c r="D5660" s="15" t="s">
        <v>9898</v>
      </c>
      <c r="E5660" s="16">
        <v>45677.718055555553</v>
      </c>
      <c r="F5660" s="7" t="s">
        <v>8268</v>
      </c>
      <c r="G5660" s="13" t="s">
        <v>1121</v>
      </c>
      <c r="H5660" s="15" t="str">
        <f>UPPER(Tb_Reseller[[#This Row],[Agen id]]&amp;"-"&amp;VLOOKUP(Tb_Reseller[[#This Row],[Agen id]],A:B,2,0)&amp;"("&amp;Tb_Reseller[[#This Row],[Short]]&amp;")")</f>
        <v>AR11542-CISADANE CELL(P)</v>
      </c>
      <c r="I5660" s="15" t="str">
        <f>VLOOKUP(Tb_Reseller[[#This Row],[Agen id]],Mapping_Agen!A:D,4,0)</f>
        <v>Prima</v>
      </c>
      <c r="J5660" s="7" t="str">
        <f>VLOOKUP(Tb_Reseller[[#This Row],[Agen id]],Mapping_Agen!A:C,3,0)</f>
        <v>BSD</v>
      </c>
      <c r="K5660" s="17" t="str">
        <f>TRIM(LEFT(Tb_Reseller[[#This Row],[Group]],2))</f>
        <v>P</v>
      </c>
      <c r="L5660" s="17" t="str">
        <f>VLOOKUP(Tb_Reseller[[#This Row],[Agen id]],Mapping_Agen!A:E,5,0)</f>
        <v>Hupron</v>
      </c>
      <c r="M5660" s="64">
        <v>0</v>
      </c>
      <c r="N5660" s="65">
        <v>0</v>
      </c>
      <c r="O5660" s="65">
        <f>IFERROR(VLOOKUP(Tb_Reseller[[#This Row],[Kode Reseller]],[1]Sheet1!$A:$B,2,0),0)</f>
        <v>0</v>
      </c>
    </row>
    <row r="5661" spans="1:15" x14ac:dyDescent="0.25">
      <c r="A5661" s="13" t="s">
        <v>6867</v>
      </c>
      <c r="B5661" s="14" t="s">
        <v>16038</v>
      </c>
      <c r="C5661" s="15" t="s">
        <v>8202</v>
      </c>
      <c r="D5661" s="15" t="s">
        <v>11516</v>
      </c>
      <c r="E5661" s="16">
        <v>45679.458333333343</v>
      </c>
      <c r="F5661" s="13" t="s">
        <v>8204</v>
      </c>
      <c r="G5661" s="13" t="s">
        <v>6867</v>
      </c>
      <c r="H5661" s="15" t="str">
        <f>UPPER(Tb_Reseller[[#This Row],[Agen id]]&amp;"-"&amp;VLOOKUP(Tb_Reseller[[#This Row],[Agen id]],A:B,2,0)&amp;"("&amp;Tb_Reseller[[#This Row],[Short]]&amp;")")</f>
        <v>AR37551-FIKRI N(O)</v>
      </c>
      <c r="I5661" s="15" t="str">
        <f>VLOOKUP(Tb_Reseller[[#This Row],[Agen id]],Mapping_Agen!A:D,4,0)</f>
        <v>Prima</v>
      </c>
      <c r="J5661" s="7" t="str">
        <f>VLOOKUP(Tb_Reseller[[#This Row],[Agen id]],Mapping_Agen!A:C,3,0)</f>
        <v>ONLINE</v>
      </c>
      <c r="K5661" s="17" t="str">
        <f>TRIM(LEFT(Tb_Reseller[[#This Row],[Group]],2))</f>
        <v>O</v>
      </c>
      <c r="L5661" s="17" t="str">
        <f>VLOOKUP(Tb_Reseller[[#This Row],[Agen id]],Mapping_Agen!A:E,5,0)</f>
        <v>ONLINE</v>
      </c>
      <c r="M5661" s="64">
        <v>0</v>
      </c>
      <c r="N5661" s="65">
        <v>0</v>
      </c>
      <c r="O5661" s="65">
        <f>IFERROR(VLOOKUP(Tb_Reseller[[#This Row],[Kode Reseller]],[1]Sheet1!$A:$B,2,0),0)</f>
        <v>0</v>
      </c>
    </row>
    <row r="5662" spans="1:15" x14ac:dyDescent="0.25">
      <c r="A5662" s="13" t="s">
        <v>16039</v>
      </c>
      <c r="B5662" s="14" t="s">
        <v>16040</v>
      </c>
      <c r="C5662" s="15" t="s">
        <v>8642</v>
      </c>
      <c r="D5662" s="15" t="s">
        <v>11000</v>
      </c>
      <c r="E5662" s="16">
        <v>45679.730555555558</v>
      </c>
      <c r="F5662" s="7" t="s">
        <v>8268</v>
      </c>
      <c r="G5662" s="13" t="s">
        <v>1089</v>
      </c>
      <c r="H5662" s="15" t="str">
        <f>UPPER(Tb_Reseller[[#This Row],[Agen id]]&amp;"-"&amp;VLOOKUP(Tb_Reseller[[#This Row],[Agen id]],A:B,2,0)&amp;"("&amp;Tb_Reseller[[#This Row],[Short]]&amp;")")</f>
        <v>AR11227-SALWA CELL(MV)</v>
      </c>
      <c r="I5662" s="15" t="str">
        <f>VLOOKUP(Tb_Reseller[[#This Row],[Agen id]],Mapping_Agen!A:D,4,0)</f>
        <v>Limit</v>
      </c>
      <c r="J5662" s="7" t="str">
        <f>VLOOKUP(Tb_Reseller[[#This Row],[Agen id]],Mapping_Agen!A:C,3,0)</f>
        <v>PP</v>
      </c>
      <c r="K5662" s="17" t="str">
        <f>TRIM(LEFT(Tb_Reseller[[#This Row],[Group]],2))</f>
        <v>MV</v>
      </c>
      <c r="L5662" s="17" t="str">
        <f>VLOOKUP(Tb_Reseller[[#This Row],[Agen id]],Mapping_Agen!A:E,5,0)</f>
        <v>Febri Kurniawan</v>
      </c>
      <c r="M5662" s="64">
        <v>0</v>
      </c>
      <c r="N5662" s="65">
        <v>0</v>
      </c>
      <c r="O5662" s="65">
        <f>IFERROR(VLOOKUP(Tb_Reseller[[#This Row],[Kode Reseller]],[1]Sheet1!$A:$B,2,0),0)</f>
        <v>0</v>
      </c>
    </row>
    <row r="5663" spans="1:15" x14ac:dyDescent="0.25">
      <c r="A5663" s="13" t="s">
        <v>16041</v>
      </c>
      <c r="B5663" s="14" t="s">
        <v>16042</v>
      </c>
      <c r="C5663" s="15" t="s">
        <v>8213</v>
      </c>
      <c r="D5663" s="15" t="s">
        <v>15631</v>
      </c>
      <c r="E5663" s="16">
        <v>45681.384027777778</v>
      </c>
      <c r="F5663" s="13" t="s">
        <v>8268</v>
      </c>
      <c r="G5663" s="13" t="s">
        <v>6062</v>
      </c>
      <c r="H5663" s="15" t="str">
        <f>UPPER(Tb_Reseller[[#This Row],[Agen id]]&amp;"-"&amp;VLOOKUP(Tb_Reseller[[#This Row],[Agen id]],A:B,2,0)&amp;"("&amp;Tb_Reseller[[#This Row],[Short]]&amp;")")</f>
        <v>AR36173-HOMECELL(P)</v>
      </c>
      <c r="I5663" s="15" t="str">
        <f>VLOOKUP(Tb_Reseller[[#This Row],[Agen id]],Mapping_Agen!A:D,4,0)</f>
        <v>Prima</v>
      </c>
      <c r="J5663" s="7" t="str">
        <f>VLOOKUP(Tb_Reseller[[#This Row],[Agen id]],Mapping_Agen!A:C,3,0)</f>
        <v>BSD</v>
      </c>
      <c r="K5663" s="17" t="str">
        <f>TRIM(LEFT(Tb_Reseller[[#This Row],[Group]],2))</f>
        <v>P</v>
      </c>
      <c r="L5663" s="17" t="str">
        <f>VLOOKUP(Tb_Reseller[[#This Row],[Agen id]],Mapping_Agen!A:E,5,0)</f>
        <v>Hupron</v>
      </c>
      <c r="M5663" s="64">
        <v>0</v>
      </c>
      <c r="N5663" s="65">
        <v>0</v>
      </c>
      <c r="O5663" s="65">
        <f>IFERROR(VLOOKUP(Tb_Reseller[[#This Row],[Kode Reseller]],[1]Sheet1!$A:$B,2,0),0)</f>
        <v>0</v>
      </c>
    </row>
    <row r="5664" spans="1:15" x14ac:dyDescent="0.25">
      <c r="A5664" s="13" t="s">
        <v>16043</v>
      </c>
      <c r="B5664" s="14" t="s">
        <v>16044</v>
      </c>
      <c r="C5664" s="15" t="s">
        <v>8213</v>
      </c>
      <c r="D5664" s="15" t="s">
        <v>8829</v>
      </c>
      <c r="E5664" s="16">
        <v>45682.586111111108</v>
      </c>
      <c r="F5664" s="7" t="s">
        <v>8268</v>
      </c>
      <c r="G5664" s="13" t="s">
        <v>886</v>
      </c>
      <c r="H5664" s="15" t="str">
        <f>UPPER(Tb_Reseller[[#This Row],[Agen id]]&amp;"-"&amp;VLOOKUP(Tb_Reseller[[#This Row],[Agen id]],A:B,2,0)&amp;"("&amp;Tb_Reseller[[#This Row],[Short]]&amp;")")</f>
        <v>AR08869-BAROKAH CELL 2(P)</v>
      </c>
      <c r="I5664" s="15" t="str">
        <f>VLOOKUP(Tb_Reseller[[#This Row],[Agen id]],Mapping_Agen!A:D,4,0)</f>
        <v>Prima</v>
      </c>
      <c r="J5664" s="7" t="str">
        <f>VLOOKUP(Tb_Reseller[[#This Row],[Agen id]],Mapping_Agen!A:C,3,0)</f>
        <v>BSD</v>
      </c>
      <c r="K5664" s="17" t="str">
        <f>TRIM(LEFT(Tb_Reseller[[#This Row],[Group]],2))</f>
        <v>P</v>
      </c>
      <c r="L5664" s="17" t="str">
        <f>VLOOKUP(Tb_Reseller[[#This Row],[Agen id]],Mapping_Agen!A:E,5,0)</f>
        <v>NON SCO</v>
      </c>
      <c r="M5664" s="64">
        <v>0</v>
      </c>
      <c r="N5664" s="65">
        <v>0</v>
      </c>
      <c r="O5664" s="65">
        <f>IFERROR(VLOOKUP(Tb_Reseller[[#This Row],[Kode Reseller]],[1]Sheet1!$A:$B,2,0),0)</f>
        <v>0</v>
      </c>
    </row>
    <row r="5665" spans="1:15" x14ac:dyDescent="0.25">
      <c r="A5665" s="13" t="s">
        <v>16045</v>
      </c>
      <c r="B5665" s="14" t="s">
        <v>16046</v>
      </c>
      <c r="C5665" s="15" t="s">
        <v>8210</v>
      </c>
      <c r="D5665" s="15" t="s">
        <v>12111</v>
      </c>
      <c r="E5665" s="16">
        <v>45682.797222222223</v>
      </c>
      <c r="F5665" s="7" t="s">
        <v>8268</v>
      </c>
      <c r="G5665" s="13" t="s">
        <v>2176</v>
      </c>
      <c r="H5665" s="15" t="str">
        <f>UPPER(Tb_Reseller[[#This Row],[Agen id]]&amp;"-"&amp;VLOOKUP(Tb_Reseller[[#This Row],[Agen id]],A:B,2,0)&amp;"("&amp;Tb_Reseller[[#This Row],[Short]]&amp;")")</f>
        <v>AR24533-ARFAN99 CELL(RV)</v>
      </c>
      <c r="I5665" s="15" t="str">
        <f>VLOOKUP(Tb_Reseller[[#This Row],[Agen id]],Mapping_Agen!A:D,4,0)</f>
        <v>Limit</v>
      </c>
      <c r="J5665" s="7" t="str">
        <f>VLOOKUP(Tb_Reseller[[#This Row],[Agen id]],Mapping_Agen!A:C,3,0)</f>
        <v>PP</v>
      </c>
      <c r="K5665" s="17" t="str">
        <f>TRIM(LEFT(Tb_Reseller[[#This Row],[Group]],2))</f>
        <v>RV</v>
      </c>
      <c r="L5665" s="17" t="str">
        <f>VLOOKUP(Tb_Reseller[[#This Row],[Agen id]],Mapping_Agen!A:E,5,0)</f>
        <v>Febri Kurniawan</v>
      </c>
      <c r="M5665" s="64">
        <v>4.4193548387096744</v>
      </c>
      <c r="N5665" s="65">
        <v>4.3333333333333277</v>
      </c>
      <c r="O5665" s="65">
        <f>IFERROR(VLOOKUP(Tb_Reseller[[#This Row],[Kode Reseller]],[1]Sheet1!$A:$B,2,0),0)</f>
        <v>4.75</v>
      </c>
    </row>
    <row r="5666" spans="1:15" x14ac:dyDescent="0.25">
      <c r="A5666" s="13" t="s">
        <v>6869</v>
      </c>
      <c r="B5666" s="14" t="s">
        <v>16047</v>
      </c>
      <c r="C5666" s="15" t="s">
        <v>8202</v>
      </c>
      <c r="D5666" s="15" t="s">
        <v>11516</v>
      </c>
      <c r="E5666" s="16">
        <v>45683.029166666667</v>
      </c>
      <c r="F5666" s="13" t="s">
        <v>8204</v>
      </c>
      <c r="G5666" s="13" t="s">
        <v>6869</v>
      </c>
      <c r="H5666" s="15" t="str">
        <f>UPPER(Tb_Reseller[[#This Row],[Agen id]]&amp;"-"&amp;VLOOKUP(Tb_Reseller[[#This Row],[Agen id]],A:B,2,0)&amp;"("&amp;Tb_Reseller[[#This Row],[Short]]&amp;")")</f>
        <v>AR37572-TIARAANISA12(O)</v>
      </c>
      <c r="I5666" s="15" t="str">
        <f>VLOOKUP(Tb_Reseller[[#This Row],[Agen id]],Mapping_Agen!A:D,4,0)</f>
        <v>Prima</v>
      </c>
      <c r="J5666" s="7" t="str">
        <f>VLOOKUP(Tb_Reseller[[#This Row],[Agen id]],Mapping_Agen!A:C,3,0)</f>
        <v>ONLINE</v>
      </c>
      <c r="K5666" s="17" t="str">
        <f>TRIM(LEFT(Tb_Reseller[[#This Row],[Group]],2))</f>
        <v>O</v>
      </c>
      <c r="L5666" s="17" t="str">
        <f>VLOOKUP(Tb_Reseller[[#This Row],[Agen id]],Mapping_Agen!A:E,5,0)</f>
        <v>ONLINE</v>
      </c>
      <c r="M5666" s="64">
        <v>0</v>
      </c>
      <c r="N5666" s="65">
        <v>0</v>
      </c>
      <c r="O5666" s="65">
        <f>IFERROR(VLOOKUP(Tb_Reseller[[#This Row],[Kode Reseller]],[1]Sheet1!$A:$B,2,0),0)</f>
        <v>0</v>
      </c>
    </row>
    <row r="5667" spans="1:15" x14ac:dyDescent="0.25">
      <c r="A5667" s="13" t="s">
        <v>6871</v>
      </c>
      <c r="B5667" s="14" t="s">
        <v>16048</v>
      </c>
      <c r="C5667" s="15" t="s">
        <v>8202</v>
      </c>
      <c r="D5667" s="15" t="s">
        <v>11516</v>
      </c>
      <c r="E5667" s="16">
        <v>45683.361111111109</v>
      </c>
      <c r="F5667" s="13" t="s">
        <v>8204</v>
      </c>
      <c r="G5667" s="13" t="s">
        <v>6871</v>
      </c>
      <c r="H5667" s="15" t="str">
        <f>UPPER(Tb_Reseller[[#This Row],[Agen id]]&amp;"-"&amp;VLOOKUP(Tb_Reseller[[#This Row],[Agen id]],A:B,2,0)&amp;"("&amp;Tb_Reseller[[#This Row],[Short]]&amp;")")</f>
        <v>AR37574-SURYANA(O)</v>
      </c>
      <c r="I5667" s="15" t="str">
        <f>VLOOKUP(Tb_Reseller[[#This Row],[Agen id]],Mapping_Agen!A:D,4,0)</f>
        <v>Prima</v>
      </c>
      <c r="J5667" s="7" t="str">
        <f>VLOOKUP(Tb_Reseller[[#This Row],[Agen id]],Mapping_Agen!A:C,3,0)</f>
        <v>ONLINE</v>
      </c>
      <c r="K5667" s="17" t="str">
        <f>TRIM(LEFT(Tb_Reseller[[#This Row],[Group]],2))</f>
        <v>O</v>
      </c>
      <c r="L5667" s="17" t="str">
        <f>VLOOKUP(Tb_Reseller[[#This Row],[Agen id]],Mapping_Agen!A:E,5,0)</f>
        <v>ONLINE</v>
      </c>
      <c r="M5667" s="64">
        <v>0</v>
      </c>
      <c r="N5667" s="65">
        <v>0</v>
      </c>
      <c r="O5667" s="65">
        <f>IFERROR(VLOOKUP(Tb_Reseller[[#This Row],[Kode Reseller]],[1]Sheet1!$A:$B,2,0),0)</f>
        <v>0</v>
      </c>
    </row>
    <row r="5668" spans="1:15" x14ac:dyDescent="0.25">
      <c r="A5668" s="13" t="s">
        <v>16049</v>
      </c>
      <c r="B5668" s="14" t="s">
        <v>16050</v>
      </c>
      <c r="C5668" s="15" t="s">
        <v>8202</v>
      </c>
      <c r="D5668" s="15" t="s">
        <v>15402</v>
      </c>
      <c r="E5668" s="16">
        <v>45683.863194444442</v>
      </c>
      <c r="F5668" s="13" t="s">
        <v>8268</v>
      </c>
      <c r="G5668" s="13" t="s">
        <v>1502</v>
      </c>
      <c r="H5668" s="15" t="str">
        <f>UPPER(Tb_Reseller[[#This Row],[Agen id]]&amp;"-"&amp;VLOOKUP(Tb_Reseller[[#This Row],[Agen id]],A:B,2,0)&amp;"("&amp;Tb_Reseller[[#This Row],[Short]]&amp;")")</f>
        <v>AR35152-ERNANSTORE(O)</v>
      </c>
      <c r="I5668" s="15" t="str">
        <f>VLOOKUP(Tb_Reseller[[#This Row],[Agen id]],Mapping_Agen!A:D,4,0)</f>
        <v>Prima</v>
      </c>
      <c r="J5668" s="7" t="str">
        <f>VLOOKUP(Tb_Reseller[[#This Row],[Agen id]],Mapping_Agen!A:C,3,0)</f>
        <v>PP</v>
      </c>
      <c r="K5668" s="17" t="str">
        <f>TRIM(LEFT(Tb_Reseller[[#This Row],[Group]],2))</f>
        <v>O</v>
      </c>
      <c r="L5668" s="17" t="str">
        <f>VLOOKUP(Tb_Reseller[[#This Row],[Agen id]],Mapping_Agen!A:E,5,0)</f>
        <v>NON SCO</v>
      </c>
      <c r="M5668" s="64">
        <v>0</v>
      </c>
      <c r="N5668" s="65">
        <v>0</v>
      </c>
      <c r="O5668" s="65">
        <f>IFERROR(VLOOKUP(Tb_Reseller[[#This Row],[Kode Reseller]],[1]Sheet1!$A:$B,2,0),0)</f>
        <v>0</v>
      </c>
    </row>
    <row r="5669" spans="1:15" x14ac:dyDescent="0.25">
      <c r="A5669" s="13" t="s">
        <v>16051</v>
      </c>
      <c r="B5669" s="14" t="s">
        <v>9259</v>
      </c>
      <c r="C5669" s="15" t="s">
        <v>8210</v>
      </c>
      <c r="D5669" s="15" t="s">
        <v>12111</v>
      </c>
      <c r="E5669" s="16">
        <v>45684.642361111109</v>
      </c>
      <c r="F5669" s="7" t="s">
        <v>8268</v>
      </c>
      <c r="G5669" s="13" t="s">
        <v>2176</v>
      </c>
      <c r="H5669" s="15" t="str">
        <f>UPPER(Tb_Reseller[[#This Row],[Agen id]]&amp;"-"&amp;VLOOKUP(Tb_Reseller[[#This Row],[Agen id]],A:B,2,0)&amp;"("&amp;Tb_Reseller[[#This Row],[Short]]&amp;")")</f>
        <v>AR24533-ARFAN99 CELL(RV)</v>
      </c>
      <c r="I5669" s="15" t="str">
        <f>VLOOKUP(Tb_Reseller[[#This Row],[Agen id]],Mapping_Agen!A:D,4,0)</f>
        <v>Limit</v>
      </c>
      <c r="J5669" s="7" t="str">
        <f>VLOOKUP(Tb_Reseller[[#This Row],[Agen id]],Mapping_Agen!A:C,3,0)</f>
        <v>PP</v>
      </c>
      <c r="K5669" s="17" t="str">
        <f>TRIM(LEFT(Tb_Reseller[[#This Row],[Group]],2))</f>
        <v>RV</v>
      </c>
      <c r="L5669" s="17" t="str">
        <f>VLOOKUP(Tb_Reseller[[#This Row],[Agen id]],Mapping_Agen!A:E,5,0)</f>
        <v>Febri Kurniawan</v>
      </c>
      <c r="M5669" s="64">
        <v>0</v>
      </c>
      <c r="N5669" s="65">
        <v>0</v>
      </c>
      <c r="O5669" s="65">
        <f>IFERROR(VLOOKUP(Tb_Reseller[[#This Row],[Kode Reseller]],[1]Sheet1!$A:$B,2,0),0)</f>
        <v>0</v>
      </c>
    </row>
    <row r="5670" spans="1:15" x14ac:dyDescent="0.25">
      <c r="A5670" s="13" t="s">
        <v>6873</v>
      </c>
      <c r="B5670" s="14" t="s">
        <v>16052</v>
      </c>
      <c r="C5670" s="15" t="s">
        <v>8202</v>
      </c>
      <c r="D5670" s="15" t="s">
        <v>11516</v>
      </c>
      <c r="E5670" s="16">
        <v>45684.697222222218</v>
      </c>
      <c r="F5670" s="13" t="s">
        <v>8204</v>
      </c>
      <c r="G5670" s="13" t="s">
        <v>6873</v>
      </c>
      <c r="H5670" s="15" t="str">
        <f>UPPER(Tb_Reseller[[#This Row],[Agen id]]&amp;"-"&amp;VLOOKUP(Tb_Reseller[[#This Row],[Agen id]],A:B,2,0)&amp;"("&amp;Tb_Reseller[[#This Row],[Short]]&amp;")")</f>
        <v>AR37582-LIANNA 06(O)</v>
      </c>
      <c r="I5670" s="15" t="str">
        <f>VLOOKUP(Tb_Reseller[[#This Row],[Agen id]],Mapping_Agen!A:D,4,0)</f>
        <v>Prima</v>
      </c>
      <c r="J5670" s="7" t="str">
        <f>VLOOKUP(Tb_Reseller[[#This Row],[Agen id]],Mapping_Agen!A:C,3,0)</f>
        <v>ONLINE</v>
      </c>
      <c r="K5670" s="17" t="str">
        <f>TRIM(LEFT(Tb_Reseller[[#This Row],[Group]],2))</f>
        <v>O</v>
      </c>
      <c r="L5670" s="17" t="str">
        <f>VLOOKUP(Tb_Reseller[[#This Row],[Agen id]],Mapping_Agen!A:E,5,0)</f>
        <v>ONLINE</v>
      </c>
      <c r="M5670" s="64">
        <v>0</v>
      </c>
      <c r="N5670" s="65">
        <v>0</v>
      </c>
      <c r="O5670" s="65">
        <f>IFERROR(VLOOKUP(Tb_Reseller[[#This Row],[Kode Reseller]],[1]Sheet1!$A:$B,2,0),0)</f>
        <v>0</v>
      </c>
    </row>
    <row r="5671" spans="1:15" x14ac:dyDescent="0.25">
      <c r="A5671" s="13" t="s">
        <v>7688</v>
      </c>
      <c r="B5671" s="14" t="s">
        <v>16053</v>
      </c>
      <c r="C5671" s="15" t="s">
        <v>8213</v>
      </c>
      <c r="D5671" s="15" t="s">
        <v>11516</v>
      </c>
      <c r="E5671" s="16">
        <v>45684.839583333327</v>
      </c>
      <c r="F5671" s="13" t="s">
        <v>8204</v>
      </c>
      <c r="G5671" s="13" t="s">
        <v>7688</v>
      </c>
      <c r="H5671" s="15" t="str">
        <f>UPPER(Tb_Reseller[[#This Row],[Agen id]]&amp;"-"&amp;VLOOKUP(Tb_Reseller[[#This Row],[Agen id]],A:B,2,0)&amp;"("&amp;Tb_Reseller[[#This Row],[Short]]&amp;")")</f>
        <v>AR37584-MADURA ROYAL BOSSS(P)</v>
      </c>
      <c r="I5671" s="15" t="str">
        <f>VLOOKUP(Tb_Reseller[[#This Row],[Agen id]],Mapping_Agen!A:D,4,0)</f>
        <v>Prima</v>
      </c>
      <c r="J5671" s="7" t="str">
        <f>VLOOKUP(Tb_Reseller[[#This Row],[Agen id]],Mapping_Agen!A:C,3,0)</f>
        <v>ONLINE</v>
      </c>
      <c r="K5671" s="17" t="str">
        <f>TRIM(LEFT(Tb_Reseller[[#This Row],[Group]],2))</f>
        <v>P</v>
      </c>
      <c r="L5671" s="17" t="str">
        <f>VLOOKUP(Tb_Reseller[[#This Row],[Agen id]],Mapping_Agen!A:E,5,0)</f>
        <v>ONLINE</v>
      </c>
      <c r="M5671" s="64">
        <v>0</v>
      </c>
      <c r="N5671" s="65">
        <v>0</v>
      </c>
      <c r="O5671" s="65">
        <f>IFERROR(VLOOKUP(Tb_Reseller[[#This Row],[Kode Reseller]],[1]Sheet1!$A:$B,2,0),0)</f>
        <v>0</v>
      </c>
    </row>
    <row r="5672" spans="1:15" x14ac:dyDescent="0.25">
      <c r="A5672" s="13" t="s">
        <v>7690</v>
      </c>
      <c r="B5672" s="14" t="s">
        <v>16054</v>
      </c>
      <c r="C5672" s="15" t="s">
        <v>8202</v>
      </c>
      <c r="D5672" s="15" t="s">
        <v>11516</v>
      </c>
      <c r="E5672" s="16">
        <v>45685.558333333327</v>
      </c>
      <c r="F5672" s="13" t="s">
        <v>8204</v>
      </c>
      <c r="G5672" s="13" t="s">
        <v>7690</v>
      </c>
      <c r="H5672" s="15" t="str">
        <f>UPPER(Tb_Reseller[[#This Row],[Agen id]]&amp;"-"&amp;VLOOKUP(Tb_Reseller[[#This Row],[Agen id]],A:B,2,0)&amp;"("&amp;Tb_Reseller[[#This Row],[Short]]&amp;")")</f>
        <v>AR37589-SALMAN ALFARISI(O)</v>
      </c>
      <c r="I5672" s="15" t="str">
        <f>VLOOKUP(Tb_Reseller[[#This Row],[Agen id]],Mapping_Agen!A:D,4,0)</f>
        <v>Prima</v>
      </c>
      <c r="J5672" s="7" t="str">
        <f>VLOOKUP(Tb_Reseller[[#This Row],[Agen id]],Mapping_Agen!A:C,3,0)</f>
        <v>ONLINE</v>
      </c>
      <c r="K5672" s="17" t="str">
        <f>TRIM(LEFT(Tb_Reseller[[#This Row],[Group]],2))</f>
        <v>O</v>
      </c>
      <c r="L5672" s="17" t="str">
        <f>VLOOKUP(Tb_Reseller[[#This Row],[Agen id]],Mapping_Agen!A:E,5,0)</f>
        <v>ONLINE</v>
      </c>
      <c r="M5672" s="64">
        <v>0</v>
      </c>
      <c r="N5672" s="65">
        <v>0</v>
      </c>
      <c r="O5672" s="65">
        <f>IFERROR(VLOOKUP(Tb_Reseller[[#This Row],[Kode Reseller]],[1]Sheet1!$A:$B,2,0),0)</f>
        <v>0</v>
      </c>
    </row>
    <row r="5673" spans="1:15" x14ac:dyDescent="0.25">
      <c r="A5673" s="13" t="s">
        <v>6879</v>
      </c>
      <c r="B5673" s="14" t="s">
        <v>9328</v>
      </c>
      <c r="C5673" s="15" t="s">
        <v>8213</v>
      </c>
      <c r="D5673" s="15" t="s">
        <v>8203</v>
      </c>
      <c r="E5673" s="16">
        <v>45686.475694444453</v>
      </c>
      <c r="F5673" s="7" t="s">
        <v>8204</v>
      </c>
      <c r="G5673" s="13" t="s">
        <v>6879</v>
      </c>
      <c r="H5673" s="15" t="str">
        <f>UPPER(Tb_Reseller[[#This Row],[Agen id]]&amp;"-"&amp;VLOOKUP(Tb_Reseller[[#This Row],[Agen id]],A:B,2,0)&amp;"("&amp;Tb_Reseller[[#This Row],[Short]]&amp;")")</f>
        <v>AR37593-PUTRI CELL(P)</v>
      </c>
      <c r="I5673" s="15" t="str">
        <f>VLOOKUP(Tb_Reseller[[#This Row],[Agen id]],Mapping_Agen!A:D,4,0)</f>
        <v>Prima</v>
      </c>
      <c r="J5673" s="7" t="str">
        <f>VLOOKUP(Tb_Reseller[[#This Row],[Agen id]],Mapping_Agen!A:C,3,0)</f>
        <v>BSD</v>
      </c>
      <c r="K5673" s="17" t="str">
        <f>TRIM(LEFT(Tb_Reseller[[#This Row],[Group]],2))</f>
        <v>P</v>
      </c>
      <c r="L5673" s="17" t="str">
        <f>VLOOKUP(Tb_Reseller[[#This Row],[Agen id]],Mapping_Agen!A:E,5,0)</f>
        <v>NON SCO</v>
      </c>
      <c r="M5673" s="64">
        <v>0</v>
      </c>
      <c r="N5673" s="65">
        <v>0</v>
      </c>
      <c r="O5673" s="65">
        <f>IFERROR(VLOOKUP(Tb_Reseller[[#This Row],[Kode Reseller]],[1]Sheet1!$A:$B,2,0),0)</f>
        <v>0</v>
      </c>
    </row>
    <row r="5674" spans="1:15" x14ac:dyDescent="0.25">
      <c r="A5674" s="13" t="s">
        <v>16055</v>
      </c>
      <c r="B5674" s="14" t="s">
        <v>15849</v>
      </c>
      <c r="C5674" s="15" t="s">
        <v>8213</v>
      </c>
      <c r="D5674" s="15" t="s">
        <v>15780</v>
      </c>
      <c r="E5674" s="16">
        <v>45686.713194444441</v>
      </c>
      <c r="F5674" s="13" t="s">
        <v>8268</v>
      </c>
      <c r="G5674" s="13" t="s">
        <v>6502</v>
      </c>
      <c r="H5674" s="15" t="str">
        <f>UPPER(Tb_Reseller[[#This Row],[Agen id]]&amp;"-"&amp;VLOOKUP(Tb_Reseller[[#This Row],[Agen id]],A:B,2,0)&amp;"("&amp;Tb_Reseller[[#This Row],[Short]]&amp;")")</f>
        <v>AR36778-AZIDAN CELL(P)</v>
      </c>
      <c r="I5674" s="15" t="str">
        <f>VLOOKUP(Tb_Reseller[[#This Row],[Agen id]],Mapping_Agen!A:D,4,0)</f>
        <v>Prima</v>
      </c>
      <c r="J5674" s="7" t="str">
        <f>VLOOKUP(Tb_Reseller[[#This Row],[Agen id]],Mapping_Agen!A:C,3,0)</f>
        <v>PP</v>
      </c>
      <c r="K5674" s="17" t="str">
        <f>TRIM(LEFT(Tb_Reseller[[#This Row],[Group]],2))</f>
        <v>P</v>
      </c>
      <c r="L5674" s="17" t="str">
        <f>VLOOKUP(Tb_Reseller[[#This Row],[Agen id]],Mapping_Agen!A:E,5,0)</f>
        <v>Mas Komarjaya</v>
      </c>
      <c r="M5674" s="64">
        <v>0</v>
      </c>
      <c r="N5674" s="65">
        <v>0</v>
      </c>
      <c r="O5674" s="65">
        <f>IFERROR(VLOOKUP(Tb_Reseller[[#This Row],[Kode Reseller]],[1]Sheet1!$A:$B,2,0),0)</f>
        <v>0</v>
      </c>
    </row>
    <row r="5675" spans="1:15" x14ac:dyDescent="0.25">
      <c r="A5675" s="13" t="s">
        <v>16056</v>
      </c>
      <c r="B5675" s="14" t="s">
        <v>8343</v>
      </c>
      <c r="C5675" s="15" t="s">
        <v>8213</v>
      </c>
      <c r="D5675" s="15" t="s">
        <v>9843</v>
      </c>
      <c r="E5675" s="16">
        <v>45688.987500000003</v>
      </c>
      <c r="F5675" s="7" t="s">
        <v>8268</v>
      </c>
      <c r="G5675" s="13" t="s">
        <v>2323</v>
      </c>
      <c r="H5675" s="15" t="str">
        <f>UPPER(Tb_Reseller[[#This Row],[Agen id]]&amp;"-"&amp;VLOOKUP(Tb_Reseller[[#This Row],[Agen id]],A:B,2,0)&amp;"("&amp;Tb_Reseller[[#This Row],[Short]]&amp;")")</f>
        <v>AR26368-IBNU PRIMA(P)</v>
      </c>
      <c r="I5675" s="15" t="str">
        <f>VLOOKUP(Tb_Reseller[[#This Row],[Agen id]],Mapping_Agen!A:D,4,0)</f>
        <v>Prima</v>
      </c>
      <c r="J5675" s="7" t="str">
        <f>VLOOKUP(Tb_Reseller[[#This Row],[Agen id]],Mapping_Agen!A:C,3,0)</f>
        <v>PP</v>
      </c>
      <c r="K5675" s="17" t="str">
        <f>TRIM(LEFT(Tb_Reseller[[#This Row],[Group]],2))</f>
        <v>P</v>
      </c>
      <c r="L5675" s="17" t="str">
        <f>VLOOKUP(Tb_Reseller[[#This Row],[Agen id]],Mapping_Agen!A:E,5,0)</f>
        <v>Febri Kurniawan</v>
      </c>
      <c r="M5675" s="64">
        <v>1.3870967741935474</v>
      </c>
      <c r="N5675" s="65">
        <v>1.933333333333336</v>
      </c>
      <c r="O5675" s="65">
        <f>IFERROR(VLOOKUP(Tb_Reseller[[#This Row],[Kode Reseller]],[1]Sheet1!$A:$B,2,0),0)</f>
        <v>1.75</v>
      </c>
    </row>
    <row r="5676" spans="1:15" x14ac:dyDescent="0.25">
      <c r="A5676" s="13" t="s">
        <v>6881</v>
      </c>
      <c r="B5676" s="14" t="s">
        <v>16057</v>
      </c>
      <c r="C5676" s="15" t="s">
        <v>8202</v>
      </c>
      <c r="D5676" s="15" t="s">
        <v>11516</v>
      </c>
      <c r="E5676" s="16">
        <v>45689.070833333331</v>
      </c>
      <c r="F5676" s="13" t="s">
        <v>8204</v>
      </c>
      <c r="G5676" s="13" t="s">
        <v>6881</v>
      </c>
      <c r="H5676" s="15" t="str">
        <f>UPPER(Tb_Reseller[[#This Row],[Agen id]]&amp;"-"&amp;VLOOKUP(Tb_Reseller[[#This Row],[Agen id]],A:B,2,0)&amp;"("&amp;Tb_Reseller[[#This Row],[Short]]&amp;")")</f>
        <v>AR37608-LOGO CELL(O)</v>
      </c>
      <c r="I5676" s="15" t="str">
        <f>VLOOKUP(Tb_Reseller[[#This Row],[Agen id]],Mapping_Agen!A:D,4,0)</f>
        <v>Prima</v>
      </c>
      <c r="J5676" s="7" t="str">
        <f>VLOOKUP(Tb_Reseller[[#This Row],[Agen id]],Mapping_Agen!A:C,3,0)</f>
        <v>ONLINE</v>
      </c>
      <c r="K5676" s="17" t="str">
        <f>TRIM(LEFT(Tb_Reseller[[#This Row],[Group]],2))</f>
        <v>O</v>
      </c>
      <c r="L5676" s="17" t="str">
        <f>VLOOKUP(Tb_Reseller[[#This Row],[Agen id]],Mapping_Agen!A:E,5,0)</f>
        <v>ONLINE</v>
      </c>
      <c r="M5676" s="64">
        <v>0</v>
      </c>
      <c r="N5676" s="65">
        <v>0</v>
      </c>
      <c r="O5676" s="65">
        <f>IFERROR(VLOOKUP(Tb_Reseller[[#This Row],[Kode Reseller]],[1]Sheet1!$A:$B,2,0),0)</f>
        <v>0</v>
      </c>
    </row>
    <row r="5677" spans="1:15" x14ac:dyDescent="0.25">
      <c r="A5677" s="13" t="s">
        <v>16058</v>
      </c>
      <c r="B5677" s="14" t="s">
        <v>16059</v>
      </c>
      <c r="C5677" s="15" t="s">
        <v>8213</v>
      </c>
      <c r="D5677" s="15" t="s">
        <v>9018</v>
      </c>
      <c r="E5677" s="16">
        <v>45689.375</v>
      </c>
      <c r="F5677" s="7" t="s">
        <v>8268</v>
      </c>
      <c r="G5677" s="13" t="s">
        <v>806</v>
      </c>
      <c r="H5677" s="15" t="str">
        <f>UPPER(Tb_Reseller[[#This Row],[Agen id]]&amp;"-"&amp;VLOOKUP(Tb_Reseller[[#This Row],[Agen id]],A:B,2,0)&amp;"("&amp;Tb_Reseller[[#This Row],[Short]]&amp;")")</f>
        <v>AR08006-TJ CELL(P)</v>
      </c>
      <c r="I5677" s="15" t="str">
        <f>VLOOKUP(Tb_Reseller[[#This Row],[Agen id]],Mapping_Agen!A:D,4,0)</f>
        <v>Prima</v>
      </c>
      <c r="J5677" s="7" t="str">
        <f>VLOOKUP(Tb_Reseller[[#This Row],[Agen id]],Mapping_Agen!A:C,3,0)</f>
        <v>ICON</v>
      </c>
      <c r="K5677" s="17" t="str">
        <f>TRIM(LEFT(Tb_Reseller[[#This Row],[Group]],2))</f>
        <v>P</v>
      </c>
      <c r="L5677" s="17" t="str">
        <f>VLOOKUP(Tb_Reseller[[#This Row],[Agen id]],Mapping_Agen!A:E,5,0)</f>
        <v>Abdul Harris</v>
      </c>
      <c r="M5677" s="64">
        <v>0</v>
      </c>
      <c r="N5677" s="65">
        <v>0</v>
      </c>
      <c r="O5677" s="65">
        <f>IFERROR(VLOOKUP(Tb_Reseller[[#This Row],[Kode Reseller]],[1]Sheet1!$A:$B,2,0),0)</f>
        <v>0</v>
      </c>
    </row>
    <row r="5678" spans="1:15" x14ac:dyDescent="0.25">
      <c r="A5678" s="13" t="s">
        <v>6883</v>
      </c>
      <c r="B5678" s="14" t="s">
        <v>16060</v>
      </c>
      <c r="C5678" s="15" t="s">
        <v>8213</v>
      </c>
      <c r="D5678" s="15" t="s">
        <v>11516</v>
      </c>
      <c r="E5678" s="16">
        <v>45689.671527777777</v>
      </c>
      <c r="F5678" s="13" t="s">
        <v>8204</v>
      </c>
      <c r="G5678" s="13" t="s">
        <v>6883</v>
      </c>
      <c r="H5678" s="15" t="str">
        <f>UPPER(Tb_Reseller[[#This Row],[Agen id]]&amp;"-"&amp;VLOOKUP(Tb_Reseller[[#This Row],[Agen id]],A:B,2,0)&amp;"("&amp;Tb_Reseller[[#This Row],[Short]]&amp;")")</f>
        <v>AR37616-MUJIB(P)</v>
      </c>
      <c r="I5678" s="15" t="str">
        <f>VLOOKUP(Tb_Reseller[[#This Row],[Agen id]],Mapping_Agen!A:D,4,0)</f>
        <v>Prima</v>
      </c>
      <c r="J5678" s="7" t="str">
        <f>VLOOKUP(Tb_Reseller[[#This Row],[Agen id]],Mapping_Agen!A:C,3,0)</f>
        <v>ONLINE</v>
      </c>
      <c r="K5678" s="17" t="str">
        <f>TRIM(LEFT(Tb_Reseller[[#This Row],[Group]],2))</f>
        <v>P</v>
      </c>
      <c r="L5678" s="17" t="str">
        <f>VLOOKUP(Tb_Reseller[[#This Row],[Agen id]],Mapping_Agen!A:E,5,0)</f>
        <v>ONLINE</v>
      </c>
      <c r="M5678" s="64">
        <v>0</v>
      </c>
      <c r="N5678" s="65">
        <v>0</v>
      </c>
      <c r="O5678" s="65">
        <f>IFERROR(VLOOKUP(Tb_Reseller[[#This Row],[Kode Reseller]],[1]Sheet1!$A:$B,2,0),0)</f>
        <v>0</v>
      </c>
    </row>
    <row r="5679" spans="1:15" x14ac:dyDescent="0.25">
      <c r="A5679" s="13" t="s">
        <v>781</v>
      </c>
      <c r="B5679" s="14" t="s">
        <v>16061</v>
      </c>
      <c r="C5679" s="15" t="s">
        <v>8213</v>
      </c>
      <c r="D5679" s="15" t="s">
        <v>11516</v>
      </c>
      <c r="E5679" s="16">
        <v>45690.45</v>
      </c>
      <c r="F5679" s="13" t="s">
        <v>8204</v>
      </c>
      <c r="G5679" s="13" t="s">
        <v>781</v>
      </c>
      <c r="H5679" s="15" t="str">
        <f>UPPER(Tb_Reseller[[#This Row],[Agen id]]&amp;"-"&amp;VLOOKUP(Tb_Reseller[[#This Row],[Agen id]],A:B,2,0)&amp;"("&amp;Tb_Reseller[[#This Row],[Short]]&amp;")")</f>
        <v>AR37620-GUNAWAN(P)</v>
      </c>
      <c r="I5679" s="15" t="str">
        <f>VLOOKUP(Tb_Reseller[[#This Row],[Agen id]],Mapping_Agen!A:D,4,0)</f>
        <v>Prima</v>
      </c>
      <c r="J5679" s="7" t="str">
        <f>VLOOKUP(Tb_Reseller[[#This Row],[Agen id]],Mapping_Agen!A:C,3,0)</f>
        <v>ONLINE</v>
      </c>
      <c r="K5679" s="17" t="str">
        <f>TRIM(LEFT(Tb_Reseller[[#This Row],[Group]],2))</f>
        <v>P</v>
      </c>
      <c r="L5679" s="17" t="str">
        <f>VLOOKUP(Tb_Reseller[[#This Row],[Agen id]],Mapping_Agen!A:E,5,0)</f>
        <v>ONLINE</v>
      </c>
      <c r="M5679" s="64">
        <v>2.7741935483870948</v>
      </c>
      <c r="N5679" s="65">
        <v>3.133333333333332</v>
      </c>
      <c r="O5679" s="65">
        <f>IFERROR(VLOOKUP(Tb_Reseller[[#This Row],[Kode Reseller]],[1]Sheet1!$A:$B,2,0),0)</f>
        <v>4.75</v>
      </c>
    </row>
    <row r="5680" spans="1:15" x14ac:dyDescent="0.25">
      <c r="A5680" s="13" t="s">
        <v>6887</v>
      </c>
      <c r="B5680" s="14" t="s">
        <v>16062</v>
      </c>
      <c r="C5680" s="15" t="s">
        <v>8262</v>
      </c>
      <c r="D5680" s="15" t="s">
        <v>8203</v>
      </c>
      <c r="E5680" s="16">
        <v>45691.563888888893</v>
      </c>
      <c r="F5680" s="13" t="s">
        <v>8204</v>
      </c>
      <c r="G5680" s="13" t="s">
        <v>6887</v>
      </c>
      <c r="H5680" s="15" t="str">
        <f>UPPER(Tb_Reseller[[#This Row],[Agen id]]&amp;"-"&amp;VLOOKUP(Tb_Reseller[[#This Row],[Agen id]],A:B,2,0)&amp;"("&amp;Tb_Reseller[[#This Row],[Short]]&amp;")")</f>
        <v>AR37622-TOKO ADARAN(RL)</v>
      </c>
      <c r="I5680" s="15" t="str">
        <f>VLOOKUP(Tb_Reseller[[#This Row],[Agen id]],Mapping_Agen!A:D,4,0)</f>
        <v>Limit</v>
      </c>
      <c r="J5680" s="7" t="str">
        <f>VLOOKUP(Tb_Reseller[[#This Row],[Agen id]],Mapping_Agen!A:C,3,0)</f>
        <v>BSD</v>
      </c>
      <c r="K5680" s="17" t="str">
        <f>TRIM(LEFT(Tb_Reseller[[#This Row],[Group]],2))</f>
        <v>RL</v>
      </c>
      <c r="L5680" s="17" t="str">
        <f>VLOOKUP(Tb_Reseller[[#This Row],[Agen id]],Mapping_Agen!A:E,5,0)</f>
        <v>Hupron</v>
      </c>
      <c r="M5680" s="64">
        <v>0.83870967741935432</v>
      </c>
      <c r="N5680" s="65">
        <v>0.6</v>
      </c>
      <c r="O5680" s="65">
        <f>IFERROR(VLOOKUP(Tb_Reseller[[#This Row],[Kode Reseller]],[1]Sheet1!$A:$B,2,0),0)</f>
        <v>1.25</v>
      </c>
    </row>
    <row r="5681" spans="1:15" x14ac:dyDescent="0.25">
      <c r="A5681" s="13" t="s">
        <v>7699</v>
      </c>
      <c r="B5681" s="14" t="s">
        <v>14354</v>
      </c>
      <c r="C5681" s="15" t="s">
        <v>8202</v>
      </c>
      <c r="D5681" s="15" t="s">
        <v>11516</v>
      </c>
      <c r="E5681" s="16">
        <v>45692.343055555553</v>
      </c>
      <c r="F5681" s="13" t="s">
        <v>8204</v>
      </c>
      <c r="G5681" s="13" t="s">
        <v>7699</v>
      </c>
      <c r="H5681" s="15" t="str">
        <f>UPPER(Tb_Reseller[[#This Row],[Agen id]]&amp;"-"&amp;VLOOKUP(Tb_Reseller[[#This Row],[Agen id]],A:B,2,0)&amp;"("&amp;Tb_Reseller[[#This Row],[Short]]&amp;")")</f>
        <v>AR37625-CHIMUNK CELL(O)</v>
      </c>
      <c r="I5681" s="15" t="str">
        <f>VLOOKUP(Tb_Reseller[[#This Row],[Agen id]],Mapping_Agen!A:D,4,0)</f>
        <v>Prima</v>
      </c>
      <c r="J5681" s="7" t="str">
        <f>VLOOKUP(Tb_Reseller[[#This Row],[Agen id]],Mapping_Agen!A:C,3,0)</f>
        <v>ONLINE</v>
      </c>
      <c r="K5681" s="17" t="str">
        <f>TRIM(LEFT(Tb_Reseller[[#This Row],[Group]],2))</f>
        <v>O</v>
      </c>
      <c r="L5681" s="17" t="str">
        <f>VLOOKUP(Tb_Reseller[[#This Row],[Agen id]],Mapping_Agen!A:E,5,0)</f>
        <v>ONLINE</v>
      </c>
      <c r="M5681" s="64">
        <v>0</v>
      </c>
      <c r="N5681" s="65">
        <v>0</v>
      </c>
      <c r="O5681" s="65">
        <f>IFERROR(VLOOKUP(Tb_Reseller[[#This Row],[Kode Reseller]],[1]Sheet1!$A:$B,2,0),0)</f>
        <v>0</v>
      </c>
    </row>
    <row r="5682" spans="1:15" x14ac:dyDescent="0.25">
      <c r="A5682" s="13" t="s">
        <v>1910</v>
      </c>
      <c r="B5682" s="14" t="s">
        <v>12069</v>
      </c>
      <c r="C5682" s="15" t="s">
        <v>8213</v>
      </c>
      <c r="D5682" s="15" t="s">
        <v>11516</v>
      </c>
      <c r="E5682" s="16">
        <v>45692.406944444447</v>
      </c>
      <c r="F5682" s="13" t="s">
        <v>8204</v>
      </c>
      <c r="G5682" s="13" t="s">
        <v>1910</v>
      </c>
      <c r="H5682" s="15" t="str">
        <f>UPPER(Tb_Reseller[[#This Row],[Agen id]]&amp;"-"&amp;VLOOKUP(Tb_Reseller[[#This Row],[Agen id]],A:B,2,0)&amp;"("&amp;Tb_Reseller[[#This Row],[Short]]&amp;")")</f>
        <v>AR37626-ALYA(P)</v>
      </c>
      <c r="I5682" s="15" t="str">
        <f>VLOOKUP(Tb_Reseller[[#This Row],[Agen id]],Mapping_Agen!A:D,4,0)</f>
        <v>Prima</v>
      </c>
      <c r="J5682" s="7" t="str">
        <f>VLOOKUP(Tb_Reseller[[#This Row],[Agen id]],Mapping_Agen!A:C,3,0)</f>
        <v>ONLINE</v>
      </c>
      <c r="K5682" s="17" t="str">
        <f>TRIM(LEFT(Tb_Reseller[[#This Row],[Group]],2))</f>
        <v>P</v>
      </c>
      <c r="L5682" s="17" t="str">
        <f>VLOOKUP(Tb_Reseller[[#This Row],[Agen id]],Mapping_Agen!A:E,5,0)</f>
        <v>ONLINE</v>
      </c>
      <c r="M5682" s="64">
        <v>1.6129032258064504</v>
      </c>
      <c r="N5682" s="65">
        <v>1.4666666666666679</v>
      </c>
      <c r="O5682" s="65">
        <f>IFERROR(VLOOKUP(Tb_Reseller[[#This Row],[Kode Reseller]],[1]Sheet1!$A:$B,2,0),0)</f>
        <v>1.5</v>
      </c>
    </row>
    <row r="5683" spans="1:15" x14ac:dyDescent="0.25">
      <c r="A5683" s="13" t="s">
        <v>6894</v>
      </c>
      <c r="B5683" s="14" t="s">
        <v>16063</v>
      </c>
      <c r="C5683" s="15" t="s">
        <v>8213</v>
      </c>
      <c r="D5683" s="15" t="s">
        <v>8203</v>
      </c>
      <c r="E5683" s="16">
        <v>45692.487500000003</v>
      </c>
      <c r="F5683" s="13" t="s">
        <v>8204</v>
      </c>
      <c r="G5683" s="13" t="s">
        <v>6894</v>
      </c>
      <c r="H5683" s="15" t="str">
        <f>UPPER(Tb_Reseller[[#This Row],[Agen id]]&amp;"-"&amp;VLOOKUP(Tb_Reseller[[#This Row],[Agen id]],A:B,2,0)&amp;"("&amp;Tb_Reseller[[#This Row],[Short]]&amp;")")</f>
        <v>AR37627-ROHAYANI(P)</v>
      </c>
      <c r="I5683" s="15" t="str">
        <f>VLOOKUP(Tb_Reseller[[#This Row],[Agen id]],Mapping_Agen!A:D,4,0)</f>
        <v>Prima</v>
      </c>
      <c r="J5683" s="7" t="str">
        <f>VLOOKUP(Tb_Reseller[[#This Row],[Agen id]],Mapping_Agen!A:C,3,0)</f>
        <v>PP</v>
      </c>
      <c r="K5683" s="17" t="str">
        <f>TRIM(LEFT(Tb_Reseller[[#This Row],[Group]],2))</f>
        <v>P</v>
      </c>
      <c r="L5683" s="17" t="str">
        <f>VLOOKUP(Tb_Reseller[[#This Row],[Agen id]],Mapping_Agen!A:E,5,0)</f>
        <v>NON SCO</v>
      </c>
      <c r="M5683" s="64">
        <v>3.2258064516129031E-2</v>
      </c>
      <c r="N5683" s="65">
        <v>3.3333333333333333E-2</v>
      </c>
      <c r="O5683" s="65">
        <f>IFERROR(VLOOKUP(Tb_Reseller[[#This Row],[Kode Reseller]],[1]Sheet1!$A:$B,2,0),0)</f>
        <v>0</v>
      </c>
    </row>
    <row r="5684" spans="1:15" x14ac:dyDescent="0.25">
      <c r="A5684" s="13" t="s">
        <v>16064</v>
      </c>
      <c r="B5684" s="14" t="s">
        <v>16065</v>
      </c>
      <c r="C5684" s="15" t="s">
        <v>8213</v>
      </c>
      <c r="D5684" s="15" t="s">
        <v>15044</v>
      </c>
      <c r="E5684" s="16">
        <v>45692.529166666667</v>
      </c>
      <c r="F5684" s="7" t="s">
        <v>8268</v>
      </c>
      <c r="G5684" s="13" t="s">
        <v>5149</v>
      </c>
      <c r="H5684" s="15" t="str">
        <f>UPPER(Tb_Reseller[[#This Row],[Agen id]]&amp;"-"&amp;VLOOKUP(Tb_Reseller[[#This Row],[Agen id]],A:B,2,0)&amp;"("&amp;Tb_Reseller[[#This Row],[Short]]&amp;")")</f>
        <v>AR34632-BHARATA CELL(P)</v>
      </c>
      <c r="I5684" s="15" t="str">
        <f>VLOOKUP(Tb_Reseller[[#This Row],[Agen id]],Mapping_Agen!A:D,4,0)</f>
        <v>Prima</v>
      </c>
      <c r="J5684" s="7" t="str">
        <f>VLOOKUP(Tb_Reseller[[#This Row],[Agen id]],Mapping_Agen!A:C,3,0)</f>
        <v>PRG</v>
      </c>
      <c r="K5684" s="17" t="str">
        <f>TRIM(LEFT(Tb_Reseller[[#This Row],[Group]],2))</f>
        <v>P</v>
      </c>
      <c r="L5684" s="17" t="str">
        <f>VLOOKUP(Tb_Reseller[[#This Row],[Agen id]],Mapping_Agen!A:E,5,0)</f>
        <v>NON SCO</v>
      </c>
      <c r="M5684" s="64">
        <v>9.6774193548387094E-2</v>
      </c>
      <c r="N5684" s="65">
        <v>0</v>
      </c>
      <c r="O5684" s="65">
        <f>IFERROR(VLOOKUP(Tb_Reseller[[#This Row],[Kode Reseller]],[1]Sheet1!$A:$B,2,0),0)</f>
        <v>0</v>
      </c>
    </row>
    <row r="5685" spans="1:15" x14ac:dyDescent="0.25">
      <c r="A5685" s="13" t="s">
        <v>6897</v>
      </c>
      <c r="B5685" s="14" t="s">
        <v>16066</v>
      </c>
      <c r="C5685" s="15" t="s">
        <v>8202</v>
      </c>
      <c r="D5685" s="15" t="s">
        <v>11516</v>
      </c>
      <c r="E5685" s="16">
        <v>45692.549305555563</v>
      </c>
      <c r="F5685" s="13" t="s">
        <v>8204</v>
      </c>
      <c r="G5685" s="13" t="s">
        <v>6897</v>
      </c>
      <c r="H5685" s="15" t="str">
        <f>UPPER(Tb_Reseller[[#This Row],[Agen id]]&amp;"-"&amp;VLOOKUP(Tb_Reseller[[#This Row],[Agen id]],A:B,2,0)&amp;"("&amp;Tb_Reseller[[#This Row],[Short]]&amp;")")</f>
        <v>AR37629-HARYANTO(O)</v>
      </c>
      <c r="I5685" s="15" t="str">
        <f>VLOOKUP(Tb_Reseller[[#This Row],[Agen id]],Mapping_Agen!A:D,4,0)</f>
        <v>Prima</v>
      </c>
      <c r="J5685" s="7" t="str">
        <f>VLOOKUP(Tb_Reseller[[#This Row],[Agen id]],Mapping_Agen!A:C,3,0)</f>
        <v>ONLINE</v>
      </c>
      <c r="K5685" s="17" t="str">
        <f>TRIM(LEFT(Tb_Reseller[[#This Row],[Group]],2))</f>
        <v>O</v>
      </c>
      <c r="L5685" s="17" t="str">
        <f>VLOOKUP(Tb_Reseller[[#This Row],[Agen id]],Mapping_Agen!A:E,5,0)</f>
        <v>ONLINE</v>
      </c>
      <c r="M5685" s="64">
        <v>0</v>
      </c>
      <c r="N5685" s="65">
        <v>0</v>
      </c>
      <c r="O5685" s="65">
        <f>IFERROR(VLOOKUP(Tb_Reseller[[#This Row],[Kode Reseller]],[1]Sheet1!$A:$B,2,0),0)</f>
        <v>0</v>
      </c>
    </row>
    <row r="5686" spans="1:15" x14ac:dyDescent="0.25">
      <c r="A5686" s="13" t="s">
        <v>16067</v>
      </c>
      <c r="B5686" s="14" t="s">
        <v>16068</v>
      </c>
      <c r="C5686" s="15" t="s">
        <v>8213</v>
      </c>
      <c r="D5686" s="15" t="s">
        <v>8960</v>
      </c>
      <c r="E5686" s="16">
        <v>45693.584027777782</v>
      </c>
      <c r="F5686" s="7" t="s">
        <v>8268</v>
      </c>
      <c r="G5686" s="13" t="s">
        <v>432</v>
      </c>
      <c r="H5686" s="15" t="str">
        <f>UPPER(Tb_Reseller[[#This Row],[Agen id]]&amp;"-"&amp;VLOOKUP(Tb_Reseller[[#This Row],[Agen id]],A:B,2,0)&amp;"("&amp;Tb_Reseller[[#This Row],[Short]]&amp;")")</f>
        <v>AR01800-FARID CELL(P)</v>
      </c>
      <c r="I5686" s="15" t="str">
        <f>VLOOKUP(Tb_Reseller[[#This Row],[Agen id]],Mapping_Agen!A:D,4,0)</f>
        <v>Prima</v>
      </c>
      <c r="J5686" s="7" t="str">
        <f>VLOOKUP(Tb_Reseller[[#This Row],[Agen id]],Mapping_Agen!A:C,3,0)</f>
        <v>BSD</v>
      </c>
      <c r="K5686" s="17" t="str">
        <f>TRIM(LEFT(Tb_Reseller[[#This Row],[Group]],2))</f>
        <v>P</v>
      </c>
      <c r="L5686" s="17" t="str">
        <f>VLOOKUP(Tb_Reseller[[#This Row],[Agen id]],Mapping_Agen!A:E,5,0)</f>
        <v>NON SCO</v>
      </c>
      <c r="M5686" s="64">
        <v>0</v>
      </c>
      <c r="N5686" s="65">
        <v>0</v>
      </c>
      <c r="O5686" s="65">
        <f>IFERROR(VLOOKUP(Tb_Reseller[[#This Row],[Kode Reseller]],[1]Sheet1!$A:$B,2,0),0)</f>
        <v>0</v>
      </c>
    </row>
    <row r="5687" spans="1:15" x14ac:dyDescent="0.25">
      <c r="A5687" s="13" t="s">
        <v>6899</v>
      </c>
      <c r="B5687" s="14" t="s">
        <v>16069</v>
      </c>
      <c r="C5687" s="15" t="s">
        <v>8202</v>
      </c>
      <c r="D5687" s="15" t="s">
        <v>11516</v>
      </c>
      <c r="E5687" s="16">
        <v>45694.966666666667</v>
      </c>
      <c r="F5687" s="13" t="s">
        <v>8204</v>
      </c>
      <c r="G5687" s="13" t="s">
        <v>6899</v>
      </c>
      <c r="H5687" s="15" t="str">
        <f>UPPER(Tb_Reseller[[#This Row],[Agen id]]&amp;"-"&amp;VLOOKUP(Tb_Reseller[[#This Row],[Agen id]],A:B,2,0)&amp;"("&amp;Tb_Reseller[[#This Row],[Short]]&amp;")")</f>
        <v>AR37649-MAHADA(O)</v>
      </c>
      <c r="I5687" s="15" t="str">
        <f>VLOOKUP(Tb_Reseller[[#This Row],[Agen id]],Mapping_Agen!A:D,4,0)</f>
        <v>Prima</v>
      </c>
      <c r="J5687" s="7" t="str">
        <f>VLOOKUP(Tb_Reseller[[#This Row],[Agen id]],Mapping_Agen!A:C,3,0)</f>
        <v>ONLINE</v>
      </c>
      <c r="K5687" s="17" t="str">
        <f>TRIM(LEFT(Tb_Reseller[[#This Row],[Group]],2))</f>
        <v>O</v>
      </c>
      <c r="L5687" s="17" t="str">
        <f>VLOOKUP(Tb_Reseller[[#This Row],[Agen id]],Mapping_Agen!A:E,5,0)</f>
        <v>ONLINE</v>
      </c>
      <c r="M5687" s="64">
        <v>0</v>
      </c>
      <c r="N5687" s="65">
        <v>0</v>
      </c>
      <c r="O5687" s="65">
        <f>IFERROR(VLOOKUP(Tb_Reseller[[#This Row],[Kode Reseller]],[1]Sheet1!$A:$B,2,0),0)</f>
        <v>0</v>
      </c>
    </row>
    <row r="5688" spans="1:15" x14ac:dyDescent="0.25">
      <c r="A5688" s="13" t="s">
        <v>6901</v>
      </c>
      <c r="B5688" s="14" t="s">
        <v>10583</v>
      </c>
      <c r="C5688" s="15" t="s">
        <v>8262</v>
      </c>
      <c r="D5688" s="15" t="s">
        <v>8231</v>
      </c>
      <c r="E5688" s="16">
        <v>45695.504166666673</v>
      </c>
      <c r="F5688" s="13" t="s">
        <v>8204</v>
      </c>
      <c r="G5688" s="13" t="s">
        <v>6901</v>
      </c>
      <c r="H5688" s="15" t="str">
        <f>UPPER(Tb_Reseller[[#This Row],[Agen id]]&amp;"-"&amp;VLOOKUP(Tb_Reseller[[#This Row],[Agen id]],A:B,2,0)&amp;"("&amp;Tb_Reseller[[#This Row],[Short]]&amp;")")</f>
        <v>AR37651-MAYA CELL(RL)</v>
      </c>
      <c r="I5688" s="15" t="str">
        <f>VLOOKUP(Tb_Reseller[[#This Row],[Agen id]],Mapping_Agen!A:D,4,0)</f>
        <v>No Limit</v>
      </c>
      <c r="J5688" s="7" t="str">
        <f>VLOOKUP(Tb_Reseller[[#This Row],[Agen id]],Mapping_Agen!A:C,3,0)</f>
        <v>ICON</v>
      </c>
      <c r="K5688" s="17" t="str">
        <f>TRIM(LEFT(Tb_Reseller[[#This Row],[Group]],2))</f>
        <v>RL</v>
      </c>
      <c r="L5688" s="17" t="str">
        <f>VLOOKUP(Tb_Reseller[[#This Row],[Agen id]],Mapping_Agen!A:E,5,0)</f>
        <v>NON SCO</v>
      </c>
      <c r="M5688" s="64">
        <v>0</v>
      </c>
      <c r="N5688" s="65">
        <v>0</v>
      </c>
      <c r="O5688" s="65">
        <f>IFERROR(VLOOKUP(Tb_Reseller[[#This Row],[Kode Reseller]],[1]Sheet1!$A:$B,2,0),0)</f>
        <v>0</v>
      </c>
    </row>
    <row r="5689" spans="1:15" x14ac:dyDescent="0.25">
      <c r="A5689" s="13" t="s">
        <v>6903</v>
      </c>
      <c r="B5689" s="14" t="s">
        <v>16070</v>
      </c>
      <c r="C5689" s="15" t="s">
        <v>8202</v>
      </c>
      <c r="D5689" s="15" t="s">
        <v>11516</v>
      </c>
      <c r="E5689" s="16">
        <v>45695.861805555563</v>
      </c>
      <c r="F5689" s="13" t="s">
        <v>8204</v>
      </c>
      <c r="G5689" s="13" t="s">
        <v>6903</v>
      </c>
      <c r="H5689" s="15" t="str">
        <f>UPPER(Tb_Reseller[[#This Row],[Agen id]]&amp;"-"&amp;VLOOKUP(Tb_Reseller[[#This Row],[Agen id]],A:B,2,0)&amp;"("&amp;Tb_Reseller[[#This Row],[Short]]&amp;")")</f>
        <v>AR37655-ROFAH(O)</v>
      </c>
      <c r="I5689" s="15" t="str">
        <f>VLOOKUP(Tb_Reseller[[#This Row],[Agen id]],Mapping_Agen!A:D,4,0)</f>
        <v>Prima</v>
      </c>
      <c r="J5689" s="7" t="str">
        <f>VLOOKUP(Tb_Reseller[[#This Row],[Agen id]],Mapping_Agen!A:C,3,0)</f>
        <v>ONLINE</v>
      </c>
      <c r="K5689" s="17" t="str">
        <f>TRIM(LEFT(Tb_Reseller[[#This Row],[Group]],2))</f>
        <v>O</v>
      </c>
      <c r="L5689" s="17" t="str">
        <f>VLOOKUP(Tb_Reseller[[#This Row],[Agen id]],Mapping_Agen!A:E,5,0)</f>
        <v>ONLINE</v>
      </c>
      <c r="M5689" s="64">
        <v>0</v>
      </c>
      <c r="N5689" s="65">
        <v>0</v>
      </c>
      <c r="O5689" s="65">
        <f>IFERROR(VLOOKUP(Tb_Reseller[[#This Row],[Kode Reseller]],[1]Sheet1!$A:$B,2,0),0)</f>
        <v>0</v>
      </c>
    </row>
    <row r="5690" spans="1:15" x14ac:dyDescent="0.25">
      <c r="A5690" s="13" t="s">
        <v>16071</v>
      </c>
      <c r="B5690" s="14" t="s">
        <v>16008</v>
      </c>
      <c r="C5690" s="15" t="s">
        <v>8213</v>
      </c>
      <c r="D5690" s="15" t="s">
        <v>9018</v>
      </c>
      <c r="E5690" s="16">
        <v>45696.468055555553</v>
      </c>
      <c r="F5690" s="7" t="s">
        <v>8268</v>
      </c>
      <c r="G5690" s="13" t="s">
        <v>806</v>
      </c>
      <c r="H5690" s="15" t="str">
        <f>UPPER(Tb_Reseller[[#This Row],[Agen id]]&amp;"-"&amp;VLOOKUP(Tb_Reseller[[#This Row],[Agen id]],A:B,2,0)&amp;"("&amp;Tb_Reseller[[#This Row],[Short]]&amp;")")</f>
        <v>AR08006-TJ CELL(P)</v>
      </c>
      <c r="I5690" s="15" t="str">
        <f>VLOOKUP(Tb_Reseller[[#This Row],[Agen id]],Mapping_Agen!A:D,4,0)</f>
        <v>Prima</v>
      </c>
      <c r="J5690" s="7" t="str">
        <f>VLOOKUP(Tb_Reseller[[#This Row],[Agen id]],Mapping_Agen!A:C,3,0)</f>
        <v>ICON</v>
      </c>
      <c r="K5690" s="17" t="str">
        <f>TRIM(LEFT(Tb_Reseller[[#This Row],[Group]],2))</f>
        <v>P</v>
      </c>
      <c r="L5690" s="17" t="str">
        <f>VLOOKUP(Tb_Reseller[[#This Row],[Agen id]],Mapping_Agen!A:E,5,0)</f>
        <v>Abdul Harris</v>
      </c>
      <c r="M5690" s="64">
        <v>0</v>
      </c>
      <c r="N5690" s="65">
        <v>0</v>
      </c>
      <c r="O5690" s="65">
        <f>IFERROR(VLOOKUP(Tb_Reseller[[#This Row],[Kode Reseller]],[1]Sheet1!$A:$B,2,0),0)</f>
        <v>0</v>
      </c>
    </row>
    <row r="5691" spans="1:15" x14ac:dyDescent="0.25">
      <c r="A5691" s="13" t="s">
        <v>16072</v>
      </c>
      <c r="B5691" s="14" t="s">
        <v>9861</v>
      </c>
      <c r="C5691" s="15" t="s">
        <v>8210</v>
      </c>
      <c r="D5691" s="15" t="s">
        <v>12111</v>
      </c>
      <c r="E5691" s="16">
        <v>45696.885416666657</v>
      </c>
      <c r="F5691" s="7" t="s">
        <v>8268</v>
      </c>
      <c r="G5691" s="13" t="s">
        <v>2176</v>
      </c>
      <c r="H5691" s="15" t="str">
        <f>UPPER(Tb_Reseller[[#This Row],[Agen id]]&amp;"-"&amp;VLOOKUP(Tb_Reseller[[#This Row],[Agen id]],A:B,2,0)&amp;"("&amp;Tb_Reseller[[#This Row],[Short]]&amp;")")</f>
        <v>AR24533-ARFAN99 CELL(RV)</v>
      </c>
      <c r="I5691" s="15" t="str">
        <f>VLOOKUP(Tb_Reseller[[#This Row],[Agen id]],Mapping_Agen!A:D,4,0)</f>
        <v>Limit</v>
      </c>
      <c r="J5691" s="7" t="str">
        <f>VLOOKUP(Tb_Reseller[[#This Row],[Agen id]],Mapping_Agen!A:C,3,0)</f>
        <v>PP</v>
      </c>
      <c r="K5691" s="17" t="str">
        <f>TRIM(LEFT(Tb_Reseller[[#This Row],[Group]],2))</f>
        <v>RV</v>
      </c>
      <c r="L5691" s="17" t="str">
        <f>VLOOKUP(Tb_Reseller[[#This Row],[Agen id]],Mapping_Agen!A:E,5,0)</f>
        <v>Febri Kurniawan</v>
      </c>
      <c r="M5691" s="64">
        <v>0.29032258064516125</v>
      </c>
      <c r="N5691" s="65">
        <v>0.26666666666666666</v>
      </c>
      <c r="O5691" s="65">
        <f>IFERROR(VLOOKUP(Tb_Reseller[[#This Row],[Kode Reseller]],[1]Sheet1!$A:$B,2,0),0)</f>
        <v>0</v>
      </c>
    </row>
    <row r="5692" spans="1:15" x14ac:dyDescent="0.25">
      <c r="A5692" s="13" t="s">
        <v>16073</v>
      </c>
      <c r="B5692" s="14" t="s">
        <v>16074</v>
      </c>
      <c r="C5692" s="15" t="s">
        <v>8213</v>
      </c>
      <c r="D5692" s="15" t="s">
        <v>8829</v>
      </c>
      <c r="E5692" s="16">
        <v>45697.484027777777</v>
      </c>
      <c r="F5692" s="7" t="s">
        <v>8268</v>
      </c>
      <c r="G5692" s="13" t="s">
        <v>886</v>
      </c>
      <c r="H5692" s="15" t="str">
        <f>UPPER(Tb_Reseller[[#This Row],[Agen id]]&amp;"-"&amp;VLOOKUP(Tb_Reseller[[#This Row],[Agen id]],A:B,2,0)&amp;"("&amp;Tb_Reseller[[#This Row],[Short]]&amp;")")</f>
        <v>AR08869-BAROKAH CELL 2(P)</v>
      </c>
      <c r="I5692" s="15" t="str">
        <f>VLOOKUP(Tb_Reseller[[#This Row],[Agen id]],Mapping_Agen!A:D,4,0)</f>
        <v>Prima</v>
      </c>
      <c r="J5692" s="7" t="str">
        <f>VLOOKUP(Tb_Reseller[[#This Row],[Agen id]],Mapping_Agen!A:C,3,0)</f>
        <v>BSD</v>
      </c>
      <c r="K5692" s="17" t="str">
        <f>TRIM(LEFT(Tb_Reseller[[#This Row],[Group]],2))</f>
        <v>P</v>
      </c>
      <c r="L5692" s="17" t="str">
        <f>VLOOKUP(Tb_Reseller[[#This Row],[Agen id]],Mapping_Agen!A:E,5,0)</f>
        <v>NON SCO</v>
      </c>
      <c r="M5692" s="64">
        <v>5.5483870967741895</v>
      </c>
      <c r="N5692" s="65">
        <v>5.4999999999999902</v>
      </c>
      <c r="O5692" s="65">
        <f>IFERROR(VLOOKUP(Tb_Reseller[[#This Row],[Kode Reseller]],[1]Sheet1!$A:$B,2,0),0)</f>
        <v>5.5</v>
      </c>
    </row>
    <row r="5693" spans="1:15" x14ac:dyDescent="0.25">
      <c r="A5693" s="13" t="s">
        <v>6905</v>
      </c>
      <c r="B5693" s="14" t="s">
        <v>16075</v>
      </c>
      <c r="C5693" s="15" t="s">
        <v>8262</v>
      </c>
      <c r="D5693" s="15" t="s">
        <v>8231</v>
      </c>
      <c r="E5693" s="16">
        <v>45698.713888888888</v>
      </c>
      <c r="F5693" s="13" t="s">
        <v>8204</v>
      </c>
      <c r="G5693" s="13" t="s">
        <v>6905</v>
      </c>
      <c r="H5693" s="15" t="str">
        <f>UPPER(Tb_Reseller[[#This Row],[Agen id]]&amp;"-"&amp;VLOOKUP(Tb_Reseller[[#This Row],[Agen id]],A:B,2,0)&amp;"("&amp;Tb_Reseller[[#This Row],[Short]]&amp;")")</f>
        <v>AR37675-WARUNG MUKLIS 2(RL)</v>
      </c>
      <c r="I5693" s="15" t="str">
        <f>VLOOKUP(Tb_Reseller[[#This Row],[Agen id]],Mapping_Agen!A:D,4,0)</f>
        <v>No Limit</v>
      </c>
      <c r="J5693" s="7" t="str">
        <f>VLOOKUP(Tb_Reseller[[#This Row],[Agen id]],Mapping_Agen!A:C,3,0)</f>
        <v>ICON</v>
      </c>
      <c r="K5693" s="17" t="str">
        <f>TRIM(LEFT(Tb_Reseller[[#This Row],[Group]],2))</f>
        <v>RL</v>
      </c>
      <c r="L5693" s="17" t="str">
        <f>VLOOKUP(Tb_Reseller[[#This Row],[Agen id]],Mapping_Agen!A:E,5,0)</f>
        <v>NON SCO</v>
      </c>
      <c r="M5693" s="64">
        <v>0</v>
      </c>
      <c r="N5693" s="65">
        <v>0</v>
      </c>
      <c r="O5693" s="65">
        <f>IFERROR(VLOOKUP(Tb_Reseller[[#This Row],[Kode Reseller]],[1]Sheet1!$A:$B,2,0),0)</f>
        <v>0</v>
      </c>
    </row>
    <row r="5694" spans="1:15" x14ac:dyDescent="0.25">
      <c r="A5694" s="13" t="s">
        <v>6908</v>
      </c>
      <c r="B5694" s="14" t="s">
        <v>16076</v>
      </c>
      <c r="C5694" s="15" t="s">
        <v>8202</v>
      </c>
      <c r="D5694" s="15" t="s">
        <v>11516</v>
      </c>
      <c r="E5694" s="16">
        <v>45699.637499999997</v>
      </c>
      <c r="F5694" s="13" t="s">
        <v>8204</v>
      </c>
      <c r="G5694" s="13" t="s">
        <v>6908</v>
      </c>
      <c r="H5694" s="15" t="str">
        <f>UPPER(Tb_Reseller[[#This Row],[Agen id]]&amp;"-"&amp;VLOOKUP(Tb_Reseller[[#This Row],[Agen id]],A:B,2,0)&amp;"("&amp;Tb_Reseller[[#This Row],[Short]]&amp;")")</f>
        <v>AR37679-MITA CELL 2(O)</v>
      </c>
      <c r="I5694" s="15" t="str">
        <f>VLOOKUP(Tb_Reseller[[#This Row],[Agen id]],Mapping_Agen!A:D,4,0)</f>
        <v>Prima</v>
      </c>
      <c r="J5694" s="7" t="str">
        <f>VLOOKUP(Tb_Reseller[[#This Row],[Agen id]],Mapping_Agen!A:C,3,0)</f>
        <v>ONLINE</v>
      </c>
      <c r="K5694" s="17" t="str">
        <f>TRIM(LEFT(Tb_Reseller[[#This Row],[Group]],2))</f>
        <v>O</v>
      </c>
      <c r="L5694" s="17" t="str">
        <f>VLOOKUP(Tb_Reseller[[#This Row],[Agen id]],Mapping_Agen!A:E,5,0)</f>
        <v>ONLINE</v>
      </c>
      <c r="M5694" s="64">
        <v>0</v>
      </c>
      <c r="N5694" s="65">
        <v>0</v>
      </c>
      <c r="O5694" s="65">
        <f>IFERROR(VLOOKUP(Tb_Reseller[[#This Row],[Kode Reseller]],[1]Sheet1!$A:$B,2,0),0)</f>
        <v>0</v>
      </c>
    </row>
    <row r="5695" spans="1:15" x14ac:dyDescent="0.25">
      <c r="A5695" s="13" t="s">
        <v>16077</v>
      </c>
      <c r="B5695" s="14" t="s">
        <v>16078</v>
      </c>
      <c r="C5695" s="15" t="s">
        <v>8642</v>
      </c>
      <c r="D5695" s="15" t="s">
        <v>11000</v>
      </c>
      <c r="E5695" s="16">
        <v>45700.370833333327</v>
      </c>
      <c r="F5695" s="7" t="s">
        <v>8268</v>
      </c>
      <c r="G5695" s="13" t="s">
        <v>1089</v>
      </c>
      <c r="H5695" s="15" t="str">
        <f>UPPER(Tb_Reseller[[#This Row],[Agen id]]&amp;"-"&amp;VLOOKUP(Tb_Reseller[[#This Row],[Agen id]],A:B,2,0)&amp;"("&amp;Tb_Reseller[[#This Row],[Short]]&amp;")")</f>
        <v>AR11227-SALWA CELL(MV)</v>
      </c>
      <c r="I5695" s="15" t="str">
        <f>VLOOKUP(Tb_Reseller[[#This Row],[Agen id]],Mapping_Agen!A:D,4,0)</f>
        <v>Limit</v>
      </c>
      <c r="J5695" s="7" t="str">
        <f>VLOOKUP(Tb_Reseller[[#This Row],[Agen id]],Mapping_Agen!A:C,3,0)</f>
        <v>PP</v>
      </c>
      <c r="K5695" s="17" t="str">
        <f>TRIM(LEFT(Tb_Reseller[[#This Row],[Group]],2))</f>
        <v>MV</v>
      </c>
      <c r="L5695" s="17" t="str">
        <f>VLOOKUP(Tb_Reseller[[#This Row],[Agen id]],Mapping_Agen!A:E,5,0)</f>
        <v>Febri Kurniawan</v>
      </c>
      <c r="M5695" s="64">
        <v>0</v>
      </c>
      <c r="N5695" s="65">
        <v>0</v>
      </c>
      <c r="O5695" s="65">
        <f>IFERROR(VLOOKUP(Tb_Reseller[[#This Row],[Kode Reseller]],[1]Sheet1!$A:$B,2,0),0)</f>
        <v>0</v>
      </c>
    </row>
    <row r="5696" spans="1:15" x14ac:dyDescent="0.25">
      <c r="A5696" s="13" t="s">
        <v>6910</v>
      </c>
      <c r="B5696" s="14" t="s">
        <v>16079</v>
      </c>
      <c r="C5696" s="15" t="s">
        <v>8202</v>
      </c>
      <c r="D5696" s="15" t="s">
        <v>11516</v>
      </c>
      <c r="E5696" s="16">
        <v>45700.74722222222</v>
      </c>
      <c r="F5696" s="13" t="s">
        <v>8204</v>
      </c>
      <c r="G5696" s="13" t="s">
        <v>6910</v>
      </c>
      <c r="H5696" s="15" t="str">
        <f>UPPER(Tb_Reseller[[#This Row],[Agen id]]&amp;"-"&amp;VLOOKUP(Tb_Reseller[[#This Row],[Agen id]],A:B,2,0)&amp;"("&amp;Tb_Reseller[[#This Row],[Short]]&amp;")")</f>
        <v>AR37684-MIRAWATI(O)</v>
      </c>
      <c r="I5696" s="15" t="str">
        <f>VLOOKUP(Tb_Reseller[[#This Row],[Agen id]],Mapping_Agen!A:D,4,0)</f>
        <v>Prima</v>
      </c>
      <c r="J5696" s="7" t="str">
        <f>VLOOKUP(Tb_Reseller[[#This Row],[Agen id]],Mapping_Agen!A:C,3,0)</f>
        <v>ONLINE</v>
      </c>
      <c r="K5696" s="17" t="str">
        <f>TRIM(LEFT(Tb_Reseller[[#This Row],[Group]],2))</f>
        <v>O</v>
      </c>
      <c r="L5696" s="17" t="str">
        <f>VLOOKUP(Tb_Reseller[[#This Row],[Agen id]],Mapping_Agen!A:E,5,0)</f>
        <v>ONLINE</v>
      </c>
      <c r="M5696" s="64">
        <v>0</v>
      </c>
      <c r="N5696" s="65">
        <v>0</v>
      </c>
      <c r="O5696" s="65">
        <f>IFERROR(VLOOKUP(Tb_Reseller[[#This Row],[Kode Reseller]],[1]Sheet1!$A:$B,2,0),0)</f>
        <v>0</v>
      </c>
    </row>
    <row r="5697" spans="1:15" x14ac:dyDescent="0.25">
      <c r="A5697" s="13" t="s">
        <v>1221</v>
      </c>
      <c r="B5697" s="14" t="s">
        <v>16080</v>
      </c>
      <c r="C5697" s="15" t="s">
        <v>8202</v>
      </c>
      <c r="D5697" s="15" t="s">
        <v>11516</v>
      </c>
      <c r="E5697" s="16">
        <v>45702.415277777778</v>
      </c>
      <c r="F5697" s="13" t="s">
        <v>8204</v>
      </c>
      <c r="G5697" s="13" t="s">
        <v>1221</v>
      </c>
      <c r="H5697" s="15" t="str">
        <f>UPPER(Tb_Reseller[[#This Row],[Agen id]]&amp;"-"&amp;VLOOKUP(Tb_Reseller[[#This Row],[Agen id]],A:B,2,0)&amp;"("&amp;Tb_Reseller[[#This Row],[Short]]&amp;")")</f>
        <v>AR37698-ADEL CELL(O)</v>
      </c>
      <c r="I5697" s="15" t="str">
        <f>VLOOKUP(Tb_Reseller[[#This Row],[Agen id]],Mapping_Agen!A:D,4,0)</f>
        <v>Prima</v>
      </c>
      <c r="J5697" s="7" t="str">
        <f>VLOOKUP(Tb_Reseller[[#This Row],[Agen id]],Mapping_Agen!A:C,3,0)</f>
        <v>ONLINE</v>
      </c>
      <c r="K5697" s="17" t="str">
        <f>TRIM(LEFT(Tb_Reseller[[#This Row],[Group]],2))</f>
        <v>O</v>
      </c>
      <c r="L5697" s="17" t="str">
        <f>VLOOKUP(Tb_Reseller[[#This Row],[Agen id]],Mapping_Agen!A:E,5,0)</f>
        <v>ONLINE</v>
      </c>
      <c r="M5697" s="64">
        <v>1.8709677419354824</v>
      </c>
      <c r="N5697" s="65">
        <v>2.200000000000002</v>
      </c>
      <c r="O5697" s="65">
        <f>IFERROR(VLOOKUP(Tb_Reseller[[#This Row],[Kode Reseller]],[1]Sheet1!$A:$B,2,0),0)</f>
        <v>3</v>
      </c>
    </row>
    <row r="5698" spans="1:15" x14ac:dyDescent="0.25">
      <c r="A5698" s="13" t="s">
        <v>3039</v>
      </c>
      <c r="B5698" s="14" t="s">
        <v>16081</v>
      </c>
      <c r="C5698" s="15" t="s">
        <v>8202</v>
      </c>
      <c r="D5698" s="15" t="s">
        <v>11516</v>
      </c>
      <c r="E5698" s="16">
        <v>45702.513888888891</v>
      </c>
      <c r="F5698" s="13" t="s">
        <v>8204</v>
      </c>
      <c r="G5698" s="13" t="s">
        <v>3039</v>
      </c>
      <c r="H5698" s="15" t="str">
        <f>UPPER(Tb_Reseller[[#This Row],[Agen id]]&amp;"-"&amp;VLOOKUP(Tb_Reseller[[#This Row],[Agen id]],A:B,2,0)&amp;"("&amp;Tb_Reseller[[#This Row],[Short]]&amp;")")</f>
        <v>AR37700-M SULFAN FIRADY(O)</v>
      </c>
      <c r="I5698" s="15" t="str">
        <f>VLOOKUP(Tb_Reseller[[#This Row],[Agen id]],Mapping_Agen!A:D,4,0)</f>
        <v>Prima</v>
      </c>
      <c r="J5698" s="7" t="str">
        <f>VLOOKUP(Tb_Reseller[[#This Row],[Agen id]],Mapping_Agen!A:C,3,0)</f>
        <v>ONLINE</v>
      </c>
      <c r="K5698" s="17" t="str">
        <f>TRIM(LEFT(Tb_Reseller[[#This Row],[Group]],2))</f>
        <v>O</v>
      </c>
      <c r="L5698" s="17" t="str">
        <f>VLOOKUP(Tb_Reseller[[#This Row],[Agen id]],Mapping_Agen!A:E,5,0)</f>
        <v>ONLINE</v>
      </c>
      <c r="M5698" s="64">
        <v>0.61290322580645129</v>
      </c>
      <c r="N5698" s="65">
        <v>0.6</v>
      </c>
      <c r="O5698" s="65">
        <f>IFERROR(VLOOKUP(Tb_Reseller[[#This Row],[Kode Reseller]],[1]Sheet1!$A:$B,2,0),0)</f>
        <v>0.25</v>
      </c>
    </row>
    <row r="5699" spans="1:15" x14ac:dyDescent="0.25">
      <c r="A5699" s="13" t="s">
        <v>6916</v>
      </c>
      <c r="B5699" s="14" t="s">
        <v>16082</v>
      </c>
      <c r="C5699" s="15" t="s">
        <v>8213</v>
      </c>
      <c r="D5699" s="15" t="s">
        <v>8248</v>
      </c>
      <c r="E5699" s="16">
        <v>45703.429166666669</v>
      </c>
      <c r="F5699" s="13" t="s">
        <v>8204</v>
      </c>
      <c r="G5699" s="13" t="s">
        <v>6916</v>
      </c>
      <c r="H5699" s="15" t="str">
        <f>UPPER(Tb_Reseller[[#This Row],[Agen id]]&amp;"-"&amp;VLOOKUP(Tb_Reseller[[#This Row],[Agen id]],A:B,2,0)&amp;"("&amp;Tb_Reseller[[#This Row],[Short]]&amp;")")</f>
        <v>AR37710-AMONG CELL(P)</v>
      </c>
      <c r="I5699" s="15" t="str">
        <f>VLOOKUP(Tb_Reseller[[#This Row],[Agen id]],Mapping_Agen!A:D,4,0)</f>
        <v>Prima</v>
      </c>
      <c r="J5699" s="7" t="str">
        <f>VLOOKUP(Tb_Reseller[[#This Row],[Agen id]],Mapping_Agen!A:C,3,0)</f>
        <v>PP</v>
      </c>
      <c r="K5699" s="17" t="str">
        <f>TRIM(LEFT(Tb_Reseller[[#This Row],[Group]],2))</f>
        <v>P</v>
      </c>
      <c r="L5699" s="17" t="str">
        <f>VLOOKUP(Tb_Reseller[[#This Row],[Agen id]],Mapping_Agen!A:E,5,0)</f>
        <v>NON SCO</v>
      </c>
      <c r="M5699" s="64">
        <v>0</v>
      </c>
      <c r="N5699" s="65">
        <v>0</v>
      </c>
      <c r="O5699" s="65">
        <f>IFERROR(VLOOKUP(Tb_Reseller[[#This Row],[Kode Reseller]],[1]Sheet1!$A:$B,2,0),0)</f>
        <v>0</v>
      </c>
    </row>
    <row r="5700" spans="1:15" x14ac:dyDescent="0.25">
      <c r="A5700" s="13" t="s">
        <v>16083</v>
      </c>
      <c r="B5700" s="14" t="s">
        <v>16084</v>
      </c>
      <c r="C5700" s="15" t="s">
        <v>8213</v>
      </c>
      <c r="D5700" s="15" t="s">
        <v>9898</v>
      </c>
      <c r="E5700" s="16">
        <v>45703.44027777778</v>
      </c>
      <c r="F5700" s="7" t="s">
        <v>8268</v>
      </c>
      <c r="G5700" s="13" t="s">
        <v>1121</v>
      </c>
      <c r="H5700" s="15" t="str">
        <f>UPPER(Tb_Reseller[[#This Row],[Agen id]]&amp;"-"&amp;VLOOKUP(Tb_Reseller[[#This Row],[Agen id]],A:B,2,0)&amp;"("&amp;Tb_Reseller[[#This Row],[Short]]&amp;")")</f>
        <v>AR11542-CISADANE CELL(P)</v>
      </c>
      <c r="I5700" s="15" t="str">
        <f>VLOOKUP(Tb_Reseller[[#This Row],[Agen id]],Mapping_Agen!A:D,4,0)</f>
        <v>Prima</v>
      </c>
      <c r="J5700" s="7" t="str">
        <f>VLOOKUP(Tb_Reseller[[#This Row],[Agen id]],Mapping_Agen!A:C,3,0)</f>
        <v>BSD</v>
      </c>
      <c r="K5700" s="17" t="str">
        <f>TRIM(LEFT(Tb_Reseller[[#This Row],[Group]],2))</f>
        <v>P</v>
      </c>
      <c r="L5700" s="17" t="str">
        <f>VLOOKUP(Tb_Reseller[[#This Row],[Agen id]],Mapping_Agen!A:E,5,0)</f>
        <v>Hupron</v>
      </c>
      <c r="M5700" s="64">
        <v>0</v>
      </c>
      <c r="N5700" s="65">
        <v>0</v>
      </c>
      <c r="O5700" s="65">
        <f>IFERROR(VLOOKUP(Tb_Reseller[[#This Row],[Kode Reseller]],[1]Sheet1!$A:$B,2,0),0)</f>
        <v>0</v>
      </c>
    </row>
    <row r="5701" spans="1:15" x14ac:dyDescent="0.25">
      <c r="A5701" s="13" t="s">
        <v>16085</v>
      </c>
      <c r="B5701" s="14" t="s">
        <v>16086</v>
      </c>
      <c r="C5701" s="15" t="s">
        <v>8213</v>
      </c>
      <c r="D5701" s="15" t="s">
        <v>9898</v>
      </c>
      <c r="E5701" s="16">
        <v>45704.645833333343</v>
      </c>
      <c r="F5701" s="7" t="s">
        <v>8268</v>
      </c>
      <c r="G5701" s="13" t="s">
        <v>1121</v>
      </c>
      <c r="H5701" s="15" t="str">
        <f>UPPER(Tb_Reseller[[#This Row],[Agen id]]&amp;"-"&amp;VLOOKUP(Tb_Reseller[[#This Row],[Agen id]],A:B,2,0)&amp;"("&amp;Tb_Reseller[[#This Row],[Short]]&amp;")")</f>
        <v>AR11542-CISADANE CELL(P)</v>
      </c>
      <c r="I5701" s="15" t="str">
        <f>VLOOKUP(Tb_Reseller[[#This Row],[Agen id]],Mapping_Agen!A:D,4,0)</f>
        <v>Prima</v>
      </c>
      <c r="J5701" s="7" t="str">
        <f>VLOOKUP(Tb_Reseller[[#This Row],[Agen id]],Mapping_Agen!A:C,3,0)</f>
        <v>BSD</v>
      </c>
      <c r="K5701" s="17" t="str">
        <f>TRIM(LEFT(Tb_Reseller[[#This Row],[Group]],2))</f>
        <v>P</v>
      </c>
      <c r="L5701" s="17" t="str">
        <f>VLOOKUP(Tb_Reseller[[#This Row],[Agen id]],Mapping_Agen!A:E,5,0)</f>
        <v>Hupron</v>
      </c>
      <c r="M5701" s="64">
        <v>0</v>
      </c>
      <c r="N5701" s="65">
        <v>0</v>
      </c>
      <c r="O5701" s="65">
        <f>IFERROR(VLOOKUP(Tb_Reseller[[#This Row],[Kode Reseller]],[1]Sheet1!$A:$B,2,0),0)</f>
        <v>0</v>
      </c>
    </row>
    <row r="5702" spans="1:15" x14ac:dyDescent="0.25">
      <c r="A5702" s="13" t="s">
        <v>6918</v>
      </c>
      <c r="B5702" s="14" t="s">
        <v>10799</v>
      </c>
      <c r="C5702" s="15" t="s">
        <v>8202</v>
      </c>
      <c r="D5702" s="15" t="s">
        <v>11516</v>
      </c>
      <c r="E5702" s="16">
        <v>45704.851388888892</v>
      </c>
      <c r="F5702" s="13" t="s">
        <v>8204</v>
      </c>
      <c r="G5702" s="13" t="s">
        <v>6918</v>
      </c>
      <c r="H5702" s="15" t="str">
        <f>UPPER(Tb_Reseller[[#This Row],[Agen id]]&amp;"-"&amp;VLOOKUP(Tb_Reseller[[#This Row],[Agen id]],A:B,2,0)&amp;"("&amp;Tb_Reseller[[#This Row],[Short]]&amp;")")</f>
        <v>AR37723-TOKO JOSHUA(O)</v>
      </c>
      <c r="I5702" s="15" t="str">
        <f>VLOOKUP(Tb_Reseller[[#This Row],[Agen id]],Mapping_Agen!A:D,4,0)</f>
        <v>Prima</v>
      </c>
      <c r="J5702" s="7" t="str">
        <f>VLOOKUP(Tb_Reseller[[#This Row],[Agen id]],Mapping_Agen!A:C,3,0)</f>
        <v>ONLINE</v>
      </c>
      <c r="K5702" s="17" t="str">
        <f>TRIM(LEFT(Tb_Reseller[[#This Row],[Group]],2))</f>
        <v>O</v>
      </c>
      <c r="L5702" s="17" t="str">
        <f>VLOOKUP(Tb_Reseller[[#This Row],[Agen id]],Mapping_Agen!A:E,5,0)</f>
        <v>ONLINE</v>
      </c>
      <c r="M5702" s="64">
        <v>0</v>
      </c>
      <c r="N5702" s="65">
        <v>0</v>
      </c>
      <c r="O5702" s="65">
        <f>IFERROR(VLOOKUP(Tb_Reseller[[#This Row],[Kode Reseller]],[1]Sheet1!$A:$B,2,0),0)</f>
        <v>0</v>
      </c>
    </row>
    <row r="5703" spans="1:15" x14ac:dyDescent="0.25">
      <c r="A5703" s="13" t="s">
        <v>16087</v>
      </c>
      <c r="B5703" s="14" t="s">
        <v>9969</v>
      </c>
      <c r="C5703" s="15" t="s">
        <v>8262</v>
      </c>
      <c r="D5703" s="15" t="s">
        <v>11799</v>
      </c>
      <c r="E5703" s="16">
        <v>45704.926388888889</v>
      </c>
      <c r="F5703" s="7" t="s">
        <v>8268</v>
      </c>
      <c r="G5703" s="13" t="s">
        <v>2788</v>
      </c>
      <c r="H5703" s="15" t="str">
        <f>UPPER(Tb_Reseller[[#This Row],[Agen id]]&amp;"-"&amp;VLOOKUP(Tb_Reseller[[#This Row],[Agen id]],A:B,2,0)&amp;"("&amp;Tb_Reseller[[#This Row],[Short]]&amp;")")</f>
        <v>AR28509-IZUL CELL(RL)</v>
      </c>
      <c r="I5703" s="15" t="str">
        <f>VLOOKUP(Tb_Reseller[[#This Row],[Agen id]],Mapping_Agen!A:D,4,0)</f>
        <v>No Limit</v>
      </c>
      <c r="J5703" s="7" t="str">
        <f>VLOOKUP(Tb_Reseller[[#This Row],[Agen id]],Mapping_Agen!A:C,3,0)</f>
        <v>BSD</v>
      </c>
      <c r="K5703" s="17" t="str">
        <f>TRIM(LEFT(Tb_Reseller[[#This Row],[Group]],2))</f>
        <v>RL</v>
      </c>
      <c r="L5703" s="17" t="str">
        <f>VLOOKUP(Tb_Reseller[[#This Row],[Agen id]],Mapping_Agen!A:E,5,0)</f>
        <v>NON SCO</v>
      </c>
      <c r="M5703" s="64">
        <v>0</v>
      </c>
      <c r="N5703" s="65">
        <v>0</v>
      </c>
      <c r="O5703" s="65">
        <f>IFERROR(VLOOKUP(Tb_Reseller[[#This Row],[Kode Reseller]],[1]Sheet1!$A:$B,2,0),0)</f>
        <v>0</v>
      </c>
    </row>
    <row r="5704" spans="1:15" x14ac:dyDescent="0.25">
      <c r="A5704" s="13" t="s">
        <v>6920</v>
      </c>
      <c r="B5704" s="14" t="s">
        <v>16088</v>
      </c>
      <c r="C5704" s="15" t="s">
        <v>8202</v>
      </c>
      <c r="D5704" s="15" t="s">
        <v>11516</v>
      </c>
      <c r="E5704" s="16">
        <v>45705.886805555558</v>
      </c>
      <c r="F5704" s="13" t="s">
        <v>8204</v>
      </c>
      <c r="G5704" s="13" t="s">
        <v>6920</v>
      </c>
      <c r="H5704" s="15" t="str">
        <f>UPPER(Tb_Reseller[[#This Row],[Agen id]]&amp;"-"&amp;VLOOKUP(Tb_Reseller[[#This Row],[Agen id]],A:B,2,0)&amp;"("&amp;Tb_Reseller[[#This Row],[Short]]&amp;")")</f>
        <v>AR37730-JAMALUDIN(O)</v>
      </c>
      <c r="I5704" s="15" t="str">
        <f>VLOOKUP(Tb_Reseller[[#This Row],[Agen id]],Mapping_Agen!A:D,4,0)</f>
        <v>Prima</v>
      </c>
      <c r="J5704" s="7" t="str">
        <f>VLOOKUP(Tb_Reseller[[#This Row],[Agen id]],Mapping_Agen!A:C,3,0)</f>
        <v>ONLINE</v>
      </c>
      <c r="K5704" s="17" t="str">
        <f>TRIM(LEFT(Tb_Reseller[[#This Row],[Group]],2))</f>
        <v>O</v>
      </c>
      <c r="L5704" s="17" t="str">
        <f>VLOOKUP(Tb_Reseller[[#This Row],[Agen id]],Mapping_Agen!A:E,5,0)</f>
        <v>ONLINE</v>
      </c>
      <c r="M5704" s="64">
        <v>0</v>
      </c>
      <c r="N5704" s="65">
        <v>0</v>
      </c>
      <c r="O5704" s="65">
        <f>IFERROR(VLOOKUP(Tb_Reseller[[#This Row],[Kode Reseller]],[1]Sheet1!$A:$B,2,0),0)</f>
        <v>0</v>
      </c>
    </row>
    <row r="5705" spans="1:15" x14ac:dyDescent="0.25">
      <c r="A5705" s="13" t="s">
        <v>16089</v>
      </c>
      <c r="B5705" s="14" t="s">
        <v>16090</v>
      </c>
      <c r="C5705" s="15" t="s">
        <v>8213</v>
      </c>
      <c r="D5705" s="15" t="s">
        <v>8730</v>
      </c>
      <c r="E5705" s="16">
        <v>45705.931944444441</v>
      </c>
      <c r="F5705" s="7" t="s">
        <v>8268</v>
      </c>
      <c r="G5705" s="13" t="s">
        <v>775</v>
      </c>
      <c r="H5705" s="15" t="str">
        <f>UPPER(Tb_Reseller[[#This Row],[Agen id]]&amp;"-"&amp;VLOOKUP(Tb_Reseller[[#This Row],[Agen id]],A:B,2,0)&amp;"("&amp;Tb_Reseller[[#This Row],[Short]]&amp;")")</f>
        <v>AR01844-HERMAN CELL(P)</v>
      </c>
      <c r="I5705" s="15" t="str">
        <f>VLOOKUP(Tb_Reseller[[#This Row],[Agen id]],Mapping_Agen!A:D,4,0)</f>
        <v>Prima</v>
      </c>
      <c r="J5705" s="7" t="str">
        <f>VLOOKUP(Tb_Reseller[[#This Row],[Agen id]],Mapping_Agen!A:C,3,0)</f>
        <v>PP</v>
      </c>
      <c r="K5705" s="17" t="str">
        <f>TRIM(LEFT(Tb_Reseller[[#This Row],[Group]],2))</f>
        <v>P</v>
      </c>
      <c r="L5705" s="17" t="str">
        <f>VLOOKUP(Tb_Reseller[[#This Row],[Agen id]],Mapping_Agen!A:E,5,0)</f>
        <v>NON SCO</v>
      </c>
      <c r="M5705" s="64">
        <v>0</v>
      </c>
      <c r="N5705" s="65">
        <v>0</v>
      </c>
      <c r="O5705" s="65">
        <f>IFERROR(VLOOKUP(Tb_Reseller[[#This Row],[Kode Reseller]],[1]Sheet1!$A:$B,2,0),0)</f>
        <v>0</v>
      </c>
    </row>
    <row r="5706" spans="1:15" x14ac:dyDescent="0.25">
      <c r="A5706" s="13" t="s">
        <v>6922</v>
      </c>
      <c r="B5706" s="14" t="s">
        <v>16091</v>
      </c>
      <c r="C5706" s="15" t="s">
        <v>8202</v>
      </c>
      <c r="D5706" s="15" t="s">
        <v>11516</v>
      </c>
      <c r="E5706" s="16">
        <v>45706.660416666673</v>
      </c>
      <c r="F5706" s="13" t="s">
        <v>8204</v>
      </c>
      <c r="G5706" s="13" t="s">
        <v>6922</v>
      </c>
      <c r="H5706" s="15" t="str">
        <f>UPPER(Tb_Reseller[[#This Row],[Agen id]]&amp;"-"&amp;VLOOKUP(Tb_Reseller[[#This Row],[Agen id]],A:B,2,0)&amp;"("&amp;Tb_Reseller[[#This Row],[Short]]&amp;")")</f>
        <v>AR37735-SITI NURAZIZAH(O)</v>
      </c>
      <c r="I5706" s="15" t="str">
        <f>VLOOKUP(Tb_Reseller[[#This Row],[Agen id]],Mapping_Agen!A:D,4,0)</f>
        <v>Prima</v>
      </c>
      <c r="J5706" s="7" t="str">
        <f>VLOOKUP(Tb_Reseller[[#This Row],[Agen id]],Mapping_Agen!A:C,3,0)</f>
        <v>ONLINE</v>
      </c>
      <c r="K5706" s="17" t="str">
        <f>TRIM(LEFT(Tb_Reseller[[#This Row],[Group]],2))</f>
        <v>O</v>
      </c>
      <c r="L5706" s="17" t="str">
        <f>VLOOKUP(Tb_Reseller[[#This Row],[Agen id]],Mapping_Agen!A:E,5,0)</f>
        <v>ONLINE</v>
      </c>
      <c r="M5706" s="64">
        <v>0.16129032258064516</v>
      </c>
      <c r="N5706" s="65">
        <v>0</v>
      </c>
      <c r="O5706" s="65">
        <f>IFERROR(VLOOKUP(Tb_Reseller[[#This Row],[Kode Reseller]],[1]Sheet1!$A:$B,2,0),0)</f>
        <v>0</v>
      </c>
    </row>
    <row r="5707" spans="1:15" x14ac:dyDescent="0.25">
      <c r="A5707" s="13" t="s">
        <v>16092</v>
      </c>
      <c r="B5707" s="14" t="s">
        <v>16093</v>
      </c>
      <c r="C5707" s="15" t="s">
        <v>8325</v>
      </c>
      <c r="D5707" s="15" t="s">
        <v>9974</v>
      </c>
      <c r="E5707" s="16">
        <v>45707.570138888892</v>
      </c>
      <c r="F5707" s="7" t="s">
        <v>8268</v>
      </c>
      <c r="G5707" s="13" t="s">
        <v>906</v>
      </c>
      <c r="H5707" s="15" t="str">
        <f>UPPER(Tb_Reseller[[#This Row],[Agen id]]&amp;"-"&amp;VLOOKUP(Tb_Reseller[[#This Row],[Agen id]],A:B,2,0)&amp;"("&amp;Tb_Reseller[[#This Row],[Short]]&amp;")")</f>
        <v>AR17076-GALAXY CELL(MV)</v>
      </c>
      <c r="I5707" s="15" t="str">
        <f>VLOOKUP(Tb_Reseller[[#This Row],[Agen id]],Mapping_Agen!A:D,4,0)</f>
        <v>Limit</v>
      </c>
      <c r="J5707" s="7" t="str">
        <f>VLOOKUP(Tb_Reseller[[#This Row],[Agen id]],Mapping_Agen!A:C,3,0)</f>
        <v>ICON</v>
      </c>
      <c r="K5707" s="17" t="str">
        <f>TRIM(LEFT(Tb_Reseller[[#This Row],[Group]],2))</f>
        <v>MV</v>
      </c>
      <c r="L5707" s="17" t="str">
        <f>VLOOKUP(Tb_Reseller[[#This Row],[Agen id]],Mapping_Agen!A:E,5,0)</f>
        <v>Abdul Harris</v>
      </c>
      <c r="M5707" s="64">
        <v>0</v>
      </c>
      <c r="N5707" s="65">
        <v>0</v>
      </c>
      <c r="O5707" s="65">
        <f>IFERROR(VLOOKUP(Tb_Reseller[[#This Row],[Kode Reseller]],[1]Sheet1!$A:$B,2,0),0)</f>
        <v>0</v>
      </c>
    </row>
    <row r="5708" spans="1:15" x14ac:dyDescent="0.25">
      <c r="A5708" s="13" t="s">
        <v>7701</v>
      </c>
      <c r="B5708" s="14" t="s">
        <v>16094</v>
      </c>
      <c r="C5708" s="15" t="s">
        <v>8202</v>
      </c>
      <c r="D5708" s="15" t="s">
        <v>11516</v>
      </c>
      <c r="E5708" s="16">
        <v>45708.400694444441</v>
      </c>
      <c r="F5708" s="13" t="s">
        <v>8204</v>
      </c>
      <c r="G5708" s="13" t="s">
        <v>7701</v>
      </c>
      <c r="H5708" s="15" t="str">
        <f>UPPER(Tb_Reseller[[#This Row],[Agen id]]&amp;"-"&amp;VLOOKUP(Tb_Reseller[[#This Row],[Agen id]],A:B,2,0)&amp;"("&amp;Tb_Reseller[[#This Row],[Short]]&amp;")")</f>
        <v>AR37741-RAMDANI CELL(O)</v>
      </c>
      <c r="I5708" s="15" t="str">
        <f>VLOOKUP(Tb_Reseller[[#This Row],[Agen id]],Mapping_Agen!A:D,4,0)</f>
        <v>Prima</v>
      </c>
      <c r="J5708" s="7" t="str">
        <f>VLOOKUP(Tb_Reseller[[#This Row],[Agen id]],Mapping_Agen!A:C,3,0)</f>
        <v>ONLINE</v>
      </c>
      <c r="K5708" s="17" t="str">
        <f>TRIM(LEFT(Tb_Reseller[[#This Row],[Group]],2))</f>
        <v>O</v>
      </c>
      <c r="L5708" s="17" t="str">
        <f>VLOOKUP(Tb_Reseller[[#This Row],[Agen id]],Mapping_Agen!A:E,5,0)</f>
        <v>ONLINE</v>
      </c>
      <c r="M5708" s="64">
        <v>0</v>
      </c>
      <c r="N5708" s="65">
        <v>0</v>
      </c>
      <c r="O5708" s="65">
        <f>IFERROR(VLOOKUP(Tb_Reseller[[#This Row],[Kode Reseller]],[1]Sheet1!$A:$B,2,0),0)</f>
        <v>0</v>
      </c>
    </row>
    <row r="5709" spans="1:15" x14ac:dyDescent="0.25">
      <c r="A5709" s="13" t="s">
        <v>6926</v>
      </c>
      <c r="B5709" s="14" t="s">
        <v>16095</v>
      </c>
      <c r="C5709" s="15" t="s">
        <v>8202</v>
      </c>
      <c r="D5709" s="15" t="s">
        <v>11516</v>
      </c>
      <c r="E5709" s="16">
        <v>45708.585416666669</v>
      </c>
      <c r="F5709" s="13" t="s">
        <v>8204</v>
      </c>
      <c r="G5709" s="13" t="s">
        <v>6926</v>
      </c>
      <c r="H5709" s="15" t="str">
        <f>UPPER(Tb_Reseller[[#This Row],[Agen id]]&amp;"-"&amp;VLOOKUP(Tb_Reseller[[#This Row],[Agen id]],A:B,2,0)&amp;"("&amp;Tb_Reseller[[#This Row],[Short]]&amp;")")</f>
        <v>AR37743-MADURA ROYAL 09(O)</v>
      </c>
      <c r="I5709" s="15" t="str">
        <f>VLOOKUP(Tb_Reseller[[#This Row],[Agen id]],Mapping_Agen!A:D,4,0)</f>
        <v>Prima</v>
      </c>
      <c r="J5709" s="7" t="str">
        <f>VLOOKUP(Tb_Reseller[[#This Row],[Agen id]],Mapping_Agen!A:C,3,0)</f>
        <v>ONLINE</v>
      </c>
      <c r="K5709" s="17" t="str">
        <f>TRIM(LEFT(Tb_Reseller[[#This Row],[Group]],2))</f>
        <v>O</v>
      </c>
      <c r="L5709" s="17" t="str">
        <f>VLOOKUP(Tb_Reseller[[#This Row],[Agen id]],Mapping_Agen!A:E,5,0)</f>
        <v>ONLINE</v>
      </c>
      <c r="M5709" s="64">
        <v>0</v>
      </c>
      <c r="N5709" s="65">
        <v>0</v>
      </c>
      <c r="O5709" s="65">
        <f>IFERROR(VLOOKUP(Tb_Reseller[[#This Row],[Kode Reseller]],[1]Sheet1!$A:$B,2,0),0)</f>
        <v>0</v>
      </c>
    </row>
    <row r="5710" spans="1:15" x14ac:dyDescent="0.25">
      <c r="A5710" s="13" t="s">
        <v>16096</v>
      </c>
      <c r="B5710" s="14" t="s">
        <v>8429</v>
      </c>
      <c r="C5710" s="15" t="s">
        <v>8210</v>
      </c>
      <c r="D5710" s="15" t="s">
        <v>12111</v>
      </c>
      <c r="E5710" s="16">
        <v>45709.430555555547</v>
      </c>
      <c r="F5710" s="7" t="s">
        <v>8268</v>
      </c>
      <c r="G5710" s="13" t="s">
        <v>2176</v>
      </c>
      <c r="H5710" s="15" t="str">
        <f>UPPER(Tb_Reseller[[#This Row],[Agen id]]&amp;"-"&amp;VLOOKUP(Tb_Reseller[[#This Row],[Agen id]],A:B,2,0)&amp;"("&amp;Tb_Reseller[[#This Row],[Short]]&amp;")")</f>
        <v>AR24533-ARFAN99 CELL(RV)</v>
      </c>
      <c r="I5710" s="15" t="str">
        <f>VLOOKUP(Tb_Reseller[[#This Row],[Agen id]],Mapping_Agen!A:D,4,0)</f>
        <v>Limit</v>
      </c>
      <c r="J5710" s="7" t="str">
        <f>VLOOKUP(Tb_Reseller[[#This Row],[Agen id]],Mapping_Agen!A:C,3,0)</f>
        <v>PP</v>
      </c>
      <c r="K5710" s="17" t="str">
        <f>TRIM(LEFT(Tb_Reseller[[#This Row],[Group]],2))</f>
        <v>RV</v>
      </c>
      <c r="L5710" s="17" t="str">
        <f>VLOOKUP(Tb_Reseller[[#This Row],[Agen id]],Mapping_Agen!A:E,5,0)</f>
        <v>Febri Kurniawan</v>
      </c>
      <c r="M5710" s="64">
        <v>0</v>
      </c>
      <c r="N5710" s="65">
        <v>0</v>
      </c>
      <c r="O5710" s="65">
        <f>IFERROR(VLOOKUP(Tb_Reseller[[#This Row],[Kode Reseller]],[1]Sheet1!$A:$B,2,0),0)</f>
        <v>0</v>
      </c>
    </row>
    <row r="5711" spans="1:15" x14ac:dyDescent="0.25">
      <c r="A5711" s="13" t="s">
        <v>6928</v>
      </c>
      <c r="B5711" s="14" t="s">
        <v>16097</v>
      </c>
      <c r="C5711" s="15" t="s">
        <v>8202</v>
      </c>
      <c r="D5711" s="15" t="s">
        <v>11516</v>
      </c>
      <c r="E5711" s="16">
        <v>45709.481944444437</v>
      </c>
      <c r="F5711" s="13" t="s">
        <v>8204</v>
      </c>
      <c r="G5711" s="13" t="s">
        <v>6928</v>
      </c>
      <c r="H5711" s="15" t="str">
        <f>UPPER(Tb_Reseller[[#This Row],[Agen id]]&amp;"-"&amp;VLOOKUP(Tb_Reseller[[#This Row],[Agen id]],A:B,2,0)&amp;"("&amp;Tb_Reseller[[#This Row],[Short]]&amp;")")</f>
        <v>AR37748-OKCELL(O)</v>
      </c>
      <c r="I5711" s="15" t="str">
        <f>VLOOKUP(Tb_Reseller[[#This Row],[Agen id]],Mapping_Agen!A:D,4,0)</f>
        <v>Prima</v>
      </c>
      <c r="J5711" s="7" t="str">
        <f>VLOOKUP(Tb_Reseller[[#This Row],[Agen id]],Mapping_Agen!A:C,3,0)</f>
        <v>ONLINE</v>
      </c>
      <c r="K5711" s="17" t="str">
        <f>TRIM(LEFT(Tb_Reseller[[#This Row],[Group]],2))</f>
        <v>O</v>
      </c>
      <c r="L5711" s="17" t="str">
        <f>VLOOKUP(Tb_Reseller[[#This Row],[Agen id]],Mapping_Agen!A:E,5,0)</f>
        <v>ONLINE</v>
      </c>
      <c r="M5711" s="64">
        <v>0</v>
      </c>
      <c r="N5711" s="65">
        <v>0</v>
      </c>
      <c r="O5711" s="65">
        <f>IFERROR(VLOOKUP(Tb_Reseller[[#This Row],[Kode Reseller]],[1]Sheet1!$A:$B,2,0),0)</f>
        <v>0</v>
      </c>
    </row>
    <row r="5712" spans="1:15" x14ac:dyDescent="0.25">
      <c r="A5712" s="13" t="s">
        <v>16098</v>
      </c>
      <c r="B5712" s="14" t="s">
        <v>16099</v>
      </c>
      <c r="C5712" s="15" t="s">
        <v>8213</v>
      </c>
      <c r="D5712" s="15" t="s">
        <v>16100</v>
      </c>
      <c r="E5712" s="16">
        <v>45709.71597222222</v>
      </c>
      <c r="F5712" s="7" t="s">
        <v>8268</v>
      </c>
      <c r="G5712" s="13" t="s">
        <v>4637</v>
      </c>
      <c r="H5712" s="15" t="str">
        <f>UPPER(Tb_Reseller[[#This Row],[Agen id]]&amp;"-"&amp;VLOOKUP(Tb_Reseller[[#This Row],[Agen id]],A:B,2,0)&amp;"("&amp;Tb_Reseller[[#This Row],[Short]]&amp;")")</f>
        <v>AR33939-SCO MARDIAN(P)</v>
      </c>
      <c r="I5712" s="15" t="str">
        <f>VLOOKUP(Tb_Reseller[[#This Row],[Agen id]],Mapping_Agen!A:D,4,0)</f>
        <v>Prima</v>
      </c>
      <c r="J5712" s="7" t="str">
        <f>VLOOKUP(Tb_Reseller[[#This Row],[Agen id]],Mapping_Agen!A:C,3,0)</f>
        <v>BSD</v>
      </c>
      <c r="K5712" s="17" t="str">
        <f>TRIM(LEFT(Tb_Reseller[[#This Row],[Group]],2))</f>
        <v>P</v>
      </c>
      <c r="L5712" s="17" t="str">
        <f>VLOOKUP(Tb_Reseller[[#This Row],[Agen id]],Mapping_Agen!A:E,5,0)</f>
        <v>NON SCO</v>
      </c>
      <c r="M5712" s="64">
        <v>0</v>
      </c>
      <c r="N5712" s="65">
        <v>0</v>
      </c>
      <c r="O5712" s="65">
        <f>IFERROR(VLOOKUP(Tb_Reseller[[#This Row],[Kode Reseller]],[1]Sheet1!$A:$B,2,0),0)</f>
        <v>0</v>
      </c>
    </row>
    <row r="5713" spans="1:15" x14ac:dyDescent="0.25">
      <c r="A5713" s="13" t="s">
        <v>6930</v>
      </c>
      <c r="B5713" s="14" t="s">
        <v>16044</v>
      </c>
      <c r="C5713" s="15" t="s">
        <v>8202</v>
      </c>
      <c r="D5713" s="15" t="s">
        <v>11516</v>
      </c>
      <c r="E5713" s="16">
        <v>45709.836805555547</v>
      </c>
      <c r="F5713" s="13" t="s">
        <v>8204</v>
      </c>
      <c r="G5713" s="13" t="s">
        <v>6930</v>
      </c>
      <c r="H5713" s="15" t="str">
        <f>UPPER(Tb_Reseller[[#This Row],[Agen id]]&amp;"-"&amp;VLOOKUP(Tb_Reseller[[#This Row],[Agen id]],A:B,2,0)&amp;"("&amp;Tb_Reseller[[#This Row],[Short]]&amp;")")</f>
        <v>AR37750-ANTON(O)</v>
      </c>
      <c r="I5713" s="15" t="str">
        <f>VLOOKUP(Tb_Reseller[[#This Row],[Agen id]],Mapping_Agen!A:D,4,0)</f>
        <v>Prima</v>
      </c>
      <c r="J5713" s="7" t="str">
        <f>VLOOKUP(Tb_Reseller[[#This Row],[Agen id]],Mapping_Agen!A:C,3,0)</f>
        <v>ONLINE</v>
      </c>
      <c r="K5713" s="17" t="str">
        <f>TRIM(LEFT(Tb_Reseller[[#This Row],[Group]],2))</f>
        <v>O</v>
      </c>
      <c r="L5713" s="17" t="str">
        <f>VLOOKUP(Tb_Reseller[[#This Row],[Agen id]],Mapping_Agen!A:E,5,0)</f>
        <v>ONLINE</v>
      </c>
      <c r="M5713" s="64">
        <v>0</v>
      </c>
      <c r="N5713" s="65">
        <v>0</v>
      </c>
      <c r="O5713" s="65">
        <f>IFERROR(VLOOKUP(Tb_Reseller[[#This Row],[Kode Reseller]],[1]Sheet1!$A:$B,2,0),0)</f>
        <v>0</v>
      </c>
    </row>
    <row r="5714" spans="1:15" x14ac:dyDescent="0.25">
      <c r="A5714" s="13" t="s">
        <v>1334</v>
      </c>
      <c r="B5714" s="14" t="s">
        <v>16101</v>
      </c>
      <c r="C5714" s="15" t="s">
        <v>8213</v>
      </c>
      <c r="D5714" s="15" t="s">
        <v>8248</v>
      </c>
      <c r="E5714" s="16">
        <v>45710.430555555547</v>
      </c>
      <c r="F5714" s="13" t="s">
        <v>8204</v>
      </c>
      <c r="G5714" s="13" t="s">
        <v>1334</v>
      </c>
      <c r="H5714" s="15" t="str">
        <f>UPPER(Tb_Reseller[[#This Row],[Agen id]]&amp;"-"&amp;VLOOKUP(Tb_Reseller[[#This Row],[Agen id]],A:B,2,0)&amp;"("&amp;Tb_Reseller[[#This Row],[Short]]&amp;")")</f>
        <v>AR37752-SM CELL(P)</v>
      </c>
      <c r="I5714" s="15" t="str">
        <f>VLOOKUP(Tb_Reseller[[#This Row],[Agen id]],Mapping_Agen!A:D,4,0)</f>
        <v>Prima</v>
      </c>
      <c r="J5714" s="7" t="str">
        <f>VLOOKUP(Tb_Reseller[[#This Row],[Agen id]],Mapping_Agen!A:C,3,0)</f>
        <v>PP</v>
      </c>
      <c r="K5714" s="17" t="str">
        <f>TRIM(LEFT(Tb_Reseller[[#This Row],[Group]],2))</f>
        <v>P</v>
      </c>
      <c r="L5714" s="17" t="str">
        <f>VLOOKUP(Tb_Reseller[[#This Row],[Agen id]],Mapping_Agen!A:E,5,0)</f>
        <v>NON SCO</v>
      </c>
      <c r="M5714" s="64">
        <v>1.9999999999999984</v>
      </c>
      <c r="N5714" s="65">
        <v>0.99999999999999989</v>
      </c>
      <c r="O5714" s="65">
        <f>IFERROR(VLOOKUP(Tb_Reseller[[#This Row],[Kode Reseller]],[1]Sheet1!$A:$B,2,0),0)</f>
        <v>0.75</v>
      </c>
    </row>
    <row r="5715" spans="1:15" x14ac:dyDescent="0.25">
      <c r="A5715" s="13" t="s">
        <v>16102</v>
      </c>
      <c r="B5715" s="14" t="s">
        <v>16103</v>
      </c>
      <c r="C5715" s="15" t="s">
        <v>8213</v>
      </c>
      <c r="D5715" s="15" t="s">
        <v>8248</v>
      </c>
      <c r="E5715" s="16">
        <v>45711.583333333343</v>
      </c>
      <c r="F5715" s="13" t="s">
        <v>8268</v>
      </c>
      <c r="G5715" s="13" t="s">
        <v>1502</v>
      </c>
      <c r="H5715" s="15" t="str">
        <f>UPPER(Tb_Reseller[[#This Row],[Agen id]]&amp;"-"&amp;VLOOKUP(Tb_Reseller[[#This Row],[Agen id]],A:B,2,0)&amp;"("&amp;Tb_Reseller[[#This Row],[Short]]&amp;")")</f>
        <v>AR35152-ERNANSTORE(P)</v>
      </c>
      <c r="I5715" s="15" t="str">
        <f>VLOOKUP(Tb_Reseller[[#This Row],[Agen id]],Mapping_Agen!A:D,4,0)</f>
        <v>Prima</v>
      </c>
      <c r="J5715" s="7" t="str">
        <f>VLOOKUP(Tb_Reseller[[#This Row],[Agen id]],Mapping_Agen!A:C,3,0)</f>
        <v>PP</v>
      </c>
      <c r="K5715" s="17" t="str">
        <f>TRIM(LEFT(Tb_Reseller[[#This Row],[Group]],2))</f>
        <v>P</v>
      </c>
      <c r="L5715" s="17" t="str">
        <f>VLOOKUP(Tb_Reseller[[#This Row],[Agen id]],Mapping_Agen!A:E,5,0)</f>
        <v>NON SCO</v>
      </c>
      <c r="M5715" s="64">
        <v>0</v>
      </c>
      <c r="N5715" s="65">
        <v>0</v>
      </c>
      <c r="O5715" s="65">
        <f>IFERROR(VLOOKUP(Tb_Reseller[[#This Row],[Kode Reseller]],[1]Sheet1!$A:$B,2,0),0)</f>
        <v>0</v>
      </c>
    </row>
    <row r="5716" spans="1:15" x14ac:dyDescent="0.25">
      <c r="A5716" s="13" t="s">
        <v>7703</v>
      </c>
      <c r="B5716" s="14" t="s">
        <v>16104</v>
      </c>
      <c r="C5716" s="15" t="s">
        <v>8202</v>
      </c>
      <c r="D5716" s="15" t="s">
        <v>11516</v>
      </c>
      <c r="E5716" s="16">
        <v>45712.436111111107</v>
      </c>
      <c r="F5716" s="13" t="s">
        <v>8204</v>
      </c>
      <c r="G5716" s="13" t="s">
        <v>7703</v>
      </c>
      <c r="H5716" s="15" t="str">
        <f>UPPER(Tb_Reseller[[#This Row],[Agen id]]&amp;"-"&amp;VLOOKUP(Tb_Reseller[[#This Row],[Agen id]],A:B,2,0)&amp;"("&amp;Tb_Reseller[[#This Row],[Short]]&amp;")")</f>
        <v>AR37760-DANZZ(O)</v>
      </c>
      <c r="I5716" s="15" t="str">
        <f>VLOOKUP(Tb_Reseller[[#This Row],[Agen id]],Mapping_Agen!A:D,4,0)</f>
        <v>Prima</v>
      </c>
      <c r="J5716" s="7" t="str">
        <f>VLOOKUP(Tb_Reseller[[#This Row],[Agen id]],Mapping_Agen!A:C,3,0)</f>
        <v>ONLINE</v>
      </c>
      <c r="K5716" s="17" t="str">
        <f>TRIM(LEFT(Tb_Reseller[[#This Row],[Group]],2))</f>
        <v>O</v>
      </c>
      <c r="L5716" s="17" t="str">
        <f>VLOOKUP(Tb_Reseller[[#This Row],[Agen id]],Mapping_Agen!A:E,5,0)</f>
        <v>ONLINE</v>
      </c>
      <c r="M5716" s="64">
        <v>0</v>
      </c>
      <c r="N5716" s="65">
        <v>0</v>
      </c>
      <c r="O5716" s="65">
        <f>IFERROR(VLOOKUP(Tb_Reseller[[#This Row],[Kode Reseller]],[1]Sheet1!$A:$B,2,0),0)</f>
        <v>0</v>
      </c>
    </row>
    <row r="5717" spans="1:15" x14ac:dyDescent="0.25">
      <c r="A5717" s="13" t="s">
        <v>16105</v>
      </c>
      <c r="B5717" s="14" t="s">
        <v>16106</v>
      </c>
      <c r="C5717" s="15" t="s">
        <v>8447</v>
      </c>
      <c r="D5717" s="15" t="s">
        <v>14866</v>
      </c>
      <c r="E5717" s="16">
        <v>45714.5</v>
      </c>
      <c r="F5717" s="7" t="s">
        <v>8268</v>
      </c>
      <c r="G5717" s="13" t="s">
        <v>218</v>
      </c>
      <c r="H5717" s="15" t="str">
        <f>UPPER(Tb_Reseller[[#This Row],[Agen id]]&amp;"-"&amp;VLOOKUP(Tb_Reseller[[#This Row],[Agen id]],A:B,2,0)&amp;"("&amp;Tb_Reseller[[#This Row],[Short]]&amp;")")</f>
        <v>AR01860-FATHI CELL(M4)</v>
      </c>
      <c r="I5717" s="15" t="str">
        <f>VLOOKUP(Tb_Reseller[[#This Row],[Agen id]],Mapping_Agen!A:D,4,0)</f>
        <v>No Limit</v>
      </c>
      <c r="J5717" s="7" t="str">
        <f>VLOOKUP(Tb_Reseller[[#This Row],[Agen id]],Mapping_Agen!A:C,3,0)</f>
        <v>BSD</v>
      </c>
      <c r="K5717" s="17" t="str">
        <f>TRIM(LEFT(Tb_Reseller[[#This Row],[Group]],2))</f>
        <v>M4</v>
      </c>
      <c r="L5717" s="17" t="str">
        <f>VLOOKUP(Tb_Reseller[[#This Row],[Agen id]],Mapping_Agen!A:E,5,0)</f>
        <v>NON SCO</v>
      </c>
      <c r="M5717" s="64">
        <v>0</v>
      </c>
      <c r="N5717" s="65">
        <v>0</v>
      </c>
      <c r="O5717" s="65">
        <f>IFERROR(VLOOKUP(Tb_Reseller[[#This Row],[Kode Reseller]],[1]Sheet1!$A:$B,2,0),0)</f>
        <v>0</v>
      </c>
    </row>
    <row r="5718" spans="1:15" x14ac:dyDescent="0.25">
      <c r="A5718" s="13" t="s">
        <v>6936</v>
      </c>
      <c r="B5718" s="14" t="s">
        <v>16107</v>
      </c>
      <c r="C5718" s="15" t="s">
        <v>8202</v>
      </c>
      <c r="D5718" s="15" t="s">
        <v>11516</v>
      </c>
      <c r="E5718" s="16">
        <v>45715.67291666667</v>
      </c>
      <c r="F5718" s="13" t="s">
        <v>8204</v>
      </c>
      <c r="G5718" s="13" t="s">
        <v>6936</v>
      </c>
      <c r="H5718" s="15" t="str">
        <f>UPPER(Tb_Reseller[[#This Row],[Agen id]]&amp;"-"&amp;VLOOKUP(Tb_Reseller[[#This Row],[Agen id]],A:B,2,0)&amp;"("&amp;Tb_Reseller[[#This Row],[Short]]&amp;")")</f>
        <v>AR37773-NURVITA SARI(O)</v>
      </c>
      <c r="I5718" s="15" t="str">
        <f>VLOOKUP(Tb_Reseller[[#This Row],[Agen id]],Mapping_Agen!A:D,4,0)</f>
        <v>Prima</v>
      </c>
      <c r="J5718" s="7" t="str">
        <f>VLOOKUP(Tb_Reseller[[#This Row],[Agen id]],Mapping_Agen!A:C,3,0)</f>
        <v>ONLINE</v>
      </c>
      <c r="K5718" s="17" t="str">
        <f>TRIM(LEFT(Tb_Reseller[[#This Row],[Group]],2))</f>
        <v>O</v>
      </c>
      <c r="L5718" s="17" t="str">
        <f>VLOOKUP(Tb_Reseller[[#This Row],[Agen id]],Mapping_Agen!A:E,5,0)</f>
        <v>ONLINE</v>
      </c>
      <c r="M5718" s="64">
        <v>0</v>
      </c>
      <c r="N5718" s="65">
        <v>0</v>
      </c>
      <c r="O5718" s="65">
        <f>IFERROR(VLOOKUP(Tb_Reseller[[#This Row],[Kode Reseller]],[1]Sheet1!$A:$B,2,0),0)</f>
        <v>0</v>
      </c>
    </row>
    <row r="5719" spans="1:15" x14ac:dyDescent="0.25">
      <c r="A5719" s="13" t="s">
        <v>16108</v>
      </c>
      <c r="B5719" s="14" t="s">
        <v>16109</v>
      </c>
      <c r="C5719" s="15" t="s">
        <v>8213</v>
      </c>
      <c r="D5719" s="15" t="s">
        <v>9898</v>
      </c>
      <c r="E5719" s="16">
        <v>45716.434027777781</v>
      </c>
      <c r="F5719" s="7" t="s">
        <v>8268</v>
      </c>
      <c r="G5719" s="13" t="s">
        <v>1121</v>
      </c>
      <c r="H5719" s="15" t="str">
        <f>UPPER(Tb_Reseller[[#This Row],[Agen id]]&amp;"-"&amp;VLOOKUP(Tb_Reseller[[#This Row],[Agen id]],A:B,2,0)&amp;"("&amp;Tb_Reseller[[#This Row],[Short]]&amp;")")</f>
        <v>AR11542-CISADANE CELL(P)</v>
      </c>
      <c r="I5719" s="15" t="str">
        <f>VLOOKUP(Tb_Reseller[[#This Row],[Agen id]],Mapping_Agen!A:D,4,0)</f>
        <v>Prima</v>
      </c>
      <c r="J5719" s="7" t="str">
        <f>VLOOKUP(Tb_Reseller[[#This Row],[Agen id]],Mapping_Agen!A:C,3,0)</f>
        <v>BSD</v>
      </c>
      <c r="K5719" s="17" t="str">
        <f>TRIM(LEFT(Tb_Reseller[[#This Row],[Group]],2))</f>
        <v>P</v>
      </c>
      <c r="L5719" s="17" t="str">
        <f>VLOOKUP(Tb_Reseller[[#This Row],[Agen id]],Mapping_Agen!A:E,5,0)</f>
        <v>Hupron</v>
      </c>
      <c r="M5719" s="64">
        <v>0</v>
      </c>
      <c r="N5719" s="65">
        <v>0</v>
      </c>
      <c r="O5719" s="65">
        <f>IFERROR(VLOOKUP(Tb_Reseller[[#This Row],[Kode Reseller]],[1]Sheet1!$A:$B,2,0),0)</f>
        <v>0</v>
      </c>
    </row>
    <row r="5720" spans="1:15" x14ac:dyDescent="0.25">
      <c r="A5720" s="13" t="s">
        <v>6938</v>
      </c>
      <c r="B5720" s="14" t="s">
        <v>16110</v>
      </c>
      <c r="C5720" s="15" t="s">
        <v>8202</v>
      </c>
      <c r="D5720" s="15" t="s">
        <v>11516</v>
      </c>
      <c r="E5720" s="16">
        <v>45717.438194444447</v>
      </c>
      <c r="F5720" s="13" t="s">
        <v>8204</v>
      </c>
      <c r="G5720" s="13" t="s">
        <v>6938</v>
      </c>
      <c r="H5720" s="15" t="str">
        <f>UPPER(Tb_Reseller[[#This Row],[Agen id]]&amp;"-"&amp;VLOOKUP(Tb_Reseller[[#This Row],[Agen id]],A:B,2,0)&amp;"("&amp;Tb_Reseller[[#This Row],[Short]]&amp;")")</f>
        <v>AR37777-UKI99(O)</v>
      </c>
      <c r="I5720" s="15" t="str">
        <f>VLOOKUP(Tb_Reseller[[#This Row],[Agen id]],Mapping_Agen!A:D,4,0)</f>
        <v>Prima</v>
      </c>
      <c r="J5720" s="7" t="str">
        <f>VLOOKUP(Tb_Reseller[[#This Row],[Agen id]],Mapping_Agen!A:C,3,0)</f>
        <v>ONLINE</v>
      </c>
      <c r="K5720" s="17" t="str">
        <f>TRIM(LEFT(Tb_Reseller[[#This Row],[Group]],2))</f>
        <v>O</v>
      </c>
      <c r="L5720" s="17" t="str">
        <f>VLOOKUP(Tb_Reseller[[#This Row],[Agen id]],Mapping_Agen!A:E,5,0)</f>
        <v>ONLINE</v>
      </c>
      <c r="M5720" s="64">
        <v>0</v>
      </c>
      <c r="N5720" s="65">
        <v>0</v>
      </c>
      <c r="O5720" s="65">
        <f>IFERROR(VLOOKUP(Tb_Reseller[[#This Row],[Kode Reseller]],[1]Sheet1!$A:$B,2,0),0)</f>
        <v>0</v>
      </c>
    </row>
    <row r="5721" spans="1:15" x14ac:dyDescent="0.25">
      <c r="A5721" s="13" t="s">
        <v>16111</v>
      </c>
      <c r="B5721" s="14" t="s">
        <v>16112</v>
      </c>
      <c r="C5721" s="15" t="s">
        <v>8213</v>
      </c>
      <c r="D5721" s="15" t="s">
        <v>8829</v>
      </c>
      <c r="E5721" s="16">
        <v>45718.604861111111</v>
      </c>
      <c r="F5721" s="7" t="s">
        <v>8268</v>
      </c>
      <c r="G5721" s="13" t="s">
        <v>886</v>
      </c>
      <c r="H5721" s="15" t="str">
        <f>UPPER(Tb_Reseller[[#This Row],[Agen id]]&amp;"-"&amp;VLOOKUP(Tb_Reseller[[#This Row],[Agen id]],A:B,2,0)&amp;"("&amp;Tb_Reseller[[#This Row],[Short]]&amp;")")</f>
        <v>AR08869-BAROKAH CELL 2(P)</v>
      </c>
      <c r="I5721" s="15" t="str">
        <f>VLOOKUP(Tb_Reseller[[#This Row],[Agen id]],Mapping_Agen!A:D,4,0)</f>
        <v>Prima</v>
      </c>
      <c r="J5721" s="7" t="str">
        <f>VLOOKUP(Tb_Reseller[[#This Row],[Agen id]],Mapping_Agen!A:C,3,0)</f>
        <v>BSD</v>
      </c>
      <c r="K5721" s="17" t="str">
        <f>TRIM(LEFT(Tb_Reseller[[#This Row],[Group]],2))</f>
        <v>P</v>
      </c>
      <c r="L5721" s="17" t="str">
        <f>VLOOKUP(Tb_Reseller[[#This Row],[Agen id]],Mapping_Agen!A:E,5,0)</f>
        <v>NON SCO</v>
      </c>
      <c r="M5721" s="64">
        <v>0.38709677419354827</v>
      </c>
      <c r="N5721" s="65">
        <v>0.43333333333333329</v>
      </c>
      <c r="O5721" s="65">
        <f>IFERROR(VLOOKUP(Tb_Reseller[[#This Row],[Kode Reseller]],[1]Sheet1!$A:$B,2,0),0)</f>
        <v>1.25</v>
      </c>
    </row>
    <row r="5722" spans="1:15" x14ac:dyDescent="0.25">
      <c r="A5722" s="13" t="s">
        <v>3236</v>
      </c>
      <c r="B5722" s="14" t="s">
        <v>16113</v>
      </c>
      <c r="C5722" s="15" t="s">
        <v>8213</v>
      </c>
      <c r="D5722" s="15" t="s">
        <v>8248</v>
      </c>
      <c r="E5722" s="16">
        <v>45719.364583333343</v>
      </c>
      <c r="F5722" s="13" t="s">
        <v>8204</v>
      </c>
      <c r="G5722" s="13" t="s">
        <v>3236</v>
      </c>
      <c r="H5722" s="15" t="str">
        <f>UPPER(Tb_Reseller[[#This Row],[Agen id]]&amp;"-"&amp;VLOOKUP(Tb_Reseller[[#This Row],[Agen id]],A:B,2,0)&amp;"("&amp;Tb_Reseller[[#This Row],[Short]]&amp;")")</f>
        <v>AR37785-ROSITA CELL(P)</v>
      </c>
      <c r="I5722" s="15" t="str">
        <f>VLOOKUP(Tb_Reseller[[#This Row],[Agen id]],Mapping_Agen!A:D,4,0)</f>
        <v>Prima</v>
      </c>
      <c r="J5722" s="7" t="str">
        <f>VLOOKUP(Tb_Reseller[[#This Row],[Agen id]],Mapping_Agen!A:C,3,0)</f>
        <v>PP</v>
      </c>
      <c r="K5722" s="17" t="str">
        <f>TRIM(LEFT(Tb_Reseller[[#This Row],[Group]],2))</f>
        <v>P</v>
      </c>
      <c r="L5722" s="17" t="str">
        <f>VLOOKUP(Tb_Reseller[[#This Row],[Agen id]],Mapping_Agen!A:E,5,0)</f>
        <v>NON SCO</v>
      </c>
      <c r="M5722" s="64">
        <v>0.51612903225806428</v>
      </c>
      <c r="N5722" s="65">
        <v>0.13333333333333333</v>
      </c>
      <c r="O5722" s="65">
        <f>IFERROR(VLOOKUP(Tb_Reseller[[#This Row],[Kode Reseller]],[1]Sheet1!$A:$B,2,0),0)</f>
        <v>0</v>
      </c>
    </row>
    <row r="5723" spans="1:15" x14ac:dyDescent="0.25">
      <c r="A5723" s="13" t="s">
        <v>6942</v>
      </c>
      <c r="B5723" s="14" t="s">
        <v>10874</v>
      </c>
      <c r="C5723" s="15" t="s">
        <v>8202</v>
      </c>
      <c r="D5723" s="15" t="s">
        <v>11516</v>
      </c>
      <c r="E5723" s="16">
        <v>45719.886111111111</v>
      </c>
      <c r="F5723" s="13" t="s">
        <v>8204</v>
      </c>
      <c r="G5723" s="13" t="s">
        <v>6942</v>
      </c>
      <c r="H5723" s="15" t="str">
        <f>UPPER(Tb_Reseller[[#This Row],[Agen id]]&amp;"-"&amp;VLOOKUP(Tb_Reseller[[#This Row],[Agen id]],A:B,2,0)&amp;"("&amp;Tb_Reseller[[#This Row],[Short]]&amp;")")</f>
        <v>AR37789-NUR(O)</v>
      </c>
      <c r="I5723" s="15" t="str">
        <f>VLOOKUP(Tb_Reseller[[#This Row],[Agen id]],Mapping_Agen!A:D,4,0)</f>
        <v>Prima</v>
      </c>
      <c r="J5723" s="7" t="str">
        <f>VLOOKUP(Tb_Reseller[[#This Row],[Agen id]],Mapping_Agen!A:C,3,0)</f>
        <v>ONLINE</v>
      </c>
      <c r="K5723" s="17" t="str">
        <f>TRIM(LEFT(Tb_Reseller[[#This Row],[Group]],2))</f>
        <v>O</v>
      </c>
      <c r="L5723" s="17" t="str">
        <f>VLOOKUP(Tb_Reseller[[#This Row],[Agen id]],Mapping_Agen!A:E,5,0)</f>
        <v>ONLINE</v>
      </c>
      <c r="M5723" s="64">
        <v>0</v>
      </c>
      <c r="N5723" s="65">
        <v>0</v>
      </c>
      <c r="O5723" s="65">
        <f>IFERROR(VLOOKUP(Tb_Reseller[[#This Row],[Kode Reseller]],[1]Sheet1!$A:$B,2,0),0)</f>
        <v>0</v>
      </c>
    </row>
    <row r="5724" spans="1:15" x14ac:dyDescent="0.25">
      <c r="A5724" s="13" t="s">
        <v>2165</v>
      </c>
      <c r="B5724" s="14" t="s">
        <v>11552</v>
      </c>
      <c r="C5724" s="15" t="s">
        <v>8213</v>
      </c>
      <c r="D5724" s="15" t="s">
        <v>11516</v>
      </c>
      <c r="E5724" s="16">
        <v>45719.979166666657</v>
      </c>
      <c r="F5724" s="13" t="s">
        <v>8204</v>
      </c>
      <c r="G5724" s="13" t="s">
        <v>2165</v>
      </c>
      <c r="H5724" s="15" t="str">
        <f>UPPER(Tb_Reseller[[#This Row],[Agen id]]&amp;"-"&amp;VLOOKUP(Tb_Reseller[[#This Row],[Agen id]],A:B,2,0)&amp;"("&amp;Tb_Reseller[[#This Row],[Short]]&amp;")")</f>
        <v>AR37790-IWAN CELL(P)</v>
      </c>
      <c r="I5724" s="15" t="str">
        <f>VLOOKUP(Tb_Reseller[[#This Row],[Agen id]],Mapping_Agen!A:D,4,0)</f>
        <v>Prima</v>
      </c>
      <c r="J5724" s="7" t="str">
        <f>VLOOKUP(Tb_Reseller[[#This Row],[Agen id]],Mapping_Agen!A:C,3,0)</f>
        <v>ONLINE</v>
      </c>
      <c r="K5724" s="17" t="str">
        <f>TRIM(LEFT(Tb_Reseller[[#This Row],[Group]],2))</f>
        <v>P</v>
      </c>
      <c r="L5724" s="17" t="str">
        <f>VLOOKUP(Tb_Reseller[[#This Row],[Agen id]],Mapping_Agen!A:E,5,0)</f>
        <v>ONLINE</v>
      </c>
      <c r="M5724" s="64">
        <v>0.61290322580645129</v>
      </c>
      <c r="N5724" s="65">
        <v>0</v>
      </c>
      <c r="O5724" s="65">
        <f>IFERROR(VLOOKUP(Tb_Reseller[[#This Row],[Kode Reseller]],[1]Sheet1!$A:$B,2,0),0)</f>
        <v>0</v>
      </c>
    </row>
    <row r="5725" spans="1:15" x14ac:dyDescent="0.25">
      <c r="A5725" s="13" t="s">
        <v>6946</v>
      </c>
      <c r="B5725" s="14" t="s">
        <v>16114</v>
      </c>
      <c r="C5725" s="15" t="s">
        <v>8202</v>
      </c>
      <c r="D5725" s="15" t="s">
        <v>11516</v>
      </c>
      <c r="E5725" s="16">
        <v>45720.522916666669</v>
      </c>
      <c r="F5725" s="13" t="s">
        <v>8204</v>
      </c>
      <c r="G5725" s="13" t="s">
        <v>6946</v>
      </c>
      <c r="H5725" s="15" t="str">
        <f>UPPER(Tb_Reseller[[#This Row],[Agen id]]&amp;"-"&amp;VLOOKUP(Tb_Reseller[[#This Row],[Agen id]],A:B,2,0)&amp;"("&amp;Tb_Reseller[[#This Row],[Short]]&amp;")")</f>
        <v>AR37791-PATMA CELL(O)</v>
      </c>
      <c r="I5725" s="15" t="str">
        <f>VLOOKUP(Tb_Reseller[[#This Row],[Agen id]],Mapping_Agen!A:D,4,0)</f>
        <v>Prima</v>
      </c>
      <c r="J5725" s="7" t="str">
        <f>VLOOKUP(Tb_Reseller[[#This Row],[Agen id]],Mapping_Agen!A:C,3,0)</f>
        <v>ONLINE</v>
      </c>
      <c r="K5725" s="17" t="str">
        <f>TRIM(LEFT(Tb_Reseller[[#This Row],[Group]],2))</f>
        <v>O</v>
      </c>
      <c r="L5725" s="17" t="str">
        <f>VLOOKUP(Tb_Reseller[[#This Row],[Agen id]],Mapping_Agen!A:E,5,0)</f>
        <v>ONLINE</v>
      </c>
      <c r="M5725" s="64">
        <v>0</v>
      </c>
      <c r="N5725" s="65">
        <v>0</v>
      </c>
      <c r="O5725" s="65">
        <f>IFERROR(VLOOKUP(Tb_Reseller[[#This Row],[Kode Reseller]],[1]Sheet1!$A:$B,2,0),0)</f>
        <v>0</v>
      </c>
    </row>
    <row r="5726" spans="1:15" x14ac:dyDescent="0.25">
      <c r="A5726" s="13" t="s">
        <v>6948</v>
      </c>
      <c r="B5726" s="14" t="s">
        <v>16115</v>
      </c>
      <c r="C5726" s="15" t="s">
        <v>8202</v>
      </c>
      <c r="D5726" s="15" t="s">
        <v>11516</v>
      </c>
      <c r="E5726" s="16">
        <v>45720.816666666673</v>
      </c>
      <c r="F5726" s="13" t="s">
        <v>8204</v>
      </c>
      <c r="G5726" s="13" t="s">
        <v>6948</v>
      </c>
      <c r="H5726" s="15" t="str">
        <f>UPPER(Tb_Reseller[[#This Row],[Agen id]]&amp;"-"&amp;VLOOKUP(Tb_Reseller[[#This Row],[Agen id]],A:B,2,0)&amp;"("&amp;Tb_Reseller[[#This Row],[Short]]&amp;")")</f>
        <v>AR37792-JAMALCELL(O)</v>
      </c>
      <c r="I5726" s="15" t="str">
        <f>VLOOKUP(Tb_Reseller[[#This Row],[Agen id]],Mapping_Agen!A:D,4,0)</f>
        <v>Prima</v>
      </c>
      <c r="J5726" s="7" t="str">
        <f>VLOOKUP(Tb_Reseller[[#This Row],[Agen id]],Mapping_Agen!A:C,3,0)</f>
        <v>ONLINE</v>
      </c>
      <c r="K5726" s="17" t="str">
        <f>TRIM(LEFT(Tb_Reseller[[#This Row],[Group]],2))</f>
        <v>O</v>
      </c>
      <c r="L5726" s="17" t="str">
        <f>VLOOKUP(Tb_Reseller[[#This Row],[Agen id]],Mapping_Agen!A:E,5,0)</f>
        <v>ONLINE</v>
      </c>
      <c r="M5726" s="64">
        <v>0</v>
      </c>
      <c r="N5726" s="65">
        <v>0</v>
      </c>
      <c r="O5726" s="65">
        <f>IFERROR(VLOOKUP(Tb_Reseller[[#This Row],[Kode Reseller]],[1]Sheet1!$A:$B,2,0),0)</f>
        <v>0</v>
      </c>
    </row>
    <row r="5727" spans="1:15" x14ac:dyDescent="0.25">
      <c r="A5727" s="13" t="s">
        <v>6950</v>
      </c>
      <c r="B5727" s="14" t="s">
        <v>9384</v>
      </c>
      <c r="C5727" s="15" t="s">
        <v>8202</v>
      </c>
      <c r="D5727" s="15" t="s">
        <v>11516</v>
      </c>
      <c r="E5727" s="16">
        <v>45722.029861111107</v>
      </c>
      <c r="F5727" s="13" t="s">
        <v>8204</v>
      </c>
      <c r="G5727" s="13" t="s">
        <v>6950</v>
      </c>
      <c r="H5727" s="15" t="str">
        <f>UPPER(Tb_Reseller[[#This Row],[Agen id]]&amp;"-"&amp;VLOOKUP(Tb_Reseller[[#This Row],[Agen id]],A:B,2,0)&amp;"("&amp;Tb_Reseller[[#This Row],[Short]]&amp;")")</f>
        <v>AR37799-OCTOPUS(O)</v>
      </c>
      <c r="I5727" s="15" t="str">
        <f>VLOOKUP(Tb_Reseller[[#This Row],[Agen id]],Mapping_Agen!A:D,4,0)</f>
        <v>Prima</v>
      </c>
      <c r="J5727" s="7" t="str">
        <f>VLOOKUP(Tb_Reseller[[#This Row],[Agen id]],Mapping_Agen!A:C,3,0)</f>
        <v>ONLINE</v>
      </c>
      <c r="K5727" s="17" t="str">
        <f>TRIM(LEFT(Tb_Reseller[[#This Row],[Group]],2))</f>
        <v>O</v>
      </c>
      <c r="L5727" s="17" t="str">
        <f>VLOOKUP(Tb_Reseller[[#This Row],[Agen id]],Mapping_Agen!A:E,5,0)</f>
        <v>ONLINE</v>
      </c>
      <c r="M5727" s="64">
        <v>0</v>
      </c>
      <c r="N5727" s="65">
        <v>0</v>
      </c>
      <c r="O5727" s="65">
        <f>IFERROR(VLOOKUP(Tb_Reseller[[#This Row],[Kode Reseller]],[1]Sheet1!$A:$B,2,0),0)</f>
        <v>0</v>
      </c>
    </row>
    <row r="5728" spans="1:15" x14ac:dyDescent="0.25">
      <c r="A5728" s="13" t="s">
        <v>6952</v>
      </c>
      <c r="B5728" s="14" t="s">
        <v>16116</v>
      </c>
      <c r="C5728" s="15" t="s">
        <v>8213</v>
      </c>
      <c r="D5728" s="15" t="s">
        <v>8248</v>
      </c>
      <c r="E5728" s="16">
        <v>45722.570138888892</v>
      </c>
      <c r="F5728" s="13" t="s">
        <v>8204</v>
      </c>
      <c r="G5728" s="13" t="s">
        <v>6952</v>
      </c>
      <c r="H5728" s="15" t="str">
        <f>UPPER(Tb_Reseller[[#This Row],[Agen id]]&amp;"-"&amp;VLOOKUP(Tb_Reseller[[#This Row],[Agen id]],A:B,2,0)&amp;"("&amp;Tb_Reseller[[#This Row],[Short]]&amp;")")</f>
        <v>AR37800-BAROKAH2 CELL(P)</v>
      </c>
      <c r="I5728" s="15" t="str">
        <f>VLOOKUP(Tb_Reseller[[#This Row],[Agen id]],Mapping_Agen!A:D,4,0)</f>
        <v>Prima</v>
      </c>
      <c r="J5728" s="7" t="str">
        <f>VLOOKUP(Tb_Reseller[[#This Row],[Agen id]],Mapping_Agen!A:C,3,0)</f>
        <v>PP</v>
      </c>
      <c r="K5728" s="17" t="str">
        <f>TRIM(LEFT(Tb_Reseller[[#This Row],[Group]],2))</f>
        <v>P</v>
      </c>
      <c r="L5728" s="17" t="str">
        <f>VLOOKUP(Tb_Reseller[[#This Row],[Agen id]],Mapping_Agen!A:E,5,0)</f>
        <v>NON SCO</v>
      </c>
      <c r="M5728" s="64">
        <v>0</v>
      </c>
      <c r="N5728" s="65">
        <v>0</v>
      </c>
      <c r="O5728" s="65">
        <f>IFERROR(VLOOKUP(Tb_Reseller[[#This Row],[Kode Reseller]],[1]Sheet1!$A:$B,2,0),0)</f>
        <v>0</v>
      </c>
    </row>
    <row r="5729" spans="1:15" x14ac:dyDescent="0.25">
      <c r="A5729" s="13" t="s">
        <v>6954</v>
      </c>
      <c r="B5729" s="14" t="s">
        <v>16117</v>
      </c>
      <c r="C5729" s="15" t="s">
        <v>8202</v>
      </c>
      <c r="D5729" s="15" t="s">
        <v>11516</v>
      </c>
      <c r="E5729" s="16">
        <v>45723.462500000001</v>
      </c>
      <c r="F5729" s="13" t="s">
        <v>8204</v>
      </c>
      <c r="G5729" s="13" t="s">
        <v>6954</v>
      </c>
      <c r="H5729" s="15" t="str">
        <f>UPPER(Tb_Reseller[[#This Row],[Agen id]]&amp;"-"&amp;VLOOKUP(Tb_Reseller[[#This Row],[Agen id]],A:B,2,0)&amp;"("&amp;Tb_Reseller[[#This Row],[Short]]&amp;")")</f>
        <v>AR37802-BALGIS CELL(O)</v>
      </c>
      <c r="I5729" s="15" t="str">
        <f>VLOOKUP(Tb_Reseller[[#This Row],[Agen id]],Mapping_Agen!A:D,4,0)</f>
        <v>Prima</v>
      </c>
      <c r="J5729" s="7" t="str">
        <f>VLOOKUP(Tb_Reseller[[#This Row],[Agen id]],Mapping_Agen!A:C,3,0)</f>
        <v>ONLINE</v>
      </c>
      <c r="K5729" s="17" t="str">
        <f>TRIM(LEFT(Tb_Reseller[[#This Row],[Group]],2))</f>
        <v>O</v>
      </c>
      <c r="L5729" s="17" t="str">
        <f>VLOOKUP(Tb_Reseller[[#This Row],[Agen id]],Mapping_Agen!A:E,5,0)</f>
        <v>ONLINE</v>
      </c>
      <c r="M5729" s="64">
        <v>0</v>
      </c>
      <c r="N5729" s="65">
        <v>0</v>
      </c>
      <c r="O5729" s="65">
        <f>IFERROR(VLOOKUP(Tb_Reseller[[#This Row],[Kode Reseller]],[1]Sheet1!$A:$B,2,0),0)</f>
        <v>0</v>
      </c>
    </row>
    <row r="5730" spans="1:15" x14ac:dyDescent="0.25">
      <c r="A5730" s="13" t="s">
        <v>7705</v>
      </c>
      <c r="B5730" s="14" t="s">
        <v>16118</v>
      </c>
      <c r="C5730" s="15" t="s">
        <v>8202</v>
      </c>
      <c r="D5730" s="15" t="s">
        <v>11516</v>
      </c>
      <c r="E5730" s="16">
        <v>45723.613194444442</v>
      </c>
      <c r="F5730" s="13" t="s">
        <v>8204</v>
      </c>
      <c r="G5730" s="13" t="s">
        <v>7705</v>
      </c>
      <c r="H5730" s="15" t="str">
        <f>UPPER(Tb_Reseller[[#This Row],[Agen id]]&amp;"-"&amp;VLOOKUP(Tb_Reseller[[#This Row],[Agen id]],A:B,2,0)&amp;"("&amp;Tb_Reseller[[#This Row],[Short]]&amp;")")</f>
        <v>AR37803-WASIL(O)</v>
      </c>
      <c r="I5730" s="15" t="str">
        <f>VLOOKUP(Tb_Reseller[[#This Row],[Agen id]],Mapping_Agen!A:D,4,0)</f>
        <v>Prima</v>
      </c>
      <c r="J5730" s="7" t="str">
        <f>VLOOKUP(Tb_Reseller[[#This Row],[Agen id]],Mapping_Agen!A:C,3,0)</f>
        <v>ONLINE</v>
      </c>
      <c r="K5730" s="17" t="str">
        <f>TRIM(LEFT(Tb_Reseller[[#This Row],[Group]],2))</f>
        <v>O</v>
      </c>
      <c r="L5730" s="17" t="str">
        <f>VLOOKUP(Tb_Reseller[[#This Row],[Agen id]],Mapping_Agen!A:E,5,0)</f>
        <v>ONLINE</v>
      </c>
      <c r="M5730" s="64">
        <v>0</v>
      </c>
      <c r="N5730" s="65">
        <v>0</v>
      </c>
      <c r="O5730" s="65">
        <f>IFERROR(VLOOKUP(Tb_Reseller[[#This Row],[Kode Reseller]],[1]Sheet1!$A:$B,2,0),0)</f>
        <v>0</v>
      </c>
    </row>
    <row r="5731" spans="1:15" x14ac:dyDescent="0.25">
      <c r="A5731" s="13" t="s">
        <v>16119</v>
      </c>
      <c r="B5731" s="14" t="s">
        <v>13990</v>
      </c>
      <c r="C5731" s="22" t="s">
        <v>8361</v>
      </c>
      <c r="D5731" s="15" t="s">
        <v>9951</v>
      </c>
      <c r="E5731" s="16">
        <v>45724.581250000003</v>
      </c>
      <c r="F5731" s="7" t="s">
        <v>8268</v>
      </c>
      <c r="G5731" s="13" t="s">
        <v>1547</v>
      </c>
      <c r="H5731" s="15" t="str">
        <f>UPPER(Tb_Reseller[[#This Row],[Agen id]]&amp;"-"&amp;VLOOKUP(Tb_Reseller[[#This Row],[Agen id]],A:B,2,0)&amp;"("&amp;Tb_Reseller[[#This Row],[Short]]&amp;")")</f>
        <v>AR16861-PONEL CELL(MV)</v>
      </c>
      <c r="I5731" s="15" t="str">
        <f>VLOOKUP(Tb_Reseller[[#This Row],[Agen id]],Mapping_Agen!A:D,4,0)</f>
        <v>Limit</v>
      </c>
      <c r="J5731" s="7" t="str">
        <f>VLOOKUP(Tb_Reseller[[#This Row],[Agen id]],Mapping_Agen!A:C,3,0)</f>
        <v>PP</v>
      </c>
      <c r="K5731" s="17" t="str">
        <f>TRIM(LEFT(Tb_Reseller[[#This Row],[Group]],2))</f>
        <v>MV</v>
      </c>
      <c r="L5731" s="17" t="str">
        <f>VLOOKUP(Tb_Reseller[[#This Row],[Agen id]],Mapping_Agen!A:E,5,0)</f>
        <v>Mas Komarjaya</v>
      </c>
      <c r="M5731" s="64">
        <v>0</v>
      </c>
      <c r="N5731" s="65">
        <v>0</v>
      </c>
      <c r="O5731" s="65">
        <f>IFERROR(VLOOKUP(Tb_Reseller[[#This Row],[Kode Reseller]],[1]Sheet1!$A:$B,2,0),0)</f>
        <v>0</v>
      </c>
    </row>
    <row r="5732" spans="1:15" x14ac:dyDescent="0.25">
      <c r="A5732" s="13" t="s">
        <v>16120</v>
      </c>
      <c r="B5732" s="14" t="s">
        <v>9795</v>
      </c>
      <c r="C5732" s="15" t="s">
        <v>8213</v>
      </c>
      <c r="D5732" s="15" t="s">
        <v>15383</v>
      </c>
      <c r="E5732" s="16">
        <v>45725.423611111109</v>
      </c>
      <c r="F5732" s="13" t="s">
        <v>8268</v>
      </c>
      <c r="G5732" s="13" t="s">
        <v>504</v>
      </c>
      <c r="H5732" s="15" t="str">
        <f>UPPER(Tb_Reseller[[#This Row],[Agen id]]&amp;"-"&amp;VLOOKUP(Tb_Reseller[[#This Row],[Agen id]],A:B,2,0)&amp;"("&amp;Tb_Reseller[[#This Row],[Short]]&amp;")")</f>
        <v>AR34612-NELY(P)</v>
      </c>
      <c r="I5732" s="15" t="str">
        <f>VLOOKUP(Tb_Reseller[[#This Row],[Agen id]],Mapping_Agen!A:D,4,0)</f>
        <v>Prima</v>
      </c>
      <c r="J5732" s="7" t="str">
        <f>VLOOKUP(Tb_Reseller[[#This Row],[Agen id]],Mapping_Agen!A:C,3,0)</f>
        <v>ONLINE</v>
      </c>
      <c r="K5732" s="17" t="str">
        <f>TRIM(LEFT(Tb_Reseller[[#This Row],[Group]],2))</f>
        <v>P</v>
      </c>
      <c r="L5732" s="17" t="str">
        <f>VLOOKUP(Tb_Reseller[[#This Row],[Agen id]],Mapping_Agen!A:E,5,0)</f>
        <v>ONLINE</v>
      </c>
      <c r="M5732" s="64">
        <v>0</v>
      </c>
      <c r="N5732" s="65">
        <v>0</v>
      </c>
      <c r="O5732" s="65">
        <f>IFERROR(VLOOKUP(Tb_Reseller[[#This Row],[Kode Reseller]],[1]Sheet1!$A:$B,2,0),0)</f>
        <v>0</v>
      </c>
    </row>
    <row r="5733" spans="1:15" x14ac:dyDescent="0.25">
      <c r="A5733" s="13" t="s">
        <v>16121</v>
      </c>
      <c r="B5733" s="14" t="s">
        <v>16122</v>
      </c>
      <c r="C5733" s="15" t="s">
        <v>8213</v>
      </c>
      <c r="D5733" s="15" t="s">
        <v>8829</v>
      </c>
      <c r="E5733" s="16">
        <v>45726.36041666667</v>
      </c>
      <c r="F5733" s="7" t="s">
        <v>8268</v>
      </c>
      <c r="G5733" s="13" t="s">
        <v>886</v>
      </c>
      <c r="H5733" s="15" t="str">
        <f>UPPER(Tb_Reseller[[#This Row],[Agen id]]&amp;"-"&amp;VLOOKUP(Tb_Reseller[[#This Row],[Agen id]],A:B,2,0)&amp;"("&amp;Tb_Reseller[[#This Row],[Short]]&amp;")")</f>
        <v>AR08869-BAROKAH CELL 2(P)</v>
      </c>
      <c r="I5733" s="15" t="str">
        <f>VLOOKUP(Tb_Reseller[[#This Row],[Agen id]],Mapping_Agen!A:D,4,0)</f>
        <v>Prima</v>
      </c>
      <c r="J5733" s="7" t="str">
        <f>VLOOKUP(Tb_Reseller[[#This Row],[Agen id]],Mapping_Agen!A:C,3,0)</f>
        <v>BSD</v>
      </c>
      <c r="K5733" s="17" t="str">
        <f>TRIM(LEFT(Tb_Reseller[[#This Row],[Group]],2))</f>
        <v>P</v>
      </c>
      <c r="L5733" s="17" t="str">
        <f>VLOOKUP(Tb_Reseller[[#This Row],[Agen id]],Mapping_Agen!A:E,5,0)</f>
        <v>NON SCO</v>
      </c>
      <c r="M5733" s="64">
        <v>0.25806451612903225</v>
      </c>
      <c r="N5733" s="65">
        <v>0</v>
      </c>
      <c r="O5733" s="65">
        <f>IFERROR(VLOOKUP(Tb_Reseller[[#This Row],[Kode Reseller]],[1]Sheet1!$A:$B,2,0),0)</f>
        <v>0</v>
      </c>
    </row>
    <row r="5734" spans="1:15" x14ac:dyDescent="0.25">
      <c r="A5734" s="13" t="s">
        <v>1056</v>
      </c>
      <c r="B5734" s="14" t="s">
        <v>16123</v>
      </c>
      <c r="C5734" s="15" t="s">
        <v>8202</v>
      </c>
      <c r="D5734" s="15" t="s">
        <v>11516</v>
      </c>
      <c r="E5734" s="16">
        <v>45727.55</v>
      </c>
      <c r="F5734" s="13" t="s">
        <v>8204</v>
      </c>
      <c r="G5734" s="13" t="s">
        <v>1056</v>
      </c>
      <c r="H5734" s="15" t="str">
        <f>UPPER(Tb_Reseller[[#This Row],[Agen id]]&amp;"-"&amp;VLOOKUP(Tb_Reseller[[#This Row],[Agen id]],A:B,2,0)&amp;"("&amp;Tb_Reseller[[#This Row],[Short]]&amp;")")</f>
        <v>AR37812-DESI CELL(O)</v>
      </c>
      <c r="I5734" s="15" t="str">
        <f>VLOOKUP(Tb_Reseller[[#This Row],[Agen id]],Mapping_Agen!A:D,4,0)</f>
        <v>Prima</v>
      </c>
      <c r="J5734" s="7" t="str">
        <f>VLOOKUP(Tb_Reseller[[#This Row],[Agen id]],Mapping_Agen!A:C,3,0)</f>
        <v>ONLINE</v>
      </c>
      <c r="K5734" s="17" t="str">
        <f>TRIM(LEFT(Tb_Reseller[[#This Row],[Group]],2))</f>
        <v>O</v>
      </c>
      <c r="L5734" s="17" t="str">
        <f>VLOOKUP(Tb_Reseller[[#This Row],[Agen id]],Mapping_Agen!A:E,5,0)</f>
        <v>ONLINE</v>
      </c>
      <c r="M5734" s="64">
        <v>2.6129032258064497</v>
      </c>
      <c r="N5734" s="65">
        <v>1.7333333333333354</v>
      </c>
      <c r="O5734" s="65">
        <f>IFERROR(VLOOKUP(Tb_Reseller[[#This Row],[Kode Reseller]],[1]Sheet1!$A:$B,2,0),0)</f>
        <v>1.75</v>
      </c>
    </row>
    <row r="5735" spans="1:15" x14ac:dyDescent="0.25">
      <c r="A5735" s="13" t="s">
        <v>6960</v>
      </c>
      <c r="B5735" s="14" t="s">
        <v>9773</v>
      </c>
      <c r="C5735" s="15" t="s">
        <v>8202</v>
      </c>
      <c r="D5735" s="15" t="s">
        <v>11516</v>
      </c>
      <c r="E5735" s="16">
        <v>45727.912499999999</v>
      </c>
      <c r="F5735" s="13" t="s">
        <v>8204</v>
      </c>
      <c r="G5735" s="13" t="s">
        <v>6960</v>
      </c>
      <c r="H5735" s="15" t="str">
        <f>UPPER(Tb_Reseller[[#This Row],[Agen id]]&amp;"-"&amp;VLOOKUP(Tb_Reseller[[#This Row],[Agen id]],A:B,2,0)&amp;"("&amp;Tb_Reseller[[#This Row],[Short]]&amp;")")</f>
        <v>AR37814-PUTRI(O)</v>
      </c>
      <c r="I5735" s="15" t="str">
        <f>VLOOKUP(Tb_Reseller[[#This Row],[Agen id]],Mapping_Agen!A:D,4,0)</f>
        <v>Prima</v>
      </c>
      <c r="J5735" s="7" t="str">
        <f>VLOOKUP(Tb_Reseller[[#This Row],[Agen id]],Mapping_Agen!A:C,3,0)</f>
        <v>ONLINE</v>
      </c>
      <c r="K5735" s="17" t="str">
        <f>TRIM(LEFT(Tb_Reseller[[#This Row],[Group]],2))</f>
        <v>O</v>
      </c>
      <c r="L5735" s="17" t="str">
        <f>VLOOKUP(Tb_Reseller[[#This Row],[Agen id]],Mapping_Agen!A:E,5,0)</f>
        <v>ONLINE</v>
      </c>
      <c r="M5735" s="64">
        <v>0</v>
      </c>
      <c r="N5735" s="65">
        <v>0</v>
      </c>
      <c r="O5735" s="65">
        <f>IFERROR(VLOOKUP(Tb_Reseller[[#This Row],[Kode Reseller]],[1]Sheet1!$A:$B,2,0),0)</f>
        <v>0</v>
      </c>
    </row>
    <row r="5736" spans="1:15" x14ac:dyDescent="0.25">
      <c r="A5736" s="13" t="s">
        <v>16124</v>
      </c>
      <c r="B5736" s="14" t="s">
        <v>13576</v>
      </c>
      <c r="C5736" s="15" t="s">
        <v>8213</v>
      </c>
      <c r="D5736" s="15" t="s">
        <v>8231</v>
      </c>
      <c r="E5736" s="16">
        <v>45728.90347222222</v>
      </c>
      <c r="F5736" s="13" t="s">
        <v>8268</v>
      </c>
      <c r="G5736" s="13" t="s">
        <v>1082</v>
      </c>
      <c r="H5736" s="15" t="str">
        <f>UPPER(Tb_Reseller[[#This Row],[Agen id]]&amp;"-"&amp;VLOOKUP(Tb_Reseller[[#This Row],[Agen id]],A:B,2,0)&amp;"("&amp;Tb_Reseller[[#This Row],[Short]]&amp;")")</f>
        <v>AR11185-NUAWA CELL(P)</v>
      </c>
      <c r="I5736" s="15" t="str">
        <f>VLOOKUP(Tb_Reseller[[#This Row],[Agen id]],Mapping_Agen!A:D,4,0)</f>
        <v>Prima</v>
      </c>
      <c r="J5736" s="7" t="str">
        <f>VLOOKUP(Tb_Reseller[[#This Row],[Agen id]],Mapping_Agen!A:C,3,0)</f>
        <v>ICON</v>
      </c>
      <c r="K5736" s="17" t="str">
        <f>TRIM(LEFT(Tb_Reseller[[#This Row],[Group]],2))</f>
        <v>P</v>
      </c>
      <c r="L5736" s="17" t="str">
        <f>VLOOKUP(Tb_Reseller[[#This Row],[Agen id]],Mapping_Agen!A:E,5,0)</f>
        <v>Abdul Harris</v>
      </c>
      <c r="M5736" s="64">
        <v>0</v>
      </c>
      <c r="N5736" s="65">
        <v>0</v>
      </c>
      <c r="O5736" s="65">
        <f>IFERROR(VLOOKUP(Tb_Reseller[[#This Row],[Kode Reseller]],[1]Sheet1!$A:$B,2,0),0)</f>
        <v>0</v>
      </c>
    </row>
    <row r="5737" spans="1:15" x14ac:dyDescent="0.25">
      <c r="A5737" s="13" t="s">
        <v>6962</v>
      </c>
      <c r="B5737" s="14" t="s">
        <v>14199</v>
      </c>
      <c r="C5737" s="15" t="s">
        <v>8202</v>
      </c>
      <c r="D5737" s="15" t="s">
        <v>11516</v>
      </c>
      <c r="E5737" s="16">
        <v>45728.918749999997</v>
      </c>
      <c r="F5737" s="13" t="s">
        <v>8204</v>
      </c>
      <c r="G5737" s="13" t="s">
        <v>6962</v>
      </c>
      <c r="H5737" s="15" t="str">
        <f>UPPER(Tb_Reseller[[#This Row],[Agen id]]&amp;"-"&amp;VLOOKUP(Tb_Reseller[[#This Row],[Agen id]],A:B,2,0)&amp;"("&amp;Tb_Reseller[[#This Row],[Short]]&amp;")")</f>
        <v>AR37816-BIMBIM CELL(O)</v>
      </c>
      <c r="I5737" s="15" t="str">
        <f>VLOOKUP(Tb_Reseller[[#This Row],[Agen id]],Mapping_Agen!A:D,4,0)</f>
        <v>Prima</v>
      </c>
      <c r="J5737" s="7" t="str">
        <f>VLOOKUP(Tb_Reseller[[#This Row],[Agen id]],Mapping_Agen!A:C,3,0)</f>
        <v>ONLINE</v>
      </c>
      <c r="K5737" s="17" t="str">
        <f>TRIM(LEFT(Tb_Reseller[[#This Row],[Group]],2))</f>
        <v>O</v>
      </c>
      <c r="L5737" s="17" t="str">
        <f>VLOOKUP(Tb_Reseller[[#This Row],[Agen id]],Mapping_Agen!A:E,5,0)</f>
        <v>ONLINE</v>
      </c>
      <c r="M5737" s="64">
        <v>0</v>
      </c>
      <c r="N5737" s="65">
        <v>0</v>
      </c>
      <c r="O5737" s="65">
        <f>IFERROR(VLOOKUP(Tb_Reseller[[#This Row],[Kode Reseller]],[1]Sheet1!$A:$B,2,0),0)</f>
        <v>0</v>
      </c>
    </row>
    <row r="5738" spans="1:15" x14ac:dyDescent="0.25">
      <c r="A5738" s="13" t="s">
        <v>6964</v>
      </c>
      <c r="B5738" s="14" t="s">
        <v>16125</v>
      </c>
      <c r="C5738" s="15" t="s">
        <v>8202</v>
      </c>
      <c r="D5738" s="15" t="s">
        <v>11516</v>
      </c>
      <c r="E5738" s="16">
        <v>45729.915277777778</v>
      </c>
      <c r="F5738" s="13" t="s">
        <v>8204</v>
      </c>
      <c r="G5738" s="13" t="s">
        <v>6964</v>
      </c>
      <c r="H5738" s="15" t="str">
        <f>UPPER(Tb_Reseller[[#This Row],[Agen id]]&amp;"-"&amp;VLOOKUP(Tb_Reseller[[#This Row],[Agen id]],A:B,2,0)&amp;"("&amp;Tb_Reseller[[#This Row],[Short]]&amp;")")</f>
        <v>AR37819-ERIK TRIANA(O)</v>
      </c>
      <c r="I5738" s="15" t="str">
        <f>VLOOKUP(Tb_Reseller[[#This Row],[Agen id]],Mapping_Agen!A:D,4,0)</f>
        <v>Prima</v>
      </c>
      <c r="J5738" s="7" t="str">
        <f>VLOOKUP(Tb_Reseller[[#This Row],[Agen id]],Mapping_Agen!A:C,3,0)</f>
        <v>ONLINE</v>
      </c>
      <c r="K5738" s="17" t="str">
        <f>TRIM(LEFT(Tb_Reseller[[#This Row],[Group]],2))</f>
        <v>O</v>
      </c>
      <c r="L5738" s="17" t="str">
        <f>VLOOKUP(Tb_Reseller[[#This Row],[Agen id]],Mapping_Agen!A:E,5,0)</f>
        <v>ONLINE</v>
      </c>
      <c r="M5738" s="64">
        <v>0</v>
      </c>
      <c r="N5738" s="65">
        <v>0</v>
      </c>
      <c r="O5738" s="65">
        <f>IFERROR(VLOOKUP(Tb_Reseller[[#This Row],[Kode Reseller]],[1]Sheet1!$A:$B,2,0),0)</f>
        <v>0</v>
      </c>
    </row>
    <row r="5739" spans="1:15" x14ac:dyDescent="0.25">
      <c r="A5739" s="13" t="s">
        <v>16126</v>
      </c>
      <c r="B5739" s="14" t="s">
        <v>16127</v>
      </c>
      <c r="C5739" s="15" t="s">
        <v>8213</v>
      </c>
      <c r="D5739" s="15" t="s">
        <v>15675</v>
      </c>
      <c r="E5739" s="16">
        <v>45732.434027777781</v>
      </c>
      <c r="F5739" s="13" t="s">
        <v>8268</v>
      </c>
      <c r="G5739" s="13" t="s">
        <v>3035</v>
      </c>
      <c r="H5739" s="15" t="str">
        <f>UPPER(Tb_Reseller[[#This Row],[Agen id]]&amp;"-"&amp;VLOOKUP(Tb_Reseller[[#This Row],[Agen id]],A:B,2,0)&amp;"("&amp;Tb_Reseller[[#This Row],[Short]]&amp;")")</f>
        <v>AR36289-IYAN PRASASTI(P)</v>
      </c>
      <c r="I5739" s="15" t="str">
        <f>VLOOKUP(Tb_Reseller[[#This Row],[Agen id]],Mapping_Agen!A:D,4,0)</f>
        <v>Prima</v>
      </c>
      <c r="J5739" s="7" t="str">
        <f>VLOOKUP(Tb_Reseller[[#This Row],[Agen id]],Mapping_Agen!A:C,3,0)</f>
        <v>PP</v>
      </c>
      <c r="K5739" s="17" t="str">
        <f>TRIM(LEFT(Tb_Reseller[[#This Row],[Group]],2))</f>
        <v>P</v>
      </c>
      <c r="L5739" s="17" t="str">
        <f>VLOOKUP(Tb_Reseller[[#This Row],[Agen id]],Mapping_Agen!A:E,5,0)</f>
        <v>NON SCO</v>
      </c>
      <c r="M5739" s="64">
        <v>0.54838709677419328</v>
      </c>
      <c r="N5739" s="65">
        <v>1.1000000000000001</v>
      </c>
      <c r="O5739" s="65">
        <f>IFERROR(VLOOKUP(Tb_Reseller[[#This Row],[Kode Reseller]],[1]Sheet1!$A:$B,2,0),0)</f>
        <v>1</v>
      </c>
    </row>
    <row r="5740" spans="1:15" x14ac:dyDescent="0.25">
      <c r="A5740" s="13" t="s">
        <v>16128</v>
      </c>
      <c r="B5740" s="14" t="s">
        <v>8703</v>
      </c>
      <c r="C5740" s="15" t="s">
        <v>8213</v>
      </c>
      <c r="D5740" s="15" t="s">
        <v>16129</v>
      </c>
      <c r="E5740" s="16">
        <v>45732.572222222218</v>
      </c>
      <c r="F5740" s="7" t="s">
        <v>8268</v>
      </c>
      <c r="G5740" s="13" t="s">
        <v>489</v>
      </c>
      <c r="H5740" s="15" t="str">
        <f>UPPER(Tb_Reseller[[#This Row],[Agen id]]&amp;"-"&amp;VLOOKUP(Tb_Reseller[[#This Row],[Agen id]],A:B,2,0)&amp;"("&amp;Tb_Reseller[[#This Row],[Short]]&amp;")")</f>
        <v>AR30534-AHMAD RIVAI(P)</v>
      </c>
      <c r="I5740" s="15" t="str">
        <f>VLOOKUP(Tb_Reseller[[#This Row],[Agen id]],Mapping_Agen!A:D,4,0)</f>
        <v>Prima</v>
      </c>
      <c r="J5740" s="7" t="str">
        <f>VLOOKUP(Tb_Reseller[[#This Row],[Agen id]],Mapping_Agen!A:C,3,0)</f>
        <v>ONLINE</v>
      </c>
      <c r="K5740" s="17" t="str">
        <f>TRIM(LEFT(Tb_Reseller[[#This Row],[Group]],2))</f>
        <v>P</v>
      </c>
      <c r="L5740" s="17" t="str">
        <f>VLOOKUP(Tb_Reseller[[#This Row],[Agen id]],Mapping_Agen!A:E,5,0)</f>
        <v>ONLINE</v>
      </c>
      <c r="M5740" s="64">
        <v>4.6129032258064484</v>
      </c>
      <c r="N5740" s="65">
        <v>4.3999999999999941</v>
      </c>
      <c r="O5740" s="65">
        <f>IFERROR(VLOOKUP(Tb_Reseller[[#This Row],[Kode Reseller]],[1]Sheet1!$A:$B,2,0),0)</f>
        <v>4.25</v>
      </c>
    </row>
    <row r="5741" spans="1:15" x14ac:dyDescent="0.25">
      <c r="A5741" s="13" t="s">
        <v>16130</v>
      </c>
      <c r="B5741" s="14" t="s">
        <v>16131</v>
      </c>
      <c r="C5741" s="15" t="s">
        <v>8213</v>
      </c>
      <c r="D5741" s="15" t="s">
        <v>10439</v>
      </c>
      <c r="E5741" s="16">
        <v>45732.824305555558</v>
      </c>
      <c r="F5741" s="7" t="s">
        <v>8268</v>
      </c>
      <c r="G5741" s="13" t="s">
        <v>1191</v>
      </c>
      <c r="H5741" s="15" t="str">
        <f>UPPER(Tb_Reseller[[#This Row],[Agen id]]&amp;"-"&amp;VLOOKUP(Tb_Reseller[[#This Row],[Agen id]],A:B,2,0)&amp;"("&amp;Tb_Reseller[[#This Row],[Short]]&amp;")")</f>
        <v>AR12141-LUBIS CELL(P)</v>
      </c>
      <c r="I5741" s="15" t="str">
        <f>VLOOKUP(Tb_Reseller[[#This Row],[Agen id]],Mapping_Agen!A:D,4,0)</f>
        <v>Prima</v>
      </c>
      <c r="J5741" s="7" t="str">
        <f>VLOOKUP(Tb_Reseller[[#This Row],[Agen id]],Mapping_Agen!A:C,3,0)</f>
        <v>ICON</v>
      </c>
      <c r="K5741" s="17" t="str">
        <f>TRIM(LEFT(Tb_Reseller[[#This Row],[Group]],2))</f>
        <v>P</v>
      </c>
      <c r="L5741" s="17" t="str">
        <f>VLOOKUP(Tb_Reseller[[#This Row],[Agen id]],Mapping_Agen!A:E,5,0)</f>
        <v>Abdul Harris</v>
      </c>
      <c r="M5741" s="64">
        <v>0</v>
      </c>
      <c r="N5741" s="65">
        <v>0</v>
      </c>
      <c r="O5741" s="65">
        <f>IFERROR(VLOOKUP(Tb_Reseller[[#This Row],[Kode Reseller]],[1]Sheet1!$A:$B,2,0),0)</f>
        <v>0</v>
      </c>
    </row>
    <row r="5742" spans="1:15" x14ac:dyDescent="0.25">
      <c r="A5742" s="13" t="s">
        <v>16132</v>
      </c>
      <c r="B5742" s="14" t="s">
        <v>16133</v>
      </c>
      <c r="C5742" s="15" t="s">
        <v>8213</v>
      </c>
      <c r="D5742" s="15" t="s">
        <v>8829</v>
      </c>
      <c r="E5742" s="16">
        <v>45734.722222222219</v>
      </c>
      <c r="F5742" s="7" t="s">
        <v>8268</v>
      </c>
      <c r="G5742" s="13" t="s">
        <v>886</v>
      </c>
      <c r="H5742" s="15" t="str">
        <f>UPPER(Tb_Reseller[[#This Row],[Agen id]]&amp;"-"&amp;VLOOKUP(Tb_Reseller[[#This Row],[Agen id]],A:B,2,0)&amp;"("&amp;Tb_Reseller[[#This Row],[Short]]&amp;")")</f>
        <v>AR08869-BAROKAH CELL 2(P)</v>
      </c>
      <c r="I5742" s="15" t="str">
        <f>VLOOKUP(Tb_Reseller[[#This Row],[Agen id]],Mapping_Agen!A:D,4,0)</f>
        <v>Prima</v>
      </c>
      <c r="J5742" s="7" t="str">
        <f>VLOOKUP(Tb_Reseller[[#This Row],[Agen id]],Mapping_Agen!A:C,3,0)</f>
        <v>BSD</v>
      </c>
      <c r="K5742" s="17" t="str">
        <f>TRIM(LEFT(Tb_Reseller[[#This Row],[Group]],2))</f>
        <v>P</v>
      </c>
      <c r="L5742" s="17" t="str">
        <f>VLOOKUP(Tb_Reseller[[#This Row],[Agen id]],Mapping_Agen!A:E,5,0)</f>
        <v>NON SCO</v>
      </c>
      <c r="M5742" s="64">
        <v>0</v>
      </c>
      <c r="N5742" s="65">
        <v>0</v>
      </c>
      <c r="O5742" s="65">
        <f>IFERROR(VLOOKUP(Tb_Reseller[[#This Row],[Kode Reseller]],[1]Sheet1!$A:$B,2,0),0)</f>
        <v>0</v>
      </c>
    </row>
    <row r="5743" spans="1:15" x14ac:dyDescent="0.25">
      <c r="A5743" s="13" t="s">
        <v>16134</v>
      </c>
      <c r="B5743" s="14" t="s">
        <v>16135</v>
      </c>
      <c r="C5743" s="15" t="s">
        <v>8213</v>
      </c>
      <c r="D5743" s="15" t="s">
        <v>8960</v>
      </c>
      <c r="E5743" s="16">
        <v>45735.701388888891</v>
      </c>
      <c r="F5743" s="7" t="s">
        <v>8268</v>
      </c>
      <c r="G5743" s="13" t="s">
        <v>432</v>
      </c>
      <c r="H5743" s="15" t="str">
        <f>UPPER(Tb_Reseller[[#This Row],[Agen id]]&amp;"-"&amp;VLOOKUP(Tb_Reseller[[#This Row],[Agen id]],A:B,2,0)&amp;"("&amp;Tb_Reseller[[#This Row],[Short]]&amp;")")</f>
        <v>AR01800-FARID CELL(P)</v>
      </c>
      <c r="I5743" s="15" t="str">
        <f>VLOOKUP(Tb_Reseller[[#This Row],[Agen id]],Mapping_Agen!A:D,4,0)</f>
        <v>Prima</v>
      </c>
      <c r="J5743" s="7" t="str">
        <f>VLOOKUP(Tb_Reseller[[#This Row],[Agen id]],Mapping_Agen!A:C,3,0)</f>
        <v>BSD</v>
      </c>
      <c r="K5743" s="17" t="str">
        <f>TRIM(LEFT(Tb_Reseller[[#This Row],[Group]],2))</f>
        <v>P</v>
      </c>
      <c r="L5743" s="17" t="str">
        <f>VLOOKUP(Tb_Reseller[[#This Row],[Agen id]],Mapping_Agen!A:E,5,0)</f>
        <v>NON SCO</v>
      </c>
      <c r="M5743" s="64">
        <v>5.2903225806451575</v>
      </c>
      <c r="N5743" s="65">
        <v>4.9333333333333256</v>
      </c>
      <c r="O5743" s="65">
        <f>IFERROR(VLOOKUP(Tb_Reseller[[#This Row],[Kode Reseller]],[1]Sheet1!$A:$B,2,0),0)</f>
        <v>5.75</v>
      </c>
    </row>
    <row r="5744" spans="1:15" x14ac:dyDescent="0.25">
      <c r="A5744" s="13" t="s">
        <v>16136</v>
      </c>
      <c r="B5744" s="14" t="s">
        <v>16137</v>
      </c>
      <c r="C5744" s="15" t="s">
        <v>8213</v>
      </c>
      <c r="D5744" s="15" t="s">
        <v>15612</v>
      </c>
      <c r="E5744" s="16">
        <v>45736.524305555547</v>
      </c>
      <c r="F5744" s="13" t="s">
        <v>8268</v>
      </c>
      <c r="G5744" s="13" t="s">
        <v>6243</v>
      </c>
      <c r="H5744" s="15" t="str">
        <f>UPPER(Tb_Reseller[[#This Row],[Agen id]]&amp;"-"&amp;VLOOKUP(Tb_Reseller[[#This Row],[Agen id]],A:B,2,0)&amp;"("&amp;Tb_Reseller[[#This Row],[Short]]&amp;")")</f>
        <v>AR36434-AGUS CELL 2(P)</v>
      </c>
      <c r="I5744" s="15" t="str">
        <f>VLOOKUP(Tb_Reseller[[#This Row],[Agen id]],Mapping_Agen!A:D,4,0)</f>
        <v>Prima</v>
      </c>
      <c r="J5744" s="7" t="str">
        <f>VLOOKUP(Tb_Reseller[[#This Row],[Agen id]],Mapping_Agen!A:C,3,0)</f>
        <v>PP</v>
      </c>
      <c r="K5744" s="17" t="str">
        <f>TRIM(LEFT(Tb_Reseller[[#This Row],[Group]],2))</f>
        <v>P</v>
      </c>
      <c r="L5744" s="17" t="str">
        <f>VLOOKUP(Tb_Reseller[[#This Row],[Agen id]],Mapping_Agen!A:E,5,0)</f>
        <v>NON SCO</v>
      </c>
      <c r="M5744" s="64">
        <v>1.8709677419354824</v>
      </c>
      <c r="N5744" s="65">
        <v>1.8333333333333357</v>
      </c>
      <c r="O5744" s="65">
        <f>IFERROR(VLOOKUP(Tb_Reseller[[#This Row],[Kode Reseller]],[1]Sheet1!$A:$B,2,0),0)</f>
        <v>1.25</v>
      </c>
    </row>
    <row r="5745" spans="1:15" x14ac:dyDescent="0.25">
      <c r="A5745" s="13" t="s">
        <v>2724</v>
      </c>
      <c r="B5745" s="14" t="s">
        <v>9871</v>
      </c>
      <c r="C5745" s="15" t="s">
        <v>8202</v>
      </c>
      <c r="D5745" s="15" t="s">
        <v>11516</v>
      </c>
      <c r="E5745" s="16">
        <v>45737.449305555558</v>
      </c>
      <c r="F5745" s="13" t="s">
        <v>8204</v>
      </c>
      <c r="G5745" s="13" t="s">
        <v>2724</v>
      </c>
      <c r="H5745" s="15" t="str">
        <f>UPPER(Tb_Reseller[[#This Row],[Agen id]]&amp;"-"&amp;VLOOKUP(Tb_Reseller[[#This Row],[Agen id]],A:B,2,0)&amp;"("&amp;Tb_Reseller[[#This Row],[Short]]&amp;")")</f>
        <v>AR37843-AURA CELL(O)</v>
      </c>
      <c r="I5745" s="15" t="str">
        <f>VLOOKUP(Tb_Reseller[[#This Row],[Agen id]],Mapping_Agen!A:D,4,0)</f>
        <v>Prima</v>
      </c>
      <c r="J5745" s="7" t="str">
        <f>VLOOKUP(Tb_Reseller[[#This Row],[Agen id]],Mapping_Agen!A:C,3,0)</f>
        <v>ONLINE</v>
      </c>
      <c r="K5745" s="17" t="str">
        <f>TRIM(LEFT(Tb_Reseller[[#This Row],[Group]],2))</f>
        <v>O</v>
      </c>
      <c r="L5745" s="17" t="str">
        <f>VLOOKUP(Tb_Reseller[[#This Row],[Agen id]],Mapping_Agen!A:E,5,0)</f>
        <v>ONLINE</v>
      </c>
      <c r="M5745" s="64">
        <v>0.41935483870967727</v>
      </c>
      <c r="N5745" s="65">
        <v>3.3333333333333333E-2</v>
      </c>
      <c r="O5745" s="65">
        <f>IFERROR(VLOOKUP(Tb_Reseller[[#This Row],[Kode Reseller]],[1]Sheet1!$A:$B,2,0),0)</f>
        <v>0</v>
      </c>
    </row>
    <row r="5746" spans="1:15" x14ac:dyDescent="0.25">
      <c r="A5746" s="13" t="s">
        <v>6968</v>
      </c>
      <c r="B5746" s="14" t="s">
        <v>16138</v>
      </c>
      <c r="C5746" s="15" t="s">
        <v>8202</v>
      </c>
      <c r="D5746" s="15" t="s">
        <v>11516</v>
      </c>
      <c r="E5746" s="16">
        <v>45737.68472222222</v>
      </c>
      <c r="F5746" s="13" t="s">
        <v>8204</v>
      </c>
      <c r="G5746" s="13" t="s">
        <v>6968</v>
      </c>
      <c r="H5746" s="15" t="str">
        <f>UPPER(Tb_Reseller[[#This Row],[Agen id]]&amp;"-"&amp;VLOOKUP(Tb_Reseller[[#This Row],[Agen id]],A:B,2,0)&amp;"("&amp;Tb_Reseller[[#This Row],[Short]]&amp;")")</f>
        <v>AR37844-UMAR(O)</v>
      </c>
      <c r="I5746" s="15" t="str">
        <f>VLOOKUP(Tb_Reseller[[#This Row],[Agen id]],Mapping_Agen!A:D,4,0)</f>
        <v>Prima</v>
      </c>
      <c r="J5746" s="7" t="str">
        <f>VLOOKUP(Tb_Reseller[[#This Row],[Agen id]],Mapping_Agen!A:C,3,0)</f>
        <v>ONLINE</v>
      </c>
      <c r="K5746" s="17" t="str">
        <f>TRIM(LEFT(Tb_Reseller[[#This Row],[Group]],2))</f>
        <v>O</v>
      </c>
      <c r="L5746" s="17" t="str">
        <f>VLOOKUP(Tb_Reseller[[#This Row],[Agen id]],Mapping_Agen!A:E,5,0)</f>
        <v>ONLINE</v>
      </c>
      <c r="M5746" s="64">
        <v>0</v>
      </c>
      <c r="N5746" s="65">
        <v>0</v>
      </c>
      <c r="O5746" s="65">
        <f>IFERROR(VLOOKUP(Tb_Reseller[[#This Row],[Kode Reseller]],[1]Sheet1!$A:$B,2,0),0)</f>
        <v>0</v>
      </c>
    </row>
    <row r="5747" spans="1:15" ht="30" customHeight="1" x14ac:dyDescent="0.25">
      <c r="A5747" s="13" t="s">
        <v>16139</v>
      </c>
      <c r="B5747" s="14" t="s">
        <v>15498</v>
      </c>
      <c r="C5747" s="15" t="s">
        <v>8213</v>
      </c>
      <c r="D5747" s="23" t="s">
        <v>16140</v>
      </c>
      <c r="E5747" s="11">
        <v>45738.504861111112</v>
      </c>
      <c r="F5747" s="13" t="s">
        <v>8268</v>
      </c>
      <c r="G5747" s="13" t="s">
        <v>5731</v>
      </c>
      <c r="H5747" s="15" t="str">
        <f>UPPER(Tb_Reseller[[#This Row],[Agen id]]&amp;"-"&amp;VLOOKUP(Tb_Reseller[[#This Row],[Agen id]],A:B,2,0)&amp;"("&amp;Tb_Reseller[[#This Row],[Short]]&amp;")")</f>
        <v>AR35552-HAMD CELL 1(P)</v>
      </c>
      <c r="I5747" s="15" t="str">
        <f>VLOOKUP(Tb_Reseller[[#This Row],[Agen id]],Mapping_Agen!A:D,4,0)</f>
        <v>Prima</v>
      </c>
      <c r="J5747" s="7" t="str">
        <f>VLOOKUP(Tb_Reseller[[#This Row],[Agen id]],Mapping_Agen!A:C,3,0)</f>
        <v>ICON</v>
      </c>
      <c r="K5747" s="17" t="str">
        <f>TRIM(LEFT(Tb_Reseller[[#This Row],[Group]],2))</f>
        <v>P</v>
      </c>
      <c r="L5747" s="17" t="str">
        <f>VLOOKUP(Tb_Reseller[[#This Row],[Agen id]],Mapping_Agen!A:E,5,0)</f>
        <v>Abdul Harris</v>
      </c>
      <c r="M5747" s="64">
        <v>0</v>
      </c>
      <c r="N5747" s="65">
        <v>0</v>
      </c>
      <c r="O5747" s="65">
        <f>IFERROR(VLOOKUP(Tb_Reseller[[#This Row],[Kode Reseller]],[1]Sheet1!$A:$B,2,0),0)</f>
        <v>0</v>
      </c>
    </row>
    <row r="5748" spans="1:15" ht="30" customHeight="1" x14ac:dyDescent="0.25">
      <c r="A5748" s="13" t="s">
        <v>16141</v>
      </c>
      <c r="B5748" s="14" t="s">
        <v>16142</v>
      </c>
      <c r="C5748" s="15" t="s">
        <v>8213</v>
      </c>
      <c r="D5748" s="23" t="s">
        <v>16140</v>
      </c>
      <c r="E5748" s="11">
        <v>45738.525694444441</v>
      </c>
      <c r="F5748" s="13" t="s">
        <v>8268</v>
      </c>
      <c r="G5748" s="13" t="s">
        <v>5731</v>
      </c>
      <c r="H5748" s="15" t="str">
        <f>UPPER(Tb_Reseller[[#This Row],[Agen id]]&amp;"-"&amp;VLOOKUP(Tb_Reseller[[#This Row],[Agen id]],A:B,2,0)&amp;"("&amp;Tb_Reseller[[#This Row],[Short]]&amp;")")</f>
        <v>AR35552-HAMD CELL 1(P)</v>
      </c>
      <c r="I5748" s="15" t="str">
        <f>VLOOKUP(Tb_Reseller[[#This Row],[Agen id]],Mapping_Agen!A:D,4,0)</f>
        <v>Prima</v>
      </c>
      <c r="J5748" s="7" t="str">
        <f>VLOOKUP(Tb_Reseller[[#This Row],[Agen id]],Mapping_Agen!A:C,3,0)</f>
        <v>ICON</v>
      </c>
      <c r="K5748" s="17" t="str">
        <f>TRIM(LEFT(Tb_Reseller[[#This Row],[Group]],2))</f>
        <v>P</v>
      </c>
      <c r="L5748" s="17" t="str">
        <f>VLOOKUP(Tb_Reseller[[#This Row],[Agen id]],Mapping_Agen!A:E,5,0)</f>
        <v>Abdul Harris</v>
      </c>
      <c r="M5748" s="64">
        <v>0.19354838709677419</v>
      </c>
      <c r="N5748" s="65">
        <v>0.39999999999999997</v>
      </c>
      <c r="O5748" s="65">
        <f>IFERROR(VLOOKUP(Tb_Reseller[[#This Row],[Kode Reseller]],[1]Sheet1!$A:$B,2,0),0)</f>
        <v>1</v>
      </c>
    </row>
    <row r="5749" spans="1:15" x14ac:dyDescent="0.25">
      <c r="A5749" s="13" t="s">
        <v>16143</v>
      </c>
      <c r="B5749" s="14" t="s">
        <v>16144</v>
      </c>
      <c r="C5749" s="15" t="s">
        <v>8213</v>
      </c>
      <c r="D5749" s="15" t="s">
        <v>15044</v>
      </c>
      <c r="E5749" s="16">
        <v>45739.436805555553</v>
      </c>
      <c r="F5749" s="7" t="s">
        <v>8268</v>
      </c>
      <c r="G5749" s="13" t="s">
        <v>5149</v>
      </c>
      <c r="H5749" s="15" t="str">
        <f>UPPER(Tb_Reseller[[#This Row],[Agen id]]&amp;"-"&amp;VLOOKUP(Tb_Reseller[[#This Row],[Agen id]],A:B,2,0)&amp;"("&amp;Tb_Reseller[[#This Row],[Short]]&amp;")")</f>
        <v>AR34632-BHARATA CELL(P)</v>
      </c>
      <c r="I5749" s="15" t="str">
        <f>VLOOKUP(Tb_Reseller[[#This Row],[Agen id]],Mapping_Agen!A:D,4,0)</f>
        <v>Prima</v>
      </c>
      <c r="J5749" s="7" t="str">
        <f>VLOOKUP(Tb_Reseller[[#This Row],[Agen id]],Mapping_Agen!A:C,3,0)</f>
        <v>PRG</v>
      </c>
      <c r="K5749" s="17" t="str">
        <f>TRIM(LEFT(Tb_Reseller[[#This Row],[Group]],2))</f>
        <v>P</v>
      </c>
      <c r="L5749" s="17" t="str">
        <f>VLOOKUP(Tb_Reseller[[#This Row],[Agen id]],Mapping_Agen!A:E,5,0)</f>
        <v>NON SCO</v>
      </c>
      <c r="M5749" s="64">
        <v>3.2258064516129031E-2</v>
      </c>
      <c r="N5749" s="65">
        <v>0</v>
      </c>
      <c r="O5749" s="65">
        <f>IFERROR(VLOOKUP(Tb_Reseller[[#This Row],[Kode Reseller]],[1]Sheet1!$A:$B,2,0),0)</f>
        <v>0</v>
      </c>
    </row>
    <row r="5750" spans="1:15" x14ac:dyDescent="0.25">
      <c r="A5750" s="13" t="s">
        <v>6970</v>
      </c>
      <c r="B5750" s="14" t="s">
        <v>16027</v>
      </c>
      <c r="C5750" s="15" t="s">
        <v>8202</v>
      </c>
      <c r="D5750" s="15" t="s">
        <v>11516</v>
      </c>
      <c r="E5750" s="16">
        <v>45740.665972222218</v>
      </c>
      <c r="F5750" s="13" t="s">
        <v>8204</v>
      </c>
      <c r="G5750" s="13" t="s">
        <v>6970</v>
      </c>
      <c r="H5750" s="15" t="str">
        <f>UPPER(Tb_Reseller[[#This Row],[Agen id]]&amp;"-"&amp;VLOOKUP(Tb_Reseller[[#This Row],[Agen id]],A:B,2,0)&amp;"("&amp;Tb_Reseller[[#This Row],[Short]]&amp;")")</f>
        <v>AR37849-NURDIN(O)</v>
      </c>
      <c r="I5750" s="15" t="str">
        <f>VLOOKUP(Tb_Reseller[[#This Row],[Agen id]],Mapping_Agen!A:D,4,0)</f>
        <v>Prima</v>
      </c>
      <c r="J5750" s="7" t="str">
        <f>VLOOKUP(Tb_Reseller[[#This Row],[Agen id]],Mapping_Agen!A:C,3,0)</f>
        <v>ONLINE</v>
      </c>
      <c r="K5750" s="17" t="str">
        <f>TRIM(LEFT(Tb_Reseller[[#This Row],[Group]],2))</f>
        <v>O</v>
      </c>
      <c r="L5750" s="17" t="str">
        <f>VLOOKUP(Tb_Reseller[[#This Row],[Agen id]],Mapping_Agen!A:E,5,0)</f>
        <v>ONLINE</v>
      </c>
      <c r="M5750" s="64">
        <v>0</v>
      </c>
      <c r="N5750" s="65">
        <v>0</v>
      </c>
      <c r="O5750" s="65">
        <f>IFERROR(VLOOKUP(Tb_Reseller[[#This Row],[Kode Reseller]],[1]Sheet1!$A:$B,2,0),0)</f>
        <v>0</v>
      </c>
    </row>
    <row r="5751" spans="1:15" x14ac:dyDescent="0.25">
      <c r="A5751" s="13" t="s">
        <v>7711</v>
      </c>
      <c r="B5751" s="14" t="s">
        <v>16145</v>
      </c>
      <c r="C5751" s="15" t="s">
        <v>8202</v>
      </c>
      <c r="D5751" s="15" t="s">
        <v>11516</v>
      </c>
      <c r="E5751" s="16">
        <v>45742.728472222218</v>
      </c>
      <c r="F5751" s="13" t="s">
        <v>8204</v>
      </c>
      <c r="G5751" s="13" t="s">
        <v>7711</v>
      </c>
      <c r="H5751" s="15" t="str">
        <f>UPPER(Tb_Reseller[[#This Row],[Agen id]]&amp;"-"&amp;VLOOKUP(Tb_Reseller[[#This Row],[Agen id]],A:B,2,0)&amp;"("&amp;Tb_Reseller[[#This Row],[Short]]&amp;")")</f>
        <v>AR37853-HERMAN(O)</v>
      </c>
      <c r="I5751" s="15" t="str">
        <f>VLOOKUP(Tb_Reseller[[#This Row],[Agen id]],Mapping_Agen!A:D,4,0)</f>
        <v>Prima</v>
      </c>
      <c r="J5751" s="7" t="str">
        <f>VLOOKUP(Tb_Reseller[[#This Row],[Agen id]],Mapping_Agen!A:C,3,0)</f>
        <v>ONLINE</v>
      </c>
      <c r="K5751" s="17" t="str">
        <f>TRIM(LEFT(Tb_Reseller[[#This Row],[Group]],2))</f>
        <v>O</v>
      </c>
      <c r="L5751" s="17" t="str">
        <f>VLOOKUP(Tb_Reseller[[#This Row],[Agen id]],Mapping_Agen!A:E,5,0)</f>
        <v>ONLINE</v>
      </c>
      <c r="M5751" s="64">
        <v>0</v>
      </c>
      <c r="N5751" s="65">
        <v>0</v>
      </c>
      <c r="O5751" s="65">
        <f>IFERROR(VLOOKUP(Tb_Reseller[[#This Row],[Kode Reseller]],[1]Sheet1!$A:$B,2,0),0)</f>
        <v>0</v>
      </c>
    </row>
    <row r="5752" spans="1:15" x14ac:dyDescent="0.25">
      <c r="A5752" s="13" t="s">
        <v>7713</v>
      </c>
      <c r="B5752" s="14" t="s">
        <v>16146</v>
      </c>
      <c r="C5752" s="15" t="s">
        <v>8202</v>
      </c>
      <c r="D5752" s="15" t="s">
        <v>11516</v>
      </c>
      <c r="E5752" s="16">
        <v>45742.913194444453</v>
      </c>
      <c r="F5752" s="13" t="s">
        <v>8204</v>
      </c>
      <c r="G5752" s="13" t="s">
        <v>7713</v>
      </c>
      <c r="H5752" s="15" t="str">
        <f>UPPER(Tb_Reseller[[#This Row],[Agen id]]&amp;"-"&amp;VLOOKUP(Tb_Reseller[[#This Row],[Agen id]],A:B,2,0)&amp;"("&amp;Tb_Reseller[[#This Row],[Short]]&amp;")")</f>
        <v>AR37855-EZA(O)</v>
      </c>
      <c r="I5752" s="15" t="str">
        <f>VLOOKUP(Tb_Reseller[[#This Row],[Agen id]],Mapping_Agen!A:D,4,0)</f>
        <v>Prima</v>
      </c>
      <c r="J5752" s="7" t="str">
        <f>VLOOKUP(Tb_Reseller[[#This Row],[Agen id]],Mapping_Agen!A:C,3,0)</f>
        <v>ONLINE</v>
      </c>
      <c r="K5752" s="17" t="str">
        <f>TRIM(LEFT(Tb_Reseller[[#This Row],[Group]],2))</f>
        <v>O</v>
      </c>
      <c r="L5752" s="17" t="str">
        <f>VLOOKUP(Tb_Reseller[[#This Row],[Agen id]],Mapping_Agen!A:E,5,0)</f>
        <v>ONLINE</v>
      </c>
      <c r="M5752" s="64">
        <v>0</v>
      </c>
      <c r="N5752" s="65">
        <v>0.23333333333333331</v>
      </c>
      <c r="O5752" s="65">
        <f>IFERROR(VLOOKUP(Tb_Reseller[[#This Row],[Kode Reseller]],[1]Sheet1!$A:$B,2,0),0)</f>
        <v>0.25</v>
      </c>
    </row>
    <row r="5753" spans="1:15" x14ac:dyDescent="0.25">
      <c r="A5753" s="13" t="s">
        <v>16147</v>
      </c>
      <c r="B5753" s="14" t="s">
        <v>8909</v>
      </c>
      <c r="C5753" s="15" t="s">
        <v>8213</v>
      </c>
      <c r="D5753" s="15" t="s">
        <v>15612</v>
      </c>
      <c r="E5753" s="16">
        <v>45743.769444444442</v>
      </c>
      <c r="F5753" s="13" t="s">
        <v>8268</v>
      </c>
      <c r="G5753" s="13" t="s">
        <v>6243</v>
      </c>
      <c r="H5753" s="15" t="str">
        <f>UPPER(Tb_Reseller[[#This Row],[Agen id]]&amp;"-"&amp;VLOOKUP(Tb_Reseller[[#This Row],[Agen id]],A:B,2,0)&amp;"("&amp;Tb_Reseller[[#This Row],[Short]]&amp;")")</f>
        <v>AR36434-AGUS CELL 2(P)</v>
      </c>
      <c r="I5753" s="15" t="str">
        <f>VLOOKUP(Tb_Reseller[[#This Row],[Agen id]],Mapping_Agen!A:D,4,0)</f>
        <v>Prima</v>
      </c>
      <c r="J5753" s="7" t="str">
        <f>VLOOKUP(Tb_Reseller[[#This Row],[Agen id]],Mapping_Agen!A:C,3,0)</f>
        <v>PP</v>
      </c>
      <c r="K5753" s="17" t="str">
        <f>TRIM(LEFT(Tb_Reseller[[#This Row],[Group]],2))</f>
        <v>P</v>
      </c>
      <c r="L5753" s="17" t="str">
        <f>VLOOKUP(Tb_Reseller[[#This Row],[Agen id]],Mapping_Agen!A:E,5,0)</f>
        <v>NON SCO</v>
      </c>
      <c r="M5753" s="64">
        <v>6.6774193548387046</v>
      </c>
      <c r="N5753" s="65">
        <v>5.933333333333322</v>
      </c>
      <c r="O5753" s="65">
        <f>IFERROR(VLOOKUP(Tb_Reseller[[#This Row],[Kode Reseller]],[1]Sheet1!$A:$B,2,0),0)</f>
        <v>4.75</v>
      </c>
    </row>
    <row r="5754" spans="1:15" x14ac:dyDescent="0.25">
      <c r="A5754" s="13" t="s">
        <v>6976</v>
      </c>
      <c r="B5754" s="14" t="s">
        <v>10524</v>
      </c>
      <c r="C5754" s="15" t="s">
        <v>8202</v>
      </c>
      <c r="D5754" s="15" t="s">
        <v>11516</v>
      </c>
      <c r="E5754" s="16">
        <v>45744.520138888889</v>
      </c>
      <c r="F5754" s="13" t="s">
        <v>8204</v>
      </c>
      <c r="G5754" s="13" t="s">
        <v>6976</v>
      </c>
      <c r="H5754" s="15" t="str">
        <f>UPPER(Tb_Reseller[[#This Row],[Agen id]]&amp;"-"&amp;VLOOKUP(Tb_Reseller[[#This Row],[Agen id]],A:B,2,0)&amp;"("&amp;Tb_Reseller[[#This Row],[Short]]&amp;")")</f>
        <v>AR37861-HENDRI CELL(O)</v>
      </c>
      <c r="I5754" s="15" t="str">
        <f>VLOOKUP(Tb_Reseller[[#This Row],[Agen id]],Mapping_Agen!A:D,4,0)</f>
        <v>Prima</v>
      </c>
      <c r="J5754" s="7" t="str">
        <f>VLOOKUP(Tb_Reseller[[#This Row],[Agen id]],Mapping_Agen!A:C,3,0)</f>
        <v>ONLINE</v>
      </c>
      <c r="K5754" s="17" t="str">
        <f>TRIM(LEFT(Tb_Reseller[[#This Row],[Group]],2))</f>
        <v>O</v>
      </c>
      <c r="L5754" s="17" t="str">
        <f>VLOOKUP(Tb_Reseller[[#This Row],[Agen id]],Mapping_Agen!A:E,5,0)</f>
        <v>ONLINE</v>
      </c>
      <c r="M5754" s="64">
        <v>0</v>
      </c>
      <c r="N5754" s="65">
        <v>0</v>
      </c>
      <c r="O5754" s="65">
        <f>IFERROR(VLOOKUP(Tb_Reseller[[#This Row],[Kode Reseller]],[1]Sheet1!$A:$B,2,0),0)</f>
        <v>0</v>
      </c>
    </row>
    <row r="5755" spans="1:15" x14ac:dyDescent="0.25">
      <c r="A5755" s="13" t="s">
        <v>6978</v>
      </c>
      <c r="B5755" s="14" t="s">
        <v>16148</v>
      </c>
      <c r="C5755" s="15" t="s">
        <v>8213</v>
      </c>
      <c r="D5755" s="15" t="s">
        <v>11516</v>
      </c>
      <c r="E5755" s="16">
        <v>45745.010416666657</v>
      </c>
      <c r="F5755" s="13" t="s">
        <v>8204</v>
      </c>
      <c r="G5755" s="13" t="s">
        <v>6978</v>
      </c>
      <c r="H5755" s="15" t="str">
        <f>UPPER(Tb_Reseller[[#This Row],[Agen id]]&amp;"-"&amp;VLOOKUP(Tb_Reseller[[#This Row],[Agen id]],A:B,2,0)&amp;"("&amp;Tb_Reseller[[#This Row],[Short]]&amp;")")</f>
        <v>AR37862-SITI FARIDAH ADDINNA(P)</v>
      </c>
      <c r="I5755" s="15" t="str">
        <f>VLOOKUP(Tb_Reseller[[#This Row],[Agen id]],Mapping_Agen!A:D,4,0)</f>
        <v>Prima</v>
      </c>
      <c r="J5755" s="7" t="str">
        <f>VLOOKUP(Tb_Reseller[[#This Row],[Agen id]],Mapping_Agen!A:C,3,0)</f>
        <v>ONLINE</v>
      </c>
      <c r="K5755" s="17" t="str">
        <f>TRIM(LEFT(Tb_Reseller[[#This Row],[Group]],2))</f>
        <v>P</v>
      </c>
      <c r="L5755" s="17" t="str">
        <f>VLOOKUP(Tb_Reseller[[#This Row],[Agen id]],Mapping_Agen!A:E,5,0)</f>
        <v>ONLINE</v>
      </c>
      <c r="M5755" s="64">
        <v>0</v>
      </c>
      <c r="N5755" s="65">
        <v>0</v>
      </c>
      <c r="O5755" s="65">
        <f>IFERROR(VLOOKUP(Tb_Reseller[[#This Row],[Kode Reseller]],[1]Sheet1!$A:$B,2,0),0)</f>
        <v>0</v>
      </c>
    </row>
    <row r="5756" spans="1:15" x14ac:dyDescent="0.25">
      <c r="A5756" s="13" t="s">
        <v>6980</v>
      </c>
      <c r="B5756" s="14" t="s">
        <v>10039</v>
      </c>
      <c r="C5756" s="15" t="s">
        <v>8202</v>
      </c>
      <c r="D5756" s="15" t="s">
        <v>11516</v>
      </c>
      <c r="E5756" s="16">
        <v>45746.955555555563</v>
      </c>
      <c r="F5756" s="13" t="s">
        <v>8204</v>
      </c>
      <c r="G5756" s="13" t="s">
        <v>6980</v>
      </c>
      <c r="H5756" s="15" t="str">
        <f>UPPER(Tb_Reseller[[#This Row],[Agen id]]&amp;"-"&amp;VLOOKUP(Tb_Reseller[[#This Row],[Agen id]],A:B,2,0)&amp;"("&amp;Tb_Reseller[[#This Row],[Short]]&amp;")")</f>
        <v>AR37865-JAMAL(O)</v>
      </c>
      <c r="I5756" s="15" t="str">
        <f>VLOOKUP(Tb_Reseller[[#This Row],[Agen id]],Mapping_Agen!A:D,4,0)</f>
        <v>Prima</v>
      </c>
      <c r="J5756" s="7" t="str">
        <f>VLOOKUP(Tb_Reseller[[#This Row],[Agen id]],Mapping_Agen!A:C,3,0)</f>
        <v>ONLINE</v>
      </c>
      <c r="K5756" s="17" t="str">
        <f>TRIM(LEFT(Tb_Reseller[[#This Row],[Group]],2))</f>
        <v>O</v>
      </c>
      <c r="L5756" s="17" t="str">
        <f>VLOOKUP(Tb_Reseller[[#This Row],[Agen id]],Mapping_Agen!A:E,5,0)</f>
        <v>ONLINE</v>
      </c>
      <c r="M5756" s="64">
        <v>0</v>
      </c>
      <c r="N5756" s="65">
        <v>0</v>
      </c>
      <c r="O5756" s="65">
        <f>IFERROR(VLOOKUP(Tb_Reseller[[#This Row],[Kode Reseller]],[1]Sheet1!$A:$B,2,0),0)</f>
        <v>0</v>
      </c>
    </row>
    <row r="5757" spans="1:15" x14ac:dyDescent="0.25">
      <c r="A5757" s="13" t="s">
        <v>6982</v>
      </c>
      <c r="B5757" s="14" t="s">
        <v>8338</v>
      </c>
      <c r="C5757" s="15" t="s">
        <v>8202</v>
      </c>
      <c r="D5757" s="15" t="s">
        <v>11516</v>
      </c>
      <c r="E5757" s="16">
        <v>45748.881249999999</v>
      </c>
      <c r="F5757" s="13" t="s">
        <v>8204</v>
      </c>
      <c r="G5757" s="13" t="s">
        <v>6982</v>
      </c>
      <c r="H5757" s="15" t="str">
        <f>UPPER(Tb_Reseller[[#This Row],[Agen id]]&amp;"-"&amp;VLOOKUP(Tb_Reseller[[#This Row],[Agen id]],A:B,2,0)&amp;"("&amp;Tb_Reseller[[#This Row],[Short]]&amp;")")</f>
        <v>AR37868-FARHAN CELL(O)</v>
      </c>
      <c r="I5757" s="15" t="str">
        <f>VLOOKUP(Tb_Reseller[[#This Row],[Agen id]],Mapping_Agen!A:D,4,0)</f>
        <v>Prima</v>
      </c>
      <c r="J5757" s="7" t="str">
        <f>VLOOKUP(Tb_Reseller[[#This Row],[Agen id]],Mapping_Agen!A:C,3,0)</f>
        <v>ONLINE</v>
      </c>
      <c r="K5757" s="17" t="str">
        <f>TRIM(LEFT(Tb_Reseller[[#This Row],[Group]],2))</f>
        <v>O</v>
      </c>
      <c r="L5757" s="17" t="str">
        <f>VLOOKUP(Tb_Reseller[[#This Row],[Agen id]],Mapping_Agen!A:E,5,0)</f>
        <v>ONLINE</v>
      </c>
      <c r="M5757" s="64">
        <v>0</v>
      </c>
      <c r="N5757" s="65">
        <v>0</v>
      </c>
      <c r="O5757" s="65">
        <f>IFERROR(VLOOKUP(Tb_Reseller[[#This Row],[Kode Reseller]],[1]Sheet1!$A:$B,2,0),0)</f>
        <v>0</v>
      </c>
    </row>
    <row r="5758" spans="1:15" x14ac:dyDescent="0.25">
      <c r="A5758" s="13" t="s">
        <v>6984</v>
      </c>
      <c r="B5758" s="14" t="s">
        <v>16149</v>
      </c>
      <c r="C5758" s="15" t="s">
        <v>8202</v>
      </c>
      <c r="D5758" s="15" t="s">
        <v>11516</v>
      </c>
      <c r="E5758" s="16">
        <v>45748.90902777778</v>
      </c>
      <c r="F5758" s="13" t="s">
        <v>8204</v>
      </c>
      <c r="G5758" s="13" t="s">
        <v>6984</v>
      </c>
      <c r="H5758" s="15" t="str">
        <f>UPPER(Tb_Reseller[[#This Row],[Agen id]]&amp;"-"&amp;VLOOKUP(Tb_Reseller[[#This Row],[Agen id]],A:B,2,0)&amp;"("&amp;Tb_Reseller[[#This Row],[Short]]&amp;")")</f>
        <v>AR37869-REREY_CELL(O)</v>
      </c>
      <c r="I5758" s="15" t="str">
        <f>VLOOKUP(Tb_Reseller[[#This Row],[Agen id]],Mapping_Agen!A:D,4,0)</f>
        <v>Prima</v>
      </c>
      <c r="J5758" s="7" t="str">
        <f>VLOOKUP(Tb_Reseller[[#This Row],[Agen id]],Mapping_Agen!A:C,3,0)</f>
        <v>ONLINE</v>
      </c>
      <c r="K5758" s="17" t="str">
        <f>TRIM(LEFT(Tb_Reseller[[#This Row],[Group]],2))</f>
        <v>O</v>
      </c>
      <c r="L5758" s="17" t="str">
        <f>VLOOKUP(Tb_Reseller[[#This Row],[Agen id]],Mapping_Agen!A:E,5,0)</f>
        <v>ONLINE</v>
      </c>
      <c r="M5758" s="64">
        <v>0</v>
      </c>
      <c r="N5758" s="65">
        <v>0</v>
      </c>
      <c r="O5758" s="65">
        <f>IFERROR(VLOOKUP(Tb_Reseller[[#This Row],[Kode Reseller]],[1]Sheet1!$A:$B,2,0),0)</f>
        <v>0</v>
      </c>
    </row>
    <row r="5759" spans="1:15" x14ac:dyDescent="0.25">
      <c r="A5759" s="13" t="s">
        <v>16150</v>
      </c>
      <c r="B5759" s="14" t="s">
        <v>16151</v>
      </c>
      <c r="C5759" s="15" t="s">
        <v>8213</v>
      </c>
      <c r="D5759" s="15" t="s">
        <v>15612</v>
      </c>
      <c r="E5759" s="16">
        <v>45749.679861111108</v>
      </c>
      <c r="F5759" s="13" t="s">
        <v>8268</v>
      </c>
      <c r="G5759" s="13" t="s">
        <v>6243</v>
      </c>
      <c r="H5759" s="15" t="str">
        <f>UPPER(Tb_Reseller[[#This Row],[Agen id]]&amp;"-"&amp;VLOOKUP(Tb_Reseller[[#This Row],[Agen id]],A:B,2,0)&amp;"("&amp;Tb_Reseller[[#This Row],[Short]]&amp;")")</f>
        <v>AR36434-AGUS CELL 2(P)</v>
      </c>
      <c r="I5759" s="15" t="str">
        <f>VLOOKUP(Tb_Reseller[[#This Row],[Agen id]],Mapping_Agen!A:D,4,0)</f>
        <v>Prima</v>
      </c>
      <c r="J5759" s="7" t="str">
        <f>VLOOKUP(Tb_Reseller[[#This Row],[Agen id]],Mapping_Agen!A:C,3,0)</f>
        <v>PP</v>
      </c>
      <c r="K5759" s="17" t="str">
        <f>TRIM(LEFT(Tb_Reseller[[#This Row],[Group]],2))</f>
        <v>P</v>
      </c>
      <c r="L5759" s="17" t="str">
        <f>VLOOKUP(Tb_Reseller[[#This Row],[Agen id]],Mapping_Agen!A:E,5,0)</f>
        <v>NON SCO</v>
      </c>
      <c r="M5759" s="64">
        <v>0</v>
      </c>
      <c r="N5759" s="65">
        <v>0</v>
      </c>
      <c r="O5759" s="65">
        <f>IFERROR(VLOOKUP(Tb_Reseller[[#This Row],[Kode Reseller]],[1]Sheet1!$A:$B,2,0),0)</f>
        <v>0</v>
      </c>
    </row>
    <row r="5760" spans="1:15" x14ac:dyDescent="0.25">
      <c r="A5760" s="13" t="s">
        <v>16152</v>
      </c>
      <c r="B5760" s="14" t="s">
        <v>16153</v>
      </c>
      <c r="C5760" s="15" t="s">
        <v>8213</v>
      </c>
      <c r="D5760" s="15" t="s">
        <v>8829</v>
      </c>
      <c r="E5760" s="16">
        <v>45749.736111111109</v>
      </c>
      <c r="F5760" s="7" t="s">
        <v>8268</v>
      </c>
      <c r="G5760" s="13" t="s">
        <v>886</v>
      </c>
      <c r="H5760" s="15" t="str">
        <f>UPPER(Tb_Reseller[[#This Row],[Agen id]]&amp;"-"&amp;VLOOKUP(Tb_Reseller[[#This Row],[Agen id]],A:B,2,0)&amp;"("&amp;Tb_Reseller[[#This Row],[Short]]&amp;")")</f>
        <v>AR08869-BAROKAH CELL 2(P)</v>
      </c>
      <c r="I5760" s="15" t="str">
        <f>VLOOKUP(Tb_Reseller[[#This Row],[Agen id]],Mapping_Agen!A:D,4,0)</f>
        <v>Prima</v>
      </c>
      <c r="J5760" s="7" t="str">
        <f>VLOOKUP(Tb_Reseller[[#This Row],[Agen id]],Mapping_Agen!A:C,3,0)</f>
        <v>BSD</v>
      </c>
      <c r="K5760" s="17" t="str">
        <f>TRIM(LEFT(Tb_Reseller[[#This Row],[Group]],2))</f>
        <v>P</v>
      </c>
      <c r="L5760" s="17" t="str">
        <f>VLOOKUP(Tb_Reseller[[#This Row],[Agen id]],Mapping_Agen!A:E,5,0)</f>
        <v>NON SCO</v>
      </c>
      <c r="M5760" s="64">
        <v>0</v>
      </c>
      <c r="N5760" s="65">
        <v>0</v>
      </c>
      <c r="O5760" s="65">
        <f>IFERROR(VLOOKUP(Tb_Reseller[[#This Row],[Kode Reseller]],[1]Sheet1!$A:$B,2,0),0)</f>
        <v>0</v>
      </c>
    </row>
    <row r="5761" spans="1:15" x14ac:dyDescent="0.25">
      <c r="A5761" s="13" t="s">
        <v>6986</v>
      </c>
      <c r="B5761" s="14" t="s">
        <v>16154</v>
      </c>
      <c r="C5761" s="15" t="s">
        <v>8202</v>
      </c>
      <c r="D5761" s="15" t="s">
        <v>11516</v>
      </c>
      <c r="E5761" s="16">
        <v>45749.773611111108</v>
      </c>
      <c r="F5761" s="13" t="s">
        <v>8204</v>
      </c>
      <c r="G5761" s="13" t="s">
        <v>6986</v>
      </c>
      <c r="H5761" s="15" t="str">
        <f>UPPER(Tb_Reseller[[#This Row],[Agen id]]&amp;"-"&amp;VLOOKUP(Tb_Reseller[[#This Row],[Agen id]],A:B,2,0)&amp;"("&amp;Tb_Reseller[[#This Row],[Short]]&amp;")")</f>
        <v>AR37876-SITI KHOLISOH FAJRIAH(O)</v>
      </c>
      <c r="I5761" s="15" t="str">
        <f>VLOOKUP(Tb_Reseller[[#This Row],[Agen id]],Mapping_Agen!A:D,4,0)</f>
        <v>Prima</v>
      </c>
      <c r="J5761" s="7" t="str">
        <f>VLOOKUP(Tb_Reseller[[#This Row],[Agen id]],Mapping_Agen!A:C,3,0)</f>
        <v>ONLINE</v>
      </c>
      <c r="K5761" s="17" t="str">
        <f>TRIM(LEFT(Tb_Reseller[[#This Row],[Group]],2))</f>
        <v>O</v>
      </c>
      <c r="L5761" s="17" t="str">
        <f>VLOOKUP(Tb_Reseller[[#This Row],[Agen id]],Mapping_Agen!A:E,5,0)</f>
        <v>ONLINE</v>
      </c>
      <c r="M5761" s="64">
        <v>0</v>
      </c>
      <c r="N5761" s="65">
        <v>0</v>
      </c>
      <c r="O5761" s="65">
        <f>IFERROR(VLOOKUP(Tb_Reseller[[#This Row],[Kode Reseller]],[1]Sheet1!$A:$B,2,0),0)</f>
        <v>0</v>
      </c>
    </row>
    <row r="5762" spans="1:15" x14ac:dyDescent="0.25">
      <c r="A5762" s="13" t="s">
        <v>965</v>
      </c>
      <c r="B5762" s="14" t="s">
        <v>16155</v>
      </c>
      <c r="C5762" s="15" t="s">
        <v>8202</v>
      </c>
      <c r="D5762" s="15" t="s">
        <v>11516</v>
      </c>
      <c r="E5762" s="16">
        <v>45750.404166666667</v>
      </c>
      <c r="F5762" s="13" t="s">
        <v>8204</v>
      </c>
      <c r="G5762" s="13" t="s">
        <v>965</v>
      </c>
      <c r="H5762" s="15" t="str">
        <f>UPPER(Tb_Reseller[[#This Row],[Agen id]]&amp;"-"&amp;VLOOKUP(Tb_Reseller[[#This Row],[Agen id]],A:B,2,0)&amp;"("&amp;Tb_Reseller[[#This Row],[Short]]&amp;")")</f>
        <v>AR37882-ABBI CELL(O)</v>
      </c>
      <c r="I5762" s="15" t="str">
        <f>VLOOKUP(Tb_Reseller[[#This Row],[Agen id]],Mapping_Agen!A:D,4,0)</f>
        <v>Prima</v>
      </c>
      <c r="J5762" s="7" t="str">
        <f>VLOOKUP(Tb_Reseller[[#This Row],[Agen id]],Mapping_Agen!A:C,3,0)</f>
        <v>ONLINE</v>
      </c>
      <c r="K5762" s="17" t="str">
        <f>TRIM(LEFT(Tb_Reseller[[#This Row],[Group]],2))</f>
        <v>O</v>
      </c>
      <c r="L5762" s="17" t="str">
        <f>VLOOKUP(Tb_Reseller[[#This Row],[Agen id]],Mapping_Agen!A:E,5,0)</f>
        <v>ONLINE</v>
      </c>
      <c r="M5762" s="64">
        <v>2.4838709677419337</v>
      </c>
      <c r="N5762" s="65">
        <v>1.0666666666666667</v>
      </c>
      <c r="O5762" s="65">
        <f>IFERROR(VLOOKUP(Tb_Reseller[[#This Row],[Kode Reseller]],[1]Sheet1!$A:$B,2,0),0)</f>
        <v>1.5</v>
      </c>
    </row>
    <row r="5763" spans="1:15" x14ac:dyDescent="0.25">
      <c r="A5763" s="13" t="s">
        <v>6990</v>
      </c>
      <c r="B5763" s="14" t="s">
        <v>16156</v>
      </c>
      <c r="C5763" s="15" t="s">
        <v>8202</v>
      </c>
      <c r="D5763" s="15" t="s">
        <v>11516</v>
      </c>
      <c r="E5763" s="16">
        <v>45750.446527777778</v>
      </c>
      <c r="F5763" s="13" t="s">
        <v>8204</v>
      </c>
      <c r="G5763" s="13" t="s">
        <v>6990</v>
      </c>
      <c r="H5763" s="15" t="str">
        <f>UPPER(Tb_Reseller[[#This Row],[Agen id]]&amp;"-"&amp;VLOOKUP(Tb_Reseller[[#This Row],[Agen id]],A:B,2,0)&amp;"("&amp;Tb_Reseller[[#This Row],[Short]]&amp;")")</f>
        <v>AR37883-TIMBUL FRISKY SIAGIAN(O)</v>
      </c>
      <c r="I5763" s="15" t="str">
        <f>VLOOKUP(Tb_Reseller[[#This Row],[Agen id]],Mapping_Agen!A:D,4,0)</f>
        <v>Prima</v>
      </c>
      <c r="J5763" s="7" t="str">
        <f>VLOOKUP(Tb_Reseller[[#This Row],[Agen id]],Mapping_Agen!A:C,3,0)</f>
        <v>ONLINE</v>
      </c>
      <c r="K5763" s="17" t="str">
        <f>TRIM(LEFT(Tb_Reseller[[#This Row],[Group]],2))</f>
        <v>O</v>
      </c>
      <c r="L5763" s="17" t="str">
        <f>VLOOKUP(Tb_Reseller[[#This Row],[Agen id]],Mapping_Agen!A:E,5,0)</f>
        <v>ONLINE</v>
      </c>
      <c r="M5763" s="64">
        <v>0</v>
      </c>
      <c r="N5763" s="65">
        <v>0</v>
      </c>
      <c r="O5763" s="65">
        <f>IFERROR(VLOOKUP(Tb_Reseller[[#This Row],[Kode Reseller]],[1]Sheet1!$A:$B,2,0),0)</f>
        <v>0</v>
      </c>
    </row>
    <row r="5764" spans="1:15" x14ac:dyDescent="0.25">
      <c r="A5764" s="13" t="s">
        <v>7715</v>
      </c>
      <c r="B5764" s="14" t="s">
        <v>13814</v>
      </c>
      <c r="C5764" s="15" t="s">
        <v>8202</v>
      </c>
      <c r="D5764" s="15" t="s">
        <v>11516</v>
      </c>
      <c r="E5764" s="16">
        <v>45751.507638888892</v>
      </c>
      <c r="F5764" s="13" t="s">
        <v>8204</v>
      </c>
      <c r="G5764" s="13" t="s">
        <v>7715</v>
      </c>
      <c r="H5764" s="15" t="str">
        <f>UPPER(Tb_Reseller[[#This Row],[Agen id]]&amp;"-"&amp;VLOOKUP(Tb_Reseller[[#This Row],[Agen id]],A:B,2,0)&amp;"("&amp;Tb_Reseller[[#This Row],[Short]]&amp;")")</f>
        <v>AR37886-ADHARI(O)</v>
      </c>
      <c r="I5764" s="15" t="str">
        <f>VLOOKUP(Tb_Reseller[[#This Row],[Agen id]],Mapping_Agen!A:D,4,0)</f>
        <v>Prima</v>
      </c>
      <c r="J5764" s="7" t="str">
        <f>VLOOKUP(Tb_Reseller[[#This Row],[Agen id]],Mapping_Agen!A:C,3,0)</f>
        <v>ONLINE</v>
      </c>
      <c r="K5764" s="17" t="str">
        <f>TRIM(LEFT(Tb_Reseller[[#This Row],[Group]],2))</f>
        <v>O</v>
      </c>
      <c r="L5764" s="17" t="str">
        <f>VLOOKUP(Tb_Reseller[[#This Row],[Agen id]],Mapping_Agen!A:E,5,0)</f>
        <v>ONLINE</v>
      </c>
      <c r="M5764" s="64">
        <v>0</v>
      </c>
      <c r="N5764" s="65">
        <v>0</v>
      </c>
      <c r="O5764" s="65">
        <f>IFERROR(VLOOKUP(Tb_Reseller[[#This Row],[Kode Reseller]],[1]Sheet1!$A:$B,2,0),0)</f>
        <v>0</v>
      </c>
    </row>
    <row r="5765" spans="1:15" x14ac:dyDescent="0.25">
      <c r="A5765" s="13" t="s">
        <v>6994</v>
      </c>
      <c r="B5765" s="14" t="s">
        <v>16157</v>
      </c>
      <c r="C5765" s="15" t="s">
        <v>8202</v>
      </c>
      <c r="D5765" s="15" t="s">
        <v>11516</v>
      </c>
      <c r="E5765" s="16">
        <v>45752.380555555559</v>
      </c>
      <c r="F5765" s="13" t="s">
        <v>8204</v>
      </c>
      <c r="G5765" s="13" t="s">
        <v>6994</v>
      </c>
      <c r="H5765" s="15" t="str">
        <f>UPPER(Tb_Reseller[[#This Row],[Agen id]]&amp;"-"&amp;VLOOKUP(Tb_Reseller[[#This Row],[Agen id]],A:B,2,0)&amp;"("&amp;Tb_Reseller[[#This Row],[Short]]&amp;")")</f>
        <v>AR37891-VIRAA CELL(O)</v>
      </c>
      <c r="I5765" s="15" t="str">
        <f>VLOOKUP(Tb_Reseller[[#This Row],[Agen id]],Mapping_Agen!A:D,4,0)</f>
        <v>Prima</v>
      </c>
      <c r="J5765" s="7" t="str">
        <f>VLOOKUP(Tb_Reseller[[#This Row],[Agen id]],Mapping_Agen!A:C,3,0)</f>
        <v>ONLINE</v>
      </c>
      <c r="K5765" s="17" t="str">
        <f>TRIM(LEFT(Tb_Reseller[[#This Row],[Group]],2))</f>
        <v>O</v>
      </c>
      <c r="L5765" s="17" t="str">
        <f>VLOOKUP(Tb_Reseller[[#This Row],[Agen id]],Mapping_Agen!A:E,5,0)</f>
        <v>ONLINE</v>
      </c>
      <c r="M5765" s="64">
        <v>0</v>
      </c>
      <c r="N5765" s="65">
        <v>0</v>
      </c>
      <c r="O5765" s="65">
        <f>IFERROR(VLOOKUP(Tb_Reseller[[#This Row],[Kode Reseller]],[1]Sheet1!$A:$B,2,0),0)</f>
        <v>0</v>
      </c>
    </row>
    <row r="5766" spans="1:15" x14ac:dyDescent="0.25">
      <c r="A5766" s="13" t="s">
        <v>16158</v>
      </c>
      <c r="B5766" s="14" t="s">
        <v>16159</v>
      </c>
      <c r="C5766" s="15" t="s">
        <v>8213</v>
      </c>
      <c r="D5766" s="15" t="s">
        <v>10401</v>
      </c>
      <c r="E5766" s="16">
        <v>45754.45208333333</v>
      </c>
      <c r="F5766" s="7" t="s">
        <v>8268</v>
      </c>
      <c r="G5766" s="13" t="s">
        <v>1759</v>
      </c>
      <c r="H5766" s="15" t="str">
        <f>UPPER(Tb_Reseller[[#This Row],[Agen id]]&amp;"-"&amp;VLOOKUP(Tb_Reseller[[#This Row],[Agen id]],A:B,2,0)&amp;"("&amp;Tb_Reseller[[#This Row],[Short]]&amp;")")</f>
        <v>AR19022-DEWI CELL(P)</v>
      </c>
      <c r="I5766" s="15" t="str">
        <f>VLOOKUP(Tb_Reseller[[#This Row],[Agen id]],Mapping_Agen!A:D,4,0)</f>
        <v>Prima</v>
      </c>
      <c r="J5766" s="7" t="str">
        <f>VLOOKUP(Tb_Reseller[[#This Row],[Agen id]],Mapping_Agen!A:C,3,0)</f>
        <v>PRG</v>
      </c>
      <c r="K5766" s="17" t="str">
        <f>TRIM(LEFT(Tb_Reseller[[#This Row],[Group]],2))</f>
        <v>P</v>
      </c>
      <c r="L5766" s="17" t="str">
        <f>VLOOKUP(Tb_Reseller[[#This Row],[Agen id]],Mapping_Agen!A:E,5,0)</f>
        <v>Khoirul Anan</v>
      </c>
      <c r="M5766" s="64">
        <v>0</v>
      </c>
      <c r="N5766" s="65">
        <v>0</v>
      </c>
      <c r="O5766" s="65">
        <f>IFERROR(VLOOKUP(Tb_Reseller[[#This Row],[Kode Reseller]],[1]Sheet1!$A:$B,2,0),0)</f>
        <v>0</v>
      </c>
    </row>
    <row r="5767" spans="1:15" x14ac:dyDescent="0.25">
      <c r="A5767" s="13" t="s">
        <v>16160</v>
      </c>
      <c r="B5767" s="14" t="s">
        <v>16161</v>
      </c>
      <c r="C5767" s="15" t="s">
        <v>8213</v>
      </c>
      <c r="D5767" s="15" t="s">
        <v>9018</v>
      </c>
      <c r="E5767" s="16">
        <v>45754.490277777782</v>
      </c>
      <c r="F5767" s="7" t="s">
        <v>8268</v>
      </c>
      <c r="G5767" s="13" t="s">
        <v>806</v>
      </c>
      <c r="H5767" s="15" t="str">
        <f>UPPER(Tb_Reseller[[#This Row],[Agen id]]&amp;"-"&amp;VLOOKUP(Tb_Reseller[[#This Row],[Agen id]],A:B,2,0)&amp;"("&amp;Tb_Reseller[[#This Row],[Short]]&amp;")")</f>
        <v>AR08006-TJ CELL(P)</v>
      </c>
      <c r="I5767" s="15" t="str">
        <f>VLOOKUP(Tb_Reseller[[#This Row],[Agen id]],Mapping_Agen!A:D,4,0)</f>
        <v>Prima</v>
      </c>
      <c r="J5767" s="7" t="str">
        <f>VLOOKUP(Tb_Reseller[[#This Row],[Agen id]],Mapping_Agen!A:C,3,0)</f>
        <v>ICON</v>
      </c>
      <c r="K5767" s="17" t="str">
        <f>TRIM(LEFT(Tb_Reseller[[#This Row],[Group]],2))</f>
        <v>P</v>
      </c>
      <c r="L5767" s="17" t="str">
        <f>VLOOKUP(Tb_Reseller[[#This Row],[Agen id]],Mapping_Agen!A:E,5,0)</f>
        <v>Abdul Harris</v>
      </c>
      <c r="M5767" s="64">
        <v>0</v>
      </c>
      <c r="N5767" s="65">
        <v>0</v>
      </c>
      <c r="O5767" s="65">
        <f>IFERROR(VLOOKUP(Tb_Reseller[[#This Row],[Kode Reseller]],[1]Sheet1!$A:$B,2,0),0)</f>
        <v>0</v>
      </c>
    </row>
    <row r="5768" spans="1:15" x14ac:dyDescent="0.25">
      <c r="A5768" s="13" t="s">
        <v>6996</v>
      </c>
      <c r="B5768" s="14" t="s">
        <v>15377</v>
      </c>
      <c r="C5768" s="15" t="s">
        <v>8202</v>
      </c>
      <c r="D5768" s="15" t="s">
        <v>11516</v>
      </c>
      <c r="E5768" s="16">
        <v>45754.616666666669</v>
      </c>
      <c r="F5768" s="13" t="s">
        <v>8204</v>
      </c>
      <c r="G5768" s="13" t="s">
        <v>6996</v>
      </c>
      <c r="H5768" s="15" t="str">
        <f>UPPER(Tb_Reseller[[#This Row],[Agen id]]&amp;"-"&amp;VLOOKUP(Tb_Reseller[[#This Row],[Agen id]],A:B,2,0)&amp;"("&amp;Tb_Reseller[[#This Row],[Short]]&amp;")")</f>
        <v>AR37903-AMI(O)</v>
      </c>
      <c r="I5768" s="15" t="str">
        <f>VLOOKUP(Tb_Reseller[[#This Row],[Agen id]],Mapping_Agen!A:D,4,0)</f>
        <v>Prima</v>
      </c>
      <c r="J5768" s="7" t="str">
        <f>VLOOKUP(Tb_Reseller[[#This Row],[Agen id]],Mapping_Agen!A:C,3,0)</f>
        <v>ONLINE</v>
      </c>
      <c r="K5768" s="17" t="str">
        <f>TRIM(LEFT(Tb_Reseller[[#This Row],[Group]],2))</f>
        <v>O</v>
      </c>
      <c r="L5768" s="17" t="str">
        <f>VLOOKUP(Tb_Reseller[[#This Row],[Agen id]],Mapping_Agen!A:E,5,0)</f>
        <v>ONLINE</v>
      </c>
      <c r="M5768" s="64">
        <v>4.6129032258064484</v>
      </c>
      <c r="N5768" s="65">
        <v>4.4999999999999938</v>
      </c>
      <c r="O5768" s="65">
        <f>IFERROR(VLOOKUP(Tb_Reseller[[#This Row],[Kode Reseller]],[1]Sheet1!$A:$B,2,0),0)</f>
        <v>4.5</v>
      </c>
    </row>
    <row r="5769" spans="1:15" x14ac:dyDescent="0.25">
      <c r="A5769" s="13" t="s">
        <v>16162</v>
      </c>
      <c r="B5769" s="14" t="s">
        <v>16163</v>
      </c>
      <c r="C5769" s="15" t="s">
        <v>8213</v>
      </c>
      <c r="D5769" s="15" t="s">
        <v>15612</v>
      </c>
      <c r="E5769" s="16">
        <v>45755.524305555547</v>
      </c>
      <c r="F5769" s="13" t="s">
        <v>8268</v>
      </c>
      <c r="G5769" s="13" t="s">
        <v>6243</v>
      </c>
      <c r="H5769" s="15" t="str">
        <f>UPPER(Tb_Reseller[[#This Row],[Agen id]]&amp;"-"&amp;VLOOKUP(Tb_Reseller[[#This Row],[Agen id]],A:B,2,0)&amp;"("&amp;Tb_Reseller[[#This Row],[Short]]&amp;")")</f>
        <v>AR36434-AGUS CELL 2(P)</v>
      </c>
      <c r="I5769" s="15" t="str">
        <f>VLOOKUP(Tb_Reseller[[#This Row],[Agen id]],Mapping_Agen!A:D,4,0)</f>
        <v>Prima</v>
      </c>
      <c r="J5769" s="7" t="str">
        <f>VLOOKUP(Tb_Reseller[[#This Row],[Agen id]],Mapping_Agen!A:C,3,0)</f>
        <v>PP</v>
      </c>
      <c r="K5769" s="17" t="str">
        <f>TRIM(LEFT(Tb_Reseller[[#This Row],[Group]],2))</f>
        <v>P</v>
      </c>
      <c r="L5769" s="17" t="str">
        <f>VLOOKUP(Tb_Reseller[[#This Row],[Agen id]],Mapping_Agen!A:E,5,0)</f>
        <v>NON SCO</v>
      </c>
      <c r="M5769" s="64">
        <v>0.16129032258064516</v>
      </c>
      <c r="N5769" s="65">
        <v>0.39999999999999997</v>
      </c>
      <c r="O5769" s="65">
        <f>IFERROR(VLOOKUP(Tb_Reseller[[#This Row],[Kode Reseller]],[1]Sheet1!$A:$B,2,0),0)</f>
        <v>0</v>
      </c>
    </row>
    <row r="5770" spans="1:15" x14ac:dyDescent="0.25">
      <c r="A5770" s="13" t="s">
        <v>7717</v>
      </c>
      <c r="B5770" s="14" t="s">
        <v>16164</v>
      </c>
      <c r="C5770" s="15" t="s">
        <v>8202</v>
      </c>
      <c r="D5770" s="15" t="s">
        <v>11516</v>
      </c>
      <c r="E5770" s="16">
        <v>45756.438194444447</v>
      </c>
      <c r="F5770" s="13" t="s">
        <v>8204</v>
      </c>
      <c r="G5770" s="13" t="s">
        <v>7717</v>
      </c>
      <c r="H5770" s="15" t="str">
        <f>UPPER(Tb_Reseller[[#This Row],[Agen id]]&amp;"-"&amp;VLOOKUP(Tb_Reseller[[#This Row],[Agen id]],A:B,2,0)&amp;"("&amp;Tb_Reseller[[#This Row],[Short]]&amp;")")</f>
        <v>AR37907-RAZ CELL(O)</v>
      </c>
      <c r="I5770" s="15" t="str">
        <f>VLOOKUP(Tb_Reseller[[#This Row],[Agen id]],Mapping_Agen!A:D,4,0)</f>
        <v>Prima</v>
      </c>
      <c r="J5770" s="7" t="str">
        <f>VLOOKUP(Tb_Reseller[[#This Row],[Agen id]],Mapping_Agen!A:C,3,0)</f>
        <v>ONLINE</v>
      </c>
      <c r="K5770" s="17" t="str">
        <f>TRIM(LEFT(Tb_Reseller[[#This Row],[Group]],2))</f>
        <v>O</v>
      </c>
      <c r="L5770" s="17" t="str">
        <f>VLOOKUP(Tb_Reseller[[#This Row],[Agen id]],Mapping_Agen!A:E,5,0)</f>
        <v>ONLINE</v>
      </c>
      <c r="M5770" s="64">
        <v>0</v>
      </c>
      <c r="N5770" s="65">
        <v>0</v>
      </c>
      <c r="O5770" s="65">
        <f>IFERROR(VLOOKUP(Tb_Reseller[[#This Row],[Kode Reseller]],[1]Sheet1!$A:$B,2,0),0)</f>
        <v>0</v>
      </c>
    </row>
    <row r="5771" spans="1:15" x14ac:dyDescent="0.25">
      <c r="A5771" s="13" t="s">
        <v>16165</v>
      </c>
      <c r="B5771" s="14" t="s">
        <v>16166</v>
      </c>
      <c r="C5771" s="15" t="s">
        <v>8213</v>
      </c>
      <c r="D5771" s="15" t="s">
        <v>8829</v>
      </c>
      <c r="E5771" s="16">
        <v>45756.512499999997</v>
      </c>
      <c r="F5771" s="7" t="s">
        <v>8268</v>
      </c>
      <c r="G5771" s="13" t="s">
        <v>886</v>
      </c>
      <c r="H5771" s="15" t="str">
        <f>UPPER(Tb_Reseller[[#This Row],[Agen id]]&amp;"-"&amp;VLOOKUP(Tb_Reseller[[#This Row],[Agen id]],A:B,2,0)&amp;"("&amp;Tb_Reseller[[#This Row],[Short]]&amp;")")</f>
        <v>AR08869-BAROKAH CELL 2(P)</v>
      </c>
      <c r="I5771" s="15" t="str">
        <f>VLOOKUP(Tb_Reseller[[#This Row],[Agen id]],Mapping_Agen!A:D,4,0)</f>
        <v>Prima</v>
      </c>
      <c r="J5771" s="7" t="str">
        <f>VLOOKUP(Tb_Reseller[[#This Row],[Agen id]],Mapping_Agen!A:C,3,0)</f>
        <v>BSD</v>
      </c>
      <c r="K5771" s="17" t="str">
        <f>TRIM(LEFT(Tb_Reseller[[#This Row],[Group]],2))</f>
        <v>P</v>
      </c>
      <c r="L5771" s="17" t="str">
        <f>VLOOKUP(Tb_Reseller[[#This Row],[Agen id]],Mapping_Agen!A:E,5,0)</f>
        <v>NON SCO</v>
      </c>
      <c r="M5771" s="64">
        <v>0</v>
      </c>
      <c r="N5771" s="65">
        <v>0</v>
      </c>
      <c r="O5771" s="65">
        <f>IFERROR(VLOOKUP(Tb_Reseller[[#This Row],[Kode Reseller]],[1]Sheet1!$A:$B,2,0),0)</f>
        <v>0</v>
      </c>
    </row>
    <row r="5772" spans="1:15" x14ac:dyDescent="0.25">
      <c r="A5772" s="13" t="s">
        <v>16167</v>
      </c>
      <c r="B5772" s="14" t="s">
        <v>16168</v>
      </c>
      <c r="C5772" s="15" t="s">
        <v>8213</v>
      </c>
      <c r="D5772" s="15" t="s">
        <v>8521</v>
      </c>
      <c r="E5772" s="16">
        <v>45756.5625</v>
      </c>
      <c r="F5772" s="7" t="s">
        <v>8268</v>
      </c>
      <c r="G5772" s="13" t="s">
        <v>432</v>
      </c>
      <c r="H5772" s="15" t="str">
        <f>UPPER(Tb_Reseller[[#This Row],[Agen id]]&amp;"-"&amp;VLOOKUP(Tb_Reseller[[#This Row],[Agen id]],A:B,2,0)&amp;"("&amp;Tb_Reseller[[#This Row],[Short]]&amp;")")</f>
        <v>AR01800-FARID CELL(P)</v>
      </c>
      <c r="I5772" s="15" t="str">
        <f>VLOOKUP(Tb_Reseller[[#This Row],[Agen id]],Mapping_Agen!A:D,4,0)</f>
        <v>Prima</v>
      </c>
      <c r="J5772" s="7" t="str">
        <f>VLOOKUP(Tb_Reseller[[#This Row],[Agen id]],Mapping_Agen!A:C,3,0)</f>
        <v>BSD</v>
      </c>
      <c r="K5772" s="17" t="str">
        <f>TRIM(LEFT(Tb_Reseller[[#This Row],[Group]],2))</f>
        <v>P</v>
      </c>
      <c r="L5772" s="17" t="str">
        <f>VLOOKUP(Tb_Reseller[[#This Row],[Agen id]],Mapping_Agen!A:E,5,0)</f>
        <v>NON SCO</v>
      </c>
      <c r="M5772" s="64">
        <v>0</v>
      </c>
      <c r="N5772" s="65">
        <v>0</v>
      </c>
      <c r="O5772" s="65">
        <f>IFERROR(VLOOKUP(Tb_Reseller[[#This Row],[Kode Reseller]],[1]Sheet1!$A:$B,2,0),0)</f>
        <v>0</v>
      </c>
    </row>
    <row r="5773" spans="1:15" ht="30" customHeight="1" x14ac:dyDescent="0.25">
      <c r="A5773" s="13" t="s">
        <v>16169</v>
      </c>
      <c r="B5773" s="14" t="s">
        <v>16170</v>
      </c>
      <c r="C5773" s="15" t="s">
        <v>8213</v>
      </c>
      <c r="D5773" s="23" t="s">
        <v>16140</v>
      </c>
      <c r="E5773" s="11">
        <v>45756.765972222223</v>
      </c>
      <c r="F5773" s="13" t="s">
        <v>8268</v>
      </c>
      <c r="G5773" s="13" t="s">
        <v>5731</v>
      </c>
      <c r="H5773" s="15" t="str">
        <f>UPPER(Tb_Reseller[[#This Row],[Agen id]]&amp;"-"&amp;VLOOKUP(Tb_Reseller[[#This Row],[Agen id]],A:B,2,0)&amp;"("&amp;Tb_Reseller[[#This Row],[Short]]&amp;")")</f>
        <v>AR35552-HAMD CELL 1(P)</v>
      </c>
      <c r="I5773" s="15" t="str">
        <f>VLOOKUP(Tb_Reseller[[#This Row],[Agen id]],Mapping_Agen!A:D,4,0)</f>
        <v>Prima</v>
      </c>
      <c r="J5773" s="7" t="str">
        <f>VLOOKUP(Tb_Reseller[[#This Row],[Agen id]],Mapping_Agen!A:C,3,0)</f>
        <v>ICON</v>
      </c>
      <c r="K5773" s="17" t="str">
        <f>TRIM(LEFT(Tb_Reseller[[#This Row],[Group]],2))</f>
        <v>P</v>
      </c>
      <c r="L5773" s="17" t="str">
        <f>VLOOKUP(Tb_Reseller[[#This Row],[Agen id]],Mapping_Agen!A:E,5,0)</f>
        <v>Abdul Harris</v>
      </c>
      <c r="M5773" s="64">
        <v>1.1935483870967734</v>
      </c>
      <c r="N5773" s="65">
        <v>1.8333333333333357</v>
      </c>
      <c r="O5773" s="65">
        <f>IFERROR(VLOOKUP(Tb_Reseller[[#This Row],[Kode Reseller]],[1]Sheet1!$A:$B,2,0),0)</f>
        <v>2.5</v>
      </c>
    </row>
    <row r="5774" spans="1:15" x14ac:dyDescent="0.25">
      <c r="A5774" s="13" t="s">
        <v>7001</v>
      </c>
      <c r="B5774" s="14" t="s">
        <v>16171</v>
      </c>
      <c r="C5774" s="15" t="s">
        <v>8202</v>
      </c>
      <c r="D5774" s="15" t="s">
        <v>11516</v>
      </c>
      <c r="E5774" s="16">
        <v>45756.897222222222</v>
      </c>
      <c r="F5774" s="13" t="s">
        <v>8204</v>
      </c>
      <c r="G5774" s="13" t="s">
        <v>7001</v>
      </c>
      <c r="H5774" s="15" t="str">
        <f>UPPER(Tb_Reseller[[#This Row],[Agen id]]&amp;"-"&amp;VLOOKUP(Tb_Reseller[[#This Row],[Agen id]],A:B,2,0)&amp;"("&amp;Tb_Reseller[[#This Row],[Short]]&amp;")")</f>
        <v>AR37914-ANI KUSNANI(O)</v>
      </c>
      <c r="I5774" s="15" t="str">
        <f>VLOOKUP(Tb_Reseller[[#This Row],[Agen id]],Mapping_Agen!A:D,4,0)</f>
        <v>Prima</v>
      </c>
      <c r="J5774" s="7" t="str">
        <f>VLOOKUP(Tb_Reseller[[#This Row],[Agen id]],Mapping_Agen!A:C,3,0)</f>
        <v>ONLINE</v>
      </c>
      <c r="K5774" s="17" t="str">
        <f>TRIM(LEFT(Tb_Reseller[[#This Row],[Group]],2))</f>
        <v>O</v>
      </c>
      <c r="L5774" s="17" t="str">
        <f>VLOOKUP(Tb_Reseller[[#This Row],[Agen id]],Mapping_Agen!A:E,5,0)</f>
        <v>ONLINE</v>
      </c>
      <c r="M5774" s="64">
        <v>0</v>
      </c>
      <c r="N5774" s="65">
        <v>0</v>
      </c>
      <c r="O5774" s="65">
        <f>IFERROR(VLOOKUP(Tb_Reseller[[#This Row],[Kode Reseller]],[1]Sheet1!$A:$B,2,0),0)</f>
        <v>0</v>
      </c>
    </row>
    <row r="5775" spans="1:15" x14ac:dyDescent="0.25">
      <c r="A5775" s="13" t="s">
        <v>7003</v>
      </c>
      <c r="B5775" s="14" t="s">
        <v>16172</v>
      </c>
      <c r="C5775" s="15" t="s">
        <v>8262</v>
      </c>
      <c r="D5775" s="15" t="s">
        <v>8231</v>
      </c>
      <c r="E5775" s="16">
        <v>45757.434027777781</v>
      </c>
      <c r="F5775" s="13" t="s">
        <v>8204</v>
      </c>
      <c r="G5775" s="13" t="s">
        <v>7003</v>
      </c>
      <c r="H5775" s="15" t="str">
        <f>UPPER(Tb_Reseller[[#This Row],[Agen id]]&amp;"-"&amp;VLOOKUP(Tb_Reseller[[#This Row],[Agen id]],A:B,2,0)&amp;"("&amp;Tb_Reseller[[#This Row],[Short]]&amp;")")</f>
        <v>AR37918-ALPIN FAKHRI CELL(RL)</v>
      </c>
      <c r="I5775" s="15" t="str">
        <f>VLOOKUP(Tb_Reseller[[#This Row],[Agen id]],Mapping_Agen!A:D,4,0)</f>
        <v>No Limit</v>
      </c>
      <c r="J5775" s="7" t="str">
        <f>VLOOKUP(Tb_Reseller[[#This Row],[Agen id]],Mapping_Agen!A:C,3,0)</f>
        <v>ICON</v>
      </c>
      <c r="K5775" s="17" t="str">
        <f>TRIM(LEFT(Tb_Reseller[[#This Row],[Group]],2))</f>
        <v>RL</v>
      </c>
      <c r="L5775" s="17" t="str">
        <f>VLOOKUP(Tb_Reseller[[#This Row],[Agen id]],Mapping_Agen!A:E,5,0)</f>
        <v>NON SCO</v>
      </c>
      <c r="M5775" s="64">
        <v>0</v>
      </c>
      <c r="N5775" s="65">
        <v>0</v>
      </c>
      <c r="O5775" s="65">
        <f>IFERROR(VLOOKUP(Tb_Reseller[[#This Row],[Kode Reseller]],[1]Sheet1!$A:$B,2,0),0)</f>
        <v>0</v>
      </c>
    </row>
    <row r="5776" spans="1:15" x14ac:dyDescent="0.25">
      <c r="A5776" s="13" t="s">
        <v>2587</v>
      </c>
      <c r="B5776" s="14" t="s">
        <v>9587</v>
      </c>
      <c r="C5776" s="15" t="s">
        <v>8262</v>
      </c>
      <c r="D5776" s="15" t="s">
        <v>8231</v>
      </c>
      <c r="E5776" s="16">
        <v>45757.681250000001</v>
      </c>
      <c r="F5776" s="13" t="s">
        <v>8204</v>
      </c>
      <c r="G5776" s="13" t="s">
        <v>2587</v>
      </c>
      <c r="H5776" s="15" t="str">
        <f>UPPER(Tb_Reseller[[#This Row],[Agen id]]&amp;"-"&amp;VLOOKUP(Tb_Reseller[[#This Row],[Agen id]],A:B,2,0)&amp;"("&amp;Tb_Reseller[[#This Row],[Short]]&amp;")")</f>
        <v>AR37919-RAHMAT CELL(RL)</v>
      </c>
      <c r="I5776" s="15" t="str">
        <f>VLOOKUP(Tb_Reseller[[#This Row],[Agen id]],Mapping_Agen!A:D,4,0)</f>
        <v>Limit</v>
      </c>
      <c r="J5776" s="7" t="str">
        <f>VLOOKUP(Tb_Reseller[[#This Row],[Agen id]],Mapping_Agen!A:C,3,0)</f>
        <v>ICON</v>
      </c>
      <c r="K5776" s="17" t="str">
        <f>TRIM(LEFT(Tb_Reseller[[#This Row],[Group]],2))</f>
        <v>RL</v>
      </c>
      <c r="L5776" s="17" t="str">
        <f>VLOOKUP(Tb_Reseller[[#This Row],[Agen id]],Mapping_Agen!A:E,5,0)</f>
        <v>Abdul Harris</v>
      </c>
      <c r="M5776" s="64">
        <v>4.5161290322580614</v>
      </c>
      <c r="N5776" s="65">
        <v>5.0999999999999917</v>
      </c>
      <c r="O5776" s="65">
        <f>IFERROR(VLOOKUP(Tb_Reseller[[#This Row],[Kode Reseller]],[1]Sheet1!$A:$B,2,0),0)</f>
        <v>6.75</v>
      </c>
    </row>
    <row r="5777" spans="1:15" x14ac:dyDescent="0.25">
      <c r="A5777" s="13" t="s">
        <v>16173</v>
      </c>
      <c r="B5777" s="14" t="s">
        <v>16174</v>
      </c>
      <c r="C5777" s="15" t="s">
        <v>8213</v>
      </c>
      <c r="D5777" s="15" t="s">
        <v>15169</v>
      </c>
      <c r="E5777" s="16">
        <v>45757.793749999997</v>
      </c>
      <c r="F5777" s="7" t="s">
        <v>8268</v>
      </c>
      <c r="G5777" s="13" t="s">
        <v>550</v>
      </c>
      <c r="H5777" s="15" t="str">
        <f>UPPER(Tb_Reseller[[#This Row],[Agen id]]&amp;"-"&amp;VLOOKUP(Tb_Reseller[[#This Row],[Agen id]],A:B,2,0)&amp;"("&amp;Tb_Reseller[[#This Row],[Short]]&amp;")")</f>
        <v>AR03027-NOMEN CELL(P)</v>
      </c>
      <c r="I5777" s="15" t="str">
        <f>VLOOKUP(Tb_Reseller[[#This Row],[Agen id]],Mapping_Agen!A:D,4,0)</f>
        <v>Prima</v>
      </c>
      <c r="J5777" s="7" t="str">
        <f>VLOOKUP(Tb_Reseller[[#This Row],[Agen id]],Mapping_Agen!A:C,3,0)</f>
        <v>PP</v>
      </c>
      <c r="K5777" s="17" t="str">
        <f>TRIM(LEFT(Tb_Reseller[[#This Row],[Group]],2))</f>
        <v>P</v>
      </c>
      <c r="L5777" s="17" t="str">
        <f>VLOOKUP(Tb_Reseller[[#This Row],[Agen id]],Mapping_Agen!A:E,5,0)</f>
        <v>Febri Kurniawan</v>
      </c>
      <c r="M5777" s="64">
        <v>0.22580645161290322</v>
      </c>
      <c r="N5777" s="65">
        <v>0</v>
      </c>
      <c r="O5777" s="65">
        <f>IFERROR(VLOOKUP(Tb_Reseller[[#This Row],[Kode Reseller]],[1]Sheet1!$A:$B,2,0),0)</f>
        <v>0</v>
      </c>
    </row>
    <row r="5778" spans="1:15" x14ac:dyDescent="0.25">
      <c r="A5778" s="13" t="s">
        <v>7009</v>
      </c>
      <c r="B5778" s="14" t="s">
        <v>16175</v>
      </c>
      <c r="C5778" s="15" t="s">
        <v>8213</v>
      </c>
      <c r="D5778" s="15" t="s">
        <v>11516</v>
      </c>
      <c r="E5778" s="16">
        <v>45757.818749999999</v>
      </c>
      <c r="F5778" s="13" t="s">
        <v>8204</v>
      </c>
      <c r="G5778" s="13" t="s">
        <v>7009</v>
      </c>
      <c r="H5778" s="15" t="str">
        <f>UPPER(Tb_Reseller[[#This Row],[Agen id]]&amp;"-"&amp;VLOOKUP(Tb_Reseller[[#This Row],[Agen id]],A:B,2,0)&amp;"("&amp;Tb_Reseller[[#This Row],[Short]]&amp;")")</f>
        <v>AR37922-WARKOM(P)</v>
      </c>
      <c r="I5778" s="15" t="str">
        <f>VLOOKUP(Tb_Reseller[[#This Row],[Agen id]],Mapping_Agen!A:D,4,0)</f>
        <v>Prima</v>
      </c>
      <c r="J5778" s="7" t="str">
        <f>VLOOKUP(Tb_Reseller[[#This Row],[Agen id]],Mapping_Agen!A:C,3,0)</f>
        <v>ONLINE</v>
      </c>
      <c r="K5778" s="17" t="str">
        <f>TRIM(LEFT(Tb_Reseller[[#This Row],[Group]],2))</f>
        <v>P</v>
      </c>
      <c r="L5778" s="17" t="str">
        <f>VLOOKUP(Tb_Reseller[[#This Row],[Agen id]],Mapping_Agen!A:E,5,0)</f>
        <v>ONLINE</v>
      </c>
      <c r="M5778" s="64">
        <v>0</v>
      </c>
      <c r="N5778" s="65">
        <v>0</v>
      </c>
      <c r="O5778" s="65">
        <f>IFERROR(VLOOKUP(Tb_Reseller[[#This Row],[Kode Reseller]],[1]Sheet1!$A:$B,2,0),0)</f>
        <v>0</v>
      </c>
    </row>
    <row r="5779" spans="1:15" x14ac:dyDescent="0.25">
      <c r="A5779" s="13" t="s">
        <v>7011</v>
      </c>
      <c r="B5779" s="14" t="s">
        <v>16176</v>
      </c>
      <c r="C5779" s="15" t="s">
        <v>8202</v>
      </c>
      <c r="D5779" s="15" t="s">
        <v>11516</v>
      </c>
      <c r="E5779" s="16">
        <v>45757.919444444437</v>
      </c>
      <c r="F5779" s="13" t="s">
        <v>8204</v>
      </c>
      <c r="G5779" s="13" t="s">
        <v>7011</v>
      </c>
      <c r="H5779" s="15" t="str">
        <f>UPPER(Tb_Reseller[[#This Row],[Agen id]]&amp;"-"&amp;VLOOKUP(Tb_Reseller[[#This Row],[Agen id]],A:B,2,0)&amp;"("&amp;Tb_Reseller[[#This Row],[Short]]&amp;")")</f>
        <v>AR37924-ELVI SENA(O)</v>
      </c>
      <c r="I5779" s="15" t="str">
        <f>VLOOKUP(Tb_Reseller[[#This Row],[Agen id]],Mapping_Agen!A:D,4,0)</f>
        <v>Prima</v>
      </c>
      <c r="J5779" s="7" t="str">
        <f>VLOOKUP(Tb_Reseller[[#This Row],[Agen id]],Mapping_Agen!A:C,3,0)</f>
        <v>ONLINE</v>
      </c>
      <c r="K5779" s="17" t="str">
        <f>TRIM(LEFT(Tb_Reseller[[#This Row],[Group]],2))</f>
        <v>O</v>
      </c>
      <c r="L5779" s="17" t="str">
        <f>VLOOKUP(Tb_Reseller[[#This Row],[Agen id]],Mapping_Agen!A:E,5,0)</f>
        <v>ONLINE</v>
      </c>
      <c r="M5779" s="64">
        <v>0</v>
      </c>
      <c r="N5779" s="65">
        <v>0</v>
      </c>
      <c r="O5779" s="65">
        <f>IFERROR(VLOOKUP(Tb_Reseller[[#This Row],[Kode Reseller]],[1]Sheet1!$A:$B,2,0),0)</f>
        <v>0</v>
      </c>
    </row>
    <row r="5780" spans="1:15" x14ac:dyDescent="0.25">
      <c r="A5780" s="13" t="s">
        <v>7719</v>
      </c>
      <c r="B5780" s="14" t="s">
        <v>16177</v>
      </c>
      <c r="C5780" s="15" t="s">
        <v>8202</v>
      </c>
      <c r="D5780" s="15" t="s">
        <v>11516</v>
      </c>
      <c r="E5780" s="16">
        <v>45758.551388888889</v>
      </c>
      <c r="F5780" s="13" t="s">
        <v>8204</v>
      </c>
      <c r="G5780" s="13" t="s">
        <v>7719</v>
      </c>
      <c r="H5780" s="15" t="str">
        <f>UPPER(Tb_Reseller[[#This Row],[Agen id]]&amp;"-"&amp;VLOOKUP(Tb_Reseller[[#This Row],[Agen id]],A:B,2,0)&amp;"("&amp;Tb_Reseller[[#This Row],[Short]]&amp;")")</f>
        <v>AR37928-KHANFAS CELL(O)</v>
      </c>
      <c r="I5780" s="15" t="str">
        <f>VLOOKUP(Tb_Reseller[[#This Row],[Agen id]],Mapping_Agen!A:D,4,0)</f>
        <v>Prima</v>
      </c>
      <c r="J5780" s="7" t="str">
        <f>VLOOKUP(Tb_Reseller[[#This Row],[Agen id]],Mapping_Agen!A:C,3,0)</f>
        <v>ONLINE</v>
      </c>
      <c r="K5780" s="17" t="str">
        <f>TRIM(LEFT(Tb_Reseller[[#This Row],[Group]],2))</f>
        <v>O</v>
      </c>
      <c r="L5780" s="17" t="str">
        <f>VLOOKUP(Tb_Reseller[[#This Row],[Agen id]],Mapping_Agen!A:E,5,0)</f>
        <v>ONLINE</v>
      </c>
      <c r="M5780" s="64">
        <v>0</v>
      </c>
      <c r="N5780" s="65">
        <v>0</v>
      </c>
      <c r="O5780" s="65">
        <f>IFERROR(VLOOKUP(Tb_Reseller[[#This Row],[Kode Reseller]],[1]Sheet1!$A:$B,2,0),0)</f>
        <v>0</v>
      </c>
    </row>
    <row r="5781" spans="1:15" x14ac:dyDescent="0.25">
      <c r="A5781" s="13" t="s">
        <v>7015</v>
      </c>
      <c r="B5781" s="14" t="s">
        <v>13711</v>
      </c>
      <c r="C5781" s="15" t="s">
        <v>8262</v>
      </c>
      <c r="D5781" s="15" t="s">
        <v>8248</v>
      </c>
      <c r="E5781" s="16">
        <v>45758.572916666657</v>
      </c>
      <c r="F5781" s="13" t="s">
        <v>8204</v>
      </c>
      <c r="G5781" s="13" t="s">
        <v>7015</v>
      </c>
      <c r="H5781" s="15" t="str">
        <f>UPPER(Tb_Reseller[[#This Row],[Agen id]]&amp;"-"&amp;VLOOKUP(Tb_Reseller[[#This Row],[Agen id]],A:B,2,0)&amp;"("&amp;Tb_Reseller[[#This Row],[Short]]&amp;")")</f>
        <v>AR37929-RENO WIJI PAMUNGKI(RL)</v>
      </c>
      <c r="I5781" s="15" t="str">
        <f>VLOOKUP(Tb_Reseller[[#This Row],[Agen id]],Mapping_Agen!A:D,4,0)</f>
        <v>No Limit</v>
      </c>
      <c r="J5781" s="7" t="str">
        <f>VLOOKUP(Tb_Reseller[[#This Row],[Agen id]],Mapping_Agen!A:C,3,0)</f>
        <v>PP</v>
      </c>
      <c r="K5781" s="17" t="str">
        <f>TRIM(LEFT(Tb_Reseller[[#This Row],[Group]],2))</f>
        <v>RL</v>
      </c>
      <c r="L5781" s="17" t="str">
        <f>VLOOKUP(Tb_Reseller[[#This Row],[Agen id]],Mapping_Agen!A:E,5,0)</f>
        <v>NON SCO</v>
      </c>
      <c r="M5781" s="64">
        <v>0</v>
      </c>
      <c r="N5781" s="65">
        <v>0</v>
      </c>
      <c r="O5781" s="65">
        <f>IFERROR(VLOOKUP(Tb_Reseller[[#This Row],[Kode Reseller]],[1]Sheet1!$A:$B,2,0),0)</f>
        <v>0</v>
      </c>
    </row>
    <row r="5782" spans="1:15" x14ac:dyDescent="0.25">
      <c r="A5782" s="13" t="s">
        <v>16178</v>
      </c>
      <c r="B5782" s="14" t="s">
        <v>16179</v>
      </c>
      <c r="C5782" s="15" t="s">
        <v>8213</v>
      </c>
      <c r="D5782" s="15" t="s">
        <v>8960</v>
      </c>
      <c r="E5782" s="16">
        <v>45759.71597222222</v>
      </c>
      <c r="F5782" s="7" t="s">
        <v>8268</v>
      </c>
      <c r="G5782" s="13" t="s">
        <v>432</v>
      </c>
      <c r="H5782" s="15" t="str">
        <f>UPPER(Tb_Reseller[[#This Row],[Agen id]]&amp;"-"&amp;VLOOKUP(Tb_Reseller[[#This Row],[Agen id]],A:B,2,0)&amp;"("&amp;Tb_Reseller[[#This Row],[Short]]&amp;")")</f>
        <v>AR01800-FARID CELL(P)</v>
      </c>
      <c r="I5782" s="15" t="str">
        <f>VLOOKUP(Tb_Reseller[[#This Row],[Agen id]],Mapping_Agen!A:D,4,0)</f>
        <v>Prima</v>
      </c>
      <c r="J5782" s="7" t="str">
        <f>VLOOKUP(Tb_Reseller[[#This Row],[Agen id]],Mapping_Agen!A:C,3,0)</f>
        <v>BSD</v>
      </c>
      <c r="K5782" s="17" t="str">
        <f>TRIM(LEFT(Tb_Reseller[[#This Row],[Group]],2))</f>
        <v>P</v>
      </c>
      <c r="L5782" s="17" t="str">
        <f>VLOOKUP(Tb_Reseller[[#This Row],[Agen id]],Mapping_Agen!A:E,5,0)</f>
        <v>NON SCO</v>
      </c>
      <c r="M5782" s="64">
        <v>0</v>
      </c>
      <c r="N5782" s="65">
        <v>0</v>
      </c>
      <c r="O5782" s="65">
        <f>IFERROR(VLOOKUP(Tb_Reseller[[#This Row],[Kode Reseller]],[1]Sheet1!$A:$B,2,0),0)</f>
        <v>0</v>
      </c>
    </row>
    <row r="5783" spans="1:15" x14ac:dyDescent="0.25">
      <c r="A5783" s="13" t="s">
        <v>16180</v>
      </c>
      <c r="B5783" s="14" t="s">
        <v>16181</v>
      </c>
      <c r="C5783" s="15" t="s">
        <v>8262</v>
      </c>
      <c r="D5783" s="15" t="s">
        <v>16182</v>
      </c>
      <c r="E5783" s="16">
        <v>45759.928472222222</v>
      </c>
      <c r="F5783" s="7" t="s">
        <v>8268</v>
      </c>
      <c r="G5783" s="13" t="s">
        <v>824</v>
      </c>
      <c r="H5783" s="15" t="str">
        <f>UPPER(Tb_Reseller[[#This Row],[Agen id]]&amp;"-"&amp;VLOOKUP(Tb_Reseller[[#This Row],[Agen id]],A:B,2,0)&amp;"("&amp;Tb_Reseller[[#This Row],[Short]]&amp;")")</f>
        <v>AR08214-AHMAD YASIRR CELL(RL)</v>
      </c>
      <c r="I5783" s="15" t="str">
        <f>VLOOKUP(Tb_Reseller[[#This Row],[Agen id]],Mapping_Agen!A:D,4,0)</f>
        <v>No Limit</v>
      </c>
      <c r="J5783" s="7" t="str">
        <f>VLOOKUP(Tb_Reseller[[#This Row],[Agen id]],Mapping_Agen!A:C,3,0)</f>
        <v>BSD</v>
      </c>
      <c r="K5783" s="17" t="str">
        <f>TRIM(LEFT(Tb_Reseller[[#This Row],[Group]],2))</f>
        <v>RL</v>
      </c>
      <c r="L5783" s="17" t="str">
        <f>VLOOKUP(Tb_Reseller[[#This Row],[Agen id]],Mapping_Agen!A:E,5,0)</f>
        <v>NON SCO</v>
      </c>
      <c r="M5783" s="64">
        <v>0</v>
      </c>
      <c r="N5783" s="65">
        <v>0</v>
      </c>
      <c r="O5783" s="65">
        <f>IFERROR(VLOOKUP(Tb_Reseller[[#This Row],[Kode Reseller]],[1]Sheet1!$A:$B,2,0),0)</f>
        <v>0</v>
      </c>
    </row>
    <row r="5784" spans="1:15" x14ac:dyDescent="0.25">
      <c r="A5784" s="13" t="s">
        <v>7018</v>
      </c>
      <c r="B5784" s="14" t="s">
        <v>16183</v>
      </c>
      <c r="C5784" s="15" t="s">
        <v>8202</v>
      </c>
      <c r="D5784" s="15" t="s">
        <v>11516</v>
      </c>
      <c r="E5784" s="16">
        <v>45761.352083333331</v>
      </c>
      <c r="F5784" s="13" t="s">
        <v>8204</v>
      </c>
      <c r="G5784" s="13" t="s">
        <v>7018</v>
      </c>
      <c r="H5784" s="15" t="str">
        <f>UPPER(Tb_Reseller[[#This Row],[Agen id]]&amp;"-"&amp;VLOOKUP(Tb_Reseller[[#This Row],[Agen id]],A:B,2,0)&amp;"("&amp;Tb_Reseller[[#This Row],[Short]]&amp;")")</f>
        <v>AR37943-ADHARPAY(O)</v>
      </c>
      <c r="I5784" s="15" t="str">
        <f>VLOOKUP(Tb_Reseller[[#This Row],[Agen id]],Mapping_Agen!A:D,4,0)</f>
        <v>Prima</v>
      </c>
      <c r="J5784" s="7" t="str">
        <f>VLOOKUP(Tb_Reseller[[#This Row],[Agen id]],Mapping_Agen!A:C,3,0)</f>
        <v>ONLINE</v>
      </c>
      <c r="K5784" s="17" t="str">
        <f>TRIM(LEFT(Tb_Reseller[[#This Row],[Group]],2))</f>
        <v>O</v>
      </c>
      <c r="L5784" s="17" t="str">
        <f>VLOOKUP(Tb_Reseller[[#This Row],[Agen id]],Mapping_Agen!A:E,5,0)</f>
        <v>ONLINE</v>
      </c>
      <c r="M5784" s="64">
        <v>0</v>
      </c>
      <c r="N5784" s="65">
        <v>0</v>
      </c>
      <c r="O5784" s="65">
        <f>IFERROR(VLOOKUP(Tb_Reseller[[#This Row],[Kode Reseller]],[1]Sheet1!$A:$B,2,0),0)</f>
        <v>0</v>
      </c>
    </row>
    <row r="5785" spans="1:15" x14ac:dyDescent="0.25">
      <c r="A5785" s="13" t="s">
        <v>7020</v>
      </c>
      <c r="B5785" s="14" t="s">
        <v>16184</v>
      </c>
      <c r="C5785" s="15" t="s">
        <v>8262</v>
      </c>
      <c r="D5785" s="15" t="s">
        <v>8231</v>
      </c>
      <c r="E5785" s="16">
        <v>45761.521527777782</v>
      </c>
      <c r="F5785" s="13" t="s">
        <v>8204</v>
      </c>
      <c r="G5785" s="13" t="s">
        <v>7020</v>
      </c>
      <c r="H5785" s="15" t="str">
        <f>UPPER(Tb_Reseller[[#This Row],[Agen id]]&amp;"-"&amp;VLOOKUP(Tb_Reseller[[#This Row],[Agen id]],A:B,2,0)&amp;"("&amp;Tb_Reseller[[#This Row],[Short]]&amp;")")</f>
        <v>AR37946-WARUNG NOUREEN(RL)</v>
      </c>
      <c r="I5785" s="15" t="str">
        <f>VLOOKUP(Tb_Reseller[[#This Row],[Agen id]],Mapping_Agen!A:D,4,0)</f>
        <v>No Limit</v>
      </c>
      <c r="J5785" s="7" t="str">
        <f>VLOOKUP(Tb_Reseller[[#This Row],[Agen id]],Mapping_Agen!A:C,3,0)</f>
        <v>ICON</v>
      </c>
      <c r="K5785" s="17" t="str">
        <f>TRIM(LEFT(Tb_Reseller[[#This Row],[Group]],2))</f>
        <v>RL</v>
      </c>
      <c r="L5785" s="17" t="str">
        <f>VLOOKUP(Tb_Reseller[[#This Row],[Agen id]],Mapping_Agen!A:E,5,0)</f>
        <v>NON SCO</v>
      </c>
      <c r="M5785" s="64">
        <v>0</v>
      </c>
      <c r="N5785" s="65">
        <v>0</v>
      </c>
      <c r="O5785" s="65">
        <f>IFERROR(VLOOKUP(Tb_Reseller[[#This Row],[Kode Reseller]],[1]Sheet1!$A:$B,2,0),0)</f>
        <v>0</v>
      </c>
    </row>
    <row r="5786" spans="1:15" x14ac:dyDescent="0.25">
      <c r="A5786" s="13" t="s">
        <v>16185</v>
      </c>
      <c r="B5786" s="14" t="s">
        <v>12781</v>
      </c>
      <c r="C5786" s="15" t="s">
        <v>8213</v>
      </c>
      <c r="D5786" s="15" t="s">
        <v>8521</v>
      </c>
      <c r="E5786" s="16">
        <v>45761.686805555553</v>
      </c>
      <c r="F5786" s="7" t="s">
        <v>8268</v>
      </c>
      <c r="G5786" s="13" t="s">
        <v>432</v>
      </c>
      <c r="H5786" s="15" t="str">
        <f>UPPER(Tb_Reseller[[#This Row],[Agen id]]&amp;"-"&amp;VLOOKUP(Tb_Reseller[[#This Row],[Agen id]],A:B,2,0)&amp;"("&amp;Tb_Reseller[[#This Row],[Short]]&amp;")")</f>
        <v>AR01800-FARID CELL(P)</v>
      </c>
      <c r="I5786" s="15" t="str">
        <f>VLOOKUP(Tb_Reseller[[#This Row],[Agen id]],Mapping_Agen!A:D,4,0)</f>
        <v>Prima</v>
      </c>
      <c r="J5786" s="7" t="str">
        <f>VLOOKUP(Tb_Reseller[[#This Row],[Agen id]],Mapping_Agen!A:C,3,0)</f>
        <v>BSD</v>
      </c>
      <c r="K5786" s="17" t="str">
        <f>TRIM(LEFT(Tb_Reseller[[#This Row],[Group]],2))</f>
        <v>P</v>
      </c>
      <c r="L5786" s="17" t="str">
        <f>VLOOKUP(Tb_Reseller[[#This Row],[Agen id]],Mapping_Agen!A:E,5,0)</f>
        <v>NON SCO</v>
      </c>
      <c r="M5786" s="64">
        <v>0.96774193548387033</v>
      </c>
      <c r="N5786" s="65">
        <v>0.53333333333333333</v>
      </c>
      <c r="O5786" s="65">
        <f>IFERROR(VLOOKUP(Tb_Reseller[[#This Row],[Kode Reseller]],[1]Sheet1!$A:$B,2,0),0)</f>
        <v>0</v>
      </c>
    </row>
    <row r="5787" spans="1:15" x14ac:dyDescent="0.25">
      <c r="A5787" s="13" t="s">
        <v>7023</v>
      </c>
      <c r="B5787" s="14" t="s">
        <v>16186</v>
      </c>
      <c r="C5787" s="15" t="s">
        <v>8213</v>
      </c>
      <c r="D5787" s="15" t="s">
        <v>8369</v>
      </c>
      <c r="E5787" s="16">
        <v>45762.511111111111</v>
      </c>
      <c r="F5787" s="13" t="s">
        <v>8204</v>
      </c>
      <c r="G5787" s="13" t="s">
        <v>7023</v>
      </c>
      <c r="H5787" s="15" t="str">
        <f>UPPER(Tb_Reseller[[#This Row],[Agen id]]&amp;"-"&amp;VLOOKUP(Tb_Reseller[[#This Row],[Agen id]],A:B,2,0)&amp;"("&amp;Tb_Reseller[[#This Row],[Short]]&amp;")")</f>
        <v>AR37949-ASM CELL(P)</v>
      </c>
      <c r="I5787" s="15" t="str">
        <f>VLOOKUP(Tb_Reseller[[#This Row],[Agen id]],Mapping_Agen!A:D,4,0)</f>
        <v>Prima</v>
      </c>
      <c r="J5787" s="7" t="str">
        <f>VLOOKUP(Tb_Reseller[[#This Row],[Agen id]],Mapping_Agen!A:C,3,0)</f>
        <v>PRG</v>
      </c>
      <c r="K5787" s="17" t="str">
        <f>TRIM(LEFT(Tb_Reseller[[#This Row],[Group]],2))</f>
        <v>P</v>
      </c>
      <c r="L5787" s="17" t="str">
        <f>VLOOKUP(Tb_Reseller[[#This Row],[Agen id]],Mapping_Agen!A:E,5,0)</f>
        <v>NON SCO</v>
      </c>
      <c r="M5787" s="64">
        <v>0</v>
      </c>
      <c r="N5787" s="65">
        <v>0</v>
      </c>
      <c r="O5787" s="65">
        <f>IFERROR(VLOOKUP(Tb_Reseller[[#This Row],[Kode Reseller]],[1]Sheet1!$A:$B,2,0),0)</f>
        <v>0</v>
      </c>
    </row>
    <row r="5788" spans="1:15" x14ac:dyDescent="0.25">
      <c r="A5788" s="13" t="s">
        <v>7025</v>
      </c>
      <c r="B5788" s="14" t="s">
        <v>16187</v>
      </c>
      <c r="C5788" s="15" t="s">
        <v>8262</v>
      </c>
      <c r="D5788" s="15" t="s">
        <v>8248</v>
      </c>
      <c r="E5788" s="16">
        <v>45762.513888888891</v>
      </c>
      <c r="F5788" s="13" t="s">
        <v>8204</v>
      </c>
      <c r="G5788" s="13" t="s">
        <v>7025</v>
      </c>
      <c r="H5788" s="15" t="str">
        <f>UPPER(Tb_Reseller[[#This Row],[Agen id]]&amp;"-"&amp;VLOOKUP(Tb_Reseller[[#This Row],[Agen id]],A:B,2,0)&amp;"("&amp;Tb_Reseller[[#This Row],[Short]]&amp;")")</f>
        <v>AR37950-FATHUR(RL)</v>
      </c>
      <c r="I5788" s="15" t="str">
        <f>VLOOKUP(Tb_Reseller[[#This Row],[Agen id]],Mapping_Agen!A:D,4,0)</f>
        <v>Limit</v>
      </c>
      <c r="J5788" s="7" t="str">
        <f>VLOOKUP(Tb_Reseller[[#This Row],[Agen id]],Mapping_Agen!A:C,3,0)</f>
        <v>PP</v>
      </c>
      <c r="K5788" s="17" t="str">
        <f>TRIM(LEFT(Tb_Reseller[[#This Row],[Group]],2))</f>
        <v>RL</v>
      </c>
      <c r="L5788" s="17" t="str">
        <f>VLOOKUP(Tb_Reseller[[#This Row],[Agen id]],Mapping_Agen!A:E,5,0)</f>
        <v>Mas Komarjaya</v>
      </c>
      <c r="M5788" s="64">
        <v>8.8064516129032402</v>
      </c>
      <c r="N5788" s="65">
        <v>7.6666666666666492</v>
      </c>
      <c r="O5788" s="65">
        <f>IFERROR(VLOOKUP(Tb_Reseller[[#This Row],[Kode Reseller]],[1]Sheet1!$A:$B,2,0),0)</f>
        <v>8</v>
      </c>
    </row>
    <row r="5789" spans="1:15" x14ac:dyDescent="0.25">
      <c r="A5789" s="13" t="s">
        <v>7028</v>
      </c>
      <c r="B5789" s="14" t="s">
        <v>14408</v>
      </c>
      <c r="C5789" s="15" t="s">
        <v>8202</v>
      </c>
      <c r="D5789" s="15" t="s">
        <v>11516</v>
      </c>
      <c r="E5789" s="16">
        <v>45762.526388888888</v>
      </c>
      <c r="F5789" s="13" t="s">
        <v>8204</v>
      </c>
      <c r="G5789" s="13" t="s">
        <v>7028</v>
      </c>
      <c r="H5789" s="15" t="str">
        <f>UPPER(Tb_Reseller[[#This Row],[Agen id]]&amp;"-"&amp;VLOOKUP(Tb_Reseller[[#This Row],[Agen id]],A:B,2,0)&amp;"("&amp;Tb_Reseller[[#This Row],[Short]]&amp;")")</f>
        <v>AR37951-NABILA CELL(O)</v>
      </c>
      <c r="I5789" s="15" t="str">
        <f>VLOOKUP(Tb_Reseller[[#This Row],[Agen id]],Mapping_Agen!A:D,4,0)</f>
        <v>Prima</v>
      </c>
      <c r="J5789" s="7" t="str">
        <f>VLOOKUP(Tb_Reseller[[#This Row],[Agen id]],Mapping_Agen!A:C,3,0)</f>
        <v>ONLINE</v>
      </c>
      <c r="K5789" s="17" t="str">
        <f>TRIM(LEFT(Tb_Reseller[[#This Row],[Group]],2))</f>
        <v>O</v>
      </c>
      <c r="L5789" s="17" t="str">
        <f>VLOOKUP(Tb_Reseller[[#This Row],[Agen id]],Mapping_Agen!A:E,5,0)</f>
        <v>ONLINE</v>
      </c>
      <c r="M5789" s="64">
        <v>0</v>
      </c>
      <c r="N5789" s="65">
        <v>0</v>
      </c>
      <c r="O5789" s="65">
        <f>IFERROR(VLOOKUP(Tb_Reseller[[#This Row],[Kode Reseller]],[1]Sheet1!$A:$B,2,0),0)</f>
        <v>0</v>
      </c>
    </row>
    <row r="5790" spans="1:15" x14ac:dyDescent="0.25">
      <c r="A5790" s="13" t="s">
        <v>8045</v>
      </c>
      <c r="B5790" s="14" t="s">
        <v>16188</v>
      </c>
      <c r="C5790" s="15" t="s">
        <v>8262</v>
      </c>
      <c r="D5790" s="15" t="s">
        <v>8231</v>
      </c>
      <c r="E5790" s="16">
        <v>45762.606944444437</v>
      </c>
      <c r="F5790" s="13" t="s">
        <v>8204</v>
      </c>
      <c r="G5790" s="13" t="s">
        <v>8045</v>
      </c>
      <c r="H5790" s="15" t="str">
        <f>UPPER(Tb_Reseller[[#This Row],[Agen id]]&amp;"-"&amp;VLOOKUP(Tb_Reseller[[#This Row],[Agen id]],A:B,2,0)&amp;"("&amp;Tb_Reseller[[#This Row],[Short]]&amp;")")</f>
        <v>AR37954-WARUNG IBU IMAS(RL)</v>
      </c>
      <c r="I5790" s="15" t="str">
        <f>VLOOKUP(Tb_Reseller[[#This Row],[Agen id]],Mapping_Agen!A:D,4,0)</f>
        <v>Limit</v>
      </c>
      <c r="J5790" s="7" t="str">
        <f>VLOOKUP(Tb_Reseller[[#This Row],[Agen id]],Mapping_Agen!A:C,3,0)</f>
        <v>ICON</v>
      </c>
      <c r="K5790" s="17" t="str">
        <f>TRIM(LEFT(Tb_Reseller[[#This Row],[Group]],2))</f>
        <v>RL</v>
      </c>
      <c r="L5790" s="17" t="str">
        <f>VLOOKUP(Tb_Reseller[[#This Row],[Agen id]],Mapping_Agen!A:E,5,0)</f>
        <v>Abdul Harris</v>
      </c>
      <c r="M5790" s="64">
        <v>3.0645161290322558</v>
      </c>
      <c r="N5790" s="65">
        <v>2.6333333333333337</v>
      </c>
      <c r="O5790" s="65">
        <f>IFERROR(VLOOKUP(Tb_Reseller[[#This Row],[Kode Reseller]],[1]Sheet1!$A:$B,2,0),0)</f>
        <v>2.25</v>
      </c>
    </row>
    <row r="5791" spans="1:15" x14ac:dyDescent="0.25">
      <c r="A5791" s="13" t="s">
        <v>7033</v>
      </c>
      <c r="B5791" s="14" t="s">
        <v>16189</v>
      </c>
      <c r="C5791" s="15" t="s">
        <v>8202</v>
      </c>
      <c r="D5791" s="15" t="s">
        <v>11516</v>
      </c>
      <c r="E5791" s="16">
        <v>45763.015277777777</v>
      </c>
      <c r="F5791" s="13" t="s">
        <v>8204</v>
      </c>
      <c r="G5791" s="13" t="s">
        <v>7033</v>
      </c>
      <c r="H5791" s="15" t="str">
        <f>UPPER(Tb_Reseller[[#This Row],[Agen id]]&amp;"-"&amp;VLOOKUP(Tb_Reseller[[#This Row],[Agen id]],A:B,2,0)&amp;"("&amp;Tb_Reseller[[#This Row],[Short]]&amp;")")</f>
        <v>AR37959-LAILI(O)</v>
      </c>
      <c r="I5791" s="15" t="str">
        <f>VLOOKUP(Tb_Reseller[[#This Row],[Agen id]],Mapping_Agen!A:D,4,0)</f>
        <v>Prima</v>
      </c>
      <c r="J5791" s="7" t="str">
        <f>VLOOKUP(Tb_Reseller[[#This Row],[Agen id]],Mapping_Agen!A:C,3,0)</f>
        <v>ONLINE</v>
      </c>
      <c r="K5791" s="17" t="str">
        <f>TRIM(LEFT(Tb_Reseller[[#This Row],[Group]],2))</f>
        <v>O</v>
      </c>
      <c r="L5791" s="17" t="str">
        <f>VLOOKUP(Tb_Reseller[[#This Row],[Agen id]],Mapping_Agen!A:E,5,0)</f>
        <v>ONLINE</v>
      </c>
      <c r="M5791" s="64">
        <v>0</v>
      </c>
      <c r="N5791" s="65">
        <v>0</v>
      </c>
      <c r="O5791" s="65">
        <f>IFERROR(VLOOKUP(Tb_Reseller[[#This Row],[Kode Reseller]],[1]Sheet1!$A:$B,2,0),0)</f>
        <v>0</v>
      </c>
    </row>
    <row r="5792" spans="1:15" x14ac:dyDescent="0.25">
      <c r="A5792" s="13" t="s">
        <v>16190</v>
      </c>
      <c r="B5792" s="14" t="s">
        <v>10954</v>
      </c>
      <c r="C5792" s="22" t="s">
        <v>8361</v>
      </c>
      <c r="D5792" s="15" t="s">
        <v>10261</v>
      </c>
      <c r="E5792" s="16">
        <v>45763.779166666667</v>
      </c>
      <c r="F5792" s="7" t="s">
        <v>8268</v>
      </c>
      <c r="G5792" s="13" t="s">
        <v>1628</v>
      </c>
      <c r="H5792" s="15" t="str">
        <f>UPPER(Tb_Reseller[[#This Row],[Agen id]]&amp;"-"&amp;VLOOKUP(Tb_Reseller[[#This Row],[Agen id]],A:B,2,0)&amp;"("&amp;Tb_Reseller[[#This Row],[Short]]&amp;")")</f>
        <v>AR17783-ENDAH CELL(MV)</v>
      </c>
      <c r="I5792" s="15" t="str">
        <f>VLOOKUP(Tb_Reseller[[#This Row],[Agen id]],Mapping_Agen!A:D,4,0)</f>
        <v>Limit</v>
      </c>
      <c r="J5792" s="7" t="str">
        <f>VLOOKUP(Tb_Reseller[[#This Row],[Agen id]],Mapping_Agen!A:C,3,0)</f>
        <v>BSD</v>
      </c>
      <c r="K5792" s="17" t="str">
        <f>TRIM(LEFT(Tb_Reseller[[#This Row],[Group]],2))</f>
        <v>MV</v>
      </c>
      <c r="L5792" s="17" t="str">
        <f>VLOOKUP(Tb_Reseller[[#This Row],[Agen id]],Mapping_Agen!A:E,5,0)</f>
        <v>Hupron</v>
      </c>
      <c r="M5792" s="64">
        <v>0</v>
      </c>
      <c r="N5792" s="65">
        <v>0</v>
      </c>
      <c r="O5792" s="65">
        <f>IFERROR(VLOOKUP(Tb_Reseller[[#This Row],[Kode Reseller]],[1]Sheet1!$A:$B,2,0),0)</f>
        <v>0</v>
      </c>
    </row>
    <row r="5793" spans="1:15" x14ac:dyDescent="0.25">
      <c r="A5793" s="13" t="s">
        <v>16191</v>
      </c>
      <c r="B5793" s="14" t="s">
        <v>10093</v>
      </c>
      <c r="C5793" s="15" t="s">
        <v>8213</v>
      </c>
      <c r="D5793" s="15" t="s">
        <v>9575</v>
      </c>
      <c r="E5793" s="16">
        <v>45763.827777777777</v>
      </c>
      <c r="F5793" s="7" t="s">
        <v>8268</v>
      </c>
      <c r="G5793" s="13" t="s">
        <v>684</v>
      </c>
      <c r="H5793" s="15" t="str">
        <f>UPPER(Tb_Reseller[[#This Row],[Agen id]]&amp;"-"&amp;VLOOKUP(Tb_Reseller[[#This Row],[Agen id]],A:B,2,0)&amp;"("&amp;Tb_Reseller[[#This Row],[Short]]&amp;")")</f>
        <v>AR05458-DEWI FATHIR CELL(P)</v>
      </c>
      <c r="I5793" s="15" t="str">
        <f>VLOOKUP(Tb_Reseller[[#This Row],[Agen id]],Mapping_Agen!A:D,4,0)</f>
        <v>Prima</v>
      </c>
      <c r="J5793" s="7" t="str">
        <f>VLOOKUP(Tb_Reseller[[#This Row],[Agen id]],Mapping_Agen!A:C,3,0)</f>
        <v>PP</v>
      </c>
      <c r="K5793" s="17" t="str">
        <f>TRIM(LEFT(Tb_Reseller[[#This Row],[Group]],2))</f>
        <v>P</v>
      </c>
      <c r="L5793" s="17" t="str">
        <f>VLOOKUP(Tb_Reseller[[#This Row],[Agen id]],Mapping_Agen!A:E,5,0)</f>
        <v>Febri Kurniawan</v>
      </c>
      <c r="M5793" s="64">
        <v>0</v>
      </c>
      <c r="N5793" s="65">
        <v>0</v>
      </c>
      <c r="O5793" s="65">
        <f>IFERROR(VLOOKUP(Tb_Reseller[[#This Row],[Kode Reseller]],[1]Sheet1!$A:$B,2,0),0)</f>
        <v>0</v>
      </c>
    </row>
    <row r="5794" spans="1:15" x14ac:dyDescent="0.25">
      <c r="A5794" s="13" t="s">
        <v>742</v>
      </c>
      <c r="B5794" s="14" t="s">
        <v>16192</v>
      </c>
      <c r="C5794" s="15" t="s">
        <v>8202</v>
      </c>
      <c r="D5794" s="15" t="s">
        <v>11516</v>
      </c>
      <c r="E5794" s="16">
        <v>45764.413888888892</v>
      </c>
      <c r="F5794" s="13" t="s">
        <v>8204</v>
      </c>
      <c r="G5794" s="13" t="s">
        <v>742</v>
      </c>
      <c r="H5794" s="15" t="str">
        <f>UPPER(Tb_Reseller[[#This Row],[Agen id]]&amp;"-"&amp;VLOOKUP(Tb_Reseller[[#This Row],[Agen id]],A:B,2,0)&amp;"("&amp;Tb_Reseller[[#This Row],[Short]]&amp;")")</f>
        <v>AR37964-SITI JUHAERIAH(O)</v>
      </c>
      <c r="I5794" s="15" t="str">
        <f>VLOOKUP(Tb_Reseller[[#This Row],[Agen id]],Mapping_Agen!A:D,4,0)</f>
        <v>Prima</v>
      </c>
      <c r="J5794" s="7" t="str">
        <f>VLOOKUP(Tb_Reseller[[#This Row],[Agen id]],Mapping_Agen!A:C,3,0)</f>
        <v>ONLINE</v>
      </c>
      <c r="K5794" s="17" t="str">
        <f>TRIM(LEFT(Tb_Reseller[[#This Row],[Group]],2))</f>
        <v>O</v>
      </c>
      <c r="L5794" s="17" t="str">
        <f>VLOOKUP(Tb_Reseller[[#This Row],[Agen id]],Mapping_Agen!A:E,5,0)</f>
        <v>ONLINE</v>
      </c>
      <c r="M5794" s="64">
        <v>3.5806451612903198</v>
      </c>
      <c r="N5794" s="65">
        <v>2.9999999999999991</v>
      </c>
      <c r="O5794" s="65">
        <f>IFERROR(VLOOKUP(Tb_Reseller[[#This Row],[Kode Reseller]],[1]Sheet1!$A:$B,2,0),0)</f>
        <v>4</v>
      </c>
    </row>
    <row r="5795" spans="1:15" x14ac:dyDescent="0.25">
      <c r="A5795" s="13" t="s">
        <v>7037</v>
      </c>
      <c r="B5795" s="14" t="s">
        <v>16193</v>
      </c>
      <c r="C5795" s="15" t="s">
        <v>8262</v>
      </c>
      <c r="D5795" s="15" t="s">
        <v>8231</v>
      </c>
      <c r="E5795" s="16">
        <v>45764.449305555558</v>
      </c>
      <c r="F5795" s="13" t="s">
        <v>8204</v>
      </c>
      <c r="G5795" s="13" t="s">
        <v>7037</v>
      </c>
      <c r="H5795" s="15" t="str">
        <f>UPPER(Tb_Reseller[[#This Row],[Agen id]]&amp;"-"&amp;VLOOKUP(Tb_Reseller[[#This Row],[Agen id]],A:B,2,0)&amp;"("&amp;Tb_Reseller[[#This Row],[Short]]&amp;")")</f>
        <v>AR37965-YOGA CELL2(RL)</v>
      </c>
      <c r="I5795" s="15" t="str">
        <f>VLOOKUP(Tb_Reseller[[#This Row],[Agen id]],Mapping_Agen!A:D,4,0)</f>
        <v>No Limit</v>
      </c>
      <c r="J5795" s="7" t="str">
        <f>VLOOKUP(Tb_Reseller[[#This Row],[Agen id]],Mapping_Agen!A:C,3,0)</f>
        <v>ICON</v>
      </c>
      <c r="K5795" s="17" t="str">
        <f>TRIM(LEFT(Tb_Reseller[[#This Row],[Group]],2))</f>
        <v>RL</v>
      </c>
      <c r="L5795" s="17" t="str">
        <f>VLOOKUP(Tb_Reseller[[#This Row],[Agen id]],Mapping_Agen!A:E,5,0)</f>
        <v>NON SCO</v>
      </c>
      <c r="M5795" s="64">
        <v>0</v>
      </c>
      <c r="N5795" s="65">
        <v>0</v>
      </c>
      <c r="O5795" s="65">
        <f>IFERROR(VLOOKUP(Tb_Reseller[[#This Row],[Kode Reseller]],[1]Sheet1!$A:$B,2,0),0)</f>
        <v>0</v>
      </c>
    </row>
    <row r="5796" spans="1:15" x14ac:dyDescent="0.25">
      <c r="A5796" s="13" t="s">
        <v>7039</v>
      </c>
      <c r="B5796" s="14" t="s">
        <v>16194</v>
      </c>
      <c r="C5796" s="15" t="s">
        <v>8213</v>
      </c>
      <c r="D5796" s="15" t="s">
        <v>8231</v>
      </c>
      <c r="E5796" s="16">
        <v>45764.495833333327</v>
      </c>
      <c r="F5796" s="13" t="s">
        <v>8204</v>
      </c>
      <c r="G5796" s="13" t="s">
        <v>7039</v>
      </c>
      <c r="H5796" s="15" t="str">
        <f>UPPER(Tb_Reseller[[#This Row],[Agen id]]&amp;"-"&amp;VLOOKUP(Tb_Reseller[[#This Row],[Agen id]],A:B,2,0)&amp;"("&amp;Tb_Reseller[[#This Row],[Short]]&amp;")")</f>
        <v>AR37966-WARUNG REHAN(P)</v>
      </c>
      <c r="I5796" s="15" t="str">
        <f>VLOOKUP(Tb_Reseller[[#This Row],[Agen id]],Mapping_Agen!A:D,4,0)</f>
        <v>Prima</v>
      </c>
      <c r="J5796" s="7" t="str">
        <f>VLOOKUP(Tb_Reseller[[#This Row],[Agen id]],Mapping_Agen!A:C,3,0)</f>
        <v>ICON</v>
      </c>
      <c r="K5796" s="17" t="str">
        <f>TRIM(LEFT(Tb_Reseller[[#This Row],[Group]],2))</f>
        <v>P</v>
      </c>
      <c r="L5796" s="17" t="str">
        <f>VLOOKUP(Tb_Reseller[[#This Row],[Agen id]],Mapping_Agen!A:E,5,0)</f>
        <v>NON SCO</v>
      </c>
      <c r="M5796" s="64">
        <v>0</v>
      </c>
      <c r="N5796" s="65">
        <v>0</v>
      </c>
      <c r="O5796" s="65">
        <f>IFERROR(VLOOKUP(Tb_Reseller[[#This Row],[Kode Reseller]],[1]Sheet1!$A:$B,2,0),0)</f>
        <v>0</v>
      </c>
    </row>
    <row r="5797" spans="1:15" x14ac:dyDescent="0.25">
      <c r="A5797" s="13" t="s">
        <v>1422</v>
      </c>
      <c r="B5797" s="14" t="s">
        <v>16195</v>
      </c>
      <c r="C5797" s="15" t="s">
        <v>8262</v>
      </c>
      <c r="D5797" s="15" t="s">
        <v>8231</v>
      </c>
      <c r="E5797" s="16">
        <v>45764.595833333333</v>
      </c>
      <c r="F5797" s="13" t="s">
        <v>8204</v>
      </c>
      <c r="G5797" s="13" t="s">
        <v>1422</v>
      </c>
      <c r="H5797" s="15" t="str">
        <f>UPPER(Tb_Reseller[[#This Row],[Agen id]]&amp;"-"&amp;VLOOKUP(Tb_Reseller[[#This Row],[Agen id]],A:B,2,0)&amp;"("&amp;Tb_Reseller[[#This Row],[Short]]&amp;")")</f>
        <v>AR37969-MD BERKAH CELL(RL)</v>
      </c>
      <c r="I5797" s="15" t="str">
        <f>VLOOKUP(Tb_Reseller[[#This Row],[Agen id]],Mapping_Agen!A:D,4,0)</f>
        <v>Limit</v>
      </c>
      <c r="J5797" s="7" t="str">
        <f>VLOOKUP(Tb_Reseller[[#This Row],[Agen id]],Mapping_Agen!A:C,3,0)</f>
        <v>ICON</v>
      </c>
      <c r="K5797" s="17" t="str">
        <f>TRIM(LEFT(Tb_Reseller[[#This Row],[Group]],2))</f>
        <v>RL</v>
      </c>
      <c r="L5797" s="17" t="str">
        <f>VLOOKUP(Tb_Reseller[[#This Row],[Agen id]],Mapping_Agen!A:E,5,0)</f>
        <v>Abdul Harris</v>
      </c>
      <c r="M5797" s="64">
        <v>13.838709677419503</v>
      </c>
      <c r="N5797" s="65">
        <v>12.533333333333299</v>
      </c>
      <c r="O5797" s="65">
        <f>IFERROR(VLOOKUP(Tb_Reseller[[#This Row],[Kode Reseller]],[1]Sheet1!$A:$B,2,0),0)</f>
        <v>12.5</v>
      </c>
    </row>
    <row r="5798" spans="1:15" x14ac:dyDescent="0.25">
      <c r="A5798" s="13" t="s">
        <v>7044</v>
      </c>
      <c r="B5798" s="14" t="s">
        <v>16196</v>
      </c>
      <c r="C5798" s="15" t="s">
        <v>8202</v>
      </c>
      <c r="D5798" s="15" t="s">
        <v>11516</v>
      </c>
      <c r="E5798" s="16">
        <v>45764.720833333333</v>
      </c>
      <c r="F5798" s="13" t="s">
        <v>8204</v>
      </c>
      <c r="G5798" s="13" t="s">
        <v>7044</v>
      </c>
      <c r="H5798" s="15" t="str">
        <f>UPPER(Tb_Reseller[[#This Row],[Agen id]]&amp;"-"&amp;VLOOKUP(Tb_Reseller[[#This Row],[Agen id]],A:B,2,0)&amp;"("&amp;Tb_Reseller[[#This Row],[Short]]&amp;")")</f>
        <v>AR37970-ESIH SAPUTRI(O)</v>
      </c>
      <c r="I5798" s="15" t="str">
        <f>VLOOKUP(Tb_Reseller[[#This Row],[Agen id]],Mapping_Agen!A:D,4,0)</f>
        <v>Prima</v>
      </c>
      <c r="J5798" s="7" t="str">
        <f>VLOOKUP(Tb_Reseller[[#This Row],[Agen id]],Mapping_Agen!A:C,3,0)</f>
        <v>ONLINE</v>
      </c>
      <c r="K5798" s="17" t="str">
        <f>TRIM(LEFT(Tb_Reseller[[#This Row],[Group]],2))</f>
        <v>O</v>
      </c>
      <c r="L5798" s="17" t="str">
        <f>VLOOKUP(Tb_Reseller[[#This Row],[Agen id]],Mapping_Agen!A:E,5,0)</f>
        <v>ONLINE</v>
      </c>
      <c r="M5798" s="64">
        <v>0</v>
      </c>
      <c r="N5798" s="65">
        <v>0</v>
      </c>
      <c r="O5798" s="65">
        <f>IFERROR(VLOOKUP(Tb_Reseller[[#This Row],[Kode Reseller]],[1]Sheet1!$A:$B,2,0),0)</f>
        <v>0</v>
      </c>
    </row>
    <row r="5799" spans="1:15" x14ac:dyDescent="0.25">
      <c r="A5799" s="13" t="s">
        <v>2301</v>
      </c>
      <c r="B5799" s="14" t="s">
        <v>16197</v>
      </c>
      <c r="C5799" s="15" t="s">
        <v>8202</v>
      </c>
      <c r="D5799" s="15" t="s">
        <v>11516</v>
      </c>
      <c r="E5799" s="16">
        <v>45764.750694444447</v>
      </c>
      <c r="F5799" s="13" t="s">
        <v>8204</v>
      </c>
      <c r="G5799" s="13" t="s">
        <v>2301</v>
      </c>
      <c r="H5799" s="15" t="str">
        <f>UPPER(Tb_Reseller[[#This Row],[Agen id]]&amp;"-"&amp;VLOOKUP(Tb_Reseller[[#This Row],[Agen id]],A:B,2,0)&amp;"("&amp;Tb_Reseller[[#This Row],[Short]]&amp;")")</f>
        <v>AR37971-DIKI(O)</v>
      </c>
      <c r="I5799" s="15" t="str">
        <f>VLOOKUP(Tb_Reseller[[#This Row],[Agen id]],Mapping_Agen!A:D,4,0)</f>
        <v>Prima</v>
      </c>
      <c r="J5799" s="7" t="str">
        <f>VLOOKUP(Tb_Reseller[[#This Row],[Agen id]],Mapping_Agen!A:C,3,0)</f>
        <v>ONLINE</v>
      </c>
      <c r="K5799" s="17" t="str">
        <f>TRIM(LEFT(Tb_Reseller[[#This Row],[Group]],2))</f>
        <v>O</v>
      </c>
      <c r="L5799" s="17" t="str">
        <f>VLOOKUP(Tb_Reseller[[#This Row],[Agen id]],Mapping_Agen!A:E,5,0)</f>
        <v>ONLINE</v>
      </c>
      <c r="M5799" s="64">
        <v>0.87096774193548332</v>
      </c>
      <c r="N5799" s="65">
        <v>0.56666666666666665</v>
      </c>
      <c r="O5799" s="65">
        <f>IFERROR(VLOOKUP(Tb_Reseller[[#This Row],[Kode Reseller]],[1]Sheet1!$A:$B,2,0),0)</f>
        <v>0.75</v>
      </c>
    </row>
    <row r="5800" spans="1:15" x14ac:dyDescent="0.25">
      <c r="A5800" s="13" t="s">
        <v>7048</v>
      </c>
      <c r="B5800" s="14" t="s">
        <v>13345</v>
      </c>
      <c r="C5800" s="15" t="s">
        <v>8202</v>
      </c>
      <c r="D5800" s="15" t="s">
        <v>11516</v>
      </c>
      <c r="E5800" s="16">
        <v>45765.260416666657</v>
      </c>
      <c r="F5800" s="13" t="s">
        <v>8204</v>
      </c>
      <c r="G5800" s="13" t="s">
        <v>7048</v>
      </c>
      <c r="H5800" s="15" t="str">
        <f>UPPER(Tb_Reseller[[#This Row],[Agen id]]&amp;"-"&amp;VLOOKUP(Tb_Reseller[[#This Row],[Agen id]],A:B,2,0)&amp;"("&amp;Tb_Reseller[[#This Row],[Short]]&amp;")")</f>
        <v>AR37975-HANAFI(O)</v>
      </c>
      <c r="I5800" s="15" t="str">
        <f>VLOOKUP(Tb_Reseller[[#This Row],[Agen id]],Mapping_Agen!A:D,4,0)</f>
        <v>Prima</v>
      </c>
      <c r="J5800" s="7" t="str">
        <f>VLOOKUP(Tb_Reseller[[#This Row],[Agen id]],Mapping_Agen!A:C,3,0)</f>
        <v>ONLINE</v>
      </c>
      <c r="K5800" s="17" t="str">
        <f>TRIM(LEFT(Tb_Reseller[[#This Row],[Group]],2))</f>
        <v>O</v>
      </c>
      <c r="L5800" s="17" t="str">
        <f>VLOOKUP(Tb_Reseller[[#This Row],[Agen id]],Mapping_Agen!A:E,5,0)</f>
        <v>ONLINE</v>
      </c>
      <c r="M5800" s="64">
        <v>0</v>
      </c>
      <c r="N5800" s="65">
        <v>0</v>
      </c>
      <c r="O5800" s="65">
        <f>IFERROR(VLOOKUP(Tb_Reseller[[#This Row],[Kode Reseller]],[1]Sheet1!$A:$B,2,0),0)</f>
        <v>0</v>
      </c>
    </row>
    <row r="5801" spans="1:15" x14ac:dyDescent="0.25">
      <c r="A5801" s="13" t="s">
        <v>2653</v>
      </c>
      <c r="B5801" s="14" t="s">
        <v>16198</v>
      </c>
      <c r="C5801" s="15" t="s">
        <v>8262</v>
      </c>
      <c r="D5801" s="15" t="s">
        <v>8231</v>
      </c>
      <c r="E5801" s="16">
        <v>45765.503472222219</v>
      </c>
      <c r="F5801" s="13" t="s">
        <v>8204</v>
      </c>
      <c r="G5801" s="13" t="s">
        <v>2653</v>
      </c>
      <c r="H5801" s="15" t="str">
        <f>UPPER(Tb_Reseller[[#This Row],[Agen id]]&amp;"-"&amp;VLOOKUP(Tb_Reseller[[#This Row],[Agen id]],A:B,2,0)&amp;"("&amp;Tb_Reseller[[#This Row],[Short]]&amp;")")</f>
        <v>AR37977-WARUNG FATIH(RL)</v>
      </c>
      <c r="I5801" s="15" t="str">
        <f>VLOOKUP(Tb_Reseller[[#This Row],[Agen id]],Mapping_Agen!A:D,4,0)</f>
        <v>Limit</v>
      </c>
      <c r="J5801" s="7" t="str">
        <f>VLOOKUP(Tb_Reseller[[#This Row],[Agen id]],Mapping_Agen!A:C,3,0)</f>
        <v>ICON</v>
      </c>
      <c r="K5801" s="17" t="str">
        <f>TRIM(LEFT(Tb_Reseller[[#This Row],[Group]],2))</f>
        <v>RL</v>
      </c>
      <c r="L5801" s="17" t="str">
        <f>VLOOKUP(Tb_Reseller[[#This Row],[Agen id]],Mapping_Agen!A:E,5,0)</f>
        <v>Abdul Harris</v>
      </c>
      <c r="M5801" s="64">
        <v>1.1290322580645153</v>
      </c>
      <c r="N5801" s="65">
        <v>2.0000000000000027</v>
      </c>
      <c r="O5801" s="65">
        <f>IFERROR(VLOOKUP(Tb_Reseller[[#This Row],[Kode Reseller]],[1]Sheet1!$A:$B,2,0),0)</f>
        <v>2.5</v>
      </c>
    </row>
    <row r="5802" spans="1:15" x14ac:dyDescent="0.25">
      <c r="A5802" s="13" t="s">
        <v>7696</v>
      </c>
      <c r="B5802" s="14" t="s">
        <v>16199</v>
      </c>
      <c r="C5802" s="15" t="s">
        <v>8262</v>
      </c>
      <c r="D5802" s="15" t="s">
        <v>8231</v>
      </c>
      <c r="E5802" s="16">
        <v>45765.563888888893</v>
      </c>
      <c r="F5802" s="13" t="s">
        <v>8204</v>
      </c>
      <c r="G5802" s="13" t="s">
        <v>7696</v>
      </c>
      <c r="H5802" s="15" t="str">
        <f>UPPER(Tb_Reseller[[#This Row],[Agen id]]&amp;"-"&amp;VLOOKUP(Tb_Reseller[[#This Row],[Agen id]],A:B,2,0)&amp;"("&amp;Tb_Reseller[[#This Row],[Short]]&amp;")")</f>
        <v>AR37978-KAFI CELL(RL)</v>
      </c>
      <c r="I5802" s="15" t="str">
        <f>VLOOKUP(Tb_Reseller[[#This Row],[Agen id]],Mapping_Agen!A:D,4,0)</f>
        <v>Limit</v>
      </c>
      <c r="J5802" s="7" t="str">
        <f>VLOOKUP(Tb_Reseller[[#This Row],[Agen id]],Mapping_Agen!A:C,3,0)</f>
        <v>ICON</v>
      </c>
      <c r="K5802" s="17" t="str">
        <f>TRIM(LEFT(Tb_Reseller[[#This Row],[Group]],2))</f>
        <v>RL</v>
      </c>
      <c r="L5802" s="17" t="str">
        <f>VLOOKUP(Tb_Reseller[[#This Row],[Agen id]],Mapping_Agen!A:E,5,0)</f>
        <v>Abdul Harris</v>
      </c>
      <c r="M5802" s="64">
        <v>1.9032258064516114</v>
      </c>
      <c r="N5802" s="65">
        <v>2.0333333333333359</v>
      </c>
      <c r="O5802" s="65">
        <f>IFERROR(VLOOKUP(Tb_Reseller[[#This Row],[Kode Reseller]],[1]Sheet1!$A:$B,2,0),0)</f>
        <v>2.25</v>
      </c>
    </row>
    <row r="5803" spans="1:15" x14ac:dyDescent="0.25">
      <c r="A5803" s="13" t="s">
        <v>7056</v>
      </c>
      <c r="B5803" s="14" t="s">
        <v>16200</v>
      </c>
      <c r="C5803" s="15" t="s">
        <v>8202</v>
      </c>
      <c r="D5803" s="15" t="s">
        <v>11516</v>
      </c>
      <c r="E5803" s="16">
        <v>45765.642361111109</v>
      </c>
      <c r="F5803" s="13" t="s">
        <v>8204</v>
      </c>
      <c r="G5803" s="13" t="s">
        <v>7056</v>
      </c>
      <c r="H5803" s="15" t="str">
        <f>UPPER(Tb_Reseller[[#This Row],[Agen id]]&amp;"-"&amp;VLOOKUP(Tb_Reseller[[#This Row],[Agen id]],A:B,2,0)&amp;"("&amp;Tb_Reseller[[#This Row],[Short]]&amp;")")</f>
        <v>AR37980-INDRI CEL(O)</v>
      </c>
      <c r="I5803" s="15" t="str">
        <f>VLOOKUP(Tb_Reseller[[#This Row],[Agen id]],Mapping_Agen!A:D,4,0)</f>
        <v>Prima</v>
      </c>
      <c r="J5803" s="7" t="str">
        <f>VLOOKUP(Tb_Reseller[[#This Row],[Agen id]],Mapping_Agen!A:C,3,0)</f>
        <v>ONLINE</v>
      </c>
      <c r="K5803" s="17" t="str">
        <f>TRIM(LEFT(Tb_Reseller[[#This Row],[Group]],2))</f>
        <v>O</v>
      </c>
      <c r="L5803" s="17" t="str">
        <f>VLOOKUP(Tb_Reseller[[#This Row],[Agen id]],Mapping_Agen!A:E,5,0)</f>
        <v>ONLINE</v>
      </c>
      <c r="M5803" s="64">
        <v>0</v>
      </c>
      <c r="N5803" s="65">
        <v>0</v>
      </c>
      <c r="O5803" s="65">
        <f>IFERROR(VLOOKUP(Tb_Reseller[[#This Row],[Kode Reseller]],[1]Sheet1!$A:$B,2,0),0)</f>
        <v>0</v>
      </c>
    </row>
    <row r="5804" spans="1:15" x14ac:dyDescent="0.25">
      <c r="A5804" s="13" t="s">
        <v>16201</v>
      </c>
      <c r="B5804" s="14" t="s">
        <v>10093</v>
      </c>
      <c r="C5804" s="15" t="s">
        <v>8213</v>
      </c>
      <c r="D5804" s="15" t="s">
        <v>8829</v>
      </c>
      <c r="E5804" s="16">
        <v>45765.705555555563</v>
      </c>
      <c r="F5804" s="7" t="s">
        <v>8268</v>
      </c>
      <c r="G5804" s="13" t="s">
        <v>886</v>
      </c>
      <c r="H5804" s="15" t="str">
        <f>UPPER(Tb_Reseller[[#This Row],[Agen id]]&amp;"-"&amp;VLOOKUP(Tb_Reseller[[#This Row],[Agen id]],A:B,2,0)&amp;"("&amp;Tb_Reseller[[#This Row],[Short]]&amp;")")</f>
        <v>AR08869-BAROKAH CELL 2(P)</v>
      </c>
      <c r="I5804" s="15" t="str">
        <f>VLOOKUP(Tb_Reseller[[#This Row],[Agen id]],Mapping_Agen!A:D,4,0)</f>
        <v>Prima</v>
      </c>
      <c r="J5804" s="7" t="str">
        <f>VLOOKUP(Tb_Reseller[[#This Row],[Agen id]],Mapping_Agen!A:C,3,0)</f>
        <v>BSD</v>
      </c>
      <c r="K5804" s="17" t="str">
        <f>TRIM(LEFT(Tb_Reseller[[#This Row],[Group]],2))</f>
        <v>P</v>
      </c>
      <c r="L5804" s="17" t="str">
        <f>VLOOKUP(Tb_Reseller[[#This Row],[Agen id]],Mapping_Agen!A:E,5,0)</f>
        <v>NON SCO</v>
      </c>
      <c r="M5804" s="64">
        <v>0</v>
      </c>
      <c r="N5804" s="65">
        <v>0</v>
      </c>
      <c r="O5804" s="65">
        <f>IFERROR(VLOOKUP(Tb_Reseller[[#This Row],[Kode Reseller]],[1]Sheet1!$A:$B,2,0),0)</f>
        <v>0</v>
      </c>
    </row>
    <row r="5805" spans="1:15" x14ac:dyDescent="0.25">
      <c r="A5805" s="13" t="s">
        <v>16202</v>
      </c>
      <c r="B5805" s="14" t="s">
        <v>16203</v>
      </c>
      <c r="C5805" s="15" t="s">
        <v>8213</v>
      </c>
      <c r="D5805" s="15" t="s">
        <v>8829</v>
      </c>
      <c r="E5805" s="16">
        <v>45765.740277777782</v>
      </c>
      <c r="F5805" s="7" t="s">
        <v>8268</v>
      </c>
      <c r="G5805" s="13" t="s">
        <v>886</v>
      </c>
      <c r="H5805" s="15" t="str">
        <f>UPPER(Tb_Reseller[[#This Row],[Agen id]]&amp;"-"&amp;VLOOKUP(Tb_Reseller[[#This Row],[Agen id]],A:B,2,0)&amp;"("&amp;Tb_Reseller[[#This Row],[Short]]&amp;")")</f>
        <v>AR08869-BAROKAH CELL 2(P)</v>
      </c>
      <c r="I5805" s="15" t="str">
        <f>VLOOKUP(Tb_Reseller[[#This Row],[Agen id]],Mapping_Agen!A:D,4,0)</f>
        <v>Prima</v>
      </c>
      <c r="J5805" s="7" t="str">
        <f>VLOOKUP(Tb_Reseller[[#This Row],[Agen id]],Mapping_Agen!A:C,3,0)</f>
        <v>BSD</v>
      </c>
      <c r="K5805" s="17" t="str">
        <f>TRIM(LEFT(Tb_Reseller[[#This Row],[Group]],2))</f>
        <v>P</v>
      </c>
      <c r="L5805" s="17" t="str">
        <f>VLOOKUP(Tb_Reseller[[#This Row],[Agen id]],Mapping_Agen!A:E,5,0)</f>
        <v>NON SCO</v>
      </c>
      <c r="M5805" s="64">
        <v>3.2258064516129031E-2</v>
      </c>
      <c r="N5805" s="65">
        <v>0</v>
      </c>
      <c r="O5805" s="65">
        <f>IFERROR(VLOOKUP(Tb_Reseller[[#This Row],[Kode Reseller]],[1]Sheet1!$A:$B,2,0),0)</f>
        <v>0</v>
      </c>
    </row>
    <row r="5806" spans="1:15" x14ac:dyDescent="0.25">
      <c r="A5806" s="13" t="s">
        <v>16204</v>
      </c>
      <c r="B5806" s="14" t="s">
        <v>16205</v>
      </c>
      <c r="C5806" s="22" t="s">
        <v>14026</v>
      </c>
      <c r="D5806" s="15" t="s">
        <v>16206</v>
      </c>
      <c r="E5806" s="16">
        <v>45765.775694444441</v>
      </c>
      <c r="F5806" s="7" t="s">
        <v>8268</v>
      </c>
      <c r="G5806" s="13" t="s">
        <v>4903</v>
      </c>
      <c r="H5806" s="15" t="str">
        <f>UPPER(Tb_Reseller[[#This Row],[Agen id]]&amp;"-"&amp;VLOOKUP(Tb_Reseller[[#This Row],[Agen id]],A:B,2,0)&amp;"("&amp;Tb_Reseller[[#This Row],[Short]]&amp;")")</f>
        <v>AR14474-GHINA CELL(MV)</v>
      </c>
      <c r="I5806" s="15" t="str">
        <f>VLOOKUP(Tb_Reseller[[#This Row],[Agen id]],Mapping_Agen!A:D,4,0)</f>
        <v>No Limit</v>
      </c>
      <c r="J5806" s="7" t="str">
        <f>VLOOKUP(Tb_Reseller[[#This Row],[Agen id]],Mapping_Agen!A:C,3,0)</f>
        <v>ICON</v>
      </c>
      <c r="K5806" s="17" t="str">
        <f>TRIM(LEFT(Tb_Reseller[[#This Row],[Group]],2))</f>
        <v>MV</v>
      </c>
      <c r="L5806" s="17" t="str">
        <f>VLOOKUP(Tb_Reseller[[#This Row],[Agen id]],Mapping_Agen!A:E,5,0)</f>
        <v>Abdul Harris</v>
      </c>
      <c r="M5806" s="64">
        <v>0</v>
      </c>
      <c r="N5806" s="65">
        <v>0</v>
      </c>
      <c r="O5806" s="65">
        <f>IFERROR(VLOOKUP(Tb_Reseller[[#This Row],[Kode Reseller]],[1]Sheet1!$A:$B,2,0),0)</f>
        <v>0</v>
      </c>
    </row>
    <row r="5807" spans="1:15" x14ac:dyDescent="0.25">
      <c r="A5807" s="13" t="s">
        <v>7058</v>
      </c>
      <c r="B5807" s="14" t="s">
        <v>9193</v>
      </c>
      <c r="C5807" s="15" t="s">
        <v>8202</v>
      </c>
      <c r="D5807" s="15" t="s">
        <v>11516</v>
      </c>
      <c r="E5807" s="16">
        <v>45766.556250000001</v>
      </c>
      <c r="F5807" s="13" t="s">
        <v>8204</v>
      </c>
      <c r="G5807" s="13" t="s">
        <v>7058</v>
      </c>
      <c r="H5807" s="15" t="str">
        <f>UPPER(Tb_Reseller[[#This Row],[Agen id]]&amp;"-"&amp;VLOOKUP(Tb_Reseller[[#This Row],[Agen id]],A:B,2,0)&amp;"("&amp;Tb_Reseller[[#This Row],[Short]]&amp;")")</f>
        <v>AR37986-FAZRI CELL(O)</v>
      </c>
      <c r="I5807" s="15" t="str">
        <f>VLOOKUP(Tb_Reseller[[#This Row],[Agen id]],Mapping_Agen!A:D,4,0)</f>
        <v>Prima</v>
      </c>
      <c r="J5807" s="7" t="str">
        <f>VLOOKUP(Tb_Reseller[[#This Row],[Agen id]],Mapping_Agen!A:C,3,0)</f>
        <v>ONLINE</v>
      </c>
      <c r="K5807" s="17" t="str">
        <f>TRIM(LEFT(Tb_Reseller[[#This Row],[Group]],2))</f>
        <v>O</v>
      </c>
      <c r="L5807" s="17" t="str">
        <f>VLOOKUP(Tb_Reseller[[#This Row],[Agen id]],Mapping_Agen!A:E,5,0)</f>
        <v>ONLINE</v>
      </c>
      <c r="M5807" s="64">
        <v>0</v>
      </c>
      <c r="N5807" s="65">
        <v>0</v>
      </c>
      <c r="O5807" s="65">
        <f>IFERROR(VLOOKUP(Tb_Reseller[[#This Row],[Kode Reseller]],[1]Sheet1!$A:$B,2,0),0)</f>
        <v>0</v>
      </c>
    </row>
    <row r="5808" spans="1:15" x14ac:dyDescent="0.25">
      <c r="A5808" s="13" t="s">
        <v>7060</v>
      </c>
      <c r="B5808" s="14" t="s">
        <v>16207</v>
      </c>
      <c r="C5808" s="15" t="s">
        <v>8262</v>
      </c>
      <c r="D5808" s="15" t="s">
        <v>8248</v>
      </c>
      <c r="E5808" s="16">
        <v>45766.573611111111</v>
      </c>
      <c r="F5808" s="13" t="s">
        <v>8204</v>
      </c>
      <c r="G5808" s="13" t="s">
        <v>7060</v>
      </c>
      <c r="H5808" s="15" t="str">
        <f>UPPER(Tb_Reseller[[#This Row],[Agen id]]&amp;"-"&amp;VLOOKUP(Tb_Reseller[[#This Row],[Agen id]],A:B,2,0)&amp;"("&amp;Tb_Reseller[[#This Row],[Short]]&amp;")")</f>
        <v>AR37987-QIMORA CELL(RL)</v>
      </c>
      <c r="I5808" s="15" t="str">
        <f>VLOOKUP(Tb_Reseller[[#This Row],[Agen id]],Mapping_Agen!A:D,4,0)</f>
        <v>No Limit</v>
      </c>
      <c r="J5808" s="7" t="str">
        <f>VLOOKUP(Tb_Reseller[[#This Row],[Agen id]],Mapping_Agen!A:C,3,0)</f>
        <v>PP</v>
      </c>
      <c r="K5808" s="17" t="str">
        <f>TRIM(LEFT(Tb_Reseller[[#This Row],[Group]],2))</f>
        <v>RL</v>
      </c>
      <c r="L5808" s="17" t="str">
        <f>VLOOKUP(Tb_Reseller[[#This Row],[Agen id]],Mapping_Agen!A:E,5,0)</f>
        <v>NON SCO</v>
      </c>
      <c r="M5808" s="64">
        <v>0</v>
      </c>
      <c r="N5808" s="65">
        <v>0</v>
      </c>
      <c r="O5808" s="65">
        <f>IFERROR(VLOOKUP(Tb_Reseller[[#This Row],[Kode Reseller]],[1]Sheet1!$A:$B,2,0),0)</f>
        <v>0</v>
      </c>
    </row>
    <row r="5809" spans="1:15" x14ac:dyDescent="0.25">
      <c r="A5809" s="13" t="s">
        <v>16208</v>
      </c>
      <c r="B5809" s="14" t="s">
        <v>16209</v>
      </c>
      <c r="C5809" s="15" t="s">
        <v>8213</v>
      </c>
      <c r="D5809" s="15" t="s">
        <v>9898</v>
      </c>
      <c r="E5809" s="16">
        <v>45767.553472222222</v>
      </c>
      <c r="F5809" s="7" t="s">
        <v>8268</v>
      </c>
      <c r="G5809" s="13" t="s">
        <v>1121</v>
      </c>
      <c r="H5809" s="15" t="str">
        <f>UPPER(Tb_Reseller[[#This Row],[Agen id]]&amp;"-"&amp;VLOOKUP(Tb_Reseller[[#This Row],[Agen id]],A:B,2,0)&amp;"("&amp;Tb_Reseller[[#This Row],[Short]]&amp;")")</f>
        <v>AR11542-CISADANE CELL(P)</v>
      </c>
      <c r="I5809" s="15" t="str">
        <f>VLOOKUP(Tb_Reseller[[#This Row],[Agen id]],Mapping_Agen!A:D,4,0)</f>
        <v>Prima</v>
      </c>
      <c r="J5809" s="7" t="str">
        <f>VLOOKUP(Tb_Reseller[[#This Row],[Agen id]],Mapping_Agen!A:C,3,0)</f>
        <v>BSD</v>
      </c>
      <c r="K5809" s="17" t="str">
        <f>TRIM(LEFT(Tb_Reseller[[#This Row],[Group]],2))</f>
        <v>P</v>
      </c>
      <c r="L5809" s="17" t="str">
        <f>VLOOKUP(Tb_Reseller[[#This Row],[Agen id]],Mapping_Agen!A:E,5,0)</f>
        <v>Hupron</v>
      </c>
      <c r="M5809" s="64">
        <v>0</v>
      </c>
      <c r="N5809" s="65">
        <v>0</v>
      </c>
      <c r="O5809" s="65">
        <f>IFERROR(VLOOKUP(Tb_Reseller[[#This Row],[Kode Reseller]],[1]Sheet1!$A:$B,2,0),0)</f>
        <v>0</v>
      </c>
    </row>
    <row r="5810" spans="1:15" x14ac:dyDescent="0.25">
      <c r="A5810" s="13" t="s">
        <v>16210</v>
      </c>
      <c r="B5810" s="14" t="s">
        <v>16211</v>
      </c>
      <c r="C5810" s="15" t="s">
        <v>8213</v>
      </c>
      <c r="D5810" s="15" t="s">
        <v>9018</v>
      </c>
      <c r="E5810" s="16">
        <v>45768.526388888888</v>
      </c>
      <c r="F5810" s="7" t="s">
        <v>8268</v>
      </c>
      <c r="G5810" s="13" t="s">
        <v>806</v>
      </c>
      <c r="H5810" s="15" t="str">
        <f>UPPER(Tb_Reseller[[#This Row],[Agen id]]&amp;"-"&amp;VLOOKUP(Tb_Reseller[[#This Row],[Agen id]],A:B,2,0)&amp;"("&amp;Tb_Reseller[[#This Row],[Short]]&amp;")")</f>
        <v>AR08006-TJ CELL(P)</v>
      </c>
      <c r="I5810" s="15" t="str">
        <f>VLOOKUP(Tb_Reseller[[#This Row],[Agen id]],Mapping_Agen!A:D,4,0)</f>
        <v>Prima</v>
      </c>
      <c r="J5810" s="7" t="str">
        <f>VLOOKUP(Tb_Reseller[[#This Row],[Agen id]],Mapping_Agen!A:C,3,0)</f>
        <v>ICON</v>
      </c>
      <c r="K5810" s="17" t="str">
        <f>TRIM(LEFT(Tb_Reseller[[#This Row],[Group]],2))</f>
        <v>P</v>
      </c>
      <c r="L5810" s="17" t="str">
        <f>VLOOKUP(Tb_Reseller[[#This Row],[Agen id]],Mapping_Agen!A:E,5,0)</f>
        <v>Abdul Harris</v>
      </c>
      <c r="M5810" s="64">
        <v>0</v>
      </c>
      <c r="N5810" s="65">
        <v>0</v>
      </c>
      <c r="O5810" s="65">
        <f>IFERROR(VLOOKUP(Tb_Reseller[[#This Row],[Kode Reseller]],[1]Sheet1!$A:$B,2,0),0)</f>
        <v>0</v>
      </c>
    </row>
    <row r="5811" spans="1:15" x14ac:dyDescent="0.25">
      <c r="A5811" s="13" t="s">
        <v>7063</v>
      </c>
      <c r="B5811" s="14" t="s">
        <v>16212</v>
      </c>
      <c r="C5811" s="15" t="s">
        <v>8202</v>
      </c>
      <c r="D5811" s="15" t="s">
        <v>11516</v>
      </c>
      <c r="E5811" s="16">
        <v>45768.640277777777</v>
      </c>
      <c r="F5811" s="13" t="s">
        <v>8204</v>
      </c>
      <c r="G5811" s="13" t="s">
        <v>7063</v>
      </c>
      <c r="H5811" s="15" t="str">
        <f>UPPER(Tb_Reseller[[#This Row],[Agen id]]&amp;"-"&amp;VLOOKUP(Tb_Reseller[[#This Row],[Agen id]],A:B,2,0)&amp;"("&amp;Tb_Reseller[[#This Row],[Short]]&amp;")")</f>
        <v>AR37995-ALKISS BOY(O)</v>
      </c>
      <c r="I5811" s="15" t="str">
        <f>VLOOKUP(Tb_Reseller[[#This Row],[Agen id]],Mapping_Agen!A:D,4,0)</f>
        <v>Prima</v>
      </c>
      <c r="J5811" s="7" t="str">
        <f>VLOOKUP(Tb_Reseller[[#This Row],[Agen id]],Mapping_Agen!A:C,3,0)</f>
        <v>ONLINE</v>
      </c>
      <c r="K5811" s="17" t="str">
        <f>TRIM(LEFT(Tb_Reseller[[#This Row],[Group]],2))</f>
        <v>O</v>
      </c>
      <c r="L5811" s="17" t="str">
        <f>VLOOKUP(Tb_Reseller[[#This Row],[Agen id]],Mapping_Agen!A:E,5,0)</f>
        <v>ONLINE</v>
      </c>
      <c r="M5811" s="64">
        <v>0</v>
      </c>
      <c r="N5811" s="65">
        <v>0</v>
      </c>
      <c r="O5811" s="65">
        <f>IFERROR(VLOOKUP(Tb_Reseller[[#This Row],[Kode Reseller]],[1]Sheet1!$A:$B,2,0),0)</f>
        <v>0</v>
      </c>
    </row>
    <row r="5812" spans="1:15" x14ac:dyDescent="0.25">
      <c r="A5812" s="13" t="s">
        <v>16213</v>
      </c>
      <c r="B5812" s="14" t="s">
        <v>16214</v>
      </c>
      <c r="C5812" s="15" t="s">
        <v>8361</v>
      </c>
      <c r="D5812" s="15" t="s">
        <v>8701</v>
      </c>
      <c r="E5812" s="16">
        <v>45768.771527777782</v>
      </c>
      <c r="F5812" s="7" t="s">
        <v>8268</v>
      </c>
      <c r="G5812" s="13" t="s">
        <v>1877</v>
      </c>
      <c r="H5812" s="15" t="str">
        <f>UPPER(Tb_Reseller[[#This Row],[Agen id]]&amp;"-"&amp;VLOOKUP(Tb_Reseller[[#This Row],[Agen id]],A:B,2,0)&amp;"("&amp;Tb_Reseller[[#This Row],[Short]]&amp;")")</f>
        <v>AR01482-EXCELL(MV)</v>
      </c>
      <c r="I5812" s="15" t="str">
        <f>VLOOKUP(Tb_Reseller[[#This Row],[Agen id]],Mapping_Agen!A:D,4,0)</f>
        <v>Limit</v>
      </c>
      <c r="J5812" s="7" t="str">
        <f>VLOOKUP(Tb_Reseller[[#This Row],[Agen id]],Mapping_Agen!A:C,3,0)</f>
        <v>ICON</v>
      </c>
      <c r="K5812" s="17" t="str">
        <f>TRIM(LEFT(Tb_Reseller[[#This Row],[Group]],2))</f>
        <v>MV</v>
      </c>
      <c r="L5812" s="17" t="str">
        <f>VLOOKUP(Tb_Reseller[[#This Row],[Agen id]],Mapping_Agen!A:E,5,0)</f>
        <v>Abdul Harris</v>
      </c>
      <c r="M5812" s="64">
        <v>11.032258064516203</v>
      </c>
      <c r="N5812" s="65">
        <v>10.166666666666641</v>
      </c>
      <c r="O5812" s="65">
        <f>IFERROR(VLOOKUP(Tb_Reseller[[#This Row],[Kode Reseller]],[1]Sheet1!$A:$B,2,0),0)</f>
        <v>11.75</v>
      </c>
    </row>
    <row r="5813" spans="1:15" x14ac:dyDescent="0.25">
      <c r="A5813" s="13" t="s">
        <v>3599</v>
      </c>
      <c r="B5813" s="14" t="s">
        <v>10188</v>
      </c>
      <c r="C5813" s="15" t="s">
        <v>8213</v>
      </c>
      <c r="D5813" s="15" t="s">
        <v>8248</v>
      </c>
      <c r="E5813" s="16">
        <v>45769.390972222223</v>
      </c>
      <c r="F5813" s="13" t="s">
        <v>8204</v>
      </c>
      <c r="G5813" s="13" t="s">
        <v>3599</v>
      </c>
      <c r="H5813" s="15" t="str">
        <f>UPPER(Tb_Reseller[[#This Row],[Agen id]]&amp;"-"&amp;VLOOKUP(Tb_Reseller[[#This Row],[Agen id]],A:B,2,0)&amp;"("&amp;Tb_Reseller[[#This Row],[Short]]&amp;")")</f>
        <v>AR37999-LAST CELL(P)</v>
      </c>
      <c r="I5813" s="15" t="str">
        <f>VLOOKUP(Tb_Reseller[[#This Row],[Agen id]],Mapping_Agen!A:D,4,0)</f>
        <v>Prima</v>
      </c>
      <c r="J5813" s="7" t="str">
        <f>VLOOKUP(Tb_Reseller[[#This Row],[Agen id]],Mapping_Agen!A:C,3,0)</f>
        <v>PP</v>
      </c>
      <c r="K5813" s="17" t="str">
        <f>TRIM(LEFT(Tb_Reseller[[#This Row],[Group]],2))</f>
        <v>P</v>
      </c>
      <c r="L5813" s="17" t="str">
        <f>VLOOKUP(Tb_Reseller[[#This Row],[Agen id]],Mapping_Agen!A:E,5,0)</f>
        <v>NON SCO</v>
      </c>
      <c r="M5813" s="64">
        <v>0.22580645161290322</v>
      </c>
      <c r="N5813" s="65">
        <v>0.26666666666666666</v>
      </c>
      <c r="O5813" s="65">
        <f>IFERROR(VLOOKUP(Tb_Reseller[[#This Row],[Kode Reseller]],[1]Sheet1!$A:$B,2,0),0)</f>
        <v>1</v>
      </c>
    </row>
    <row r="5814" spans="1:15" x14ac:dyDescent="0.25">
      <c r="A5814" s="13" t="s">
        <v>16215</v>
      </c>
      <c r="B5814" s="14" t="s">
        <v>16216</v>
      </c>
      <c r="C5814" s="15" t="s">
        <v>8213</v>
      </c>
      <c r="D5814" s="15" t="s">
        <v>15044</v>
      </c>
      <c r="E5814" s="16">
        <v>45769.684027777781</v>
      </c>
      <c r="F5814" s="7" t="s">
        <v>8268</v>
      </c>
      <c r="G5814" s="13" t="s">
        <v>5149</v>
      </c>
      <c r="H5814" s="15" t="str">
        <f>UPPER(Tb_Reseller[[#This Row],[Agen id]]&amp;"-"&amp;VLOOKUP(Tb_Reseller[[#This Row],[Agen id]],A:B,2,0)&amp;"("&amp;Tb_Reseller[[#This Row],[Short]]&amp;")")</f>
        <v>AR34632-BHARATA CELL(P)</v>
      </c>
      <c r="I5814" s="15" t="str">
        <f>VLOOKUP(Tb_Reseller[[#This Row],[Agen id]],Mapping_Agen!A:D,4,0)</f>
        <v>Prima</v>
      </c>
      <c r="J5814" s="7" t="str">
        <f>VLOOKUP(Tb_Reseller[[#This Row],[Agen id]],Mapping_Agen!A:C,3,0)</f>
        <v>PRG</v>
      </c>
      <c r="K5814" s="17" t="str">
        <f>TRIM(LEFT(Tb_Reseller[[#This Row],[Group]],2))</f>
        <v>P</v>
      </c>
      <c r="L5814" s="17" t="str">
        <f>VLOOKUP(Tb_Reseller[[#This Row],[Agen id]],Mapping_Agen!A:E,5,0)</f>
        <v>NON SCO</v>
      </c>
      <c r="M5814" s="64">
        <v>0.38709677419354827</v>
      </c>
      <c r="N5814" s="65">
        <v>0.13333333333333333</v>
      </c>
      <c r="O5814" s="65">
        <f>IFERROR(VLOOKUP(Tb_Reseller[[#This Row],[Kode Reseller]],[1]Sheet1!$A:$B,2,0),0)</f>
        <v>0</v>
      </c>
    </row>
    <row r="5815" spans="1:15" x14ac:dyDescent="0.25">
      <c r="A5815" s="13" t="s">
        <v>7721</v>
      </c>
      <c r="B5815" s="14" t="s">
        <v>16217</v>
      </c>
      <c r="C5815" s="15" t="s">
        <v>8202</v>
      </c>
      <c r="D5815" s="15" t="s">
        <v>11516</v>
      </c>
      <c r="E5815" s="16">
        <v>45769.686805555553</v>
      </c>
      <c r="F5815" s="13" t="s">
        <v>8204</v>
      </c>
      <c r="G5815" s="13" t="s">
        <v>7721</v>
      </c>
      <c r="H5815" s="15" t="str">
        <f>UPPER(Tb_Reseller[[#This Row],[Agen id]]&amp;"-"&amp;VLOOKUP(Tb_Reseller[[#This Row],[Agen id]],A:B,2,0)&amp;"("&amp;Tb_Reseller[[#This Row],[Short]]&amp;")")</f>
        <v>AR38003-ENDY(O)</v>
      </c>
      <c r="I5815" s="15" t="str">
        <f>VLOOKUP(Tb_Reseller[[#This Row],[Agen id]],Mapping_Agen!A:D,4,0)</f>
        <v>Prima</v>
      </c>
      <c r="J5815" s="7" t="str">
        <f>VLOOKUP(Tb_Reseller[[#This Row],[Agen id]],Mapping_Agen!A:C,3,0)</f>
        <v>ONLINE</v>
      </c>
      <c r="K5815" s="17" t="str">
        <f>TRIM(LEFT(Tb_Reseller[[#This Row],[Group]],2))</f>
        <v>O</v>
      </c>
      <c r="L5815" s="17" t="str">
        <f>VLOOKUP(Tb_Reseller[[#This Row],[Agen id]],Mapping_Agen!A:E,5,0)</f>
        <v>ONLINE</v>
      </c>
      <c r="M5815" s="64">
        <v>0.12903225806451613</v>
      </c>
      <c r="N5815" s="65">
        <v>0.13333333333333333</v>
      </c>
      <c r="O5815" s="65">
        <f>IFERROR(VLOOKUP(Tb_Reseller[[#This Row],[Kode Reseller]],[1]Sheet1!$A:$B,2,0),0)</f>
        <v>0</v>
      </c>
    </row>
    <row r="5816" spans="1:15" x14ac:dyDescent="0.25">
      <c r="A5816" s="13" t="s">
        <v>16218</v>
      </c>
      <c r="B5816" s="14" t="s">
        <v>16219</v>
      </c>
      <c r="C5816" s="15" t="s">
        <v>8213</v>
      </c>
      <c r="D5816" s="15" t="s">
        <v>15044</v>
      </c>
      <c r="E5816" s="16">
        <v>45769.804166666669</v>
      </c>
      <c r="F5816" s="7" t="s">
        <v>8268</v>
      </c>
      <c r="G5816" s="13" t="s">
        <v>5149</v>
      </c>
      <c r="H5816" s="15" t="str">
        <f>UPPER(Tb_Reseller[[#This Row],[Agen id]]&amp;"-"&amp;VLOOKUP(Tb_Reseller[[#This Row],[Agen id]],A:B,2,0)&amp;"("&amp;Tb_Reseller[[#This Row],[Short]]&amp;")")</f>
        <v>AR34632-BHARATA CELL(P)</v>
      </c>
      <c r="I5816" s="15" t="str">
        <f>VLOOKUP(Tb_Reseller[[#This Row],[Agen id]],Mapping_Agen!A:D,4,0)</f>
        <v>Prima</v>
      </c>
      <c r="J5816" s="7" t="str">
        <f>VLOOKUP(Tb_Reseller[[#This Row],[Agen id]],Mapping_Agen!A:C,3,0)</f>
        <v>PRG</v>
      </c>
      <c r="K5816" s="17" t="str">
        <f>TRIM(LEFT(Tb_Reseller[[#This Row],[Group]],2))</f>
        <v>P</v>
      </c>
      <c r="L5816" s="17" t="str">
        <f>VLOOKUP(Tb_Reseller[[#This Row],[Agen id]],Mapping_Agen!A:E,5,0)</f>
        <v>NON SCO</v>
      </c>
      <c r="M5816" s="64">
        <v>0</v>
      </c>
      <c r="N5816" s="65">
        <v>0</v>
      </c>
      <c r="O5816" s="65">
        <f>IFERROR(VLOOKUP(Tb_Reseller[[#This Row],[Kode Reseller]],[1]Sheet1!$A:$B,2,0),0)</f>
        <v>0</v>
      </c>
    </row>
    <row r="5817" spans="1:15" x14ac:dyDescent="0.25">
      <c r="A5817" s="13" t="s">
        <v>16220</v>
      </c>
      <c r="B5817" s="14" t="s">
        <v>16221</v>
      </c>
      <c r="C5817" s="15" t="s">
        <v>8213</v>
      </c>
      <c r="D5817" s="15" t="s">
        <v>9018</v>
      </c>
      <c r="E5817" s="16">
        <v>45770.414583333331</v>
      </c>
      <c r="F5817" s="7" t="s">
        <v>8268</v>
      </c>
      <c r="G5817" s="13" t="s">
        <v>806</v>
      </c>
      <c r="H5817" s="15" t="str">
        <f>UPPER(Tb_Reseller[[#This Row],[Agen id]]&amp;"-"&amp;VLOOKUP(Tb_Reseller[[#This Row],[Agen id]],A:B,2,0)&amp;"("&amp;Tb_Reseller[[#This Row],[Short]]&amp;")")</f>
        <v>AR08006-TJ CELL(P)</v>
      </c>
      <c r="I5817" s="15" t="str">
        <f>VLOOKUP(Tb_Reseller[[#This Row],[Agen id]],Mapping_Agen!A:D,4,0)</f>
        <v>Prima</v>
      </c>
      <c r="J5817" s="7" t="str">
        <f>VLOOKUP(Tb_Reseller[[#This Row],[Agen id]],Mapping_Agen!A:C,3,0)</f>
        <v>ICON</v>
      </c>
      <c r="K5817" s="17" t="str">
        <f>TRIM(LEFT(Tb_Reseller[[#This Row],[Group]],2))</f>
        <v>P</v>
      </c>
      <c r="L5817" s="17" t="str">
        <f>VLOOKUP(Tb_Reseller[[#This Row],[Agen id]],Mapping_Agen!A:E,5,0)</f>
        <v>Abdul Harris</v>
      </c>
      <c r="M5817" s="64">
        <v>0.54838709677419328</v>
      </c>
      <c r="N5817" s="65">
        <v>0.6</v>
      </c>
      <c r="O5817" s="65">
        <f>IFERROR(VLOOKUP(Tb_Reseller[[#This Row],[Kode Reseller]],[1]Sheet1!$A:$B,2,0),0)</f>
        <v>0.25</v>
      </c>
    </row>
    <row r="5818" spans="1:15" x14ac:dyDescent="0.25">
      <c r="A5818" s="13" t="s">
        <v>16222</v>
      </c>
      <c r="B5818" s="14" t="s">
        <v>10730</v>
      </c>
      <c r="C5818" s="15" t="s">
        <v>8213</v>
      </c>
      <c r="D5818" s="15" t="s">
        <v>9018</v>
      </c>
      <c r="E5818" s="16">
        <v>45770.575694444437</v>
      </c>
      <c r="F5818" s="7" t="s">
        <v>8268</v>
      </c>
      <c r="G5818" s="13" t="s">
        <v>806</v>
      </c>
      <c r="H5818" s="15" t="str">
        <f>UPPER(Tb_Reseller[[#This Row],[Agen id]]&amp;"-"&amp;VLOOKUP(Tb_Reseller[[#This Row],[Agen id]],A:B,2,0)&amp;"("&amp;Tb_Reseller[[#This Row],[Short]]&amp;")")</f>
        <v>AR08006-TJ CELL(P)</v>
      </c>
      <c r="I5818" s="15" t="str">
        <f>VLOOKUP(Tb_Reseller[[#This Row],[Agen id]],Mapping_Agen!A:D,4,0)</f>
        <v>Prima</v>
      </c>
      <c r="J5818" s="7" t="str">
        <f>VLOOKUP(Tb_Reseller[[#This Row],[Agen id]],Mapping_Agen!A:C,3,0)</f>
        <v>ICON</v>
      </c>
      <c r="K5818" s="17" t="str">
        <f>TRIM(LEFT(Tb_Reseller[[#This Row],[Group]],2))</f>
        <v>P</v>
      </c>
      <c r="L5818" s="17" t="str">
        <f>VLOOKUP(Tb_Reseller[[#This Row],[Agen id]],Mapping_Agen!A:E,5,0)</f>
        <v>Abdul Harris</v>
      </c>
      <c r="M5818" s="64">
        <v>0.77419354838709631</v>
      </c>
      <c r="N5818" s="65">
        <v>0.7</v>
      </c>
      <c r="O5818" s="65">
        <f>IFERROR(VLOOKUP(Tb_Reseller[[#This Row],[Kode Reseller]],[1]Sheet1!$A:$B,2,0),0)</f>
        <v>0</v>
      </c>
    </row>
    <row r="5819" spans="1:15" x14ac:dyDescent="0.25">
      <c r="A5819" s="13" t="s">
        <v>16223</v>
      </c>
      <c r="B5819" s="14" t="s">
        <v>16224</v>
      </c>
      <c r="C5819" s="15" t="s">
        <v>8213</v>
      </c>
      <c r="D5819" s="15" t="s">
        <v>9423</v>
      </c>
      <c r="E5819" s="16">
        <v>45770.859027777777</v>
      </c>
      <c r="F5819" s="7" t="s">
        <v>8268</v>
      </c>
      <c r="G5819" s="13" t="s">
        <v>1010</v>
      </c>
      <c r="H5819" s="15" t="str">
        <f>UPPER(Tb_Reseller[[#This Row],[Agen id]]&amp;"-"&amp;VLOOKUP(Tb_Reseller[[#This Row],[Agen id]],A:B,2,0)&amp;"("&amp;Tb_Reseller[[#This Row],[Short]]&amp;")")</f>
        <v>AR10353-RAMACELL(P)</v>
      </c>
      <c r="I5819" s="15" t="str">
        <f>VLOOKUP(Tb_Reseller[[#This Row],[Agen id]],Mapping_Agen!A:D,4,0)</f>
        <v>Prima</v>
      </c>
      <c r="J5819" s="7" t="str">
        <f>VLOOKUP(Tb_Reseller[[#This Row],[Agen id]],Mapping_Agen!A:C,3,0)</f>
        <v>ICON</v>
      </c>
      <c r="K5819" s="17" t="str">
        <f>TRIM(LEFT(Tb_Reseller[[#This Row],[Group]],2))</f>
        <v>P</v>
      </c>
      <c r="L5819" s="17" t="str">
        <f>VLOOKUP(Tb_Reseller[[#This Row],[Agen id]],Mapping_Agen!A:E,5,0)</f>
        <v>NON SCO</v>
      </c>
      <c r="M5819" s="64">
        <v>2.7419354838709658</v>
      </c>
      <c r="N5819" s="65">
        <v>2.5666666666666673</v>
      </c>
      <c r="O5819" s="65">
        <f>IFERROR(VLOOKUP(Tb_Reseller[[#This Row],[Kode Reseller]],[1]Sheet1!$A:$B,2,0),0)</f>
        <v>2.25</v>
      </c>
    </row>
    <row r="5820" spans="1:15" x14ac:dyDescent="0.25">
      <c r="A5820" s="13" t="s">
        <v>7069</v>
      </c>
      <c r="B5820" s="14" t="s">
        <v>16225</v>
      </c>
      <c r="C5820" s="15" t="s">
        <v>8202</v>
      </c>
      <c r="D5820" s="15" t="s">
        <v>11516</v>
      </c>
      <c r="E5820" s="16">
        <v>45770.919444444437</v>
      </c>
      <c r="F5820" s="13" t="s">
        <v>8204</v>
      </c>
      <c r="G5820" s="13" t="s">
        <v>7069</v>
      </c>
      <c r="H5820" s="15" t="str">
        <f>UPPER(Tb_Reseller[[#This Row],[Agen id]]&amp;"-"&amp;VLOOKUP(Tb_Reseller[[#This Row],[Agen id]],A:B,2,0)&amp;"("&amp;Tb_Reseller[[#This Row],[Short]]&amp;")")</f>
        <v>AR38011-MADURA ROYAL FIRMAN(O)</v>
      </c>
      <c r="I5820" s="15" t="str">
        <f>VLOOKUP(Tb_Reseller[[#This Row],[Agen id]],Mapping_Agen!A:D,4,0)</f>
        <v>Prima</v>
      </c>
      <c r="J5820" s="7" t="str">
        <f>VLOOKUP(Tb_Reseller[[#This Row],[Agen id]],Mapping_Agen!A:C,3,0)</f>
        <v>ONLINE</v>
      </c>
      <c r="K5820" s="17" t="str">
        <f>TRIM(LEFT(Tb_Reseller[[#This Row],[Group]],2))</f>
        <v>O</v>
      </c>
      <c r="L5820" s="17" t="str">
        <f>VLOOKUP(Tb_Reseller[[#This Row],[Agen id]],Mapping_Agen!A:E,5,0)</f>
        <v>ONLINE</v>
      </c>
      <c r="M5820" s="64">
        <v>0</v>
      </c>
      <c r="N5820" s="65">
        <v>0</v>
      </c>
      <c r="O5820" s="65">
        <f>IFERROR(VLOOKUP(Tb_Reseller[[#This Row],[Kode Reseller]],[1]Sheet1!$A:$B,2,0),0)</f>
        <v>0</v>
      </c>
    </row>
    <row r="5821" spans="1:15" x14ac:dyDescent="0.25">
      <c r="A5821" s="13" t="s">
        <v>7071</v>
      </c>
      <c r="B5821" s="14" t="s">
        <v>16226</v>
      </c>
      <c r="C5821" s="15" t="s">
        <v>8213</v>
      </c>
      <c r="D5821" s="15" t="s">
        <v>8203</v>
      </c>
      <c r="E5821" s="16">
        <v>45771.465277777781</v>
      </c>
      <c r="F5821" s="13" t="s">
        <v>8204</v>
      </c>
      <c r="G5821" s="13" t="s">
        <v>7071</v>
      </c>
      <c r="H5821" s="15" t="str">
        <f>UPPER(Tb_Reseller[[#This Row],[Agen id]]&amp;"-"&amp;VLOOKUP(Tb_Reseller[[#This Row],[Agen id]],A:B,2,0)&amp;"("&amp;Tb_Reseller[[#This Row],[Short]]&amp;")")</f>
        <v>AR38014-KRISTINA MANULLANG(P)</v>
      </c>
      <c r="I5821" s="15" t="str">
        <f>VLOOKUP(Tb_Reseller[[#This Row],[Agen id]],Mapping_Agen!A:D,4,0)</f>
        <v>Prima</v>
      </c>
      <c r="J5821" s="7" t="str">
        <f>VLOOKUP(Tb_Reseller[[#This Row],[Agen id]],Mapping_Agen!A:C,3,0)</f>
        <v>BSD</v>
      </c>
      <c r="K5821" s="17" t="str">
        <f>TRIM(LEFT(Tb_Reseller[[#This Row],[Group]],2))</f>
        <v>P</v>
      </c>
      <c r="L5821" s="17" t="str">
        <f>VLOOKUP(Tb_Reseller[[#This Row],[Agen id]],Mapping_Agen!A:E,5,0)</f>
        <v>NON SCO</v>
      </c>
      <c r="M5821" s="64">
        <v>0</v>
      </c>
      <c r="N5821" s="65">
        <v>0</v>
      </c>
      <c r="O5821" s="65">
        <f>IFERROR(VLOOKUP(Tb_Reseller[[#This Row],[Kode Reseller]],[1]Sheet1!$A:$B,2,0),0)</f>
        <v>0</v>
      </c>
    </row>
    <row r="5822" spans="1:15" x14ac:dyDescent="0.25">
      <c r="A5822" s="13" t="s">
        <v>7723</v>
      </c>
      <c r="B5822" s="14" t="s">
        <v>16227</v>
      </c>
      <c r="C5822" s="15" t="s">
        <v>8202</v>
      </c>
      <c r="D5822" s="15" t="s">
        <v>11516</v>
      </c>
      <c r="E5822" s="16">
        <v>45772.433333333327</v>
      </c>
      <c r="F5822" s="13" t="s">
        <v>8204</v>
      </c>
      <c r="G5822" s="13" t="s">
        <v>7723</v>
      </c>
      <c r="H5822" s="15" t="str">
        <f>UPPER(Tb_Reseller[[#This Row],[Agen id]]&amp;"-"&amp;VLOOKUP(Tb_Reseller[[#This Row],[Agen id]],A:B,2,0)&amp;"("&amp;Tb_Reseller[[#This Row],[Short]]&amp;")")</f>
        <v>AR38020-NADILLA(O)</v>
      </c>
      <c r="I5822" s="15" t="str">
        <f>VLOOKUP(Tb_Reseller[[#This Row],[Agen id]],Mapping_Agen!A:D,4,0)</f>
        <v>Prima</v>
      </c>
      <c r="J5822" s="7" t="str">
        <f>VLOOKUP(Tb_Reseller[[#This Row],[Agen id]],Mapping_Agen!A:C,3,0)</f>
        <v>ONLINE</v>
      </c>
      <c r="K5822" s="17" t="str">
        <f>TRIM(LEFT(Tb_Reseller[[#This Row],[Group]],2))</f>
        <v>O</v>
      </c>
      <c r="L5822" s="17" t="str">
        <f>VLOOKUP(Tb_Reseller[[#This Row],[Agen id]],Mapping_Agen!A:E,5,0)</f>
        <v>ONLINE</v>
      </c>
      <c r="M5822" s="64">
        <v>0</v>
      </c>
      <c r="N5822" s="65">
        <v>0</v>
      </c>
      <c r="O5822" s="65">
        <f>IFERROR(VLOOKUP(Tb_Reseller[[#This Row],[Kode Reseller]],[1]Sheet1!$A:$B,2,0),0)</f>
        <v>0</v>
      </c>
    </row>
    <row r="5823" spans="1:15" x14ac:dyDescent="0.25">
      <c r="A5823" s="13" t="s">
        <v>7075</v>
      </c>
      <c r="B5823" s="14" t="s">
        <v>16228</v>
      </c>
      <c r="C5823" s="15" t="s">
        <v>8202</v>
      </c>
      <c r="D5823" s="15" t="s">
        <v>11516</v>
      </c>
      <c r="E5823" s="16">
        <v>45772.448611111111</v>
      </c>
      <c r="F5823" s="13" t="s">
        <v>8204</v>
      </c>
      <c r="G5823" s="13" t="s">
        <v>7075</v>
      </c>
      <c r="H5823" s="15" t="str">
        <f>UPPER(Tb_Reseller[[#This Row],[Agen id]]&amp;"-"&amp;VLOOKUP(Tb_Reseller[[#This Row],[Agen id]],A:B,2,0)&amp;"("&amp;Tb_Reseller[[#This Row],[Short]]&amp;")")</f>
        <v>AR38021-LILLAH CELL(O)</v>
      </c>
      <c r="I5823" s="15" t="str">
        <f>VLOOKUP(Tb_Reseller[[#This Row],[Agen id]],Mapping_Agen!A:D,4,0)</f>
        <v>Prima</v>
      </c>
      <c r="J5823" s="7" t="str">
        <f>VLOOKUP(Tb_Reseller[[#This Row],[Agen id]],Mapping_Agen!A:C,3,0)</f>
        <v>ONLINE</v>
      </c>
      <c r="K5823" s="17" t="str">
        <f>TRIM(LEFT(Tb_Reseller[[#This Row],[Group]],2))</f>
        <v>O</v>
      </c>
      <c r="L5823" s="17" t="str">
        <f>VLOOKUP(Tb_Reseller[[#This Row],[Agen id]],Mapping_Agen!A:E,5,0)</f>
        <v>ONLINE</v>
      </c>
      <c r="M5823" s="64">
        <v>0</v>
      </c>
      <c r="N5823" s="65">
        <v>0</v>
      </c>
      <c r="O5823" s="65">
        <f>IFERROR(VLOOKUP(Tb_Reseller[[#This Row],[Kode Reseller]],[1]Sheet1!$A:$B,2,0),0)</f>
        <v>0</v>
      </c>
    </row>
    <row r="5824" spans="1:15" x14ac:dyDescent="0.25">
      <c r="A5824" s="13" t="s">
        <v>7077</v>
      </c>
      <c r="B5824" s="14" t="s">
        <v>16229</v>
      </c>
      <c r="C5824" s="15" t="s">
        <v>8213</v>
      </c>
      <c r="D5824" s="15" t="s">
        <v>8248</v>
      </c>
      <c r="E5824" s="16">
        <v>45772.648611111108</v>
      </c>
      <c r="F5824" s="13" t="s">
        <v>8204</v>
      </c>
      <c r="G5824" s="13" t="s">
        <v>7077</v>
      </c>
      <c r="H5824" s="15" t="str">
        <f>UPPER(Tb_Reseller[[#This Row],[Agen id]]&amp;"-"&amp;VLOOKUP(Tb_Reseller[[#This Row],[Agen id]],A:B,2,0)&amp;"("&amp;Tb_Reseller[[#This Row],[Short]]&amp;")")</f>
        <v>AR38024-DORA CELL(P)</v>
      </c>
      <c r="I5824" s="15" t="str">
        <f>VLOOKUP(Tb_Reseller[[#This Row],[Agen id]],Mapping_Agen!A:D,4,0)</f>
        <v>Prima</v>
      </c>
      <c r="J5824" s="7" t="str">
        <f>VLOOKUP(Tb_Reseller[[#This Row],[Agen id]],Mapping_Agen!A:C,3,0)</f>
        <v>PP</v>
      </c>
      <c r="K5824" s="17" t="str">
        <f>TRIM(LEFT(Tb_Reseller[[#This Row],[Group]],2))</f>
        <v>P</v>
      </c>
      <c r="L5824" s="17" t="str">
        <f>VLOOKUP(Tb_Reseller[[#This Row],[Agen id]],Mapping_Agen!A:E,5,0)</f>
        <v>NON SCO</v>
      </c>
      <c r="M5824" s="64">
        <v>0</v>
      </c>
      <c r="N5824" s="65">
        <v>0</v>
      </c>
      <c r="O5824" s="65">
        <f>IFERROR(VLOOKUP(Tb_Reseller[[#This Row],[Kode Reseller]],[1]Sheet1!$A:$B,2,0),0)</f>
        <v>0</v>
      </c>
    </row>
    <row r="5825" spans="1:15" x14ac:dyDescent="0.25">
      <c r="A5825" s="13" t="s">
        <v>16230</v>
      </c>
      <c r="B5825" s="14" t="s">
        <v>12584</v>
      </c>
      <c r="C5825" s="15" t="s">
        <v>8210</v>
      </c>
      <c r="D5825" s="15" t="s">
        <v>8985</v>
      </c>
      <c r="E5825" s="16">
        <v>45773.330555555563</v>
      </c>
      <c r="F5825" s="7" t="s">
        <v>8268</v>
      </c>
      <c r="G5825" s="13" t="s">
        <v>829</v>
      </c>
      <c r="H5825" s="15" t="str">
        <f>UPPER(Tb_Reseller[[#This Row],[Agen id]]&amp;"-"&amp;VLOOKUP(Tb_Reseller[[#This Row],[Agen id]],A:B,2,0)&amp;"("&amp;Tb_Reseller[[#This Row],[Short]]&amp;")")</f>
        <v>AR08245-BOY CELL(RV)</v>
      </c>
      <c r="I5825" s="15" t="str">
        <f>VLOOKUP(Tb_Reseller[[#This Row],[Agen id]],Mapping_Agen!A:D,4,0)</f>
        <v>Limit</v>
      </c>
      <c r="J5825" s="7" t="str">
        <f>VLOOKUP(Tb_Reseller[[#This Row],[Agen id]],Mapping_Agen!A:C,3,0)</f>
        <v>BSD</v>
      </c>
      <c r="K5825" s="17" t="str">
        <f>TRIM(LEFT(Tb_Reseller[[#This Row],[Group]],2))</f>
        <v>RV</v>
      </c>
      <c r="L5825" s="17" t="str">
        <f>VLOOKUP(Tb_Reseller[[#This Row],[Agen id]],Mapping_Agen!A:E,5,0)</f>
        <v>Hupron</v>
      </c>
      <c r="M5825" s="64">
        <v>8.4516129032258114</v>
      </c>
      <c r="N5825" s="65">
        <v>9.2666666666666444</v>
      </c>
      <c r="O5825" s="65">
        <f>IFERROR(VLOOKUP(Tb_Reseller[[#This Row],[Kode Reseller]],[1]Sheet1!$A:$B,2,0),0)</f>
        <v>9.25</v>
      </c>
    </row>
    <row r="5826" spans="1:15" x14ac:dyDescent="0.25">
      <c r="A5826" s="13" t="s">
        <v>7080</v>
      </c>
      <c r="B5826" s="14" t="s">
        <v>16231</v>
      </c>
      <c r="C5826" s="15" t="s">
        <v>8202</v>
      </c>
      <c r="D5826" s="15" t="s">
        <v>11516</v>
      </c>
      <c r="E5826" s="16">
        <v>45773.862500000003</v>
      </c>
      <c r="F5826" s="13" t="s">
        <v>8204</v>
      </c>
      <c r="G5826" s="13" t="s">
        <v>7080</v>
      </c>
      <c r="H5826" s="15" t="str">
        <f>UPPER(Tb_Reseller[[#This Row],[Agen id]]&amp;"-"&amp;VLOOKUP(Tb_Reseller[[#This Row],[Agen id]],A:B,2,0)&amp;"("&amp;Tb_Reseller[[#This Row],[Short]]&amp;")")</f>
        <v>AR38030-WIKHE NUR INDAH SARI(O)</v>
      </c>
      <c r="I5826" s="15" t="str">
        <f>VLOOKUP(Tb_Reseller[[#This Row],[Agen id]],Mapping_Agen!A:D,4,0)</f>
        <v>Prima</v>
      </c>
      <c r="J5826" s="7" t="str">
        <f>VLOOKUP(Tb_Reseller[[#This Row],[Agen id]],Mapping_Agen!A:C,3,0)</f>
        <v>ONLINE</v>
      </c>
      <c r="K5826" s="17" t="str">
        <f>TRIM(LEFT(Tb_Reseller[[#This Row],[Group]],2))</f>
        <v>O</v>
      </c>
      <c r="L5826" s="17" t="str">
        <f>VLOOKUP(Tb_Reseller[[#This Row],[Agen id]],Mapping_Agen!A:E,5,0)</f>
        <v>ONLINE</v>
      </c>
      <c r="M5826" s="64">
        <v>0</v>
      </c>
      <c r="N5826" s="65">
        <v>0</v>
      </c>
      <c r="O5826" s="65">
        <f>IFERROR(VLOOKUP(Tb_Reseller[[#This Row],[Kode Reseller]],[1]Sheet1!$A:$B,2,0),0)</f>
        <v>0</v>
      </c>
    </row>
    <row r="5827" spans="1:15" x14ac:dyDescent="0.25">
      <c r="A5827" s="13" t="s">
        <v>2108</v>
      </c>
      <c r="B5827" s="14" t="s">
        <v>16232</v>
      </c>
      <c r="C5827" s="15" t="s">
        <v>8202</v>
      </c>
      <c r="D5827" s="15" t="s">
        <v>11516</v>
      </c>
      <c r="E5827" s="16">
        <v>45774.494444444441</v>
      </c>
      <c r="F5827" s="13" t="s">
        <v>8204</v>
      </c>
      <c r="G5827" s="13" t="s">
        <v>2108</v>
      </c>
      <c r="H5827" s="15" t="str">
        <f>UPPER(Tb_Reseller[[#This Row],[Agen id]]&amp;"-"&amp;VLOOKUP(Tb_Reseller[[#This Row],[Agen id]],A:B,2,0)&amp;"("&amp;Tb_Reseller[[#This Row],[Short]]&amp;")")</f>
        <v>AR38035-IBU RUSDI(O)</v>
      </c>
      <c r="I5827" s="15" t="str">
        <f>VLOOKUP(Tb_Reseller[[#This Row],[Agen id]],Mapping_Agen!A:D,4,0)</f>
        <v>Prima</v>
      </c>
      <c r="J5827" s="7" t="str">
        <f>VLOOKUP(Tb_Reseller[[#This Row],[Agen id]],Mapping_Agen!A:C,3,0)</f>
        <v>ONLINE</v>
      </c>
      <c r="K5827" s="17" t="str">
        <f>TRIM(LEFT(Tb_Reseller[[#This Row],[Group]],2))</f>
        <v>O</v>
      </c>
      <c r="L5827" s="17" t="str">
        <f>VLOOKUP(Tb_Reseller[[#This Row],[Agen id]],Mapping_Agen!A:E,5,0)</f>
        <v>ONLINE</v>
      </c>
      <c r="M5827" s="64">
        <v>0.77419354838709631</v>
      </c>
      <c r="N5827" s="65">
        <v>1.0666666666666667</v>
      </c>
      <c r="O5827" s="65">
        <f>IFERROR(VLOOKUP(Tb_Reseller[[#This Row],[Kode Reseller]],[1]Sheet1!$A:$B,2,0),0)</f>
        <v>1.5</v>
      </c>
    </row>
    <row r="5828" spans="1:15" x14ac:dyDescent="0.25">
      <c r="A5828" s="13" t="s">
        <v>7084</v>
      </c>
      <c r="B5828" s="14" t="s">
        <v>16233</v>
      </c>
      <c r="C5828" s="15" t="s">
        <v>8202</v>
      </c>
      <c r="D5828" s="15" t="s">
        <v>11516</v>
      </c>
      <c r="E5828" s="16">
        <v>45774.686805555553</v>
      </c>
      <c r="F5828" s="13" t="s">
        <v>8204</v>
      </c>
      <c r="G5828" s="13" t="s">
        <v>7084</v>
      </c>
      <c r="H5828" s="15" t="str">
        <f>UPPER(Tb_Reseller[[#This Row],[Agen id]]&amp;"-"&amp;VLOOKUP(Tb_Reseller[[#This Row],[Agen id]],A:B,2,0)&amp;"("&amp;Tb_Reseller[[#This Row],[Short]]&amp;")")</f>
        <v>AR38038-SUGENG RIANTO(O)</v>
      </c>
      <c r="I5828" s="15" t="str">
        <f>VLOOKUP(Tb_Reseller[[#This Row],[Agen id]],Mapping_Agen!A:D,4,0)</f>
        <v>Prima</v>
      </c>
      <c r="J5828" s="7" t="str">
        <f>VLOOKUP(Tb_Reseller[[#This Row],[Agen id]],Mapping_Agen!A:C,3,0)</f>
        <v>ONLINE</v>
      </c>
      <c r="K5828" s="17" t="str">
        <f>TRIM(LEFT(Tb_Reseller[[#This Row],[Group]],2))</f>
        <v>O</v>
      </c>
      <c r="L5828" s="17" t="str">
        <f>VLOOKUP(Tb_Reseller[[#This Row],[Agen id]],Mapping_Agen!A:E,5,0)</f>
        <v>ONLINE</v>
      </c>
      <c r="M5828" s="64">
        <v>0</v>
      </c>
      <c r="N5828" s="65">
        <v>0</v>
      </c>
      <c r="O5828" s="65">
        <f>IFERROR(VLOOKUP(Tb_Reseller[[#This Row],[Kode Reseller]],[1]Sheet1!$A:$B,2,0),0)</f>
        <v>0</v>
      </c>
    </row>
    <row r="5829" spans="1:15" x14ac:dyDescent="0.25">
      <c r="A5829" s="13" t="s">
        <v>7086</v>
      </c>
      <c r="B5829" s="14" t="s">
        <v>14726</v>
      </c>
      <c r="C5829" s="15" t="s">
        <v>8202</v>
      </c>
      <c r="D5829" s="15" t="s">
        <v>11516</v>
      </c>
      <c r="E5829" s="16">
        <v>45775.350694444453</v>
      </c>
      <c r="F5829" s="13" t="s">
        <v>8204</v>
      </c>
      <c r="G5829" s="13" t="s">
        <v>7086</v>
      </c>
      <c r="H5829" s="15" t="str">
        <f>UPPER(Tb_Reseller[[#This Row],[Agen id]]&amp;"-"&amp;VLOOKUP(Tb_Reseller[[#This Row],[Agen id]],A:B,2,0)&amp;"("&amp;Tb_Reseller[[#This Row],[Short]]&amp;")")</f>
        <v>AR38040-SARWANTI(O)</v>
      </c>
      <c r="I5829" s="15" t="str">
        <f>VLOOKUP(Tb_Reseller[[#This Row],[Agen id]],Mapping_Agen!A:D,4,0)</f>
        <v>Prima</v>
      </c>
      <c r="J5829" s="7" t="str">
        <f>VLOOKUP(Tb_Reseller[[#This Row],[Agen id]],Mapping_Agen!A:C,3,0)</f>
        <v>ONLINE</v>
      </c>
      <c r="K5829" s="17" t="str">
        <f>TRIM(LEFT(Tb_Reseller[[#This Row],[Group]],2))</f>
        <v>O</v>
      </c>
      <c r="L5829" s="17" t="str">
        <f>VLOOKUP(Tb_Reseller[[#This Row],[Agen id]],Mapping_Agen!A:E,5,0)</f>
        <v>ONLINE</v>
      </c>
      <c r="M5829" s="64">
        <v>0</v>
      </c>
      <c r="N5829" s="65">
        <v>0</v>
      </c>
      <c r="O5829" s="65">
        <f>IFERROR(VLOOKUP(Tb_Reseller[[#This Row],[Kode Reseller]],[1]Sheet1!$A:$B,2,0),0)</f>
        <v>0</v>
      </c>
    </row>
    <row r="5830" spans="1:15" x14ac:dyDescent="0.25">
      <c r="A5830" s="13" t="s">
        <v>7088</v>
      </c>
      <c r="B5830" s="14" t="s">
        <v>11656</v>
      </c>
      <c r="C5830" s="15" t="s">
        <v>8262</v>
      </c>
      <c r="D5830" s="15" t="s">
        <v>8369</v>
      </c>
      <c r="E5830" s="16">
        <v>45775.408333333333</v>
      </c>
      <c r="F5830" s="13" t="s">
        <v>8204</v>
      </c>
      <c r="G5830" s="13" t="s">
        <v>7088</v>
      </c>
      <c r="H5830" s="15" t="str">
        <f>UPPER(Tb_Reseller[[#This Row],[Agen id]]&amp;"-"&amp;VLOOKUP(Tb_Reseller[[#This Row],[Agen id]],A:B,2,0)&amp;"("&amp;Tb_Reseller[[#This Row],[Short]]&amp;")")</f>
        <v>AR38041-TOKO DEWI(RL)</v>
      </c>
      <c r="I5830" s="15" t="str">
        <f>VLOOKUP(Tb_Reseller[[#This Row],[Agen id]],Mapping_Agen!A:D,4,0)</f>
        <v>No Limit</v>
      </c>
      <c r="J5830" s="7" t="str">
        <f>VLOOKUP(Tb_Reseller[[#This Row],[Agen id]],Mapping_Agen!A:C,3,0)</f>
        <v>PRG</v>
      </c>
      <c r="K5830" s="17" t="str">
        <f>TRIM(LEFT(Tb_Reseller[[#This Row],[Group]],2))</f>
        <v>RL</v>
      </c>
      <c r="L5830" s="17" t="str">
        <f>VLOOKUP(Tb_Reseller[[#This Row],[Agen id]],Mapping_Agen!A:E,5,0)</f>
        <v>NON SCO</v>
      </c>
      <c r="M5830" s="64">
        <v>0</v>
      </c>
      <c r="N5830" s="65">
        <v>0</v>
      </c>
      <c r="O5830" s="65">
        <f>IFERROR(VLOOKUP(Tb_Reseller[[#This Row],[Kode Reseller]],[1]Sheet1!$A:$B,2,0),0)</f>
        <v>0</v>
      </c>
    </row>
    <row r="5831" spans="1:15" x14ac:dyDescent="0.25">
      <c r="A5831" s="13" t="s">
        <v>16234</v>
      </c>
      <c r="B5831" s="14" t="s">
        <v>16235</v>
      </c>
      <c r="C5831" s="15" t="s">
        <v>8213</v>
      </c>
      <c r="D5831" s="15" t="s">
        <v>8829</v>
      </c>
      <c r="E5831" s="16">
        <v>45775.803472222222</v>
      </c>
      <c r="F5831" s="7" t="s">
        <v>8268</v>
      </c>
      <c r="G5831" s="13" t="s">
        <v>886</v>
      </c>
      <c r="H5831" s="15" t="str">
        <f>UPPER(Tb_Reseller[[#This Row],[Agen id]]&amp;"-"&amp;VLOOKUP(Tb_Reseller[[#This Row],[Agen id]],A:B,2,0)&amp;"("&amp;Tb_Reseller[[#This Row],[Short]]&amp;")")</f>
        <v>AR08869-BAROKAH CELL 2(P)</v>
      </c>
      <c r="I5831" s="15" t="str">
        <f>VLOOKUP(Tb_Reseller[[#This Row],[Agen id]],Mapping_Agen!A:D,4,0)</f>
        <v>Prima</v>
      </c>
      <c r="J5831" s="7" t="str">
        <f>VLOOKUP(Tb_Reseller[[#This Row],[Agen id]],Mapping_Agen!A:C,3,0)</f>
        <v>BSD</v>
      </c>
      <c r="K5831" s="17" t="str">
        <f>TRIM(LEFT(Tb_Reseller[[#This Row],[Group]],2))</f>
        <v>P</v>
      </c>
      <c r="L5831" s="17" t="str">
        <f>VLOOKUP(Tb_Reseller[[#This Row],[Agen id]],Mapping_Agen!A:E,5,0)</f>
        <v>NON SCO</v>
      </c>
      <c r="M5831" s="64">
        <v>0</v>
      </c>
      <c r="N5831" s="65">
        <v>0</v>
      </c>
      <c r="O5831" s="65">
        <f>IFERROR(VLOOKUP(Tb_Reseller[[#This Row],[Kode Reseller]],[1]Sheet1!$A:$B,2,0),0)</f>
        <v>0</v>
      </c>
    </row>
    <row r="5832" spans="1:15" x14ac:dyDescent="0.25">
      <c r="A5832" s="13" t="s">
        <v>7091</v>
      </c>
      <c r="B5832" s="14" t="s">
        <v>16236</v>
      </c>
      <c r="C5832" s="15" t="s">
        <v>8202</v>
      </c>
      <c r="D5832" s="15" t="s">
        <v>11516</v>
      </c>
      <c r="E5832" s="16">
        <v>45776.823611111111</v>
      </c>
      <c r="F5832" s="13" t="s">
        <v>8204</v>
      </c>
      <c r="G5832" s="13" t="s">
        <v>7091</v>
      </c>
      <c r="H5832" s="15" t="str">
        <f>UPPER(Tb_Reseller[[#This Row],[Agen id]]&amp;"-"&amp;VLOOKUP(Tb_Reseller[[#This Row],[Agen id]],A:B,2,0)&amp;"("&amp;Tb_Reseller[[#This Row],[Short]]&amp;")")</f>
        <v>AR38047-SRC YEYEN(O)</v>
      </c>
      <c r="I5832" s="15" t="str">
        <f>VLOOKUP(Tb_Reseller[[#This Row],[Agen id]],Mapping_Agen!A:D,4,0)</f>
        <v>Prima</v>
      </c>
      <c r="J5832" s="7" t="str">
        <f>VLOOKUP(Tb_Reseller[[#This Row],[Agen id]],Mapping_Agen!A:C,3,0)</f>
        <v>ONLINE</v>
      </c>
      <c r="K5832" s="17" t="str">
        <f>TRIM(LEFT(Tb_Reseller[[#This Row],[Group]],2))</f>
        <v>O</v>
      </c>
      <c r="L5832" s="17" t="str">
        <f>VLOOKUP(Tb_Reseller[[#This Row],[Agen id]],Mapping_Agen!A:E,5,0)</f>
        <v>ONLINE</v>
      </c>
      <c r="M5832" s="64">
        <v>0</v>
      </c>
      <c r="N5832" s="65">
        <v>0</v>
      </c>
      <c r="O5832" s="65">
        <f>IFERROR(VLOOKUP(Tb_Reseller[[#This Row],[Kode Reseller]],[1]Sheet1!$A:$B,2,0),0)</f>
        <v>0</v>
      </c>
    </row>
    <row r="5833" spans="1:15" x14ac:dyDescent="0.25">
      <c r="A5833" s="13" t="s">
        <v>16237</v>
      </c>
      <c r="B5833" s="14" t="s">
        <v>16238</v>
      </c>
      <c r="C5833" s="15" t="s">
        <v>8262</v>
      </c>
      <c r="D5833" s="15" t="s">
        <v>11733</v>
      </c>
      <c r="E5833" s="16">
        <v>45776.912499999999</v>
      </c>
      <c r="F5833" s="7" t="s">
        <v>8268</v>
      </c>
      <c r="G5833" s="13" t="s">
        <v>2736</v>
      </c>
      <c r="H5833" s="15" t="str">
        <f>UPPER(Tb_Reseller[[#This Row],[Agen id]]&amp;"-"&amp;VLOOKUP(Tb_Reseller[[#This Row],[Agen id]],A:B,2,0)&amp;"("&amp;Tb_Reseller[[#This Row],[Short]]&amp;")")</f>
        <v>AR28313-SYAHRIL93 CELL(RL)</v>
      </c>
      <c r="I5833" s="15" t="str">
        <f>VLOOKUP(Tb_Reseller[[#This Row],[Agen id]],Mapping_Agen!A:D,4,0)</f>
        <v>Limit</v>
      </c>
      <c r="J5833" s="7" t="str">
        <f>VLOOKUP(Tb_Reseller[[#This Row],[Agen id]],Mapping_Agen!A:C,3,0)</f>
        <v>PP</v>
      </c>
      <c r="K5833" s="17" t="str">
        <f>TRIM(LEFT(Tb_Reseller[[#This Row],[Group]],2))</f>
        <v>RL</v>
      </c>
      <c r="L5833" s="17" t="str">
        <f>VLOOKUP(Tb_Reseller[[#This Row],[Agen id]],Mapping_Agen!A:E,5,0)</f>
        <v>Mas Komarjaya</v>
      </c>
      <c r="M5833" s="64">
        <v>0</v>
      </c>
      <c r="N5833" s="65">
        <v>0</v>
      </c>
      <c r="O5833" s="65">
        <f>IFERROR(VLOOKUP(Tb_Reseller[[#This Row],[Kode Reseller]],[1]Sheet1!$A:$B,2,0),0)</f>
        <v>0</v>
      </c>
    </row>
    <row r="5834" spans="1:15" x14ac:dyDescent="0.25">
      <c r="A5834" s="13" t="s">
        <v>7725</v>
      </c>
      <c r="B5834" s="14" t="s">
        <v>14020</v>
      </c>
      <c r="C5834" s="15" t="s">
        <v>8202</v>
      </c>
      <c r="D5834" s="15" t="s">
        <v>11516</v>
      </c>
      <c r="E5834" s="16">
        <v>45777.364583333343</v>
      </c>
      <c r="F5834" s="13" t="s">
        <v>8204</v>
      </c>
      <c r="G5834" s="13" t="s">
        <v>7725</v>
      </c>
      <c r="H5834" s="15" t="str">
        <f>UPPER(Tb_Reseller[[#This Row],[Agen id]]&amp;"-"&amp;VLOOKUP(Tb_Reseller[[#This Row],[Agen id]],A:B,2,0)&amp;"("&amp;Tb_Reseller[[#This Row],[Short]]&amp;")")</f>
        <v>AR38049-FAHMI(O)</v>
      </c>
      <c r="I5834" s="15" t="str">
        <f>VLOOKUP(Tb_Reseller[[#This Row],[Agen id]],Mapping_Agen!A:D,4,0)</f>
        <v>Prima</v>
      </c>
      <c r="J5834" s="7" t="str">
        <f>VLOOKUP(Tb_Reseller[[#This Row],[Agen id]],Mapping_Agen!A:C,3,0)</f>
        <v>ONLINE</v>
      </c>
      <c r="K5834" s="17" t="str">
        <f>TRIM(LEFT(Tb_Reseller[[#This Row],[Group]],2))</f>
        <v>O</v>
      </c>
      <c r="L5834" s="17" t="str">
        <f>VLOOKUP(Tb_Reseller[[#This Row],[Agen id]],Mapping_Agen!A:E,5,0)</f>
        <v>ONLINE</v>
      </c>
      <c r="M5834" s="64">
        <v>0</v>
      </c>
      <c r="N5834" s="65">
        <v>0</v>
      </c>
      <c r="O5834" s="65">
        <f>IFERROR(VLOOKUP(Tb_Reseller[[#This Row],[Kode Reseller]],[1]Sheet1!$A:$B,2,0),0)</f>
        <v>0</v>
      </c>
    </row>
    <row r="5835" spans="1:15" x14ac:dyDescent="0.25">
      <c r="A5835" s="13" t="s">
        <v>7095</v>
      </c>
      <c r="B5835" s="14" t="s">
        <v>16239</v>
      </c>
      <c r="C5835" s="15" t="s">
        <v>8202</v>
      </c>
      <c r="D5835" s="15" t="s">
        <v>11516</v>
      </c>
      <c r="E5835" s="16">
        <v>45777.426388888889</v>
      </c>
      <c r="F5835" s="13" t="s">
        <v>8204</v>
      </c>
      <c r="G5835" s="13" t="s">
        <v>7095</v>
      </c>
      <c r="H5835" s="15" t="str">
        <f>UPPER(Tb_Reseller[[#This Row],[Agen id]]&amp;"-"&amp;VLOOKUP(Tb_Reseller[[#This Row],[Agen id]],A:B,2,0)&amp;"("&amp;Tb_Reseller[[#This Row],[Short]]&amp;")")</f>
        <v>AR38050-ARIS SARIPUDIN(O)</v>
      </c>
      <c r="I5835" s="15" t="str">
        <f>VLOOKUP(Tb_Reseller[[#This Row],[Agen id]],Mapping_Agen!A:D,4,0)</f>
        <v>Prima</v>
      </c>
      <c r="J5835" s="7" t="str">
        <f>VLOOKUP(Tb_Reseller[[#This Row],[Agen id]],Mapping_Agen!A:C,3,0)</f>
        <v>ONLINE</v>
      </c>
      <c r="K5835" s="17" t="str">
        <f>TRIM(LEFT(Tb_Reseller[[#This Row],[Group]],2))</f>
        <v>O</v>
      </c>
      <c r="L5835" s="17" t="str">
        <f>VLOOKUP(Tb_Reseller[[#This Row],[Agen id]],Mapping_Agen!A:E,5,0)</f>
        <v>ONLINE</v>
      </c>
      <c r="M5835" s="64">
        <v>0</v>
      </c>
      <c r="N5835" s="65">
        <v>0</v>
      </c>
      <c r="O5835" s="65">
        <f>IFERROR(VLOOKUP(Tb_Reseller[[#This Row],[Kode Reseller]],[1]Sheet1!$A:$B,2,0),0)</f>
        <v>0</v>
      </c>
    </row>
    <row r="5836" spans="1:15" x14ac:dyDescent="0.25">
      <c r="A5836" s="13" t="s">
        <v>7097</v>
      </c>
      <c r="B5836" s="14" t="s">
        <v>16240</v>
      </c>
      <c r="C5836" s="15" t="s">
        <v>8262</v>
      </c>
      <c r="D5836" s="15" t="s">
        <v>8248</v>
      </c>
      <c r="E5836" s="16">
        <v>45778.511111111111</v>
      </c>
      <c r="F5836" s="13" t="s">
        <v>8204</v>
      </c>
      <c r="G5836" s="13" t="s">
        <v>7097</v>
      </c>
      <c r="H5836" s="15" t="str">
        <f>UPPER(Tb_Reseller[[#This Row],[Agen id]]&amp;"-"&amp;VLOOKUP(Tb_Reseller[[#This Row],[Agen id]],A:B,2,0)&amp;"("&amp;Tb_Reseller[[#This Row],[Short]]&amp;")")</f>
        <v>AR38059-SERVIA NURCAHYA CEL(RL)</v>
      </c>
      <c r="I5836" s="15" t="str">
        <f>VLOOKUP(Tb_Reseller[[#This Row],[Agen id]],Mapping_Agen!A:D,4,0)</f>
        <v>No Limit</v>
      </c>
      <c r="J5836" s="7" t="str">
        <f>VLOOKUP(Tb_Reseller[[#This Row],[Agen id]],Mapping_Agen!A:C,3,0)</f>
        <v>PP</v>
      </c>
      <c r="K5836" s="17" t="str">
        <f>TRIM(LEFT(Tb_Reseller[[#This Row],[Group]],2))</f>
        <v>RL</v>
      </c>
      <c r="L5836" s="17" t="str">
        <f>VLOOKUP(Tb_Reseller[[#This Row],[Agen id]],Mapping_Agen!A:E,5,0)</f>
        <v>NON SCO</v>
      </c>
      <c r="M5836" s="64">
        <v>0</v>
      </c>
      <c r="N5836" s="65">
        <v>0</v>
      </c>
      <c r="O5836" s="65">
        <f>IFERROR(VLOOKUP(Tb_Reseller[[#This Row],[Kode Reseller]],[1]Sheet1!$A:$B,2,0),0)</f>
        <v>0</v>
      </c>
    </row>
    <row r="5837" spans="1:15" x14ac:dyDescent="0.25">
      <c r="A5837" s="13" t="s">
        <v>7100</v>
      </c>
      <c r="B5837" s="14" t="s">
        <v>12377</v>
      </c>
      <c r="C5837" s="15" t="s">
        <v>8262</v>
      </c>
      <c r="D5837" s="15" t="s">
        <v>8248</v>
      </c>
      <c r="E5837" s="16">
        <v>45778.565972222219</v>
      </c>
      <c r="F5837" s="13" t="s">
        <v>8204</v>
      </c>
      <c r="G5837" s="13" t="s">
        <v>7100</v>
      </c>
      <c r="H5837" s="15" t="str">
        <f>UPPER(Tb_Reseller[[#This Row],[Agen id]]&amp;"-"&amp;VLOOKUP(Tb_Reseller[[#This Row],[Agen id]],A:B,2,0)&amp;"("&amp;Tb_Reseller[[#This Row],[Short]]&amp;")")</f>
        <v>AR38060-NUR CELL(RL)</v>
      </c>
      <c r="I5837" s="15" t="str">
        <f>VLOOKUP(Tb_Reseller[[#This Row],[Agen id]],Mapping_Agen!A:D,4,0)</f>
        <v>Limit</v>
      </c>
      <c r="J5837" s="7" t="str">
        <f>VLOOKUP(Tb_Reseller[[#This Row],[Agen id]],Mapping_Agen!A:C,3,0)</f>
        <v>PP</v>
      </c>
      <c r="K5837" s="17" t="str">
        <f>TRIM(LEFT(Tb_Reseller[[#This Row],[Group]],2))</f>
        <v>RL</v>
      </c>
      <c r="L5837" s="17" t="str">
        <f>VLOOKUP(Tb_Reseller[[#This Row],[Agen id]],Mapping_Agen!A:E,5,0)</f>
        <v>Mas Komarjaya</v>
      </c>
      <c r="M5837" s="64">
        <v>11.548387096774281</v>
      </c>
      <c r="N5837" s="65">
        <v>10.499999999999973</v>
      </c>
      <c r="O5837" s="65">
        <f>IFERROR(VLOOKUP(Tb_Reseller[[#This Row],[Kode Reseller]],[1]Sheet1!$A:$B,2,0),0)</f>
        <v>11.25</v>
      </c>
    </row>
    <row r="5838" spans="1:15" x14ac:dyDescent="0.25">
      <c r="A5838" s="13" t="s">
        <v>7104</v>
      </c>
      <c r="B5838" s="14" t="s">
        <v>16241</v>
      </c>
      <c r="C5838" s="15" t="s">
        <v>8213</v>
      </c>
      <c r="D5838" s="15" t="s">
        <v>8248</v>
      </c>
      <c r="E5838" s="16">
        <v>45778.602083333331</v>
      </c>
      <c r="F5838" s="13" t="s">
        <v>8204</v>
      </c>
      <c r="G5838" s="13" t="s">
        <v>7104</v>
      </c>
      <c r="H5838" s="15" t="str">
        <f>UPPER(Tb_Reseller[[#This Row],[Agen id]]&amp;"-"&amp;VLOOKUP(Tb_Reseller[[#This Row],[Agen id]],A:B,2,0)&amp;"("&amp;Tb_Reseller[[#This Row],[Short]]&amp;")")</f>
        <v>AR38064-MUHEMIN CEL(P)</v>
      </c>
      <c r="I5838" s="15" t="str">
        <f>VLOOKUP(Tb_Reseller[[#This Row],[Agen id]],Mapping_Agen!A:D,4,0)</f>
        <v>Prima</v>
      </c>
      <c r="J5838" s="7" t="str">
        <f>VLOOKUP(Tb_Reseller[[#This Row],[Agen id]],Mapping_Agen!A:C,3,0)</f>
        <v>PP</v>
      </c>
      <c r="K5838" s="17" t="str">
        <f>TRIM(LEFT(Tb_Reseller[[#This Row],[Group]],2))</f>
        <v>P</v>
      </c>
      <c r="L5838" s="17" t="str">
        <f>VLOOKUP(Tb_Reseller[[#This Row],[Agen id]],Mapping_Agen!A:E,5,0)</f>
        <v>Mas Komarjaya</v>
      </c>
      <c r="M5838" s="64">
        <v>5.2258064516128995</v>
      </c>
      <c r="N5838" s="65">
        <v>5.8666666666666556</v>
      </c>
      <c r="O5838" s="65">
        <f>IFERROR(VLOOKUP(Tb_Reseller[[#This Row],[Kode Reseller]],[1]Sheet1!$A:$B,2,0),0)</f>
        <v>5.75</v>
      </c>
    </row>
    <row r="5839" spans="1:15" x14ac:dyDescent="0.25">
      <c r="A5839" s="13" t="s">
        <v>7108</v>
      </c>
      <c r="B5839" s="14" t="s">
        <v>16242</v>
      </c>
      <c r="C5839" s="15" t="s">
        <v>8262</v>
      </c>
      <c r="D5839" s="15" t="s">
        <v>8248</v>
      </c>
      <c r="E5839" s="16">
        <v>45779.475694444453</v>
      </c>
      <c r="F5839" s="13" t="s">
        <v>8204</v>
      </c>
      <c r="G5839" s="13" t="s">
        <v>7108</v>
      </c>
      <c r="H5839" s="15" t="str">
        <f>UPPER(Tb_Reseller[[#This Row],[Agen id]]&amp;"-"&amp;VLOOKUP(Tb_Reseller[[#This Row],[Agen id]],A:B,2,0)&amp;"("&amp;Tb_Reseller[[#This Row],[Short]]&amp;")")</f>
        <v>AR38066-FUSS CELL(RL)</v>
      </c>
      <c r="I5839" s="15" t="str">
        <f>VLOOKUP(Tb_Reseller[[#This Row],[Agen id]],Mapping_Agen!A:D,4,0)</f>
        <v>Limit</v>
      </c>
      <c r="J5839" s="7" t="str">
        <f>VLOOKUP(Tb_Reseller[[#This Row],[Agen id]],Mapping_Agen!A:C,3,0)</f>
        <v>PP</v>
      </c>
      <c r="K5839" s="17" t="str">
        <f>TRIM(LEFT(Tb_Reseller[[#This Row],[Group]],2))</f>
        <v>RL</v>
      </c>
      <c r="L5839" s="17" t="str">
        <f>VLOOKUP(Tb_Reseller[[#This Row],[Agen id]],Mapping_Agen!A:E,5,0)</f>
        <v>Mas Komarjaya</v>
      </c>
      <c r="M5839" s="64">
        <v>8.2903225806451619</v>
      </c>
      <c r="N5839" s="65">
        <v>10.099999999999975</v>
      </c>
      <c r="O5839" s="65">
        <f>IFERROR(VLOOKUP(Tb_Reseller[[#This Row],[Kode Reseller]],[1]Sheet1!$A:$B,2,0),0)</f>
        <v>11.25</v>
      </c>
    </row>
    <row r="5840" spans="1:15" x14ac:dyDescent="0.25">
      <c r="A5840" s="13" t="s">
        <v>7111</v>
      </c>
      <c r="B5840" s="14" t="s">
        <v>16243</v>
      </c>
      <c r="C5840" s="15" t="s">
        <v>8262</v>
      </c>
      <c r="D5840" s="15" t="s">
        <v>8248</v>
      </c>
      <c r="E5840" s="16">
        <v>45780.386805555558</v>
      </c>
      <c r="F5840" s="13" t="s">
        <v>8204</v>
      </c>
      <c r="G5840" s="13" t="s">
        <v>7111</v>
      </c>
      <c r="H5840" s="15" t="str">
        <f>UPPER(Tb_Reseller[[#This Row],[Agen id]]&amp;"-"&amp;VLOOKUP(Tb_Reseller[[#This Row],[Agen id]],A:B,2,0)&amp;"("&amp;Tb_Reseller[[#This Row],[Short]]&amp;")")</f>
        <v>AR38069-TOKO JAY(RL)</v>
      </c>
      <c r="I5840" s="15" t="str">
        <f>VLOOKUP(Tb_Reseller[[#This Row],[Agen id]],Mapping_Agen!A:D,4,0)</f>
        <v>No Limit</v>
      </c>
      <c r="J5840" s="7" t="str">
        <f>VLOOKUP(Tb_Reseller[[#This Row],[Agen id]],Mapping_Agen!A:C,3,0)</f>
        <v>PP</v>
      </c>
      <c r="K5840" s="17" t="str">
        <f>TRIM(LEFT(Tb_Reseller[[#This Row],[Group]],2))</f>
        <v>RL</v>
      </c>
      <c r="L5840" s="17" t="str">
        <f>VLOOKUP(Tb_Reseller[[#This Row],[Agen id]],Mapping_Agen!A:E,5,0)</f>
        <v>NON SCO</v>
      </c>
      <c r="M5840" s="64">
        <v>0</v>
      </c>
      <c r="N5840" s="65">
        <v>0</v>
      </c>
      <c r="O5840" s="65">
        <f>IFERROR(VLOOKUP(Tb_Reseller[[#This Row],[Kode Reseller]],[1]Sheet1!$A:$B,2,0),0)</f>
        <v>0</v>
      </c>
    </row>
    <row r="5841" spans="1:15" x14ac:dyDescent="0.25">
      <c r="A5841" s="13" t="s">
        <v>7115</v>
      </c>
      <c r="B5841" s="14" t="s">
        <v>16244</v>
      </c>
      <c r="C5841" s="15" t="s">
        <v>8262</v>
      </c>
      <c r="D5841" s="15" t="s">
        <v>8203</v>
      </c>
      <c r="E5841" s="16">
        <v>45780.438888888893</v>
      </c>
      <c r="F5841" s="13" t="s">
        <v>8204</v>
      </c>
      <c r="G5841" s="13" t="s">
        <v>7115</v>
      </c>
      <c r="H5841" s="15" t="str">
        <f>UPPER(Tb_Reseller[[#This Row],[Agen id]]&amp;"-"&amp;VLOOKUP(Tb_Reseller[[#This Row],[Agen id]],A:B,2,0)&amp;"("&amp;Tb_Reseller[[#This Row],[Short]]&amp;")")</f>
        <v>AR38070-WARUNG BABEH(RL)</v>
      </c>
      <c r="I5841" s="15" t="str">
        <f>VLOOKUP(Tb_Reseller[[#This Row],[Agen id]],Mapping_Agen!A:D,4,0)</f>
        <v>Limit</v>
      </c>
      <c r="J5841" s="7" t="str">
        <f>VLOOKUP(Tb_Reseller[[#This Row],[Agen id]],Mapping_Agen!A:C,3,0)</f>
        <v>BSD</v>
      </c>
      <c r="K5841" s="17" t="str">
        <f>TRIM(LEFT(Tb_Reseller[[#This Row],[Group]],2))</f>
        <v>RL</v>
      </c>
      <c r="L5841" s="17" t="str">
        <f>VLOOKUP(Tb_Reseller[[#This Row],[Agen id]],Mapping_Agen!A:E,5,0)</f>
        <v>Hupron</v>
      </c>
      <c r="M5841" s="64">
        <v>1.1935483870967734</v>
      </c>
      <c r="N5841" s="65">
        <v>1.9666666666666694</v>
      </c>
      <c r="O5841" s="65">
        <f>IFERROR(VLOOKUP(Tb_Reseller[[#This Row],[Kode Reseller]],[1]Sheet1!$A:$B,2,0),0)</f>
        <v>0.5</v>
      </c>
    </row>
    <row r="5842" spans="1:15" x14ac:dyDescent="0.25">
      <c r="A5842" s="13" t="s">
        <v>4314</v>
      </c>
      <c r="B5842" s="14" t="s">
        <v>16245</v>
      </c>
      <c r="C5842" s="15" t="s">
        <v>8202</v>
      </c>
      <c r="D5842" s="15" t="s">
        <v>11516</v>
      </c>
      <c r="E5842" s="16">
        <v>45780.945833333331</v>
      </c>
      <c r="F5842" s="13" t="s">
        <v>8204</v>
      </c>
      <c r="G5842" s="13" t="s">
        <v>4314</v>
      </c>
      <c r="H5842" s="15" t="str">
        <f>UPPER(Tb_Reseller[[#This Row],[Agen id]]&amp;"-"&amp;VLOOKUP(Tb_Reseller[[#This Row],[Agen id]],A:B,2,0)&amp;"("&amp;Tb_Reseller[[#This Row],[Short]]&amp;")")</f>
        <v>AR38072-EDI SOPIAN(O)</v>
      </c>
      <c r="I5842" s="15" t="str">
        <f>VLOOKUP(Tb_Reseller[[#This Row],[Agen id]],Mapping_Agen!A:D,4,0)</f>
        <v>Prima</v>
      </c>
      <c r="J5842" s="7" t="str">
        <f>VLOOKUP(Tb_Reseller[[#This Row],[Agen id]],Mapping_Agen!A:C,3,0)</f>
        <v>ONLINE</v>
      </c>
      <c r="K5842" s="17" t="str">
        <f>TRIM(LEFT(Tb_Reseller[[#This Row],[Group]],2))</f>
        <v>O</v>
      </c>
      <c r="L5842" s="17" t="str">
        <f>VLOOKUP(Tb_Reseller[[#This Row],[Agen id]],Mapping_Agen!A:E,5,0)</f>
        <v>ONLINE</v>
      </c>
      <c r="M5842" s="64">
        <v>0.54838709677419328</v>
      </c>
      <c r="N5842" s="65">
        <v>0.3</v>
      </c>
      <c r="O5842" s="65">
        <f>IFERROR(VLOOKUP(Tb_Reseller[[#This Row],[Kode Reseller]],[1]Sheet1!$A:$B,2,0),0)</f>
        <v>1.5</v>
      </c>
    </row>
    <row r="5843" spans="1:15" x14ac:dyDescent="0.25">
      <c r="A5843" s="13" t="s">
        <v>124</v>
      </c>
      <c r="B5843" s="14" t="s">
        <v>16246</v>
      </c>
      <c r="C5843" s="15" t="s">
        <v>8213</v>
      </c>
      <c r="D5843" s="15" t="s">
        <v>11516</v>
      </c>
      <c r="E5843" s="16">
        <v>45782.46597222222</v>
      </c>
      <c r="F5843" s="13" t="s">
        <v>8204</v>
      </c>
      <c r="G5843" s="13" t="s">
        <v>124</v>
      </c>
      <c r="H5843" s="15" t="str">
        <f>UPPER(Tb_Reseller[[#This Row],[Agen id]]&amp;"-"&amp;VLOOKUP(Tb_Reseller[[#This Row],[Agen id]],A:B,2,0)&amp;"("&amp;Tb_Reseller[[#This Row],[Short]]&amp;")")</f>
        <v>AR38077-ANANDA PUSPITA(P)</v>
      </c>
      <c r="I5843" s="15" t="str">
        <f>VLOOKUP(Tb_Reseller[[#This Row],[Agen id]],Mapping_Agen!A:D,4,0)</f>
        <v>Prima</v>
      </c>
      <c r="J5843" s="7" t="str">
        <f>VLOOKUP(Tb_Reseller[[#This Row],[Agen id]],Mapping_Agen!A:C,3,0)</f>
        <v>ONLINE</v>
      </c>
      <c r="K5843" s="17" t="str">
        <f>TRIM(LEFT(Tb_Reseller[[#This Row],[Group]],2))</f>
        <v>P</v>
      </c>
      <c r="L5843" s="17" t="str">
        <f>VLOOKUP(Tb_Reseller[[#This Row],[Agen id]],Mapping_Agen!A:E,5,0)</f>
        <v>ONLINE</v>
      </c>
      <c r="M5843" s="64">
        <v>10.677419354838774</v>
      </c>
      <c r="N5843" s="65">
        <v>10.266666666666641</v>
      </c>
      <c r="O5843" s="65">
        <f>IFERROR(VLOOKUP(Tb_Reseller[[#This Row],[Kode Reseller]],[1]Sheet1!$A:$B,2,0),0)</f>
        <v>10.75</v>
      </c>
    </row>
    <row r="5844" spans="1:15" x14ac:dyDescent="0.25">
      <c r="A5844" s="13" t="s">
        <v>7122</v>
      </c>
      <c r="B5844" s="14" t="s">
        <v>16247</v>
      </c>
      <c r="C5844" s="15" t="s">
        <v>8262</v>
      </c>
      <c r="D5844" s="15" t="s">
        <v>8248</v>
      </c>
      <c r="E5844" s="16">
        <v>45782.651388888888</v>
      </c>
      <c r="F5844" s="13" t="s">
        <v>8204</v>
      </c>
      <c r="G5844" s="13" t="s">
        <v>7122</v>
      </c>
      <c r="H5844" s="15" t="str">
        <f>UPPER(Tb_Reseller[[#This Row],[Agen id]]&amp;"-"&amp;VLOOKUP(Tb_Reseller[[#This Row],[Agen id]],A:B,2,0)&amp;"("&amp;Tb_Reseller[[#This Row],[Short]]&amp;")")</f>
        <v>AR38078-TOKO TINA(RL)</v>
      </c>
      <c r="I5844" s="15" t="str">
        <f>VLOOKUP(Tb_Reseller[[#This Row],[Agen id]],Mapping_Agen!A:D,4,0)</f>
        <v>Limit</v>
      </c>
      <c r="J5844" s="7" t="str">
        <f>VLOOKUP(Tb_Reseller[[#This Row],[Agen id]],Mapping_Agen!A:C,3,0)</f>
        <v>PP</v>
      </c>
      <c r="K5844" s="17" t="str">
        <f>TRIM(LEFT(Tb_Reseller[[#This Row],[Group]],2))</f>
        <v>RL</v>
      </c>
      <c r="L5844" s="17" t="str">
        <f>VLOOKUP(Tb_Reseller[[#This Row],[Agen id]],Mapping_Agen!A:E,5,0)</f>
        <v>Mas Komarjaya</v>
      </c>
      <c r="M5844" s="64">
        <v>4.9677419354838674</v>
      </c>
      <c r="N5844" s="65">
        <v>4.6333333333333266</v>
      </c>
      <c r="O5844" s="65">
        <f>IFERROR(VLOOKUP(Tb_Reseller[[#This Row],[Kode Reseller]],[1]Sheet1!$A:$B,2,0),0)</f>
        <v>3.5</v>
      </c>
    </row>
    <row r="5845" spans="1:15" x14ac:dyDescent="0.25">
      <c r="A5845" s="13" t="s">
        <v>16248</v>
      </c>
      <c r="B5845" s="14" t="s">
        <v>16249</v>
      </c>
      <c r="C5845" s="15" t="s">
        <v>8213</v>
      </c>
      <c r="D5845" s="15" t="s">
        <v>16250</v>
      </c>
      <c r="E5845" s="16">
        <v>45782.806250000001</v>
      </c>
      <c r="F5845" s="13" t="s">
        <v>8268</v>
      </c>
      <c r="G5845" s="13" t="s">
        <v>1334</v>
      </c>
      <c r="H5845" s="15" t="str">
        <f>UPPER(Tb_Reseller[[#This Row],[Agen id]]&amp;"-"&amp;VLOOKUP(Tb_Reseller[[#This Row],[Agen id]],A:B,2,0)&amp;"("&amp;Tb_Reseller[[#This Row],[Short]]&amp;")")</f>
        <v>AR37752-SM CELL(P)</v>
      </c>
      <c r="I5845" s="15" t="str">
        <f>VLOOKUP(Tb_Reseller[[#This Row],[Agen id]],Mapping_Agen!A:D,4,0)</f>
        <v>Prima</v>
      </c>
      <c r="J5845" s="7" t="str">
        <f>VLOOKUP(Tb_Reseller[[#This Row],[Agen id]],Mapping_Agen!A:C,3,0)</f>
        <v>PP</v>
      </c>
      <c r="K5845" s="17" t="str">
        <f>TRIM(LEFT(Tb_Reseller[[#This Row],[Group]],2))</f>
        <v>P</v>
      </c>
      <c r="L5845" s="17" t="str">
        <f>VLOOKUP(Tb_Reseller[[#This Row],[Agen id]],Mapping_Agen!A:E,5,0)</f>
        <v>NON SCO</v>
      </c>
      <c r="M5845" s="64">
        <v>0</v>
      </c>
      <c r="N5845" s="65">
        <v>0</v>
      </c>
      <c r="O5845" s="65">
        <f>IFERROR(VLOOKUP(Tb_Reseller[[#This Row],[Kode Reseller]],[1]Sheet1!$A:$B,2,0),0)</f>
        <v>0</v>
      </c>
    </row>
    <row r="5846" spans="1:15" x14ac:dyDescent="0.25">
      <c r="A5846" s="13" t="s">
        <v>7124</v>
      </c>
      <c r="B5846" s="14" t="s">
        <v>12570</v>
      </c>
      <c r="C5846" s="15" t="s">
        <v>8202</v>
      </c>
      <c r="D5846" s="15" t="s">
        <v>11516</v>
      </c>
      <c r="E5846" s="16">
        <v>45783.051388888889</v>
      </c>
      <c r="F5846" s="13" t="s">
        <v>8204</v>
      </c>
      <c r="G5846" s="13" t="s">
        <v>7124</v>
      </c>
      <c r="H5846" s="15" t="str">
        <f>UPPER(Tb_Reseller[[#This Row],[Agen id]]&amp;"-"&amp;VLOOKUP(Tb_Reseller[[#This Row],[Agen id]],A:B,2,0)&amp;"("&amp;Tb_Reseller[[#This Row],[Short]]&amp;")")</f>
        <v>AR38083-DINI(O)</v>
      </c>
      <c r="I5846" s="15" t="str">
        <f>VLOOKUP(Tb_Reseller[[#This Row],[Agen id]],Mapping_Agen!A:D,4,0)</f>
        <v>Prima</v>
      </c>
      <c r="J5846" s="7" t="str">
        <f>VLOOKUP(Tb_Reseller[[#This Row],[Agen id]],Mapping_Agen!A:C,3,0)</f>
        <v>ONLINE</v>
      </c>
      <c r="K5846" s="17" t="str">
        <f>TRIM(LEFT(Tb_Reseller[[#This Row],[Group]],2))</f>
        <v>O</v>
      </c>
      <c r="L5846" s="17" t="str">
        <f>VLOOKUP(Tb_Reseller[[#This Row],[Agen id]],Mapping_Agen!A:E,5,0)</f>
        <v>ONLINE</v>
      </c>
      <c r="M5846" s="64">
        <v>0</v>
      </c>
      <c r="N5846" s="65">
        <v>0</v>
      </c>
      <c r="O5846" s="65">
        <f>IFERROR(VLOOKUP(Tb_Reseller[[#This Row],[Kode Reseller]],[1]Sheet1!$A:$B,2,0),0)</f>
        <v>0</v>
      </c>
    </row>
    <row r="5847" spans="1:15" x14ac:dyDescent="0.25">
      <c r="A5847" s="13" t="s">
        <v>16251</v>
      </c>
      <c r="B5847" s="14" t="s">
        <v>9001</v>
      </c>
      <c r="C5847" s="15" t="s">
        <v>8213</v>
      </c>
      <c r="D5847" s="15" t="s">
        <v>9018</v>
      </c>
      <c r="E5847" s="16">
        <v>45783.598611111112</v>
      </c>
      <c r="F5847" s="7" t="s">
        <v>8268</v>
      </c>
      <c r="G5847" s="13" t="s">
        <v>806</v>
      </c>
      <c r="H5847" s="15" t="str">
        <f>UPPER(Tb_Reseller[[#This Row],[Agen id]]&amp;"-"&amp;VLOOKUP(Tb_Reseller[[#This Row],[Agen id]],A:B,2,0)&amp;"("&amp;Tb_Reseller[[#This Row],[Short]]&amp;")")</f>
        <v>AR08006-TJ CELL(P)</v>
      </c>
      <c r="I5847" s="15" t="str">
        <f>VLOOKUP(Tb_Reseller[[#This Row],[Agen id]],Mapping_Agen!A:D,4,0)</f>
        <v>Prima</v>
      </c>
      <c r="J5847" s="7" t="str">
        <f>VLOOKUP(Tb_Reseller[[#This Row],[Agen id]],Mapping_Agen!A:C,3,0)</f>
        <v>ICON</v>
      </c>
      <c r="K5847" s="17" t="str">
        <f>TRIM(LEFT(Tb_Reseller[[#This Row],[Group]],2))</f>
        <v>P</v>
      </c>
      <c r="L5847" s="17" t="str">
        <f>VLOOKUP(Tb_Reseller[[#This Row],[Agen id]],Mapping_Agen!A:E,5,0)</f>
        <v>Abdul Harris</v>
      </c>
      <c r="M5847" s="64">
        <v>0</v>
      </c>
      <c r="N5847" s="65">
        <v>0</v>
      </c>
      <c r="O5847" s="65">
        <f>IFERROR(VLOOKUP(Tb_Reseller[[#This Row],[Kode Reseller]],[1]Sheet1!$A:$B,2,0),0)</f>
        <v>0</v>
      </c>
    </row>
    <row r="5848" spans="1:15" x14ac:dyDescent="0.25">
      <c r="A5848" s="13" t="s">
        <v>7126</v>
      </c>
      <c r="B5848" s="14" t="s">
        <v>16252</v>
      </c>
      <c r="C5848" s="15" t="s">
        <v>8262</v>
      </c>
      <c r="D5848" s="15" t="s">
        <v>8248</v>
      </c>
      <c r="E5848" s="16">
        <v>45783.769444444442</v>
      </c>
      <c r="F5848" s="13" t="s">
        <v>8204</v>
      </c>
      <c r="G5848" s="13" t="s">
        <v>7126</v>
      </c>
      <c r="H5848" s="15" t="str">
        <f>UPPER(Tb_Reseller[[#This Row],[Agen id]]&amp;"-"&amp;VLOOKUP(Tb_Reseller[[#This Row],[Agen id]],A:B,2,0)&amp;"("&amp;Tb_Reseller[[#This Row],[Short]]&amp;")")</f>
        <v>AR38086-QIANA CELL(RL)</v>
      </c>
      <c r="I5848" s="15" t="str">
        <f>VLOOKUP(Tb_Reseller[[#This Row],[Agen id]],Mapping_Agen!A:D,4,0)</f>
        <v>Limit</v>
      </c>
      <c r="J5848" s="7" t="str">
        <f>VLOOKUP(Tb_Reseller[[#This Row],[Agen id]],Mapping_Agen!A:C,3,0)</f>
        <v>PP</v>
      </c>
      <c r="K5848" s="17" t="str">
        <f>TRIM(LEFT(Tb_Reseller[[#This Row],[Group]],2))</f>
        <v>RL</v>
      </c>
      <c r="L5848" s="17" t="str">
        <f>VLOOKUP(Tb_Reseller[[#This Row],[Agen id]],Mapping_Agen!A:E,5,0)</f>
        <v>Mas Komarjaya</v>
      </c>
      <c r="M5848" s="64">
        <v>6.2903225806451566</v>
      </c>
      <c r="N5848" s="65">
        <v>5.6666666666666563</v>
      </c>
      <c r="O5848" s="65">
        <f>IFERROR(VLOOKUP(Tb_Reseller[[#This Row],[Kode Reseller]],[1]Sheet1!$A:$B,2,0),0)</f>
        <v>7.75</v>
      </c>
    </row>
    <row r="5849" spans="1:15" x14ac:dyDescent="0.25">
      <c r="A5849" s="13" t="s">
        <v>16253</v>
      </c>
      <c r="B5849" s="14" t="s">
        <v>11990</v>
      </c>
      <c r="C5849" s="15" t="s">
        <v>8213</v>
      </c>
      <c r="D5849" s="15" t="s">
        <v>11059</v>
      </c>
      <c r="E5849" s="16">
        <v>45784.612500000003</v>
      </c>
      <c r="F5849" s="7" t="s">
        <v>8268</v>
      </c>
      <c r="G5849" s="13" t="s">
        <v>1282</v>
      </c>
      <c r="H5849" s="15" t="str">
        <f>UPPER(Tb_Reseller[[#This Row],[Agen id]]&amp;"-"&amp;VLOOKUP(Tb_Reseller[[#This Row],[Agen id]],A:B,2,0)&amp;"("&amp;Tb_Reseller[[#This Row],[Short]]&amp;")")</f>
        <v>AR20056-HAJI HASAN(P)</v>
      </c>
      <c r="I5849" s="15" t="str">
        <f>VLOOKUP(Tb_Reseller[[#This Row],[Agen id]],Mapping_Agen!A:D,4,0)</f>
        <v>Prima</v>
      </c>
      <c r="J5849" s="7" t="str">
        <f>VLOOKUP(Tb_Reseller[[#This Row],[Agen id]],Mapping_Agen!A:C,3,0)</f>
        <v>ICON</v>
      </c>
      <c r="K5849" s="17" t="str">
        <f>TRIM(LEFT(Tb_Reseller[[#This Row],[Group]],2))</f>
        <v>P</v>
      </c>
      <c r="L5849" s="17" t="str">
        <f>VLOOKUP(Tb_Reseller[[#This Row],[Agen id]],Mapping_Agen!A:E,5,0)</f>
        <v>NON SCO</v>
      </c>
      <c r="M5849" s="64">
        <v>0</v>
      </c>
      <c r="N5849" s="65">
        <v>0</v>
      </c>
      <c r="O5849" s="65">
        <f>IFERROR(VLOOKUP(Tb_Reseller[[#This Row],[Kode Reseller]],[1]Sheet1!$A:$B,2,0),0)</f>
        <v>0</v>
      </c>
    </row>
    <row r="5850" spans="1:15" x14ac:dyDescent="0.25">
      <c r="A5850" s="13" t="s">
        <v>7130</v>
      </c>
      <c r="B5850" s="14" t="s">
        <v>16254</v>
      </c>
      <c r="C5850" s="15" t="s">
        <v>8202</v>
      </c>
      <c r="D5850" s="15" t="s">
        <v>11516</v>
      </c>
      <c r="E5850" s="16">
        <v>45785.288194444453</v>
      </c>
      <c r="F5850" s="13" t="s">
        <v>8204</v>
      </c>
      <c r="G5850" s="13" t="s">
        <v>7130</v>
      </c>
      <c r="H5850" s="15" t="str">
        <f>UPPER(Tb_Reseller[[#This Row],[Agen id]]&amp;"-"&amp;VLOOKUP(Tb_Reseller[[#This Row],[Agen id]],A:B,2,0)&amp;"("&amp;Tb_Reseller[[#This Row],[Short]]&amp;")")</f>
        <v>AR38098-JUWITA(O)</v>
      </c>
      <c r="I5850" s="15" t="str">
        <f>VLOOKUP(Tb_Reseller[[#This Row],[Agen id]],Mapping_Agen!A:D,4,0)</f>
        <v>Prima</v>
      </c>
      <c r="J5850" s="7" t="str">
        <f>VLOOKUP(Tb_Reseller[[#This Row],[Agen id]],Mapping_Agen!A:C,3,0)</f>
        <v>ONLINE</v>
      </c>
      <c r="K5850" s="17" t="str">
        <f>TRIM(LEFT(Tb_Reseller[[#This Row],[Group]],2))</f>
        <v>O</v>
      </c>
      <c r="L5850" s="17" t="str">
        <f>VLOOKUP(Tb_Reseller[[#This Row],[Agen id]],Mapping_Agen!A:E,5,0)</f>
        <v>ONLINE</v>
      </c>
      <c r="M5850" s="64">
        <v>0</v>
      </c>
      <c r="N5850" s="65">
        <v>0</v>
      </c>
      <c r="O5850" s="65">
        <f>IFERROR(VLOOKUP(Tb_Reseller[[#This Row],[Kode Reseller]],[1]Sheet1!$A:$B,2,0),0)</f>
        <v>0</v>
      </c>
    </row>
    <row r="5851" spans="1:15" x14ac:dyDescent="0.25">
      <c r="A5851" s="13" t="s">
        <v>16255</v>
      </c>
      <c r="B5851" s="14" t="s">
        <v>16256</v>
      </c>
      <c r="C5851" s="15" t="s">
        <v>8213</v>
      </c>
      <c r="D5851" s="15" t="s">
        <v>9018</v>
      </c>
      <c r="E5851" s="16">
        <v>45785.556944444441</v>
      </c>
      <c r="F5851" s="7" t="s">
        <v>8268</v>
      </c>
      <c r="G5851" s="13" t="s">
        <v>806</v>
      </c>
      <c r="H5851" s="15" t="str">
        <f>UPPER(Tb_Reseller[[#This Row],[Agen id]]&amp;"-"&amp;VLOOKUP(Tb_Reseller[[#This Row],[Agen id]],A:B,2,0)&amp;"("&amp;Tb_Reseller[[#This Row],[Short]]&amp;")")</f>
        <v>AR08006-TJ CELL(P)</v>
      </c>
      <c r="I5851" s="15" t="str">
        <f>VLOOKUP(Tb_Reseller[[#This Row],[Agen id]],Mapping_Agen!A:D,4,0)</f>
        <v>Prima</v>
      </c>
      <c r="J5851" s="7" t="str">
        <f>VLOOKUP(Tb_Reseller[[#This Row],[Agen id]],Mapping_Agen!A:C,3,0)</f>
        <v>ICON</v>
      </c>
      <c r="K5851" s="17" t="str">
        <f>TRIM(LEFT(Tb_Reseller[[#This Row],[Group]],2))</f>
        <v>P</v>
      </c>
      <c r="L5851" s="17" t="str">
        <f>VLOOKUP(Tb_Reseller[[#This Row],[Agen id]],Mapping_Agen!A:E,5,0)</f>
        <v>Abdul Harris</v>
      </c>
      <c r="M5851" s="64">
        <v>0</v>
      </c>
      <c r="N5851" s="65">
        <v>0</v>
      </c>
      <c r="O5851" s="65">
        <f>IFERROR(VLOOKUP(Tb_Reseller[[#This Row],[Kode Reseller]],[1]Sheet1!$A:$B,2,0),0)</f>
        <v>0</v>
      </c>
    </row>
    <row r="5852" spans="1:15" x14ac:dyDescent="0.25">
      <c r="A5852" s="13" t="s">
        <v>7132</v>
      </c>
      <c r="B5852" s="14" t="s">
        <v>16257</v>
      </c>
      <c r="C5852" s="15" t="s">
        <v>8202</v>
      </c>
      <c r="D5852" s="15" t="s">
        <v>11516</v>
      </c>
      <c r="E5852" s="16">
        <v>45785.589583333327</v>
      </c>
      <c r="F5852" s="13" t="s">
        <v>8204</v>
      </c>
      <c r="G5852" s="13" t="s">
        <v>7132</v>
      </c>
      <c r="H5852" s="15" t="str">
        <f>UPPER(Tb_Reseller[[#This Row],[Agen id]]&amp;"-"&amp;VLOOKUP(Tb_Reseller[[#This Row],[Agen id]],A:B,2,0)&amp;"("&amp;Tb_Reseller[[#This Row],[Short]]&amp;")")</f>
        <v>AR38102-ISAN(O)</v>
      </c>
      <c r="I5852" s="15" t="str">
        <f>VLOOKUP(Tb_Reseller[[#This Row],[Agen id]],Mapping_Agen!A:D,4,0)</f>
        <v>Prima</v>
      </c>
      <c r="J5852" s="7" t="str">
        <f>VLOOKUP(Tb_Reseller[[#This Row],[Agen id]],Mapping_Agen!A:C,3,0)</f>
        <v>ONLINE</v>
      </c>
      <c r="K5852" s="17" t="str">
        <f>TRIM(LEFT(Tb_Reseller[[#This Row],[Group]],2))</f>
        <v>O</v>
      </c>
      <c r="L5852" s="17" t="str">
        <f>VLOOKUP(Tb_Reseller[[#This Row],[Agen id]],Mapping_Agen!A:E,5,0)</f>
        <v>ONLINE</v>
      </c>
      <c r="M5852" s="64">
        <v>0</v>
      </c>
      <c r="N5852" s="65">
        <v>0</v>
      </c>
      <c r="O5852" s="65">
        <f>IFERROR(VLOOKUP(Tb_Reseller[[#This Row],[Kode Reseller]],[1]Sheet1!$A:$B,2,0),0)</f>
        <v>0</v>
      </c>
    </row>
    <row r="5853" spans="1:15" x14ac:dyDescent="0.25">
      <c r="A5853" s="13" t="s">
        <v>16258</v>
      </c>
      <c r="B5853" s="14" t="s">
        <v>13103</v>
      </c>
      <c r="C5853" s="15" t="s">
        <v>8361</v>
      </c>
      <c r="D5853" s="15" t="s">
        <v>9951</v>
      </c>
      <c r="E5853" s="16">
        <v>45785.67291666667</v>
      </c>
      <c r="F5853" s="7" t="s">
        <v>8268</v>
      </c>
      <c r="G5853" s="13" t="s">
        <v>1547</v>
      </c>
      <c r="H5853" s="15" t="str">
        <f>UPPER(Tb_Reseller[[#This Row],[Agen id]]&amp;"-"&amp;VLOOKUP(Tb_Reseller[[#This Row],[Agen id]],A:B,2,0)&amp;"("&amp;Tb_Reseller[[#This Row],[Short]]&amp;")")</f>
        <v>AR16861-PONEL CELL(MV)</v>
      </c>
      <c r="I5853" s="15" t="str">
        <f>VLOOKUP(Tb_Reseller[[#This Row],[Agen id]],Mapping_Agen!A:D,4,0)</f>
        <v>Limit</v>
      </c>
      <c r="J5853" s="7" t="str">
        <f>VLOOKUP(Tb_Reseller[[#This Row],[Agen id]],Mapping_Agen!A:C,3,0)</f>
        <v>PP</v>
      </c>
      <c r="K5853" s="17" t="str">
        <f>TRIM(LEFT(Tb_Reseller[[#This Row],[Group]],2))</f>
        <v>MV</v>
      </c>
      <c r="L5853" s="17" t="str">
        <f>VLOOKUP(Tb_Reseller[[#This Row],[Agen id]],Mapping_Agen!A:E,5,0)</f>
        <v>Mas Komarjaya</v>
      </c>
      <c r="M5853" s="64">
        <v>6.2580645161290276</v>
      </c>
      <c r="N5853" s="65">
        <v>6.1999999999999877</v>
      </c>
      <c r="O5853" s="65">
        <f>IFERROR(VLOOKUP(Tb_Reseller[[#This Row],[Kode Reseller]],[1]Sheet1!$A:$B,2,0),0)</f>
        <v>6.5</v>
      </c>
    </row>
    <row r="5854" spans="1:15" x14ac:dyDescent="0.25">
      <c r="A5854" s="13" t="s">
        <v>7727</v>
      </c>
      <c r="B5854" s="14" t="s">
        <v>16259</v>
      </c>
      <c r="C5854" s="15" t="s">
        <v>8202</v>
      </c>
      <c r="D5854" s="15" t="s">
        <v>11516</v>
      </c>
      <c r="E5854" s="16">
        <v>45785.804166666669</v>
      </c>
      <c r="F5854" s="13" t="s">
        <v>8204</v>
      </c>
      <c r="G5854" s="13" t="s">
        <v>7727</v>
      </c>
      <c r="H5854" s="15" t="str">
        <f>UPPER(Tb_Reseller[[#This Row],[Agen id]]&amp;"-"&amp;VLOOKUP(Tb_Reseller[[#This Row],[Agen id]],A:B,2,0)&amp;"("&amp;Tb_Reseller[[#This Row],[Short]]&amp;")")</f>
        <v>AR38104-ADINDA MARTIA SARI(O)</v>
      </c>
      <c r="I5854" s="15" t="str">
        <f>VLOOKUP(Tb_Reseller[[#This Row],[Agen id]],Mapping_Agen!A:D,4,0)</f>
        <v>Prima</v>
      </c>
      <c r="J5854" s="7" t="str">
        <f>VLOOKUP(Tb_Reseller[[#This Row],[Agen id]],Mapping_Agen!A:C,3,0)</f>
        <v>ONLINE</v>
      </c>
      <c r="K5854" s="17" t="str">
        <f>TRIM(LEFT(Tb_Reseller[[#This Row],[Group]],2))</f>
        <v>O</v>
      </c>
      <c r="L5854" s="17" t="str">
        <f>VLOOKUP(Tb_Reseller[[#This Row],[Agen id]],Mapping_Agen!A:E,5,0)</f>
        <v>ONLINE</v>
      </c>
      <c r="M5854" s="64">
        <v>0</v>
      </c>
      <c r="N5854" s="65">
        <v>0</v>
      </c>
      <c r="O5854" s="65">
        <f>IFERROR(VLOOKUP(Tb_Reseller[[#This Row],[Kode Reseller]],[1]Sheet1!$A:$B,2,0),0)</f>
        <v>0</v>
      </c>
    </row>
    <row r="5855" spans="1:15" x14ac:dyDescent="0.25">
      <c r="A5855" s="13" t="s">
        <v>7136</v>
      </c>
      <c r="B5855" s="14" t="s">
        <v>16260</v>
      </c>
      <c r="C5855" s="15" t="s">
        <v>8213</v>
      </c>
      <c r="D5855" s="15" t="s">
        <v>11516</v>
      </c>
      <c r="E5855" s="16">
        <v>45785.898611111108</v>
      </c>
      <c r="F5855" s="13" t="s">
        <v>8204</v>
      </c>
      <c r="G5855" s="13" t="s">
        <v>7136</v>
      </c>
      <c r="H5855" s="15" t="str">
        <f>UPPER(Tb_Reseller[[#This Row],[Agen id]]&amp;"-"&amp;VLOOKUP(Tb_Reseller[[#This Row],[Agen id]],A:B,2,0)&amp;"("&amp;Tb_Reseller[[#This Row],[Short]]&amp;")")</f>
        <v>AR38106-DONI(P)</v>
      </c>
      <c r="I5855" s="15" t="str">
        <f>VLOOKUP(Tb_Reseller[[#This Row],[Agen id]],Mapping_Agen!A:D,4,0)</f>
        <v>Prima</v>
      </c>
      <c r="J5855" s="7" t="str">
        <f>VLOOKUP(Tb_Reseller[[#This Row],[Agen id]],Mapping_Agen!A:C,3,0)</f>
        <v>ONLINE</v>
      </c>
      <c r="K5855" s="17" t="str">
        <f>TRIM(LEFT(Tb_Reseller[[#This Row],[Group]],2))</f>
        <v>P</v>
      </c>
      <c r="L5855" s="17" t="str">
        <f>VLOOKUP(Tb_Reseller[[#This Row],[Agen id]],Mapping_Agen!A:E,5,0)</f>
        <v>ONLINE</v>
      </c>
      <c r="M5855" s="64">
        <v>0</v>
      </c>
      <c r="N5855" s="65">
        <v>0</v>
      </c>
      <c r="O5855" s="65">
        <f>IFERROR(VLOOKUP(Tb_Reseller[[#This Row],[Kode Reseller]],[1]Sheet1!$A:$B,2,0),0)</f>
        <v>0</v>
      </c>
    </row>
    <row r="5856" spans="1:15" x14ac:dyDescent="0.25">
      <c r="A5856" s="13" t="s">
        <v>16261</v>
      </c>
      <c r="B5856" s="14" t="s">
        <v>16262</v>
      </c>
      <c r="C5856" s="15" t="s">
        <v>9668</v>
      </c>
      <c r="D5856" s="15" t="s">
        <v>11663</v>
      </c>
      <c r="E5856" s="16">
        <v>45786.3</v>
      </c>
      <c r="F5856" s="7" t="s">
        <v>8268</v>
      </c>
      <c r="G5856" s="13" t="s">
        <v>832</v>
      </c>
      <c r="H5856" s="15" t="str">
        <f>UPPER(Tb_Reseller[[#This Row],[Agen id]]&amp;"-"&amp;VLOOKUP(Tb_Reseller[[#This Row],[Agen id]],A:B,2,0)&amp;"("&amp;Tb_Reseller[[#This Row],[Short]]&amp;")")</f>
        <v>AR08300-HENDI CELL(MV)</v>
      </c>
      <c r="I5856" s="15" t="str">
        <f>VLOOKUP(Tb_Reseller[[#This Row],[Agen id]],Mapping_Agen!A:D,4,0)</f>
        <v>Limit</v>
      </c>
      <c r="J5856" s="7" t="str">
        <f>VLOOKUP(Tb_Reseller[[#This Row],[Agen id]],Mapping_Agen!A:C,3,0)</f>
        <v>BSD</v>
      </c>
      <c r="K5856" s="17" t="str">
        <f>TRIM(LEFT(Tb_Reseller[[#This Row],[Group]],2))</f>
        <v>MV</v>
      </c>
      <c r="L5856" s="17" t="str">
        <f>VLOOKUP(Tb_Reseller[[#This Row],[Agen id]],Mapping_Agen!A:E,5,0)</f>
        <v>Hupron</v>
      </c>
      <c r="M5856" s="64">
        <v>0</v>
      </c>
      <c r="N5856" s="65">
        <v>0</v>
      </c>
      <c r="O5856" s="65">
        <f>IFERROR(VLOOKUP(Tb_Reseller[[#This Row],[Kode Reseller]],[1]Sheet1!$A:$B,2,0),0)</f>
        <v>0</v>
      </c>
    </row>
    <row r="5857" spans="1:15" x14ac:dyDescent="0.25">
      <c r="A5857" s="13" t="s">
        <v>7138</v>
      </c>
      <c r="B5857" s="14" t="s">
        <v>16263</v>
      </c>
      <c r="C5857" s="15" t="s">
        <v>8262</v>
      </c>
      <c r="D5857" s="15" t="s">
        <v>8248</v>
      </c>
      <c r="E5857" s="16">
        <v>45786.436111111107</v>
      </c>
      <c r="F5857" s="13" t="s">
        <v>8204</v>
      </c>
      <c r="G5857" s="13" t="s">
        <v>7138</v>
      </c>
      <c r="H5857" s="15" t="str">
        <f>UPPER(Tb_Reseller[[#This Row],[Agen id]]&amp;"-"&amp;VLOOKUP(Tb_Reseller[[#This Row],[Agen id]],A:B,2,0)&amp;"("&amp;Tb_Reseller[[#This Row],[Short]]&amp;")")</f>
        <v>AR38109-TOKO NURUL(RL)</v>
      </c>
      <c r="I5857" s="15" t="str">
        <f>VLOOKUP(Tb_Reseller[[#This Row],[Agen id]],Mapping_Agen!A:D,4,0)</f>
        <v>Limit</v>
      </c>
      <c r="J5857" s="7" t="str">
        <f>VLOOKUP(Tb_Reseller[[#This Row],[Agen id]],Mapping_Agen!A:C,3,0)</f>
        <v>PP</v>
      </c>
      <c r="K5857" s="17" t="str">
        <f>TRIM(LEFT(Tb_Reseller[[#This Row],[Group]],2))</f>
        <v>RL</v>
      </c>
      <c r="L5857" s="17" t="str">
        <f>VLOOKUP(Tb_Reseller[[#This Row],[Agen id]],Mapping_Agen!A:E,5,0)</f>
        <v>Mas Komarjaya</v>
      </c>
      <c r="M5857" s="64">
        <v>0.38709677419354827</v>
      </c>
      <c r="N5857" s="65">
        <v>0.23333333333333331</v>
      </c>
      <c r="O5857" s="65">
        <f>IFERROR(VLOOKUP(Tb_Reseller[[#This Row],[Kode Reseller]],[1]Sheet1!$A:$B,2,0),0)</f>
        <v>1.25</v>
      </c>
    </row>
    <row r="5858" spans="1:15" x14ac:dyDescent="0.25">
      <c r="A5858" s="13" t="s">
        <v>7140</v>
      </c>
      <c r="B5858" s="14" t="s">
        <v>16264</v>
      </c>
      <c r="C5858" s="15" t="s">
        <v>8262</v>
      </c>
      <c r="D5858" s="15" t="s">
        <v>8248</v>
      </c>
      <c r="E5858" s="16">
        <v>45786.498611111107</v>
      </c>
      <c r="F5858" s="13" t="s">
        <v>8204</v>
      </c>
      <c r="G5858" s="13" t="s">
        <v>7140</v>
      </c>
      <c r="H5858" s="15" t="str">
        <f>UPPER(Tb_Reseller[[#This Row],[Agen id]]&amp;"-"&amp;VLOOKUP(Tb_Reseller[[#This Row],[Agen id]],A:B,2,0)&amp;"("&amp;Tb_Reseller[[#This Row],[Short]]&amp;")")</f>
        <v>AR38110-TOKO MILA(RL)</v>
      </c>
      <c r="I5858" s="15" t="str">
        <f>VLOOKUP(Tb_Reseller[[#This Row],[Agen id]],Mapping_Agen!A:D,4,0)</f>
        <v>Limit</v>
      </c>
      <c r="J5858" s="7" t="str">
        <f>VLOOKUP(Tb_Reseller[[#This Row],[Agen id]],Mapping_Agen!A:C,3,0)</f>
        <v>PP</v>
      </c>
      <c r="K5858" s="17" t="str">
        <f>TRIM(LEFT(Tb_Reseller[[#This Row],[Group]],2))</f>
        <v>RL</v>
      </c>
      <c r="L5858" s="17" t="str">
        <f>VLOOKUP(Tb_Reseller[[#This Row],[Agen id]],Mapping_Agen!A:E,5,0)</f>
        <v>Mas Komarjaya</v>
      </c>
      <c r="M5858" s="64">
        <v>4.9032258064516094</v>
      </c>
      <c r="N5858" s="65">
        <v>4.8333333333333259</v>
      </c>
      <c r="O5858" s="65">
        <f>IFERROR(VLOOKUP(Tb_Reseller[[#This Row],[Kode Reseller]],[1]Sheet1!$A:$B,2,0),0)</f>
        <v>6.25</v>
      </c>
    </row>
    <row r="5859" spans="1:15" x14ac:dyDescent="0.25">
      <c r="A5859" s="13" t="s">
        <v>7143</v>
      </c>
      <c r="B5859" s="14" t="s">
        <v>16265</v>
      </c>
      <c r="C5859" s="15" t="s">
        <v>8262</v>
      </c>
      <c r="D5859" s="15" t="s">
        <v>8248</v>
      </c>
      <c r="E5859" s="16">
        <v>45786.540972222218</v>
      </c>
      <c r="F5859" s="13" t="s">
        <v>8204</v>
      </c>
      <c r="G5859" s="13" t="s">
        <v>7143</v>
      </c>
      <c r="H5859" s="15" t="str">
        <f>UPPER(Tb_Reseller[[#This Row],[Agen id]]&amp;"-"&amp;VLOOKUP(Tb_Reseller[[#This Row],[Agen id]],A:B,2,0)&amp;"("&amp;Tb_Reseller[[#This Row],[Short]]&amp;")")</f>
        <v>AR38111-TOKO SINAR GALUH(RL)</v>
      </c>
      <c r="I5859" s="15" t="str">
        <f>VLOOKUP(Tb_Reseller[[#This Row],[Agen id]],Mapping_Agen!A:D,4,0)</f>
        <v>Limit</v>
      </c>
      <c r="J5859" s="7" t="str">
        <f>VLOOKUP(Tb_Reseller[[#This Row],[Agen id]],Mapping_Agen!A:C,3,0)</f>
        <v>PP</v>
      </c>
      <c r="K5859" s="17" t="str">
        <f>TRIM(LEFT(Tb_Reseller[[#This Row],[Group]],2))</f>
        <v>RL</v>
      </c>
      <c r="L5859" s="17" t="str">
        <f>VLOOKUP(Tb_Reseller[[#This Row],[Agen id]],Mapping_Agen!A:E,5,0)</f>
        <v>Mas Komarjaya</v>
      </c>
      <c r="M5859" s="64">
        <v>1.9032258064516114</v>
      </c>
      <c r="N5859" s="65">
        <v>1.8000000000000023</v>
      </c>
      <c r="O5859" s="65">
        <f>IFERROR(VLOOKUP(Tb_Reseller[[#This Row],[Kode Reseller]],[1]Sheet1!$A:$B,2,0),0)</f>
        <v>1</v>
      </c>
    </row>
    <row r="5860" spans="1:15" x14ac:dyDescent="0.25">
      <c r="A5860" s="13" t="s">
        <v>7146</v>
      </c>
      <c r="B5860" s="14" t="s">
        <v>16266</v>
      </c>
      <c r="C5860" s="15" t="s">
        <v>8213</v>
      </c>
      <c r="D5860" s="15" t="s">
        <v>8231</v>
      </c>
      <c r="E5860" s="16">
        <v>45786.882638888892</v>
      </c>
      <c r="F5860" s="13" t="s">
        <v>8204</v>
      </c>
      <c r="G5860" s="13" t="s">
        <v>7146</v>
      </c>
      <c r="H5860" s="15" t="str">
        <f>UPPER(Tb_Reseller[[#This Row],[Agen id]]&amp;"-"&amp;VLOOKUP(Tb_Reseller[[#This Row],[Agen id]],A:B,2,0)&amp;"("&amp;Tb_Reseller[[#This Row],[Short]]&amp;")")</f>
        <v>AR38116-KAFFAH FOTOCOPY(P)</v>
      </c>
      <c r="I5860" s="15" t="str">
        <f>VLOOKUP(Tb_Reseller[[#This Row],[Agen id]],Mapping_Agen!A:D,4,0)</f>
        <v>Prima</v>
      </c>
      <c r="J5860" s="7" t="str">
        <f>VLOOKUP(Tb_Reseller[[#This Row],[Agen id]],Mapping_Agen!A:C,3,0)</f>
        <v>ICON</v>
      </c>
      <c r="K5860" s="17" t="str">
        <f>TRIM(LEFT(Tb_Reseller[[#This Row],[Group]],2))</f>
        <v>P</v>
      </c>
      <c r="L5860" s="17" t="str">
        <f>VLOOKUP(Tb_Reseller[[#This Row],[Agen id]],Mapping_Agen!A:E,5,0)</f>
        <v>NON SCO</v>
      </c>
      <c r="M5860" s="64">
        <v>0</v>
      </c>
      <c r="N5860" s="65">
        <v>0</v>
      </c>
      <c r="O5860" s="65">
        <f>IFERROR(VLOOKUP(Tb_Reseller[[#This Row],[Kode Reseller]],[1]Sheet1!$A:$B,2,0),0)</f>
        <v>0</v>
      </c>
    </row>
    <row r="5861" spans="1:15" x14ac:dyDescent="0.25">
      <c r="A5861" s="13" t="s">
        <v>16267</v>
      </c>
      <c r="B5861" s="14" t="s">
        <v>16268</v>
      </c>
      <c r="C5861" s="15" t="s">
        <v>8213</v>
      </c>
      <c r="D5861" s="15" t="s">
        <v>8829</v>
      </c>
      <c r="E5861" s="16">
        <v>45787.42291666667</v>
      </c>
      <c r="F5861" s="7" t="s">
        <v>8268</v>
      </c>
      <c r="G5861" s="13" t="s">
        <v>886</v>
      </c>
      <c r="H5861" s="15" t="str">
        <f>UPPER(Tb_Reseller[[#This Row],[Agen id]]&amp;"-"&amp;VLOOKUP(Tb_Reseller[[#This Row],[Agen id]],A:B,2,0)&amp;"("&amp;Tb_Reseller[[#This Row],[Short]]&amp;")")</f>
        <v>AR08869-BAROKAH CELL 2(P)</v>
      </c>
      <c r="I5861" s="15" t="str">
        <f>VLOOKUP(Tb_Reseller[[#This Row],[Agen id]],Mapping_Agen!A:D,4,0)</f>
        <v>Prima</v>
      </c>
      <c r="J5861" s="7" t="str">
        <f>VLOOKUP(Tb_Reseller[[#This Row],[Agen id]],Mapping_Agen!A:C,3,0)</f>
        <v>BSD</v>
      </c>
      <c r="K5861" s="17" t="str">
        <f>TRIM(LEFT(Tb_Reseller[[#This Row],[Group]],2))</f>
        <v>P</v>
      </c>
      <c r="L5861" s="17" t="str">
        <f>VLOOKUP(Tb_Reseller[[#This Row],[Agen id]],Mapping_Agen!A:E,5,0)</f>
        <v>NON SCO</v>
      </c>
      <c r="M5861" s="64">
        <v>1.8064516129032244</v>
      </c>
      <c r="N5861" s="65">
        <v>1.7666666666666688</v>
      </c>
      <c r="O5861" s="65">
        <f>IFERROR(VLOOKUP(Tb_Reseller[[#This Row],[Kode Reseller]],[1]Sheet1!$A:$B,2,0),0)</f>
        <v>1</v>
      </c>
    </row>
    <row r="5862" spans="1:15" x14ac:dyDescent="0.25">
      <c r="A5862" s="13" t="s">
        <v>7148</v>
      </c>
      <c r="B5862" s="14" t="s">
        <v>16269</v>
      </c>
      <c r="C5862" s="15" t="s">
        <v>8262</v>
      </c>
      <c r="D5862" s="15" t="s">
        <v>8248</v>
      </c>
      <c r="E5862" s="16">
        <v>45787.443749999999</v>
      </c>
      <c r="F5862" s="13" t="s">
        <v>8204</v>
      </c>
      <c r="G5862" s="13" t="s">
        <v>7148</v>
      </c>
      <c r="H5862" s="15" t="str">
        <f>UPPER(Tb_Reseller[[#This Row],[Agen id]]&amp;"-"&amp;VLOOKUP(Tb_Reseller[[#This Row],[Agen id]],A:B,2,0)&amp;"("&amp;Tb_Reseller[[#This Row],[Short]]&amp;")")</f>
        <v>AR38119-MUIKA(RL)</v>
      </c>
      <c r="I5862" s="15" t="str">
        <f>VLOOKUP(Tb_Reseller[[#This Row],[Agen id]],Mapping_Agen!A:D,4,0)</f>
        <v>Limit</v>
      </c>
      <c r="J5862" s="7" t="str">
        <f>VLOOKUP(Tb_Reseller[[#This Row],[Agen id]],Mapping_Agen!A:C,3,0)</f>
        <v>PP</v>
      </c>
      <c r="K5862" s="17" t="str">
        <f>TRIM(LEFT(Tb_Reseller[[#This Row],[Group]],2))</f>
        <v>RL</v>
      </c>
      <c r="L5862" s="17" t="str">
        <f>VLOOKUP(Tb_Reseller[[#This Row],[Agen id]],Mapping_Agen!A:E,5,0)</f>
        <v>Mas Komarjaya</v>
      </c>
      <c r="M5862" s="64">
        <v>1.9032258064516114</v>
      </c>
      <c r="N5862" s="65">
        <v>1.933333333333336</v>
      </c>
      <c r="O5862" s="65">
        <f>IFERROR(VLOOKUP(Tb_Reseller[[#This Row],[Kode Reseller]],[1]Sheet1!$A:$B,2,0),0)</f>
        <v>1.75</v>
      </c>
    </row>
    <row r="5863" spans="1:15" x14ac:dyDescent="0.25">
      <c r="A5863" s="13" t="s">
        <v>7151</v>
      </c>
      <c r="B5863" s="14" t="s">
        <v>16270</v>
      </c>
      <c r="C5863" s="15" t="s">
        <v>8262</v>
      </c>
      <c r="D5863" s="15" t="s">
        <v>8248</v>
      </c>
      <c r="E5863" s="16">
        <v>45787.617361111108</v>
      </c>
      <c r="F5863" s="13" t="s">
        <v>8204</v>
      </c>
      <c r="G5863" s="13" t="s">
        <v>7151</v>
      </c>
      <c r="H5863" s="15" t="str">
        <f>UPPER(Tb_Reseller[[#This Row],[Agen id]]&amp;"-"&amp;VLOOKUP(Tb_Reseller[[#This Row],[Agen id]],A:B,2,0)&amp;"("&amp;Tb_Reseller[[#This Row],[Short]]&amp;")")</f>
        <v>AR38122-WARUNG IPIT(RL)</v>
      </c>
      <c r="I5863" s="15" t="str">
        <f>VLOOKUP(Tb_Reseller[[#This Row],[Agen id]],Mapping_Agen!A:D,4,0)</f>
        <v>Limit</v>
      </c>
      <c r="J5863" s="7" t="str">
        <f>VLOOKUP(Tb_Reseller[[#This Row],[Agen id]],Mapping_Agen!A:C,3,0)</f>
        <v>PP</v>
      </c>
      <c r="K5863" s="17" t="str">
        <f>TRIM(LEFT(Tb_Reseller[[#This Row],[Group]],2))</f>
        <v>RL</v>
      </c>
      <c r="L5863" s="17" t="str">
        <f>VLOOKUP(Tb_Reseller[[#This Row],[Agen id]],Mapping_Agen!A:E,5,0)</f>
        <v>Mas Komarjaya</v>
      </c>
      <c r="M5863" s="64">
        <v>0.74193548387096731</v>
      </c>
      <c r="N5863" s="65">
        <v>0.7</v>
      </c>
      <c r="O5863" s="65">
        <f>IFERROR(VLOOKUP(Tb_Reseller[[#This Row],[Kode Reseller]],[1]Sheet1!$A:$B,2,0),0)</f>
        <v>0.75</v>
      </c>
    </row>
    <row r="5864" spans="1:15" x14ac:dyDescent="0.25">
      <c r="A5864" s="13" t="s">
        <v>7154</v>
      </c>
      <c r="B5864" s="14" t="s">
        <v>16271</v>
      </c>
      <c r="C5864" s="15" t="s">
        <v>8262</v>
      </c>
      <c r="D5864" s="15" t="s">
        <v>8248</v>
      </c>
      <c r="E5864" s="16">
        <v>45787.642361111109</v>
      </c>
      <c r="F5864" s="13" t="s">
        <v>8204</v>
      </c>
      <c r="G5864" s="13" t="s">
        <v>7154</v>
      </c>
      <c r="H5864" s="15" t="str">
        <f>UPPER(Tb_Reseller[[#This Row],[Agen id]]&amp;"-"&amp;VLOOKUP(Tb_Reseller[[#This Row],[Agen id]],A:B,2,0)&amp;"("&amp;Tb_Reseller[[#This Row],[Short]]&amp;")")</f>
        <v>AR38123-HERI KURNIAWAN(RL)</v>
      </c>
      <c r="I5864" s="15" t="str">
        <f>VLOOKUP(Tb_Reseller[[#This Row],[Agen id]],Mapping_Agen!A:D,4,0)</f>
        <v>Limit</v>
      </c>
      <c r="J5864" s="7" t="str">
        <f>VLOOKUP(Tb_Reseller[[#This Row],[Agen id]],Mapping_Agen!A:C,3,0)</f>
        <v>PP</v>
      </c>
      <c r="K5864" s="17" t="str">
        <f>TRIM(LEFT(Tb_Reseller[[#This Row],[Group]],2))</f>
        <v>RL</v>
      </c>
      <c r="L5864" s="17" t="str">
        <f>VLOOKUP(Tb_Reseller[[#This Row],[Agen id]],Mapping_Agen!A:E,5,0)</f>
        <v>Mas Komarjaya</v>
      </c>
      <c r="M5864" s="64">
        <v>2.9354838709677398</v>
      </c>
      <c r="N5864" s="65">
        <v>2.6333333333333337</v>
      </c>
      <c r="O5864" s="65">
        <f>IFERROR(VLOOKUP(Tb_Reseller[[#This Row],[Kode Reseller]],[1]Sheet1!$A:$B,2,0),0)</f>
        <v>4</v>
      </c>
    </row>
    <row r="5865" spans="1:15" x14ac:dyDescent="0.25">
      <c r="A5865" s="13" t="s">
        <v>7157</v>
      </c>
      <c r="B5865" s="14" t="s">
        <v>16272</v>
      </c>
      <c r="C5865" s="15" t="s">
        <v>8202</v>
      </c>
      <c r="D5865" s="15" t="s">
        <v>11516</v>
      </c>
      <c r="E5865" s="16">
        <v>45787.824305555558</v>
      </c>
      <c r="F5865" s="13" t="s">
        <v>8204</v>
      </c>
      <c r="G5865" s="13" t="s">
        <v>7157</v>
      </c>
      <c r="H5865" s="15" t="str">
        <f>UPPER(Tb_Reseller[[#This Row],[Agen id]]&amp;"-"&amp;VLOOKUP(Tb_Reseller[[#This Row],[Agen id]],A:B,2,0)&amp;"("&amp;Tb_Reseller[[#This Row],[Short]]&amp;")")</f>
        <v>AR38127-INDRI YANI(O)</v>
      </c>
      <c r="I5865" s="15" t="str">
        <f>VLOOKUP(Tb_Reseller[[#This Row],[Agen id]],Mapping_Agen!A:D,4,0)</f>
        <v>Prima</v>
      </c>
      <c r="J5865" s="7" t="str">
        <f>VLOOKUP(Tb_Reseller[[#This Row],[Agen id]],Mapping_Agen!A:C,3,0)</f>
        <v>ONLINE</v>
      </c>
      <c r="K5865" s="17" t="str">
        <f>TRIM(LEFT(Tb_Reseller[[#This Row],[Group]],2))</f>
        <v>O</v>
      </c>
      <c r="L5865" s="17" t="str">
        <f>VLOOKUP(Tb_Reseller[[#This Row],[Agen id]],Mapping_Agen!A:E,5,0)</f>
        <v>ONLINE</v>
      </c>
      <c r="M5865" s="64">
        <v>0</v>
      </c>
      <c r="N5865" s="65">
        <v>0</v>
      </c>
      <c r="O5865" s="65">
        <f>IFERROR(VLOOKUP(Tb_Reseller[[#This Row],[Kode Reseller]],[1]Sheet1!$A:$B,2,0),0)</f>
        <v>0</v>
      </c>
    </row>
    <row r="5866" spans="1:15" x14ac:dyDescent="0.25">
      <c r="A5866" s="13" t="s">
        <v>7159</v>
      </c>
      <c r="B5866" s="14" t="s">
        <v>16273</v>
      </c>
      <c r="C5866" s="15" t="s">
        <v>8202</v>
      </c>
      <c r="D5866" s="15" t="s">
        <v>11516</v>
      </c>
      <c r="E5866" s="16">
        <v>45788.554861111108</v>
      </c>
      <c r="F5866" s="13" t="s">
        <v>8204</v>
      </c>
      <c r="G5866" s="13" t="s">
        <v>7159</v>
      </c>
      <c r="H5866" s="15" t="str">
        <f>UPPER(Tb_Reseller[[#This Row],[Agen id]]&amp;"-"&amp;VLOOKUP(Tb_Reseller[[#This Row],[Agen id]],A:B,2,0)&amp;"("&amp;Tb_Reseller[[#This Row],[Short]]&amp;")")</f>
        <v>AR38132-FIA(O)</v>
      </c>
      <c r="I5866" s="15" t="str">
        <f>VLOOKUP(Tb_Reseller[[#This Row],[Agen id]],Mapping_Agen!A:D,4,0)</f>
        <v>Prima</v>
      </c>
      <c r="J5866" s="7" t="str">
        <f>VLOOKUP(Tb_Reseller[[#This Row],[Agen id]],Mapping_Agen!A:C,3,0)</f>
        <v>ONLINE</v>
      </c>
      <c r="K5866" s="17" t="str">
        <f>TRIM(LEFT(Tb_Reseller[[#This Row],[Group]],2))</f>
        <v>O</v>
      </c>
      <c r="L5866" s="17" t="str">
        <f>VLOOKUP(Tb_Reseller[[#This Row],[Agen id]],Mapping_Agen!A:E,5,0)</f>
        <v>ONLINE</v>
      </c>
      <c r="M5866" s="64">
        <v>0</v>
      </c>
      <c r="N5866" s="65">
        <v>0</v>
      </c>
      <c r="O5866" s="65">
        <f>IFERROR(VLOOKUP(Tb_Reseller[[#This Row],[Kode Reseller]],[1]Sheet1!$A:$B,2,0),0)</f>
        <v>0</v>
      </c>
    </row>
    <row r="5867" spans="1:15" x14ac:dyDescent="0.25">
      <c r="A5867" s="13" t="s">
        <v>7161</v>
      </c>
      <c r="B5867" s="14" t="s">
        <v>16274</v>
      </c>
      <c r="C5867" s="15" t="s">
        <v>8262</v>
      </c>
      <c r="D5867" s="15" t="s">
        <v>8248</v>
      </c>
      <c r="E5867" s="16">
        <v>45789.457638888889</v>
      </c>
      <c r="F5867" s="13" t="s">
        <v>8204</v>
      </c>
      <c r="G5867" s="13" t="s">
        <v>7161</v>
      </c>
      <c r="H5867" s="15" t="str">
        <f>UPPER(Tb_Reseller[[#This Row],[Agen id]]&amp;"-"&amp;VLOOKUP(Tb_Reseller[[#This Row],[Agen id]],A:B,2,0)&amp;"("&amp;Tb_Reseller[[#This Row],[Short]]&amp;")")</f>
        <v>AR38137-UMMU CELL(RL)</v>
      </c>
      <c r="I5867" s="15" t="str">
        <f>VLOOKUP(Tb_Reseller[[#This Row],[Agen id]],Mapping_Agen!A:D,4,0)</f>
        <v>Limit</v>
      </c>
      <c r="J5867" s="7" t="str">
        <f>VLOOKUP(Tb_Reseller[[#This Row],[Agen id]],Mapping_Agen!A:C,3,0)</f>
        <v>PP</v>
      </c>
      <c r="K5867" s="17" t="str">
        <f>TRIM(LEFT(Tb_Reseller[[#This Row],[Group]],2))</f>
        <v>RL</v>
      </c>
      <c r="L5867" s="17" t="str">
        <f>VLOOKUP(Tb_Reseller[[#This Row],[Agen id]],Mapping_Agen!A:E,5,0)</f>
        <v>Mas Komarjaya</v>
      </c>
      <c r="M5867" s="64">
        <v>2.8709677419354818</v>
      </c>
      <c r="N5867" s="65">
        <v>2.4000000000000012</v>
      </c>
      <c r="O5867" s="65">
        <f>IFERROR(VLOOKUP(Tb_Reseller[[#This Row],[Kode Reseller]],[1]Sheet1!$A:$B,2,0),0)</f>
        <v>4.25</v>
      </c>
    </row>
    <row r="5868" spans="1:15" x14ac:dyDescent="0.25">
      <c r="A5868" s="13" t="s">
        <v>7164</v>
      </c>
      <c r="B5868" s="14" t="s">
        <v>16275</v>
      </c>
      <c r="C5868" s="15" t="s">
        <v>8213</v>
      </c>
      <c r="D5868" s="15" t="s">
        <v>8248</v>
      </c>
      <c r="E5868" s="16">
        <v>45789.491666666669</v>
      </c>
      <c r="F5868" s="13" t="s">
        <v>8204</v>
      </c>
      <c r="G5868" s="13" t="s">
        <v>7164</v>
      </c>
      <c r="H5868" s="15" t="str">
        <f>UPPER(Tb_Reseller[[#This Row],[Agen id]]&amp;"-"&amp;VLOOKUP(Tb_Reseller[[#This Row],[Agen id]],A:B,2,0)&amp;"("&amp;Tb_Reseller[[#This Row],[Short]]&amp;")")</f>
        <v>AR38138-LARIS CELL(P)</v>
      </c>
      <c r="I5868" s="15" t="str">
        <f>VLOOKUP(Tb_Reseller[[#This Row],[Agen id]],Mapping_Agen!A:D,4,0)</f>
        <v>Prima</v>
      </c>
      <c r="J5868" s="7" t="str">
        <f>VLOOKUP(Tb_Reseller[[#This Row],[Agen id]],Mapping_Agen!A:C,3,0)</f>
        <v>PP</v>
      </c>
      <c r="K5868" s="17" t="str">
        <f>TRIM(LEFT(Tb_Reseller[[#This Row],[Group]],2))</f>
        <v>P</v>
      </c>
      <c r="L5868" s="17" t="str">
        <f>VLOOKUP(Tb_Reseller[[#This Row],[Agen id]],Mapping_Agen!A:E,5,0)</f>
        <v>NON SCO</v>
      </c>
      <c r="M5868" s="64">
        <v>0</v>
      </c>
      <c r="N5868" s="65">
        <v>0</v>
      </c>
      <c r="O5868" s="65">
        <f>IFERROR(VLOOKUP(Tb_Reseller[[#This Row],[Kode Reseller]],[1]Sheet1!$A:$B,2,0),0)</f>
        <v>0</v>
      </c>
    </row>
    <row r="5869" spans="1:15" x14ac:dyDescent="0.25">
      <c r="A5869" s="13" t="s">
        <v>7166</v>
      </c>
      <c r="B5869" s="14" t="s">
        <v>12348</v>
      </c>
      <c r="C5869" s="15" t="s">
        <v>8202</v>
      </c>
      <c r="D5869" s="15" t="s">
        <v>11516</v>
      </c>
      <c r="E5869" s="16">
        <v>45789.631944444453</v>
      </c>
      <c r="F5869" s="13" t="s">
        <v>8204</v>
      </c>
      <c r="G5869" s="13" t="s">
        <v>7166</v>
      </c>
      <c r="H5869" s="15" t="str">
        <f>UPPER(Tb_Reseller[[#This Row],[Agen id]]&amp;"-"&amp;VLOOKUP(Tb_Reseller[[#This Row],[Agen id]],A:B,2,0)&amp;"("&amp;Tb_Reseller[[#This Row],[Short]]&amp;")")</f>
        <v>AR38140-SITI(O)</v>
      </c>
      <c r="I5869" s="15" t="str">
        <f>VLOOKUP(Tb_Reseller[[#This Row],[Agen id]],Mapping_Agen!A:D,4,0)</f>
        <v>Prima</v>
      </c>
      <c r="J5869" s="7" t="str">
        <f>VLOOKUP(Tb_Reseller[[#This Row],[Agen id]],Mapping_Agen!A:C,3,0)</f>
        <v>ONLINE</v>
      </c>
      <c r="K5869" s="17" t="str">
        <f>TRIM(LEFT(Tb_Reseller[[#This Row],[Group]],2))</f>
        <v>O</v>
      </c>
      <c r="L5869" s="17" t="str">
        <f>VLOOKUP(Tb_Reseller[[#This Row],[Agen id]],Mapping_Agen!A:E,5,0)</f>
        <v>ONLINE</v>
      </c>
      <c r="M5869" s="64">
        <v>0</v>
      </c>
      <c r="N5869" s="65">
        <v>0</v>
      </c>
      <c r="O5869" s="65">
        <f>IFERROR(VLOOKUP(Tb_Reseller[[#This Row],[Kode Reseller]],[1]Sheet1!$A:$B,2,0),0)</f>
        <v>0</v>
      </c>
    </row>
    <row r="5870" spans="1:15" x14ac:dyDescent="0.25">
      <c r="A5870" s="13" t="s">
        <v>16276</v>
      </c>
      <c r="B5870" s="14" t="s">
        <v>12485</v>
      </c>
      <c r="C5870" s="15" t="s">
        <v>8213</v>
      </c>
      <c r="D5870" s="15" t="s">
        <v>8521</v>
      </c>
      <c r="E5870" s="16">
        <v>45789.745138888888</v>
      </c>
      <c r="F5870" s="7" t="s">
        <v>8268</v>
      </c>
      <c r="G5870" s="13" t="s">
        <v>432</v>
      </c>
      <c r="H5870" s="15" t="str">
        <f>UPPER(Tb_Reseller[[#This Row],[Agen id]]&amp;"-"&amp;VLOOKUP(Tb_Reseller[[#This Row],[Agen id]],A:B,2,0)&amp;"("&amp;Tb_Reseller[[#This Row],[Short]]&amp;")")</f>
        <v>AR01800-FARID CELL(P)</v>
      </c>
      <c r="I5870" s="15" t="str">
        <f>VLOOKUP(Tb_Reseller[[#This Row],[Agen id]],Mapping_Agen!A:D,4,0)</f>
        <v>Prima</v>
      </c>
      <c r="J5870" s="7" t="str">
        <f>VLOOKUP(Tb_Reseller[[#This Row],[Agen id]],Mapping_Agen!A:C,3,0)</f>
        <v>BSD</v>
      </c>
      <c r="K5870" s="17" t="str">
        <f>TRIM(LEFT(Tb_Reseller[[#This Row],[Group]],2))</f>
        <v>P</v>
      </c>
      <c r="L5870" s="17" t="str">
        <f>VLOOKUP(Tb_Reseller[[#This Row],[Agen id]],Mapping_Agen!A:E,5,0)</f>
        <v>NON SCO</v>
      </c>
      <c r="M5870" s="64">
        <v>0</v>
      </c>
      <c r="N5870" s="65">
        <v>0</v>
      </c>
      <c r="O5870" s="65">
        <f>IFERROR(VLOOKUP(Tb_Reseller[[#This Row],[Kode Reseller]],[1]Sheet1!$A:$B,2,0),0)</f>
        <v>0</v>
      </c>
    </row>
    <row r="5871" spans="1:15" x14ac:dyDescent="0.25">
      <c r="A5871" s="13" t="s">
        <v>16277</v>
      </c>
      <c r="B5871" s="14" t="s">
        <v>16278</v>
      </c>
      <c r="C5871" s="15" t="s">
        <v>8544</v>
      </c>
      <c r="D5871" s="15" t="s">
        <v>9160</v>
      </c>
      <c r="E5871" s="16">
        <v>45790.239583333343</v>
      </c>
      <c r="F5871" s="7" t="s">
        <v>8268</v>
      </c>
      <c r="G5871" s="13" t="s">
        <v>917</v>
      </c>
      <c r="H5871" s="15" t="str">
        <f>UPPER(Tb_Reseller[[#This Row],[Agen id]]&amp;"-"&amp;VLOOKUP(Tb_Reseller[[#This Row],[Agen id]],A:B,2,0)&amp;"("&amp;Tb_Reseller[[#This Row],[Short]]&amp;")")</f>
        <v>AR10206-KAMILCELL(M2)</v>
      </c>
      <c r="I5871" s="15" t="str">
        <f>VLOOKUP(Tb_Reseller[[#This Row],[Agen id]],Mapping_Agen!A:D,4,0)</f>
        <v>No Limit</v>
      </c>
      <c r="J5871" s="7" t="str">
        <f>VLOOKUP(Tb_Reseller[[#This Row],[Agen id]],Mapping_Agen!A:C,3,0)</f>
        <v>BSD</v>
      </c>
      <c r="K5871" s="17" t="str">
        <f>TRIM(LEFT(Tb_Reseller[[#This Row],[Group]],2))</f>
        <v>M2</v>
      </c>
      <c r="L5871" s="17" t="str">
        <f>VLOOKUP(Tb_Reseller[[#This Row],[Agen id]],Mapping_Agen!A:E,5,0)</f>
        <v>NON SCO</v>
      </c>
      <c r="M5871" s="64">
        <v>0</v>
      </c>
      <c r="N5871" s="65">
        <v>0</v>
      </c>
      <c r="O5871" s="65">
        <f>IFERROR(VLOOKUP(Tb_Reseller[[#This Row],[Kode Reseller]],[1]Sheet1!$A:$B,2,0),0)</f>
        <v>0</v>
      </c>
    </row>
    <row r="5872" spans="1:15" x14ac:dyDescent="0.25">
      <c r="A5872" s="13" t="s">
        <v>7168</v>
      </c>
      <c r="B5872" s="14" t="s">
        <v>16279</v>
      </c>
      <c r="C5872" s="15" t="s">
        <v>8213</v>
      </c>
      <c r="D5872" s="15" t="s">
        <v>8369</v>
      </c>
      <c r="E5872" s="16">
        <v>45790.467361111107</v>
      </c>
      <c r="F5872" s="13" t="s">
        <v>8204</v>
      </c>
      <c r="G5872" s="13" t="s">
        <v>7168</v>
      </c>
      <c r="H5872" s="15" t="str">
        <f>UPPER(Tb_Reseller[[#This Row],[Agen id]]&amp;"-"&amp;VLOOKUP(Tb_Reseller[[#This Row],[Agen id]],A:B,2,0)&amp;"("&amp;Tb_Reseller[[#This Row],[Short]]&amp;")")</f>
        <v>AR38144-SUMBER RISKI 1(P)</v>
      </c>
      <c r="I5872" s="15" t="str">
        <f>VLOOKUP(Tb_Reseller[[#This Row],[Agen id]],Mapping_Agen!A:D,4,0)</f>
        <v>Prima</v>
      </c>
      <c r="J5872" s="7" t="str">
        <f>VLOOKUP(Tb_Reseller[[#This Row],[Agen id]],Mapping_Agen!A:C,3,0)</f>
        <v>PRG</v>
      </c>
      <c r="K5872" s="17" t="str">
        <f>TRIM(LEFT(Tb_Reseller[[#This Row],[Group]],2))</f>
        <v>P</v>
      </c>
      <c r="L5872" s="17" t="str">
        <f>VLOOKUP(Tb_Reseller[[#This Row],[Agen id]],Mapping_Agen!A:E,5,0)</f>
        <v>Khoirul Anan</v>
      </c>
      <c r="M5872" s="64">
        <v>1.0967741935483863</v>
      </c>
      <c r="N5872" s="65">
        <v>0.33333333333333331</v>
      </c>
      <c r="O5872" s="65">
        <f>IFERROR(VLOOKUP(Tb_Reseller[[#This Row],[Kode Reseller]],[1]Sheet1!$A:$B,2,0),0)</f>
        <v>0</v>
      </c>
    </row>
    <row r="5873" spans="1:15" x14ac:dyDescent="0.25">
      <c r="A5873" s="13" t="s">
        <v>7171</v>
      </c>
      <c r="B5873" s="14" t="s">
        <v>16280</v>
      </c>
      <c r="C5873" s="15" t="s">
        <v>8262</v>
      </c>
      <c r="D5873" s="15" t="s">
        <v>8248</v>
      </c>
      <c r="E5873" s="16">
        <v>45790.474999999999</v>
      </c>
      <c r="F5873" s="13" t="s">
        <v>8204</v>
      </c>
      <c r="G5873" s="13" t="s">
        <v>7171</v>
      </c>
      <c r="H5873" s="15" t="str">
        <f>UPPER(Tb_Reseller[[#This Row],[Agen id]]&amp;"-"&amp;VLOOKUP(Tb_Reseller[[#This Row],[Agen id]],A:B,2,0)&amp;"("&amp;Tb_Reseller[[#This Row],[Short]]&amp;")")</f>
        <v>AR38145-WARUNG RIZKA(RL)</v>
      </c>
      <c r="I5873" s="15" t="str">
        <f>VLOOKUP(Tb_Reseller[[#This Row],[Agen id]],Mapping_Agen!A:D,4,0)</f>
        <v>Limit</v>
      </c>
      <c r="J5873" s="7" t="str">
        <f>VLOOKUP(Tb_Reseller[[#This Row],[Agen id]],Mapping_Agen!A:C,3,0)</f>
        <v>PP</v>
      </c>
      <c r="K5873" s="17" t="str">
        <f>TRIM(LEFT(Tb_Reseller[[#This Row],[Group]],2))</f>
        <v>RL</v>
      </c>
      <c r="L5873" s="17" t="str">
        <f>VLOOKUP(Tb_Reseller[[#This Row],[Agen id]],Mapping_Agen!A:E,5,0)</f>
        <v>Mas Komarjaya</v>
      </c>
      <c r="M5873" s="64">
        <v>3.0645161290322558</v>
      </c>
      <c r="N5873" s="65">
        <v>3.3666666666666645</v>
      </c>
      <c r="O5873" s="65">
        <f>IFERROR(VLOOKUP(Tb_Reseller[[#This Row],[Kode Reseller]],[1]Sheet1!$A:$B,2,0),0)</f>
        <v>2</v>
      </c>
    </row>
    <row r="5874" spans="1:15" x14ac:dyDescent="0.25">
      <c r="A5874" s="13" t="s">
        <v>7174</v>
      </c>
      <c r="B5874" s="14" t="s">
        <v>16281</v>
      </c>
      <c r="C5874" s="15" t="s">
        <v>8213</v>
      </c>
      <c r="D5874" s="15" t="s">
        <v>8248</v>
      </c>
      <c r="E5874" s="16">
        <v>45790.518750000003</v>
      </c>
      <c r="F5874" s="13" t="s">
        <v>8204</v>
      </c>
      <c r="G5874" s="13" t="s">
        <v>7174</v>
      </c>
      <c r="H5874" s="15" t="str">
        <f>UPPER(Tb_Reseller[[#This Row],[Agen id]]&amp;"-"&amp;VLOOKUP(Tb_Reseller[[#This Row],[Agen id]],A:B,2,0)&amp;"("&amp;Tb_Reseller[[#This Row],[Short]]&amp;")")</f>
        <v>AR38146-NAVIA CELL2(P)</v>
      </c>
      <c r="I5874" s="15" t="str">
        <f>VLOOKUP(Tb_Reseller[[#This Row],[Agen id]],Mapping_Agen!A:D,4,0)</f>
        <v>Prima</v>
      </c>
      <c r="J5874" s="7" t="str">
        <f>VLOOKUP(Tb_Reseller[[#This Row],[Agen id]],Mapping_Agen!A:C,3,0)</f>
        <v>PP</v>
      </c>
      <c r="K5874" s="17" t="str">
        <f>TRIM(LEFT(Tb_Reseller[[#This Row],[Group]],2))</f>
        <v>P</v>
      </c>
      <c r="L5874" s="17" t="str">
        <f>VLOOKUP(Tb_Reseller[[#This Row],[Agen id]],Mapping_Agen!A:E,5,0)</f>
        <v>Mas Komarjaya</v>
      </c>
      <c r="M5874" s="64">
        <v>3.5161290322580618</v>
      </c>
      <c r="N5874" s="65">
        <v>3.4999999999999973</v>
      </c>
      <c r="O5874" s="65">
        <f>IFERROR(VLOOKUP(Tb_Reseller[[#This Row],[Kode Reseller]],[1]Sheet1!$A:$B,2,0),0)</f>
        <v>4</v>
      </c>
    </row>
    <row r="5875" spans="1:15" x14ac:dyDescent="0.25">
      <c r="A5875" s="13" t="s">
        <v>7177</v>
      </c>
      <c r="B5875" s="14" t="s">
        <v>16282</v>
      </c>
      <c r="C5875" s="15" t="s">
        <v>8213</v>
      </c>
      <c r="D5875" s="15" t="s">
        <v>8248</v>
      </c>
      <c r="E5875" s="16">
        <v>45790.559027777781</v>
      </c>
      <c r="F5875" s="13" t="s">
        <v>8204</v>
      </c>
      <c r="G5875" s="13" t="s">
        <v>7177</v>
      </c>
      <c r="H5875" s="15" t="str">
        <f>UPPER(Tb_Reseller[[#This Row],[Agen id]]&amp;"-"&amp;VLOOKUP(Tb_Reseller[[#This Row],[Agen id]],A:B,2,0)&amp;"("&amp;Tb_Reseller[[#This Row],[Short]]&amp;")")</f>
        <v>AR38147-MAMAH ANDIN(P)</v>
      </c>
      <c r="I5875" s="15" t="str">
        <f>VLOOKUP(Tb_Reseller[[#This Row],[Agen id]],Mapping_Agen!A:D,4,0)</f>
        <v>Prima</v>
      </c>
      <c r="J5875" s="7" t="str">
        <f>VLOOKUP(Tb_Reseller[[#This Row],[Agen id]],Mapping_Agen!A:C,3,0)</f>
        <v>PP</v>
      </c>
      <c r="K5875" s="17" t="str">
        <f>TRIM(LEFT(Tb_Reseller[[#This Row],[Group]],2))</f>
        <v>P</v>
      </c>
      <c r="L5875" s="17" t="str">
        <f>VLOOKUP(Tb_Reseller[[#This Row],[Agen id]],Mapping_Agen!A:E,5,0)</f>
        <v>NON SCO</v>
      </c>
      <c r="M5875" s="64">
        <v>0</v>
      </c>
      <c r="N5875" s="65">
        <v>0</v>
      </c>
      <c r="O5875" s="65">
        <f>IFERROR(VLOOKUP(Tb_Reseller[[#This Row],[Kode Reseller]],[1]Sheet1!$A:$B,2,0),0)</f>
        <v>0</v>
      </c>
    </row>
    <row r="5876" spans="1:15" x14ac:dyDescent="0.25">
      <c r="A5876" s="13" t="s">
        <v>16283</v>
      </c>
      <c r="B5876" s="14" t="s">
        <v>12870</v>
      </c>
      <c r="C5876" s="15" t="s">
        <v>8262</v>
      </c>
      <c r="D5876" s="15" t="s">
        <v>11799</v>
      </c>
      <c r="E5876" s="16">
        <v>45790.713194444441</v>
      </c>
      <c r="F5876" s="7" t="s">
        <v>8268</v>
      </c>
      <c r="G5876" s="13" t="s">
        <v>2788</v>
      </c>
      <c r="H5876" s="15" t="str">
        <f>UPPER(Tb_Reseller[[#This Row],[Agen id]]&amp;"-"&amp;VLOOKUP(Tb_Reseller[[#This Row],[Agen id]],A:B,2,0)&amp;"("&amp;Tb_Reseller[[#This Row],[Short]]&amp;")")</f>
        <v>AR28509-IZUL CELL(RL)</v>
      </c>
      <c r="I5876" s="15" t="str">
        <f>VLOOKUP(Tb_Reseller[[#This Row],[Agen id]],Mapping_Agen!A:D,4,0)</f>
        <v>No Limit</v>
      </c>
      <c r="J5876" s="7" t="str">
        <f>VLOOKUP(Tb_Reseller[[#This Row],[Agen id]],Mapping_Agen!A:C,3,0)</f>
        <v>BSD</v>
      </c>
      <c r="K5876" s="17" t="str">
        <f>TRIM(LEFT(Tb_Reseller[[#This Row],[Group]],2))</f>
        <v>RL</v>
      </c>
      <c r="L5876" s="17" t="str">
        <f>VLOOKUP(Tb_Reseller[[#This Row],[Agen id]],Mapping_Agen!A:E,5,0)</f>
        <v>NON SCO</v>
      </c>
      <c r="M5876" s="64">
        <v>0</v>
      </c>
      <c r="N5876" s="65">
        <v>0</v>
      </c>
      <c r="O5876" s="65">
        <f>IFERROR(VLOOKUP(Tb_Reseller[[#This Row],[Kode Reseller]],[1]Sheet1!$A:$B,2,0),0)</f>
        <v>0</v>
      </c>
    </row>
    <row r="5877" spans="1:15" x14ac:dyDescent="0.25">
      <c r="A5877" s="13" t="s">
        <v>7181</v>
      </c>
      <c r="B5877" s="14" t="s">
        <v>16284</v>
      </c>
      <c r="C5877" s="15" t="s">
        <v>8262</v>
      </c>
      <c r="D5877" s="15" t="s">
        <v>8248</v>
      </c>
      <c r="E5877" s="16">
        <v>45791.550694444442</v>
      </c>
      <c r="F5877" s="13" t="s">
        <v>8204</v>
      </c>
      <c r="G5877" s="13" t="s">
        <v>7181</v>
      </c>
      <c r="H5877" s="15" t="str">
        <f>UPPER(Tb_Reseller[[#This Row],[Agen id]]&amp;"-"&amp;VLOOKUP(Tb_Reseller[[#This Row],[Agen id]],A:B,2,0)&amp;"("&amp;Tb_Reseller[[#This Row],[Short]]&amp;")")</f>
        <v>AR38150-ZEZE CELL(RL)</v>
      </c>
      <c r="I5877" s="15" t="str">
        <f>VLOOKUP(Tb_Reseller[[#This Row],[Agen id]],Mapping_Agen!A:D,4,0)</f>
        <v>Limit</v>
      </c>
      <c r="J5877" s="7" t="str">
        <f>VLOOKUP(Tb_Reseller[[#This Row],[Agen id]],Mapping_Agen!A:C,3,0)</f>
        <v>PP</v>
      </c>
      <c r="K5877" s="17" t="str">
        <f>TRIM(LEFT(Tb_Reseller[[#This Row],[Group]],2))</f>
        <v>RL</v>
      </c>
      <c r="L5877" s="17" t="str">
        <f>VLOOKUP(Tb_Reseller[[#This Row],[Agen id]],Mapping_Agen!A:E,5,0)</f>
        <v>Mas Komarjaya</v>
      </c>
      <c r="M5877" s="64">
        <v>11.74193548387106</v>
      </c>
      <c r="N5877" s="65">
        <v>11.199999999999971</v>
      </c>
      <c r="O5877" s="65">
        <f>IFERROR(VLOOKUP(Tb_Reseller[[#This Row],[Kode Reseller]],[1]Sheet1!$A:$B,2,0),0)</f>
        <v>14</v>
      </c>
    </row>
    <row r="5878" spans="1:15" x14ac:dyDescent="0.25">
      <c r="A5878" s="13" t="s">
        <v>2576</v>
      </c>
      <c r="B5878" s="14" t="s">
        <v>16285</v>
      </c>
      <c r="C5878" s="15" t="s">
        <v>8262</v>
      </c>
      <c r="D5878" s="15" t="s">
        <v>8231</v>
      </c>
      <c r="E5878" s="16">
        <v>45791.635416666657</v>
      </c>
      <c r="F5878" s="13" t="s">
        <v>8204</v>
      </c>
      <c r="G5878" s="13" t="s">
        <v>2576</v>
      </c>
      <c r="H5878" s="15" t="str">
        <f>UPPER(Tb_Reseller[[#This Row],[Agen id]]&amp;"-"&amp;VLOOKUP(Tb_Reseller[[#This Row],[Agen id]],A:B,2,0)&amp;"("&amp;Tb_Reseller[[#This Row],[Short]]&amp;")")</f>
        <v>AR38152-KEY CELL(RL)</v>
      </c>
      <c r="I5878" s="15" t="str">
        <f>VLOOKUP(Tb_Reseller[[#This Row],[Agen id]],Mapping_Agen!A:D,4,0)</f>
        <v>Limit</v>
      </c>
      <c r="J5878" s="7" t="str">
        <f>VLOOKUP(Tb_Reseller[[#This Row],[Agen id]],Mapping_Agen!A:C,3,0)</f>
        <v>ICON</v>
      </c>
      <c r="K5878" s="17" t="str">
        <f>TRIM(LEFT(Tb_Reseller[[#This Row],[Group]],2))</f>
        <v>RL</v>
      </c>
      <c r="L5878" s="17" t="str">
        <f>VLOOKUP(Tb_Reseller[[#This Row],[Agen id]],Mapping_Agen!A:E,5,0)</f>
        <v>Abdul Harris</v>
      </c>
      <c r="M5878" s="64">
        <v>5.3225806451612865</v>
      </c>
      <c r="N5878" s="65">
        <v>5.6999999999999895</v>
      </c>
      <c r="O5878" s="65">
        <f>IFERROR(VLOOKUP(Tb_Reseller[[#This Row],[Kode Reseller]],[1]Sheet1!$A:$B,2,0),0)</f>
        <v>4</v>
      </c>
    </row>
    <row r="5879" spans="1:15" x14ac:dyDescent="0.25">
      <c r="A5879" s="13" t="s">
        <v>16286</v>
      </c>
      <c r="B5879" s="14" t="s">
        <v>16287</v>
      </c>
      <c r="C5879" s="15" t="s">
        <v>8213</v>
      </c>
      <c r="D5879" s="15" t="s">
        <v>15044</v>
      </c>
      <c r="E5879" s="16">
        <v>45791.802083333343</v>
      </c>
      <c r="F5879" s="7" t="s">
        <v>8268</v>
      </c>
      <c r="G5879" s="13" t="s">
        <v>5149</v>
      </c>
      <c r="H5879" s="15" t="str">
        <f>UPPER(Tb_Reseller[[#This Row],[Agen id]]&amp;"-"&amp;VLOOKUP(Tb_Reseller[[#This Row],[Agen id]],A:B,2,0)&amp;"("&amp;Tb_Reseller[[#This Row],[Short]]&amp;")")</f>
        <v>AR34632-BHARATA CELL(P)</v>
      </c>
      <c r="I5879" s="15" t="str">
        <f>VLOOKUP(Tb_Reseller[[#This Row],[Agen id]],Mapping_Agen!A:D,4,0)</f>
        <v>Prima</v>
      </c>
      <c r="J5879" s="7" t="str">
        <f>VLOOKUP(Tb_Reseller[[#This Row],[Agen id]],Mapping_Agen!A:C,3,0)</f>
        <v>PRG</v>
      </c>
      <c r="K5879" s="17" t="str">
        <f>TRIM(LEFT(Tb_Reseller[[#This Row],[Group]],2))</f>
        <v>P</v>
      </c>
      <c r="L5879" s="17" t="str">
        <f>VLOOKUP(Tb_Reseller[[#This Row],[Agen id]],Mapping_Agen!A:E,5,0)</f>
        <v>NON SCO</v>
      </c>
      <c r="M5879" s="64">
        <v>0</v>
      </c>
      <c r="N5879" s="65">
        <v>0</v>
      </c>
      <c r="O5879" s="65">
        <f>IFERROR(VLOOKUP(Tb_Reseller[[#This Row],[Kode Reseller]],[1]Sheet1!$A:$B,2,0),0)</f>
        <v>0</v>
      </c>
    </row>
    <row r="5880" spans="1:15" x14ac:dyDescent="0.25">
      <c r="A5880" s="13" t="s">
        <v>7188</v>
      </c>
      <c r="B5880" s="14" t="s">
        <v>16288</v>
      </c>
      <c r="C5880" s="15" t="s">
        <v>8213</v>
      </c>
      <c r="D5880" s="15" t="s">
        <v>8248</v>
      </c>
      <c r="E5880" s="16">
        <v>45792.548611111109</v>
      </c>
      <c r="F5880" s="13" t="s">
        <v>8204</v>
      </c>
      <c r="G5880" s="13" t="s">
        <v>7188</v>
      </c>
      <c r="H5880" s="15" t="str">
        <f>UPPER(Tb_Reseller[[#This Row],[Agen id]]&amp;"-"&amp;VLOOKUP(Tb_Reseller[[#This Row],[Agen id]],A:B,2,0)&amp;"("&amp;Tb_Reseller[[#This Row],[Short]]&amp;")")</f>
        <v>AR38156-ALIA HASYIM(P)</v>
      </c>
      <c r="I5880" s="15" t="str">
        <f>VLOOKUP(Tb_Reseller[[#This Row],[Agen id]],Mapping_Agen!A:D,4,0)</f>
        <v>Prima</v>
      </c>
      <c r="J5880" s="7" t="str">
        <f>VLOOKUP(Tb_Reseller[[#This Row],[Agen id]],Mapping_Agen!A:C,3,0)</f>
        <v>PP</v>
      </c>
      <c r="K5880" s="17" t="str">
        <f>TRIM(LEFT(Tb_Reseller[[#This Row],[Group]],2))</f>
        <v>P</v>
      </c>
      <c r="L5880" s="17" t="str">
        <f>VLOOKUP(Tb_Reseller[[#This Row],[Agen id]],Mapping_Agen!A:E,5,0)</f>
        <v>NON SCO</v>
      </c>
      <c r="M5880" s="64">
        <v>0</v>
      </c>
      <c r="N5880" s="65">
        <v>0</v>
      </c>
      <c r="O5880" s="65">
        <f>IFERROR(VLOOKUP(Tb_Reseller[[#This Row],[Kode Reseller]],[1]Sheet1!$A:$B,2,0),0)</f>
        <v>0</v>
      </c>
    </row>
    <row r="5881" spans="1:15" x14ac:dyDescent="0.25">
      <c r="A5881" s="13" t="s">
        <v>7192</v>
      </c>
      <c r="B5881" s="14" t="s">
        <v>16289</v>
      </c>
      <c r="C5881" s="15" t="s">
        <v>8213</v>
      </c>
      <c r="D5881" s="15" t="s">
        <v>8248</v>
      </c>
      <c r="E5881" s="16">
        <v>45792.561805555553</v>
      </c>
      <c r="F5881" s="13" t="s">
        <v>8204</v>
      </c>
      <c r="G5881" s="13" t="s">
        <v>7192</v>
      </c>
      <c r="H5881" s="15" t="str">
        <f>UPPER(Tb_Reseller[[#This Row],[Agen id]]&amp;"-"&amp;VLOOKUP(Tb_Reseller[[#This Row],[Agen id]],A:B,2,0)&amp;"("&amp;Tb_Reseller[[#This Row],[Short]]&amp;")")</f>
        <v>AR38157-TOKO GITA(P)</v>
      </c>
      <c r="I5881" s="15" t="str">
        <f>VLOOKUP(Tb_Reseller[[#This Row],[Agen id]],Mapping_Agen!A:D,4,0)</f>
        <v>Prima</v>
      </c>
      <c r="J5881" s="7" t="str">
        <f>VLOOKUP(Tb_Reseller[[#This Row],[Agen id]],Mapping_Agen!A:C,3,0)</f>
        <v>PP</v>
      </c>
      <c r="K5881" s="17" t="str">
        <f>TRIM(LEFT(Tb_Reseller[[#This Row],[Group]],2))</f>
        <v>P</v>
      </c>
      <c r="L5881" s="17" t="str">
        <f>VLOOKUP(Tb_Reseller[[#This Row],[Agen id]],Mapping_Agen!A:E,5,0)</f>
        <v>NON SCO</v>
      </c>
      <c r="M5881" s="64">
        <v>0</v>
      </c>
      <c r="N5881" s="65">
        <v>0</v>
      </c>
      <c r="O5881" s="65">
        <f>IFERROR(VLOOKUP(Tb_Reseller[[#This Row],[Kode Reseller]],[1]Sheet1!$A:$B,2,0),0)</f>
        <v>0</v>
      </c>
    </row>
    <row r="5882" spans="1:15" x14ac:dyDescent="0.25">
      <c r="A5882" s="13" t="s">
        <v>5560</v>
      </c>
      <c r="B5882" s="14" t="s">
        <v>14205</v>
      </c>
      <c r="C5882" s="15" t="s">
        <v>8202</v>
      </c>
      <c r="D5882" s="15" t="s">
        <v>11516</v>
      </c>
      <c r="E5882" s="16">
        <v>45792.77847222222</v>
      </c>
      <c r="F5882" s="13" t="s">
        <v>8204</v>
      </c>
      <c r="G5882" s="13" t="s">
        <v>5560</v>
      </c>
      <c r="H5882" s="15" t="str">
        <f>UPPER(Tb_Reseller[[#This Row],[Agen id]]&amp;"-"&amp;VLOOKUP(Tb_Reseller[[#This Row],[Agen id]],A:B,2,0)&amp;"("&amp;Tb_Reseller[[#This Row],[Short]]&amp;")")</f>
        <v>AR38158-ADAM(O)</v>
      </c>
      <c r="I5882" s="15" t="str">
        <f>VLOOKUP(Tb_Reseller[[#This Row],[Agen id]],Mapping_Agen!A:D,4,0)</f>
        <v>Prima</v>
      </c>
      <c r="J5882" s="7" t="str">
        <f>VLOOKUP(Tb_Reseller[[#This Row],[Agen id]],Mapping_Agen!A:C,3,0)</f>
        <v>ONLINE</v>
      </c>
      <c r="K5882" s="17" t="str">
        <f>TRIM(LEFT(Tb_Reseller[[#This Row],[Group]],2))</f>
        <v>O</v>
      </c>
      <c r="L5882" s="17" t="str">
        <f>VLOOKUP(Tb_Reseller[[#This Row],[Agen id]],Mapping_Agen!A:E,5,0)</f>
        <v>ONLINE</v>
      </c>
      <c r="M5882" s="64">
        <v>6.4516129032258063E-2</v>
      </c>
      <c r="N5882" s="65">
        <v>3.3333333333333333E-2</v>
      </c>
      <c r="O5882" s="65">
        <f>IFERROR(VLOOKUP(Tb_Reseller[[#This Row],[Kode Reseller]],[1]Sheet1!$A:$B,2,0),0)</f>
        <v>0</v>
      </c>
    </row>
    <row r="5883" spans="1:15" x14ac:dyDescent="0.25">
      <c r="A5883" s="13" t="s">
        <v>7196</v>
      </c>
      <c r="B5883" s="14" t="s">
        <v>16290</v>
      </c>
      <c r="C5883" s="15" t="s">
        <v>8262</v>
      </c>
      <c r="D5883" s="15" t="s">
        <v>8248</v>
      </c>
      <c r="E5883" s="16">
        <v>45793.631944444453</v>
      </c>
      <c r="F5883" s="13" t="s">
        <v>8204</v>
      </c>
      <c r="G5883" s="13" t="s">
        <v>7196</v>
      </c>
      <c r="H5883" s="15" t="str">
        <f>UPPER(Tb_Reseller[[#This Row],[Agen id]]&amp;"-"&amp;VLOOKUP(Tb_Reseller[[#This Row],[Agen id]],A:B,2,0)&amp;"("&amp;Tb_Reseller[[#This Row],[Short]]&amp;")")</f>
        <v>AR38161-TOKO TEGUH(RL)</v>
      </c>
      <c r="I5883" s="15" t="str">
        <f>VLOOKUP(Tb_Reseller[[#This Row],[Agen id]],Mapping_Agen!A:D,4,0)</f>
        <v>Limit</v>
      </c>
      <c r="J5883" s="7" t="str">
        <f>VLOOKUP(Tb_Reseller[[#This Row],[Agen id]],Mapping_Agen!A:C,3,0)</f>
        <v>PP</v>
      </c>
      <c r="K5883" s="17" t="str">
        <f>TRIM(LEFT(Tb_Reseller[[#This Row],[Group]],2))</f>
        <v>RL</v>
      </c>
      <c r="L5883" s="17" t="str">
        <f>VLOOKUP(Tb_Reseller[[#This Row],[Agen id]],Mapping_Agen!A:E,5,0)</f>
        <v>Mas Komarjaya</v>
      </c>
      <c r="M5883" s="64">
        <v>2.4193548387096757</v>
      </c>
      <c r="N5883" s="65">
        <v>2.366666666666668</v>
      </c>
      <c r="O5883" s="65">
        <f>IFERROR(VLOOKUP(Tb_Reseller[[#This Row],[Kode Reseller]],[1]Sheet1!$A:$B,2,0),0)</f>
        <v>3.5</v>
      </c>
    </row>
    <row r="5884" spans="1:15" x14ac:dyDescent="0.25">
      <c r="A5884" s="13" t="s">
        <v>7199</v>
      </c>
      <c r="B5884" s="14" t="s">
        <v>16291</v>
      </c>
      <c r="C5884" s="15" t="s">
        <v>8202</v>
      </c>
      <c r="D5884" s="15" t="s">
        <v>11516</v>
      </c>
      <c r="E5884" s="16">
        <v>45793.827777777777</v>
      </c>
      <c r="F5884" s="13" t="s">
        <v>8204</v>
      </c>
      <c r="G5884" s="13" t="s">
        <v>7199</v>
      </c>
      <c r="H5884" s="15" t="str">
        <f>UPPER(Tb_Reseller[[#This Row],[Agen id]]&amp;"-"&amp;VLOOKUP(Tb_Reseller[[#This Row],[Agen id]],A:B,2,0)&amp;"("&amp;Tb_Reseller[[#This Row],[Short]]&amp;")")</f>
        <v>AR38162-KARWINA(O)</v>
      </c>
      <c r="I5884" s="15" t="str">
        <f>VLOOKUP(Tb_Reseller[[#This Row],[Agen id]],Mapping_Agen!A:D,4,0)</f>
        <v>Prima</v>
      </c>
      <c r="J5884" s="7" t="str">
        <f>VLOOKUP(Tb_Reseller[[#This Row],[Agen id]],Mapping_Agen!A:C,3,0)</f>
        <v>ONLINE</v>
      </c>
      <c r="K5884" s="17" t="str">
        <f>TRIM(LEFT(Tb_Reseller[[#This Row],[Group]],2))</f>
        <v>O</v>
      </c>
      <c r="L5884" s="17" t="str">
        <f>VLOOKUP(Tb_Reseller[[#This Row],[Agen id]],Mapping_Agen!A:E,5,0)</f>
        <v>ONLINE</v>
      </c>
      <c r="M5884" s="64">
        <v>0</v>
      </c>
      <c r="N5884" s="65">
        <v>0</v>
      </c>
      <c r="O5884" s="65">
        <f>IFERROR(VLOOKUP(Tb_Reseller[[#This Row],[Kode Reseller]],[1]Sheet1!$A:$B,2,0),0)</f>
        <v>0</v>
      </c>
    </row>
    <row r="5885" spans="1:15" x14ac:dyDescent="0.25">
      <c r="A5885" s="13" t="s">
        <v>7201</v>
      </c>
      <c r="B5885" s="14" t="s">
        <v>16292</v>
      </c>
      <c r="C5885" s="15" t="s">
        <v>8213</v>
      </c>
      <c r="D5885" s="15" t="s">
        <v>8248</v>
      </c>
      <c r="E5885" s="16">
        <v>45794.642361111109</v>
      </c>
      <c r="F5885" s="13" t="s">
        <v>8204</v>
      </c>
      <c r="G5885" s="13" t="s">
        <v>7201</v>
      </c>
      <c r="H5885" s="15" t="str">
        <f>UPPER(Tb_Reseller[[#This Row],[Agen id]]&amp;"-"&amp;VLOOKUP(Tb_Reseller[[#This Row],[Agen id]],A:B,2,0)&amp;"("&amp;Tb_Reseller[[#This Row],[Short]]&amp;")")</f>
        <v>AR38169-WARUNG AWEAOME(P)</v>
      </c>
      <c r="I5885" s="15" t="str">
        <f>VLOOKUP(Tb_Reseller[[#This Row],[Agen id]],Mapping_Agen!A:D,4,0)</f>
        <v>Prima</v>
      </c>
      <c r="J5885" s="7" t="str">
        <f>VLOOKUP(Tb_Reseller[[#This Row],[Agen id]],Mapping_Agen!A:C,3,0)</f>
        <v>PP</v>
      </c>
      <c r="K5885" s="17" t="str">
        <f>TRIM(LEFT(Tb_Reseller[[#This Row],[Group]],2))</f>
        <v>P</v>
      </c>
      <c r="L5885" s="17" t="str">
        <f>VLOOKUP(Tb_Reseller[[#This Row],[Agen id]],Mapping_Agen!A:E,5,0)</f>
        <v>NON SCO</v>
      </c>
      <c r="M5885" s="64">
        <v>0</v>
      </c>
      <c r="N5885" s="65">
        <v>0</v>
      </c>
      <c r="O5885" s="65">
        <f>IFERROR(VLOOKUP(Tb_Reseller[[#This Row],[Kode Reseller]],[1]Sheet1!$A:$B,2,0),0)</f>
        <v>0</v>
      </c>
    </row>
    <row r="5886" spans="1:15" x14ac:dyDescent="0.25">
      <c r="A5886" s="13" t="s">
        <v>7735</v>
      </c>
      <c r="B5886" s="14" t="s">
        <v>16293</v>
      </c>
      <c r="C5886" s="15" t="s">
        <v>8213</v>
      </c>
      <c r="D5886" s="15" t="s">
        <v>11516</v>
      </c>
      <c r="E5886" s="16">
        <v>45794.90625</v>
      </c>
      <c r="F5886" s="13" t="s">
        <v>8204</v>
      </c>
      <c r="G5886" s="13" t="s">
        <v>7735</v>
      </c>
      <c r="H5886" s="15" t="str">
        <f>UPPER(Tb_Reseller[[#This Row],[Agen id]]&amp;"-"&amp;VLOOKUP(Tb_Reseller[[#This Row],[Agen id]],A:B,2,0)&amp;"("&amp;Tb_Reseller[[#This Row],[Short]]&amp;")")</f>
        <v>AR38171-GHOBET RELOAD(P)</v>
      </c>
      <c r="I5886" s="15" t="str">
        <f>VLOOKUP(Tb_Reseller[[#This Row],[Agen id]],Mapping_Agen!A:D,4,0)</f>
        <v>Prima</v>
      </c>
      <c r="J5886" s="7" t="str">
        <f>VLOOKUP(Tb_Reseller[[#This Row],[Agen id]],Mapping_Agen!A:C,3,0)</f>
        <v>ONLINE</v>
      </c>
      <c r="K5886" s="17" t="str">
        <f>TRIM(LEFT(Tb_Reseller[[#This Row],[Group]],2))</f>
        <v>P</v>
      </c>
      <c r="L5886" s="17" t="str">
        <f>VLOOKUP(Tb_Reseller[[#This Row],[Agen id]],Mapping_Agen!A:E,5,0)</f>
        <v>ONLINE</v>
      </c>
      <c r="M5886" s="64">
        <v>0</v>
      </c>
      <c r="N5886" s="65">
        <v>0</v>
      </c>
      <c r="O5886" s="65">
        <f>IFERROR(VLOOKUP(Tb_Reseller[[#This Row],[Kode Reseller]],[1]Sheet1!$A:$B,2,0),0)</f>
        <v>0</v>
      </c>
    </row>
    <row r="5887" spans="1:15" x14ac:dyDescent="0.25">
      <c r="A5887" s="13" t="s">
        <v>16294</v>
      </c>
      <c r="B5887" s="14" t="s">
        <v>16295</v>
      </c>
      <c r="C5887" s="15" t="s">
        <v>8213</v>
      </c>
      <c r="D5887" s="15" t="s">
        <v>8829</v>
      </c>
      <c r="E5887" s="16">
        <v>45795.415277777778</v>
      </c>
      <c r="F5887" s="7" t="s">
        <v>8268</v>
      </c>
      <c r="G5887" s="13" t="s">
        <v>886</v>
      </c>
      <c r="H5887" s="15" t="str">
        <f>UPPER(Tb_Reseller[[#This Row],[Agen id]]&amp;"-"&amp;VLOOKUP(Tb_Reseller[[#This Row],[Agen id]],A:B,2,0)&amp;"("&amp;Tb_Reseller[[#This Row],[Short]]&amp;")")</f>
        <v>AR08869-BAROKAH CELL 2(P)</v>
      </c>
      <c r="I5887" s="15" t="str">
        <f>VLOOKUP(Tb_Reseller[[#This Row],[Agen id]],Mapping_Agen!A:D,4,0)</f>
        <v>Prima</v>
      </c>
      <c r="J5887" s="7" t="str">
        <f>VLOOKUP(Tb_Reseller[[#This Row],[Agen id]],Mapping_Agen!A:C,3,0)</f>
        <v>BSD</v>
      </c>
      <c r="K5887" s="17" t="str">
        <f>TRIM(LEFT(Tb_Reseller[[#This Row],[Group]],2))</f>
        <v>P</v>
      </c>
      <c r="L5887" s="17" t="str">
        <f>VLOOKUP(Tb_Reseller[[#This Row],[Agen id]],Mapping_Agen!A:E,5,0)</f>
        <v>NON SCO</v>
      </c>
      <c r="M5887" s="64">
        <v>5.4838709677419315</v>
      </c>
      <c r="N5887" s="65">
        <v>5.6666666666666563</v>
      </c>
      <c r="O5887" s="65">
        <f>IFERROR(VLOOKUP(Tb_Reseller[[#This Row],[Kode Reseller]],[1]Sheet1!$A:$B,2,0),0)</f>
        <v>7</v>
      </c>
    </row>
    <row r="5888" spans="1:15" x14ac:dyDescent="0.25">
      <c r="A5888" s="13" t="s">
        <v>5568</v>
      </c>
      <c r="B5888" s="14" t="s">
        <v>16296</v>
      </c>
      <c r="C5888" s="15" t="s">
        <v>8202</v>
      </c>
      <c r="D5888" s="15" t="s">
        <v>11516</v>
      </c>
      <c r="E5888" s="16">
        <v>45795.626388888893</v>
      </c>
      <c r="F5888" s="13" t="s">
        <v>8204</v>
      </c>
      <c r="G5888" s="13" t="s">
        <v>5568</v>
      </c>
      <c r="H5888" s="15" t="str">
        <f>UPPER(Tb_Reseller[[#This Row],[Agen id]]&amp;"-"&amp;VLOOKUP(Tb_Reseller[[#This Row],[Agen id]],A:B,2,0)&amp;"("&amp;Tb_Reseller[[#This Row],[Short]]&amp;")")</f>
        <v>AR38174-ELIYANA(O)</v>
      </c>
      <c r="I5888" s="15" t="str">
        <f>VLOOKUP(Tb_Reseller[[#This Row],[Agen id]],Mapping_Agen!A:D,4,0)</f>
        <v>Prima</v>
      </c>
      <c r="J5888" s="7" t="str">
        <f>VLOOKUP(Tb_Reseller[[#This Row],[Agen id]],Mapping_Agen!A:C,3,0)</f>
        <v>ONLINE</v>
      </c>
      <c r="K5888" s="17" t="str">
        <f>TRIM(LEFT(Tb_Reseller[[#This Row],[Group]],2))</f>
        <v>O</v>
      </c>
      <c r="L5888" s="17" t="str">
        <f>VLOOKUP(Tb_Reseller[[#This Row],[Agen id]],Mapping_Agen!A:E,5,0)</f>
        <v>ONLINE</v>
      </c>
      <c r="M5888" s="64">
        <v>0.12903225806451613</v>
      </c>
      <c r="N5888" s="65">
        <v>0.19999999999999998</v>
      </c>
      <c r="O5888" s="65">
        <f>IFERROR(VLOOKUP(Tb_Reseller[[#This Row],[Kode Reseller]],[1]Sheet1!$A:$B,2,0),0)</f>
        <v>0.5</v>
      </c>
    </row>
    <row r="5889" spans="1:15" x14ac:dyDescent="0.25">
      <c r="A5889" s="13" t="s">
        <v>7207</v>
      </c>
      <c r="B5889" s="14" t="s">
        <v>16297</v>
      </c>
      <c r="C5889" s="15" t="s">
        <v>8213</v>
      </c>
      <c r="D5889" s="15" t="s">
        <v>11516</v>
      </c>
      <c r="E5889" s="16">
        <v>45795.946527777778</v>
      </c>
      <c r="F5889" s="13" t="s">
        <v>8204</v>
      </c>
      <c r="G5889" s="13" t="s">
        <v>7207</v>
      </c>
      <c r="H5889" s="15" t="str">
        <f>UPPER(Tb_Reseller[[#This Row],[Agen id]]&amp;"-"&amp;VLOOKUP(Tb_Reseller[[#This Row],[Agen id]],A:B,2,0)&amp;"("&amp;Tb_Reseller[[#This Row],[Short]]&amp;")")</f>
        <v>AR38176-IKREAM(P)</v>
      </c>
      <c r="I5889" s="15" t="str">
        <f>VLOOKUP(Tb_Reseller[[#This Row],[Agen id]],Mapping_Agen!A:D,4,0)</f>
        <v>Prima</v>
      </c>
      <c r="J5889" s="7" t="str">
        <f>VLOOKUP(Tb_Reseller[[#This Row],[Agen id]],Mapping_Agen!A:C,3,0)</f>
        <v>ONLINE</v>
      </c>
      <c r="K5889" s="17" t="str">
        <f>TRIM(LEFT(Tb_Reseller[[#This Row],[Group]],2))</f>
        <v>P</v>
      </c>
      <c r="L5889" s="17" t="str">
        <f>VLOOKUP(Tb_Reseller[[#This Row],[Agen id]],Mapping_Agen!A:E,5,0)</f>
        <v>ONLINE</v>
      </c>
      <c r="M5889" s="64">
        <v>0</v>
      </c>
      <c r="N5889" s="65">
        <v>0</v>
      </c>
      <c r="O5889" s="65">
        <f>IFERROR(VLOOKUP(Tb_Reseller[[#This Row],[Kode Reseller]],[1]Sheet1!$A:$B,2,0),0)</f>
        <v>0</v>
      </c>
    </row>
    <row r="5890" spans="1:15" x14ac:dyDescent="0.25">
      <c r="A5890" s="13" t="s">
        <v>7209</v>
      </c>
      <c r="B5890" s="14" t="s">
        <v>16298</v>
      </c>
      <c r="C5890" s="15" t="s">
        <v>8213</v>
      </c>
      <c r="D5890" s="15" t="s">
        <v>8248</v>
      </c>
      <c r="E5890" s="16">
        <v>45796.549305555563</v>
      </c>
      <c r="F5890" s="13" t="s">
        <v>8204</v>
      </c>
      <c r="G5890" s="13" t="s">
        <v>7209</v>
      </c>
      <c r="H5890" s="15" t="str">
        <f>UPPER(Tb_Reseller[[#This Row],[Agen id]]&amp;"-"&amp;VLOOKUP(Tb_Reseller[[#This Row],[Agen id]],A:B,2,0)&amp;"("&amp;Tb_Reseller[[#This Row],[Short]]&amp;")")</f>
        <v>AR38179-WARUNG NURJEN(P)</v>
      </c>
      <c r="I5890" s="15" t="str">
        <f>VLOOKUP(Tb_Reseller[[#This Row],[Agen id]],Mapping_Agen!A:D,4,0)</f>
        <v>Prima</v>
      </c>
      <c r="J5890" s="7" t="str">
        <f>VLOOKUP(Tb_Reseller[[#This Row],[Agen id]],Mapping_Agen!A:C,3,0)</f>
        <v>PP</v>
      </c>
      <c r="K5890" s="17" t="str">
        <f>TRIM(LEFT(Tb_Reseller[[#This Row],[Group]],2))</f>
        <v>P</v>
      </c>
      <c r="L5890" s="17" t="str">
        <f>VLOOKUP(Tb_Reseller[[#This Row],[Agen id]],Mapping_Agen!A:E,5,0)</f>
        <v>Mas Komarjaya</v>
      </c>
      <c r="M5890" s="64">
        <v>2.8064516129032238</v>
      </c>
      <c r="N5890" s="65">
        <v>1.166666666666667</v>
      </c>
      <c r="O5890" s="65">
        <f>IFERROR(VLOOKUP(Tb_Reseller[[#This Row],[Kode Reseller]],[1]Sheet1!$A:$B,2,0),0)</f>
        <v>0.5</v>
      </c>
    </row>
    <row r="5891" spans="1:15" x14ac:dyDescent="0.25">
      <c r="A5891" s="13" t="s">
        <v>7212</v>
      </c>
      <c r="B5891" s="14" t="s">
        <v>16299</v>
      </c>
      <c r="C5891" s="15" t="s">
        <v>8262</v>
      </c>
      <c r="D5891" s="15" t="s">
        <v>8248</v>
      </c>
      <c r="E5891" s="16">
        <v>45796.565972222219</v>
      </c>
      <c r="F5891" s="13" t="s">
        <v>8204</v>
      </c>
      <c r="G5891" s="13" t="s">
        <v>7212</v>
      </c>
      <c r="H5891" s="15" t="str">
        <f>UPPER(Tb_Reseller[[#This Row],[Agen id]]&amp;"-"&amp;VLOOKUP(Tb_Reseller[[#This Row],[Agen id]],A:B,2,0)&amp;"("&amp;Tb_Reseller[[#This Row],[Short]]&amp;")")</f>
        <v>AR38180-YEYEN(RL)</v>
      </c>
      <c r="I5891" s="15" t="str">
        <f>VLOOKUP(Tb_Reseller[[#This Row],[Agen id]],Mapping_Agen!A:D,4,0)</f>
        <v>No Limit</v>
      </c>
      <c r="J5891" s="7" t="str">
        <f>VLOOKUP(Tb_Reseller[[#This Row],[Agen id]],Mapping_Agen!A:C,3,0)</f>
        <v>PP</v>
      </c>
      <c r="K5891" s="17" t="str">
        <f>TRIM(LEFT(Tb_Reseller[[#This Row],[Group]],2))</f>
        <v>RL</v>
      </c>
      <c r="L5891" s="17" t="str">
        <f>VLOOKUP(Tb_Reseller[[#This Row],[Agen id]],Mapping_Agen!A:E,5,0)</f>
        <v>NON SCO</v>
      </c>
      <c r="M5891" s="64">
        <v>0</v>
      </c>
      <c r="N5891" s="65">
        <v>0</v>
      </c>
      <c r="O5891" s="65">
        <f>IFERROR(VLOOKUP(Tb_Reseller[[#This Row],[Kode Reseller]],[1]Sheet1!$A:$B,2,0),0)</f>
        <v>0</v>
      </c>
    </row>
    <row r="5892" spans="1:15" x14ac:dyDescent="0.25">
      <c r="A5892" s="13" t="s">
        <v>16300</v>
      </c>
      <c r="B5892" s="14" t="s">
        <v>16301</v>
      </c>
      <c r="C5892" s="15" t="s">
        <v>8210</v>
      </c>
      <c r="D5892" s="15" t="s">
        <v>10803</v>
      </c>
      <c r="E5892" s="16">
        <v>45797.351388888892</v>
      </c>
      <c r="F5892" s="7" t="s">
        <v>8268</v>
      </c>
      <c r="G5892" s="13" t="s">
        <v>1921</v>
      </c>
      <c r="H5892" s="15" t="str">
        <f>UPPER(Tb_Reseller[[#This Row],[Agen id]]&amp;"-"&amp;VLOOKUP(Tb_Reseller[[#This Row],[Agen id]],A:B,2,0)&amp;"("&amp;Tb_Reseller[[#This Row],[Short]]&amp;")")</f>
        <v>AR21260-AZMI CELL(RV)</v>
      </c>
      <c r="I5892" s="15" t="str">
        <f>VLOOKUP(Tb_Reseller[[#This Row],[Agen id]],Mapping_Agen!A:D,4,0)</f>
        <v>Limit</v>
      </c>
      <c r="J5892" s="7" t="str">
        <f>VLOOKUP(Tb_Reseller[[#This Row],[Agen id]],Mapping_Agen!A:C,3,0)</f>
        <v>PRG</v>
      </c>
      <c r="K5892" s="17" t="str">
        <f>TRIM(LEFT(Tb_Reseller[[#This Row],[Group]],2))</f>
        <v>RV</v>
      </c>
      <c r="L5892" s="17" t="str">
        <f>VLOOKUP(Tb_Reseller[[#This Row],[Agen id]],Mapping_Agen!A:E,5,0)</f>
        <v>Khoirul Anan</v>
      </c>
      <c r="M5892" s="64">
        <v>0</v>
      </c>
      <c r="N5892" s="65">
        <v>0</v>
      </c>
      <c r="O5892" s="65">
        <f>IFERROR(VLOOKUP(Tb_Reseller[[#This Row],[Kode Reseller]],[1]Sheet1!$A:$B,2,0),0)</f>
        <v>0</v>
      </c>
    </row>
    <row r="5893" spans="1:15" x14ac:dyDescent="0.25">
      <c r="A5893" s="13" t="s">
        <v>7215</v>
      </c>
      <c r="B5893" s="14" t="s">
        <v>10730</v>
      </c>
      <c r="C5893" s="15" t="s">
        <v>8262</v>
      </c>
      <c r="D5893" s="15" t="s">
        <v>8248</v>
      </c>
      <c r="E5893" s="16">
        <v>45797.48541666667</v>
      </c>
      <c r="F5893" s="13" t="s">
        <v>8204</v>
      </c>
      <c r="G5893" s="13" t="s">
        <v>7215</v>
      </c>
      <c r="H5893" s="15" t="str">
        <f>UPPER(Tb_Reseller[[#This Row],[Agen id]]&amp;"-"&amp;VLOOKUP(Tb_Reseller[[#This Row],[Agen id]],A:B,2,0)&amp;"("&amp;Tb_Reseller[[#This Row],[Short]]&amp;")")</f>
        <v>AR38183-BINTANG CELL(RL)</v>
      </c>
      <c r="I5893" s="15" t="str">
        <f>VLOOKUP(Tb_Reseller[[#This Row],[Agen id]],Mapping_Agen!A:D,4,0)</f>
        <v>Limit</v>
      </c>
      <c r="J5893" s="7" t="str">
        <f>VLOOKUP(Tb_Reseller[[#This Row],[Agen id]],Mapping_Agen!A:C,3,0)</f>
        <v>PP</v>
      </c>
      <c r="K5893" s="17" t="str">
        <f>TRIM(LEFT(Tb_Reseller[[#This Row],[Group]],2))</f>
        <v>RL</v>
      </c>
      <c r="L5893" s="17" t="str">
        <f>VLOOKUP(Tb_Reseller[[#This Row],[Agen id]],Mapping_Agen!A:E,5,0)</f>
        <v>NON SCO</v>
      </c>
      <c r="M5893" s="64">
        <v>0</v>
      </c>
      <c r="N5893" s="65">
        <v>0</v>
      </c>
      <c r="O5893" s="65">
        <f>IFERROR(VLOOKUP(Tb_Reseller[[#This Row],[Kode Reseller]],[1]Sheet1!$A:$B,2,0),0)</f>
        <v>0</v>
      </c>
    </row>
    <row r="5894" spans="1:15" x14ac:dyDescent="0.25">
      <c r="A5894" s="13" t="s">
        <v>7218</v>
      </c>
      <c r="B5894" s="14" t="s">
        <v>16302</v>
      </c>
      <c r="C5894" s="15" t="s">
        <v>8213</v>
      </c>
      <c r="D5894" s="15" t="s">
        <v>8248</v>
      </c>
      <c r="E5894" s="16">
        <v>45797.526388888888</v>
      </c>
      <c r="F5894" s="13" t="s">
        <v>8204</v>
      </c>
      <c r="G5894" s="13" t="s">
        <v>7218</v>
      </c>
      <c r="H5894" s="15" t="str">
        <f>UPPER(Tb_Reseller[[#This Row],[Agen id]]&amp;"-"&amp;VLOOKUP(Tb_Reseller[[#This Row],[Agen id]],A:B,2,0)&amp;"("&amp;Tb_Reseller[[#This Row],[Short]]&amp;")")</f>
        <v>AR38184-WARUNG IRMA(P)</v>
      </c>
      <c r="I5894" s="15" t="str">
        <f>VLOOKUP(Tb_Reseller[[#This Row],[Agen id]],Mapping_Agen!A:D,4,0)</f>
        <v>Prima</v>
      </c>
      <c r="J5894" s="7" t="str">
        <f>VLOOKUP(Tb_Reseller[[#This Row],[Agen id]],Mapping_Agen!A:C,3,0)</f>
        <v>PP</v>
      </c>
      <c r="K5894" s="17" t="str">
        <f>TRIM(LEFT(Tb_Reseller[[#This Row],[Group]],2))</f>
        <v>P</v>
      </c>
      <c r="L5894" s="17" t="str">
        <f>VLOOKUP(Tb_Reseller[[#This Row],[Agen id]],Mapping_Agen!A:E,5,0)</f>
        <v>NON SCO</v>
      </c>
      <c r="M5894" s="64">
        <v>0</v>
      </c>
      <c r="N5894" s="65">
        <v>0</v>
      </c>
      <c r="O5894" s="65">
        <f>IFERROR(VLOOKUP(Tb_Reseller[[#This Row],[Kode Reseller]],[1]Sheet1!$A:$B,2,0),0)</f>
        <v>0</v>
      </c>
    </row>
    <row r="5895" spans="1:15" x14ac:dyDescent="0.25">
      <c r="A5895" s="13" t="s">
        <v>7222</v>
      </c>
      <c r="B5895" s="14" t="s">
        <v>9011</v>
      </c>
      <c r="C5895" s="15" t="s">
        <v>8213</v>
      </c>
      <c r="D5895" s="15" t="s">
        <v>8248</v>
      </c>
      <c r="E5895" s="16">
        <v>45797.572916666657</v>
      </c>
      <c r="F5895" s="13" t="s">
        <v>8204</v>
      </c>
      <c r="G5895" s="13" t="s">
        <v>7222</v>
      </c>
      <c r="H5895" s="15" t="str">
        <f>UPPER(Tb_Reseller[[#This Row],[Agen id]]&amp;"-"&amp;VLOOKUP(Tb_Reseller[[#This Row],[Agen id]],A:B,2,0)&amp;"("&amp;Tb_Reseller[[#This Row],[Short]]&amp;")")</f>
        <v>AR38185-BERKAH CELL(P)</v>
      </c>
      <c r="I5895" s="15" t="str">
        <f>VLOOKUP(Tb_Reseller[[#This Row],[Agen id]],Mapping_Agen!A:D,4,0)</f>
        <v>Prima</v>
      </c>
      <c r="J5895" s="7" t="str">
        <f>VLOOKUP(Tb_Reseller[[#This Row],[Agen id]],Mapping_Agen!A:C,3,0)</f>
        <v>PP</v>
      </c>
      <c r="K5895" s="17" t="str">
        <f>TRIM(LEFT(Tb_Reseller[[#This Row],[Group]],2))</f>
        <v>P</v>
      </c>
      <c r="L5895" s="17" t="str">
        <f>VLOOKUP(Tb_Reseller[[#This Row],[Agen id]],Mapping_Agen!A:E,5,0)</f>
        <v>NON SCO</v>
      </c>
      <c r="M5895" s="64">
        <v>0</v>
      </c>
      <c r="N5895" s="65">
        <v>0</v>
      </c>
      <c r="O5895" s="65">
        <f>IFERROR(VLOOKUP(Tb_Reseller[[#This Row],[Kode Reseller]],[1]Sheet1!$A:$B,2,0),0)</f>
        <v>0</v>
      </c>
    </row>
    <row r="5896" spans="1:15" x14ac:dyDescent="0.25">
      <c r="A5896" s="13" t="s">
        <v>7224</v>
      </c>
      <c r="B5896" s="14" t="s">
        <v>11616</v>
      </c>
      <c r="C5896" s="15" t="s">
        <v>8262</v>
      </c>
      <c r="D5896" s="15" t="s">
        <v>8248</v>
      </c>
      <c r="E5896" s="16">
        <v>45797.640972222223</v>
      </c>
      <c r="F5896" s="13" t="s">
        <v>8204</v>
      </c>
      <c r="G5896" s="13" t="s">
        <v>7224</v>
      </c>
      <c r="H5896" s="15" t="str">
        <f>UPPER(Tb_Reseller[[#This Row],[Agen id]]&amp;"-"&amp;VLOOKUP(Tb_Reseller[[#This Row],[Agen id]],A:B,2,0)&amp;"("&amp;Tb_Reseller[[#This Row],[Short]]&amp;")")</f>
        <v>AR38187-ARSHAKA CELL(RL)</v>
      </c>
      <c r="I5896" s="15" t="str">
        <f>VLOOKUP(Tb_Reseller[[#This Row],[Agen id]],Mapping_Agen!A:D,4,0)</f>
        <v>Limit</v>
      </c>
      <c r="J5896" s="7" t="str">
        <f>VLOOKUP(Tb_Reseller[[#This Row],[Agen id]],Mapping_Agen!A:C,3,0)</f>
        <v>PP</v>
      </c>
      <c r="K5896" s="17" t="str">
        <f>TRIM(LEFT(Tb_Reseller[[#This Row],[Group]],2))</f>
        <v>RL</v>
      </c>
      <c r="L5896" s="17" t="str">
        <f>VLOOKUP(Tb_Reseller[[#This Row],[Agen id]],Mapping_Agen!A:E,5,0)</f>
        <v>Mas Komarjaya</v>
      </c>
      <c r="M5896" s="64">
        <v>5.5161290322580605</v>
      </c>
      <c r="N5896" s="65">
        <v>4.1666666666666616</v>
      </c>
      <c r="O5896" s="65">
        <f>IFERROR(VLOOKUP(Tb_Reseller[[#This Row],[Kode Reseller]],[1]Sheet1!$A:$B,2,0),0)</f>
        <v>5.25</v>
      </c>
    </row>
    <row r="5897" spans="1:15" x14ac:dyDescent="0.25">
      <c r="A5897" s="13" t="s">
        <v>16303</v>
      </c>
      <c r="B5897" s="14" t="s">
        <v>16304</v>
      </c>
      <c r="C5897" s="15" t="s">
        <v>8213</v>
      </c>
      <c r="D5897" s="15" t="s">
        <v>8829</v>
      </c>
      <c r="E5897" s="16">
        <v>45797.762499999997</v>
      </c>
      <c r="F5897" s="7" t="s">
        <v>8268</v>
      </c>
      <c r="G5897" s="13" t="s">
        <v>886</v>
      </c>
      <c r="H5897" s="15" t="str">
        <f>UPPER(Tb_Reseller[[#This Row],[Agen id]]&amp;"-"&amp;VLOOKUP(Tb_Reseller[[#This Row],[Agen id]],A:B,2,0)&amp;"("&amp;Tb_Reseller[[#This Row],[Short]]&amp;")")</f>
        <v>AR08869-BAROKAH CELL 2(P)</v>
      </c>
      <c r="I5897" s="15" t="str">
        <f>VLOOKUP(Tb_Reseller[[#This Row],[Agen id]],Mapping_Agen!A:D,4,0)</f>
        <v>Prima</v>
      </c>
      <c r="J5897" s="7" t="str">
        <f>VLOOKUP(Tb_Reseller[[#This Row],[Agen id]],Mapping_Agen!A:C,3,0)</f>
        <v>BSD</v>
      </c>
      <c r="K5897" s="17" t="str">
        <f>TRIM(LEFT(Tb_Reseller[[#This Row],[Group]],2))</f>
        <v>P</v>
      </c>
      <c r="L5897" s="17" t="str">
        <f>VLOOKUP(Tb_Reseller[[#This Row],[Agen id]],Mapping_Agen!A:E,5,0)</f>
        <v>NON SCO</v>
      </c>
      <c r="M5897" s="64">
        <v>0</v>
      </c>
      <c r="N5897" s="65">
        <v>0</v>
      </c>
      <c r="O5897" s="65">
        <f>IFERROR(VLOOKUP(Tb_Reseller[[#This Row],[Kode Reseller]],[1]Sheet1!$A:$B,2,0),0)</f>
        <v>0</v>
      </c>
    </row>
    <row r="5898" spans="1:15" x14ac:dyDescent="0.25">
      <c r="A5898" s="13" t="s">
        <v>7227</v>
      </c>
      <c r="B5898" s="14" t="s">
        <v>16305</v>
      </c>
      <c r="C5898" s="15" t="s">
        <v>8202</v>
      </c>
      <c r="D5898" s="15" t="s">
        <v>11516</v>
      </c>
      <c r="E5898" s="16">
        <v>45797.88958333333</v>
      </c>
      <c r="F5898" s="13" t="s">
        <v>8204</v>
      </c>
      <c r="G5898" s="13" t="s">
        <v>7227</v>
      </c>
      <c r="H5898" s="15" t="str">
        <f>UPPER(Tb_Reseller[[#This Row],[Agen id]]&amp;"-"&amp;VLOOKUP(Tb_Reseller[[#This Row],[Agen id]],A:B,2,0)&amp;"("&amp;Tb_Reseller[[#This Row],[Short]]&amp;")")</f>
        <v>AR38190-DEVI OKTAVIANI(O)</v>
      </c>
      <c r="I5898" s="15" t="str">
        <f>VLOOKUP(Tb_Reseller[[#This Row],[Agen id]],Mapping_Agen!A:D,4,0)</f>
        <v>Prima</v>
      </c>
      <c r="J5898" s="7" t="str">
        <f>VLOOKUP(Tb_Reseller[[#This Row],[Agen id]],Mapping_Agen!A:C,3,0)</f>
        <v>ONLINE</v>
      </c>
      <c r="K5898" s="17" t="str">
        <f>TRIM(LEFT(Tb_Reseller[[#This Row],[Group]],2))</f>
        <v>O</v>
      </c>
      <c r="L5898" s="17" t="str">
        <f>VLOOKUP(Tb_Reseller[[#This Row],[Agen id]],Mapping_Agen!A:E,5,0)</f>
        <v>ONLINE</v>
      </c>
      <c r="M5898" s="64">
        <v>0</v>
      </c>
      <c r="N5898" s="65">
        <v>0</v>
      </c>
      <c r="O5898" s="65">
        <f>IFERROR(VLOOKUP(Tb_Reseller[[#This Row],[Kode Reseller]],[1]Sheet1!$A:$B,2,0),0)</f>
        <v>0</v>
      </c>
    </row>
    <row r="5899" spans="1:15" x14ac:dyDescent="0.25">
      <c r="A5899" s="13" t="s">
        <v>7229</v>
      </c>
      <c r="B5899" s="14" t="s">
        <v>16306</v>
      </c>
      <c r="C5899" s="15" t="s">
        <v>8213</v>
      </c>
      <c r="D5899" s="15" t="s">
        <v>11516</v>
      </c>
      <c r="E5899" s="16">
        <v>45798.551388888889</v>
      </c>
      <c r="F5899" s="13" t="s">
        <v>8204</v>
      </c>
      <c r="G5899" s="13" t="s">
        <v>7229</v>
      </c>
      <c r="H5899" s="15" t="str">
        <f>UPPER(Tb_Reseller[[#This Row],[Agen id]]&amp;"-"&amp;VLOOKUP(Tb_Reseller[[#This Row],[Agen id]],A:B,2,0)&amp;"("&amp;Tb_Reseller[[#This Row],[Short]]&amp;")")</f>
        <v>AR38192-IQBAL MAULANA(P)</v>
      </c>
      <c r="I5899" s="15" t="str">
        <f>VLOOKUP(Tb_Reseller[[#This Row],[Agen id]],Mapping_Agen!A:D,4,0)</f>
        <v>Prima</v>
      </c>
      <c r="J5899" s="7" t="str">
        <f>VLOOKUP(Tb_Reseller[[#This Row],[Agen id]],Mapping_Agen!A:C,3,0)</f>
        <v>ONLINE</v>
      </c>
      <c r="K5899" s="17" t="str">
        <f>TRIM(LEFT(Tb_Reseller[[#This Row],[Group]],2))</f>
        <v>P</v>
      </c>
      <c r="L5899" s="17" t="str">
        <f>VLOOKUP(Tb_Reseller[[#This Row],[Agen id]],Mapping_Agen!A:E,5,0)</f>
        <v>ONLINE</v>
      </c>
      <c r="M5899" s="64">
        <v>0</v>
      </c>
      <c r="N5899" s="65">
        <v>0</v>
      </c>
      <c r="O5899" s="65">
        <f>IFERROR(VLOOKUP(Tb_Reseller[[#This Row],[Kode Reseller]],[1]Sheet1!$A:$B,2,0),0)</f>
        <v>0</v>
      </c>
    </row>
    <row r="5900" spans="1:15" x14ac:dyDescent="0.25">
      <c r="A5900" s="13" t="s">
        <v>16307</v>
      </c>
      <c r="B5900" s="14" t="s">
        <v>16308</v>
      </c>
      <c r="C5900" s="15" t="s">
        <v>8213</v>
      </c>
      <c r="D5900" s="15" t="s">
        <v>15044</v>
      </c>
      <c r="E5900" s="16">
        <v>45798.770138888889</v>
      </c>
      <c r="F5900" s="7" t="s">
        <v>8268</v>
      </c>
      <c r="G5900" s="13" t="s">
        <v>5149</v>
      </c>
      <c r="H5900" s="15" t="str">
        <f>UPPER(Tb_Reseller[[#This Row],[Agen id]]&amp;"-"&amp;VLOOKUP(Tb_Reseller[[#This Row],[Agen id]],A:B,2,0)&amp;"("&amp;Tb_Reseller[[#This Row],[Short]]&amp;")")</f>
        <v>AR34632-BHARATA CELL(P)</v>
      </c>
      <c r="I5900" s="15" t="str">
        <f>VLOOKUP(Tb_Reseller[[#This Row],[Agen id]],Mapping_Agen!A:D,4,0)</f>
        <v>Prima</v>
      </c>
      <c r="J5900" s="7" t="str">
        <f>VLOOKUP(Tb_Reseller[[#This Row],[Agen id]],Mapping_Agen!A:C,3,0)</f>
        <v>PRG</v>
      </c>
      <c r="K5900" s="17" t="str">
        <f>TRIM(LEFT(Tb_Reseller[[#This Row],[Group]],2))</f>
        <v>P</v>
      </c>
      <c r="L5900" s="17" t="str">
        <f>VLOOKUP(Tb_Reseller[[#This Row],[Agen id]],Mapping_Agen!A:E,5,0)</f>
        <v>NON SCO</v>
      </c>
      <c r="M5900" s="64">
        <v>0.54838709677419328</v>
      </c>
      <c r="N5900" s="65">
        <v>0.76666666666666661</v>
      </c>
      <c r="O5900" s="65">
        <f>IFERROR(VLOOKUP(Tb_Reseller[[#This Row],[Kode Reseller]],[1]Sheet1!$A:$B,2,0),0)</f>
        <v>0.75</v>
      </c>
    </row>
    <row r="5901" spans="1:15" x14ac:dyDescent="0.25">
      <c r="A5901" s="13" t="s">
        <v>16309</v>
      </c>
      <c r="B5901" s="21" t="s">
        <v>16310</v>
      </c>
      <c r="C5901" s="15" t="s">
        <v>8213</v>
      </c>
      <c r="D5901" s="15" t="s">
        <v>13587</v>
      </c>
      <c r="E5901" s="16">
        <v>45798.774305555547</v>
      </c>
      <c r="F5901" s="7" t="s">
        <v>8268</v>
      </c>
      <c r="G5901" s="13" t="s">
        <v>432</v>
      </c>
      <c r="H5901" s="15" t="str">
        <f>UPPER(Tb_Reseller[[#This Row],[Agen id]]&amp;"-"&amp;VLOOKUP(Tb_Reseller[[#This Row],[Agen id]],A:B,2,0)&amp;"("&amp;Tb_Reseller[[#This Row],[Short]]&amp;")")</f>
        <v>AR01800-FARID CELL(P)</v>
      </c>
      <c r="I5901" s="15" t="str">
        <f>VLOOKUP(Tb_Reseller[[#This Row],[Agen id]],Mapping_Agen!A:D,4,0)</f>
        <v>Prima</v>
      </c>
      <c r="J5901" s="7" t="str">
        <f>VLOOKUP(Tb_Reseller[[#This Row],[Agen id]],Mapping_Agen!A:C,3,0)</f>
        <v>BSD</v>
      </c>
      <c r="K5901" s="17" t="str">
        <f>TRIM(LEFT(Tb_Reseller[[#This Row],[Group]],2))</f>
        <v>P</v>
      </c>
      <c r="L5901" s="17" t="str">
        <f>VLOOKUP(Tb_Reseller[[#This Row],[Agen id]],Mapping_Agen!A:E,5,0)</f>
        <v>NON SCO</v>
      </c>
      <c r="M5901" s="64">
        <v>0.48387096774193528</v>
      </c>
      <c r="N5901" s="65">
        <v>0.53333333333333333</v>
      </c>
      <c r="O5901" s="65">
        <f>IFERROR(VLOOKUP(Tb_Reseller[[#This Row],[Kode Reseller]],[1]Sheet1!$A:$B,2,0),0)</f>
        <v>0</v>
      </c>
    </row>
    <row r="5902" spans="1:15" x14ac:dyDescent="0.25">
      <c r="A5902" s="13" t="s">
        <v>7231</v>
      </c>
      <c r="B5902" s="14" t="s">
        <v>16311</v>
      </c>
      <c r="C5902" s="15" t="s">
        <v>8262</v>
      </c>
      <c r="D5902" s="15" t="s">
        <v>8248</v>
      </c>
      <c r="E5902" s="16">
        <v>45799.572916666657</v>
      </c>
      <c r="F5902" s="13" t="s">
        <v>8204</v>
      </c>
      <c r="G5902" s="13" t="s">
        <v>7231</v>
      </c>
      <c r="H5902" s="15" t="str">
        <f>UPPER(Tb_Reseller[[#This Row],[Agen id]]&amp;"-"&amp;VLOOKUP(Tb_Reseller[[#This Row],[Agen id]],A:B,2,0)&amp;"("&amp;Tb_Reseller[[#This Row],[Short]]&amp;")")</f>
        <v>AR38202-WARUNG ISLAHLUDIN(RL)</v>
      </c>
      <c r="I5902" s="15" t="str">
        <f>VLOOKUP(Tb_Reseller[[#This Row],[Agen id]],Mapping_Agen!A:D,4,0)</f>
        <v>Limit</v>
      </c>
      <c r="J5902" s="7" t="str">
        <f>VLOOKUP(Tb_Reseller[[#This Row],[Agen id]],Mapping_Agen!A:C,3,0)</f>
        <v>PP</v>
      </c>
      <c r="K5902" s="17" t="str">
        <f>TRIM(LEFT(Tb_Reseller[[#This Row],[Group]],2))</f>
        <v>RL</v>
      </c>
      <c r="L5902" s="17" t="str">
        <f>VLOOKUP(Tb_Reseller[[#This Row],[Agen id]],Mapping_Agen!A:E,5,0)</f>
        <v>Mas Komarjaya</v>
      </c>
      <c r="M5902" s="64">
        <v>3.4516129032258038</v>
      </c>
      <c r="N5902" s="65">
        <v>3.4999999999999973</v>
      </c>
      <c r="O5902" s="65">
        <f>IFERROR(VLOOKUP(Tb_Reseller[[#This Row],[Kode Reseller]],[1]Sheet1!$A:$B,2,0),0)</f>
        <v>2.25</v>
      </c>
    </row>
    <row r="5903" spans="1:15" x14ac:dyDescent="0.25">
      <c r="A5903" s="13" t="s">
        <v>7234</v>
      </c>
      <c r="B5903" s="14" t="s">
        <v>16312</v>
      </c>
      <c r="C5903" s="15" t="s">
        <v>8202</v>
      </c>
      <c r="D5903" s="15" t="s">
        <v>11516</v>
      </c>
      <c r="E5903" s="16">
        <v>45799.634027777778</v>
      </c>
      <c r="F5903" s="13" t="s">
        <v>8204</v>
      </c>
      <c r="G5903" s="13" t="s">
        <v>7234</v>
      </c>
      <c r="H5903" s="15" t="str">
        <f>UPPER(Tb_Reseller[[#This Row],[Agen id]]&amp;"-"&amp;VLOOKUP(Tb_Reseller[[#This Row],[Agen id]],A:B,2,0)&amp;"("&amp;Tb_Reseller[[#This Row],[Short]]&amp;")")</f>
        <v>AR38203-BUDI(O)</v>
      </c>
      <c r="I5903" s="15" t="str">
        <f>VLOOKUP(Tb_Reseller[[#This Row],[Agen id]],Mapping_Agen!A:D,4,0)</f>
        <v>Prima</v>
      </c>
      <c r="J5903" s="7" t="str">
        <f>VLOOKUP(Tb_Reseller[[#This Row],[Agen id]],Mapping_Agen!A:C,3,0)</f>
        <v>ONLINE</v>
      </c>
      <c r="K5903" s="17" t="str">
        <f>TRIM(LEFT(Tb_Reseller[[#This Row],[Group]],2))</f>
        <v>O</v>
      </c>
      <c r="L5903" s="17" t="str">
        <f>VLOOKUP(Tb_Reseller[[#This Row],[Agen id]],Mapping_Agen!A:E,5,0)</f>
        <v>ONLINE</v>
      </c>
      <c r="M5903" s="64">
        <v>0</v>
      </c>
      <c r="N5903" s="65">
        <v>0</v>
      </c>
      <c r="O5903" s="65">
        <f>IFERROR(VLOOKUP(Tb_Reseller[[#This Row],[Kode Reseller]],[1]Sheet1!$A:$B,2,0),0)</f>
        <v>0</v>
      </c>
    </row>
    <row r="5904" spans="1:15" x14ac:dyDescent="0.25">
      <c r="A5904" s="13" t="s">
        <v>7236</v>
      </c>
      <c r="B5904" s="14" t="s">
        <v>16313</v>
      </c>
      <c r="C5904" s="15" t="s">
        <v>8213</v>
      </c>
      <c r="D5904" s="15" t="s">
        <v>8248</v>
      </c>
      <c r="E5904" s="16">
        <v>45800.529861111107</v>
      </c>
      <c r="F5904" s="13" t="s">
        <v>8204</v>
      </c>
      <c r="G5904" s="13" t="s">
        <v>7236</v>
      </c>
      <c r="H5904" s="15" t="str">
        <f>UPPER(Tb_Reseller[[#This Row],[Agen id]]&amp;"-"&amp;VLOOKUP(Tb_Reseller[[#This Row],[Agen id]],A:B,2,0)&amp;"("&amp;Tb_Reseller[[#This Row],[Short]]&amp;")")</f>
        <v>AR38206-EGIE CELL(P)</v>
      </c>
      <c r="I5904" s="15" t="str">
        <f>VLOOKUP(Tb_Reseller[[#This Row],[Agen id]],Mapping_Agen!A:D,4,0)</f>
        <v>Prima</v>
      </c>
      <c r="J5904" s="7" t="str">
        <f>VLOOKUP(Tb_Reseller[[#This Row],[Agen id]],Mapping_Agen!A:C,3,0)</f>
        <v>PP</v>
      </c>
      <c r="K5904" s="17" t="str">
        <f>TRIM(LEFT(Tb_Reseller[[#This Row],[Group]],2))</f>
        <v>P</v>
      </c>
      <c r="L5904" s="17" t="str">
        <f>VLOOKUP(Tb_Reseller[[#This Row],[Agen id]],Mapping_Agen!A:E,5,0)</f>
        <v>NON SCO</v>
      </c>
      <c r="M5904" s="64">
        <v>0</v>
      </c>
      <c r="N5904" s="65">
        <v>0</v>
      </c>
      <c r="O5904" s="65">
        <f>IFERROR(VLOOKUP(Tb_Reseller[[#This Row],[Kode Reseller]],[1]Sheet1!$A:$B,2,0),0)</f>
        <v>0</v>
      </c>
    </row>
    <row r="5905" spans="1:15" x14ac:dyDescent="0.25">
      <c r="A5905" s="13" t="s">
        <v>16314</v>
      </c>
      <c r="B5905" s="14" t="s">
        <v>16315</v>
      </c>
      <c r="C5905" s="15" t="s">
        <v>8213</v>
      </c>
      <c r="D5905" s="15" t="s">
        <v>8521</v>
      </c>
      <c r="E5905" s="16">
        <v>45801.727083333331</v>
      </c>
      <c r="F5905" s="7" t="s">
        <v>8268</v>
      </c>
      <c r="G5905" s="13" t="s">
        <v>432</v>
      </c>
      <c r="H5905" s="15" t="str">
        <f>UPPER(Tb_Reseller[[#This Row],[Agen id]]&amp;"-"&amp;VLOOKUP(Tb_Reseller[[#This Row],[Agen id]],A:B,2,0)&amp;"("&amp;Tb_Reseller[[#This Row],[Short]]&amp;")")</f>
        <v>AR01800-FARID CELL(P)</v>
      </c>
      <c r="I5905" s="15" t="str">
        <f>VLOOKUP(Tb_Reseller[[#This Row],[Agen id]],Mapping_Agen!A:D,4,0)</f>
        <v>Prima</v>
      </c>
      <c r="J5905" s="7" t="str">
        <f>VLOOKUP(Tb_Reseller[[#This Row],[Agen id]],Mapping_Agen!A:C,3,0)</f>
        <v>BSD</v>
      </c>
      <c r="K5905" s="17" t="str">
        <f>TRIM(LEFT(Tb_Reseller[[#This Row],[Group]],2))</f>
        <v>P</v>
      </c>
      <c r="L5905" s="17" t="str">
        <f>VLOOKUP(Tb_Reseller[[#This Row],[Agen id]],Mapping_Agen!A:E,5,0)</f>
        <v>NON SCO</v>
      </c>
      <c r="M5905" s="64">
        <v>0.96774193548387033</v>
      </c>
      <c r="N5905" s="65">
        <v>1.6333333333333351</v>
      </c>
      <c r="O5905" s="65">
        <f>IFERROR(VLOOKUP(Tb_Reseller[[#This Row],[Kode Reseller]],[1]Sheet1!$A:$B,2,0),0)</f>
        <v>0</v>
      </c>
    </row>
    <row r="5906" spans="1:15" x14ac:dyDescent="0.25">
      <c r="A5906" s="13" t="s">
        <v>7238</v>
      </c>
      <c r="B5906" s="14" t="s">
        <v>16316</v>
      </c>
      <c r="C5906" s="15" t="s">
        <v>8202</v>
      </c>
      <c r="D5906" s="15" t="s">
        <v>11516</v>
      </c>
      <c r="E5906" s="16">
        <v>45802.613194444442</v>
      </c>
      <c r="F5906" s="13" t="s">
        <v>8204</v>
      </c>
      <c r="G5906" s="13" t="s">
        <v>7238</v>
      </c>
      <c r="H5906" s="15" t="str">
        <f>UPPER(Tb_Reseller[[#This Row],[Agen id]]&amp;"-"&amp;VLOOKUP(Tb_Reseller[[#This Row],[Agen id]],A:B,2,0)&amp;"("&amp;Tb_Reseller[[#This Row],[Short]]&amp;")")</f>
        <v>AR38219-MUHAMMAD RIZKY SYAHPUTRA(O)</v>
      </c>
      <c r="I5906" s="15" t="str">
        <f>VLOOKUP(Tb_Reseller[[#This Row],[Agen id]],Mapping_Agen!A:D,4,0)</f>
        <v>Prima</v>
      </c>
      <c r="J5906" s="7" t="str">
        <f>VLOOKUP(Tb_Reseller[[#This Row],[Agen id]],Mapping_Agen!A:C,3,0)</f>
        <v>ONLINE</v>
      </c>
      <c r="K5906" s="17" t="str">
        <f>TRIM(LEFT(Tb_Reseller[[#This Row],[Group]],2))</f>
        <v>O</v>
      </c>
      <c r="L5906" s="17" t="str">
        <f>VLOOKUP(Tb_Reseller[[#This Row],[Agen id]],Mapping_Agen!A:E,5,0)</f>
        <v>ONLINE</v>
      </c>
      <c r="M5906" s="64">
        <v>0</v>
      </c>
      <c r="N5906" s="65">
        <v>0</v>
      </c>
      <c r="O5906" s="65">
        <f>IFERROR(VLOOKUP(Tb_Reseller[[#This Row],[Kode Reseller]],[1]Sheet1!$A:$B,2,0),0)</f>
        <v>0</v>
      </c>
    </row>
    <row r="5907" spans="1:15" x14ac:dyDescent="0.25">
      <c r="A5907" s="13" t="s">
        <v>7240</v>
      </c>
      <c r="B5907" s="14" t="s">
        <v>16317</v>
      </c>
      <c r="C5907" s="15" t="s">
        <v>8213</v>
      </c>
      <c r="D5907" s="15" t="s">
        <v>8248</v>
      </c>
      <c r="E5907" s="16">
        <v>45803.53125</v>
      </c>
      <c r="F5907" s="13" t="s">
        <v>8204</v>
      </c>
      <c r="G5907" s="13" t="s">
        <v>7240</v>
      </c>
      <c r="H5907" s="15" t="str">
        <f>UPPER(Tb_Reseller[[#This Row],[Agen id]]&amp;"-"&amp;VLOOKUP(Tb_Reseller[[#This Row],[Agen id]],A:B,2,0)&amp;"("&amp;Tb_Reseller[[#This Row],[Short]]&amp;")")</f>
        <v>AR38224-LIDIA CELL(P)</v>
      </c>
      <c r="I5907" s="15" t="str">
        <f>VLOOKUP(Tb_Reseller[[#This Row],[Agen id]],Mapping_Agen!A:D,4,0)</f>
        <v>Prima</v>
      </c>
      <c r="J5907" s="7" t="str">
        <f>VLOOKUP(Tb_Reseller[[#This Row],[Agen id]],Mapping_Agen!A:C,3,0)</f>
        <v>PP</v>
      </c>
      <c r="K5907" s="17" t="str">
        <f>TRIM(LEFT(Tb_Reseller[[#This Row],[Group]],2))</f>
        <v>P</v>
      </c>
      <c r="L5907" s="17" t="str">
        <f>VLOOKUP(Tb_Reseller[[#This Row],[Agen id]],Mapping_Agen!A:E,5,0)</f>
        <v>NON SCO</v>
      </c>
      <c r="M5907" s="64">
        <v>0</v>
      </c>
      <c r="N5907" s="65">
        <v>0</v>
      </c>
      <c r="O5907" s="65">
        <f>IFERROR(VLOOKUP(Tb_Reseller[[#This Row],[Kode Reseller]],[1]Sheet1!$A:$B,2,0),0)</f>
        <v>0</v>
      </c>
    </row>
    <row r="5908" spans="1:15" x14ac:dyDescent="0.25">
      <c r="A5908" s="13" t="s">
        <v>7243</v>
      </c>
      <c r="B5908" s="14" t="s">
        <v>16318</v>
      </c>
      <c r="C5908" s="15" t="s">
        <v>8213</v>
      </c>
      <c r="D5908" s="15" t="s">
        <v>11516</v>
      </c>
      <c r="E5908" s="16">
        <v>45803.537499999999</v>
      </c>
      <c r="F5908" s="13" t="s">
        <v>8204</v>
      </c>
      <c r="G5908" s="13" t="s">
        <v>7243</v>
      </c>
      <c r="H5908" s="15" t="str">
        <f>UPPER(Tb_Reseller[[#This Row],[Agen id]]&amp;"-"&amp;VLOOKUP(Tb_Reseller[[#This Row],[Agen id]],A:B,2,0)&amp;"("&amp;Tb_Reseller[[#This Row],[Short]]&amp;")")</f>
        <v>AR38225-EDI WIYANSAH(P)</v>
      </c>
      <c r="I5908" s="15" t="str">
        <f>VLOOKUP(Tb_Reseller[[#This Row],[Agen id]],Mapping_Agen!A:D,4,0)</f>
        <v>Prima</v>
      </c>
      <c r="J5908" s="7" t="str">
        <f>VLOOKUP(Tb_Reseller[[#This Row],[Agen id]],Mapping_Agen!A:C,3,0)</f>
        <v>ONLINE</v>
      </c>
      <c r="K5908" s="17" t="str">
        <f>TRIM(LEFT(Tb_Reseller[[#This Row],[Group]],2))</f>
        <v>P</v>
      </c>
      <c r="L5908" s="17" t="str">
        <f>VLOOKUP(Tb_Reseller[[#This Row],[Agen id]],Mapping_Agen!A:E,5,0)</f>
        <v>ONLINE</v>
      </c>
      <c r="M5908" s="64">
        <v>0</v>
      </c>
      <c r="N5908" s="65">
        <v>0</v>
      </c>
      <c r="O5908" s="65">
        <f>IFERROR(VLOOKUP(Tb_Reseller[[#This Row],[Kode Reseller]],[1]Sheet1!$A:$B,2,0),0)</f>
        <v>0</v>
      </c>
    </row>
    <row r="5909" spans="1:15" x14ac:dyDescent="0.25">
      <c r="A5909" s="13" t="s">
        <v>7245</v>
      </c>
      <c r="B5909" s="14" t="s">
        <v>16319</v>
      </c>
      <c r="C5909" s="15" t="s">
        <v>8202</v>
      </c>
      <c r="D5909" s="15" t="s">
        <v>11516</v>
      </c>
      <c r="E5909" s="16">
        <v>45803.616666666669</v>
      </c>
      <c r="F5909" s="13" t="s">
        <v>8204</v>
      </c>
      <c r="G5909" s="13" t="s">
        <v>7245</v>
      </c>
      <c r="H5909" s="15" t="str">
        <f>UPPER(Tb_Reseller[[#This Row],[Agen id]]&amp;"-"&amp;VLOOKUP(Tb_Reseller[[#This Row],[Agen id]],A:B,2,0)&amp;"("&amp;Tb_Reseller[[#This Row],[Short]]&amp;")")</f>
        <v>AR38226-OCELL(O)</v>
      </c>
      <c r="I5909" s="15" t="str">
        <f>VLOOKUP(Tb_Reseller[[#This Row],[Agen id]],Mapping_Agen!A:D,4,0)</f>
        <v>Prima</v>
      </c>
      <c r="J5909" s="7" t="str">
        <f>VLOOKUP(Tb_Reseller[[#This Row],[Agen id]],Mapping_Agen!A:C,3,0)</f>
        <v>ONLINE</v>
      </c>
      <c r="K5909" s="17" t="str">
        <f>TRIM(LEFT(Tb_Reseller[[#This Row],[Group]],2))</f>
        <v>O</v>
      </c>
      <c r="L5909" s="17" t="str">
        <f>VLOOKUP(Tb_Reseller[[#This Row],[Agen id]],Mapping_Agen!A:E,5,0)</f>
        <v>ONLINE</v>
      </c>
      <c r="M5909" s="64">
        <v>0</v>
      </c>
      <c r="N5909" s="65">
        <v>0</v>
      </c>
      <c r="O5909" s="65">
        <f>IFERROR(VLOOKUP(Tb_Reseller[[#This Row],[Kode Reseller]],[1]Sheet1!$A:$B,2,0),0)</f>
        <v>0</v>
      </c>
    </row>
    <row r="5910" spans="1:15" x14ac:dyDescent="0.25">
      <c r="A5910" s="13" t="s">
        <v>7247</v>
      </c>
      <c r="B5910" s="14" t="s">
        <v>16320</v>
      </c>
      <c r="C5910" s="15" t="s">
        <v>8262</v>
      </c>
      <c r="D5910" s="15" t="s">
        <v>8248</v>
      </c>
      <c r="E5910" s="16">
        <v>45803.65902777778</v>
      </c>
      <c r="F5910" s="13" t="s">
        <v>8204</v>
      </c>
      <c r="G5910" s="13" t="s">
        <v>7247</v>
      </c>
      <c r="H5910" s="15" t="str">
        <f>UPPER(Tb_Reseller[[#This Row],[Agen id]]&amp;"-"&amp;VLOOKUP(Tb_Reseller[[#This Row],[Agen id]],A:B,2,0)&amp;"("&amp;Tb_Reseller[[#This Row],[Short]]&amp;")")</f>
        <v>AR38227-WARUNG IPAT(RL)</v>
      </c>
      <c r="I5910" s="15" t="str">
        <f>VLOOKUP(Tb_Reseller[[#This Row],[Agen id]],Mapping_Agen!A:D,4,0)</f>
        <v>No Limit</v>
      </c>
      <c r="J5910" s="7" t="str">
        <f>VLOOKUP(Tb_Reseller[[#This Row],[Agen id]],Mapping_Agen!A:C,3,0)</f>
        <v>PP</v>
      </c>
      <c r="K5910" s="17" t="str">
        <f>TRIM(LEFT(Tb_Reseller[[#This Row],[Group]],2))</f>
        <v>RL</v>
      </c>
      <c r="L5910" s="17" t="str">
        <f>VLOOKUP(Tb_Reseller[[#This Row],[Agen id]],Mapping_Agen!A:E,5,0)</f>
        <v>NON SCO</v>
      </c>
      <c r="M5910" s="64">
        <v>0</v>
      </c>
      <c r="N5910" s="65">
        <v>0</v>
      </c>
      <c r="O5910" s="65">
        <f>IFERROR(VLOOKUP(Tb_Reseller[[#This Row],[Kode Reseller]],[1]Sheet1!$A:$B,2,0),0)</f>
        <v>0</v>
      </c>
    </row>
    <row r="5911" spans="1:15" x14ac:dyDescent="0.25">
      <c r="A5911" s="13" t="s">
        <v>16321</v>
      </c>
      <c r="B5911" s="14" t="s">
        <v>11104</v>
      </c>
      <c r="C5911" s="15" t="s">
        <v>8213</v>
      </c>
      <c r="D5911" s="15" t="s">
        <v>13595</v>
      </c>
      <c r="E5911" s="16">
        <v>45803.817361111112</v>
      </c>
      <c r="F5911" s="7" t="s">
        <v>8268</v>
      </c>
      <c r="G5911" s="13" t="s">
        <v>775</v>
      </c>
      <c r="H5911" s="15" t="str">
        <f>UPPER(Tb_Reseller[[#This Row],[Agen id]]&amp;"-"&amp;VLOOKUP(Tb_Reseller[[#This Row],[Agen id]],A:B,2,0)&amp;"("&amp;Tb_Reseller[[#This Row],[Short]]&amp;")")</f>
        <v>AR01844-HERMAN CELL(P)</v>
      </c>
      <c r="I5911" s="15" t="str">
        <f>VLOOKUP(Tb_Reseller[[#This Row],[Agen id]],Mapping_Agen!A:D,4,0)</f>
        <v>Prima</v>
      </c>
      <c r="J5911" s="7" t="str">
        <f>VLOOKUP(Tb_Reseller[[#This Row],[Agen id]],Mapping_Agen!A:C,3,0)</f>
        <v>PP</v>
      </c>
      <c r="K5911" s="17" t="str">
        <f>TRIM(LEFT(Tb_Reseller[[#This Row],[Group]],2))</f>
        <v>P</v>
      </c>
      <c r="L5911" s="17" t="str">
        <f>VLOOKUP(Tb_Reseller[[#This Row],[Agen id]],Mapping_Agen!A:E,5,0)</f>
        <v>NON SCO</v>
      </c>
      <c r="M5911" s="64">
        <v>0</v>
      </c>
      <c r="N5911" s="65">
        <v>0</v>
      </c>
      <c r="O5911" s="65">
        <f>IFERROR(VLOOKUP(Tb_Reseller[[#This Row],[Kode Reseller]],[1]Sheet1!$A:$B,2,0),0)</f>
        <v>0</v>
      </c>
    </row>
    <row r="5912" spans="1:15" x14ac:dyDescent="0.25">
      <c r="A5912" s="13" t="s">
        <v>7250</v>
      </c>
      <c r="B5912" s="14" t="s">
        <v>15716</v>
      </c>
      <c r="C5912" s="15" t="s">
        <v>8202</v>
      </c>
      <c r="D5912" s="15" t="s">
        <v>11516</v>
      </c>
      <c r="E5912" s="16">
        <v>45803.823611111111</v>
      </c>
      <c r="F5912" s="13" t="s">
        <v>8204</v>
      </c>
      <c r="G5912" s="13" t="s">
        <v>7250</v>
      </c>
      <c r="H5912" s="15" t="str">
        <f>UPPER(Tb_Reseller[[#This Row],[Agen id]]&amp;"-"&amp;VLOOKUP(Tb_Reseller[[#This Row],[Agen id]],A:B,2,0)&amp;"("&amp;Tb_Reseller[[#This Row],[Short]]&amp;")")</f>
        <v>AR38230-ANDINI(O)</v>
      </c>
      <c r="I5912" s="15" t="str">
        <f>VLOOKUP(Tb_Reseller[[#This Row],[Agen id]],Mapping_Agen!A:D,4,0)</f>
        <v>Prima</v>
      </c>
      <c r="J5912" s="7" t="str">
        <f>VLOOKUP(Tb_Reseller[[#This Row],[Agen id]],Mapping_Agen!A:C,3,0)</f>
        <v>ONLINE</v>
      </c>
      <c r="K5912" s="17" t="str">
        <f>TRIM(LEFT(Tb_Reseller[[#This Row],[Group]],2))</f>
        <v>O</v>
      </c>
      <c r="L5912" s="17" t="str">
        <f>VLOOKUP(Tb_Reseller[[#This Row],[Agen id]],Mapping_Agen!A:E,5,0)</f>
        <v>ONLINE</v>
      </c>
      <c r="M5912" s="64">
        <v>0</v>
      </c>
      <c r="N5912" s="65">
        <v>0</v>
      </c>
      <c r="O5912" s="65">
        <f>IFERROR(VLOOKUP(Tb_Reseller[[#This Row],[Kode Reseller]],[1]Sheet1!$A:$B,2,0),0)</f>
        <v>0</v>
      </c>
    </row>
    <row r="5913" spans="1:15" x14ac:dyDescent="0.25">
      <c r="A5913" s="13" t="s">
        <v>7252</v>
      </c>
      <c r="B5913" s="14" t="s">
        <v>16322</v>
      </c>
      <c r="C5913" s="15" t="s">
        <v>8262</v>
      </c>
      <c r="D5913" s="15" t="s">
        <v>8248</v>
      </c>
      <c r="E5913" s="16">
        <v>45804.574999999997</v>
      </c>
      <c r="F5913" s="13" t="s">
        <v>8204</v>
      </c>
      <c r="G5913" s="13" t="s">
        <v>7252</v>
      </c>
      <c r="H5913" s="15" t="str">
        <f>UPPER(Tb_Reseller[[#This Row],[Agen id]]&amp;"-"&amp;VLOOKUP(Tb_Reseller[[#This Row],[Agen id]],A:B,2,0)&amp;"("&amp;Tb_Reseller[[#This Row],[Short]]&amp;")")</f>
        <v>AR38232-ZIDAN CELL(RL)</v>
      </c>
      <c r="I5913" s="15" t="str">
        <f>VLOOKUP(Tb_Reseller[[#This Row],[Agen id]],Mapping_Agen!A:D,4,0)</f>
        <v>No Limit</v>
      </c>
      <c r="J5913" s="7" t="str">
        <f>VLOOKUP(Tb_Reseller[[#This Row],[Agen id]],Mapping_Agen!A:C,3,0)</f>
        <v>PP</v>
      </c>
      <c r="K5913" s="17" t="str">
        <f>TRIM(LEFT(Tb_Reseller[[#This Row],[Group]],2))</f>
        <v>RL</v>
      </c>
      <c r="L5913" s="17" t="str">
        <f>VLOOKUP(Tb_Reseller[[#This Row],[Agen id]],Mapping_Agen!A:E,5,0)</f>
        <v>NON SCO</v>
      </c>
      <c r="M5913" s="64">
        <v>0</v>
      </c>
      <c r="N5913" s="65">
        <v>0</v>
      </c>
      <c r="O5913" s="65">
        <f>IFERROR(VLOOKUP(Tb_Reseller[[#This Row],[Kode Reseller]],[1]Sheet1!$A:$B,2,0),0)</f>
        <v>0</v>
      </c>
    </row>
    <row r="5914" spans="1:15" x14ac:dyDescent="0.25">
      <c r="A5914" s="13" t="s">
        <v>16323</v>
      </c>
      <c r="B5914" s="14" t="s">
        <v>16088</v>
      </c>
      <c r="C5914" s="15" t="s">
        <v>8266</v>
      </c>
      <c r="D5914" s="15" t="s">
        <v>10924</v>
      </c>
      <c r="E5914" s="16">
        <v>45804.713194444441</v>
      </c>
      <c r="F5914" s="7" t="s">
        <v>8268</v>
      </c>
      <c r="G5914" s="13" t="s">
        <v>2055</v>
      </c>
      <c r="H5914" s="15" t="str">
        <f>UPPER(Tb_Reseller[[#This Row],[Agen id]]&amp;"-"&amp;VLOOKUP(Tb_Reseller[[#This Row],[Agen id]],A:B,2,0)&amp;"("&amp;Tb_Reseller[[#This Row],[Short]]&amp;")")</f>
        <v>AR23307-HELMI CELL(MV)</v>
      </c>
      <c r="I5914" s="15" t="str">
        <f>VLOOKUP(Tb_Reseller[[#This Row],[Agen id]],Mapping_Agen!A:D,4,0)</f>
        <v>Limit</v>
      </c>
      <c r="J5914" s="7" t="str">
        <f>VLOOKUP(Tb_Reseller[[#This Row],[Agen id]],Mapping_Agen!A:C,3,0)</f>
        <v>PRG</v>
      </c>
      <c r="K5914" s="17" t="str">
        <f>TRIM(LEFT(Tb_Reseller[[#This Row],[Group]],2))</f>
        <v>MV</v>
      </c>
      <c r="L5914" s="17" t="str">
        <f>VLOOKUP(Tb_Reseller[[#This Row],[Agen id]],Mapping_Agen!A:E,5,0)</f>
        <v>Khoirul Anan</v>
      </c>
      <c r="M5914" s="64">
        <v>0</v>
      </c>
      <c r="N5914" s="65">
        <v>0</v>
      </c>
      <c r="O5914" s="65">
        <f>IFERROR(VLOOKUP(Tb_Reseller[[#This Row],[Kode Reseller]],[1]Sheet1!$A:$B,2,0),0)</f>
        <v>0</v>
      </c>
    </row>
    <row r="5915" spans="1:15" x14ac:dyDescent="0.25">
      <c r="A5915" s="13" t="s">
        <v>7255</v>
      </c>
      <c r="B5915" s="14" t="s">
        <v>16324</v>
      </c>
      <c r="C5915" s="15" t="s">
        <v>8202</v>
      </c>
      <c r="D5915" s="15" t="s">
        <v>11516</v>
      </c>
      <c r="E5915" s="16">
        <v>45804.761805555558</v>
      </c>
      <c r="F5915" s="7" t="s">
        <v>8204</v>
      </c>
      <c r="G5915" s="13" t="s">
        <v>7255</v>
      </c>
      <c r="H5915" s="15" t="str">
        <f>UPPER(Tb_Reseller[[#This Row],[Agen id]]&amp;"-"&amp;VLOOKUP(Tb_Reseller[[#This Row],[Agen id]],A:B,2,0)&amp;"("&amp;Tb_Reseller[[#This Row],[Short]]&amp;")")</f>
        <v>AR38234-JAMILAH(O)</v>
      </c>
      <c r="I5915" s="15" t="str">
        <f>VLOOKUP(Tb_Reseller[[#This Row],[Agen id]],Mapping_Agen!A:D,4,0)</f>
        <v>Prima</v>
      </c>
      <c r="J5915" s="7" t="str">
        <f>VLOOKUP(Tb_Reseller[[#This Row],[Agen id]],Mapping_Agen!A:C,3,0)</f>
        <v>ONLINE</v>
      </c>
      <c r="K5915" s="17" t="str">
        <f>TRIM(LEFT(Tb_Reseller[[#This Row],[Group]],2))</f>
        <v>O</v>
      </c>
      <c r="L5915" s="17" t="str">
        <f>VLOOKUP(Tb_Reseller[[#This Row],[Agen id]],Mapping_Agen!A:E,5,0)</f>
        <v>ONLINE</v>
      </c>
      <c r="M5915" s="64">
        <v>0</v>
      </c>
      <c r="N5915" s="65">
        <v>0</v>
      </c>
      <c r="O5915" s="65">
        <f>IFERROR(VLOOKUP(Tb_Reseller[[#This Row],[Kode Reseller]],[1]Sheet1!$A:$B,2,0),0)</f>
        <v>0</v>
      </c>
    </row>
    <row r="5916" spans="1:15" x14ac:dyDescent="0.25">
      <c r="A5916" s="13" t="s">
        <v>16325</v>
      </c>
      <c r="B5916" s="14" t="s">
        <v>16326</v>
      </c>
      <c r="C5916" s="15" t="s">
        <v>8266</v>
      </c>
      <c r="D5916" s="15" t="s">
        <v>10924</v>
      </c>
      <c r="E5916" s="16">
        <v>45804.779861111107</v>
      </c>
      <c r="F5916" s="7" t="s">
        <v>8268</v>
      </c>
      <c r="G5916" s="13" t="s">
        <v>2055</v>
      </c>
      <c r="H5916" s="15" t="str">
        <f>UPPER(Tb_Reseller[[#This Row],[Agen id]]&amp;"-"&amp;VLOOKUP(Tb_Reseller[[#This Row],[Agen id]],A:B,2,0)&amp;"("&amp;Tb_Reseller[[#This Row],[Short]]&amp;")")</f>
        <v>AR23307-HELMI CELL(MV)</v>
      </c>
      <c r="I5916" s="15" t="str">
        <f>VLOOKUP(Tb_Reseller[[#This Row],[Agen id]],Mapping_Agen!A:D,4,0)</f>
        <v>Limit</v>
      </c>
      <c r="J5916" s="7" t="str">
        <f>VLOOKUP(Tb_Reseller[[#This Row],[Agen id]],Mapping_Agen!A:C,3,0)</f>
        <v>PRG</v>
      </c>
      <c r="K5916" s="17" t="str">
        <f>TRIM(LEFT(Tb_Reseller[[#This Row],[Group]],2))</f>
        <v>MV</v>
      </c>
      <c r="L5916" s="17" t="str">
        <f>VLOOKUP(Tb_Reseller[[#This Row],[Agen id]],Mapping_Agen!A:E,5,0)</f>
        <v>Khoirul Anan</v>
      </c>
      <c r="M5916" s="64">
        <v>0</v>
      </c>
      <c r="N5916" s="65">
        <v>0</v>
      </c>
      <c r="O5916" s="65">
        <f>IFERROR(VLOOKUP(Tb_Reseller[[#This Row],[Kode Reseller]],[1]Sheet1!$A:$B,2,0),0)</f>
        <v>0</v>
      </c>
    </row>
    <row r="5917" spans="1:15" x14ac:dyDescent="0.25">
      <c r="A5917" s="13" t="s">
        <v>7257</v>
      </c>
      <c r="B5917" s="14" t="s">
        <v>16327</v>
      </c>
      <c r="C5917" s="15" t="s">
        <v>8213</v>
      </c>
      <c r="D5917" s="15" t="s">
        <v>8203</v>
      </c>
      <c r="E5917" s="16">
        <v>45805.365277777782</v>
      </c>
      <c r="F5917" s="13" t="s">
        <v>8204</v>
      </c>
      <c r="G5917" s="13" t="s">
        <v>7257</v>
      </c>
      <c r="H5917" s="15" t="str">
        <f>UPPER(Tb_Reseller[[#This Row],[Agen id]]&amp;"-"&amp;VLOOKUP(Tb_Reseller[[#This Row],[Agen id]],A:B,2,0)&amp;"("&amp;Tb_Reseller[[#This Row],[Short]]&amp;")")</f>
        <v>AR38237-ANGEL DAGO CELL(P)</v>
      </c>
      <c r="I5917" s="15" t="str">
        <f>VLOOKUP(Tb_Reseller[[#This Row],[Agen id]],Mapping_Agen!A:D,4,0)</f>
        <v>Prima</v>
      </c>
      <c r="J5917" s="7" t="str">
        <f>VLOOKUP(Tb_Reseller[[#This Row],[Agen id]],Mapping_Agen!A:C,3,0)</f>
        <v>BSD</v>
      </c>
      <c r="K5917" s="17" t="str">
        <f>TRIM(LEFT(Tb_Reseller[[#This Row],[Group]],2))</f>
        <v>P</v>
      </c>
      <c r="L5917" s="17" t="str">
        <f>VLOOKUP(Tb_Reseller[[#This Row],[Agen id]],Mapping_Agen!A:E,5,0)</f>
        <v>NON SCO</v>
      </c>
      <c r="M5917" s="64">
        <v>0</v>
      </c>
      <c r="N5917" s="65">
        <v>0</v>
      </c>
      <c r="O5917" s="65">
        <f>IFERROR(VLOOKUP(Tb_Reseller[[#This Row],[Kode Reseller]],[1]Sheet1!$A:$B,2,0),0)</f>
        <v>0</v>
      </c>
    </row>
    <row r="5918" spans="1:15" x14ac:dyDescent="0.25">
      <c r="A5918" s="13" t="s">
        <v>16328</v>
      </c>
      <c r="B5918" s="14" t="s">
        <v>16329</v>
      </c>
      <c r="C5918" s="15" t="s">
        <v>8202</v>
      </c>
      <c r="D5918" s="15" t="s">
        <v>16330</v>
      </c>
      <c r="E5918" s="16">
        <v>45805.458333333343</v>
      </c>
      <c r="F5918" s="13" t="s">
        <v>8268</v>
      </c>
      <c r="G5918" s="13" t="s">
        <v>7146</v>
      </c>
      <c r="H5918" s="15" t="str">
        <f>UPPER(Tb_Reseller[[#This Row],[Agen id]]&amp;"-"&amp;VLOOKUP(Tb_Reseller[[#This Row],[Agen id]],A:B,2,0)&amp;"("&amp;Tb_Reseller[[#This Row],[Short]]&amp;")")</f>
        <v>AR38116-KAFFAH FOTOCOPY(O)</v>
      </c>
      <c r="I5918" s="15" t="str">
        <f>VLOOKUP(Tb_Reseller[[#This Row],[Agen id]],Mapping_Agen!A:D,4,0)</f>
        <v>Prima</v>
      </c>
      <c r="J5918" s="7" t="str">
        <f>VLOOKUP(Tb_Reseller[[#This Row],[Agen id]],Mapping_Agen!A:C,3,0)</f>
        <v>ICON</v>
      </c>
      <c r="K5918" s="17" t="str">
        <f>TRIM(LEFT(Tb_Reseller[[#This Row],[Group]],2))</f>
        <v>O</v>
      </c>
      <c r="L5918" s="17" t="str">
        <f>VLOOKUP(Tb_Reseller[[#This Row],[Agen id]],Mapping_Agen!A:E,5,0)</f>
        <v>NON SCO</v>
      </c>
      <c r="M5918" s="64">
        <v>0</v>
      </c>
      <c r="N5918" s="65">
        <v>0</v>
      </c>
      <c r="O5918" s="65">
        <f>IFERROR(VLOOKUP(Tb_Reseller[[#This Row],[Kode Reseller]],[1]Sheet1!$A:$B,2,0),0)</f>
        <v>0</v>
      </c>
    </row>
    <row r="5919" spans="1:15" x14ac:dyDescent="0.25">
      <c r="A5919" s="13" t="s">
        <v>7259</v>
      </c>
      <c r="B5919" s="14" t="s">
        <v>16331</v>
      </c>
      <c r="C5919" s="15" t="s">
        <v>8262</v>
      </c>
      <c r="D5919" s="15" t="s">
        <v>8248</v>
      </c>
      <c r="E5919" s="16">
        <v>45805.542361111111</v>
      </c>
      <c r="F5919" s="13" t="s">
        <v>8204</v>
      </c>
      <c r="G5919" s="13" t="s">
        <v>7259</v>
      </c>
      <c r="H5919" s="15" t="str">
        <f>UPPER(Tb_Reseller[[#This Row],[Agen id]]&amp;"-"&amp;VLOOKUP(Tb_Reseller[[#This Row],[Agen id]],A:B,2,0)&amp;"("&amp;Tb_Reseller[[#This Row],[Short]]&amp;")")</f>
        <v>AR38240-HASAN CELL(RL)</v>
      </c>
      <c r="I5919" s="15" t="str">
        <f>VLOOKUP(Tb_Reseller[[#This Row],[Agen id]],Mapping_Agen!A:D,4,0)</f>
        <v>No Limit</v>
      </c>
      <c r="J5919" s="7" t="str">
        <f>VLOOKUP(Tb_Reseller[[#This Row],[Agen id]],Mapping_Agen!A:C,3,0)</f>
        <v>PP</v>
      </c>
      <c r="K5919" s="17" t="str">
        <f>TRIM(LEFT(Tb_Reseller[[#This Row],[Group]],2))</f>
        <v>RL</v>
      </c>
      <c r="L5919" s="17" t="str">
        <f>VLOOKUP(Tb_Reseller[[#This Row],[Agen id]],Mapping_Agen!A:E,5,0)</f>
        <v>NON SCO</v>
      </c>
      <c r="M5919" s="64">
        <v>0</v>
      </c>
      <c r="N5919" s="65">
        <v>0</v>
      </c>
      <c r="O5919" s="65">
        <f>IFERROR(VLOOKUP(Tb_Reseller[[#This Row],[Kode Reseller]],[1]Sheet1!$A:$B,2,0),0)</f>
        <v>0</v>
      </c>
    </row>
    <row r="5920" spans="1:15" x14ac:dyDescent="0.25">
      <c r="A5920" s="13" t="s">
        <v>7262</v>
      </c>
      <c r="B5920" s="14" t="s">
        <v>16332</v>
      </c>
      <c r="C5920" s="15" t="s">
        <v>8262</v>
      </c>
      <c r="D5920" s="15" t="s">
        <v>8203</v>
      </c>
      <c r="E5920" s="16">
        <v>45807.453472222223</v>
      </c>
      <c r="F5920" s="13" t="s">
        <v>8204</v>
      </c>
      <c r="G5920" s="13" t="s">
        <v>7262</v>
      </c>
      <c r="H5920" s="15" t="str">
        <f>UPPER(Tb_Reseller[[#This Row],[Agen id]]&amp;"-"&amp;VLOOKUP(Tb_Reseller[[#This Row],[Agen id]],A:B,2,0)&amp;"("&amp;Tb_Reseller[[#This Row],[Short]]&amp;")")</f>
        <v>AR38249-TOKO ADLY 1(RL)</v>
      </c>
      <c r="I5920" s="15" t="str">
        <f>VLOOKUP(Tb_Reseller[[#This Row],[Agen id]],Mapping_Agen!A:D,4,0)</f>
        <v>No Limit</v>
      </c>
      <c r="J5920" s="7" t="str">
        <f>VLOOKUP(Tb_Reseller[[#This Row],[Agen id]],Mapping_Agen!A:C,3,0)</f>
        <v>BSD</v>
      </c>
      <c r="K5920" s="17" t="str">
        <f>TRIM(LEFT(Tb_Reseller[[#This Row],[Group]],2))</f>
        <v>RL</v>
      </c>
      <c r="L5920" s="17" t="str">
        <f>VLOOKUP(Tb_Reseller[[#This Row],[Agen id]],Mapping_Agen!A:E,5,0)</f>
        <v>NON SCO</v>
      </c>
      <c r="M5920" s="64">
        <v>0</v>
      </c>
      <c r="N5920" s="65">
        <v>0</v>
      </c>
      <c r="O5920" s="65">
        <f>IFERROR(VLOOKUP(Tb_Reseller[[#This Row],[Kode Reseller]],[1]Sheet1!$A:$B,2,0),0)</f>
        <v>0</v>
      </c>
    </row>
    <row r="5921" spans="1:15" x14ac:dyDescent="0.25">
      <c r="A5921" s="13" t="s">
        <v>7737</v>
      </c>
      <c r="B5921" s="14" t="s">
        <v>14873</v>
      </c>
      <c r="C5921" s="15" t="s">
        <v>8202</v>
      </c>
      <c r="D5921" s="15" t="s">
        <v>11516</v>
      </c>
      <c r="E5921" s="16">
        <v>45808.414583333331</v>
      </c>
      <c r="F5921" s="13" t="s">
        <v>8204</v>
      </c>
      <c r="G5921" s="13" t="s">
        <v>7737</v>
      </c>
      <c r="H5921" s="15" t="str">
        <f>UPPER(Tb_Reseller[[#This Row],[Agen id]]&amp;"-"&amp;VLOOKUP(Tb_Reseller[[#This Row],[Agen id]],A:B,2,0)&amp;"("&amp;Tb_Reseller[[#This Row],[Short]]&amp;")")</f>
        <v>AR38256-ENDAH KURNIYATI(O)</v>
      </c>
      <c r="I5921" s="15" t="str">
        <f>VLOOKUP(Tb_Reseller[[#This Row],[Agen id]],Mapping_Agen!A:D,4,0)</f>
        <v>Prima</v>
      </c>
      <c r="J5921" s="7" t="str">
        <f>VLOOKUP(Tb_Reseller[[#This Row],[Agen id]],Mapping_Agen!A:C,3,0)</f>
        <v>ONLINE</v>
      </c>
      <c r="K5921" s="17" t="str">
        <f>TRIM(LEFT(Tb_Reseller[[#This Row],[Group]],2))</f>
        <v>O</v>
      </c>
      <c r="L5921" s="17" t="str">
        <f>VLOOKUP(Tb_Reseller[[#This Row],[Agen id]],Mapping_Agen!A:E,5,0)</f>
        <v>ONLINE</v>
      </c>
      <c r="M5921" s="64">
        <v>0</v>
      </c>
      <c r="N5921" s="65">
        <v>0</v>
      </c>
      <c r="O5921" s="65">
        <f>IFERROR(VLOOKUP(Tb_Reseller[[#This Row],[Kode Reseller]],[1]Sheet1!$A:$B,2,0),0)</f>
        <v>0</v>
      </c>
    </row>
    <row r="5922" spans="1:15" x14ac:dyDescent="0.25">
      <c r="A5922" s="13" t="s">
        <v>7267</v>
      </c>
      <c r="B5922" s="14" t="s">
        <v>16333</v>
      </c>
      <c r="C5922" s="15" t="s">
        <v>8262</v>
      </c>
      <c r="D5922" s="15" t="s">
        <v>8248</v>
      </c>
      <c r="E5922" s="16">
        <v>45808.59375</v>
      </c>
      <c r="F5922" s="13" t="s">
        <v>8204</v>
      </c>
      <c r="G5922" s="13" t="s">
        <v>7267</v>
      </c>
      <c r="H5922" s="15" t="str">
        <f>UPPER(Tb_Reseller[[#This Row],[Agen id]]&amp;"-"&amp;VLOOKUP(Tb_Reseller[[#This Row],[Agen id]],A:B,2,0)&amp;"("&amp;Tb_Reseller[[#This Row],[Short]]&amp;")")</f>
        <v>AR38258-IBU JAMIO(RL)</v>
      </c>
      <c r="I5922" s="15" t="str">
        <f>VLOOKUP(Tb_Reseller[[#This Row],[Agen id]],Mapping_Agen!A:D,4,0)</f>
        <v>Limit</v>
      </c>
      <c r="J5922" s="7" t="str">
        <f>VLOOKUP(Tb_Reseller[[#This Row],[Agen id]],Mapping_Agen!A:C,3,0)</f>
        <v>PP</v>
      </c>
      <c r="K5922" s="17" t="str">
        <f>TRIM(LEFT(Tb_Reseller[[#This Row],[Group]],2))</f>
        <v>RL</v>
      </c>
      <c r="L5922" s="17" t="str">
        <f>VLOOKUP(Tb_Reseller[[#This Row],[Agen id]],Mapping_Agen!A:E,5,0)</f>
        <v>Mas Komarjaya</v>
      </c>
      <c r="M5922" s="64">
        <v>1.6129032258064504</v>
      </c>
      <c r="N5922" s="65">
        <v>1.5333333333333348</v>
      </c>
      <c r="O5922" s="65">
        <f>IFERROR(VLOOKUP(Tb_Reseller[[#This Row],[Kode Reseller]],[1]Sheet1!$A:$B,2,0),0)</f>
        <v>1.75</v>
      </c>
    </row>
    <row r="5923" spans="1:15" x14ac:dyDescent="0.25">
      <c r="A5923" s="13" t="s">
        <v>7271</v>
      </c>
      <c r="B5923" s="14" t="s">
        <v>15506</v>
      </c>
      <c r="C5923" s="15" t="s">
        <v>8202</v>
      </c>
      <c r="D5923" s="15" t="s">
        <v>11516</v>
      </c>
      <c r="E5923" s="16">
        <v>45808.62222222222</v>
      </c>
      <c r="F5923" s="13" t="s">
        <v>8204</v>
      </c>
      <c r="G5923" s="13" t="s">
        <v>7271</v>
      </c>
      <c r="H5923" s="15" t="str">
        <f>UPPER(Tb_Reseller[[#This Row],[Agen id]]&amp;"-"&amp;VLOOKUP(Tb_Reseller[[#This Row],[Agen id]],A:B,2,0)&amp;"("&amp;Tb_Reseller[[#This Row],[Short]]&amp;")")</f>
        <v>AR38260-AMANDA(O)</v>
      </c>
      <c r="I5923" s="15" t="str">
        <f>VLOOKUP(Tb_Reseller[[#This Row],[Agen id]],Mapping_Agen!A:D,4,0)</f>
        <v>Prima</v>
      </c>
      <c r="J5923" s="7" t="str">
        <f>VLOOKUP(Tb_Reseller[[#This Row],[Agen id]],Mapping_Agen!A:C,3,0)</f>
        <v>ONLINE</v>
      </c>
      <c r="K5923" s="17" t="str">
        <f>TRIM(LEFT(Tb_Reseller[[#This Row],[Group]],2))</f>
        <v>O</v>
      </c>
      <c r="L5923" s="17" t="str">
        <f>VLOOKUP(Tb_Reseller[[#This Row],[Agen id]],Mapping_Agen!A:E,5,0)</f>
        <v>ONLINE</v>
      </c>
      <c r="M5923" s="64">
        <v>0</v>
      </c>
      <c r="N5923" s="65">
        <v>0</v>
      </c>
      <c r="O5923" s="65">
        <f>IFERROR(VLOOKUP(Tb_Reseller[[#This Row],[Kode Reseller]],[1]Sheet1!$A:$B,2,0),0)</f>
        <v>0</v>
      </c>
    </row>
    <row r="5924" spans="1:15" x14ac:dyDescent="0.25">
      <c r="A5924" s="13" t="s">
        <v>7273</v>
      </c>
      <c r="B5924" s="14" t="s">
        <v>16334</v>
      </c>
      <c r="C5924" s="15" t="s">
        <v>8262</v>
      </c>
      <c r="D5924" s="15" t="s">
        <v>8248</v>
      </c>
      <c r="E5924" s="16">
        <v>45808.642361111109</v>
      </c>
      <c r="F5924" s="13" t="s">
        <v>8204</v>
      </c>
      <c r="G5924" s="13" t="s">
        <v>7273</v>
      </c>
      <c r="H5924" s="15" t="str">
        <f>UPPER(Tb_Reseller[[#This Row],[Agen id]]&amp;"-"&amp;VLOOKUP(Tb_Reseller[[#This Row],[Agen id]],A:B,2,0)&amp;"("&amp;Tb_Reseller[[#This Row],[Short]]&amp;")")</f>
        <v>AR38261-ERITA CELL(RL)</v>
      </c>
      <c r="I5924" s="15" t="str">
        <f>VLOOKUP(Tb_Reseller[[#This Row],[Agen id]],Mapping_Agen!A:D,4,0)</f>
        <v>Limit</v>
      </c>
      <c r="J5924" s="7" t="str">
        <f>VLOOKUP(Tb_Reseller[[#This Row],[Agen id]],Mapping_Agen!A:C,3,0)</f>
        <v>PP</v>
      </c>
      <c r="K5924" s="17" t="str">
        <f>TRIM(LEFT(Tb_Reseller[[#This Row],[Group]],2))</f>
        <v>RL</v>
      </c>
      <c r="L5924" s="17" t="str">
        <f>VLOOKUP(Tb_Reseller[[#This Row],[Agen id]],Mapping_Agen!A:E,5,0)</f>
        <v>Mas Komarjaya</v>
      </c>
      <c r="M5924" s="64">
        <v>2.4838709677419337</v>
      </c>
      <c r="N5924" s="65">
        <v>2.666666666666667</v>
      </c>
      <c r="O5924" s="65">
        <f>IFERROR(VLOOKUP(Tb_Reseller[[#This Row],[Kode Reseller]],[1]Sheet1!$A:$B,2,0),0)</f>
        <v>2.5</v>
      </c>
    </row>
    <row r="5925" spans="1:15" x14ac:dyDescent="0.25">
      <c r="A5925" s="13" t="s">
        <v>4764</v>
      </c>
      <c r="B5925" s="14" t="s">
        <v>10829</v>
      </c>
      <c r="C5925" s="15" t="s">
        <v>8202</v>
      </c>
      <c r="D5925" s="15" t="s">
        <v>11516</v>
      </c>
      <c r="E5925" s="16">
        <v>45808.880555555559</v>
      </c>
      <c r="F5925" s="13" t="s">
        <v>8204</v>
      </c>
      <c r="G5925" s="13" t="s">
        <v>4764</v>
      </c>
      <c r="H5925" s="15" t="str">
        <f>UPPER(Tb_Reseller[[#This Row],[Agen id]]&amp;"-"&amp;VLOOKUP(Tb_Reseller[[#This Row],[Agen id]],A:B,2,0)&amp;"("&amp;Tb_Reseller[[#This Row],[Short]]&amp;")")</f>
        <v>AR38263-INTAN(O)</v>
      </c>
      <c r="I5925" s="15" t="str">
        <f>VLOOKUP(Tb_Reseller[[#This Row],[Agen id]],Mapping_Agen!A:D,4,0)</f>
        <v>Prima</v>
      </c>
      <c r="J5925" s="7" t="str">
        <f>VLOOKUP(Tb_Reseller[[#This Row],[Agen id]],Mapping_Agen!A:C,3,0)</f>
        <v>ONLINE</v>
      </c>
      <c r="K5925" s="17" t="str">
        <f>TRIM(LEFT(Tb_Reseller[[#This Row],[Group]],2))</f>
        <v>O</v>
      </c>
      <c r="L5925" s="17" t="str">
        <f>VLOOKUP(Tb_Reseller[[#This Row],[Agen id]],Mapping_Agen!A:E,5,0)</f>
        <v>ONLINE</v>
      </c>
      <c r="M5925" s="64">
        <v>0.16129032258064516</v>
      </c>
      <c r="N5925" s="65">
        <v>0.26666666666666666</v>
      </c>
      <c r="O5925" s="65">
        <f>IFERROR(VLOOKUP(Tb_Reseller[[#This Row],[Kode Reseller]],[1]Sheet1!$A:$B,2,0),0)</f>
        <v>0.25</v>
      </c>
    </row>
    <row r="5926" spans="1:15" x14ac:dyDescent="0.25">
      <c r="A5926" s="13" t="s">
        <v>16335</v>
      </c>
      <c r="B5926" s="14" t="s">
        <v>14888</v>
      </c>
      <c r="C5926" s="15" t="s">
        <v>8262</v>
      </c>
      <c r="D5926" s="15" t="s">
        <v>11799</v>
      </c>
      <c r="E5926" s="16">
        <v>45810.42083333333</v>
      </c>
      <c r="F5926" s="7" t="s">
        <v>8268</v>
      </c>
      <c r="G5926" s="13" t="s">
        <v>2788</v>
      </c>
      <c r="H5926" s="15" t="str">
        <f>UPPER(Tb_Reseller[[#This Row],[Agen id]]&amp;"-"&amp;VLOOKUP(Tb_Reseller[[#This Row],[Agen id]],A:B,2,0)&amp;"("&amp;Tb_Reseller[[#This Row],[Short]]&amp;")")</f>
        <v>AR28509-IZUL CELL(RL)</v>
      </c>
      <c r="I5926" s="15" t="str">
        <f>VLOOKUP(Tb_Reseller[[#This Row],[Agen id]],Mapping_Agen!A:D,4,0)</f>
        <v>No Limit</v>
      </c>
      <c r="J5926" s="7" t="str">
        <f>VLOOKUP(Tb_Reseller[[#This Row],[Agen id]],Mapping_Agen!A:C,3,0)</f>
        <v>BSD</v>
      </c>
      <c r="K5926" s="17" t="str">
        <f>TRIM(LEFT(Tb_Reseller[[#This Row],[Group]],2))</f>
        <v>RL</v>
      </c>
      <c r="L5926" s="17" t="str">
        <f>VLOOKUP(Tb_Reseller[[#This Row],[Agen id]],Mapping_Agen!A:E,5,0)</f>
        <v>NON SCO</v>
      </c>
      <c r="M5926" s="64">
        <v>0</v>
      </c>
      <c r="N5926" s="65">
        <v>0</v>
      </c>
      <c r="O5926" s="65">
        <f>IFERROR(VLOOKUP(Tb_Reseller[[#This Row],[Kode Reseller]],[1]Sheet1!$A:$B,2,0),0)</f>
        <v>0</v>
      </c>
    </row>
    <row r="5927" spans="1:15" x14ac:dyDescent="0.25">
      <c r="A5927" s="13" t="s">
        <v>16336</v>
      </c>
      <c r="B5927" s="14" t="s">
        <v>16337</v>
      </c>
      <c r="C5927" s="15" t="s">
        <v>8262</v>
      </c>
      <c r="D5927" s="15" t="s">
        <v>16338</v>
      </c>
      <c r="E5927" s="16">
        <v>45810.652777777781</v>
      </c>
      <c r="F5927" s="13" t="s">
        <v>8268</v>
      </c>
      <c r="G5927" s="13" t="s">
        <v>7171</v>
      </c>
      <c r="H5927" s="15" t="str">
        <f>UPPER(Tb_Reseller[[#This Row],[Agen id]]&amp;"-"&amp;VLOOKUP(Tb_Reseller[[#This Row],[Agen id]],A:B,2,0)&amp;"("&amp;Tb_Reseller[[#This Row],[Short]]&amp;")")</f>
        <v>AR38145-WARUNG RIZKA(RL)</v>
      </c>
      <c r="I5927" s="15" t="str">
        <f>VLOOKUP(Tb_Reseller[[#This Row],[Agen id]],Mapping_Agen!A:D,4,0)</f>
        <v>Limit</v>
      </c>
      <c r="J5927" s="7" t="str">
        <f>VLOOKUP(Tb_Reseller[[#This Row],[Agen id]],Mapping_Agen!A:C,3,0)</f>
        <v>PP</v>
      </c>
      <c r="K5927" s="17" t="str">
        <f>TRIM(LEFT(Tb_Reseller[[#This Row],[Group]],2))</f>
        <v>RL</v>
      </c>
      <c r="L5927" s="17" t="str">
        <f>VLOOKUP(Tb_Reseller[[#This Row],[Agen id]],Mapping_Agen!A:E,5,0)</f>
        <v>Mas Komarjaya</v>
      </c>
      <c r="M5927" s="64">
        <v>0</v>
      </c>
      <c r="N5927" s="65">
        <v>0</v>
      </c>
      <c r="O5927" s="65">
        <f>IFERROR(VLOOKUP(Tb_Reseller[[#This Row],[Kode Reseller]],[1]Sheet1!$A:$B,2,0),0)</f>
        <v>0</v>
      </c>
    </row>
    <row r="5928" spans="1:15" x14ac:dyDescent="0.25">
      <c r="A5928" s="13" t="s">
        <v>16339</v>
      </c>
      <c r="B5928" s="14" t="s">
        <v>16340</v>
      </c>
      <c r="C5928" s="15" t="s">
        <v>8213</v>
      </c>
      <c r="D5928" s="15" t="s">
        <v>9898</v>
      </c>
      <c r="E5928" s="16">
        <v>45810.765277777777</v>
      </c>
      <c r="F5928" s="7" t="s">
        <v>8268</v>
      </c>
      <c r="G5928" s="13" t="s">
        <v>1121</v>
      </c>
      <c r="H5928" s="15" t="str">
        <f>UPPER(Tb_Reseller[[#This Row],[Agen id]]&amp;"-"&amp;VLOOKUP(Tb_Reseller[[#This Row],[Agen id]],A:B,2,0)&amp;"("&amp;Tb_Reseller[[#This Row],[Short]]&amp;")")</f>
        <v>AR11542-CISADANE CELL(P)</v>
      </c>
      <c r="I5928" s="15" t="str">
        <f>VLOOKUP(Tb_Reseller[[#This Row],[Agen id]],Mapping_Agen!A:D,4,0)</f>
        <v>Prima</v>
      </c>
      <c r="J5928" s="7" t="str">
        <f>VLOOKUP(Tb_Reseller[[#This Row],[Agen id]],Mapping_Agen!A:C,3,0)</f>
        <v>BSD</v>
      </c>
      <c r="K5928" s="17" t="str">
        <f>TRIM(LEFT(Tb_Reseller[[#This Row],[Group]],2))</f>
        <v>P</v>
      </c>
      <c r="L5928" s="17" t="str">
        <f>VLOOKUP(Tb_Reseller[[#This Row],[Agen id]],Mapping_Agen!A:E,5,0)</f>
        <v>Hupron</v>
      </c>
      <c r="M5928" s="64">
        <v>1.1612903225806444</v>
      </c>
      <c r="N5928" s="65">
        <v>1.5333333333333348</v>
      </c>
      <c r="O5928" s="65">
        <f>IFERROR(VLOOKUP(Tb_Reseller[[#This Row],[Kode Reseller]],[1]Sheet1!$A:$B,2,0),0)</f>
        <v>1.75</v>
      </c>
    </row>
    <row r="5929" spans="1:15" x14ac:dyDescent="0.25">
      <c r="A5929" s="13" t="s">
        <v>7278</v>
      </c>
      <c r="B5929" s="14" t="s">
        <v>16341</v>
      </c>
      <c r="C5929" s="15" t="s">
        <v>8262</v>
      </c>
      <c r="D5929" s="15" t="s">
        <v>8203</v>
      </c>
      <c r="E5929" s="16">
        <v>45811.417361111111</v>
      </c>
      <c r="F5929" s="13" t="s">
        <v>8204</v>
      </c>
      <c r="G5929" s="13" t="s">
        <v>7278</v>
      </c>
      <c r="H5929" s="15" t="str">
        <f>UPPER(Tb_Reseller[[#This Row],[Agen id]]&amp;"-"&amp;VLOOKUP(Tb_Reseller[[#This Row],[Agen id]],A:B,2,0)&amp;"("&amp;Tb_Reseller[[#This Row],[Short]]&amp;")")</f>
        <v>AR38275-MITRA GADGET CELL(RL)</v>
      </c>
      <c r="I5929" s="15" t="str">
        <f>VLOOKUP(Tb_Reseller[[#This Row],[Agen id]],Mapping_Agen!A:D,4,0)</f>
        <v>No Limit</v>
      </c>
      <c r="J5929" s="7" t="str">
        <f>VLOOKUP(Tb_Reseller[[#This Row],[Agen id]],Mapping_Agen!A:C,3,0)</f>
        <v>BSD</v>
      </c>
      <c r="K5929" s="17" t="str">
        <f>TRIM(LEFT(Tb_Reseller[[#This Row],[Group]],2))</f>
        <v>RL</v>
      </c>
      <c r="L5929" s="17" t="str">
        <f>VLOOKUP(Tb_Reseller[[#This Row],[Agen id]],Mapping_Agen!A:E,5,0)</f>
        <v>NON SCO</v>
      </c>
      <c r="M5929" s="64">
        <v>0</v>
      </c>
      <c r="N5929" s="65">
        <v>0</v>
      </c>
      <c r="O5929" s="65">
        <f>IFERROR(VLOOKUP(Tb_Reseller[[#This Row],[Kode Reseller]],[1]Sheet1!$A:$B,2,0),0)</f>
        <v>0</v>
      </c>
    </row>
    <row r="5930" spans="1:15" x14ac:dyDescent="0.25">
      <c r="A5930" s="13" t="s">
        <v>16342</v>
      </c>
      <c r="B5930" s="14" t="s">
        <v>16343</v>
      </c>
      <c r="C5930" s="15" t="s">
        <v>8562</v>
      </c>
      <c r="D5930" s="15" t="s">
        <v>8591</v>
      </c>
      <c r="E5930" s="16">
        <v>45811.719444444447</v>
      </c>
      <c r="F5930" s="7" t="s">
        <v>8268</v>
      </c>
      <c r="G5930" s="13" t="s">
        <v>418</v>
      </c>
      <c r="H5930" s="15" t="str">
        <f>UPPER(Tb_Reseller[[#This Row],[Agen id]]&amp;"-"&amp;VLOOKUP(Tb_Reseller[[#This Row],[Agen id]],A:B,2,0)&amp;"("&amp;Tb_Reseller[[#This Row],[Short]]&amp;")")</f>
        <v>AR01786-DAFA CELL(MV)</v>
      </c>
      <c r="I5930" s="15" t="str">
        <f>VLOOKUP(Tb_Reseller[[#This Row],[Agen id]],Mapping_Agen!A:D,4,0)</f>
        <v>Limit</v>
      </c>
      <c r="J5930" s="7" t="str">
        <f>VLOOKUP(Tb_Reseller[[#This Row],[Agen id]],Mapping_Agen!A:C,3,0)</f>
        <v>PP</v>
      </c>
      <c r="K5930" s="17" t="str">
        <f>TRIM(LEFT(Tb_Reseller[[#This Row],[Group]],2))</f>
        <v>MV</v>
      </c>
      <c r="L5930" s="17" t="str">
        <f>VLOOKUP(Tb_Reseller[[#This Row],[Agen id]],Mapping_Agen!A:E,5,0)</f>
        <v>Febri Kurniawan</v>
      </c>
      <c r="M5930" s="64">
        <v>0</v>
      </c>
      <c r="N5930" s="65">
        <v>0</v>
      </c>
      <c r="O5930" s="65">
        <f>IFERROR(VLOOKUP(Tb_Reseller[[#This Row],[Kode Reseller]],[1]Sheet1!$A:$B,2,0),0)</f>
        <v>0</v>
      </c>
    </row>
    <row r="5931" spans="1:15" x14ac:dyDescent="0.25">
      <c r="A5931" s="13" t="s">
        <v>7281</v>
      </c>
      <c r="B5931" s="14" t="s">
        <v>16344</v>
      </c>
      <c r="C5931" s="15" t="s">
        <v>8262</v>
      </c>
      <c r="D5931" s="15" t="s">
        <v>8248</v>
      </c>
      <c r="E5931" s="16">
        <v>45812.486805555563</v>
      </c>
      <c r="F5931" s="13" t="s">
        <v>8204</v>
      </c>
      <c r="G5931" s="13" t="s">
        <v>7281</v>
      </c>
      <c r="H5931" s="15" t="str">
        <f>UPPER(Tb_Reseller[[#This Row],[Agen id]]&amp;"-"&amp;VLOOKUP(Tb_Reseller[[#This Row],[Agen id]],A:B,2,0)&amp;"("&amp;Tb_Reseller[[#This Row],[Short]]&amp;")")</f>
        <v>AR38281-TOKO DESY(RL)</v>
      </c>
      <c r="I5931" s="15" t="str">
        <f>VLOOKUP(Tb_Reseller[[#This Row],[Agen id]],Mapping_Agen!A:D,4,0)</f>
        <v>Limit</v>
      </c>
      <c r="J5931" s="7" t="str">
        <f>VLOOKUP(Tb_Reseller[[#This Row],[Agen id]],Mapping_Agen!A:C,3,0)</f>
        <v>PP</v>
      </c>
      <c r="K5931" s="17" t="str">
        <f>TRIM(LEFT(Tb_Reseller[[#This Row],[Group]],2))</f>
        <v>RL</v>
      </c>
      <c r="L5931" s="17" t="str">
        <f>VLOOKUP(Tb_Reseller[[#This Row],[Agen id]],Mapping_Agen!A:E,5,0)</f>
        <v>Mas Komarjaya</v>
      </c>
      <c r="M5931" s="64">
        <v>2.9677419354838688</v>
      </c>
      <c r="N5931" s="65">
        <v>3.133333333333332</v>
      </c>
      <c r="O5931" s="65">
        <f>IFERROR(VLOOKUP(Tb_Reseller[[#This Row],[Kode Reseller]],[1]Sheet1!$A:$B,2,0),0)</f>
        <v>2.75</v>
      </c>
    </row>
    <row r="5932" spans="1:15" x14ac:dyDescent="0.25">
      <c r="A5932" s="13" t="s">
        <v>7284</v>
      </c>
      <c r="B5932" s="14" t="s">
        <v>16345</v>
      </c>
      <c r="C5932" s="15" t="s">
        <v>8202</v>
      </c>
      <c r="D5932" s="15" t="s">
        <v>11516</v>
      </c>
      <c r="E5932" s="16">
        <v>45812.886805555558</v>
      </c>
      <c r="F5932" s="13" t="s">
        <v>8204</v>
      </c>
      <c r="G5932" s="13" t="s">
        <v>7284</v>
      </c>
      <c r="H5932" s="15" t="str">
        <f>UPPER(Tb_Reseller[[#This Row],[Agen id]]&amp;"-"&amp;VLOOKUP(Tb_Reseller[[#This Row],[Agen id]],A:B,2,0)&amp;"("&amp;Tb_Reseller[[#This Row],[Short]]&amp;")")</f>
        <v>AR38286-MEL0N(O)</v>
      </c>
      <c r="I5932" s="15" t="str">
        <f>VLOOKUP(Tb_Reseller[[#This Row],[Agen id]],Mapping_Agen!A:D,4,0)</f>
        <v>Prima</v>
      </c>
      <c r="J5932" s="7" t="str">
        <f>VLOOKUP(Tb_Reseller[[#This Row],[Agen id]],Mapping_Agen!A:C,3,0)</f>
        <v>ONLINE</v>
      </c>
      <c r="K5932" s="17" t="str">
        <f>TRIM(LEFT(Tb_Reseller[[#This Row],[Group]],2))</f>
        <v>O</v>
      </c>
      <c r="L5932" s="17" t="str">
        <f>VLOOKUP(Tb_Reseller[[#This Row],[Agen id]],Mapping_Agen!A:E,5,0)</f>
        <v>ONLINE</v>
      </c>
      <c r="M5932" s="64">
        <v>0</v>
      </c>
      <c r="N5932" s="65">
        <v>0</v>
      </c>
      <c r="O5932" s="65">
        <f>IFERROR(VLOOKUP(Tb_Reseller[[#This Row],[Kode Reseller]],[1]Sheet1!$A:$B,2,0),0)</f>
        <v>0</v>
      </c>
    </row>
    <row r="5933" spans="1:15" x14ac:dyDescent="0.25">
      <c r="A5933" s="13" t="s">
        <v>3117</v>
      </c>
      <c r="B5933" s="14" t="s">
        <v>16346</v>
      </c>
      <c r="C5933" s="15" t="s">
        <v>8202</v>
      </c>
      <c r="D5933" s="15" t="s">
        <v>11516</v>
      </c>
      <c r="E5933" s="16">
        <v>45814.336805555547</v>
      </c>
      <c r="F5933" s="13" t="s">
        <v>8204</v>
      </c>
      <c r="G5933" s="13" t="s">
        <v>3117</v>
      </c>
      <c r="H5933" s="15" t="str">
        <f>UPPER(Tb_Reseller[[#This Row],[Agen id]]&amp;"-"&amp;VLOOKUP(Tb_Reseller[[#This Row],[Agen id]],A:B,2,0)&amp;"("&amp;Tb_Reseller[[#This Row],[Short]]&amp;")")</f>
        <v>AR38287-CIAH CELL(O)</v>
      </c>
      <c r="I5933" s="15" t="str">
        <f>VLOOKUP(Tb_Reseller[[#This Row],[Agen id]],Mapping_Agen!A:D,4,0)</f>
        <v>Prima</v>
      </c>
      <c r="J5933" s="7" t="str">
        <f>VLOOKUP(Tb_Reseller[[#This Row],[Agen id]],Mapping_Agen!A:C,3,0)</f>
        <v>ONLINE</v>
      </c>
      <c r="K5933" s="17" t="str">
        <f>TRIM(LEFT(Tb_Reseller[[#This Row],[Group]],2))</f>
        <v>O</v>
      </c>
      <c r="L5933" s="17" t="str">
        <f>VLOOKUP(Tb_Reseller[[#This Row],[Agen id]],Mapping_Agen!A:E,5,0)</f>
        <v>ONLINE</v>
      </c>
      <c r="M5933" s="64">
        <v>0.45161290322580627</v>
      </c>
      <c r="N5933" s="65">
        <v>1.0666666666666667</v>
      </c>
      <c r="O5933" s="65">
        <f>IFERROR(VLOOKUP(Tb_Reseller[[#This Row],[Kode Reseller]],[1]Sheet1!$A:$B,2,0),0)</f>
        <v>1.5</v>
      </c>
    </row>
    <row r="5934" spans="1:15" x14ac:dyDescent="0.25">
      <c r="A5934" s="13" t="s">
        <v>16347</v>
      </c>
      <c r="B5934" s="14" t="s">
        <v>16348</v>
      </c>
      <c r="C5934" s="15" t="s">
        <v>8213</v>
      </c>
      <c r="D5934" s="15" t="s">
        <v>16349</v>
      </c>
      <c r="E5934" s="16">
        <v>45814.79791666667</v>
      </c>
      <c r="F5934" s="13" t="s">
        <v>8268</v>
      </c>
      <c r="G5934" s="13" t="s">
        <v>3011</v>
      </c>
      <c r="H5934" s="15" t="str">
        <f>UPPER(Tb_Reseller[[#This Row],[Agen id]]&amp;"-"&amp;VLOOKUP(Tb_Reseller[[#This Row],[Agen id]],A:B,2,0)&amp;"("&amp;Tb_Reseller[[#This Row],[Short]]&amp;")")</f>
        <v>AR35333-JUITA(P)</v>
      </c>
      <c r="I5934" s="15" t="str">
        <f>VLOOKUP(Tb_Reseller[[#This Row],[Agen id]],Mapping_Agen!A:D,4,0)</f>
        <v>Prima</v>
      </c>
      <c r="J5934" s="7" t="str">
        <f>VLOOKUP(Tb_Reseller[[#This Row],[Agen id]],Mapping_Agen!A:C,3,0)</f>
        <v>ONLINE</v>
      </c>
      <c r="K5934" s="17" t="str">
        <f>TRIM(LEFT(Tb_Reseller[[#This Row],[Group]],2))</f>
        <v>P</v>
      </c>
      <c r="L5934" s="17" t="str">
        <f>VLOOKUP(Tb_Reseller[[#This Row],[Agen id]],Mapping_Agen!A:E,5,0)</f>
        <v>ONLINE</v>
      </c>
      <c r="M5934" s="64">
        <v>0.29032258064516125</v>
      </c>
      <c r="N5934" s="65">
        <v>0.33333333333333331</v>
      </c>
      <c r="O5934" s="65">
        <f>IFERROR(VLOOKUP(Tb_Reseller[[#This Row],[Kode Reseller]],[1]Sheet1!$A:$B,2,0),0)</f>
        <v>0</v>
      </c>
    </row>
    <row r="5935" spans="1:15" x14ac:dyDescent="0.25">
      <c r="A5935" s="13" t="s">
        <v>7288</v>
      </c>
      <c r="B5935" s="14" t="s">
        <v>16350</v>
      </c>
      <c r="C5935" s="15" t="s">
        <v>8202</v>
      </c>
      <c r="D5935" s="15" t="s">
        <v>11516</v>
      </c>
      <c r="E5935" s="16">
        <v>45815.59375</v>
      </c>
      <c r="F5935" s="13" t="s">
        <v>8204</v>
      </c>
      <c r="G5935" s="13" t="s">
        <v>7288</v>
      </c>
      <c r="H5935" s="15" t="str">
        <f>UPPER(Tb_Reseller[[#This Row],[Agen id]]&amp;"-"&amp;VLOOKUP(Tb_Reseller[[#This Row],[Agen id]],A:B,2,0)&amp;"("&amp;Tb_Reseller[[#This Row],[Short]]&amp;")")</f>
        <v>AR38294-MAMAN LUKMAN(O)</v>
      </c>
      <c r="I5935" s="15" t="str">
        <f>VLOOKUP(Tb_Reseller[[#This Row],[Agen id]],Mapping_Agen!A:D,4,0)</f>
        <v>Prima</v>
      </c>
      <c r="J5935" s="7" t="str">
        <f>VLOOKUP(Tb_Reseller[[#This Row],[Agen id]],Mapping_Agen!A:C,3,0)</f>
        <v>ONLINE</v>
      </c>
      <c r="K5935" s="17" t="str">
        <f>TRIM(LEFT(Tb_Reseller[[#This Row],[Group]],2))</f>
        <v>O</v>
      </c>
      <c r="L5935" s="17" t="str">
        <f>VLOOKUP(Tb_Reseller[[#This Row],[Agen id]],Mapping_Agen!A:E,5,0)</f>
        <v>ONLINE</v>
      </c>
      <c r="M5935" s="64">
        <v>0</v>
      </c>
      <c r="N5935" s="65">
        <v>0</v>
      </c>
      <c r="O5935" s="65">
        <f>IFERROR(VLOOKUP(Tb_Reseller[[#This Row],[Kode Reseller]],[1]Sheet1!$A:$B,2,0),0)</f>
        <v>0</v>
      </c>
    </row>
    <row r="5936" spans="1:15" x14ac:dyDescent="0.25">
      <c r="A5936" s="13" t="s">
        <v>16351</v>
      </c>
      <c r="B5936" s="21" t="s">
        <v>16352</v>
      </c>
      <c r="C5936" s="15" t="s">
        <v>8213</v>
      </c>
      <c r="D5936" s="15" t="s">
        <v>15044</v>
      </c>
      <c r="E5936" s="16">
        <v>45817.618750000001</v>
      </c>
      <c r="F5936" s="7" t="s">
        <v>8268</v>
      </c>
      <c r="G5936" s="13" t="s">
        <v>5149</v>
      </c>
      <c r="H5936" s="15" t="str">
        <f>UPPER(Tb_Reseller[[#This Row],[Agen id]]&amp;"-"&amp;VLOOKUP(Tb_Reseller[[#This Row],[Agen id]],A:B,2,0)&amp;"("&amp;Tb_Reseller[[#This Row],[Short]]&amp;")")</f>
        <v>AR34632-BHARATA CELL(P)</v>
      </c>
      <c r="I5936" s="15" t="str">
        <f>VLOOKUP(Tb_Reseller[[#This Row],[Agen id]],Mapping_Agen!A:D,4,0)</f>
        <v>Prima</v>
      </c>
      <c r="J5936" s="7" t="str">
        <f>VLOOKUP(Tb_Reseller[[#This Row],[Agen id]],Mapping_Agen!A:C,3,0)</f>
        <v>PRG</v>
      </c>
      <c r="K5936" s="17" t="str">
        <f>TRIM(LEFT(Tb_Reseller[[#This Row],[Group]],2))</f>
        <v>P</v>
      </c>
      <c r="L5936" s="17" t="str">
        <f>VLOOKUP(Tb_Reseller[[#This Row],[Agen id]],Mapping_Agen!A:E,5,0)</f>
        <v>NON SCO</v>
      </c>
      <c r="M5936" s="64">
        <v>6.4516129032258063E-2</v>
      </c>
      <c r="N5936" s="65">
        <v>0.13333333333333333</v>
      </c>
      <c r="O5936" s="65">
        <f>IFERROR(VLOOKUP(Tb_Reseller[[#This Row],[Kode Reseller]],[1]Sheet1!$A:$B,2,0),0)</f>
        <v>0.25</v>
      </c>
    </row>
    <row r="5937" spans="1:15" x14ac:dyDescent="0.25">
      <c r="A5937" s="13" t="s">
        <v>7290</v>
      </c>
      <c r="B5937" s="21" t="s">
        <v>16353</v>
      </c>
      <c r="C5937" s="15" t="s">
        <v>8262</v>
      </c>
      <c r="D5937" s="15" t="s">
        <v>8248</v>
      </c>
      <c r="E5937" s="16">
        <v>45817.619444444441</v>
      </c>
      <c r="F5937" s="13" t="s">
        <v>8204</v>
      </c>
      <c r="G5937" s="13" t="s">
        <v>7290</v>
      </c>
      <c r="H5937" s="15" t="str">
        <f>UPPER(Tb_Reseller[[#This Row],[Agen id]]&amp;"-"&amp;VLOOKUP(Tb_Reseller[[#This Row],[Agen id]],A:B,2,0)&amp;"("&amp;Tb_Reseller[[#This Row],[Short]]&amp;")")</f>
        <v>AR38303-PANCA CELL(RL)</v>
      </c>
      <c r="I5937" s="15" t="str">
        <f>VLOOKUP(Tb_Reseller[[#This Row],[Agen id]],Mapping_Agen!A:D,4,0)</f>
        <v>No Limit</v>
      </c>
      <c r="J5937" s="7" t="str">
        <f>VLOOKUP(Tb_Reseller[[#This Row],[Agen id]],Mapping_Agen!A:C,3,0)</f>
        <v>PP</v>
      </c>
      <c r="K5937" s="17" t="str">
        <f>TRIM(LEFT(Tb_Reseller[[#This Row],[Group]],2))</f>
        <v>RL</v>
      </c>
      <c r="L5937" s="17" t="str">
        <f>VLOOKUP(Tb_Reseller[[#This Row],[Agen id]],Mapping_Agen!A:E,5,0)</f>
        <v>NON SCO</v>
      </c>
      <c r="M5937" s="64">
        <v>0</v>
      </c>
      <c r="N5937" s="65">
        <v>0</v>
      </c>
      <c r="O5937" s="65">
        <f>IFERROR(VLOOKUP(Tb_Reseller[[#This Row],[Kode Reseller]],[1]Sheet1!$A:$B,2,0),0)</f>
        <v>0</v>
      </c>
    </row>
    <row r="5938" spans="1:15" x14ac:dyDescent="0.25">
      <c r="A5938" s="13" t="s">
        <v>16354</v>
      </c>
      <c r="B5938" s="14" t="s">
        <v>8685</v>
      </c>
      <c r="C5938" s="15" t="s">
        <v>8361</v>
      </c>
      <c r="D5938" s="15" t="s">
        <v>9951</v>
      </c>
      <c r="E5938" s="16">
        <v>45818.501388888893</v>
      </c>
      <c r="F5938" s="7" t="s">
        <v>8268</v>
      </c>
      <c r="G5938" s="13" t="s">
        <v>1547</v>
      </c>
      <c r="H5938" s="15" t="str">
        <f>UPPER(Tb_Reseller[[#This Row],[Agen id]]&amp;"-"&amp;VLOOKUP(Tb_Reseller[[#This Row],[Agen id]],A:B,2,0)&amp;"("&amp;Tb_Reseller[[#This Row],[Short]]&amp;")")</f>
        <v>AR16861-PONEL CELL(MV)</v>
      </c>
      <c r="I5938" s="15" t="str">
        <f>VLOOKUP(Tb_Reseller[[#This Row],[Agen id]],Mapping_Agen!A:D,4,0)</f>
        <v>Limit</v>
      </c>
      <c r="J5938" s="7" t="str">
        <f>VLOOKUP(Tb_Reseller[[#This Row],[Agen id]],Mapping_Agen!A:C,3,0)</f>
        <v>PP</v>
      </c>
      <c r="K5938" s="17" t="str">
        <f>TRIM(LEFT(Tb_Reseller[[#This Row],[Group]],2))</f>
        <v>MV</v>
      </c>
      <c r="L5938" s="17" t="str">
        <f>VLOOKUP(Tb_Reseller[[#This Row],[Agen id]],Mapping_Agen!A:E,5,0)</f>
        <v>Mas Komarjaya</v>
      </c>
      <c r="M5938" s="64">
        <v>0</v>
      </c>
      <c r="N5938" s="65">
        <v>0</v>
      </c>
      <c r="O5938" s="65">
        <f>IFERROR(VLOOKUP(Tb_Reseller[[#This Row],[Kode Reseller]],[1]Sheet1!$A:$B,2,0),0)</f>
        <v>0</v>
      </c>
    </row>
    <row r="5939" spans="1:15" x14ac:dyDescent="0.25">
      <c r="A5939" s="13" t="s">
        <v>1979</v>
      </c>
      <c r="B5939" s="14" t="s">
        <v>16355</v>
      </c>
      <c r="C5939" s="15" t="s">
        <v>8213</v>
      </c>
      <c r="D5939" s="15" t="s">
        <v>8203</v>
      </c>
      <c r="E5939" s="16">
        <v>45818.557638888888</v>
      </c>
      <c r="F5939" s="13" t="s">
        <v>8204</v>
      </c>
      <c r="G5939" s="13" t="s">
        <v>1979</v>
      </c>
      <c r="H5939" s="15" t="str">
        <f>UPPER(Tb_Reseller[[#This Row],[Agen id]]&amp;"-"&amp;VLOOKUP(Tb_Reseller[[#This Row],[Agen id]],A:B,2,0)&amp;"("&amp;Tb_Reseller[[#This Row],[Short]]&amp;")")</f>
        <v>AR38305-MEISHA DANDA(P)</v>
      </c>
      <c r="I5939" s="15" t="str">
        <f>VLOOKUP(Tb_Reseller[[#This Row],[Agen id]],Mapping_Agen!A:D,4,0)</f>
        <v>Prima</v>
      </c>
      <c r="J5939" s="7" t="str">
        <f>VLOOKUP(Tb_Reseller[[#This Row],[Agen id]],Mapping_Agen!A:C,3,0)</f>
        <v>BSD</v>
      </c>
      <c r="K5939" s="17" t="str">
        <f>TRIM(LEFT(Tb_Reseller[[#This Row],[Group]],2))</f>
        <v>P</v>
      </c>
      <c r="L5939" s="17" t="str">
        <f>VLOOKUP(Tb_Reseller[[#This Row],[Agen id]],Mapping_Agen!A:E,5,0)</f>
        <v>NON SCO</v>
      </c>
      <c r="M5939" s="64">
        <v>1.0967741935483863</v>
      </c>
      <c r="N5939" s="65">
        <v>0.89999999999999991</v>
      </c>
      <c r="O5939" s="65">
        <f>IFERROR(VLOOKUP(Tb_Reseller[[#This Row],[Kode Reseller]],[1]Sheet1!$A:$B,2,0),0)</f>
        <v>1.5</v>
      </c>
    </row>
    <row r="5940" spans="1:15" x14ac:dyDescent="0.25">
      <c r="A5940" s="13" t="s">
        <v>16356</v>
      </c>
      <c r="B5940" s="14" t="s">
        <v>10110</v>
      </c>
      <c r="C5940" s="15" t="s">
        <v>8213</v>
      </c>
      <c r="D5940" s="15" t="s">
        <v>9018</v>
      </c>
      <c r="E5940" s="16">
        <v>45818.591666666667</v>
      </c>
      <c r="F5940" s="7" t="s">
        <v>8268</v>
      </c>
      <c r="G5940" s="13" t="s">
        <v>806</v>
      </c>
      <c r="H5940" s="15" t="str">
        <f>UPPER(Tb_Reseller[[#This Row],[Agen id]]&amp;"-"&amp;VLOOKUP(Tb_Reseller[[#This Row],[Agen id]],A:B,2,0)&amp;"("&amp;Tb_Reseller[[#This Row],[Short]]&amp;")")</f>
        <v>AR08006-TJ CELL(P)</v>
      </c>
      <c r="I5940" s="15" t="str">
        <f>VLOOKUP(Tb_Reseller[[#This Row],[Agen id]],Mapping_Agen!A:D,4,0)</f>
        <v>Prima</v>
      </c>
      <c r="J5940" s="7" t="str">
        <f>VLOOKUP(Tb_Reseller[[#This Row],[Agen id]],Mapping_Agen!A:C,3,0)</f>
        <v>ICON</v>
      </c>
      <c r="K5940" s="17" t="str">
        <f>TRIM(LEFT(Tb_Reseller[[#This Row],[Group]],2))</f>
        <v>P</v>
      </c>
      <c r="L5940" s="17" t="str">
        <f>VLOOKUP(Tb_Reseller[[#This Row],[Agen id]],Mapping_Agen!A:E,5,0)</f>
        <v>Abdul Harris</v>
      </c>
      <c r="M5940" s="64">
        <v>0</v>
      </c>
      <c r="N5940" s="65">
        <v>0</v>
      </c>
      <c r="O5940" s="65">
        <f>IFERROR(VLOOKUP(Tb_Reseller[[#This Row],[Kode Reseller]],[1]Sheet1!$A:$B,2,0),0)</f>
        <v>0</v>
      </c>
    </row>
    <row r="5941" spans="1:15" x14ac:dyDescent="0.25">
      <c r="A5941" s="13" t="s">
        <v>7296</v>
      </c>
      <c r="B5941" s="14" t="s">
        <v>8313</v>
      </c>
      <c r="C5941" s="15" t="s">
        <v>8262</v>
      </c>
      <c r="D5941" s="15" t="s">
        <v>8248</v>
      </c>
      <c r="E5941" s="16">
        <v>45819.46875</v>
      </c>
      <c r="F5941" s="13" t="s">
        <v>8204</v>
      </c>
      <c r="G5941" s="13" t="s">
        <v>7296</v>
      </c>
      <c r="H5941" s="15" t="str">
        <f>UPPER(Tb_Reseller[[#This Row],[Agen id]]&amp;"-"&amp;VLOOKUP(Tb_Reseller[[#This Row],[Agen id]],A:B,2,0)&amp;"("&amp;Tb_Reseller[[#This Row],[Short]]&amp;")")</f>
        <v>AR38309-NARTI CELL(RL)</v>
      </c>
      <c r="I5941" s="15" t="str">
        <f>VLOOKUP(Tb_Reseller[[#This Row],[Agen id]],Mapping_Agen!A:D,4,0)</f>
        <v>No Limit</v>
      </c>
      <c r="J5941" s="7" t="str">
        <f>VLOOKUP(Tb_Reseller[[#This Row],[Agen id]],Mapping_Agen!A:C,3,0)</f>
        <v>PP</v>
      </c>
      <c r="K5941" s="17" t="str">
        <f>TRIM(LEFT(Tb_Reseller[[#This Row],[Group]],2))</f>
        <v>RL</v>
      </c>
      <c r="L5941" s="17" t="str">
        <f>VLOOKUP(Tb_Reseller[[#This Row],[Agen id]],Mapping_Agen!A:E,5,0)</f>
        <v>NON SCO</v>
      </c>
      <c r="M5941" s="64">
        <v>0</v>
      </c>
      <c r="N5941" s="65">
        <v>0</v>
      </c>
      <c r="O5941" s="65">
        <f>IFERROR(VLOOKUP(Tb_Reseller[[#This Row],[Kode Reseller]],[1]Sheet1!$A:$B,2,0),0)</f>
        <v>0</v>
      </c>
    </row>
    <row r="5942" spans="1:15" x14ac:dyDescent="0.25">
      <c r="A5942" s="13" t="s">
        <v>7299</v>
      </c>
      <c r="B5942" s="14" t="s">
        <v>16357</v>
      </c>
      <c r="C5942" s="15" t="s">
        <v>8202</v>
      </c>
      <c r="D5942" s="15" t="s">
        <v>11516</v>
      </c>
      <c r="E5942" s="16">
        <v>45821.486111111109</v>
      </c>
      <c r="F5942" s="13" t="s">
        <v>8204</v>
      </c>
      <c r="G5942" s="13" t="s">
        <v>7299</v>
      </c>
      <c r="H5942" s="15" t="str">
        <f>UPPER(Tb_Reseller[[#This Row],[Agen id]]&amp;"-"&amp;VLOOKUP(Tb_Reseller[[#This Row],[Agen id]],A:B,2,0)&amp;"("&amp;Tb_Reseller[[#This Row],[Short]]&amp;")")</f>
        <v>AR38318-BAMBANG(O)</v>
      </c>
      <c r="I5942" s="15" t="str">
        <f>VLOOKUP(Tb_Reseller[[#This Row],[Agen id]],Mapping_Agen!A:D,4,0)</f>
        <v>Prima</v>
      </c>
      <c r="J5942" s="7" t="str">
        <f>VLOOKUP(Tb_Reseller[[#This Row],[Agen id]],Mapping_Agen!A:C,3,0)</f>
        <v>ONLINE</v>
      </c>
      <c r="K5942" s="17" t="str">
        <f>TRIM(LEFT(Tb_Reseller[[#This Row],[Group]],2))</f>
        <v>O</v>
      </c>
      <c r="L5942" s="17" t="str">
        <f>VLOOKUP(Tb_Reseller[[#This Row],[Agen id]],Mapping_Agen!A:E,5,0)</f>
        <v>ONLINE</v>
      </c>
      <c r="M5942" s="64">
        <v>0</v>
      </c>
      <c r="N5942" s="65">
        <v>0</v>
      </c>
      <c r="O5942" s="65">
        <f>IFERROR(VLOOKUP(Tb_Reseller[[#This Row],[Kode Reseller]],[1]Sheet1!$A:$B,2,0),0)</f>
        <v>0</v>
      </c>
    </row>
    <row r="5943" spans="1:15" x14ac:dyDescent="0.25">
      <c r="A5943" s="13" t="s">
        <v>7301</v>
      </c>
      <c r="B5943" s="14" t="s">
        <v>12911</v>
      </c>
      <c r="C5943" s="15" t="s">
        <v>8262</v>
      </c>
      <c r="D5943" s="15" t="s">
        <v>8248</v>
      </c>
      <c r="E5943" s="16">
        <v>45821.490277777782</v>
      </c>
      <c r="F5943" s="13" t="s">
        <v>8204</v>
      </c>
      <c r="G5943" s="13" t="s">
        <v>7301</v>
      </c>
      <c r="H5943" s="15" t="str">
        <f>UPPER(Tb_Reseller[[#This Row],[Agen id]]&amp;"-"&amp;VLOOKUP(Tb_Reseller[[#This Row],[Agen id]],A:B,2,0)&amp;"("&amp;Tb_Reseller[[#This Row],[Short]]&amp;")")</f>
        <v>AR38319-AMANDA CELL(RL)</v>
      </c>
      <c r="I5943" s="15" t="str">
        <f>VLOOKUP(Tb_Reseller[[#This Row],[Agen id]],Mapping_Agen!A:D,4,0)</f>
        <v>No Limit</v>
      </c>
      <c r="J5943" s="7" t="str">
        <f>VLOOKUP(Tb_Reseller[[#This Row],[Agen id]],Mapping_Agen!A:C,3,0)</f>
        <v>PP</v>
      </c>
      <c r="K5943" s="17" t="str">
        <f>TRIM(LEFT(Tb_Reseller[[#This Row],[Group]],2))</f>
        <v>RL</v>
      </c>
      <c r="L5943" s="17" t="str">
        <f>VLOOKUP(Tb_Reseller[[#This Row],[Agen id]],Mapping_Agen!A:E,5,0)</f>
        <v>NON SCO</v>
      </c>
      <c r="M5943" s="64">
        <v>0</v>
      </c>
      <c r="N5943" s="65">
        <v>0</v>
      </c>
      <c r="O5943" s="65">
        <f>IFERROR(VLOOKUP(Tb_Reseller[[#This Row],[Kode Reseller]],[1]Sheet1!$A:$B,2,0),0)</f>
        <v>0</v>
      </c>
    </row>
    <row r="5944" spans="1:15" x14ac:dyDescent="0.25">
      <c r="A5944" s="13" t="s">
        <v>7304</v>
      </c>
      <c r="B5944" s="14" t="s">
        <v>16358</v>
      </c>
      <c r="C5944" s="15" t="s">
        <v>8213</v>
      </c>
      <c r="D5944" s="15" t="s">
        <v>8248</v>
      </c>
      <c r="E5944" s="16">
        <v>45821.561805555553</v>
      </c>
      <c r="F5944" s="13" t="s">
        <v>8204</v>
      </c>
      <c r="G5944" s="13" t="s">
        <v>7304</v>
      </c>
      <c r="H5944" s="15" t="str">
        <f>UPPER(Tb_Reseller[[#This Row],[Agen id]]&amp;"-"&amp;VLOOKUP(Tb_Reseller[[#This Row],[Agen id]],A:B,2,0)&amp;"("&amp;Tb_Reseller[[#This Row],[Short]]&amp;")")</f>
        <v>AR38320-AMANDACELL73(P)</v>
      </c>
      <c r="I5944" s="15" t="str">
        <f>VLOOKUP(Tb_Reseller[[#This Row],[Agen id]],Mapping_Agen!A:D,4,0)</f>
        <v>Prima</v>
      </c>
      <c r="J5944" s="7" t="str">
        <f>VLOOKUP(Tb_Reseller[[#This Row],[Agen id]],Mapping_Agen!A:C,3,0)</f>
        <v>PP</v>
      </c>
      <c r="K5944" s="17" t="str">
        <f>TRIM(LEFT(Tb_Reseller[[#This Row],[Group]],2))</f>
        <v>P</v>
      </c>
      <c r="L5944" s="17" t="str">
        <f>VLOOKUP(Tb_Reseller[[#This Row],[Agen id]],Mapping_Agen!A:E,5,0)</f>
        <v>NON SCO</v>
      </c>
      <c r="M5944" s="64">
        <v>0</v>
      </c>
      <c r="N5944" s="65">
        <v>0</v>
      </c>
      <c r="O5944" s="65">
        <f>IFERROR(VLOOKUP(Tb_Reseller[[#This Row],[Kode Reseller]],[1]Sheet1!$A:$B,2,0),0)</f>
        <v>0</v>
      </c>
    </row>
    <row r="5945" spans="1:15" x14ac:dyDescent="0.25">
      <c r="A5945" s="13" t="s">
        <v>763</v>
      </c>
      <c r="B5945" s="14" t="s">
        <v>16359</v>
      </c>
      <c r="C5945" s="15" t="s">
        <v>8202</v>
      </c>
      <c r="D5945" s="15" t="s">
        <v>11516</v>
      </c>
      <c r="E5945" s="16">
        <v>45821.769444444442</v>
      </c>
      <c r="F5945" s="13" t="s">
        <v>8204</v>
      </c>
      <c r="G5945" s="13" t="s">
        <v>763</v>
      </c>
      <c r="H5945" s="15" t="str">
        <f>UPPER(Tb_Reseller[[#This Row],[Agen id]]&amp;"-"&amp;VLOOKUP(Tb_Reseller[[#This Row],[Agen id]],A:B,2,0)&amp;"("&amp;Tb_Reseller[[#This Row],[Short]]&amp;")")</f>
        <v>AR38321-ARTI(O)</v>
      </c>
      <c r="I5945" s="15" t="str">
        <f>VLOOKUP(Tb_Reseller[[#This Row],[Agen id]],Mapping_Agen!A:D,4,0)</f>
        <v>Prima</v>
      </c>
      <c r="J5945" s="7" t="str">
        <f>VLOOKUP(Tb_Reseller[[#This Row],[Agen id]],Mapping_Agen!A:C,3,0)</f>
        <v>ONLINE</v>
      </c>
      <c r="K5945" s="17" t="str">
        <f>TRIM(LEFT(Tb_Reseller[[#This Row],[Group]],2))</f>
        <v>O</v>
      </c>
      <c r="L5945" s="17" t="str">
        <f>VLOOKUP(Tb_Reseller[[#This Row],[Agen id]],Mapping_Agen!A:E,5,0)</f>
        <v>ONLINE</v>
      </c>
      <c r="M5945" s="64">
        <v>3.8709677419354809</v>
      </c>
      <c r="N5945" s="65">
        <v>3.7333333333333298</v>
      </c>
      <c r="O5945" s="65">
        <f>IFERROR(VLOOKUP(Tb_Reseller[[#This Row],[Kode Reseller]],[1]Sheet1!$A:$B,2,0),0)</f>
        <v>4</v>
      </c>
    </row>
    <row r="5946" spans="1:15" x14ac:dyDescent="0.25">
      <c r="A5946" s="13" t="s">
        <v>7308</v>
      </c>
      <c r="B5946" s="14" t="s">
        <v>16360</v>
      </c>
      <c r="C5946" s="15" t="s">
        <v>8202</v>
      </c>
      <c r="D5946" s="15" t="s">
        <v>11516</v>
      </c>
      <c r="E5946" s="16">
        <v>45822.61041666667</v>
      </c>
      <c r="F5946" s="13" t="s">
        <v>8204</v>
      </c>
      <c r="G5946" s="13" t="s">
        <v>7308</v>
      </c>
      <c r="H5946" s="15" t="str">
        <f>UPPER(Tb_Reseller[[#This Row],[Agen id]]&amp;"-"&amp;VLOOKUP(Tb_Reseller[[#This Row],[Agen id]],A:B,2,0)&amp;"("&amp;Tb_Reseller[[#This Row],[Short]]&amp;")")</f>
        <v>AR38324-KHAILA.CELL(O)</v>
      </c>
      <c r="I5946" s="15" t="str">
        <f>VLOOKUP(Tb_Reseller[[#This Row],[Agen id]],Mapping_Agen!A:D,4,0)</f>
        <v>Prima</v>
      </c>
      <c r="J5946" s="7" t="str">
        <f>VLOOKUP(Tb_Reseller[[#This Row],[Agen id]],Mapping_Agen!A:C,3,0)</f>
        <v>ONLINE</v>
      </c>
      <c r="K5946" s="17" t="str">
        <f>TRIM(LEFT(Tb_Reseller[[#This Row],[Group]],2))</f>
        <v>O</v>
      </c>
      <c r="L5946" s="17" t="str">
        <f>VLOOKUP(Tb_Reseller[[#This Row],[Agen id]],Mapping_Agen!A:E,5,0)</f>
        <v>ONLINE</v>
      </c>
      <c r="M5946" s="64">
        <v>0</v>
      </c>
      <c r="N5946" s="65">
        <v>0</v>
      </c>
      <c r="O5946" s="65">
        <f>IFERROR(VLOOKUP(Tb_Reseller[[#This Row],[Kode Reseller]],[1]Sheet1!$A:$B,2,0),0)</f>
        <v>0</v>
      </c>
    </row>
    <row r="5947" spans="1:15" x14ac:dyDescent="0.25">
      <c r="A5947" s="13" t="s">
        <v>277</v>
      </c>
      <c r="B5947" s="14" t="s">
        <v>16361</v>
      </c>
      <c r="C5947" s="15" t="s">
        <v>8213</v>
      </c>
      <c r="D5947" s="15" t="s">
        <v>8248</v>
      </c>
      <c r="E5947" s="16">
        <v>45822.670138888891</v>
      </c>
      <c r="F5947" s="13" t="s">
        <v>8204</v>
      </c>
      <c r="G5947" s="13" t="s">
        <v>277</v>
      </c>
      <c r="H5947" s="15" t="str">
        <f>UPPER(Tb_Reseller[[#This Row],[Agen id]]&amp;"-"&amp;VLOOKUP(Tb_Reseller[[#This Row],[Agen id]],A:B,2,0)&amp;"("&amp;Tb_Reseller[[#This Row],[Short]]&amp;")")</f>
        <v>AR38325-NUPUS CELL(P)</v>
      </c>
      <c r="I5947" s="15" t="str">
        <f>VLOOKUP(Tb_Reseller[[#This Row],[Agen id]],Mapping_Agen!A:D,4,0)</f>
        <v>Prima</v>
      </c>
      <c r="J5947" s="7" t="str">
        <f>VLOOKUP(Tb_Reseller[[#This Row],[Agen id]],Mapping_Agen!A:C,3,0)</f>
        <v>PP</v>
      </c>
      <c r="K5947" s="17" t="str">
        <f>TRIM(LEFT(Tb_Reseller[[#This Row],[Group]],2))</f>
        <v>P</v>
      </c>
      <c r="L5947" s="17" t="str">
        <f>VLOOKUP(Tb_Reseller[[#This Row],[Agen id]],Mapping_Agen!A:E,5,0)</f>
        <v>NON SCO</v>
      </c>
      <c r="M5947" s="64">
        <v>7.1612903225806397</v>
      </c>
      <c r="N5947" s="65">
        <v>7.4666666666666499</v>
      </c>
      <c r="O5947" s="65">
        <f>IFERROR(VLOOKUP(Tb_Reseller[[#This Row],[Kode Reseller]],[1]Sheet1!$A:$B,2,0),0)</f>
        <v>7</v>
      </c>
    </row>
    <row r="5948" spans="1:15" x14ac:dyDescent="0.25">
      <c r="A5948" s="13" t="s">
        <v>16362</v>
      </c>
      <c r="B5948" s="14" t="s">
        <v>16363</v>
      </c>
      <c r="C5948" s="15" t="s">
        <v>8361</v>
      </c>
      <c r="D5948" s="15" t="s">
        <v>9951</v>
      </c>
      <c r="E5948" s="16">
        <v>45823.525694444441</v>
      </c>
      <c r="F5948" s="7" t="s">
        <v>8268</v>
      </c>
      <c r="G5948" s="13" t="s">
        <v>1547</v>
      </c>
      <c r="H5948" s="15" t="str">
        <f>UPPER(Tb_Reseller[[#This Row],[Agen id]]&amp;"-"&amp;VLOOKUP(Tb_Reseller[[#This Row],[Agen id]],A:B,2,0)&amp;"("&amp;Tb_Reseller[[#This Row],[Short]]&amp;")")</f>
        <v>AR16861-PONEL CELL(MV)</v>
      </c>
      <c r="I5948" s="15" t="str">
        <f>VLOOKUP(Tb_Reseller[[#This Row],[Agen id]],Mapping_Agen!A:D,4,0)</f>
        <v>Limit</v>
      </c>
      <c r="J5948" s="7" t="str">
        <f>VLOOKUP(Tb_Reseller[[#This Row],[Agen id]],Mapping_Agen!A:C,3,0)</f>
        <v>PP</v>
      </c>
      <c r="K5948" s="17" t="str">
        <f>TRIM(LEFT(Tb_Reseller[[#This Row],[Group]],2))</f>
        <v>MV</v>
      </c>
      <c r="L5948" s="17" t="str">
        <f>VLOOKUP(Tb_Reseller[[#This Row],[Agen id]],Mapping_Agen!A:E,5,0)</f>
        <v>Mas Komarjaya</v>
      </c>
      <c r="M5948" s="64">
        <v>0</v>
      </c>
      <c r="N5948" s="65">
        <v>0</v>
      </c>
      <c r="O5948" s="65">
        <f>IFERROR(VLOOKUP(Tb_Reseller[[#This Row],[Kode Reseller]],[1]Sheet1!$A:$B,2,0),0)</f>
        <v>0</v>
      </c>
    </row>
    <row r="5949" spans="1:15" x14ac:dyDescent="0.25">
      <c r="A5949" s="13" t="s">
        <v>7312</v>
      </c>
      <c r="B5949" s="14" t="s">
        <v>9011</v>
      </c>
      <c r="C5949" s="15" t="s">
        <v>8262</v>
      </c>
      <c r="D5949" s="15" t="s">
        <v>8231</v>
      </c>
      <c r="E5949" s="16">
        <v>45824.466666666667</v>
      </c>
      <c r="F5949" s="13" t="s">
        <v>8204</v>
      </c>
      <c r="G5949" s="13" t="s">
        <v>7312</v>
      </c>
      <c r="H5949" s="15" t="str">
        <f>UPPER(Tb_Reseller[[#This Row],[Agen id]]&amp;"-"&amp;VLOOKUP(Tb_Reseller[[#This Row],[Agen id]],A:B,2,0)&amp;"("&amp;Tb_Reseller[[#This Row],[Short]]&amp;")")</f>
        <v>AR38335-BERKAH CELL(RL)</v>
      </c>
      <c r="I5949" s="15" t="str">
        <f>VLOOKUP(Tb_Reseller[[#This Row],[Agen id]],Mapping_Agen!A:D,4,0)</f>
        <v>No Limit</v>
      </c>
      <c r="J5949" s="7" t="str">
        <f>VLOOKUP(Tb_Reseller[[#This Row],[Agen id]],Mapping_Agen!A:C,3,0)</f>
        <v>ICON</v>
      </c>
      <c r="K5949" s="17" t="str">
        <f>TRIM(LEFT(Tb_Reseller[[#This Row],[Group]],2))</f>
        <v>RL</v>
      </c>
      <c r="L5949" s="17" t="str">
        <f>VLOOKUP(Tb_Reseller[[#This Row],[Agen id]],Mapping_Agen!A:E,5,0)</f>
        <v>NON SCO</v>
      </c>
      <c r="M5949" s="64">
        <v>0</v>
      </c>
      <c r="N5949" s="65">
        <v>0</v>
      </c>
      <c r="O5949" s="65">
        <f>IFERROR(VLOOKUP(Tb_Reseller[[#This Row],[Kode Reseller]],[1]Sheet1!$A:$B,2,0),0)</f>
        <v>0</v>
      </c>
    </row>
    <row r="5950" spans="1:15" x14ac:dyDescent="0.25">
      <c r="A5950" s="13" t="s">
        <v>2174</v>
      </c>
      <c r="B5950" s="14" t="s">
        <v>16364</v>
      </c>
      <c r="C5950" s="15" t="s">
        <v>8202</v>
      </c>
      <c r="D5950" s="15" t="s">
        <v>11516</v>
      </c>
      <c r="E5950" s="16">
        <v>45825.906944444447</v>
      </c>
      <c r="F5950" s="13" t="s">
        <v>8204</v>
      </c>
      <c r="G5950" s="13" t="s">
        <v>2174</v>
      </c>
      <c r="H5950" s="15" t="str">
        <f>UPPER(Tb_Reseller[[#This Row],[Agen id]]&amp;"-"&amp;VLOOKUP(Tb_Reseller[[#This Row],[Agen id]],A:B,2,0)&amp;"("&amp;Tb_Reseller[[#This Row],[Short]]&amp;")")</f>
        <v>AR38339-RADITYA05(O)</v>
      </c>
      <c r="I5950" s="15" t="str">
        <f>VLOOKUP(Tb_Reseller[[#This Row],[Agen id]],Mapping_Agen!A:D,4,0)</f>
        <v>Prima</v>
      </c>
      <c r="J5950" s="7" t="str">
        <f>VLOOKUP(Tb_Reseller[[#This Row],[Agen id]],Mapping_Agen!A:C,3,0)</f>
        <v>ONLINE</v>
      </c>
      <c r="K5950" s="17" t="str">
        <f>TRIM(LEFT(Tb_Reseller[[#This Row],[Group]],2))</f>
        <v>O</v>
      </c>
      <c r="L5950" s="17" t="str">
        <f>VLOOKUP(Tb_Reseller[[#This Row],[Agen id]],Mapping_Agen!A:E,5,0)</f>
        <v>ONLINE</v>
      </c>
      <c r="M5950" s="64">
        <v>1.0645161290322573</v>
      </c>
      <c r="N5950" s="65">
        <v>1.0666666666666667</v>
      </c>
      <c r="O5950" s="65">
        <f>IFERROR(VLOOKUP(Tb_Reseller[[#This Row],[Kode Reseller]],[1]Sheet1!$A:$B,2,0),0)</f>
        <v>0.5</v>
      </c>
    </row>
    <row r="5951" spans="1:15" x14ac:dyDescent="0.25">
      <c r="A5951" s="13" t="s">
        <v>16365</v>
      </c>
      <c r="B5951" s="14" t="s">
        <v>12356</v>
      </c>
      <c r="C5951" s="15" t="s">
        <v>8213</v>
      </c>
      <c r="D5951" s="15" t="s">
        <v>9018</v>
      </c>
      <c r="E5951" s="16">
        <v>45826.407638888893</v>
      </c>
      <c r="F5951" s="7" t="s">
        <v>8268</v>
      </c>
      <c r="G5951" s="13" t="s">
        <v>806</v>
      </c>
      <c r="H5951" s="15" t="str">
        <f>UPPER(Tb_Reseller[[#This Row],[Agen id]]&amp;"-"&amp;VLOOKUP(Tb_Reseller[[#This Row],[Agen id]],A:B,2,0)&amp;"("&amp;Tb_Reseller[[#This Row],[Short]]&amp;")")</f>
        <v>AR08006-TJ CELL(P)</v>
      </c>
      <c r="I5951" s="15" t="str">
        <f>VLOOKUP(Tb_Reseller[[#This Row],[Agen id]],Mapping_Agen!A:D,4,0)</f>
        <v>Prima</v>
      </c>
      <c r="J5951" s="7" t="str">
        <f>VLOOKUP(Tb_Reseller[[#This Row],[Agen id]],Mapping_Agen!A:C,3,0)</f>
        <v>ICON</v>
      </c>
      <c r="K5951" s="17" t="str">
        <f>TRIM(LEFT(Tb_Reseller[[#This Row],[Group]],2))</f>
        <v>P</v>
      </c>
      <c r="L5951" s="17" t="str">
        <f>VLOOKUP(Tb_Reseller[[#This Row],[Agen id]],Mapping_Agen!A:E,5,0)</f>
        <v>Abdul Harris</v>
      </c>
      <c r="M5951" s="64">
        <v>0.61290322580645129</v>
      </c>
      <c r="N5951" s="65">
        <v>0.79999999999999993</v>
      </c>
      <c r="O5951" s="65">
        <f>IFERROR(VLOOKUP(Tb_Reseller[[#This Row],[Kode Reseller]],[1]Sheet1!$A:$B,2,0),0)</f>
        <v>0.75</v>
      </c>
    </row>
    <row r="5952" spans="1:15" x14ac:dyDescent="0.25">
      <c r="A5952" s="13" t="s">
        <v>7317</v>
      </c>
      <c r="B5952" s="14" t="s">
        <v>16366</v>
      </c>
      <c r="C5952" s="15" t="s">
        <v>8213</v>
      </c>
      <c r="D5952" s="15" t="s">
        <v>8248</v>
      </c>
      <c r="E5952" s="16">
        <v>45826.652777777781</v>
      </c>
      <c r="F5952" s="13" t="s">
        <v>8204</v>
      </c>
      <c r="G5952" s="13" t="s">
        <v>7317</v>
      </c>
      <c r="H5952" s="15" t="str">
        <f>UPPER(Tb_Reseller[[#This Row],[Agen id]]&amp;"-"&amp;VLOOKUP(Tb_Reseller[[#This Row],[Agen id]],A:B,2,0)&amp;"("&amp;Tb_Reseller[[#This Row],[Short]]&amp;")")</f>
        <v>AR38343-NINING CELL(P)</v>
      </c>
      <c r="I5952" s="15" t="str">
        <f>VLOOKUP(Tb_Reseller[[#This Row],[Agen id]],Mapping_Agen!A:D,4,0)</f>
        <v>Prima</v>
      </c>
      <c r="J5952" s="7" t="str">
        <f>VLOOKUP(Tb_Reseller[[#This Row],[Agen id]],Mapping_Agen!A:C,3,0)</f>
        <v>PP</v>
      </c>
      <c r="K5952" s="17" t="str">
        <f>TRIM(LEFT(Tb_Reseller[[#This Row],[Group]],2))</f>
        <v>P</v>
      </c>
      <c r="L5952" s="17" t="str">
        <f>VLOOKUP(Tb_Reseller[[#This Row],[Agen id]],Mapping_Agen!A:E,5,0)</f>
        <v>NON SCO</v>
      </c>
      <c r="M5952" s="64">
        <v>0</v>
      </c>
      <c r="N5952" s="65">
        <v>0</v>
      </c>
      <c r="O5952" s="65">
        <f>IFERROR(VLOOKUP(Tb_Reseller[[#This Row],[Kode Reseller]],[1]Sheet1!$A:$B,2,0),0)</f>
        <v>0</v>
      </c>
    </row>
    <row r="5953" spans="1:15" x14ac:dyDescent="0.25">
      <c r="A5953" s="13" t="s">
        <v>7739</v>
      </c>
      <c r="B5953" s="14" t="s">
        <v>16367</v>
      </c>
      <c r="C5953" s="15" t="s">
        <v>8202</v>
      </c>
      <c r="D5953" s="15" t="s">
        <v>11516</v>
      </c>
      <c r="E5953" s="16">
        <v>45827.152083333327</v>
      </c>
      <c r="F5953" s="13" t="s">
        <v>8204</v>
      </c>
      <c r="G5953" s="13" t="s">
        <v>7739</v>
      </c>
      <c r="H5953" s="15" t="str">
        <f>UPPER(Tb_Reseller[[#This Row],[Agen id]]&amp;"-"&amp;VLOOKUP(Tb_Reseller[[#This Row],[Agen id]],A:B,2,0)&amp;"("&amp;Tb_Reseller[[#This Row],[Short]]&amp;")")</f>
        <v>AR38345-HARIRI(O)</v>
      </c>
      <c r="I5953" s="15" t="str">
        <f>VLOOKUP(Tb_Reseller[[#This Row],[Agen id]],Mapping_Agen!A:D,4,0)</f>
        <v>Prima</v>
      </c>
      <c r="J5953" s="7" t="str">
        <f>VLOOKUP(Tb_Reseller[[#This Row],[Agen id]],Mapping_Agen!A:C,3,0)</f>
        <v>ONLINE</v>
      </c>
      <c r="K5953" s="17" t="str">
        <f>TRIM(LEFT(Tb_Reseller[[#This Row],[Group]],2))</f>
        <v>O</v>
      </c>
      <c r="L5953" s="17" t="str">
        <f>VLOOKUP(Tb_Reseller[[#This Row],[Agen id]],Mapping_Agen!A:E,5,0)</f>
        <v>ONLINE</v>
      </c>
      <c r="M5953" s="64">
        <v>0</v>
      </c>
      <c r="N5953" s="65">
        <v>0</v>
      </c>
      <c r="O5953" s="65">
        <f>IFERROR(VLOOKUP(Tb_Reseller[[#This Row],[Kode Reseller]],[1]Sheet1!$A:$B,2,0),0)</f>
        <v>0</v>
      </c>
    </row>
    <row r="5954" spans="1:15" x14ac:dyDescent="0.25">
      <c r="A5954" s="13" t="s">
        <v>7321</v>
      </c>
      <c r="B5954" s="14" t="s">
        <v>9818</v>
      </c>
      <c r="C5954" s="15" t="s">
        <v>8202</v>
      </c>
      <c r="D5954" s="15" t="s">
        <v>11516</v>
      </c>
      <c r="E5954" s="16">
        <v>45828.868750000001</v>
      </c>
      <c r="F5954" s="13" t="s">
        <v>8204</v>
      </c>
      <c r="G5954" s="13" t="s">
        <v>7321</v>
      </c>
      <c r="H5954" s="15" t="str">
        <f>UPPER(Tb_Reseller[[#This Row],[Agen id]]&amp;"-"&amp;VLOOKUP(Tb_Reseller[[#This Row],[Agen id]],A:B,2,0)&amp;"("&amp;Tb_Reseller[[#This Row],[Short]]&amp;")")</f>
        <v>AR38353-IMA(O)</v>
      </c>
      <c r="I5954" s="15" t="str">
        <f>VLOOKUP(Tb_Reseller[[#This Row],[Agen id]],Mapping_Agen!A:D,4,0)</f>
        <v>Prima</v>
      </c>
      <c r="J5954" s="7" t="str">
        <f>VLOOKUP(Tb_Reseller[[#This Row],[Agen id]],Mapping_Agen!A:C,3,0)</f>
        <v>ONLINE</v>
      </c>
      <c r="K5954" s="17" t="str">
        <f>TRIM(LEFT(Tb_Reseller[[#This Row],[Group]],2))</f>
        <v>O</v>
      </c>
      <c r="L5954" s="17" t="str">
        <f>VLOOKUP(Tb_Reseller[[#This Row],[Agen id]],Mapping_Agen!A:E,5,0)</f>
        <v>ONLINE</v>
      </c>
      <c r="M5954" s="64">
        <v>0</v>
      </c>
      <c r="N5954" s="65">
        <v>0</v>
      </c>
      <c r="O5954" s="65">
        <f>IFERROR(VLOOKUP(Tb_Reseller[[#This Row],[Kode Reseller]],[1]Sheet1!$A:$B,2,0),0)</f>
        <v>0</v>
      </c>
    </row>
    <row r="5955" spans="1:15" x14ac:dyDescent="0.25">
      <c r="A5955" s="13" t="s">
        <v>7323</v>
      </c>
      <c r="B5955" s="14" t="s">
        <v>16368</v>
      </c>
      <c r="C5955" s="15" t="s">
        <v>8202</v>
      </c>
      <c r="D5955" s="15" t="s">
        <v>11516</v>
      </c>
      <c r="E5955" s="16">
        <v>45830.465277777781</v>
      </c>
      <c r="F5955" s="13" t="s">
        <v>8204</v>
      </c>
      <c r="G5955" s="13" t="s">
        <v>7323</v>
      </c>
      <c r="H5955" s="15" t="str">
        <f>UPPER(Tb_Reseller[[#This Row],[Agen id]]&amp;"-"&amp;VLOOKUP(Tb_Reseller[[#This Row],[Agen id]],A:B,2,0)&amp;"("&amp;Tb_Reseller[[#This Row],[Short]]&amp;")")</f>
        <v>AR38359-ARU(O)</v>
      </c>
      <c r="I5955" s="15" t="str">
        <f>VLOOKUP(Tb_Reseller[[#This Row],[Agen id]],Mapping_Agen!A:D,4,0)</f>
        <v>Prima</v>
      </c>
      <c r="J5955" s="7" t="str">
        <f>VLOOKUP(Tb_Reseller[[#This Row],[Agen id]],Mapping_Agen!A:C,3,0)</f>
        <v>ONLINE</v>
      </c>
      <c r="K5955" s="17" t="str">
        <f>TRIM(LEFT(Tb_Reseller[[#This Row],[Group]],2))</f>
        <v>O</v>
      </c>
      <c r="L5955" s="17" t="str">
        <f>VLOOKUP(Tb_Reseller[[#This Row],[Agen id]],Mapping_Agen!A:E,5,0)</f>
        <v>ONLINE</v>
      </c>
      <c r="M5955" s="64">
        <v>0</v>
      </c>
      <c r="N5955" s="65">
        <v>0</v>
      </c>
      <c r="O5955" s="65">
        <f>IFERROR(VLOOKUP(Tb_Reseller[[#This Row],[Kode Reseller]],[1]Sheet1!$A:$B,2,0),0)</f>
        <v>0</v>
      </c>
    </row>
    <row r="5956" spans="1:15" x14ac:dyDescent="0.25">
      <c r="A5956" s="13" t="s">
        <v>4320</v>
      </c>
      <c r="B5956" s="14" t="s">
        <v>16022</v>
      </c>
      <c r="C5956" s="15" t="s">
        <v>8202</v>
      </c>
      <c r="D5956" s="15" t="s">
        <v>11516</v>
      </c>
      <c r="E5956" s="16">
        <v>45830.60833333333</v>
      </c>
      <c r="F5956" s="13" t="s">
        <v>8204</v>
      </c>
      <c r="G5956" s="13" t="s">
        <v>4320</v>
      </c>
      <c r="H5956" s="15" t="str">
        <f>UPPER(Tb_Reseller[[#This Row],[Agen id]]&amp;"-"&amp;VLOOKUP(Tb_Reseller[[#This Row],[Agen id]],A:B,2,0)&amp;"("&amp;Tb_Reseller[[#This Row],[Short]]&amp;")")</f>
        <v>AR38361-WIDIA(O)</v>
      </c>
      <c r="I5956" s="15" t="str">
        <f>VLOOKUP(Tb_Reseller[[#This Row],[Agen id]],Mapping_Agen!A:D,4,0)</f>
        <v>Prima</v>
      </c>
      <c r="J5956" s="7" t="str">
        <f>VLOOKUP(Tb_Reseller[[#This Row],[Agen id]],Mapping_Agen!A:C,3,0)</f>
        <v>ONLINE</v>
      </c>
      <c r="K5956" s="17" t="str">
        <f>TRIM(LEFT(Tb_Reseller[[#This Row],[Group]],2))</f>
        <v>O</v>
      </c>
      <c r="L5956" s="17" t="str">
        <f>VLOOKUP(Tb_Reseller[[#This Row],[Agen id]],Mapping_Agen!A:E,5,0)</f>
        <v>ONLINE</v>
      </c>
      <c r="M5956" s="64">
        <v>0.29032258064516125</v>
      </c>
      <c r="N5956" s="65">
        <v>6.6666666666666666E-2</v>
      </c>
      <c r="O5956" s="65">
        <f>IFERROR(VLOOKUP(Tb_Reseller[[#This Row],[Kode Reseller]],[1]Sheet1!$A:$B,2,0),0)</f>
        <v>0.25</v>
      </c>
    </row>
    <row r="5957" spans="1:15" x14ac:dyDescent="0.25">
      <c r="A5957" s="13" t="s">
        <v>7327</v>
      </c>
      <c r="B5957" s="14" t="s">
        <v>16369</v>
      </c>
      <c r="C5957" s="15" t="s">
        <v>8213</v>
      </c>
      <c r="D5957" s="15" t="s">
        <v>11516</v>
      </c>
      <c r="E5957" s="16">
        <v>45831.54791666667</v>
      </c>
      <c r="F5957" s="13" t="s">
        <v>8204</v>
      </c>
      <c r="G5957" s="13" t="s">
        <v>7327</v>
      </c>
      <c r="H5957" s="15" t="str">
        <f>UPPER(Tb_Reseller[[#This Row],[Agen id]]&amp;"-"&amp;VLOOKUP(Tb_Reseller[[#This Row],[Agen id]],A:B,2,0)&amp;"("&amp;Tb_Reseller[[#This Row],[Short]]&amp;")")</f>
        <v>AR38364-ALMA(P)</v>
      </c>
      <c r="I5957" s="15" t="str">
        <f>VLOOKUP(Tb_Reseller[[#This Row],[Agen id]],Mapping_Agen!A:D,4,0)</f>
        <v>Prima</v>
      </c>
      <c r="J5957" s="7" t="str">
        <f>VLOOKUP(Tb_Reseller[[#This Row],[Agen id]],Mapping_Agen!A:C,3,0)</f>
        <v>ONLINE</v>
      </c>
      <c r="K5957" s="17" t="str">
        <f>TRIM(LEFT(Tb_Reseller[[#This Row],[Group]],2))</f>
        <v>P</v>
      </c>
      <c r="L5957" s="17" t="str">
        <f>VLOOKUP(Tb_Reseller[[#This Row],[Agen id]],Mapping_Agen!A:E,5,0)</f>
        <v>ONLINE</v>
      </c>
      <c r="M5957" s="64">
        <v>0</v>
      </c>
      <c r="N5957" s="65">
        <v>0</v>
      </c>
      <c r="O5957" s="65">
        <f>IFERROR(VLOOKUP(Tb_Reseller[[#This Row],[Kode Reseller]],[1]Sheet1!$A:$B,2,0),0)</f>
        <v>0</v>
      </c>
    </row>
    <row r="5958" spans="1:15" x14ac:dyDescent="0.25">
      <c r="A5958" s="13" t="s">
        <v>16370</v>
      </c>
      <c r="B5958" s="14" t="s">
        <v>11764</v>
      </c>
      <c r="C5958" s="15" t="s">
        <v>8361</v>
      </c>
      <c r="D5958" s="15" t="s">
        <v>9951</v>
      </c>
      <c r="E5958" s="16">
        <v>45832.334722222222</v>
      </c>
      <c r="F5958" s="7" t="s">
        <v>8268</v>
      </c>
      <c r="G5958" s="13" t="s">
        <v>1547</v>
      </c>
      <c r="H5958" s="15" t="str">
        <f>UPPER(Tb_Reseller[[#This Row],[Agen id]]&amp;"-"&amp;VLOOKUP(Tb_Reseller[[#This Row],[Agen id]],A:B,2,0)&amp;"("&amp;Tb_Reseller[[#This Row],[Short]]&amp;")")</f>
        <v>AR16861-PONEL CELL(MV)</v>
      </c>
      <c r="I5958" s="15" t="str">
        <f>VLOOKUP(Tb_Reseller[[#This Row],[Agen id]],Mapping_Agen!A:D,4,0)</f>
        <v>Limit</v>
      </c>
      <c r="J5958" s="7" t="str">
        <f>VLOOKUP(Tb_Reseller[[#This Row],[Agen id]],Mapping_Agen!A:C,3,0)</f>
        <v>PP</v>
      </c>
      <c r="K5958" s="17" t="str">
        <f>TRIM(LEFT(Tb_Reseller[[#This Row],[Group]],2))</f>
        <v>MV</v>
      </c>
      <c r="L5958" s="17" t="str">
        <f>VLOOKUP(Tb_Reseller[[#This Row],[Agen id]],Mapping_Agen!A:E,5,0)</f>
        <v>Mas Komarjaya</v>
      </c>
      <c r="M5958" s="64">
        <v>3.1612903225806428</v>
      </c>
      <c r="N5958" s="65">
        <v>4.3999999999999941</v>
      </c>
      <c r="O5958" s="65">
        <f>IFERROR(VLOOKUP(Tb_Reseller[[#This Row],[Kode Reseller]],[1]Sheet1!$A:$B,2,0),0)</f>
        <v>5.25</v>
      </c>
    </row>
    <row r="5959" spans="1:15" x14ac:dyDescent="0.25">
      <c r="A5959" s="13" t="s">
        <v>4324</v>
      </c>
      <c r="B5959" s="14" t="s">
        <v>16371</v>
      </c>
      <c r="C5959" s="15" t="s">
        <v>8202</v>
      </c>
      <c r="D5959" s="15" t="s">
        <v>11516</v>
      </c>
      <c r="E5959" s="16">
        <v>45833.413888888892</v>
      </c>
      <c r="F5959" s="13" t="s">
        <v>8204</v>
      </c>
      <c r="G5959" s="13" t="s">
        <v>4324</v>
      </c>
      <c r="H5959" s="15" t="str">
        <f>UPPER(Tb_Reseller[[#This Row],[Agen id]]&amp;"-"&amp;VLOOKUP(Tb_Reseller[[#This Row],[Agen id]],A:B,2,0)&amp;"("&amp;Tb_Reseller[[#This Row],[Short]]&amp;")")</f>
        <v>AR38369-FH CELL 2(O)</v>
      </c>
      <c r="I5959" s="15" t="str">
        <f>VLOOKUP(Tb_Reseller[[#This Row],[Agen id]],Mapping_Agen!A:D,4,0)</f>
        <v>Prima</v>
      </c>
      <c r="J5959" s="7" t="str">
        <f>VLOOKUP(Tb_Reseller[[#This Row],[Agen id]],Mapping_Agen!A:C,3,0)</f>
        <v>ONLINE</v>
      </c>
      <c r="K5959" s="17" t="str">
        <f>TRIM(LEFT(Tb_Reseller[[#This Row],[Group]],2))</f>
        <v>O</v>
      </c>
      <c r="L5959" s="17" t="str">
        <f>VLOOKUP(Tb_Reseller[[#This Row],[Agen id]],Mapping_Agen!A:E,5,0)</f>
        <v>ONLINE</v>
      </c>
      <c r="M5959" s="64">
        <v>0.16129032258064516</v>
      </c>
      <c r="N5959" s="65">
        <v>0.23333333333333331</v>
      </c>
      <c r="O5959" s="65">
        <f>IFERROR(VLOOKUP(Tb_Reseller[[#This Row],[Kode Reseller]],[1]Sheet1!$A:$B,2,0),0)</f>
        <v>1.75</v>
      </c>
    </row>
    <row r="5960" spans="1:15" x14ac:dyDescent="0.25">
      <c r="A5960" s="13" t="s">
        <v>16372</v>
      </c>
      <c r="B5960" s="14" t="s">
        <v>16373</v>
      </c>
      <c r="C5960" s="15" t="s">
        <v>8361</v>
      </c>
      <c r="D5960" s="15" t="s">
        <v>9951</v>
      </c>
      <c r="E5960" s="16">
        <v>45833.415277777778</v>
      </c>
      <c r="F5960" s="7" t="s">
        <v>8268</v>
      </c>
      <c r="G5960" s="13" t="s">
        <v>1547</v>
      </c>
      <c r="H5960" s="15" t="str">
        <f>UPPER(Tb_Reseller[[#This Row],[Agen id]]&amp;"-"&amp;VLOOKUP(Tb_Reseller[[#This Row],[Agen id]],A:B,2,0)&amp;"("&amp;Tb_Reseller[[#This Row],[Short]]&amp;")")</f>
        <v>AR16861-PONEL CELL(MV)</v>
      </c>
      <c r="I5960" s="15" t="str">
        <f>VLOOKUP(Tb_Reseller[[#This Row],[Agen id]],Mapping_Agen!A:D,4,0)</f>
        <v>Limit</v>
      </c>
      <c r="J5960" s="7" t="str">
        <f>VLOOKUP(Tb_Reseller[[#This Row],[Agen id]],Mapping_Agen!A:C,3,0)</f>
        <v>PP</v>
      </c>
      <c r="K5960" s="17" t="str">
        <f>TRIM(LEFT(Tb_Reseller[[#This Row],[Group]],2))</f>
        <v>MV</v>
      </c>
      <c r="L5960" s="17" t="str">
        <f>VLOOKUP(Tb_Reseller[[#This Row],[Agen id]],Mapping_Agen!A:E,5,0)</f>
        <v>Mas Komarjaya</v>
      </c>
      <c r="M5960" s="64">
        <v>0</v>
      </c>
      <c r="N5960" s="65">
        <v>0</v>
      </c>
      <c r="O5960" s="65">
        <f>IFERROR(VLOOKUP(Tb_Reseller[[#This Row],[Kode Reseller]],[1]Sheet1!$A:$B,2,0),0)</f>
        <v>0</v>
      </c>
    </row>
    <row r="5961" spans="1:15" x14ac:dyDescent="0.25">
      <c r="A5961" s="13" t="s">
        <v>7331</v>
      </c>
      <c r="B5961" s="14" t="s">
        <v>16374</v>
      </c>
      <c r="C5961" s="15" t="s">
        <v>8262</v>
      </c>
      <c r="D5961" s="15" t="s">
        <v>8248</v>
      </c>
      <c r="E5961" s="16">
        <v>45833.494444444441</v>
      </c>
      <c r="F5961" s="13" t="s">
        <v>8204</v>
      </c>
      <c r="G5961" s="13" t="s">
        <v>7331</v>
      </c>
      <c r="H5961" s="15" t="str">
        <f>UPPER(Tb_Reseller[[#This Row],[Agen id]]&amp;"-"&amp;VLOOKUP(Tb_Reseller[[#This Row],[Agen id]],A:B,2,0)&amp;"("&amp;Tb_Reseller[[#This Row],[Short]]&amp;")")</f>
        <v>AR38371-KENS CELL(RL)</v>
      </c>
      <c r="I5961" s="15" t="str">
        <f>VLOOKUP(Tb_Reseller[[#This Row],[Agen id]],Mapping_Agen!A:D,4,0)</f>
        <v>Limit</v>
      </c>
      <c r="J5961" s="7" t="str">
        <f>VLOOKUP(Tb_Reseller[[#This Row],[Agen id]],Mapping_Agen!A:C,3,0)</f>
        <v>PP</v>
      </c>
      <c r="K5961" s="17" t="str">
        <f>TRIM(LEFT(Tb_Reseller[[#This Row],[Group]],2))</f>
        <v>RL</v>
      </c>
      <c r="L5961" s="17" t="str">
        <f>VLOOKUP(Tb_Reseller[[#This Row],[Agen id]],Mapping_Agen!A:E,5,0)</f>
        <v>Mas Komarjaya</v>
      </c>
      <c r="M5961" s="64">
        <v>3.2580645161290298</v>
      </c>
      <c r="N5961" s="65">
        <v>3.0666666666666655</v>
      </c>
      <c r="O5961" s="65">
        <f>IFERROR(VLOOKUP(Tb_Reseller[[#This Row],[Kode Reseller]],[1]Sheet1!$A:$B,2,0),0)</f>
        <v>2.75</v>
      </c>
    </row>
    <row r="5962" spans="1:15" x14ac:dyDescent="0.25">
      <c r="A5962" s="13" t="s">
        <v>7334</v>
      </c>
      <c r="B5962" s="14" t="s">
        <v>16375</v>
      </c>
      <c r="C5962" s="15" t="s">
        <v>8262</v>
      </c>
      <c r="D5962" s="15" t="s">
        <v>8248</v>
      </c>
      <c r="E5962" s="16">
        <v>45833.522222222222</v>
      </c>
      <c r="F5962" s="13" t="s">
        <v>8204</v>
      </c>
      <c r="G5962" s="13" t="s">
        <v>7334</v>
      </c>
      <c r="H5962" s="15" t="str">
        <f>UPPER(Tb_Reseller[[#This Row],[Agen id]]&amp;"-"&amp;VLOOKUP(Tb_Reseller[[#This Row],[Agen id]],A:B,2,0)&amp;"("&amp;Tb_Reseller[[#This Row],[Short]]&amp;")")</f>
        <v>AR38372-IVO CELL(RL)</v>
      </c>
      <c r="I5962" s="15" t="str">
        <f>VLOOKUP(Tb_Reseller[[#This Row],[Agen id]],Mapping_Agen!A:D,4,0)</f>
        <v>Limit</v>
      </c>
      <c r="J5962" s="7" t="str">
        <f>VLOOKUP(Tb_Reseller[[#This Row],[Agen id]],Mapping_Agen!A:C,3,0)</f>
        <v>PP</v>
      </c>
      <c r="K5962" s="17" t="str">
        <f>TRIM(LEFT(Tb_Reseller[[#This Row],[Group]],2))</f>
        <v>RL</v>
      </c>
      <c r="L5962" s="17" t="str">
        <f>VLOOKUP(Tb_Reseller[[#This Row],[Agen id]],Mapping_Agen!A:E,5,0)</f>
        <v>NON SCO</v>
      </c>
      <c r="M5962" s="64">
        <v>0</v>
      </c>
      <c r="N5962" s="65">
        <v>0</v>
      </c>
      <c r="O5962" s="65">
        <f>IFERROR(VLOOKUP(Tb_Reseller[[#This Row],[Kode Reseller]],[1]Sheet1!$A:$B,2,0),0)</f>
        <v>0</v>
      </c>
    </row>
    <row r="5963" spans="1:15" x14ac:dyDescent="0.25">
      <c r="A5963" s="13" t="s">
        <v>695</v>
      </c>
      <c r="B5963" s="14" t="s">
        <v>9665</v>
      </c>
      <c r="C5963" s="15" t="s">
        <v>8213</v>
      </c>
      <c r="D5963" s="15" t="s">
        <v>8248</v>
      </c>
      <c r="E5963" s="16">
        <v>45834.388888888891</v>
      </c>
      <c r="F5963" s="13" t="s">
        <v>8204</v>
      </c>
      <c r="G5963" s="13" t="s">
        <v>695</v>
      </c>
      <c r="H5963" s="15" t="str">
        <f>UPPER(Tb_Reseller[[#This Row],[Agen id]]&amp;"-"&amp;VLOOKUP(Tb_Reseller[[#This Row],[Agen id]],A:B,2,0)&amp;"("&amp;Tb_Reseller[[#This Row],[Short]]&amp;")")</f>
        <v>AR38375-RIFKI CELL(P)</v>
      </c>
      <c r="I5963" s="15" t="str">
        <f>VLOOKUP(Tb_Reseller[[#This Row],[Agen id]],Mapping_Agen!A:D,4,0)</f>
        <v>Prima</v>
      </c>
      <c r="J5963" s="7" t="str">
        <f>VLOOKUP(Tb_Reseller[[#This Row],[Agen id]],Mapping_Agen!A:C,3,0)</f>
        <v>PP</v>
      </c>
      <c r="K5963" s="17" t="str">
        <f>TRIM(LEFT(Tb_Reseller[[#This Row],[Group]],2))</f>
        <v>P</v>
      </c>
      <c r="L5963" s="17" t="str">
        <f>VLOOKUP(Tb_Reseller[[#This Row],[Agen id]],Mapping_Agen!A:E,5,0)</f>
        <v>NON SCO</v>
      </c>
      <c r="M5963" s="64">
        <v>3.6129032258064488</v>
      </c>
      <c r="N5963" s="65">
        <v>3.6666666666666634</v>
      </c>
      <c r="O5963" s="65">
        <f>IFERROR(VLOOKUP(Tb_Reseller[[#This Row],[Kode Reseller]],[1]Sheet1!$A:$B,2,0),0)</f>
        <v>4.25</v>
      </c>
    </row>
    <row r="5964" spans="1:15" x14ac:dyDescent="0.25">
      <c r="A5964" s="13" t="s">
        <v>16376</v>
      </c>
      <c r="B5964" s="14" t="s">
        <v>16377</v>
      </c>
      <c r="C5964" s="15" t="s">
        <v>8642</v>
      </c>
      <c r="D5964" s="15" t="s">
        <v>9253</v>
      </c>
      <c r="E5964" s="16">
        <v>45834.411805555559</v>
      </c>
      <c r="F5964" s="7" t="s">
        <v>8268</v>
      </c>
      <c r="G5964" s="13" t="s">
        <v>791</v>
      </c>
      <c r="H5964" s="15" t="str">
        <f>UPPER(Tb_Reseller[[#This Row],[Agen id]]&amp;"-"&amp;VLOOKUP(Tb_Reseller[[#This Row],[Agen id]],A:B,2,0)&amp;"("&amp;Tb_Reseller[[#This Row],[Short]]&amp;")")</f>
        <v>AR07768-YANTO CELL(MV)</v>
      </c>
      <c r="I5964" s="15" t="str">
        <f>VLOOKUP(Tb_Reseller[[#This Row],[Agen id]],Mapping_Agen!A:D,4,0)</f>
        <v>Limit</v>
      </c>
      <c r="J5964" s="7" t="str">
        <f>VLOOKUP(Tb_Reseller[[#This Row],[Agen id]],Mapping_Agen!A:C,3,0)</f>
        <v>PP</v>
      </c>
      <c r="K5964" s="17" t="str">
        <f>TRIM(LEFT(Tb_Reseller[[#This Row],[Group]],2))</f>
        <v>MV</v>
      </c>
      <c r="L5964" s="17" t="str">
        <f>VLOOKUP(Tb_Reseller[[#This Row],[Agen id]],Mapping_Agen!A:E,5,0)</f>
        <v>Febri Kurniawan</v>
      </c>
      <c r="M5964" s="64">
        <v>1.1612903225806444</v>
      </c>
      <c r="N5964" s="65">
        <v>0.89999999999999991</v>
      </c>
      <c r="O5964" s="65">
        <f>IFERROR(VLOOKUP(Tb_Reseller[[#This Row],[Kode Reseller]],[1]Sheet1!$A:$B,2,0),0)</f>
        <v>2</v>
      </c>
    </row>
    <row r="5965" spans="1:15" x14ac:dyDescent="0.25">
      <c r="A5965" s="13" t="s">
        <v>16378</v>
      </c>
      <c r="B5965" s="14" t="s">
        <v>16379</v>
      </c>
      <c r="C5965" s="15" t="s">
        <v>8262</v>
      </c>
      <c r="D5965" s="15" t="s">
        <v>16380</v>
      </c>
      <c r="E5965" s="16">
        <v>45834.5</v>
      </c>
      <c r="F5965" s="13" t="s">
        <v>8268</v>
      </c>
      <c r="G5965" s="13" t="s">
        <v>7143</v>
      </c>
      <c r="H5965" s="15" t="str">
        <f>UPPER(Tb_Reseller[[#This Row],[Agen id]]&amp;"-"&amp;VLOOKUP(Tb_Reseller[[#This Row],[Agen id]],A:B,2,0)&amp;"("&amp;Tb_Reseller[[#This Row],[Short]]&amp;")")</f>
        <v>AR38111-TOKO SINAR GALUH(RL)</v>
      </c>
      <c r="I5965" s="15" t="str">
        <f>VLOOKUP(Tb_Reseller[[#This Row],[Agen id]],Mapping_Agen!A:D,4,0)</f>
        <v>Limit</v>
      </c>
      <c r="J5965" s="7" t="str">
        <f>VLOOKUP(Tb_Reseller[[#This Row],[Agen id]],Mapping_Agen!A:C,3,0)</f>
        <v>PP</v>
      </c>
      <c r="K5965" s="17" t="str">
        <f>TRIM(LEFT(Tb_Reseller[[#This Row],[Group]],2))</f>
        <v>RL</v>
      </c>
      <c r="L5965" s="17" t="str">
        <f>VLOOKUP(Tb_Reseller[[#This Row],[Agen id]],Mapping_Agen!A:E,5,0)</f>
        <v>Mas Komarjaya</v>
      </c>
      <c r="M5965" s="64">
        <v>0</v>
      </c>
      <c r="N5965" s="65">
        <v>0</v>
      </c>
      <c r="O5965" s="65">
        <f>IFERROR(VLOOKUP(Tb_Reseller[[#This Row],[Kode Reseller]],[1]Sheet1!$A:$B,2,0),0)</f>
        <v>0</v>
      </c>
    </row>
    <row r="5966" spans="1:15" x14ac:dyDescent="0.25">
      <c r="A5966" s="13" t="s">
        <v>7340</v>
      </c>
      <c r="B5966" s="14" t="s">
        <v>16381</v>
      </c>
      <c r="C5966" s="15" t="s">
        <v>8213</v>
      </c>
      <c r="D5966" s="15" t="s">
        <v>8248</v>
      </c>
      <c r="E5966" s="16">
        <v>45834.538888888892</v>
      </c>
      <c r="F5966" s="13" t="s">
        <v>8204</v>
      </c>
      <c r="G5966" s="13" t="s">
        <v>7340</v>
      </c>
      <c r="H5966" s="15" t="str">
        <f>UPPER(Tb_Reseller[[#This Row],[Agen id]]&amp;"-"&amp;VLOOKUP(Tb_Reseller[[#This Row],[Agen id]],A:B,2,0)&amp;"("&amp;Tb_Reseller[[#This Row],[Short]]&amp;")")</f>
        <v>AR38379-SILATURRAHIEM CELL(P)</v>
      </c>
      <c r="I5966" s="15" t="str">
        <f>VLOOKUP(Tb_Reseller[[#This Row],[Agen id]],Mapping_Agen!A:D,4,0)</f>
        <v>Prima</v>
      </c>
      <c r="J5966" s="7" t="str">
        <f>VLOOKUP(Tb_Reseller[[#This Row],[Agen id]],Mapping_Agen!A:C,3,0)</f>
        <v>PP</v>
      </c>
      <c r="K5966" s="17" t="str">
        <f>TRIM(LEFT(Tb_Reseller[[#This Row],[Group]],2))</f>
        <v>P</v>
      </c>
      <c r="L5966" s="17" t="str">
        <f>VLOOKUP(Tb_Reseller[[#This Row],[Agen id]],Mapping_Agen!A:E,5,0)</f>
        <v>NON SCO</v>
      </c>
      <c r="M5966" s="64">
        <v>0.32258064516129026</v>
      </c>
      <c r="N5966" s="65">
        <v>0</v>
      </c>
      <c r="O5966" s="65">
        <f>IFERROR(VLOOKUP(Tb_Reseller[[#This Row],[Kode Reseller]],[1]Sheet1!$A:$B,2,0),0)</f>
        <v>0</v>
      </c>
    </row>
    <row r="5967" spans="1:15" x14ac:dyDescent="0.25">
      <c r="A5967" s="13" t="s">
        <v>305</v>
      </c>
      <c r="B5967" s="14" t="s">
        <v>9362</v>
      </c>
      <c r="C5967" s="15" t="s">
        <v>8202</v>
      </c>
      <c r="D5967" s="15" t="s">
        <v>11516</v>
      </c>
      <c r="E5967" s="16">
        <v>45834.586111111108</v>
      </c>
      <c r="F5967" s="13" t="s">
        <v>8204</v>
      </c>
      <c r="G5967" s="13" t="s">
        <v>305</v>
      </c>
      <c r="H5967" s="15" t="str">
        <f>UPPER(Tb_Reseller[[#This Row],[Agen id]]&amp;"-"&amp;VLOOKUP(Tb_Reseller[[#This Row],[Agen id]],A:B,2,0)&amp;"("&amp;Tb_Reseller[[#This Row],[Short]]&amp;")")</f>
        <v>AR38380-NOVI(O)</v>
      </c>
      <c r="I5967" s="15" t="str">
        <f>VLOOKUP(Tb_Reseller[[#This Row],[Agen id]],Mapping_Agen!A:D,4,0)</f>
        <v>Prima</v>
      </c>
      <c r="J5967" s="7" t="str">
        <f>VLOOKUP(Tb_Reseller[[#This Row],[Agen id]],Mapping_Agen!A:C,3,0)</f>
        <v>ONLINE</v>
      </c>
      <c r="K5967" s="17" t="str">
        <f>TRIM(LEFT(Tb_Reseller[[#This Row],[Group]],2))</f>
        <v>O</v>
      </c>
      <c r="L5967" s="17" t="str">
        <f>VLOOKUP(Tb_Reseller[[#This Row],[Agen id]],Mapping_Agen!A:E,5,0)</f>
        <v>ONLINE</v>
      </c>
      <c r="M5967" s="64">
        <v>5.6451612903225765</v>
      </c>
      <c r="N5967" s="65">
        <v>4.0999999999999952</v>
      </c>
      <c r="O5967" s="65">
        <f>IFERROR(VLOOKUP(Tb_Reseller[[#This Row],[Kode Reseller]],[1]Sheet1!$A:$B,2,0),0)</f>
        <v>4.75</v>
      </c>
    </row>
    <row r="5968" spans="1:15" x14ac:dyDescent="0.25">
      <c r="A5968" s="13" t="s">
        <v>7344</v>
      </c>
      <c r="B5968" s="14" t="s">
        <v>16382</v>
      </c>
      <c r="C5968" s="15" t="s">
        <v>8213</v>
      </c>
      <c r="D5968" s="15" t="s">
        <v>8248</v>
      </c>
      <c r="E5968" s="16">
        <v>45835.454861111109</v>
      </c>
      <c r="F5968" s="13" t="s">
        <v>8204</v>
      </c>
      <c r="G5968" s="13" t="s">
        <v>7344</v>
      </c>
      <c r="H5968" s="15" t="str">
        <f>UPPER(Tb_Reseller[[#This Row],[Agen id]]&amp;"-"&amp;VLOOKUP(Tb_Reseller[[#This Row],[Agen id]],A:B,2,0)&amp;"("&amp;Tb_Reseller[[#This Row],[Short]]&amp;")")</f>
        <v>AR38385-SELAMET CELL(P)</v>
      </c>
      <c r="I5968" s="15" t="str">
        <f>VLOOKUP(Tb_Reseller[[#This Row],[Agen id]],Mapping_Agen!A:D,4,0)</f>
        <v>Prima</v>
      </c>
      <c r="J5968" s="7" t="str">
        <f>VLOOKUP(Tb_Reseller[[#This Row],[Agen id]],Mapping_Agen!A:C,3,0)</f>
        <v>PP</v>
      </c>
      <c r="K5968" s="17" t="str">
        <f>TRIM(LEFT(Tb_Reseller[[#This Row],[Group]],2))</f>
        <v>P</v>
      </c>
      <c r="L5968" s="17" t="str">
        <f>VLOOKUP(Tb_Reseller[[#This Row],[Agen id]],Mapping_Agen!A:E,5,0)</f>
        <v>NON SCO</v>
      </c>
      <c r="M5968" s="64">
        <v>0</v>
      </c>
      <c r="N5968" s="65">
        <v>0</v>
      </c>
      <c r="O5968" s="65">
        <f>IFERROR(VLOOKUP(Tb_Reseller[[#This Row],[Kode Reseller]],[1]Sheet1!$A:$B,2,0),0)</f>
        <v>0</v>
      </c>
    </row>
    <row r="5969" spans="1:15" x14ac:dyDescent="0.25">
      <c r="A5969" s="13" t="s">
        <v>16383</v>
      </c>
      <c r="B5969" s="14" t="s">
        <v>16384</v>
      </c>
      <c r="C5969" s="15" t="s">
        <v>8213</v>
      </c>
      <c r="D5969" s="15" t="s">
        <v>9018</v>
      </c>
      <c r="E5969" s="16">
        <v>45835.606249999997</v>
      </c>
      <c r="F5969" s="7" t="s">
        <v>8268</v>
      </c>
      <c r="G5969" s="13" t="s">
        <v>806</v>
      </c>
      <c r="H5969" s="15" t="str">
        <f>UPPER(Tb_Reseller[[#This Row],[Agen id]]&amp;"-"&amp;VLOOKUP(Tb_Reseller[[#This Row],[Agen id]],A:B,2,0)&amp;"("&amp;Tb_Reseller[[#This Row],[Short]]&amp;")")</f>
        <v>AR08006-TJ CELL(P)</v>
      </c>
      <c r="I5969" s="15" t="str">
        <f>VLOOKUP(Tb_Reseller[[#This Row],[Agen id]],Mapping_Agen!A:D,4,0)</f>
        <v>Prima</v>
      </c>
      <c r="J5969" s="7" t="str">
        <f>VLOOKUP(Tb_Reseller[[#This Row],[Agen id]],Mapping_Agen!A:C,3,0)</f>
        <v>ICON</v>
      </c>
      <c r="K5969" s="17" t="str">
        <f>TRIM(LEFT(Tb_Reseller[[#This Row],[Group]],2))</f>
        <v>P</v>
      </c>
      <c r="L5969" s="17" t="str">
        <f>VLOOKUP(Tb_Reseller[[#This Row],[Agen id]],Mapping_Agen!A:E,5,0)</f>
        <v>Abdul Harris</v>
      </c>
      <c r="M5969" s="64">
        <v>9.6774193548387094E-2</v>
      </c>
      <c r="N5969" s="65">
        <v>0.49999999999999994</v>
      </c>
      <c r="O5969" s="65">
        <f>IFERROR(VLOOKUP(Tb_Reseller[[#This Row],[Kode Reseller]],[1]Sheet1!$A:$B,2,0),0)</f>
        <v>1.5</v>
      </c>
    </row>
    <row r="5970" spans="1:15" x14ac:dyDescent="0.25">
      <c r="A5970" s="13" t="s">
        <v>7346</v>
      </c>
      <c r="B5970" s="14" t="s">
        <v>8429</v>
      </c>
      <c r="C5970" s="15" t="s">
        <v>8213</v>
      </c>
      <c r="D5970" s="15" t="s">
        <v>8248</v>
      </c>
      <c r="E5970" s="16">
        <v>45836.538194444453</v>
      </c>
      <c r="F5970" s="13" t="s">
        <v>8204</v>
      </c>
      <c r="G5970" s="13" t="s">
        <v>7346</v>
      </c>
      <c r="H5970" s="15" t="str">
        <f>UPPER(Tb_Reseller[[#This Row],[Agen id]]&amp;"-"&amp;VLOOKUP(Tb_Reseller[[#This Row],[Agen id]],A:B,2,0)&amp;"("&amp;Tb_Reseller[[#This Row],[Short]]&amp;")")</f>
        <v>AR38391-AZKA CELL(P)</v>
      </c>
      <c r="I5970" s="15" t="str">
        <f>VLOOKUP(Tb_Reseller[[#This Row],[Agen id]],Mapping_Agen!A:D,4,0)</f>
        <v>Prima</v>
      </c>
      <c r="J5970" s="7" t="str">
        <f>VLOOKUP(Tb_Reseller[[#This Row],[Agen id]],Mapping_Agen!A:C,3,0)</f>
        <v>PP</v>
      </c>
      <c r="K5970" s="17" t="str">
        <f>TRIM(LEFT(Tb_Reseller[[#This Row],[Group]],2))</f>
        <v>P</v>
      </c>
      <c r="L5970" s="17" t="str">
        <f>VLOOKUP(Tb_Reseller[[#This Row],[Agen id]],Mapping_Agen!A:E,5,0)</f>
        <v>NON SCO</v>
      </c>
      <c r="M5970" s="64">
        <v>0</v>
      </c>
      <c r="N5970" s="65">
        <v>0</v>
      </c>
      <c r="O5970" s="65">
        <f>IFERROR(VLOOKUP(Tb_Reseller[[#This Row],[Kode Reseller]],[1]Sheet1!$A:$B,2,0),0)</f>
        <v>0</v>
      </c>
    </row>
    <row r="5971" spans="1:15" x14ac:dyDescent="0.25">
      <c r="A5971" s="13" t="s">
        <v>7348</v>
      </c>
      <c r="B5971" s="14" t="s">
        <v>16385</v>
      </c>
      <c r="C5971" s="15" t="s">
        <v>8213</v>
      </c>
      <c r="D5971" s="15" t="s">
        <v>11516</v>
      </c>
      <c r="E5971" s="16">
        <v>45837.357638888891</v>
      </c>
      <c r="F5971" s="13" t="s">
        <v>8204</v>
      </c>
      <c r="G5971" s="13" t="s">
        <v>7348</v>
      </c>
      <c r="H5971" s="15" t="str">
        <f>UPPER(Tb_Reseller[[#This Row],[Agen id]]&amp;"-"&amp;VLOOKUP(Tb_Reseller[[#This Row],[Agen id]],A:B,2,0)&amp;"("&amp;Tb_Reseller[[#This Row],[Short]]&amp;")")</f>
        <v>AR38394-FERDY FIRMANSYAH(P)</v>
      </c>
      <c r="I5971" s="15" t="str">
        <f>VLOOKUP(Tb_Reseller[[#This Row],[Agen id]],Mapping_Agen!A:D,4,0)</f>
        <v>Prima</v>
      </c>
      <c r="J5971" s="7" t="str">
        <f>VLOOKUP(Tb_Reseller[[#This Row],[Agen id]],Mapping_Agen!A:C,3,0)</f>
        <v>ONLINE</v>
      </c>
      <c r="K5971" s="17" t="str">
        <f>TRIM(LEFT(Tb_Reseller[[#This Row],[Group]],2))</f>
        <v>P</v>
      </c>
      <c r="L5971" s="17" t="str">
        <f>VLOOKUP(Tb_Reseller[[#This Row],[Agen id]],Mapping_Agen!A:E,5,0)</f>
        <v>ONLINE</v>
      </c>
      <c r="M5971" s="64">
        <v>19.193548387096889</v>
      </c>
      <c r="N5971" s="65">
        <v>16.066666666666624</v>
      </c>
      <c r="O5971" s="65">
        <f>IFERROR(VLOOKUP(Tb_Reseller[[#This Row],[Kode Reseller]],[1]Sheet1!$A:$B,2,0),0)</f>
        <v>15.5</v>
      </c>
    </row>
    <row r="5972" spans="1:15" x14ac:dyDescent="0.25">
      <c r="A5972" s="13" t="s">
        <v>7351</v>
      </c>
      <c r="B5972" s="14" t="s">
        <v>16386</v>
      </c>
      <c r="C5972" s="15" t="s">
        <v>8202</v>
      </c>
      <c r="D5972" s="15" t="s">
        <v>11516</v>
      </c>
      <c r="E5972" s="16">
        <v>45837.949305555558</v>
      </c>
      <c r="F5972" s="13" t="s">
        <v>8204</v>
      </c>
      <c r="G5972" s="13" t="s">
        <v>7351</v>
      </c>
      <c r="H5972" s="15" t="str">
        <f>UPPER(Tb_Reseller[[#This Row],[Agen id]]&amp;"-"&amp;VLOOKUP(Tb_Reseller[[#This Row],[Agen id]],A:B,2,0)&amp;"("&amp;Tb_Reseller[[#This Row],[Short]]&amp;")")</f>
        <v>AR38396-MUJIB WINARNO(O)</v>
      </c>
      <c r="I5972" s="15" t="str">
        <f>VLOOKUP(Tb_Reseller[[#This Row],[Agen id]],Mapping_Agen!A:D,4,0)</f>
        <v>Prima</v>
      </c>
      <c r="J5972" s="7" t="str">
        <f>VLOOKUP(Tb_Reseller[[#This Row],[Agen id]],Mapping_Agen!A:C,3,0)</f>
        <v>ONLINE</v>
      </c>
      <c r="K5972" s="17" t="str">
        <f>TRIM(LEFT(Tb_Reseller[[#This Row],[Group]],2))</f>
        <v>O</v>
      </c>
      <c r="L5972" s="17" t="str">
        <f>VLOOKUP(Tb_Reseller[[#This Row],[Agen id]],Mapping_Agen!A:E,5,0)</f>
        <v>ONLINE</v>
      </c>
      <c r="M5972" s="64">
        <v>0</v>
      </c>
      <c r="N5972" s="65">
        <v>0</v>
      </c>
      <c r="O5972" s="65">
        <f>IFERROR(VLOOKUP(Tb_Reseller[[#This Row],[Kode Reseller]],[1]Sheet1!$A:$B,2,0),0)</f>
        <v>0</v>
      </c>
    </row>
    <row r="5973" spans="1:15" x14ac:dyDescent="0.25">
      <c r="A5973" s="13" t="s">
        <v>16387</v>
      </c>
      <c r="B5973" s="14" t="s">
        <v>16388</v>
      </c>
      <c r="C5973" s="15" t="s">
        <v>8202</v>
      </c>
      <c r="D5973" s="15" t="s">
        <v>16250</v>
      </c>
      <c r="E5973" s="16">
        <v>45838.293055555558</v>
      </c>
      <c r="F5973" s="13" t="s">
        <v>8268</v>
      </c>
      <c r="G5973" s="13" t="s">
        <v>1334</v>
      </c>
      <c r="H5973" s="15" t="str">
        <f>UPPER(Tb_Reseller[[#This Row],[Agen id]]&amp;"-"&amp;VLOOKUP(Tb_Reseller[[#This Row],[Agen id]],A:B,2,0)&amp;"("&amp;Tb_Reseller[[#This Row],[Short]]&amp;")")</f>
        <v>AR37752-SM CELL(O)</v>
      </c>
      <c r="I5973" s="15" t="str">
        <f>VLOOKUP(Tb_Reseller[[#This Row],[Agen id]],Mapping_Agen!A:D,4,0)</f>
        <v>Prima</v>
      </c>
      <c r="J5973" s="7" t="str">
        <f>VLOOKUP(Tb_Reseller[[#This Row],[Agen id]],Mapping_Agen!A:C,3,0)</f>
        <v>PP</v>
      </c>
      <c r="K5973" s="17" t="str">
        <f>TRIM(LEFT(Tb_Reseller[[#This Row],[Group]],2))</f>
        <v>O</v>
      </c>
      <c r="L5973" s="17" t="str">
        <f>VLOOKUP(Tb_Reseller[[#This Row],[Agen id]],Mapping_Agen!A:E,5,0)</f>
        <v>NON SCO</v>
      </c>
      <c r="M5973" s="64">
        <v>0</v>
      </c>
      <c r="N5973" s="65">
        <v>0</v>
      </c>
      <c r="O5973" s="65">
        <f>IFERROR(VLOOKUP(Tb_Reseller[[#This Row],[Kode Reseller]],[1]Sheet1!$A:$B,2,0),0)</f>
        <v>0</v>
      </c>
    </row>
    <row r="5974" spans="1:15" x14ac:dyDescent="0.25">
      <c r="A5974" s="13" t="s">
        <v>7353</v>
      </c>
      <c r="B5974" s="14" t="s">
        <v>16224</v>
      </c>
      <c r="C5974" s="15" t="s">
        <v>8213</v>
      </c>
      <c r="D5974" s="15" t="s">
        <v>11516</v>
      </c>
      <c r="E5974" s="16">
        <v>45838.529861111107</v>
      </c>
      <c r="F5974" s="13" t="s">
        <v>8204</v>
      </c>
      <c r="G5974" s="13" t="s">
        <v>7353</v>
      </c>
      <c r="H5974" s="15" t="str">
        <f>UPPER(Tb_Reseller[[#This Row],[Agen id]]&amp;"-"&amp;VLOOKUP(Tb_Reseller[[#This Row],[Agen id]],A:B,2,0)&amp;"("&amp;Tb_Reseller[[#This Row],[Short]]&amp;")")</f>
        <v>AR38398-RIZKI MAULANA(P)</v>
      </c>
      <c r="I5974" s="15" t="str">
        <f>VLOOKUP(Tb_Reseller[[#This Row],[Agen id]],Mapping_Agen!A:D,4,0)</f>
        <v>Prima</v>
      </c>
      <c r="J5974" s="7" t="str">
        <f>VLOOKUP(Tb_Reseller[[#This Row],[Agen id]],Mapping_Agen!A:C,3,0)</f>
        <v>ONLINE</v>
      </c>
      <c r="K5974" s="17" t="str">
        <f>TRIM(LEFT(Tb_Reseller[[#This Row],[Group]],2))</f>
        <v>P</v>
      </c>
      <c r="L5974" s="17" t="str">
        <f>VLOOKUP(Tb_Reseller[[#This Row],[Agen id]],Mapping_Agen!A:E,5,0)</f>
        <v>ONLINE</v>
      </c>
      <c r="M5974" s="64">
        <v>0</v>
      </c>
      <c r="N5974" s="65">
        <v>0</v>
      </c>
      <c r="O5974" s="65">
        <f>IFERROR(VLOOKUP(Tb_Reseller[[#This Row],[Kode Reseller]],[1]Sheet1!$A:$B,2,0),0)</f>
        <v>0</v>
      </c>
    </row>
    <row r="5975" spans="1:15" x14ac:dyDescent="0.25">
      <c r="A5975" s="13" t="s">
        <v>16389</v>
      </c>
      <c r="B5975" s="14" t="s">
        <v>16390</v>
      </c>
      <c r="C5975" s="15" t="s">
        <v>8213</v>
      </c>
      <c r="D5975" s="15" t="s">
        <v>15044</v>
      </c>
      <c r="E5975" s="16">
        <v>45838.544444444437</v>
      </c>
      <c r="F5975" s="7" t="s">
        <v>8268</v>
      </c>
      <c r="G5975" s="13" t="s">
        <v>5149</v>
      </c>
      <c r="H5975" s="15" t="str">
        <f>UPPER(Tb_Reseller[[#This Row],[Agen id]]&amp;"-"&amp;VLOOKUP(Tb_Reseller[[#This Row],[Agen id]],A:B,2,0)&amp;"("&amp;Tb_Reseller[[#This Row],[Short]]&amp;")")</f>
        <v>AR34632-BHARATA CELL(P)</v>
      </c>
      <c r="I5975" s="15" t="str">
        <f>VLOOKUP(Tb_Reseller[[#This Row],[Agen id]],Mapping_Agen!A:D,4,0)</f>
        <v>Prima</v>
      </c>
      <c r="J5975" s="7" t="str">
        <f>VLOOKUP(Tb_Reseller[[#This Row],[Agen id]],Mapping_Agen!A:C,3,0)</f>
        <v>PRG</v>
      </c>
      <c r="K5975" s="17" t="str">
        <f>TRIM(LEFT(Tb_Reseller[[#This Row],[Group]],2))</f>
        <v>P</v>
      </c>
      <c r="L5975" s="17" t="str">
        <f>VLOOKUP(Tb_Reseller[[#This Row],[Agen id]],Mapping_Agen!A:E,5,0)</f>
        <v>NON SCO</v>
      </c>
      <c r="M5975" s="64">
        <v>0</v>
      </c>
      <c r="N5975" s="65">
        <v>0</v>
      </c>
      <c r="O5975" s="65">
        <f>IFERROR(VLOOKUP(Tb_Reseller[[#This Row],[Kode Reseller]],[1]Sheet1!$A:$B,2,0),0)</f>
        <v>0</v>
      </c>
    </row>
    <row r="5976" spans="1:15" x14ac:dyDescent="0.25">
      <c r="A5976" s="13" t="s">
        <v>7741</v>
      </c>
      <c r="B5976" s="14" t="s">
        <v>8625</v>
      </c>
      <c r="C5976" s="15" t="s">
        <v>8202</v>
      </c>
      <c r="D5976" s="15" t="s">
        <v>11516</v>
      </c>
      <c r="E5976" s="16">
        <v>45838.551388888889</v>
      </c>
      <c r="F5976" s="13" t="s">
        <v>8204</v>
      </c>
      <c r="G5976" s="13" t="s">
        <v>7741</v>
      </c>
      <c r="H5976" s="15" t="str">
        <f>UPPER(Tb_Reseller[[#This Row],[Agen id]]&amp;"-"&amp;VLOOKUP(Tb_Reseller[[#This Row],[Agen id]],A:B,2,0)&amp;"("&amp;Tb_Reseller[[#This Row],[Short]]&amp;")")</f>
        <v>AR38400-IPAH(O)</v>
      </c>
      <c r="I5976" s="15" t="str">
        <f>VLOOKUP(Tb_Reseller[[#This Row],[Agen id]],Mapping_Agen!A:D,4,0)</f>
        <v>Prima</v>
      </c>
      <c r="J5976" s="7" t="str">
        <f>VLOOKUP(Tb_Reseller[[#This Row],[Agen id]],Mapping_Agen!A:C,3,0)</f>
        <v>ONLINE</v>
      </c>
      <c r="K5976" s="17" t="str">
        <f>TRIM(LEFT(Tb_Reseller[[#This Row],[Group]],2))</f>
        <v>O</v>
      </c>
      <c r="L5976" s="17" t="str">
        <f>VLOOKUP(Tb_Reseller[[#This Row],[Agen id]],Mapping_Agen!A:E,5,0)</f>
        <v>ONLINE</v>
      </c>
      <c r="M5976" s="64">
        <v>0</v>
      </c>
      <c r="N5976" s="65">
        <v>0</v>
      </c>
      <c r="O5976" s="65">
        <f>IFERROR(VLOOKUP(Tb_Reseller[[#This Row],[Kode Reseller]],[1]Sheet1!$A:$B,2,0),0)</f>
        <v>0</v>
      </c>
    </row>
    <row r="5977" spans="1:15" x14ac:dyDescent="0.25">
      <c r="A5977" s="13" t="s">
        <v>7357</v>
      </c>
      <c r="B5977" s="14" t="s">
        <v>16391</v>
      </c>
      <c r="C5977" s="15" t="s">
        <v>8202</v>
      </c>
      <c r="D5977" s="15" t="s">
        <v>11516</v>
      </c>
      <c r="E5977" s="16">
        <v>45839.38958333333</v>
      </c>
      <c r="F5977" s="13" t="s">
        <v>8204</v>
      </c>
      <c r="G5977" s="13" t="s">
        <v>7357</v>
      </c>
      <c r="H5977" s="15" t="str">
        <f>UPPER(Tb_Reseller[[#This Row],[Agen id]]&amp;"-"&amp;VLOOKUP(Tb_Reseller[[#This Row],[Agen id]],A:B,2,0)&amp;"("&amp;Tb_Reseller[[#This Row],[Short]]&amp;")")</f>
        <v>AR38401-NUNU NUGRAHA(O)</v>
      </c>
      <c r="I5977" s="15" t="str">
        <f>VLOOKUP(Tb_Reseller[[#This Row],[Agen id]],Mapping_Agen!A:D,4,0)</f>
        <v>Prima</v>
      </c>
      <c r="J5977" s="7" t="str">
        <f>VLOOKUP(Tb_Reseller[[#This Row],[Agen id]],Mapping_Agen!A:C,3,0)</f>
        <v>ONLINE</v>
      </c>
      <c r="K5977" s="17" t="str">
        <f>TRIM(LEFT(Tb_Reseller[[#This Row],[Group]],2))</f>
        <v>O</v>
      </c>
      <c r="L5977" s="17" t="str">
        <f>VLOOKUP(Tb_Reseller[[#This Row],[Agen id]],Mapping_Agen!A:E,5,0)</f>
        <v>ONLINE</v>
      </c>
      <c r="M5977" s="64">
        <v>0</v>
      </c>
      <c r="N5977" s="65">
        <v>0</v>
      </c>
      <c r="O5977" s="65">
        <f>IFERROR(VLOOKUP(Tb_Reseller[[#This Row],[Kode Reseller]],[1]Sheet1!$A:$B,2,0),0)</f>
        <v>0</v>
      </c>
    </row>
    <row r="5978" spans="1:15" x14ac:dyDescent="0.25">
      <c r="A5978" s="13" t="s">
        <v>16392</v>
      </c>
      <c r="B5978" s="14" t="s">
        <v>16393</v>
      </c>
      <c r="C5978" s="15" t="s">
        <v>8325</v>
      </c>
      <c r="D5978" s="15" t="s">
        <v>8890</v>
      </c>
      <c r="E5978" s="16">
        <v>45839.459027777782</v>
      </c>
      <c r="F5978" s="7" t="s">
        <v>8268</v>
      </c>
      <c r="G5978" s="13" t="s">
        <v>457</v>
      </c>
      <c r="H5978" s="15" t="str">
        <f>UPPER(Tb_Reseller[[#This Row],[Agen id]]&amp;"-"&amp;VLOOKUP(Tb_Reseller[[#This Row],[Agen id]],A:B,2,0)&amp;"("&amp;Tb_Reseller[[#This Row],[Short]]&amp;")")</f>
        <v>AR01843-FAQIH CELL(MV)</v>
      </c>
      <c r="I5978" s="15" t="str">
        <f>VLOOKUP(Tb_Reseller[[#This Row],[Agen id]],Mapping_Agen!A:D,4,0)</f>
        <v>Limit</v>
      </c>
      <c r="J5978" s="7" t="str">
        <f>VLOOKUP(Tb_Reseller[[#This Row],[Agen id]],Mapping_Agen!A:C,3,0)</f>
        <v>PP</v>
      </c>
      <c r="K5978" s="17" t="str">
        <f>TRIM(LEFT(Tb_Reseller[[#This Row],[Group]],2))</f>
        <v>MV</v>
      </c>
      <c r="L5978" s="17" t="str">
        <f>VLOOKUP(Tb_Reseller[[#This Row],[Agen id]],Mapping_Agen!A:E,5,0)</f>
        <v>Febri Kurniawan</v>
      </c>
      <c r="M5978" s="64">
        <v>0.22580645161290322</v>
      </c>
      <c r="N5978" s="65">
        <v>0.23333333333333331</v>
      </c>
      <c r="O5978" s="65">
        <f>IFERROR(VLOOKUP(Tb_Reseller[[#This Row],[Kode Reseller]],[1]Sheet1!$A:$B,2,0),0)</f>
        <v>0</v>
      </c>
    </row>
    <row r="5979" spans="1:15" x14ac:dyDescent="0.25">
      <c r="A5979" s="13" t="s">
        <v>7359</v>
      </c>
      <c r="B5979" s="14" t="s">
        <v>16394</v>
      </c>
      <c r="C5979" s="15" t="s">
        <v>8202</v>
      </c>
      <c r="D5979" s="15" t="s">
        <v>11516</v>
      </c>
      <c r="E5979" s="16">
        <v>45840.244444444441</v>
      </c>
      <c r="F5979" s="13" t="s">
        <v>8204</v>
      </c>
      <c r="G5979" s="13" t="s">
        <v>7359</v>
      </c>
      <c r="H5979" s="15" t="str">
        <f>UPPER(Tb_Reseller[[#This Row],[Agen id]]&amp;"-"&amp;VLOOKUP(Tb_Reseller[[#This Row],[Agen id]],A:B,2,0)&amp;"("&amp;Tb_Reseller[[#This Row],[Short]]&amp;")")</f>
        <v>AR38408-ANGKASA CELL 2(O)</v>
      </c>
      <c r="I5979" s="15" t="str">
        <f>VLOOKUP(Tb_Reseller[[#This Row],[Agen id]],Mapping_Agen!A:D,4,0)</f>
        <v>Prima</v>
      </c>
      <c r="J5979" s="7" t="str">
        <f>VLOOKUP(Tb_Reseller[[#This Row],[Agen id]],Mapping_Agen!A:C,3,0)</f>
        <v>ONLINE</v>
      </c>
      <c r="K5979" s="17" t="str">
        <f>TRIM(LEFT(Tb_Reseller[[#This Row],[Group]],2))</f>
        <v>O</v>
      </c>
      <c r="L5979" s="17" t="str">
        <f>VLOOKUP(Tb_Reseller[[#This Row],[Agen id]],Mapping_Agen!A:E,5,0)</f>
        <v>ONLINE</v>
      </c>
      <c r="M5979" s="64">
        <v>9.2258064516129288</v>
      </c>
      <c r="N5979" s="65">
        <v>8.3333333333333144</v>
      </c>
      <c r="O5979" s="65">
        <f>IFERROR(VLOOKUP(Tb_Reseller[[#This Row],[Kode Reseller]],[1]Sheet1!$A:$B,2,0),0)</f>
        <v>9.5</v>
      </c>
    </row>
    <row r="5980" spans="1:15" x14ac:dyDescent="0.25">
      <c r="A5980" s="13" t="s">
        <v>263</v>
      </c>
      <c r="B5980" s="14" t="s">
        <v>16395</v>
      </c>
      <c r="C5980" s="15" t="s">
        <v>8202</v>
      </c>
      <c r="D5980" s="15" t="s">
        <v>11516</v>
      </c>
      <c r="E5980" s="16">
        <v>45840.384027777778</v>
      </c>
      <c r="F5980" s="13" t="s">
        <v>8204</v>
      </c>
      <c r="G5980" s="13" t="s">
        <v>263</v>
      </c>
      <c r="H5980" s="15" t="str">
        <f>UPPER(Tb_Reseller[[#This Row],[Agen id]]&amp;"-"&amp;VLOOKUP(Tb_Reseller[[#This Row],[Agen id]],A:B,2,0)&amp;"("&amp;Tb_Reseller[[#This Row],[Short]]&amp;")")</f>
        <v>AR38409-AZHARI(O)</v>
      </c>
      <c r="I5980" s="15" t="str">
        <f>VLOOKUP(Tb_Reseller[[#This Row],[Agen id]],Mapping_Agen!A:D,4,0)</f>
        <v>Prima</v>
      </c>
      <c r="J5980" s="7" t="str">
        <f>VLOOKUP(Tb_Reseller[[#This Row],[Agen id]],Mapping_Agen!A:C,3,0)</f>
        <v>ONLINE</v>
      </c>
      <c r="K5980" s="17" t="str">
        <f>TRIM(LEFT(Tb_Reseller[[#This Row],[Group]],2))</f>
        <v>O</v>
      </c>
      <c r="L5980" s="17" t="str">
        <f>VLOOKUP(Tb_Reseller[[#This Row],[Agen id]],Mapping_Agen!A:E,5,0)</f>
        <v>ONLINE</v>
      </c>
      <c r="M5980" s="64">
        <v>8.5161290322580712</v>
      </c>
      <c r="N5980" s="65">
        <v>6.399999999999987</v>
      </c>
      <c r="O5980" s="65">
        <f>IFERROR(VLOOKUP(Tb_Reseller[[#This Row],[Kode Reseller]],[1]Sheet1!$A:$B,2,0),0)</f>
        <v>11.5</v>
      </c>
    </row>
    <row r="5981" spans="1:15" x14ac:dyDescent="0.25">
      <c r="A5981" s="13" t="s">
        <v>7364</v>
      </c>
      <c r="B5981" s="14" t="s">
        <v>12570</v>
      </c>
      <c r="C5981" s="15" t="s">
        <v>8202</v>
      </c>
      <c r="D5981" s="15" t="s">
        <v>11516</v>
      </c>
      <c r="E5981" s="16">
        <v>45840.464583333327</v>
      </c>
      <c r="F5981" s="13" t="s">
        <v>8204</v>
      </c>
      <c r="G5981" s="13" t="s">
        <v>7364</v>
      </c>
      <c r="H5981" s="15" t="str">
        <f>UPPER(Tb_Reseller[[#This Row],[Agen id]]&amp;"-"&amp;VLOOKUP(Tb_Reseller[[#This Row],[Agen id]],A:B,2,0)&amp;"("&amp;Tb_Reseller[[#This Row],[Short]]&amp;")")</f>
        <v>AR38410-DINI(O)</v>
      </c>
      <c r="I5981" s="15" t="str">
        <f>VLOOKUP(Tb_Reseller[[#This Row],[Agen id]],Mapping_Agen!A:D,4,0)</f>
        <v>Prima</v>
      </c>
      <c r="J5981" s="7" t="str">
        <f>VLOOKUP(Tb_Reseller[[#This Row],[Agen id]],Mapping_Agen!A:C,3,0)</f>
        <v>ONLINE</v>
      </c>
      <c r="K5981" s="17" t="str">
        <f>TRIM(LEFT(Tb_Reseller[[#This Row],[Group]],2))</f>
        <v>O</v>
      </c>
      <c r="L5981" s="17" t="str">
        <f>VLOOKUP(Tb_Reseller[[#This Row],[Agen id]],Mapping_Agen!A:E,5,0)</f>
        <v>ONLINE</v>
      </c>
      <c r="M5981" s="64">
        <v>0</v>
      </c>
      <c r="N5981" s="65">
        <v>0</v>
      </c>
      <c r="O5981" s="65">
        <f>IFERROR(VLOOKUP(Tb_Reseller[[#This Row],[Kode Reseller]],[1]Sheet1!$A:$B,2,0),0)</f>
        <v>0</v>
      </c>
    </row>
    <row r="5982" spans="1:15" x14ac:dyDescent="0.25">
      <c r="A5982" s="13" t="s">
        <v>7366</v>
      </c>
      <c r="B5982" s="14" t="s">
        <v>16396</v>
      </c>
      <c r="C5982" s="15" t="s">
        <v>8262</v>
      </c>
      <c r="D5982" s="15" t="s">
        <v>8248</v>
      </c>
      <c r="E5982" s="16">
        <v>45840.537499999999</v>
      </c>
      <c r="F5982" s="13" t="s">
        <v>8204</v>
      </c>
      <c r="G5982" s="13" t="s">
        <v>7366</v>
      </c>
      <c r="H5982" s="15" t="str">
        <f>UPPER(Tb_Reseller[[#This Row],[Agen id]]&amp;"-"&amp;VLOOKUP(Tb_Reseller[[#This Row],[Agen id]],A:B,2,0)&amp;"("&amp;Tb_Reseller[[#This Row],[Short]]&amp;")")</f>
        <v>AR38411-METAPHONE 79(RL)</v>
      </c>
      <c r="I5982" s="15" t="str">
        <f>VLOOKUP(Tb_Reseller[[#This Row],[Agen id]],Mapping_Agen!A:D,4,0)</f>
        <v>Limit</v>
      </c>
      <c r="J5982" s="7" t="str">
        <f>VLOOKUP(Tb_Reseller[[#This Row],[Agen id]],Mapping_Agen!A:C,3,0)</f>
        <v>PP</v>
      </c>
      <c r="K5982" s="17" t="str">
        <f>TRIM(LEFT(Tb_Reseller[[#This Row],[Group]],2))</f>
        <v>RL</v>
      </c>
      <c r="L5982" s="17" t="str">
        <f>VLOOKUP(Tb_Reseller[[#This Row],[Agen id]],Mapping_Agen!A:E,5,0)</f>
        <v>Mas Komarjaya</v>
      </c>
      <c r="M5982" s="64">
        <v>1.7096774193548374</v>
      </c>
      <c r="N5982" s="65">
        <v>2.1000000000000023</v>
      </c>
      <c r="O5982" s="65">
        <f>IFERROR(VLOOKUP(Tb_Reseller[[#This Row],[Kode Reseller]],[1]Sheet1!$A:$B,2,0),0)</f>
        <v>2.25</v>
      </c>
    </row>
    <row r="5983" spans="1:15" x14ac:dyDescent="0.25">
      <c r="A5983" s="13" t="s">
        <v>7369</v>
      </c>
      <c r="B5983" s="14" t="s">
        <v>9695</v>
      </c>
      <c r="C5983" s="15" t="s">
        <v>8262</v>
      </c>
      <c r="D5983" s="15" t="s">
        <v>8248</v>
      </c>
      <c r="E5983" s="16">
        <v>45840.574999999997</v>
      </c>
      <c r="F5983" s="13" t="s">
        <v>8204</v>
      </c>
      <c r="G5983" s="13" t="s">
        <v>7369</v>
      </c>
      <c r="H5983" s="15" t="str">
        <f>UPPER(Tb_Reseller[[#This Row],[Agen id]]&amp;"-"&amp;VLOOKUP(Tb_Reseller[[#This Row],[Agen id]],A:B,2,0)&amp;"("&amp;Tb_Reseller[[#This Row],[Short]]&amp;")")</f>
        <v>AR38412-AULIA CELL(RL)</v>
      </c>
      <c r="I5983" s="15" t="str">
        <f>VLOOKUP(Tb_Reseller[[#This Row],[Agen id]],Mapping_Agen!A:D,4,0)</f>
        <v>Limit</v>
      </c>
      <c r="J5983" s="7" t="str">
        <f>VLOOKUP(Tb_Reseller[[#This Row],[Agen id]],Mapping_Agen!A:C,3,0)</f>
        <v>PP</v>
      </c>
      <c r="K5983" s="17" t="str">
        <f>TRIM(LEFT(Tb_Reseller[[#This Row],[Group]],2))</f>
        <v>RL</v>
      </c>
      <c r="L5983" s="17" t="str">
        <f>VLOOKUP(Tb_Reseller[[#This Row],[Agen id]],Mapping_Agen!A:E,5,0)</f>
        <v>Mas Komarjaya</v>
      </c>
      <c r="M5983" s="64">
        <v>1.1935483870967734</v>
      </c>
      <c r="N5983" s="65">
        <v>1.7333333333333354</v>
      </c>
      <c r="O5983" s="65">
        <f>IFERROR(VLOOKUP(Tb_Reseller[[#This Row],[Kode Reseller]],[1]Sheet1!$A:$B,2,0),0)</f>
        <v>0.75</v>
      </c>
    </row>
    <row r="5984" spans="1:15" x14ac:dyDescent="0.25">
      <c r="A5984" s="13" t="s">
        <v>7743</v>
      </c>
      <c r="B5984" s="14" t="s">
        <v>16397</v>
      </c>
      <c r="C5984" s="15" t="s">
        <v>8202</v>
      </c>
      <c r="D5984" s="15" t="s">
        <v>11516</v>
      </c>
      <c r="E5984" s="16">
        <v>45840.623611111107</v>
      </c>
      <c r="F5984" s="13" t="s">
        <v>8204</v>
      </c>
      <c r="G5984" s="13" t="s">
        <v>7743</v>
      </c>
      <c r="H5984" s="15" t="str">
        <f>UPPER(Tb_Reseller[[#This Row],[Agen id]]&amp;"-"&amp;VLOOKUP(Tb_Reseller[[#This Row],[Agen id]],A:B,2,0)&amp;"("&amp;Tb_Reseller[[#This Row],[Short]]&amp;")")</f>
        <v>AR38413-JUNOT(O)</v>
      </c>
      <c r="I5984" s="15" t="str">
        <f>VLOOKUP(Tb_Reseller[[#This Row],[Agen id]],Mapping_Agen!A:D,4,0)</f>
        <v>Prima</v>
      </c>
      <c r="J5984" s="7" t="str">
        <f>VLOOKUP(Tb_Reseller[[#This Row],[Agen id]],Mapping_Agen!A:C,3,0)</f>
        <v>ONLINE</v>
      </c>
      <c r="K5984" s="17" t="str">
        <f>TRIM(LEFT(Tb_Reseller[[#This Row],[Group]],2))</f>
        <v>O</v>
      </c>
      <c r="L5984" s="17" t="str">
        <f>VLOOKUP(Tb_Reseller[[#This Row],[Agen id]],Mapping_Agen!A:E,5,0)</f>
        <v>ONLINE</v>
      </c>
      <c r="M5984" s="64">
        <v>0</v>
      </c>
      <c r="N5984" s="65">
        <v>0</v>
      </c>
      <c r="O5984" s="65">
        <f>IFERROR(VLOOKUP(Tb_Reseller[[#This Row],[Kode Reseller]],[1]Sheet1!$A:$B,2,0),0)</f>
        <v>0</v>
      </c>
    </row>
    <row r="5985" spans="1:15" x14ac:dyDescent="0.25">
      <c r="A5985" s="13" t="s">
        <v>7374</v>
      </c>
      <c r="B5985" s="14" t="s">
        <v>9541</v>
      </c>
      <c r="C5985" s="15" t="s">
        <v>8202</v>
      </c>
      <c r="D5985" s="15" t="s">
        <v>11516</v>
      </c>
      <c r="E5985" s="16">
        <v>45840.997916666667</v>
      </c>
      <c r="F5985" s="13" t="s">
        <v>8204</v>
      </c>
      <c r="G5985" s="13" t="s">
        <v>7374</v>
      </c>
      <c r="H5985" s="15" t="str">
        <f>UPPER(Tb_Reseller[[#This Row],[Agen id]]&amp;"-"&amp;VLOOKUP(Tb_Reseller[[#This Row],[Agen id]],A:B,2,0)&amp;"("&amp;Tb_Reseller[[#This Row],[Short]]&amp;")")</f>
        <v>AR38416-IDRIS(O)</v>
      </c>
      <c r="I5985" s="15" t="str">
        <f>VLOOKUP(Tb_Reseller[[#This Row],[Agen id]],Mapping_Agen!A:D,4,0)</f>
        <v>Prima</v>
      </c>
      <c r="J5985" s="7" t="str">
        <f>VLOOKUP(Tb_Reseller[[#This Row],[Agen id]],Mapping_Agen!A:C,3,0)</f>
        <v>ONLINE</v>
      </c>
      <c r="K5985" s="17" t="str">
        <f>TRIM(LEFT(Tb_Reseller[[#This Row],[Group]],2))</f>
        <v>O</v>
      </c>
      <c r="L5985" s="17" t="str">
        <f>VLOOKUP(Tb_Reseller[[#This Row],[Agen id]],Mapping_Agen!A:E,5,0)</f>
        <v>ONLINE</v>
      </c>
      <c r="M5985" s="64">
        <v>0</v>
      </c>
      <c r="N5985" s="65">
        <v>0</v>
      </c>
      <c r="O5985" s="65">
        <f>IFERROR(VLOOKUP(Tb_Reseller[[#This Row],[Kode Reseller]],[1]Sheet1!$A:$B,2,0),0)</f>
        <v>0</v>
      </c>
    </row>
    <row r="5986" spans="1:15" x14ac:dyDescent="0.25">
      <c r="A5986" s="13" t="s">
        <v>7376</v>
      </c>
      <c r="B5986" s="14" t="s">
        <v>16398</v>
      </c>
      <c r="C5986" s="15" t="s">
        <v>8202</v>
      </c>
      <c r="D5986" s="15" t="s">
        <v>11516</v>
      </c>
      <c r="E5986" s="16">
        <v>45841.679861111108</v>
      </c>
      <c r="F5986" s="13" t="s">
        <v>8204</v>
      </c>
      <c r="G5986" s="13" t="s">
        <v>7376</v>
      </c>
      <c r="H5986" s="15" t="str">
        <f>UPPER(Tb_Reseller[[#This Row],[Agen id]]&amp;"-"&amp;VLOOKUP(Tb_Reseller[[#This Row],[Agen id]],A:B,2,0)&amp;"("&amp;Tb_Reseller[[#This Row],[Short]]&amp;")")</f>
        <v>AR38422-NUMIK CELL(O)</v>
      </c>
      <c r="I5986" s="15" t="str">
        <f>VLOOKUP(Tb_Reseller[[#This Row],[Agen id]],Mapping_Agen!A:D,4,0)</f>
        <v>Prima</v>
      </c>
      <c r="J5986" s="7" t="str">
        <f>VLOOKUP(Tb_Reseller[[#This Row],[Agen id]],Mapping_Agen!A:C,3,0)</f>
        <v>ONLINE</v>
      </c>
      <c r="K5986" s="17" t="str">
        <f>TRIM(LEFT(Tb_Reseller[[#This Row],[Group]],2))</f>
        <v>O</v>
      </c>
      <c r="L5986" s="17" t="str">
        <f>VLOOKUP(Tb_Reseller[[#This Row],[Agen id]],Mapping_Agen!A:E,5,0)</f>
        <v>ONLINE</v>
      </c>
      <c r="M5986" s="64">
        <v>0</v>
      </c>
      <c r="N5986" s="65">
        <v>0</v>
      </c>
      <c r="O5986" s="65">
        <f>IFERROR(VLOOKUP(Tb_Reseller[[#This Row],[Kode Reseller]],[1]Sheet1!$A:$B,2,0),0)</f>
        <v>0</v>
      </c>
    </row>
    <row r="5987" spans="1:15" x14ac:dyDescent="0.25">
      <c r="A5987" s="13" t="s">
        <v>16399</v>
      </c>
      <c r="B5987" s="14" t="s">
        <v>16400</v>
      </c>
      <c r="C5987" s="15" t="s">
        <v>8262</v>
      </c>
      <c r="D5987" s="15" t="s">
        <v>16401</v>
      </c>
      <c r="E5987" s="16">
        <v>45842.614583333343</v>
      </c>
      <c r="F5987" s="13" t="s">
        <v>8268</v>
      </c>
      <c r="G5987" s="13" t="s">
        <v>7301</v>
      </c>
      <c r="H5987" s="15" t="str">
        <f>UPPER(Tb_Reseller[[#This Row],[Agen id]]&amp;"-"&amp;VLOOKUP(Tb_Reseller[[#This Row],[Agen id]],A:B,2,0)&amp;"("&amp;Tb_Reseller[[#This Row],[Short]]&amp;")")</f>
        <v>AR38319-AMANDA CELL(RL)</v>
      </c>
      <c r="I5987" s="15" t="str">
        <f>VLOOKUP(Tb_Reseller[[#This Row],[Agen id]],Mapping_Agen!A:D,4,0)</f>
        <v>No Limit</v>
      </c>
      <c r="J5987" s="7" t="str">
        <f>VLOOKUP(Tb_Reseller[[#This Row],[Agen id]],Mapping_Agen!A:C,3,0)</f>
        <v>PP</v>
      </c>
      <c r="K5987" s="17" t="str">
        <f>TRIM(LEFT(Tb_Reseller[[#This Row],[Group]],2))</f>
        <v>RL</v>
      </c>
      <c r="L5987" s="17" t="str">
        <f>VLOOKUP(Tb_Reseller[[#This Row],[Agen id]],Mapping_Agen!A:E,5,0)</f>
        <v>NON SCO</v>
      </c>
      <c r="M5987" s="64">
        <v>0</v>
      </c>
      <c r="N5987" s="65">
        <v>0</v>
      </c>
      <c r="O5987" s="65">
        <f>IFERROR(VLOOKUP(Tb_Reseller[[#This Row],[Kode Reseller]],[1]Sheet1!$A:$B,2,0),0)</f>
        <v>0</v>
      </c>
    </row>
    <row r="5988" spans="1:15" x14ac:dyDescent="0.25">
      <c r="A5988" s="13" t="s">
        <v>7378</v>
      </c>
      <c r="B5988" s="14" t="s">
        <v>16402</v>
      </c>
      <c r="C5988" s="15" t="s">
        <v>8202</v>
      </c>
      <c r="D5988" s="15" t="s">
        <v>11516</v>
      </c>
      <c r="E5988" s="16">
        <v>45844.885416666657</v>
      </c>
      <c r="F5988" s="13" t="s">
        <v>8204</v>
      </c>
      <c r="G5988" s="13" t="s">
        <v>7378</v>
      </c>
      <c r="H5988" s="15" t="str">
        <f>UPPER(Tb_Reseller[[#This Row],[Agen id]]&amp;"-"&amp;VLOOKUP(Tb_Reseller[[#This Row],[Agen id]],A:B,2,0)&amp;"("&amp;Tb_Reseller[[#This Row],[Short]]&amp;")")</f>
        <v>AR38439-DEDE SUPRIATNA(O)</v>
      </c>
      <c r="I5988" s="15" t="str">
        <f>VLOOKUP(Tb_Reseller[[#This Row],[Agen id]],Mapping_Agen!A:D,4,0)</f>
        <v>Prima</v>
      </c>
      <c r="J5988" s="7" t="str">
        <f>VLOOKUP(Tb_Reseller[[#This Row],[Agen id]],Mapping_Agen!A:C,3,0)</f>
        <v>ONLINE</v>
      </c>
      <c r="K5988" s="17" t="str">
        <f>TRIM(LEFT(Tb_Reseller[[#This Row],[Group]],2))</f>
        <v>O</v>
      </c>
      <c r="L5988" s="17" t="str">
        <f>VLOOKUP(Tb_Reseller[[#This Row],[Agen id]],Mapping_Agen!A:E,5,0)</f>
        <v>ONLINE</v>
      </c>
      <c r="M5988" s="64">
        <v>0</v>
      </c>
      <c r="N5988" s="65">
        <v>0</v>
      </c>
      <c r="O5988" s="65">
        <f>IFERROR(VLOOKUP(Tb_Reseller[[#This Row],[Kode Reseller]],[1]Sheet1!$A:$B,2,0),0)</f>
        <v>0</v>
      </c>
    </row>
    <row r="5989" spans="1:15" x14ac:dyDescent="0.25">
      <c r="A5989" s="13" t="s">
        <v>7380</v>
      </c>
      <c r="B5989" s="14" t="s">
        <v>16403</v>
      </c>
      <c r="C5989" s="15" t="s">
        <v>8213</v>
      </c>
      <c r="D5989" s="15" t="s">
        <v>11516</v>
      </c>
      <c r="E5989" s="16">
        <v>45844.956944444442</v>
      </c>
      <c r="F5989" s="13" t="s">
        <v>8204</v>
      </c>
      <c r="G5989" s="13" t="s">
        <v>7380</v>
      </c>
      <c r="H5989" s="15" t="str">
        <f>UPPER(Tb_Reseller[[#This Row],[Agen id]]&amp;"-"&amp;VLOOKUP(Tb_Reseller[[#This Row],[Agen id]],A:B,2,0)&amp;"("&amp;Tb_Reseller[[#This Row],[Short]]&amp;")")</f>
        <v>AR38440-FRANSISCA(P)</v>
      </c>
      <c r="I5989" s="15" t="str">
        <f>VLOOKUP(Tb_Reseller[[#This Row],[Agen id]],Mapping_Agen!A:D,4,0)</f>
        <v>Prima</v>
      </c>
      <c r="J5989" s="7" t="str">
        <f>VLOOKUP(Tb_Reseller[[#This Row],[Agen id]],Mapping_Agen!A:C,3,0)</f>
        <v>ONLINE</v>
      </c>
      <c r="K5989" s="17" t="str">
        <f>TRIM(LEFT(Tb_Reseller[[#This Row],[Group]],2))</f>
        <v>P</v>
      </c>
      <c r="L5989" s="17" t="str">
        <f>VLOOKUP(Tb_Reseller[[#This Row],[Agen id]],Mapping_Agen!A:E,5,0)</f>
        <v>ONLINE</v>
      </c>
      <c r="M5989" s="64">
        <v>0</v>
      </c>
      <c r="N5989" s="65">
        <v>0</v>
      </c>
      <c r="O5989" s="65">
        <f>IFERROR(VLOOKUP(Tb_Reseller[[#This Row],[Kode Reseller]],[1]Sheet1!$A:$B,2,0),0)</f>
        <v>0</v>
      </c>
    </row>
    <row r="5990" spans="1:15" x14ac:dyDescent="0.25">
      <c r="A5990" s="13" t="s">
        <v>16404</v>
      </c>
      <c r="B5990" s="14" t="s">
        <v>16405</v>
      </c>
      <c r="C5990" s="15" t="s">
        <v>8213</v>
      </c>
      <c r="D5990" s="15" t="s">
        <v>9018</v>
      </c>
      <c r="E5990" s="16">
        <v>45846.588194444441</v>
      </c>
      <c r="F5990" s="7" t="s">
        <v>8268</v>
      </c>
      <c r="G5990" s="13" t="s">
        <v>806</v>
      </c>
      <c r="H5990" s="15" t="str">
        <f>UPPER(Tb_Reseller[[#This Row],[Agen id]]&amp;"-"&amp;VLOOKUP(Tb_Reseller[[#This Row],[Agen id]],A:B,2,0)&amp;"("&amp;Tb_Reseller[[#This Row],[Short]]&amp;")")</f>
        <v>AR08006-TJ CELL(P)</v>
      </c>
      <c r="I5990" s="15" t="str">
        <f>VLOOKUP(Tb_Reseller[[#This Row],[Agen id]],Mapping_Agen!A:D,4,0)</f>
        <v>Prima</v>
      </c>
      <c r="J5990" s="7" t="str">
        <f>VLOOKUP(Tb_Reseller[[#This Row],[Agen id]],Mapping_Agen!A:C,3,0)</f>
        <v>ICON</v>
      </c>
      <c r="K5990" s="17" t="str">
        <f>TRIM(LEFT(Tb_Reseller[[#This Row],[Group]],2))</f>
        <v>P</v>
      </c>
      <c r="L5990" s="17" t="str">
        <f>VLOOKUP(Tb_Reseller[[#This Row],[Agen id]],Mapping_Agen!A:E,5,0)</f>
        <v>Abdul Harris</v>
      </c>
      <c r="M5990" s="64">
        <v>0</v>
      </c>
      <c r="N5990" s="65">
        <v>0</v>
      </c>
      <c r="O5990" s="65">
        <f>IFERROR(VLOOKUP(Tb_Reseller[[#This Row],[Kode Reseller]],[1]Sheet1!$A:$B,2,0),0)</f>
        <v>0</v>
      </c>
    </row>
    <row r="5991" spans="1:15" x14ac:dyDescent="0.25">
      <c r="A5991" s="13" t="s">
        <v>16406</v>
      </c>
      <c r="B5991" s="14" t="s">
        <v>16407</v>
      </c>
      <c r="C5991" s="8" t="s">
        <v>8807</v>
      </c>
      <c r="D5991" s="15" t="s">
        <v>10458</v>
      </c>
      <c r="E5991" s="16">
        <v>45846.661111111112</v>
      </c>
      <c r="F5991" s="7" t="s">
        <v>8268</v>
      </c>
      <c r="G5991" s="13" t="s">
        <v>3051</v>
      </c>
      <c r="H5991" s="15" t="str">
        <f>UPPER(Tb_Reseller[[#This Row],[Agen id]]&amp;"-"&amp;VLOOKUP(Tb_Reseller[[#This Row],[Agen id]],A:B,2,0)&amp;"("&amp;Tb_Reseller[[#This Row],[Short]]&amp;")")</f>
        <v>AR11375-NAHDA CELL(M1)</v>
      </c>
      <c r="I5991" s="15" t="str">
        <f>VLOOKUP(Tb_Reseller[[#This Row],[Agen id]],Mapping_Agen!A:D,4,0)</f>
        <v>No Limit</v>
      </c>
      <c r="J5991" s="7" t="str">
        <f>VLOOKUP(Tb_Reseller[[#This Row],[Agen id]],Mapping_Agen!A:C,3,0)</f>
        <v>PP</v>
      </c>
      <c r="K5991" s="17" t="str">
        <f>TRIM(LEFT(Tb_Reseller[[#This Row],[Group]],2))</f>
        <v>M1</v>
      </c>
      <c r="L5991" s="17" t="str">
        <f>VLOOKUP(Tb_Reseller[[#This Row],[Agen id]],Mapping_Agen!A:E,5,0)</f>
        <v>NON SCO</v>
      </c>
      <c r="M5991" s="64">
        <v>0</v>
      </c>
      <c r="N5991" s="65">
        <v>0</v>
      </c>
      <c r="O5991" s="65">
        <f>IFERROR(VLOOKUP(Tb_Reseller[[#This Row],[Kode Reseller]],[1]Sheet1!$A:$B,2,0),0)</f>
        <v>0</v>
      </c>
    </row>
    <row r="5992" spans="1:15" x14ac:dyDescent="0.25">
      <c r="A5992" s="13" t="s">
        <v>7382</v>
      </c>
      <c r="B5992" s="14" t="s">
        <v>16408</v>
      </c>
      <c r="C5992" s="15" t="s">
        <v>8213</v>
      </c>
      <c r="D5992" s="15" t="s">
        <v>11516</v>
      </c>
      <c r="E5992" s="16">
        <v>45846.726388888892</v>
      </c>
      <c r="F5992" s="13" t="s">
        <v>8204</v>
      </c>
      <c r="G5992" s="13" t="s">
        <v>7382</v>
      </c>
      <c r="H5992" s="15" t="str">
        <f>UPPER(Tb_Reseller[[#This Row],[Agen id]]&amp;"-"&amp;VLOOKUP(Tb_Reseller[[#This Row],[Agen id]],A:B,2,0)&amp;"("&amp;Tb_Reseller[[#This Row],[Short]]&amp;")")</f>
        <v>AR38445-ARUM YUNINGSIH(P)</v>
      </c>
      <c r="I5992" s="15" t="str">
        <f>VLOOKUP(Tb_Reseller[[#This Row],[Agen id]],Mapping_Agen!A:D,4,0)</f>
        <v>Prima</v>
      </c>
      <c r="J5992" s="7" t="str">
        <f>VLOOKUP(Tb_Reseller[[#This Row],[Agen id]],Mapping_Agen!A:C,3,0)</f>
        <v>ONLINE</v>
      </c>
      <c r="K5992" s="17" t="str">
        <f>TRIM(LEFT(Tb_Reseller[[#This Row],[Group]],2))</f>
        <v>P</v>
      </c>
      <c r="L5992" s="17" t="str">
        <f>VLOOKUP(Tb_Reseller[[#This Row],[Agen id]],Mapping_Agen!A:E,5,0)</f>
        <v>ONLINE</v>
      </c>
      <c r="M5992" s="64">
        <v>10.967741935483943</v>
      </c>
      <c r="N5992" s="65">
        <v>11.233333333333304</v>
      </c>
      <c r="O5992" s="65">
        <f>IFERROR(VLOOKUP(Tb_Reseller[[#This Row],[Kode Reseller]],[1]Sheet1!$A:$B,2,0),0)</f>
        <v>14.75</v>
      </c>
    </row>
    <row r="5993" spans="1:15" x14ac:dyDescent="0.25">
      <c r="A5993" s="13" t="s">
        <v>7385</v>
      </c>
      <c r="B5993" s="14" t="s">
        <v>16409</v>
      </c>
      <c r="C5993" s="15" t="s">
        <v>8213</v>
      </c>
      <c r="D5993" s="15" t="s">
        <v>8248</v>
      </c>
      <c r="E5993" s="16">
        <v>45847.520833333343</v>
      </c>
      <c r="F5993" s="13" t="s">
        <v>8204</v>
      </c>
      <c r="G5993" s="13" t="s">
        <v>7385</v>
      </c>
      <c r="H5993" s="15" t="str">
        <f>UPPER(Tb_Reseller[[#This Row],[Agen id]]&amp;"-"&amp;VLOOKUP(Tb_Reseller[[#This Row],[Agen id]],A:B,2,0)&amp;"("&amp;Tb_Reseller[[#This Row],[Short]]&amp;")")</f>
        <v>AR38449-SAYUR CELL(P)</v>
      </c>
      <c r="I5993" s="15" t="str">
        <f>VLOOKUP(Tb_Reseller[[#This Row],[Agen id]],Mapping_Agen!A:D,4,0)</f>
        <v>Prima</v>
      </c>
      <c r="J5993" s="7" t="str">
        <f>VLOOKUP(Tb_Reseller[[#This Row],[Agen id]],Mapping_Agen!A:C,3,0)</f>
        <v>PP</v>
      </c>
      <c r="K5993" s="17" t="str">
        <f>TRIM(LEFT(Tb_Reseller[[#This Row],[Group]],2))</f>
        <v>P</v>
      </c>
      <c r="L5993" s="17" t="str">
        <f>VLOOKUP(Tb_Reseller[[#This Row],[Agen id]],Mapping_Agen!A:E,5,0)</f>
        <v>NON SCO</v>
      </c>
      <c r="M5993" s="64">
        <v>0</v>
      </c>
      <c r="N5993" s="65">
        <v>0</v>
      </c>
      <c r="O5993" s="65">
        <f>IFERROR(VLOOKUP(Tb_Reseller[[#This Row],[Kode Reseller]],[1]Sheet1!$A:$B,2,0),0)</f>
        <v>0</v>
      </c>
    </row>
    <row r="5994" spans="1:15" x14ac:dyDescent="0.25">
      <c r="A5994" s="13" t="s">
        <v>16410</v>
      </c>
      <c r="B5994" s="14" t="s">
        <v>16411</v>
      </c>
      <c r="C5994" s="15" t="s">
        <v>8213</v>
      </c>
      <c r="D5994" s="15" t="s">
        <v>9018</v>
      </c>
      <c r="E5994" s="16">
        <v>45847.523611111108</v>
      </c>
      <c r="F5994" s="7" t="s">
        <v>8268</v>
      </c>
      <c r="G5994" s="13" t="s">
        <v>806</v>
      </c>
      <c r="H5994" s="15" t="str">
        <f>UPPER(Tb_Reseller[[#This Row],[Agen id]]&amp;"-"&amp;VLOOKUP(Tb_Reseller[[#This Row],[Agen id]],A:B,2,0)&amp;"("&amp;Tb_Reseller[[#This Row],[Short]]&amp;")")</f>
        <v>AR08006-TJ CELL(P)</v>
      </c>
      <c r="I5994" s="15" t="str">
        <f>VLOOKUP(Tb_Reseller[[#This Row],[Agen id]],Mapping_Agen!A:D,4,0)</f>
        <v>Prima</v>
      </c>
      <c r="J5994" s="7" t="str">
        <f>VLOOKUP(Tb_Reseller[[#This Row],[Agen id]],Mapping_Agen!A:C,3,0)</f>
        <v>ICON</v>
      </c>
      <c r="K5994" s="17" t="str">
        <f>TRIM(LEFT(Tb_Reseller[[#This Row],[Group]],2))</f>
        <v>P</v>
      </c>
      <c r="L5994" s="17" t="str">
        <f>VLOOKUP(Tb_Reseller[[#This Row],[Agen id]],Mapping_Agen!A:E,5,0)</f>
        <v>Abdul Harris</v>
      </c>
      <c r="M5994" s="64">
        <v>0</v>
      </c>
      <c r="N5994" s="65">
        <v>0</v>
      </c>
      <c r="O5994" s="65">
        <f>IFERROR(VLOOKUP(Tb_Reseller[[#This Row],[Kode Reseller]],[1]Sheet1!$A:$B,2,0),0)</f>
        <v>0</v>
      </c>
    </row>
    <row r="5995" spans="1:15" x14ac:dyDescent="0.25">
      <c r="A5995" s="13" t="s">
        <v>7387</v>
      </c>
      <c r="B5995" s="14" t="s">
        <v>16412</v>
      </c>
      <c r="C5995" s="15" t="s">
        <v>8213</v>
      </c>
      <c r="D5995" s="15" t="s">
        <v>8248</v>
      </c>
      <c r="E5995" s="16">
        <v>45847.663888888892</v>
      </c>
      <c r="F5995" s="13" t="s">
        <v>8204</v>
      </c>
      <c r="G5995" s="13" t="s">
        <v>7387</v>
      </c>
      <c r="H5995" s="15" t="str">
        <f>UPPER(Tb_Reseller[[#This Row],[Agen id]]&amp;"-"&amp;VLOOKUP(Tb_Reseller[[#This Row],[Agen id]],A:B,2,0)&amp;"("&amp;Tb_Reseller[[#This Row],[Short]]&amp;")")</f>
        <v>AR38452-AGNIA CELL(P)</v>
      </c>
      <c r="I5995" s="15" t="str">
        <f>VLOOKUP(Tb_Reseller[[#This Row],[Agen id]],Mapping_Agen!A:D,4,0)</f>
        <v>Prima</v>
      </c>
      <c r="J5995" s="7" t="str">
        <f>VLOOKUP(Tb_Reseller[[#This Row],[Agen id]],Mapping_Agen!A:C,3,0)</f>
        <v>PP</v>
      </c>
      <c r="K5995" s="17" t="str">
        <f>TRIM(LEFT(Tb_Reseller[[#This Row],[Group]],2))</f>
        <v>P</v>
      </c>
      <c r="L5995" s="17" t="str">
        <f>VLOOKUP(Tb_Reseller[[#This Row],[Agen id]],Mapping_Agen!A:E,5,0)</f>
        <v>NON SCO</v>
      </c>
      <c r="M5995" s="64">
        <v>0</v>
      </c>
      <c r="N5995" s="65">
        <v>0</v>
      </c>
      <c r="O5995" s="65">
        <f>IFERROR(VLOOKUP(Tb_Reseller[[#This Row],[Kode Reseller]],[1]Sheet1!$A:$B,2,0),0)</f>
        <v>0</v>
      </c>
    </row>
    <row r="5996" spans="1:15" x14ac:dyDescent="0.25">
      <c r="A5996" s="13" t="s">
        <v>7745</v>
      </c>
      <c r="B5996" s="14" t="s">
        <v>16413</v>
      </c>
      <c r="C5996" s="15" t="s">
        <v>8202</v>
      </c>
      <c r="D5996" s="15" t="s">
        <v>11516</v>
      </c>
      <c r="E5996" s="16">
        <v>45850.363888888889</v>
      </c>
      <c r="F5996" s="13" t="s">
        <v>8204</v>
      </c>
      <c r="G5996" s="13" t="s">
        <v>7745</v>
      </c>
      <c r="H5996" s="15" t="str">
        <f>UPPER(Tb_Reseller[[#This Row],[Agen id]]&amp;"-"&amp;VLOOKUP(Tb_Reseller[[#This Row],[Agen id]],A:B,2,0)&amp;"("&amp;Tb_Reseller[[#This Row],[Short]]&amp;")")</f>
        <v>AR38463-KONTER AFRIENAS CELL(O)</v>
      </c>
      <c r="I5996" s="15" t="str">
        <f>VLOOKUP(Tb_Reseller[[#This Row],[Agen id]],Mapping_Agen!A:D,4,0)</f>
        <v>Prima</v>
      </c>
      <c r="J5996" s="7" t="str">
        <f>VLOOKUP(Tb_Reseller[[#This Row],[Agen id]],Mapping_Agen!A:C,3,0)</f>
        <v>ONLINE</v>
      </c>
      <c r="K5996" s="17" t="str">
        <f>TRIM(LEFT(Tb_Reseller[[#This Row],[Group]],2))</f>
        <v>O</v>
      </c>
      <c r="L5996" s="17" t="str">
        <f>VLOOKUP(Tb_Reseller[[#This Row],[Agen id]],Mapping_Agen!A:E,5,0)</f>
        <v>ONLINE</v>
      </c>
      <c r="M5996" s="64">
        <v>0</v>
      </c>
      <c r="N5996" s="65">
        <v>0</v>
      </c>
      <c r="O5996" s="65">
        <f>IFERROR(VLOOKUP(Tb_Reseller[[#This Row],[Kode Reseller]],[1]Sheet1!$A:$B,2,0),0)</f>
        <v>0</v>
      </c>
    </row>
    <row r="5997" spans="1:15" x14ac:dyDescent="0.25">
      <c r="A5997" s="13" t="s">
        <v>7391</v>
      </c>
      <c r="B5997" s="14" t="s">
        <v>16414</v>
      </c>
      <c r="C5997" s="15" t="s">
        <v>8213</v>
      </c>
      <c r="D5997" s="15" t="s">
        <v>8203</v>
      </c>
      <c r="E5997" s="16">
        <v>45850.523611111108</v>
      </c>
      <c r="F5997" s="13" t="s">
        <v>8204</v>
      </c>
      <c r="G5997" s="13" t="s">
        <v>7391</v>
      </c>
      <c r="H5997" s="15" t="str">
        <f>UPPER(Tb_Reseller[[#This Row],[Agen id]]&amp;"-"&amp;VLOOKUP(Tb_Reseller[[#This Row],[Agen id]],A:B,2,0)&amp;"("&amp;Tb_Reseller[[#This Row],[Short]]&amp;")")</f>
        <v>AR38465-FEBRYY(P)</v>
      </c>
      <c r="I5997" s="15" t="str">
        <f>VLOOKUP(Tb_Reseller[[#This Row],[Agen id]],Mapping_Agen!A:D,4,0)</f>
        <v>Prima</v>
      </c>
      <c r="J5997" s="7" t="str">
        <f>VLOOKUP(Tb_Reseller[[#This Row],[Agen id]],Mapping_Agen!A:C,3,0)</f>
        <v>BSD</v>
      </c>
      <c r="K5997" s="17" t="str">
        <f>TRIM(LEFT(Tb_Reseller[[#This Row],[Group]],2))</f>
        <v>P</v>
      </c>
      <c r="L5997" s="17" t="str">
        <f>VLOOKUP(Tb_Reseller[[#This Row],[Agen id]],Mapping_Agen!A:E,5,0)</f>
        <v>NON SCO</v>
      </c>
      <c r="M5997" s="64">
        <v>9.6774193548387094E-2</v>
      </c>
      <c r="N5997" s="65">
        <v>0.46666666666666662</v>
      </c>
      <c r="O5997" s="65">
        <f>IFERROR(VLOOKUP(Tb_Reseller[[#This Row],[Kode Reseller]],[1]Sheet1!$A:$B,2,0),0)</f>
        <v>0</v>
      </c>
    </row>
    <row r="5998" spans="1:15" x14ac:dyDescent="0.25">
      <c r="A5998" s="13" t="s">
        <v>342</v>
      </c>
      <c r="B5998" s="14" t="s">
        <v>16415</v>
      </c>
      <c r="C5998" s="15" t="s">
        <v>8213</v>
      </c>
      <c r="D5998" s="15" t="s">
        <v>8203</v>
      </c>
      <c r="E5998" s="16">
        <v>45850.694444444453</v>
      </c>
      <c r="F5998" s="13" t="s">
        <v>8204</v>
      </c>
      <c r="G5998" s="13" t="s">
        <v>342</v>
      </c>
      <c r="H5998" s="15" t="str">
        <f>UPPER(Tb_Reseller[[#This Row],[Agen id]]&amp;"-"&amp;VLOOKUP(Tb_Reseller[[#This Row],[Agen id]],A:B,2,0)&amp;"("&amp;Tb_Reseller[[#This Row],[Short]]&amp;")")</f>
        <v>AR38468-AHMAD RIDWAN(P)</v>
      </c>
      <c r="I5998" s="15" t="str">
        <f>VLOOKUP(Tb_Reseller[[#This Row],[Agen id]],Mapping_Agen!A:D,4,0)</f>
        <v>Prima</v>
      </c>
      <c r="J5998" s="7" t="str">
        <f>VLOOKUP(Tb_Reseller[[#This Row],[Agen id]],Mapping_Agen!A:C,3,0)</f>
        <v>BSD</v>
      </c>
      <c r="K5998" s="17" t="str">
        <f>TRIM(LEFT(Tb_Reseller[[#This Row],[Group]],2))</f>
        <v>P</v>
      </c>
      <c r="L5998" s="17" t="str">
        <f>VLOOKUP(Tb_Reseller[[#This Row],[Agen id]],Mapping_Agen!A:E,5,0)</f>
        <v>NON SCO</v>
      </c>
      <c r="M5998" s="64">
        <v>2.5483870967741917</v>
      </c>
      <c r="N5998" s="65">
        <v>1.1000000000000001</v>
      </c>
      <c r="O5998" s="65">
        <f>IFERROR(VLOOKUP(Tb_Reseller[[#This Row],[Kode Reseller]],[1]Sheet1!$A:$B,2,0),0)</f>
        <v>0.25</v>
      </c>
    </row>
    <row r="5999" spans="1:15" x14ac:dyDescent="0.25">
      <c r="A5999" s="13" t="s">
        <v>16416</v>
      </c>
      <c r="B5999" s="14" t="s">
        <v>16417</v>
      </c>
      <c r="C5999" s="15" t="s">
        <v>8213</v>
      </c>
      <c r="D5999" s="15" t="s">
        <v>14633</v>
      </c>
      <c r="E5999" s="16">
        <v>45851.777777777781</v>
      </c>
      <c r="F5999" s="7" t="s">
        <v>8268</v>
      </c>
      <c r="G5999" s="13" t="s">
        <v>126</v>
      </c>
      <c r="H5999" s="15" t="str">
        <f>UPPER(Tb_Reseller[[#This Row],[Agen id]]&amp;"-"&amp;VLOOKUP(Tb_Reseller[[#This Row],[Agen id]],A:B,2,0)&amp;"("&amp;Tb_Reseller[[#This Row],[Short]]&amp;")")</f>
        <v>AR29105-ASTAGA(P)</v>
      </c>
      <c r="I5999" s="15" t="str">
        <f>VLOOKUP(Tb_Reseller[[#This Row],[Agen id]],Mapping_Agen!A:D,4,0)</f>
        <v>Prima</v>
      </c>
      <c r="J5999" s="7" t="str">
        <f>VLOOKUP(Tb_Reseller[[#This Row],[Agen id]],Mapping_Agen!A:C,3,0)</f>
        <v>BSD</v>
      </c>
      <c r="K5999" s="17" t="str">
        <f>TRIM(LEFT(Tb_Reseller[[#This Row],[Group]],2))</f>
        <v>P</v>
      </c>
      <c r="L5999" s="17" t="str">
        <f>VLOOKUP(Tb_Reseller[[#This Row],[Agen id]],Mapping_Agen!A:E,5,0)</f>
        <v>NON SCO</v>
      </c>
      <c r="M5999" s="64">
        <v>0</v>
      </c>
      <c r="N5999" s="65">
        <v>0</v>
      </c>
      <c r="O5999" s="65">
        <f>IFERROR(VLOOKUP(Tb_Reseller[[#This Row],[Kode Reseller]],[1]Sheet1!$A:$B,2,0),0)</f>
        <v>0</v>
      </c>
    </row>
    <row r="6000" spans="1:15" x14ac:dyDescent="0.25">
      <c r="A6000" s="13" t="s">
        <v>7396</v>
      </c>
      <c r="B6000" s="14" t="s">
        <v>16418</v>
      </c>
      <c r="C6000" s="15" t="s">
        <v>8202</v>
      </c>
      <c r="D6000" s="15" t="s">
        <v>11516</v>
      </c>
      <c r="E6000" s="16">
        <v>45851.953472222223</v>
      </c>
      <c r="F6000" s="13" t="s">
        <v>8204</v>
      </c>
      <c r="G6000" s="13" t="s">
        <v>7396</v>
      </c>
      <c r="H6000" s="15" t="str">
        <f>UPPER(Tb_Reseller[[#This Row],[Agen id]]&amp;"-"&amp;VLOOKUP(Tb_Reseller[[#This Row],[Agen id]],A:B,2,0)&amp;"("&amp;Tb_Reseller[[#This Row],[Short]]&amp;")")</f>
        <v>AR38477-REINOLD(O)</v>
      </c>
      <c r="I6000" s="15" t="str">
        <f>VLOOKUP(Tb_Reseller[[#This Row],[Agen id]],Mapping_Agen!A:D,4,0)</f>
        <v>Prima</v>
      </c>
      <c r="J6000" s="7" t="str">
        <f>VLOOKUP(Tb_Reseller[[#This Row],[Agen id]],Mapping_Agen!A:C,3,0)</f>
        <v>ONLINE</v>
      </c>
      <c r="K6000" s="17" t="str">
        <f>TRIM(LEFT(Tb_Reseller[[#This Row],[Group]],2))</f>
        <v>O</v>
      </c>
      <c r="L6000" s="17" t="str">
        <f>VLOOKUP(Tb_Reseller[[#This Row],[Agen id]],Mapping_Agen!A:E,5,0)</f>
        <v>ONLINE</v>
      </c>
      <c r="M6000" s="64">
        <v>0</v>
      </c>
      <c r="N6000" s="65">
        <v>0</v>
      </c>
      <c r="O6000" s="65">
        <f>IFERROR(VLOOKUP(Tb_Reseller[[#This Row],[Kode Reseller]],[1]Sheet1!$A:$B,2,0),0)</f>
        <v>0</v>
      </c>
    </row>
    <row r="6001" spans="1:15" x14ac:dyDescent="0.25">
      <c r="A6001" s="13" t="s">
        <v>16419</v>
      </c>
      <c r="B6001" s="14" t="s">
        <v>16420</v>
      </c>
      <c r="C6001" s="15" t="s">
        <v>8213</v>
      </c>
      <c r="D6001" s="15" t="s">
        <v>9018</v>
      </c>
      <c r="E6001" s="16">
        <v>45852.589583333327</v>
      </c>
      <c r="F6001" s="7" t="s">
        <v>8268</v>
      </c>
      <c r="G6001" s="13" t="s">
        <v>806</v>
      </c>
      <c r="H6001" s="15" t="str">
        <f>UPPER(Tb_Reseller[[#This Row],[Agen id]]&amp;"-"&amp;VLOOKUP(Tb_Reseller[[#This Row],[Agen id]],A:B,2,0)&amp;"("&amp;Tb_Reseller[[#This Row],[Short]]&amp;")")</f>
        <v>AR08006-TJ CELL(P)</v>
      </c>
      <c r="I6001" s="15" t="str">
        <f>VLOOKUP(Tb_Reseller[[#This Row],[Agen id]],Mapping_Agen!A:D,4,0)</f>
        <v>Prima</v>
      </c>
      <c r="J6001" s="7" t="str">
        <f>VLOOKUP(Tb_Reseller[[#This Row],[Agen id]],Mapping_Agen!A:C,3,0)</f>
        <v>ICON</v>
      </c>
      <c r="K6001" s="17" t="str">
        <f>TRIM(LEFT(Tb_Reseller[[#This Row],[Group]],2))</f>
        <v>P</v>
      </c>
      <c r="L6001" s="17" t="str">
        <f>VLOOKUP(Tb_Reseller[[#This Row],[Agen id]],Mapping_Agen!A:E,5,0)</f>
        <v>Abdul Harris</v>
      </c>
      <c r="M6001" s="64">
        <v>0</v>
      </c>
      <c r="N6001" s="65">
        <v>0</v>
      </c>
      <c r="O6001" s="65">
        <f>IFERROR(VLOOKUP(Tb_Reseller[[#This Row],[Kode Reseller]],[1]Sheet1!$A:$B,2,0),0)</f>
        <v>0</v>
      </c>
    </row>
    <row r="6002" spans="1:15" x14ac:dyDescent="0.25">
      <c r="A6002" s="13" t="s">
        <v>16421</v>
      </c>
      <c r="B6002" s="14" t="s">
        <v>16422</v>
      </c>
      <c r="C6002" s="15" t="s">
        <v>8213</v>
      </c>
      <c r="D6002" s="15" t="s">
        <v>14566</v>
      </c>
      <c r="E6002" s="16">
        <v>45853.000694444447</v>
      </c>
      <c r="F6002" s="13" t="s">
        <v>8268</v>
      </c>
      <c r="G6002" s="13" t="s">
        <v>2143</v>
      </c>
      <c r="H6002" s="15" t="str">
        <f>UPPER(Tb_Reseller[[#This Row],[Agen id]]&amp;"-"&amp;VLOOKUP(Tb_Reseller[[#This Row],[Agen id]],A:B,2,0)&amp;"("&amp;Tb_Reseller[[#This Row],[Short]]&amp;")")</f>
        <v>AR24196-BIMS CELL(P)</v>
      </c>
      <c r="I6002" s="15" t="str">
        <f>VLOOKUP(Tb_Reseller[[#This Row],[Agen id]],Mapping_Agen!A:D,4,0)</f>
        <v>Prima</v>
      </c>
      <c r="J6002" s="7" t="str">
        <f>VLOOKUP(Tb_Reseller[[#This Row],[Agen id]],Mapping_Agen!A:C,3,0)</f>
        <v>BSD</v>
      </c>
      <c r="K6002" s="17" t="str">
        <f>TRIM(LEFT(Tb_Reseller[[#This Row],[Group]],2))</f>
        <v>P</v>
      </c>
      <c r="L6002" s="17" t="str">
        <f>VLOOKUP(Tb_Reseller[[#This Row],[Agen id]],Mapping_Agen!A:E,5,0)</f>
        <v>Hupron</v>
      </c>
      <c r="M6002" s="64">
        <v>0</v>
      </c>
      <c r="N6002" s="65">
        <v>0</v>
      </c>
      <c r="O6002" s="65">
        <f>IFERROR(VLOOKUP(Tb_Reseller[[#This Row],[Kode Reseller]],[1]Sheet1!$A:$B,2,0),0)</f>
        <v>0</v>
      </c>
    </row>
    <row r="6003" spans="1:15" x14ac:dyDescent="0.25">
      <c r="A6003" s="13" t="s">
        <v>16423</v>
      </c>
      <c r="B6003" s="14" t="s">
        <v>16424</v>
      </c>
      <c r="C6003" s="15" t="s">
        <v>8202</v>
      </c>
      <c r="D6003" s="15" t="s">
        <v>16425</v>
      </c>
      <c r="E6003" s="16">
        <v>45853.345138888893</v>
      </c>
      <c r="F6003" s="13" t="s">
        <v>8268</v>
      </c>
      <c r="G6003" s="13" t="s">
        <v>3692</v>
      </c>
      <c r="H6003" s="15" t="str">
        <f>UPPER(Tb_Reseller[[#This Row],[Agen id]]&amp;"-"&amp;VLOOKUP(Tb_Reseller[[#This Row],[Agen id]],A:B,2,0)&amp;"("&amp;Tb_Reseller[[#This Row],[Short]]&amp;")")</f>
        <v>AR31996-RIKI(O)</v>
      </c>
      <c r="I6003" s="15" t="str">
        <f>VLOOKUP(Tb_Reseller[[#This Row],[Agen id]],Mapping_Agen!A:D,4,0)</f>
        <v>Prima</v>
      </c>
      <c r="J6003" s="7" t="str">
        <f>VLOOKUP(Tb_Reseller[[#This Row],[Agen id]],Mapping_Agen!A:C,3,0)</f>
        <v>ONLINE</v>
      </c>
      <c r="K6003" s="17" t="str">
        <f>TRIM(LEFT(Tb_Reseller[[#This Row],[Group]],2))</f>
        <v>O</v>
      </c>
      <c r="L6003" s="17" t="str">
        <f>VLOOKUP(Tb_Reseller[[#This Row],[Agen id]],Mapping_Agen!A:E,5,0)</f>
        <v>ONLINE</v>
      </c>
      <c r="M6003" s="64">
        <v>0</v>
      </c>
      <c r="N6003" s="65">
        <v>0</v>
      </c>
      <c r="O6003" s="65">
        <f>IFERROR(VLOOKUP(Tb_Reseller[[#This Row],[Kode Reseller]],[1]Sheet1!$A:$B,2,0),0)</f>
        <v>0</v>
      </c>
    </row>
    <row r="6004" spans="1:15" x14ac:dyDescent="0.25">
      <c r="A6004" s="13" t="s">
        <v>7747</v>
      </c>
      <c r="B6004" s="14" t="s">
        <v>16426</v>
      </c>
      <c r="C6004" s="15" t="s">
        <v>8262</v>
      </c>
      <c r="D6004" s="15" t="s">
        <v>8369</v>
      </c>
      <c r="E6004" s="16">
        <v>45854.40902777778</v>
      </c>
      <c r="F6004" s="7" t="s">
        <v>8204</v>
      </c>
      <c r="G6004" s="13" t="s">
        <v>7747</v>
      </c>
      <c r="H6004" s="15" t="str">
        <f>UPPER(Tb_Reseller[[#This Row],[Agen id]]&amp;"-"&amp;VLOOKUP(Tb_Reseller[[#This Row],[Agen id]],A:B,2,0)&amp;"("&amp;Tb_Reseller[[#This Row],[Short]]&amp;")")</f>
        <v>AR38493-MUTIARA RAMADHAN(RL)</v>
      </c>
      <c r="I6004" s="15" t="str">
        <f>VLOOKUP(Tb_Reseller[[#This Row],[Agen id]],Mapping_Agen!A:D,4,0)</f>
        <v>No Limit</v>
      </c>
      <c r="J6004" s="7" t="str">
        <f>VLOOKUP(Tb_Reseller[[#This Row],[Agen id]],Mapping_Agen!A:C,3,0)</f>
        <v>PRG</v>
      </c>
      <c r="K6004" s="17" t="str">
        <f>TRIM(LEFT(Tb_Reseller[[#This Row],[Group]],2))</f>
        <v>RL</v>
      </c>
      <c r="L6004" s="17" t="str">
        <f>VLOOKUP(Tb_Reseller[[#This Row],[Agen id]],Mapping_Agen!A:E,5,0)</f>
        <v>NON SCO</v>
      </c>
      <c r="M6004" s="64">
        <v>0</v>
      </c>
      <c r="N6004" s="65">
        <v>3.3333333333333333E-2</v>
      </c>
      <c r="O6004" s="65">
        <f>IFERROR(VLOOKUP(Tb_Reseller[[#This Row],[Kode Reseller]],[1]Sheet1!$A:$B,2,0),0)</f>
        <v>0.5</v>
      </c>
    </row>
    <row r="6005" spans="1:15" x14ac:dyDescent="0.25">
      <c r="A6005" s="13" t="s">
        <v>7400</v>
      </c>
      <c r="B6005" s="14" t="s">
        <v>16427</v>
      </c>
      <c r="C6005" s="15" t="s">
        <v>8213</v>
      </c>
      <c r="D6005" s="15" t="s">
        <v>8248</v>
      </c>
      <c r="E6005" s="16">
        <v>45854.56527777778</v>
      </c>
      <c r="F6005" s="13" t="s">
        <v>8204</v>
      </c>
      <c r="G6005" s="13" t="s">
        <v>7400</v>
      </c>
      <c r="H6005" s="15" t="str">
        <f>UPPER(Tb_Reseller[[#This Row],[Agen id]]&amp;"-"&amp;VLOOKUP(Tb_Reseller[[#This Row],[Agen id]],A:B,2,0)&amp;"("&amp;Tb_Reseller[[#This Row],[Short]]&amp;")")</f>
        <v>AR38494-WARUNG UMAY(P)</v>
      </c>
      <c r="I6005" s="15" t="str">
        <f>VLOOKUP(Tb_Reseller[[#This Row],[Agen id]],Mapping_Agen!A:D,4,0)</f>
        <v>Prima</v>
      </c>
      <c r="J6005" s="7" t="str">
        <f>VLOOKUP(Tb_Reseller[[#This Row],[Agen id]],Mapping_Agen!A:C,3,0)</f>
        <v>PP</v>
      </c>
      <c r="K6005" s="17" t="str">
        <f>TRIM(LEFT(Tb_Reseller[[#This Row],[Group]],2))</f>
        <v>P</v>
      </c>
      <c r="L6005" s="17" t="str">
        <f>VLOOKUP(Tb_Reseller[[#This Row],[Agen id]],Mapping_Agen!A:E,5,0)</f>
        <v>Mas Komarjaya</v>
      </c>
      <c r="M6005" s="64">
        <v>4.4838709677419324</v>
      </c>
      <c r="N6005" s="65">
        <v>4.6666666666666599</v>
      </c>
      <c r="O6005" s="65">
        <f>IFERROR(VLOOKUP(Tb_Reseller[[#This Row],[Kode Reseller]],[1]Sheet1!$A:$B,2,0),0)</f>
        <v>4.5</v>
      </c>
    </row>
    <row r="6006" spans="1:15" x14ac:dyDescent="0.25">
      <c r="A6006" s="13" t="s">
        <v>7749</v>
      </c>
      <c r="B6006" s="14" t="s">
        <v>16428</v>
      </c>
      <c r="C6006" s="15" t="s">
        <v>8202</v>
      </c>
      <c r="D6006" s="15" t="s">
        <v>11516</v>
      </c>
      <c r="E6006" s="16">
        <v>45854.591666666667</v>
      </c>
      <c r="F6006" s="13" t="s">
        <v>8204</v>
      </c>
      <c r="G6006" s="13" t="s">
        <v>7749</v>
      </c>
      <c r="H6006" s="15" t="str">
        <f>UPPER(Tb_Reseller[[#This Row],[Agen id]]&amp;"-"&amp;VLOOKUP(Tb_Reseller[[#This Row],[Agen id]],A:B,2,0)&amp;"("&amp;Tb_Reseller[[#This Row],[Short]]&amp;")")</f>
        <v>AR38496-ERNAPJYA(O)</v>
      </c>
      <c r="I6006" s="15" t="str">
        <f>VLOOKUP(Tb_Reseller[[#This Row],[Agen id]],Mapping_Agen!A:D,4,0)</f>
        <v>Prima</v>
      </c>
      <c r="J6006" s="7" t="str">
        <f>VLOOKUP(Tb_Reseller[[#This Row],[Agen id]],Mapping_Agen!A:C,3,0)</f>
        <v>ONLINE</v>
      </c>
      <c r="K6006" s="17" t="str">
        <f>TRIM(LEFT(Tb_Reseller[[#This Row],[Group]],2))</f>
        <v>O</v>
      </c>
      <c r="L6006" s="17" t="str">
        <f>VLOOKUP(Tb_Reseller[[#This Row],[Agen id]],Mapping_Agen!A:E,5,0)</f>
        <v>ONLINE</v>
      </c>
      <c r="M6006" s="64">
        <v>0</v>
      </c>
      <c r="N6006" s="65">
        <v>0.3</v>
      </c>
      <c r="O6006" s="65">
        <f>IFERROR(VLOOKUP(Tb_Reseller[[#This Row],[Kode Reseller]],[1]Sheet1!$A:$B,2,0),0)</f>
        <v>0.5</v>
      </c>
    </row>
    <row r="6007" spans="1:15" x14ac:dyDescent="0.25">
      <c r="A6007" s="13" t="s">
        <v>7405</v>
      </c>
      <c r="B6007" s="14" t="s">
        <v>16429</v>
      </c>
      <c r="C6007" s="15" t="s">
        <v>8202</v>
      </c>
      <c r="D6007" s="15" t="s">
        <v>11516</v>
      </c>
      <c r="E6007" s="16">
        <v>45854.592361111107</v>
      </c>
      <c r="F6007" s="13" t="s">
        <v>8204</v>
      </c>
      <c r="G6007" s="13" t="s">
        <v>7405</v>
      </c>
      <c r="H6007" s="15" t="str">
        <f>UPPER(Tb_Reseller[[#This Row],[Agen id]]&amp;"-"&amp;VLOOKUP(Tb_Reseller[[#This Row],[Agen id]],A:B,2,0)&amp;"("&amp;Tb_Reseller[[#This Row],[Short]]&amp;")")</f>
        <v>AR38497-SITICELL(O)</v>
      </c>
      <c r="I6007" s="15" t="str">
        <f>VLOOKUP(Tb_Reseller[[#This Row],[Agen id]],Mapping_Agen!A:D,4,0)</f>
        <v>Prima</v>
      </c>
      <c r="J6007" s="7" t="str">
        <f>VLOOKUP(Tb_Reseller[[#This Row],[Agen id]],Mapping_Agen!A:C,3,0)</f>
        <v>ONLINE</v>
      </c>
      <c r="K6007" s="17" t="str">
        <f>TRIM(LEFT(Tb_Reseller[[#This Row],[Group]],2))</f>
        <v>O</v>
      </c>
      <c r="L6007" s="17" t="str">
        <f>VLOOKUP(Tb_Reseller[[#This Row],[Agen id]],Mapping_Agen!A:E,5,0)</f>
        <v>ONLINE</v>
      </c>
      <c r="M6007" s="64">
        <v>0</v>
      </c>
      <c r="N6007" s="65">
        <v>0</v>
      </c>
      <c r="O6007" s="65">
        <f>IFERROR(VLOOKUP(Tb_Reseller[[#This Row],[Kode Reseller]],[1]Sheet1!$A:$B,2,0),0)</f>
        <v>0</v>
      </c>
    </row>
    <row r="6008" spans="1:15" x14ac:dyDescent="0.25">
      <c r="A6008" s="13" t="s">
        <v>7751</v>
      </c>
      <c r="B6008" s="14" t="s">
        <v>16245</v>
      </c>
      <c r="C6008" s="15" t="s">
        <v>8202</v>
      </c>
      <c r="D6008" s="15" t="s">
        <v>11516</v>
      </c>
      <c r="E6008" s="16">
        <v>45855.65902777778</v>
      </c>
      <c r="F6008" s="13" t="s">
        <v>8204</v>
      </c>
      <c r="G6008" s="13" t="s">
        <v>7751</v>
      </c>
      <c r="H6008" s="15" t="str">
        <f>UPPER(Tb_Reseller[[#This Row],[Agen id]]&amp;"-"&amp;VLOOKUP(Tb_Reseller[[#This Row],[Agen id]],A:B,2,0)&amp;"("&amp;Tb_Reseller[[#This Row],[Short]]&amp;")")</f>
        <v>AR38501-EDI SOPIAN(O)</v>
      </c>
      <c r="I6008" s="15" t="str">
        <f>VLOOKUP(Tb_Reseller[[#This Row],[Agen id]],Mapping_Agen!A:D,4,0)</f>
        <v>Prima</v>
      </c>
      <c r="J6008" s="7" t="str">
        <f>VLOOKUP(Tb_Reseller[[#This Row],[Agen id]],Mapping_Agen!A:C,3,0)</f>
        <v>ONLINE</v>
      </c>
      <c r="K6008" s="17" t="str">
        <f>TRIM(LEFT(Tb_Reseller[[#This Row],[Group]],2))</f>
        <v>O</v>
      </c>
      <c r="L6008" s="17" t="str">
        <f>VLOOKUP(Tb_Reseller[[#This Row],[Agen id]],Mapping_Agen!A:E,5,0)</f>
        <v>ONLINE</v>
      </c>
      <c r="M6008" s="64">
        <v>0</v>
      </c>
      <c r="N6008" s="65">
        <v>0</v>
      </c>
      <c r="O6008" s="65">
        <f>IFERROR(VLOOKUP(Tb_Reseller[[#This Row],[Kode Reseller]],[1]Sheet1!$A:$B,2,0),0)</f>
        <v>0</v>
      </c>
    </row>
    <row r="6009" spans="1:15" x14ac:dyDescent="0.25">
      <c r="A6009" s="13" t="s">
        <v>7409</v>
      </c>
      <c r="B6009" s="14" t="s">
        <v>16430</v>
      </c>
      <c r="C6009" s="15" t="s">
        <v>8202</v>
      </c>
      <c r="D6009" s="15" t="s">
        <v>11516</v>
      </c>
      <c r="E6009" s="16">
        <v>45855.756249999999</v>
      </c>
      <c r="F6009" s="13" t="s">
        <v>8204</v>
      </c>
      <c r="G6009" s="13" t="s">
        <v>7409</v>
      </c>
      <c r="H6009" s="15" t="str">
        <f>UPPER(Tb_Reseller[[#This Row],[Agen id]]&amp;"-"&amp;VLOOKUP(Tb_Reseller[[#This Row],[Agen id]],A:B,2,0)&amp;"("&amp;Tb_Reseller[[#This Row],[Short]]&amp;")")</f>
        <v>AR38502-UMEN(O)</v>
      </c>
      <c r="I6009" s="15" t="str">
        <f>VLOOKUP(Tb_Reseller[[#This Row],[Agen id]],Mapping_Agen!A:D,4,0)</f>
        <v>Prima</v>
      </c>
      <c r="J6009" s="7" t="str">
        <f>VLOOKUP(Tb_Reseller[[#This Row],[Agen id]],Mapping_Agen!A:C,3,0)</f>
        <v>ONLINE</v>
      </c>
      <c r="K6009" s="17" t="str">
        <f>TRIM(LEFT(Tb_Reseller[[#This Row],[Group]],2))</f>
        <v>O</v>
      </c>
      <c r="L6009" s="17" t="str">
        <f>VLOOKUP(Tb_Reseller[[#This Row],[Agen id]],Mapping_Agen!A:E,5,0)</f>
        <v>ONLINE</v>
      </c>
      <c r="M6009" s="64">
        <v>0</v>
      </c>
      <c r="N6009" s="65">
        <v>0</v>
      </c>
      <c r="O6009" s="65">
        <f>IFERROR(VLOOKUP(Tb_Reseller[[#This Row],[Kode Reseller]],[1]Sheet1!$A:$B,2,0),0)</f>
        <v>0</v>
      </c>
    </row>
    <row r="6010" spans="1:15" x14ac:dyDescent="0.25">
      <c r="A6010" s="13" t="s">
        <v>7411</v>
      </c>
      <c r="B6010" s="14" t="s">
        <v>16431</v>
      </c>
      <c r="C6010" s="15" t="s">
        <v>8213</v>
      </c>
      <c r="D6010" s="15" t="s">
        <v>8231</v>
      </c>
      <c r="E6010" s="16">
        <v>45856.414583333331</v>
      </c>
      <c r="F6010" s="13" t="s">
        <v>8204</v>
      </c>
      <c r="G6010" s="13" t="s">
        <v>7411</v>
      </c>
      <c r="H6010" s="15" t="str">
        <f>UPPER(Tb_Reseller[[#This Row],[Agen id]]&amp;"-"&amp;VLOOKUP(Tb_Reseller[[#This Row],[Agen id]],A:B,2,0)&amp;"("&amp;Tb_Reseller[[#This Row],[Short]]&amp;")")</f>
        <v>AR38503-MADURA ROYAL DIMAS(P)</v>
      </c>
      <c r="I6010" s="15" t="str">
        <f>VLOOKUP(Tb_Reseller[[#This Row],[Agen id]],Mapping_Agen!A:D,4,0)</f>
        <v>Prima</v>
      </c>
      <c r="J6010" s="7" t="str">
        <f>VLOOKUP(Tb_Reseller[[#This Row],[Agen id]],Mapping_Agen!A:C,3,0)</f>
        <v>ICON</v>
      </c>
      <c r="K6010" s="17" t="str">
        <f>TRIM(LEFT(Tb_Reseller[[#This Row],[Group]],2))</f>
        <v>P</v>
      </c>
      <c r="L6010" s="17" t="str">
        <f>VLOOKUP(Tb_Reseller[[#This Row],[Agen id]],Mapping_Agen!A:E,5,0)</f>
        <v>NON SCO</v>
      </c>
      <c r="M6010" s="64">
        <v>0</v>
      </c>
      <c r="N6010" s="65">
        <v>0</v>
      </c>
      <c r="O6010" s="65">
        <f>IFERROR(VLOOKUP(Tb_Reseller[[#This Row],[Kode Reseller]],[1]Sheet1!$A:$B,2,0),0)</f>
        <v>0</v>
      </c>
    </row>
    <row r="6011" spans="1:15" x14ac:dyDescent="0.25">
      <c r="A6011" s="13" t="s">
        <v>7413</v>
      </c>
      <c r="B6011" s="14" t="s">
        <v>16432</v>
      </c>
      <c r="C6011" s="15" t="s">
        <v>8202</v>
      </c>
      <c r="D6011" s="15" t="s">
        <v>11516</v>
      </c>
      <c r="E6011" s="16">
        <v>45856.602777777778</v>
      </c>
      <c r="F6011" s="13" t="s">
        <v>8204</v>
      </c>
      <c r="G6011" s="13" t="s">
        <v>7413</v>
      </c>
      <c r="H6011" s="15" t="str">
        <f>UPPER(Tb_Reseller[[#This Row],[Agen id]]&amp;"-"&amp;VLOOKUP(Tb_Reseller[[#This Row],[Agen id]],A:B,2,0)&amp;"("&amp;Tb_Reseller[[#This Row],[Short]]&amp;")")</f>
        <v>AR38504-OSAM(O)</v>
      </c>
      <c r="I6011" s="15" t="str">
        <f>VLOOKUP(Tb_Reseller[[#This Row],[Agen id]],Mapping_Agen!A:D,4,0)</f>
        <v>Prima</v>
      </c>
      <c r="J6011" s="7" t="str">
        <f>VLOOKUP(Tb_Reseller[[#This Row],[Agen id]],Mapping_Agen!A:C,3,0)</f>
        <v>ONLINE</v>
      </c>
      <c r="K6011" s="17" t="str">
        <f>TRIM(LEFT(Tb_Reseller[[#This Row],[Group]],2))</f>
        <v>O</v>
      </c>
      <c r="L6011" s="17" t="str">
        <f>VLOOKUP(Tb_Reseller[[#This Row],[Agen id]],Mapping_Agen!A:E,5,0)</f>
        <v>ONLINE</v>
      </c>
      <c r="M6011" s="64">
        <v>0</v>
      </c>
      <c r="N6011" s="65">
        <v>0</v>
      </c>
      <c r="O6011" s="65">
        <f>IFERROR(VLOOKUP(Tb_Reseller[[#This Row],[Kode Reseller]],[1]Sheet1!$A:$B,2,0),0)</f>
        <v>0</v>
      </c>
    </row>
    <row r="6012" spans="1:15" x14ac:dyDescent="0.25">
      <c r="A6012" s="13" t="s">
        <v>16433</v>
      </c>
      <c r="B6012" s="14" t="s">
        <v>10934</v>
      </c>
      <c r="C6012" s="15" t="s">
        <v>8642</v>
      </c>
      <c r="D6012" s="15" t="s">
        <v>9253</v>
      </c>
      <c r="E6012" s="16">
        <v>45856.618750000001</v>
      </c>
      <c r="F6012" s="7" t="s">
        <v>8268</v>
      </c>
      <c r="G6012" s="13" t="s">
        <v>791</v>
      </c>
      <c r="H6012" s="15" t="str">
        <f>UPPER(Tb_Reseller[[#This Row],[Agen id]]&amp;"-"&amp;VLOOKUP(Tb_Reseller[[#This Row],[Agen id]],A:B,2,0)&amp;"("&amp;Tb_Reseller[[#This Row],[Short]]&amp;")")</f>
        <v>AR07768-YANTO CELL(MV)</v>
      </c>
      <c r="I6012" s="15" t="str">
        <f>VLOOKUP(Tb_Reseller[[#This Row],[Agen id]],Mapping_Agen!A:D,4,0)</f>
        <v>Limit</v>
      </c>
      <c r="J6012" s="7" t="str">
        <f>VLOOKUP(Tb_Reseller[[#This Row],[Agen id]],Mapping_Agen!A:C,3,0)</f>
        <v>PP</v>
      </c>
      <c r="K6012" s="17" t="str">
        <f>TRIM(LEFT(Tb_Reseller[[#This Row],[Group]],2))</f>
        <v>MV</v>
      </c>
      <c r="L6012" s="17" t="str">
        <f>VLOOKUP(Tb_Reseller[[#This Row],[Agen id]],Mapping_Agen!A:E,5,0)</f>
        <v>Febri Kurniawan</v>
      </c>
      <c r="M6012" s="64">
        <v>6.4516129032258063E-2</v>
      </c>
      <c r="N6012" s="65">
        <v>0.1</v>
      </c>
      <c r="O6012" s="65">
        <f>IFERROR(VLOOKUP(Tb_Reseller[[#This Row],[Kode Reseller]],[1]Sheet1!$A:$B,2,0),0)</f>
        <v>0</v>
      </c>
    </row>
    <row r="6013" spans="1:15" x14ac:dyDescent="0.25">
      <c r="A6013" s="13" t="s">
        <v>7415</v>
      </c>
      <c r="B6013" s="14" t="s">
        <v>16434</v>
      </c>
      <c r="C6013" s="15" t="s">
        <v>8262</v>
      </c>
      <c r="D6013" s="15" t="s">
        <v>8248</v>
      </c>
      <c r="E6013" s="16">
        <v>45857.537499999999</v>
      </c>
      <c r="F6013" s="13" t="s">
        <v>8204</v>
      </c>
      <c r="G6013" s="13" t="s">
        <v>7415</v>
      </c>
      <c r="H6013" s="15" t="str">
        <f>UPPER(Tb_Reseller[[#This Row],[Agen id]]&amp;"-"&amp;VLOOKUP(Tb_Reseller[[#This Row],[Agen id]],A:B,2,0)&amp;"("&amp;Tb_Reseller[[#This Row],[Short]]&amp;")")</f>
        <v>AR38511-WR NANDAR(RL)</v>
      </c>
      <c r="I6013" s="15" t="str">
        <f>VLOOKUP(Tb_Reseller[[#This Row],[Agen id]],Mapping_Agen!A:D,4,0)</f>
        <v>No Limit</v>
      </c>
      <c r="J6013" s="7" t="str">
        <f>VLOOKUP(Tb_Reseller[[#This Row],[Agen id]],Mapping_Agen!A:C,3,0)</f>
        <v>PP</v>
      </c>
      <c r="K6013" s="17" t="str">
        <f>TRIM(LEFT(Tb_Reseller[[#This Row],[Group]],2))</f>
        <v>RL</v>
      </c>
      <c r="L6013" s="17" t="str">
        <f>VLOOKUP(Tb_Reseller[[#This Row],[Agen id]],Mapping_Agen!A:E,5,0)</f>
        <v>NON SCO</v>
      </c>
      <c r="M6013" s="64">
        <v>0</v>
      </c>
      <c r="N6013" s="65">
        <v>0</v>
      </c>
      <c r="O6013" s="65">
        <f>IFERROR(VLOOKUP(Tb_Reseller[[#This Row],[Kode Reseller]],[1]Sheet1!$A:$B,2,0),0)</f>
        <v>0</v>
      </c>
    </row>
    <row r="6014" spans="1:15" x14ac:dyDescent="0.25">
      <c r="A6014" s="13" t="s">
        <v>7418</v>
      </c>
      <c r="B6014" s="14" t="s">
        <v>15567</v>
      </c>
      <c r="C6014" s="15" t="s">
        <v>8262</v>
      </c>
      <c r="D6014" s="15" t="s">
        <v>8248</v>
      </c>
      <c r="E6014" s="16">
        <v>45857.579861111109</v>
      </c>
      <c r="F6014" s="13" t="s">
        <v>8204</v>
      </c>
      <c r="G6014" s="13" t="s">
        <v>7418</v>
      </c>
      <c r="H6014" s="15" t="str">
        <f>UPPER(Tb_Reseller[[#This Row],[Agen id]]&amp;"-"&amp;VLOOKUP(Tb_Reseller[[#This Row],[Agen id]],A:B,2,0)&amp;"("&amp;Tb_Reseller[[#This Row],[Short]]&amp;")")</f>
        <v>AR38512-KEMBAR CELL(RL)</v>
      </c>
      <c r="I6014" s="15" t="str">
        <f>VLOOKUP(Tb_Reseller[[#This Row],[Agen id]],Mapping_Agen!A:D,4,0)</f>
        <v>No Limit</v>
      </c>
      <c r="J6014" s="7" t="str">
        <f>VLOOKUP(Tb_Reseller[[#This Row],[Agen id]],Mapping_Agen!A:C,3,0)</f>
        <v>PP</v>
      </c>
      <c r="K6014" s="17" t="str">
        <f>TRIM(LEFT(Tb_Reseller[[#This Row],[Group]],2))</f>
        <v>RL</v>
      </c>
      <c r="L6014" s="17" t="str">
        <f>VLOOKUP(Tb_Reseller[[#This Row],[Agen id]],Mapping_Agen!A:E,5,0)</f>
        <v>NON SCO</v>
      </c>
      <c r="M6014" s="64">
        <v>0</v>
      </c>
      <c r="N6014" s="65">
        <v>0</v>
      </c>
      <c r="O6014" s="65">
        <f>IFERROR(VLOOKUP(Tb_Reseller[[#This Row],[Kode Reseller]],[1]Sheet1!$A:$B,2,0),0)</f>
        <v>0</v>
      </c>
    </row>
    <row r="6015" spans="1:15" x14ac:dyDescent="0.25">
      <c r="A6015" s="13" t="s">
        <v>7753</v>
      </c>
      <c r="B6015" s="14" t="s">
        <v>16435</v>
      </c>
      <c r="C6015" s="15" t="s">
        <v>8202</v>
      </c>
      <c r="D6015" s="15" t="s">
        <v>11516</v>
      </c>
      <c r="E6015" s="16">
        <v>45857.795138888891</v>
      </c>
      <c r="F6015" s="13" t="s">
        <v>8204</v>
      </c>
      <c r="G6015" s="13" t="s">
        <v>7753</v>
      </c>
      <c r="H6015" s="15" t="str">
        <f>UPPER(Tb_Reseller[[#This Row],[Agen id]]&amp;"-"&amp;VLOOKUP(Tb_Reseller[[#This Row],[Agen id]],A:B,2,0)&amp;"("&amp;Tb_Reseller[[#This Row],[Short]]&amp;")")</f>
        <v>AR38514-DIKA(O)</v>
      </c>
      <c r="I6015" s="15" t="str">
        <f>VLOOKUP(Tb_Reseller[[#This Row],[Agen id]],Mapping_Agen!A:D,4,0)</f>
        <v>Prima</v>
      </c>
      <c r="J6015" s="7" t="str">
        <f>VLOOKUP(Tb_Reseller[[#This Row],[Agen id]],Mapping_Agen!A:C,3,0)</f>
        <v>ONLINE</v>
      </c>
      <c r="K6015" s="17" t="str">
        <f>TRIM(LEFT(Tb_Reseller[[#This Row],[Group]],2))</f>
        <v>O</v>
      </c>
      <c r="L6015" s="17" t="str">
        <f>VLOOKUP(Tb_Reseller[[#This Row],[Agen id]],Mapping_Agen!A:E,5,0)</f>
        <v>ONLINE</v>
      </c>
      <c r="M6015" s="64">
        <v>0</v>
      </c>
      <c r="N6015" s="65">
        <v>0</v>
      </c>
      <c r="O6015" s="65">
        <f>IFERROR(VLOOKUP(Tb_Reseller[[#This Row],[Kode Reseller]],[1]Sheet1!$A:$B,2,0),0)</f>
        <v>0</v>
      </c>
    </row>
    <row r="6016" spans="1:15" x14ac:dyDescent="0.25">
      <c r="A6016" s="13" t="s">
        <v>7423</v>
      </c>
      <c r="B6016" s="14" t="s">
        <v>11722</v>
      </c>
      <c r="C6016" s="15" t="s">
        <v>8202</v>
      </c>
      <c r="D6016" s="15" t="s">
        <v>11516</v>
      </c>
      <c r="E6016" s="16">
        <v>45858.730555555558</v>
      </c>
      <c r="F6016" s="13" t="s">
        <v>8204</v>
      </c>
      <c r="G6016" s="13" t="s">
        <v>7423</v>
      </c>
      <c r="H6016" s="15" t="str">
        <f>UPPER(Tb_Reseller[[#This Row],[Agen id]]&amp;"-"&amp;VLOOKUP(Tb_Reseller[[#This Row],[Agen id]],A:B,2,0)&amp;"("&amp;Tb_Reseller[[#This Row],[Short]]&amp;")")</f>
        <v>AR38519-HENY(O)</v>
      </c>
      <c r="I6016" s="15" t="str">
        <f>VLOOKUP(Tb_Reseller[[#This Row],[Agen id]],Mapping_Agen!A:D,4,0)</f>
        <v>Prima</v>
      </c>
      <c r="J6016" s="7" t="str">
        <f>VLOOKUP(Tb_Reseller[[#This Row],[Agen id]],Mapping_Agen!A:C,3,0)</f>
        <v>ONLINE</v>
      </c>
      <c r="K6016" s="17" t="str">
        <f>TRIM(LEFT(Tb_Reseller[[#This Row],[Group]],2))</f>
        <v>O</v>
      </c>
      <c r="L6016" s="17" t="str">
        <f>VLOOKUP(Tb_Reseller[[#This Row],[Agen id]],Mapping_Agen!A:E,5,0)</f>
        <v>ONLINE</v>
      </c>
      <c r="M6016" s="64">
        <v>0</v>
      </c>
      <c r="N6016" s="65">
        <v>0</v>
      </c>
      <c r="O6016" s="65">
        <f>IFERROR(VLOOKUP(Tb_Reseller[[#This Row],[Kode Reseller]],[1]Sheet1!$A:$B,2,0),0)</f>
        <v>0</v>
      </c>
    </row>
    <row r="6017" spans="1:15" x14ac:dyDescent="0.25">
      <c r="A6017" s="13" t="s">
        <v>16436</v>
      </c>
      <c r="B6017" s="14" t="s">
        <v>16437</v>
      </c>
      <c r="C6017" s="15" t="s">
        <v>8213</v>
      </c>
      <c r="D6017" s="15" t="s">
        <v>9018</v>
      </c>
      <c r="E6017" s="16">
        <v>45859.42083333333</v>
      </c>
      <c r="F6017" s="7" t="s">
        <v>8268</v>
      </c>
      <c r="G6017" s="13" t="s">
        <v>806</v>
      </c>
      <c r="H6017" s="15" t="str">
        <f>UPPER(Tb_Reseller[[#This Row],[Agen id]]&amp;"-"&amp;VLOOKUP(Tb_Reseller[[#This Row],[Agen id]],A:B,2,0)&amp;"("&amp;Tb_Reseller[[#This Row],[Short]]&amp;")")</f>
        <v>AR08006-TJ CELL(P)</v>
      </c>
      <c r="I6017" s="15" t="str">
        <f>VLOOKUP(Tb_Reseller[[#This Row],[Agen id]],Mapping_Agen!A:D,4,0)</f>
        <v>Prima</v>
      </c>
      <c r="J6017" s="7" t="str">
        <f>VLOOKUP(Tb_Reseller[[#This Row],[Agen id]],Mapping_Agen!A:C,3,0)</f>
        <v>ICON</v>
      </c>
      <c r="K6017" s="17" t="str">
        <f>TRIM(LEFT(Tb_Reseller[[#This Row],[Group]],2))</f>
        <v>P</v>
      </c>
      <c r="L6017" s="17" t="str">
        <f>VLOOKUP(Tb_Reseller[[#This Row],[Agen id]],Mapping_Agen!A:E,5,0)</f>
        <v>Abdul Harris</v>
      </c>
      <c r="M6017" s="64">
        <v>0</v>
      </c>
      <c r="N6017" s="65">
        <v>0</v>
      </c>
      <c r="O6017" s="65">
        <f>IFERROR(VLOOKUP(Tb_Reseller[[#This Row],[Kode Reseller]],[1]Sheet1!$A:$B,2,0),0)</f>
        <v>0</v>
      </c>
    </row>
    <row r="6018" spans="1:15" x14ac:dyDescent="0.25">
      <c r="A6018" s="13" t="s">
        <v>16438</v>
      </c>
      <c r="B6018" s="14" t="s">
        <v>16439</v>
      </c>
      <c r="C6018" s="15" t="s">
        <v>8213</v>
      </c>
      <c r="D6018" s="15" t="s">
        <v>10439</v>
      </c>
      <c r="E6018" s="16">
        <v>45859.833333333343</v>
      </c>
      <c r="F6018" s="7" t="s">
        <v>8268</v>
      </c>
      <c r="G6018" s="13" t="s">
        <v>1191</v>
      </c>
      <c r="H6018" s="15" t="str">
        <f>UPPER(Tb_Reseller[[#This Row],[Agen id]]&amp;"-"&amp;VLOOKUP(Tb_Reseller[[#This Row],[Agen id]],A:B,2,0)&amp;"("&amp;Tb_Reseller[[#This Row],[Short]]&amp;")")</f>
        <v>AR12141-LUBIS CELL(P)</v>
      </c>
      <c r="I6018" s="15" t="str">
        <f>VLOOKUP(Tb_Reseller[[#This Row],[Agen id]],Mapping_Agen!A:D,4,0)</f>
        <v>Prima</v>
      </c>
      <c r="J6018" s="7" t="str">
        <f>VLOOKUP(Tb_Reseller[[#This Row],[Agen id]],Mapping_Agen!A:C,3,0)</f>
        <v>ICON</v>
      </c>
      <c r="K6018" s="17" t="str">
        <f>TRIM(LEFT(Tb_Reseller[[#This Row],[Group]],2))</f>
        <v>P</v>
      </c>
      <c r="L6018" s="17" t="str">
        <f>VLOOKUP(Tb_Reseller[[#This Row],[Agen id]],Mapping_Agen!A:E,5,0)</f>
        <v>Abdul Harris</v>
      </c>
      <c r="M6018" s="64">
        <v>1.6451612903225794</v>
      </c>
      <c r="N6018" s="65">
        <v>1.8666666666666691</v>
      </c>
      <c r="O6018" s="65">
        <f>IFERROR(VLOOKUP(Tb_Reseller[[#This Row],[Kode Reseller]],[1]Sheet1!$A:$B,2,0),0)</f>
        <v>2</v>
      </c>
    </row>
    <row r="6019" spans="1:15" x14ac:dyDescent="0.25">
      <c r="A6019" s="13" t="s">
        <v>2862</v>
      </c>
      <c r="B6019" s="14" t="s">
        <v>12685</v>
      </c>
      <c r="C6019" s="15" t="s">
        <v>8202</v>
      </c>
      <c r="D6019" s="15" t="s">
        <v>11516</v>
      </c>
      <c r="E6019" s="16">
        <v>45860.759722222218</v>
      </c>
      <c r="F6019" s="13" t="s">
        <v>8204</v>
      </c>
      <c r="G6019" s="13" t="s">
        <v>2862</v>
      </c>
      <c r="H6019" s="15" t="str">
        <f>UPPER(Tb_Reseller[[#This Row],[Agen id]]&amp;"-"&amp;VLOOKUP(Tb_Reseller[[#This Row],[Agen id]],A:B,2,0)&amp;"("&amp;Tb_Reseller[[#This Row],[Short]]&amp;")")</f>
        <v>AR38525-ANWAR(O)</v>
      </c>
      <c r="I6019" s="15" t="str">
        <f>VLOOKUP(Tb_Reseller[[#This Row],[Agen id]],Mapping_Agen!A:D,4,0)</f>
        <v>Prima</v>
      </c>
      <c r="J6019" s="7" t="str">
        <f>VLOOKUP(Tb_Reseller[[#This Row],[Agen id]],Mapping_Agen!A:C,3,0)</f>
        <v>ONLINE</v>
      </c>
      <c r="K6019" s="17" t="str">
        <f>TRIM(LEFT(Tb_Reseller[[#This Row],[Group]],2))</f>
        <v>O</v>
      </c>
      <c r="L6019" s="17" t="str">
        <f>VLOOKUP(Tb_Reseller[[#This Row],[Agen id]],Mapping_Agen!A:E,5,0)</f>
        <v>ONLINE</v>
      </c>
      <c r="M6019" s="64">
        <v>0.45161290322580627</v>
      </c>
      <c r="N6019" s="65">
        <v>0.33333333333333331</v>
      </c>
      <c r="O6019" s="65">
        <f>IFERROR(VLOOKUP(Tb_Reseller[[#This Row],[Kode Reseller]],[1]Sheet1!$A:$B,2,0),0)</f>
        <v>1</v>
      </c>
    </row>
    <row r="6020" spans="1:15" x14ac:dyDescent="0.25">
      <c r="A6020" s="13" t="s">
        <v>7427</v>
      </c>
      <c r="B6020" s="14" t="s">
        <v>16440</v>
      </c>
      <c r="C6020" s="15" t="s">
        <v>8262</v>
      </c>
      <c r="D6020" s="15" t="s">
        <v>8248</v>
      </c>
      <c r="E6020" s="16">
        <v>45861.500694444447</v>
      </c>
      <c r="F6020" s="13" t="s">
        <v>8204</v>
      </c>
      <c r="G6020" s="13" t="s">
        <v>7427</v>
      </c>
      <c r="H6020" s="15" t="str">
        <f>UPPER(Tb_Reseller[[#This Row],[Agen id]]&amp;"-"&amp;VLOOKUP(Tb_Reseller[[#This Row],[Agen id]],A:B,2,0)&amp;"("&amp;Tb_Reseller[[#This Row],[Short]]&amp;")")</f>
        <v>AR38529-TOKO NAHLA(RL)</v>
      </c>
      <c r="I6020" s="15" t="str">
        <f>VLOOKUP(Tb_Reseller[[#This Row],[Agen id]],Mapping_Agen!A:D,4,0)</f>
        <v>Limit</v>
      </c>
      <c r="J6020" s="7" t="str">
        <f>VLOOKUP(Tb_Reseller[[#This Row],[Agen id]],Mapping_Agen!A:C,3,0)</f>
        <v>PP</v>
      </c>
      <c r="K6020" s="17" t="str">
        <f>TRIM(LEFT(Tb_Reseller[[#This Row],[Group]],2))</f>
        <v>RL</v>
      </c>
      <c r="L6020" s="17" t="str">
        <f>VLOOKUP(Tb_Reseller[[#This Row],[Agen id]],Mapping_Agen!A:E,5,0)</f>
        <v>Mas Komarjaya</v>
      </c>
      <c r="M6020" s="64">
        <v>6.5806451612903176</v>
      </c>
      <c r="N6020" s="65">
        <v>7.0666666666666513</v>
      </c>
      <c r="O6020" s="65">
        <f>IFERROR(VLOOKUP(Tb_Reseller[[#This Row],[Kode Reseller]],[1]Sheet1!$A:$B,2,0),0)</f>
        <v>12.5</v>
      </c>
    </row>
    <row r="6021" spans="1:15" x14ac:dyDescent="0.25">
      <c r="A6021" s="13" t="s">
        <v>7429</v>
      </c>
      <c r="B6021" s="14" t="s">
        <v>16441</v>
      </c>
      <c r="C6021" s="15" t="s">
        <v>8202</v>
      </c>
      <c r="D6021" s="15" t="s">
        <v>11516</v>
      </c>
      <c r="E6021" s="16">
        <v>45862.772222222222</v>
      </c>
      <c r="F6021" s="13" t="s">
        <v>8204</v>
      </c>
      <c r="G6021" s="13" t="s">
        <v>7429</v>
      </c>
      <c r="H6021" s="15" t="str">
        <f>UPPER(Tb_Reseller[[#This Row],[Agen id]]&amp;"-"&amp;VLOOKUP(Tb_Reseller[[#This Row],[Agen id]],A:B,2,0)&amp;"("&amp;Tb_Reseller[[#This Row],[Short]]&amp;")")</f>
        <v>AR38536-HOSRIYAH(O)</v>
      </c>
      <c r="I6021" s="15" t="str">
        <f>VLOOKUP(Tb_Reseller[[#This Row],[Agen id]],Mapping_Agen!A:D,4,0)</f>
        <v>Prima</v>
      </c>
      <c r="J6021" s="7" t="str">
        <f>VLOOKUP(Tb_Reseller[[#This Row],[Agen id]],Mapping_Agen!A:C,3,0)</f>
        <v>ONLINE</v>
      </c>
      <c r="K6021" s="17" t="str">
        <f>TRIM(LEFT(Tb_Reseller[[#This Row],[Group]],2))</f>
        <v>O</v>
      </c>
      <c r="L6021" s="17" t="str">
        <f>VLOOKUP(Tb_Reseller[[#This Row],[Agen id]],Mapping_Agen!A:E,5,0)</f>
        <v>ONLINE</v>
      </c>
      <c r="M6021" s="64">
        <v>0</v>
      </c>
      <c r="N6021" s="65">
        <v>0</v>
      </c>
      <c r="O6021" s="65">
        <f>IFERROR(VLOOKUP(Tb_Reseller[[#This Row],[Kode Reseller]],[1]Sheet1!$A:$B,2,0),0)</f>
        <v>0</v>
      </c>
    </row>
    <row r="6022" spans="1:15" x14ac:dyDescent="0.25">
      <c r="A6022" s="13" t="s">
        <v>7431</v>
      </c>
      <c r="B6022" s="14" t="s">
        <v>16442</v>
      </c>
      <c r="C6022" s="15" t="s">
        <v>8202</v>
      </c>
      <c r="D6022" s="15" t="s">
        <v>11516</v>
      </c>
      <c r="E6022" s="16">
        <v>45864.458333333343</v>
      </c>
      <c r="F6022" s="13" t="s">
        <v>8204</v>
      </c>
      <c r="G6022" s="13" t="s">
        <v>7431</v>
      </c>
      <c r="H6022" s="15" t="str">
        <f>UPPER(Tb_Reseller[[#This Row],[Agen id]]&amp;"-"&amp;VLOOKUP(Tb_Reseller[[#This Row],[Agen id]],A:B,2,0)&amp;"("&amp;Tb_Reseller[[#This Row],[Short]]&amp;")")</f>
        <v>AR38545-SITI SAROH(O)</v>
      </c>
      <c r="I6022" s="15" t="str">
        <f>VLOOKUP(Tb_Reseller[[#This Row],[Agen id]],Mapping_Agen!A:D,4,0)</f>
        <v>Prima</v>
      </c>
      <c r="J6022" s="7" t="str">
        <f>VLOOKUP(Tb_Reseller[[#This Row],[Agen id]],Mapping_Agen!A:C,3,0)</f>
        <v>ONLINE</v>
      </c>
      <c r="K6022" s="17" t="str">
        <f>TRIM(LEFT(Tb_Reseller[[#This Row],[Group]],2))</f>
        <v>O</v>
      </c>
      <c r="L6022" s="17" t="str">
        <f>VLOOKUP(Tb_Reseller[[#This Row],[Agen id]],Mapping_Agen!A:E,5,0)</f>
        <v>ONLINE</v>
      </c>
      <c r="M6022" s="64">
        <v>0</v>
      </c>
      <c r="N6022" s="65">
        <v>0</v>
      </c>
      <c r="O6022" s="65">
        <f>IFERROR(VLOOKUP(Tb_Reseller[[#This Row],[Kode Reseller]],[1]Sheet1!$A:$B,2,0),0)</f>
        <v>0</v>
      </c>
    </row>
    <row r="6023" spans="1:15" x14ac:dyDescent="0.25">
      <c r="A6023" s="13" t="s">
        <v>7433</v>
      </c>
      <c r="B6023" s="14" t="s">
        <v>11534</v>
      </c>
      <c r="C6023" s="15" t="s">
        <v>8202</v>
      </c>
      <c r="D6023" s="15" t="s">
        <v>11516</v>
      </c>
      <c r="E6023" s="16">
        <v>45864.713888888888</v>
      </c>
      <c r="F6023" s="13" t="s">
        <v>8204</v>
      </c>
      <c r="G6023" s="13" t="s">
        <v>7433</v>
      </c>
      <c r="H6023" s="15" t="str">
        <f>UPPER(Tb_Reseller[[#This Row],[Agen id]]&amp;"-"&amp;VLOOKUP(Tb_Reseller[[#This Row],[Agen id]],A:B,2,0)&amp;"("&amp;Tb_Reseller[[#This Row],[Short]]&amp;")")</f>
        <v>AR38546-REZA CELL(O)</v>
      </c>
      <c r="I6023" s="15" t="str">
        <f>VLOOKUP(Tb_Reseller[[#This Row],[Agen id]],Mapping_Agen!A:D,4,0)</f>
        <v>Prima</v>
      </c>
      <c r="J6023" s="7" t="str">
        <f>VLOOKUP(Tb_Reseller[[#This Row],[Agen id]],Mapping_Agen!A:C,3,0)</f>
        <v>ONLINE</v>
      </c>
      <c r="K6023" s="17" t="str">
        <f>TRIM(LEFT(Tb_Reseller[[#This Row],[Group]],2))</f>
        <v>O</v>
      </c>
      <c r="L6023" s="17" t="str">
        <f>VLOOKUP(Tb_Reseller[[#This Row],[Agen id]],Mapping_Agen!A:E,5,0)</f>
        <v>ONLINE</v>
      </c>
      <c r="M6023" s="64">
        <v>0</v>
      </c>
      <c r="N6023" s="65">
        <v>0</v>
      </c>
      <c r="O6023" s="65">
        <f>IFERROR(VLOOKUP(Tb_Reseller[[#This Row],[Kode Reseller]],[1]Sheet1!$A:$B,2,0),0)</f>
        <v>0</v>
      </c>
    </row>
    <row r="6024" spans="1:15" x14ac:dyDescent="0.25">
      <c r="A6024" s="13" t="s">
        <v>7755</v>
      </c>
      <c r="B6024" s="14" t="s">
        <v>16443</v>
      </c>
      <c r="C6024" s="15" t="s">
        <v>8202</v>
      </c>
      <c r="D6024" s="15" t="s">
        <v>11516</v>
      </c>
      <c r="E6024" s="16">
        <v>45865.53125</v>
      </c>
      <c r="F6024" s="13" t="s">
        <v>8204</v>
      </c>
      <c r="G6024" s="13" t="s">
        <v>7755</v>
      </c>
      <c r="H6024" s="15" t="str">
        <f>UPPER(Tb_Reseller[[#This Row],[Agen id]]&amp;"-"&amp;VLOOKUP(Tb_Reseller[[#This Row],[Agen id]],A:B,2,0)&amp;"("&amp;Tb_Reseller[[#This Row],[Short]]&amp;")")</f>
        <v>AR38549-DINDA FARADILLA(O)</v>
      </c>
      <c r="I6024" s="15" t="str">
        <f>VLOOKUP(Tb_Reseller[[#This Row],[Agen id]],Mapping_Agen!A:D,4,0)</f>
        <v>Prima</v>
      </c>
      <c r="J6024" s="7" t="str">
        <f>VLOOKUP(Tb_Reseller[[#This Row],[Agen id]],Mapping_Agen!A:C,3,0)</f>
        <v>ONLINE</v>
      </c>
      <c r="K6024" s="17" t="str">
        <f>TRIM(LEFT(Tb_Reseller[[#This Row],[Group]],2))</f>
        <v>O</v>
      </c>
      <c r="L6024" s="17" t="str">
        <f>VLOOKUP(Tb_Reseller[[#This Row],[Agen id]],Mapping_Agen!A:E,5,0)</f>
        <v>ONLINE</v>
      </c>
      <c r="M6024" s="64">
        <v>0</v>
      </c>
      <c r="N6024" s="65">
        <v>0</v>
      </c>
      <c r="O6024" s="65">
        <f>IFERROR(VLOOKUP(Tb_Reseller[[#This Row],[Kode Reseller]],[1]Sheet1!$A:$B,2,0),0)</f>
        <v>0</v>
      </c>
    </row>
    <row r="6025" spans="1:15" x14ac:dyDescent="0.25">
      <c r="A6025" s="13" t="s">
        <v>7437</v>
      </c>
      <c r="B6025" s="14" t="s">
        <v>9333</v>
      </c>
      <c r="C6025" s="15" t="s">
        <v>8213</v>
      </c>
      <c r="D6025" s="15" t="s">
        <v>8203</v>
      </c>
      <c r="E6025" s="16">
        <v>45865.696527777778</v>
      </c>
      <c r="F6025" s="13" t="s">
        <v>8204</v>
      </c>
      <c r="G6025" s="13" t="s">
        <v>7437</v>
      </c>
      <c r="H6025" s="15" t="str">
        <f>UPPER(Tb_Reseller[[#This Row],[Agen id]]&amp;"-"&amp;VLOOKUP(Tb_Reseller[[#This Row],[Agen id]],A:B,2,0)&amp;"("&amp;Tb_Reseller[[#This Row],[Short]]&amp;")")</f>
        <v>AR38551-NURJANAH(P)</v>
      </c>
      <c r="I6025" s="15" t="str">
        <f>VLOOKUP(Tb_Reseller[[#This Row],[Agen id]],Mapping_Agen!A:D,4,0)</f>
        <v>Prima</v>
      </c>
      <c r="J6025" s="7" t="str">
        <f>VLOOKUP(Tb_Reseller[[#This Row],[Agen id]],Mapping_Agen!A:C,3,0)</f>
        <v>BSD</v>
      </c>
      <c r="K6025" s="17" t="str">
        <f>TRIM(LEFT(Tb_Reseller[[#This Row],[Group]],2))</f>
        <v>P</v>
      </c>
      <c r="L6025" s="17" t="str">
        <f>VLOOKUP(Tb_Reseller[[#This Row],[Agen id]],Mapping_Agen!A:E,5,0)</f>
        <v>Hupron</v>
      </c>
      <c r="M6025" s="64">
        <v>1.9999999999999984</v>
      </c>
      <c r="N6025" s="65">
        <v>1.8333333333333357</v>
      </c>
      <c r="O6025" s="65">
        <f>IFERROR(VLOOKUP(Tb_Reseller[[#This Row],[Kode Reseller]],[1]Sheet1!$A:$B,2,0),0)</f>
        <v>1.75</v>
      </c>
    </row>
    <row r="6026" spans="1:15" x14ac:dyDescent="0.25">
      <c r="A6026" s="13" t="s">
        <v>7440</v>
      </c>
      <c r="B6026" s="14" t="s">
        <v>16444</v>
      </c>
      <c r="C6026" s="15" t="s">
        <v>8202</v>
      </c>
      <c r="D6026" s="15" t="s">
        <v>11516</v>
      </c>
      <c r="E6026" s="16">
        <v>45866.402777777781</v>
      </c>
      <c r="F6026" s="13" t="s">
        <v>8204</v>
      </c>
      <c r="G6026" s="13" t="s">
        <v>7440</v>
      </c>
      <c r="H6026" s="15" t="str">
        <f>UPPER(Tb_Reseller[[#This Row],[Agen id]]&amp;"-"&amp;VLOOKUP(Tb_Reseller[[#This Row],[Agen id]],A:B,2,0)&amp;"("&amp;Tb_Reseller[[#This Row],[Short]]&amp;")")</f>
        <v>AR38553-NIZAR(O)</v>
      </c>
      <c r="I6026" s="15" t="str">
        <f>VLOOKUP(Tb_Reseller[[#This Row],[Agen id]],Mapping_Agen!A:D,4,0)</f>
        <v>Prima</v>
      </c>
      <c r="J6026" s="7" t="str">
        <f>VLOOKUP(Tb_Reseller[[#This Row],[Agen id]],Mapping_Agen!A:C,3,0)</f>
        <v>ONLINE</v>
      </c>
      <c r="K6026" s="17" t="str">
        <f>TRIM(LEFT(Tb_Reseller[[#This Row],[Group]],2))</f>
        <v>O</v>
      </c>
      <c r="L6026" s="17" t="str">
        <f>VLOOKUP(Tb_Reseller[[#This Row],[Agen id]],Mapping_Agen!A:E,5,0)</f>
        <v>ONLINE</v>
      </c>
      <c r="M6026" s="64">
        <v>0</v>
      </c>
      <c r="N6026" s="65">
        <v>0</v>
      </c>
      <c r="O6026" s="65">
        <f>IFERROR(VLOOKUP(Tb_Reseller[[#This Row],[Kode Reseller]],[1]Sheet1!$A:$B,2,0),0)</f>
        <v>0</v>
      </c>
    </row>
    <row r="6027" spans="1:15" x14ac:dyDescent="0.25">
      <c r="A6027" s="13" t="s">
        <v>16445</v>
      </c>
      <c r="B6027" s="14" t="s">
        <v>16446</v>
      </c>
      <c r="C6027" s="15" t="s">
        <v>8213</v>
      </c>
      <c r="D6027" s="15" t="s">
        <v>9018</v>
      </c>
      <c r="E6027" s="16">
        <v>45866.456250000003</v>
      </c>
      <c r="F6027" s="7" t="s">
        <v>8268</v>
      </c>
      <c r="G6027" s="13" t="s">
        <v>806</v>
      </c>
      <c r="H6027" s="15" t="str">
        <f>UPPER(Tb_Reseller[[#This Row],[Agen id]]&amp;"-"&amp;VLOOKUP(Tb_Reseller[[#This Row],[Agen id]],A:B,2,0)&amp;"("&amp;Tb_Reseller[[#This Row],[Short]]&amp;")")</f>
        <v>AR08006-TJ CELL(P)</v>
      </c>
      <c r="I6027" s="15" t="str">
        <f>VLOOKUP(Tb_Reseller[[#This Row],[Agen id]],Mapping_Agen!A:D,4,0)</f>
        <v>Prima</v>
      </c>
      <c r="J6027" s="7" t="str">
        <f>VLOOKUP(Tb_Reseller[[#This Row],[Agen id]],Mapping_Agen!A:C,3,0)</f>
        <v>ICON</v>
      </c>
      <c r="K6027" s="17" t="str">
        <f>TRIM(LEFT(Tb_Reseller[[#This Row],[Group]],2))</f>
        <v>P</v>
      </c>
      <c r="L6027" s="17" t="str">
        <f>VLOOKUP(Tb_Reseller[[#This Row],[Agen id]],Mapping_Agen!A:E,5,0)</f>
        <v>Abdul Harris</v>
      </c>
      <c r="M6027" s="64">
        <v>0.74193548387096731</v>
      </c>
      <c r="N6027" s="65">
        <v>0.6333333333333333</v>
      </c>
      <c r="O6027" s="65">
        <f>IFERROR(VLOOKUP(Tb_Reseller[[#This Row],[Kode Reseller]],[1]Sheet1!$A:$B,2,0),0)</f>
        <v>0.5</v>
      </c>
    </row>
    <row r="6028" spans="1:15" x14ac:dyDescent="0.25">
      <c r="A6028" s="24" t="s">
        <v>7442</v>
      </c>
      <c r="B6028" s="14" t="s">
        <v>15129</v>
      </c>
      <c r="C6028" s="15" t="s">
        <v>8213</v>
      </c>
      <c r="D6028" s="15" t="s">
        <v>8248</v>
      </c>
      <c r="E6028" s="16">
        <v>45866.491666666669</v>
      </c>
      <c r="F6028" s="13" t="s">
        <v>8204</v>
      </c>
      <c r="G6028" s="13" t="s">
        <v>7442</v>
      </c>
      <c r="H6028" s="15" t="str">
        <f>UPPER(Tb_Reseller[[#This Row],[Agen id]]&amp;"-"&amp;VLOOKUP(Tb_Reseller[[#This Row],[Agen id]],A:B,2,0)&amp;"("&amp;Tb_Reseller[[#This Row],[Short]]&amp;")")</f>
        <v>AR38555-NAJWA CELL(P)</v>
      </c>
      <c r="I6028" s="15" t="str">
        <f>VLOOKUP(Tb_Reseller[[#This Row],[Agen id]],Mapping_Agen!A:D,4,0)</f>
        <v>Prima</v>
      </c>
      <c r="J6028" s="7" t="str">
        <f>VLOOKUP(Tb_Reseller[[#This Row],[Agen id]],Mapping_Agen!A:C,3,0)</f>
        <v>PP</v>
      </c>
      <c r="K6028" s="17" t="str">
        <f>TRIM(LEFT(Tb_Reseller[[#This Row],[Group]],2))</f>
        <v>P</v>
      </c>
      <c r="L6028" s="17" t="str">
        <f>VLOOKUP(Tb_Reseller[[#This Row],[Agen id]],Mapping_Agen!A:E,5,0)</f>
        <v>NON SCO</v>
      </c>
      <c r="M6028" s="64">
        <v>0</v>
      </c>
      <c r="N6028" s="65">
        <v>0</v>
      </c>
      <c r="O6028" s="65">
        <f>IFERROR(VLOOKUP(Tb_Reseller[[#This Row],[Kode Reseller]],[1]Sheet1!$A:$B,2,0),0)</f>
        <v>0</v>
      </c>
    </row>
    <row r="6029" spans="1:15" x14ac:dyDescent="0.25">
      <c r="A6029" s="13" t="s">
        <v>16447</v>
      </c>
      <c r="B6029" s="14" t="s">
        <v>16448</v>
      </c>
      <c r="C6029" s="15" t="s">
        <v>8213</v>
      </c>
      <c r="D6029" s="15" t="s">
        <v>15044</v>
      </c>
      <c r="E6029" s="16">
        <v>45867.454861111109</v>
      </c>
      <c r="F6029" s="7" t="s">
        <v>8268</v>
      </c>
      <c r="G6029" s="13" t="s">
        <v>5149</v>
      </c>
      <c r="H6029" s="15" t="str">
        <f>UPPER(Tb_Reseller[[#This Row],[Agen id]]&amp;"-"&amp;VLOOKUP(Tb_Reseller[[#This Row],[Agen id]],A:B,2,0)&amp;"("&amp;Tb_Reseller[[#This Row],[Short]]&amp;")")</f>
        <v>AR34632-BHARATA CELL(P)</v>
      </c>
      <c r="I6029" s="15" t="str">
        <f>VLOOKUP(Tb_Reseller[[#This Row],[Agen id]],Mapping_Agen!A:D,4,0)</f>
        <v>Prima</v>
      </c>
      <c r="J6029" s="7" t="str">
        <f>VLOOKUP(Tb_Reseller[[#This Row],[Agen id]],Mapping_Agen!A:C,3,0)</f>
        <v>PRG</v>
      </c>
      <c r="K6029" s="17" t="str">
        <f>TRIM(LEFT(Tb_Reseller[[#This Row],[Group]],2))</f>
        <v>P</v>
      </c>
      <c r="L6029" s="17" t="str">
        <f>VLOOKUP(Tb_Reseller[[#This Row],[Agen id]],Mapping_Agen!A:E,5,0)</f>
        <v>NON SCO</v>
      </c>
      <c r="M6029" s="64">
        <v>3.2258064516129031E-2</v>
      </c>
      <c r="N6029" s="65">
        <v>0</v>
      </c>
      <c r="O6029" s="65">
        <f>IFERROR(VLOOKUP(Tb_Reseller[[#This Row],[Kode Reseller]],[1]Sheet1!$A:$B,2,0),0)</f>
        <v>0</v>
      </c>
    </row>
    <row r="6030" spans="1:15" x14ac:dyDescent="0.25">
      <c r="A6030" s="13" t="s">
        <v>16449</v>
      </c>
      <c r="B6030" s="14" t="s">
        <v>16450</v>
      </c>
      <c r="C6030" s="15" t="s">
        <v>8213</v>
      </c>
      <c r="D6030" s="15" t="s">
        <v>16451</v>
      </c>
      <c r="E6030" s="16">
        <v>45867.535416666673</v>
      </c>
      <c r="F6030" s="13" t="s">
        <v>8268</v>
      </c>
      <c r="G6030" s="13" t="s">
        <v>5149</v>
      </c>
      <c r="H6030" s="15" t="str">
        <f>UPPER(Tb_Reseller[[#This Row],[Agen id]]&amp;"-"&amp;VLOOKUP(Tb_Reseller[[#This Row],[Agen id]],A:B,2,0)&amp;"("&amp;Tb_Reseller[[#This Row],[Short]]&amp;")")</f>
        <v>AR34632-BHARATA CELL(P)</v>
      </c>
      <c r="I6030" s="15" t="str">
        <f>VLOOKUP(Tb_Reseller[[#This Row],[Agen id]],Mapping_Agen!A:D,4,0)</f>
        <v>Prima</v>
      </c>
      <c r="J6030" s="7" t="str">
        <f>VLOOKUP(Tb_Reseller[[#This Row],[Agen id]],Mapping_Agen!A:C,3,0)</f>
        <v>PRG</v>
      </c>
      <c r="K6030" s="17" t="str">
        <f>TRIM(LEFT(Tb_Reseller[[#This Row],[Group]],2))</f>
        <v>P</v>
      </c>
      <c r="L6030" s="17" t="str">
        <f>VLOOKUP(Tb_Reseller[[#This Row],[Agen id]],Mapping_Agen!A:E,5,0)</f>
        <v>NON SCO</v>
      </c>
      <c r="M6030" s="64">
        <v>0.22580645161290322</v>
      </c>
      <c r="N6030" s="65">
        <v>0.26666666666666666</v>
      </c>
      <c r="O6030" s="65">
        <f>IFERROR(VLOOKUP(Tb_Reseller[[#This Row],[Kode Reseller]],[1]Sheet1!$A:$B,2,0),0)</f>
        <v>0.25</v>
      </c>
    </row>
    <row r="6031" spans="1:15" x14ac:dyDescent="0.25">
      <c r="A6031" s="13" t="s">
        <v>7757</v>
      </c>
      <c r="B6031" s="14" t="s">
        <v>16452</v>
      </c>
      <c r="C6031" s="15" t="s">
        <v>8213</v>
      </c>
      <c r="D6031" s="15" t="s">
        <v>8248</v>
      </c>
      <c r="E6031" s="16">
        <v>45867.647916666669</v>
      </c>
      <c r="F6031" s="13" t="s">
        <v>8204</v>
      </c>
      <c r="G6031" s="13" t="s">
        <v>7757</v>
      </c>
      <c r="H6031" s="15" t="str">
        <f>UPPER(Tb_Reseller[[#This Row],[Agen id]]&amp;"-"&amp;VLOOKUP(Tb_Reseller[[#This Row],[Agen id]],A:B,2,0)&amp;"("&amp;Tb_Reseller[[#This Row],[Short]]&amp;")")</f>
        <v>AR38559-ROHMAH ARSY CELL(P)</v>
      </c>
      <c r="I6031" s="15" t="str">
        <f>VLOOKUP(Tb_Reseller[[#This Row],[Agen id]],Mapping_Agen!A:D,4,0)</f>
        <v>Prima</v>
      </c>
      <c r="J6031" s="7" t="str">
        <f>VLOOKUP(Tb_Reseller[[#This Row],[Agen id]],Mapping_Agen!A:C,3,0)</f>
        <v>PP</v>
      </c>
      <c r="K6031" s="17" t="str">
        <f>TRIM(LEFT(Tb_Reseller[[#This Row],[Group]],2))</f>
        <v>P</v>
      </c>
      <c r="L6031" s="17" t="str">
        <f>VLOOKUP(Tb_Reseller[[#This Row],[Agen id]],Mapping_Agen!A:E,5,0)</f>
        <v>NON SCO</v>
      </c>
      <c r="M6031" s="64">
        <v>0</v>
      </c>
      <c r="N6031" s="65">
        <v>0</v>
      </c>
      <c r="O6031" s="65">
        <f>IFERROR(VLOOKUP(Tb_Reseller[[#This Row],[Kode Reseller]],[1]Sheet1!$A:$B,2,0),0)</f>
        <v>0</v>
      </c>
    </row>
    <row r="6032" spans="1:15" x14ac:dyDescent="0.25">
      <c r="A6032" s="13" t="s">
        <v>7446</v>
      </c>
      <c r="B6032" s="14" t="s">
        <v>8688</v>
      </c>
      <c r="C6032" s="15" t="s">
        <v>8202</v>
      </c>
      <c r="D6032" s="15" t="s">
        <v>11516</v>
      </c>
      <c r="E6032" s="16">
        <v>45867.845138888893</v>
      </c>
      <c r="F6032" s="13" t="s">
        <v>8204</v>
      </c>
      <c r="G6032" s="13" t="s">
        <v>7446</v>
      </c>
      <c r="H6032" s="15" t="str">
        <f>UPPER(Tb_Reseller[[#This Row],[Agen id]]&amp;"-"&amp;VLOOKUP(Tb_Reseller[[#This Row],[Agen id]],A:B,2,0)&amp;"("&amp;Tb_Reseller[[#This Row],[Short]]&amp;")")</f>
        <v>AR38561-ARI CELL(O)</v>
      </c>
      <c r="I6032" s="15" t="str">
        <f>VLOOKUP(Tb_Reseller[[#This Row],[Agen id]],Mapping_Agen!A:D,4,0)</f>
        <v>Prima</v>
      </c>
      <c r="J6032" s="7" t="str">
        <f>VLOOKUP(Tb_Reseller[[#This Row],[Agen id]],Mapping_Agen!A:C,3,0)</f>
        <v>ONLINE</v>
      </c>
      <c r="K6032" s="17" t="str">
        <f>TRIM(LEFT(Tb_Reseller[[#This Row],[Group]],2))</f>
        <v>O</v>
      </c>
      <c r="L6032" s="17" t="str">
        <f>VLOOKUP(Tb_Reseller[[#This Row],[Agen id]],Mapping_Agen!A:E,5,0)</f>
        <v>ONLINE</v>
      </c>
      <c r="M6032" s="64">
        <v>0</v>
      </c>
      <c r="N6032" s="65">
        <v>0</v>
      </c>
      <c r="O6032" s="65">
        <f>IFERROR(VLOOKUP(Tb_Reseller[[#This Row],[Kode Reseller]],[1]Sheet1!$A:$B,2,0),0)</f>
        <v>0</v>
      </c>
    </row>
    <row r="6033" spans="1:15" x14ac:dyDescent="0.25">
      <c r="A6033" s="13" t="s">
        <v>723</v>
      </c>
      <c r="B6033" s="14" t="s">
        <v>10829</v>
      </c>
      <c r="C6033" s="15" t="s">
        <v>8202</v>
      </c>
      <c r="D6033" s="15" t="s">
        <v>11516</v>
      </c>
      <c r="E6033" s="16">
        <v>45868.168749999997</v>
      </c>
      <c r="F6033" s="13" t="s">
        <v>8204</v>
      </c>
      <c r="G6033" s="13" t="s">
        <v>723</v>
      </c>
      <c r="H6033" s="15" t="str">
        <f>UPPER(Tb_Reseller[[#This Row],[Agen id]]&amp;"-"&amp;VLOOKUP(Tb_Reseller[[#This Row],[Agen id]],A:B,2,0)&amp;"("&amp;Tb_Reseller[[#This Row],[Short]]&amp;")")</f>
        <v>AR38562-INTAN(O)</v>
      </c>
      <c r="I6033" s="15" t="str">
        <f>VLOOKUP(Tb_Reseller[[#This Row],[Agen id]],Mapping_Agen!A:D,4,0)</f>
        <v>Prima</v>
      </c>
      <c r="J6033" s="7" t="str">
        <f>VLOOKUP(Tb_Reseller[[#This Row],[Agen id]],Mapping_Agen!A:C,3,0)</f>
        <v>ONLINE</v>
      </c>
      <c r="K6033" s="17" t="str">
        <f>TRIM(LEFT(Tb_Reseller[[#This Row],[Group]],2))</f>
        <v>O</v>
      </c>
      <c r="L6033" s="17" t="str">
        <f>VLOOKUP(Tb_Reseller[[#This Row],[Agen id]],Mapping_Agen!A:E,5,0)</f>
        <v>ONLINE</v>
      </c>
      <c r="M6033" s="64">
        <v>3.3870967741935458</v>
      </c>
      <c r="N6033" s="65">
        <v>1.5666666666666682</v>
      </c>
      <c r="O6033" s="65">
        <f>IFERROR(VLOOKUP(Tb_Reseller[[#This Row],[Kode Reseller]],[1]Sheet1!$A:$B,2,0),0)</f>
        <v>0.25</v>
      </c>
    </row>
    <row r="6034" spans="1:15" x14ac:dyDescent="0.25">
      <c r="A6034" s="13" t="s">
        <v>16453</v>
      </c>
      <c r="B6034" s="14" t="s">
        <v>16454</v>
      </c>
      <c r="C6034" s="15" t="s">
        <v>8202</v>
      </c>
      <c r="D6034" s="15" t="s">
        <v>8829</v>
      </c>
      <c r="E6034" s="16">
        <v>45868.424305555563</v>
      </c>
      <c r="F6034" s="7" t="s">
        <v>8268</v>
      </c>
      <c r="G6034" s="13" t="s">
        <v>886</v>
      </c>
      <c r="H6034" s="15" t="str">
        <f>UPPER(Tb_Reseller[[#This Row],[Agen id]]&amp;"-"&amp;VLOOKUP(Tb_Reseller[[#This Row],[Agen id]],A:B,2,0)&amp;"("&amp;Tb_Reseller[[#This Row],[Short]]&amp;")")</f>
        <v>AR08869-BAROKAH CELL 2(O)</v>
      </c>
      <c r="I6034" s="15" t="str">
        <f>VLOOKUP(Tb_Reseller[[#This Row],[Agen id]],Mapping_Agen!A:D,4,0)</f>
        <v>Prima</v>
      </c>
      <c r="J6034" s="7" t="str">
        <f>VLOOKUP(Tb_Reseller[[#This Row],[Agen id]],Mapping_Agen!A:C,3,0)</f>
        <v>BSD</v>
      </c>
      <c r="K6034" s="17" t="str">
        <f>TRIM(LEFT(Tb_Reseller[[#This Row],[Group]],2))</f>
        <v>O</v>
      </c>
      <c r="L6034" s="17" t="str">
        <f>VLOOKUP(Tb_Reseller[[#This Row],[Agen id]],Mapping_Agen!A:E,5,0)</f>
        <v>NON SCO</v>
      </c>
      <c r="M6034" s="64">
        <v>0</v>
      </c>
      <c r="N6034" s="65">
        <v>0</v>
      </c>
      <c r="O6034" s="65">
        <f>IFERROR(VLOOKUP(Tb_Reseller[[#This Row],[Kode Reseller]],[1]Sheet1!$A:$B,2,0),0)</f>
        <v>0</v>
      </c>
    </row>
    <row r="6035" spans="1:15" x14ac:dyDescent="0.25">
      <c r="A6035" s="13" t="s">
        <v>7450</v>
      </c>
      <c r="B6035" s="14" t="s">
        <v>16455</v>
      </c>
      <c r="C6035" s="15" t="s">
        <v>8202</v>
      </c>
      <c r="D6035" s="15" t="s">
        <v>11516</v>
      </c>
      <c r="E6035" s="16">
        <v>45868.724305555559</v>
      </c>
      <c r="F6035" s="13" t="s">
        <v>8204</v>
      </c>
      <c r="G6035" s="13" t="s">
        <v>7450</v>
      </c>
      <c r="H6035" s="15" t="str">
        <f>UPPER(Tb_Reseller[[#This Row],[Agen id]]&amp;"-"&amp;VLOOKUP(Tb_Reseller[[#This Row],[Agen id]],A:B,2,0)&amp;"("&amp;Tb_Reseller[[#This Row],[Short]]&amp;")")</f>
        <v>AR38566-NOEY CELL(O)</v>
      </c>
      <c r="I6035" s="15" t="str">
        <f>VLOOKUP(Tb_Reseller[[#This Row],[Agen id]],Mapping_Agen!A:D,4,0)</f>
        <v>Prima</v>
      </c>
      <c r="J6035" s="7" t="str">
        <f>VLOOKUP(Tb_Reseller[[#This Row],[Agen id]],Mapping_Agen!A:C,3,0)</f>
        <v>ONLINE</v>
      </c>
      <c r="K6035" s="17" t="str">
        <f>TRIM(LEFT(Tb_Reseller[[#This Row],[Group]],2))</f>
        <v>O</v>
      </c>
      <c r="L6035" s="17" t="str">
        <f>VLOOKUP(Tb_Reseller[[#This Row],[Agen id]],Mapping_Agen!A:E,5,0)</f>
        <v>ONLINE</v>
      </c>
      <c r="M6035" s="64">
        <v>0</v>
      </c>
      <c r="N6035" s="65">
        <v>0</v>
      </c>
      <c r="O6035" s="65">
        <f>IFERROR(VLOOKUP(Tb_Reseller[[#This Row],[Kode Reseller]],[1]Sheet1!$A:$B,2,0),0)</f>
        <v>0</v>
      </c>
    </row>
    <row r="6036" spans="1:15" x14ac:dyDescent="0.25">
      <c r="A6036" s="13" t="s">
        <v>16456</v>
      </c>
      <c r="B6036" s="14" t="s">
        <v>16444</v>
      </c>
      <c r="C6036" s="15" t="s">
        <v>8213</v>
      </c>
      <c r="D6036" s="22" t="s">
        <v>16457</v>
      </c>
      <c r="E6036" s="16">
        <v>45870.469444444447</v>
      </c>
      <c r="F6036" s="13" t="s">
        <v>8268</v>
      </c>
      <c r="G6036" s="13" t="s">
        <v>342</v>
      </c>
      <c r="H6036" s="15" t="str">
        <f>UPPER(Tb_Reseller[[#This Row],[Agen id]]&amp;"-"&amp;VLOOKUP(Tb_Reseller[[#This Row],[Agen id]],A:B,2,0)&amp;"("&amp;Tb_Reseller[[#This Row],[Short]]&amp;")")</f>
        <v>AR38468-AHMAD RIDWAN(P)</v>
      </c>
      <c r="I6036" s="15" t="str">
        <f>VLOOKUP(Tb_Reseller[[#This Row],[Agen id]],Mapping_Agen!A:D,4,0)</f>
        <v>Prima</v>
      </c>
      <c r="J6036" s="7" t="str">
        <f>VLOOKUP(Tb_Reseller[[#This Row],[Agen id]],Mapping_Agen!A:C,3,0)</f>
        <v>BSD</v>
      </c>
      <c r="K6036" s="17" t="str">
        <f>TRIM(LEFT(Tb_Reseller[[#This Row],[Group]],2))</f>
        <v>P</v>
      </c>
      <c r="L6036" s="17" t="str">
        <f>VLOOKUP(Tb_Reseller[[#This Row],[Agen id]],Mapping_Agen!A:E,5,0)</f>
        <v>NON SCO</v>
      </c>
      <c r="M6036" s="64">
        <v>0.35483870967741926</v>
      </c>
      <c r="N6036" s="65">
        <v>0.13333333333333333</v>
      </c>
      <c r="O6036" s="65">
        <f>IFERROR(VLOOKUP(Tb_Reseller[[#This Row],[Kode Reseller]],[1]Sheet1!$A:$B,2,0),0)</f>
        <v>0</v>
      </c>
    </row>
    <row r="6037" spans="1:15" x14ac:dyDescent="0.25">
      <c r="A6037" s="13" t="s">
        <v>7452</v>
      </c>
      <c r="B6037" s="14" t="s">
        <v>16458</v>
      </c>
      <c r="C6037" s="15" t="s">
        <v>8213</v>
      </c>
      <c r="D6037" s="15" t="s">
        <v>8231</v>
      </c>
      <c r="E6037" s="16">
        <v>45870.689583333333</v>
      </c>
      <c r="F6037" s="13" t="s">
        <v>8204</v>
      </c>
      <c r="G6037" s="13" t="s">
        <v>7452</v>
      </c>
      <c r="H6037" s="15" t="str">
        <f>UPPER(Tb_Reseller[[#This Row],[Agen id]]&amp;"-"&amp;VLOOKUP(Tb_Reseller[[#This Row],[Agen id]],A:B,2,0)&amp;"("&amp;Tb_Reseller[[#This Row],[Short]]&amp;")")</f>
        <v>AR38577-SASRIYANAH(P)</v>
      </c>
      <c r="I6037" s="15" t="str">
        <f>VLOOKUP(Tb_Reseller[[#This Row],[Agen id]],Mapping_Agen!A:D,4,0)</f>
        <v>Prima</v>
      </c>
      <c r="J6037" s="7" t="str">
        <f>VLOOKUP(Tb_Reseller[[#This Row],[Agen id]],Mapping_Agen!A:C,3,0)</f>
        <v>ICON</v>
      </c>
      <c r="K6037" s="17" t="str">
        <f>TRIM(LEFT(Tb_Reseller[[#This Row],[Group]],2))</f>
        <v>P</v>
      </c>
      <c r="L6037" s="17" t="str">
        <f>VLOOKUP(Tb_Reseller[[#This Row],[Agen id]],Mapping_Agen!A:E,5,0)</f>
        <v>Abdul Harris</v>
      </c>
      <c r="M6037" s="64">
        <v>0</v>
      </c>
      <c r="N6037" s="65">
        <v>0</v>
      </c>
      <c r="O6037" s="65">
        <f>IFERROR(VLOOKUP(Tb_Reseller[[#This Row],[Kode Reseller]],[1]Sheet1!$A:$B,2,0),0)</f>
        <v>0.25</v>
      </c>
    </row>
    <row r="6038" spans="1:15" x14ac:dyDescent="0.25">
      <c r="A6038" s="13" t="s">
        <v>3362</v>
      </c>
      <c r="B6038" s="14" t="s">
        <v>9514</v>
      </c>
      <c r="C6038" s="15" t="s">
        <v>8202</v>
      </c>
      <c r="D6038" s="15" t="s">
        <v>11516</v>
      </c>
      <c r="E6038" s="16">
        <v>45870.79583333333</v>
      </c>
      <c r="F6038" s="13" t="s">
        <v>8204</v>
      </c>
      <c r="G6038" s="13" t="s">
        <v>3362</v>
      </c>
      <c r="H6038" s="15" t="str">
        <f>UPPER(Tb_Reseller[[#This Row],[Agen id]]&amp;"-"&amp;VLOOKUP(Tb_Reseller[[#This Row],[Agen id]],A:B,2,0)&amp;"("&amp;Tb_Reseller[[#This Row],[Short]]&amp;")")</f>
        <v>AR38578-IKA(O)</v>
      </c>
      <c r="I6038" s="15" t="str">
        <f>VLOOKUP(Tb_Reseller[[#This Row],[Agen id]],Mapping_Agen!A:D,4,0)</f>
        <v>Prima</v>
      </c>
      <c r="J6038" s="7" t="str">
        <f>VLOOKUP(Tb_Reseller[[#This Row],[Agen id]],Mapping_Agen!A:C,3,0)</f>
        <v>ONLINE</v>
      </c>
      <c r="K6038" s="17" t="str">
        <f>TRIM(LEFT(Tb_Reseller[[#This Row],[Group]],2))</f>
        <v>O</v>
      </c>
      <c r="L6038" s="17" t="str">
        <f>VLOOKUP(Tb_Reseller[[#This Row],[Agen id]],Mapping_Agen!A:E,5,0)</f>
        <v>ONLINE</v>
      </c>
      <c r="M6038" s="64">
        <v>0.48387096774193528</v>
      </c>
      <c r="N6038" s="65">
        <v>0.6333333333333333</v>
      </c>
      <c r="O6038" s="65">
        <f>IFERROR(VLOOKUP(Tb_Reseller[[#This Row],[Kode Reseller]],[1]Sheet1!$A:$B,2,0),0)</f>
        <v>0.75</v>
      </c>
    </row>
    <row r="6039" spans="1:15" x14ac:dyDescent="0.25">
      <c r="A6039" s="13" t="s">
        <v>7458</v>
      </c>
      <c r="B6039" s="14" t="s">
        <v>9334</v>
      </c>
      <c r="C6039" s="15" t="s">
        <v>8213</v>
      </c>
      <c r="D6039" s="15" t="s">
        <v>8369</v>
      </c>
      <c r="E6039" s="16">
        <v>45871.631249999999</v>
      </c>
      <c r="F6039" s="13" t="s">
        <v>8204</v>
      </c>
      <c r="G6039" s="13" t="s">
        <v>7458</v>
      </c>
      <c r="H6039" s="15" t="str">
        <f>UPPER(Tb_Reseller[[#This Row],[Agen id]]&amp;"-"&amp;VLOOKUP(Tb_Reseller[[#This Row],[Agen id]],A:B,2,0)&amp;"("&amp;Tb_Reseller[[#This Row],[Short]]&amp;")")</f>
        <v>AR38581-GG CELL(P)</v>
      </c>
      <c r="I6039" s="15" t="str">
        <f>VLOOKUP(Tb_Reseller[[#This Row],[Agen id]],Mapping_Agen!A:D,4,0)</f>
        <v>Prima</v>
      </c>
      <c r="J6039" s="7" t="str">
        <f>VLOOKUP(Tb_Reseller[[#This Row],[Agen id]],Mapping_Agen!A:C,3,0)</f>
        <v>PRG</v>
      </c>
      <c r="K6039" s="17" t="str">
        <f>TRIM(LEFT(Tb_Reseller[[#This Row],[Group]],2))</f>
        <v>P</v>
      </c>
      <c r="L6039" s="17" t="str">
        <f>VLOOKUP(Tb_Reseller[[#This Row],[Agen id]],Mapping_Agen!A:E,5,0)</f>
        <v>NON SCO</v>
      </c>
      <c r="M6039" s="64">
        <v>0</v>
      </c>
      <c r="N6039" s="65">
        <v>0</v>
      </c>
      <c r="O6039" s="65">
        <f>IFERROR(VLOOKUP(Tb_Reseller[[#This Row],[Kode Reseller]],[1]Sheet1!$A:$B,2,0),0)</f>
        <v>0</v>
      </c>
    </row>
    <row r="6040" spans="1:15" x14ac:dyDescent="0.25">
      <c r="A6040" s="13" t="s">
        <v>7761</v>
      </c>
      <c r="B6040" s="14" t="s">
        <v>11725</v>
      </c>
      <c r="C6040" s="15" t="s">
        <v>8202</v>
      </c>
      <c r="D6040" s="15" t="s">
        <v>11516</v>
      </c>
      <c r="E6040" s="16">
        <v>45871.804861111108</v>
      </c>
      <c r="F6040" s="13" t="s">
        <v>8204</v>
      </c>
      <c r="G6040" s="13" t="s">
        <v>7761</v>
      </c>
      <c r="H6040" s="15" t="str">
        <f>UPPER(Tb_Reseller[[#This Row],[Agen id]]&amp;"-"&amp;VLOOKUP(Tb_Reseller[[#This Row],[Agen id]],A:B,2,0)&amp;"("&amp;Tb_Reseller[[#This Row],[Short]]&amp;")")</f>
        <v>AR38582-HILDA CELL(O)</v>
      </c>
      <c r="I6040" s="15" t="str">
        <f>VLOOKUP(Tb_Reseller[[#This Row],[Agen id]],Mapping_Agen!A:D,4,0)</f>
        <v>Prima</v>
      </c>
      <c r="J6040" s="7" t="str">
        <f>VLOOKUP(Tb_Reseller[[#This Row],[Agen id]],Mapping_Agen!A:C,3,0)</f>
        <v>ONLINE</v>
      </c>
      <c r="K6040" s="17" t="str">
        <f>TRIM(LEFT(Tb_Reseller[[#This Row],[Group]],2))</f>
        <v>O</v>
      </c>
      <c r="L6040" s="17" t="str">
        <f>VLOOKUP(Tb_Reseller[[#This Row],[Agen id]],Mapping_Agen!A:E,5,0)</f>
        <v>ONLINE</v>
      </c>
      <c r="M6040" s="64">
        <v>0</v>
      </c>
      <c r="N6040" s="65">
        <v>0</v>
      </c>
      <c r="O6040" s="65">
        <f>IFERROR(VLOOKUP(Tb_Reseller[[#This Row],[Kode Reseller]],[1]Sheet1!$A:$B,2,0),0)</f>
        <v>0</v>
      </c>
    </row>
    <row r="6041" spans="1:15" x14ac:dyDescent="0.25">
      <c r="A6041" s="13" t="s">
        <v>7463</v>
      </c>
      <c r="B6041" s="14" t="s">
        <v>16459</v>
      </c>
      <c r="C6041" s="15" t="s">
        <v>8202</v>
      </c>
      <c r="D6041" s="15" t="s">
        <v>11516</v>
      </c>
      <c r="E6041" s="16">
        <v>45872.445138888892</v>
      </c>
      <c r="F6041" s="13" t="s">
        <v>8204</v>
      </c>
      <c r="G6041" s="13" t="s">
        <v>7463</v>
      </c>
      <c r="H6041" s="15" t="str">
        <f>UPPER(Tb_Reseller[[#This Row],[Agen id]]&amp;"-"&amp;VLOOKUP(Tb_Reseller[[#This Row],[Agen id]],A:B,2,0)&amp;"("&amp;Tb_Reseller[[#This Row],[Short]]&amp;")")</f>
        <v>AR38585-RESTIAN(O)</v>
      </c>
      <c r="I6041" s="15" t="str">
        <f>VLOOKUP(Tb_Reseller[[#This Row],[Agen id]],Mapping_Agen!A:D,4,0)</f>
        <v>Prima</v>
      </c>
      <c r="J6041" s="7" t="str">
        <f>VLOOKUP(Tb_Reseller[[#This Row],[Agen id]],Mapping_Agen!A:C,3,0)</f>
        <v>ONLINE</v>
      </c>
      <c r="K6041" s="17" t="str">
        <f>TRIM(LEFT(Tb_Reseller[[#This Row],[Group]],2))</f>
        <v>O</v>
      </c>
      <c r="L6041" s="17" t="str">
        <f>VLOOKUP(Tb_Reseller[[#This Row],[Agen id]],Mapping_Agen!A:E,5,0)</f>
        <v>ONLINE</v>
      </c>
      <c r="M6041" s="64">
        <v>0</v>
      </c>
      <c r="N6041" s="65">
        <v>0</v>
      </c>
      <c r="O6041" s="65">
        <f>IFERROR(VLOOKUP(Tb_Reseller[[#This Row],[Kode Reseller]],[1]Sheet1!$A:$B,2,0),0)</f>
        <v>0</v>
      </c>
    </row>
    <row r="6042" spans="1:15" x14ac:dyDescent="0.25">
      <c r="A6042" s="13" t="s">
        <v>16460</v>
      </c>
      <c r="B6042" s="14" t="s">
        <v>16461</v>
      </c>
      <c r="C6042" s="15" t="s">
        <v>8213</v>
      </c>
      <c r="D6042" s="15" t="s">
        <v>10439</v>
      </c>
      <c r="E6042" s="16">
        <v>45873.8</v>
      </c>
      <c r="F6042" s="7" t="s">
        <v>8268</v>
      </c>
      <c r="G6042" s="13" t="s">
        <v>1191</v>
      </c>
      <c r="H6042" s="15" t="str">
        <f>UPPER(Tb_Reseller[[#This Row],[Agen id]]&amp;"-"&amp;VLOOKUP(Tb_Reseller[[#This Row],[Agen id]],A:B,2,0)&amp;"("&amp;Tb_Reseller[[#This Row],[Short]]&amp;")")</f>
        <v>AR12141-LUBIS CELL(P)</v>
      </c>
      <c r="I6042" s="15" t="str">
        <f>VLOOKUP(Tb_Reseller[[#This Row],[Agen id]],Mapping_Agen!A:D,4,0)</f>
        <v>Prima</v>
      </c>
      <c r="J6042" s="7" t="str">
        <f>VLOOKUP(Tb_Reseller[[#This Row],[Agen id]],Mapping_Agen!A:C,3,0)</f>
        <v>ICON</v>
      </c>
      <c r="K6042" s="17" t="str">
        <f>TRIM(LEFT(Tb_Reseller[[#This Row],[Group]],2))</f>
        <v>P</v>
      </c>
      <c r="L6042" s="17" t="str">
        <f>VLOOKUP(Tb_Reseller[[#This Row],[Agen id]],Mapping_Agen!A:E,5,0)</f>
        <v>Abdul Harris</v>
      </c>
      <c r="M6042" s="64">
        <v>0.19354838709677419</v>
      </c>
      <c r="N6042" s="65">
        <v>0.1</v>
      </c>
      <c r="O6042" s="65">
        <f>IFERROR(VLOOKUP(Tb_Reseller[[#This Row],[Kode Reseller]],[1]Sheet1!$A:$B,2,0),0)</f>
        <v>0</v>
      </c>
    </row>
    <row r="6043" spans="1:15" x14ac:dyDescent="0.25">
      <c r="A6043" s="13" t="s">
        <v>7763</v>
      </c>
      <c r="B6043" s="14" t="s">
        <v>14853</v>
      </c>
      <c r="C6043" s="15" t="s">
        <v>8202</v>
      </c>
      <c r="D6043" s="15" t="s">
        <v>11516</v>
      </c>
      <c r="E6043" s="16">
        <v>45874.438194444447</v>
      </c>
      <c r="F6043" s="13" t="s">
        <v>8204</v>
      </c>
      <c r="G6043" s="13" t="s">
        <v>7763</v>
      </c>
      <c r="H6043" s="15" t="str">
        <f>UPPER(Tb_Reseller[[#This Row],[Agen id]]&amp;"-"&amp;VLOOKUP(Tb_Reseller[[#This Row],[Agen id]],A:B,2,0)&amp;"("&amp;Tb_Reseller[[#This Row],[Short]]&amp;")")</f>
        <v>AR38588-HAIQUL(O)</v>
      </c>
      <c r="I6043" s="15" t="str">
        <f>VLOOKUP(Tb_Reseller[[#This Row],[Agen id]],Mapping_Agen!A:D,4,0)</f>
        <v>Prima</v>
      </c>
      <c r="J6043" s="7" t="str">
        <f>VLOOKUP(Tb_Reseller[[#This Row],[Agen id]],Mapping_Agen!A:C,3,0)</f>
        <v>ONLINE</v>
      </c>
      <c r="K6043" s="17" t="str">
        <f>TRIM(LEFT(Tb_Reseller[[#This Row],[Group]],2))</f>
        <v>O</v>
      </c>
      <c r="L6043" s="17" t="str">
        <f>VLOOKUP(Tb_Reseller[[#This Row],[Agen id]],Mapping_Agen!A:E,5,0)</f>
        <v>ONLINE</v>
      </c>
      <c r="M6043" s="64">
        <v>0</v>
      </c>
      <c r="N6043" s="65">
        <v>0</v>
      </c>
      <c r="O6043" s="65">
        <f>IFERROR(VLOOKUP(Tb_Reseller[[#This Row],[Kode Reseller]],[1]Sheet1!$A:$B,2,0),0)</f>
        <v>0</v>
      </c>
    </row>
    <row r="6044" spans="1:15" x14ac:dyDescent="0.25">
      <c r="A6044" s="13" t="s">
        <v>7467</v>
      </c>
      <c r="B6044" s="14" t="s">
        <v>16462</v>
      </c>
      <c r="C6044" s="15" t="s">
        <v>8213</v>
      </c>
      <c r="D6044" s="15" t="s">
        <v>8248</v>
      </c>
      <c r="E6044" s="16">
        <v>45875.577777777777</v>
      </c>
      <c r="F6044" s="13" t="s">
        <v>8204</v>
      </c>
      <c r="G6044" s="13" t="s">
        <v>7467</v>
      </c>
      <c r="H6044" s="15" t="str">
        <f>UPPER(Tb_Reseller[[#This Row],[Agen id]]&amp;"-"&amp;VLOOKUP(Tb_Reseller[[#This Row],[Agen id]],A:B,2,0)&amp;"("&amp;Tb_Reseller[[#This Row],[Short]]&amp;")")</f>
        <v>AR38593-TOKO GILANG(P)</v>
      </c>
      <c r="I6044" s="15" t="str">
        <f>VLOOKUP(Tb_Reseller[[#This Row],[Agen id]],Mapping_Agen!A:D,4,0)</f>
        <v>Prima</v>
      </c>
      <c r="J6044" s="7" t="str">
        <f>VLOOKUP(Tb_Reseller[[#This Row],[Agen id]],Mapping_Agen!A:C,3,0)</f>
        <v>PP</v>
      </c>
      <c r="K6044" s="17" t="str">
        <f>TRIM(LEFT(Tb_Reseller[[#This Row],[Group]],2))</f>
        <v>P</v>
      </c>
      <c r="L6044" s="17" t="str">
        <f>VLOOKUP(Tb_Reseller[[#This Row],[Agen id]],Mapping_Agen!A:E,5,0)</f>
        <v>NON SCO</v>
      </c>
      <c r="M6044" s="64">
        <v>0</v>
      </c>
      <c r="N6044" s="65">
        <v>0</v>
      </c>
      <c r="O6044" s="65">
        <f>IFERROR(VLOOKUP(Tb_Reseller[[#This Row],[Kode Reseller]],[1]Sheet1!$A:$B,2,0),0)</f>
        <v>0</v>
      </c>
    </row>
    <row r="6045" spans="1:15" x14ac:dyDescent="0.25">
      <c r="A6045" s="13" t="s">
        <v>7765</v>
      </c>
      <c r="B6045" s="14" t="s">
        <v>15373</v>
      </c>
      <c r="C6045" s="15" t="s">
        <v>8213</v>
      </c>
      <c r="D6045" s="15" t="s">
        <v>8203</v>
      </c>
      <c r="E6045" s="16">
        <v>45877.547222222223</v>
      </c>
      <c r="F6045" s="13" t="s">
        <v>8204</v>
      </c>
      <c r="G6045" s="13" t="s">
        <v>7765</v>
      </c>
      <c r="H6045" s="15" t="str">
        <f>UPPER(Tb_Reseller[[#This Row],[Agen id]]&amp;"-"&amp;VLOOKUP(Tb_Reseller[[#This Row],[Agen id]],A:B,2,0)&amp;"("&amp;Tb_Reseller[[#This Row],[Short]]&amp;")")</f>
        <v>AR38599-HOMECELL(P)</v>
      </c>
      <c r="I6045" s="15" t="str">
        <f>VLOOKUP(Tb_Reseller[[#This Row],[Agen id]],Mapping_Agen!A:D,4,0)</f>
        <v>Prima</v>
      </c>
      <c r="J6045" s="7" t="str">
        <f>VLOOKUP(Tb_Reseller[[#This Row],[Agen id]],Mapping_Agen!A:C,3,0)</f>
        <v>BSD</v>
      </c>
      <c r="K6045" s="17" t="str">
        <f>TRIM(LEFT(Tb_Reseller[[#This Row],[Group]],2))</f>
        <v>P</v>
      </c>
      <c r="L6045" s="17" t="str">
        <f>VLOOKUP(Tb_Reseller[[#This Row],[Agen id]],Mapping_Agen!A:E,5,0)</f>
        <v>NON SCO</v>
      </c>
      <c r="M6045" s="64">
        <v>0</v>
      </c>
      <c r="N6045" s="65">
        <v>0</v>
      </c>
      <c r="O6045" s="65">
        <f>IFERROR(VLOOKUP(Tb_Reseller[[#This Row],[Kode Reseller]],[1]Sheet1!$A:$B,2,0),0)</f>
        <v>0</v>
      </c>
    </row>
    <row r="6046" spans="1:15" x14ac:dyDescent="0.25">
      <c r="A6046" s="13" t="s">
        <v>16463</v>
      </c>
      <c r="B6046" s="14" t="s">
        <v>16464</v>
      </c>
      <c r="C6046" s="15" t="s">
        <v>8213</v>
      </c>
      <c r="D6046" s="15" t="s">
        <v>16465</v>
      </c>
      <c r="E6046" s="16">
        <v>45877.556250000001</v>
      </c>
      <c r="F6046" s="13" t="s">
        <v>8268</v>
      </c>
      <c r="G6046" s="13" t="s">
        <v>7765</v>
      </c>
      <c r="H6046" s="15" t="str">
        <f>UPPER(Tb_Reseller[[#This Row],[Agen id]]&amp;"-"&amp;VLOOKUP(Tb_Reseller[[#This Row],[Agen id]],A:B,2,0)&amp;"("&amp;Tb_Reseller[[#This Row],[Short]]&amp;")")</f>
        <v>AR38599-HOMECELL(P)</v>
      </c>
      <c r="I6046" s="15" t="str">
        <f>VLOOKUP(Tb_Reseller[[#This Row],[Agen id]],Mapping_Agen!A:D,4,0)</f>
        <v>Prima</v>
      </c>
      <c r="J6046" s="7" t="str">
        <f>VLOOKUP(Tb_Reseller[[#This Row],[Agen id]],Mapping_Agen!A:C,3,0)</f>
        <v>BSD</v>
      </c>
      <c r="K6046" s="17" t="str">
        <f>TRIM(LEFT(Tb_Reseller[[#This Row],[Group]],2))</f>
        <v>P</v>
      </c>
      <c r="L6046" s="17" t="str">
        <f>VLOOKUP(Tb_Reseller[[#This Row],[Agen id]],Mapping_Agen!A:E,5,0)</f>
        <v>NON SCO</v>
      </c>
      <c r="M6046" s="64">
        <v>0</v>
      </c>
      <c r="N6046" s="65">
        <v>0</v>
      </c>
      <c r="O6046" s="65">
        <f>IFERROR(VLOOKUP(Tb_Reseller[[#This Row],[Kode Reseller]],[1]Sheet1!$A:$B,2,0),0)</f>
        <v>0</v>
      </c>
    </row>
    <row r="6047" spans="1:15" x14ac:dyDescent="0.25">
      <c r="A6047" s="13" t="s">
        <v>16466</v>
      </c>
      <c r="B6047" s="14" t="s">
        <v>16467</v>
      </c>
      <c r="C6047" s="15" t="s">
        <v>8213</v>
      </c>
      <c r="D6047" s="15" t="s">
        <v>16468</v>
      </c>
      <c r="E6047" s="16">
        <v>45878.345833333333</v>
      </c>
      <c r="F6047" s="13" t="s">
        <v>8268</v>
      </c>
      <c r="G6047" s="13" t="s">
        <v>3660</v>
      </c>
      <c r="H6047" s="15" t="str">
        <f>UPPER(Tb_Reseller[[#This Row],[Agen id]]&amp;"-"&amp;VLOOKUP(Tb_Reseller[[#This Row],[Agen id]],A:B,2,0)&amp;"("&amp;Tb_Reseller[[#This Row],[Short]]&amp;")")</f>
        <v>AR31905-AZIZ CELL(P)</v>
      </c>
      <c r="I6047" s="15" t="str">
        <f>VLOOKUP(Tb_Reseller[[#This Row],[Agen id]],Mapping_Agen!A:D,4,0)</f>
        <v>Prima</v>
      </c>
      <c r="J6047" s="7" t="str">
        <f>VLOOKUP(Tb_Reseller[[#This Row],[Agen id]],Mapping_Agen!A:C,3,0)</f>
        <v>ICON</v>
      </c>
      <c r="K6047" s="17" t="str">
        <f>TRIM(LEFT(Tb_Reseller[[#This Row],[Group]],2))</f>
        <v>P</v>
      </c>
      <c r="L6047" s="17" t="str">
        <f>VLOOKUP(Tb_Reseller[[#This Row],[Agen id]],Mapping_Agen!A:E,5,0)</f>
        <v>Abdul Harris</v>
      </c>
      <c r="M6047" s="64">
        <v>0</v>
      </c>
      <c r="N6047" s="65">
        <v>0</v>
      </c>
      <c r="O6047" s="65">
        <f>IFERROR(VLOOKUP(Tb_Reseller[[#This Row],[Kode Reseller]],[1]Sheet1!$A:$B,2,0),0)</f>
        <v>0</v>
      </c>
    </row>
    <row r="6048" spans="1:15" x14ac:dyDescent="0.25">
      <c r="A6048" s="13" t="s">
        <v>16469</v>
      </c>
      <c r="B6048" s="14" t="s">
        <v>16470</v>
      </c>
      <c r="C6048" s="15" t="s">
        <v>8628</v>
      </c>
      <c r="D6048" s="15" t="s">
        <v>9745</v>
      </c>
      <c r="E6048" s="16">
        <v>45879.412499999999</v>
      </c>
      <c r="F6048" s="7" t="s">
        <v>8268</v>
      </c>
      <c r="G6048" s="13" t="s">
        <v>1051</v>
      </c>
      <c r="H6048" s="15" t="str">
        <f>UPPER(Tb_Reseller[[#This Row],[Agen id]]&amp;"-"&amp;VLOOKUP(Tb_Reseller[[#This Row],[Agen id]],A:B,2,0)&amp;"("&amp;Tb_Reseller[[#This Row],[Short]]&amp;")")</f>
        <v>AR10854-WRONGWAY CELL(M5)</v>
      </c>
      <c r="I6048" s="15" t="str">
        <f>VLOOKUP(Tb_Reseller[[#This Row],[Agen id]],Mapping_Agen!A:D,4,0)</f>
        <v>No Limit</v>
      </c>
      <c r="J6048" s="7" t="str">
        <f>VLOOKUP(Tb_Reseller[[#This Row],[Agen id]],Mapping_Agen!A:C,3,0)</f>
        <v>BSD</v>
      </c>
      <c r="K6048" s="17" t="str">
        <f>TRIM(LEFT(Tb_Reseller[[#This Row],[Group]],2))</f>
        <v>M5</v>
      </c>
      <c r="L6048" s="17" t="str">
        <f>VLOOKUP(Tb_Reseller[[#This Row],[Agen id]],Mapping_Agen!A:E,5,0)</f>
        <v>NON SCO</v>
      </c>
      <c r="M6048" s="64">
        <v>0</v>
      </c>
      <c r="N6048" s="65">
        <v>0</v>
      </c>
      <c r="O6048" s="65">
        <f>IFERROR(VLOOKUP(Tb_Reseller[[#This Row],[Kode Reseller]],[1]Sheet1!$A:$B,2,0),0)</f>
        <v>0</v>
      </c>
    </row>
    <row r="6049" spans="1:15" x14ac:dyDescent="0.25">
      <c r="A6049" s="13" t="s">
        <v>7472</v>
      </c>
      <c r="B6049" s="14" t="s">
        <v>16471</v>
      </c>
      <c r="C6049" s="15" t="s">
        <v>8202</v>
      </c>
      <c r="D6049" s="15" t="s">
        <v>11516</v>
      </c>
      <c r="E6049" s="16">
        <v>45880.345138888893</v>
      </c>
      <c r="F6049" s="13" t="s">
        <v>8204</v>
      </c>
      <c r="G6049" s="13" t="s">
        <v>7472</v>
      </c>
      <c r="H6049" s="15" t="str">
        <f>UPPER(Tb_Reseller[[#This Row],[Agen id]]&amp;"-"&amp;VLOOKUP(Tb_Reseller[[#This Row],[Agen id]],A:B,2,0)&amp;"("&amp;Tb_Reseller[[#This Row],[Short]]&amp;")")</f>
        <v>AR38610-MADURA ROYAL(O)</v>
      </c>
      <c r="I6049" s="15" t="str">
        <f>VLOOKUP(Tb_Reseller[[#This Row],[Agen id]],Mapping_Agen!A:D,4,0)</f>
        <v>Prima</v>
      </c>
      <c r="J6049" s="7" t="str">
        <f>VLOOKUP(Tb_Reseller[[#This Row],[Agen id]],Mapping_Agen!A:C,3,0)</f>
        <v>ONLINE</v>
      </c>
      <c r="K6049" s="17" t="str">
        <f>TRIM(LEFT(Tb_Reseller[[#This Row],[Group]],2))</f>
        <v>O</v>
      </c>
      <c r="L6049" s="17" t="str">
        <f>VLOOKUP(Tb_Reseller[[#This Row],[Agen id]],Mapping_Agen!A:E,5,0)</f>
        <v>ONLINE</v>
      </c>
      <c r="M6049" s="64">
        <v>0</v>
      </c>
      <c r="N6049" s="65">
        <v>0</v>
      </c>
      <c r="O6049" s="65">
        <f>IFERROR(VLOOKUP(Tb_Reseller[[#This Row],[Kode Reseller]],[1]Sheet1!$A:$B,2,0),0)</f>
        <v>0</v>
      </c>
    </row>
    <row r="6050" spans="1:15" x14ac:dyDescent="0.25">
      <c r="A6050" s="13" t="s">
        <v>2881</v>
      </c>
      <c r="B6050" s="14" t="s">
        <v>9554</v>
      </c>
      <c r="C6050" s="15" t="s">
        <v>8262</v>
      </c>
      <c r="D6050" s="15" t="s">
        <v>8231</v>
      </c>
      <c r="E6050" s="16">
        <v>45880.426388888889</v>
      </c>
      <c r="F6050" s="13" t="s">
        <v>8204</v>
      </c>
      <c r="G6050" s="13" t="s">
        <v>2881</v>
      </c>
      <c r="H6050" s="15" t="str">
        <f>UPPER(Tb_Reseller[[#This Row],[Agen id]]&amp;"-"&amp;VLOOKUP(Tb_Reseller[[#This Row],[Agen id]],A:B,2,0)&amp;"("&amp;Tb_Reseller[[#This Row],[Short]]&amp;")")</f>
        <v>AR38611-ADAM CELL(RL)</v>
      </c>
      <c r="I6050" s="15" t="str">
        <f>VLOOKUP(Tb_Reseller[[#This Row],[Agen id]],Mapping_Agen!A:D,4,0)</f>
        <v>No Limit</v>
      </c>
      <c r="J6050" s="7" t="str">
        <f>VLOOKUP(Tb_Reseller[[#This Row],[Agen id]],Mapping_Agen!A:C,3,0)</f>
        <v>ICON</v>
      </c>
      <c r="K6050" s="17" t="str">
        <f>TRIM(LEFT(Tb_Reseller[[#This Row],[Group]],2))</f>
        <v>RL</v>
      </c>
      <c r="L6050" s="17" t="str">
        <f>VLOOKUP(Tb_Reseller[[#This Row],[Agen id]],Mapping_Agen!A:E,5,0)</f>
        <v>NON SCO</v>
      </c>
      <c r="M6050" s="64">
        <v>0</v>
      </c>
      <c r="N6050" s="65">
        <v>0</v>
      </c>
      <c r="O6050" s="65">
        <f>IFERROR(VLOOKUP(Tb_Reseller[[#This Row],[Kode Reseller]],[1]Sheet1!$A:$B,2,0),0)</f>
        <v>0</v>
      </c>
    </row>
    <row r="6051" spans="1:15" x14ac:dyDescent="0.25">
      <c r="A6051" s="13" t="s">
        <v>7477</v>
      </c>
      <c r="B6051" s="14" t="s">
        <v>16472</v>
      </c>
      <c r="C6051" s="15" t="s">
        <v>8262</v>
      </c>
      <c r="D6051" s="15" t="s">
        <v>8248</v>
      </c>
      <c r="E6051" s="16">
        <v>45882.570833333331</v>
      </c>
      <c r="F6051" s="13" t="s">
        <v>8204</v>
      </c>
      <c r="G6051" s="13" t="s">
        <v>7477</v>
      </c>
      <c r="H6051" s="15" t="str">
        <f>UPPER(Tb_Reseller[[#This Row],[Agen id]]&amp;"-"&amp;VLOOKUP(Tb_Reseller[[#This Row],[Agen id]],A:B,2,0)&amp;"("&amp;Tb_Reseller[[#This Row],[Short]]&amp;")")</f>
        <v>AR38617-TK DOA IBU(RL)</v>
      </c>
      <c r="I6051" s="15" t="str">
        <f>VLOOKUP(Tb_Reseller[[#This Row],[Agen id]],Mapping_Agen!A:D,4,0)</f>
        <v>No Limit</v>
      </c>
      <c r="J6051" s="7" t="str">
        <f>VLOOKUP(Tb_Reseller[[#This Row],[Agen id]],Mapping_Agen!A:C,3,0)</f>
        <v>PP</v>
      </c>
      <c r="K6051" s="17" t="str">
        <f>TRIM(LEFT(Tb_Reseller[[#This Row],[Group]],2))</f>
        <v>RL</v>
      </c>
      <c r="L6051" s="17" t="str">
        <f>VLOOKUP(Tb_Reseller[[#This Row],[Agen id]],Mapping_Agen!A:E,5,0)</f>
        <v>NON SCO</v>
      </c>
      <c r="M6051" s="64">
        <v>0</v>
      </c>
      <c r="N6051" s="65">
        <v>0</v>
      </c>
      <c r="O6051" s="65">
        <f>IFERROR(VLOOKUP(Tb_Reseller[[#This Row],[Kode Reseller]],[1]Sheet1!$A:$B,2,0),0)</f>
        <v>0</v>
      </c>
    </row>
    <row r="6052" spans="1:15" x14ac:dyDescent="0.25">
      <c r="A6052" s="13" t="s">
        <v>7767</v>
      </c>
      <c r="B6052" s="14" t="s">
        <v>13201</v>
      </c>
      <c r="C6052" s="15" t="s">
        <v>8202</v>
      </c>
      <c r="D6052" s="15" t="s">
        <v>11516</v>
      </c>
      <c r="E6052" s="16">
        <v>45882.688888888893</v>
      </c>
      <c r="F6052" s="13" t="s">
        <v>8204</v>
      </c>
      <c r="G6052" s="13" t="s">
        <v>7767</v>
      </c>
      <c r="H6052" s="15" t="str">
        <f>UPPER(Tb_Reseller[[#This Row],[Agen id]]&amp;"-"&amp;VLOOKUP(Tb_Reseller[[#This Row],[Agen id]],A:B,2,0)&amp;"("&amp;Tb_Reseller[[#This Row],[Short]]&amp;")")</f>
        <v>AR38620-RISMA(O)</v>
      </c>
      <c r="I6052" s="15" t="str">
        <f>VLOOKUP(Tb_Reseller[[#This Row],[Agen id]],Mapping_Agen!A:D,4,0)</f>
        <v>Prima</v>
      </c>
      <c r="J6052" s="7" t="str">
        <f>VLOOKUP(Tb_Reseller[[#This Row],[Agen id]],Mapping_Agen!A:C,3,0)</f>
        <v>ONLINE</v>
      </c>
      <c r="K6052" s="17" t="str">
        <f>TRIM(LEFT(Tb_Reseller[[#This Row],[Group]],2))</f>
        <v>O</v>
      </c>
      <c r="L6052" s="17" t="str">
        <f>VLOOKUP(Tb_Reseller[[#This Row],[Agen id]],Mapping_Agen!A:E,5,0)</f>
        <v>ONLINE</v>
      </c>
      <c r="M6052" s="64">
        <v>0</v>
      </c>
      <c r="N6052" s="65">
        <v>0</v>
      </c>
      <c r="O6052" s="65">
        <f>IFERROR(VLOOKUP(Tb_Reseller[[#This Row],[Kode Reseller]],[1]Sheet1!$A:$B,2,0),0)</f>
        <v>0</v>
      </c>
    </row>
    <row r="6053" spans="1:15" x14ac:dyDescent="0.25">
      <c r="A6053" s="13" t="s">
        <v>7484</v>
      </c>
      <c r="B6053" s="14" t="s">
        <v>13283</v>
      </c>
      <c r="C6053" s="15" t="s">
        <v>8262</v>
      </c>
      <c r="D6053" s="15" t="s">
        <v>8203</v>
      </c>
      <c r="E6053" s="16">
        <v>45883.401388888888</v>
      </c>
      <c r="F6053" s="13" t="s">
        <v>8204</v>
      </c>
      <c r="G6053" s="13" t="s">
        <v>7484</v>
      </c>
      <c r="H6053" s="15" t="str">
        <f>UPPER(Tb_Reseller[[#This Row],[Agen id]]&amp;"-"&amp;VLOOKUP(Tb_Reseller[[#This Row],[Agen id]],A:B,2,0)&amp;"("&amp;Tb_Reseller[[#This Row],[Short]]&amp;")")</f>
        <v>AR38621-NINA(RL)</v>
      </c>
      <c r="I6053" s="15" t="str">
        <f>VLOOKUP(Tb_Reseller[[#This Row],[Agen id]],Mapping_Agen!A:D,4,0)</f>
        <v>Limit</v>
      </c>
      <c r="J6053" s="7" t="str">
        <f>VLOOKUP(Tb_Reseller[[#This Row],[Agen id]],Mapping_Agen!A:C,3,0)</f>
        <v>BSD</v>
      </c>
      <c r="K6053" s="17" t="str">
        <f>TRIM(LEFT(Tb_Reseller[[#This Row],[Group]],2))</f>
        <v>RL</v>
      </c>
      <c r="L6053" s="17" t="str">
        <f>VLOOKUP(Tb_Reseller[[#This Row],[Agen id]],Mapping_Agen!A:E,5,0)</f>
        <v>Hupron</v>
      </c>
      <c r="M6053" s="64">
        <v>1.8387096774193534</v>
      </c>
      <c r="N6053" s="65">
        <v>2.2666666666666684</v>
      </c>
      <c r="O6053" s="65">
        <f>IFERROR(VLOOKUP(Tb_Reseller[[#This Row],[Kode Reseller]],[1]Sheet1!$A:$B,2,0),0)</f>
        <v>1</v>
      </c>
    </row>
    <row r="6054" spans="1:15" x14ac:dyDescent="0.25">
      <c r="A6054" s="13" t="s">
        <v>2664</v>
      </c>
      <c r="B6054" s="14" t="s">
        <v>16473</v>
      </c>
      <c r="C6054" s="15" t="s">
        <v>8262</v>
      </c>
      <c r="D6054" s="15" t="s">
        <v>8231</v>
      </c>
      <c r="E6054" s="16">
        <v>45883.454861111109</v>
      </c>
      <c r="F6054" s="13" t="s">
        <v>8204</v>
      </c>
      <c r="G6054" s="13" t="s">
        <v>2664</v>
      </c>
      <c r="H6054" s="15" t="str">
        <f>UPPER(Tb_Reseller[[#This Row],[Agen id]]&amp;"-"&amp;VLOOKUP(Tb_Reseller[[#This Row],[Agen id]],A:B,2,0)&amp;"("&amp;Tb_Reseller[[#This Row],[Short]]&amp;")")</f>
        <v>AR38622-ANINDI(RL)</v>
      </c>
      <c r="I6054" s="15" t="str">
        <f>VLOOKUP(Tb_Reseller[[#This Row],[Agen id]],Mapping_Agen!A:D,4,0)</f>
        <v>No Limit</v>
      </c>
      <c r="J6054" s="7" t="str">
        <f>VLOOKUP(Tb_Reseller[[#This Row],[Agen id]],Mapping_Agen!A:C,3,0)</f>
        <v>ICON</v>
      </c>
      <c r="K6054" s="17" t="str">
        <f>TRIM(LEFT(Tb_Reseller[[#This Row],[Group]],2))</f>
        <v>RL</v>
      </c>
      <c r="L6054" s="17" t="str">
        <f>VLOOKUP(Tb_Reseller[[#This Row],[Agen id]],Mapping_Agen!A:E,5,0)</f>
        <v>Abdul Harris</v>
      </c>
      <c r="M6054" s="64">
        <v>0</v>
      </c>
      <c r="N6054" s="65">
        <v>0</v>
      </c>
      <c r="O6054" s="65">
        <f>IFERROR(VLOOKUP(Tb_Reseller[[#This Row],[Kode Reseller]],[1]Sheet1!$A:$B,2,0),0)</f>
        <v>0</v>
      </c>
    </row>
    <row r="6055" spans="1:15" x14ac:dyDescent="0.25">
      <c r="A6055" s="13" t="s">
        <v>934</v>
      </c>
      <c r="B6055" s="14" t="s">
        <v>16474</v>
      </c>
      <c r="C6055" s="15" t="s">
        <v>8202</v>
      </c>
      <c r="D6055" s="15" t="s">
        <v>11516</v>
      </c>
      <c r="E6055" s="16">
        <v>45883.469444444447</v>
      </c>
      <c r="F6055" s="13" t="s">
        <v>8204</v>
      </c>
      <c r="G6055" s="13" t="s">
        <v>934</v>
      </c>
      <c r="H6055" s="15" t="str">
        <f>UPPER(Tb_Reseller[[#This Row],[Agen id]]&amp;"-"&amp;VLOOKUP(Tb_Reseller[[#This Row],[Agen id]],A:B,2,0)&amp;"("&amp;Tb_Reseller[[#This Row],[Short]]&amp;")")</f>
        <v>AR38623-RIDHO(O)</v>
      </c>
      <c r="I6055" s="15" t="str">
        <f>VLOOKUP(Tb_Reseller[[#This Row],[Agen id]],Mapping_Agen!A:D,4,0)</f>
        <v>Prima</v>
      </c>
      <c r="J6055" s="7" t="str">
        <f>VLOOKUP(Tb_Reseller[[#This Row],[Agen id]],Mapping_Agen!A:C,3,0)</f>
        <v>ONLINE</v>
      </c>
      <c r="K6055" s="17" t="str">
        <f>TRIM(LEFT(Tb_Reseller[[#This Row],[Group]],2))</f>
        <v>O</v>
      </c>
      <c r="L6055" s="17" t="str">
        <f>VLOOKUP(Tb_Reseller[[#This Row],[Agen id]],Mapping_Agen!A:E,5,0)</f>
        <v>ONLINE</v>
      </c>
      <c r="M6055" s="64">
        <v>2.9032258064516108</v>
      </c>
      <c r="N6055" s="65">
        <v>2.0333333333333359</v>
      </c>
      <c r="O6055" s="65">
        <f>IFERROR(VLOOKUP(Tb_Reseller[[#This Row],[Kode Reseller]],[1]Sheet1!$A:$B,2,0),0)</f>
        <v>1.75</v>
      </c>
    </row>
    <row r="6056" spans="1:15" x14ac:dyDescent="0.25">
      <c r="A6056" s="13" t="s">
        <v>16475</v>
      </c>
      <c r="B6056" s="14" t="s">
        <v>16476</v>
      </c>
      <c r="C6056" s="15" t="s">
        <v>8213</v>
      </c>
      <c r="D6056" s="15" t="s">
        <v>8730</v>
      </c>
      <c r="E6056" s="16">
        <v>45885.374305555553</v>
      </c>
      <c r="F6056" s="7" t="s">
        <v>8268</v>
      </c>
      <c r="G6056" s="13" t="s">
        <v>775</v>
      </c>
      <c r="H6056" s="15" t="str">
        <f>UPPER(Tb_Reseller[[#This Row],[Agen id]]&amp;"-"&amp;VLOOKUP(Tb_Reseller[[#This Row],[Agen id]],A:B,2,0)&amp;"("&amp;Tb_Reseller[[#This Row],[Short]]&amp;")")</f>
        <v>AR01844-HERMAN CELL(P)</v>
      </c>
      <c r="I6056" s="15" t="str">
        <f>VLOOKUP(Tb_Reseller[[#This Row],[Agen id]],Mapping_Agen!A:D,4,0)</f>
        <v>Prima</v>
      </c>
      <c r="J6056" s="7" t="str">
        <f>VLOOKUP(Tb_Reseller[[#This Row],[Agen id]],Mapping_Agen!A:C,3,0)</f>
        <v>PP</v>
      </c>
      <c r="K6056" s="17" t="str">
        <f>TRIM(LEFT(Tb_Reseller[[#This Row],[Group]],2))</f>
        <v>P</v>
      </c>
      <c r="L6056" s="17" t="str">
        <f>VLOOKUP(Tb_Reseller[[#This Row],[Agen id]],Mapping_Agen!A:E,5,0)</f>
        <v>NON SCO</v>
      </c>
      <c r="M6056" s="64">
        <v>0</v>
      </c>
      <c r="N6056" s="65">
        <v>0</v>
      </c>
      <c r="O6056" s="65">
        <f>IFERROR(VLOOKUP(Tb_Reseller[[#This Row],[Kode Reseller]],[1]Sheet1!$A:$B,2,0),0)</f>
        <v>0</v>
      </c>
    </row>
    <row r="6057" spans="1:15" x14ac:dyDescent="0.25">
      <c r="A6057" s="13" t="s">
        <v>7492</v>
      </c>
      <c r="B6057" s="14" t="s">
        <v>16477</v>
      </c>
      <c r="C6057" s="15" t="s">
        <v>8213</v>
      </c>
      <c r="D6057" s="15" t="s">
        <v>11516</v>
      </c>
      <c r="E6057" s="16">
        <v>45886.662499999999</v>
      </c>
      <c r="F6057" s="13" t="s">
        <v>8204</v>
      </c>
      <c r="G6057" s="13" t="s">
        <v>7492</v>
      </c>
      <c r="H6057" s="15" t="str">
        <f>UPPER(Tb_Reseller[[#This Row],[Agen id]]&amp;"-"&amp;VLOOKUP(Tb_Reseller[[#This Row],[Agen id]],A:B,2,0)&amp;"("&amp;Tb_Reseller[[#This Row],[Short]]&amp;")")</f>
        <v>AR38634-ILHAM FS(P)</v>
      </c>
      <c r="I6057" s="15" t="str">
        <f>VLOOKUP(Tb_Reseller[[#This Row],[Agen id]],Mapping_Agen!A:D,4,0)</f>
        <v>Prima</v>
      </c>
      <c r="J6057" s="7" t="str">
        <f>VLOOKUP(Tb_Reseller[[#This Row],[Agen id]],Mapping_Agen!A:C,3,0)</f>
        <v>ONLINE</v>
      </c>
      <c r="K6057" s="17" t="str">
        <f>TRIM(LEFT(Tb_Reseller[[#This Row],[Group]],2))</f>
        <v>P</v>
      </c>
      <c r="L6057" s="17" t="str">
        <f>VLOOKUP(Tb_Reseller[[#This Row],[Agen id]],Mapping_Agen!A:E,5,0)</f>
        <v>ONLINE</v>
      </c>
      <c r="M6057" s="64">
        <v>0</v>
      </c>
      <c r="N6057" s="65">
        <v>0</v>
      </c>
      <c r="O6057" s="65">
        <f>IFERROR(VLOOKUP(Tb_Reseller[[#This Row],[Kode Reseller]],[1]Sheet1!$A:$B,2,0),0)</f>
        <v>0</v>
      </c>
    </row>
    <row r="6058" spans="1:15" x14ac:dyDescent="0.25">
      <c r="A6058" s="13" t="s">
        <v>7494</v>
      </c>
      <c r="B6058" s="14" t="s">
        <v>16478</v>
      </c>
      <c r="C6058" s="15" t="s">
        <v>8262</v>
      </c>
      <c r="D6058" s="15" t="s">
        <v>8248</v>
      </c>
      <c r="E6058" s="16">
        <v>45887.67291666667</v>
      </c>
      <c r="F6058" s="13" t="s">
        <v>8204</v>
      </c>
      <c r="G6058" s="13" t="s">
        <v>7494</v>
      </c>
      <c r="H6058" s="15" t="str">
        <f>UPPER(Tb_Reseller[[#This Row],[Agen id]]&amp;"-"&amp;VLOOKUP(Tb_Reseller[[#This Row],[Agen id]],A:B,2,0)&amp;"("&amp;Tb_Reseller[[#This Row],[Short]]&amp;")")</f>
        <v>AR38636-TOKO PUPUT(RL)</v>
      </c>
      <c r="I6058" s="15" t="str">
        <f>VLOOKUP(Tb_Reseller[[#This Row],[Agen id]],Mapping_Agen!A:D,4,0)</f>
        <v>No Limit</v>
      </c>
      <c r="J6058" s="7" t="str">
        <f>VLOOKUP(Tb_Reseller[[#This Row],[Agen id]],Mapping_Agen!A:C,3,0)</f>
        <v>PP</v>
      </c>
      <c r="K6058" s="17" t="str">
        <f>TRIM(LEFT(Tb_Reseller[[#This Row],[Group]],2))</f>
        <v>RL</v>
      </c>
      <c r="L6058" s="17" t="str">
        <f>VLOOKUP(Tb_Reseller[[#This Row],[Agen id]],Mapping_Agen!A:E,5,0)</f>
        <v>NON SCO</v>
      </c>
      <c r="M6058" s="64">
        <v>0</v>
      </c>
      <c r="N6058" s="65">
        <v>0</v>
      </c>
      <c r="O6058" s="65">
        <f>IFERROR(VLOOKUP(Tb_Reseller[[#This Row],[Kode Reseller]],[1]Sheet1!$A:$B,2,0),0)</f>
        <v>0</v>
      </c>
    </row>
    <row r="6059" spans="1:15" x14ac:dyDescent="0.25">
      <c r="A6059" s="13" t="s">
        <v>2635</v>
      </c>
      <c r="B6059" s="14" t="s">
        <v>16479</v>
      </c>
      <c r="C6059" s="15" t="s">
        <v>8213</v>
      </c>
      <c r="D6059" s="15" t="s">
        <v>8248</v>
      </c>
      <c r="E6059" s="16">
        <v>45889.443055555559</v>
      </c>
      <c r="F6059" s="13" t="s">
        <v>8204</v>
      </c>
      <c r="G6059" s="13" t="s">
        <v>2635</v>
      </c>
      <c r="H6059" s="15" t="str">
        <f>UPPER(Tb_Reseller[[#This Row],[Agen id]]&amp;"-"&amp;VLOOKUP(Tb_Reseller[[#This Row],[Agen id]],A:B,2,0)&amp;"("&amp;Tb_Reseller[[#This Row],[Short]]&amp;")")</f>
        <v>AR38638-HARIS CELL(P)</v>
      </c>
      <c r="I6059" s="15" t="str">
        <f>VLOOKUP(Tb_Reseller[[#This Row],[Agen id]],Mapping_Agen!A:D,4,0)</f>
        <v>Prima</v>
      </c>
      <c r="J6059" s="7" t="str">
        <f>VLOOKUP(Tb_Reseller[[#This Row],[Agen id]],Mapping_Agen!A:C,3,0)</f>
        <v>PP</v>
      </c>
      <c r="K6059" s="17" t="str">
        <f>TRIM(LEFT(Tb_Reseller[[#This Row],[Group]],2))</f>
        <v>P</v>
      </c>
      <c r="L6059" s="17" t="str">
        <f>VLOOKUP(Tb_Reseller[[#This Row],[Agen id]],Mapping_Agen!A:E,5,0)</f>
        <v>NON SCO</v>
      </c>
      <c r="M6059" s="64">
        <v>0.83870967741935432</v>
      </c>
      <c r="N6059" s="65">
        <v>0.66666666666666663</v>
      </c>
      <c r="O6059" s="65">
        <f>IFERROR(VLOOKUP(Tb_Reseller[[#This Row],[Kode Reseller]],[1]Sheet1!$A:$B,2,0),0)</f>
        <v>0</v>
      </c>
    </row>
    <row r="6060" spans="1:15" x14ac:dyDescent="0.25">
      <c r="A6060" s="13" t="s">
        <v>7499</v>
      </c>
      <c r="B6060" s="14" t="s">
        <v>16480</v>
      </c>
      <c r="C6060" s="15" t="s">
        <v>8262</v>
      </c>
      <c r="D6060" s="15" t="s">
        <v>8203</v>
      </c>
      <c r="E6060" s="16">
        <v>45889.462500000001</v>
      </c>
      <c r="F6060" s="13" t="s">
        <v>8204</v>
      </c>
      <c r="G6060" s="13" t="s">
        <v>7499</v>
      </c>
      <c r="H6060" s="15" t="str">
        <f>UPPER(Tb_Reseller[[#This Row],[Agen id]]&amp;"-"&amp;VLOOKUP(Tb_Reseller[[#This Row],[Agen id]],A:B,2,0)&amp;"("&amp;Tb_Reseller[[#This Row],[Short]]&amp;")")</f>
        <v>AR38639-GOGO STORE FROZEN(RL)</v>
      </c>
      <c r="I6060" s="15" t="str">
        <f>VLOOKUP(Tb_Reseller[[#This Row],[Agen id]],Mapping_Agen!A:D,4,0)</f>
        <v>Limit</v>
      </c>
      <c r="J6060" s="7" t="str">
        <f>VLOOKUP(Tb_Reseller[[#This Row],[Agen id]],Mapping_Agen!A:C,3,0)</f>
        <v>BSD</v>
      </c>
      <c r="K6060" s="17" t="str">
        <f>TRIM(LEFT(Tb_Reseller[[#This Row],[Group]],2))</f>
        <v>RL</v>
      </c>
      <c r="L6060" s="17" t="str">
        <f>VLOOKUP(Tb_Reseller[[#This Row],[Agen id]],Mapping_Agen!A:E,5,0)</f>
        <v>Hupron</v>
      </c>
      <c r="M6060" s="64">
        <v>0.6774193548387093</v>
      </c>
      <c r="N6060" s="65">
        <v>0.53333333333333333</v>
      </c>
      <c r="O6060" s="65">
        <f>IFERROR(VLOOKUP(Tb_Reseller[[#This Row],[Kode Reseller]],[1]Sheet1!$A:$B,2,0),0)</f>
        <v>0.25</v>
      </c>
    </row>
    <row r="6061" spans="1:15" x14ac:dyDescent="0.25">
      <c r="A6061" s="13" t="s">
        <v>539</v>
      </c>
      <c r="B6061" s="14" t="s">
        <v>16481</v>
      </c>
      <c r="C6061" s="15" t="s">
        <v>8202</v>
      </c>
      <c r="D6061" s="15" t="s">
        <v>11516</v>
      </c>
      <c r="E6061" s="16">
        <v>45889.57916666667</v>
      </c>
      <c r="F6061" s="13" t="s">
        <v>8204</v>
      </c>
      <c r="G6061" s="13" t="s">
        <v>539</v>
      </c>
      <c r="H6061" s="15" t="str">
        <f>UPPER(Tb_Reseller[[#This Row],[Agen id]]&amp;"-"&amp;VLOOKUP(Tb_Reseller[[#This Row],[Agen id]],A:B,2,0)&amp;"("&amp;Tb_Reseller[[#This Row],[Short]]&amp;")")</f>
        <v>AR38643-LUPICELL(O)</v>
      </c>
      <c r="I6061" s="15" t="str">
        <f>VLOOKUP(Tb_Reseller[[#This Row],[Agen id]],Mapping_Agen!A:D,4,0)</f>
        <v>Prima</v>
      </c>
      <c r="J6061" s="7" t="str">
        <f>VLOOKUP(Tb_Reseller[[#This Row],[Agen id]],Mapping_Agen!A:C,3,0)</f>
        <v>ONLINE</v>
      </c>
      <c r="K6061" s="17" t="str">
        <f>TRIM(LEFT(Tb_Reseller[[#This Row],[Group]],2))</f>
        <v>O</v>
      </c>
      <c r="L6061" s="17" t="str">
        <f>VLOOKUP(Tb_Reseller[[#This Row],[Agen id]],Mapping_Agen!A:E,5,0)</f>
        <v>ONLINE</v>
      </c>
      <c r="M6061" s="64">
        <v>5.2258064516128995</v>
      </c>
      <c r="N6061" s="65">
        <v>4.5999999999999934</v>
      </c>
      <c r="O6061" s="65">
        <f>IFERROR(VLOOKUP(Tb_Reseller[[#This Row],[Kode Reseller]],[1]Sheet1!$A:$B,2,0),0)</f>
        <v>4.25</v>
      </c>
    </row>
    <row r="6062" spans="1:15" x14ac:dyDescent="0.25">
      <c r="A6062" s="13" t="s">
        <v>7504</v>
      </c>
      <c r="B6062" s="14" t="s">
        <v>16482</v>
      </c>
      <c r="C6062" s="15" t="s">
        <v>8262</v>
      </c>
      <c r="D6062" s="15" t="s">
        <v>8248</v>
      </c>
      <c r="E6062" s="16">
        <v>45889.581944444442</v>
      </c>
      <c r="F6062" s="13" t="s">
        <v>8204</v>
      </c>
      <c r="G6062" s="13" t="s">
        <v>7504</v>
      </c>
      <c r="H6062" s="15" t="str">
        <f>UPPER(Tb_Reseller[[#This Row],[Agen id]]&amp;"-"&amp;VLOOKUP(Tb_Reseller[[#This Row],[Agen id]],A:B,2,0)&amp;"("&amp;Tb_Reseller[[#This Row],[Short]]&amp;")")</f>
        <v>AR38644-OLAH CELL(RL)</v>
      </c>
      <c r="I6062" s="15" t="str">
        <f>VLOOKUP(Tb_Reseller[[#This Row],[Agen id]],Mapping_Agen!A:D,4,0)</f>
        <v>Limit</v>
      </c>
      <c r="J6062" s="7" t="str">
        <f>VLOOKUP(Tb_Reseller[[#This Row],[Agen id]],Mapping_Agen!A:C,3,0)</f>
        <v>PP</v>
      </c>
      <c r="K6062" s="17" t="str">
        <f>TRIM(LEFT(Tb_Reseller[[#This Row],[Group]],2))</f>
        <v>RL</v>
      </c>
      <c r="L6062" s="17" t="str">
        <f>VLOOKUP(Tb_Reseller[[#This Row],[Agen id]],Mapping_Agen!A:E,5,0)</f>
        <v>Mas Komarjaya</v>
      </c>
      <c r="M6062" s="64">
        <v>0.90322580645161232</v>
      </c>
      <c r="N6062" s="65">
        <v>1.1000000000000001</v>
      </c>
      <c r="O6062" s="65">
        <f>IFERROR(VLOOKUP(Tb_Reseller[[#This Row],[Kode Reseller]],[1]Sheet1!$A:$B,2,0),0)</f>
        <v>0.75</v>
      </c>
    </row>
    <row r="6063" spans="1:15" x14ac:dyDescent="0.25">
      <c r="A6063" s="13" t="s">
        <v>7507</v>
      </c>
      <c r="B6063" s="14" t="s">
        <v>16483</v>
      </c>
      <c r="C6063" s="15" t="s">
        <v>8262</v>
      </c>
      <c r="D6063" s="15" t="s">
        <v>8248</v>
      </c>
      <c r="E6063" s="16">
        <v>45889.588888888888</v>
      </c>
      <c r="F6063" s="13" t="s">
        <v>8204</v>
      </c>
      <c r="G6063" s="13" t="s">
        <v>7507</v>
      </c>
      <c r="H6063" s="15" t="str">
        <f>UPPER(Tb_Reseller[[#This Row],[Agen id]]&amp;"-"&amp;VLOOKUP(Tb_Reseller[[#This Row],[Agen id]],A:B,2,0)&amp;"("&amp;Tb_Reseller[[#This Row],[Short]]&amp;")")</f>
        <v>AR38645-KONTER AWAN BEO(RL)</v>
      </c>
      <c r="I6063" s="15" t="str">
        <f>VLOOKUP(Tb_Reseller[[#This Row],[Agen id]],Mapping_Agen!A:D,4,0)</f>
        <v>No Limit</v>
      </c>
      <c r="J6063" s="7" t="str">
        <f>VLOOKUP(Tb_Reseller[[#This Row],[Agen id]],Mapping_Agen!A:C,3,0)</f>
        <v>PP</v>
      </c>
      <c r="K6063" s="17" t="str">
        <f>TRIM(LEFT(Tb_Reseller[[#This Row],[Group]],2))</f>
        <v>RL</v>
      </c>
      <c r="L6063" s="17" t="str">
        <f>VLOOKUP(Tb_Reseller[[#This Row],[Agen id]],Mapping_Agen!A:E,5,0)</f>
        <v>NON SCO</v>
      </c>
      <c r="M6063" s="64">
        <v>0</v>
      </c>
      <c r="N6063" s="65">
        <v>0</v>
      </c>
      <c r="O6063" s="65">
        <f>IFERROR(VLOOKUP(Tb_Reseller[[#This Row],[Kode Reseller]],[1]Sheet1!$A:$B,2,0),0)</f>
        <v>0</v>
      </c>
    </row>
    <row r="6064" spans="1:15" x14ac:dyDescent="0.25">
      <c r="A6064" s="13" t="s">
        <v>7769</v>
      </c>
      <c r="B6064" s="14" t="s">
        <v>11631</v>
      </c>
      <c r="C6064" s="15" t="s">
        <v>8213</v>
      </c>
      <c r="D6064" s="15" t="s">
        <v>11516</v>
      </c>
      <c r="E6064" s="16">
        <v>45889.954861111109</v>
      </c>
      <c r="F6064" s="13" t="s">
        <v>8204</v>
      </c>
      <c r="G6064" s="13" t="s">
        <v>7769</v>
      </c>
      <c r="H6064" s="15" t="str">
        <f>UPPER(Tb_Reseller[[#This Row],[Agen id]]&amp;"-"&amp;VLOOKUP(Tb_Reseller[[#This Row],[Agen id]],A:B,2,0)&amp;"("&amp;Tb_Reseller[[#This Row],[Short]]&amp;")")</f>
        <v>AR38646-HAMDI(P)</v>
      </c>
      <c r="I6064" s="15" t="str">
        <f>VLOOKUP(Tb_Reseller[[#This Row],[Agen id]],Mapping_Agen!A:D,4,0)</f>
        <v>Prima</v>
      </c>
      <c r="J6064" s="7" t="str">
        <f>VLOOKUP(Tb_Reseller[[#This Row],[Agen id]],Mapping_Agen!A:C,3,0)</f>
        <v>ONLINE</v>
      </c>
      <c r="K6064" s="17" t="str">
        <f>TRIM(LEFT(Tb_Reseller[[#This Row],[Group]],2))</f>
        <v>P</v>
      </c>
      <c r="L6064" s="17" t="str">
        <f>VLOOKUP(Tb_Reseller[[#This Row],[Agen id]],Mapping_Agen!A:E,5,0)</f>
        <v>ONLINE</v>
      </c>
      <c r="M6064" s="64">
        <v>0</v>
      </c>
      <c r="N6064" s="65">
        <v>0</v>
      </c>
      <c r="O6064" s="65">
        <f>IFERROR(VLOOKUP(Tb_Reseller[[#This Row],[Kode Reseller]],[1]Sheet1!$A:$B,2,0),0)</f>
        <v>0</v>
      </c>
    </row>
    <row r="6065" spans="1:15" x14ac:dyDescent="0.25">
      <c r="A6065" s="13" t="s">
        <v>16484</v>
      </c>
      <c r="B6065" s="14" t="s">
        <v>13321</v>
      </c>
      <c r="C6065" s="15" t="s">
        <v>8213</v>
      </c>
      <c r="D6065" s="15" t="s">
        <v>10033</v>
      </c>
      <c r="E6065" s="16">
        <v>45890.534722222219</v>
      </c>
      <c r="F6065" s="7" t="s">
        <v>8268</v>
      </c>
      <c r="G6065" s="13" t="s">
        <v>5190</v>
      </c>
      <c r="H6065" s="15" t="str">
        <f>UPPER(Tb_Reseller[[#This Row],[Agen id]]&amp;"-"&amp;VLOOKUP(Tb_Reseller[[#This Row],[Agen id]],A:B,2,0)&amp;"("&amp;Tb_Reseller[[#This Row],[Short]]&amp;")")</f>
        <v>AR07725-ADHIE CELL(P)</v>
      </c>
      <c r="I6065" s="15" t="str">
        <f>VLOOKUP(Tb_Reseller[[#This Row],[Agen id]],Mapping_Agen!A:D,4,0)</f>
        <v>Prima</v>
      </c>
      <c r="J6065" s="7" t="str">
        <f>VLOOKUP(Tb_Reseller[[#This Row],[Agen id]],Mapping_Agen!A:C,3,0)</f>
        <v>BSD</v>
      </c>
      <c r="K6065" s="17" t="str">
        <f>TRIM(LEFT(Tb_Reseller[[#This Row],[Group]],2))</f>
        <v>P</v>
      </c>
      <c r="L6065" s="17" t="str">
        <f>VLOOKUP(Tb_Reseller[[#This Row],[Agen id]],Mapping_Agen!A:E,5,0)</f>
        <v>NON SCO</v>
      </c>
      <c r="M6065" s="64">
        <v>0</v>
      </c>
      <c r="N6065" s="65">
        <v>0</v>
      </c>
      <c r="O6065" s="65">
        <f>IFERROR(VLOOKUP(Tb_Reseller[[#This Row],[Kode Reseller]],[1]Sheet1!$A:$B,2,0),0)</f>
        <v>0</v>
      </c>
    </row>
    <row r="6066" spans="1:15" x14ac:dyDescent="0.25">
      <c r="A6066" s="13" t="s">
        <v>556</v>
      </c>
      <c r="B6066" s="14" t="s">
        <v>16485</v>
      </c>
      <c r="C6066" s="15" t="s">
        <v>8213</v>
      </c>
      <c r="D6066" s="15" t="s">
        <v>11516</v>
      </c>
      <c r="E6066" s="16">
        <v>45891.556250000001</v>
      </c>
      <c r="F6066" s="13" t="s">
        <v>8204</v>
      </c>
      <c r="G6066" s="13" t="s">
        <v>556</v>
      </c>
      <c r="H6066" s="15" t="str">
        <f>UPPER(Tb_Reseller[[#This Row],[Agen id]]&amp;"-"&amp;VLOOKUP(Tb_Reseller[[#This Row],[Agen id]],A:B,2,0)&amp;"("&amp;Tb_Reseller[[#This Row],[Short]]&amp;")")</f>
        <v>AR38654-IBNU CELL 4(P)</v>
      </c>
      <c r="I6066" s="15" t="str">
        <f>VLOOKUP(Tb_Reseller[[#This Row],[Agen id]],Mapping_Agen!A:D,4,0)</f>
        <v>Prima</v>
      </c>
      <c r="J6066" s="7" t="str">
        <f>VLOOKUP(Tb_Reseller[[#This Row],[Agen id]],Mapping_Agen!A:C,3,0)</f>
        <v>ONLINE</v>
      </c>
      <c r="K6066" s="17" t="str">
        <f>TRIM(LEFT(Tb_Reseller[[#This Row],[Group]],2))</f>
        <v>P</v>
      </c>
      <c r="L6066" s="17" t="str">
        <f>VLOOKUP(Tb_Reseller[[#This Row],[Agen id]],Mapping_Agen!A:E,5,0)</f>
        <v>ONLINE</v>
      </c>
      <c r="M6066" s="64">
        <v>4.9999999999999964</v>
      </c>
      <c r="N6066" s="65">
        <v>5.2333333333333245</v>
      </c>
      <c r="O6066" s="65">
        <f>IFERROR(VLOOKUP(Tb_Reseller[[#This Row],[Kode Reseller]],[1]Sheet1!$A:$B,2,0),0)</f>
        <v>6</v>
      </c>
    </row>
    <row r="6067" spans="1:15" x14ac:dyDescent="0.25">
      <c r="A6067" s="13" t="s">
        <v>7515</v>
      </c>
      <c r="B6067" s="14" t="s">
        <v>16486</v>
      </c>
      <c r="C6067" s="15" t="s">
        <v>8202</v>
      </c>
      <c r="D6067" s="15" t="s">
        <v>11516</v>
      </c>
      <c r="E6067" s="16">
        <v>45893.261111111111</v>
      </c>
      <c r="F6067" s="13" t="s">
        <v>8204</v>
      </c>
      <c r="G6067" s="13" t="s">
        <v>7515</v>
      </c>
      <c r="H6067" s="15" t="str">
        <f>UPPER(Tb_Reseller[[#This Row],[Agen id]]&amp;"-"&amp;VLOOKUP(Tb_Reseller[[#This Row],[Agen id]],A:B,2,0)&amp;"("&amp;Tb_Reseller[[#This Row],[Short]]&amp;")")</f>
        <v>AR38670-MIMI(O)</v>
      </c>
      <c r="I6067" s="15" t="str">
        <f>VLOOKUP(Tb_Reseller[[#This Row],[Agen id]],Mapping_Agen!A:D,4,0)</f>
        <v>Prima</v>
      </c>
      <c r="J6067" s="7" t="str">
        <f>VLOOKUP(Tb_Reseller[[#This Row],[Agen id]],Mapping_Agen!A:C,3,0)</f>
        <v>ONLINE</v>
      </c>
      <c r="K6067" s="17" t="str">
        <f>TRIM(LEFT(Tb_Reseller[[#This Row],[Group]],2))</f>
        <v>O</v>
      </c>
      <c r="L6067" s="17" t="str">
        <f>VLOOKUP(Tb_Reseller[[#This Row],[Agen id]],Mapping_Agen!A:E,5,0)</f>
        <v>ONLINE</v>
      </c>
      <c r="M6067" s="64">
        <v>0</v>
      </c>
      <c r="N6067" s="65">
        <v>0</v>
      </c>
      <c r="O6067" s="65">
        <f>IFERROR(VLOOKUP(Tb_Reseller[[#This Row],[Kode Reseller]],[1]Sheet1!$A:$B,2,0),0)</f>
        <v>0</v>
      </c>
    </row>
    <row r="6068" spans="1:15" x14ac:dyDescent="0.25">
      <c r="A6068" s="13" t="s">
        <v>7520</v>
      </c>
      <c r="B6068" s="14" t="s">
        <v>13883</v>
      </c>
      <c r="C6068" s="15" t="s">
        <v>8202</v>
      </c>
      <c r="D6068" s="15" t="s">
        <v>11516</v>
      </c>
      <c r="E6068" s="16">
        <v>45893.754861111112</v>
      </c>
      <c r="F6068" s="13" t="s">
        <v>8204</v>
      </c>
      <c r="G6068" s="13" t="s">
        <v>7520</v>
      </c>
      <c r="H6068" s="15" t="str">
        <f>UPPER(Tb_Reseller[[#This Row],[Agen id]]&amp;"-"&amp;VLOOKUP(Tb_Reseller[[#This Row],[Agen id]],A:B,2,0)&amp;"("&amp;Tb_Reseller[[#This Row],[Short]]&amp;")")</f>
        <v>AR38673-IWAN(O)</v>
      </c>
      <c r="I6068" s="15" t="str">
        <f>VLOOKUP(Tb_Reseller[[#This Row],[Agen id]],Mapping_Agen!A:D,4,0)</f>
        <v>Prima</v>
      </c>
      <c r="J6068" s="7" t="str">
        <f>VLOOKUP(Tb_Reseller[[#This Row],[Agen id]],Mapping_Agen!A:C,3,0)</f>
        <v>ONLINE</v>
      </c>
      <c r="K6068" s="17" t="str">
        <f>TRIM(LEFT(Tb_Reseller[[#This Row],[Group]],2))</f>
        <v>O</v>
      </c>
      <c r="L6068" s="17" t="str">
        <f>VLOOKUP(Tb_Reseller[[#This Row],[Agen id]],Mapping_Agen!A:E,5,0)</f>
        <v>ONLINE</v>
      </c>
      <c r="M6068" s="64">
        <v>0</v>
      </c>
      <c r="N6068" s="65">
        <v>0</v>
      </c>
      <c r="O6068" s="65">
        <f>IFERROR(VLOOKUP(Tb_Reseller[[#This Row],[Kode Reseller]],[1]Sheet1!$A:$B,2,0),0)</f>
        <v>0</v>
      </c>
    </row>
    <row r="6069" spans="1:15" x14ac:dyDescent="0.25">
      <c r="A6069" s="13" t="s">
        <v>7522</v>
      </c>
      <c r="B6069" s="14" t="s">
        <v>12134</v>
      </c>
      <c r="C6069" s="15" t="s">
        <v>8202</v>
      </c>
      <c r="D6069" s="15" t="s">
        <v>11516</v>
      </c>
      <c r="E6069" s="16">
        <v>45896.477083333331</v>
      </c>
      <c r="F6069" s="13" t="s">
        <v>8204</v>
      </c>
      <c r="G6069" s="13" t="s">
        <v>7522</v>
      </c>
      <c r="H6069" s="15" t="str">
        <f>UPPER(Tb_Reseller[[#This Row],[Agen id]]&amp;"-"&amp;VLOOKUP(Tb_Reseller[[#This Row],[Agen id]],A:B,2,0)&amp;"("&amp;Tb_Reseller[[#This Row],[Short]]&amp;")")</f>
        <v>AR38680-DIAN(O)</v>
      </c>
      <c r="I6069" s="15" t="str">
        <f>VLOOKUP(Tb_Reseller[[#This Row],[Agen id]],Mapping_Agen!A:D,4,0)</f>
        <v>Prima</v>
      </c>
      <c r="J6069" s="7" t="str">
        <f>VLOOKUP(Tb_Reseller[[#This Row],[Agen id]],Mapping_Agen!A:C,3,0)</f>
        <v>ONLINE</v>
      </c>
      <c r="K6069" s="17" t="str">
        <f>TRIM(LEFT(Tb_Reseller[[#This Row],[Group]],2))</f>
        <v>O</v>
      </c>
      <c r="L6069" s="17" t="str">
        <f>VLOOKUP(Tb_Reseller[[#This Row],[Agen id]],Mapping_Agen!A:E,5,0)</f>
        <v>ONLINE</v>
      </c>
      <c r="M6069" s="64">
        <v>0</v>
      </c>
      <c r="N6069" s="65">
        <v>0</v>
      </c>
      <c r="O6069" s="65">
        <f>IFERROR(VLOOKUP(Tb_Reseller[[#This Row],[Kode Reseller]],[1]Sheet1!$A:$B,2,0),0)</f>
        <v>0</v>
      </c>
    </row>
    <row r="6070" spans="1:15" x14ac:dyDescent="0.25">
      <c r="A6070" s="13" t="s">
        <v>7524</v>
      </c>
      <c r="B6070" s="14" t="s">
        <v>16487</v>
      </c>
      <c r="C6070" s="15" t="s">
        <v>8202</v>
      </c>
      <c r="D6070" s="15" t="s">
        <v>11516</v>
      </c>
      <c r="E6070" s="16">
        <v>45898.394444444442</v>
      </c>
      <c r="F6070" s="13" t="s">
        <v>8204</v>
      </c>
      <c r="G6070" s="13" t="s">
        <v>7524</v>
      </c>
      <c r="H6070" s="15" t="str">
        <f>UPPER(Tb_Reseller[[#This Row],[Agen id]]&amp;"-"&amp;VLOOKUP(Tb_Reseller[[#This Row],[Agen id]],A:B,2,0)&amp;"("&amp;Tb_Reseller[[#This Row],[Short]]&amp;")")</f>
        <v>AR38692-LIA NURMALA(O)</v>
      </c>
      <c r="I6070" s="15" t="str">
        <f>VLOOKUP(Tb_Reseller[[#This Row],[Agen id]],Mapping_Agen!A:D,4,0)</f>
        <v>Prima</v>
      </c>
      <c r="J6070" s="7" t="str">
        <f>VLOOKUP(Tb_Reseller[[#This Row],[Agen id]],Mapping_Agen!A:C,3,0)</f>
        <v>ONLINE</v>
      </c>
      <c r="K6070" s="17" t="str">
        <f>TRIM(LEFT(Tb_Reseller[[#This Row],[Group]],2))</f>
        <v>O</v>
      </c>
      <c r="L6070" s="17" t="str">
        <f>VLOOKUP(Tb_Reseller[[#This Row],[Agen id]],Mapping_Agen!A:E,5,0)</f>
        <v>ONLINE</v>
      </c>
      <c r="M6070" s="64">
        <v>0</v>
      </c>
      <c r="N6070" s="65">
        <v>0</v>
      </c>
      <c r="O6070" s="65">
        <f>IFERROR(VLOOKUP(Tb_Reseller[[#This Row],[Kode Reseller]],[1]Sheet1!$A:$B,2,0),0)</f>
        <v>0</v>
      </c>
    </row>
    <row r="6071" spans="1:15" x14ac:dyDescent="0.25">
      <c r="A6071" s="13" t="s">
        <v>7526</v>
      </c>
      <c r="B6071" s="14" t="s">
        <v>16488</v>
      </c>
      <c r="C6071" s="15" t="s">
        <v>8202</v>
      </c>
      <c r="D6071" s="15" t="s">
        <v>11516</v>
      </c>
      <c r="E6071" s="16">
        <v>45898.447916666657</v>
      </c>
      <c r="F6071" s="13" t="s">
        <v>8204</v>
      </c>
      <c r="G6071" s="13" t="s">
        <v>7526</v>
      </c>
      <c r="H6071" s="15" t="str">
        <f>UPPER(Tb_Reseller[[#This Row],[Agen id]]&amp;"-"&amp;VLOOKUP(Tb_Reseller[[#This Row],[Agen id]],A:B,2,0)&amp;"("&amp;Tb_Reseller[[#This Row],[Short]]&amp;")")</f>
        <v>AR38693-MASLIHAH(O)</v>
      </c>
      <c r="I6071" s="15" t="str">
        <f>VLOOKUP(Tb_Reseller[[#This Row],[Agen id]],Mapping_Agen!A:D,4,0)</f>
        <v>Prima</v>
      </c>
      <c r="J6071" s="7" t="str">
        <f>VLOOKUP(Tb_Reseller[[#This Row],[Agen id]],Mapping_Agen!A:C,3,0)</f>
        <v>ONLINE</v>
      </c>
      <c r="K6071" s="17" t="str">
        <f>TRIM(LEFT(Tb_Reseller[[#This Row],[Group]],2))</f>
        <v>O</v>
      </c>
      <c r="L6071" s="17" t="str">
        <f>VLOOKUP(Tb_Reseller[[#This Row],[Agen id]],Mapping_Agen!A:E,5,0)</f>
        <v>ONLINE</v>
      </c>
      <c r="M6071" s="64">
        <v>0</v>
      </c>
      <c r="N6071" s="65">
        <v>0</v>
      </c>
      <c r="O6071" s="65">
        <f>IFERROR(VLOOKUP(Tb_Reseller[[#This Row],[Kode Reseller]],[1]Sheet1!$A:$B,2,0),0)</f>
        <v>0</v>
      </c>
    </row>
    <row r="6072" spans="1:15" x14ac:dyDescent="0.25">
      <c r="A6072" s="13" t="s">
        <v>16489</v>
      </c>
      <c r="B6072" s="14" t="s">
        <v>13748</v>
      </c>
      <c r="C6072" s="15" t="s">
        <v>8262</v>
      </c>
      <c r="D6072" s="8" t="s">
        <v>16490</v>
      </c>
      <c r="E6072" s="11">
        <v>45898.662499999999</v>
      </c>
      <c r="F6072" s="13" t="s">
        <v>8268</v>
      </c>
      <c r="G6072" s="13" t="s">
        <v>7108</v>
      </c>
      <c r="H6072" s="15" t="str">
        <f>UPPER(Tb_Reseller[[#This Row],[Agen id]]&amp;"-"&amp;VLOOKUP(Tb_Reseller[[#This Row],[Agen id]],A:B,2,0)&amp;"("&amp;Tb_Reseller[[#This Row],[Short]]&amp;")")</f>
        <v>AR38066-FUSS CELL(RL)</v>
      </c>
      <c r="I6072" s="15" t="str">
        <f>VLOOKUP(Tb_Reseller[[#This Row],[Agen id]],Mapping_Agen!A:D,4,0)</f>
        <v>Limit</v>
      </c>
      <c r="J6072" s="7" t="str">
        <f>VLOOKUP(Tb_Reseller[[#This Row],[Agen id]],Mapping_Agen!A:C,3,0)</f>
        <v>PP</v>
      </c>
      <c r="K6072" s="17" t="str">
        <f>TRIM(LEFT(Tb_Reseller[[#This Row],[Group]],2))</f>
        <v>RL</v>
      </c>
      <c r="L6072" s="17" t="str">
        <f>VLOOKUP(Tb_Reseller[[#This Row],[Agen id]],Mapping_Agen!A:E,5,0)</f>
        <v>Mas Komarjaya</v>
      </c>
      <c r="M6072" s="64">
        <v>0</v>
      </c>
      <c r="N6072" s="65">
        <v>0</v>
      </c>
      <c r="O6072" s="65">
        <f>IFERROR(VLOOKUP(Tb_Reseller[[#This Row],[Kode Reseller]],[1]Sheet1!$A:$B,2,0),0)</f>
        <v>0</v>
      </c>
    </row>
    <row r="6073" spans="1:15" x14ac:dyDescent="0.25">
      <c r="A6073" s="13" t="s">
        <v>16491</v>
      </c>
      <c r="B6073" s="14" t="s">
        <v>16492</v>
      </c>
      <c r="C6073" s="15" t="s">
        <v>8213</v>
      </c>
      <c r="D6073" s="15" t="s">
        <v>16250</v>
      </c>
      <c r="E6073" s="16">
        <v>45899.526388888888</v>
      </c>
      <c r="F6073" s="13" t="s">
        <v>8268</v>
      </c>
      <c r="G6073" s="13" t="s">
        <v>1334</v>
      </c>
      <c r="H6073" s="15" t="str">
        <f>UPPER(Tb_Reseller[[#This Row],[Agen id]]&amp;"-"&amp;VLOOKUP(Tb_Reseller[[#This Row],[Agen id]],A:B,2,0)&amp;"("&amp;Tb_Reseller[[#This Row],[Short]]&amp;")")</f>
        <v>AR37752-SM CELL(P)</v>
      </c>
      <c r="I6073" s="15" t="str">
        <f>VLOOKUP(Tb_Reseller[[#This Row],[Agen id]],Mapping_Agen!A:D,4,0)</f>
        <v>Prima</v>
      </c>
      <c r="J6073" s="7" t="str">
        <f>VLOOKUP(Tb_Reseller[[#This Row],[Agen id]],Mapping_Agen!A:C,3,0)</f>
        <v>PP</v>
      </c>
      <c r="K6073" s="17" t="str">
        <f>TRIM(LEFT(Tb_Reseller[[#This Row],[Group]],2))</f>
        <v>P</v>
      </c>
      <c r="L6073" s="17" t="str">
        <f>VLOOKUP(Tb_Reseller[[#This Row],[Agen id]],Mapping_Agen!A:E,5,0)</f>
        <v>NON SCO</v>
      </c>
      <c r="M6073" s="64">
        <v>0.16129032258064516</v>
      </c>
      <c r="N6073" s="65">
        <v>0.19999999999999998</v>
      </c>
      <c r="O6073" s="65">
        <f>IFERROR(VLOOKUP(Tb_Reseller[[#This Row],[Kode Reseller]],[1]Sheet1!$A:$B,2,0),0)</f>
        <v>0.5</v>
      </c>
    </row>
    <row r="6074" spans="1:15" x14ac:dyDescent="0.25">
      <c r="A6074" s="13" t="s">
        <v>1107</v>
      </c>
      <c r="B6074" s="14" t="s">
        <v>16493</v>
      </c>
      <c r="C6074" s="15" t="s">
        <v>8202</v>
      </c>
      <c r="D6074" s="15" t="s">
        <v>11516</v>
      </c>
      <c r="E6074" s="16">
        <v>45899.648611111108</v>
      </c>
      <c r="F6074" s="13" t="s">
        <v>8204</v>
      </c>
      <c r="G6074" s="13" t="s">
        <v>1107</v>
      </c>
      <c r="H6074" s="15" t="str">
        <f>UPPER(Tb_Reseller[[#This Row],[Agen id]]&amp;"-"&amp;VLOOKUP(Tb_Reseller[[#This Row],[Agen id]],A:B,2,0)&amp;"("&amp;Tb_Reseller[[#This Row],[Short]]&amp;")")</f>
        <v>AR38701-RIPA(O)</v>
      </c>
      <c r="I6074" s="15" t="str">
        <f>VLOOKUP(Tb_Reseller[[#This Row],[Agen id]],Mapping_Agen!A:D,4,0)</f>
        <v>Prima</v>
      </c>
      <c r="J6074" s="7" t="str">
        <f>VLOOKUP(Tb_Reseller[[#This Row],[Agen id]],Mapping_Agen!A:C,3,0)</f>
        <v>ONLINE</v>
      </c>
      <c r="K6074" s="17" t="str">
        <f>TRIM(LEFT(Tb_Reseller[[#This Row],[Group]],2))</f>
        <v>O</v>
      </c>
      <c r="L6074" s="17" t="str">
        <f>VLOOKUP(Tb_Reseller[[#This Row],[Agen id]],Mapping_Agen!A:E,5,0)</f>
        <v>ONLINE</v>
      </c>
      <c r="M6074" s="64">
        <v>2.5806451612903207</v>
      </c>
      <c r="N6074" s="65">
        <v>2.7666666666666666</v>
      </c>
      <c r="O6074" s="65">
        <f>IFERROR(VLOOKUP(Tb_Reseller[[#This Row],[Kode Reseller]],[1]Sheet1!$A:$B,2,0),0)</f>
        <v>3.75</v>
      </c>
    </row>
    <row r="6075" spans="1:15" x14ac:dyDescent="0.25">
      <c r="A6075" s="13" t="s">
        <v>16494</v>
      </c>
      <c r="B6075" s="14" t="s">
        <v>16495</v>
      </c>
      <c r="C6075" s="15" t="s">
        <v>8642</v>
      </c>
      <c r="D6075" s="15" t="s">
        <v>9253</v>
      </c>
      <c r="E6075" s="16">
        <v>45900.738194444442</v>
      </c>
      <c r="F6075" s="7" t="s">
        <v>8268</v>
      </c>
      <c r="G6075" s="13" t="s">
        <v>791</v>
      </c>
      <c r="H6075" s="15" t="str">
        <f>UPPER(Tb_Reseller[[#This Row],[Agen id]]&amp;"-"&amp;VLOOKUP(Tb_Reseller[[#This Row],[Agen id]],A:B,2,0)&amp;"("&amp;Tb_Reseller[[#This Row],[Short]]&amp;")")</f>
        <v>AR07768-YANTO CELL(MV)</v>
      </c>
      <c r="I6075" s="15" t="str">
        <f>VLOOKUP(Tb_Reseller[[#This Row],[Agen id]],Mapping_Agen!A:D,4,0)</f>
        <v>Limit</v>
      </c>
      <c r="J6075" s="7" t="str">
        <f>VLOOKUP(Tb_Reseller[[#This Row],[Agen id]],Mapping_Agen!A:C,3,0)</f>
        <v>PP</v>
      </c>
      <c r="K6075" s="17" t="str">
        <f>TRIM(LEFT(Tb_Reseller[[#This Row],[Group]],2))</f>
        <v>MV</v>
      </c>
      <c r="L6075" s="17" t="str">
        <f>VLOOKUP(Tb_Reseller[[#This Row],[Agen id]],Mapping_Agen!A:E,5,0)</f>
        <v>Febri Kurniawan</v>
      </c>
      <c r="M6075" s="64">
        <v>0</v>
      </c>
      <c r="N6075" s="65">
        <v>0</v>
      </c>
      <c r="O6075" s="65">
        <f>IFERROR(VLOOKUP(Tb_Reseller[[#This Row],[Kode Reseller]],[1]Sheet1!$A:$B,2,0),0)</f>
        <v>0</v>
      </c>
    </row>
    <row r="6076" spans="1:15" x14ac:dyDescent="0.25">
      <c r="A6076" s="13" t="s">
        <v>16496</v>
      </c>
      <c r="B6076" s="14" t="s">
        <v>11281</v>
      </c>
      <c r="C6076" s="15" t="s">
        <v>8262</v>
      </c>
      <c r="D6076" s="8" t="s">
        <v>16490</v>
      </c>
      <c r="E6076" s="11">
        <v>45901.700694444437</v>
      </c>
      <c r="F6076" s="13" t="s">
        <v>8268</v>
      </c>
      <c r="G6076" s="13" t="s">
        <v>7108</v>
      </c>
      <c r="H6076" s="15" t="str">
        <f>UPPER(Tb_Reseller[[#This Row],[Agen id]]&amp;"-"&amp;VLOOKUP(Tb_Reseller[[#This Row],[Agen id]],A:B,2,0)&amp;"("&amp;Tb_Reseller[[#This Row],[Short]]&amp;")")</f>
        <v>AR38066-FUSS CELL(RL)</v>
      </c>
      <c r="I6076" s="15" t="str">
        <f>VLOOKUP(Tb_Reseller[[#This Row],[Agen id]],Mapping_Agen!A:D,4,0)</f>
        <v>Limit</v>
      </c>
      <c r="J6076" s="7" t="str">
        <f>VLOOKUP(Tb_Reseller[[#This Row],[Agen id]],Mapping_Agen!A:C,3,0)</f>
        <v>PP</v>
      </c>
      <c r="K6076" s="17" t="str">
        <f>TRIM(LEFT(Tb_Reseller[[#This Row],[Group]],2))</f>
        <v>RL</v>
      </c>
      <c r="L6076" s="17" t="str">
        <f>VLOOKUP(Tb_Reseller[[#This Row],[Agen id]],Mapping_Agen!A:E,5,0)</f>
        <v>Mas Komarjaya</v>
      </c>
      <c r="M6076" s="64">
        <v>1.8064516129032244</v>
      </c>
      <c r="N6076" s="65">
        <v>2.3333333333333348</v>
      </c>
      <c r="O6076" s="65">
        <f>IFERROR(VLOOKUP(Tb_Reseller[[#This Row],[Kode Reseller]],[1]Sheet1!$A:$B,2,0),0)</f>
        <v>2</v>
      </c>
    </row>
    <row r="6077" spans="1:15" x14ac:dyDescent="0.25">
      <c r="A6077" s="13" t="s">
        <v>16497</v>
      </c>
      <c r="B6077" s="14" t="s">
        <v>16498</v>
      </c>
      <c r="C6077" s="15" t="s">
        <v>8262</v>
      </c>
      <c r="D6077" s="8" t="s">
        <v>16490</v>
      </c>
      <c r="E6077" s="11">
        <v>45901.731249999997</v>
      </c>
      <c r="F6077" s="13" t="s">
        <v>8268</v>
      </c>
      <c r="G6077" s="13" t="s">
        <v>7108</v>
      </c>
      <c r="H6077" s="15" t="str">
        <f>UPPER(Tb_Reseller[[#This Row],[Agen id]]&amp;"-"&amp;VLOOKUP(Tb_Reseller[[#This Row],[Agen id]],A:B,2,0)&amp;"("&amp;Tb_Reseller[[#This Row],[Short]]&amp;")")</f>
        <v>AR38066-FUSS CELL(RL)</v>
      </c>
      <c r="I6077" s="15" t="str">
        <f>VLOOKUP(Tb_Reseller[[#This Row],[Agen id]],Mapping_Agen!A:D,4,0)</f>
        <v>Limit</v>
      </c>
      <c r="J6077" s="7" t="str">
        <f>VLOOKUP(Tb_Reseller[[#This Row],[Agen id]],Mapping_Agen!A:C,3,0)</f>
        <v>PP</v>
      </c>
      <c r="K6077" s="17" t="str">
        <f>TRIM(LEFT(Tb_Reseller[[#This Row],[Group]],2))</f>
        <v>RL</v>
      </c>
      <c r="L6077" s="17" t="str">
        <f>VLOOKUP(Tb_Reseller[[#This Row],[Agen id]],Mapping_Agen!A:E,5,0)</f>
        <v>Mas Komarjaya</v>
      </c>
      <c r="M6077" s="64">
        <v>0</v>
      </c>
      <c r="N6077" s="65">
        <v>0</v>
      </c>
      <c r="O6077" s="65">
        <f>IFERROR(VLOOKUP(Tb_Reseller[[#This Row],[Kode Reseller]],[1]Sheet1!$A:$B,2,0),0)</f>
        <v>0</v>
      </c>
    </row>
    <row r="6078" spans="1:15" x14ac:dyDescent="0.25">
      <c r="A6078" s="13" t="s">
        <v>7530</v>
      </c>
      <c r="B6078" s="14" t="s">
        <v>16499</v>
      </c>
      <c r="C6078" s="15" t="s">
        <v>8202</v>
      </c>
      <c r="D6078" s="15" t="s">
        <v>11516</v>
      </c>
      <c r="E6078" s="16">
        <v>45901.880555555559</v>
      </c>
      <c r="F6078" s="13" t="s">
        <v>8204</v>
      </c>
      <c r="G6078" s="13" t="s">
        <v>7530</v>
      </c>
      <c r="H6078" s="15" t="str">
        <f>UPPER(Tb_Reseller[[#This Row],[Agen id]]&amp;"-"&amp;VLOOKUP(Tb_Reseller[[#This Row],[Agen id]],A:B,2,0)&amp;"("&amp;Tb_Reseller[[#This Row],[Short]]&amp;")")</f>
        <v>AR38716-IDRUS WIJAYA(O)</v>
      </c>
      <c r="I6078" s="15" t="str">
        <f>VLOOKUP(Tb_Reseller[[#This Row],[Agen id]],Mapping_Agen!A:D,4,0)</f>
        <v>Prima</v>
      </c>
      <c r="J6078" s="7" t="str">
        <f>VLOOKUP(Tb_Reseller[[#This Row],[Agen id]],Mapping_Agen!A:C,3,0)</f>
        <v>ONLINE</v>
      </c>
      <c r="K6078" s="17" t="str">
        <f>TRIM(LEFT(Tb_Reseller[[#This Row],[Group]],2))</f>
        <v>O</v>
      </c>
      <c r="L6078" s="17" t="str">
        <f>VLOOKUP(Tb_Reseller[[#This Row],[Agen id]],Mapping_Agen!A:E,5,0)</f>
        <v>ONLINE</v>
      </c>
      <c r="M6078" s="64">
        <v>0</v>
      </c>
      <c r="N6078" s="65">
        <v>0</v>
      </c>
      <c r="O6078" s="65">
        <f>IFERROR(VLOOKUP(Tb_Reseller[[#This Row],[Kode Reseller]],[1]Sheet1!$A:$B,2,0),0)</f>
        <v>0</v>
      </c>
    </row>
    <row r="6079" spans="1:15" x14ac:dyDescent="0.25">
      <c r="A6079" s="13" t="s">
        <v>7532</v>
      </c>
      <c r="B6079" s="14" t="s">
        <v>13510</v>
      </c>
      <c r="C6079" s="15" t="s">
        <v>8213</v>
      </c>
      <c r="D6079" s="8" t="s">
        <v>8203</v>
      </c>
      <c r="E6079" s="11">
        <v>45901.918749999997</v>
      </c>
      <c r="F6079" s="13" t="s">
        <v>8204</v>
      </c>
      <c r="G6079" s="13" t="s">
        <v>7532</v>
      </c>
      <c r="H6079" s="15" t="str">
        <f>UPPER(Tb_Reseller[[#This Row],[Agen id]]&amp;"-"&amp;VLOOKUP(Tb_Reseller[[#This Row],[Agen id]],A:B,2,0)&amp;"("&amp;Tb_Reseller[[#This Row],[Short]]&amp;")")</f>
        <v>AR38717-AZIZAH CELL(P)</v>
      </c>
      <c r="I6079" s="15" t="str">
        <f>VLOOKUP(Tb_Reseller[[#This Row],[Agen id]],Mapping_Agen!A:D,4,0)</f>
        <v>Prima</v>
      </c>
      <c r="J6079" s="7" t="str">
        <f>VLOOKUP(Tb_Reseller[[#This Row],[Agen id]],Mapping_Agen!A:C,3,0)</f>
        <v>BSD</v>
      </c>
      <c r="K6079" s="17" t="str">
        <f>TRIM(LEFT(Tb_Reseller[[#This Row],[Group]],2))</f>
        <v>P</v>
      </c>
      <c r="L6079" s="17" t="str">
        <f>VLOOKUP(Tb_Reseller[[#This Row],[Agen id]],Mapping_Agen!A:E,5,0)</f>
        <v>NON SCO</v>
      </c>
      <c r="M6079" s="64">
        <v>0</v>
      </c>
      <c r="N6079" s="65">
        <v>0</v>
      </c>
      <c r="O6079" s="65">
        <f>IFERROR(VLOOKUP(Tb_Reseller[[#This Row],[Kode Reseller]],[1]Sheet1!$A:$B,2,0),0)</f>
        <v>0</v>
      </c>
    </row>
    <row r="6080" spans="1:15" x14ac:dyDescent="0.25">
      <c r="A6080" s="13" t="s">
        <v>16500</v>
      </c>
      <c r="B6080" s="14" t="s">
        <v>16501</v>
      </c>
      <c r="C6080" s="15" t="s">
        <v>8213</v>
      </c>
      <c r="D6080" s="15" t="s">
        <v>9072</v>
      </c>
      <c r="E6080" s="16">
        <v>45902.370833333327</v>
      </c>
      <c r="F6080" s="7" t="s">
        <v>8268</v>
      </c>
      <c r="G6080" s="13" t="s">
        <v>454</v>
      </c>
      <c r="H6080" s="15" t="str">
        <f>UPPER(Tb_Reseller[[#This Row],[Agen id]]&amp;"-"&amp;VLOOKUP(Tb_Reseller[[#This Row],[Agen id]],A:B,2,0)&amp;"("&amp;Tb_Reseller[[#This Row],[Short]]&amp;")")</f>
        <v>AR01840-SHALSA CELL (2)(P)</v>
      </c>
      <c r="I6080" s="15" t="str">
        <f>VLOOKUP(Tb_Reseller[[#This Row],[Agen id]],Mapping_Agen!A:D,4,0)</f>
        <v>Prima</v>
      </c>
      <c r="J6080" s="7" t="str">
        <f>VLOOKUP(Tb_Reseller[[#This Row],[Agen id]],Mapping_Agen!A:C,3,0)</f>
        <v>PP</v>
      </c>
      <c r="K6080" s="17" t="str">
        <f>TRIM(LEFT(Tb_Reseller[[#This Row],[Group]],2))</f>
        <v>P</v>
      </c>
      <c r="L6080" s="17" t="str">
        <f>VLOOKUP(Tb_Reseller[[#This Row],[Agen id]],Mapping_Agen!A:E,5,0)</f>
        <v>Febri Kurniawan</v>
      </c>
      <c r="M6080" s="64">
        <v>0</v>
      </c>
      <c r="N6080" s="65">
        <v>0</v>
      </c>
      <c r="O6080" s="65">
        <f>IFERROR(VLOOKUP(Tb_Reseller[[#This Row],[Kode Reseller]],[1]Sheet1!$A:$B,2,0),0)</f>
        <v>0.25</v>
      </c>
    </row>
    <row r="6081" spans="1:15" x14ac:dyDescent="0.25">
      <c r="A6081" s="13" t="s">
        <v>16502</v>
      </c>
      <c r="B6081" s="14" t="s">
        <v>10984</v>
      </c>
      <c r="C6081" s="15" t="s">
        <v>8213</v>
      </c>
      <c r="D6081" s="15" t="s">
        <v>9018</v>
      </c>
      <c r="E6081" s="16">
        <v>45902.411111111112</v>
      </c>
      <c r="F6081" s="7" t="s">
        <v>8268</v>
      </c>
      <c r="G6081" s="13" t="s">
        <v>806</v>
      </c>
      <c r="H6081" s="15" t="str">
        <f>UPPER(Tb_Reseller[[#This Row],[Agen id]]&amp;"-"&amp;VLOOKUP(Tb_Reseller[[#This Row],[Agen id]],A:B,2,0)&amp;"("&amp;Tb_Reseller[[#This Row],[Short]]&amp;")")</f>
        <v>AR08006-TJ CELL(P)</v>
      </c>
      <c r="I6081" s="15" t="str">
        <f>VLOOKUP(Tb_Reseller[[#This Row],[Agen id]],Mapping_Agen!A:D,4,0)</f>
        <v>Prima</v>
      </c>
      <c r="J6081" s="7" t="str">
        <f>VLOOKUP(Tb_Reseller[[#This Row],[Agen id]],Mapping_Agen!A:C,3,0)</f>
        <v>ICON</v>
      </c>
      <c r="K6081" s="17" t="str">
        <f>TRIM(LEFT(Tb_Reseller[[#This Row],[Group]],2))</f>
        <v>P</v>
      </c>
      <c r="L6081" s="17" t="str">
        <f>VLOOKUP(Tb_Reseller[[#This Row],[Agen id]],Mapping_Agen!A:E,5,0)</f>
        <v>Abdul Harris</v>
      </c>
      <c r="M6081" s="64">
        <v>0.16129032258064516</v>
      </c>
      <c r="N6081" s="65">
        <v>0.39999999999999997</v>
      </c>
      <c r="O6081" s="65">
        <f>IFERROR(VLOOKUP(Tb_Reseller[[#This Row],[Kode Reseller]],[1]Sheet1!$A:$B,2,0),0)</f>
        <v>0.75</v>
      </c>
    </row>
    <row r="6082" spans="1:15" x14ac:dyDescent="0.25">
      <c r="A6082" s="13" t="s">
        <v>16503</v>
      </c>
      <c r="B6082" s="14" t="s">
        <v>11552</v>
      </c>
      <c r="C6082" s="15" t="s">
        <v>8213</v>
      </c>
      <c r="D6082" s="15" t="s">
        <v>9531</v>
      </c>
      <c r="E6082" s="16">
        <v>45903.886111111111</v>
      </c>
      <c r="F6082" s="7" t="s">
        <v>8268</v>
      </c>
      <c r="G6082" s="13" t="s">
        <v>1274</v>
      </c>
      <c r="H6082" s="15" t="str">
        <f>UPPER(Tb_Reseller[[#This Row],[Agen id]]&amp;"-"&amp;VLOOKUP(Tb_Reseller[[#This Row],[Agen id]],A:B,2,0)&amp;"("&amp;Tb_Reseller[[#This Row],[Short]]&amp;")")</f>
        <v>AR13505-AGS CELL(P)</v>
      </c>
      <c r="I6082" s="15" t="str">
        <f>VLOOKUP(Tb_Reseller[[#This Row],[Agen id]],Mapping_Agen!A:D,4,0)</f>
        <v>Prima</v>
      </c>
      <c r="J6082" s="7" t="str">
        <f>VLOOKUP(Tb_Reseller[[#This Row],[Agen id]],Mapping_Agen!A:C,3,0)</f>
        <v>BSD</v>
      </c>
      <c r="K6082" s="17" t="str">
        <f>TRIM(LEFT(Tb_Reseller[[#This Row],[Group]],2))</f>
        <v>P</v>
      </c>
      <c r="L6082" s="17" t="str">
        <f>VLOOKUP(Tb_Reseller[[#This Row],[Agen id]],Mapping_Agen!A:E,5,0)</f>
        <v>NON SCO</v>
      </c>
      <c r="M6082" s="64">
        <v>1.1290322580645153</v>
      </c>
      <c r="N6082" s="65">
        <v>1.3333333333333341</v>
      </c>
      <c r="O6082" s="65">
        <f>IFERROR(VLOOKUP(Tb_Reseller[[#This Row],[Kode Reseller]],[1]Sheet1!$A:$B,2,0),0)</f>
        <v>1.5</v>
      </c>
    </row>
    <row r="6083" spans="1:15" x14ac:dyDescent="0.25">
      <c r="A6083" s="13" t="s">
        <v>2697</v>
      </c>
      <c r="B6083" s="14" t="s">
        <v>16504</v>
      </c>
      <c r="C6083" s="15" t="s">
        <v>8262</v>
      </c>
      <c r="D6083" s="15" t="s">
        <v>8231</v>
      </c>
      <c r="E6083" s="16">
        <v>45904.425000000003</v>
      </c>
      <c r="F6083" s="13" t="s">
        <v>8204</v>
      </c>
      <c r="G6083" s="13" t="s">
        <v>2697</v>
      </c>
      <c r="H6083" s="15" t="str">
        <f>UPPER(Tb_Reseller[[#This Row],[Agen id]]&amp;"-"&amp;VLOOKUP(Tb_Reseller[[#This Row],[Agen id]],A:B,2,0)&amp;"("&amp;Tb_Reseller[[#This Row],[Short]]&amp;")")</f>
        <v>AR38730-888CELL(RL)</v>
      </c>
      <c r="I6083" s="15" t="str">
        <f>VLOOKUP(Tb_Reseller[[#This Row],[Agen id]],Mapping_Agen!A:D,4,0)</f>
        <v>Limit</v>
      </c>
      <c r="J6083" s="7" t="str">
        <f>VLOOKUP(Tb_Reseller[[#This Row],[Agen id]],Mapping_Agen!A:C,3,0)</f>
        <v>ICON</v>
      </c>
      <c r="K6083" s="17" t="str">
        <f>TRIM(LEFT(Tb_Reseller[[#This Row],[Group]],2))</f>
        <v>RL</v>
      </c>
      <c r="L6083" s="17" t="str">
        <f>VLOOKUP(Tb_Reseller[[#This Row],[Agen id]],Mapping_Agen!A:E,5,0)</f>
        <v>Abdul Harris</v>
      </c>
      <c r="M6083" s="64">
        <v>2.3870967741935467</v>
      </c>
      <c r="N6083" s="65">
        <v>0.43333333333333329</v>
      </c>
      <c r="O6083" s="65">
        <f>IFERROR(VLOOKUP(Tb_Reseller[[#This Row],[Kode Reseller]],[1]Sheet1!$A:$B,2,0),0)</f>
        <v>0</v>
      </c>
    </row>
    <row r="6084" spans="1:15" x14ac:dyDescent="0.25">
      <c r="A6084" s="13" t="s">
        <v>16505</v>
      </c>
      <c r="B6084" s="14" t="s">
        <v>16506</v>
      </c>
      <c r="C6084" s="15" t="s">
        <v>8262</v>
      </c>
      <c r="D6084" s="8" t="s">
        <v>16490</v>
      </c>
      <c r="E6084" s="11">
        <v>45905.683333333327</v>
      </c>
      <c r="F6084" s="13" t="s">
        <v>8268</v>
      </c>
      <c r="G6084" s="13" t="s">
        <v>7108</v>
      </c>
      <c r="H6084" s="15" t="str">
        <f>UPPER(Tb_Reseller[[#This Row],[Agen id]]&amp;"-"&amp;VLOOKUP(Tb_Reseller[[#This Row],[Agen id]],A:B,2,0)&amp;"("&amp;Tb_Reseller[[#This Row],[Short]]&amp;")")</f>
        <v>AR38066-FUSS CELL(RL)</v>
      </c>
      <c r="I6084" s="15" t="str">
        <f>VLOOKUP(Tb_Reseller[[#This Row],[Agen id]],Mapping_Agen!A:D,4,0)</f>
        <v>Limit</v>
      </c>
      <c r="J6084" s="7" t="str">
        <f>VLOOKUP(Tb_Reseller[[#This Row],[Agen id]],Mapping_Agen!A:C,3,0)</f>
        <v>PP</v>
      </c>
      <c r="K6084" s="17" t="str">
        <f>TRIM(LEFT(Tb_Reseller[[#This Row],[Group]],2))</f>
        <v>RL</v>
      </c>
      <c r="L6084" s="17" t="str">
        <f>VLOOKUP(Tb_Reseller[[#This Row],[Agen id]],Mapping_Agen!A:E,5,0)</f>
        <v>Mas Komarjaya</v>
      </c>
      <c r="M6084" s="64">
        <v>0</v>
      </c>
      <c r="N6084" s="65">
        <v>3.3333333333333333E-2</v>
      </c>
      <c r="O6084" s="65">
        <f>IFERROR(VLOOKUP(Tb_Reseller[[#This Row],[Kode Reseller]],[1]Sheet1!$A:$B,2,0),0)</f>
        <v>0</v>
      </c>
    </row>
    <row r="6085" spans="1:15" x14ac:dyDescent="0.25">
      <c r="A6085" s="13" t="s">
        <v>7771</v>
      </c>
      <c r="B6085" s="14" t="s">
        <v>16507</v>
      </c>
      <c r="C6085" s="15" t="s">
        <v>8202</v>
      </c>
      <c r="D6085" s="15" t="s">
        <v>11516</v>
      </c>
      <c r="E6085" s="16">
        <v>45906.293749999997</v>
      </c>
      <c r="F6085" s="13" t="s">
        <v>8204</v>
      </c>
      <c r="G6085" s="13" t="s">
        <v>7771</v>
      </c>
      <c r="H6085" s="15" t="str">
        <f>UPPER(Tb_Reseller[[#This Row],[Agen id]]&amp;"-"&amp;VLOOKUP(Tb_Reseller[[#This Row],[Agen id]],A:B,2,0)&amp;"("&amp;Tb_Reseller[[#This Row],[Short]]&amp;")")</f>
        <v>AR38736-ALFILCELL(O)</v>
      </c>
      <c r="I6085" s="15" t="str">
        <f>VLOOKUP(Tb_Reseller[[#This Row],[Agen id]],Mapping_Agen!A:D,4,0)</f>
        <v>Prima</v>
      </c>
      <c r="J6085" s="7" t="str">
        <f>VLOOKUP(Tb_Reseller[[#This Row],[Agen id]],Mapping_Agen!A:C,3,0)</f>
        <v>ONLINE</v>
      </c>
      <c r="K6085" s="17" t="str">
        <f>TRIM(LEFT(Tb_Reseller[[#This Row],[Group]],2))</f>
        <v>O</v>
      </c>
      <c r="L6085" s="17" t="str">
        <f>VLOOKUP(Tb_Reseller[[#This Row],[Agen id]],Mapping_Agen!A:E,5,0)</f>
        <v>ONLINE</v>
      </c>
      <c r="M6085" s="64">
        <v>0</v>
      </c>
      <c r="N6085" s="65">
        <v>0</v>
      </c>
      <c r="O6085" s="65">
        <f>IFERROR(VLOOKUP(Tb_Reseller[[#This Row],[Kode Reseller]],[1]Sheet1!$A:$B,2,0),0)</f>
        <v>0</v>
      </c>
    </row>
    <row r="6086" spans="1:15" x14ac:dyDescent="0.25">
      <c r="A6086" s="13" t="s">
        <v>16508</v>
      </c>
      <c r="B6086" s="14" t="s">
        <v>9795</v>
      </c>
      <c r="C6086" s="15" t="s">
        <v>8213</v>
      </c>
      <c r="D6086" s="15" t="s">
        <v>9018</v>
      </c>
      <c r="E6086" s="16">
        <v>45906.45208333333</v>
      </c>
      <c r="F6086" s="7" t="s">
        <v>8268</v>
      </c>
      <c r="G6086" s="13" t="s">
        <v>806</v>
      </c>
      <c r="H6086" s="15" t="str">
        <f>UPPER(Tb_Reseller[[#This Row],[Agen id]]&amp;"-"&amp;VLOOKUP(Tb_Reseller[[#This Row],[Agen id]],A:B,2,0)&amp;"("&amp;Tb_Reseller[[#This Row],[Short]]&amp;")")</f>
        <v>AR08006-TJ CELL(P)</v>
      </c>
      <c r="I6086" s="15" t="str">
        <f>VLOOKUP(Tb_Reseller[[#This Row],[Agen id]],Mapping_Agen!A:D,4,0)</f>
        <v>Prima</v>
      </c>
      <c r="J6086" s="7" t="str">
        <f>VLOOKUP(Tb_Reseller[[#This Row],[Agen id]],Mapping_Agen!A:C,3,0)</f>
        <v>ICON</v>
      </c>
      <c r="K6086" s="17" t="str">
        <f>TRIM(LEFT(Tb_Reseller[[#This Row],[Group]],2))</f>
        <v>P</v>
      </c>
      <c r="L6086" s="17" t="str">
        <f>VLOOKUP(Tb_Reseller[[#This Row],[Agen id]],Mapping_Agen!A:E,5,0)</f>
        <v>Abdul Harris</v>
      </c>
      <c r="M6086" s="64">
        <v>0</v>
      </c>
      <c r="N6086" s="65">
        <v>0</v>
      </c>
      <c r="O6086" s="65">
        <f>IFERROR(VLOOKUP(Tb_Reseller[[#This Row],[Kode Reseller]],[1]Sheet1!$A:$B,2,0),0)</f>
        <v>0</v>
      </c>
    </row>
    <row r="6087" spans="1:15" x14ac:dyDescent="0.25">
      <c r="A6087" s="13" t="s">
        <v>93</v>
      </c>
      <c r="B6087" s="14" t="s">
        <v>16509</v>
      </c>
      <c r="C6087" s="15" t="s">
        <v>8213</v>
      </c>
      <c r="D6087" s="15" t="s">
        <v>11516</v>
      </c>
      <c r="E6087" s="16">
        <v>45907.306250000001</v>
      </c>
      <c r="F6087" s="13" t="s">
        <v>8204</v>
      </c>
      <c r="G6087" s="13" t="s">
        <v>93</v>
      </c>
      <c r="H6087" s="15" t="str">
        <f>UPPER(Tb_Reseller[[#This Row],[Agen id]]&amp;"-"&amp;VLOOKUP(Tb_Reseller[[#This Row],[Agen id]],A:B,2,0)&amp;"("&amp;Tb_Reseller[[#This Row],[Short]]&amp;")")</f>
        <v>AR38742-MADURA ROYALL 999(P)</v>
      </c>
      <c r="I6087" s="15" t="str">
        <f>VLOOKUP(Tb_Reseller[[#This Row],[Agen id]],Mapping_Agen!A:D,4,0)</f>
        <v>Prima</v>
      </c>
      <c r="J6087" s="7" t="str">
        <f>VLOOKUP(Tb_Reseller[[#This Row],[Agen id]],Mapping_Agen!A:C,3,0)</f>
        <v>ONLINE</v>
      </c>
      <c r="K6087" s="17" t="str">
        <f>TRIM(LEFT(Tb_Reseller[[#This Row],[Group]],2))</f>
        <v>P</v>
      </c>
      <c r="L6087" s="17" t="str">
        <f>VLOOKUP(Tb_Reseller[[#This Row],[Agen id]],Mapping_Agen!A:E,5,0)</f>
        <v>ONLINE</v>
      </c>
      <c r="M6087" s="64">
        <v>19.903225806451708</v>
      </c>
      <c r="N6087" s="65">
        <v>20.700000000000188</v>
      </c>
      <c r="O6087" s="65">
        <f>IFERROR(VLOOKUP(Tb_Reseller[[#This Row],[Kode Reseller]],[1]Sheet1!$A:$B,2,0),0)</f>
        <v>25.75</v>
      </c>
    </row>
    <row r="6088" spans="1:15" x14ac:dyDescent="0.25">
      <c r="A6088" s="13" t="s">
        <v>16510</v>
      </c>
      <c r="B6088" s="14" t="s">
        <v>16511</v>
      </c>
      <c r="C6088" s="15" t="s">
        <v>8213</v>
      </c>
      <c r="D6088" s="15" t="s">
        <v>15044</v>
      </c>
      <c r="E6088" s="16">
        <v>45907.6875</v>
      </c>
      <c r="F6088" s="7" t="s">
        <v>8268</v>
      </c>
      <c r="G6088" s="13" t="s">
        <v>5149</v>
      </c>
      <c r="H6088" s="15" t="str">
        <f>UPPER(Tb_Reseller[[#This Row],[Agen id]]&amp;"-"&amp;VLOOKUP(Tb_Reseller[[#This Row],[Agen id]],A:B,2,0)&amp;"("&amp;Tb_Reseller[[#This Row],[Short]]&amp;")")</f>
        <v>AR34632-BHARATA CELL(P)</v>
      </c>
      <c r="I6088" s="15" t="str">
        <f>VLOOKUP(Tb_Reseller[[#This Row],[Agen id]],Mapping_Agen!A:D,4,0)</f>
        <v>Prima</v>
      </c>
      <c r="J6088" s="7" t="str">
        <f>VLOOKUP(Tb_Reseller[[#This Row],[Agen id]],Mapping_Agen!A:C,3,0)</f>
        <v>PRG</v>
      </c>
      <c r="K6088" s="17" t="str">
        <f>TRIM(LEFT(Tb_Reseller[[#This Row],[Group]],2))</f>
        <v>P</v>
      </c>
      <c r="L6088" s="17" t="str">
        <f>VLOOKUP(Tb_Reseller[[#This Row],[Agen id]],Mapping_Agen!A:E,5,0)</f>
        <v>NON SCO</v>
      </c>
      <c r="M6088" s="64">
        <v>0.12903225806451613</v>
      </c>
      <c r="N6088" s="65">
        <v>0.1</v>
      </c>
      <c r="O6088" s="65">
        <f>IFERROR(VLOOKUP(Tb_Reseller[[#This Row],[Kode Reseller]],[1]Sheet1!$A:$B,2,0),0)</f>
        <v>0.25</v>
      </c>
    </row>
    <row r="6089" spans="1:15" x14ac:dyDescent="0.25">
      <c r="A6089" s="13" t="s">
        <v>16512</v>
      </c>
      <c r="B6089" s="14" t="s">
        <v>16513</v>
      </c>
      <c r="C6089" s="15" t="s">
        <v>9668</v>
      </c>
      <c r="D6089" s="15" t="s">
        <v>8967</v>
      </c>
      <c r="E6089" s="16">
        <v>45908.286805555559</v>
      </c>
      <c r="F6089" s="7" t="s">
        <v>8268</v>
      </c>
      <c r="G6089" s="13" t="s">
        <v>799</v>
      </c>
      <c r="H6089" s="15" t="str">
        <f>UPPER(Tb_Reseller[[#This Row],[Agen id]]&amp;"-"&amp;VLOOKUP(Tb_Reseller[[#This Row],[Agen id]],A:B,2,0)&amp;"("&amp;Tb_Reseller[[#This Row],[Short]]&amp;")")</f>
        <v>AR07907-AZAHRA CELL(MV)</v>
      </c>
      <c r="I6089" s="15" t="str">
        <f>VLOOKUP(Tb_Reseller[[#This Row],[Agen id]],Mapping_Agen!A:D,4,0)</f>
        <v>Limit</v>
      </c>
      <c r="J6089" s="7" t="str">
        <f>VLOOKUP(Tb_Reseller[[#This Row],[Agen id]],Mapping_Agen!A:C,3,0)</f>
        <v>PP</v>
      </c>
      <c r="K6089" s="17" t="str">
        <f>TRIM(LEFT(Tb_Reseller[[#This Row],[Group]],2))</f>
        <v>MV</v>
      </c>
      <c r="L6089" s="17" t="str">
        <f>VLOOKUP(Tb_Reseller[[#This Row],[Agen id]],Mapping_Agen!A:E,5,0)</f>
        <v>NON SCO</v>
      </c>
      <c r="M6089" s="64">
        <v>3.0645161290322558</v>
      </c>
      <c r="N6089" s="65">
        <v>2.8666666666666663</v>
      </c>
      <c r="O6089" s="65">
        <f>IFERROR(VLOOKUP(Tb_Reseller[[#This Row],[Kode Reseller]],[1]Sheet1!$A:$B,2,0),0)</f>
        <v>2.25</v>
      </c>
    </row>
    <row r="6090" spans="1:15" x14ac:dyDescent="0.25">
      <c r="A6090" s="13" t="s">
        <v>7773</v>
      </c>
      <c r="B6090" s="14" t="s">
        <v>16514</v>
      </c>
      <c r="C6090" s="15" t="s">
        <v>8202</v>
      </c>
      <c r="D6090" s="15" t="s">
        <v>11516</v>
      </c>
      <c r="E6090" s="16">
        <v>45908.458333333343</v>
      </c>
      <c r="F6090" s="13" t="s">
        <v>8204</v>
      </c>
      <c r="G6090" s="13" t="s">
        <v>7773</v>
      </c>
      <c r="H6090" s="15" t="str">
        <f>UPPER(Tb_Reseller[[#This Row],[Agen id]]&amp;"-"&amp;VLOOKUP(Tb_Reseller[[#This Row],[Agen id]],A:B,2,0)&amp;"("&amp;Tb_Reseller[[#This Row],[Short]]&amp;")")</f>
        <v>AR38755-TOKO YANI 2(O)</v>
      </c>
      <c r="I6090" s="15" t="str">
        <f>VLOOKUP(Tb_Reseller[[#This Row],[Agen id]],Mapping_Agen!A:D,4,0)</f>
        <v>Prima</v>
      </c>
      <c r="J6090" s="7" t="str">
        <f>VLOOKUP(Tb_Reseller[[#This Row],[Agen id]],Mapping_Agen!A:C,3,0)</f>
        <v>ONLINE</v>
      </c>
      <c r="K6090" s="17" t="str">
        <f>TRIM(LEFT(Tb_Reseller[[#This Row],[Group]],2))</f>
        <v>O</v>
      </c>
      <c r="L6090" s="17" t="str">
        <f>VLOOKUP(Tb_Reseller[[#This Row],[Agen id]],Mapping_Agen!A:E,5,0)</f>
        <v>ONLINE</v>
      </c>
      <c r="M6090" s="64">
        <v>3.2258064516129031E-2</v>
      </c>
      <c r="N6090" s="65">
        <v>0</v>
      </c>
      <c r="O6090" s="65">
        <f>IFERROR(VLOOKUP(Tb_Reseller[[#This Row],[Kode Reseller]],[1]Sheet1!$A:$B,2,0),0)</f>
        <v>0</v>
      </c>
    </row>
    <row r="6091" spans="1:15" x14ac:dyDescent="0.25">
      <c r="A6091" s="13" t="s">
        <v>7543</v>
      </c>
      <c r="B6091" s="14" t="s">
        <v>9058</v>
      </c>
      <c r="C6091" s="15" t="s">
        <v>8202</v>
      </c>
      <c r="D6091" s="15" t="s">
        <v>11516</v>
      </c>
      <c r="E6091" s="16">
        <v>45908.527777777781</v>
      </c>
      <c r="F6091" s="13" t="s">
        <v>8204</v>
      </c>
      <c r="G6091" s="13" t="s">
        <v>7543</v>
      </c>
      <c r="H6091" s="15" t="str">
        <f>UPPER(Tb_Reseller[[#This Row],[Agen id]]&amp;"-"&amp;VLOOKUP(Tb_Reseller[[#This Row],[Agen id]],A:B,2,0)&amp;"("&amp;Tb_Reseller[[#This Row],[Short]]&amp;")")</f>
        <v>AR38756-SISKA CELL(O)</v>
      </c>
      <c r="I6091" s="15" t="str">
        <f>VLOOKUP(Tb_Reseller[[#This Row],[Agen id]],Mapping_Agen!A:D,4,0)</f>
        <v>Prima</v>
      </c>
      <c r="J6091" s="7" t="str">
        <f>VLOOKUP(Tb_Reseller[[#This Row],[Agen id]],Mapping_Agen!A:C,3,0)</f>
        <v>ONLINE</v>
      </c>
      <c r="K6091" s="17" t="str">
        <f>TRIM(LEFT(Tb_Reseller[[#This Row],[Group]],2))</f>
        <v>O</v>
      </c>
      <c r="L6091" s="17" t="str">
        <f>VLOOKUP(Tb_Reseller[[#This Row],[Agen id]],Mapping_Agen!A:E,5,0)</f>
        <v>ONLINE</v>
      </c>
      <c r="M6091" s="64">
        <v>0</v>
      </c>
      <c r="N6091" s="65">
        <v>0</v>
      </c>
      <c r="O6091" s="65">
        <f>IFERROR(VLOOKUP(Tb_Reseller[[#This Row],[Kode Reseller]],[1]Sheet1!$A:$B,2,0),0)</f>
        <v>0</v>
      </c>
    </row>
    <row r="6092" spans="1:15" x14ac:dyDescent="0.25">
      <c r="A6092" s="13" t="s">
        <v>16515</v>
      </c>
      <c r="B6092" s="21" t="s">
        <v>16516</v>
      </c>
      <c r="C6092" s="15" t="s">
        <v>8562</v>
      </c>
      <c r="D6092" s="15" t="s">
        <v>10338</v>
      </c>
      <c r="E6092" s="16">
        <v>45908.838888888888</v>
      </c>
      <c r="F6092" s="7" t="s">
        <v>8268</v>
      </c>
      <c r="G6092" s="13" t="s">
        <v>3674</v>
      </c>
      <c r="H6092" s="15" t="str">
        <f>UPPER(Tb_Reseller[[#This Row],[Agen id]]&amp;"-"&amp;VLOOKUP(Tb_Reseller[[#This Row],[Agen id]],A:B,2,0)&amp;"("&amp;Tb_Reseller[[#This Row],[Short]]&amp;")")</f>
        <v>AR17265-KAPUK CELL(MV)</v>
      </c>
      <c r="I6092" s="15" t="str">
        <f>VLOOKUP(Tb_Reseller[[#This Row],[Agen id]],Mapping_Agen!A:D,4,0)</f>
        <v>Limit</v>
      </c>
      <c r="J6092" s="7" t="str">
        <f>VLOOKUP(Tb_Reseller[[#This Row],[Agen id]],Mapping_Agen!A:C,3,0)</f>
        <v>ICON</v>
      </c>
      <c r="K6092" s="17" t="str">
        <f>TRIM(LEFT(Tb_Reseller[[#This Row],[Group]],2))</f>
        <v>MV</v>
      </c>
      <c r="L6092" s="17" t="str">
        <f>VLOOKUP(Tb_Reseller[[#This Row],[Agen id]],Mapping_Agen!A:E,5,0)</f>
        <v>Abdul Harris</v>
      </c>
      <c r="M6092" s="64">
        <v>1.1290322580645153</v>
      </c>
      <c r="N6092" s="65">
        <v>2.8999999999999995</v>
      </c>
      <c r="O6092" s="65">
        <f>IFERROR(VLOOKUP(Tb_Reseller[[#This Row],[Kode Reseller]],[1]Sheet1!$A:$B,2,0),0)</f>
        <v>2.5</v>
      </c>
    </row>
    <row r="6093" spans="1:15" x14ac:dyDescent="0.25">
      <c r="A6093" s="13" t="s">
        <v>16517</v>
      </c>
      <c r="B6093" s="14" t="s">
        <v>14150</v>
      </c>
      <c r="C6093" s="15" t="s">
        <v>8213</v>
      </c>
      <c r="D6093" s="15" t="s">
        <v>9018</v>
      </c>
      <c r="E6093" s="16">
        <v>45909.62222222222</v>
      </c>
      <c r="F6093" s="7" t="s">
        <v>8268</v>
      </c>
      <c r="G6093" s="13" t="s">
        <v>806</v>
      </c>
      <c r="H6093" s="15" t="str">
        <f>UPPER(Tb_Reseller[[#This Row],[Agen id]]&amp;"-"&amp;VLOOKUP(Tb_Reseller[[#This Row],[Agen id]],A:B,2,0)&amp;"("&amp;Tb_Reseller[[#This Row],[Short]]&amp;")")</f>
        <v>AR08006-TJ CELL(P)</v>
      </c>
      <c r="I6093" s="15" t="str">
        <f>VLOOKUP(Tb_Reseller[[#This Row],[Agen id]],Mapping_Agen!A:D,4,0)</f>
        <v>Prima</v>
      </c>
      <c r="J6093" s="7" t="str">
        <f>VLOOKUP(Tb_Reseller[[#This Row],[Agen id]],Mapping_Agen!A:C,3,0)</f>
        <v>ICON</v>
      </c>
      <c r="K6093" s="17" t="str">
        <f>TRIM(LEFT(Tb_Reseller[[#This Row],[Group]],2))</f>
        <v>P</v>
      </c>
      <c r="L6093" s="17" t="str">
        <f>VLOOKUP(Tb_Reseller[[#This Row],[Agen id]],Mapping_Agen!A:E,5,0)</f>
        <v>Abdul Harris</v>
      </c>
      <c r="M6093" s="64">
        <v>0.93548387096774133</v>
      </c>
      <c r="N6093" s="65">
        <v>2.2666666666666684</v>
      </c>
      <c r="O6093" s="65">
        <f>IFERROR(VLOOKUP(Tb_Reseller[[#This Row],[Kode Reseller]],[1]Sheet1!$A:$B,2,0),0)</f>
        <v>0.75</v>
      </c>
    </row>
    <row r="6094" spans="1:15" x14ac:dyDescent="0.25">
      <c r="A6094" s="13" t="s">
        <v>80</v>
      </c>
      <c r="B6094" s="14" t="s">
        <v>8338</v>
      </c>
      <c r="C6094" s="15" t="s">
        <v>8213</v>
      </c>
      <c r="D6094" s="15" t="s">
        <v>11516</v>
      </c>
      <c r="E6094" s="16">
        <v>45911.145138888889</v>
      </c>
      <c r="F6094" s="13" t="s">
        <v>8204</v>
      </c>
      <c r="G6094" s="13" t="s">
        <v>80</v>
      </c>
      <c r="H6094" s="15" t="str">
        <f>UPPER(Tb_Reseller[[#This Row],[Agen id]]&amp;"-"&amp;VLOOKUP(Tb_Reseller[[#This Row],[Agen id]],A:B,2,0)&amp;"("&amp;Tb_Reseller[[#This Row],[Short]]&amp;")")</f>
        <v>AR38772-FARHAN CELL(P)</v>
      </c>
      <c r="I6094" s="15" t="str">
        <f>VLOOKUP(Tb_Reseller[[#This Row],[Agen id]],Mapping_Agen!A:D,4,0)</f>
        <v>Prima</v>
      </c>
      <c r="J6094" s="7" t="str">
        <f>VLOOKUP(Tb_Reseller[[#This Row],[Agen id]],Mapping_Agen!A:C,3,0)</f>
        <v>ONLINE</v>
      </c>
      <c r="K6094" s="17" t="str">
        <f>TRIM(LEFT(Tb_Reseller[[#This Row],[Group]],2))</f>
        <v>P</v>
      </c>
      <c r="L6094" s="17" t="str">
        <f>VLOOKUP(Tb_Reseller[[#This Row],[Agen id]],Mapping_Agen!A:E,5,0)</f>
        <v>ONLINE</v>
      </c>
      <c r="M6094" s="64">
        <v>0.54838709677419328</v>
      </c>
      <c r="N6094" s="65">
        <v>0.56666666666666665</v>
      </c>
      <c r="O6094" s="65">
        <f>IFERROR(VLOOKUP(Tb_Reseller[[#This Row],[Kode Reseller]],[1]Sheet1!$A:$B,2,0),0)</f>
        <v>0.25</v>
      </c>
    </row>
    <row r="6095" spans="1:15" x14ac:dyDescent="0.25">
      <c r="A6095" s="13" t="s">
        <v>16518</v>
      </c>
      <c r="B6095" s="14" t="s">
        <v>16519</v>
      </c>
      <c r="C6095" s="15" t="s">
        <v>8210</v>
      </c>
      <c r="D6095" s="15" t="s">
        <v>15527</v>
      </c>
      <c r="E6095" s="16">
        <v>45911.533333333333</v>
      </c>
      <c r="F6095" s="13" t="s">
        <v>8268</v>
      </c>
      <c r="G6095" s="13" t="s">
        <v>2694</v>
      </c>
      <c r="H6095" s="15" t="str">
        <f>UPPER(Tb_Reseller[[#This Row],[Agen id]]&amp;"-"&amp;VLOOKUP(Tb_Reseller[[#This Row],[Agen id]],A:B,2,0)&amp;"("&amp;Tb_Reseller[[#This Row],[Short]]&amp;")")</f>
        <v>AR28185-TOKO SISI(RV)</v>
      </c>
      <c r="I6095" s="15" t="str">
        <f>VLOOKUP(Tb_Reseller[[#This Row],[Agen id]],Mapping_Agen!A:D,4,0)</f>
        <v>Limit</v>
      </c>
      <c r="J6095" s="7" t="str">
        <f>VLOOKUP(Tb_Reseller[[#This Row],[Agen id]],Mapping_Agen!A:C,3,0)</f>
        <v>BSD</v>
      </c>
      <c r="K6095" s="17" t="str">
        <f>TRIM(LEFT(Tb_Reseller[[#This Row],[Group]],2))</f>
        <v>RV</v>
      </c>
      <c r="L6095" s="17" t="str">
        <f>VLOOKUP(Tb_Reseller[[#This Row],[Agen id]],Mapping_Agen!A:E,5,0)</f>
        <v>Hupron</v>
      </c>
      <c r="M6095" s="64">
        <v>0</v>
      </c>
      <c r="N6095" s="65">
        <v>0</v>
      </c>
      <c r="O6095" s="65">
        <f>IFERROR(VLOOKUP(Tb_Reseller[[#This Row],[Kode Reseller]],[1]Sheet1!$A:$B,2,0),0)</f>
        <v>0</v>
      </c>
    </row>
    <row r="6096" spans="1:15" x14ac:dyDescent="0.25">
      <c r="A6096" s="13" t="s">
        <v>7547</v>
      </c>
      <c r="B6096" s="14" t="s">
        <v>16520</v>
      </c>
      <c r="C6096" s="15" t="s">
        <v>8202</v>
      </c>
      <c r="D6096" s="15" t="s">
        <v>11516</v>
      </c>
      <c r="E6096" s="16">
        <v>45914.589583333327</v>
      </c>
      <c r="F6096" s="13" t="s">
        <v>8204</v>
      </c>
      <c r="G6096" s="13" t="s">
        <v>7547</v>
      </c>
      <c r="H6096" s="15" t="str">
        <f>UPPER(Tb_Reseller[[#This Row],[Agen id]]&amp;"-"&amp;VLOOKUP(Tb_Reseller[[#This Row],[Agen id]],A:B,2,0)&amp;"("&amp;Tb_Reseller[[#This Row],[Short]]&amp;")")</f>
        <v>AR38801-MOCH RUSLIADI(O)</v>
      </c>
      <c r="I6096" s="15" t="str">
        <f>VLOOKUP(Tb_Reseller[[#This Row],[Agen id]],Mapping_Agen!A:D,4,0)</f>
        <v>Prima</v>
      </c>
      <c r="J6096" s="7" t="str">
        <f>VLOOKUP(Tb_Reseller[[#This Row],[Agen id]],Mapping_Agen!A:C,3,0)</f>
        <v>ONLINE</v>
      </c>
      <c r="K6096" s="17" t="str">
        <f>TRIM(LEFT(Tb_Reseller[[#This Row],[Group]],2))</f>
        <v>O</v>
      </c>
      <c r="L6096" s="17" t="str">
        <f>VLOOKUP(Tb_Reseller[[#This Row],[Agen id]],Mapping_Agen!A:E,5,0)</f>
        <v>ONLINE</v>
      </c>
      <c r="M6096" s="64">
        <v>0</v>
      </c>
      <c r="N6096" s="65">
        <v>0</v>
      </c>
      <c r="O6096" s="65">
        <f>IFERROR(VLOOKUP(Tb_Reseller[[#This Row],[Kode Reseller]],[1]Sheet1!$A:$B,2,0),0)</f>
        <v>0</v>
      </c>
    </row>
    <row r="6097" spans="1:15" x14ac:dyDescent="0.25">
      <c r="A6097" s="13" t="s">
        <v>16521</v>
      </c>
      <c r="B6097" s="14" t="s">
        <v>16522</v>
      </c>
      <c r="C6097" s="15" t="s">
        <v>8213</v>
      </c>
      <c r="D6097" s="15" t="s">
        <v>16523</v>
      </c>
      <c r="E6097" s="16">
        <v>45915.479166666657</v>
      </c>
      <c r="F6097" s="13" t="s">
        <v>8268</v>
      </c>
      <c r="G6097" s="13" t="s">
        <v>7610</v>
      </c>
      <c r="H6097" s="15" t="str">
        <f>UPPER(Tb_Reseller[[#This Row],[Agen id]]&amp;"-"&amp;VLOOKUP(Tb_Reseller[[#This Row],[Agen id]],A:B,2,0)&amp;"("&amp;Tb_Reseller[[#This Row],[Short]]&amp;")")</f>
        <v>AR36878-PURNA CELL(P)</v>
      </c>
      <c r="I6097" s="15" t="str">
        <f>VLOOKUP(Tb_Reseller[[#This Row],[Agen id]],Mapping_Agen!A:D,4,0)</f>
        <v>Prima</v>
      </c>
      <c r="J6097" s="7" t="str">
        <f>VLOOKUP(Tb_Reseller[[#This Row],[Agen id]],Mapping_Agen!A:C,3,0)</f>
        <v>ICON</v>
      </c>
      <c r="K6097" s="17" t="str">
        <f>TRIM(LEFT(Tb_Reseller[[#This Row],[Group]],2))</f>
        <v>P</v>
      </c>
      <c r="L6097" s="17" t="str">
        <f>VLOOKUP(Tb_Reseller[[#This Row],[Agen id]],Mapping_Agen!A:E,5,0)</f>
        <v>NON SCO</v>
      </c>
      <c r="M6097" s="64">
        <v>0</v>
      </c>
      <c r="N6097" s="65">
        <v>0</v>
      </c>
      <c r="O6097" s="65">
        <f>IFERROR(VLOOKUP(Tb_Reseller[[#This Row],[Kode Reseller]],[1]Sheet1!$A:$B,2,0),0)</f>
        <v>0</v>
      </c>
    </row>
    <row r="6098" spans="1:15" x14ac:dyDescent="0.25">
      <c r="A6098" s="13" t="s">
        <v>7550</v>
      </c>
      <c r="B6098" s="14" t="s">
        <v>11668</v>
      </c>
      <c r="C6098" s="15" t="s">
        <v>8213</v>
      </c>
      <c r="D6098" s="15" t="s">
        <v>8248</v>
      </c>
      <c r="E6098" s="16">
        <v>45915.604861111111</v>
      </c>
      <c r="F6098" s="13" t="s">
        <v>8204</v>
      </c>
      <c r="G6098" s="13" t="s">
        <v>7550</v>
      </c>
      <c r="H6098" s="15" t="str">
        <f>UPPER(Tb_Reseller[[#This Row],[Agen id]]&amp;"-"&amp;VLOOKUP(Tb_Reseller[[#This Row],[Agen id]],A:B,2,0)&amp;"("&amp;Tb_Reseller[[#This Row],[Short]]&amp;")")</f>
        <v>AR38808-YUAN CELL(P)</v>
      </c>
      <c r="I6098" s="15" t="str">
        <f>VLOOKUP(Tb_Reseller[[#This Row],[Agen id]],Mapping_Agen!A:D,4,0)</f>
        <v>Prima</v>
      </c>
      <c r="J6098" s="7" t="str">
        <f>VLOOKUP(Tb_Reseller[[#This Row],[Agen id]],Mapping_Agen!A:C,3,0)</f>
        <v>PP</v>
      </c>
      <c r="K6098" s="17" t="str">
        <f>TRIM(LEFT(Tb_Reseller[[#This Row],[Group]],2))</f>
        <v>P</v>
      </c>
      <c r="L6098" s="17" t="str">
        <f>VLOOKUP(Tb_Reseller[[#This Row],[Agen id]],Mapping_Agen!A:E,5,0)</f>
        <v>NON SCO</v>
      </c>
      <c r="M6098" s="64">
        <v>0</v>
      </c>
      <c r="N6098" s="65">
        <v>0</v>
      </c>
      <c r="O6098" s="65">
        <f>IFERROR(VLOOKUP(Tb_Reseller[[#This Row],[Kode Reseller]],[1]Sheet1!$A:$B,2,0),0)</f>
        <v>0</v>
      </c>
    </row>
    <row r="6099" spans="1:15" x14ac:dyDescent="0.25">
      <c r="A6099" s="13" t="s">
        <v>1997</v>
      </c>
      <c r="B6099" s="14" t="s">
        <v>11379</v>
      </c>
      <c r="C6099" s="15" t="s">
        <v>8202</v>
      </c>
      <c r="D6099" s="15" t="s">
        <v>11516</v>
      </c>
      <c r="E6099" s="16">
        <v>45915.684027777781</v>
      </c>
      <c r="F6099" s="13" t="s">
        <v>8204</v>
      </c>
      <c r="G6099" s="13" t="s">
        <v>1997</v>
      </c>
      <c r="H6099" s="15" t="str">
        <f>UPPER(Tb_Reseller[[#This Row],[Agen id]]&amp;"-"&amp;VLOOKUP(Tb_Reseller[[#This Row],[Agen id]],A:B,2,0)&amp;"("&amp;Tb_Reseller[[#This Row],[Short]]&amp;")")</f>
        <v>AR38810-NURAENI(O)</v>
      </c>
      <c r="I6099" s="15" t="str">
        <f>VLOOKUP(Tb_Reseller[[#This Row],[Agen id]],Mapping_Agen!A:D,4,0)</f>
        <v>Prima</v>
      </c>
      <c r="J6099" s="7" t="str">
        <f>VLOOKUP(Tb_Reseller[[#This Row],[Agen id]],Mapping_Agen!A:C,3,0)</f>
        <v>ONLINE</v>
      </c>
      <c r="K6099" s="17" t="str">
        <f>TRIM(LEFT(Tb_Reseller[[#This Row],[Group]],2))</f>
        <v>O</v>
      </c>
      <c r="L6099" s="17" t="str">
        <f>VLOOKUP(Tb_Reseller[[#This Row],[Agen id]],Mapping_Agen!A:E,5,0)</f>
        <v>ONLINE</v>
      </c>
      <c r="M6099" s="64">
        <v>1.2580645161290314</v>
      </c>
      <c r="N6099" s="65">
        <v>2.4666666666666677</v>
      </c>
      <c r="O6099" s="65">
        <f>IFERROR(VLOOKUP(Tb_Reseller[[#This Row],[Kode Reseller]],[1]Sheet1!$A:$B,2,0),0)</f>
        <v>1</v>
      </c>
    </row>
    <row r="6100" spans="1:15" x14ac:dyDescent="0.25">
      <c r="A6100" s="13" t="s">
        <v>5573</v>
      </c>
      <c r="B6100" s="14" t="s">
        <v>16524</v>
      </c>
      <c r="C6100" s="15" t="s">
        <v>8202</v>
      </c>
      <c r="D6100" s="15" t="s">
        <v>11516</v>
      </c>
      <c r="E6100" s="16">
        <v>45915.811111111107</v>
      </c>
      <c r="F6100" s="13" t="s">
        <v>8204</v>
      </c>
      <c r="G6100" s="13" t="s">
        <v>5573</v>
      </c>
      <c r="H6100" s="15" t="str">
        <f>UPPER(Tb_Reseller[[#This Row],[Agen id]]&amp;"-"&amp;VLOOKUP(Tb_Reseller[[#This Row],[Agen id]],A:B,2,0)&amp;"("&amp;Tb_Reseller[[#This Row],[Short]]&amp;")")</f>
        <v>AR38811-APIP(O)</v>
      </c>
      <c r="I6100" s="15" t="str">
        <f>VLOOKUP(Tb_Reseller[[#This Row],[Agen id]],Mapping_Agen!A:D,4,0)</f>
        <v>Prima</v>
      </c>
      <c r="J6100" s="7" t="str">
        <f>VLOOKUP(Tb_Reseller[[#This Row],[Agen id]],Mapping_Agen!A:C,3,0)</f>
        <v>ONLINE</v>
      </c>
      <c r="K6100" s="17" t="str">
        <f>TRIM(LEFT(Tb_Reseller[[#This Row],[Group]],2))</f>
        <v>O</v>
      </c>
      <c r="L6100" s="17" t="str">
        <f>VLOOKUP(Tb_Reseller[[#This Row],[Agen id]],Mapping_Agen!A:E,5,0)</f>
        <v>ONLINE</v>
      </c>
      <c r="M6100" s="64">
        <v>9.6774193548387094E-2</v>
      </c>
      <c r="N6100" s="65">
        <v>0.1</v>
      </c>
      <c r="O6100" s="65">
        <f>IFERROR(VLOOKUP(Tb_Reseller[[#This Row],[Kode Reseller]],[1]Sheet1!$A:$B,2,0),0)</f>
        <v>0</v>
      </c>
    </row>
    <row r="6101" spans="1:15" x14ac:dyDescent="0.25">
      <c r="A6101" s="13" t="s">
        <v>7775</v>
      </c>
      <c r="B6101" s="14" t="s">
        <v>16525</v>
      </c>
      <c r="C6101" s="15" t="s">
        <v>8202</v>
      </c>
      <c r="D6101" s="15" t="s">
        <v>11516</v>
      </c>
      <c r="E6101" s="16">
        <v>45917.709027777782</v>
      </c>
      <c r="F6101" s="13" t="s">
        <v>8204</v>
      </c>
      <c r="G6101" s="13" t="s">
        <v>7775</v>
      </c>
      <c r="H6101" s="15" t="str">
        <f>UPPER(Tb_Reseller[[#This Row],[Agen id]]&amp;"-"&amp;VLOOKUP(Tb_Reseller[[#This Row],[Agen id]],A:B,2,0)&amp;"("&amp;Tb_Reseller[[#This Row],[Short]]&amp;")")</f>
        <v>AR38823-MARCELL(O)</v>
      </c>
      <c r="I6101" s="15" t="str">
        <f>VLOOKUP(Tb_Reseller[[#This Row],[Agen id]],Mapping_Agen!A:D,4,0)</f>
        <v>Prima</v>
      </c>
      <c r="J6101" s="7" t="str">
        <f>VLOOKUP(Tb_Reseller[[#This Row],[Agen id]],Mapping_Agen!A:C,3,0)</f>
        <v>ONLINE</v>
      </c>
      <c r="K6101" s="17" t="str">
        <f>TRIM(LEFT(Tb_Reseller[[#This Row],[Group]],2))</f>
        <v>O</v>
      </c>
      <c r="L6101" s="17" t="str">
        <f>VLOOKUP(Tb_Reseller[[#This Row],[Agen id]],Mapping_Agen!A:E,5,0)</f>
        <v>ONLINE</v>
      </c>
      <c r="M6101" s="64">
        <v>0</v>
      </c>
      <c r="N6101" s="65">
        <v>0</v>
      </c>
      <c r="O6101" s="65">
        <f>IFERROR(VLOOKUP(Tb_Reseller[[#This Row],[Kode Reseller]],[1]Sheet1!$A:$B,2,0),0)</f>
        <v>0</v>
      </c>
    </row>
    <row r="6102" spans="1:15" x14ac:dyDescent="0.25">
      <c r="A6102" s="13" t="s">
        <v>3242</v>
      </c>
      <c r="B6102" s="14" t="s">
        <v>16526</v>
      </c>
      <c r="C6102" s="15" t="s">
        <v>8213</v>
      </c>
      <c r="D6102" s="15" t="s">
        <v>11516</v>
      </c>
      <c r="E6102" s="16">
        <v>45920.371527777781</v>
      </c>
      <c r="F6102" s="13" t="s">
        <v>8204</v>
      </c>
      <c r="G6102" s="13" t="s">
        <v>3242</v>
      </c>
      <c r="H6102" s="15" t="str">
        <f>UPPER(Tb_Reseller[[#This Row],[Agen id]]&amp;"-"&amp;VLOOKUP(Tb_Reseller[[#This Row],[Agen id]],A:B,2,0)&amp;"("&amp;Tb_Reseller[[#This Row],[Short]]&amp;")")</f>
        <v>AR38832-SUPARDI(P)</v>
      </c>
      <c r="I6102" s="15" t="str">
        <f>VLOOKUP(Tb_Reseller[[#This Row],[Agen id]],Mapping_Agen!A:D,4,0)</f>
        <v>Prima</v>
      </c>
      <c r="J6102" s="7" t="str">
        <f>VLOOKUP(Tb_Reseller[[#This Row],[Agen id]],Mapping_Agen!A:C,3,0)</f>
        <v>ONLINE</v>
      </c>
      <c r="K6102" s="17" t="str">
        <f>TRIM(LEFT(Tb_Reseller[[#This Row],[Group]],2))</f>
        <v>P</v>
      </c>
      <c r="L6102" s="17" t="str">
        <f>VLOOKUP(Tb_Reseller[[#This Row],[Agen id]],Mapping_Agen!A:E,5,0)</f>
        <v>ONLINE</v>
      </c>
      <c r="M6102" s="64">
        <v>0.32258064516129026</v>
      </c>
      <c r="N6102" s="65">
        <v>0.33333333333333331</v>
      </c>
      <c r="O6102" s="65">
        <f>IFERROR(VLOOKUP(Tb_Reseller[[#This Row],[Kode Reseller]],[1]Sheet1!$A:$B,2,0),0)</f>
        <v>0</v>
      </c>
    </row>
    <row r="6103" spans="1:15" x14ac:dyDescent="0.25">
      <c r="A6103" s="13" t="s">
        <v>16527</v>
      </c>
      <c r="B6103" s="14" t="s">
        <v>16528</v>
      </c>
      <c r="C6103" s="15" t="s">
        <v>8213</v>
      </c>
      <c r="D6103" s="22" t="s">
        <v>16457</v>
      </c>
      <c r="E6103" s="16">
        <v>45920.425000000003</v>
      </c>
      <c r="F6103" s="13" t="s">
        <v>8268</v>
      </c>
      <c r="G6103" s="13" t="s">
        <v>342</v>
      </c>
      <c r="H6103" s="15" t="str">
        <f>UPPER(Tb_Reseller[[#This Row],[Agen id]]&amp;"-"&amp;VLOOKUP(Tb_Reseller[[#This Row],[Agen id]],A:B,2,0)&amp;"("&amp;Tb_Reseller[[#This Row],[Short]]&amp;")")</f>
        <v>AR38468-AHMAD RIDWAN(P)</v>
      </c>
      <c r="I6103" s="15" t="str">
        <f>VLOOKUP(Tb_Reseller[[#This Row],[Agen id]],Mapping_Agen!A:D,4,0)</f>
        <v>Prima</v>
      </c>
      <c r="J6103" s="7" t="str">
        <f>VLOOKUP(Tb_Reseller[[#This Row],[Agen id]],Mapping_Agen!A:C,3,0)</f>
        <v>BSD</v>
      </c>
      <c r="K6103" s="17" t="str">
        <f>TRIM(LEFT(Tb_Reseller[[#This Row],[Group]],2))</f>
        <v>P</v>
      </c>
      <c r="L6103" s="17" t="str">
        <f>VLOOKUP(Tb_Reseller[[#This Row],[Agen id]],Mapping_Agen!A:E,5,0)</f>
        <v>NON SCO</v>
      </c>
      <c r="M6103" s="64">
        <v>2.5483870967741917</v>
      </c>
      <c r="N6103" s="65">
        <v>2.9999999999999991</v>
      </c>
      <c r="O6103" s="65">
        <f>IFERROR(VLOOKUP(Tb_Reseller[[#This Row],[Kode Reseller]],[1]Sheet1!$A:$B,2,0),0)</f>
        <v>2.75</v>
      </c>
    </row>
    <row r="6104" spans="1:15" x14ac:dyDescent="0.25">
      <c r="A6104" s="13" t="s">
        <v>783</v>
      </c>
      <c r="B6104" s="14" t="s">
        <v>14536</v>
      </c>
      <c r="C6104" s="15" t="s">
        <v>8202</v>
      </c>
      <c r="D6104" s="15" t="s">
        <v>11516</v>
      </c>
      <c r="E6104" s="16">
        <v>45920.580555555563</v>
      </c>
      <c r="F6104" s="13" t="s">
        <v>8204</v>
      </c>
      <c r="G6104" s="13" t="s">
        <v>783</v>
      </c>
      <c r="H6104" s="15" t="str">
        <f>UPPER(Tb_Reseller[[#This Row],[Agen id]]&amp;"-"&amp;VLOOKUP(Tb_Reseller[[#This Row],[Agen id]],A:B,2,0)&amp;"("&amp;Tb_Reseller[[#This Row],[Short]]&amp;")")</f>
        <v>AR38835-CHANDRA(O)</v>
      </c>
      <c r="I6104" s="15" t="str">
        <f>VLOOKUP(Tb_Reseller[[#This Row],[Agen id]],Mapping_Agen!A:D,4,0)</f>
        <v>Prima</v>
      </c>
      <c r="J6104" s="7" t="str">
        <f>VLOOKUP(Tb_Reseller[[#This Row],[Agen id]],Mapping_Agen!A:C,3,0)</f>
        <v>ONLINE</v>
      </c>
      <c r="K6104" s="17" t="str">
        <f>TRIM(LEFT(Tb_Reseller[[#This Row],[Group]],2))</f>
        <v>O</v>
      </c>
      <c r="L6104" s="17" t="str">
        <f>VLOOKUP(Tb_Reseller[[#This Row],[Agen id]],Mapping_Agen!A:E,5,0)</f>
        <v>ONLINE</v>
      </c>
      <c r="M6104" s="64">
        <v>1.8709677419354824</v>
      </c>
      <c r="N6104" s="65">
        <v>2.0333333333333359</v>
      </c>
      <c r="O6104" s="65">
        <f>IFERROR(VLOOKUP(Tb_Reseller[[#This Row],[Kode Reseller]],[1]Sheet1!$A:$B,2,0),0)</f>
        <v>3.5</v>
      </c>
    </row>
    <row r="6105" spans="1:15" x14ac:dyDescent="0.25">
      <c r="A6105" s="13" t="s">
        <v>7562</v>
      </c>
      <c r="B6105" s="14" t="s">
        <v>16529</v>
      </c>
      <c r="C6105" s="15" t="s">
        <v>8202</v>
      </c>
      <c r="D6105" s="15" t="s">
        <v>11516</v>
      </c>
      <c r="E6105" s="16">
        <v>45920.679861111108</v>
      </c>
      <c r="F6105" s="13" t="s">
        <v>8204</v>
      </c>
      <c r="G6105" s="13" t="s">
        <v>7562</v>
      </c>
      <c r="H6105" s="15" t="str">
        <f>UPPER(Tb_Reseller[[#This Row],[Agen id]]&amp;"-"&amp;VLOOKUP(Tb_Reseller[[#This Row],[Agen id]],A:B,2,0)&amp;"("&amp;Tb_Reseller[[#This Row],[Short]]&amp;")")</f>
        <v>AR38836-SUKMA WIJAYA(O)</v>
      </c>
      <c r="I6105" s="15" t="str">
        <f>VLOOKUP(Tb_Reseller[[#This Row],[Agen id]],Mapping_Agen!A:D,4,0)</f>
        <v>Prima</v>
      </c>
      <c r="J6105" s="7" t="str">
        <f>VLOOKUP(Tb_Reseller[[#This Row],[Agen id]],Mapping_Agen!A:C,3,0)</f>
        <v>ONLINE</v>
      </c>
      <c r="K6105" s="17" t="str">
        <f>TRIM(LEFT(Tb_Reseller[[#This Row],[Group]],2))</f>
        <v>O</v>
      </c>
      <c r="L6105" s="17" t="str">
        <f>VLOOKUP(Tb_Reseller[[#This Row],[Agen id]],Mapping_Agen!A:E,5,0)</f>
        <v>ONLINE</v>
      </c>
      <c r="M6105" s="64">
        <v>0</v>
      </c>
      <c r="N6105" s="65">
        <v>0</v>
      </c>
      <c r="O6105" s="65">
        <f>IFERROR(VLOOKUP(Tb_Reseller[[#This Row],[Kode Reseller]],[1]Sheet1!$A:$B,2,0),0)</f>
        <v>0</v>
      </c>
    </row>
    <row r="6106" spans="1:15" x14ac:dyDescent="0.25">
      <c r="A6106" s="13" t="s">
        <v>16530</v>
      </c>
      <c r="B6106" s="14" t="s">
        <v>16531</v>
      </c>
      <c r="C6106" s="15" t="s">
        <v>8210</v>
      </c>
      <c r="D6106" s="15" t="s">
        <v>12111</v>
      </c>
      <c r="E6106" s="16">
        <v>45920.791666666657</v>
      </c>
      <c r="F6106" s="7" t="s">
        <v>8268</v>
      </c>
      <c r="G6106" s="13" t="s">
        <v>2176</v>
      </c>
      <c r="H6106" s="15" t="str">
        <f>UPPER(Tb_Reseller[[#This Row],[Agen id]]&amp;"-"&amp;VLOOKUP(Tb_Reseller[[#This Row],[Agen id]],A:B,2,0)&amp;"("&amp;Tb_Reseller[[#This Row],[Short]]&amp;")")</f>
        <v>AR24533-ARFAN99 CELL(RV)</v>
      </c>
      <c r="I6106" s="15" t="str">
        <f>VLOOKUP(Tb_Reseller[[#This Row],[Agen id]],Mapping_Agen!A:D,4,0)</f>
        <v>Limit</v>
      </c>
      <c r="J6106" s="7" t="str">
        <f>VLOOKUP(Tb_Reseller[[#This Row],[Agen id]],Mapping_Agen!A:C,3,0)</f>
        <v>PP</v>
      </c>
      <c r="K6106" s="17" t="str">
        <f>TRIM(LEFT(Tb_Reseller[[#This Row],[Group]],2))</f>
        <v>RV</v>
      </c>
      <c r="L6106" s="17" t="str">
        <f>VLOOKUP(Tb_Reseller[[#This Row],[Agen id]],Mapping_Agen!A:E,5,0)</f>
        <v>Febri Kurniawan</v>
      </c>
      <c r="M6106" s="64">
        <v>0</v>
      </c>
      <c r="N6106" s="65">
        <v>0.1</v>
      </c>
      <c r="O6106" s="65">
        <f>IFERROR(VLOOKUP(Tb_Reseller[[#This Row],[Kode Reseller]],[1]Sheet1!$A:$B,2,0),0)</f>
        <v>0</v>
      </c>
    </row>
    <row r="6107" spans="1:15" x14ac:dyDescent="0.25">
      <c r="A6107" s="13" t="s">
        <v>7564</v>
      </c>
      <c r="B6107" s="14" t="s">
        <v>16532</v>
      </c>
      <c r="C6107" s="15" t="s">
        <v>8202</v>
      </c>
      <c r="D6107" s="15" t="s">
        <v>11516</v>
      </c>
      <c r="E6107" s="16">
        <v>45921.436111111107</v>
      </c>
      <c r="F6107" s="13" t="s">
        <v>8204</v>
      </c>
      <c r="G6107" s="13" t="s">
        <v>7564</v>
      </c>
      <c r="H6107" s="15" t="str">
        <f>UPPER(Tb_Reseller[[#This Row],[Agen id]]&amp;"-"&amp;VLOOKUP(Tb_Reseller[[#This Row],[Agen id]],A:B,2,0)&amp;"("&amp;Tb_Reseller[[#This Row],[Short]]&amp;")")</f>
        <v>AR38841-DITA NUR(O)</v>
      </c>
      <c r="I6107" s="15" t="str">
        <f>VLOOKUP(Tb_Reseller[[#This Row],[Agen id]],Mapping_Agen!A:D,4,0)</f>
        <v>Prima</v>
      </c>
      <c r="J6107" s="7" t="str">
        <f>VLOOKUP(Tb_Reseller[[#This Row],[Agen id]],Mapping_Agen!A:C,3,0)</f>
        <v>ONLINE</v>
      </c>
      <c r="K6107" s="17" t="str">
        <f>TRIM(LEFT(Tb_Reseller[[#This Row],[Group]],2))</f>
        <v>O</v>
      </c>
      <c r="L6107" s="17" t="str">
        <f>VLOOKUP(Tb_Reseller[[#This Row],[Agen id]],Mapping_Agen!A:E,5,0)</f>
        <v>ONLINE</v>
      </c>
      <c r="M6107" s="64">
        <v>0</v>
      </c>
      <c r="N6107" s="65">
        <v>0</v>
      </c>
      <c r="O6107" s="65">
        <f>IFERROR(VLOOKUP(Tb_Reseller[[#This Row],[Kode Reseller]],[1]Sheet1!$A:$B,2,0),0)</f>
        <v>0</v>
      </c>
    </row>
    <row r="6108" spans="1:15" x14ac:dyDescent="0.25">
      <c r="A6108" s="13" t="s">
        <v>16533</v>
      </c>
      <c r="B6108" s="14" t="s">
        <v>16534</v>
      </c>
      <c r="C6108" s="15" t="s">
        <v>8213</v>
      </c>
      <c r="D6108" s="15" t="s">
        <v>10163</v>
      </c>
      <c r="E6108" s="16">
        <v>45922.592361111107</v>
      </c>
      <c r="F6108" s="7" t="s">
        <v>8268</v>
      </c>
      <c r="G6108" s="13" t="s">
        <v>444</v>
      </c>
      <c r="H6108" s="15" t="str">
        <f>UPPER(Tb_Reseller[[#This Row],[Agen id]]&amp;"-"&amp;VLOOKUP(Tb_Reseller[[#This Row],[Agen id]],A:B,2,0)&amp;"("&amp;Tb_Reseller[[#This Row],[Short]]&amp;")")</f>
        <v>AR01826-OMANG CELL(P)</v>
      </c>
      <c r="I6108" s="15" t="str">
        <f>VLOOKUP(Tb_Reseller[[#This Row],[Agen id]],Mapping_Agen!A:D,4,0)</f>
        <v>Prima</v>
      </c>
      <c r="J6108" s="7" t="str">
        <f>VLOOKUP(Tb_Reseller[[#This Row],[Agen id]],Mapping_Agen!A:C,3,0)</f>
        <v>PP</v>
      </c>
      <c r="K6108" s="17" t="str">
        <f>TRIM(LEFT(Tb_Reseller[[#This Row],[Group]],2))</f>
        <v>P</v>
      </c>
      <c r="L6108" s="17" t="str">
        <f>VLOOKUP(Tb_Reseller[[#This Row],[Agen id]],Mapping_Agen!A:E,5,0)</f>
        <v>NON SCO</v>
      </c>
      <c r="M6108" s="64">
        <v>0</v>
      </c>
      <c r="N6108" s="65">
        <v>0</v>
      </c>
      <c r="O6108" s="65">
        <f>IFERROR(VLOOKUP(Tb_Reseller[[#This Row],[Kode Reseller]],[1]Sheet1!$A:$B,2,0),0)</f>
        <v>0</v>
      </c>
    </row>
    <row r="6109" spans="1:15" x14ac:dyDescent="0.25">
      <c r="A6109" s="13" t="s">
        <v>7566</v>
      </c>
      <c r="B6109" s="14" t="s">
        <v>16535</v>
      </c>
      <c r="C6109" s="15" t="s">
        <v>8213</v>
      </c>
      <c r="D6109" s="15" t="s">
        <v>8248</v>
      </c>
      <c r="E6109" s="16">
        <v>45923.486805555563</v>
      </c>
      <c r="F6109" s="13" t="s">
        <v>8204</v>
      </c>
      <c r="G6109" s="13" t="s">
        <v>7566</v>
      </c>
      <c r="H6109" s="15" t="str">
        <f>UPPER(Tb_Reseller[[#This Row],[Agen id]]&amp;"-"&amp;VLOOKUP(Tb_Reseller[[#This Row],[Agen id]],A:B,2,0)&amp;"("&amp;Tb_Reseller[[#This Row],[Short]]&amp;")")</f>
        <v>AR38848-MIFTAH CELL(P)</v>
      </c>
      <c r="I6109" s="15" t="str">
        <f>VLOOKUP(Tb_Reseller[[#This Row],[Agen id]],Mapping_Agen!A:D,4,0)</f>
        <v>Prima</v>
      </c>
      <c r="J6109" s="7" t="str">
        <f>VLOOKUP(Tb_Reseller[[#This Row],[Agen id]],Mapping_Agen!A:C,3,0)</f>
        <v>PP</v>
      </c>
      <c r="K6109" s="17" t="str">
        <f>TRIM(LEFT(Tb_Reseller[[#This Row],[Group]],2))</f>
        <v>P</v>
      </c>
      <c r="L6109" s="17" t="str">
        <f>VLOOKUP(Tb_Reseller[[#This Row],[Agen id]],Mapping_Agen!A:E,5,0)</f>
        <v>Febri Kurniawan</v>
      </c>
      <c r="M6109" s="64">
        <v>17.64516129032274</v>
      </c>
      <c r="N6109" s="65">
        <v>16.033333333333289</v>
      </c>
      <c r="O6109" s="65">
        <f>IFERROR(VLOOKUP(Tb_Reseller[[#This Row],[Kode Reseller]],[1]Sheet1!$A:$B,2,0),0)</f>
        <v>18.25</v>
      </c>
    </row>
    <row r="6110" spans="1:15" x14ac:dyDescent="0.25">
      <c r="A6110" s="13" t="s">
        <v>16536</v>
      </c>
      <c r="B6110" s="14" t="s">
        <v>16537</v>
      </c>
      <c r="C6110" s="15" t="s">
        <v>8210</v>
      </c>
      <c r="D6110" s="15" t="s">
        <v>16538</v>
      </c>
      <c r="E6110" s="16">
        <v>45923.570138888892</v>
      </c>
      <c r="F6110" s="13" t="s">
        <v>8268</v>
      </c>
      <c r="G6110" s="13" t="s">
        <v>7185</v>
      </c>
      <c r="H6110" s="15" t="str">
        <f>UPPER(Tb_Reseller[[#This Row],[Agen id]]&amp;"-"&amp;VLOOKUP(Tb_Reseller[[#This Row],[Agen id]],A:B,2,0)&amp;"("&amp;Tb_Reseller[[#This Row],[Short]]&amp;")")</f>
        <v>AR27811-GELSI CELL(RV)</v>
      </c>
      <c r="I6110" s="15" t="str">
        <f>VLOOKUP(Tb_Reseller[[#This Row],[Agen id]],Mapping_Agen!A:D,4,0)</f>
        <v>Limit</v>
      </c>
      <c r="J6110" s="7" t="str">
        <f>VLOOKUP(Tb_Reseller[[#This Row],[Agen id]],Mapping_Agen!A:C,3,0)</f>
        <v>ICON</v>
      </c>
      <c r="K6110" s="17" t="str">
        <f>TRIM(LEFT(Tb_Reseller[[#This Row],[Group]],2))</f>
        <v>RV</v>
      </c>
      <c r="L6110" s="17" t="str">
        <f>VLOOKUP(Tb_Reseller[[#This Row],[Agen id]],Mapping_Agen!A:E,5,0)</f>
        <v>Abdul Harris</v>
      </c>
      <c r="M6110" s="64">
        <v>1.5161290322580634</v>
      </c>
      <c r="N6110" s="65">
        <v>2.1333333333333355</v>
      </c>
      <c r="O6110" s="65">
        <f>IFERROR(VLOOKUP(Tb_Reseller[[#This Row],[Kode Reseller]],[1]Sheet1!$A:$B,2,0),0)</f>
        <v>2.5</v>
      </c>
    </row>
    <row r="6111" spans="1:15" x14ac:dyDescent="0.25">
      <c r="A6111" s="13" t="s">
        <v>7568</v>
      </c>
      <c r="B6111" s="14" t="s">
        <v>16539</v>
      </c>
      <c r="C6111" s="15" t="s">
        <v>8202</v>
      </c>
      <c r="D6111" s="15" t="s">
        <v>11516</v>
      </c>
      <c r="E6111" s="16">
        <v>45923.59097222222</v>
      </c>
      <c r="F6111" s="13" t="s">
        <v>8204</v>
      </c>
      <c r="G6111" s="13" t="s">
        <v>7568</v>
      </c>
      <c r="H6111" s="15" t="str">
        <f>UPPER(Tb_Reseller[[#This Row],[Agen id]]&amp;"-"&amp;VLOOKUP(Tb_Reseller[[#This Row],[Agen id]],A:B,2,0)&amp;"("&amp;Tb_Reseller[[#This Row],[Short]]&amp;")")</f>
        <v>AR38850-YUSRIL CELL(O)</v>
      </c>
      <c r="I6111" s="15" t="str">
        <f>VLOOKUP(Tb_Reseller[[#This Row],[Agen id]],Mapping_Agen!A:D,4,0)</f>
        <v>Prima</v>
      </c>
      <c r="J6111" s="7" t="str">
        <f>VLOOKUP(Tb_Reseller[[#This Row],[Agen id]],Mapping_Agen!A:C,3,0)</f>
        <v>ONLINE</v>
      </c>
      <c r="K6111" s="17" t="str">
        <f>TRIM(LEFT(Tb_Reseller[[#This Row],[Group]],2))</f>
        <v>O</v>
      </c>
      <c r="L6111" s="17" t="str">
        <f>VLOOKUP(Tb_Reseller[[#This Row],[Agen id]],Mapping_Agen!A:E,5,0)</f>
        <v>ONLINE</v>
      </c>
      <c r="M6111" s="64">
        <v>0</v>
      </c>
      <c r="N6111" s="65">
        <v>0</v>
      </c>
      <c r="O6111" s="65">
        <f>IFERROR(VLOOKUP(Tb_Reseller[[#This Row],[Kode Reseller]],[1]Sheet1!$A:$B,2,0),0)</f>
        <v>0</v>
      </c>
    </row>
    <row r="6112" spans="1:15" x14ac:dyDescent="0.25">
      <c r="A6112" s="13" t="s">
        <v>7570</v>
      </c>
      <c r="B6112" s="14" t="s">
        <v>16540</v>
      </c>
      <c r="C6112" s="15" t="s">
        <v>8262</v>
      </c>
      <c r="D6112" s="15" t="s">
        <v>8231</v>
      </c>
      <c r="E6112" s="16">
        <v>45924.490972222222</v>
      </c>
      <c r="F6112" s="13" t="s">
        <v>8204</v>
      </c>
      <c r="G6112" s="13" t="s">
        <v>7570</v>
      </c>
      <c r="H6112" s="15" t="str">
        <f>UPPER(Tb_Reseller[[#This Row],[Agen id]]&amp;"-"&amp;VLOOKUP(Tb_Reseller[[#This Row],[Agen id]],A:B,2,0)&amp;"("&amp;Tb_Reseller[[#This Row],[Short]]&amp;")")</f>
        <v>AR38853-TOKO BALAM(RL)</v>
      </c>
      <c r="I6112" s="15" t="str">
        <f>VLOOKUP(Tb_Reseller[[#This Row],[Agen id]],Mapping_Agen!A:D,4,0)</f>
        <v>No Limit</v>
      </c>
      <c r="J6112" s="7" t="str">
        <f>VLOOKUP(Tb_Reseller[[#This Row],[Agen id]],Mapping_Agen!A:C,3,0)</f>
        <v>ICON</v>
      </c>
      <c r="K6112" s="17" t="str">
        <f>TRIM(LEFT(Tb_Reseller[[#This Row],[Group]],2))</f>
        <v>RL</v>
      </c>
      <c r="L6112" s="17" t="str">
        <f>VLOOKUP(Tb_Reseller[[#This Row],[Agen id]],Mapping_Agen!A:E,5,0)</f>
        <v>NON SCO</v>
      </c>
      <c r="M6112" s="64">
        <v>0</v>
      </c>
      <c r="N6112" s="65">
        <v>0</v>
      </c>
      <c r="O6112" s="65">
        <f>IFERROR(VLOOKUP(Tb_Reseller[[#This Row],[Kode Reseller]],[1]Sheet1!$A:$B,2,0),0)</f>
        <v>0</v>
      </c>
    </row>
    <row r="6113" spans="1:15" x14ac:dyDescent="0.25">
      <c r="A6113" s="13" t="s">
        <v>2849</v>
      </c>
      <c r="B6113" s="14" t="s">
        <v>16541</v>
      </c>
      <c r="C6113" s="15" t="s">
        <v>8262</v>
      </c>
      <c r="D6113" s="15" t="s">
        <v>8231</v>
      </c>
      <c r="E6113" s="16">
        <v>45924.524305555547</v>
      </c>
      <c r="F6113" s="13" t="s">
        <v>8204</v>
      </c>
      <c r="G6113" s="13" t="s">
        <v>2849</v>
      </c>
      <c r="H6113" s="15" t="str">
        <f>UPPER(Tb_Reseller[[#This Row],[Agen id]]&amp;"-"&amp;VLOOKUP(Tb_Reseller[[#This Row],[Agen id]],A:B,2,0)&amp;"("&amp;Tb_Reseller[[#This Row],[Short]]&amp;")")</f>
        <v>AR38855-WARKOP RAIHAN(RL)</v>
      </c>
      <c r="I6113" s="15" t="str">
        <f>VLOOKUP(Tb_Reseller[[#This Row],[Agen id]],Mapping_Agen!A:D,4,0)</f>
        <v>Limit</v>
      </c>
      <c r="J6113" s="7" t="str">
        <f>VLOOKUP(Tb_Reseller[[#This Row],[Agen id]],Mapping_Agen!A:C,3,0)</f>
        <v>ICON</v>
      </c>
      <c r="K6113" s="17" t="str">
        <f>TRIM(LEFT(Tb_Reseller[[#This Row],[Group]],2))</f>
        <v>RL</v>
      </c>
      <c r="L6113" s="17" t="str">
        <f>VLOOKUP(Tb_Reseller[[#This Row],[Agen id]],Mapping_Agen!A:E,5,0)</f>
        <v>Abdul Harris</v>
      </c>
      <c r="M6113" s="64">
        <v>2.2903225806451597</v>
      </c>
      <c r="N6113" s="65">
        <v>3.133333333333332</v>
      </c>
      <c r="O6113" s="65">
        <f>IFERROR(VLOOKUP(Tb_Reseller[[#This Row],[Kode Reseller]],[1]Sheet1!$A:$B,2,0),0)</f>
        <v>3.25</v>
      </c>
    </row>
    <row r="6114" spans="1:15" x14ac:dyDescent="0.25">
      <c r="A6114" s="13" t="s">
        <v>7577</v>
      </c>
      <c r="B6114" s="14" t="s">
        <v>16542</v>
      </c>
      <c r="C6114" s="15" t="s">
        <v>8202</v>
      </c>
      <c r="D6114" s="15" t="s">
        <v>11516</v>
      </c>
      <c r="E6114" s="16">
        <v>45925.727083333331</v>
      </c>
      <c r="F6114" s="13" t="s">
        <v>8204</v>
      </c>
      <c r="G6114" s="13" t="s">
        <v>7577</v>
      </c>
      <c r="H6114" s="15" t="str">
        <f>UPPER(Tb_Reseller[[#This Row],[Agen id]]&amp;"-"&amp;VLOOKUP(Tb_Reseller[[#This Row],[Agen id]],A:B,2,0)&amp;"("&amp;Tb_Reseller[[#This Row],[Short]]&amp;")")</f>
        <v>AR38860-SETIA CELLULER(O)</v>
      </c>
      <c r="I6114" s="15" t="str">
        <f>VLOOKUP(Tb_Reseller[[#This Row],[Agen id]],Mapping_Agen!A:D,4,0)</f>
        <v>Prima</v>
      </c>
      <c r="J6114" s="7" t="str">
        <f>VLOOKUP(Tb_Reseller[[#This Row],[Agen id]],Mapping_Agen!A:C,3,0)</f>
        <v>ONLINE</v>
      </c>
      <c r="K6114" s="17" t="str">
        <f>TRIM(LEFT(Tb_Reseller[[#This Row],[Group]],2))</f>
        <v>O</v>
      </c>
      <c r="L6114" s="17" t="str">
        <f>VLOOKUP(Tb_Reseller[[#This Row],[Agen id]],Mapping_Agen!A:E,5,0)</f>
        <v>ONLINE</v>
      </c>
      <c r="M6114" s="64">
        <v>0</v>
      </c>
      <c r="N6114" s="65">
        <v>0</v>
      </c>
      <c r="O6114" s="65">
        <f>IFERROR(VLOOKUP(Tb_Reseller[[#This Row],[Kode Reseller]],[1]Sheet1!$A:$B,2,0),0)</f>
        <v>0</v>
      </c>
    </row>
    <row r="6115" spans="1:15" x14ac:dyDescent="0.25">
      <c r="A6115" s="13" t="s">
        <v>16543</v>
      </c>
      <c r="B6115" s="14" t="s">
        <v>16544</v>
      </c>
      <c r="C6115" s="15" t="s">
        <v>8262</v>
      </c>
      <c r="D6115" s="15" t="s">
        <v>16545</v>
      </c>
      <c r="E6115" s="16">
        <v>45925.944444444453</v>
      </c>
      <c r="F6115" s="13" t="s">
        <v>8268</v>
      </c>
      <c r="G6115" s="13" t="s">
        <v>2517</v>
      </c>
      <c r="H6115" s="15" t="str">
        <f>UPPER(Tb_Reseller[[#This Row],[Agen id]]&amp;"-"&amp;VLOOKUP(Tb_Reseller[[#This Row],[Agen id]],A:B,2,0)&amp;"("&amp;Tb_Reseller[[#This Row],[Short]]&amp;")")</f>
        <v>AR36353-CELLA CELL(RL)</v>
      </c>
      <c r="I6115" s="15" t="str">
        <f>VLOOKUP(Tb_Reseller[[#This Row],[Agen id]],Mapping_Agen!A:D,4,0)</f>
        <v>No Limit</v>
      </c>
      <c r="J6115" s="7" t="str">
        <f>VLOOKUP(Tb_Reseller[[#This Row],[Agen id]],Mapping_Agen!A:C,3,0)</f>
        <v>ICON</v>
      </c>
      <c r="K6115" s="17" t="str">
        <f>TRIM(LEFT(Tb_Reseller[[#This Row],[Group]],2))</f>
        <v>RL</v>
      </c>
      <c r="L6115" s="17" t="str">
        <f>VLOOKUP(Tb_Reseller[[#This Row],[Agen id]],Mapping_Agen!A:E,5,0)</f>
        <v>NON SCO</v>
      </c>
      <c r="M6115" s="64">
        <v>1.6129032258064504</v>
      </c>
      <c r="N6115" s="65">
        <v>1.2666666666666673</v>
      </c>
      <c r="O6115" s="65">
        <f>IFERROR(VLOOKUP(Tb_Reseller[[#This Row],[Kode Reseller]],[1]Sheet1!$A:$B,2,0),0)</f>
        <v>1.75</v>
      </c>
    </row>
    <row r="6116" spans="1:15" x14ac:dyDescent="0.25">
      <c r="A6116" s="13" t="s">
        <v>7579</v>
      </c>
      <c r="B6116" s="14" t="s">
        <v>16546</v>
      </c>
      <c r="C6116" s="15" t="s">
        <v>8262</v>
      </c>
      <c r="D6116" s="15" t="s">
        <v>8248</v>
      </c>
      <c r="E6116" s="16">
        <v>45926.432638888888</v>
      </c>
      <c r="F6116" s="13" t="s">
        <v>8204</v>
      </c>
      <c r="G6116" s="13" t="s">
        <v>7579</v>
      </c>
      <c r="H6116" s="15" t="str">
        <f>UPPER(Tb_Reseller[[#This Row],[Agen id]]&amp;"-"&amp;VLOOKUP(Tb_Reseller[[#This Row],[Agen id]],A:B,2,0)&amp;"("&amp;Tb_Reseller[[#This Row],[Short]]&amp;")")</f>
        <v>AR38862-CHA-CHA CELL(RL)</v>
      </c>
      <c r="I6116" s="15" t="str">
        <f>VLOOKUP(Tb_Reseller[[#This Row],[Agen id]],Mapping_Agen!A:D,4,0)</f>
        <v>No Limit</v>
      </c>
      <c r="J6116" s="7" t="str">
        <f>VLOOKUP(Tb_Reseller[[#This Row],[Agen id]],Mapping_Agen!A:C,3,0)</f>
        <v>PP</v>
      </c>
      <c r="K6116" s="17" t="str">
        <f>TRIM(LEFT(Tb_Reseller[[#This Row],[Group]],2))</f>
        <v>RL</v>
      </c>
      <c r="L6116" s="17" t="str">
        <f>VLOOKUP(Tb_Reseller[[#This Row],[Agen id]],Mapping_Agen!A:E,5,0)</f>
        <v>NON SCO</v>
      </c>
      <c r="M6116" s="64">
        <v>0</v>
      </c>
      <c r="N6116" s="65">
        <v>0</v>
      </c>
      <c r="O6116" s="65">
        <f>IFERROR(VLOOKUP(Tb_Reseller[[#This Row],[Kode Reseller]],[1]Sheet1!$A:$B,2,0),0)</f>
        <v>0</v>
      </c>
    </row>
    <row r="6117" spans="1:15" x14ac:dyDescent="0.25">
      <c r="A6117" s="13" t="s">
        <v>7582</v>
      </c>
      <c r="B6117" s="14" t="s">
        <v>14342</v>
      </c>
      <c r="C6117" s="15" t="s">
        <v>8213</v>
      </c>
      <c r="D6117" s="15" t="s">
        <v>8248</v>
      </c>
      <c r="E6117" s="16">
        <v>45926.589583333327</v>
      </c>
      <c r="F6117" s="13" t="s">
        <v>8204</v>
      </c>
      <c r="G6117" s="13" t="s">
        <v>7582</v>
      </c>
      <c r="H6117" s="15" t="str">
        <f>UPPER(Tb_Reseller[[#This Row],[Agen id]]&amp;"-"&amp;VLOOKUP(Tb_Reseller[[#This Row],[Agen id]],A:B,2,0)&amp;"("&amp;Tb_Reseller[[#This Row],[Short]]&amp;")")</f>
        <v>AR38863-ANISA CELL(P)</v>
      </c>
      <c r="I6117" s="15" t="str">
        <f>VLOOKUP(Tb_Reseller[[#This Row],[Agen id]],Mapping_Agen!A:D,4,0)</f>
        <v>Prima</v>
      </c>
      <c r="J6117" s="7" t="str">
        <f>VLOOKUP(Tb_Reseller[[#This Row],[Agen id]],Mapping_Agen!A:C,3,0)</f>
        <v>PP</v>
      </c>
      <c r="K6117" s="17" t="str">
        <f>TRIM(LEFT(Tb_Reseller[[#This Row],[Group]],2))</f>
        <v>P</v>
      </c>
      <c r="L6117" s="17" t="str">
        <f>VLOOKUP(Tb_Reseller[[#This Row],[Agen id]],Mapping_Agen!A:E,5,0)</f>
        <v>NON SCO</v>
      </c>
      <c r="M6117" s="64">
        <v>0</v>
      </c>
      <c r="N6117" s="65">
        <v>0</v>
      </c>
      <c r="O6117" s="65">
        <f>IFERROR(VLOOKUP(Tb_Reseller[[#This Row],[Kode Reseller]],[1]Sheet1!$A:$B,2,0),0)</f>
        <v>0</v>
      </c>
    </row>
    <row r="6118" spans="1:15" x14ac:dyDescent="0.25">
      <c r="A6118" s="13" t="s">
        <v>222</v>
      </c>
      <c r="B6118" s="14" t="s">
        <v>10230</v>
      </c>
      <c r="C6118" s="15" t="s">
        <v>8213</v>
      </c>
      <c r="D6118" s="15" t="s">
        <v>11516</v>
      </c>
      <c r="E6118" s="16">
        <v>45927.361111111109</v>
      </c>
      <c r="F6118" s="13" t="s">
        <v>8204</v>
      </c>
      <c r="G6118" s="13" t="s">
        <v>222</v>
      </c>
      <c r="H6118" s="15" t="str">
        <f>UPPER(Tb_Reseller[[#This Row],[Agen id]]&amp;"-"&amp;VLOOKUP(Tb_Reseller[[#This Row],[Agen id]],A:B,2,0)&amp;"("&amp;Tb_Reseller[[#This Row],[Short]]&amp;")")</f>
        <v>AR38865-ANISA(P)</v>
      </c>
      <c r="I6118" s="15" t="str">
        <f>VLOOKUP(Tb_Reseller[[#This Row],[Agen id]],Mapping_Agen!A:D,4,0)</f>
        <v>Prima</v>
      </c>
      <c r="J6118" s="7" t="str">
        <f>VLOOKUP(Tb_Reseller[[#This Row],[Agen id]],Mapping_Agen!A:C,3,0)</f>
        <v>ONLINE</v>
      </c>
      <c r="K6118" s="17" t="str">
        <f>TRIM(LEFT(Tb_Reseller[[#This Row],[Group]],2))</f>
        <v>P</v>
      </c>
      <c r="L6118" s="17" t="str">
        <f>VLOOKUP(Tb_Reseller[[#This Row],[Agen id]],Mapping_Agen!A:E,5,0)</f>
        <v>ONLINE</v>
      </c>
      <c r="M6118" s="64">
        <v>8.8064516129032402</v>
      </c>
      <c r="N6118" s="65">
        <v>12.633333333333299</v>
      </c>
      <c r="O6118" s="65">
        <f>IFERROR(VLOOKUP(Tb_Reseller[[#This Row],[Kode Reseller]],[1]Sheet1!$A:$B,2,0),0)</f>
        <v>17.5</v>
      </c>
    </row>
    <row r="6119" spans="1:15" x14ac:dyDescent="0.25">
      <c r="A6119" s="13" t="s">
        <v>7586</v>
      </c>
      <c r="B6119" s="14" t="s">
        <v>16547</v>
      </c>
      <c r="C6119" s="15" t="s">
        <v>8202</v>
      </c>
      <c r="D6119" s="15" t="s">
        <v>11516</v>
      </c>
      <c r="E6119" s="16">
        <v>45928.784722222219</v>
      </c>
      <c r="F6119" s="13" t="s">
        <v>8204</v>
      </c>
      <c r="G6119" s="13" t="s">
        <v>7586</v>
      </c>
      <c r="H6119" s="15" t="str">
        <f>UPPER(Tb_Reseller[[#This Row],[Agen id]]&amp;"-"&amp;VLOOKUP(Tb_Reseller[[#This Row],[Agen id]],A:B,2,0)&amp;"("&amp;Tb_Reseller[[#This Row],[Short]]&amp;")")</f>
        <v>AR38873-METI(O)</v>
      </c>
      <c r="I6119" s="15" t="str">
        <f>VLOOKUP(Tb_Reseller[[#This Row],[Agen id]],Mapping_Agen!A:D,4,0)</f>
        <v>Prima</v>
      </c>
      <c r="J6119" s="7" t="str">
        <f>VLOOKUP(Tb_Reseller[[#This Row],[Agen id]],Mapping_Agen!A:C,3,0)</f>
        <v>ONLINE</v>
      </c>
      <c r="K6119" s="17" t="str">
        <f>TRIM(LEFT(Tb_Reseller[[#This Row],[Group]],2))</f>
        <v>O</v>
      </c>
      <c r="L6119" s="17" t="str">
        <f>VLOOKUP(Tb_Reseller[[#This Row],[Agen id]],Mapping_Agen!A:E,5,0)</f>
        <v>ONLINE</v>
      </c>
      <c r="M6119" s="64">
        <v>0</v>
      </c>
      <c r="N6119" s="65">
        <v>0</v>
      </c>
      <c r="O6119" s="65">
        <f>IFERROR(VLOOKUP(Tb_Reseller[[#This Row],[Kode Reseller]],[1]Sheet1!$A:$B,2,0),0)</f>
        <v>0</v>
      </c>
    </row>
    <row r="6120" spans="1:15" x14ac:dyDescent="0.25">
      <c r="A6120" s="13" t="s">
        <v>16548</v>
      </c>
      <c r="B6120" s="14" t="s">
        <v>16549</v>
      </c>
      <c r="C6120" s="15" t="s">
        <v>8213</v>
      </c>
      <c r="D6120" s="15" t="s">
        <v>9531</v>
      </c>
      <c r="E6120" s="16">
        <v>45928.863194444442</v>
      </c>
      <c r="F6120" s="13" t="s">
        <v>8268</v>
      </c>
      <c r="G6120" s="13" t="s">
        <v>1274</v>
      </c>
      <c r="H6120" s="15" t="str">
        <f>UPPER(Tb_Reseller[[#This Row],[Agen id]]&amp;"-"&amp;VLOOKUP(Tb_Reseller[[#This Row],[Agen id]],A:B,2,0)&amp;"("&amp;Tb_Reseller[[#This Row],[Short]]&amp;")")</f>
        <v>AR13505-AGS CELL(P)</v>
      </c>
      <c r="I6120" s="15" t="str">
        <f>VLOOKUP(Tb_Reseller[[#This Row],[Agen id]],Mapping_Agen!A:D,4,0)</f>
        <v>Prima</v>
      </c>
      <c r="J6120" s="7" t="str">
        <f>VLOOKUP(Tb_Reseller[[#This Row],[Agen id]],Mapping_Agen!A:C,3,0)</f>
        <v>BSD</v>
      </c>
      <c r="K6120" s="17" t="str">
        <f>TRIM(LEFT(Tb_Reseller[[#This Row],[Group]],2))</f>
        <v>P</v>
      </c>
      <c r="L6120" s="17" t="str">
        <f>VLOOKUP(Tb_Reseller[[#This Row],[Agen id]],Mapping_Agen!A:E,5,0)</f>
        <v>NON SCO</v>
      </c>
      <c r="M6120" s="64">
        <v>0.45161290322580627</v>
      </c>
      <c r="N6120" s="65">
        <v>0.46666666666666662</v>
      </c>
      <c r="O6120" s="65">
        <f>IFERROR(VLOOKUP(Tb_Reseller[[#This Row],[Kode Reseller]],[1]Sheet1!$A:$B,2,0),0)</f>
        <v>0.75</v>
      </c>
    </row>
    <row r="6121" spans="1:15" x14ac:dyDescent="0.25">
      <c r="A6121" s="13" t="s">
        <v>7588</v>
      </c>
      <c r="B6121" s="14" t="s">
        <v>16550</v>
      </c>
      <c r="C6121" s="15" t="s">
        <v>8202</v>
      </c>
      <c r="D6121" s="15" t="s">
        <v>11516</v>
      </c>
      <c r="E6121" s="16">
        <v>45928.898611111108</v>
      </c>
      <c r="F6121" s="13" t="s">
        <v>8204</v>
      </c>
      <c r="G6121" s="13" t="s">
        <v>7588</v>
      </c>
      <c r="H6121" s="15" t="str">
        <f>UPPER(Tb_Reseller[[#This Row],[Agen id]]&amp;"-"&amp;VLOOKUP(Tb_Reseller[[#This Row],[Agen id]],A:B,2,0)&amp;"("&amp;Tb_Reseller[[#This Row],[Short]]&amp;")")</f>
        <v>AR38875-HODIS CELL(O)</v>
      </c>
      <c r="I6121" s="15" t="str">
        <f>VLOOKUP(Tb_Reseller[[#This Row],[Agen id]],Mapping_Agen!A:D,4,0)</f>
        <v>Prima</v>
      </c>
      <c r="J6121" s="7" t="str">
        <f>VLOOKUP(Tb_Reseller[[#This Row],[Agen id]],Mapping_Agen!A:C,3,0)</f>
        <v>ONLINE</v>
      </c>
      <c r="K6121" s="17" t="str">
        <f>TRIM(LEFT(Tb_Reseller[[#This Row],[Group]],2))</f>
        <v>O</v>
      </c>
      <c r="L6121" s="17" t="str">
        <f>VLOOKUP(Tb_Reseller[[#This Row],[Agen id]],Mapping_Agen!A:E,5,0)</f>
        <v>ONLINE</v>
      </c>
      <c r="M6121" s="64">
        <v>0</v>
      </c>
      <c r="N6121" s="65">
        <v>0</v>
      </c>
      <c r="O6121" s="65">
        <f>IFERROR(VLOOKUP(Tb_Reseller[[#This Row],[Kode Reseller]],[1]Sheet1!$A:$B,2,0),0)</f>
        <v>0</v>
      </c>
    </row>
    <row r="6122" spans="1:15" x14ac:dyDescent="0.25">
      <c r="A6122" s="13" t="s">
        <v>16551</v>
      </c>
      <c r="B6122" s="14" t="s">
        <v>16552</v>
      </c>
      <c r="C6122" s="15" t="s">
        <v>8262</v>
      </c>
      <c r="D6122" s="8" t="s">
        <v>16490</v>
      </c>
      <c r="E6122" s="11">
        <v>45930.73541666667</v>
      </c>
      <c r="F6122" s="13" t="s">
        <v>8268</v>
      </c>
      <c r="G6122" s="13" t="s">
        <v>7108</v>
      </c>
      <c r="H6122" s="15" t="str">
        <f>UPPER(Tb_Reseller[[#This Row],[Agen id]]&amp;"-"&amp;VLOOKUP(Tb_Reseller[[#This Row],[Agen id]],A:B,2,0)&amp;"("&amp;Tb_Reseller[[#This Row],[Short]]&amp;")")</f>
        <v>AR38066-FUSS CELL(RL)</v>
      </c>
      <c r="I6122" s="15" t="str">
        <f>VLOOKUP(Tb_Reseller[[#This Row],[Agen id]],Mapping_Agen!A:D,4,0)</f>
        <v>Limit</v>
      </c>
      <c r="J6122" s="7" t="str">
        <f>VLOOKUP(Tb_Reseller[[#This Row],[Agen id]],Mapping_Agen!A:C,3,0)</f>
        <v>PP</v>
      </c>
      <c r="K6122" s="17" t="str">
        <f>TRIM(LEFT(Tb_Reseller[[#This Row],[Group]],2))</f>
        <v>RL</v>
      </c>
      <c r="L6122" s="17" t="str">
        <f>VLOOKUP(Tb_Reseller[[#This Row],[Agen id]],Mapping_Agen!A:E,5,0)</f>
        <v>Mas Komarjaya</v>
      </c>
      <c r="M6122" s="64">
        <v>0</v>
      </c>
      <c r="N6122" s="65">
        <v>0</v>
      </c>
      <c r="O6122" s="65">
        <f>IFERROR(VLOOKUP(Tb_Reseller[[#This Row],[Kode Reseller]],[1]Sheet1!$A:$B,2,0),0)</f>
        <v>0</v>
      </c>
    </row>
    <row r="6123" spans="1:15" x14ac:dyDescent="0.25">
      <c r="A6123" s="13" t="s">
        <v>16553</v>
      </c>
      <c r="B6123" s="14" t="s">
        <v>9112</v>
      </c>
      <c r="C6123" s="15" t="s">
        <v>8213</v>
      </c>
      <c r="D6123" s="15" t="s">
        <v>16554</v>
      </c>
      <c r="E6123" s="16">
        <v>45931.4375</v>
      </c>
      <c r="F6123" s="13" t="s">
        <v>8268</v>
      </c>
      <c r="G6123" s="13" t="s">
        <v>80</v>
      </c>
      <c r="H6123" s="15" t="str">
        <f>UPPER(Tb_Reseller[[#This Row],[Agen id]]&amp;"-"&amp;VLOOKUP(Tb_Reseller[[#This Row],[Agen id]],A:B,2,0)&amp;"("&amp;Tb_Reseller[[#This Row],[Short]]&amp;")")</f>
        <v>AR38772-FARHAN CELL(P)</v>
      </c>
      <c r="I6123" s="15" t="str">
        <f>VLOOKUP(Tb_Reseller[[#This Row],[Agen id]],Mapping_Agen!A:D,4,0)</f>
        <v>Prima</v>
      </c>
      <c r="J6123" s="7" t="str">
        <f>VLOOKUP(Tb_Reseller[[#This Row],[Agen id]],Mapping_Agen!A:C,3,0)</f>
        <v>ONLINE</v>
      </c>
      <c r="K6123" s="17" t="str">
        <f>TRIM(LEFT(Tb_Reseller[[#This Row],[Group]],2))</f>
        <v>P</v>
      </c>
      <c r="L6123" s="17" t="str">
        <f>VLOOKUP(Tb_Reseller[[#This Row],[Agen id]],Mapping_Agen!A:E,5,0)</f>
        <v>ONLINE</v>
      </c>
      <c r="M6123" s="64">
        <v>2.8387096774193528</v>
      </c>
      <c r="N6123" s="65">
        <v>2.2333333333333352</v>
      </c>
      <c r="O6123" s="65">
        <f>IFERROR(VLOOKUP(Tb_Reseller[[#This Row],[Kode Reseller]],[1]Sheet1!$A:$B,2,0),0)</f>
        <v>3.75</v>
      </c>
    </row>
    <row r="6124" spans="1:15" x14ac:dyDescent="0.25">
      <c r="A6124" s="13" t="s">
        <v>7590</v>
      </c>
      <c r="B6124" s="14" t="s">
        <v>16555</v>
      </c>
      <c r="C6124" s="15" t="s">
        <v>8213</v>
      </c>
      <c r="D6124" s="15" t="s">
        <v>8248</v>
      </c>
      <c r="E6124" s="16">
        <v>45931.5625</v>
      </c>
      <c r="F6124" s="13" t="s">
        <v>8204</v>
      </c>
      <c r="G6124" s="13" t="s">
        <v>7590</v>
      </c>
      <c r="H6124" s="15" t="str">
        <f>UPPER(Tb_Reseller[[#This Row],[Agen id]]&amp;"-"&amp;VLOOKUP(Tb_Reseller[[#This Row],[Agen id]],A:B,2,0)&amp;"("&amp;Tb_Reseller[[#This Row],[Short]]&amp;")")</f>
        <v>AR38884-AZKIA CELL(P)</v>
      </c>
      <c r="I6124" s="15" t="str">
        <f>VLOOKUP(Tb_Reseller[[#This Row],[Agen id]],Mapping_Agen!A:D,4,0)</f>
        <v>Prima</v>
      </c>
      <c r="J6124" s="7" t="str">
        <f>VLOOKUP(Tb_Reseller[[#This Row],[Agen id]],Mapping_Agen!A:C,3,0)</f>
        <v>PP</v>
      </c>
      <c r="K6124" s="17" t="str">
        <f>TRIM(LEFT(Tb_Reseller[[#This Row],[Group]],2))</f>
        <v>P</v>
      </c>
      <c r="L6124" s="17" t="str">
        <f>VLOOKUP(Tb_Reseller[[#This Row],[Agen id]],Mapping_Agen!A:E,5,0)</f>
        <v>Mas Komarjaya</v>
      </c>
      <c r="M6124" s="64">
        <v>7.2903225806451557</v>
      </c>
      <c r="N6124" s="65">
        <v>3.8666666666666627</v>
      </c>
      <c r="O6124" s="65">
        <f>IFERROR(VLOOKUP(Tb_Reseller[[#This Row],[Kode Reseller]],[1]Sheet1!$A:$B,2,0),0)</f>
        <v>5</v>
      </c>
    </row>
    <row r="6125" spans="1:15" x14ac:dyDescent="0.25">
      <c r="A6125" s="13" t="s">
        <v>16556</v>
      </c>
      <c r="B6125" s="14" t="s">
        <v>16557</v>
      </c>
      <c r="C6125" s="15" t="s">
        <v>8213</v>
      </c>
      <c r="D6125" s="15" t="s">
        <v>16554</v>
      </c>
      <c r="E6125" s="16">
        <v>45931.645833333343</v>
      </c>
      <c r="F6125" s="13" t="s">
        <v>8268</v>
      </c>
      <c r="G6125" s="13" t="s">
        <v>80</v>
      </c>
      <c r="H6125" s="15" t="str">
        <f>UPPER(Tb_Reseller[[#This Row],[Agen id]]&amp;"-"&amp;VLOOKUP(Tb_Reseller[[#This Row],[Agen id]],A:B,2,0)&amp;"("&amp;Tb_Reseller[[#This Row],[Short]]&amp;")")</f>
        <v>AR38772-FARHAN CELL(P)</v>
      </c>
      <c r="I6125" s="15" t="str">
        <f>VLOOKUP(Tb_Reseller[[#This Row],[Agen id]],Mapping_Agen!A:D,4,0)</f>
        <v>Prima</v>
      </c>
      <c r="J6125" s="7" t="str">
        <f>VLOOKUP(Tb_Reseller[[#This Row],[Agen id]],Mapping_Agen!A:C,3,0)</f>
        <v>ONLINE</v>
      </c>
      <c r="K6125" s="17" t="str">
        <f>TRIM(LEFT(Tb_Reseller[[#This Row],[Group]],2))</f>
        <v>P</v>
      </c>
      <c r="L6125" s="17" t="str">
        <f>VLOOKUP(Tb_Reseller[[#This Row],[Agen id]],Mapping_Agen!A:E,5,0)</f>
        <v>ONLINE</v>
      </c>
      <c r="M6125" s="64">
        <v>17.967741935484021</v>
      </c>
      <c r="N6125" s="65">
        <v>16.399999999999974</v>
      </c>
      <c r="O6125" s="65">
        <f>IFERROR(VLOOKUP(Tb_Reseller[[#This Row],[Kode Reseller]],[1]Sheet1!$A:$B,2,0),0)</f>
        <v>19</v>
      </c>
    </row>
    <row r="6126" spans="1:15" x14ac:dyDescent="0.25">
      <c r="A6126" s="13" t="s">
        <v>16558</v>
      </c>
      <c r="B6126" s="14" t="s">
        <v>12643</v>
      </c>
      <c r="C6126" s="15" t="s">
        <v>8213</v>
      </c>
      <c r="D6126" s="15" t="s">
        <v>9531</v>
      </c>
      <c r="E6126" s="16">
        <v>45931.707638888889</v>
      </c>
      <c r="F6126" s="7" t="s">
        <v>8268</v>
      </c>
      <c r="G6126" s="13" t="s">
        <v>1274</v>
      </c>
      <c r="H6126" s="15" t="str">
        <f>UPPER(Tb_Reseller[[#This Row],[Agen id]]&amp;"-"&amp;VLOOKUP(Tb_Reseller[[#This Row],[Agen id]],A:B,2,0)&amp;"("&amp;Tb_Reseller[[#This Row],[Short]]&amp;")")</f>
        <v>AR13505-AGS CELL(P)</v>
      </c>
      <c r="I6126" s="15" t="str">
        <f>VLOOKUP(Tb_Reseller[[#This Row],[Agen id]],Mapping_Agen!A:D,4,0)</f>
        <v>Prima</v>
      </c>
      <c r="J6126" s="7" t="str">
        <f>VLOOKUP(Tb_Reseller[[#This Row],[Agen id]],Mapping_Agen!A:C,3,0)</f>
        <v>BSD</v>
      </c>
      <c r="K6126" s="17" t="str">
        <f>TRIM(LEFT(Tb_Reseller[[#This Row],[Group]],2))</f>
        <v>P</v>
      </c>
      <c r="L6126" s="17" t="str">
        <f>VLOOKUP(Tb_Reseller[[#This Row],[Agen id]],Mapping_Agen!A:E,5,0)</f>
        <v>NON SCO</v>
      </c>
      <c r="M6126" s="64">
        <v>6.4516129032258063E-2</v>
      </c>
      <c r="N6126" s="65">
        <v>0.13333333333333333</v>
      </c>
      <c r="O6126" s="65">
        <f>IFERROR(VLOOKUP(Tb_Reseller[[#This Row],[Kode Reseller]],[1]Sheet1!$A:$B,2,0),0)</f>
        <v>0</v>
      </c>
    </row>
    <row r="6127" spans="1:15" x14ac:dyDescent="0.25">
      <c r="A6127" s="13" t="s">
        <v>16559</v>
      </c>
      <c r="B6127" s="14" t="s">
        <v>11714</v>
      </c>
      <c r="C6127" s="15" t="s">
        <v>8213</v>
      </c>
      <c r="D6127" s="15" t="s">
        <v>16560</v>
      </c>
      <c r="E6127" s="16">
        <v>45932.684027777781</v>
      </c>
      <c r="F6127" s="13" t="s">
        <v>8268</v>
      </c>
      <c r="G6127" s="13" t="s">
        <v>1240</v>
      </c>
      <c r="H6127" s="15" t="str">
        <f>UPPER(Tb_Reseller[[#This Row],[Agen id]]&amp;"-"&amp;VLOOKUP(Tb_Reseller[[#This Row],[Agen id]],A:B,2,0)&amp;"("&amp;Tb_Reseller[[#This Row],[Short]]&amp;")")</f>
        <v>AR35378-MASTER PULSA(P)</v>
      </c>
      <c r="I6127" s="15" t="str">
        <f>VLOOKUP(Tb_Reseller[[#This Row],[Agen id]],Mapping_Agen!A:D,4,0)</f>
        <v>Prima</v>
      </c>
      <c r="J6127" s="7" t="str">
        <f>VLOOKUP(Tb_Reseller[[#This Row],[Agen id]],Mapping_Agen!A:C,3,0)</f>
        <v>ONLINE</v>
      </c>
      <c r="K6127" s="17" t="str">
        <f>TRIM(LEFT(Tb_Reseller[[#This Row],[Group]],2))</f>
        <v>P</v>
      </c>
      <c r="L6127" s="17" t="str">
        <f>VLOOKUP(Tb_Reseller[[#This Row],[Agen id]],Mapping_Agen!A:E,5,0)</f>
        <v>ONLINE</v>
      </c>
      <c r="M6127" s="64">
        <v>2.2903225806451597</v>
      </c>
      <c r="N6127" s="65">
        <v>2.9999999999999991</v>
      </c>
      <c r="O6127" s="65">
        <f>IFERROR(VLOOKUP(Tb_Reseller[[#This Row],[Kode Reseller]],[1]Sheet1!$A:$B,2,0),0)</f>
        <v>3.75</v>
      </c>
    </row>
    <row r="6128" spans="1:15" x14ac:dyDescent="0.25">
      <c r="A6128" s="13" t="s">
        <v>16561</v>
      </c>
      <c r="B6128" s="14" t="s">
        <v>16562</v>
      </c>
      <c r="C6128" s="15" t="s">
        <v>8562</v>
      </c>
      <c r="D6128" s="15" t="s">
        <v>8591</v>
      </c>
      <c r="E6128" s="16">
        <v>45933.350694444453</v>
      </c>
      <c r="F6128" s="7" t="s">
        <v>8268</v>
      </c>
      <c r="G6128" s="13" t="s">
        <v>418</v>
      </c>
      <c r="H6128" s="15" t="str">
        <f>UPPER(Tb_Reseller[[#This Row],[Agen id]]&amp;"-"&amp;VLOOKUP(Tb_Reseller[[#This Row],[Agen id]],A:B,2,0)&amp;"("&amp;Tb_Reseller[[#This Row],[Short]]&amp;")")</f>
        <v>AR01786-DAFA CELL(MV)</v>
      </c>
      <c r="I6128" s="15" t="str">
        <f>VLOOKUP(Tb_Reseller[[#This Row],[Agen id]],Mapping_Agen!A:D,4,0)</f>
        <v>Limit</v>
      </c>
      <c r="J6128" s="7" t="str">
        <f>VLOOKUP(Tb_Reseller[[#This Row],[Agen id]],Mapping_Agen!A:C,3,0)</f>
        <v>PP</v>
      </c>
      <c r="K6128" s="17" t="str">
        <f>TRIM(LEFT(Tb_Reseller[[#This Row],[Group]],2))</f>
        <v>MV</v>
      </c>
      <c r="L6128" s="17" t="str">
        <f>VLOOKUP(Tb_Reseller[[#This Row],[Agen id]],Mapping_Agen!A:E,5,0)</f>
        <v>Febri Kurniawan</v>
      </c>
      <c r="M6128" s="64">
        <v>0</v>
      </c>
      <c r="N6128" s="65">
        <v>0</v>
      </c>
      <c r="O6128" s="65">
        <f>IFERROR(VLOOKUP(Tb_Reseller[[#This Row],[Kode Reseller]],[1]Sheet1!$A:$B,2,0),0)</f>
        <v>0</v>
      </c>
    </row>
    <row r="6129" spans="1:15" x14ac:dyDescent="0.25">
      <c r="A6129" s="13" t="s">
        <v>7593</v>
      </c>
      <c r="B6129" s="14" t="s">
        <v>16563</v>
      </c>
      <c r="C6129" s="15" t="s">
        <v>8202</v>
      </c>
      <c r="D6129" s="15" t="s">
        <v>11516</v>
      </c>
      <c r="E6129" s="16">
        <v>45933.553472222222</v>
      </c>
      <c r="F6129" s="13" t="s">
        <v>8204</v>
      </c>
      <c r="G6129" s="13" t="s">
        <v>7593</v>
      </c>
      <c r="H6129" s="15" t="str">
        <f>UPPER(Tb_Reseller[[#This Row],[Agen id]]&amp;"-"&amp;VLOOKUP(Tb_Reseller[[#This Row],[Agen id]],A:B,2,0)&amp;"("&amp;Tb_Reseller[[#This Row],[Short]]&amp;")")</f>
        <v>AR38895-RISKIUDIN(O)</v>
      </c>
      <c r="I6129" s="15" t="str">
        <f>VLOOKUP(Tb_Reseller[[#This Row],[Agen id]],Mapping_Agen!A:D,4,0)</f>
        <v>Prima</v>
      </c>
      <c r="J6129" s="7" t="str">
        <f>VLOOKUP(Tb_Reseller[[#This Row],[Agen id]],Mapping_Agen!A:C,3,0)</f>
        <v>ONLINE</v>
      </c>
      <c r="K6129" s="17" t="str">
        <f>TRIM(LEFT(Tb_Reseller[[#This Row],[Group]],2))</f>
        <v>O</v>
      </c>
      <c r="L6129" s="17" t="str">
        <f>VLOOKUP(Tb_Reseller[[#This Row],[Agen id]],Mapping_Agen!A:E,5,0)</f>
        <v>ONLINE</v>
      </c>
      <c r="M6129" s="64">
        <v>0</v>
      </c>
      <c r="N6129" s="65">
        <v>0</v>
      </c>
      <c r="O6129" s="65">
        <f>IFERROR(VLOOKUP(Tb_Reseller[[#This Row],[Kode Reseller]],[1]Sheet1!$A:$B,2,0),0)</f>
        <v>0</v>
      </c>
    </row>
    <row r="6130" spans="1:15" x14ac:dyDescent="0.25">
      <c r="A6130" s="13" t="s">
        <v>7595</v>
      </c>
      <c r="B6130" s="14" t="s">
        <v>16564</v>
      </c>
      <c r="C6130" s="15" t="s">
        <v>8213</v>
      </c>
      <c r="D6130" s="15" t="s">
        <v>8231</v>
      </c>
      <c r="E6130" s="16">
        <v>45934.681250000001</v>
      </c>
      <c r="F6130" s="13" t="s">
        <v>8204</v>
      </c>
      <c r="G6130" s="13" t="s">
        <v>7595</v>
      </c>
      <c r="H6130" s="15" t="str">
        <f>UPPER(Tb_Reseller[[#This Row],[Agen id]]&amp;"-"&amp;VLOOKUP(Tb_Reseller[[#This Row],[Agen id]],A:B,2,0)&amp;"("&amp;Tb_Reseller[[#This Row],[Short]]&amp;")")</f>
        <v>AR38901-UMAYANTI(P)</v>
      </c>
      <c r="I6130" s="15" t="str">
        <f>VLOOKUP(Tb_Reseller[[#This Row],[Agen id]],Mapping_Agen!A:D,4,0)</f>
        <v>Prima</v>
      </c>
      <c r="J6130" s="7" t="str">
        <f>VLOOKUP(Tb_Reseller[[#This Row],[Agen id]],Mapping_Agen!A:C,3,0)</f>
        <v>ICON</v>
      </c>
      <c r="K6130" s="17" t="str">
        <f>TRIM(LEFT(Tb_Reseller[[#This Row],[Group]],2))</f>
        <v>P</v>
      </c>
      <c r="L6130" s="17" t="str">
        <f>VLOOKUP(Tb_Reseller[[#This Row],[Agen id]],Mapping_Agen!A:E,5,0)</f>
        <v>NON SCO</v>
      </c>
      <c r="M6130" s="64">
        <v>0</v>
      </c>
      <c r="N6130" s="65">
        <v>0</v>
      </c>
      <c r="O6130" s="65">
        <f>IFERROR(VLOOKUP(Tb_Reseller[[#This Row],[Kode Reseller]],[1]Sheet1!$A:$B,2,0),0)</f>
        <v>0</v>
      </c>
    </row>
    <row r="6131" spans="1:15" x14ac:dyDescent="0.25">
      <c r="A6131" s="13" t="s">
        <v>7597</v>
      </c>
      <c r="B6131" s="14" t="s">
        <v>16565</v>
      </c>
      <c r="C6131" s="15" t="s">
        <v>8202</v>
      </c>
      <c r="D6131" s="15" t="s">
        <v>11516</v>
      </c>
      <c r="E6131" s="16">
        <v>45934.927777777782</v>
      </c>
      <c r="F6131" s="13" t="s">
        <v>8204</v>
      </c>
      <c r="G6131" s="13" t="s">
        <v>7597</v>
      </c>
      <c r="H6131" s="15" t="str">
        <f>UPPER(Tb_Reseller[[#This Row],[Agen id]]&amp;"-"&amp;VLOOKUP(Tb_Reseller[[#This Row],[Agen id]],A:B,2,0)&amp;"("&amp;Tb_Reseller[[#This Row],[Short]]&amp;")")</f>
        <v>AR38903-HENDRY KARNADI(O)</v>
      </c>
      <c r="I6131" s="15" t="str">
        <f>VLOOKUP(Tb_Reseller[[#This Row],[Agen id]],Mapping_Agen!A:D,4,0)</f>
        <v>Prima</v>
      </c>
      <c r="J6131" s="7" t="str">
        <f>VLOOKUP(Tb_Reseller[[#This Row],[Agen id]],Mapping_Agen!A:C,3,0)</f>
        <v>ONLINE</v>
      </c>
      <c r="K6131" s="17" t="str">
        <f>TRIM(LEFT(Tb_Reseller[[#This Row],[Group]],2))</f>
        <v>O</v>
      </c>
      <c r="L6131" s="17" t="str">
        <f>VLOOKUP(Tb_Reseller[[#This Row],[Agen id]],Mapping_Agen!A:E,5,0)</f>
        <v>ONLINE</v>
      </c>
      <c r="M6131" s="64">
        <v>0</v>
      </c>
      <c r="N6131" s="65">
        <v>0</v>
      </c>
      <c r="O6131" s="65">
        <f>IFERROR(VLOOKUP(Tb_Reseller[[#This Row],[Kode Reseller]],[1]Sheet1!$A:$B,2,0),0)</f>
        <v>0</v>
      </c>
    </row>
    <row r="6132" spans="1:15" x14ac:dyDescent="0.25">
      <c r="A6132" s="13" t="s">
        <v>7599</v>
      </c>
      <c r="B6132" s="14" t="s">
        <v>16566</v>
      </c>
      <c r="C6132" s="15" t="s">
        <v>8202</v>
      </c>
      <c r="D6132" s="15" t="s">
        <v>11516</v>
      </c>
      <c r="E6132" s="16">
        <v>45935.640277777777</v>
      </c>
      <c r="F6132" s="13" t="s">
        <v>8204</v>
      </c>
      <c r="G6132" s="13" t="s">
        <v>7599</v>
      </c>
      <c r="H6132" s="15" t="str">
        <f>UPPER(Tb_Reseller[[#This Row],[Agen id]]&amp;"-"&amp;VLOOKUP(Tb_Reseller[[#This Row],[Agen id]],A:B,2,0)&amp;"("&amp;Tb_Reseller[[#This Row],[Short]]&amp;")")</f>
        <v>AR38907-TUTIK WARDANI(O)</v>
      </c>
      <c r="I6132" s="15" t="str">
        <f>VLOOKUP(Tb_Reseller[[#This Row],[Agen id]],Mapping_Agen!A:D,4,0)</f>
        <v>Prima</v>
      </c>
      <c r="J6132" s="7" t="str">
        <f>VLOOKUP(Tb_Reseller[[#This Row],[Agen id]],Mapping_Agen!A:C,3,0)</f>
        <v>ONLINE</v>
      </c>
      <c r="K6132" s="17" t="str">
        <f>TRIM(LEFT(Tb_Reseller[[#This Row],[Group]],2))</f>
        <v>O</v>
      </c>
      <c r="L6132" s="17" t="str">
        <f>VLOOKUP(Tb_Reseller[[#This Row],[Agen id]],Mapping_Agen!A:E,5,0)</f>
        <v>ONLINE</v>
      </c>
      <c r="M6132" s="64">
        <v>0</v>
      </c>
      <c r="N6132" s="65">
        <v>0</v>
      </c>
      <c r="O6132" s="65">
        <f>IFERROR(VLOOKUP(Tb_Reseller[[#This Row],[Kode Reseller]],[1]Sheet1!$A:$B,2,0),0)</f>
        <v>0</v>
      </c>
    </row>
    <row r="6133" spans="1:15" x14ac:dyDescent="0.25">
      <c r="A6133" s="13" t="s">
        <v>16567</v>
      </c>
      <c r="B6133" s="14" t="s">
        <v>16568</v>
      </c>
      <c r="C6133" s="15" t="s">
        <v>8262</v>
      </c>
      <c r="D6133" s="15" t="s">
        <v>16569</v>
      </c>
      <c r="E6133" s="16">
        <v>45936.559027777781</v>
      </c>
      <c r="F6133" s="13" t="s">
        <v>8268</v>
      </c>
      <c r="G6133" s="13" t="s">
        <v>7196</v>
      </c>
      <c r="H6133" s="15" t="str">
        <f>UPPER(Tb_Reseller[[#This Row],[Agen id]]&amp;"-"&amp;VLOOKUP(Tb_Reseller[[#This Row],[Agen id]],A:B,2,0)&amp;"("&amp;Tb_Reseller[[#This Row],[Short]]&amp;")")</f>
        <v>AR38161-TOKO TEGUH(RL)</v>
      </c>
      <c r="I6133" s="15" t="str">
        <f>VLOOKUP(Tb_Reseller[[#This Row],[Agen id]],Mapping_Agen!A:D,4,0)</f>
        <v>Limit</v>
      </c>
      <c r="J6133" s="7" t="str">
        <f>VLOOKUP(Tb_Reseller[[#This Row],[Agen id]],Mapping_Agen!A:C,3,0)</f>
        <v>PP</v>
      </c>
      <c r="K6133" s="17" t="str">
        <f>TRIM(LEFT(Tb_Reseller[[#This Row],[Group]],2))</f>
        <v>RL</v>
      </c>
      <c r="L6133" s="17" t="str">
        <f>VLOOKUP(Tb_Reseller[[#This Row],[Agen id]],Mapping_Agen!A:E,5,0)</f>
        <v>Mas Komarjaya</v>
      </c>
      <c r="M6133" s="64">
        <v>0</v>
      </c>
      <c r="N6133" s="65">
        <v>0</v>
      </c>
      <c r="O6133" s="65">
        <f>IFERROR(VLOOKUP(Tb_Reseller[[#This Row],[Kode Reseller]],[1]Sheet1!$A:$B,2,0),0)</f>
        <v>0</v>
      </c>
    </row>
    <row r="6134" spans="1:15" x14ac:dyDescent="0.25">
      <c r="A6134" s="13" t="s">
        <v>7601</v>
      </c>
      <c r="B6134" s="14" t="s">
        <v>11158</v>
      </c>
      <c r="C6134" s="15" t="s">
        <v>8262</v>
      </c>
      <c r="D6134" s="15" t="s">
        <v>8231</v>
      </c>
      <c r="E6134" s="16">
        <v>45936.560416666667</v>
      </c>
      <c r="F6134" s="13" t="s">
        <v>8204</v>
      </c>
      <c r="G6134" s="13" t="s">
        <v>7601</v>
      </c>
      <c r="H6134" s="15" t="str">
        <f>UPPER(Tb_Reseller[[#This Row],[Agen id]]&amp;"-"&amp;VLOOKUP(Tb_Reseller[[#This Row],[Agen id]],A:B,2,0)&amp;"("&amp;Tb_Reseller[[#This Row],[Short]]&amp;")")</f>
        <v>AR38911-RAFLI CELL(RL)</v>
      </c>
      <c r="I6134" s="15" t="str">
        <f>VLOOKUP(Tb_Reseller[[#This Row],[Agen id]],Mapping_Agen!A:D,4,0)</f>
        <v>No Limit</v>
      </c>
      <c r="J6134" s="7" t="str">
        <f>VLOOKUP(Tb_Reseller[[#This Row],[Agen id]],Mapping_Agen!A:C,3,0)</f>
        <v>ICON</v>
      </c>
      <c r="K6134" s="17" t="str">
        <f>TRIM(LEFT(Tb_Reseller[[#This Row],[Group]],2))</f>
        <v>RL</v>
      </c>
      <c r="L6134" s="17" t="str">
        <f>VLOOKUP(Tb_Reseller[[#This Row],[Agen id]],Mapping_Agen!A:E,5,0)</f>
        <v>NON SCO</v>
      </c>
      <c r="M6134" s="64">
        <v>0</v>
      </c>
      <c r="N6134" s="65">
        <v>0</v>
      </c>
      <c r="O6134" s="65">
        <f>IFERROR(VLOOKUP(Tb_Reseller[[#This Row],[Kode Reseller]],[1]Sheet1!$A:$B,2,0),0)</f>
        <v>0</v>
      </c>
    </row>
    <row r="6135" spans="1:15" x14ac:dyDescent="0.25">
      <c r="A6135" s="13" t="s">
        <v>16570</v>
      </c>
      <c r="B6135" s="14" t="s">
        <v>12178</v>
      </c>
      <c r="C6135" s="15" t="s">
        <v>8213</v>
      </c>
      <c r="D6135" s="15" t="s">
        <v>11772</v>
      </c>
      <c r="E6135" s="16">
        <v>45936.649305555547</v>
      </c>
      <c r="F6135" s="7" t="s">
        <v>8268</v>
      </c>
      <c r="G6135" s="13" t="s">
        <v>2327</v>
      </c>
      <c r="H6135" s="15" t="str">
        <f>UPPER(Tb_Reseller[[#This Row],[Agen id]]&amp;"-"&amp;VLOOKUP(Tb_Reseller[[#This Row],[Agen id]],A:B,2,0)&amp;"("&amp;Tb_Reseller[[#This Row],[Short]]&amp;")")</f>
        <v>AR26369-DUDI CELL 2(P)</v>
      </c>
      <c r="I6135" s="15" t="str">
        <f>VLOOKUP(Tb_Reseller[[#This Row],[Agen id]],Mapping_Agen!A:D,4,0)</f>
        <v>Prima</v>
      </c>
      <c r="J6135" s="7" t="str">
        <f>VLOOKUP(Tb_Reseller[[#This Row],[Agen id]],Mapping_Agen!A:C,3,0)</f>
        <v>PRG</v>
      </c>
      <c r="K6135" s="17" t="str">
        <f>TRIM(LEFT(Tb_Reseller[[#This Row],[Group]],2))</f>
        <v>P</v>
      </c>
      <c r="L6135" s="17" t="str">
        <f>VLOOKUP(Tb_Reseller[[#This Row],[Agen id]],Mapping_Agen!A:E,5,0)</f>
        <v>Khoirul Anan</v>
      </c>
      <c r="M6135" s="64">
        <v>3.0645161290322558</v>
      </c>
      <c r="N6135" s="65">
        <v>2.1000000000000023</v>
      </c>
      <c r="O6135" s="65">
        <f>IFERROR(VLOOKUP(Tb_Reseller[[#This Row],[Kode Reseller]],[1]Sheet1!$A:$B,2,0),0)</f>
        <v>1.25</v>
      </c>
    </row>
    <row r="6136" spans="1:15" x14ac:dyDescent="0.25">
      <c r="A6136" s="13" t="s">
        <v>249</v>
      </c>
      <c r="B6136" s="14" t="s">
        <v>12829</v>
      </c>
      <c r="C6136" s="15" t="s">
        <v>8202</v>
      </c>
      <c r="D6136" s="15" t="s">
        <v>11516</v>
      </c>
      <c r="E6136" s="16">
        <v>45937.385416666657</v>
      </c>
      <c r="F6136" s="13" t="s">
        <v>8204</v>
      </c>
      <c r="G6136" s="13" t="s">
        <v>249</v>
      </c>
      <c r="H6136" s="15" t="str">
        <f>UPPER(Tb_Reseller[[#This Row],[Agen id]]&amp;"-"&amp;VLOOKUP(Tb_Reseller[[#This Row],[Agen id]],A:B,2,0)&amp;"("&amp;Tb_Reseller[[#This Row],[Short]]&amp;")")</f>
        <v>AR38914-REGINA(O)</v>
      </c>
      <c r="I6136" s="15" t="str">
        <f>VLOOKUP(Tb_Reseller[[#This Row],[Agen id]],Mapping_Agen!A:D,4,0)</f>
        <v>Prima</v>
      </c>
      <c r="J6136" s="7" t="str">
        <f>VLOOKUP(Tb_Reseller[[#This Row],[Agen id]],Mapping_Agen!A:C,3,0)</f>
        <v>ONLINE</v>
      </c>
      <c r="K6136" s="17" t="str">
        <f>TRIM(LEFT(Tb_Reseller[[#This Row],[Group]],2))</f>
        <v>O</v>
      </c>
      <c r="L6136" s="17" t="str">
        <f>VLOOKUP(Tb_Reseller[[#This Row],[Agen id]],Mapping_Agen!A:E,5,0)</f>
        <v>ONLINE</v>
      </c>
      <c r="M6136" s="64">
        <v>6.4516129032258016</v>
      </c>
      <c r="N6136" s="65">
        <v>0.66666666666666663</v>
      </c>
      <c r="O6136" s="65">
        <f>IFERROR(VLOOKUP(Tb_Reseller[[#This Row],[Kode Reseller]],[1]Sheet1!$A:$B,2,0),0)</f>
        <v>5.75</v>
      </c>
    </row>
    <row r="6137" spans="1:15" x14ac:dyDescent="0.25">
      <c r="A6137" s="13" t="s">
        <v>16571</v>
      </c>
      <c r="B6137" s="14" t="s">
        <v>16572</v>
      </c>
      <c r="C6137" s="15" t="s">
        <v>8213</v>
      </c>
      <c r="D6137" s="15" t="s">
        <v>8960</v>
      </c>
      <c r="E6137" s="16">
        <v>45937.54791666667</v>
      </c>
      <c r="F6137" s="7" t="s">
        <v>8268</v>
      </c>
      <c r="G6137" s="13" t="s">
        <v>432</v>
      </c>
      <c r="H6137" s="15" t="str">
        <f>UPPER(Tb_Reseller[[#This Row],[Agen id]]&amp;"-"&amp;VLOOKUP(Tb_Reseller[[#This Row],[Agen id]],A:B,2,0)&amp;"("&amp;Tb_Reseller[[#This Row],[Short]]&amp;")")</f>
        <v>AR01800-FARID CELL(P)</v>
      </c>
      <c r="I6137" s="15" t="str">
        <f>VLOOKUP(Tb_Reseller[[#This Row],[Agen id]],Mapping_Agen!A:D,4,0)</f>
        <v>Prima</v>
      </c>
      <c r="J6137" s="7" t="str">
        <f>VLOOKUP(Tb_Reseller[[#This Row],[Agen id]],Mapping_Agen!A:C,3,0)</f>
        <v>BSD</v>
      </c>
      <c r="K6137" s="17" t="str">
        <f>TRIM(LEFT(Tb_Reseller[[#This Row],[Group]],2))</f>
        <v>P</v>
      </c>
      <c r="L6137" s="17" t="str">
        <f>VLOOKUP(Tb_Reseller[[#This Row],[Agen id]],Mapping_Agen!A:E,5,0)</f>
        <v>NON SCO</v>
      </c>
      <c r="M6137" s="64">
        <v>6.4516129032258063E-2</v>
      </c>
      <c r="N6137" s="65">
        <v>0</v>
      </c>
      <c r="O6137" s="65">
        <f>IFERROR(VLOOKUP(Tb_Reseller[[#This Row],[Kode Reseller]],[1]Sheet1!$A:$B,2,0),0)</f>
        <v>0</v>
      </c>
    </row>
    <row r="6138" spans="1:15" x14ac:dyDescent="0.25">
      <c r="A6138" s="13" t="s">
        <v>7606</v>
      </c>
      <c r="B6138" s="14" t="s">
        <v>13120</v>
      </c>
      <c r="C6138" s="15" t="s">
        <v>8202</v>
      </c>
      <c r="D6138" s="15" t="s">
        <v>11516</v>
      </c>
      <c r="E6138" s="16">
        <v>45938.511111111111</v>
      </c>
      <c r="F6138" s="13" t="s">
        <v>8204</v>
      </c>
      <c r="G6138" s="13" t="s">
        <v>7606</v>
      </c>
      <c r="H6138" s="15" t="str">
        <f>UPPER(Tb_Reseller[[#This Row],[Agen id]]&amp;"-"&amp;VLOOKUP(Tb_Reseller[[#This Row],[Agen id]],A:B,2,0)&amp;"("&amp;Tb_Reseller[[#This Row],[Short]]&amp;")")</f>
        <v>AR38918-REY CELL(O)</v>
      </c>
      <c r="I6138" s="15" t="str">
        <f>VLOOKUP(Tb_Reseller[[#This Row],[Agen id]],Mapping_Agen!A:D,4,0)</f>
        <v>Prima</v>
      </c>
      <c r="J6138" s="7" t="str">
        <f>VLOOKUP(Tb_Reseller[[#This Row],[Agen id]],Mapping_Agen!A:C,3,0)</f>
        <v>ONLINE</v>
      </c>
      <c r="K6138" s="17" t="str">
        <f>TRIM(LEFT(Tb_Reseller[[#This Row],[Group]],2))</f>
        <v>O</v>
      </c>
      <c r="L6138" s="17" t="str">
        <f>VLOOKUP(Tb_Reseller[[#This Row],[Agen id]],Mapping_Agen!A:E,5,0)</f>
        <v>ONLINE</v>
      </c>
      <c r="M6138" s="64">
        <v>0</v>
      </c>
      <c r="N6138" s="65">
        <v>0</v>
      </c>
      <c r="O6138" s="65">
        <f>IFERROR(VLOOKUP(Tb_Reseller[[#This Row],[Kode Reseller]],[1]Sheet1!$A:$B,2,0),0)</f>
        <v>0</v>
      </c>
    </row>
    <row r="6139" spans="1:15" x14ac:dyDescent="0.25">
      <c r="A6139" s="13" t="s">
        <v>16573</v>
      </c>
      <c r="B6139" s="14" t="s">
        <v>16574</v>
      </c>
      <c r="C6139" s="15" t="s">
        <v>8213</v>
      </c>
      <c r="D6139" s="15" t="s">
        <v>9108</v>
      </c>
      <c r="E6139" s="16">
        <v>45941.552083333343</v>
      </c>
      <c r="F6139" s="13" t="s">
        <v>8268</v>
      </c>
      <c r="G6139" s="13" t="s">
        <v>909</v>
      </c>
      <c r="H6139" s="15" t="str">
        <f>UPPER(Tb_Reseller[[#This Row],[Agen id]]&amp;"-"&amp;VLOOKUP(Tb_Reseller[[#This Row],[Agen id]],A:B,2,0)&amp;"("&amp;Tb_Reseller[[#This Row],[Short]]&amp;")")</f>
        <v>AR08951-SISKA CELL(P)</v>
      </c>
      <c r="I6139" s="15" t="str">
        <f>VLOOKUP(Tb_Reseller[[#This Row],[Agen id]],Mapping_Agen!A:D,4,0)</f>
        <v>Prima</v>
      </c>
      <c r="J6139" s="7" t="str">
        <f>VLOOKUP(Tb_Reseller[[#This Row],[Agen id]],Mapping_Agen!A:C,3,0)</f>
        <v>ICON</v>
      </c>
      <c r="K6139" s="17" t="str">
        <f>TRIM(LEFT(Tb_Reseller[[#This Row],[Group]],2))</f>
        <v>P</v>
      </c>
      <c r="L6139" s="17" t="str">
        <f>VLOOKUP(Tb_Reseller[[#This Row],[Agen id]],Mapping_Agen!A:E,5,0)</f>
        <v>NON SCO</v>
      </c>
      <c r="M6139" s="64">
        <v>0</v>
      </c>
      <c r="N6139" s="65">
        <v>0</v>
      </c>
      <c r="O6139" s="65">
        <f>IFERROR(VLOOKUP(Tb_Reseller[[#This Row],[Kode Reseller]],[1]Sheet1!$A:$B,2,0),0)</f>
        <v>0</v>
      </c>
    </row>
    <row r="6140" spans="1:15" x14ac:dyDescent="0.25">
      <c r="A6140" s="13" t="s">
        <v>7777</v>
      </c>
      <c r="B6140" s="14" t="s">
        <v>16575</v>
      </c>
      <c r="C6140" s="15" t="s">
        <v>8202</v>
      </c>
      <c r="D6140" s="15" t="s">
        <v>11516</v>
      </c>
      <c r="E6140" s="16">
        <v>45941.681250000001</v>
      </c>
      <c r="F6140" s="13" t="s">
        <v>8204</v>
      </c>
      <c r="G6140" s="13" t="s">
        <v>7777</v>
      </c>
      <c r="H6140" s="15" t="str">
        <f>UPPER(Tb_Reseller[[#This Row],[Agen id]]&amp;"-"&amp;VLOOKUP(Tb_Reseller[[#This Row],[Agen id]],A:B,2,0)&amp;"("&amp;Tb_Reseller[[#This Row],[Short]]&amp;")")</f>
        <v>AR38935-M.RIZKY(O)</v>
      </c>
      <c r="I6140" s="15" t="str">
        <f>VLOOKUP(Tb_Reseller[[#This Row],[Agen id]],Mapping_Agen!A:D,4,0)</f>
        <v>Prima</v>
      </c>
      <c r="J6140" s="7" t="str">
        <f>VLOOKUP(Tb_Reseller[[#This Row],[Agen id]],Mapping_Agen!A:C,3,0)</f>
        <v>ONLINE</v>
      </c>
      <c r="K6140" s="17" t="str">
        <f>TRIM(LEFT(Tb_Reseller[[#This Row],[Group]],2))</f>
        <v>O</v>
      </c>
      <c r="L6140" s="17" t="str">
        <f>VLOOKUP(Tb_Reseller[[#This Row],[Agen id]],Mapping_Agen!A:E,5,0)</f>
        <v>ONLINE</v>
      </c>
      <c r="M6140" s="64">
        <v>0</v>
      </c>
      <c r="N6140" s="65">
        <v>0</v>
      </c>
      <c r="O6140" s="65">
        <f>IFERROR(VLOOKUP(Tb_Reseller[[#This Row],[Kode Reseller]],[1]Sheet1!$A:$B,2,0),0)</f>
        <v>0</v>
      </c>
    </row>
    <row r="6141" spans="1:15" x14ac:dyDescent="0.25">
      <c r="A6141" s="13" t="s">
        <v>16576</v>
      </c>
      <c r="B6141" s="14" t="s">
        <v>16577</v>
      </c>
      <c r="C6141" s="15" t="s">
        <v>8213</v>
      </c>
      <c r="D6141" s="15" t="s">
        <v>10439</v>
      </c>
      <c r="E6141" s="16">
        <v>45941.861805555563</v>
      </c>
      <c r="F6141" s="7" t="s">
        <v>8268</v>
      </c>
      <c r="G6141" s="13" t="s">
        <v>1191</v>
      </c>
      <c r="H6141" s="15" t="str">
        <f>UPPER(Tb_Reseller[[#This Row],[Agen id]]&amp;"-"&amp;VLOOKUP(Tb_Reseller[[#This Row],[Agen id]],A:B,2,0)&amp;"("&amp;Tb_Reseller[[#This Row],[Short]]&amp;")")</f>
        <v>AR12141-LUBIS CELL(P)</v>
      </c>
      <c r="I6141" s="15" t="str">
        <f>VLOOKUP(Tb_Reseller[[#This Row],[Agen id]],Mapping_Agen!A:D,4,0)</f>
        <v>Prima</v>
      </c>
      <c r="J6141" s="7" t="str">
        <f>VLOOKUP(Tb_Reseller[[#This Row],[Agen id]],Mapping_Agen!A:C,3,0)</f>
        <v>ICON</v>
      </c>
      <c r="K6141" s="17" t="str">
        <f>TRIM(LEFT(Tb_Reseller[[#This Row],[Group]],2))</f>
        <v>P</v>
      </c>
      <c r="L6141" s="17" t="str">
        <f>VLOOKUP(Tb_Reseller[[#This Row],[Agen id]],Mapping_Agen!A:E,5,0)</f>
        <v>Abdul Harris</v>
      </c>
      <c r="M6141" s="64">
        <v>0.29032258064516125</v>
      </c>
      <c r="N6141" s="65">
        <v>3.3333333333333333E-2</v>
      </c>
      <c r="O6141" s="65">
        <f>IFERROR(VLOOKUP(Tb_Reseller[[#This Row],[Kode Reseller]],[1]Sheet1!$A:$B,2,0),0)</f>
        <v>0</v>
      </c>
    </row>
    <row r="6142" spans="1:15" x14ac:dyDescent="0.25">
      <c r="A6142" s="13" t="s">
        <v>7782</v>
      </c>
      <c r="B6142" s="14" t="s">
        <v>16578</v>
      </c>
      <c r="C6142" s="15" t="s">
        <v>8202</v>
      </c>
      <c r="D6142" s="15" t="s">
        <v>11516</v>
      </c>
      <c r="E6142" s="16">
        <v>45942.446527777778</v>
      </c>
      <c r="F6142" s="13" t="s">
        <v>8204</v>
      </c>
      <c r="G6142" s="13" t="s">
        <v>7782</v>
      </c>
      <c r="H6142" s="15" t="str">
        <f>UPPER(Tb_Reseller[[#This Row],[Agen id]]&amp;"-"&amp;VLOOKUP(Tb_Reseller[[#This Row],[Agen id]],A:B,2,0)&amp;"("&amp;Tb_Reseller[[#This Row],[Short]]&amp;")")</f>
        <v>AR38939-IDA FARIDA(O)</v>
      </c>
      <c r="I6142" s="15" t="str">
        <f>VLOOKUP(Tb_Reseller[[#This Row],[Agen id]],Mapping_Agen!A:D,4,0)</f>
        <v>Prima</v>
      </c>
      <c r="J6142" s="7" t="str">
        <f>VLOOKUP(Tb_Reseller[[#This Row],[Agen id]],Mapping_Agen!A:C,3,0)</f>
        <v>ONLINE</v>
      </c>
      <c r="K6142" s="17" t="str">
        <f>TRIM(LEFT(Tb_Reseller[[#This Row],[Group]],2))</f>
        <v>O</v>
      </c>
      <c r="L6142" s="17" t="str">
        <f>VLOOKUP(Tb_Reseller[[#This Row],[Agen id]],Mapping_Agen!A:E,5,0)</f>
        <v>ONLINE</v>
      </c>
      <c r="M6142" s="64">
        <v>0</v>
      </c>
      <c r="N6142" s="65">
        <v>0</v>
      </c>
      <c r="O6142" s="65">
        <f>IFERROR(VLOOKUP(Tb_Reseller[[#This Row],[Kode Reseller]],[1]Sheet1!$A:$B,2,0),0)</f>
        <v>0</v>
      </c>
    </row>
    <row r="6143" spans="1:15" x14ac:dyDescent="0.25">
      <c r="A6143" s="13" t="s">
        <v>16579</v>
      </c>
      <c r="B6143" s="14" t="s">
        <v>10063</v>
      </c>
      <c r="C6143" s="15" t="s">
        <v>8213</v>
      </c>
      <c r="D6143" s="15" t="s">
        <v>16554</v>
      </c>
      <c r="E6143" s="16">
        <v>45943.674305555563</v>
      </c>
      <c r="F6143" s="13" t="s">
        <v>8268</v>
      </c>
      <c r="G6143" s="13" t="s">
        <v>80</v>
      </c>
      <c r="H6143" s="15" t="str">
        <f>UPPER(Tb_Reseller[[#This Row],[Agen id]]&amp;"-"&amp;VLOOKUP(Tb_Reseller[[#This Row],[Agen id]],A:B,2,0)&amp;"("&amp;Tb_Reseller[[#This Row],[Short]]&amp;")")</f>
        <v>AR38772-FARHAN CELL(P)</v>
      </c>
      <c r="I6143" s="15" t="str">
        <f>VLOOKUP(Tb_Reseller[[#This Row],[Agen id]],Mapping_Agen!A:D,4,0)</f>
        <v>Prima</v>
      </c>
      <c r="J6143" s="7" t="str">
        <f>VLOOKUP(Tb_Reseller[[#This Row],[Agen id]],Mapping_Agen!A:C,3,0)</f>
        <v>ONLINE</v>
      </c>
      <c r="K6143" s="17" t="str">
        <f>TRIM(LEFT(Tb_Reseller[[#This Row],[Group]],2))</f>
        <v>P</v>
      </c>
      <c r="L6143" s="17" t="str">
        <f>VLOOKUP(Tb_Reseller[[#This Row],[Agen id]],Mapping_Agen!A:E,5,0)</f>
        <v>ONLINE</v>
      </c>
      <c r="M6143" s="64">
        <v>0</v>
      </c>
      <c r="N6143" s="65">
        <v>0</v>
      </c>
      <c r="O6143" s="65">
        <f>IFERROR(VLOOKUP(Tb_Reseller[[#This Row],[Kode Reseller]],[1]Sheet1!$A:$B,2,0),0)</f>
        <v>0</v>
      </c>
    </row>
    <row r="6144" spans="1:15" x14ac:dyDescent="0.25">
      <c r="A6144" s="13" t="s">
        <v>16580</v>
      </c>
      <c r="B6144" s="14" t="s">
        <v>9362</v>
      </c>
      <c r="C6144" s="15" t="s">
        <v>8325</v>
      </c>
      <c r="D6144" s="15" t="s">
        <v>9974</v>
      </c>
      <c r="E6144" s="16">
        <v>45943.806250000001</v>
      </c>
      <c r="F6144" s="7" t="s">
        <v>8268</v>
      </c>
      <c r="G6144" s="13" t="s">
        <v>906</v>
      </c>
      <c r="H6144" s="15" t="str">
        <f>UPPER(Tb_Reseller[[#This Row],[Agen id]]&amp;"-"&amp;VLOOKUP(Tb_Reseller[[#This Row],[Agen id]],A:B,2,0)&amp;"("&amp;Tb_Reseller[[#This Row],[Short]]&amp;")")</f>
        <v>AR17076-GALAXY CELL(MV)</v>
      </c>
      <c r="I6144" s="15" t="str">
        <f>VLOOKUP(Tb_Reseller[[#This Row],[Agen id]],Mapping_Agen!A:D,4,0)</f>
        <v>Limit</v>
      </c>
      <c r="J6144" s="7" t="str">
        <f>VLOOKUP(Tb_Reseller[[#This Row],[Agen id]],Mapping_Agen!A:C,3,0)</f>
        <v>ICON</v>
      </c>
      <c r="K6144" s="17" t="str">
        <f>TRIM(LEFT(Tb_Reseller[[#This Row],[Group]],2))</f>
        <v>MV</v>
      </c>
      <c r="L6144" s="17" t="str">
        <f>VLOOKUP(Tb_Reseller[[#This Row],[Agen id]],Mapping_Agen!A:E,5,0)</f>
        <v>Abdul Harris</v>
      </c>
      <c r="M6144" s="64">
        <v>0</v>
      </c>
      <c r="N6144" s="65">
        <v>0</v>
      </c>
      <c r="O6144" s="65">
        <f>IFERROR(VLOOKUP(Tb_Reseller[[#This Row],[Kode Reseller]],[1]Sheet1!$A:$B,2,0),0)</f>
        <v>0</v>
      </c>
    </row>
    <row r="6145" spans="1:15" x14ac:dyDescent="0.25">
      <c r="A6145" s="13" t="s">
        <v>7612</v>
      </c>
      <c r="B6145" s="14" t="s">
        <v>16581</v>
      </c>
      <c r="C6145" s="15" t="s">
        <v>8262</v>
      </c>
      <c r="D6145" s="15" t="s">
        <v>8248</v>
      </c>
      <c r="E6145" s="16">
        <v>45945.580555555563</v>
      </c>
      <c r="F6145" s="13" t="s">
        <v>8204</v>
      </c>
      <c r="G6145" s="13" t="s">
        <v>7612</v>
      </c>
      <c r="H6145" s="15" t="str">
        <f>UPPER(Tb_Reseller[[#This Row],[Agen id]]&amp;"-"&amp;VLOOKUP(Tb_Reseller[[#This Row],[Agen id]],A:B,2,0)&amp;"("&amp;Tb_Reseller[[#This Row],[Short]]&amp;")")</f>
        <v>AR38949-MIRWANSAPUTRABATUBARA(RL)</v>
      </c>
      <c r="I6145" s="15" t="str">
        <f>VLOOKUP(Tb_Reseller[[#This Row],[Agen id]],Mapping_Agen!A:D,4,0)</f>
        <v>No Limit</v>
      </c>
      <c r="J6145" s="7" t="str">
        <f>VLOOKUP(Tb_Reseller[[#This Row],[Agen id]],Mapping_Agen!A:C,3,0)</f>
        <v>PP</v>
      </c>
      <c r="K6145" s="17" t="str">
        <f>TRIM(LEFT(Tb_Reseller[[#This Row],[Group]],2))</f>
        <v>RL</v>
      </c>
      <c r="L6145" s="17" t="str">
        <f>VLOOKUP(Tb_Reseller[[#This Row],[Agen id]],Mapping_Agen!A:E,5,0)</f>
        <v>NON SCO</v>
      </c>
      <c r="M6145" s="64">
        <v>0</v>
      </c>
      <c r="N6145" s="65">
        <v>0</v>
      </c>
      <c r="O6145" s="65">
        <f>IFERROR(VLOOKUP(Tb_Reseller[[#This Row],[Kode Reseller]],[1]Sheet1!$A:$B,2,0),0)</f>
        <v>0</v>
      </c>
    </row>
    <row r="6146" spans="1:15" x14ac:dyDescent="0.25">
      <c r="A6146" s="13" t="s">
        <v>7615</v>
      </c>
      <c r="B6146" s="14" t="s">
        <v>16582</v>
      </c>
      <c r="C6146" s="15" t="s">
        <v>8202</v>
      </c>
      <c r="D6146" s="15" t="s">
        <v>11516</v>
      </c>
      <c r="E6146" s="16">
        <v>45945.935416666667</v>
      </c>
      <c r="F6146" s="13" t="s">
        <v>8204</v>
      </c>
      <c r="G6146" s="13" t="s">
        <v>7615</v>
      </c>
      <c r="H6146" s="15" t="str">
        <f>UPPER(Tb_Reseller[[#This Row],[Agen id]]&amp;"-"&amp;VLOOKUP(Tb_Reseller[[#This Row],[Agen id]],A:B,2,0)&amp;"("&amp;Tb_Reseller[[#This Row],[Short]]&amp;")")</f>
        <v>AR38953-MUHAMMAD WIDDAN ASAD(O)</v>
      </c>
      <c r="I6146" s="15" t="str">
        <f>VLOOKUP(Tb_Reseller[[#This Row],[Agen id]],Mapping_Agen!A:D,4,0)</f>
        <v>Prima</v>
      </c>
      <c r="J6146" s="7" t="str">
        <f>VLOOKUP(Tb_Reseller[[#This Row],[Agen id]],Mapping_Agen!A:C,3,0)</f>
        <v>ONLINE</v>
      </c>
      <c r="K6146" s="17" t="str">
        <f>TRIM(LEFT(Tb_Reseller[[#This Row],[Group]],2))</f>
        <v>O</v>
      </c>
      <c r="L6146" s="17" t="str">
        <f>VLOOKUP(Tb_Reseller[[#This Row],[Agen id]],Mapping_Agen!A:E,5,0)</f>
        <v>ONLINE</v>
      </c>
      <c r="M6146" s="64">
        <v>0</v>
      </c>
      <c r="N6146" s="65">
        <v>0</v>
      </c>
      <c r="O6146" s="65">
        <f>IFERROR(VLOOKUP(Tb_Reseller[[#This Row],[Kode Reseller]],[1]Sheet1!$A:$B,2,0),0)</f>
        <v>0</v>
      </c>
    </row>
    <row r="6147" spans="1:15" x14ac:dyDescent="0.25">
      <c r="A6147" s="13" t="s">
        <v>7617</v>
      </c>
      <c r="B6147" s="14" t="s">
        <v>16583</v>
      </c>
      <c r="C6147" s="15" t="s">
        <v>8202</v>
      </c>
      <c r="D6147" s="15" t="s">
        <v>11516</v>
      </c>
      <c r="E6147" s="16">
        <v>45946.613194444442</v>
      </c>
      <c r="F6147" s="13" t="s">
        <v>8204</v>
      </c>
      <c r="G6147" s="13" t="s">
        <v>7617</v>
      </c>
      <c r="H6147" s="15" t="str">
        <f>UPPER(Tb_Reseller[[#This Row],[Agen id]]&amp;"-"&amp;VLOOKUP(Tb_Reseller[[#This Row],[Agen id]],A:B,2,0)&amp;"("&amp;Tb_Reseller[[#This Row],[Short]]&amp;")")</f>
        <v>AR38956-DONI RACHMAT(O)</v>
      </c>
      <c r="I6147" s="15" t="str">
        <f>VLOOKUP(Tb_Reseller[[#This Row],[Agen id]],Mapping_Agen!A:D,4,0)</f>
        <v>Prima</v>
      </c>
      <c r="J6147" s="7" t="str">
        <f>VLOOKUP(Tb_Reseller[[#This Row],[Agen id]],Mapping_Agen!A:C,3,0)</f>
        <v>ONLINE</v>
      </c>
      <c r="K6147" s="17" t="str">
        <f>TRIM(LEFT(Tb_Reseller[[#This Row],[Group]],2))</f>
        <v>O</v>
      </c>
      <c r="L6147" s="17" t="str">
        <f>VLOOKUP(Tb_Reseller[[#This Row],[Agen id]],Mapping_Agen!A:E,5,0)</f>
        <v>ONLINE</v>
      </c>
      <c r="M6147" s="64">
        <v>0</v>
      </c>
      <c r="N6147" s="65">
        <v>0</v>
      </c>
      <c r="O6147" s="65">
        <f>IFERROR(VLOOKUP(Tb_Reseller[[#This Row],[Kode Reseller]],[1]Sheet1!$A:$B,2,0),0)</f>
        <v>0</v>
      </c>
    </row>
    <row r="6148" spans="1:15" x14ac:dyDescent="0.25">
      <c r="A6148" s="13" t="s">
        <v>16584</v>
      </c>
      <c r="B6148" s="14" t="s">
        <v>16585</v>
      </c>
      <c r="C6148" s="15" t="s">
        <v>8213</v>
      </c>
      <c r="D6148" s="15" t="s">
        <v>10439</v>
      </c>
      <c r="E6148" s="16">
        <v>45946.707638888889</v>
      </c>
      <c r="F6148" s="7" t="s">
        <v>8268</v>
      </c>
      <c r="G6148" s="13" t="s">
        <v>1191</v>
      </c>
      <c r="H6148" s="15" t="str">
        <f>UPPER(Tb_Reseller[[#This Row],[Agen id]]&amp;"-"&amp;VLOOKUP(Tb_Reseller[[#This Row],[Agen id]],A:B,2,0)&amp;"("&amp;Tb_Reseller[[#This Row],[Short]]&amp;")")</f>
        <v>AR12141-LUBIS CELL(P)</v>
      </c>
      <c r="I6148" s="15" t="str">
        <f>VLOOKUP(Tb_Reseller[[#This Row],[Agen id]],Mapping_Agen!A:D,4,0)</f>
        <v>Prima</v>
      </c>
      <c r="J6148" s="7" t="str">
        <f>VLOOKUP(Tb_Reseller[[#This Row],[Agen id]],Mapping_Agen!A:C,3,0)</f>
        <v>ICON</v>
      </c>
      <c r="K6148" s="17" t="str">
        <f>TRIM(LEFT(Tb_Reseller[[#This Row],[Group]],2))</f>
        <v>P</v>
      </c>
      <c r="L6148" s="17" t="str">
        <f>VLOOKUP(Tb_Reseller[[#This Row],[Agen id]],Mapping_Agen!A:E,5,0)</f>
        <v>Abdul Harris</v>
      </c>
      <c r="M6148" s="64">
        <v>0.35483870967741926</v>
      </c>
      <c r="N6148" s="65">
        <v>0.13333333333333333</v>
      </c>
      <c r="O6148" s="65">
        <f>IFERROR(VLOOKUP(Tb_Reseller[[#This Row],[Kode Reseller]],[1]Sheet1!$A:$B,2,0),0)</f>
        <v>0</v>
      </c>
    </row>
    <row r="6149" spans="1:15" x14ac:dyDescent="0.25">
      <c r="A6149" s="13" t="s">
        <v>7619</v>
      </c>
      <c r="B6149" s="14" t="s">
        <v>16586</v>
      </c>
      <c r="C6149" s="15" t="s">
        <v>8262</v>
      </c>
      <c r="D6149" s="15" t="s">
        <v>8248</v>
      </c>
      <c r="E6149" s="16">
        <v>45948.540972222218</v>
      </c>
      <c r="F6149" s="13" t="s">
        <v>8204</v>
      </c>
      <c r="G6149" s="13" t="s">
        <v>7619</v>
      </c>
      <c r="H6149" s="15" t="str">
        <f>UPPER(Tb_Reseller[[#This Row],[Agen id]]&amp;"-"&amp;VLOOKUP(Tb_Reseller[[#This Row],[Agen id]],A:B,2,0)&amp;"("&amp;Tb_Reseller[[#This Row],[Short]]&amp;")")</f>
        <v>AR38971-SUHLAN CELL(RL)</v>
      </c>
      <c r="I6149" s="15" t="str">
        <f>VLOOKUP(Tb_Reseller[[#This Row],[Agen id]],Mapping_Agen!A:D,4,0)</f>
        <v>Limit</v>
      </c>
      <c r="J6149" s="7" t="str">
        <f>VLOOKUP(Tb_Reseller[[#This Row],[Agen id]],Mapping_Agen!A:C,3,0)</f>
        <v>PP</v>
      </c>
      <c r="K6149" s="17" t="str">
        <f>TRIM(LEFT(Tb_Reseller[[#This Row],[Group]],2))</f>
        <v>RL</v>
      </c>
      <c r="L6149" s="17" t="str">
        <f>VLOOKUP(Tb_Reseller[[#This Row],[Agen id]],Mapping_Agen!A:E,5,0)</f>
        <v>Mas Komarjaya</v>
      </c>
      <c r="M6149" s="64">
        <v>3.2903225806451588</v>
      </c>
      <c r="N6149" s="65">
        <v>3.1666666666666652</v>
      </c>
      <c r="O6149" s="65">
        <f>IFERROR(VLOOKUP(Tb_Reseller[[#This Row],[Kode Reseller]],[1]Sheet1!$A:$B,2,0),0)</f>
        <v>2.5</v>
      </c>
    </row>
    <row r="6150" spans="1:15" x14ac:dyDescent="0.25">
      <c r="A6150" s="13" t="s">
        <v>7621</v>
      </c>
      <c r="B6150" s="14" t="s">
        <v>16587</v>
      </c>
      <c r="C6150" s="15" t="s">
        <v>8262</v>
      </c>
      <c r="D6150" s="15" t="s">
        <v>8248</v>
      </c>
      <c r="E6150" s="16">
        <v>45948.631944444453</v>
      </c>
      <c r="F6150" s="13" t="s">
        <v>8204</v>
      </c>
      <c r="G6150" s="13" t="s">
        <v>7621</v>
      </c>
      <c r="H6150" s="15" t="str">
        <f>UPPER(Tb_Reseller[[#This Row],[Agen id]]&amp;"-"&amp;VLOOKUP(Tb_Reseller[[#This Row],[Agen id]],A:B,2,0)&amp;"("&amp;Tb_Reseller[[#This Row],[Short]]&amp;")")</f>
        <v>AR38972-AMAKA JAYA(RL)</v>
      </c>
      <c r="I6150" s="15" t="str">
        <f>VLOOKUP(Tb_Reseller[[#This Row],[Agen id]],Mapping_Agen!A:D,4,0)</f>
        <v>No Limit</v>
      </c>
      <c r="J6150" s="7" t="str">
        <f>VLOOKUP(Tb_Reseller[[#This Row],[Agen id]],Mapping_Agen!A:C,3,0)</f>
        <v>PP</v>
      </c>
      <c r="K6150" s="17" t="str">
        <f>TRIM(LEFT(Tb_Reseller[[#This Row],[Group]],2))</f>
        <v>RL</v>
      </c>
      <c r="L6150" s="17" t="str">
        <f>VLOOKUP(Tb_Reseller[[#This Row],[Agen id]],Mapping_Agen!A:E,5,0)</f>
        <v>NON SCO</v>
      </c>
      <c r="M6150" s="64">
        <v>0</v>
      </c>
      <c r="N6150" s="65">
        <v>0</v>
      </c>
      <c r="O6150" s="65">
        <f>IFERROR(VLOOKUP(Tb_Reseller[[#This Row],[Kode Reseller]],[1]Sheet1!$A:$B,2,0),0)</f>
        <v>0</v>
      </c>
    </row>
    <row r="6151" spans="1:15" x14ac:dyDescent="0.25">
      <c r="A6151" s="13" t="s">
        <v>7624</v>
      </c>
      <c r="B6151" s="14" t="s">
        <v>16588</v>
      </c>
      <c r="C6151" s="15" t="s">
        <v>8213</v>
      </c>
      <c r="D6151" s="15" t="s">
        <v>11516</v>
      </c>
      <c r="E6151" s="16">
        <v>45948.836111111108</v>
      </c>
      <c r="F6151" s="13" t="s">
        <v>8204</v>
      </c>
      <c r="G6151" s="13" t="s">
        <v>7624</v>
      </c>
      <c r="H6151" s="15" t="str">
        <f>UPPER(Tb_Reseller[[#This Row],[Agen id]]&amp;"-"&amp;VLOOKUP(Tb_Reseller[[#This Row],[Agen id]],A:B,2,0)&amp;"("&amp;Tb_Reseller[[#This Row],[Short]]&amp;")")</f>
        <v>AR38975-RIAN PRATAMA(P)</v>
      </c>
      <c r="I6151" s="15" t="str">
        <f>VLOOKUP(Tb_Reseller[[#This Row],[Agen id]],Mapping_Agen!A:D,4,0)</f>
        <v>Prima</v>
      </c>
      <c r="J6151" s="7" t="str">
        <f>VLOOKUP(Tb_Reseller[[#This Row],[Agen id]],Mapping_Agen!A:C,3,0)</f>
        <v>ONLINE</v>
      </c>
      <c r="K6151" s="17" t="str">
        <f>TRIM(LEFT(Tb_Reseller[[#This Row],[Group]],2))</f>
        <v>P</v>
      </c>
      <c r="L6151" s="17" t="str">
        <f>VLOOKUP(Tb_Reseller[[#This Row],[Agen id]],Mapping_Agen!A:E,5,0)</f>
        <v>ONLINE</v>
      </c>
      <c r="M6151" s="64">
        <v>0</v>
      </c>
      <c r="N6151" s="65">
        <v>0</v>
      </c>
      <c r="O6151" s="65">
        <f>IFERROR(VLOOKUP(Tb_Reseller[[#This Row],[Kode Reseller]],[1]Sheet1!$A:$B,2,0),0)</f>
        <v>0</v>
      </c>
    </row>
    <row r="6152" spans="1:15" x14ac:dyDescent="0.25">
      <c r="A6152" s="13" t="s">
        <v>1022</v>
      </c>
      <c r="B6152" s="14" t="s">
        <v>16589</v>
      </c>
      <c r="C6152" s="15" t="s">
        <v>8213</v>
      </c>
      <c r="D6152" s="15" t="s">
        <v>8231</v>
      </c>
      <c r="E6152" s="16">
        <v>45951.51666666667</v>
      </c>
      <c r="F6152" s="13" t="s">
        <v>8204</v>
      </c>
      <c r="G6152" s="13" t="s">
        <v>1022</v>
      </c>
      <c r="H6152" s="15" t="str">
        <f>UPPER(Tb_Reseller[[#This Row],[Agen id]]&amp;"-"&amp;VLOOKUP(Tb_Reseller[[#This Row],[Agen id]],A:B,2,0)&amp;"("&amp;Tb_Reseller[[#This Row],[Short]]&amp;")")</f>
        <v>AR38985-SSSS CELL(P)</v>
      </c>
      <c r="I6152" s="15" t="str">
        <f>VLOOKUP(Tb_Reseller[[#This Row],[Agen id]],Mapping_Agen!A:D,4,0)</f>
        <v>Prima</v>
      </c>
      <c r="J6152" s="7" t="str">
        <f>VLOOKUP(Tb_Reseller[[#This Row],[Agen id]],Mapping_Agen!A:C,3,0)</f>
        <v>ICON</v>
      </c>
      <c r="K6152" s="17" t="str">
        <f>TRIM(LEFT(Tb_Reseller[[#This Row],[Group]],2))</f>
        <v>P</v>
      </c>
      <c r="L6152" s="17" t="str">
        <f>VLOOKUP(Tb_Reseller[[#This Row],[Agen id]],Mapping_Agen!A:E,5,0)</f>
        <v>NON SCO</v>
      </c>
      <c r="M6152" s="64">
        <v>3.9999999999999969</v>
      </c>
      <c r="N6152" s="65">
        <v>3.8333333333333295</v>
      </c>
      <c r="O6152" s="65">
        <f>IFERROR(VLOOKUP(Tb_Reseller[[#This Row],[Kode Reseller]],[1]Sheet1!$A:$B,2,0),0)</f>
        <v>2.5</v>
      </c>
    </row>
    <row r="6153" spans="1:15" x14ac:dyDescent="0.25">
      <c r="A6153" s="13" t="s">
        <v>7628</v>
      </c>
      <c r="B6153" s="14" t="s">
        <v>16590</v>
      </c>
      <c r="C6153" s="15" t="s">
        <v>8262</v>
      </c>
      <c r="D6153" s="15" t="s">
        <v>8248</v>
      </c>
      <c r="E6153" s="16">
        <v>45951.656944444447</v>
      </c>
      <c r="F6153" s="13" t="s">
        <v>8204</v>
      </c>
      <c r="G6153" s="13" t="s">
        <v>7628</v>
      </c>
      <c r="H6153" s="15" t="str">
        <f>UPPER(Tb_Reseller[[#This Row],[Agen id]]&amp;"-"&amp;VLOOKUP(Tb_Reseller[[#This Row],[Agen id]],A:B,2,0)&amp;"("&amp;Tb_Reseller[[#This Row],[Short]]&amp;")")</f>
        <v>AR38987-WAHIDIN(RL)</v>
      </c>
      <c r="I6153" s="15" t="str">
        <f>VLOOKUP(Tb_Reseller[[#This Row],[Agen id]],Mapping_Agen!A:D,4,0)</f>
        <v>Limit</v>
      </c>
      <c r="J6153" s="7" t="str">
        <f>VLOOKUP(Tb_Reseller[[#This Row],[Agen id]],Mapping_Agen!A:C,3,0)</f>
        <v>PP</v>
      </c>
      <c r="K6153" s="17" t="str">
        <f>TRIM(LEFT(Tb_Reseller[[#This Row],[Group]],2))</f>
        <v>RL</v>
      </c>
      <c r="L6153" s="17" t="str">
        <f>VLOOKUP(Tb_Reseller[[#This Row],[Agen id]],Mapping_Agen!A:E,5,0)</f>
        <v>Mas Komarjaya</v>
      </c>
      <c r="M6153" s="64">
        <v>1.8064516129032244</v>
      </c>
      <c r="N6153" s="65">
        <v>2.0333333333333359</v>
      </c>
      <c r="O6153" s="65">
        <f>IFERROR(VLOOKUP(Tb_Reseller[[#This Row],[Kode Reseller]],[1]Sheet1!$A:$B,2,0),0)</f>
        <v>0.75</v>
      </c>
    </row>
    <row r="6154" spans="1:15" x14ac:dyDescent="0.25">
      <c r="A6154" s="13" t="s">
        <v>7787</v>
      </c>
      <c r="B6154" s="14" t="s">
        <v>16591</v>
      </c>
      <c r="C6154" s="15" t="s">
        <v>8202</v>
      </c>
      <c r="D6154" s="15" t="s">
        <v>11516</v>
      </c>
      <c r="E6154" s="16">
        <v>45951.73541666667</v>
      </c>
      <c r="F6154" s="13" t="s">
        <v>8204</v>
      </c>
      <c r="G6154" s="13" t="s">
        <v>7787</v>
      </c>
      <c r="H6154" s="15" t="str">
        <f>UPPER(Tb_Reseller[[#This Row],[Agen id]]&amp;"-"&amp;VLOOKUP(Tb_Reseller[[#This Row],[Agen id]],A:B,2,0)&amp;"("&amp;Tb_Reseller[[#This Row],[Short]]&amp;")")</f>
        <v>AR38989-NAJWA18 CELL(O)</v>
      </c>
      <c r="I6154" s="15" t="str">
        <f>VLOOKUP(Tb_Reseller[[#This Row],[Agen id]],Mapping_Agen!A:D,4,0)</f>
        <v>Prima</v>
      </c>
      <c r="J6154" s="7" t="str">
        <f>VLOOKUP(Tb_Reseller[[#This Row],[Agen id]],Mapping_Agen!A:C,3,0)</f>
        <v>ONLINE</v>
      </c>
      <c r="K6154" s="17" t="str">
        <f>TRIM(LEFT(Tb_Reseller[[#This Row],[Group]],2))</f>
        <v>O</v>
      </c>
      <c r="L6154" s="17" t="str">
        <f>VLOOKUP(Tb_Reseller[[#This Row],[Agen id]],Mapping_Agen!A:E,5,0)</f>
        <v>ONLINE</v>
      </c>
      <c r="M6154" s="64">
        <v>0</v>
      </c>
      <c r="N6154" s="65">
        <v>0</v>
      </c>
      <c r="O6154" s="65">
        <f>IFERROR(VLOOKUP(Tb_Reseller[[#This Row],[Kode Reseller]],[1]Sheet1!$A:$B,2,0),0)</f>
        <v>0</v>
      </c>
    </row>
    <row r="6155" spans="1:15" x14ac:dyDescent="0.25">
      <c r="A6155" s="13" t="s">
        <v>7789</v>
      </c>
      <c r="B6155" s="14" t="s">
        <v>16592</v>
      </c>
      <c r="C6155" s="15" t="s">
        <v>8202</v>
      </c>
      <c r="D6155" s="15" t="s">
        <v>11516</v>
      </c>
      <c r="E6155" s="16">
        <v>45951.79583333333</v>
      </c>
      <c r="F6155" s="13" t="s">
        <v>8204</v>
      </c>
      <c r="G6155" s="13" t="s">
        <v>7789</v>
      </c>
      <c r="H6155" s="15" t="str">
        <f>UPPER(Tb_Reseller[[#This Row],[Agen id]]&amp;"-"&amp;VLOOKUP(Tb_Reseller[[#This Row],[Agen id]],A:B,2,0)&amp;"("&amp;Tb_Reseller[[#This Row],[Short]]&amp;")")</f>
        <v>AR38990-DEDE HERMAWAN(O)</v>
      </c>
      <c r="I6155" s="15" t="str">
        <f>VLOOKUP(Tb_Reseller[[#This Row],[Agen id]],Mapping_Agen!A:D,4,0)</f>
        <v>Prima</v>
      </c>
      <c r="J6155" s="7" t="str">
        <f>VLOOKUP(Tb_Reseller[[#This Row],[Agen id]],Mapping_Agen!A:C,3,0)</f>
        <v>ONLINE</v>
      </c>
      <c r="K6155" s="17" t="str">
        <f>TRIM(LEFT(Tb_Reseller[[#This Row],[Group]],2))</f>
        <v>O</v>
      </c>
      <c r="L6155" s="17" t="str">
        <f>VLOOKUP(Tb_Reseller[[#This Row],[Agen id]],Mapping_Agen!A:E,5,0)</f>
        <v>ONLINE</v>
      </c>
      <c r="M6155" s="64">
        <v>0</v>
      </c>
      <c r="N6155" s="65">
        <v>0</v>
      </c>
      <c r="O6155" s="65">
        <f>IFERROR(VLOOKUP(Tb_Reseller[[#This Row],[Kode Reseller]],[1]Sheet1!$A:$B,2,0),0)</f>
        <v>0</v>
      </c>
    </row>
    <row r="6156" spans="1:15" x14ac:dyDescent="0.25">
      <c r="A6156" s="13" t="s">
        <v>7636</v>
      </c>
      <c r="B6156" s="14" t="s">
        <v>16593</v>
      </c>
      <c r="C6156" s="15" t="s">
        <v>8262</v>
      </c>
      <c r="D6156" s="15" t="s">
        <v>8248</v>
      </c>
      <c r="E6156" s="16">
        <v>45952.588888888888</v>
      </c>
      <c r="F6156" s="13" t="s">
        <v>8204</v>
      </c>
      <c r="G6156" s="13" t="s">
        <v>7636</v>
      </c>
      <c r="H6156" s="15" t="str">
        <f>UPPER(Tb_Reseller[[#This Row],[Agen id]]&amp;"-"&amp;VLOOKUP(Tb_Reseller[[#This Row],[Agen id]],A:B,2,0)&amp;"("&amp;Tb_Reseller[[#This Row],[Short]]&amp;")")</f>
        <v>AR38998-HAZZA CELL(RL)</v>
      </c>
      <c r="I6156" s="15" t="str">
        <f>VLOOKUP(Tb_Reseller[[#This Row],[Agen id]],Mapping_Agen!A:D,4,0)</f>
        <v>No Limit</v>
      </c>
      <c r="J6156" s="7" t="str">
        <f>VLOOKUP(Tb_Reseller[[#This Row],[Agen id]],Mapping_Agen!A:C,3,0)</f>
        <v>PP</v>
      </c>
      <c r="K6156" s="17" t="str">
        <f>TRIM(LEFT(Tb_Reseller[[#This Row],[Group]],2))</f>
        <v>RL</v>
      </c>
      <c r="L6156" s="17" t="str">
        <f>VLOOKUP(Tb_Reseller[[#This Row],[Agen id]],Mapping_Agen!A:E,5,0)</f>
        <v>NON SCO</v>
      </c>
      <c r="M6156" s="64">
        <v>0</v>
      </c>
      <c r="N6156" s="65">
        <v>0</v>
      </c>
      <c r="O6156" s="65">
        <f>IFERROR(VLOOKUP(Tb_Reseller[[#This Row],[Kode Reseller]],[1]Sheet1!$A:$B,2,0),0)</f>
        <v>0</v>
      </c>
    </row>
    <row r="6157" spans="1:15" x14ac:dyDescent="0.25">
      <c r="A6157" s="13" t="s">
        <v>16594</v>
      </c>
      <c r="B6157" s="14" t="s">
        <v>16595</v>
      </c>
      <c r="C6157" s="15" t="s">
        <v>8325</v>
      </c>
      <c r="D6157" s="15" t="s">
        <v>9974</v>
      </c>
      <c r="E6157" s="16">
        <v>45953.463888888888</v>
      </c>
      <c r="F6157" s="7" t="s">
        <v>8268</v>
      </c>
      <c r="G6157" s="13" t="s">
        <v>906</v>
      </c>
      <c r="H6157" s="15" t="str">
        <f>UPPER(Tb_Reseller[[#This Row],[Agen id]]&amp;"-"&amp;VLOOKUP(Tb_Reseller[[#This Row],[Agen id]],A:B,2,0)&amp;"("&amp;Tb_Reseller[[#This Row],[Short]]&amp;")")</f>
        <v>AR17076-GALAXY CELL(MV)</v>
      </c>
      <c r="I6157" s="15" t="str">
        <f>VLOOKUP(Tb_Reseller[[#This Row],[Agen id]],Mapping_Agen!A:D,4,0)</f>
        <v>Limit</v>
      </c>
      <c r="J6157" s="7" t="str">
        <f>VLOOKUP(Tb_Reseller[[#This Row],[Agen id]],Mapping_Agen!A:C,3,0)</f>
        <v>ICON</v>
      </c>
      <c r="K6157" s="17" t="str">
        <f>TRIM(LEFT(Tb_Reseller[[#This Row],[Group]],2))</f>
        <v>MV</v>
      </c>
      <c r="L6157" s="17" t="str">
        <f>VLOOKUP(Tb_Reseller[[#This Row],[Agen id]],Mapping_Agen!A:E,5,0)</f>
        <v>Abdul Harris</v>
      </c>
      <c r="M6157" s="64">
        <v>3.4193548387096748</v>
      </c>
      <c r="N6157" s="65">
        <v>4.1333333333333284</v>
      </c>
      <c r="O6157" s="65">
        <f>IFERROR(VLOOKUP(Tb_Reseller[[#This Row],[Kode Reseller]],[1]Sheet1!$A:$B,2,0),0)</f>
        <v>6.75</v>
      </c>
    </row>
    <row r="6158" spans="1:15" x14ac:dyDescent="0.25">
      <c r="A6158" s="13" t="s">
        <v>7639</v>
      </c>
      <c r="B6158" s="14" t="s">
        <v>16596</v>
      </c>
      <c r="C6158" s="15" t="s">
        <v>8213</v>
      </c>
      <c r="D6158" s="15" t="s">
        <v>8231</v>
      </c>
      <c r="E6158" s="16">
        <v>45953.493750000001</v>
      </c>
      <c r="F6158" s="13" t="s">
        <v>8204</v>
      </c>
      <c r="G6158" s="13" t="s">
        <v>7639</v>
      </c>
      <c r="H6158" s="15" t="str">
        <f>UPPER(Tb_Reseller[[#This Row],[Agen id]]&amp;"-"&amp;VLOOKUP(Tb_Reseller[[#This Row],[Agen id]],A:B,2,0)&amp;"("&amp;Tb_Reseller[[#This Row],[Short]]&amp;")")</f>
        <v>AR39000-TOKO RASYID(P)</v>
      </c>
      <c r="I6158" s="15" t="str">
        <f>VLOOKUP(Tb_Reseller[[#This Row],[Agen id]],Mapping_Agen!A:D,4,0)</f>
        <v>Prima</v>
      </c>
      <c r="J6158" s="7" t="str">
        <f>VLOOKUP(Tb_Reseller[[#This Row],[Agen id]],Mapping_Agen!A:C,3,0)</f>
        <v>ICON</v>
      </c>
      <c r="K6158" s="17" t="str">
        <f>TRIM(LEFT(Tb_Reseller[[#This Row],[Group]],2))</f>
        <v>P</v>
      </c>
      <c r="L6158" s="17" t="str">
        <f>VLOOKUP(Tb_Reseller[[#This Row],[Agen id]],Mapping_Agen!A:E,5,0)</f>
        <v>NON SCO</v>
      </c>
      <c r="M6158" s="64">
        <v>0</v>
      </c>
      <c r="N6158" s="65">
        <v>0</v>
      </c>
      <c r="O6158" s="65">
        <f>IFERROR(VLOOKUP(Tb_Reseller[[#This Row],[Kode Reseller]],[1]Sheet1!$A:$B,2,0),0)</f>
        <v>0</v>
      </c>
    </row>
    <row r="6159" spans="1:15" x14ac:dyDescent="0.25">
      <c r="A6159" s="13" t="s">
        <v>810</v>
      </c>
      <c r="B6159" s="14" t="s">
        <v>16597</v>
      </c>
      <c r="C6159" s="15" t="s">
        <v>8202</v>
      </c>
      <c r="D6159" s="15" t="s">
        <v>11516</v>
      </c>
      <c r="E6159" s="16">
        <v>45953.618750000001</v>
      </c>
      <c r="F6159" s="13" t="s">
        <v>8204</v>
      </c>
      <c r="G6159" s="13" t="s">
        <v>810</v>
      </c>
      <c r="H6159" s="15" t="str">
        <f>UPPER(Tb_Reseller[[#This Row],[Agen id]]&amp;"-"&amp;VLOOKUP(Tb_Reseller[[#This Row],[Agen id]],A:B,2,0)&amp;"("&amp;Tb_Reseller[[#This Row],[Short]]&amp;")")</f>
        <v>AR39001-ANISA MANTIRI(O)</v>
      </c>
      <c r="I6159" s="15" t="str">
        <f>VLOOKUP(Tb_Reseller[[#This Row],[Agen id]],Mapping_Agen!A:D,4,0)</f>
        <v>Prima</v>
      </c>
      <c r="J6159" s="7" t="str">
        <f>VLOOKUP(Tb_Reseller[[#This Row],[Agen id]],Mapping_Agen!A:C,3,0)</f>
        <v>ONLINE</v>
      </c>
      <c r="K6159" s="17" t="str">
        <f>TRIM(LEFT(Tb_Reseller[[#This Row],[Group]],2))</f>
        <v>O</v>
      </c>
      <c r="L6159" s="17" t="str">
        <f>VLOOKUP(Tb_Reseller[[#This Row],[Agen id]],Mapping_Agen!A:E,5,0)</f>
        <v>ONLINE</v>
      </c>
      <c r="M6159" s="64">
        <v>4.0322580645161263</v>
      </c>
      <c r="N6159" s="65">
        <v>5.8999999999999888</v>
      </c>
      <c r="O6159" s="65">
        <f>IFERROR(VLOOKUP(Tb_Reseller[[#This Row],[Kode Reseller]],[1]Sheet1!$A:$B,2,0),0)</f>
        <v>6.25</v>
      </c>
    </row>
    <row r="6160" spans="1:15" x14ac:dyDescent="0.25">
      <c r="A6160" s="13" t="s">
        <v>16598</v>
      </c>
      <c r="B6160" s="14" t="s">
        <v>16599</v>
      </c>
      <c r="C6160" s="15" t="s">
        <v>8210</v>
      </c>
      <c r="D6160" s="15" t="s">
        <v>12111</v>
      </c>
      <c r="E6160" s="16">
        <v>45953.712500000001</v>
      </c>
      <c r="F6160" s="7" t="s">
        <v>8268</v>
      </c>
      <c r="G6160" s="13" t="s">
        <v>2176</v>
      </c>
      <c r="H6160" s="15" t="str">
        <f>UPPER(Tb_Reseller[[#This Row],[Agen id]]&amp;"-"&amp;VLOOKUP(Tb_Reseller[[#This Row],[Agen id]],A:B,2,0)&amp;"("&amp;Tb_Reseller[[#This Row],[Short]]&amp;")")</f>
        <v>AR24533-ARFAN99 CELL(RV)</v>
      </c>
      <c r="I6160" s="15" t="str">
        <f>VLOOKUP(Tb_Reseller[[#This Row],[Agen id]],Mapping_Agen!A:D,4,0)</f>
        <v>Limit</v>
      </c>
      <c r="J6160" s="7" t="str">
        <f>VLOOKUP(Tb_Reseller[[#This Row],[Agen id]],Mapping_Agen!A:C,3,0)</f>
        <v>PP</v>
      </c>
      <c r="K6160" s="17" t="str">
        <f>TRIM(LEFT(Tb_Reseller[[#This Row],[Group]],2))</f>
        <v>RV</v>
      </c>
      <c r="L6160" s="17" t="str">
        <f>VLOOKUP(Tb_Reseller[[#This Row],[Agen id]],Mapping_Agen!A:E,5,0)</f>
        <v>Febri Kurniawan</v>
      </c>
      <c r="M6160" s="64">
        <v>1.8709677419354824</v>
      </c>
      <c r="N6160" s="65">
        <v>1.6000000000000016</v>
      </c>
      <c r="O6160" s="65">
        <f>IFERROR(VLOOKUP(Tb_Reseller[[#This Row],[Kode Reseller]],[1]Sheet1!$A:$B,2,0),0)</f>
        <v>1.75</v>
      </c>
    </row>
    <row r="6161" spans="1:15" x14ac:dyDescent="0.25">
      <c r="A6161" s="13" t="s">
        <v>7643</v>
      </c>
      <c r="B6161" s="14" t="s">
        <v>16600</v>
      </c>
      <c r="C6161" s="15" t="s">
        <v>8262</v>
      </c>
      <c r="D6161" s="15" t="s">
        <v>8231</v>
      </c>
      <c r="E6161" s="16">
        <v>45954.586805555547</v>
      </c>
      <c r="F6161" s="13" t="s">
        <v>8204</v>
      </c>
      <c r="G6161" s="13" t="s">
        <v>7643</v>
      </c>
      <c r="H6161" s="15" t="str">
        <f>UPPER(Tb_Reseller[[#This Row],[Agen id]]&amp;"-"&amp;VLOOKUP(Tb_Reseller[[#This Row],[Agen id]],A:B,2,0)&amp;"("&amp;Tb_Reseller[[#This Row],[Short]]&amp;")")</f>
        <v>AR39012-ANANDA CELL(RL)</v>
      </c>
      <c r="I6161" s="15" t="str">
        <f>VLOOKUP(Tb_Reseller[[#This Row],[Agen id]],Mapping_Agen!A:D,4,0)</f>
        <v>No Limit</v>
      </c>
      <c r="J6161" s="7" t="str">
        <f>VLOOKUP(Tb_Reseller[[#This Row],[Agen id]],Mapping_Agen!A:C,3,0)</f>
        <v>ICON</v>
      </c>
      <c r="K6161" s="17" t="str">
        <f>TRIM(LEFT(Tb_Reseller[[#This Row],[Group]],2))</f>
        <v>RL</v>
      </c>
      <c r="L6161" s="17" t="str">
        <f>VLOOKUP(Tb_Reseller[[#This Row],[Agen id]],Mapping_Agen!A:E,5,0)</f>
        <v>NON SCO</v>
      </c>
      <c r="M6161" s="64">
        <v>0</v>
      </c>
      <c r="N6161" s="65">
        <v>0</v>
      </c>
      <c r="O6161" s="65">
        <f>IFERROR(VLOOKUP(Tb_Reseller[[#This Row],[Kode Reseller]],[1]Sheet1!$A:$B,2,0),0)</f>
        <v>0</v>
      </c>
    </row>
    <row r="6162" spans="1:15" x14ac:dyDescent="0.25">
      <c r="A6162" s="13" t="s">
        <v>7794</v>
      </c>
      <c r="B6162" s="14" t="s">
        <v>12934</v>
      </c>
      <c r="C6162" s="15" t="s">
        <v>8202</v>
      </c>
      <c r="D6162" s="15" t="s">
        <v>11516</v>
      </c>
      <c r="E6162" s="16">
        <v>45954.613194444442</v>
      </c>
      <c r="F6162" s="13" t="s">
        <v>8204</v>
      </c>
      <c r="G6162" s="13" t="s">
        <v>7794</v>
      </c>
      <c r="H6162" s="15" t="str">
        <f>UPPER(Tb_Reseller[[#This Row],[Agen id]]&amp;"-"&amp;VLOOKUP(Tb_Reseller[[#This Row],[Agen id]],A:B,2,0)&amp;"("&amp;Tb_Reseller[[#This Row],[Short]]&amp;")")</f>
        <v>AR39013-YUDHA CELL(O)</v>
      </c>
      <c r="I6162" s="15" t="str">
        <f>VLOOKUP(Tb_Reseller[[#This Row],[Agen id]],Mapping_Agen!A:D,4,0)</f>
        <v>Prima</v>
      </c>
      <c r="J6162" s="7" t="str">
        <f>VLOOKUP(Tb_Reseller[[#This Row],[Agen id]],Mapping_Agen!A:C,3,0)</f>
        <v>ONLINE</v>
      </c>
      <c r="K6162" s="17" t="str">
        <f>TRIM(LEFT(Tb_Reseller[[#This Row],[Group]],2))</f>
        <v>O</v>
      </c>
      <c r="L6162" s="17" t="str">
        <f>VLOOKUP(Tb_Reseller[[#This Row],[Agen id]],Mapping_Agen!A:E,5,0)</f>
        <v>ONLINE</v>
      </c>
      <c r="M6162" s="64">
        <v>0</v>
      </c>
      <c r="N6162" s="65">
        <v>0.16666666666666666</v>
      </c>
      <c r="O6162" s="65">
        <f>IFERROR(VLOOKUP(Tb_Reseller[[#This Row],[Kode Reseller]],[1]Sheet1!$A:$B,2,0),0)</f>
        <v>0.25</v>
      </c>
    </row>
    <row r="6163" spans="1:15" x14ac:dyDescent="0.25">
      <c r="A6163" s="13" t="s">
        <v>7648</v>
      </c>
      <c r="B6163" s="14" t="s">
        <v>13831</v>
      </c>
      <c r="C6163" s="15" t="s">
        <v>8202</v>
      </c>
      <c r="D6163" s="15" t="s">
        <v>11516</v>
      </c>
      <c r="E6163" s="16">
        <v>45955.113888888889</v>
      </c>
      <c r="F6163" s="13" t="s">
        <v>8204</v>
      </c>
      <c r="G6163" s="13" t="s">
        <v>7648</v>
      </c>
      <c r="H6163" s="15" t="str">
        <f>UPPER(Tb_Reseller[[#This Row],[Agen id]]&amp;"-"&amp;VLOOKUP(Tb_Reseller[[#This Row],[Agen id]],A:B,2,0)&amp;"("&amp;Tb_Reseller[[#This Row],[Short]]&amp;")")</f>
        <v>AR39016-TOKO YANI(O)</v>
      </c>
      <c r="I6163" s="15" t="str">
        <f>VLOOKUP(Tb_Reseller[[#This Row],[Agen id]],Mapping_Agen!A:D,4,0)</f>
        <v>Prima</v>
      </c>
      <c r="J6163" s="7" t="str">
        <f>VLOOKUP(Tb_Reseller[[#This Row],[Agen id]],Mapping_Agen!A:C,3,0)</f>
        <v>ONLINE</v>
      </c>
      <c r="K6163" s="17" t="str">
        <f>TRIM(LEFT(Tb_Reseller[[#This Row],[Group]],2))</f>
        <v>O</v>
      </c>
      <c r="L6163" s="17" t="str">
        <f>VLOOKUP(Tb_Reseller[[#This Row],[Agen id]],Mapping_Agen!A:E,5,0)</f>
        <v>ONLINE</v>
      </c>
      <c r="M6163" s="64">
        <v>0</v>
      </c>
      <c r="N6163" s="65">
        <v>0</v>
      </c>
      <c r="O6163" s="65">
        <f>IFERROR(VLOOKUP(Tb_Reseller[[#This Row],[Kode Reseller]],[1]Sheet1!$A:$B,2,0),0)</f>
        <v>0</v>
      </c>
    </row>
    <row r="6164" spans="1:15" x14ac:dyDescent="0.25">
      <c r="A6164" s="13" t="s">
        <v>7650</v>
      </c>
      <c r="B6164" s="14" t="s">
        <v>16601</v>
      </c>
      <c r="C6164" s="15" t="s">
        <v>8262</v>
      </c>
      <c r="D6164" s="15" t="s">
        <v>8248</v>
      </c>
      <c r="E6164" s="16">
        <v>45955.55972222222</v>
      </c>
      <c r="F6164" s="13" t="s">
        <v>8204</v>
      </c>
      <c r="G6164" s="13" t="s">
        <v>7650</v>
      </c>
      <c r="H6164" s="15" t="str">
        <f>UPPER(Tb_Reseller[[#This Row],[Agen id]]&amp;"-"&amp;VLOOKUP(Tb_Reseller[[#This Row],[Agen id]],A:B,2,0)&amp;"("&amp;Tb_Reseller[[#This Row],[Short]]&amp;")")</f>
        <v>AR39018-HGS DEKSTOP(RL)</v>
      </c>
      <c r="I6164" s="15" t="str">
        <f>VLOOKUP(Tb_Reseller[[#This Row],[Agen id]],Mapping_Agen!A:D,4,0)</f>
        <v>Limit</v>
      </c>
      <c r="J6164" s="7" t="str">
        <f>VLOOKUP(Tb_Reseller[[#This Row],[Agen id]],Mapping_Agen!A:C,3,0)</f>
        <v>PP</v>
      </c>
      <c r="K6164" s="17" t="str">
        <f>TRIM(LEFT(Tb_Reseller[[#This Row],[Group]],2))</f>
        <v>RL</v>
      </c>
      <c r="L6164" s="17" t="str">
        <f>VLOOKUP(Tb_Reseller[[#This Row],[Agen id]],Mapping_Agen!A:E,5,0)</f>
        <v>Mas Komarjaya</v>
      </c>
      <c r="M6164" s="64">
        <v>1.7096774193548374</v>
      </c>
      <c r="N6164" s="65">
        <v>2.2666666666666684</v>
      </c>
      <c r="O6164" s="65">
        <f>IFERROR(VLOOKUP(Tb_Reseller[[#This Row],[Kode Reseller]],[1]Sheet1!$A:$B,2,0),0)</f>
        <v>2</v>
      </c>
    </row>
    <row r="6165" spans="1:15" x14ac:dyDescent="0.25">
      <c r="A6165" s="13" t="s">
        <v>7653</v>
      </c>
      <c r="B6165" s="14" t="s">
        <v>16602</v>
      </c>
      <c r="C6165" s="15" t="s">
        <v>8262</v>
      </c>
      <c r="D6165" s="15" t="s">
        <v>8248</v>
      </c>
      <c r="E6165" s="16">
        <v>45955.59652777778</v>
      </c>
      <c r="F6165" s="13" t="s">
        <v>8204</v>
      </c>
      <c r="G6165" s="13" t="s">
        <v>7653</v>
      </c>
      <c r="H6165" s="15" t="str">
        <f>UPPER(Tb_Reseller[[#This Row],[Agen id]]&amp;"-"&amp;VLOOKUP(Tb_Reseller[[#This Row],[Agen id]],A:B,2,0)&amp;"("&amp;Tb_Reseller[[#This Row],[Short]]&amp;")")</f>
        <v>AR39019-S.A CELLULER(RL)</v>
      </c>
      <c r="I6165" s="15" t="str">
        <f>VLOOKUP(Tb_Reseller[[#This Row],[Agen id]],Mapping_Agen!A:D,4,0)</f>
        <v>Limit</v>
      </c>
      <c r="J6165" s="7" t="str">
        <f>VLOOKUP(Tb_Reseller[[#This Row],[Agen id]],Mapping_Agen!A:C,3,0)</f>
        <v>PP</v>
      </c>
      <c r="K6165" s="17" t="str">
        <f>TRIM(LEFT(Tb_Reseller[[#This Row],[Group]],2))</f>
        <v>RL</v>
      </c>
      <c r="L6165" s="17" t="str">
        <f>VLOOKUP(Tb_Reseller[[#This Row],[Agen id]],Mapping_Agen!A:E,5,0)</f>
        <v>Mas Komarjaya</v>
      </c>
      <c r="M6165" s="64">
        <v>0.61290322580645129</v>
      </c>
      <c r="N6165" s="65">
        <v>0.3</v>
      </c>
      <c r="O6165" s="65">
        <f>IFERROR(VLOOKUP(Tb_Reseller[[#This Row],[Kode Reseller]],[1]Sheet1!$A:$B,2,0),0)</f>
        <v>2</v>
      </c>
    </row>
    <row r="6166" spans="1:15" x14ac:dyDescent="0.25">
      <c r="A6166" s="13" t="s">
        <v>7796</v>
      </c>
      <c r="B6166" s="14" t="s">
        <v>16603</v>
      </c>
      <c r="C6166" s="15" t="s">
        <v>8202</v>
      </c>
      <c r="D6166" s="15" t="s">
        <v>11516</v>
      </c>
      <c r="E6166" s="16">
        <v>45955.665277777778</v>
      </c>
      <c r="F6166" s="13" t="s">
        <v>8204</v>
      </c>
      <c r="G6166" s="13" t="s">
        <v>7796</v>
      </c>
      <c r="H6166" s="15" t="str">
        <f>UPPER(Tb_Reseller[[#This Row],[Agen id]]&amp;"-"&amp;VLOOKUP(Tb_Reseller[[#This Row],[Agen id]],A:B,2,0)&amp;"("&amp;Tb_Reseller[[#This Row],[Short]]&amp;")")</f>
        <v>AR39020-TOGI SIMANJUNTAK(O)</v>
      </c>
      <c r="I6166" s="15" t="str">
        <f>VLOOKUP(Tb_Reseller[[#This Row],[Agen id]],Mapping_Agen!A:D,4,0)</f>
        <v>Prima</v>
      </c>
      <c r="J6166" s="7" t="str">
        <f>VLOOKUP(Tb_Reseller[[#This Row],[Agen id]],Mapping_Agen!A:C,3,0)</f>
        <v>ONLINE</v>
      </c>
      <c r="K6166" s="17" t="str">
        <f>TRIM(LEFT(Tb_Reseller[[#This Row],[Group]],2))</f>
        <v>O</v>
      </c>
      <c r="L6166" s="17" t="str">
        <f>VLOOKUP(Tb_Reseller[[#This Row],[Agen id]],Mapping_Agen!A:E,5,0)</f>
        <v>ONLINE</v>
      </c>
      <c r="M6166" s="64">
        <v>0</v>
      </c>
      <c r="N6166" s="65">
        <v>0</v>
      </c>
      <c r="O6166" s="65">
        <f>IFERROR(VLOOKUP(Tb_Reseller[[#This Row],[Kode Reseller]],[1]Sheet1!$A:$B,2,0),0)</f>
        <v>0</v>
      </c>
    </row>
    <row r="6167" spans="1:15" x14ac:dyDescent="0.25">
      <c r="A6167" s="13" t="s">
        <v>2643</v>
      </c>
      <c r="B6167" s="14" t="s">
        <v>16604</v>
      </c>
      <c r="C6167" s="15" t="s">
        <v>8202</v>
      </c>
      <c r="D6167" s="15" t="s">
        <v>11516</v>
      </c>
      <c r="E6167" s="16">
        <v>45956.708333333343</v>
      </c>
      <c r="F6167" s="13" t="s">
        <v>8204</v>
      </c>
      <c r="G6167" s="13" t="s">
        <v>2643</v>
      </c>
      <c r="H6167" s="15" t="str">
        <f>UPPER(Tb_Reseller[[#This Row],[Agen id]]&amp;"-"&amp;VLOOKUP(Tb_Reseller[[#This Row],[Agen id]],A:B,2,0)&amp;"("&amp;Tb_Reseller[[#This Row],[Short]]&amp;")")</f>
        <v>AR39029-OJI X MINION CELL(O)</v>
      </c>
      <c r="I6167" s="15" t="str">
        <f>VLOOKUP(Tb_Reseller[[#This Row],[Agen id]],Mapping_Agen!A:D,4,0)</f>
        <v>Prima</v>
      </c>
      <c r="J6167" s="7" t="str">
        <f>VLOOKUP(Tb_Reseller[[#This Row],[Agen id]],Mapping_Agen!A:C,3,0)</f>
        <v>ONLINE</v>
      </c>
      <c r="K6167" s="17" t="str">
        <f>TRIM(LEFT(Tb_Reseller[[#This Row],[Group]],2))</f>
        <v>O</v>
      </c>
      <c r="L6167" s="17" t="str">
        <f>VLOOKUP(Tb_Reseller[[#This Row],[Agen id]],Mapping_Agen!A:E,5,0)</f>
        <v>ONLINE</v>
      </c>
      <c r="M6167" s="64">
        <v>0.99999999999999933</v>
      </c>
      <c r="N6167" s="65">
        <v>1.400000000000001</v>
      </c>
      <c r="O6167" s="65">
        <f>IFERROR(VLOOKUP(Tb_Reseller[[#This Row],[Kode Reseller]],[1]Sheet1!$A:$B,2,0),0)</f>
        <v>1.5</v>
      </c>
    </row>
    <row r="6168" spans="1:15" x14ac:dyDescent="0.25">
      <c r="A6168" s="13" t="s">
        <v>468</v>
      </c>
      <c r="B6168" s="14" t="s">
        <v>16605</v>
      </c>
      <c r="C6168" s="15" t="s">
        <v>8202</v>
      </c>
      <c r="D6168" s="15" t="s">
        <v>11516</v>
      </c>
      <c r="E6168" s="16">
        <v>45956.727083333331</v>
      </c>
      <c r="F6168" s="13" t="s">
        <v>8204</v>
      </c>
      <c r="G6168" s="13" t="s">
        <v>468</v>
      </c>
      <c r="H6168" s="15" t="str">
        <f>UPPER(Tb_Reseller[[#This Row],[Agen id]]&amp;"-"&amp;VLOOKUP(Tb_Reseller[[#This Row],[Agen id]],A:B,2,0)&amp;"("&amp;Tb_Reseller[[#This Row],[Short]]&amp;")")</f>
        <v>AR39030-WARUNG AZRIEL(O)</v>
      </c>
      <c r="I6168" s="15" t="str">
        <f>VLOOKUP(Tb_Reseller[[#This Row],[Agen id]],Mapping_Agen!A:D,4,0)</f>
        <v>Prima</v>
      </c>
      <c r="J6168" s="7" t="str">
        <f>VLOOKUP(Tb_Reseller[[#This Row],[Agen id]],Mapping_Agen!A:C,3,0)</f>
        <v>ONLINE</v>
      </c>
      <c r="K6168" s="17" t="str">
        <f>TRIM(LEFT(Tb_Reseller[[#This Row],[Group]],2))</f>
        <v>O</v>
      </c>
      <c r="L6168" s="17" t="str">
        <f>VLOOKUP(Tb_Reseller[[#This Row],[Agen id]],Mapping_Agen!A:E,5,0)</f>
        <v>ONLINE</v>
      </c>
      <c r="M6168" s="64">
        <v>5.6129032258064475</v>
      </c>
      <c r="N6168" s="65">
        <v>5.8666666666666556</v>
      </c>
      <c r="O6168" s="65">
        <f>IFERROR(VLOOKUP(Tb_Reseller[[#This Row],[Kode Reseller]],[1]Sheet1!$A:$B,2,0),0)</f>
        <v>5.5</v>
      </c>
    </row>
    <row r="6169" spans="1:15" x14ac:dyDescent="0.25">
      <c r="A6169" s="13" t="s">
        <v>16606</v>
      </c>
      <c r="B6169" s="14" t="s">
        <v>16607</v>
      </c>
      <c r="C6169" s="15" t="s">
        <v>8213</v>
      </c>
      <c r="D6169" s="15" t="s">
        <v>8829</v>
      </c>
      <c r="E6169" s="16">
        <v>45957.85833333333</v>
      </c>
      <c r="F6169" s="7" t="s">
        <v>8268</v>
      </c>
      <c r="G6169" s="13" t="s">
        <v>886</v>
      </c>
      <c r="H6169" s="15" t="str">
        <f>UPPER(Tb_Reseller[[#This Row],[Agen id]]&amp;"-"&amp;VLOOKUP(Tb_Reseller[[#This Row],[Agen id]],A:B,2,0)&amp;"("&amp;Tb_Reseller[[#This Row],[Short]]&amp;")")</f>
        <v>AR08869-BAROKAH CELL 2(P)</v>
      </c>
      <c r="I6169" s="15" t="str">
        <f>VLOOKUP(Tb_Reseller[[#This Row],[Agen id]],Mapping_Agen!A:D,4,0)</f>
        <v>Prima</v>
      </c>
      <c r="J6169" s="7" t="str">
        <f>VLOOKUP(Tb_Reseller[[#This Row],[Agen id]],Mapping_Agen!A:C,3,0)</f>
        <v>BSD</v>
      </c>
      <c r="K6169" s="17" t="str">
        <f>TRIM(LEFT(Tb_Reseller[[#This Row],[Group]],2))</f>
        <v>P</v>
      </c>
      <c r="L6169" s="17" t="str">
        <f>VLOOKUP(Tb_Reseller[[#This Row],[Agen id]],Mapping_Agen!A:E,5,0)</f>
        <v>NON SCO</v>
      </c>
      <c r="M6169" s="64">
        <v>0.90322580645161232</v>
      </c>
      <c r="N6169" s="65">
        <v>0.66666666666666663</v>
      </c>
      <c r="O6169" s="65">
        <f>IFERROR(VLOOKUP(Tb_Reseller[[#This Row],[Kode Reseller]],[1]Sheet1!$A:$B,2,0),0)</f>
        <v>0.25</v>
      </c>
    </row>
    <row r="6170" spans="1:15" x14ac:dyDescent="0.25">
      <c r="A6170" s="13" t="s">
        <v>16608</v>
      </c>
      <c r="B6170" s="14" t="s">
        <v>8343</v>
      </c>
      <c r="C6170" s="15" t="s">
        <v>8213</v>
      </c>
      <c r="D6170" s="15" t="s">
        <v>14566</v>
      </c>
      <c r="E6170" s="16">
        <v>45958.379861111112</v>
      </c>
      <c r="F6170" s="7" t="s">
        <v>8268</v>
      </c>
      <c r="G6170" s="13" t="s">
        <v>2143</v>
      </c>
      <c r="H6170" s="15" t="str">
        <f>UPPER(Tb_Reseller[[#This Row],[Agen id]]&amp;"-"&amp;VLOOKUP(Tb_Reseller[[#This Row],[Agen id]],A:B,2,0)&amp;"("&amp;Tb_Reseller[[#This Row],[Short]]&amp;")")</f>
        <v>AR24196-BIMS CELL(P)</v>
      </c>
      <c r="I6170" s="15" t="str">
        <f>VLOOKUP(Tb_Reseller[[#This Row],[Agen id]],Mapping_Agen!A:D,4,0)</f>
        <v>Prima</v>
      </c>
      <c r="J6170" s="7" t="str">
        <f>VLOOKUP(Tb_Reseller[[#This Row],[Agen id]],Mapping_Agen!A:C,3,0)</f>
        <v>BSD</v>
      </c>
      <c r="K6170" s="17" t="str">
        <f>TRIM(LEFT(Tb_Reseller[[#This Row],[Group]],2))</f>
        <v>P</v>
      </c>
      <c r="L6170" s="17" t="str">
        <f>VLOOKUP(Tb_Reseller[[#This Row],[Agen id]],Mapping_Agen!A:E,5,0)</f>
        <v>Hupron</v>
      </c>
      <c r="M6170" s="64">
        <v>3.5483870967741908</v>
      </c>
      <c r="N6170" s="65">
        <v>4.7333333333333263</v>
      </c>
      <c r="O6170" s="65">
        <f>IFERROR(VLOOKUP(Tb_Reseller[[#This Row],[Kode Reseller]],[1]Sheet1!$A:$B,2,0),0)</f>
        <v>4</v>
      </c>
    </row>
    <row r="6171" spans="1:15" x14ac:dyDescent="0.25">
      <c r="A6171" s="13" t="s">
        <v>16609</v>
      </c>
      <c r="B6171" s="14" t="s">
        <v>16610</v>
      </c>
      <c r="C6171" s="15" t="s">
        <v>8210</v>
      </c>
      <c r="D6171" s="15" t="s">
        <v>10803</v>
      </c>
      <c r="E6171" s="16">
        <v>45960.355555555558</v>
      </c>
      <c r="F6171" s="7" t="s">
        <v>8268</v>
      </c>
      <c r="G6171" s="13" t="s">
        <v>1921</v>
      </c>
      <c r="H6171" s="15" t="str">
        <f>UPPER(Tb_Reseller[[#This Row],[Agen id]]&amp;"-"&amp;VLOOKUP(Tb_Reseller[[#This Row],[Agen id]],A:B,2,0)&amp;"("&amp;Tb_Reseller[[#This Row],[Short]]&amp;")")</f>
        <v>AR21260-AZMI CELL(RV)</v>
      </c>
      <c r="I6171" s="15" t="str">
        <f>VLOOKUP(Tb_Reseller[[#This Row],[Agen id]],Mapping_Agen!A:D,4,0)</f>
        <v>Limit</v>
      </c>
      <c r="J6171" s="7" t="str">
        <f>VLOOKUP(Tb_Reseller[[#This Row],[Agen id]],Mapping_Agen!A:C,3,0)</f>
        <v>PRG</v>
      </c>
      <c r="K6171" s="17" t="str">
        <f>TRIM(LEFT(Tb_Reseller[[#This Row],[Group]],2))</f>
        <v>RV</v>
      </c>
      <c r="L6171" s="17" t="str">
        <f>VLOOKUP(Tb_Reseller[[#This Row],[Agen id]],Mapping_Agen!A:E,5,0)</f>
        <v>Khoirul Anan</v>
      </c>
      <c r="M6171" s="64">
        <v>0</v>
      </c>
      <c r="N6171" s="65">
        <v>0</v>
      </c>
      <c r="O6171" s="65">
        <f>IFERROR(VLOOKUP(Tb_Reseller[[#This Row],[Kode Reseller]],[1]Sheet1!$A:$B,2,0),0)</f>
        <v>0</v>
      </c>
    </row>
    <row r="6172" spans="1:15" x14ac:dyDescent="0.25">
      <c r="A6172" s="13" t="s">
        <v>163</v>
      </c>
      <c r="B6172" s="14" t="s">
        <v>16611</v>
      </c>
      <c r="C6172" s="15" t="s">
        <v>8202</v>
      </c>
      <c r="D6172" s="15" t="s">
        <v>11516</v>
      </c>
      <c r="E6172" s="16">
        <v>45960.55972222222</v>
      </c>
      <c r="F6172" s="13" t="s">
        <v>8204</v>
      </c>
      <c r="G6172" s="13" t="s">
        <v>163</v>
      </c>
      <c r="H6172" s="15" t="str">
        <f>UPPER(Tb_Reseller[[#This Row],[Agen id]]&amp;"-"&amp;VLOOKUP(Tb_Reseller[[#This Row],[Agen id]],A:B,2,0)&amp;"("&amp;Tb_Reseller[[#This Row],[Short]]&amp;")")</f>
        <v>AR39051-RENIACELL(O)</v>
      </c>
      <c r="I6172" s="15" t="str">
        <f>VLOOKUP(Tb_Reseller[[#This Row],[Agen id]],Mapping_Agen!A:D,4,0)</f>
        <v>Prima</v>
      </c>
      <c r="J6172" s="7" t="str">
        <f>VLOOKUP(Tb_Reseller[[#This Row],[Agen id]],Mapping_Agen!A:C,3,0)</f>
        <v>ONLINE</v>
      </c>
      <c r="K6172" s="17" t="str">
        <f>TRIM(LEFT(Tb_Reseller[[#This Row],[Group]],2))</f>
        <v>O</v>
      </c>
      <c r="L6172" s="17" t="str">
        <f>VLOOKUP(Tb_Reseller[[#This Row],[Agen id]],Mapping_Agen!A:E,5,0)</f>
        <v>ONLINE</v>
      </c>
      <c r="M6172" s="64">
        <v>9.161290322580669</v>
      </c>
      <c r="N6172" s="65">
        <v>8.1333333333333151</v>
      </c>
      <c r="O6172" s="65">
        <f>IFERROR(VLOOKUP(Tb_Reseller[[#This Row],[Kode Reseller]],[1]Sheet1!$A:$B,2,0),0)</f>
        <v>8.5</v>
      </c>
    </row>
    <row r="6173" spans="1:15" x14ac:dyDescent="0.25">
      <c r="A6173" s="13" t="s">
        <v>7798</v>
      </c>
      <c r="B6173" s="14" t="s">
        <v>16612</v>
      </c>
      <c r="C6173" s="15" t="s">
        <v>8202</v>
      </c>
      <c r="D6173" s="15" t="s">
        <v>11516</v>
      </c>
      <c r="E6173" s="16">
        <v>45960.765277777777</v>
      </c>
      <c r="F6173" s="13" t="s">
        <v>8204</v>
      </c>
      <c r="G6173" s="13" t="s">
        <v>7798</v>
      </c>
      <c r="H6173" s="15" t="str">
        <f>UPPER(Tb_Reseller[[#This Row],[Agen id]]&amp;"-"&amp;VLOOKUP(Tb_Reseller[[#This Row],[Agen id]],A:B,2,0)&amp;"("&amp;Tb_Reseller[[#This Row],[Short]]&amp;")")</f>
        <v>AR39052-PUNANI(O)</v>
      </c>
      <c r="I6173" s="15" t="str">
        <f>VLOOKUP(Tb_Reseller[[#This Row],[Agen id]],Mapping_Agen!A:D,4,0)</f>
        <v>Prima</v>
      </c>
      <c r="J6173" s="7" t="str">
        <f>VLOOKUP(Tb_Reseller[[#This Row],[Agen id]],Mapping_Agen!A:C,3,0)</f>
        <v>ONLINE</v>
      </c>
      <c r="K6173" s="17" t="str">
        <f>TRIM(LEFT(Tb_Reseller[[#This Row],[Group]],2))</f>
        <v>O</v>
      </c>
      <c r="L6173" s="17" t="str">
        <f>VLOOKUP(Tb_Reseller[[#This Row],[Agen id]],Mapping_Agen!A:E,5,0)</f>
        <v>ONLINE</v>
      </c>
      <c r="M6173" s="64">
        <v>0</v>
      </c>
      <c r="N6173" s="65">
        <v>0</v>
      </c>
      <c r="O6173" s="65">
        <f>IFERROR(VLOOKUP(Tb_Reseller[[#This Row],[Kode Reseller]],[1]Sheet1!$A:$B,2,0),0)</f>
        <v>0</v>
      </c>
    </row>
    <row r="6174" spans="1:15" x14ac:dyDescent="0.25">
      <c r="A6174" s="13" t="s">
        <v>16613</v>
      </c>
      <c r="B6174" s="14" t="s">
        <v>16614</v>
      </c>
      <c r="C6174" s="15" t="s">
        <v>8213</v>
      </c>
      <c r="D6174" s="15" t="s">
        <v>16615</v>
      </c>
      <c r="E6174" s="16">
        <v>45962.508333333331</v>
      </c>
      <c r="F6174" s="13" t="s">
        <v>8268</v>
      </c>
      <c r="G6174" s="13" t="s">
        <v>886</v>
      </c>
      <c r="H6174" s="15" t="str">
        <f>UPPER(Tb_Reseller[[#This Row],[Agen id]]&amp;"-"&amp;VLOOKUP(Tb_Reseller[[#This Row],[Agen id]],A:B,2,0)&amp;"("&amp;Tb_Reseller[[#This Row],[Short]]&amp;")")</f>
        <v>AR08869-BAROKAH CELL 2(P)</v>
      </c>
      <c r="I6174" s="15" t="str">
        <f>VLOOKUP(Tb_Reseller[[#This Row],[Agen id]],Mapping_Agen!A:D,4,0)</f>
        <v>Prima</v>
      </c>
      <c r="J6174" s="7" t="str">
        <f>VLOOKUP(Tb_Reseller[[#This Row],[Agen id]],Mapping_Agen!A:C,3,0)</f>
        <v>BSD</v>
      </c>
      <c r="K6174" s="17" t="str">
        <f>TRIM(LEFT(Tb_Reseller[[#This Row],[Group]],2))</f>
        <v>P</v>
      </c>
      <c r="L6174" s="17" t="str">
        <f>VLOOKUP(Tb_Reseller[[#This Row],[Agen id]],Mapping_Agen!A:E,5,0)</f>
        <v>NON SCO</v>
      </c>
      <c r="M6174" s="64">
        <v>2.5161290322580627</v>
      </c>
      <c r="N6174" s="65">
        <v>1.9000000000000026</v>
      </c>
      <c r="O6174" s="65">
        <f>IFERROR(VLOOKUP(Tb_Reseller[[#This Row],[Kode Reseller]],[1]Sheet1!$A:$B,2,0),0)</f>
        <v>1.75</v>
      </c>
    </row>
    <row r="6175" spans="1:15" x14ac:dyDescent="0.25">
      <c r="A6175" s="13" t="s">
        <v>7666</v>
      </c>
      <c r="B6175" s="14" t="s">
        <v>16616</v>
      </c>
      <c r="C6175" s="15" t="s">
        <v>8262</v>
      </c>
      <c r="D6175" s="15" t="s">
        <v>8248</v>
      </c>
      <c r="E6175" s="16">
        <v>45962.545138888891</v>
      </c>
      <c r="F6175" s="13" t="s">
        <v>8204</v>
      </c>
      <c r="G6175" s="13" t="s">
        <v>7666</v>
      </c>
      <c r="H6175" s="15" t="str">
        <f>UPPER(Tb_Reseller[[#This Row],[Agen id]]&amp;"-"&amp;VLOOKUP(Tb_Reseller[[#This Row],[Agen id]],A:B,2,0)&amp;"("&amp;Tb_Reseller[[#This Row],[Short]]&amp;")")</f>
        <v>AR39057-BABAT PHONE CELL(RL)</v>
      </c>
      <c r="I6175" s="15" t="str">
        <f>VLOOKUP(Tb_Reseller[[#This Row],[Agen id]],Mapping_Agen!A:D,4,0)</f>
        <v>No Limit</v>
      </c>
      <c r="J6175" s="7" t="str">
        <f>VLOOKUP(Tb_Reseller[[#This Row],[Agen id]],Mapping_Agen!A:C,3,0)</f>
        <v>PP</v>
      </c>
      <c r="K6175" s="17" t="str">
        <f>TRIM(LEFT(Tb_Reseller[[#This Row],[Group]],2))</f>
        <v>RL</v>
      </c>
      <c r="L6175" s="17" t="str">
        <f>VLOOKUP(Tb_Reseller[[#This Row],[Agen id]],Mapping_Agen!A:E,5,0)</f>
        <v>NON SCO</v>
      </c>
      <c r="M6175" s="64">
        <v>0</v>
      </c>
      <c r="N6175" s="65">
        <v>0</v>
      </c>
      <c r="O6175" s="65">
        <f>IFERROR(VLOOKUP(Tb_Reseller[[#This Row],[Kode Reseller]],[1]Sheet1!$A:$B,2,0),0)</f>
        <v>0</v>
      </c>
    </row>
    <row r="6176" spans="1:15" x14ac:dyDescent="0.25">
      <c r="A6176" s="13" t="s">
        <v>7669</v>
      </c>
      <c r="B6176" s="14" t="s">
        <v>16617</v>
      </c>
      <c r="C6176" s="15" t="s">
        <v>8262</v>
      </c>
      <c r="D6176" s="15" t="s">
        <v>8248</v>
      </c>
      <c r="E6176" s="16">
        <v>45962.580555555563</v>
      </c>
      <c r="F6176" s="13" t="s">
        <v>8204</v>
      </c>
      <c r="G6176" s="13" t="s">
        <v>7669</v>
      </c>
      <c r="H6176" s="15" t="str">
        <f>UPPER(Tb_Reseller[[#This Row],[Agen id]]&amp;"-"&amp;VLOOKUP(Tb_Reseller[[#This Row],[Agen id]],A:B,2,0)&amp;"("&amp;Tb_Reseller[[#This Row],[Short]]&amp;")")</f>
        <v>AR39058-NIRZAM CELL(RL)</v>
      </c>
      <c r="I6176" s="15" t="str">
        <f>VLOOKUP(Tb_Reseller[[#This Row],[Agen id]],Mapping_Agen!A:D,4,0)</f>
        <v>Limit</v>
      </c>
      <c r="J6176" s="7" t="str">
        <f>VLOOKUP(Tb_Reseller[[#This Row],[Agen id]],Mapping_Agen!A:C,3,0)</f>
        <v>PP</v>
      </c>
      <c r="K6176" s="17" t="str">
        <f>TRIM(LEFT(Tb_Reseller[[#This Row],[Group]],2))</f>
        <v>RL</v>
      </c>
      <c r="L6176" s="17" t="str">
        <f>VLOOKUP(Tb_Reseller[[#This Row],[Agen id]],Mapping_Agen!A:E,5,0)</f>
        <v>Mas Komarjaya</v>
      </c>
      <c r="M6176" s="64">
        <v>4.4193548387096744</v>
      </c>
      <c r="N6176" s="65">
        <v>3.4666666666666641</v>
      </c>
      <c r="O6176" s="65">
        <f>IFERROR(VLOOKUP(Tb_Reseller[[#This Row],[Kode Reseller]],[1]Sheet1!$A:$B,2,0),0)</f>
        <v>0.5</v>
      </c>
    </row>
    <row r="6177" spans="1:15" x14ac:dyDescent="0.25">
      <c r="A6177" s="13" t="s">
        <v>2728</v>
      </c>
      <c r="B6177" s="14" t="s">
        <v>16618</v>
      </c>
      <c r="C6177" s="15" t="s">
        <v>8202</v>
      </c>
      <c r="D6177" s="15" t="s">
        <v>11516</v>
      </c>
      <c r="E6177" s="16">
        <v>45964.978472222218</v>
      </c>
      <c r="F6177" s="13" t="s">
        <v>8204</v>
      </c>
      <c r="G6177" s="13" t="s">
        <v>2728</v>
      </c>
      <c r="H6177" s="15" t="str">
        <f>UPPER(Tb_Reseller[[#This Row],[Agen id]]&amp;"-"&amp;VLOOKUP(Tb_Reseller[[#This Row],[Agen id]],A:B,2,0)&amp;"("&amp;Tb_Reseller[[#This Row],[Short]]&amp;")")</f>
        <v>AR39067-SUMARTINI(O)</v>
      </c>
      <c r="I6177" s="15" t="str">
        <f>VLOOKUP(Tb_Reseller[[#This Row],[Agen id]],Mapping_Agen!A:D,4,0)</f>
        <v>Prima</v>
      </c>
      <c r="J6177" s="7" t="str">
        <f>VLOOKUP(Tb_Reseller[[#This Row],[Agen id]],Mapping_Agen!A:C,3,0)</f>
        <v>ONLINE</v>
      </c>
      <c r="K6177" s="17" t="str">
        <f>TRIM(LEFT(Tb_Reseller[[#This Row],[Group]],2))</f>
        <v>O</v>
      </c>
      <c r="L6177" s="17" t="str">
        <f>VLOOKUP(Tb_Reseller[[#This Row],[Agen id]],Mapping_Agen!A:E,5,0)</f>
        <v>ONLINE</v>
      </c>
      <c r="M6177" s="64">
        <v>1.0645161290322573</v>
      </c>
      <c r="N6177" s="65">
        <v>0.73333333333333328</v>
      </c>
      <c r="O6177" s="65">
        <f>IFERROR(VLOOKUP(Tb_Reseller[[#This Row],[Kode Reseller]],[1]Sheet1!$A:$B,2,0),0)</f>
        <v>1.5</v>
      </c>
    </row>
    <row r="6178" spans="1:15" x14ac:dyDescent="0.25">
      <c r="A6178" s="13" t="s">
        <v>7674</v>
      </c>
      <c r="B6178" s="14" t="s">
        <v>16619</v>
      </c>
      <c r="C6178" s="15" t="s">
        <v>8213</v>
      </c>
      <c r="D6178" s="15" t="s">
        <v>8248</v>
      </c>
      <c r="E6178" s="16">
        <v>45965.54583333333</v>
      </c>
      <c r="F6178" s="13" t="s">
        <v>8204</v>
      </c>
      <c r="G6178" s="13" t="s">
        <v>7674</v>
      </c>
      <c r="H6178" s="15" t="str">
        <f>UPPER(Tb_Reseller[[#This Row],[Agen id]]&amp;"-"&amp;VLOOKUP(Tb_Reseller[[#This Row],[Agen id]],A:B,2,0)&amp;"("&amp;Tb_Reseller[[#This Row],[Short]]&amp;")")</f>
        <v>AR39068-FAMILY CELL 3(P)</v>
      </c>
      <c r="I6178" s="15" t="str">
        <f>VLOOKUP(Tb_Reseller[[#This Row],[Agen id]],Mapping_Agen!A:D,4,0)</f>
        <v>Prima</v>
      </c>
      <c r="J6178" s="7" t="str">
        <f>VLOOKUP(Tb_Reseller[[#This Row],[Agen id]],Mapping_Agen!A:C,3,0)</f>
        <v>PP</v>
      </c>
      <c r="K6178" s="17" t="str">
        <f>TRIM(LEFT(Tb_Reseller[[#This Row],[Group]],2))</f>
        <v>P</v>
      </c>
      <c r="L6178" s="17" t="str">
        <f>VLOOKUP(Tb_Reseller[[#This Row],[Agen id]],Mapping_Agen!A:E,5,0)</f>
        <v>Febri Kurniawan</v>
      </c>
      <c r="M6178" s="64">
        <v>9.6774193548387094E-2</v>
      </c>
      <c r="N6178" s="65">
        <v>0</v>
      </c>
      <c r="O6178" s="65">
        <f>IFERROR(VLOOKUP(Tb_Reseller[[#This Row],[Kode Reseller]],[1]Sheet1!$A:$B,2,0),0)</f>
        <v>0</v>
      </c>
    </row>
    <row r="6179" spans="1:15" x14ac:dyDescent="0.25">
      <c r="A6179" s="13" t="s">
        <v>7677</v>
      </c>
      <c r="B6179" s="14" t="s">
        <v>16620</v>
      </c>
      <c r="C6179" s="15" t="s">
        <v>8202</v>
      </c>
      <c r="D6179" s="15" t="s">
        <v>11516</v>
      </c>
      <c r="E6179" s="16">
        <v>45965.909722222219</v>
      </c>
      <c r="F6179" s="13" t="s">
        <v>8204</v>
      </c>
      <c r="G6179" s="13" t="s">
        <v>7677</v>
      </c>
      <c r="H6179" s="15" t="str">
        <f>UPPER(Tb_Reseller[[#This Row],[Agen id]]&amp;"-"&amp;VLOOKUP(Tb_Reseller[[#This Row],[Agen id]],A:B,2,0)&amp;"("&amp;Tb_Reseller[[#This Row],[Short]]&amp;")")</f>
        <v>AR39070-ABD MANNAN(O)</v>
      </c>
      <c r="I6179" s="15" t="str">
        <f>VLOOKUP(Tb_Reseller[[#This Row],[Agen id]],Mapping_Agen!A:D,4,0)</f>
        <v>Prima</v>
      </c>
      <c r="J6179" s="7" t="str">
        <f>VLOOKUP(Tb_Reseller[[#This Row],[Agen id]],Mapping_Agen!A:C,3,0)</f>
        <v>ONLINE</v>
      </c>
      <c r="K6179" s="17" t="str">
        <f>TRIM(LEFT(Tb_Reseller[[#This Row],[Group]],2))</f>
        <v>O</v>
      </c>
      <c r="L6179" s="17" t="str">
        <f>VLOOKUP(Tb_Reseller[[#This Row],[Agen id]],Mapping_Agen!A:E,5,0)</f>
        <v>ONLINE</v>
      </c>
      <c r="M6179" s="64">
        <v>0</v>
      </c>
      <c r="N6179" s="65">
        <v>0</v>
      </c>
      <c r="O6179" s="65">
        <f>IFERROR(VLOOKUP(Tb_Reseller[[#This Row],[Kode Reseller]],[1]Sheet1!$A:$B,2,0),0)</f>
        <v>0</v>
      </c>
    </row>
    <row r="6180" spans="1:15" x14ac:dyDescent="0.25">
      <c r="A6180" s="13" t="s">
        <v>7679</v>
      </c>
      <c r="B6180" s="14" t="s">
        <v>16621</v>
      </c>
      <c r="C6180" s="15" t="s">
        <v>8202</v>
      </c>
      <c r="D6180" s="15" t="s">
        <v>11516</v>
      </c>
      <c r="E6180" s="16">
        <v>45966.027083333327</v>
      </c>
      <c r="F6180" s="13" t="s">
        <v>8204</v>
      </c>
      <c r="G6180" s="13" t="s">
        <v>7679</v>
      </c>
      <c r="H6180" s="15" t="str">
        <f>UPPER(Tb_Reseller[[#This Row],[Agen id]]&amp;"-"&amp;VLOOKUP(Tb_Reseller[[#This Row],[Agen id]],A:B,2,0)&amp;"("&amp;Tb_Reseller[[#This Row],[Short]]&amp;")")</f>
        <v>AR39071-HALOMOAN NAULI HRP(O)</v>
      </c>
      <c r="I6180" s="15" t="str">
        <f>VLOOKUP(Tb_Reseller[[#This Row],[Agen id]],Mapping_Agen!A:D,4,0)</f>
        <v>Prima</v>
      </c>
      <c r="J6180" s="7" t="str">
        <f>VLOOKUP(Tb_Reseller[[#This Row],[Agen id]],Mapping_Agen!A:C,3,0)</f>
        <v>ONLINE</v>
      </c>
      <c r="K6180" s="17" t="str">
        <f>TRIM(LEFT(Tb_Reseller[[#This Row],[Group]],2))</f>
        <v>O</v>
      </c>
      <c r="L6180" s="17" t="str">
        <f>VLOOKUP(Tb_Reseller[[#This Row],[Agen id]],Mapping_Agen!A:E,5,0)</f>
        <v>ONLINE</v>
      </c>
      <c r="M6180" s="64">
        <v>0</v>
      </c>
      <c r="N6180" s="65">
        <v>0</v>
      </c>
      <c r="O6180" s="65">
        <f>IFERROR(VLOOKUP(Tb_Reseller[[#This Row],[Kode Reseller]],[1]Sheet1!$A:$B,2,0),0)</f>
        <v>0</v>
      </c>
    </row>
    <row r="6181" spans="1:15" x14ac:dyDescent="0.25">
      <c r="A6181" s="13" t="s">
        <v>4356</v>
      </c>
      <c r="B6181" s="14" t="s">
        <v>16622</v>
      </c>
      <c r="C6181" s="15" t="s">
        <v>8202</v>
      </c>
      <c r="D6181" s="15" t="s">
        <v>11516</v>
      </c>
      <c r="E6181" s="16">
        <v>45967.444444444453</v>
      </c>
      <c r="F6181" s="13" t="s">
        <v>8204</v>
      </c>
      <c r="G6181" s="13" t="s">
        <v>4356</v>
      </c>
      <c r="H6181" s="15" t="str">
        <f>UPPER(Tb_Reseller[[#This Row],[Agen id]]&amp;"-"&amp;VLOOKUP(Tb_Reseller[[#This Row],[Agen id]],A:B,2,0)&amp;"("&amp;Tb_Reseller[[#This Row],[Short]]&amp;")")</f>
        <v>AR39074-ANDARU(O)</v>
      </c>
      <c r="I6181" s="15" t="str">
        <f>VLOOKUP(Tb_Reseller[[#This Row],[Agen id]],Mapping_Agen!A:D,4,0)</f>
        <v>Prima</v>
      </c>
      <c r="J6181" s="7" t="str">
        <f>VLOOKUP(Tb_Reseller[[#This Row],[Agen id]],Mapping_Agen!A:C,3,0)</f>
        <v>ONLINE</v>
      </c>
      <c r="K6181" s="17" t="str">
        <f>TRIM(LEFT(Tb_Reseller[[#This Row],[Group]],2))</f>
        <v>O</v>
      </c>
      <c r="L6181" s="17" t="str">
        <f>VLOOKUP(Tb_Reseller[[#This Row],[Agen id]],Mapping_Agen!A:E,5,0)</f>
        <v>ONLINE</v>
      </c>
      <c r="M6181" s="64">
        <v>0.48387096774193528</v>
      </c>
      <c r="N6181" s="65">
        <v>3.3333333333333333E-2</v>
      </c>
      <c r="O6181" s="65">
        <f>IFERROR(VLOOKUP(Tb_Reseller[[#This Row],[Kode Reseller]],[1]Sheet1!$A:$B,2,0),0)</f>
        <v>0.25</v>
      </c>
    </row>
    <row r="6182" spans="1:15" x14ac:dyDescent="0.25">
      <c r="A6182" s="13" t="s">
        <v>7683</v>
      </c>
      <c r="B6182" s="14" t="s">
        <v>16623</v>
      </c>
      <c r="C6182" s="15" t="s">
        <v>8202</v>
      </c>
      <c r="D6182" s="15" t="s">
        <v>11516</v>
      </c>
      <c r="E6182" s="16">
        <v>45967.662499999999</v>
      </c>
      <c r="F6182" s="13" t="s">
        <v>8204</v>
      </c>
      <c r="G6182" s="13" t="s">
        <v>7683</v>
      </c>
      <c r="H6182" s="15" t="str">
        <f>UPPER(Tb_Reseller[[#This Row],[Agen id]]&amp;"-"&amp;VLOOKUP(Tb_Reseller[[#This Row],[Agen id]],A:B,2,0)&amp;"("&amp;Tb_Reseller[[#This Row],[Short]]&amp;")")</f>
        <v>AR39076-RAMDAN(O)</v>
      </c>
      <c r="I6182" s="15" t="str">
        <f>VLOOKUP(Tb_Reseller[[#This Row],[Agen id]],Mapping_Agen!A:D,4,0)</f>
        <v>Prima</v>
      </c>
      <c r="J6182" s="7" t="str">
        <f>VLOOKUP(Tb_Reseller[[#This Row],[Agen id]],Mapping_Agen!A:C,3,0)</f>
        <v>ONLINE</v>
      </c>
      <c r="K6182" s="17" t="str">
        <f>TRIM(LEFT(Tb_Reseller[[#This Row],[Group]],2))</f>
        <v>O</v>
      </c>
      <c r="L6182" s="17" t="str">
        <f>VLOOKUP(Tb_Reseller[[#This Row],[Agen id]],Mapping_Agen!A:E,5,0)</f>
        <v>ONLINE</v>
      </c>
      <c r="M6182" s="64">
        <v>15.967741935484076</v>
      </c>
      <c r="N6182" s="65">
        <v>14.966666666666624</v>
      </c>
      <c r="O6182" s="65">
        <f>IFERROR(VLOOKUP(Tb_Reseller[[#This Row],[Kode Reseller]],[1]Sheet1!$A:$B,2,0),0)</f>
        <v>16.25</v>
      </c>
    </row>
    <row r="6183" spans="1:15" x14ac:dyDescent="0.25">
      <c r="A6183" s="13" t="s">
        <v>7800</v>
      </c>
      <c r="B6183" s="14" t="s">
        <v>16624</v>
      </c>
      <c r="C6183" s="15" t="s">
        <v>8202</v>
      </c>
      <c r="D6183" s="15" t="s">
        <v>11516</v>
      </c>
      <c r="E6183" s="16">
        <v>45968.529861111107</v>
      </c>
      <c r="F6183" s="13" t="s">
        <v>8204</v>
      </c>
      <c r="G6183" s="13" t="s">
        <v>7800</v>
      </c>
      <c r="H6183" s="15" t="str">
        <f>UPPER(Tb_Reseller[[#This Row],[Agen id]]&amp;"-"&amp;VLOOKUP(Tb_Reseller[[#This Row],[Agen id]],A:B,2,0)&amp;"("&amp;Tb_Reseller[[#This Row],[Short]]&amp;")")</f>
        <v>AR39077-SARWONO(O)</v>
      </c>
      <c r="I6183" s="15" t="str">
        <f>VLOOKUP(Tb_Reseller[[#This Row],[Agen id]],Mapping_Agen!A:D,4,0)</f>
        <v>Prima</v>
      </c>
      <c r="J6183" s="7" t="str">
        <f>VLOOKUP(Tb_Reseller[[#This Row],[Agen id]],Mapping_Agen!A:C,3,0)</f>
        <v>ONLINE</v>
      </c>
      <c r="K6183" s="17" t="str">
        <f>TRIM(LEFT(Tb_Reseller[[#This Row],[Group]],2))</f>
        <v>O</v>
      </c>
      <c r="L6183" s="17" t="str">
        <f>VLOOKUP(Tb_Reseller[[#This Row],[Agen id]],Mapping_Agen!A:E,5,0)</f>
        <v>ONLINE</v>
      </c>
      <c r="M6183" s="64">
        <v>0</v>
      </c>
      <c r="N6183" s="65">
        <v>0</v>
      </c>
      <c r="O6183" s="65">
        <f>IFERROR(VLOOKUP(Tb_Reseller[[#This Row],[Kode Reseller]],[1]Sheet1!$A:$B,2,0),0)</f>
        <v>0</v>
      </c>
    </row>
    <row r="6184" spans="1:15" x14ac:dyDescent="0.25">
      <c r="A6184" s="13" t="s">
        <v>5158</v>
      </c>
      <c r="B6184" s="14" t="s">
        <v>16625</v>
      </c>
      <c r="C6184" s="15" t="s">
        <v>8202</v>
      </c>
      <c r="D6184" s="15" t="s">
        <v>11516</v>
      </c>
      <c r="E6184" s="16">
        <v>45969.36041666667</v>
      </c>
      <c r="F6184" s="13" t="s">
        <v>8204</v>
      </c>
      <c r="G6184" s="13" t="s">
        <v>5158</v>
      </c>
      <c r="H6184" s="15" t="str">
        <f>UPPER(Tb_Reseller[[#This Row],[Agen id]]&amp;"-"&amp;VLOOKUP(Tb_Reseller[[#This Row],[Agen id]],A:B,2,0)&amp;"("&amp;Tb_Reseller[[#This Row],[Short]]&amp;")")</f>
        <v>AR39080-SELIN CELL(O)</v>
      </c>
      <c r="I6184" s="15" t="str">
        <f>VLOOKUP(Tb_Reseller[[#This Row],[Agen id]],Mapping_Agen!A:D,4,0)</f>
        <v>Prima</v>
      </c>
      <c r="J6184" s="7" t="str">
        <f>VLOOKUP(Tb_Reseller[[#This Row],[Agen id]],Mapping_Agen!A:C,3,0)</f>
        <v>ONLINE</v>
      </c>
      <c r="K6184" s="17" t="str">
        <f>TRIM(LEFT(Tb_Reseller[[#This Row],[Group]],2))</f>
        <v>O</v>
      </c>
      <c r="L6184" s="17" t="str">
        <f>VLOOKUP(Tb_Reseller[[#This Row],[Agen id]],Mapping_Agen!A:E,5,0)</f>
        <v>ONLINE</v>
      </c>
      <c r="M6184" s="64">
        <v>6.4516129032258063E-2</v>
      </c>
      <c r="N6184" s="65">
        <v>0.53333333333333333</v>
      </c>
      <c r="O6184" s="65">
        <f>IFERROR(VLOOKUP(Tb_Reseller[[#This Row],[Kode Reseller]],[1]Sheet1!$A:$B,2,0),0)</f>
        <v>0</v>
      </c>
    </row>
    <row r="6185" spans="1:15" x14ac:dyDescent="0.25">
      <c r="A6185" s="13" t="s">
        <v>7802</v>
      </c>
      <c r="B6185" s="14" t="s">
        <v>16626</v>
      </c>
      <c r="C6185" s="15" t="s">
        <v>8202</v>
      </c>
      <c r="D6185" s="15" t="s">
        <v>11516</v>
      </c>
      <c r="E6185" s="16">
        <v>45970.490277777782</v>
      </c>
      <c r="F6185" s="13" t="s">
        <v>8204</v>
      </c>
      <c r="G6185" s="13" t="s">
        <v>7802</v>
      </c>
      <c r="H6185" s="15" t="str">
        <f>UPPER(Tb_Reseller[[#This Row],[Agen id]]&amp;"-"&amp;VLOOKUP(Tb_Reseller[[#This Row],[Agen id]],A:B,2,0)&amp;"("&amp;Tb_Reseller[[#This Row],[Short]]&amp;")")</f>
        <v>AR39082-ALSYAH12 CELLULER(O)</v>
      </c>
      <c r="I6185" s="15" t="str">
        <f>VLOOKUP(Tb_Reseller[[#This Row],[Agen id]],Mapping_Agen!A:D,4,0)</f>
        <v>Prima</v>
      </c>
      <c r="J6185" s="7" t="str">
        <f>VLOOKUP(Tb_Reseller[[#This Row],[Agen id]],Mapping_Agen!A:C,3,0)</f>
        <v>ONLINE</v>
      </c>
      <c r="K6185" s="17" t="str">
        <f>TRIM(LEFT(Tb_Reseller[[#This Row],[Group]],2))</f>
        <v>O</v>
      </c>
      <c r="L6185" s="17" t="str">
        <f>VLOOKUP(Tb_Reseller[[#This Row],[Agen id]],Mapping_Agen!A:E,5,0)</f>
        <v>ONLINE</v>
      </c>
      <c r="M6185" s="64">
        <v>0</v>
      </c>
      <c r="N6185" s="65">
        <v>0</v>
      </c>
      <c r="O6185" s="65">
        <f>IFERROR(VLOOKUP(Tb_Reseller[[#This Row],[Kode Reseller]],[1]Sheet1!$A:$B,2,0),0)</f>
        <v>0</v>
      </c>
    </row>
    <row r="6186" spans="1:15" x14ac:dyDescent="0.25">
      <c r="A6186" s="13" t="s">
        <v>16627</v>
      </c>
      <c r="B6186" s="14" t="s">
        <v>16628</v>
      </c>
      <c r="C6186" s="15" t="s">
        <v>8213</v>
      </c>
      <c r="D6186" s="15" t="s">
        <v>16629</v>
      </c>
      <c r="E6186" s="16">
        <v>45970.861805555563</v>
      </c>
      <c r="F6186" s="13" t="s">
        <v>8268</v>
      </c>
      <c r="G6186" s="13" t="s">
        <v>1530</v>
      </c>
      <c r="H6186" s="15" t="str">
        <f>UPPER(Tb_Reseller[[#This Row],[Agen id]]&amp;"-"&amp;VLOOKUP(Tb_Reseller[[#This Row],[Agen id]],A:B,2,0)&amp;"("&amp;Tb_Reseller[[#This Row],[Short]]&amp;")")</f>
        <v>AR36610-REZA RAY(P)</v>
      </c>
      <c r="I6186" s="15" t="str">
        <f>VLOOKUP(Tb_Reseller[[#This Row],[Agen id]],Mapping_Agen!A:D,4,0)</f>
        <v>Prima</v>
      </c>
      <c r="J6186" s="7" t="str">
        <f>VLOOKUP(Tb_Reseller[[#This Row],[Agen id]],Mapping_Agen!A:C,3,0)</f>
        <v>ONLINE</v>
      </c>
      <c r="K6186" s="17" t="str">
        <f>TRIM(LEFT(Tb_Reseller[[#This Row],[Group]],2))</f>
        <v>P</v>
      </c>
      <c r="L6186" s="17" t="str">
        <f>VLOOKUP(Tb_Reseller[[#This Row],[Agen id]],Mapping_Agen!A:E,5,0)</f>
        <v>ONLINE</v>
      </c>
      <c r="M6186" s="64">
        <v>1.7419354838709664</v>
      </c>
      <c r="N6186" s="65">
        <v>4.4999999999999938</v>
      </c>
      <c r="O6186" s="65">
        <f>IFERROR(VLOOKUP(Tb_Reseller[[#This Row],[Kode Reseller]],[1]Sheet1!$A:$B,2,0),0)</f>
        <v>6</v>
      </c>
    </row>
    <row r="6187" spans="1:15" x14ac:dyDescent="0.25">
      <c r="A6187" s="13" t="s">
        <v>7692</v>
      </c>
      <c r="B6187" s="14" t="s">
        <v>16630</v>
      </c>
      <c r="C6187" s="15" t="s">
        <v>8202</v>
      </c>
      <c r="D6187" s="15" t="s">
        <v>11516</v>
      </c>
      <c r="E6187" s="16">
        <v>45971.230555555558</v>
      </c>
      <c r="F6187" s="13" t="s">
        <v>8204</v>
      </c>
      <c r="G6187" s="13" t="s">
        <v>7692</v>
      </c>
      <c r="H6187" s="15" t="str">
        <f>UPPER(Tb_Reseller[[#This Row],[Agen id]]&amp;"-"&amp;VLOOKUP(Tb_Reseller[[#This Row],[Agen id]],A:B,2,0)&amp;"("&amp;Tb_Reseller[[#This Row],[Short]]&amp;")")</f>
        <v>AR39085-AINUL(O)</v>
      </c>
      <c r="I6187" s="15" t="str">
        <f>VLOOKUP(Tb_Reseller[[#This Row],[Agen id]],Mapping_Agen!A:D,4,0)</f>
        <v>Prima</v>
      </c>
      <c r="J6187" s="7" t="str">
        <f>VLOOKUP(Tb_Reseller[[#This Row],[Agen id]],Mapping_Agen!A:C,3,0)</f>
        <v>ONLINE</v>
      </c>
      <c r="K6187" s="17" t="str">
        <f>TRIM(LEFT(Tb_Reseller[[#This Row],[Group]],2))</f>
        <v>O</v>
      </c>
      <c r="L6187" s="17" t="str">
        <f>VLOOKUP(Tb_Reseller[[#This Row],[Agen id]],Mapping_Agen!A:E,5,0)</f>
        <v>ONLINE</v>
      </c>
      <c r="M6187" s="64">
        <v>0</v>
      </c>
      <c r="N6187" s="65">
        <v>0</v>
      </c>
      <c r="O6187" s="65">
        <f>IFERROR(VLOOKUP(Tb_Reseller[[#This Row],[Kode Reseller]],[1]Sheet1!$A:$B,2,0),0)</f>
        <v>0</v>
      </c>
    </row>
    <row r="6188" spans="1:15" x14ac:dyDescent="0.25">
      <c r="A6188" s="13" t="s">
        <v>16631</v>
      </c>
      <c r="B6188" s="14" t="s">
        <v>10464</v>
      </c>
      <c r="C6188" s="15" t="s">
        <v>8262</v>
      </c>
      <c r="D6188" s="15" t="s">
        <v>16632</v>
      </c>
      <c r="E6188" s="16">
        <v>45971.268055555563</v>
      </c>
      <c r="F6188" s="13" t="s">
        <v>8268</v>
      </c>
      <c r="G6188" s="13" t="s">
        <v>1422</v>
      </c>
      <c r="H6188" s="15" t="str">
        <f>UPPER(Tb_Reseller[[#This Row],[Agen id]]&amp;"-"&amp;VLOOKUP(Tb_Reseller[[#This Row],[Agen id]],A:B,2,0)&amp;"("&amp;Tb_Reseller[[#This Row],[Short]]&amp;")")</f>
        <v>AR37969-MD BERKAH CELL(RL)</v>
      </c>
      <c r="I6188" s="15" t="str">
        <f>VLOOKUP(Tb_Reseller[[#This Row],[Agen id]],Mapping_Agen!A:D,4,0)</f>
        <v>Limit</v>
      </c>
      <c r="J6188" s="7" t="str">
        <f>VLOOKUP(Tb_Reseller[[#This Row],[Agen id]],Mapping_Agen!A:C,3,0)</f>
        <v>ICON</v>
      </c>
      <c r="K6188" s="17" t="str">
        <f>TRIM(LEFT(Tb_Reseller[[#This Row],[Group]],2))</f>
        <v>RL</v>
      </c>
      <c r="L6188" s="17" t="str">
        <f>VLOOKUP(Tb_Reseller[[#This Row],[Agen id]],Mapping_Agen!A:E,5,0)</f>
        <v>Abdul Harris</v>
      </c>
      <c r="M6188" s="64">
        <v>3.5483870967741908</v>
      </c>
      <c r="N6188" s="65">
        <v>3.4666666666666641</v>
      </c>
      <c r="O6188" s="65">
        <f>IFERROR(VLOOKUP(Tb_Reseller[[#This Row],[Kode Reseller]],[1]Sheet1!$A:$B,2,0),0)</f>
        <v>3</v>
      </c>
    </row>
    <row r="6189" spans="1:15" x14ac:dyDescent="0.25">
      <c r="A6189" s="13" t="s">
        <v>7694</v>
      </c>
      <c r="B6189" s="14" t="s">
        <v>9333</v>
      </c>
      <c r="C6189" s="15" t="s">
        <v>8202</v>
      </c>
      <c r="D6189" s="15" t="s">
        <v>11516</v>
      </c>
      <c r="E6189" s="16">
        <v>45971.667361111111</v>
      </c>
      <c r="F6189" s="13" t="s">
        <v>8204</v>
      </c>
      <c r="G6189" s="13" t="s">
        <v>7694</v>
      </c>
      <c r="H6189" s="15" t="str">
        <f>UPPER(Tb_Reseller[[#This Row],[Agen id]]&amp;"-"&amp;VLOOKUP(Tb_Reseller[[#This Row],[Agen id]],A:B,2,0)&amp;"("&amp;Tb_Reseller[[#This Row],[Short]]&amp;")")</f>
        <v>AR39088-NURJANAH(O)</v>
      </c>
      <c r="I6189" s="15" t="str">
        <f>VLOOKUP(Tb_Reseller[[#This Row],[Agen id]],Mapping_Agen!A:D,4,0)</f>
        <v>Prima</v>
      </c>
      <c r="J6189" s="7" t="str">
        <f>VLOOKUP(Tb_Reseller[[#This Row],[Agen id]],Mapping_Agen!A:C,3,0)</f>
        <v>ONLINE</v>
      </c>
      <c r="K6189" s="17" t="str">
        <f>TRIM(LEFT(Tb_Reseller[[#This Row],[Group]],2))</f>
        <v>O</v>
      </c>
      <c r="L6189" s="17" t="str">
        <f>VLOOKUP(Tb_Reseller[[#This Row],[Agen id]],Mapping_Agen!A:E,5,0)</f>
        <v>ONLINE</v>
      </c>
      <c r="M6189" s="64">
        <v>0</v>
      </c>
      <c r="N6189" s="65">
        <v>0</v>
      </c>
      <c r="O6189" s="65">
        <f>IFERROR(VLOOKUP(Tb_Reseller[[#This Row],[Kode Reseller]],[1]Sheet1!$A:$B,2,0),0)</f>
        <v>0</v>
      </c>
    </row>
    <row r="6190" spans="1:15" x14ac:dyDescent="0.25">
      <c r="A6190" s="13" t="s">
        <v>7953</v>
      </c>
      <c r="B6190" s="14" t="s">
        <v>16633</v>
      </c>
      <c r="C6190" s="15" t="s">
        <v>8262</v>
      </c>
      <c r="D6190" s="15" t="s">
        <v>8231</v>
      </c>
      <c r="E6190" s="16">
        <v>45972.558333333327</v>
      </c>
      <c r="F6190" s="13" t="s">
        <v>8204</v>
      </c>
      <c r="G6190" s="13" t="s">
        <v>7953</v>
      </c>
      <c r="H6190" s="15" t="str">
        <f>UPPER(Tb_Reseller[[#This Row],[Agen id]]&amp;"-"&amp;VLOOKUP(Tb_Reseller[[#This Row],[Agen id]],A:B,2,0)&amp;"("&amp;Tb_Reseller[[#This Row],[Short]]&amp;")")</f>
        <v>AR39091-IDAMAN CELL(RL)</v>
      </c>
      <c r="I6190" s="15" t="str">
        <f>VLOOKUP(Tb_Reseller[[#This Row],[Agen id]],Mapping_Agen!A:D,4,0)</f>
        <v>Limit</v>
      </c>
      <c r="J6190" s="7" t="str">
        <f>VLOOKUP(Tb_Reseller[[#This Row],[Agen id]],Mapping_Agen!A:C,3,0)</f>
        <v>ICON</v>
      </c>
      <c r="K6190" s="17" t="str">
        <f>TRIM(LEFT(Tb_Reseller[[#This Row],[Group]],2))</f>
        <v>RL</v>
      </c>
      <c r="L6190" s="17" t="str">
        <f>VLOOKUP(Tb_Reseller[[#This Row],[Agen id]],Mapping_Agen!A:E,5,0)</f>
        <v>Abdul Harris</v>
      </c>
      <c r="M6190" s="64">
        <v>5.1935483870967705</v>
      </c>
      <c r="N6190" s="65">
        <v>5.3666666666666574</v>
      </c>
      <c r="O6190" s="65">
        <f>IFERROR(VLOOKUP(Tb_Reseller[[#This Row],[Kode Reseller]],[1]Sheet1!$A:$B,2,0),0)</f>
        <v>5.5</v>
      </c>
    </row>
    <row r="6191" spans="1:15" x14ac:dyDescent="0.25">
      <c r="A6191" s="13" t="s">
        <v>1290</v>
      </c>
      <c r="B6191" s="14" t="s">
        <v>9798</v>
      </c>
      <c r="C6191" s="15" t="s">
        <v>8202</v>
      </c>
      <c r="D6191" s="15" t="s">
        <v>11516</v>
      </c>
      <c r="E6191" s="16">
        <v>45973.828472222223</v>
      </c>
      <c r="F6191" s="13" t="s">
        <v>8204</v>
      </c>
      <c r="G6191" s="13" t="s">
        <v>1290</v>
      </c>
      <c r="H6191" s="15" t="str">
        <f>UPPER(Tb_Reseller[[#This Row],[Agen id]]&amp;"-"&amp;VLOOKUP(Tb_Reseller[[#This Row],[Agen id]],A:B,2,0)&amp;"("&amp;Tb_Reseller[[#This Row],[Short]]&amp;")")</f>
        <v>AR39100-YATI(O)</v>
      </c>
      <c r="I6191" s="15" t="str">
        <f>VLOOKUP(Tb_Reseller[[#This Row],[Agen id]],Mapping_Agen!A:D,4,0)</f>
        <v>Prima</v>
      </c>
      <c r="J6191" s="7" t="str">
        <f>VLOOKUP(Tb_Reseller[[#This Row],[Agen id]],Mapping_Agen!A:C,3,0)</f>
        <v>ONLINE</v>
      </c>
      <c r="K6191" s="17" t="str">
        <f>TRIM(LEFT(Tb_Reseller[[#This Row],[Group]],2))</f>
        <v>O</v>
      </c>
      <c r="L6191" s="17" t="str">
        <f>VLOOKUP(Tb_Reseller[[#This Row],[Agen id]],Mapping_Agen!A:E,5,0)</f>
        <v>ONLINE</v>
      </c>
      <c r="M6191" s="64">
        <v>1.9032258064516114</v>
      </c>
      <c r="N6191" s="65">
        <v>2.1666666666666687</v>
      </c>
      <c r="O6191" s="65">
        <f>IFERROR(VLOOKUP(Tb_Reseller[[#This Row],[Kode Reseller]],[1]Sheet1!$A:$B,2,0),0)</f>
        <v>2.75</v>
      </c>
    </row>
    <row r="6192" spans="1:15" x14ac:dyDescent="0.25">
      <c r="A6192" s="13" t="s">
        <v>16634</v>
      </c>
      <c r="B6192" s="14" t="s">
        <v>16635</v>
      </c>
      <c r="C6192" s="15" t="s">
        <v>8495</v>
      </c>
      <c r="D6192" s="15" t="s">
        <v>9509</v>
      </c>
      <c r="E6192" s="16">
        <v>45974.811111111107</v>
      </c>
      <c r="F6192" s="7" t="s">
        <v>8268</v>
      </c>
      <c r="G6192" s="13" t="s">
        <v>5011</v>
      </c>
      <c r="H6192" s="15" t="str">
        <f>UPPER(Tb_Reseller[[#This Row],[Agen id]]&amp;"-"&amp;VLOOKUP(Tb_Reseller[[#This Row],[Agen id]],A:B,2,0)&amp;"("&amp;Tb_Reseller[[#This Row],[Short]]&amp;")")</f>
        <v>AR34470-REI CELL(M1)</v>
      </c>
      <c r="I6192" s="15" t="str">
        <f>VLOOKUP(Tb_Reseller[[#This Row],[Agen id]],Mapping_Agen!A:D,4,0)</f>
        <v>Limit</v>
      </c>
      <c r="J6192" s="7" t="str">
        <f>VLOOKUP(Tb_Reseller[[#This Row],[Agen id]],Mapping_Agen!A:C,3,0)</f>
        <v>BSD</v>
      </c>
      <c r="K6192" s="17" t="str">
        <f>TRIM(LEFT(Tb_Reseller[[#This Row],[Group]],2))</f>
        <v>M1</v>
      </c>
      <c r="L6192" s="17" t="str">
        <f>VLOOKUP(Tb_Reseller[[#This Row],[Agen id]],Mapping_Agen!A:E,5,0)</f>
        <v>Hupron</v>
      </c>
      <c r="M6192" s="64">
        <v>0</v>
      </c>
      <c r="N6192" s="65">
        <v>0</v>
      </c>
      <c r="O6192" s="65">
        <f>IFERROR(VLOOKUP(Tb_Reseller[[#This Row],[Kode Reseller]],[1]Sheet1!$A:$B,2,0),0)</f>
        <v>0</v>
      </c>
    </row>
    <row r="6193" spans="1:15" x14ac:dyDescent="0.25">
      <c r="A6193" s="13" t="s">
        <v>7807</v>
      </c>
      <c r="B6193" s="14" t="s">
        <v>16636</v>
      </c>
      <c r="C6193" s="15" t="s">
        <v>8202</v>
      </c>
      <c r="D6193" s="15" t="s">
        <v>11516</v>
      </c>
      <c r="E6193" s="16">
        <v>45975.942361111112</v>
      </c>
      <c r="F6193" s="13" t="s">
        <v>8204</v>
      </c>
      <c r="G6193" s="13" t="s">
        <v>7807</v>
      </c>
      <c r="H6193" s="15" t="str">
        <f>UPPER(Tb_Reseller[[#This Row],[Agen id]]&amp;"-"&amp;VLOOKUP(Tb_Reseller[[#This Row],[Agen id]],A:B,2,0)&amp;"("&amp;Tb_Reseller[[#This Row],[Short]]&amp;")")</f>
        <v>AR39111-TSABITA CELL(O)</v>
      </c>
      <c r="I6193" s="15" t="str">
        <f>VLOOKUP(Tb_Reseller[[#This Row],[Agen id]],Mapping_Agen!A:D,4,0)</f>
        <v>Prima</v>
      </c>
      <c r="J6193" s="7" t="str">
        <f>VLOOKUP(Tb_Reseller[[#This Row],[Agen id]],Mapping_Agen!A:C,3,0)</f>
        <v>ONLINE</v>
      </c>
      <c r="K6193" s="17" t="str">
        <f>TRIM(LEFT(Tb_Reseller[[#This Row],[Group]],2))</f>
        <v>O</v>
      </c>
      <c r="L6193" s="17" t="str">
        <f>VLOOKUP(Tb_Reseller[[#This Row],[Agen id]],Mapping_Agen!A:E,5,0)</f>
        <v>ONLINE</v>
      </c>
      <c r="M6193" s="64">
        <v>0</v>
      </c>
      <c r="N6193" s="65">
        <v>0</v>
      </c>
      <c r="O6193" s="65">
        <f>IFERROR(VLOOKUP(Tb_Reseller[[#This Row],[Kode Reseller]],[1]Sheet1!$A:$B,2,0),0)</f>
        <v>0</v>
      </c>
    </row>
    <row r="6194" spans="1:15" x14ac:dyDescent="0.25">
      <c r="A6194" s="13" t="s">
        <v>16637</v>
      </c>
      <c r="B6194" s="14" t="s">
        <v>16638</v>
      </c>
      <c r="C6194" s="15" t="s">
        <v>8266</v>
      </c>
      <c r="D6194" s="15" t="s">
        <v>9583</v>
      </c>
      <c r="E6194" s="16">
        <v>45977.48541666667</v>
      </c>
      <c r="F6194" s="7" t="s">
        <v>8268</v>
      </c>
      <c r="G6194" s="13" t="s">
        <v>1954</v>
      </c>
      <c r="H6194" s="15" t="str">
        <f>UPPER(Tb_Reseller[[#This Row],[Agen id]]&amp;"-"&amp;VLOOKUP(Tb_Reseller[[#This Row],[Agen id]],A:B,2,0)&amp;"("&amp;Tb_Reseller[[#This Row],[Short]]&amp;")")</f>
        <v>AR08943-KDS CELL(MV)</v>
      </c>
      <c r="I6194" s="15" t="str">
        <f>VLOOKUP(Tb_Reseller[[#This Row],[Agen id]],Mapping_Agen!A:D,4,0)</f>
        <v>Limit</v>
      </c>
      <c r="J6194" s="7" t="str">
        <f>VLOOKUP(Tb_Reseller[[#This Row],[Agen id]],Mapping_Agen!A:C,3,0)</f>
        <v>ICON</v>
      </c>
      <c r="K6194" s="17" t="str">
        <f>TRIM(LEFT(Tb_Reseller[[#This Row],[Group]],2))</f>
        <v>MV</v>
      </c>
      <c r="L6194" s="17" t="str">
        <f>VLOOKUP(Tb_Reseller[[#This Row],[Agen id]],Mapping_Agen!A:E,5,0)</f>
        <v>Abdul Harris</v>
      </c>
      <c r="M6194" s="64">
        <v>0</v>
      </c>
      <c r="N6194" s="65">
        <v>0</v>
      </c>
      <c r="O6194" s="65">
        <f>IFERROR(VLOOKUP(Tb_Reseller[[#This Row],[Kode Reseller]],[1]Sheet1!$A:$B,2,0),0)</f>
        <v>0</v>
      </c>
    </row>
    <row r="6195" spans="1:15" x14ac:dyDescent="0.25">
      <c r="A6195" s="13" t="s">
        <v>16639</v>
      </c>
      <c r="B6195" s="14" t="s">
        <v>16640</v>
      </c>
      <c r="C6195" s="15" t="s">
        <v>8213</v>
      </c>
      <c r="D6195" s="15" t="s">
        <v>8521</v>
      </c>
      <c r="E6195" s="16">
        <v>45979.922222222223</v>
      </c>
      <c r="F6195" s="7" t="s">
        <v>8268</v>
      </c>
      <c r="G6195" s="13" t="s">
        <v>432</v>
      </c>
      <c r="H6195" s="15" t="str">
        <f>UPPER(Tb_Reseller[[#This Row],[Agen id]]&amp;"-"&amp;VLOOKUP(Tb_Reseller[[#This Row],[Agen id]],A:B,2,0)&amp;"("&amp;Tb_Reseller[[#This Row],[Short]]&amp;")")</f>
        <v>AR01800-FARID CELL(P)</v>
      </c>
      <c r="I6195" s="15" t="str">
        <f>VLOOKUP(Tb_Reseller[[#This Row],[Agen id]],Mapping_Agen!A:D,4,0)</f>
        <v>Prima</v>
      </c>
      <c r="J6195" s="7" t="str">
        <f>VLOOKUP(Tb_Reseller[[#This Row],[Agen id]],Mapping_Agen!A:C,3,0)</f>
        <v>BSD</v>
      </c>
      <c r="K6195" s="17" t="str">
        <f>TRIM(LEFT(Tb_Reseller[[#This Row],[Group]],2))</f>
        <v>P</v>
      </c>
      <c r="L6195" s="17" t="str">
        <f>VLOOKUP(Tb_Reseller[[#This Row],[Agen id]],Mapping_Agen!A:E,5,0)</f>
        <v>NON SCO</v>
      </c>
      <c r="M6195" s="64">
        <v>0</v>
      </c>
      <c r="N6195" s="65">
        <v>0</v>
      </c>
      <c r="O6195" s="65">
        <f>IFERROR(VLOOKUP(Tb_Reseller[[#This Row],[Kode Reseller]],[1]Sheet1!$A:$B,2,0),0)</f>
        <v>0</v>
      </c>
    </row>
    <row r="6196" spans="1:15" x14ac:dyDescent="0.25">
      <c r="A6196" s="13" t="s">
        <v>311</v>
      </c>
      <c r="B6196" s="14" t="s">
        <v>10954</v>
      </c>
      <c r="C6196" s="15" t="s">
        <v>8213</v>
      </c>
      <c r="D6196" s="15" t="s">
        <v>8231</v>
      </c>
      <c r="E6196" s="16">
        <v>45980.614583333343</v>
      </c>
      <c r="F6196" s="13" t="s">
        <v>8204</v>
      </c>
      <c r="G6196" s="13" t="s">
        <v>311</v>
      </c>
      <c r="H6196" s="15" t="str">
        <f>UPPER(Tb_Reseller[[#This Row],[Agen id]]&amp;"-"&amp;VLOOKUP(Tb_Reseller[[#This Row],[Agen id]],A:B,2,0)&amp;"("&amp;Tb_Reseller[[#This Row],[Short]]&amp;")")</f>
        <v>AR39125-FITRI CELL(P)</v>
      </c>
      <c r="I6196" s="15" t="str">
        <f>VLOOKUP(Tb_Reseller[[#This Row],[Agen id]],Mapping_Agen!A:D,4,0)</f>
        <v>Prima</v>
      </c>
      <c r="J6196" s="7" t="str">
        <f>VLOOKUP(Tb_Reseller[[#This Row],[Agen id]],Mapping_Agen!A:C,3,0)</f>
        <v>ICON</v>
      </c>
      <c r="K6196" s="17" t="str">
        <f>TRIM(LEFT(Tb_Reseller[[#This Row],[Group]],2))</f>
        <v>P</v>
      </c>
      <c r="L6196" s="17" t="str">
        <f>VLOOKUP(Tb_Reseller[[#This Row],[Agen id]],Mapping_Agen!A:E,5,0)</f>
        <v>NON SCO</v>
      </c>
      <c r="M6196" s="64">
        <v>5.5161290322580605</v>
      </c>
      <c r="N6196" s="65">
        <v>6.0666666666666549</v>
      </c>
      <c r="O6196" s="65">
        <f>IFERROR(VLOOKUP(Tb_Reseller[[#This Row],[Kode Reseller]],[1]Sheet1!$A:$B,2,0),0)</f>
        <v>7.75</v>
      </c>
    </row>
    <row r="6197" spans="1:15" x14ac:dyDescent="0.25">
      <c r="A6197" s="13" t="s">
        <v>7809</v>
      </c>
      <c r="B6197" s="14" t="s">
        <v>16641</v>
      </c>
      <c r="C6197" s="15" t="s">
        <v>8213</v>
      </c>
      <c r="D6197" s="15" t="s">
        <v>8231</v>
      </c>
      <c r="E6197" s="16">
        <v>45982.615277777782</v>
      </c>
      <c r="F6197" s="13" t="s">
        <v>8204</v>
      </c>
      <c r="G6197" s="13" t="s">
        <v>7809</v>
      </c>
      <c r="H6197" s="15" t="str">
        <f>UPPER(Tb_Reseller[[#This Row],[Agen id]]&amp;"-"&amp;VLOOKUP(Tb_Reseller[[#This Row],[Agen id]],A:B,2,0)&amp;"("&amp;Tb_Reseller[[#This Row],[Short]]&amp;")")</f>
        <v>AR39129-ALEX CELL(P)</v>
      </c>
      <c r="I6197" s="15" t="str">
        <f>VLOOKUP(Tb_Reseller[[#This Row],[Agen id]],Mapping_Agen!A:D,4,0)</f>
        <v>Prima</v>
      </c>
      <c r="J6197" s="7" t="str">
        <f>VLOOKUP(Tb_Reseller[[#This Row],[Agen id]],Mapping_Agen!A:C,3,0)</f>
        <v>ICON</v>
      </c>
      <c r="K6197" s="17" t="str">
        <f>TRIM(LEFT(Tb_Reseller[[#This Row],[Group]],2))</f>
        <v>P</v>
      </c>
      <c r="L6197" s="17" t="str">
        <f>VLOOKUP(Tb_Reseller[[#This Row],[Agen id]],Mapping_Agen!A:E,5,0)</f>
        <v>NON SCO</v>
      </c>
      <c r="M6197" s="64">
        <v>0</v>
      </c>
      <c r="N6197" s="65">
        <v>0</v>
      </c>
      <c r="O6197" s="65">
        <f>IFERROR(VLOOKUP(Tb_Reseller[[#This Row],[Kode Reseller]],[1]Sheet1!$A:$B,2,0),0)</f>
        <v>0</v>
      </c>
    </row>
    <row r="6198" spans="1:15" x14ac:dyDescent="0.25">
      <c r="A6198" s="13" t="s">
        <v>7707</v>
      </c>
      <c r="B6198" s="14" t="s">
        <v>16642</v>
      </c>
      <c r="C6198" s="15" t="s">
        <v>8202</v>
      </c>
      <c r="D6198" s="15" t="s">
        <v>11516</v>
      </c>
      <c r="E6198" s="16">
        <v>45982.615972222222</v>
      </c>
      <c r="F6198" s="13" t="s">
        <v>8204</v>
      </c>
      <c r="G6198" s="13" t="s">
        <v>7707</v>
      </c>
      <c r="H6198" s="15" t="str">
        <f>UPPER(Tb_Reseller[[#This Row],[Agen id]]&amp;"-"&amp;VLOOKUP(Tb_Reseller[[#This Row],[Agen id]],A:B,2,0)&amp;"("&amp;Tb_Reseller[[#This Row],[Short]]&amp;")")</f>
        <v>AR39130-DEFI ENGGRENY(O)</v>
      </c>
      <c r="I6198" s="15" t="str">
        <f>VLOOKUP(Tb_Reseller[[#This Row],[Agen id]],Mapping_Agen!A:D,4,0)</f>
        <v>Prima</v>
      </c>
      <c r="J6198" s="7" t="str">
        <f>VLOOKUP(Tb_Reseller[[#This Row],[Agen id]],Mapping_Agen!A:C,3,0)</f>
        <v>ONLINE</v>
      </c>
      <c r="K6198" s="17" t="str">
        <f>TRIM(LEFT(Tb_Reseller[[#This Row],[Group]],2))</f>
        <v>O</v>
      </c>
      <c r="L6198" s="17" t="str">
        <f>VLOOKUP(Tb_Reseller[[#This Row],[Agen id]],Mapping_Agen!A:E,5,0)</f>
        <v>ONLINE</v>
      </c>
      <c r="M6198" s="64">
        <v>0</v>
      </c>
      <c r="N6198" s="65">
        <v>0</v>
      </c>
      <c r="O6198" s="65">
        <f>IFERROR(VLOOKUP(Tb_Reseller[[#This Row],[Kode Reseller]],[1]Sheet1!$A:$B,2,0),0)</f>
        <v>0</v>
      </c>
    </row>
    <row r="6199" spans="1:15" x14ac:dyDescent="0.25">
      <c r="A6199" s="13" t="s">
        <v>7709</v>
      </c>
      <c r="B6199" s="14" t="s">
        <v>16643</v>
      </c>
      <c r="C6199" s="15" t="s">
        <v>8213</v>
      </c>
      <c r="D6199" s="15" t="s">
        <v>11516</v>
      </c>
      <c r="E6199" s="16">
        <v>45982.946527777778</v>
      </c>
      <c r="F6199" s="13" t="s">
        <v>8204</v>
      </c>
      <c r="G6199" s="13" t="s">
        <v>7709</v>
      </c>
      <c r="H6199" s="15" t="str">
        <f>UPPER(Tb_Reseller[[#This Row],[Agen id]]&amp;"-"&amp;VLOOKUP(Tb_Reseller[[#This Row],[Agen id]],A:B,2,0)&amp;"("&amp;Tb_Reseller[[#This Row],[Short]]&amp;")")</f>
        <v>AR39133-IKSAN(P)</v>
      </c>
      <c r="I6199" s="15" t="str">
        <f>VLOOKUP(Tb_Reseller[[#This Row],[Agen id]],Mapping_Agen!A:D,4,0)</f>
        <v>Prima</v>
      </c>
      <c r="J6199" s="7" t="str">
        <f>VLOOKUP(Tb_Reseller[[#This Row],[Agen id]],Mapping_Agen!A:C,3,0)</f>
        <v>ONLINE</v>
      </c>
      <c r="K6199" s="17" t="str">
        <f>TRIM(LEFT(Tb_Reseller[[#This Row],[Group]],2))</f>
        <v>P</v>
      </c>
      <c r="L6199" s="17" t="str">
        <f>VLOOKUP(Tb_Reseller[[#This Row],[Agen id]],Mapping_Agen!A:E,5,0)</f>
        <v>ONLINE</v>
      </c>
      <c r="M6199" s="64">
        <v>0</v>
      </c>
      <c r="N6199" s="65">
        <v>0</v>
      </c>
      <c r="O6199" s="65">
        <f>IFERROR(VLOOKUP(Tb_Reseller[[#This Row],[Kode Reseller]],[1]Sheet1!$A:$B,2,0),0)</f>
        <v>0</v>
      </c>
    </row>
    <row r="6200" spans="1:15" x14ac:dyDescent="0.25">
      <c r="A6200" s="13" t="s">
        <v>16644</v>
      </c>
      <c r="B6200" s="14" t="s">
        <v>9410</v>
      </c>
      <c r="C6200" s="15" t="s">
        <v>8213</v>
      </c>
      <c r="D6200" s="15" t="s">
        <v>9018</v>
      </c>
      <c r="E6200" s="16">
        <v>45983.421527777777</v>
      </c>
      <c r="F6200" s="7" t="s">
        <v>8268</v>
      </c>
      <c r="G6200" s="13" t="s">
        <v>806</v>
      </c>
      <c r="H6200" s="15" t="str">
        <f>UPPER(Tb_Reseller[[#This Row],[Agen id]]&amp;"-"&amp;VLOOKUP(Tb_Reseller[[#This Row],[Agen id]],A:B,2,0)&amp;"("&amp;Tb_Reseller[[#This Row],[Short]]&amp;")")</f>
        <v>AR08006-TJ CELL(P)</v>
      </c>
      <c r="I6200" s="15" t="str">
        <f>VLOOKUP(Tb_Reseller[[#This Row],[Agen id]],Mapping_Agen!A:D,4,0)</f>
        <v>Prima</v>
      </c>
      <c r="J6200" s="7" t="str">
        <f>VLOOKUP(Tb_Reseller[[#This Row],[Agen id]],Mapping_Agen!A:C,3,0)</f>
        <v>ICON</v>
      </c>
      <c r="K6200" s="17" t="str">
        <f>TRIM(LEFT(Tb_Reseller[[#This Row],[Group]],2))</f>
        <v>P</v>
      </c>
      <c r="L6200" s="17" t="str">
        <f>VLOOKUP(Tb_Reseller[[#This Row],[Agen id]],Mapping_Agen!A:E,5,0)</f>
        <v>Abdul Harris</v>
      </c>
      <c r="M6200" s="64">
        <v>0</v>
      </c>
      <c r="N6200" s="65">
        <v>0</v>
      </c>
      <c r="O6200" s="65">
        <f>IFERROR(VLOOKUP(Tb_Reseller[[#This Row],[Kode Reseller]],[1]Sheet1!$A:$B,2,0),0)</f>
        <v>0</v>
      </c>
    </row>
    <row r="6201" spans="1:15" x14ac:dyDescent="0.25">
      <c r="A6201" s="13" t="s">
        <v>7811</v>
      </c>
      <c r="B6201" s="14" t="s">
        <v>16645</v>
      </c>
      <c r="C6201" s="15" t="s">
        <v>8202</v>
      </c>
      <c r="D6201" s="15" t="s">
        <v>11516</v>
      </c>
      <c r="E6201" s="16">
        <v>45983.557638888888</v>
      </c>
      <c r="F6201" s="13" t="s">
        <v>8204</v>
      </c>
      <c r="G6201" s="13" t="s">
        <v>7811</v>
      </c>
      <c r="H6201" s="15" t="str">
        <f>UPPER(Tb_Reseller[[#This Row],[Agen id]]&amp;"-"&amp;VLOOKUP(Tb_Reseller[[#This Row],[Agen id]],A:B,2,0)&amp;"("&amp;Tb_Reseller[[#This Row],[Short]]&amp;")")</f>
        <v>AR39137-ACH. MULYADI(O)</v>
      </c>
      <c r="I6201" s="15" t="str">
        <f>VLOOKUP(Tb_Reseller[[#This Row],[Agen id]],Mapping_Agen!A:D,4,0)</f>
        <v>Prima</v>
      </c>
      <c r="J6201" s="7" t="str">
        <f>VLOOKUP(Tb_Reseller[[#This Row],[Agen id]],Mapping_Agen!A:C,3,0)</f>
        <v>ONLINE</v>
      </c>
      <c r="K6201" s="17" t="str">
        <f>TRIM(LEFT(Tb_Reseller[[#This Row],[Group]],2))</f>
        <v>O</v>
      </c>
      <c r="L6201" s="17" t="str">
        <f>VLOOKUP(Tb_Reseller[[#This Row],[Agen id]],Mapping_Agen!A:E,5,0)</f>
        <v>ONLINE</v>
      </c>
      <c r="M6201" s="64">
        <v>0</v>
      </c>
      <c r="N6201" s="65">
        <v>0</v>
      </c>
      <c r="O6201" s="65">
        <f>IFERROR(VLOOKUP(Tb_Reseller[[#This Row],[Kode Reseller]],[1]Sheet1!$A:$B,2,0),0)</f>
        <v>0</v>
      </c>
    </row>
    <row r="6202" spans="1:15" x14ac:dyDescent="0.25">
      <c r="A6202" s="13" t="s">
        <v>16646</v>
      </c>
      <c r="B6202" s="14" t="s">
        <v>12233</v>
      </c>
      <c r="C6202" s="15" t="s">
        <v>8202</v>
      </c>
      <c r="D6202" s="15" t="s">
        <v>14469</v>
      </c>
      <c r="E6202" s="16">
        <v>45983.75</v>
      </c>
      <c r="F6202" s="7" t="s">
        <v>8268</v>
      </c>
      <c r="G6202" s="13" t="s">
        <v>3021</v>
      </c>
      <c r="H6202" s="15" t="str">
        <f>UPPER(Tb_Reseller[[#This Row],[Agen id]]&amp;"-"&amp;VLOOKUP(Tb_Reseller[[#This Row],[Agen id]],A:B,2,0)&amp;"("&amp;Tb_Reseller[[#This Row],[Short]]&amp;")")</f>
        <v>AR29569-IPAH(O)</v>
      </c>
      <c r="I6202" s="15" t="str">
        <f>VLOOKUP(Tb_Reseller[[#This Row],[Agen id]],Mapping_Agen!A:D,4,0)</f>
        <v>Prima</v>
      </c>
      <c r="J6202" s="7" t="str">
        <f>VLOOKUP(Tb_Reseller[[#This Row],[Agen id]],Mapping_Agen!A:C,3,0)</f>
        <v>ONLINE</v>
      </c>
      <c r="K6202" s="17" t="str">
        <f>TRIM(LEFT(Tb_Reseller[[#This Row],[Group]],2))</f>
        <v>O</v>
      </c>
      <c r="L6202" s="17" t="str">
        <f>VLOOKUP(Tb_Reseller[[#This Row],[Agen id]],Mapping_Agen!A:E,5,0)</f>
        <v>ONLINE</v>
      </c>
      <c r="M6202" s="64">
        <v>0</v>
      </c>
      <c r="N6202" s="65">
        <v>0</v>
      </c>
      <c r="O6202" s="65">
        <f>IFERROR(VLOOKUP(Tb_Reseller[[#This Row],[Kode Reseller]],[1]Sheet1!$A:$B,2,0),0)</f>
        <v>0</v>
      </c>
    </row>
    <row r="6203" spans="1:15" x14ac:dyDescent="0.25">
      <c r="A6203" s="13" t="s">
        <v>16647</v>
      </c>
      <c r="B6203" s="14" t="s">
        <v>16648</v>
      </c>
      <c r="C6203" s="15" t="s">
        <v>8266</v>
      </c>
      <c r="D6203" s="15" t="s">
        <v>9939</v>
      </c>
      <c r="E6203" s="16">
        <v>45985.716666666667</v>
      </c>
      <c r="F6203" s="7" t="s">
        <v>8268</v>
      </c>
      <c r="G6203" s="13" t="s">
        <v>8029</v>
      </c>
      <c r="H6203" s="15" t="str">
        <f>UPPER(Tb_Reseller[[#This Row],[Agen id]]&amp;"-"&amp;VLOOKUP(Tb_Reseller[[#This Row],[Agen id]],A:B,2,0)&amp;"("&amp;Tb_Reseller[[#This Row],[Short]]&amp;")")</f>
        <v>AR15154-LINA CELL(MV)</v>
      </c>
      <c r="I6203" s="15" t="str">
        <f>VLOOKUP(Tb_Reseller[[#This Row],[Agen id]],Mapping_Agen!A:D,4,0)</f>
        <v>Limit</v>
      </c>
      <c r="J6203" s="7" t="str">
        <f>VLOOKUP(Tb_Reseller[[#This Row],[Agen id]],Mapping_Agen!A:C,3,0)</f>
        <v>ICON</v>
      </c>
      <c r="K6203" s="17" t="str">
        <f>TRIM(LEFT(Tb_Reseller[[#This Row],[Group]],2))</f>
        <v>MV</v>
      </c>
      <c r="L6203" s="17" t="str">
        <f>VLOOKUP(Tb_Reseller[[#This Row],[Agen id]],Mapping_Agen!A:E,5,0)</f>
        <v>Abdul Harris</v>
      </c>
      <c r="M6203" s="64">
        <v>0.16129032258064516</v>
      </c>
      <c r="N6203" s="65">
        <v>3.3333333333333333E-2</v>
      </c>
      <c r="O6203" s="65">
        <f>IFERROR(VLOOKUP(Tb_Reseller[[#This Row],[Kode Reseller]],[1]Sheet1!$A:$B,2,0),0)</f>
        <v>0</v>
      </c>
    </row>
    <row r="6204" spans="1:15" x14ac:dyDescent="0.25">
      <c r="A6204" s="13" t="s">
        <v>7813</v>
      </c>
      <c r="B6204" s="14" t="s">
        <v>9684</v>
      </c>
      <c r="C6204" s="15" t="s">
        <v>8213</v>
      </c>
      <c r="D6204" s="15" t="s">
        <v>8231</v>
      </c>
      <c r="E6204" s="16">
        <v>45986.553472222222</v>
      </c>
      <c r="F6204" s="13" t="s">
        <v>8204</v>
      </c>
      <c r="G6204" s="13" t="s">
        <v>7813</v>
      </c>
      <c r="H6204" s="15" t="str">
        <f>UPPER(Tb_Reseller[[#This Row],[Agen id]]&amp;"-"&amp;VLOOKUP(Tb_Reseller[[#This Row],[Agen id]],A:B,2,0)&amp;"("&amp;Tb_Reseller[[#This Row],[Short]]&amp;")")</f>
        <v>AR39146-FAIZ CELL(P)</v>
      </c>
      <c r="I6204" s="15" t="str">
        <f>VLOOKUP(Tb_Reseller[[#This Row],[Agen id]],Mapping_Agen!A:D,4,0)</f>
        <v>Prima</v>
      </c>
      <c r="J6204" s="7" t="str">
        <f>VLOOKUP(Tb_Reseller[[#This Row],[Agen id]],Mapping_Agen!A:C,3,0)</f>
        <v>ICON</v>
      </c>
      <c r="K6204" s="17" t="str">
        <f>TRIM(LEFT(Tb_Reseller[[#This Row],[Group]],2))</f>
        <v>P</v>
      </c>
      <c r="L6204" s="17" t="str">
        <f>VLOOKUP(Tb_Reseller[[#This Row],[Agen id]],Mapping_Agen!A:E,5,0)</f>
        <v>NON SCO</v>
      </c>
      <c r="M6204" s="64">
        <v>0</v>
      </c>
      <c r="N6204" s="65">
        <v>0</v>
      </c>
      <c r="O6204" s="65">
        <f>IFERROR(VLOOKUP(Tb_Reseller[[#This Row],[Kode Reseller]],[1]Sheet1!$A:$B,2,0),0)</f>
        <v>0</v>
      </c>
    </row>
    <row r="6205" spans="1:15" x14ac:dyDescent="0.25">
      <c r="A6205" s="13" t="s">
        <v>7815</v>
      </c>
      <c r="B6205" s="14" t="s">
        <v>16649</v>
      </c>
      <c r="C6205" s="15" t="s">
        <v>8202</v>
      </c>
      <c r="D6205" s="15" t="s">
        <v>11516</v>
      </c>
      <c r="E6205" s="16">
        <v>45987.376388888893</v>
      </c>
      <c r="F6205" s="13" t="s">
        <v>8204</v>
      </c>
      <c r="G6205" s="13" t="s">
        <v>7815</v>
      </c>
      <c r="H6205" s="15" t="str">
        <f>UPPER(Tb_Reseller[[#This Row],[Agen id]]&amp;"-"&amp;VLOOKUP(Tb_Reseller[[#This Row],[Agen id]],A:B,2,0)&amp;"("&amp;Tb_Reseller[[#This Row],[Short]]&amp;")")</f>
        <v>AR39148-NIRWANA(O)</v>
      </c>
      <c r="I6205" s="15" t="str">
        <f>VLOOKUP(Tb_Reseller[[#This Row],[Agen id]],Mapping_Agen!A:D,4,0)</f>
        <v>Prima</v>
      </c>
      <c r="J6205" s="7" t="str">
        <f>VLOOKUP(Tb_Reseller[[#This Row],[Agen id]],Mapping_Agen!A:C,3,0)</f>
        <v>ONLINE</v>
      </c>
      <c r="K6205" s="17" t="str">
        <f>TRIM(LEFT(Tb_Reseller[[#This Row],[Group]],2))</f>
        <v>O</v>
      </c>
      <c r="L6205" s="17" t="str">
        <f>VLOOKUP(Tb_Reseller[[#This Row],[Agen id]],Mapping_Agen!A:E,5,0)</f>
        <v>ONLINE</v>
      </c>
      <c r="M6205" s="64">
        <v>0</v>
      </c>
      <c r="N6205" s="65">
        <v>0</v>
      </c>
      <c r="O6205" s="65">
        <f>IFERROR(VLOOKUP(Tb_Reseller[[#This Row],[Kode Reseller]],[1]Sheet1!$A:$B,2,0),0)</f>
        <v>0</v>
      </c>
    </row>
    <row r="6206" spans="1:15" x14ac:dyDescent="0.25">
      <c r="A6206" s="13" t="s">
        <v>150</v>
      </c>
      <c r="B6206" s="14" t="s">
        <v>14124</v>
      </c>
      <c r="C6206" s="15" t="s">
        <v>8213</v>
      </c>
      <c r="D6206" s="15" t="s">
        <v>8231</v>
      </c>
      <c r="E6206" s="16">
        <v>45987.522222222222</v>
      </c>
      <c r="F6206" s="13" t="s">
        <v>8204</v>
      </c>
      <c r="G6206" s="13" t="s">
        <v>150</v>
      </c>
      <c r="H6206" s="15" t="str">
        <f>UPPER(Tb_Reseller[[#This Row],[Agen id]]&amp;"-"&amp;VLOOKUP(Tb_Reseller[[#This Row],[Agen id]],A:B,2,0)&amp;"("&amp;Tb_Reseller[[#This Row],[Short]]&amp;")")</f>
        <v>AR39149-ZAKI CELL(P)</v>
      </c>
      <c r="I6206" s="15" t="str">
        <f>VLOOKUP(Tb_Reseller[[#This Row],[Agen id]],Mapping_Agen!A:D,4,0)</f>
        <v>Prima</v>
      </c>
      <c r="J6206" s="7" t="str">
        <f>VLOOKUP(Tb_Reseller[[#This Row],[Agen id]],Mapping_Agen!A:C,3,0)</f>
        <v>ICON</v>
      </c>
      <c r="K6206" s="17" t="str">
        <f>TRIM(LEFT(Tb_Reseller[[#This Row],[Group]],2))</f>
        <v>P</v>
      </c>
      <c r="L6206" s="17" t="str">
        <f>VLOOKUP(Tb_Reseller[[#This Row],[Agen id]],Mapping_Agen!A:E,5,0)</f>
        <v>NON SCO</v>
      </c>
      <c r="M6206" s="64">
        <v>9.451612903225838</v>
      </c>
      <c r="N6206" s="65">
        <v>8.0333333333333155</v>
      </c>
      <c r="O6206" s="65">
        <f>IFERROR(VLOOKUP(Tb_Reseller[[#This Row],[Kode Reseller]],[1]Sheet1!$A:$B,2,0),0)</f>
        <v>9.25</v>
      </c>
    </row>
    <row r="6207" spans="1:15" x14ac:dyDescent="0.25">
      <c r="A6207" s="13" t="s">
        <v>7823</v>
      </c>
      <c r="B6207" s="14" t="s">
        <v>16650</v>
      </c>
      <c r="C6207" s="15" t="s">
        <v>8202</v>
      </c>
      <c r="D6207" s="15" t="s">
        <v>11516</v>
      </c>
      <c r="E6207" s="16">
        <v>45987.708333333343</v>
      </c>
      <c r="F6207" s="13" t="s">
        <v>8204</v>
      </c>
      <c r="G6207" s="13" t="s">
        <v>7823</v>
      </c>
      <c r="H6207" s="15" t="str">
        <f>UPPER(Tb_Reseller[[#This Row],[Agen id]]&amp;"-"&amp;VLOOKUP(Tb_Reseller[[#This Row],[Agen id]],A:B,2,0)&amp;"("&amp;Tb_Reseller[[#This Row],[Short]]&amp;")")</f>
        <v>AR39152-SIDIK PERMANA(O)</v>
      </c>
      <c r="I6207" s="15" t="str">
        <f>VLOOKUP(Tb_Reseller[[#This Row],[Agen id]],Mapping_Agen!A:D,4,0)</f>
        <v>Prima</v>
      </c>
      <c r="J6207" s="7" t="str">
        <f>VLOOKUP(Tb_Reseller[[#This Row],[Agen id]],Mapping_Agen!A:C,3,0)</f>
        <v>ONLINE</v>
      </c>
      <c r="K6207" s="17" t="str">
        <f>TRIM(LEFT(Tb_Reseller[[#This Row],[Group]],2))</f>
        <v>O</v>
      </c>
      <c r="L6207" s="17" t="str">
        <f>VLOOKUP(Tb_Reseller[[#This Row],[Agen id]],Mapping_Agen!A:E,5,0)</f>
        <v>ONLINE</v>
      </c>
      <c r="M6207" s="64">
        <v>0</v>
      </c>
      <c r="N6207" s="65">
        <v>0</v>
      </c>
      <c r="O6207" s="65">
        <f>IFERROR(VLOOKUP(Tb_Reseller[[#This Row],[Kode Reseller]],[1]Sheet1!$A:$B,2,0),0)</f>
        <v>0</v>
      </c>
    </row>
    <row r="6208" spans="1:15" x14ac:dyDescent="0.25">
      <c r="A6208" s="13" t="s">
        <v>16651</v>
      </c>
      <c r="B6208" s="14" t="s">
        <v>8599</v>
      </c>
      <c r="C6208" s="15" t="s">
        <v>8357</v>
      </c>
      <c r="D6208" s="15" t="s">
        <v>8597</v>
      </c>
      <c r="E6208" s="16">
        <v>45987.726388888892</v>
      </c>
      <c r="F6208" s="7" t="s">
        <v>8268</v>
      </c>
      <c r="G6208" s="13" t="s">
        <v>396</v>
      </c>
      <c r="H6208" s="15" t="str">
        <f>UPPER(Tb_Reseller[[#This Row],[Agen id]]&amp;"-"&amp;VLOOKUP(Tb_Reseller[[#This Row],[Agen id]],A:B,2,0)&amp;"("&amp;Tb_Reseller[[#This Row],[Short]]&amp;")")</f>
        <v>AR01772-ANISSA MASTER(M3)</v>
      </c>
      <c r="I6208" s="15" t="str">
        <f>VLOOKUP(Tb_Reseller[[#This Row],[Agen id]],Mapping_Agen!A:D,4,0)</f>
        <v>Limit</v>
      </c>
      <c r="J6208" s="7" t="str">
        <f>VLOOKUP(Tb_Reseller[[#This Row],[Agen id]],Mapping_Agen!A:C,3,0)</f>
        <v>BSD</v>
      </c>
      <c r="K6208" s="17" t="str">
        <f>TRIM(LEFT(Tb_Reseller[[#This Row],[Group]],2))</f>
        <v>M3</v>
      </c>
      <c r="L6208" s="17" t="str">
        <f>VLOOKUP(Tb_Reseller[[#This Row],[Agen id]],Mapping_Agen!A:E,5,0)</f>
        <v>Hupron</v>
      </c>
      <c r="M6208" s="64">
        <v>9.6774193548387094E-2</v>
      </c>
      <c r="N6208" s="65">
        <v>0.1</v>
      </c>
      <c r="O6208" s="65">
        <f>IFERROR(VLOOKUP(Tb_Reseller[[#This Row],[Kode Reseller]],[1]Sheet1!$A:$B,2,0),0)</f>
        <v>0</v>
      </c>
    </row>
    <row r="6209" spans="1:15" x14ac:dyDescent="0.25">
      <c r="A6209" s="13" t="s">
        <v>16652</v>
      </c>
      <c r="B6209" s="14" t="s">
        <v>9255</v>
      </c>
      <c r="C6209" s="15" t="s">
        <v>8213</v>
      </c>
      <c r="D6209" s="15" t="s">
        <v>15044</v>
      </c>
      <c r="E6209" s="16">
        <v>45988.431944444441</v>
      </c>
      <c r="F6209" s="7" t="s">
        <v>8268</v>
      </c>
      <c r="G6209" s="13" t="s">
        <v>5149</v>
      </c>
      <c r="H6209" s="15" t="str">
        <f>UPPER(Tb_Reseller[[#This Row],[Agen id]]&amp;"-"&amp;VLOOKUP(Tb_Reseller[[#This Row],[Agen id]],A:B,2,0)&amp;"("&amp;Tb_Reseller[[#This Row],[Short]]&amp;")")</f>
        <v>AR34632-BHARATA CELL(P)</v>
      </c>
      <c r="I6209" s="15" t="str">
        <f>VLOOKUP(Tb_Reseller[[#This Row],[Agen id]],Mapping_Agen!A:D,4,0)</f>
        <v>Prima</v>
      </c>
      <c r="J6209" s="7" t="str">
        <f>VLOOKUP(Tb_Reseller[[#This Row],[Agen id]],Mapping_Agen!A:C,3,0)</f>
        <v>PRG</v>
      </c>
      <c r="K6209" s="17" t="str">
        <f>TRIM(LEFT(Tb_Reseller[[#This Row],[Group]],2))</f>
        <v>P</v>
      </c>
      <c r="L6209" s="17" t="str">
        <f>VLOOKUP(Tb_Reseller[[#This Row],[Agen id]],Mapping_Agen!A:E,5,0)</f>
        <v>NON SCO</v>
      </c>
      <c r="M6209" s="64">
        <v>9.6774193548387094E-2</v>
      </c>
      <c r="N6209" s="65">
        <v>0.26666666666666666</v>
      </c>
      <c r="O6209" s="65">
        <f>IFERROR(VLOOKUP(Tb_Reseller[[#This Row],[Kode Reseller]],[1]Sheet1!$A:$B,2,0),0)</f>
        <v>0.25</v>
      </c>
    </row>
    <row r="6210" spans="1:15" x14ac:dyDescent="0.25">
      <c r="A6210" s="13" t="s">
        <v>16653</v>
      </c>
      <c r="B6210" s="14" t="s">
        <v>16654</v>
      </c>
      <c r="C6210" s="15" t="s">
        <v>8213</v>
      </c>
      <c r="D6210" s="15" t="s">
        <v>15402</v>
      </c>
      <c r="E6210" s="16">
        <v>45989.842361111107</v>
      </c>
      <c r="F6210" s="13" t="s">
        <v>8268</v>
      </c>
      <c r="G6210" s="13" t="s">
        <v>1502</v>
      </c>
      <c r="H6210" s="15" t="str">
        <f>UPPER(Tb_Reseller[[#This Row],[Agen id]]&amp;"-"&amp;VLOOKUP(Tb_Reseller[[#This Row],[Agen id]],A:B,2,0)&amp;"("&amp;Tb_Reseller[[#This Row],[Short]]&amp;")")</f>
        <v>AR35152-ERNANSTORE(P)</v>
      </c>
      <c r="I6210" s="15" t="str">
        <f>VLOOKUP(Tb_Reseller[[#This Row],[Agen id]],Mapping_Agen!A:D,4,0)</f>
        <v>Prima</v>
      </c>
      <c r="J6210" s="7" t="str">
        <f>VLOOKUP(Tb_Reseller[[#This Row],[Agen id]],Mapping_Agen!A:C,3,0)</f>
        <v>PP</v>
      </c>
      <c r="K6210" s="17" t="str">
        <f>TRIM(LEFT(Tb_Reseller[[#This Row],[Group]],2))</f>
        <v>P</v>
      </c>
      <c r="L6210" s="17" t="str">
        <f>VLOOKUP(Tb_Reseller[[#This Row],[Agen id]],Mapping_Agen!A:E,5,0)</f>
        <v>NON SCO</v>
      </c>
      <c r="M6210" s="64">
        <v>0</v>
      </c>
      <c r="N6210" s="65">
        <v>0</v>
      </c>
      <c r="O6210" s="65">
        <f>IFERROR(VLOOKUP(Tb_Reseller[[#This Row],[Kode Reseller]],[1]Sheet1!$A:$B,2,0),0)</f>
        <v>0</v>
      </c>
    </row>
    <row r="6211" spans="1:15" x14ac:dyDescent="0.25">
      <c r="A6211" s="13" t="s">
        <v>7825</v>
      </c>
      <c r="B6211" s="14" t="s">
        <v>14897</v>
      </c>
      <c r="C6211" s="15" t="s">
        <v>8202</v>
      </c>
      <c r="D6211" s="15" t="s">
        <v>11516</v>
      </c>
      <c r="E6211" s="16">
        <v>45991.505555555559</v>
      </c>
      <c r="F6211" s="13" t="s">
        <v>8204</v>
      </c>
      <c r="G6211" s="13" t="s">
        <v>7825</v>
      </c>
      <c r="H6211" s="15" t="str">
        <f>UPPER(Tb_Reseller[[#This Row],[Agen id]]&amp;"-"&amp;VLOOKUP(Tb_Reseller[[#This Row],[Agen id]],A:B,2,0)&amp;"("&amp;Tb_Reseller[[#This Row],[Short]]&amp;")")</f>
        <v>AR39169-YURIZA CELL(O)</v>
      </c>
      <c r="I6211" s="15" t="str">
        <f>VLOOKUP(Tb_Reseller[[#This Row],[Agen id]],Mapping_Agen!A:D,4,0)</f>
        <v>Prima</v>
      </c>
      <c r="J6211" s="7" t="str">
        <f>VLOOKUP(Tb_Reseller[[#This Row],[Agen id]],Mapping_Agen!A:C,3,0)</f>
        <v>ONLINE</v>
      </c>
      <c r="K6211" s="17" t="str">
        <f>TRIM(LEFT(Tb_Reseller[[#This Row],[Group]],2))</f>
        <v>O</v>
      </c>
      <c r="L6211" s="17" t="str">
        <f>VLOOKUP(Tb_Reseller[[#This Row],[Agen id]],Mapping_Agen!A:E,5,0)</f>
        <v>ONLINE</v>
      </c>
      <c r="M6211" s="64">
        <v>0</v>
      </c>
      <c r="N6211" s="65">
        <v>0</v>
      </c>
      <c r="O6211" s="65">
        <f>IFERROR(VLOOKUP(Tb_Reseller[[#This Row],[Kode Reseller]],[1]Sheet1!$A:$B,2,0),0)</f>
        <v>0</v>
      </c>
    </row>
    <row r="6212" spans="1:15" x14ac:dyDescent="0.25">
      <c r="A6212" s="13" t="s">
        <v>16655</v>
      </c>
      <c r="B6212" s="14" t="s">
        <v>16656</v>
      </c>
      <c r="C6212" s="15" t="s">
        <v>8208</v>
      </c>
      <c r="D6212" s="15" t="s">
        <v>10766</v>
      </c>
      <c r="E6212" s="16">
        <v>45992.490277777782</v>
      </c>
      <c r="F6212" s="7" t="s">
        <v>8268</v>
      </c>
      <c r="G6212" s="13" t="s">
        <v>1416</v>
      </c>
      <c r="H6212" s="15" t="str">
        <f>UPPER(Tb_Reseller[[#This Row],[Agen id]]&amp;"-"&amp;VLOOKUP(Tb_Reseller[[#This Row],[Agen id]],A:B,2,0)&amp;"("&amp;Tb_Reseller[[#This Row],[Short]]&amp;")")</f>
        <v>AR14974-GEVIN CELL(R)</v>
      </c>
      <c r="I6212" s="15" t="str">
        <f>VLOOKUP(Tb_Reseller[[#This Row],[Agen id]],Mapping_Agen!A:D,4,0)</f>
        <v>No Limit</v>
      </c>
      <c r="J6212" s="7" t="str">
        <f>VLOOKUP(Tb_Reseller[[#This Row],[Agen id]],Mapping_Agen!A:C,3,0)</f>
        <v>PP</v>
      </c>
      <c r="K6212" s="17" t="str">
        <f>TRIM(LEFT(Tb_Reseller[[#This Row],[Group]],2))</f>
        <v>R</v>
      </c>
      <c r="L6212" s="17" t="str">
        <f>VLOOKUP(Tb_Reseller[[#This Row],[Agen id]],Mapping_Agen!A:E,5,0)</f>
        <v>Febri Kurniawan</v>
      </c>
      <c r="M6212" s="64">
        <v>0</v>
      </c>
      <c r="N6212" s="65">
        <v>0</v>
      </c>
      <c r="O6212" s="65">
        <f>IFERROR(VLOOKUP(Tb_Reseller[[#This Row],[Kode Reseller]],[1]Sheet1!$A:$B,2,0),0)</f>
        <v>0</v>
      </c>
    </row>
    <row r="6213" spans="1:15" x14ac:dyDescent="0.25">
      <c r="A6213" s="13" t="s">
        <v>7832</v>
      </c>
      <c r="B6213" s="14" t="s">
        <v>16657</v>
      </c>
      <c r="C6213" s="15" t="s">
        <v>8213</v>
      </c>
      <c r="D6213" s="15" t="s">
        <v>11516</v>
      </c>
      <c r="E6213" s="16">
        <v>45994.381249999999</v>
      </c>
      <c r="F6213" s="13" t="s">
        <v>8204</v>
      </c>
      <c r="G6213" s="13" t="s">
        <v>7832</v>
      </c>
      <c r="H6213" s="15" t="str">
        <f>UPPER(Tb_Reseller[[#This Row],[Agen id]]&amp;"-"&amp;VLOOKUP(Tb_Reseller[[#This Row],[Agen id]],A:B,2,0)&amp;"("&amp;Tb_Reseller[[#This Row],[Short]]&amp;")")</f>
        <v>AR39180-BAROKAH CELL 3(P)</v>
      </c>
      <c r="I6213" s="15" t="str">
        <f>VLOOKUP(Tb_Reseller[[#This Row],[Agen id]],Mapping_Agen!A:D,4,0)</f>
        <v>Prima</v>
      </c>
      <c r="J6213" s="7" t="str">
        <f>VLOOKUP(Tb_Reseller[[#This Row],[Agen id]],Mapping_Agen!A:C,3,0)</f>
        <v>ONLINE</v>
      </c>
      <c r="K6213" s="17" t="str">
        <f>TRIM(LEFT(Tb_Reseller[[#This Row],[Group]],2))</f>
        <v>P</v>
      </c>
      <c r="L6213" s="17" t="str">
        <f>VLOOKUP(Tb_Reseller[[#This Row],[Agen id]],Mapping_Agen!A:E,5,0)</f>
        <v>ONLINE</v>
      </c>
      <c r="M6213" s="64">
        <v>0</v>
      </c>
      <c r="N6213" s="65">
        <v>0</v>
      </c>
      <c r="O6213" s="65">
        <f>IFERROR(VLOOKUP(Tb_Reseller[[#This Row],[Kode Reseller]],[1]Sheet1!$A:$B,2,0),0)</f>
        <v>0</v>
      </c>
    </row>
    <row r="6214" spans="1:15" x14ac:dyDescent="0.25">
      <c r="A6214" s="13" t="s">
        <v>16658</v>
      </c>
      <c r="B6214" s="14" t="s">
        <v>11548</v>
      </c>
      <c r="C6214" s="15" t="s">
        <v>8213</v>
      </c>
      <c r="D6214" s="15" t="s">
        <v>8960</v>
      </c>
      <c r="E6214" s="16">
        <v>45994.465277777781</v>
      </c>
      <c r="F6214" s="7" t="s">
        <v>8268</v>
      </c>
      <c r="G6214" s="13" t="s">
        <v>432</v>
      </c>
      <c r="H6214" s="15" t="str">
        <f>UPPER(Tb_Reseller[[#This Row],[Agen id]]&amp;"-"&amp;VLOOKUP(Tb_Reseller[[#This Row],[Agen id]],A:B,2,0)&amp;"("&amp;Tb_Reseller[[#This Row],[Short]]&amp;")")</f>
        <v>AR01800-FARID CELL(P)</v>
      </c>
      <c r="I6214" s="15" t="str">
        <f>VLOOKUP(Tb_Reseller[[#This Row],[Agen id]],Mapping_Agen!A:D,4,0)</f>
        <v>Prima</v>
      </c>
      <c r="J6214" s="7" t="str">
        <f>VLOOKUP(Tb_Reseller[[#This Row],[Agen id]],Mapping_Agen!A:C,3,0)</f>
        <v>BSD</v>
      </c>
      <c r="K6214" s="17" t="str">
        <f>TRIM(LEFT(Tb_Reseller[[#This Row],[Group]],2))</f>
        <v>P</v>
      </c>
      <c r="L6214" s="17" t="str">
        <f>VLOOKUP(Tb_Reseller[[#This Row],[Agen id]],Mapping_Agen!A:E,5,0)</f>
        <v>NON SCO</v>
      </c>
      <c r="M6214" s="64">
        <v>0.25806451612903225</v>
      </c>
      <c r="N6214" s="65">
        <v>0.43333333333333329</v>
      </c>
      <c r="O6214" s="65">
        <f>IFERROR(VLOOKUP(Tb_Reseller[[#This Row],[Kode Reseller]],[1]Sheet1!$A:$B,2,0),0)</f>
        <v>0.25</v>
      </c>
    </row>
    <row r="6215" spans="1:15" x14ac:dyDescent="0.25">
      <c r="A6215" s="13" t="s">
        <v>224</v>
      </c>
      <c r="B6215" s="14" t="s">
        <v>16659</v>
      </c>
      <c r="C6215" s="15" t="s">
        <v>8202</v>
      </c>
      <c r="D6215" s="15" t="s">
        <v>11516</v>
      </c>
      <c r="E6215" s="16">
        <v>45997.366666666669</v>
      </c>
      <c r="F6215" s="13" t="s">
        <v>8204</v>
      </c>
      <c r="G6215" s="13" t="s">
        <v>224</v>
      </c>
      <c r="H6215" s="15" t="str">
        <f>UPPER(Tb_Reseller[[#This Row],[Agen id]]&amp;"-"&amp;VLOOKUP(Tb_Reseller[[#This Row],[Agen id]],A:B,2,0)&amp;"("&amp;Tb_Reseller[[#This Row],[Short]]&amp;")")</f>
        <v>AR39187-SITI ROHANAH(O)</v>
      </c>
      <c r="I6215" s="15" t="str">
        <f>VLOOKUP(Tb_Reseller[[#This Row],[Agen id]],Mapping_Agen!A:D,4,0)</f>
        <v>Prima</v>
      </c>
      <c r="J6215" s="7" t="str">
        <f>VLOOKUP(Tb_Reseller[[#This Row],[Agen id]],Mapping_Agen!A:C,3,0)</f>
        <v>ONLINE</v>
      </c>
      <c r="K6215" s="17" t="str">
        <f>TRIM(LEFT(Tb_Reseller[[#This Row],[Group]],2))</f>
        <v>O</v>
      </c>
      <c r="L6215" s="17" t="str">
        <f>VLOOKUP(Tb_Reseller[[#This Row],[Agen id]],Mapping_Agen!A:E,5,0)</f>
        <v>ONLINE</v>
      </c>
      <c r="M6215" s="64">
        <v>8.9354838709677598</v>
      </c>
      <c r="N6215" s="65">
        <v>8.3333333333333144</v>
      </c>
      <c r="O6215" s="65">
        <f>IFERROR(VLOOKUP(Tb_Reseller[[#This Row],[Kode Reseller]],[1]Sheet1!$A:$B,2,0),0)</f>
        <v>10.25</v>
      </c>
    </row>
    <row r="6216" spans="1:15" x14ac:dyDescent="0.25">
      <c r="A6216" s="13" t="s">
        <v>16660</v>
      </c>
      <c r="B6216" s="14" t="s">
        <v>16661</v>
      </c>
      <c r="C6216" s="15" t="s">
        <v>8222</v>
      </c>
      <c r="D6216" s="15" t="s">
        <v>10261</v>
      </c>
      <c r="E6216" s="16">
        <v>45997.427777777782</v>
      </c>
      <c r="F6216" s="7" t="s">
        <v>8268</v>
      </c>
      <c r="G6216" s="13" t="s">
        <v>1628</v>
      </c>
      <c r="H6216" s="15" t="str">
        <f>UPPER(Tb_Reseller[[#This Row],[Agen id]]&amp;"-"&amp;VLOOKUP(Tb_Reseller[[#This Row],[Agen id]],A:B,2,0)&amp;"("&amp;Tb_Reseller[[#This Row],[Short]]&amp;")")</f>
        <v>AR17783-ENDAH CELL(MV)</v>
      </c>
      <c r="I6216" s="15" t="str">
        <f>VLOOKUP(Tb_Reseller[[#This Row],[Agen id]],Mapping_Agen!A:D,4,0)</f>
        <v>Limit</v>
      </c>
      <c r="J6216" s="7" t="str">
        <f>VLOOKUP(Tb_Reseller[[#This Row],[Agen id]],Mapping_Agen!A:C,3,0)</f>
        <v>BSD</v>
      </c>
      <c r="K6216" s="17" t="str">
        <f>TRIM(LEFT(Tb_Reseller[[#This Row],[Group]],2))</f>
        <v>MV</v>
      </c>
      <c r="L6216" s="17" t="str">
        <f>VLOOKUP(Tb_Reseller[[#This Row],[Agen id]],Mapping_Agen!A:E,5,0)</f>
        <v>Hupron</v>
      </c>
      <c r="M6216" s="64">
        <v>0</v>
      </c>
      <c r="N6216" s="65">
        <v>0</v>
      </c>
      <c r="O6216" s="65">
        <f>IFERROR(VLOOKUP(Tb_Reseller[[#This Row],[Kode Reseller]],[1]Sheet1!$A:$B,2,0),0)</f>
        <v>0</v>
      </c>
    </row>
    <row r="6217" spans="1:15" x14ac:dyDescent="0.25">
      <c r="A6217" s="13" t="s">
        <v>7837</v>
      </c>
      <c r="B6217" s="14" t="s">
        <v>16662</v>
      </c>
      <c r="C6217" s="15" t="s">
        <v>8202</v>
      </c>
      <c r="D6217" s="15" t="s">
        <v>11516</v>
      </c>
      <c r="E6217" s="16">
        <v>45997.570138888892</v>
      </c>
      <c r="F6217" s="13" t="s">
        <v>8204</v>
      </c>
      <c r="G6217" s="13" t="s">
        <v>7837</v>
      </c>
      <c r="H6217" s="15" t="str">
        <f>UPPER(Tb_Reseller[[#This Row],[Agen id]]&amp;"-"&amp;VLOOKUP(Tb_Reseller[[#This Row],[Agen id]],A:B,2,0)&amp;"("&amp;Tb_Reseller[[#This Row],[Short]]&amp;")")</f>
        <v>AR39189-YAYAN(O)</v>
      </c>
      <c r="I6217" s="15" t="str">
        <f>VLOOKUP(Tb_Reseller[[#This Row],[Agen id]],Mapping_Agen!A:D,4,0)</f>
        <v>Prima</v>
      </c>
      <c r="J6217" s="7" t="str">
        <f>VLOOKUP(Tb_Reseller[[#This Row],[Agen id]],Mapping_Agen!A:C,3,0)</f>
        <v>ONLINE</v>
      </c>
      <c r="K6217" s="17" t="str">
        <f>TRIM(LEFT(Tb_Reseller[[#This Row],[Group]],2))</f>
        <v>O</v>
      </c>
      <c r="L6217" s="17" t="str">
        <f>VLOOKUP(Tb_Reseller[[#This Row],[Agen id]],Mapping_Agen!A:E,5,0)</f>
        <v>ONLINE</v>
      </c>
      <c r="M6217" s="64">
        <v>0</v>
      </c>
      <c r="N6217" s="65">
        <v>0</v>
      </c>
      <c r="O6217" s="65">
        <f>IFERROR(VLOOKUP(Tb_Reseller[[#This Row],[Kode Reseller]],[1]Sheet1!$A:$B,2,0),0)</f>
        <v>0</v>
      </c>
    </row>
    <row r="6218" spans="1:15" x14ac:dyDescent="0.25">
      <c r="A6218" s="13" t="s">
        <v>7729</v>
      </c>
      <c r="B6218" s="14" t="s">
        <v>16663</v>
      </c>
      <c r="C6218" s="15" t="s">
        <v>8213</v>
      </c>
      <c r="D6218" s="15" t="s">
        <v>11516</v>
      </c>
      <c r="E6218" s="16">
        <v>45997.710416666669</v>
      </c>
      <c r="F6218" s="13" t="s">
        <v>8204</v>
      </c>
      <c r="G6218" s="13" t="s">
        <v>7729</v>
      </c>
      <c r="H6218" s="15" t="str">
        <f>UPPER(Tb_Reseller[[#This Row],[Agen id]]&amp;"-"&amp;VLOOKUP(Tb_Reseller[[#This Row],[Agen id]],A:B,2,0)&amp;"("&amp;Tb_Reseller[[#This Row],[Short]]&amp;")")</f>
        <v>AR39192-CIPAH CELL(P)</v>
      </c>
      <c r="I6218" s="15" t="str">
        <f>VLOOKUP(Tb_Reseller[[#This Row],[Agen id]],Mapping_Agen!A:D,4,0)</f>
        <v>Prima</v>
      </c>
      <c r="J6218" s="7" t="str">
        <f>VLOOKUP(Tb_Reseller[[#This Row],[Agen id]],Mapping_Agen!A:C,3,0)</f>
        <v>ONLINE</v>
      </c>
      <c r="K6218" s="17" t="str">
        <f>TRIM(LEFT(Tb_Reseller[[#This Row],[Group]],2))</f>
        <v>P</v>
      </c>
      <c r="L6218" s="17" t="str">
        <f>VLOOKUP(Tb_Reseller[[#This Row],[Agen id]],Mapping_Agen!A:E,5,0)</f>
        <v>ONLINE</v>
      </c>
      <c r="M6218" s="64">
        <v>0</v>
      </c>
      <c r="N6218" s="65">
        <v>0</v>
      </c>
      <c r="O6218" s="65">
        <f>IFERROR(VLOOKUP(Tb_Reseller[[#This Row],[Kode Reseller]],[1]Sheet1!$A:$B,2,0),0)</f>
        <v>0</v>
      </c>
    </row>
    <row r="6219" spans="1:15" x14ac:dyDescent="0.25">
      <c r="A6219" s="13" t="s">
        <v>16664</v>
      </c>
      <c r="B6219" s="14" t="s">
        <v>16665</v>
      </c>
      <c r="C6219" s="15" t="s">
        <v>8213</v>
      </c>
      <c r="D6219" s="15" t="s">
        <v>8829</v>
      </c>
      <c r="E6219" s="16">
        <v>45999.773611111108</v>
      </c>
      <c r="F6219" s="7" t="s">
        <v>8268</v>
      </c>
      <c r="G6219" s="13" t="s">
        <v>886</v>
      </c>
      <c r="H6219" s="15" t="str">
        <f>UPPER(Tb_Reseller[[#This Row],[Agen id]]&amp;"-"&amp;VLOOKUP(Tb_Reseller[[#This Row],[Agen id]],A:B,2,0)&amp;"("&amp;Tb_Reseller[[#This Row],[Short]]&amp;")")</f>
        <v>AR08869-BAROKAH CELL 2(P)</v>
      </c>
      <c r="I6219" s="15" t="str">
        <f>VLOOKUP(Tb_Reseller[[#This Row],[Agen id]],Mapping_Agen!A:D,4,0)</f>
        <v>Prima</v>
      </c>
      <c r="J6219" s="7" t="str">
        <f>VLOOKUP(Tb_Reseller[[#This Row],[Agen id]],Mapping_Agen!A:C,3,0)</f>
        <v>BSD</v>
      </c>
      <c r="K6219" s="17" t="str">
        <f>TRIM(LEFT(Tb_Reseller[[#This Row],[Group]],2))</f>
        <v>P</v>
      </c>
      <c r="L6219" s="17" t="str">
        <f>VLOOKUP(Tb_Reseller[[#This Row],[Agen id]],Mapping_Agen!A:E,5,0)</f>
        <v>NON SCO</v>
      </c>
      <c r="M6219" s="64">
        <v>0</v>
      </c>
      <c r="N6219" s="65">
        <v>0</v>
      </c>
      <c r="O6219" s="65">
        <f>IFERROR(VLOOKUP(Tb_Reseller[[#This Row],[Kode Reseller]],[1]Sheet1!$A:$B,2,0),0)</f>
        <v>0</v>
      </c>
    </row>
    <row r="6220" spans="1:15" x14ac:dyDescent="0.25">
      <c r="A6220" s="13" t="s">
        <v>16666</v>
      </c>
      <c r="B6220" s="14" t="s">
        <v>16667</v>
      </c>
      <c r="C6220" s="15" t="s">
        <v>8562</v>
      </c>
      <c r="D6220" s="15" t="s">
        <v>9660</v>
      </c>
      <c r="E6220" s="16">
        <v>46000.439583333333</v>
      </c>
      <c r="F6220" s="7" t="s">
        <v>8268</v>
      </c>
      <c r="G6220" s="13" t="s">
        <v>4903</v>
      </c>
      <c r="H6220" s="15" t="str">
        <f>UPPER(Tb_Reseller[[#This Row],[Agen id]]&amp;"-"&amp;VLOOKUP(Tb_Reseller[[#This Row],[Agen id]],A:B,2,0)&amp;"("&amp;Tb_Reseller[[#This Row],[Short]]&amp;")")</f>
        <v>AR14474-GHINA CELL(MV)</v>
      </c>
      <c r="I6220" s="15" t="str">
        <f>VLOOKUP(Tb_Reseller[[#This Row],[Agen id]],Mapping_Agen!A:D,4,0)</f>
        <v>No Limit</v>
      </c>
      <c r="J6220" s="7" t="str">
        <f>VLOOKUP(Tb_Reseller[[#This Row],[Agen id]],Mapping_Agen!A:C,3,0)</f>
        <v>ICON</v>
      </c>
      <c r="K6220" s="17" t="str">
        <f>TRIM(LEFT(Tb_Reseller[[#This Row],[Group]],2))</f>
        <v>MV</v>
      </c>
      <c r="L6220" s="17" t="str">
        <f>VLOOKUP(Tb_Reseller[[#This Row],[Agen id]],Mapping_Agen!A:E,5,0)</f>
        <v>Abdul Harris</v>
      </c>
      <c r="M6220" s="64">
        <v>0</v>
      </c>
      <c r="N6220" s="65">
        <v>0</v>
      </c>
      <c r="O6220" s="65">
        <f>IFERROR(VLOOKUP(Tb_Reseller[[#This Row],[Kode Reseller]],[1]Sheet1!$A:$B,2,0),0)</f>
        <v>0</v>
      </c>
    </row>
    <row r="6221" spans="1:15" x14ac:dyDescent="0.25">
      <c r="A6221" s="13" t="s">
        <v>7731</v>
      </c>
      <c r="B6221" s="14" t="s">
        <v>16668</v>
      </c>
      <c r="C6221" s="15" t="s">
        <v>8202</v>
      </c>
      <c r="D6221" s="15" t="s">
        <v>11516</v>
      </c>
      <c r="E6221" s="16">
        <v>46000.686805555553</v>
      </c>
      <c r="F6221" s="13" t="s">
        <v>8204</v>
      </c>
      <c r="G6221" s="13" t="s">
        <v>7731</v>
      </c>
      <c r="H6221" s="15" t="str">
        <f>UPPER(Tb_Reseller[[#This Row],[Agen id]]&amp;"-"&amp;VLOOKUP(Tb_Reseller[[#This Row],[Agen id]],A:B,2,0)&amp;"("&amp;Tb_Reseller[[#This Row],[Short]]&amp;")")</f>
        <v>AR39202-DELVI(O)</v>
      </c>
      <c r="I6221" s="15" t="str">
        <f>VLOOKUP(Tb_Reseller[[#This Row],[Agen id]],Mapping_Agen!A:D,4,0)</f>
        <v>Prima</v>
      </c>
      <c r="J6221" s="7" t="str">
        <f>VLOOKUP(Tb_Reseller[[#This Row],[Agen id]],Mapping_Agen!A:C,3,0)</f>
        <v>ONLINE</v>
      </c>
      <c r="K6221" s="17" t="str">
        <f>TRIM(LEFT(Tb_Reseller[[#This Row],[Group]],2))</f>
        <v>O</v>
      </c>
      <c r="L6221" s="17" t="str">
        <f>VLOOKUP(Tb_Reseller[[#This Row],[Agen id]],Mapping_Agen!A:E,5,0)</f>
        <v>ONLINE</v>
      </c>
      <c r="M6221" s="64">
        <v>0</v>
      </c>
      <c r="N6221" s="65">
        <v>0</v>
      </c>
      <c r="O6221" s="65">
        <f>IFERROR(VLOOKUP(Tb_Reseller[[#This Row],[Kode Reseller]],[1]Sheet1!$A:$B,2,0),0)</f>
        <v>0</v>
      </c>
    </row>
    <row r="6222" spans="1:15" x14ac:dyDescent="0.25">
      <c r="A6222" s="13" t="s">
        <v>16669</v>
      </c>
      <c r="B6222" s="14" t="s">
        <v>16670</v>
      </c>
      <c r="C6222" s="15" t="s">
        <v>8213</v>
      </c>
      <c r="D6222" s="15" t="s">
        <v>9018</v>
      </c>
      <c r="E6222" s="16">
        <v>46001.486111111109</v>
      </c>
      <c r="F6222" s="7" t="s">
        <v>8268</v>
      </c>
      <c r="G6222" s="13" t="s">
        <v>806</v>
      </c>
      <c r="H6222" s="15" t="str">
        <f>UPPER(Tb_Reseller[[#This Row],[Agen id]]&amp;"-"&amp;VLOOKUP(Tb_Reseller[[#This Row],[Agen id]],A:B,2,0)&amp;"("&amp;Tb_Reseller[[#This Row],[Short]]&amp;")")</f>
        <v>AR08006-TJ CELL(P)</v>
      </c>
      <c r="I6222" s="15" t="str">
        <f>VLOOKUP(Tb_Reseller[[#This Row],[Agen id]],Mapping_Agen!A:D,4,0)</f>
        <v>Prima</v>
      </c>
      <c r="J6222" s="7" t="str">
        <f>VLOOKUP(Tb_Reseller[[#This Row],[Agen id]],Mapping_Agen!A:C,3,0)</f>
        <v>ICON</v>
      </c>
      <c r="K6222" s="17" t="str">
        <f>TRIM(LEFT(Tb_Reseller[[#This Row],[Group]],2))</f>
        <v>P</v>
      </c>
      <c r="L6222" s="17" t="str">
        <f>VLOOKUP(Tb_Reseller[[#This Row],[Agen id]],Mapping_Agen!A:E,5,0)</f>
        <v>Abdul Harris</v>
      </c>
      <c r="M6222" s="64">
        <v>0</v>
      </c>
      <c r="N6222" s="65">
        <v>0</v>
      </c>
      <c r="O6222" s="65">
        <f>IFERROR(VLOOKUP(Tb_Reseller[[#This Row],[Kode Reseller]],[1]Sheet1!$A:$B,2,0),0)</f>
        <v>0</v>
      </c>
    </row>
    <row r="6223" spans="1:15" x14ac:dyDescent="0.25">
      <c r="A6223" s="13" t="s">
        <v>16671</v>
      </c>
      <c r="B6223" s="14" t="s">
        <v>9848</v>
      </c>
      <c r="C6223" s="15" t="s">
        <v>8213</v>
      </c>
      <c r="D6223" s="15" t="s">
        <v>9018</v>
      </c>
      <c r="E6223" s="16">
        <v>46001.486805555563</v>
      </c>
      <c r="F6223" s="7" t="s">
        <v>8268</v>
      </c>
      <c r="G6223" s="13" t="s">
        <v>806</v>
      </c>
      <c r="H6223" s="15" t="str">
        <f>UPPER(Tb_Reseller[[#This Row],[Agen id]]&amp;"-"&amp;VLOOKUP(Tb_Reseller[[#This Row],[Agen id]],A:B,2,0)&amp;"("&amp;Tb_Reseller[[#This Row],[Short]]&amp;")")</f>
        <v>AR08006-TJ CELL(P)</v>
      </c>
      <c r="I6223" s="15" t="str">
        <f>VLOOKUP(Tb_Reseller[[#This Row],[Agen id]],Mapping_Agen!A:D,4,0)</f>
        <v>Prima</v>
      </c>
      <c r="J6223" s="7" t="str">
        <f>VLOOKUP(Tb_Reseller[[#This Row],[Agen id]],Mapping_Agen!A:C,3,0)</f>
        <v>ICON</v>
      </c>
      <c r="K6223" s="17" t="str">
        <f>TRIM(LEFT(Tb_Reseller[[#This Row],[Group]],2))</f>
        <v>P</v>
      </c>
      <c r="L6223" s="17" t="str">
        <f>VLOOKUP(Tb_Reseller[[#This Row],[Agen id]],Mapping_Agen!A:E,5,0)</f>
        <v>Abdul Harris</v>
      </c>
      <c r="M6223" s="64">
        <v>1.2258064516129024</v>
      </c>
      <c r="N6223" s="65">
        <v>1.1000000000000001</v>
      </c>
      <c r="O6223" s="65">
        <f>IFERROR(VLOOKUP(Tb_Reseller[[#This Row],[Kode Reseller]],[1]Sheet1!$A:$B,2,0),0)</f>
        <v>0</v>
      </c>
    </row>
    <row r="6224" spans="1:15" x14ac:dyDescent="0.25">
      <c r="A6224" s="13" t="s">
        <v>7733</v>
      </c>
      <c r="B6224" s="14" t="s">
        <v>14748</v>
      </c>
      <c r="C6224" s="15" t="s">
        <v>8202</v>
      </c>
      <c r="D6224" s="15" t="s">
        <v>11516</v>
      </c>
      <c r="E6224" s="16">
        <v>46001.640277777777</v>
      </c>
      <c r="F6224" s="13" t="s">
        <v>8204</v>
      </c>
      <c r="G6224" s="13" t="s">
        <v>7733</v>
      </c>
      <c r="H6224" s="15" t="str">
        <f>UPPER(Tb_Reseller[[#This Row],[Agen id]]&amp;"-"&amp;VLOOKUP(Tb_Reseller[[#This Row],[Agen id]],A:B,2,0)&amp;"("&amp;Tb_Reseller[[#This Row],[Short]]&amp;")")</f>
        <v>AR39209-WILDAN CELL(O)</v>
      </c>
      <c r="I6224" s="15" t="str">
        <f>VLOOKUP(Tb_Reseller[[#This Row],[Agen id]],Mapping_Agen!A:D,4,0)</f>
        <v>Prima</v>
      </c>
      <c r="J6224" s="7" t="str">
        <f>VLOOKUP(Tb_Reseller[[#This Row],[Agen id]],Mapping_Agen!A:C,3,0)</f>
        <v>ONLINE</v>
      </c>
      <c r="K6224" s="17" t="str">
        <f>TRIM(LEFT(Tb_Reseller[[#This Row],[Group]],2))</f>
        <v>O</v>
      </c>
      <c r="L6224" s="17" t="str">
        <f>VLOOKUP(Tb_Reseller[[#This Row],[Agen id]],Mapping_Agen!A:E,5,0)</f>
        <v>ONLINE</v>
      </c>
      <c r="M6224" s="64">
        <v>0</v>
      </c>
      <c r="N6224" s="65">
        <v>0</v>
      </c>
      <c r="O6224" s="65">
        <f>IFERROR(VLOOKUP(Tb_Reseller[[#This Row],[Kode Reseller]],[1]Sheet1!$A:$B,2,0),0)</f>
        <v>0</v>
      </c>
    </row>
    <row r="6225" spans="1:15" x14ac:dyDescent="0.25">
      <c r="A6225" s="13" t="s">
        <v>7839</v>
      </c>
      <c r="B6225" s="14" t="s">
        <v>16672</v>
      </c>
      <c r="C6225" s="15" t="s">
        <v>8202</v>
      </c>
      <c r="D6225" s="15" t="s">
        <v>11516</v>
      </c>
      <c r="E6225" s="16">
        <v>46003.268750000003</v>
      </c>
      <c r="F6225" s="13" t="s">
        <v>8204</v>
      </c>
      <c r="G6225" s="13" t="s">
        <v>7839</v>
      </c>
      <c r="H6225" s="15" t="str">
        <f>UPPER(Tb_Reseller[[#This Row],[Agen id]]&amp;"-"&amp;VLOOKUP(Tb_Reseller[[#This Row],[Agen id]],A:B,2,0)&amp;"("&amp;Tb_Reseller[[#This Row],[Short]]&amp;")")</f>
        <v>AR39214-ZIZAH CELL(O)</v>
      </c>
      <c r="I6225" s="15" t="str">
        <f>VLOOKUP(Tb_Reseller[[#This Row],[Agen id]],Mapping_Agen!A:D,4,0)</f>
        <v>Prima</v>
      </c>
      <c r="J6225" s="7" t="str">
        <f>VLOOKUP(Tb_Reseller[[#This Row],[Agen id]],Mapping_Agen!A:C,3,0)</f>
        <v>ONLINE</v>
      </c>
      <c r="K6225" s="17" t="str">
        <f>TRIM(LEFT(Tb_Reseller[[#This Row],[Group]],2))</f>
        <v>O</v>
      </c>
      <c r="L6225" s="17" t="str">
        <f>VLOOKUP(Tb_Reseller[[#This Row],[Agen id]],Mapping_Agen!A:E,5,0)</f>
        <v>ONLINE</v>
      </c>
      <c r="M6225" s="64">
        <v>0</v>
      </c>
      <c r="N6225" s="65">
        <v>0</v>
      </c>
      <c r="O6225" s="65">
        <f>IFERROR(VLOOKUP(Tb_Reseller[[#This Row],[Kode Reseller]],[1]Sheet1!$A:$B,2,0),0)</f>
        <v>0</v>
      </c>
    </row>
    <row r="6226" spans="1:15" x14ac:dyDescent="0.25">
      <c r="A6226" s="13" t="s">
        <v>16673</v>
      </c>
      <c r="B6226" s="14" t="s">
        <v>16674</v>
      </c>
      <c r="C6226" s="15" t="s">
        <v>8213</v>
      </c>
      <c r="D6226" s="15" t="s">
        <v>10794</v>
      </c>
      <c r="E6226" s="16">
        <v>46003.614583333343</v>
      </c>
      <c r="F6226" s="7" t="s">
        <v>8268</v>
      </c>
      <c r="G6226" s="13" t="s">
        <v>2062</v>
      </c>
      <c r="H6226" s="15" t="str">
        <f>UPPER(Tb_Reseller[[#This Row],[Agen id]]&amp;"-"&amp;VLOOKUP(Tb_Reseller[[#This Row],[Agen id]],A:B,2,0)&amp;"("&amp;Tb_Reseller[[#This Row],[Short]]&amp;")")</f>
        <v>AR23428-NINA YULIANA(P)</v>
      </c>
      <c r="I6226" s="15" t="str">
        <f>VLOOKUP(Tb_Reseller[[#This Row],[Agen id]],Mapping_Agen!A:D,4,0)</f>
        <v>Prima</v>
      </c>
      <c r="J6226" s="7" t="str">
        <f>VLOOKUP(Tb_Reseller[[#This Row],[Agen id]],Mapping_Agen!A:C,3,0)</f>
        <v>BSD</v>
      </c>
      <c r="K6226" s="17" t="str">
        <f>TRIM(LEFT(Tb_Reseller[[#This Row],[Group]],2))</f>
        <v>P</v>
      </c>
      <c r="L6226" s="17" t="str">
        <f>VLOOKUP(Tb_Reseller[[#This Row],[Agen id]],Mapping_Agen!A:E,5,0)</f>
        <v>NON SCO</v>
      </c>
      <c r="M6226" s="64">
        <v>0</v>
      </c>
      <c r="N6226" s="65">
        <v>0</v>
      </c>
      <c r="O6226" s="65">
        <f>IFERROR(VLOOKUP(Tb_Reseller[[#This Row],[Kode Reseller]],[1]Sheet1!$A:$B,2,0),0)</f>
        <v>0</v>
      </c>
    </row>
    <row r="6227" spans="1:15" x14ac:dyDescent="0.25">
      <c r="A6227" s="13" t="s">
        <v>7841</v>
      </c>
      <c r="B6227" s="14" t="s">
        <v>16675</v>
      </c>
      <c r="C6227" s="15" t="s">
        <v>8202</v>
      </c>
      <c r="D6227" s="15" t="s">
        <v>11516</v>
      </c>
      <c r="E6227" s="16">
        <v>46003.63958333333</v>
      </c>
      <c r="F6227" s="13" t="s">
        <v>8204</v>
      </c>
      <c r="G6227" s="13" t="s">
        <v>7841</v>
      </c>
      <c r="H6227" s="15" t="str">
        <f>UPPER(Tb_Reseller[[#This Row],[Agen id]]&amp;"-"&amp;VLOOKUP(Tb_Reseller[[#This Row],[Agen id]],A:B,2,0)&amp;"("&amp;Tb_Reseller[[#This Row],[Short]]&amp;")")</f>
        <v>AR39219-H.DADI(O)</v>
      </c>
      <c r="I6227" s="15" t="str">
        <f>VLOOKUP(Tb_Reseller[[#This Row],[Agen id]],Mapping_Agen!A:D,4,0)</f>
        <v>Prima</v>
      </c>
      <c r="J6227" s="7" t="str">
        <f>VLOOKUP(Tb_Reseller[[#This Row],[Agen id]],Mapping_Agen!A:C,3,0)</f>
        <v>ONLINE</v>
      </c>
      <c r="K6227" s="17" t="str">
        <f>TRIM(LEFT(Tb_Reseller[[#This Row],[Group]],2))</f>
        <v>O</v>
      </c>
      <c r="L6227" s="17" t="str">
        <f>VLOOKUP(Tb_Reseller[[#This Row],[Agen id]],Mapping_Agen!A:E,5,0)</f>
        <v>ONLINE</v>
      </c>
      <c r="M6227" s="64">
        <v>0</v>
      </c>
      <c r="N6227" s="65">
        <v>3.3333333333333333E-2</v>
      </c>
      <c r="O6227" s="65">
        <f>IFERROR(VLOOKUP(Tb_Reseller[[#This Row],[Kode Reseller]],[1]Sheet1!$A:$B,2,0),0)</f>
        <v>0</v>
      </c>
    </row>
    <row r="6228" spans="1:15" x14ac:dyDescent="0.25">
      <c r="A6228" s="13" t="s">
        <v>7847</v>
      </c>
      <c r="B6228" s="14" t="s">
        <v>16676</v>
      </c>
      <c r="C6228" s="15" t="s">
        <v>8202</v>
      </c>
      <c r="D6228" s="15" t="s">
        <v>11516</v>
      </c>
      <c r="E6228" s="16">
        <v>46003.862500000003</v>
      </c>
      <c r="F6228" s="13" t="s">
        <v>8204</v>
      </c>
      <c r="G6228" s="13" t="s">
        <v>7847</v>
      </c>
      <c r="H6228" s="15" t="str">
        <f>UPPER(Tb_Reseller[[#This Row],[Agen id]]&amp;"-"&amp;VLOOKUP(Tb_Reseller[[#This Row],[Agen id]],A:B,2,0)&amp;"("&amp;Tb_Reseller[[#This Row],[Short]]&amp;")")</f>
        <v>AR39221-ABIYA(O)</v>
      </c>
      <c r="I6228" s="15" t="str">
        <f>VLOOKUP(Tb_Reseller[[#This Row],[Agen id]],Mapping_Agen!A:D,4,0)</f>
        <v>Prima</v>
      </c>
      <c r="J6228" s="7" t="str">
        <f>VLOOKUP(Tb_Reseller[[#This Row],[Agen id]],Mapping_Agen!A:C,3,0)</f>
        <v>ONLINE</v>
      </c>
      <c r="K6228" s="17" t="str">
        <f>TRIM(LEFT(Tb_Reseller[[#This Row],[Group]],2))</f>
        <v>O</v>
      </c>
      <c r="L6228" s="17" t="str">
        <f>VLOOKUP(Tb_Reseller[[#This Row],[Agen id]],Mapping_Agen!A:E,5,0)</f>
        <v>ONLINE</v>
      </c>
      <c r="M6228" s="64">
        <v>0</v>
      </c>
      <c r="N6228" s="65">
        <v>0</v>
      </c>
      <c r="O6228" s="65">
        <f>IFERROR(VLOOKUP(Tb_Reseller[[#This Row],[Kode Reseller]],[1]Sheet1!$A:$B,2,0),0)</f>
        <v>0</v>
      </c>
    </row>
    <row r="6229" spans="1:15" x14ac:dyDescent="0.25">
      <c r="A6229" s="13" t="s">
        <v>16677</v>
      </c>
      <c r="B6229" s="14" t="s">
        <v>16678</v>
      </c>
      <c r="C6229" s="15" t="s">
        <v>8213</v>
      </c>
      <c r="D6229" s="15" t="s">
        <v>16679</v>
      </c>
      <c r="E6229" s="16">
        <v>46006.436111111107</v>
      </c>
      <c r="F6229" s="13" t="s">
        <v>8268</v>
      </c>
      <c r="G6229" s="13" t="s">
        <v>5894</v>
      </c>
      <c r="H6229" s="15" t="str">
        <f>UPPER(Tb_Reseller[[#This Row],[Agen id]]&amp;"-"&amp;VLOOKUP(Tb_Reseller[[#This Row],[Agen id]],A:B,2,0)&amp;"("&amp;Tb_Reseller[[#This Row],[Short]]&amp;")")</f>
        <v>AR35832-SYEHAN CELL(P)</v>
      </c>
      <c r="I6229" s="15" t="str">
        <f>VLOOKUP(Tb_Reseller[[#This Row],[Agen id]],Mapping_Agen!A:D,4,0)</f>
        <v>Prima</v>
      </c>
      <c r="J6229" s="7" t="str">
        <f>VLOOKUP(Tb_Reseller[[#This Row],[Agen id]],Mapping_Agen!A:C,3,0)</f>
        <v>BSD</v>
      </c>
      <c r="K6229" s="17" t="str">
        <f>TRIM(LEFT(Tb_Reseller[[#This Row],[Group]],2))</f>
        <v>P</v>
      </c>
      <c r="L6229" s="17" t="str">
        <f>VLOOKUP(Tb_Reseller[[#This Row],[Agen id]],Mapping_Agen!A:E,5,0)</f>
        <v>NON SCO</v>
      </c>
      <c r="M6229" s="64">
        <v>0.93548387096774133</v>
      </c>
      <c r="N6229" s="65">
        <v>1.1000000000000001</v>
      </c>
      <c r="O6229" s="65">
        <f>IFERROR(VLOOKUP(Tb_Reseller[[#This Row],[Kode Reseller]],[1]Sheet1!$A:$B,2,0),0)</f>
        <v>1.25</v>
      </c>
    </row>
    <row r="6230" spans="1:15" x14ac:dyDescent="0.25">
      <c r="A6230" s="13" t="s">
        <v>16680</v>
      </c>
      <c r="B6230" s="14" t="s">
        <v>16681</v>
      </c>
      <c r="C6230" s="15" t="s">
        <v>8213</v>
      </c>
      <c r="D6230" s="15" t="s">
        <v>15044</v>
      </c>
      <c r="E6230" s="16">
        <v>46006.443749999999</v>
      </c>
      <c r="F6230" s="7" t="s">
        <v>8268</v>
      </c>
      <c r="G6230" s="13" t="s">
        <v>5149</v>
      </c>
      <c r="H6230" s="15" t="str">
        <f>UPPER(Tb_Reseller[[#This Row],[Agen id]]&amp;"-"&amp;VLOOKUP(Tb_Reseller[[#This Row],[Agen id]],A:B,2,0)&amp;"("&amp;Tb_Reseller[[#This Row],[Short]]&amp;")")</f>
        <v>AR34632-BHARATA CELL(P)</v>
      </c>
      <c r="I6230" s="15" t="str">
        <f>VLOOKUP(Tb_Reseller[[#This Row],[Agen id]],Mapping_Agen!A:D,4,0)</f>
        <v>Prima</v>
      </c>
      <c r="J6230" s="7" t="str">
        <f>VLOOKUP(Tb_Reseller[[#This Row],[Agen id]],Mapping_Agen!A:C,3,0)</f>
        <v>PRG</v>
      </c>
      <c r="K6230" s="17" t="str">
        <f>TRIM(LEFT(Tb_Reseller[[#This Row],[Group]],2))</f>
        <v>P</v>
      </c>
      <c r="L6230" s="17" t="str">
        <f>VLOOKUP(Tb_Reseller[[#This Row],[Agen id]],Mapping_Agen!A:E,5,0)</f>
        <v>NON SCO</v>
      </c>
      <c r="M6230" s="64">
        <v>0</v>
      </c>
      <c r="N6230" s="65">
        <v>0</v>
      </c>
      <c r="O6230" s="65">
        <f>IFERROR(VLOOKUP(Tb_Reseller[[#This Row],[Kode Reseller]],[1]Sheet1!$A:$B,2,0),0)</f>
        <v>0</v>
      </c>
    </row>
    <row r="6231" spans="1:15" x14ac:dyDescent="0.25">
      <c r="A6231" s="13" t="s">
        <v>7852</v>
      </c>
      <c r="B6231" s="14" t="s">
        <v>16682</v>
      </c>
      <c r="C6231" s="15" t="s">
        <v>8202</v>
      </c>
      <c r="D6231" s="15" t="s">
        <v>11516</v>
      </c>
      <c r="E6231" s="16">
        <v>46007.720833333333</v>
      </c>
      <c r="F6231" s="13" t="s">
        <v>8204</v>
      </c>
      <c r="G6231" s="13" t="s">
        <v>7852</v>
      </c>
      <c r="H6231" s="15" t="str">
        <f>UPPER(Tb_Reseller[[#This Row],[Agen id]]&amp;"-"&amp;VLOOKUP(Tb_Reseller[[#This Row],[Agen id]],A:B,2,0)&amp;"("&amp;Tb_Reseller[[#This Row],[Short]]&amp;")")</f>
        <v>AR39234-SHAFA SELL(O)</v>
      </c>
      <c r="I6231" s="15" t="str">
        <f>VLOOKUP(Tb_Reseller[[#This Row],[Agen id]],Mapping_Agen!A:D,4,0)</f>
        <v>Prima</v>
      </c>
      <c r="J6231" s="7" t="str">
        <f>VLOOKUP(Tb_Reseller[[#This Row],[Agen id]],Mapping_Agen!A:C,3,0)</f>
        <v>ONLINE</v>
      </c>
      <c r="K6231" s="17" t="str">
        <f>TRIM(LEFT(Tb_Reseller[[#This Row],[Group]],2))</f>
        <v>O</v>
      </c>
      <c r="L6231" s="17" t="str">
        <f>VLOOKUP(Tb_Reseller[[#This Row],[Agen id]],Mapping_Agen!A:E,5,0)</f>
        <v>ONLINE</v>
      </c>
      <c r="M6231" s="64">
        <v>0</v>
      </c>
      <c r="N6231" s="65">
        <v>0</v>
      </c>
      <c r="O6231" s="65">
        <f>IFERROR(VLOOKUP(Tb_Reseller[[#This Row],[Kode Reseller]],[1]Sheet1!$A:$B,2,0),0)</f>
        <v>0</v>
      </c>
    </row>
    <row r="6232" spans="1:15" x14ac:dyDescent="0.25">
      <c r="A6232" s="13" t="s">
        <v>7854</v>
      </c>
      <c r="B6232" s="14" t="s">
        <v>16683</v>
      </c>
      <c r="C6232" s="15" t="s">
        <v>8202</v>
      </c>
      <c r="D6232" s="15" t="s">
        <v>11516</v>
      </c>
      <c r="E6232" s="16">
        <v>46008.991666666669</v>
      </c>
      <c r="F6232" s="13" t="s">
        <v>8204</v>
      </c>
      <c r="G6232" s="13" t="s">
        <v>7854</v>
      </c>
      <c r="H6232" s="15" t="str">
        <f>UPPER(Tb_Reseller[[#This Row],[Agen id]]&amp;"-"&amp;VLOOKUP(Tb_Reseller[[#This Row],[Agen id]],A:B,2,0)&amp;"("&amp;Tb_Reseller[[#This Row],[Short]]&amp;")")</f>
        <v>AR39239-MOH ALIM(O)</v>
      </c>
      <c r="I6232" s="15" t="str">
        <f>VLOOKUP(Tb_Reseller[[#This Row],[Agen id]],Mapping_Agen!A:D,4,0)</f>
        <v>Prima</v>
      </c>
      <c r="J6232" s="7" t="str">
        <f>VLOOKUP(Tb_Reseller[[#This Row],[Agen id]],Mapping_Agen!A:C,3,0)</f>
        <v>ONLINE</v>
      </c>
      <c r="K6232" s="17" t="str">
        <f>TRIM(LEFT(Tb_Reseller[[#This Row],[Group]],2))</f>
        <v>O</v>
      </c>
      <c r="L6232" s="17" t="str">
        <f>VLOOKUP(Tb_Reseller[[#This Row],[Agen id]],Mapping_Agen!A:E,5,0)</f>
        <v>ONLINE</v>
      </c>
      <c r="M6232" s="64">
        <v>0</v>
      </c>
      <c r="N6232" s="65">
        <v>0</v>
      </c>
      <c r="O6232" s="65">
        <f>IFERROR(VLOOKUP(Tb_Reseller[[#This Row],[Kode Reseller]],[1]Sheet1!$A:$B,2,0),0)</f>
        <v>0</v>
      </c>
    </row>
    <row r="6233" spans="1:15" x14ac:dyDescent="0.25">
      <c r="A6233" s="13" t="s">
        <v>7865</v>
      </c>
      <c r="B6233" s="14" t="s">
        <v>16684</v>
      </c>
      <c r="C6233" s="15" t="s">
        <v>8202</v>
      </c>
      <c r="D6233" s="15" t="s">
        <v>11516</v>
      </c>
      <c r="E6233" s="16">
        <v>46009.789583333331</v>
      </c>
      <c r="F6233" s="13" t="s">
        <v>8204</v>
      </c>
      <c r="G6233" s="13" t="s">
        <v>7865</v>
      </c>
      <c r="H6233" s="15" t="str">
        <f>UPPER(Tb_Reseller[[#This Row],[Agen id]]&amp;"-"&amp;VLOOKUP(Tb_Reseller[[#This Row],[Agen id]],A:B,2,0)&amp;"("&amp;Tb_Reseller[[#This Row],[Short]]&amp;")")</f>
        <v>AR39245-ERNA WATI(O)</v>
      </c>
      <c r="I6233" s="15" t="str">
        <f>VLOOKUP(Tb_Reseller[[#This Row],[Agen id]],Mapping_Agen!A:D,4,0)</f>
        <v>Prima</v>
      </c>
      <c r="J6233" s="7" t="str">
        <f>VLOOKUP(Tb_Reseller[[#This Row],[Agen id]],Mapping_Agen!A:C,3,0)</f>
        <v>ONLINE</v>
      </c>
      <c r="K6233" s="17" t="str">
        <f>TRIM(LEFT(Tb_Reseller[[#This Row],[Group]],2))</f>
        <v>O</v>
      </c>
      <c r="L6233" s="17" t="str">
        <f>VLOOKUP(Tb_Reseller[[#This Row],[Agen id]],Mapping_Agen!A:E,5,0)</f>
        <v>ONLINE</v>
      </c>
      <c r="M6233" s="64">
        <v>0</v>
      </c>
      <c r="N6233" s="65">
        <v>0</v>
      </c>
      <c r="O6233" s="65">
        <f>IFERROR(VLOOKUP(Tb_Reseller[[#This Row],[Kode Reseller]],[1]Sheet1!$A:$B,2,0),0)</f>
        <v>0</v>
      </c>
    </row>
    <row r="6234" spans="1:15" x14ac:dyDescent="0.25">
      <c r="A6234" s="13" t="s">
        <v>16685</v>
      </c>
      <c r="B6234" s="14" t="s">
        <v>14243</v>
      </c>
      <c r="C6234" s="15" t="s">
        <v>8213</v>
      </c>
      <c r="D6234" s="15" t="s">
        <v>11952</v>
      </c>
      <c r="E6234" s="16">
        <v>46010.910416666673</v>
      </c>
      <c r="F6234" s="7" t="s">
        <v>8268</v>
      </c>
      <c r="G6234" s="13" t="s">
        <v>550</v>
      </c>
      <c r="H6234" s="15" t="str">
        <f>UPPER(Tb_Reseller[[#This Row],[Agen id]]&amp;"-"&amp;VLOOKUP(Tb_Reseller[[#This Row],[Agen id]],A:B,2,0)&amp;"("&amp;Tb_Reseller[[#This Row],[Short]]&amp;")")</f>
        <v>AR03027-NOMEN CELL(P)</v>
      </c>
      <c r="I6234" s="15" t="str">
        <f>VLOOKUP(Tb_Reseller[[#This Row],[Agen id]],Mapping_Agen!A:D,4,0)</f>
        <v>Prima</v>
      </c>
      <c r="J6234" s="7" t="str">
        <f>VLOOKUP(Tb_Reseller[[#This Row],[Agen id]],Mapping_Agen!A:C,3,0)</f>
        <v>PP</v>
      </c>
      <c r="K6234" s="17" t="str">
        <f>TRIM(LEFT(Tb_Reseller[[#This Row],[Group]],2))</f>
        <v>P</v>
      </c>
      <c r="L6234" s="17" t="str">
        <f>VLOOKUP(Tb_Reseller[[#This Row],[Agen id]],Mapping_Agen!A:E,5,0)</f>
        <v>Febri Kurniawan</v>
      </c>
      <c r="M6234" s="64">
        <v>0.58064516129032229</v>
      </c>
      <c r="N6234" s="65">
        <v>0.3</v>
      </c>
      <c r="O6234" s="65">
        <f>IFERROR(VLOOKUP(Tb_Reseller[[#This Row],[Kode Reseller]],[1]Sheet1!$A:$B,2,0),0)</f>
        <v>0.25</v>
      </c>
    </row>
    <row r="6235" spans="1:15" x14ac:dyDescent="0.25">
      <c r="A6235" s="13" t="s">
        <v>16686</v>
      </c>
      <c r="B6235" s="14" t="s">
        <v>16687</v>
      </c>
      <c r="C6235" s="15" t="s">
        <v>8213</v>
      </c>
      <c r="D6235" s="15" t="s">
        <v>9018</v>
      </c>
      <c r="E6235" s="16">
        <v>46011.388194444437</v>
      </c>
      <c r="F6235" s="7" t="s">
        <v>8268</v>
      </c>
      <c r="G6235" s="13" t="s">
        <v>806</v>
      </c>
      <c r="H6235" s="15" t="str">
        <f>UPPER(Tb_Reseller[[#This Row],[Agen id]]&amp;"-"&amp;VLOOKUP(Tb_Reseller[[#This Row],[Agen id]],A:B,2,0)&amp;"("&amp;Tb_Reseller[[#This Row],[Short]]&amp;")")</f>
        <v>AR08006-TJ CELL(P)</v>
      </c>
      <c r="I6235" s="15" t="str">
        <f>VLOOKUP(Tb_Reseller[[#This Row],[Agen id]],Mapping_Agen!A:D,4,0)</f>
        <v>Prima</v>
      </c>
      <c r="J6235" s="7" t="str">
        <f>VLOOKUP(Tb_Reseller[[#This Row],[Agen id]],Mapping_Agen!A:C,3,0)</f>
        <v>ICON</v>
      </c>
      <c r="K6235" s="17" t="str">
        <f>TRIM(LEFT(Tb_Reseller[[#This Row],[Group]],2))</f>
        <v>P</v>
      </c>
      <c r="L6235" s="17" t="str">
        <f>VLOOKUP(Tb_Reseller[[#This Row],[Agen id]],Mapping_Agen!A:E,5,0)</f>
        <v>Abdul Harris</v>
      </c>
      <c r="M6235" s="64">
        <v>0</v>
      </c>
      <c r="N6235" s="65">
        <v>0</v>
      </c>
      <c r="O6235" s="65">
        <f>IFERROR(VLOOKUP(Tb_Reseller[[#This Row],[Kode Reseller]],[1]Sheet1!$A:$B,2,0),0)</f>
        <v>0</v>
      </c>
    </row>
    <row r="6236" spans="1:15" x14ac:dyDescent="0.25">
      <c r="A6236" s="13" t="s">
        <v>7867</v>
      </c>
      <c r="B6236" s="14" t="s">
        <v>14951</v>
      </c>
      <c r="C6236" s="15" t="s">
        <v>8202</v>
      </c>
      <c r="D6236" s="15" t="s">
        <v>11516</v>
      </c>
      <c r="E6236" s="16">
        <v>46014.0625</v>
      </c>
      <c r="F6236" s="13" t="s">
        <v>8204</v>
      </c>
      <c r="G6236" s="13" t="s">
        <v>7867</v>
      </c>
      <c r="H6236" s="15" t="str">
        <f>UPPER(Tb_Reseller[[#This Row],[Agen id]]&amp;"-"&amp;VLOOKUP(Tb_Reseller[[#This Row],[Agen id]],A:B,2,0)&amp;"("&amp;Tb_Reseller[[#This Row],[Short]]&amp;")")</f>
        <v>AR39270-YAHYA(O)</v>
      </c>
      <c r="I6236" s="15" t="str">
        <f>VLOOKUP(Tb_Reseller[[#This Row],[Agen id]],Mapping_Agen!A:D,4,0)</f>
        <v>Prima</v>
      </c>
      <c r="J6236" s="7" t="str">
        <f>VLOOKUP(Tb_Reseller[[#This Row],[Agen id]],Mapping_Agen!A:C,3,0)</f>
        <v>ONLINE</v>
      </c>
      <c r="K6236" s="17" t="str">
        <f>TRIM(LEFT(Tb_Reseller[[#This Row],[Group]],2))</f>
        <v>O</v>
      </c>
      <c r="L6236" s="17" t="str">
        <f>VLOOKUP(Tb_Reseller[[#This Row],[Agen id]],Mapping_Agen!A:E,5,0)</f>
        <v>ONLINE</v>
      </c>
      <c r="M6236" s="64">
        <v>0</v>
      </c>
      <c r="N6236" s="65">
        <v>0</v>
      </c>
      <c r="O6236" s="65">
        <f>IFERROR(VLOOKUP(Tb_Reseller[[#This Row],[Kode Reseller]],[1]Sheet1!$A:$B,2,0),0)</f>
        <v>0</v>
      </c>
    </row>
    <row r="6237" spans="1:15" x14ac:dyDescent="0.25">
      <c r="A6237" s="13" t="s">
        <v>16688</v>
      </c>
      <c r="B6237" s="14" t="s">
        <v>13750</v>
      </c>
      <c r="C6237" s="15" t="s">
        <v>8544</v>
      </c>
      <c r="D6237" s="15" t="s">
        <v>12800</v>
      </c>
      <c r="E6237" s="16">
        <v>46014.665972222218</v>
      </c>
      <c r="F6237" s="7" t="s">
        <v>8268</v>
      </c>
      <c r="G6237" s="13" t="s">
        <v>1127</v>
      </c>
      <c r="H6237" s="15" t="str">
        <f>UPPER(Tb_Reseller[[#This Row],[Agen id]]&amp;"-"&amp;VLOOKUP(Tb_Reseller[[#This Row],[Agen id]],A:B,2,0)&amp;"("&amp;Tb_Reseller[[#This Row],[Short]]&amp;")")</f>
        <v>AR11610-DEPOSIT95(M2)</v>
      </c>
      <c r="I6237" s="15" t="str">
        <f>VLOOKUP(Tb_Reseller[[#This Row],[Agen id]],Mapping_Agen!A:D,4,0)</f>
        <v>No Limit</v>
      </c>
      <c r="J6237" s="7" t="str">
        <f>VLOOKUP(Tb_Reseller[[#This Row],[Agen id]],Mapping_Agen!A:C,3,0)</f>
        <v>PP</v>
      </c>
      <c r="K6237" s="17" t="str">
        <f>TRIM(LEFT(Tb_Reseller[[#This Row],[Group]],2))</f>
        <v>M2</v>
      </c>
      <c r="L6237" s="17" t="str">
        <f>VLOOKUP(Tb_Reseller[[#This Row],[Agen id]],Mapping_Agen!A:E,5,0)</f>
        <v>NON SCO</v>
      </c>
      <c r="M6237" s="64">
        <v>0</v>
      </c>
      <c r="N6237" s="65">
        <v>0</v>
      </c>
      <c r="O6237" s="65">
        <f>IFERROR(VLOOKUP(Tb_Reseller[[#This Row],[Kode Reseller]],[1]Sheet1!$A:$B,2,0),0)</f>
        <v>0</v>
      </c>
    </row>
    <row r="6238" spans="1:15" x14ac:dyDescent="0.25">
      <c r="A6238" s="13" t="s">
        <v>16689</v>
      </c>
      <c r="B6238" s="14" t="s">
        <v>8465</v>
      </c>
      <c r="C6238" s="15" t="s">
        <v>8213</v>
      </c>
      <c r="D6238" s="15" t="s">
        <v>9898</v>
      </c>
      <c r="E6238" s="16">
        <v>46014.736111111109</v>
      </c>
      <c r="F6238" s="7" t="s">
        <v>8268</v>
      </c>
      <c r="G6238" s="13" t="s">
        <v>1121</v>
      </c>
      <c r="H6238" s="15" t="str">
        <f>UPPER(Tb_Reseller[[#This Row],[Agen id]]&amp;"-"&amp;VLOOKUP(Tb_Reseller[[#This Row],[Agen id]],A:B,2,0)&amp;"("&amp;Tb_Reseller[[#This Row],[Short]]&amp;")")</f>
        <v>AR11542-CISADANE CELL(P)</v>
      </c>
      <c r="I6238" s="15" t="str">
        <f>VLOOKUP(Tb_Reseller[[#This Row],[Agen id]],Mapping_Agen!A:D,4,0)</f>
        <v>Prima</v>
      </c>
      <c r="J6238" s="7" t="str">
        <f>VLOOKUP(Tb_Reseller[[#This Row],[Agen id]],Mapping_Agen!A:C,3,0)</f>
        <v>BSD</v>
      </c>
      <c r="K6238" s="17" t="str">
        <f>TRIM(LEFT(Tb_Reseller[[#This Row],[Group]],2))</f>
        <v>P</v>
      </c>
      <c r="L6238" s="17" t="str">
        <f>VLOOKUP(Tb_Reseller[[#This Row],[Agen id]],Mapping_Agen!A:E,5,0)</f>
        <v>Hupron</v>
      </c>
      <c r="M6238" s="64">
        <v>0</v>
      </c>
      <c r="N6238" s="65">
        <v>0</v>
      </c>
      <c r="O6238" s="65">
        <f>IFERROR(VLOOKUP(Tb_Reseller[[#This Row],[Kode Reseller]],[1]Sheet1!$A:$B,2,0),0)</f>
        <v>0</v>
      </c>
    </row>
    <row r="6239" spans="1:15" x14ac:dyDescent="0.25">
      <c r="A6239" s="13" t="s">
        <v>1469</v>
      </c>
      <c r="B6239" s="14" t="s">
        <v>16690</v>
      </c>
      <c r="C6239" s="15" t="s">
        <v>8202</v>
      </c>
      <c r="D6239" s="15" t="s">
        <v>11516</v>
      </c>
      <c r="E6239" s="16">
        <v>46015.559027777781</v>
      </c>
      <c r="F6239" s="13" t="s">
        <v>8204</v>
      </c>
      <c r="G6239" s="13" t="s">
        <v>1469</v>
      </c>
      <c r="H6239" s="15" t="str">
        <f>UPPER(Tb_Reseller[[#This Row],[Agen id]]&amp;"-"&amp;VLOOKUP(Tb_Reseller[[#This Row],[Agen id]],A:B,2,0)&amp;"("&amp;Tb_Reseller[[#This Row],[Short]]&amp;")")</f>
        <v>AR39280-CHAERUDIN(O)</v>
      </c>
      <c r="I6239" s="15" t="str">
        <f>VLOOKUP(Tb_Reseller[[#This Row],[Agen id]],Mapping_Agen!A:D,4,0)</f>
        <v>Prima</v>
      </c>
      <c r="J6239" s="7" t="str">
        <f>VLOOKUP(Tb_Reseller[[#This Row],[Agen id]],Mapping_Agen!A:C,3,0)</f>
        <v>ONLINE</v>
      </c>
      <c r="K6239" s="17" t="str">
        <f>TRIM(LEFT(Tb_Reseller[[#This Row],[Group]],2))</f>
        <v>O</v>
      </c>
      <c r="L6239" s="17" t="str">
        <f>VLOOKUP(Tb_Reseller[[#This Row],[Agen id]],Mapping_Agen!A:E,5,0)</f>
        <v>ONLINE</v>
      </c>
      <c r="M6239" s="64">
        <v>1.7419354838709664</v>
      </c>
      <c r="N6239" s="65">
        <v>1.3333333333333341</v>
      </c>
      <c r="O6239" s="65">
        <f>IFERROR(VLOOKUP(Tb_Reseller[[#This Row],[Kode Reseller]],[1]Sheet1!$A:$B,2,0),0)</f>
        <v>1.25</v>
      </c>
    </row>
    <row r="6240" spans="1:15" x14ac:dyDescent="0.25">
      <c r="A6240" s="9" t="s">
        <v>16691</v>
      </c>
      <c r="B6240" s="10" t="s">
        <v>9259</v>
      </c>
      <c r="C6240" s="15" t="s">
        <v>8361</v>
      </c>
      <c r="D6240" s="15" t="s">
        <v>8701</v>
      </c>
      <c r="E6240" s="16">
        <v>46019.57708333333</v>
      </c>
      <c r="F6240" s="7" t="s">
        <v>8268</v>
      </c>
      <c r="G6240" s="13" t="s">
        <v>1877</v>
      </c>
      <c r="H6240" s="15" t="str">
        <f>UPPER(Tb_Reseller[[#This Row],[Agen id]]&amp;"-"&amp;VLOOKUP(Tb_Reseller[[#This Row],[Agen id]],A:B,2,0)&amp;"("&amp;Tb_Reseller[[#This Row],[Short]]&amp;")")</f>
        <v>AR01482-EXCELL(MV)</v>
      </c>
      <c r="I6240" s="15" t="str">
        <f>VLOOKUP(Tb_Reseller[[#This Row],[Agen id]],Mapping_Agen!A:D,4,0)</f>
        <v>Limit</v>
      </c>
      <c r="J6240" s="7" t="str">
        <f>VLOOKUP(Tb_Reseller[[#This Row],[Agen id]],Mapping_Agen!A:C,3,0)</f>
        <v>ICON</v>
      </c>
      <c r="K6240" s="17" t="str">
        <f>TRIM(LEFT(Tb_Reseller[[#This Row],[Group]],2))</f>
        <v>MV</v>
      </c>
      <c r="L6240" s="17" t="str">
        <f>VLOOKUP(Tb_Reseller[[#This Row],[Agen id]],Mapping_Agen!A:E,5,0)</f>
        <v>Abdul Harris</v>
      </c>
      <c r="M6240" s="64">
        <v>0</v>
      </c>
      <c r="N6240" s="65">
        <v>0</v>
      </c>
      <c r="O6240" s="65">
        <f>IFERROR(VLOOKUP(Tb_Reseller[[#This Row],[Kode Reseller]],[1]Sheet1!$A:$B,2,0),0)</f>
        <v>0</v>
      </c>
    </row>
    <row r="6241" spans="1:15" x14ac:dyDescent="0.25">
      <c r="A6241" s="13" t="s">
        <v>5584</v>
      </c>
      <c r="B6241" s="14" t="s">
        <v>16692</v>
      </c>
      <c r="C6241" s="15" t="s">
        <v>8202</v>
      </c>
      <c r="D6241" s="15" t="s">
        <v>11516</v>
      </c>
      <c r="E6241" s="16">
        <v>46019.662499999999</v>
      </c>
      <c r="F6241" s="13" t="s">
        <v>8204</v>
      </c>
      <c r="G6241" s="13" t="s">
        <v>5584</v>
      </c>
      <c r="H6241" s="15" t="str">
        <f>UPPER(Tb_Reseller[[#This Row],[Agen id]]&amp;"-"&amp;VLOOKUP(Tb_Reseller[[#This Row],[Agen id]],A:B,2,0)&amp;"("&amp;Tb_Reseller[[#This Row],[Short]]&amp;")")</f>
        <v>AR39295-NUR EKA OCTAVIANI(O)</v>
      </c>
      <c r="I6241" s="15" t="str">
        <f>VLOOKUP(Tb_Reseller[[#This Row],[Agen id]],Mapping_Agen!A:D,4,0)</f>
        <v>Prima</v>
      </c>
      <c r="J6241" s="7" t="str">
        <f>VLOOKUP(Tb_Reseller[[#This Row],[Agen id]],Mapping_Agen!A:C,3,0)</f>
        <v>ONLINE</v>
      </c>
      <c r="K6241" s="17" t="str">
        <f>TRIM(LEFT(Tb_Reseller[[#This Row],[Group]],2))</f>
        <v>O</v>
      </c>
      <c r="L6241" s="17" t="str">
        <f>VLOOKUP(Tb_Reseller[[#This Row],[Agen id]],Mapping_Agen!A:E,5,0)</f>
        <v>ONLINE</v>
      </c>
      <c r="M6241" s="64">
        <v>3.2258064516129031E-2</v>
      </c>
      <c r="N6241" s="65">
        <v>6.6666666666666666E-2</v>
      </c>
      <c r="O6241" s="65">
        <f>IFERROR(VLOOKUP(Tb_Reseller[[#This Row],[Kode Reseller]],[1]Sheet1!$A:$B,2,0),0)</f>
        <v>0.25</v>
      </c>
    </row>
    <row r="6242" spans="1:15" x14ac:dyDescent="0.25">
      <c r="A6242" s="13" t="s">
        <v>7869</v>
      </c>
      <c r="B6242" s="14" t="s">
        <v>16693</v>
      </c>
      <c r="C6242" s="15" t="s">
        <v>8213</v>
      </c>
      <c r="D6242" s="15" t="s">
        <v>11516</v>
      </c>
      <c r="E6242" s="16">
        <v>46020.500694444447</v>
      </c>
      <c r="F6242" s="13" t="s">
        <v>8204</v>
      </c>
      <c r="G6242" s="13" t="s">
        <v>7869</v>
      </c>
      <c r="H6242" s="15" t="str">
        <f>UPPER(Tb_Reseller[[#This Row],[Agen id]]&amp;"-"&amp;VLOOKUP(Tb_Reseller[[#This Row],[Agen id]],A:B,2,0)&amp;"("&amp;Tb_Reseller[[#This Row],[Short]]&amp;")")</f>
        <v>AR39297-FAHRI SERVICE(P)</v>
      </c>
      <c r="I6242" s="15" t="str">
        <f>VLOOKUP(Tb_Reseller[[#This Row],[Agen id]],Mapping_Agen!A:D,4,0)</f>
        <v>Prima</v>
      </c>
      <c r="J6242" s="7" t="str">
        <f>VLOOKUP(Tb_Reseller[[#This Row],[Agen id]],Mapping_Agen!A:C,3,0)</f>
        <v>ONLINE</v>
      </c>
      <c r="K6242" s="17" t="str">
        <f>TRIM(LEFT(Tb_Reseller[[#This Row],[Group]],2))</f>
        <v>P</v>
      </c>
      <c r="L6242" s="17" t="str">
        <f>VLOOKUP(Tb_Reseller[[#This Row],[Agen id]],Mapping_Agen!A:E,5,0)</f>
        <v>ONLINE</v>
      </c>
      <c r="M6242" s="64">
        <v>0</v>
      </c>
      <c r="N6242" s="65">
        <v>0</v>
      </c>
      <c r="O6242" s="65">
        <f>IFERROR(VLOOKUP(Tb_Reseller[[#This Row],[Kode Reseller]],[1]Sheet1!$A:$B,2,0),0)</f>
        <v>0</v>
      </c>
    </row>
    <row r="6243" spans="1:15" x14ac:dyDescent="0.25">
      <c r="A6243" s="13" t="s">
        <v>16694</v>
      </c>
      <c r="B6243" s="14" t="s">
        <v>16695</v>
      </c>
      <c r="C6243" s="15" t="s">
        <v>8213</v>
      </c>
      <c r="D6243" s="15" t="s">
        <v>16696</v>
      </c>
      <c r="E6243" s="16">
        <v>46020.68472222222</v>
      </c>
      <c r="F6243" s="13" t="s">
        <v>8268</v>
      </c>
      <c r="G6243" s="13" t="s">
        <v>7674</v>
      </c>
      <c r="H6243" s="15" t="str">
        <f>UPPER(Tb_Reseller[[#This Row],[Agen id]]&amp;"-"&amp;VLOOKUP(Tb_Reseller[[#This Row],[Agen id]],A:B,2,0)&amp;"("&amp;Tb_Reseller[[#This Row],[Short]]&amp;")")</f>
        <v>AR39068-FAMILY CELL 3(P)</v>
      </c>
      <c r="I6243" s="15" t="str">
        <f>VLOOKUP(Tb_Reseller[[#This Row],[Agen id]],Mapping_Agen!A:D,4,0)</f>
        <v>Prima</v>
      </c>
      <c r="J6243" s="7" t="str">
        <f>VLOOKUP(Tb_Reseller[[#This Row],[Agen id]],Mapping_Agen!A:C,3,0)</f>
        <v>PP</v>
      </c>
      <c r="K6243" s="17" t="str">
        <f>TRIM(LEFT(Tb_Reseller[[#This Row],[Group]],2))</f>
        <v>P</v>
      </c>
      <c r="L6243" s="17" t="str">
        <f>VLOOKUP(Tb_Reseller[[#This Row],[Agen id]],Mapping_Agen!A:E,5,0)</f>
        <v>Febri Kurniawan</v>
      </c>
      <c r="M6243" s="64">
        <v>3.1290322580645138</v>
      </c>
      <c r="N6243" s="65">
        <v>2.5666666666666673</v>
      </c>
      <c r="O6243" s="65">
        <f>IFERROR(VLOOKUP(Tb_Reseller[[#This Row],[Kode Reseller]],[1]Sheet1!$A:$B,2,0),0)</f>
        <v>2.75</v>
      </c>
    </row>
    <row r="6244" spans="1:15" x14ac:dyDescent="0.25">
      <c r="A6244" s="13" t="s">
        <v>7871</v>
      </c>
      <c r="B6244" s="14" t="s">
        <v>16697</v>
      </c>
      <c r="C6244" s="15" t="s">
        <v>8202</v>
      </c>
      <c r="D6244" s="15" t="s">
        <v>11516</v>
      </c>
      <c r="E6244" s="16">
        <v>46020.996527777781</v>
      </c>
      <c r="F6244" s="13" t="s">
        <v>8204</v>
      </c>
      <c r="G6244" s="13" t="s">
        <v>7871</v>
      </c>
      <c r="H6244" s="15" t="str">
        <f>UPPER(Tb_Reseller[[#This Row],[Agen id]]&amp;"-"&amp;VLOOKUP(Tb_Reseller[[#This Row],[Agen id]],A:B,2,0)&amp;"("&amp;Tb_Reseller[[#This Row],[Short]]&amp;")")</f>
        <v>AR39299-TNT CELL(O)</v>
      </c>
      <c r="I6244" s="15" t="str">
        <f>VLOOKUP(Tb_Reseller[[#This Row],[Agen id]],Mapping_Agen!A:D,4,0)</f>
        <v>Prima</v>
      </c>
      <c r="J6244" s="7" t="str">
        <f>VLOOKUP(Tb_Reseller[[#This Row],[Agen id]],Mapping_Agen!A:C,3,0)</f>
        <v>ONLINE</v>
      </c>
      <c r="K6244" s="17" t="str">
        <f>TRIM(LEFT(Tb_Reseller[[#This Row],[Group]],2))</f>
        <v>O</v>
      </c>
      <c r="L6244" s="17" t="str">
        <f>VLOOKUP(Tb_Reseller[[#This Row],[Agen id]],Mapping_Agen!A:E,5,0)</f>
        <v>ONLINE</v>
      </c>
      <c r="M6244" s="64">
        <v>0</v>
      </c>
      <c r="N6244" s="65">
        <v>0</v>
      </c>
      <c r="O6244" s="65">
        <f>IFERROR(VLOOKUP(Tb_Reseller[[#This Row],[Kode Reseller]],[1]Sheet1!$A:$B,2,0),0)</f>
        <v>0</v>
      </c>
    </row>
    <row r="6245" spans="1:15" x14ac:dyDescent="0.25">
      <c r="A6245" s="13" t="s">
        <v>7873</v>
      </c>
      <c r="B6245" s="14" t="s">
        <v>16698</v>
      </c>
      <c r="C6245" s="15" t="s">
        <v>8202</v>
      </c>
      <c r="D6245" s="15" t="s">
        <v>11516</v>
      </c>
      <c r="E6245" s="16">
        <v>46021.835416666669</v>
      </c>
      <c r="F6245" s="13" t="s">
        <v>8204</v>
      </c>
      <c r="G6245" s="13" t="s">
        <v>7873</v>
      </c>
      <c r="H6245" s="15" t="str">
        <f>UPPER(Tb_Reseller[[#This Row],[Agen id]]&amp;"-"&amp;VLOOKUP(Tb_Reseller[[#This Row],[Agen id]],A:B,2,0)&amp;"("&amp;Tb_Reseller[[#This Row],[Short]]&amp;")")</f>
        <v>AR39301-ADHI KUSNANDAR(O)</v>
      </c>
      <c r="I6245" s="15" t="str">
        <f>VLOOKUP(Tb_Reseller[[#This Row],[Agen id]],Mapping_Agen!A:D,4,0)</f>
        <v>Prima</v>
      </c>
      <c r="J6245" s="7" t="str">
        <f>VLOOKUP(Tb_Reseller[[#This Row],[Agen id]],Mapping_Agen!A:C,3,0)</f>
        <v>ONLINE</v>
      </c>
      <c r="K6245" s="17" t="str">
        <f>TRIM(LEFT(Tb_Reseller[[#This Row],[Group]],2))</f>
        <v>O</v>
      </c>
      <c r="L6245" s="17" t="str">
        <f>VLOOKUP(Tb_Reseller[[#This Row],[Agen id]],Mapping_Agen!A:E,5,0)</f>
        <v>ONLINE</v>
      </c>
      <c r="M6245" s="64">
        <v>0</v>
      </c>
      <c r="N6245" s="65">
        <v>0</v>
      </c>
      <c r="O6245" s="65">
        <f>IFERROR(VLOOKUP(Tb_Reseller[[#This Row],[Kode Reseller]],[1]Sheet1!$A:$B,2,0),0)</f>
        <v>0</v>
      </c>
    </row>
    <row r="6246" spans="1:15" x14ac:dyDescent="0.25">
      <c r="A6246" s="13" t="s">
        <v>7759</v>
      </c>
      <c r="B6246" s="14" t="s">
        <v>16699</v>
      </c>
      <c r="C6246" s="15" t="s">
        <v>8202</v>
      </c>
      <c r="D6246" s="15" t="s">
        <v>11516</v>
      </c>
      <c r="E6246" s="16">
        <v>46022.515277777777</v>
      </c>
      <c r="F6246" s="13" t="s">
        <v>8204</v>
      </c>
      <c r="G6246" s="13" t="s">
        <v>7759</v>
      </c>
      <c r="H6246" s="15" t="str">
        <f>UPPER(Tb_Reseller[[#This Row],[Agen id]]&amp;"-"&amp;VLOOKUP(Tb_Reseller[[#This Row],[Agen id]],A:B,2,0)&amp;"("&amp;Tb_Reseller[[#This Row],[Short]]&amp;")")</f>
        <v>AR39303-TIYA ELVIRDA LANSNIGI(O)</v>
      </c>
      <c r="I6246" s="15" t="str">
        <f>VLOOKUP(Tb_Reseller[[#This Row],[Agen id]],Mapping_Agen!A:D,4,0)</f>
        <v>Prima</v>
      </c>
      <c r="J6246" s="7" t="str">
        <f>VLOOKUP(Tb_Reseller[[#This Row],[Agen id]],Mapping_Agen!A:C,3,0)</f>
        <v>ONLINE</v>
      </c>
      <c r="K6246" s="17" t="str">
        <f>TRIM(LEFT(Tb_Reseller[[#This Row],[Group]],2))</f>
        <v>O</v>
      </c>
      <c r="L6246" s="17" t="str">
        <f>VLOOKUP(Tb_Reseller[[#This Row],[Agen id]],Mapping_Agen!A:E,5,0)</f>
        <v>ONLINE</v>
      </c>
      <c r="M6246" s="64">
        <v>0</v>
      </c>
      <c r="N6246" s="65">
        <v>0</v>
      </c>
      <c r="O6246" s="65">
        <f>IFERROR(VLOOKUP(Tb_Reseller[[#This Row],[Kode Reseller]],[1]Sheet1!$A:$B,2,0),0)</f>
        <v>0</v>
      </c>
    </row>
    <row r="6247" spans="1:15" x14ac:dyDescent="0.25">
      <c r="A6247" s="13" t="s">
        <v>978</v>
      </c>
      <c r="B6247" s="14" t="s">
        <v>16700</v>
      </c>
      <c r="C6247" s="15" t="s">
        <v>8213</v>
      </c>
      <c r="D6247" s="15" t="s">
        <v>11516</v>
      </c>
      <c r="E6247" s="16">
        <v>46022.563888888893</v>
      </c>
      <c r="F6247" s="13" t="s">
        <v>8204</v>
      </c>
      <c r="G6247" s="13" t="s">
        <v>978</v>
      </c>
      <c r="H6247" s="15" t="str">
        <f>UPPER(Tb_Reseller[[#This Row],[Agen id]]&amp;"-"&amp;VLOOKUP(Tb_Reseller[[#This Row],[Agen id]],A:B,2,0)&amp;"("&amp;Tb_Reseller[[#This Row],[Short]]&amp;")")</f>
        <v>AR39304-MMH LIYANAAL(P)</v>
      </c>
      <c r="I6247" s="15" t="str">
        <f>VLOOKUP(Tb_Reseller[[#This Row],[Agen id]],Mapping_Agen!A:D,4,0)</f>
        <v>Prima</v>
      </c>
      <c r="J6247" s="7" t="str">
        <f>VLOOKUP(Tb_Reseller[[#This Row],[Agen id]],Mapping_Agen!A:C,3,0)</f>
        <v>ONLINE</v>
      </c>
      <c r="K6247" s="17" t="str">
        <f>TRIM(LEFT(Tb_Reseller[[#This Row],[Group]],2))</f>
        <v>P</v>
      </c>
      <c r="L6247" s="17" t="str">
        <f>VLOOKUP(Tb_Reseller[[#This Row],[Agen id]],Mapping_Agen!A:E,5,0)</f>
        <v>ONLINE</v>
      </c>
      <c r="M6247" s="64">
        <v>2.5483870967741917</v>
      </c>
      <c r="N6247" s="65">
        <v>2.9666666666666659</v>
      </c>
      <c r="O6247" s="65">
        <f>IFERROR(VLOOKUP(Tb_Reseller[[#This Row],[Kode Reseller]],[1]Sheet1!$A:$B,2,0),0)</f>
        <v>3.25</v>
      </c>
    </row>
    <row r="6248" spans="1:15" x14ac:dyDescent="0.25">
      <c r="A6248" s="13" t="s">
        <v>1844</v>
      </c>
      <c r="B6248" s="14" t="s">
        <v>8706</v>
      </c>
      <c r="C6248" s="15" t="s">
        <v>8202</v>
      </c>
      <c r="D6248" s="15" t="s">
        <v>11516</v>
      </c>
      <c r="E6248" s="16">
        <v>46022.987500000003</v>
      </c>
      <c r="F6248" s="13" t="s">
        <v>8204</v>
      </c>
      <c r="G6248" s="13" t="s">
        <v>1844</v>
      </c>
      <c r="H6248" s="15" t="str">
        <f>UPPER(Tb_Reseller[[#This Row],[Agen id]]&amp;"-"&amp;VLOOKUP(Tb_Reseller[[#This Row],[Agen id]],A:B,2,0)&amp;"("&amp;Tb_Reseller[[#This Row],[Short]]&amp;")")</f>
        <v>AR39305-RINA(O)</v>
      </c>
      <c r="I6248" s="15" t="str">
        <f>VLOOKUP(Tb_Reseller[[#This Row],[Agen id]],Mapping_Agen!A:D,4,0)</f>
        <v>Prima</v>
      </c>
      <c r="J6248" s="7" t="str">
        <f>VLOOKUP(Tb_Reseller[[#This Row],[Agen id]],Mapping_Agen!A:C,3,0)</f>
        <v>ONLINE</v>
      </c>
      <c r="K6248" s="17" t="str">
        <f>TRIM(LEFT(Tb_Reseller[[#This Row],[Group]],2))</f>
        <v>O</v>
      </c>
      <c r="L6248" s="17" t="str">
        <f>VLOOKUP(Tb_Reseller[[#This Row],[Agen id]],Mapping_Agen!A:E,5,0)</f>
        <v>ONLINE</v>
      </c>
      <c r="M6248" s="64">
        <v>1.0645161290322573</v>
      </c>
      <c r="N6248" s="65">
        <v>0.1</v>
      </c>
      <c r="O6248" s="65">
        <f>IFERROR(VLOOKUP(Tb_Reseller[[#This Row],[Kode Reseller]],[1]Sheet1!$A:$B,2,0),0)</f>
        <v>0.5</v>
      </c>
    </row>
    <row r="6249" spans="1:15" x14ac:dyDescent="0.25">
      <c r="A6249" s="13" t="s">
        <v>16701</v>
      </c>
      <c r="B6249" s="14" t="s">
        <v>10943</v>
      </c>
      <c r="C6249" s="15" t="s">
        <v>8213</v>
      </c>
      <c r="D6249" s="15" t="s">
        <v>8829</v>
      </c>
      <c r="E6249" s="16">
        <v>46023.883333333331</v>
      </c>
      <c r="F6249" s="7" t="s">
        <v>8268</v>
      </c>
      <c r="G6249" s="13" t="s">
        <v>886</v>
      </c>
      <c r="H6249" s="15" t="str">
        <f>UPPER(Tb_Reseller[[#This Row],[Agen id]]&amp;"-"&amp;VLOOKUP(Tb_Reseller[[#This Row],[Agen id]],A:B,2,0)&amp;"("&amp;Tb_Reseller[[#This Row],[Short]]&amp;")")</f>
        <v>AR08869-BAROKAH CELL 2(P)</v>
      </c>
      <c r="I6249" s="15" t="str">
        <f>VLOOKUP(Tb_Reseller[[#This Row],[Agen id]],Mapping_Agen!A:D,4,0)</f>
        <v>Prima</v>
      </c>
      <c r="J6249" s="7" t="str">
        <f>VLOOKUP(Tb_Reseller[[#This Row],[Agen id]],Mapping_Agen!A:C,3,0)</f>
        <v>BSD</v>
      </c>
      <c r="K6249" s="17" t="str">
        <f>TRIM(LEFT(Tb_Reseller[[#This Row],[Group]],2))</f>
        <v>P</v>
      </c>
      <c r="L6249" s="17" t="str">
        <f>VLOOKUP(Tb_Reseller[[#This Row],[Agen id]],Mapping_Agen!A:E,5,0)</f>
        <v>NON SCO</v>
      </c>
      <c r="M6249" s="64">
        <v>0.19354838709677419</v>
      </c>
      <c r="N6249" s="65">
        <v>0</v>
      </c>
      <c r="O6249" s="65">
        <f>IFERROR(VLOOKUP(Tb_Reseller[[#This Row],[Kode Reseller]],[1]Sheet1!$A:$B,2,0),0)</f>
        <v>0</v>
      </c>
    </row>
    <row r="6250" spans="1:15" x14ac:dyDescent="0.25">
      <c r="A6250" s="13" t="s">
        <v>16702</v>
      </c>
      <c r="B6250" s="14" t="s">
        <v>16703</v>
      </c>
      <c r="C6250" s="15" t="s">
        <v>8213</v>
      </c>
      <c r="D6250" s="15" t="s">
        <v>8521</v>
      </c>
      <c r="E6250" s="16">
        <v>46024.422222222223</v>
      </c>
      <c r="F6250" s="7" t="s">
        <v>8268</v>
      </c>
      <c r="G6250" s="13" t="s">
        <v>432</v>
      </c>
      <c r="H6250" s="15" t="str">
        <f>UPPER(Tb_Reseller[[#This Row],[Agen id]]&amp;"-"&amp;VLOOKUP(Tb_Reseller[[#This Row],[Agen id]],A:B,2,0)&amp;"("&amp;Tb_Reseller[[#This Row],[Short]]&amp;")")</f>
        <v>AR01800-FARID CELL(P)</v>
      </c>
      <c r="I6250" s="15" t="str">
        <f>VLOOKUP(Tb_Reseller[[#This Row],[Agen id]],Mapping_Agen!A:D,4,0)</f>
        <v>Prima</v>
      </c>
      <c r="J6250" s="7" t="str">
        <f>VLOOKUP(Tb_Reseller[[#This Row],[Agen id]],Mapping_Agen!A:C,3,0)</f>
        <v>BSD</v>
      </c>
      <c r="K6250" s="17" t="str">
        <f>TRIM(LEFT(Tb_Reseller[[#This Row],[Group]],2))</f>
        <v>P</v>
      </c>
      <c r="L6250" s="17" t="str">
        <f>VLOOKUP(Tb_Reseller[[#This Row],[Agen id]],Mapping_Agen!A:E,5,0)</f>
        <v>NON SCO</v>
      </c>
      <c r="M6250" s="64">
        <v>10.064516129032306</v>
      </c>
      <c r="N6250" s="65">
        <v>9.7333333333333094</v>
      </c>
      <c r="O6250" s="65">
        <f>IFERROR(VLOOKUP(Tb_Reseller[[#This Row],[Kode Reseller]],[1]Sheet1!$A:$B,2,0),0)</f>
        <v>11.75</v>
      </c>
    </row>
    <row r="6251" spans="1:15" x14ac:dyDescent="0.25">
      <c r="A6251" s="13" t="s">
        <v>7875</v>
      </c>
      <c r="B6251" s="14" t="s">
        <v>16704</v>
      </c>
      <c r="C6251" s="15" t="s">
        <v>8202</v>
      </c>
      <c r="D6251" s="15" t="s">
        <v>11516</v>
      </c>
      <c r="E6251" s="16">
        <v>46024.617361111108</v>
      </c>
      <c r="F6251" s="13" t="s">
        <v>8204</v>
      </c>
      <c r="G6251" s="13" t="s">
        <v>7875</v>
      </c>
      <c r="H6251" s="15" t="str">
        <f>UPPER(Tb_Reseller[[#This Row],[Agen id]]&amp;"-"&amp;VLOOKUP(Tb_Reseller[[#This Row],[Agen id]],A:B,2,0)&amp;"("&amp;Tb_Reseller[[#This Row],[Short]]&amp;")")</f>
        <v>AR39320-SARAS(O)</v>
      </c>
      <c r="I6251" s="15" t="str">
        <f>VLOOKUP(Tb_Reseller[[#This Row],[Agen id]],Mapping_Agen!A:D,4,0)</f>
        <v>Prima</v>
      </c>
      <c r="J6251" s="7" t="str">
        <f>VLOOKUP(Tb_Reseller[[#This Row],[Agen id]],Mapping_Agen!A:C,3,0)</f>
        <v>ONLINE</v>
      </c>
      <c r="K6251" s="17" t="str">
        <f>TRIM(LEFT(Tb_Reseller[[#This Row],[Group]],2))</f>
        <v>O</v>
      </c>
      <c r="L6251" s="17" t="str">
        <f>VLOOKUP(Tb_Reseller[[#This Row],[Agen id]],Mapping_Agen!A:E,5,0)</f>
        <v>ONLINE</v>
      </c>
      <c r="M6251" s="64">
        <v>0</v>
      </c>
      <c r="N6251" s="65">
        <v>0</v>
      </c>
      <c r="O6251" s="65">
        <f>IFERROR(VLOOKUP(Tb_Reseller[[#This Row],[Kode Reseller]],[1]Sheet1!$A:$B,2,0),0)</f>
        <v>0</v>
      </c>
    </row>
    <row r="6252" spans="1:15" x14ac:dyDescent="0.25">
      <c r="A6252" s="13" t="s">
        <v>16705</v>
      </c>
      <c r="B6252" s="14" t="s">
        <v>8319</v>
      </c>
      <c r="C6252" s="15" t="s">
        <v>8213</v>
      </c>
      <c r="D6252" s="15" t="s">
        <v>9018</v>
      </c>
      <c r="E6252" s="16">
        <v>46025.451388888891</v>
      </c>
      <c r="F6252" s="7" t="s">
        <v>8268</v>
      </c>
      <c r="G6252" s="13" t="s">
        <v>806</v>
      </c>
      <c r="H6252" s="15" t="str">
        <f>UPPER(Tb_Reseller[[#This Row],[Agen id]]&amp;"-"&amp;VLOOKUP(Tb_Reseller[[#This Row],[Agen id]],A:B,2,0)&amp;"("&amp;Tb_Reseller[[#This Row],[Short]]&amp;")")</f>
        <v>AR08006-TJ CELL(P)</v>
      </c>
      <c r="I6252" s="15" t="str">
        <f>VLOOKUP(Tb_Reseller[[#This Row],[Agen id]],Mapping_Agen!A:D,4,0)</f>
        <v>Prima</v>
      </c>
      <c r="J6252" s="7" t="str">
        <f>VLOOKUP(Tb_Reseller[[#This Row],[Agen id]],Mapping_Agen!A:C,3,0)</f>
        <v>ICON</v>
      </c>
      <c r="K6252" s="17" t="str">
        <f>TRIM(LEFT(Tb_Reseller[[#This Row],[Group]],2))</f>
        <v>P</v>
      </c>
      <c r="L6252" s="17" t="str">
        <f>VLOOKUP(Tb_Reseller[[#This Row],[Agen id]],Mapping_Agen!A:E,5,0)</f>
        <v>Abdul Harris</v>
      </c>
      <c r="M6252" s="64">
        <v>2.2903225806451597</v>
      </c>
      <c r="N6252" s="65">
        <v>2.4000000000000012</v>
      </c>
      <c r="O6252" s="65">
        <f>IFERROR(VLOOKUP(Tb_Reseller[[#This Row],[Kode Reseller]],[1]Sheet1!$A:$B,2,0),0)</f>
        <v>1.25</v>
      </c>
    </row>
    <row r="6253" spans="1:15" x14ac:dyDescent="0.25">
      <c r="A6253" s="13" t="s">
        <v>1042</v>
      </c>
      <c r="B6253" s="14" t="s">
        <v>16706</v>
      </c>
      <c r="C6253" s="15" t="s">
        <v>8213</v>
      </c>
      <c r="D6253" s="15" t="s">
        <v>11516</v>
      </c>
      <c r="E6253" s="16">
        <v>46025.470138888893</v>
      </c>
      <c r="F6253" s="13" t="s">
        <v>8204</v>
      </c>
      <c r="G6253" s="13" t="s">
        <v>1042</v>
      </c>
      <c r="H6253" s="15" t="str">
        <f>UPPER(Tb_Reseller[[#This Row],[Agen id]]&amp;"-"&amp;VLOOKUP(Tb_Reseller[[#This Row],[Agen id]],A:B,2,0)&amp;"("&amp;Tb_Reseller[[#This Row],[Short]]&amp;")")</f>
        <v>AR39325-MIKAYLA CELL(P)</v>
      </c>
      <c r="I6253" s="15" t="str">
        <f>VLOOKUP(Tb_Reseller[[#This Row],[Agen id]],Mapping_Agen!A:D,4,0)</f>
        <v>Prima</v>
      </c>
      <c r="J6253" s="7" t="str">
        <f>VLOOKUP(Tb_Reseller[[#This Row],[Agen id]],Mapping_Agen!A:C,3,0)</f>
        <v>ONLINE</v>
      </c>
      <c r="K6253" s="17" t="str">
        <f>TRIM(LEFT(Tb_Reseller[[#This Row],[Group]],2))</f>
        <v>P</v>
      </c>
      <c r="L6253" s="17" t="str">
        <f>VLOOKUP(Tb_Reseller[[#This Row],[Agen id]],Mapping_Agen!A:E,5,0)</f>
        <v>ONLINE</v>
      </c>
      <c r="M6253" s="64">
        <v>0.54838709677419328</v>
      </c>
      <c r="N6253" s="65">
        <v>0.19999999999999998</v>
      </c>
      <c r="O6253" s="65">
        <f>IFERROR(VLOOKUP(Tb_Reseller[[#This Row],[Kode Reseller]],[1]Sheet1!$A:$B,2,0),0)</f>
        <v>0</v>
      </c>
    </row>
    <row r="6254" spans="1:15" x14ac:dyDescent="0.25">
      <c r="A6254" s="13" t="s">
        <v>7877</v>
      </c>
      <c r="B6254" s="14" t="s">
        <v>16707</v>
      </c>
      <c r="C6254" s="15" t="s">
        <v>8202</v>
      </c>
      <c r="D6254" s="15" t="s">
        <v>11516</v>
      </c>
      <c r="E6254" s="16">
        <v>46026.447916666657</v>
      </c>
      <c r="F6254" s="13" t="s">
        <v>8204</v>
      </c>
      <c r="G6254" s="13" t="s">
        <v>7877</v>
      </c>
      <c r="H6254" s="15" t="str">
        <f>UPPER(Tb_Reseller[[#This Row],[Agen id]]&amp;"-"&amp;VLOOKUP(Tb_Reseller[[#This Row],[Agen id]],A:B,2,0)&amp;"("&amp;Tb_Reseller[[#This Row],[Short]]&amp;")")</f>
        <v>AR39333-SRI RAHMA(O)</v>
      </c>
      <c r="I6254" s="15" t="str">
        <f>VLOOKUP(Tb_Reseller[[#This Row],[Agen id]],Mapping_Agen!A:D,4,0)</f>
        <v>Prima</v>
      </c>
      <c r="J6254" s="7" t="str">
        <f>VLOOKUP(Tb_Reseller[[#This Row],[Agen id]],Mapping_Agen!A:C,3,0)</f>
        <v>ONLINE</v>
      </c>
      <c r="K6254" s="17" t="str">
        <f>TRIM(LEFT(Tb_Reseller[[#This Row],[Group]],2))</f>
        <v>O</v>
      </c>
      <c r="L6254" s="17" t="str">
        <f>VLOOKUP(Tb_Reseller[[#This Row],[Agen id]],Mapping_Agen!A:E,5,0)</f>
        <v>ONLINE</v>
      </c>
      <c r="M6254" s="64">
        <v>0</v>
      </c>
      <c r="N6254" s="65">
        <v>0</v>
      </c>
      <c r="O6254" s="65">
        <f>IFERROR(VLOOKUP(Tb_Reseller[[#This Row],[Kode Reseller]],[1]Sheet1!$A:$B,2,0),0)</f>
        <v>0</v>
      </c>
    </row>
    <row r="6255" spans="1:15" x14ac:dyDescent="0.25">
      <c r="A6255" s="13" t="s">
        <v>7879</v>
      </c>
      <c r="B6255" s="14" t="s">
        <v>16708</v>
      </c>
      <c r="C6255" s="15" t="s">
        <v>8202</v>
      </c>
      <c r="D6255" s="15" t="s">
        <v>11516</v>
      </c>
      <c r="E6255" s="16">
        <v>46026.620833333327</v>
      </c>
      <c r="F6255" s="13" t="s">
        <v>8204</v>
      </c>
      <c r="G6255" s="13" t="s">
        <v>7879</v>
      </c>
      <c r="H6255" s="15" t="str">
        <f>UPPER(Tb_Reseller[[#This Row],[Agen id]]&amp;"-"&amp;VLOOKUP(Tb_Reseller[[#This Row],[Agen id]],A:B,2,0)&amp;"("&amp;Tb_Reseller[[#This Row],[Short]]&amp;")")</f>
        <v>AR39336-ANGGA3568(O)</v>
      </c>
      <c r="I6255" s="15" t="str">
        <f>VLOOKUP(Tb_Reseller[[#This Row],[Agen id]],Mapping_Agen!A:D,4,0)</f>
        <v>Prima</v>
      </c>
      <c r="J6255" s="7" t="str">
        <f>VLOOKUP(Tb_Reseller[[#This Row],[Agen id]],Mapping_Agen!A:C,3,0)</f>
        <v>ONLINE</v>
      </c>
      <c r="K6255" s="17" t="str">
        <f>TRIM(LEFT(Tb_Reseller[[#This Row],[Group]],2))</f>
        <v>O</v>
      </c>
      <c r="L6255" s="17" t="str">
        <f>VLOOKUP(Tb_Reseller[[#This Row],[Agen id]],Mapping_Agen!A:E,5,0)</f>
        <v>ONLINE</v>
      </c>
      <c r="M6255" s="64">
        <v>0</v>
      </c>
      <c r="N6255" s="65">
        <v>0</v>
      </c>
      <c r="O6255" s="65">
        <f>IFERROR(VLOOKUP(Tb_Reseller[[#This Row],[Kode Reseller]],[1]Sheet1!$A:$B,2,0),0)</f>
        <v>0</v>
      </c>
    </row>
    <row r="6256" spans="1:15" x14ac:dyDescent="0.25">
      <c r="A6256" s="13" t="s">
        <v>16709</v>
      </c>
      <c r="B6256" s="14" t="s">
        <v>16710</v>
      </c>
      <c r="C6256" s="15" t="s">
        <v>8208</v>
      </c>
      <c r="D6256" s="15" t="s">
        <v>16711</v>
      </c>
      <c r="E6256" s="16">
        <v>46027.255555555559</v>
      </c>
      <c r="F6256" s="13" t="s">
        <v>8268</v>
      </c>
      <c r="G6256" s="13" t="s">
        <v>829</v>
      </c>
      <c r="H6256" s="15" t="str">
        <f>UPPER(Tb_Reseller[[#This Row],[Agen id]]&amp;"-"&amp;VLOOKUP(Tb_Reseller[[#This Row],[Agen id]],A:B,2,0)&amp;"("&amp;Tb_Reseller[[#This Row],[Short]]&amp;")")</f>
        <v>AR08245-BOY CELL(R)</v>
      </c>
      <c r="I6256" s="15" t="str">
        <f>VLOOKUP(Tb_Reseller[[#This Row],[Agen id]],Mapping_Agen!A:D,4,0)</f>
        <v>Limit</v>
      </c>
      <c r="J6256" s="7" t="str">
        <f>VLOOKUP(Tb_Reseller[[#This Row],[Agen id]],Mapping_Agen!A:C,3,0)</f>
        <v>BSD</v>
      </c>
      <c r="K6256" s="17" t="str">
        <f>TRIM(LEFT(Tb_Reseller[[#This Row],[Group]],2))</f>
        <v>R</v>
      </c>
      <c r="L6256" s="17" t="str">
        <f>VLOOKUP(Tb_Reseller[[#This Row],[Agen id]],Mapping_Agen!A:E,5,0)</f>
        <v>Hupron</v>
      </c>
      <c r="M6256" s="64">
        <v>0</v>
      </c>
      <c r="N6256" s="65">
        <v>0</v>
      </c>
      <c r="O6256" s="65">
        <f>IFERROR(VLOOKUP(Tb_Reseller[[#This Row],[Kode Reseller]],[1]Sheet1!$A:$B,2,0),0)</f>
        <v>0</v>
      </c>
    </row>
    <row r="6257" spans="1:15" x14ac:dyDescent="0.25">
      <c r="A6257" s="13" t="s">
        <v>16712</v>
      </c>
      <c r="B6257" s="14" t="s">
        <v>16713</v>
      </c>
      <c r="C6257" s="15" t="s">
        <v>8210</v>
      </c>
      <c r="D6257" s="15" t="s">
        <v>11627</v>
      </c>
      <c r="E6257" s="16">
        <v>46027.293749999997</v>
      </c>
      <c r="F6257" s="7" t="s">
        <v>8268</v>
      </c>
      <c r="G6257" s="13" t="s">
        <v>829</v>
      </c>
      <c r="H6257" s="15" t="str">
        <f>UPPER(Tb_Reseller[[#This Row],[Agen id]]&amp;"-"&amp;VLOOKUP(Tb_Reseller[[#This Row],[Agen id]],A:B,2,0)&amp;"("&amp;Tb_Reseller[[#This Row],[Short]]&amp;")")</f>
        <v>AR08245-BOY CELL(RV)</v>
      </c>
      <c r="I6257" s="15" t="str">
        <f>VLOOKUP(Tb_Reseller[[#This Row],[Agen id]],Mapping_Agen!A:D,4,0)</f>
        <v>Limit</v>
      </c>
      <c r="J6257" s="7" t="str">
        <f>VLOOKUP(Tb_Reseller[[#This Row],[Agen id]],Mapping_Agen!A:C,3,0)</f>
        <v>BSD</v>
      </c>
      <c r="K6257" s="17" t="str">
        <f>TRIM(LEFT(Tb_Reseller[[#This Row],[Group]],2))</f>
        <v>RV</v>
      </c>
      <c r="L6257" s="17" t="str">
        <f>VLOOKUP(Tb_Reseller[[#This Row],[Agen id]],Mapping_Agen!A:E,5,0)</f>
        <v>Hupron</v>
      </c>
      <c r="M6257" s="64">
        <v>6.8709677419354787</v>
      </c>
      <c r="N6257" s="65">
        <v>6.3333333333333206</v>
      </c>
      <c r="O6257" s="65">
        <f>IFERROR(VLOOKUP(Tb_Reseller[[#This Row],[Kode Reseller]],[1]Sheet1!$A:$B,2,0),0)</f>
        <v>5.5</v>
      </c>
    </row>
    <row r="6258" spans="1:15" x14ac:dyDescent="0.25">
      <c r="A6258" s="13" t="s">
        <v>16714</v>
      </c>
      <c r="B6258" s="14" t="s">
        <v>15857</v>
      </c>
      <c r="C6258" s="15" t="s">
        <v>8213</v>
      </c>
      <c r="D6258" s="15" t="s">
        <v>9018</v>
      </c>
      <c r="E6258" s="16">
        <v>46027.432638888888</v>
      </c>
      <c r="F6258" s="7" t="s">
        <v>8268</v>
      </c>
      <c r="G6258" s="13" t="s">
        <v>806</v>
      </c>
      <c r="H6258" s="15" t="str">
        <f>UPPER(Tb_Reseller[[#This Row],[Agen id]]&amp;"-"&amp;VLOOKUP(Tb_Reseller[[#This Row],[Agen id]],A:B,2,0)&amp;"("&amp;Tb_Reseller[[#This Row],[Short]]&amp;")")</f>
        <v>AR08006-TJ CELL(P)</v>
      </c>
      <c r="I6258" s="15" t="str">
        <f>VLOOKUP(Tb_Reseller[[#This Row],[Agen id]],Mapping_Agen!A:D,4,0)</f>
        <v>Prima</v>
      </c>
      <c r="J6258" s="7" t="str">
        <f>VLOOKUP(Tb_Reseller[[#This Row],[Agen id]],Mapping_Agen!A:C,3,0)</f>
        <v>ICON</v>
      </c>
      <c r="K6258" s="17" t="str">
        <f>TRIM(LEFT(Tb_Reseller[[#This Row],[Group]],2))</f>
        <v>P</v>
      </c>
      <c r="L6258" s="17" t="str">
        <f>VLOOKUP(Tb_Reseller[[#This Row],[Agen id]],Mapping_Agen!A:E,5,0)</f>
        <v>Abdul Harris</v>
      </c>
      <c r="M6258" s="64">
        <v>0.77419354838709631</v>
      </c>
      <c r="N6258" s="65">
        <v>1.2000000000000004</v>
      </c>
      <c r="O6258" s="65">
        <f>IFERROR(VLOOKUP(Tb_Reseller[[#This Row],[Kode Reseller]],[1]Sheet1!$A:$B,2,0),0)</f>
        <v>0.75</v>
      </c>
    </row>
    <row r="6259" spans="1:15" x14ac:dyDescent="0.25">
      <c r="A6259" s="13" t="s">
        <v>812</v>
      </c>
      <c r="B6259" s="14" t="s">
        <v>14587</v>
      </c>
      <c r="C6259" s="15" t="s">
        <v>8202</v>
      </c>
      <c r="D6259" s="15" t="s">
        <v>11516</v>
      </c>
      <c r="E6259" s="16">
        <v>46027.473611111112</v>
      </c>
      <c r="F6259" s="13" t="s">
        <v>8204</v>
      </c>
      <c r="G6259" s="13" t="s">
        <v>812</v>
      </c>
      <c r="H6259" s="15" t="str">
        <f>UPPER(Tb_Reseller[[#This Row],[Agen id]]&amp;"-"&amp;VLOOKUP(Tb_Reseller[[#This Row],[Agen id]],A:B,2,0)&amp;"("&amp;Tb_Reseller[[#This Row],[Short]]&amp;")")</f>
        <v>AR39343-ILYAS ALFAURONI(O)</v>
      </c>
      <c r="I6259" s="15" t="str">
        <f>VLOOKUP(Tb_Reseller[[#This Row],[Agen id]],Mapping_Agen!A:D,4,0)</f>
        <v>Prima</v>
      </c>
      <c r="J6259" s="7" t="str">
        <f>VLOOKUP(Tb_Reseller[[#This Row],[Agen id]],Mapping_Agen!A:C,3,0)</f>
        <v>ONLINE</v>
      </c>
      <c r="K6259" s="17" t="str">
        <f>TRIM(LEFT(Tb_Reseller[[#This Row],[Group]],2))</f>
        <v>O</v>
      </c>
      <c r="L6259" s="17" t="str">
        <f>VLOOKUP(Tb_Reseller[[#This Row],[Agen id]],Mapping_Agen!A:E,5,0)</f>
        <v>ONLINE</v>
      </c>
      <c r="M6259" s="64">
        <v>4.0645161290322553</v>
      </c>
      <c r="N6259" s="65">
        <v>3.7999999999999963</v>
      </c>
      <c r="O6259" s="65">
        <f>IFERROR(VLOOKUP(Tb_Reseller[[#This Row],[Kode Reseller]],[1]Sheet1!$A:$B,2,0),0)</f>
        <v>3.5</v>
      </c>
    </row>
    <row r="6260" spans="1:15" x14ac:dyDescent="0.25">
      <c r="A6260" s="13" t="s">
        <v>5599</v>
      </c>
      <c r="B6260" s="14" t="s">
        <v>11784</v>
      </c>
      <c r="C6260" s="15" t="s">
        <v>8202</v>
      </c>
      <c r="D6260" s="15" t="s">
        <v>11516</v>
      </c>
      <c r="E6260" s="16">
        <v>46030.374305555553</v>
      </c>
      <c r="F6260" s="13" t="s">
        <v>8204</v>
      </c>
      <c r="G6260" s="13" t="s">
        <v>5599</v>
      </c>
      <c r="H6260" s="15" t="str">
        <f>UPPER(Tb_Reseller[[#This Row],[Agen id]]&amp;"-"&amp;VLOOKUP(Tb_Reseller[[#This Row],[Agen id]],A:B,2,0)&amp;"("&amp;Tb_Reseller[[#This Row],[Short]]&amp;")")</f>
        <v>AR39356-RIYAH CELL(O)</v>
      </c>
      <c r="I6260" s="15" t="str">
        <f>VLOOKUP(Tb_Reseller[[#This Row],[Agen id]],Mapping_Agen!A:D,4,0)</f>
        <v>Prima</v>
      </c>
      <c r="J6260" s="7" t="str">
        <f>VLOOKUP(Tb_Reseller[[#This Row],[Agen id]],Mapping_Agen!A:C,3,0)</f>
        <v>ONLINE</v>
      </c>
      <c r="K6260" s="17" t="str">
        <f>TRIM(LEFT(Tb_Reseller[[#This Row],[Group]],2))</f>
        <v>O</v>
      </c>
      <c r="L6260" s="17" t="str">
        <f>VLOOKUP(Tb_Reseller[[#This Row],[Agen id]],Mapping_Agen!A:E,5,0)</f>
        <v>ONLINE</v>
      </c>
      <c r="M6260" s="64">
        <v>3.2258064516129031E-2</v>
      </c>
      <c r="N6260" s="65">
        <v>0</v>
      </c>
      <c r="O6260" s="65">
        <f>IFERROR(VLOOKUP(Tb_Reseller[[#This Row],[Kode Reseller]],[1]Sheet1!$A:$B,2,0),0)</f>
        <v>0</v>
      </c>
    </row>
    <row r="6261" spans="1:15" x14ac:dyDescent="0.25">
      <c r="A6261" s="13" t="s">
        <v>16715</v>
      </c>
      <c r="B6261" s="14" t="s">
        <v>16716</v>
      </c>
      <c r="C6261" s="15" t="s">
        <v>8202</v>
      </c>
      <c r="D6261" s="15" t="s">
        <v>16717</v>
      </c>
      <c r="E6261" s="16">
        <v>46030.385416666657</v>
      </c>
      <c r="F6261" s="7" t="s">
        <v>8268</v>
      </c>
      <c r="G6261" s="13" t="s">
        <v>126</v>
      </c>
      <c r="H6261" s="15" t="str">
        <f>UPPER(Tb_Reseller[[#This Row],[Agen id]]&amp;"-"&amp;VLOOKUP(Tb_Reseller[[#This Row],[Agen id]],A:B,2,0)&amp;"("&amp;Tb_Reseller[[#This Row],[Short]]&amp;")")</f>
        <v>AR29105-ASTAGA(O)</v>
      </c>
      <c r="I6261" s="15" t="str">
        <f>VLOOKUP(Tb_Reseller[[#This Row],[Agen id]],Mapping_Agen!A:D,4,0)</f>
        <v>Prima</v>
      </c>
      <c r="J6261" s="7" t="str">
        <f>VLOOKUP(Tb_Reseller[[#This Row],[Agen id]],Mapping_Agen!A:C,3,0)</f>
        <v>BSD</v>
      </c>
      <c r="K6261" s="17" t="str">
        <f>TRIM(LEFT(Tb_Reseller[[#This Row],[Group]],2))</f>
        <v>O</v>
      </c>
      <c r="L6261" s="17" t="str">
        <f>VLOOKUP(Tb_Reseller[[#This Row],[Agen id]],Mapping_Agen!A:E,5,0)</f>
        <v>NON SCO</v>
      </c>
      <c r="M6261" s="64">
        <v>0</v>
      </c>
      <c r="N6261" s="65">
        <v>0</v>
      </c>
      <c r="O6261" s="65">
        <f>IFERROR(VLOOKUP(Tb_Reseller[[#This Row],[Kode Reseller]],[1]Sheet1!$A:$B,2,0),0)</f>
        <v>0</v>
      </c>
    </row>
    <row r="6262" spans="1:15" x14ac:dyDescent="0.25">
      <c r="A6262" s="13" t="s">
        <v>7887</v>
      </c>
      <c r="B6262" s="14" t="s">
        <v>16718</v>
      </c>
      <c r="C6262" s="15" t="s">
        <v>8202</v>
      </c>
      <c r="D6262" s="15" t="s">
        <v>11516</v>
      </c>
      <c r="E6262" s="16">
        <v>46031.802777777782</v>
      </c>
      <c r="F6262" s="13" t="s">
        <v>8204</v>
      </c>
      <c r="G6262" s="13" t="s">
        <v>7887</v>
      </c>
      <c r="H6262" s="15" t="str">
        <f>UPPER(Tb_Reseller[[#This Row],[Agen id]]&amp;"-"&amp;VLOOKUP(Tb_Reseller[[#This Row],[Agen id]],A:B,2,0)&amp;"("&amp;Tb_Reseller[[#This Row],[Short]]&amp;")")</f>
        <v>AR39361-KENS TMEUBAM(O)</v>
      </c>
      <c r="I6262" s="15" t="str">
        <f>VLOOKUP(Tb_Reseller[[#This Row],[Agen id]],Mapping_Agen!A:D,4,0)</f>
        <v>Prima</v>
      </c>
      <c r="J6262" s="7" t="str">
        <f>VLOOKUP(Tb_Reseller[[#This Row],[Agen id]],Mapping_Agen!A:C,3,0)</f>
        <v>ONLINE</v>
      </c>
      <c r="K6262" s="17" t="str">
        <f>TRIM(LEFT(Tb_Reseller[[#This Row],[Group]],2))</f>
        <v>O</v>
      </c>
      <c r="L6262" s="17" t="str">
        <f>VLOOKUP(Tb_Reseller[[#This Row],[Agen id]],Mapping_Agen!A:E,5,0)</f>
        <v>ONLINE</v>
      </c>
      <c r="M6262" s="64">
        <v>0</v>
      </c>
      <c r="N6262" s="65">
        <v>0</v>
      </c>
      <c r="O6262" s="65">
        <f>IFERROR(VLOOKUP(Tb_Reseller[[#This Row],[Kode Reseller]],[1]Sheet1!$A:$B,2,0),0)</f>
        <v>0</v>
      </c>
    </row>
    <row r="6263" spans="1:15" x14ac:dyDescent="0.25">
      <c r="A6263" s="13" t="s">
        <v>7779</v>
      </c>
      <c r="B6263" s="14" t="s">
        <v>16719</v>
      </c>
      <c r="C6263" s="15" t="s">
        <v>8213</v>
      </c>
      <c r="D6263" s="15" t="s">
        <v>8231</v>
      </c>
      <c r="E6263" s="16">
        <v>46031.866666666669</v>
      </c>
      <c r="F6263" s="13" t="s">
        <v>8204</v>
      </c>
      <c r="G6263" s="13" t="s">
        <v>7779</v>
      </c>
      <c r="H6263" s="15" t="str">
        <f>UPPER(Tb_Reseller[[#This Row],[Agen id]]&amp;"-"&amp;VLOOKUP(Tb_Reseller[[#This Row],[Agen id]],A:B,2,0)&amp;"("&amp;Tb_Reseller[[#This Row],[Short]]&amp;")")</f>
        <v>AR39362-AUDY DAYANA(P)</v>
      </c>
      <c r="I6263" s="15" t="str">
        <f>VLOOKUP(Tb_Reseller[[#This Row],[Agen id]],Mapping_Agen!A:D,4,0)</f>
        <v>Prima</v>
      </c>
      <c r="J6263" s="7" t="str">
        <f>VLOOKUP(Tb_Reseller[[#This Row],[Agen id]],Mapping_Agen!A:C,3,0)</f>
        <v>ICON</v>
      </c>
      <c r="K6263" s="17" t="str">
        <f>TRIM(LEFT(Tb_Reseller[[#This Row],[Group]],2))</f>
        <v>P</v>
      </c>
      <c r="L6263" s="17" t="str">
        <f>VLOOKUP(Tb_Reseller[[#This Row],[Agen id]],Mapping_Agen!A:E,5,0)</f>
        <v>NON SCO</v>
      </c>
      <c r="M6263" s="64">
        <v>0</v>
      </c>
      <c r="N6263" s="65">
        <v>0</v>
      </c>
      <c r="O6263" s="65">
        <f>IFERROR(VLOOKUP(Tb_Reseller[[#This Row],[Kode Reseller]],[1]Sheet1!$A:$B,2,0),0)</f>
        <v>0</v>
      </c>
    </row>
    <row r="6264" spans="1:15" x14ac:dyDescent="0.25">
      <c r="A6264" s="13" t="s">
        <v>16720</v>
      </c>
      <c r="B6264" s="14" t="s">
        <v>10287</v>
      </c>
      <c r="C6264" s="15" t="s">
        <v>8213</v>
      </c>
      <c r="D6264" s="15" t="s">
        <v>8829</v>
      </c>
      <c r="E6264" s="16">
        <v>46033.796527777777</v>
      </c>
      <c r="F6264" s="7" t="s">
        <v>8268</v>
      </c>
      <c r="G6264" s="13" t="s">
        <v>886</v>
      </c>
      <c r="H6264" s="15" t="str">
        <f>UPPER(Tb_Reseller[[#This Row],[Agen id]]&amp;"-"&amp;VLOOKUP(Tb_Reseller[[#This Row],[Agen id]],A:B,2,0)&amp;"("&amp;Tb_Reseller[[#This Row],[Short]]&amp;")")</f>
        <v>AR08869-BAROKAH CELL 2(P)</v>
      </c>
      <c r="I6264" s="15" t="str">
        <f>VLOOKUP(Tb_Reseller[[#This Row],[Agen id]],Mapping_Agen!A:D,4,0)</f>
        <v>Prima</v>
      </c>
      <c r="J6264" s="7" t="str">
        <f>VLOOKUP(Tb_Reseller[[#This Row],[Agen id]],Mapping_Agen!A:C,3,0)</f>
        <v>BSD</v>
      </c>
      <c r="K6264" s="17" t="str">
        <f>TRIM(LEFT(Tb_Reseller[[#This Row],[Group]],2))</f>
        <v>P</v>
      </c>
      <c r="L6264" s="17" t="str">
        <f>VLOOKUP(Tb_Reseller[[#This Row],[Agen id]],Mapping_Agen!A:E,5,0)</f>
        <v>NON SCO</v>
      </c>
      <c r="M6264" s="64">
        <v>0.58064516129032229</v>
      </c>
      <c r="N6264" s="65">
        <v>0.73333333333333328</v>
      </c>
      <c r="O6264" s="65">
        <f>IFERROR(VLOOKUP(Tb_Reseller[[#This Row],[Kode Reseller]],[1]Sheet1!$A:$B,2,0),0)</f>
        <v>0</v>
      </c>
    </row>
    <row r="6265" spans="1:15" x14ac:dyDescent="0.25">
      <c r="A6265" s="13" t="s">
        <v>7889</v>
      </c>
      <c r="B6265" s="14" t="s">
        <v>16721</v>
      </c>
      <c r="C6265" s="15" t="s">
        <v>8213</v>
      </c>
      <c r="D6265" s="15" t="s">
        <v>11516</v>
      </c>
      <c r="E6265" s="16">
        <v>46034.272222222222</v>
      </c>
      <c r="F6265" s="13" t="s">
        <v>8204</v>
      </c>
      <c r="G6265" s="13" t="s">
        <v>7889</v>
      </c>
      <c r="H6265" s="15" t="str">
        <f>UPPER(Tb_Reseller[[#This Row],[Agen id]]&amp;"-"&amp;VLOOKUP(Tb_Reseller[[#This Row],[Agen id]],A:B,2,0)&amp;"("&amp;Tb_Reseller[[#This Row],[Short]]&amp;")")</f>
        <v>AR39370-BUSTAM MINI ATM(P)</v>
      </c>
      <c r="I6265" s="15" t="str">
        <f>VLOOKUP(Tb_Reseller[[#This Row],[Agen id]],Mapping_Agen!A:D,4,0)</f>
        <v>Prima</v>
      </c>
      <c r="J6265" s="7" t="str">
        <f>VLOOKUP(Tb_Reseller[[#This Row],[Agen id]],Mapping_Agen!A:C,3,0)</f>
        <v>ONLINE</v>
      </c>
      <c r="K6265" s="17" t="str">
        <f>TRIM(LEFT(Tb_Reseller[[#This Row],[Group]],2))</f>
        <v>P</v>
      </c>
      <c r="L6265" s="17" t="str">
        <f>VLOOKUP(Tb_Reseller[[#This Row],[Agen id]],Mapping_Agen!A:E,5,0)</f>
        <v>ONLINE</v>
      </c>
      <c r="M6265" s="64">
        <v>0</v>
      </c>
      <c r="N6265" s="65">
        <v>0</v>
      </c>
      <c r="O6265" s="65">
        <f>IFERROR(VLOOKUP(Tb_Reseller[[#This Row],[Kode Reseller]],[1]Sheet1!$A:$B,2,0),0)</f>
        <v>0</v>
      </c>
    </row>
    <row r="6266" spans="1:15" x14ac:dyDescent="0.25">
      <c r="A6266" s="13" t="s">
        <v>7784</v>
      </c>
      <c r="B6266" s="14" t="s">
        <v>9088</v>
      </c>
      <c r="C6266" s="15" t="s">
        <v>8213</v>
      </c>
      <c r="D6266" s="15" t="s">
        <v>8248</v>
      </c>
      <c r="E6266" s="16">
        <v>46035.571527777778</v>
      </c>
      <c r="F6266" s="13" t="s">
        <v>8204</v>
      </c>
      <c r="G6266" s="13" t="s">
        <v>7784</v>
      </c>
      <c r="H6266" s="15" t="str">
        <f>UPPER(Tb_Reseller[[#This Row],[Agen id]]&amp;"-"&amp;VLOOKUP(Tb_Reseller[[#This Row],[Agen id]],A:B,2,0)&amp;"("&amp;Tb_Reseller[[#This Row],[Short]]&amp;")")</f>
        <v>AR39375-NAYLA CELL(P)</v>
      </c>
      <c r="I6266" s="15" t="str">
        <f>VLOOKUP(Tb_Reseller[[#This Row],[Agen id]],Mapping_Agen!A:D,4,0)</f>
        <v>Prima</v>
      </c>
      <c r="J6266" s="7" t="str">
        <f>VLOOKUP(Tb_Reseller[[#This Row],[Agen id]],Mapping_Agen!A:C,3,0)</f>
        <v>PP</v>
      </c>
      <c r="K6266" s="17" t="str">
        <f>TRIM(LEFT(Tb_Reseller[[#This Row],[Group]],2))</f>
        <v>P</v>
      </c>
      <c r="L6266" s="17" t="str">
        <f>VLOOKUP(Tb_Reseller[[#This Row],[Agen id]],Mapping_Agen!A:E,5,0)</f>
        <v>Mas Komarjaya</v>
      </c>
      <c r="M6266" s="64">
        <v>14.096774193548542</v>
      </c>
      <c r="N6266" s="65">
        <v>13.999999999999961</v>
      </c>
      <c r="O6266" s="65">
        <f>IFERROR(VLOOKUP(Tb_Reseller[[#This Row],[Kode Reseller]],[1]Sheet1!$A:$B,2,0),0)</f>
        <v>13.5</v>
      </c>
    </row>
    <row r="6267" spans="1:15" x14ac:dyDescent="0.25">
      <c r="A6267" s="13" t="s">
        <v>16722</v>
      </c>
      <c r="B6267" s="14" t="s">
        <v>16723</v>
      </c>
      <c r="C6267" s="15" t="s">
        <v>8210</v>
      </c>
      <c r="D6267" s="15" t="s">
        <v>8985</v>
      </c>
      <c r="E6267" s="16">
        <v>46037.557638888888</v>
      </c>
      <c r="F6267" s="7" t="s">
        <v>8268</v>
      </c>
      <c r="G6267" s="13" t="s">
        <v>829</v>
      </c>
      <c r="H6267" s="15" t="str">
        <f>UPPER(Tb_Reseller[[#This Row],[Agen id]]&amp;"-"&amp;VLOOKUP(Tb_Reseller[[#This Row],[Agen id]],A:B,2,0)&amp;"("&amp;Tb_Reseller[[#This Row],[Short]]&amp;")")</f>
        <v>AR08245-BOY CELL(RV)</v>
      </c>
      <c r="I6267" s="15" t="str">
        <f>VLOOKUP(Tb_Reseller[[#This Row],[Agen id]],Mapping_Agen!A:D,4,0)</f>
        <v>Limit</v>
      </c>
      <c r="J6267" s="7" t="str">
        <f>VLOOKUP(Tb_Reseller[[#This Row],[Agen id]],Mapping_Agen!A:C,3,0)</f>
        <v>BSD</v>
      </c>
      <c r="K6267" s="17" t="str">
        <f>TRIM(LEFT(Tb_Reseller[[#This Row],[Group]],2))</f>
        <v>RV</v>
      </c>
      <c r="L6267" s="17" t="str">
        <f>VLOOKUP(Tb_Reseller[[#This Row],[Agen id]],Mapping_Agen!A:E,5,0)</f>
        <v>Hupron</v>
      </c>
      <c r="M6267" s="64">
        <v>0</v>
      </c>
      <c r="N6267" s="65">
        <v>0</v>
      </c>
      <c r="O6267" s="65">
        <f>IFERROR(VLOOKUP(Tb_Reseller[[#This Row],[Kode Reseller]],[1]Sheet1!$A:$B,2,0),0)</f>
        <v>0</v>
      </c>
    </row>
    <row r="6268" spans="1:15" x14ac:dyDescent="0.25">
      <c r="A6268" s="13" t="s">
        <v>1745</v>
      </c>
      <c r="B6268" s="14" t="s">
        <v>10646</v>
      </c>
      <c r="C6268" s="15" t="s">
        <v>8213</v>
      </c>
      <c r="D6268" s="15" t="s">
        <v>8248</v>
      </c>
      <c r="E6268" s="16">
        <v>46038.625</v>
      </c>
      <c r="F6268" s="13" t="s">
        <v>8204</v>
      </c>
      <c r="G6268" s="13" t="s">
        <v>1745</v>
      </c>
      <c r="H6268" s="15" t="str">
        <f>UPPER(Tb_Reseller[[#This Row],[Agen id]]&amp;"-"&amp;VLOOKUP(Tb_Reseller[[#This Row],[Agen id]],A:B,2,0)&amp;"("&amp;Tb_Reseller[[#This Row],[Short]]&amp;")")</f>
        <v>AR39384-GILANG CELL(P)</v>
      </c>
      <c r="I6268" s="15" t="str">
        <f>VLOOKUP(Tb_Reseller[[#This Row],[Agen id]],Mapping_Agen!A:D,4,0)</f>
        <v>Prima</v>
      </c>
      <c r="J6268" s="7" t="str">
        <f>VLOOKUP(Tb_Reseller[[#This Row],[Agen id]],Mapping_Agen!A:C,3,0)</f>
        <v>PP</v>
      </c>
      <c r="K6268" s="17" t="str">
        <f>TRIM(LEFT(Tb_Reseller[[#This Row],[Group]],2))</f>
        <v>P</v>
      </c>
      <c r="L6268" s="17" t="str">
        <f>VLOOKUP(Tb_Reseller[[#This Row],[Agen id]],Mapping_Agen!A:E,5,0)</f>
        <v>NON SCO</v>
      </c>
      <c r="M6268" s="64">
        <v>1.4516129032258054</v>
      </c>
      <c r="N6268" s="65">
        <v>1.1000000000000001</v>
      </c>
      <c r="O6268" s="65">
        <f>IFERROR(VLOOKUP(Tb_Reseller[[#This Row],[Kode Reseller]],[1]Sheet1!$A:$B,2,0),0)</f>
        <v>1</v>
      </c>
    </row>
    <row r="6269" spans="1:15" x14ac:dyDescent="0.25">
      <c r="A6269" s="13" t="s">
        <v>7894</v>
      </c>
      <c r="B6269" s="14" t="s">
        <v>16724</v>
      </c>
      <c r="C6269" s="15" t="s">
        <v>8202</v>
      </c>
      <c r="D6269" s="15" t="s">
        <v>11516</v>
      </c>
      <c r="E6269" s="16">
        <v>46040.392361111109</v>
      </c>
      <c r="F6269" s="13" t="s">
        <v>8204</v>
      </c>
      <c r="G6269" s="13" t="s">
        <v>7894</v>
      </c>
      <c r="H6269" s="15" t="str">
        <f>UPPER(Tb_Reseller[[#This Row],[Agen id]]&amp;"-"&amp;VLOOKUP(Tb_Reseller[[#This Row],[Agen id]],A:B,2,0)&amp;"("&amp;Tb_Reseller[[#This Row],[Short]]&amp;")")</f>
        <v>AR39391-ALI TEA(O)</v>
      </c>
      <c r="I6269" s="15" t="str">
        <f>VLOOKUP(Tb_Reseller[[#This Row],[Agen id]],Mapping_Agen!A:D,4,0)</f>
        <v>Prima</v>
      </c>
      <c r="J6269" s="7" t="str">
        <f>VLOOKUP(Tb_Reseller[[#This Row],[Agen id]],Mapping_Agen!A:C,3,0)</f>
        <v>ONLINE</v>
      </c>
      <c r="K6269" s="17" t="str">
        <f>TRIM(LEFT(Tb_Reseller[[#This Row],[Group]],2))</f>
        <v>O</v>
      </c>
      <c r="L6269" s="17" t="str">
        <f>VLOOKUP(Tb_Reseller[[#This Row],[Agen id]],Mapping_Agen!A:E,5,0)</f>
        <v>ONLINE</v>
      </c>
      <c r="M6269" s="64">
        <v>0</v>
      </c>
      <c r="N6269" s="65">
        <v>0</v>
      </c>
      <c r="O6269" s="65">
        <f>IFERROR(VLOOKUP(Tb_Reseller[[#This Row],[Kode Reseller]],[1]Sheet1!$A:$B,2,0),0)</f>
        <v>0</v>
      </c>
    </row>
    <row r="6270" spans="1:15" x14ac:dyDescent="0.25">
      <c r="A6270" s="13" t="s">
        <v>7791</v>
      </c>
      <c r="B6270" s="14" t="s">
        <v>12367</v>
      </c>
      <c r="C6270" s="15" t="s">
        <v>8262</v>
      </c>
      <c r="D6270" s="15" t="s">
        <v>8203</v>
      </c>
      <c r="E6270" s="16">
        <v>46042.698611111111</v>
      </c>
      <c r="F6270" s="13" t="s">
        <v>8204</v>
      </c>
      <c r="G6270" s="13" t="s">
        <v>7791</v>
      </c>
      <c r="H6270" s="15" t="str">
        <f>UPPER(Tb_Reseller[[#This Row],[Agen id]]&amp;"-"&amp;VLOOKUP(Tb_Reseller[[#This Row],[Agen id]],A:B,2,0)&amp;"("&amp;Tb_Reseller[[#This Row],[Short]]&amp;")")</f>
        <v>AR39397-AINI CELL(RL)</v>
      </c>
      <c r="I6270" s="15" t="str">
        <f>VLOOKUP(Tb_Reseller[[#This Row],[Agen id]],Mapping_Agen!A:D,4,0)</f>
        <v>Limit</v>
      </c>
      <c r="J6270" s="7" t="str">
        <f>VLOOKUP(Tb_Reseller[[#This Row],[Agen id]],Mapping_Agen!A:C,3,0)</f>
        <v>BSD</v>
      </c>
      <c r="K6270" s="17" t="str">
        <f>TRIM(LEFT(Tb_Reseller[[#This Row],[Group]],2))</f>
        <v>RL</v>
      </c>
      <c r="L6270" s="17" t="str">
        <f>VLOOKUP(Tb_Reseller[[#This Row],[Agen id]],Mapping_Agen!A:E,5,0)</f>
        <v>Hupron</v>
      </c>
      <c r="M6270" s="64">
        <v>1.8709677419354824</v>
      </c>
      <c r="N6270" s="65">
        <v>2.1000000000000023</v>
      </c>
      <c r="O6270" s="65">
        <f>IFERROR(VLOOKUP(Tb_Reseller[[#This Row],[Kode Reseller]],[1]Sheet1!$A:$B,2,0),0)</f>
        <v>2.75</v>
      </c>
    </row>
    <row r="6271" spans="1:15" x14ac:dyDescent="0.25">
      <c r="A6271" s="13" t="s">
        <v>16725</v>
      </c>
      <c r="B6271" s="14" t="s">
        <v>16726</v>
      </c>
      <c r="C6271" s="15" t="s">
        <v>8213</v>
      </c>
      <c r="D6271" s="8" t="s">
        <v>16727</v>
      </c>
      <c r="E6271" s="11">
        <v>46042.802777777782</v>
      </c>
      <c r="F6271" s="13" t="s">
        <v>8268</v>
      </c>
      <c r="G6271" s="13" t="s">
        <v>1042</v>
      </c>
      <c r="H6271" s="15" t="str">
        <f>UPPER(Tb_Reseller[[#This Row],[Agen id]]&amp;"-"&amp;VLOOKUP(Tb_Reseller[[#This Row],[Agen id]],A:B,2,0)&amp;"("&amp;Tb_Reseller[[#This Row],[Short]]&amp;")")</f>
        <v>AR39325-MIKAYLA CELL(P)</v>
      </c>
      <c r="I6271" s="15" t="str">
        <f>VLOOKUP(Tb_Reseller[[#This Row],[Agen id]],Mapping_Agen!A:D,4,0)</f>
        <v>Prima</v>
      </c>
      <c r="J6271" s="7" t="str">
        <f>VLOOKUP(Tb_Reseller[[#This Row],[Agen id]],Mapping_Agen!A:C,3,0)</f>
        <v>ONLINE</v>
      </c>
      <c r="K6271" s="17" t="str">
        <f>TRIM(LEFT(Tb_Reseller[[#This Row],[Group]],2))</f>
        <v>P</v>
      </c>
      <c r="L6271" s="17" t="str">
        <f>VLOOKUP(Tb_Reseller[[#This Row],[Agen id]],Mapping_Agen!A:E,5,0)</f>
        <v>ONLINE</v>
      </c>
      <c r="M6271" s="64">
        <v>1.9354838709677404</v>
      </c>
      <c r="N6271" s="65">
        <v>1.8333333333333357</v>
      </c>
      <c r="O6271" s="65">
        <f>IFERROR(VLOOKUP(Tb_Reseller[[#This Row],[Kode Reseller]],[1]Sheet1!$A:$B,2,0),0)</f>
        <v>1.25</v>
      </c>
    </row>
    <row r="6272" spans="1:15" x14ac:dyDescent="0.25">
      <c r="A6272" s="13" t="s">
        <v>7899</v>
      </c>
      <c r="B6272" s="14" t="s">
        <v>16728</v>
      </c>
      <c r="C6272" s="15" t="s">
        <v>8202</v>
      </c>
      <c r="D6272" s="15" t="s">
        <v>11516</v>
      </c>
      <c r="E6272" s="16">
        <v>46044.792361111111</v>
      </c>
      <c r="F6272" s="13" t="s">
        <v>8204</v>
      </c>
      <c r="G6272" s="13" t="s">
        <v>7899</v>
      </c>
      <c r="H6272" s="15" t="str">
        <f>UPPER(Tb_Reseller[[#This Row],[Agen id]]&amp;"-"&amp;VLOOKUP(Tb_Reseller[[#This Row],[Agen id]],A:B,2,0)&amp;"("&amp;Tb_Reseller[[#This Row],[Short]]&amp;")")</f>
        <v>AR39405-MUHAMMAD MASRUR(O)</v>
      </c>
      <c r="I6272" s="15" t="str">
        <f>VLOOKUP(Tb_Reseller[[#This Row],[Agen id]],Mapping_Agen!A:D,4,0)</f>
        <v>Prima</v>
      </c>
      <c r="J6272" s="7" t="str">
        <f>VLOOKUP(Tb_Reseller[[#This Row],[Agen id]],Mapping_Agen!A:C,3,0)</f>
        <v>ONLINE</v>
      </c>
      <c r="K6272" s="17" t="str">
        <f>TRIM(LEFT(Tb_Reseller[[#This Row],[Group]],2))</f>
        <v>O</v>
      </c>
      <c r="L6272" s="17" t="str">
        <f>VLOOKUP(Tb_Reseller[[#This Row],[Agen id]],Mapping_Agen!A:E,5,0)</f>
        <v>ONLINE</v>
      </c>
      <c r="M6272" s="64">
        <v>0</v>
      </c>
      <c r="N6272" s="65">
        <v>0</v>
      </c>
      <c r="O6272" s="65">
        <f>IFERROR(VLOOKUP(Tb_Reseller[[#This Row],[Kode Reseller]],[1]Sheet1!$A:$B,2,0),0)</f>
        <v>0</v>
      </c>
    </row>
    <row r="6273" spans="1:15" x14ac:dyDescent="0.25">
      <c r="A6273" s="13" t="s">
        <v>16729</v>
      </c>
      <c r="B6273" s="14" t="s">
        <v>16730</v>
      </c>
      <c r="C6273" s="15" t="s">
        <v>8213</v>
      </c>
      <c r="D6273" s="15" t="s">
        <v>8678</v>
      </c>
      <c r="E6273" s="16">
        <v>46046.813194444447</v>
      </c>
      <c r="F6273" s="7" t="s">
        <v>8268</v>
      </c>
      <c r="G6273" s="13" t="s">
        <v>1132</v>
      </c>
      <c r="H6273" s="15" t="str">
        <f>UPPER(Tb_Reseller[[#This Row],[Agen id]]&amp;"-"&amp;VLOOKUP(Tb_Reseller[[#This Row],[Agen id]],A:B,2,0)&amp;"("&amp;Tb_Reseller[[#This Row],[Short]]&amp;")")</f>
        <v>AR11679-ULPAH CELL CELL(P)</v>
      </c>
      <c r="I6273" s="15" t="str">
        <f>VLOOKUP(Tb_Reseller[[#This Row],[Agen id]],Mapping_Agen!A:D,4,0)</f>
        <v>Prima</v>
      </c>
      <c r="J6273" s="7" t="str">
        <f>VLOOKUP(Tb_Reseller[[#This Row],[Agen id]],Mapping_Agen!A:C,3,0)</f>
        <v>PP</v>
      </c>
      <c r="K6273" s="17" t="str">
        <f>TRIM(LEFT(Tb_Reseller[[#This Row],[Group]],2))</f>
        <v>P</v>
      </c>
      <c r="L6273" s="17" t="str">
        <f>VLOOKUP(Tb_Reseller[[#This Row],[Agen id]],Mapping_Agen!A:E,5,0)</f>
        <v>Mas Komarjaya</v>
      </c>
      <c r="M6273" s="64">
        <v>3.2258064516129031E-2</v>
      </c>
      <c r="N6273" s="65">
        <v>0</v>
      </c>
      <c r="O6273" s="65">
        <f>IFERROR(VLOOKUP(Tb_Reseller[[#This Row],[Kode Reseller]],[1]Sheet1!$A:$B,2,0),0)</f>
        <v>0</v>
      </c>
    </row>
    <row r="6274" spans="1:15" x14ac:dyDescent="0.25">
      <c r="A6274" s="13" t="s">
        <v>16731</v>
      </c>
      <c r="B6274" s="14" t="s">
        <v>10819</v>
      </c>
      <c r="C6274" s="15" t="s">
        <v>8262</v>
      </c>
      <c r="D6274" s="15" t="s">
        <v>10081</v>
      </c>
      <c r="E6274" s="16">
        <v>46047.448611111111</v>
      </c>
      <c r="F6274" s="7" t="s">
        <v>8268</v>
      </c>
      <c r="G6274" s="13" t="s">
        <v>1186</v>
      </c>
      <c r="H6274" s="15" t="str">
        <f>UPPER(Tb_Reseller[[#This Row],[Agen id]]&amp;"-"&amp;VLOOKUP(Tb_Reseller[[#This Row],[Agen id]],A:B,2,0)&amp;"("&amp;Tb_Reseller[[#This Row],[Short]]&amp;")")</f>
        <v>AR12074-IMAS AR CELL(RL)</v>
      </c>
      <c r="I6274" s="15" t="str">
        <f>VLOOKUP(Tb_Reseller[[#This Row],[Agen id]],Mapping_Agen!A:D,4,0)</f>
        <v>Limit</v>
      </c>
      <c r="J6274" s="7" t="str">
        <f>VLOOKUP(Tb_Reseller[[#This Row],[Agen id]],Mapping_Agen!A:C,3,0)</f>
        <v>PP</v>
      </c>
      <c r="K6274" s="17" t="str">
        <f>TRIM(LEFT(Tb_Reseller[[#This Row],[Group]],2))</f>
        <v>RL</v>
      </c>
      <c r="L6274" s="17" t="str">
        <f>VLOOKUP(Tb_Reseller[[#This Row],[Agen id]],Mapping_Agen!A:E,5,0)</f>
        <v>Mas Komarjaya</v>
      </c>
      <c r="M6274" s="64">
        <v>1.1612903225806444</v>
      </c>
      <c r="N6274" s="65">
        <v>0.73333333333333328</v>
      </c>
      <c r="O6274" s="65">
        <f>IFERROR(VLOOKUP(Tb_Reseller[[#This Row],[Kode Reseller]],[1]Sheet1!$A:$B,2,0),0)</f>
        <v>1.5</v>
      </c>
    </row>
    <row r="6275" spans="1:15" x14ac:dyDescent="0.25">
      <c r="A6275" s="13" t="s">
        <v>16732</v>
      </c>
      <c r="B6275" s="14" t="s">
        <v>16733</v>
      </c>
      <c r="C6275" s="15" t="s">
        <v>8213</v>
      </c>
      <c r="D6275" s="15" t="s">
        <v>8949</v>
      </c>
      <c r="E6275" s="16">
        <v>46049.546527777777</v>
      </c>
      <c r="F6275" s="7" t="s">
        <v>8268</v>
      </c>
      <c r="G6275" s="13" t="s">
        <v>432</v>
      </c>
      <c r="H6275" s="15" t="str">
        <f>UPPER(Tb_Reseller[[#This Row],[Agen id]]&amp;"-"&amp;VLOOKUP(Tb_Reseller[[#This Row],[Agen id]],A:B,2,0)&amp;"("&amp;Tb_Reseller[[#This Row],[Short]]&amp;")")</f>
        <v>AR01800-FARID CELL(P)</v>
      </c>
      <c r="I6275" s="15" t="str">
        <f>VLOOKUP(Tb_Reseller[[#This Row],[Agen id]],Mapping_Agen!A:D,4,0)</f>
        <v>Prima</v>
      </c>
      <c r="J6275" s="7" t="str">
        <f>VLOOKUP(Tb_Reseller[[#This Row],[Agen id]],Mapping_Agen!A:C,3,0)</f>
        <v>BSD</v>
      </c>
      <c r="K6275" s="17" t="str">
        <f>TRIM(LEFT(Tb_Reseller[[#This Row],[Group]],2))</f>
        <v>P</v>
      </c>
      <c r="L6275" s="17" t="str">
        <f>VLOOKUP(Tb_Reseller[[#This Row],[Agen id]],Mapping_Agen!A:E,5,0)</f>
        <v>NON SCO</v>
      </c>
      <c r="M6275" s="64">
        <v>0</v>
      </c>
      <c r="N6275" s="65">
        <v>0</v>
      </c>
      <c r="O6275" s="65">
        <f>IFERROR(VLOOKUP(Tb_Reseller[[#This Row],[Kode Reseller]],[1]Sheet1!$A:$B,2,0),0)</f>
        <v>0</v>
      </c>
    </row>
    <row r="6276" spans="1:15" x14ac:dyDescent="0.25">
      <c r="A6276" s="13" t="s">
        <v>240</v>
      </c>
      <c r="B6276" s="14" t="s">
        <v>16734</v>
      </c>
      <c r="C6276" s="15" t="s">
        <v>8202</v>
      </c>
      <c r="D6276" s="15" t="s">
        <v>11516</v>
      </c>
      <c r="E6276" s="16">
        <v>46052.575694444437</v>
      </c>
      <c r="F6276" s="13" t="s">
        <v>8204</v>
      </c>
      <c r="G6276" s="13" t="s">
        <v>240</v>
      </c>
      <c r="H6276" s="15" t="str">
        <f>UPPER(Tb_Reseller[[#This Row],[Agen id]]&amp;"-"&amp;VLOOKUP(Tb_Reseller[[#This Row],[Agen id]],A:B,2,0)&amp;"("&amp;Tb_Reseller[[#This Row],[Short]]&amp;")")</f>
        <v>AR39429-SUKRIAWAN(O)</v>
      </c>
      <c r="I6276" s="15" t="str">
        <f>VLOOKUP(Tb_Reseller[[#This Row],[Agen id]],Mapping_Agen!A:D,4,0)</f>
        <v>Prima</v>
      </c>
      <c r="J6276" s="7" t="str">
        <f>VLOOKUP(Tb_Reseller[[#This Row],[Agen id]],Mapping_Agen!A:C,3,0)</f>
        <v>ONLINE</v>
      </c>
      <c r="K6276" s="17" t="str">
        <f>TRIM(LEFT(Tb_Reseller[[#This Row],[Group]],2))</f>
        <v>O</v>
      </c>
      <c r="L6276" s="17" t="str">
        <f>VLOOKUP(Tb_Reseller[[#This Row],[Agen id]],Mapping_Agen!A:E,5,0)</f>
        <v>ONLINE</v>
      </c>
      <c r="M6276" s="64">
        <v>7.8064516129032198</v>
      </c>
      <c r="N6276" s="65">
        <v>5.9666666666666552</v>
      </c>
      <c r="O6276" s="65">
        <f>IFERROR(VLOOKUP(Tb_Reseller[[#This Row],[Kode Reseller]],[1]Sheet1!$A:$B,2,0),0)</f>
        <v>6.75</v>
      </c>
    </row>
    <row r="6277" spans="1:15" x14ac:dyDescent="0.25">
      <c r="A6277" s="13" t="s">
        <v>16735</v>
      </c>
      <c r="B6277" s="14" t="s">
        <v>16736</v>
      </c>
      <c r="C6277" s="15" t="s">
        <v>8213</v>
      </c>
      <c r="D6277" s="15" t="s">
        <v>15015</v>
      </c>
      <c r="E6277" s="16">
        <v>46052.595833333333</v>
      </c>
      <c r="F6277" s="7" t="s">
        <v>8268</v>
      </c>
      <c r="G6277" s="13" t="s">
        <v>953</v>
      </c>
      <c r="H6277" s="15" t="str">
        <f>UPPER(Tb_Reseller[[#This Row],[Agen id]]&amp;"-"&amp;VLOOKUP(Tb_Reseller[[#This Row],[Agen id]],A:B,2,0)&amp;"("&amp;Tb_Reseller[[#This Row],[Short]]&amp;")")</f>
        <v>AR32805-BUNGA CELL(P)</v>
      </c>
      <c r="I6277" s="15" t="str">
        <f>VLOOKUP(Tb_Reseller[[#This Row],[Agen id]],Mapping_Agen!A:D,4,0)</f>
        <v>Prima</v>
      </c>
      <c r="J6277" s="7" t="str">
        <f>VLOOKUP(Tb_Reseller[[#This Row],[Agen id]],Mapping_Agen!A:C,3,0)</f>
        <v>PP</v>
      </c>
      <c r="K6277" s="17" t="str">
        <f>TRIM(LEFT(Tb_Reseller[[#This Row],[Group]],2))</f>
        <v>P</v>
      </c>
      <c r="L6277" s="17" t="str">
        <f>VLOOKUP(Tb_Reseller[[#This Row],[Agen id]],Mapping_Agen!A:E,5,0)</f>
        <v>NON SCO</v>
      </c>
      <c r="M6277" s="64">
        <v>0</v>
      </c>
      <c r="N6277" s="65">
        <v>0</v>
      </c>
      <c r="O6277" s="65">
        <f>IFERROR(VLOOKUP(Tb_Reseller[[#This Row],[Kode Reseller]],[1]Sheet1!$A:$B,2,0),0)</f>
        <v>0</v>
      </c>
    </row>
    <row r="6278" spans="1:15" x14ac:dyDescent="0.25">
      <c r="A6278" s="13" t="s">
        <v>7901</v>
      </c>
      <c r="B6278" s="14" t="s">
        <v>16737</v>
      </c>
      <c r="C6278" s="15" t="s">
        <v>8202</v>
      </c>
      <c r="D6278" s="15" t="s">
        <v>11516</v>
      </c>
      <c r="E6278" s="16">
        <v>46054.102777777778</v>
      </c>
      <c r="F6278" s="13" t="s">
        <v>8204</v>
      </c>
      <c r="G6278" s="13" t="s">
        <v>7901</v>
      </c>
      <c r="H6278" s="15" t="str">
        <f>UPPER(Tb_Reseller[[#This Row],[Agen id]]&amp;"-"&amp;VLOOKUP(Tb_Reseller[[#This Row],[Agen id]],A:B,2,0)&amp;"("&amp;Tb_Reseller[[#This Row],[Short]]&amp;")")</f>
        <v>AR39434-JEFRI(O)</v>
      </c>
      <c r="I6278" s="15" t="str">
        <f>VLOOKUP(Tb_Reseller[[#This Row],[Agen id]],Mapping_Agen!A:D,4,0)</f>
        <v>Prima</v>
      </c>
      <c r="J6278" s="7" t="str">
        <f>VLOOKUP(Tb_Reseller[[#This Row],[Agen id]],Mapping_Agen!A:C,3,0)</f>
        <v>ONLINE</v>
      </c>
      <c r="K6278" s="17" t="str">
        <f>TRIM(LEFT(Tb_Reseller[[#This Row],[Group]],2))</f>
        <v>O</v>
      </c>
      <c r="L6278" s="17" t="str">
        <f>VLOOKUP(Tb_Reseller[[#This Row],[Agen id]],Mapping_Agen!A:E,5,0)</f>
        <v>ONLINE</v>
      </c>
      <c r="M6278" s="64">
        <v>0</v>
      </c>
      <c r="N6278" s="65">
        <v>0</v>
      </c>
      <c r="O6278" s="65">
        <f>IFERROR(VLOOKUP(Tb_Reseller[[#This Row],[Kode Reseller]],[1]Sheet1!$A:$B,2,0),0)</f>
        <v>0</v>
      </c>
    </row>
    <row r="6279" spans="1:15" x14ac:dyDescent="0.25">
      <c r="A6279" s="13" t="s">
        <v>7906</v>
      </c>
      <c r="B6279" s="14" t="s">
        <v>16738</v>
      </c>
      <c r="C6279" s="15" t="s">
        <v>8202</v>
      </c>
      <c r="D6279" s="15" t="s">
        <v>11516</v>
      </c>
      <c r="E6279" s="16">
        <v>46054.743055555547</v>
      </c>
      <c r="F6279" s="13" t="s">
        <v>8204</v>
      </c>
      <c r="G6279" s="13" t="s">
        <v>7906</v>
      </c>
      <c r="H6279" s="15" t="str">
        <f>UPPER(Tb_Reseller[[#This Row],[Agen id]]&amp;"-"&amp;VLOOKUP(Tb_Reseller[[#This Row],[Agen id]],A:B,2,0)&amp;"("&amp;Tb_Reseller[[#This Row],[Short]]&amp;")")</f>
        <v>AR39438-SEDERHANA CELL(O)</v>
      </c>
      <c r="I6279" s="15" t="str">
        <f>VLOOKUP(Tb_Reseller[[#This Row],[Agen id]],Mapping_Agen!A:D,4,0)</f>
        <v>Prima</v>
      </c>
      <c r="J6279" s="7" t="str">
        <f>VLOOKUP(Tb_Reseller[[#This Row],[Agen id]],Mapping_Agen!A:C,3,0)</f>
        <v>ONLINE</v>
      </c>
      <c r="K6279" s="17" t="str">
        <f>TRIM(LEFT(Tb_Reseller[[#This Row],[Group]],2))</f>
        <v>O</v>
      </c>
      <c r="L6279" s="17" t="str">
        <f>VLOOKUP(Tb_Reseller[[#This Row],[Agen id]],Mapping_Agen!A:E,5,0)</f>
        <v>ONLINE</v>
      </c>
      <c r="M6279" s="64">
        <v>6.4516129032258063E-2</v>
      </c>
      <c r="N6279" s="65">
        <v>0</v>
      </c>
      <c r="O6279" s="65">
        <f>IFERROR(VLOOKUP(Tb_Reseller[[#This Row],[Kode Reseller]],[1]Sheet1!$A:$B,2,0),0)</f>
        <v>0</v>
      </c>
    </row>
    <row r="6280" spans="1:15" x14ac:dyDescent="0.25">
      <c r="A6280" s="13" t="s">
        <v>7908</v>
      </c>
      <c r="B6280" s="14" t="s">
        <v>16739</v>
      </c>
      <c r="C6280" s="15" t="s">
        <v>8202</v>
      </c>
      <c r="D6280" s="15" t="s">
        <v>11516</v>
      </c>
      <c r="E6280" s="16">
        <v>46055.67083333333</v>
      </c>
      <c r="F6280" s="13" t="s">
        <v>8204</v>
      </c>
      <c r="G6280" s="13" t="s">
        <v>7908</v>
      </c>
      <c r="H6280" s="15" t="str">
        <f>UPPER(Tb_Reseller[[#This Row],[Agen id]]&amp;"-"&amp;VLOOKUP(Tb_Reseller[[#This Row],[Agen id]],A:B,2,0)&amp;"("&amp;Tb_Reseller[[#This Row],[Short]]&amp;")")</f>
        <v>AR39439-MOH SAMITRA(O)</v>
      </c>
      <c r="I6280" s="15" t="str">
        <f>VLOOKUP(Tb_Reseller[[#This Row],[Agen id]],Mapping_Agen!A:D,4,0)</f>
        <v>Prima</v>
      </c>
      <c r="J6280" s="7" t="str">
        <f>VLOOKUP(Tb_Reseller[[#This Row],[Agen id]],Mapping_Agen!A:C,3,0)</f>
        <v>ONLINE</v>
      </c>
      <c r="K6280" s="17" t="str">
        <f>TRIM(LEFT(Tb_Reseller[[#This Row],[Group]],2))</f>
        <v>O</v>
      </c>
      <c r="L6280" s="17" t="str">
        <f>VLOOKUP(Tb_Reseller[[#This Row],[Agen id]],Mapping_Agen!A:E,5,0)</f>
        <v>ONLINE</v>
      </c>
      <c r="M6280" s="64">
        <v>0</v>
      </c>
      <c r="N6280" s="65">
        <v>0</v>
      </c>
      <c r="O6280" s="65">
        <f>IFERROR(VLOOKUP(Tb_Reseller[[#This Row],[Kode Reseller]],[1]Sheet1!$A:$B,2,0),0)</f>
        <v>0</v>
      </c>
    </row>
    <row r="6281" spans="1:15" x14ac:dyDescent="0.25">
      <c r="A6281" s="13" t="s">
        <v>16740</v>
      </c>
      <c r="B6281" s="14" t="s">
        <v>16741</v>
      </c>
      <c r="C6281" s="15" t="s">
        <v>8213</v>
      </c>
      <c r="D6281" s="15" t="s">
        <v>9898</v>
      </c>
      <c r="E6281" s="16">
        <v>46056.793749999997</v>
      </c>
      <c r="F6281" s="7" t="s">
        <v>8268</v>
      </c>
      <c r="G6281" s="13" t="s">
        <v>1121</v>
      </c>
      <c r="H6281" s="15" t="str">
        <f>UPPER(Tb_Reseller[[#This Row],[Agen id]]&amp;"-"&amp;VLOOKUP(Tb_Reseller[[#This Row],[Agen id]],A:B,2,0)&amp;"("&amp;Tb_Reseller[[#This Row],[Short]]&amp;")")</f>
        <v>AR11542-CISADANE CELL(P)</v>
      </c>
      <c r="I6281" s="15" t="str">
        <f>VLOOKUP(Tb_Reseller[[#This Row],[Agen id]],Mapping_Agen!A:D,4,0)</f>
        <v>Prima</v>
      </c>
      <c r="J6281" s="7" t="str">
        <f>VLOOKUP(Tb_Reseller[[#This Row],[Agen id]],Mapping_Agen!A:C,3,0)</f>
        <v>BSD</v>
      </c>
      <c r="K6281" s="17" t="str">
        <f>TRIM(LEFT(Tb_Reseller[[#This Row],[Group]],2))</f>
        <v>P</v>
      </c>
      <c r="L6281" s="17" t="str">
        <f>VLOOKUP(Tb_Reseller[[#This Row],[Agen id]],Mapping_Agen!A:E,5,0)</f>
        <v>Hupron</v>
      </c>
      <c r="M6281" s="64">
        <v>0</v>
      </c>
      <c r="N6281" s="65">
        <v>0</v>
      </c>
      <c r="O6281" s="65">
        <f>IFERROR(VLOOKUP(Tb_Reseller[[#This Row],[Kode Reseller]],[1]Sheet1!$A:$B,2,0),0)</f>
        <v>0</v>
      </c>
    </row>
    <row r="6282" spans="1:15" x14ac:dyDescent="0.25">
      <c r="A6282" s="13" t="s">
        <v>16742</v>
      </c>
      <c r="B6282" s="14" t="s">
        <v>8880</v>
      </c>
      <c r="C6282" s="15" t="s">
        <v>8213</v>
      </c>
      <c r="D6282" s="15" t="s">
        <v>9018</v>
      </c>
      <c r="E6282" s="16">
        <v>46058.449305555558</v>
      </c>
      <c r="F6282" s="7" t="s">
        <v>8268</v>
      </c>
      <c r="G6282" s="13" t="s">
        <v>806</v>
      </c>
      <c r="H6282" s="15" t="str">
        <f>UPPER(Tb_Reseller[[#This Row],[Agen id]]&amp;"-"&amp;VLOOKUP(Tb_Reseller[[#This Row],[Agen id]],A:B,2,0)&amp;"("&amp;Tb_Reseller[[#This Row],[Short]]&amp;")")</f>
        <v>AR08006-TJ CELL(P)</v>
      </c>
      <c r="I6282" s="15" t="str">
        <f>VLOOKUP(Tb_Reseller[[#This Row],[Agen id]],Mapping_Agen!A:D,4,0)</f>
        <v>Prima</v>
      </c>
      <c r="J6282" s="7" t="str">
        <f>VLOOKUP(Tb_Reseller[[#This Row],[Agen id]],Mapping_Agen!A:C,3,0)</f>
        <v>ICON</v>
      </c>
      <c r="K6282" s="17" t="str">
        <f>TRIM(LEFT(Tb_Reseller[[#This Row],[Group]],2))</f>
        <v>P</v>
      </c>
      <c r="L6282" s="17" t="str">
        <f>VLOOKUP(Tb_Reseller[[#This Row],[Agen id]],Mapping_Agen!A:E,5,0)</f>
        <v>Abdul Harris</v>
      </c>
      <c r="M6282" s="64">
        <v>0</v>
      </c>
      <c r="N6282" s="65">
        <v>0</v>
      </c>
      <c r="O6282" s="65">
        <f>IFERROR(VLOOKUP(Tb_Reseller[[#This Row],[Kode Reseller]],[1]Sheet1!$A:$B,2,0),0)</f>
        <v>0</v>
      </c>
    </row>
    <row r="6283" spans="1:15" x14ac:dyDescent="0.25">
      <c r="A6283" s="13" t="s">
        <v>1561</v>
      </c>
      <c r="B6283" s="14" t="s">
        <v>16361</v>
      </c>
      <c r="C6283" s="15" t="s">
        <v>8262</v>
      </c>
      <c r="D6283" s="15" t="s">
        <v>8231</v>
      </c>
      <c r="E6283" s="16">
        <v>46058.606944444437</v>
      </c>
      <c r="F6283" s="13" t="s">
        <v>8204</v>
      </c>
      <c r="G6283" s="13" t="s">
        <v>1561</v>
      </c>
      <c r="H6283" s="15" t="str">
        <f>UPPER(Tb_Reseller[[#This Row],[Agen id]]&amp;"-"&amp;VLOOKUP(Tb_Reseller[[#This Row],[Agen id]],A:B,2,0)&amp;"("&amp;Tb_Reseller[[#This Row],[Short]]&amp;")")</f>
        <v>AR39450-NUPUS CELL(RL)</v>
      </c>
      <c r="I6283" s="15" t="str">
        <f>VLOOKUP(Tb_Reseller[[#This Row],[Agen id]],Mapping_Agen!A:D,4,0)</f>
        <v>Limit</v>
      </c>
      <c r="J6283" s="7" t="str">
        <f>VLOOKUP(Tb_Reseller[[#This Row],[Agen id]],Mapping_Agen!A:C,3,0)</f>
        <v>ICON</v>
      </c>
      <c r="K6283" s="17" t="str">
        <f>TRIM(LEFT(Tb_Reseller[[#This Row],[Group]],2))</f>
        <v>RL</v>
      </c>
      <c r="L6283" s="17" t="str">
        <f>VLOOKUP(Tb_Reseller[[#This Row],[Agen id]],Mapping_Agen!A:E,5,0)</f>
        <v>Abdul Harris</v>
      </c>
      <c r="M6283" s="64">
        <v>1.7096774193548374</v>
      </c>
      <c r="N6283" s="65">
        <v>0</v>
      </c>
      <c r="O6283" s="65">
        <f>IFERROR(VLOOKUP(Tb_Reseller[[#This Row],[Kode Reseller]],[1]Sheet1!$A:$B,2,0),0)</f>
        <v>0</v>
      </c>
    </row>
    <row r="6284" spans="1:15" x14ac:dyDescent="0.25">
      <c r="A6284" s="13" t="s">
        <v>16743</v>
      </c>
      <c r="B6284" s="14" t="s">
        <v>16744</v>
      </c>
      <c r="C6284" s="15" t="s">
        <v>8202</v>
      </c>
      <c r="D6284" s="15" t="s">
        <v>15402</v>
      </c>
      <c r="E6284" s="16">
        <v>46059.461111111108</v>
      </c>
      <c r="F6284" s="13" t="s">
        <v>8268</v>
      </c>
      <c r="G6284" s="13" t="s">
        <v>1502</v>
      </c>
      <c r="H6284" s="15" t="str">
        <f>UPPER(Tb_Reseller[[#This Row],[Agen id]]&amp;"-"&amp;VLOOKUP(Tb_Reseller[[#This Row],[Agen id]],A:B,2,0)&amp;"("&amp;Tb_Reseller[[#This Row],[Short]]&amp;")")</f>
        <v>AR35152-ERNANSTORE(O)</v>
      </c>
      <c r="I6284" s="15" t="str">
        <f>VLOOKUP(Tb_Reseller[[#This Row],[Agen id]],Mapping_Agen!A:D,4,0)</f>
        <v>Prima</v>
      </c>
      <c r="J6284" s="7" t="str">
        <f>VLOOKUP(Tb_Reseller[[#This Row],[Agen id]],Mapping_Agen!A:C,3,0)</f>
        <v>PP</v>
      </c>
      <c r="K6284" s="17" t="str">
        <f>TRIM(LEFT(Tb_Reseller[[#This Row],[Group]],2))</f>
        <v>O</v>
      </c>
      <c r="L6284" s="17" t="str">
        <f>VLOOKUP(Tb_Reseller[[#This Row],[Agen id]],Mapping_Agen!A:E,5,0)</f>
        <v>NON SCO</v>
      </c>
      <c r="M6284" s="64">
        <v>0</v>
      </c>
      <c r="N6284" s="65">
        <v>0</v>
      </c>
      <c r="O6284" s="65">
        <f>IFERROR(VLOOKUP(Tb_Reseller[[#This Row],[Kode Reseller]],[1]Sheet1!$A:$B,2,0),0)</f>
        <v>0</v>
      </c>
    </row>
    <row r="6285" spans="1:15" x14ac:dyDescent="0.25">
      <c r="A6285" s="13" t="s">
        <v>7914</v>
      </c>
      <c r="B6285" s="14" t="s">
        <v>16745</v>
      </c>
      <c r="C6285" s="15" t="s">
        <v>8202</v>
      </c>
      <c r="D6285" s="15" t="s">
        <v>11516</v>
      </c>
      <c r="E6285" s="16">
        <v>46059.462500000001</v>
      </c>
      <c r="F6285" s="13" t="s">
        <v>8204</v>
      </c>
      <c r="G6285" s="13" t="s">
        <v>7914</v>
      </c>
      <c r="H6285" s="15" t="str">
        <f>UPPER(Tb_Reseller[[#This Row],[Agen id]]&amp;"-"&amp;VLOOKUP(Tb_Reseller[[#This Row],[Agen id]],A:B,2,0)&amp;"("&amp;Tb_Reseller[[#This Row],[Short]]&amp;")")</f>
        <v>AR39455-HARFIS CELL(O)</v>
      </c>
      <c r="I6285" s="15" t="str">
        <f>VLOOKUP(Tb_Reseller[[#This Row],[Agen id]],Mapping_Agen!A:D,4,0)</f>
        <v>Prima</v>
      </c>
      <c r="J6285" s="7" t="str">
        <f>VLOOKUP(Tb_Reseller[[#This Row],[Agen id]],Mapping_Agen!A:C,3,0)</f>
        <v>ONLINE</v>
      </c>
      <c r="K6285" s="17" t="str">
        <f>TRIM(LEFT(Tb_Reseller[[#This Row],[Group]],2))</f>
        <v>O</v>
      </c>
      <c r="L6285" s="17" t="str">
        <f>VLOOKUP(Tb_Reseller[[#This Row],[Agen id]],Mapping_Agen!A:E,5,0)</f>
        <v>ONLINE</v>
      </c>
      <c r="M6285" s="64">
        <v>0</v>
      </c>
      <c r="N6285" s="65">
        <v>0</v>
      </c>
      <c r="O6285" s="65">
        <f>IFERROR(VLOOKUP(Tb_Reseller[[#This Row],[Kode Reseller]],[1]Sheet1!$A:$B,2,0),0)</f>
        <v>0</v>
      </c>
    </row>
    <row r="6286" spans="1:15" x14ac:dyDescent="0.25">
      <c r="A6286" s="13" t="s">
        <v>3939</v>
      </c>
      <c r="B6286" s="14" t="s">
        <v>16746</v>
      </c>
      <c r="C6286" s="15" t="s">
        <v>8202</v>
      </c>
      <c r="D6286" s="15" t="s">
        <v>11516</v>
      </c>
      <c r="E6286" s="16">
        <v>46059.703472222223</v>
      </c>
      <c r="F6286" s="13" t="s">
        <v>8204</v>
      </c>
      <c r="G6286" s="13" t="s">
        <v>3939</v>
      </c>
      <c r="H6286" s="15" t="str">
        <f>UPPER(Tb_Reseller[[#This Row],[Agen id]]&amp;"-"&amp;VLOOKUP(Tb_Reseller[[#This Row],[Agen id]],A:B,2,0)&amp;"("&amp;Tb_Reseller[[#This Row],[Short]]&amp;")")</f>
        <v>AR39457-NICK DEDY ZULKAIRI(O)</v>
      </c>
      <c r="I6286" s="15" t="str">
        <f>VLOOKUP(Tb_Reseller[[#This Row],[Agen id]],Mapping_Agen!A:D,4,0)</f>
        <v>Prima</v>
      </c>
      <c r="J6286" s="7" t="str">
        <f>VLOOKUP(Tb_Reseller[[#This Row],[Agen id]],Mapping_Agen!A:C,3,0)</f>
        <v>ONLINE</v>
      </c>
      <c r="K6286" s="17" t="str">
        <f>TRIM(LEFT(Tb_Reseller[[#This Row],[Group]],2))</f>
        <v>O</v>
      </c>
      <c r="L6286" s="17" t="str">
        <f>VLOOKUP(Tb_Reseller[[#This Row],[Agen id]],Mapping_Agen!A:E,5,0)</f>
        <v>ONLINE</v>
      </c>
      <c r="M6286" s="64">
        <v>0.32258064516129026</v>
      </c>
      <c r="N6286" s="65">
        <v>0.13333333333333333</v>
      </c>
      <c r="O6286" s="65">
        <f>IFERROR(VLOOKUP(Tb_Reseller[[#This Row],[Kode Reseller]],[1]Sheet1!$A:$B,2,0),0)</f>
        <v>0</v>
      </c>
    </row>
    <row r="6287" spans="1:15" x14ac:dyDescent="0.25">
      <c r="A6287" s="13" t="s">
        <v>7916</v>
      </c>
      <c r="B6287" s="14" t="s">
        <v>16747</v>
      </c>
      <c r="C6287" s="15" t="s">
        <v>8202</v>
      </c>
      <c r="D6287" s="15" t="s">
        <v>11516</v>
      </c>
      <c r="E6287" s="16">
        <v>46059.809027777781</v>
      </c>
      <c r="F6287" s="13" t="s">
        <v>8204</v>
      </c>
      <c r="G6287" s="13" t="s">
        <v>7916</v>
      </c>
      <c r="H6287" s="15" t="str">
        <f>UPPER(Tb_Reseller[[#This Row],[Agen id]]&amp;"-"&amp;VLOOKUP(Tb_Reseller[[#This Row],[Agen id]],A:B,2,0)&amp;"("&amp;Tb_Reseller[[#This Row],[Short]]&amp;")")</f>
        <v>AR39459-HILMANCELL02(O)</v>
      </c>
      <c r="I6287" s="15" t="str">
        <f>VLOOKUP(Tb_Reseller[[#This Row],[Agen id]],Mapping_Agen!A:D,4,0)</f>
        <v>Prima</v>
      </c>
      <c r="J6287" s="7" t="str">
        <f>VLOOKUP(Tb_Reseller[[#This Row],[Agen id]],Mapping_Agen!A:C,3,0)</f>
        <v>ONLINE</v>
      </c>
      <c r="K6287" s="17" t="str">
        <f>TRIM(LEFT(Tb_Reseller[[#This Row],[Group]],2))</f>
        <v>O</v>
      </c>
      <c r="L6287" s="17" t="str">
        <f>VLOOKUP(Tb_Reseller[[#This Row],[Agen id]],Mapping_Agen!A:E,5,0)</f>
        <v>ONLINE</v>
      </c>
      <c r="M6287" s="64">
        <v>0</v>
      </c>
      <c r="N6287" s="65">
        <v>0</v>
      </c>
      <c r="O6287" s="65">
        <f>IFERROR(VLOOKUP(Tb_Reseller[[#This Row],[Kode Reseller]],[1]Sheet1!$A:$B,2,0),0)</f>
        <v>0</v>
      </c>
    </row>
    <row r="6288" spans="1:15" x14ac:dyDescent="0.25">
      <c r="A6288" s="13" t="s">
        <v>16748</v>
      </c>
      <c r="B6288" s="14" t="s">
        <v>13833</v>
      </c>
      <c r="C6288" s="15" t="s">
        <v>8213</v>
      </c>
      <c r="D6288" s="15" t="s">
        <v>9423</v>
      </c>
      <c r="E6288" s="16">
        <v>46061.802083333343</v>
      </c>
      <c r="F6288" s="7" t="s">
        <v>8268</v>
      </c>
      <c r="G6288" s="13" t="s">
        <v>1010</v>
      </c>
      <c r="H6288" s="15" t="str">
        <f>UPPER(Tb_Reseller[[#This Row],[Agen id]]&amp;"-"&amp;VLOOKUP(Tb_Reseller[[#This Row],[Agen id]],A:B,2,0)&amp;"("&amp;Tb_Reseller[[#This Row],[Short]]&amp;")")</f>
        <v>AR10353-RAMACELL(P)</v>
      </c>
      <c r="I6288" s="15" t="str">
        <f>VLOOKUP(Tb_Reseller[[#This Row],[Agen id]],Mapping_Agen!A:D,4,0)</f>
        <v>Prima</v>
      </c>
      <c r="J6288" s="7" t="str">
        <f>VLOOKUP(Tb_Reseller[[#This Row],[Agen id]],Mapping_Agen!A:C,3,0)</f>
        <v>ICON</v>
      </c>
      <c r="K6288" s="17" t="str">
        <f>TRIM(LEFT(Tb_Reseller[[#This Row],[Group]],2))</f>
        <v>P</v>
      </c>
      <c r="L6288" s="17" t="str">
        <f>VLOOKUP(Tb_Reseller[[#This Row],[Agen id]],Mapping_Agen!A:E,5,0)</f>
        <v>NON SCO</v>
      </c>
      <c r="M6288" s="64">
        <v>3.0967741935483848</v>
      </c>
      <c r="N6288" s="65">
        <v>3.0333333333333323</v>
      </c>
      <c r="O6288" s="65">
        <f>IFERROR(VLOOKUP(Tb_Reseller[[#This Row],[Kode Reseller]],[1]Sheet1!$A:$B,2,0),0)</f>
        <v>2.75</v>
      </c>
    </row>
    <row r="6289" spans="1:15" x14ac:dyDescent="0.25">
      <c r="A6289" s="13" t="s">
        <v>3372</v>
      </c>
      <c r="B6289" s="14" t="s">
        <v>16749</v>
      </c>
      <c r="C6289" s="15" t="s">
        <v>8213</v>
      </c>
      <c r="D6289" s="15" t="s">
        <v>11516</v>
      </c>
      <c r="E6289" s="16">
        <v>46064.898611111108</v>
      </c>
      <c r="F6289" s="13" t="s">
        <v>8204</v>
      </c>
      <c r="G6289" s="13" t="s">
        <v>3372</v>
      </c>
      <c r="H6289" s="15" t="str">
        <f>UPPER(Tb_Reseller[[#This Row],[Agen id]]&amp;"-"&amp;VLOOKUP(Tb_Reseller[[#This Row],[Agen id]],A:B,2,0)&amp;"("&amp;Tb_Reseller[[#This Row],[Short]]&amp;")")</f>
        <v>AR39467-LUTHER S(P)</v>
      </c>
      <c r="I6289" s="15" t="str">
        <f>VLOOKUP(Tb_Reseller[[#This Row],[Agen id]],Mapping_Agen!A:D,4,0)</f>
        <v>Prima</v>
      </c>
      <c r="J6289" s="7" t="str">
        <f>VLOOKUP(Tb_Reseller[[#This Row],[Agen id]],Mapping_Agen!A:C,3,0)</f>
        <v>ONLINE</v>
      </c>
      <c r="K6289" s="17" t="str">
        <f>TRIM(LEFT(Tb_Reseller[[#This Row],[Group]],2))</f>
        <v>P</v>
      </c>
      <c r="L6289" s="17" t="str">
        <f>VLOOKUP(Tb_Reseller[[#This Row],[Agen id]],Mapping_Agen!A:E,5,0)</f>
        <v>ONLINE</v>
      </c>
      <c r="M6289" s="64">
        <v>0.41935483870967727</v>
      </c>
      <c r="N6289" s="65">
        <v>0.33333333333333331</v>
      </c>
      <c r="O6289" s="65">
        <f>IFERROR(VLOOKUP(Tb_Reseller[[#This Row],[Kode Reseller]],[1]Sheet1!$A:$B,2,0),0)</f>
        <v>0.25</v>
      </c>
    </row>
    <row r="6290" spans="1:15" x14ac:dyDescent="0.25">
      <c r="A6290" s="13" t="s">
        <v>7918</v>
      </c>
      <c r="B6290" s="14" t="s">
        <v>16750</v>
      </c>
      <c r="C6290" s="15" t="s">
        <v>8202</v>
      </c>
      <c r="D6290" s="15" t="s">
        <v>11516</v>
      </c>
      <c r="E6290" s="16">
        <v>46066.182638888888</v>
      </c>
      <c r="F6290" s="13" t="s">
        <v>8204</v>
      </c>
      <c r="G6290" s="13" t="s">
        <v>7918</v>
      </c>
      <c r="H6290" s="15" t="str">
        <f>UPPER(Tb_Reseller[[#This Row],[Agen id]]&amp;"-"&amp;VLOOKUP(Tb_Reseller[[#This Row],[Agen id]],A:B,2,0)&amp;"("&amp;Tb_Reseller[[#This Row],[Short]]&amp;")")</f>
        <v>AR39469-MOCHAMAD SYAHRUL FIRDAUS(O)</v>
      </c>
      <c r="I6290" s="15" t="str">
        <f>VLOOKUP(Tb_Reseller[[#This Row],[Agen id]],Mapping_Agen!A:D,4,0)</f>
        <v>Prima</v>
      </c>
      <c r="J6290" s="7" t="str">
        <f>VLOOKUP(Tb_Reseller[[#This Row],[Agen id]],Mapping_Agen!A:C,3,0)</f>
        <v>ONLINE</v>
      </c>
      <c r="K6290" s="17" t="str">
        <f>TRIM(LEFT(Tb_Reseller[[#This Row],[Group]],2))</f>
        <v>O</v>
      </c>
      <c r="L6290" s="17" t="str">
        <f>VLOOKUP(Tb_Reseller[[#This Row],[Agen id]],Mapping_Agen!A:E,5,0)</f>
        <v>ONLINE</v>
      </c>
      <c r="M6290" s="64">
        <v>0</v>
      </c>
      <c r="N6290" s="65">
        <v>0</v>
      </c>
      <c r="O6290" s="65">
        <f>IFERROR(VLOOKUP(Tb_Reseller[[#This Row],[Kode Reseller]],[1]Sheet1!$A:$B,2,0),0)</f>
        <v>0</v>
      </c>
    </row>
    <row r="6291" spans="1:15" x14ac:dyDescent="0.25">
      <c r="A6291" s="13" t="s">
        <v>16751</v>
      </c>
      <c r="B6291" s="14" t="s">
        <v>16752</v>
      </c>
      <c r="C6291" s="15" t="s">
        <v>8213</v>
      </c>
      <c r="D6291" s="15" t="s">
        <v>8521</v>
      </c>
      <c r="E6291" s="16">
        <v>46068.401388888888</v>
      </c>
      <c r="F6291" s="7" t="s">
        <v>8268</v>
      </c>
      <c r="G6291" s="13" t="s">
        <v>432</v>
      </c>
      <c r="H6291" s="15" t="str">
        <f>UPPER(Tb_Reseller[[#This Row],[Agen id]]&amp;"-"&amp;VLOOKUP(Tb_Reseller[[#This Row],[Agen id]],A:B,2,0)&amp;"("&amp;Tb_Reseller[[#This Row],[Short]]&amp;")")</f>
        <v>AR01800-FARID CELL(P)</v>
      </c>
      <c r="I6291" s="15" t="str">
        <f>VLOOKUP(Tb_Reseller[[#This Row],[Agen id]],Mapping_Agen!A:D,4,0)</f>
        <v>Prima</v>
      </c>
      <c r="J6291" s="7" t="str">
        <f>VLOOKUP(Tb_Reseller[[#This Row],[Agen id]],Mapping_Agen!A:C,3,0)</f>
        <v>BSD</v>
      </c>
      <c r="K6291" s="17" t="str">
        <f>TRIM(LEFT(Tb_Reseller[[#This Row],[Group]],2))</f>
        <v>P</v>
      </c>
      <c r="L6291" s="17" t="str">
        <f>VLOOKUP(Tb_Reseller[[#This Row],[Agen id]],Mapping_Agen!A:E,5,0)</f>
        <v>NON SCO</v>
      </c>
      <c r="M6291" s="64">
        <v>3.3225806451612878</v>
      </c>
      <c r="N6291" s="65">
        <v>3.2333333333333316</v>
      </c>
      <c r="O6291" s="65">
        <f>IFERROR(VLOOKUP(Tb_Reseller[[#This Row],[Kode Reseller]],[1]Sheet1!$A:$B,2,0),0)</f>
        <v>3.5</v>
      </c>
    </row>
    <row r="6292" spans="1:15" x14ac:dyDescent="0.25">
      <c r="A6292" s="13" t="s">
        <v>3142</v>
      </c>
      <c r="B6292" s="14" t="s">
        <v>14890</v>
      </c>
      <c r="C6292" s="15" t="s">
        <v>8262</v>
      </c>
      <c r="D6292" s="15" t="s">
        <v>8231</v>
      </c>
      <c r="E6292" s="16">
        <v>46069.643055555563</v>
      </c>
      <c r="F6292" s="13" t="s">
        <v>8204</v>
      </c>
      <c r="G6292" s="13" t="s">
        <v>3142</v>
      </c>
      <c r="H6292" s="15" t="str">
        <f>UPPER(Tb_Reseller[[#This Row],[Agen id]]&amp;"-"&amp;VLOOKUP(Tb_Reseller[[#This Row],[Agen id]],A:B,2,0)&amp;"("&amp;Tb_Reseller[[#This Row],[Short]]&amp;")")</f>
        <v>AR39477-KYA CELL(RL)</v>
      </c>
      <c r="I6292" s="15" t="str">
        <f>VLOOKUP(Tb_Reseller[[#This Row],[Agen id]],Mapping_Agen!A:D,4,0)</f>
        <v>Limit</v>
      </c>
      <c r="J6292" s="7" t="str">
        <f>VLOOKUP(Tb_Reseller[[#This Row],[Agen id]],Mapping_Agen!A:C,3,0)</f>
        <v>ICON</v>
      </c>
      <c r="K6292" s="17" t="str">
        <f>TRIM(LEFT(Tb_Reseller[[#This Row],[Group]],2))</f>
        <v>RL</v>
      </c>
      <c r="L6292" s="17" t="str">
        <f>VLOOKUP(Tb_Reseller[[#This Row],[Agen id]],Mapping_Agen!A:E,5,0)</f>
        <v>Abdul Harris</v>
      </c>
      <c r="M6292" s="64">
        <v>8.9032258064516299</v>
      </c>
      <c r="N6292" s="65">
        <v>9.0666666666666451</v>
      </c>
      <c r="O6292" s="65">
        <f>IFERROR(VLOOKUP(Tb_Reseller[[#This Row],[Kode Reseller]],[1]Sheet1!$A:$B,2,0),0)</f>
        <v>8</v>
      </c>
    </row>
    <row r="6293" spans="1:15" x14ac:dyDescent="0.25">
      <c r="A6293" s="13" t="s">
        <v>7820</v>
      </c>
      <c r="B6293" s="14" t="s">
        <v>15567</v>
      </c>
      <c r="C6293" s="15" t="s">
        <v>8213</v>
      </c>
      <c r="D6293" s="15" t="s">
        <v>8248</v>
      </c>
      <c r="E6293" s="16">
        <v>46070.522916666669</v>
      </c>
      <c r="F6293" s="13" t="s">
        <v>8204</v>
      </c>
      <c r="G6293" s="13" t="s">
        <v>7820</v>
      </c>
      <c r="H6293" s="15" t="str">
        <f>UPPER(Tb_Reseller[[#This Row],[Agen id]]&amp;"-"&amp;VLOOKUP(Tb_Reseller[[#This Row],[Agen id]],A:B,2,0)&amp;"("&amp;Tb_Reseller[[#This Row],[Short]]&amp;")")</f>
        <v>AR39479-KEMBAR CELL(P)</v>
      </c>
      <c r="I6293" s="15" t="str">
        <f>VLOOKUP(Tb_Reseller[[#This Row],[Agen id]],Mapping_Agen!A:D,4,0)</f>
        <v>Prima</v>
      </c>
      <c r="J6293" s="7" t="str">
        <f>VLOOKUP(Tb_Reseller[[#This Row],[Agen id]],Mapping_Agen!A:C,3,0)</f>
        <v>PP</v>
      </c>
      <c r="K6293" s="17" t="str">
        <f>TRIM(LEFT(Tb_Reseller[[#This Row],[Group]],2))</f>
        <v>P</v>
      </c>
      <c r="L6293" s="17" t="str">
        <f>VLOOKUP(Tb_Reseller[[#This Row],[Agen id]],Mapping_Agen!A:E,5,0)</f>
        <v>Mas Komarjaya</v>
      </c>
      <c r="M6293" s="64">
        <v>0.83870967741935432</v>
      </c>
      <c r="N6293" s="65">
        <v>0.16666666666666666</v>
      </c>
      <c r="O6293" s="65">
        <f>IFERROR(VLOOKUP(Tb_Reseller[[#This Row],[Kode Reseller]],[1]Sheet1!$A:$B,2,0),0)</f>
        <v>1.5</v>
      </c>
    </row>
    <row r="6294" spans="1:15" x14ac:dyDescent="0.25">
      <c r="A6294" s="13" t="s">
        <v>16753</v>
      </c>
      <c r="B6294" s="14" t="s">
        <v>9244</v>
      </c>
      <c r="C6294" s="15" t="s">
        <v>8213</v>
      </c>
      <c r="D6294" s="15" t="s">
        <v>8521</v>
      </c>
      <c r="E6294" s="16">
        <v>46072.451388888891</v>
      </c>
      <c r="F6294" s="7" t="s">
        <v>8268</v>
      </c>
      <c r="G6294" s="13" t="s">
        <v>432</v>
      </c>
      <c r="H6294" s="15" t="str">
        <f>UPPER(Tb_Reseller[[#This Row],[Agen id]]&amp;"-"&amp;VLOOKUP(Tb_Reseller[[#This Row],[Agen id]],A:B,2,0)&amp;"("&amp;Tb_Reseller[[#This Row],[Short]]&amp;")")</f>
        <v>AR01800-FARID CELL(P)</v>
      </c>
      <c r="I6294" s="15" t="str">
        <f>VLOOKUP(Tb_Reseller[[#This Row],[Agen id]],Mapping_Agen!A:D,4,0)</f>
        <v>Prima</v>
      </c>
      <c r="J6294" s="7" t="str">
        <f>VLOOKUP(Tb_Reseller[[#This Row],[Agen id]],Mapping_Agen!A:C,3,0)</f>
        <v>BSD</v>
      </c>
      <c r="K6294" s="17" t="str">
        <f>TRIM(LEFT(Tb_Reseller[[#This Row],[Group]],2))</f>
        <v>P</v>
      </c>
      <c r="L6294" s="17" t="str">
        <f>VLOOKUP(Tb_Reseller[[#This Row],[Agen id]],Mapping_Agen!A:E,5,0)</f>
        <v>NON SCO</v>
      </c>
      <c r="M6294" s="64">
        <v>0</v>
      </c>
      <c r="N6294" s="65">
        <v>0</v>
      </c>
      <c r="O6294" s="65">
        <f>IFERROR(VLOOKUP(Tb_Reseller[[#This Row],[Kode Reseller]],[1]Sheet1!$A:$B,2,0),0)</f>
        <v>0</v>
      </c>
    </row>
    <row r="6295" spans="1:15" x14ac:dyDescent="0.25">
      <c r="A6295" s="13" t="s">
        <v>7920</v>
      </c>
      <c r="B6295" s="14" t="s">
        <v>16754</v>
      </c>
      <c r="C6295" s="15" t="s">
        <v>8202</v>
      </c>
      <c r="D6295" s="15" t="s">
        <v>11516</v>
      </c>
      <c r="E6295" s="16">
        <v>46073.138888888891</v>
      </c>
      <c r="F6295" s="13" t="s">
        <v>8204</v>
      </c>
      <c r="G6295" s="13" t="s">
        <v>7920</v>
      </c>
      <c r="H6295" s="15" t="str">
        <f>UPPER(Tb_Reseller[[#This Row],[Agen id]]&amp;"-"&amp;VLOOKUP(Tb_Reseller[[#This Row],[Agen id]],A:B,2,0)&amp;"("&amp;Tb_Reseller[[#This Row],[Short]]&amp;")")</f>
        <v>AR39483-BEATRIX ANITA(O)</v>
      </c>
      <c r="I6295" s="15" t="str">
        <f>VLOOKUP(Tb_Reseller[[#This Row],[Agen id]],Mapping_Agen!A:D,4,0)</f>
        <v>Prima</v>
      </c>
      <c r="J6295" s="7" t="str">
        <f>VLOOKUP(Tb_Reseller[[#This Row],[Agen id]],Mapping_Agen!A:C,3,0)</f>
        <v>ONLINE</v>
      </c>
      <c r="K6295" s="17" t="str">
        <f>TRIM(LEFT(Tb_Reseller[[#This Row],[Group]],2))</f>
        <v>O</v>
      </c>
      <c r="L6295" s="17" t="str">
        <f>VLOOKUP(Tb_Reseller[[#This Row],[Agen id]],Mapping_Agen!A:E,5,0)</f>
        <v>ONLINE</v>
      </c>
      <c r="M6295" s="64">
        <v>0</v>
      </c>
      <c r="N6295" s="65">
        <v>0</v>
      </c>
      <c r="O6295" s="65">
        <f>IFERROR(VLOOKUP(Tb_Reseller[[#This Row],[Kode Reseller]],[1]Sheet1!$A:$B,2,0),0)</f>
        <v>0</v>
      </c>
    </row>
    <row r="6296" spans="1:15" x14ac:dyDescent="0.25">
      <c r="A6296" s="13" t="s">
        <v>442</v>
      </c>
      <c r="B6296" s="14" t="s">
        <v>8235</v>
      </c>
      <c r="C6296" s="15" t="s">
        <v>8213</v>
      </c>
      <c r="D6296" s="15" t="s">
        <v>8248</v>
      </c>
      <c r="E6296" s="16">
        <v>46074.472916666673</v>
      </c>
      <c r="F6296" s="13" t="s">
        <v>8204</v>
      </c>
      <c r="G6296" s="13" t="s">
        <v>442</v>
      </c>
      <c r="H6296" s="15" t="str">
        <f>UPPER(Tb_Reseller[[#This Row],[Agen id]]&amp;"-"&amp;VLOOKUP(Tb_Reseller[[#This Row],[Agen id]],A:B,2,0)&amp;"("&amp;Tb_Reseller[[#This Row],[Short]]&amp;")")</f>
        <v>AR39486-ANA CELL(P)</v>
      </c>
      <c r="I6296" s="15" t="str">
        <f>VLOOKUP(Tb_Reseller[[#This Row],[Agen id]],Mapping_Agen!A:D,4,0)</f>
        <v>Prima</v>
      </c>
      <c r="J6296" s="7" t="str">
        <f>VLOOKUP(Tb_Reseller[[#This Row],[Agen id]],Mapping_Agen!A:C,3,0)</f>
        <v>PP</v>
      </c>
      <c r="K6296" s="17" t="str">
        <f>TRIM(LEFT(Tb_Reseller[[#This Row],[Group]],2))</f>
        <v>P</v>
      </c>
      <c r="L6296" s="17" t="str">
        <f>VLOOKUP(Tb_Reseller[[#This Row],[Agen id]],Mapping_Agen!A:E,5,0)</f>
        <v>NON SCO</v>
      </c>
      <c r="M6296" s="64">
        <v>5.8709677419354795</v>
      </c>
      <c r="N6296" s="65">
        <v>5.5999999999999899</v>
      </c>
      <c r="O6296" s="65">
        <f>IFERROR(VLOOKUP(Tb_Reseller[[#This Row],[Kode Reseller]],[1]Sheet1!$A:$B,2,0),0)</f>
        <v>5.25</v>
      </c>
    </row>
    <row r="6297" spans="1:15" x14ac:dyDescent="0.25">
      <c r="A6297" s="13" t="s">
        <v>16755</v>
      </c>
      <c r="B6297" s="14" t="s">
        <v>16756</v>
      </c>
      <c r="C6297" s="15" t="s">
        <v>8213</v>
      </c>
      <c r="D6297" s="15" t="s">
        <v>9018</v>
      </c>
      <c r="E6297" s="16">
        <v>46074.515277777777</v>
      </c>
      <c r="F6297" s="7" t="s">
        <v>8268</v>
      </c>
      <c r="G6297" s="13" t="s">
        <v>806</v>
      </c>
      <c r="H6297" s="15" t="str">
        <f>UPPER(Tb_Reseller[[#This Row],[Agen id]]&amp;"-"&amp;VLOOKUP(Tb_Reseller[[#This Row],[Agen id]],A:B,2,0)&amp;"("&amp;Tb_Reseller[[#This Row],[Short]]&amp;")")</f>
        <v>AR08006-TJ CELL(P)</v>
      </c>
      <c r="I6297" s="15" t="str">
        <f>VLOOKUP(Tb_Reseller[[#This Row],[Agen id]],Mapping_Agen!A:D,4,0)</f>
        <v>Prima</v>
      </c>
      <c r="J6297" s="7" t="str">
        <f>VLOOKUP(Tb_Reseller[[#This Row],[Agen id]],Mapping_Agen!A:C,3,0)</f>
        <v>ICON</v>
      </c>
      <c r="K6297" s="17" t="str">
        <f>TRIM(LEFT(Tb_Reseller[[#This Row],[Group]],2))</f>
        <v>P</v>
      </c>
      <c r="L6297" s="17" t="str">
        <f>VLOOKUP(Tb_Reseller[[#This Row],[Agen id]],Mapping_Agen!A:E,5,0)</f>
        <v>Abdul Harris</v>
      </c>
      <c r="M6297" s="64">
        <v>0</v>
      </c>
      <c r="N6297" s="65">
        <v>0</v>
      </c>
      <c r="O6297" s="65">
        <f>IFERROR(VLOOKUP(Tb_Reseller[[#This Row],[Kode Reseller]],[1]Sheet1!$A:$B,2,0),0)</f>
        <v>0</v>
      </c>
    </row>
    <row r="6298" spans="1:15" x14ac:dyDescent="0.25">
      <c r="A6298" s="13" t="s">
        <v>16757</v>
      </c>
      <c r="B6298" s="14" t="s">
        <v>16758</v>
      </c>
      <c r="C6298" s="15" t="s">
        <v>8213</v>
      </c>
      <c r="D6298" s="15" t="s">
        <v>11288</v>
      </c>
      <c r="E6298" s="16">
        <v>46075.634722222218</v>
      </c>
      <c r="F6298" s="13" t="s">
        <v>8268</v>
      </c>
      <c r="G6298" s="13" t="s">
        <v>5575</v>
      </c>
      <c r="H6298" s="15" t="str">
        <f>UPPER(Tb_Reseller[[#This Row],[Agen id]]&amp;"-"&amp;VLOOKUP(Tb_Reseller[[#This Row],[Agen id]],A:B,2,0)&amp;"("&amp;Tb_Reseller[[#This Row],[Short]]&amp;")")</f>
        <v>AR35289-EMAN CELL(P)</v>
      </c>
      <c r="I6298" s="15" t="str">
        <f>VLOOKUP(Tb_Reseller[[#This Row],[Agen id]],Mapping_Agen!A:D,4,0)</f>
        <v>Prima</v>
      </c>
      <c r="J6298" s="7" t="str">
        <f>VLOOKUP(Tb_Reseller[[#This Row],[Agen id]],Mapping_Agen!A:C,3,0)</f>
        <v>PP</v>
      </c>
      <c r="K6298" s="17" t="str">
        <f>TRIM(LEFT(Tb_Reseller[[#This Row],[Group]],2))</f>
        <v>P</v>
      </c>
      <c r="L6298" s="17" t="str">
        <f>VLOOKUP(Tb_Reseller[[#This Row],[Agen id]],Mapping_Agen!A:E,5,0)</f>
        <v>Mas Komarjaya</v>
      </c>
      <c r="M6298" s="64">
        <v>0</v>
      </c>
      <c r="N6298" s="65">
        <v>0</v>
      </c>
      <c r="O6298" s="65">
        <f>IFERROR(VLOOKUP(Tb_Reseller[[#This Row],[Kode Reseller]],[1]Sheet1!$A:$B,2,0),0)</f>
        <v>0</v>
      </c>
    </row>
    <row r="6299" spans="1:15" x14ac:dyDescent="0.25">
      <c r="A6299" s="13" t="s">
        <v>7827</v>
      </c>
      <c r="B6299" s="14" t="s">
        <v>9923</v>
      </c>
      <c r="C6299" s="15" t="s">
        <v>8213</v>
      </c>
      <c r="D6299" s="15" t="s">
        <v>8248</v>
      </c>
      <c r="E6299" s="16">
        <v>46078.505555555559</v>
      </c>
      <c r="F6299" s="13" t="s">
        <v>8204</v>
      </c>
      <c r="G6299" s="13" t="s">
        <v>7827</v>
      </c>
      <c r="H6299" s="15" t="str">
        <f>UPPER(Tb_Reseller[[#This Row],[Agen id]]&amp;"-"&amp;VLOOKUP(Tb_Reseller[[#This Row],[Agen id]],A:B,2,0)&amp;"("&amp;Tb_Reseller[[#This Row],[Short]]&amp;")")</f>
        <v>AR39496-RENI CELL(P)</v>
      </c>
      <c r="I6299" s="15" t="str">
        <f>VLOOKUP(Tb_Reseller[[#This Row],[Agen id]],Mapping_Agen!A:D,4,0)</f>
        <v>Prima</v>
      </c>
      <c r="J6299" s="7" t="str">
        <f>VLOOKUP(Tb_Reseller[[#This Row],[Agen id]],Mapping_Agen!A:C,3,0)</f>
        <v>PP</v>
      </c>
      <c r="K6299" s="17" t="str">
        <f>TRIM(LEFT(Tb_Reseller[[#This Row],[Group]],2))</f>
        <v>P</v>
      </c>
      <c r="L6299" s="17" t="str">
        <f>VLOOKUP(Tb_Reseller[[#This Row],[Agen id]],Mapping_Agen!A:E,5,0)</f>
        <v>NON SCO</v>
      </c>
      <c r="M6299" s="64">
        <v>0</v>
      </c>
      <c r="N6299" s="65">
        <v>0</v>
      </c>
      <c r="O6299" s="65">
        <f>IFERROR(VLOOKUP(Tb_Reseller[[#This Row],[Kode Reseller]],[1]Sheet1!$A:$B,2,0),0)</f>
        <v>0</v>
      </c>
    </row>
    <row r="6300" spans="1:15" x14ac:dyDescent="0.25">
      <c r="A6300" s="13" t="s">
        <v>7829</v>
      </c>
      <c r="B6300" s="14" t="s">
        <v>16759</v>
      </c>
      <c r="C6300" s="15" t="s">
        <v>8262</v>
      </c>
      <c r="D6300" s="15" t="s">
        <v>8203</v>
      </c>
      <c r="E6300" s="16">
        <v>46079.559027777781</v>
      </c>
      <c r="F6300" s="13" t="s">
        <v>8204</v>
      </c>
      <c r="G6300" s="13" t="s">
        <v>7829</v>
      </c>
      <c r="H6300" s="15" t="str">
        <f>UPPER(Tb_Reseller[[#This Row],[Agen id]]&amp;"-"&amp;VLOOKUP(Tb_Reseller[[#This Row],[Agen id]],A:B,2,0)&amp;"("&amp;Tb_Reseller[[#This Row],[Short]]&amp;")")</f>
        <v>AR39498-WARKOM CELL(RL)</v>
      </c>
      <c r="I6300" s="15" t="str">
        <f>VLOOKUP(Tb_Reseller[[#This Row],[Agen id]],Mapping_Agen!A:D,4,0)</f>
        <v>Limit</v>
      </c>
      <c r="J6300" s="7" t="str">
        <f>VLOOKUP(Tb_Reseller[[#This Row],[Agen id]],Mapping_Agen!A:C,3,0)</f>
        <v>BSD</v>
      </c>
      <c r="K6300" s="17" t="str">
        <f>TRIM(LEFT(Tb_Reseller[[#This Row],[Group]],2))</f>
        <v>RL</v>
      </c>
      <c r="L6300" s="17" t="str">
        <f>VLOOKUP(Tb_Reseller[[#This Row],[Agen id]],Mapping_Agen!A:E,5,0)</f>
        <v>Hupron</v>
      </c>
      <c r="M6300" s="64">
        <v>3.4516129032258038</v>
      </c>
      <c r="N6300" s="65">
        <v>2.9333333333333327</v>
      </c>
      <c r="O6300" s="65">
        <f>IFERROR(VLOOKUP(Tb_Reseller[[#This Row],[Kode Reseller]],[1]Sheet1!$A:$B,2,0),0)</f>
        <v>3.5</v>
      </c>
    </row>
    <row r="6301" spans="1:15" x14ac:dyDescent="0.25">
      <c r="A6301" s="13" t="s">
        <v>238</v>
      </c>
      <c r="B6301" s="14" t="s">
        <v>16760</v>
      </c>
      <c r="C6301" s="15" t="s">
        <v>8213</v>
      </c>
      <c r="D6301" s="15" t="s">
        <v>8248</v>
      </c>
      <c r="E6301" s="16">
        <v>46080.602083333331</v>
      </c>
      <c r="F6301" s="13" t="s">
        <v>8204</v>
      </c>
      <c r="G6301" s="13" t="s">
        <v>238</v>
      </c>
      <c r="H6301" s="15" t="str">
        <f>UPPER(Tb_Reseller[[#This Row],[Agen id]]&amp;"-"&amp;VLOOKUP(Tb_Reseller[[#This Row],[Agen id]],A:B,2,0)&amp;"("&amp;Tb_Reseller[[#This Row],[Short]]&amp;")")</f>
        <v>AR39499-KAFFA CELL(P)</v>
      </c>
      <c r="I6301" s="15" t="str">
        <f>VLOOKUP(Tb_Reseller[[#This Row],[Agen id]],Mapping_Agen!A:D,4,0)</f>
        <v>Prima</v>
      </c>
      <c r="J6301" s="7" t="str">
        <f>VLOOKUP(Tb_Reseller[[#This Row],[Agen id]],Mapping_Agen!A:C,3,0)</f>
        <v>PP</v>
      </c>
      <c r="K6301" s="17" t="str">
        <f>TRIM(LEFT(Tb_Reseller[[#This Row],[Group]],2))</f>
        <v>P</v>
      </c>
      <c r="L6301" s="17" t="str">
        <f>VLOOKUP(Tb_Reseller[[#This Row],[Agen id]],Mapping_Agen!A:E,5,0)</f>
        <v>NON SCO</v>
      </c>
      <c r="M6301" s="64">
        <v>7.4193548387096717</v>
      </c>
      <c r="N6301" s="65">
        <v>4.4333333333333274</v>
      </c>
      <c r="O6301" s="65">
        <f>IFERROR(VLOOKUP(Tb_Reseller[[#This Row],[Kode Reseller]],[1]Sheet1!$A:$B,2,0),0)</f>
        <v>5.25</v>
      </c>
    </row>
    <row r="6302" spans="1:15" x14ac:dyDescent="0.25">
      <c r="A6302" s="13" t="s">
        <v>7834</v>
      </c>
      <c r="B6302" s="14" t="s">
        <v>16761</v>
      </c>
      <c r="C6302" s="15" t="s">
        <v>8262</v>
      </c>
      <c r="D6302" s="15" t="s">
        <v>8248</v>
      </c>
      <c r="E6302" s="16">
        <v>46083.504861111112</v>
      </c>
      <c r="F6302" s="13" t="s">
        <v>8204</v>
      </c>
      <c r="G6302" s="13" t="s">
        <v>7834</v>
      </c>
      <c r="H6302" s="15" t="str">
        <f>UPPER(Tb_Reseller[[#This Row],[Agen id]]&amp;"-"&amp;VLOOKUP(Tb_Reseller[[#This Row],[Agen id]],A:B,2,0)&amp;"("&amp;Tb_Reseller[[#This Row],[Short]]&amp;")")</f>
        <v>AR39503-IBN CELL(RL)</v>
      </c>
      <c r="I6302" s="15" t="str">
        <f>VLOOKUP(Tb_Reseller[[#This Row],[Agen id]],Mapping_Agen!A:D,4,0)</f>
        <v>Limit</v>
      </c>
      <c r="J6302" s="7" t="str">
        <f>VLOOKUP(Tb_Reseller[[#This Row],[Agen id]],Mapping_Agen!A:C,3,0)</f>
        <v>PP</v>
      </c>
      <c r="K6302" s="17" t="str">
        <f>TRIM(LEFT(Tb_Reseller[[#This Row],[Group]],2))</f>
        <v>RL</v>
      </c>
      <c r="L6302" s="17" t="str">
        <f>VLOOKUP(Tb_Reseller[[#This Row],[Agen id]],Mapping_Agen!A:E,5,0)</f>
        <v>Febri Kurniawan</v>
      </c>
      <c r="M6302" s="64">
        <v>1.8709677419354824</v>
      </c>
      <c r="N6302" s="65">
        <v>1.400000000000001</v>
      </c>
      <c r="O6302" s="65">
        <f>IFERROR(VLOOKUP(Tb_Reseller[[#This Row],[Kode Reseller]],[1]Sheet1!$A:$B,2,0),0)</f>
        <v>1</v>
      </c>
    </row>
    <row r="6303" spans="1:15" x14ac:dyDescent="0.25">
      <c r="A6303" s="13" t="s">
        <v>16762</v>
      </c>
      <c r="B6303" s="14" t="s">
        <v>16763</v>
      </c>
      <c r="C6303" s="15" t="s">
        <v>8222</v>
      </c>
      <c r="D6303" s="15" t="s">
        <v>10261</v>
      </c>
      <c r="E6303" s="16">
        <v>46084.678472222222</v>
      </c>
      <c r="F6303" s="7" t="s">
        <v>8268</v>
      </c>
      <c r="G6303" s="13" t="s">
        <v>1628</v>
      </c>
      <c r="H6303" s="15" t="str">
        <f>UPPER(Tb_Reseller[[#This Row],[Agen id]]&amp;"-"&amp;VLOOKUP(Tb_Reseller[[#This Row],[Agen id]],A:B,2,0)&amp;"("&amp;Tb_Reseller[[#This Row],[Short]]&amp;")")</f>
        <v>AR17783-ENDAH CELL(MV)</v>
      </c>
      <c r="I6303" s="15" t="str">
        <f>VLOOKUP(Tb_Reseller[[#This Row],[Agen id]],Mapping_Agen!A:D,4,0)</f>
        <v>Limit</v>
      </c>
      <c r="J6303" s="7" t="str">
        <f>VLOOKUP(Tb_Reseller[[#This Row],[Agen id]],Mapping_Agen!A:C,3,0)</f>
        <v>BSD</v>
      </c>
      <c r="K6303" s="17" t="str">
        <f>TRIM(LEFT(Tb_Reseller[[#This Row],[Group]],2))</f>
        <v>MV</v>
      </c>
      <c r="L6303" s="17" t="str">
        <f>VLOOKUP(Tb_Reseller[[#This Row],[Agen id]],Mapping_Agen!A:E,5,0)</f>
        <v>Hupron</v>
      </c>
      <c r="M6303" s="64">
        <v>0.19354838709677419</v>
      </c>
      <c r="N6303" s="65">
        <v>0.1</v>
      </c>
      <c r="O6303" s="65">
        <f>IFERROR(VLOOKUP(Tb_Reseller[[#This Row],[Kode Reseller]],[1]Sheet1!$A:$B,2,0),0)</f>
        <v>0.25</v>
      </c>
    </row>
    <row r="6304" spans="1:15" x14ac:dyDescent="0.25">
      <c r="A6304" s="13" t="s">
        <v>16764</v>
      </c>
      <c r="B6304" s="14" t="s">
        <v>16765</v>
      </c>
      <c r="C6304" s="15" t="s">
        <v>8222</v>
      </c>
      <c r="D6304" s="15" t="s">
        <v>10261</v>
      </c>
      <c r="E6304" s="16">
        <v>46084.879166666673</v>
      </c>
      <c r="F6304" s="7" t="s">
        <v>8268</v>
      </c>
      <c r="G6304" s="13" t="s">
        <v>1628</v>
      </c>
      <c r="H6304" s="15" t="str">
        <f>UPPER(Tb_Reseller[[#This Row],[Agen id]]&amp;"-"&amp;VLOOKUP(Tb_Reseller[[#This Row],[Agen id]],A:B,2,0)&amp;"("&amp;Tb_Reseller[[#This Row],[Short]]&amp;")")</f>
        <v>AR17783-ENDAH CELL(MV)</v>
      </c>
      <c r="I6304" s="15" t="str">
        <f>VLOOKUP(Tb_Reseller[[#This Row],[Agen id]],Mapping_Agen!A:D,4,0)</f>
        <v>Limit</v>
      </c>
      <c r="J6304" s="7" t="str">
        <f>VLOOKUP(Tb_Reseller[[#This Row],[Agen id]],Mapping_Agen!A:C,3,0)</f>
        <v>BSD</v>
      </c>
      <c r="K6304" s="17" t="str">
        <f>TRIM(LEFT(Tb_Reseller[[#This Row],[Group]],2))</f>
        <v>MV</v>
      </c>
      <c r="L6304" s="17" t="str">
        <f>VLOOKUP(Tb_Reseller[[#This Row],[Agen id]],Mapping_Agen!A:E,5,0)</f>
        <v>Hupron</v>
      </c>
      <c r="M6304" s="64">
        <v>1.4516129032258054</v>
      </c>
      <c r="N6304" s="65">
        <v>0.73333333333333328</v>
      </c>
      <c r="O6304" s="65">
        <f>IFERROR(VLOOKUP(Tb_Reseller[[#This Row],[Kode Reseller]],[1]Sheet1!$A:$B,2,0),0)</f>
        <v>0.75</v>
      </c>
    </row>
    <row r="6305" spans="1:15" x14ac:dyDescent="0.25">
      <c r="A6305" s="13" t="s">
        <v>7925</v>
      </c>
      <c r="B6305" s="14" t="s">
        <v>12536</v>
      </c>
      <c r="C6305" s="15" t="s">
        <v>8202</v>
      </c>
      <c r="D6305" s="15" t="s">
        <v>11516</v>
      </c>
      <c r="E6305" s="16">
        <v>46086.511111111111</v>
      </c>
      <c r="F6305" s="13" t="s">
        <v>8204</v>
      </c>
      <c r="G6305" s="13" t="s">
        <v>7925</v>
      </c>
      <c r="H6305" s="15" t="str">
        <f>UPPER(Tb_Reseller[[#This Row],[Agen id]]&amp;"-"&amp;VLOOKUP(Tb_Reseller[[#This Row],[Agen id]],A:B,2,0)&amp;"("&amp;Tb_Reseller[[#This Row],[Short]]&amp;")")</f>
        <v>AR39513-YANTI(O)</v>
      </c>
      <c r="I6305" s="15" t="str">
        <f>VLOOKUP(Tb_Reseller[[#This Row],[Agen id]],Mapping_Agen!A:D,4,0)</f>
        <v>Prima</v>
      </c>
      <c r="J6305" s="7" t="str">
        <f>VLOOKUP(Tb_Reseller[[#This Row],[Agen id]],Mapping_Agen!A:C,3,0)</f>
        <v>ONLINE</v>
      </c>
      <c r="K6305" s="17" t="str">
        <f>TRIM(LEFT(Tb_Reseller[[#This Row],[Group]],2))</f>
        <v>O</v>
      </c>
      <c r="L6305" s="17" t="str">
        <f>VLOOKUP(Tb_Reseller[[#This Row],[Agen id]],Mapping_Agen!A:E,5,0)</f>
        <v>ONLINE</v>
      </c>
      <c r="M6305" s="64">
        <v>0</v>
      </c>
      <c r="N6305" s="65">
        <v>0</v>
      </c>
      <c r="O6305" s="65">
        <f>IFERROR(VLOOKUP(Tb_Reseller[[#This Row],[Kode Reseller]],[1]Sheet1!$A:$B,2,0),0)</f>
        <v>0</v>
      </c>
    </row>
    <row r="6306" spans="1:15" x14ac:dyDescent="0.25">
      <c r="A6306" s="13" t="s">
        <v>7939</v>
      </c>
      <c r="B6306" s="14" t="s">
        <v>12051</v>
      </c>
      <c r="C6306" s="15" t="s">
        <v>8202</v>
      </c>
      <c r="D6306" s="15" t="s">
        <v>11516</v>
      </c>
      <c r="E6306" s="16">
        <v>46086.796527777777</v>
      </c>
      <c r="F6306" s="13" t="s">
        <v>8204</v>
      </c>
      <c r="G6306" s="13" t="s">
        <v>7939</v>
      </c>
      <c r="H6306" s="15" t="str">
        <f>UPPER(Tb_Reseller[[#This Row],[Agen id]]&amp;"-"&amp;VLOOKUP(Tb_Reseller[[#This Row],[Agen id]],A:B,2,0)&amp;"("&amp;Tb_Reseller[[#This Row],[Short]]&amp;")")</f>
        <v>AR39515-MALIK CELL(O)</v>
      </c>
      <c r="I6306" s="15" t="str">
        <f>VLOOKUP(Tb_Reseller[[#This Row],[Agen id]],Mapping_Agen!A:D,4,0)</f>
        <v>Prima</v>
      </c>
      <c r="J6306" s="7" t="str">
        <f>VLOOKUP(Tb_Reseller[[#This Row],[Agen id]],Mapping_Agen!A:C,3,0)</f>
        <v>ONLINE</v>
      </c>
      <c r="K6306" s="17" t="str">
        <f>TRIM(LEFT(Tb_Reseller[[#This Row],[Group]],2))</f>
        <v>O</v>
      </c>
      <c r="L6306" s="17" t="str">
        <f>VLOOKUP(Tb_Reseller[[#This Row],[Agen id]],Mapping_Agen!A:E,5,0)</f>
        <v>ONLINE</v>
      </c>
      <c r="M6306" s="64">
        <v>0.12903225806451613</v>
      </c>
      <c r="N6306" s="65">
        <v>1.7333333333333354</v>
      </c>
      <c r="O6306" s="65">
        <f>IFERROR(VLOOKUP(Tb_Reseller[[#This Row],[Kode Reseller]],[1]Sheet1!$A:$B,2,0),0)</f>
        <v>1.75</v>
      </c>
    </row>
    <row r="6307" spans="1:15" x14ac:dyDescent="0.25">
      <c r="A6307" s="13" t="s">
        <v>16766</v>
      </c>
      <c r="B6307" s="14" t="s">
        <v>16767</v>
      </c>
      <c r="C6307" s="15" t="s">
        <v>8266</v>
      </c>
      <c r="D6307" s="15" t="s">
        <v>10261</v>
      </c>
      <c r="E6307" s="16">
        <v>46087.870138888888</v>
      </c>
      <c r="F6307" s="7" t="s">
        <v>8268</v>
      </c>
      <c r="G6307" s="13" t="s">
        <v>1628</v>
      </c>
      <c r="H6307" s="15" t="str">
        <f>UPPER(Tb_Reseller[[#This Row],[Agen id]]&amp;"-"&amp;VLOOKUP(Tb_Reseller[[#This Row],[Agen id]],A:B,2,0)&amp;"("&amp;Tb_Reseller[[#This Row],[Short]]&amp;")")</f>
        <v>AR17783-ENDAH CELL(MV)</v>
      </c>
      <c r="I6307" s="15" t="str">
        <f>VLOOKUP(Tb_Reseller[[#This Row],[Agen id]],Mapping_Agen!A:D,4,0)</f>
        <v>Limit</v>
      </c>
      <c r="J6307" s="7" t="str">
        <f>VLOOKUP(Tb_Reseller[[#This Row],[Agen id]],Mapping_Agen!A:C,3,0)</f>
        <v>BSD</v>
      </c>
      <c r="K6307" s="17" t="str">
        <f>TRIM(LEFT(Tb_Reseller[[#This Row],[Group]],2))</f>
        <v>MV</v>
      </c>
      <c r="L6307" s="17" t="str">
        <f>VLOOKUP(Tb_Reseller[[#This Row],[Agen id]],Mapping_Agen!A:E,5,0)</f>
        <v>Hupron</v>
      </c>
      <c r="M6307" s="64">
        <v>10.096774193548436</v>
      </c>
      <c r="N6307" s="65">
        <v>9.666666666666643</v>
      </c>
      <c r="O6307" s="65">
        <f>IFERROR(VLOOKUP(Tb_Reseller[[#This Row],[Kode Reseller]],[1]Sheet1!$A:$B,2,0),0)</f>
        <v>11.5</v>
      </c>
    </row>
    <row r="6308" spans="1:15" x14ac:dyDescent="0.25">
      <c r="A6308" s="13" t="s">
        <v>7843</v>
      </c>
      <c r="B6308" s="14" t="s">
        <v>16768</v>
      </c>
      <c r="C6308" s="15" t="s">
        <v>8202</v>
      </c>
      <c r="D6308" s="15" t="s">
        <v>11516</v>
      </c>
      <c r="E6308" s="16">
        <v>46088.802777777782</v>
      </c>
      <c r="F6308" s="13" t="s">
        <v>8204</v>
      </c>
      <c r="G6308" s="13" t="s">
        <v>7843</v>
      </c>
      <c r="H6308" s="15" t="str">
        <f>UPPER(Tb_Reseller[[#This Row],[Agen id]]&amp;"-"&amp;VLOOKUP(Tb_Reseller[[#This Row],[Agen id]],A:B,2,0)&amp;"("&amp;Tb_Reseller[[#This Row],[Short]]&amp;")")</f>
        <v>AR39526-SITI KHOTIJAH(O)</v>
      </c>
      <c r="I6308" s="15" t="str">
        <f>VLOOKUP(Tb_Reseller[[#This Row],[Agen id]],Mapping_Agen!A:D,4,0)</f>
        <v>Prima</v>
      </c>
      <c r="J6308" s="7" t="str">
        <f>VLOOKUP(Tb_Reseller[[#This Row],[Agen id]],Mapping_Agen!A:C,3,0)</f>
        <v>ONLINE</v>
      </c>
      <c r="K6308" s="17" t="str">
        <f>TRIM(LEFT(Tb_Reseller[[#This Row],[Group]],2))</f>
        <v>O</v>
      </c>
      <c r="L6308" s="17" t="str">
        <f>VLOOKUP(Tb_Reseller[[#This Row],[Agen id]],Mapping_Agen!A:E,5,0)</f>
        <v>ONLINE</v>
      </c>
      <c r="M6308" s="64">
        <v>0</v>
      </c>
      <c r="N6308" s="65">
        <v>0</v>
      </c>
      <c r="O6308" s="65">
        <f>IFERROR(VLOOKUP(Tb_Reseller[[#This Row],[Kode Reseller]],[1]Sheet1!$A:$B,2,0),0)</f>
        <v>0</v>
      </c>
    </row>
    <row r="6309" spans="1:15" x14ac:dyDescent="0.25">
      <c r="A6309" s="13" t="s">
        <v>16769</v>
      </c>
      <c r="B6309" s="14" t="s">
        <v>16770</v>
      </c>
      <c r="C6309" s="15" t="s">
        <v>8325</v>
      </c>
      <c r="D6309" s="15" t="s">
        <v>9080</v>
      </c>
      <c r="E6309" s="16">
        <v>46090.914583333331</v>
      </c>
      <c r="F6309" s="7" t="s">
        <v>8268</v>
      </c>
      <c r="G6309" s="13" t="s">
        <v>832</v>
      </c>
      <c r="H6309" s="15" t="str">
        <f>UPPER(Tb_Reseller[[#This Row],[Agen id]]&amp;"-"&amp;VLOOKUP(Tb_Reseller[[#This Row],[Agen id]],A:B,2,0)&amp;"("&amp;Tb_Reseller[[#This Row],[Short]]&amp;")")</f>
        <v>AR08300-HENDI CELL(MV)</v>
      </c>
      <c r="I6309" s="15" t="str">
        <f>VLOOKUP(Tb_Reseller[[#This Row],[Agen id]],Mapping_Agen!A:D,4,0)</f>
        <v>Limit</v>
      </c>
      <c r="J6309" s="7" t="str">
        <f>VLOOKUP(Tb_Reseller[[#This Row],[Agen id]],Mapping_Agen!A:C,3,0)</f>
        <v>BSD</v>
      </c>
      <c r="K6309" s="17" t="str">
        <f>TRIM(LEFT(Tb_Reseller[[#This Row],[Group]],2))</f>
        <v>MV</v>
      </c>
      <c r="L6309" s="17" t="str">
        <f>VLOOKUP(Tb_Reseller[[#This Row],[Agen id]],Mapping_Agen!A:E,5,0)</f>
        <v>Hupron</v>
      </c>
      <c r="M6309" s="64">
        <v>0</v>
      </c>
      <c r="N6309" s="65">
        <v>0</v>
      </c>
      <c r="O6309" s="65">
        <f>IFERROR(VLOOKUP(Tb_Reseller[[#This Row],[Kode Reseller]],[1]Sheet1!$A:$B,2,0),0)</f>
        <v>0</v>
      </c>
    </row>
    <row r="6310" spans="1:15" x14ac:dyDescent="0.25">
      <c r="A6310" s="13" t="s">
        <v>7941</v>
      </c>
      <c r="B6310" s="14" t="s">
        <v>16771</v>
      </c>
      <c r="C6310" s="15" t="s">
        <v>8202</v>
      </c>
      <c r="D6310" s="15" t="s">
        <v>11516</v>
      </c>
      <c r="E6310" s="16">
        <v>46092.205555555563</v>
      </c>
      <c r="F6310" s="13" t="s">
        <v>8204</v>
      </c>
      <c r="G6310" s="13" t="s">
        <v>7941</v>
      </c>
      <c r="H6310" s="15" t="str">
        <f>UPPER(Tb_Reseller[[#This Row],[Agen id]]&amp;"-"&amp;VLOOKUP(Tb_Reseller[[#This Row],[Agen id]],A:B,2,0)&amp;"("&amp;Tb_Reseller[[#This Row],[Short]]&amp;")")</f>
        <v>AR39536-PUSPITACELL(O)</v>
      </c>
      <c r="I6310" s="15" t="str">
        <f>VLOOKUP(Tb_Reseller[[#This Row],[Agen id]],Mapping_Agen!A:D,4,0)</f>
        <v>Prima</v>
      </c>
      <c r="J6310" s="7" t="str">
        <f>VLOOKUP(Tb_Reseller[[#This Row],[Agen id]],Mapping_Agen!A:C,3,0)</f>
        <v>ONLINE</v>
      </c>
      <c r="K6310" s="17" t="str">
        <f>TRIM(LEFT(Tb_Reseller[[#This Row],[Group]],2))</f>
        <v>O</v>
      </c>
      <c r="L6310" s="17" t="str">
        <f>VLOOKUP(Tb_Reseller[[#This Row],[Agen id]],Mapping_Agen!A:E,5,0)</f>
        <v>ONLINE</v>
      </c>
      <c r="M6310" s="64">
        <v>0</v>
      </c>
      <c r="N6310" s="65">
        <v>0</v>
      </c>
      <c r="O6310" s="65">
        <f>IFERROR(VLOOKUP(Tb_Reseller[[#This Row],[Kode Reseller]],[1]Sheet1!$A:$B,2,0),0)</f>
        <v>0</v>
      </c>
    </row>
    <row r="6311" spans="1:15" x14ac:dyDescent="0.25">
      <c r="A6311" s="13" t="s">
        <v>16772</v>
      </c>
      <c r="B6311" s="14" t="s">
        <v>16773</v>
      </c>
      <c r="C6311" s="15" t="s">
        <v>8266</v>
      </c>
      <c r="D6311" s="15" t="s">
        <v>10261</v>
      </c>
      <c r="E6311" s="16">
        <v>46093.836805555547</v>
      </c>
      <c r="F6311" s="7" t="s">
        <v>8268</v>
      </c>
      <c r="G6311" s="13" t="s">
        <v>1628</v>
      </c>
      <c r="H6311" s="15" t="str">
        <f>UPPER(Tb_Reseller[[#This Row],[Agen id]]&amp;"-"&amp;VLOOKUP(Tb_Reseller[[#This Row],[Agen id]],A:B,2,0)&amp;"("&amp;Tb_Reseller[[#This Row],[Short]]&amp;")")</f>
        <v>AR17783-ENDAH CELL(MV)</v>
      </c>
      <c r="I6311" s="15" t="str">
        <f>VLOOKUP(Tb_Reseller[[#This Row],[Agen id]],Mapping_Agen!A:D,4,0)</f>
        <v>Limit</v>
      </c>
      <c r="J6311" s="7" t="str">
        <f>VLOOKUP(Tb_Reseller[[#This Row],[Agen id]],Mapping_Agen!A:C,3,0)</f>
        <v>BSD</v>
      </c>
      <c r="K6311" s="17" t="str">
        <f>TRIM(LEFT(Tb_Reseller[[#This Row],[Group]],2))</f>
        <v>MV</v>
      </c>
      <c r="L6311" s="17" t="str">
        <f>VLOOKUP(Tb_Reseller[[#This Row],[Agen id]],Mapping_Agen!A:E,5,0)</f>
        <v>Hupron</v>
      </c>
      <c r="M6311" s="64">
        <v>4.5483870967741904</v>
      </c>
      <c r="N6311" s="65">
        <v>4.0999999999999952</v>
      </c>
      <c r="O6311" s="65">
        <f>IFERROR(VLOOKUP(Tb_Reseller[[#This Row],[Kode Reseller]],[1]Sheet1!$A:$B,2,0),0)</f>
        <v>3.25</v>
      </c>
    </row>
    <row r="6312" spans="1:15" x14ac:dyDescent="0.25">
      <c r="A6312" s="13" t="s">
        <v>16774</v>
      </c>
      <c r="B6312" s="14" t="s">
        <v>16775</v>
      </c>
      <c r="C6312" s="15" t="s">
        <v>8222</v>
      </c>
      <c r="D6312" s="15" t="s">
        <v>10261</v>
      </c>
      <c r="E6312" s="16">
        <v>46094.467361111107</v>
      </c>
      <c r="F6312" s="7" t="s">
        <v>8268</v>
      </c>
      <c r="G6312" s="13" t="s">
        <v>1628</v>
      </c>
      <c r="H6312" s="15" t="str">
        <f>UPPER(Tb_Reseller[[#This Row],[Agen id]]&amp;"-"&amp;VLOOKUP(Tb_Reseller[[#This Row],[Agen id]],A:B,2,0)&amp;"("&amp;Tb_Reseller[[#This Row],[Short]]&amp;")")</f>
        <v>AR17783-ENDAH CELL(MV)</v>
      </c>
      <c r="I6312" s="15" t="str">
        <f>VLOOKUP(Tb_Reseller[[#This Row],[Agen id]],Mapping_Agen!A:D,4,0)</f>
        <v>Limit</v>
      </c>
      <c r="J6312" s="7" t="str">
        <f>VLOOKUP(Tb_Reseller[[#This Row],[Agen id]],Mapping_Agen!A:C,3,0)</f>
        <v>BSD</v>
      </c>
      <c r="K6312" s="17" t="str">
        <f>TRIM(LEFT(Tb_Reseller[[#This Row],[Group]],2))</f>
        <v>MV</v>
      </c>
      <c r="L6312" s="17" t="str">
        <f>VLOOKUP(Tb_Reseller[[#This Row],[Agen id]],Mapping_Agen!A:E,5,0)</f>
        <v>Hupron</v>
      </c>
      <c r="M6312" s="64">
        <v>0</v>
      </c>
      <c r="N6312" s="65">
        <v>0.33333333333333331</v>
      </c>
      <c r="O6312" s="65">
        <f>IFERROR(VLOOKUP(Tb_Reseller[[#This Row],[Kode Reseller]],[1]Sheet1!$A:$B,2,0),0)</f>
        <v>0</v>
      </c>
    </row>
    <row r="6313" spans="1:15" x14ac:dyDescent="0.25">
      <c r="A6313" s="13" t="s">
        <v>16776</v>
      </c>
      <c r="B6313" s="14" t="s">
        <v>16777</v>
      </c>
      <c r="C6313" s="15" t="s">
        <v>8213</v>
      </c>
      <c r="D6313" s="15" t="s">
        <v>9018</v>
      </c>
      <c r="E6313" s="16">
        <v>46095.472222222219</v>
      </c>
      <c r="F6313" s="7" t="s">
        <v>8268</v>
      </c>
      <c r="G6313" s="13" t="s">
        <v>806</v>
      </c>
      <c r="H6313" s="15" t="str">
        <f>UPPER(Tb_Reseller[[#This Row],[Agen id]]&amp;"-"&amp;VLOOKUP(Tb_Reseller[[#This Row],[Agen id]],A:B,2,0)&amp;"("&amp;Tb_Reseller[[#This Row],[Short]]&amp;")")</f>
        <v>AR08006-TJ CELL(P)</v>
      </c>
      <c r="I6313" s="15" t="str">
        <f>VLOOKUP(Tb_Reseller[[#This Row],[Agen id]],Mapping_Agen!A:D,4,0)</f>
        <v>Prima</v>
      </c>
      <c r="J6313" s="7" t="str">
        <f>VLOOKUP(Tb_Reseller[[#This Row],[Agen id]],Mapping_Agen!A:C,3,0)</f>
        <v>ICON</v>
      </c>
      <c r="K6313" s="17" t="str">
        <f>TRIM(LEFT(Tb_Reseller[[#This Row],[Group]],2))</f>
        <v>P</v>
      </c>
      <c r="L6313" s="17" t="str">
        <f>VLOOKUP(Tb_Reseller[[#This Row],[Agen id]],Mapping_Agen!A:E,5,0)</f>
        <v>Abdul Harris</v>
      </c>
      <c r="M6313" s="64">
        <v>9.6774193548387094E-2</v>
      </c>
      <c r="N6313" s="65">
        <v>0.16666666666666666</v>
      </c>
      <c r="O6313" s="65">
        <f>IFERROR(VLOOKUP(Tb_Reseller[[#This Row],[Kode Reseller]],[1]Sheet1!$A:$B,2,0),0)</f>
        <v>0</v>
      </c>
    </row>
    <row r="6314" spans="1:15" x14ac:dyDescent="0.25">
      <c r="A6314" s="13" t="s">
        <v>16778</v>
      </c>
      <c r="B6314" s="14" t="s">
        <v>16779</v>
      </c>
      <c r="C6314" s="15" t="s">
        <v>8642</v>
      </c>
      <c r="D6314" s="15" t="s">
        <v>9939</v>
      </c>
      <c r="E6314" s="16">
        <v>46095.722916666673</v>
      </c>
      <c r="F6314" s="7" t="s">
        <v>8268</v>
      </c>
      <c r="G6314" s="13" t="s">
        <v>8029</v>
      </c>
      <c r="H6314" s="15" t="str">
        <f>UPPER(Tb_Reseller[[#This Row],[Agen id]]&amp;"-"&amp;VLOOKUP(Tb_Reseller[[#This Row],[Agen id]],A:B,2,0)&amp;"("&amp;Tb_Reseller[[#This Row],[Short]]&amp;")")</f>
        <v>AR15154-LINA CELL(MV)</v>
      </c>
      <c r="I6314" s="15" t="str">
        <f>VLOOKUP(Tb_Reseller[[#This Row],[Agen id]],Mapping_Agen!A:D,4,0)</f>
        <v>Limit</v>
      </c>
      <c r="J6314" s="7" t="str">
        <f>VLOOKUP(Tb_Reseller[[#This Row],[Agen id]],Mapping_Agen!A:C,3,0)</f>
        <v>ICON</v>
      </c>
      <c r="K6314" s="17" t="str">
        <f>TRIM(LEFT(Tb_Reseller[[#This Row],[Group]],2))</f>
        <v>MV</v>
      </c>
      <c r="L6314" s="17" t="str">
        <f>VLOOKUP(Tb_Reseller[[#This Row],[Agen id]],Mapping_Agen!A:E,5,0)</f>
        <v>Abdul Harris</v>
      </c>
      <c r="M6314" s="64">
        <v>0</v>
      </c>
      <c r="N6314" s="65">
        <v>0</v>
      </c>
      <c r="O6314" s="65">
        <f>IFERROR(VLOOKUP(Tb_Reseller[[#This Row],[Kode Reseller]],[1]Sheet1!$A:$B,2,0),0)</f>
        <v>0</v>
      </c>
    </row>
    <row r="6315" spans="1:15" x14ac:dyDescent="0.25">
      <c r="A6315" s="9" t="s">
        <v>16780</v>
      </c>
      <c r="B6315" s="10" t="s">
        <v>16781</v>
      </c>
      <c r="C6315" s="8" t="s">
        <v>8213</v>
      </c>
      <c r="D6315" s="15" t="s">
        <v>11466</v>
      </c>
      <c r="E6315" s="16">
        <v>46095.847916666673</v>
      </c>
      <c r="F6315" s="7" t="s">
        <v>8268</v>
      </c>
      <c r="G6315" s="13" t="s">
        <v>2374</v>
      </c>
      <c r="H6315" s="15" t="str">
        <f>UPPER(Tb_Reseller[[#This Row],[Agen id]]&amp;"-"&amp;VLOOKUP(Tb_Reseller[[#This Row],[Agen id]],A:B,2,0)&amp;"("&amp;Tb_Reseller[[#This Row],[Short]]&amp;")")</f>
        <v>AR26506-CHANDRA SERVIS CELLULER(P)</v>
      </c>
      <c r="I6315" s="15" t="str">
        <f>VLOOKUP(Tb_Reseller[[#This Row],[Agen id]],Mapping_Agen!A:D,4,0)</f>
        <v>Prima</v>
      </c>
      <c r="J6315" s="7" t="str">
        <f>VLOOKUP(Tb_Reseller[[#This Row],[Agen id]],Mapping_Agen!A:C,3,0)</f>
        <v>PP</v>
      </c>
      <c r="K6315" s="17" t="str">
        <f>TRIM(LEFT(Tb_Reseller[[#This Row],[Group]],2))</f>
        <v>P</v>
      </c>
      <c r="L6315" s="17" t="str">
        <f>VLOOKUP(Tb_Reseller[[#This Row],[Agen id]],Mapping_Agen!A:E,5,0)</f>
        <v>Mas Komarjaya</v>
      </c>
      <c r="M6315" s="64">
        <v>5.2903225806451575</v>
      </c>
      <c r="N6315" s="65">
        <v>4.8666666666666591</v>
      </c>
      <c r="O6315" s="65">
        <f>IFERROR(VLOOKUP(Tb_Reseller[[#This Row],[Kode Reseller]],[1]Sheet1!$A:$B,2,0),0)</f>
        <v>6</v>
      </c>
    </row>
    <row r="6316" spans="1:15" x14ac:dyDescent="0.25">
      <c r="A6316" s="9" t="s">
        <v>16782</v>
      </c>
      <c r="B6316" s="10" t="s">
        <v>10557</v>
      </c>
      <c r="C6316" s="8" t="s">
        <v>8213</v>
      </c>
      <c r="D6316" s="15" t="s">
        <v>15780</v>
      </c>
      <c r="E6316" s="16">
        <v>46096.324305555558</v>
      </c>
      <c r="F6316" s="13" t="s">
        <v>8268</v>
      </c>
      <c r="G6316" s="13" t="s">
        <v>6502</v>
      </c>
      <c r="H6316" s="15" t="str">
        <f>UPPER(Tb_Reseller[[#This Row],[Agen id]]&amp;"-"&amp;VLOOKUP(Tb_Reseller[[#This Row],[Agen id]],A:B,2,0)&amp;"("&amp;Tb_Reseller[[#This Row],[Short]]&amp;")")</f>
        <v>AR36778-AZIDAN CELL(P)</v>
      </c>
      <c r="I6316" s="15" t="str">
        <f>VLOOKUP(Tb_Reseller[[#This Row],[Agen id]],Mapping_Agen!A:D,4,0)</f>
        <v>Prima</v>
      </c>
      <c r="J6316" s="7" t="str">
        <f>VLOOKUP(Tb_Reseller[[#This Row],[Agen id]],Mapping_Agen!A:C,3,0)</f>
        <v>PP</v>
      </c>
      <c r="K6316" s="17" t="str">
        <f>TRIM(LEFT(Tb_Reseller[[#This Row],[Group]],2))</f>
        <v>P</v>
      </c>
      <c r="L6316" s="17" t="str">
        <f>VLOOKUP(Tb_Reseller[[#This Row],[Agen id]],Mapping_Agen!A:E,5,0)</f>
        <v>Mas Komarjaya</v>
      </c>
      <c r="M6316" s="64">
        <v>0</v>
      </c>
      <c r="N6316" s="65">
        <v>0</v>
      </c>
      <c r="O6316" s="65">
        <f>IFERROR(VLOOKUP(Tb_Reseller[[#This Row],[Kode Reseller]],[1]Sheet1!$A:$B,2,0),0)</f>
        <v>0</v>
      </c>
    </row>
    <row r="6317" spans="1:15" x14ac:dyDescent="0.25">
      <c r="A6317" s="13" t="s">
        <v>16783</v>
      </c>
      <c r="B6317" s="14" t="s">
        <v>16784</v>
      </c>
      <c r="C6317" s="15" t="s">
        <v>8213</v>
      </c>
      <c r="D6317" s="15" t="s">
        <v>8829</v>
      </c>
      <c r="E6317" s="16">
        <v>46096.499305555553</v>
      </c>
      <c r="F6317" s="7" t="s">
        <v>8268</v>
      </c>
      <c r="G6317" s="13" t="s">
        <v>886</v>
      </c>
      <c r="H6317" s="15" t="str">
        <f>UPPER(Tb_Reseller[[#This Row],[Agen id]]&amp;"-"&amp;VLOOKUP(Tb_Reseller[[#This Row],[Agen id]],A:B,2,0)&amp;"("&amp;Tb_Reseller[[#This Row],[Short]]&amp;")")</f>
        <v>AR08869-BAROKAH CELL 2(P)</v>
      </c>
      <c r="I6317" s="15" t="str">
        <f>VLOOKUP(Tb_Reseller[[#This Row],[Agen id]],Mapping_Agen!A:D,4,0)</f>
        <v>Prima</v>
      </c>
      <c r="J6317" s="7" t="str">
        <f>VLOOKUP(Tb_Reseller[[#This Row],[Agen id]],Mapping_Agen!A:C,3,0)</f>
        <v>BSD</v>
      </c>
      <c r="K6317" s="17" t="str">
        <f>TRIM(LEFT(Tb_Reseller[[#This Row],[Group]],2))</f>
        <v>P</v>
      </c>
      <c r="L6317" s="17" t="str">
        <f>VLOOKUP(Tb_Reseller[[#This Row],[Agen id]],Mapping_Agen!A:E,5,0)</f>
        <v>NON SCO</v>
      </c>
      <c r="M6317" s="64">
        <v>0</v>
      </c>
      <c r="N6317" s="65">
        <v>0</v>
      </c>
      <c r="O6317" s="65">
        <f>IFERROR(VLOOKUP(Tb_Reseller[[#This Row],[Kode Reseller]],[1]Sheet1!$A:$B,2,0),0)</f>
        <v>0</v>
      </c>
    </row>
    <row r="6318" spans="1:15" x14ac:dyDescent="0.25">
      <c r="A6318" s="13" t="s">
        <v>16785</v>
      </c>
      <c r="B6318" s="14" t="s">
        <v>10118</v>
      </c>
      <c r="C6318" s="15" t="s">
        <v>8213</v>
      </c>
      <c r="D6318" s="15" t="s">
        <v>15044</v>
      </c>
      <c r="E6318" s="16">
        <v>46099.645833333343</v>
      </c>
      <c r="F6318" s="7" t="s">
        <v>8268</v>
      </c>
      <c r="G6318" s="13" t="s">
        <v>5149</v>
      </c>
      <c r="H6318" s="15" t="str">
        <f>UPPER(Tb_Reseller[[#This Row],[Agen id]]&amp;"-"&amp;VLOOKUP(Tb_Reseller[[#This Row],[Agen id]],A:B,2,0)&amp;"("&amp;Tb_Reseller[[#This Row],[Short]]&amp;")")</f>
        <v>AR34632-BHARATA CELL(P)</v>
      </c>
      <c r="I6318" s="15" t="str">
        <f>VLOOKUP(Tb_Reseller[[#This Row],[Agen id]],Mapping_Agen!A:D,4,0)</f>
        <v>Prima</v>
      </c>
      <c r="J6318" s="7" t="str">
        <f>VLOOKUP(Tb_Reseller[[#This Row],[Agen id]],Mapping_Agen!A:C,3,0)</f>
        <v>PRG</v>
      </c>
      <c r="K6318" s="17" t="str">
        <f>TRIM(LEFT(Tb_Reseller[[#This Row],[Group]],2))</f>
        <v>P</v>
      </c>
      <c r="L6318" s="17" t="str">
        <f>VLOOKUP(Tb_Reseller[[#This Row],[Agen id]],Mapping_Agen!A:E,5,0)</f>
        <v>NON SCO</v>
      </c>
      <c r="M6318" s="64">
        <v>3.2258064516129031E-2</v>
      </c>
      <c r="N6318" s="65">
        <v>0</v>
      </c>
      <c r="O6318" s="65">
        <f>IFERROR(VLOOKUP(Tb_Reseller[[#This Row],[Kode Reseller]],[1]Sheet1!$A:$B,2,0),0)</f>
        <v>0</v>
      </c>
    </row>
    <row r="6319" spans="1:15" x14ac:dyDescent="0.25">
      <c r="A6319" s="13" t="s">
        <v>7849</v>
      </c>
      <c r="B6319" s="14" t="s">
        <v>16786</v>
      </c>
      <c r="C6319" s="15" t="s">
        <v>8202</v>
      </c>
      <c r="D6319" s="15" t="s">
        <v>11516</v>
      </c>
      <c r="E6319" s="16">
        <v>46101.936111111107</v>
      </c>
      <c r="F6319" s="13" t="s">
        <v>8204</v>
      </c>
      <c r="G6319" s="13" t="s">
        <v>7849</v>
      </c>
      <c r="H6319" s="15" t="str">
        <f>UPPER(Tb_Reseller[[#This Row],[Agen id]]&amp;"-"&amp;VLOOKUP(Tb_Reseller[[#This Row],[Agen id]],A:B,2,0)&amp;"("&amp;Tb_Reseller[[#This Row],[Short]]&amp;")")</f>
        <v>AR39565-GUN CELL(O)</v>
      </c>
      <c r="I6319" s="15" t="str">
        <f>VLOOKUP(Tb_Reseller[[#This Row],[Agen id]],Mapping_Agen!A:D,4,0)</f>
        <v>Prima</v>
      </c>
      <c r="J6319" s="7" t="str">
        <f>VLOOKUP(Tb_Reseller[[#This Row],[Agen id]],Mapping_Agen!A:C,3,0)</f>
        <v>ONLINE</v>
      </c>
      <c r="K6319" s="17" t="str">
        <f>TRIM(LEFT(Tb_Reseller[[#This Row],[Group]],2))</f>
        <v>O</v>
      </c>
      <c r="L6319" s="17" t="str">
        <f>VLOOKUP(Tb_Reseller[[#This Row],[Agen id]],Mapping_Agen!A:E,5,0)</f>
        <v>ONLINE</v>
      </c>
      <c r="M6319" s="64">
        <v>21.387096774193601</v>
      </c>
      <c r="N6319" s="65">
        <v>19.966666666666818</v>
      </c>
      <c r="O6319" s="65">
        <f>IFERROR(VLOOKUP(Tb_Reseller[[#This Row],[Kode Reseller]],[1]Sheet1!$A:$B,2,0),0)</f>
        <v>20.25</v>
      </c>
    </row>
    <row r="6320" spans="1:15" x14ac:dyDescent="0.25">
      <c r="A6320" s="13" t="s">
        <v>7949</v>
      </c>
      <c r="B6320" s="14" t="s">
        <v>16787</v>
      </c>
      <c r="C6320" s="15" t="s">
        <v>8202</v>
      </c>
      <c r="D6320" s="15" t="s">
        <v>11516</v>
      </c>
      <c r="E6320" s="16">
        <v>46104.723611111112</v>
      </c>
      <c r="F6320" s="13" t="s">
        <v>8204</v>
      </c>
      <c r="G6320" s="13" t="s">
        <v>7949</v>
      </c>
      <c r="H6320" s="15" t="str">
        <f>UPPER(Tb_Reseller[[#This Row],[Agen id]]&amp;"-"&amp;VLOOKUP(Tb_Reseller[[#This Row],[Agen id]],A:B,2,0)&amp;"("&amp;Tb_Reseller[[#This Row],[Short]]&amp;")")</f>
        <v>AR39575-REYHANCELL(O)</v>
      </c>
      <c r="I6320" s="15" t="str">
        <f>VLOOKUP(Tb_Reseller[[#This Row],[Agen id]],Mapping_Agen!A:D,4,0)</f>
        <v>Prima</v>
      </c>
      <c r="J6320" s="7" t="str">
        <f>VLOOKUP(Tb_Reseller[[#This Row],[Agen id]],Mapping_Agen!A:C,3,0)</f>
        <v>ONLINE</v>
      </c>
      <c r="K6320" s="17" t="str">
        <f>TRIM(LEFT(Tb_Reseller[[#This Row],[Group]],2))</f>
        <v>O</v>
      </c>
      <c r="L6320" s="17" t="str">
        <f>VLOOKUP(Tb_Reseller[[#This Row],[Agen id]],Mapping_Agen!A:E,5,0)</f>
        <v>ONLINE</v>
      </c>
      <c r="M6320" s="64">
        <v>0</v>
      </c>
      <c r="N6320" s="65">
        <v>0</v>
      </c>
      <c r="O6320" s="65">
        <f>IFERROR(VLOOKUP(Tb_Reseller[[#This Row],[Kode Reseller]],[1]Sheet1!$A:$B,2,0),0)</f>
        <v>0</v>
      </c>
    </row>
    <row r="6321" spans="1:15" x14ac:dyDescent="0.25">
      <c r="A6321" s="13" t="s">
        <v>16788</v>
      </c>
      <c r="B6321" s="14" t="s">
        <v>16789</v>
      </c>
      <c r="C6321" s="15" t="s">
        <v>8325</v>
      </c>
      <c r="D6321" s="15" t="s">
        <v>8890</v>
      </c>
      <c r="E6321" s="16">
        <v>46105.448611111111</v>
      </c>
      <c r="F6321" s="7" t="s">
        <v>8268</v>
      </c>
      <c r="G6321" s="13" t="s">
        <v>457</v>
      </c>
      <c r="H6321" s="15" t="str">
        <f>UPPER(Tb_Reseller[[#This Row],[Agen id]]&amp;"-"&amp;VLOOKUP(Tb_Reseller[[#This Row],[Agen id]],A:B,2,0)&amp;"("&amp;Tb_Reseller[[#This Row],[Short]]&amp;")")</f>
        <v>AR01843-FAQIH CELL(MV)</v>
      </c>
      <c r="I6321" s="15" t="str">
        <f>VLOOKUP(Tb_Reseller[[#This Row],[Agen id]],Mapping_Agen!A:D,4,0)</f>
        <v>Limit</v>
      </c>
      <c r="J6321" s="7" t="str">
        <f>VLOOKUP(Tb_Reseller[[#This Row],[Agen id]],Mapping_Agen!A:C,3,0)</f>
        <v>PP</v>
      </c>
      <c r="K6321" s="17" t="str">
        <f>TRIM(LEFT(Tb_Reseller[[#This Row],[Group]],2))</f>
        <v>MV</v>
      </c>
      <c r="L6321" s="17" t="str">
        <f>VLOOKUP(Tb_Reseller[[#This Row],[Agen id]],Mapping_Agen!A:E,5,0)</f>
        <v>Febri Kurniawan</v>
      </c>
      <c r="M6321" s="64">
        <v>6.4516129032258063E-2</v>
      </c>
      <c r="N6321" s="65">
        <v>0</v>
      </c>
      <c r="O6321" s="65">
        <f>IFERROR(VLOOKUP(Tb_Reseller[[#This Row],[Kode Reseller]],[1]Sheet1!$A:$B,2,0),0)</f>
        <v>0</v>
      </c>
    </row>
    <row r="6322" spans="1:15" x14ac:dyDescent="0.25">
      <c r="A6322" s="13" t="s">
        <v>7951</v>
      </c>
      <c r="B6322" s="14" t="s">
        <v>16790</v>
      </c>
      <c r="C6322" s="15" t="s">
        <v>8202</v>
      </c>
      <c r="D6322" s="15" t="s">
        <v>11516</v>
      </c>
      <c r="E6322" s="16">
        <v>46107.893055555563</v>
      </c>
      <c r="F6322" s="13" t="s">
        <v>8204</v>
      </c>
      <c r="G6322" s="13" t="s">
        <v>7951</v>
      </c>
      <c r="H6322" s="15" t="str">
        <f>UPPER(Tb_Reseller[[#This Row],[Agen id]]&amp;"-"&amp;VLOOKUP(Tb_Reseller[[#This Row],[Agen id]],A:B,2,0)&amp;"("&amp;Tb_Reseller[[#This Row],[Short]]&amp;")")</f>
        <v>AR39580-MR.AGUS.S(O)</v>
      </c>
      <c r="I6322" s="15" t="str">
        <f>VLOOKUP(Tb_Reseller[[#This Row],[Agen id]],Mapping_Agen!A:D,4,0)</f>
        <v>Prima</v>
      </c>
      <c r="J6322" s="7" t="str">
        <f>VLOOKUP(Tb_Reseller[[#This Row],[Agen id]],Mapping_Agen!A:C,3,0)</f>
        <v>ONLINE</v>
      </c>
      <c r="K6322" s="17" t="str">
        <f>TRIM(LEFT(Tb_Reseller[[#This Row],[Group]],2))</f>
        <v>O</v>
      </c>
      <c r="L6322" s="17" t="str">
        <f>VLOOKUP(Tb_Reseller[[#This Row],[Agen id]],Mapping_Agen!A:E,5,0)</f>
        <v>ONLINE</v>
      </c>
      <c r="M6322" s="64">
        <v>0</v>
      </c>
      <c r="N6322" s="65">
        <v>0</v>
      </c>
      <c r="O6322" s="65">
        <f>IFERROR(VLOOKUP(Tb_Reseller[[#This Row],[Kode Reseller]],[1]Sheet1!$A:$B,2,0),0)</f>
        <v>0</v>
      </c>
    </row>
    <row r="6323" spans="1:15" x14ac:dyDescent="0.25">
      <c r="A6323" s="13" t="s">
        <v>7856</v>
      </c>
      <c r="B6323" s="14" t="s">
        <v>14325</v>
      </c>
      <c r="C6323" s="15" t="s">
        <v>8262</v>
      </c>
      <c r="D6323" s="15" t="s">
        <v>8203</v>
      </c>
      <c r="E6323" s="16">
        <v>46109.493055555547</v>
      </c>
      <c r="F6323" s="13" t="s">
        <v>8204</v>
      </c>
      <c r="G6323" s="13" t="s">
        <v>7856</v>
      </c>
      <c r="H6323" s="15" t="str">
        <f>UPPER(Tb_Reseller[[#This Row],[Agen id]]&amp;"-"&amp;VLOOKUP(Tb_Reseller[[#This Row],[Agen id]],A:B,2,0)&amp;"("&amp;Tb_Reseller[[#This Row],[Short]]&amp;")")</f>
        <v>AR39584-SS CELL(RL)</v>
      </c>
      <c r="I6323" s="15" t="str">
        <f>VLOOKUP(Tb_Reseller[[#This Row],[Agen id]],Mapping_Agen!A:D,4,0)</f>
        <v>Limit</v>
      </c>
      <c r="J6323" s="7" t="str">
        <f>VLOOKUP(Tb_Reseller[[#This Row],[Agen id]],Mapping_Agen!A:C,3,0)</f>
        <v>BSD</v>
      </c>
      <c r="K6323" s="17" t="str">
        <f>TRIM(LEFT(Tb_Reseller[[#This Row],[Group]],2))</f>
        <v>RL</v>
      </c>
      <c r="L6323" s="17" t="str">
        <f>VLOOKUP(Tb_Reseller[[#This Row],[Agen id]],Mapping_Agen!A:E,5,0)</f>
        <v>Hupron</v>
      </c>
      <c r="M6323" s="64">
        <v>1.2258064516129024</v>
      </c>
      <c r="N6323" s="65">
        <v>1.8666666666666691</v>
      </c>
      <c r="O6323" s="65">
        <f>IFERROR(VLOOKUP(Tb_Reseller[[#This Row],[Kode Reseller]],[1]Sheet1!$A:$B,2,0),0)</f>
        <v>1.25</v>
      </c>
    </row>
    <row r="6324" spans="1:15" x14ac:dyDescent="0.25">
      <c r="A6324" s="13" t="s">
        <v>16791</v>
      </c>
      <c r="B6324" s="14" t="s">
        <v>16792</v>
      </c>
      <c r="C6324" s="15" t="s">
        <v>8213</v>
      </c>
      <c r="D6324" s="15" t="s">
        <v>9018</v>
      </c>
      <c r="E6324" s="16">
        <v>46112.510416666657</v>
      </c>
      <c r="F6324" s="7" t="s">
        <v>8268</v>
      </c>
      <c r="G6324" s="13" t="s">
        <v>806</v>
      </c>
      <c r="H6324" s="15" t="str">
        <f>UPPER(Tb_Reseller[[#This Row],[Agen id]]&amp;"-"&amp;VLOOKUP(Tb_Reseller[[#This Row],[Agen id]],A:B,2,0)&amp;"("&amp;Tb_Reseller[[#This Row],[Short]]&amp;")")</f>
        <v>AR08006-TJ CELL(P)</v>
      </c>
      <c r="I6324" s="15" t="str">
        <f>VLOOKUP(Tb_Reseller[[#This Row],[Agen id]],Mapping_Agen!A:D,4,0)</f>
        <v>Prima</v>
      </c>
      <c r="J6324" s="7" t="str">
        <f>VLOOKUP(Tb_Reseller[[#This Row],[Agen id]],Mapping_Agen!A:C,3,0)</f>
        <v>ICON</v>
      </c>
      <c r="K6324" s="17" t="str">
        <f>TRIM(LEFT(Tb_Reseller[[#This Row],[Group]],2))</f>
        <v>P</v>
      </c>
      <c r="L6324" s="17" t="str">
        <f>VLOOKUP(Tb_Reseller[[#This Row],[Agen id]],Mapping_Agen!A:E,5,0)</f>
        <v>Abdul Harris</v>
      </c>
      <c r="M6324" s="64">
        <v>0</v>
      </c>
      <c r="N6324" s="65">
        <v>0</v>
      </c>
      <c r="O6324" s="65">
        <f>IFERROR(VLOOKUP(Tb_Reseller[[#This Row],[Kode Reseller]],[1]Sheet1!$A:$B,2,0),0)</f>
        <v>0</v>
      </c>
    </row>
    <row r="6325" spans="1:15" x14ac:dyDescent="0.25">
      <c r="A6325" s="13" t="s">
        <v>16793</v>
      </c>
      <c r="B6325" s="14" t="s">
        <v>16794</v>
      </c>
      <c r="C6325" s="15" t="s">
        <v>8379</v>
      </c>
      <c r="D6325" s="15" t="s">
        <v>8385</v>
      </c>
      <c r="E6325" s="16">
        <v>46113.791666666657</v>
      </c>
      <c r="F6325" s="7" t="s">
        <v>8268</v>
      </c>
      <c r="G6325" s="13" t="s">
        <v>363</v>
      </c>
      <c r="H6325" s="15" t="str">
        <f>UPPER(Tb_Reseller[[#This Row],[Agen id]]&amp;"-"&amp;VLOOKUP(Tb_Reseller[[#This Row],[Agen id]],A:B,2,0)&amp;"("&amp;Tb_Reseller[[#This Row],[Short]]&amp;")")</f>
        <v>AR01359-BRAVO PULSA(D3)</v>
      </c>
      <c r="I6325" s="15" t="str">
        <f>VLOOKUP(Tb_Reseller[[#This Row],[Agen id]],Mapping_Agen!A:D,4,0)</f>
        <v>Limit</v>
      </c>
      <c r="J6325" s="7" t="str">
        <f>VLOOKUP(Tb_Reseller[[#This Row],[Agen id]],Mapping_Agen!A:C,3,0)</f>
        <v>ICON</v>
      </c>
      <c r="K6325" s="17" t="str">
        <f>TRIM(LEFT(Tb_Reseller[[#This Row],[Group]],2))</f>
        <v>D3</v>
      </c>
      <c r="L6325" s="17" t="str">
        <f>VLOOKUP(Tb_Reseller[[#This Row],[Agen id]],Mapping_Agen!A:E,5,0)</f>
        <v>NON SCO</v>
      </c>
      <c r="M6325" s="64">
        <v>0</v>
      </c>
      <c r="N6325" s="65">
        <v>0</v>
      </c>
      <c r="O6325" s="65">
        <f>IFERROR(VLOOKUP(Tb_Reseller[[#This Row],[Kode Reseller]],[1]Sheet1!$A:$B,2,0),0)</f>
        <v>0</v>
      </c>
    </row>
    <row r="6326" spans="1:15" x14ac:dyDescent="0.25">
      <c r="A6326" s="13" t="s">
        <v>16795</v>
      </c>
      <c r="B6326" s="14" t="s">
        <v>14342</v>
      </c>
      <c r="C6326" s="15" t="s">
        <v>8325</v>
      </c>
      <c r="D6326" s="15" t="s">
        <v>9974</v>
      </c>
      <c r="E6326" s="16">
        <v>46114.593055555553</v>
      </c>
      <c r="F6326" s="7" t="s">
        <v>8268</v>
      </c>
      <c r="G6326" s="13" t="s">
        <v>906</v>
      </c>
      <c r="H6326" s="15" t="str">
        <f>UPPER(Tb_Reseller[[#This Row],[Agen id]]&amp;"-"&amp;VLOOKUP(Tb_Reseller[[#This Row],[Agen id]],A:B,2,0)&amp;"("&amp;Tb_Reseller[[#This Row],[Short]]&amp;")")</f>
        <v>AR17076-GALAXY CELL(MV)</v>
      </c>
      <c r="I6326" s="15" t="str">
        <f>VLOOKUP(Tb_Reseller[[#This Row],[Agen id]],Mapping_Agen!A:D,4,0)</f>
        <v>Limit</v>
      </c>
      <c r="J6326" s="7" t="str">
        <f>VLOOKUP(Tb_Reseller[[#This Row],[Agen id]],Mapping_Agen!A:C,3,0)</f>
        <v>ICON</v>
      </c>
      <c r="K6326" s="17" t="str">
        <f>TRIM(LEFT(Tb_Reseller[[#This Row],[Group]],2))</f>
        <v>MV</v>
      </c>
      <c r="L6326" s="17" t="str">
        <f>VLOOKUP(Tb_Reseller[[#This Row],[Agen id]],Mapping_Agen!A:E,5,0)</f>
        <v>Abdul Harris</v>
      </c>
      <c r="M6326" s="64">
        <v>0</v>
      </c>
      <c r="N6326" s="65">
        <v>0</v>
      </c>
      <c r="O6326" s="65">
        <f>IFERROR(VLOOKUP(Tb_Reseller[[#This Row],[Kode Reseller]],[1]Sheet1!$A:$B,2,0),0)</f>
        <v>0</v>
      </c>
    </row>
    <row r="6327" spans="1:15" x14ac:dyDescent="0.25">
      <c r="A6327" s="13" t="s">
        <v>7859</v>
      </c>
      <c r="B6327" s="14" t="s">
        <v>16796</v>
      </c>
      <c r="C6327" s="15" t="s">
        <v>8262</v>
      </c>
      <c r="D6327" s="15" t="s">
        <v>8248</v>
      </c>
      <c r="E6327" s="16">
        <v>46114.624305555553</v>
      </c>
      <c r="F6327" s="13" t="s">
        <v>8204</v>
      </c>
      <c r="G6327" s="13" t="s">
        <v>7859</v>
      </c>
      <c r="H6327" s="15" t="str">
        <f>UPPER(Tb_Reseller[[#This Row],[Agen id]]&amp;"-"&amp;VLOOKUP(Tb_Reseller[[#This Row],[Agen id]],A:B,2,0)&amp;"("&amp;Tb_Reseller[[#This Row],[Short]]&amp;")")</f>
        <v>AR39594-CECEP BADRUDIN(RL)</v>
      </c>
      <c r="I6327" s="15" t="str">
        <f>VLOOKUP(Tb_Reseller[[#This Row],[Agen id]],Mapping_Agen!A:D,4,0)</f>
        <v>No Limit</v>
      </c>
      <c r="J6327" s="7" t="str">
        <f>VLOOKUP(Tb_Reseller[[#This Row],[Agen id]],Mapping_Agen!A:C,3,0)</f>
        <v>PP</v>
      </c>
      <c r="K6327" s="17" t="str">
        <f>TRIM(LEFT(Tb_Reseller[[#This Row],[Group]],2))</f>
        <v>RL</v>
      </c>
      <c r="L6327" s="17" t="str">
        <f>VLOOKUP(Tb_Reseller[[#This Row],[Agen id]],Mapping_Agen!A:E,5,0)</f>
        <v>NON SCO</v>
      </c>
      <c r="M6327" s="64">
        <v>0</v>
      </c>
      <c r="N6327" s="65">
        <v>0</v>
      </c>
      <c r="O6327" s="65">
        <f>IFERROR(VLOOKUP(Tb_Reseller[[#This Row],[Kode Reseller]],[1]Sheet1!$A:$B,2,0),0)</f>
        <v>0</v>
      </c>
    </row>
    <row r="6328" spans="1:15" x14ac:dyDescent="0.25">
      <c r="A6328" s="13" t="s">
        <v>7862</v>
      </c>
      <c r="B6328" s="14" t="s">
        <v>14671</v>
      </c>
      <c r="C6328" s="15" t="s">
        <v>8213</v>
      </c>
      <c r="D6328" s="15" t="s">
        <v>8248</v>
      </c>
      <c r="E6328" s="16">
        <v>46115.522222222222</v>
      </c>
      <c r="F6328" s="13" t="s">
        <v>8204</v>
      </c>
      <c r="G6328" s="13" t="s">
        <v>7862</v>
      </c>
      <c r="H6328" s="15" t="str">
        <f>UPPER(Tb_Reseller[[#This Row],[Agen id]]&amp;"-"&amp;VLOOKUP(Tb_Reseller[[#This Row],[Agen id]],A:B,2,0)&amp;"("&amp;Tb_Reseller[[#This Row],[Short]]&amp;")")</f>
        <v>AR39596-RAYA CELL(P)</v>
      </c>
      <c r="I6328" s="15" t="str">
        <f>VLOOKUP(Tb_Reseller[[#This Row],[Agen id]],Mapping_Agen!A:D,4,0)</f>
        <v>Prima</v>
      </c>
      <c r="J6328" s="7" t="str">
        <f>VLOOKUP(Tb_Reseller[[#This Row],[Agen id]],Mapping_Agen!A:C,3,0)</f>
        <v>PP</v>
      </c>
      <c r="K6328" s="17" t="str">
        <f>TRIM(LEFT(Tb_Reseller[[#This Row],[Group]],2))</f>
        <v>P</v>
      </c>
      <c r="L6328" s="17" t="str">
        <f>VLOOKUP(Tb_Reseller[[#This Row],[Agen id]],Mapping_Agen!A:E,5,0)</f>
        <v>Febri Kurniawan</v>
      </c>
      <c r="M6328" s="64">
        <v>2.5806451612903207</v>
      </c>
      <c r="N6328" s="65">
        <v>3.8333333333333295</v>
      </c>
      <c r="O6328" s="65">
        <f>IFERROR(VLOOKUP(Tb_Reseller[[#This Row],[Kode Reseller]],[1]Sheet1!$A:$B,2,0),0)</f>
        <v>4.5</v>
      </c>
    </row>
    <row r="6329" spans="1:15" x14ac:dyDescent="0.25">
      <c r="A6329" s="13" t="s">
        <v>7959</v>
      </c>
      <c r="B6329" s="14" t="s">
        <v>16797</v>
      </c>
      <c r="C6329" s="15" t="s">
        <v>8202</v>
      </c>
      <c r="D6329" s="15" t="s">
        <v>11516</v>
      </c>
      <c r="E6329" s="16">
        <v>46116.723611111112</v>
      </c>
      <c r="F6329" s="13" t="s">
        <v>8204</v>
      </c>
      <c r="G6329" s="13" t="s">
        <v>7959</v>
      </c>
      <c r="H6329" s="15" t="str">
        <f>UPPER(Tb_Reseller[[#This Row],[Agen id]]&amp;"-"&amp;VLOOKUP(Tb_Reseller[[#This Row],[Agen id]],A:B,2,0)&amp;"("&amp;Tb_Reseller[[#This Row],[Short]]&amp;")")</f>
        <v>AR39598-RAYZZA CELL(O)</v>
      </c>
      <c r="I6329" s="15" t="str">
        <f>VLOOKUP(Tb_Reseller[[#This Row],[Agen id]],Mapping_Agen!A:D,4,0)</f>
        <v>Prima</v>
      </c>
      <c r="J6329" s="7" t="str">
        <f>VLOOKUP(Tb_Reseller[[#This Row],[Agen id]],Mapping_Agen!A:C,3,0)</f>
        <v>ONLINE</v>
      </c>
      <c r="K6329" s="17" t="str">
        <f>TRIM(LEFT(Tb_Reseller[[#This Row],[Group]],2))</f>
        <v>O</v>
      </c>
      <c r="L6329" s="17" t="str">
        <f>VLOOKUP(Tb_Reseller[[#This Row],[Agen id]],Mapping_Agen!A:E,5,0)</f>
        <v>ONLINE</v>
      </c>
      <c r="M6329" s="64">
        <v>0</v>
      </c>
      <c r="N6329" s="65">
        <v>0</v>
      </c>
      <c r="O6329" s="65">
        <f>IFERROR(VLOOKUP(Tb_Reseller[[#This Row],[Kode Reseller]],[1]Sheet1!$A:$B,2,0),0)</f>
        <v>0</v>
      </c>
    </row>
    <row r="6330" spans="1:15" x14ac:dyDescent="0.25">
      <c r="A6330" s="13" t="s">
        <v>16798</v>
      </c>
      <c r="B6330" s="14" t="s">
        <v>16799</v>
      </c>
      <c r="C6330" s="15" t="s">
        <v>8213</v>
      </c>
      <c r="D6330" s="15" t="s">
        <v>8993</v>
      </c>
      <c r="E6330" s="16">
        <v>46117.838194444441</v>
      </c>
      <c r="F6330" s="7" t="s">
        <v>8268</v>
      </c>
      <c r="G6330" s="13" t="s">
        <v>3045</v>
      </c>
      <c r="H6330" s="15" t="str">
        <f>UPPER(Tb_Reseller[[#This Row],[Agen id]]&amp;"-"&amp;VLOOKUP(Tb_Reseller[[#This Row],[Agen id]],A:B,2,0)&amp;"("&amp;Tb_Reseller[[#This Row],[Short]]&amp;")")</f>
        <v>AR08304-BOY RELOAD(P)</v>
      </c>
      <c r="I6330" s="15" t="str">
        <f>VLOOKUP(Tb_Reseller[[#This Row],[Agen id]],Mapping_Agen!A:D,4,0)</f>
        <v>Prima</v>
      </c>
      <c r="J6330" s="7" t="str">
        <f>VLOOKUP(Tb_Reseller[[#This Row],[Agen id]],Mapping_Agen!A:C,3,0)</f>
        <v>BSD</v>
      </c>
      <c r="K6330" s="17" t="str">
        <f>TRIM(LEFT(Tb_Reseller[[#This Row],[Group]],2))</f>
        <v>P</v>
      </c>
      <c r="L6330" s="17" t="str">
        <f>VLOOKUP(Tb_Reseller[[#This Row],[Agen id]],Mapping_Agen!A:E,5,0)</f>
        <v>NON SCO</v>
      </c>
      <c r="M6330" s="64">
        <v>0</v>
      </c>
      <c r="N6330" s="65">
        <v>0</v>
      </c>
      <c r="O6330" s="65">
        <f>IFERROR(VLOOKUP(Tb_Reseller[[#This Row],[Kode Reseller]],[1]Sheet1!$A:$B,2,0),0)</f>
        <v>0</v>
      </c>
    </row>
    <row r="6331" spans="1:15" x14ac:dyDescent="0.25">
      <c r="A6331" s="13" t="s">
        <v>3609</v>
      </c>
      <c r="B6331" s="14" t="s">
        <v>16800</v>
      </c>
      <c r="C6331" s="15" t="s">
        <v>8213</v>
      </c>
      <c r="D6331" s="15" t="s">
        <v>11516</v>
      </c>
      <c r="E6331" s="16">
        <v>46117.997916666667</v>
      </c>
      <c r="F6331" s="13" t="s">
        <v>8204</v>
      </c>
      <c r="G6331" s="13" t="s">
        <v>3609</v>
      </c>
      <c r="H6331" s="15" t="str">
        <f>UPPER(Tb_Reseller[[#This Row],[Agen id]]&amp;"-"&amp;VLOOKUP(Tb_Reseller[[#This Row],[Agen id]],A:B,2,0)&amp;"("&amp;Tb_Reseller[[#This Row],[Short]]&amp;")")</f>
        <v>AR39601-IKDAM CISENGGANG 99(P)</v>
      </c>
      <c r="I6331" s="15" t="str">
        <f>VLOOKUP(Tb_Reseller[[#This Row],[Agen id]],Mapping_Agen!A:D,4,0)</f>
        <v>Prima</v>
      </c>
      <c r="J6331" s="7" t="str">
        <f>VLOOKUP(Tb_Reseller[[#This Row],[Agen id]],Mapping_Agen!A:C,3,0)</f>
        <v>ONLINE</v>
      </c>
      <c r="K6331" s="17" t="str">
        <f>TRIM(LEFT(Tb_Reseller[[#This Row],[Group]],2))</f>
        <v>P</v>
      </c>
      <c r="L6331" s="17" t="str">
        <f>VLOOKUP(Tb_Reseller[[#This Row],[Agen id]],Mapping_Agen!A:E,5,0)</f>
        <v>ONLINE</v>
      </c>
      <c r="M6331" s="64">
        <v>0.25806451612903225</v>
      </c>
      <c r="N6331" s="65">
        <v>0.23333333333333331</v>
      </c>
      <c r="O6331" s="65">
        <f>IFERROR(VLOOKUP(Tb_Reseller[[#This Row],[Kode Reseller]],[1]Sheet1!$A:$B,2,0),0)</f>
        <v>1.25</v>
      </c>
    </row>
    <row r="6332" spans="1:15" x14ac:dyDescent="0.25">
      <c r="A6332" s="13" t="s">
        <v>7961</v>
      </c>
      <c r="B6332" s="14" t="s">
        <v>16801</v>
      </c>
      <c r="C6332" s="15" t="s">
        <v>8202</v>
      </c>
      <c r="D6332" s="15" t="s">
        <v>11516</v>
      </c>
      <c r="E6332" s="16">
        <v>46119.656944444447</v>
      </c>
      <c r="F6332" s="13" t="s">
        <v>8204</v>
      </c>
      <c r="G6332" s="13" t="s">
        <v>7961</v>
      </c>
      <c r="H6332" s="15" t="str">
        <f>UPPER(Tb_Reseller[[#This Row],[Agen id]]&amp;"-"&amp;VLOOKUP(Tb_Reseller[[#This Row],[Agen id]],A:B,2,0)&amp;"("&amp;Tb_Reseller[[#This Row],[Short]]&amp;")")</f>
        <v>AR39603-QIANA(O)</v>
      </c>
      <c r="I6332" s="15" t="str">
        <f>VLOOKUP(Tb_Reseller[[#This Row],[Agen id]],Mapping_Agen!A:D,4,0)</f>
        <v>Prima</v>
      </c>
      <c r="J6332" s="7" t="str">
        <f>VLOOKUP(Tb_Reseller[[#This Row],[Agen id]],Mapping_Agen!A:C,3,0)</f>
        <v>ONLINE</v>
      </c>
      <c r="K6332" s="17" t="str">
        <f>TRIM(LEFT(Tb_Reseller[[#This Row],[Group]],2))</f>
        <v>O</v>
      </c>
      <c r="L6332" s="17" t="str">
        <f>VLOOKUP(Tb_Reseller[[#This Row],[Agen id]],Mapping_Agen!A:E,5,0)</f>
        <v>ONLINE</v>
      </c>
      <c r="M6332" s="64">
        <v>0</v>
      </c>
      <c r="N6332" s="65">
        <v>0</v>
      </c>
      <c r="O6332" s="65">
        <f>IFERROR(VLOOKUP(Tb_Reseller[[#This Row],[Kode Reseller]],[1]Sheet1!$A:$B,2,0),0)</f>
        <v>0</v>
      </c>
    </row>
    <row r="6333" spans="1:15" x14ac:dyDescent="0.25">
      <c r="A6333" s="13" t="s">
        <v>3123</v>
      </c>
      <c r="B6333" s="14" t="s">
        <v>13619</v>
      </c>
      <c r="C6333" s="15" t="s">
        <v>8213</v>
      </c>
      <c r="D6333" s="15" t="s">
        <v>8231</v>
      </c>
      <c r="E6333" s="16">
        <v>46120.508333333331</v>
      </c>
      <c r="F6333" s="13" t="s">
        <v>8204</v>
      </c>
      <c r="G6333" s="13" t="s">
        <v>3123</v>
      </c>
      <c r="H6333" s="15" t="str">
        <f>UPPER(Tb_Reseller[[#This Row],[Agen id]]&amp;"-"&amp;VLOOKUP(Tb_Reseller[[#This Row],[Agen id]],A:B,2,0)&amp;"("&amp;Tb_Reseller[[#This Row],[Short]]&amp;")")</f>
        <v>AR39604-ANIS CELL(P)</v>
      </c>
      <c r="I6333" s="15" t="str">
        <f>VLOOKUP(Tb_Reseller[[#This Row],[Agen id]],Mapping_Agen!A:D,4,0)</f>
        <v>Prima</v>
      </c>
      <c r="J6333" s="7" t="str">
        <f>VLOOKUP(Tb_Reseller[[#This Row],[Agen id]],Mapping_Agen!A:C,3,0)</f>
        <v>ICON</v>
      </c>
      <c r="K6333" s="17" t="str">
        <f>TRIM(LEFT(Tb_Reseller[[#This Row],[Group]],2))</f>
        <v>P</v>
      </c>
      <c r="L6333" s="17" t="str">
        <f>VLOOKUP(Tb_Reseller[[#This Row],[Agen id]],Mapping_Agen!A:E,5,0)</f>
        <v>NON SCO</v>
      </c>
      <c r="M6333" s="64">
        <v>0.51612903225806428</v>
      </c>
      <c r="N6333" s="65">
        <v>0.43333333333333329</v>
      </c>
      <c r="O6333" s="65">
        <f>IFERROR(VLOOKUP(Tb_Reseller[[#This Row],[Kode Reseller]],[1]Sheet1!$A:$B,2,0),0)</f>
        <v>0</v>
      </c>
    </row>
    <row r="6334" spans="1:15" x14ac:dyDescent="0.25">
      <c r="A6334" s="13" t="s">
        <v>16802</v>
      </c>
      <c r="B6334" s="25" t="s">
        <v>16803</v>
      </c>
      <c r="C6334" s="15" t="s">
        <v>8213</v>
      </c>
      <c r="D6334" s="15" t="s">
        <v>8829</v>
      </c>
      <c r="E6334" s="16">
        <v>46121.381944444453</v>
      </c>
      <c r="F6334" s="7" t="s">
        <v>8268</v>
      </c>
      <c r="G6334" s="13" t="s">
        <v>886</v>
      </c>
      <c r="H6334" s="15" t="str">
        <f>UPPER(Tb_Reseller[[#This Row],[Agen id]]&amp;"-"&amp;VLOOKUP(Tb_Reseller[[#This Row],[Agen id]],A:B,2,0)&amp;"("&amp;Tb_Reseller[[#This Row],[Short]]&amp;")")</f>
        <v>AR08869-BAROKAH CELL 2(P)</v>
      </c>
      <c r="I6334" s="15" t="str">
        <f>VLOOKUP(Tb_Reseller[[#This Row],[Agen id]],Mapping_Agen!A:D,4,0)</f>
        <v>Prima</v>
      </c>
      <c r="J6334" s="7" t="str">
        <f>VLOOKUP(Tb_Reseller[[#This Row],[Agen id]],Mapping_Agen!A:C,3,0)</f>
        <v>BSD</v>
      </c>
      <c r="K6334" s="17" t="str">
        <f>TRIM(LEFT(Tb_Reseller[[#This Row],[Group]],2))</f>
        <v>P</v>
      </c>
      <c r="L6334" s="17" t="str">
        <f>VLOOKUP(Tb_Reseller[[#This Row],[Agen id]],Mapping_Agen!A:E,5,0)</f>
        <v>NON SCO</v>
      </c>
      <c r="M6334" s="64">
        <v>3.0645161290322558</v>
      </c>
      <c r="N6334" s="65">
        <v>2.6000000000000005</v>
      </c>
      <c r="O6334" s="65">
        <f>IFERROR(VLOOKUP(Tb_Reseller[[#This Row],[Kode Reseller]],[1]Sheet1!$A:$B,2,0),0)</f>
        <v>2.25</v>
      </c>
    </row>
    <row r="6335" spans="1:15" x14ac:dyDescent="0.25">
      <c r="A6335" s="13" t="s">
        <v>7963</v>
      </c>
      <c r="B6335" s="14" t="s">
        <v>13814</v>
      </c>
      <c r="C6335" s="15" t="s">
        <v>8202</v>
      </c>
      <c r="D6335" s="15" t="s">
        <v>11516</v>
      </c>
      <c r="E6335" s="16">
        <v>46121.45</v>
      </c>
      <c r="F6335" s="13" t="s">
        <v>8204</v>
      </c>
      <c r="G6335" s="13" t="s">
        <v>7963</v>
      </c>
      <c r="H6335" s="15" t="str">
        <f>UPPER(Tb_Reseller[[#This Row],[Agen id]]&amp;"-"&amp;VLOOKUP(Tb_Reseller[[#This Row],[Agen id]],A:B,2,0)&amp;"("&amp;Tb_Reseller[[#This Row],[Short]]&amp;")")</f>
        <v>AR39608-ADHARI(O)</v>
      </c>
      <c r="I6335" s="15" t="str">
        <f>VLOOKUP(Tb_Reseller[[#This Row],[Agen id]],Mapping_Agen!A:D,4,0)</f>
        <v>Prima</v>
      </c>
      <c r="J6335" s="7" t="str">
        <f>VLOOKUP(Tb_Reseller[[#This Row],[Agen id]],Mapping_Agen!A:C,3,0)</f>
        <v>ONLINE</v>
      </c>
      <c r="K6335" s="17" t="str">
        <f>TRIM(LEFT(Tb_Reseller[[#This Row],[Group]],2))</f>
        <v>O</v>
      </c>
      <c r="L6335" s="17" t="str">
        <f>VLOOKUP(Tb_Reseller[[#This Row],[Agen id]],Mapping_Agen!A:E,5,0)</f>
        <v>ONLINE</v>
      </c>
      <c r="M6335" s="64">
        <v>0</v>
      </c>
      <c r="N6335" s="65">
        <v>0</v>
      </c>
      <c r="O6335" s="65">
        <f>IFERROR(VLOOKUP(Tb_Reseller[[#This Row],[Kode Reseller]],[1]Sheet1!$A:$B,2,0),0)</f>
        <v>0</v>
      </c>
    </row>
    <row r="6336" spans="1:15" x14ac:dyDescent="0.25">
      <c r="A6336" s="13" t="s">
        <v>7967</v>
      </c>
      <c r="B6336" s="14" t="s">
        <v>16804</v>
      </c>
      <c r="C6336" s="15" t="s">
        <v>8202</v>
      </c>
      <c r="D6336" s="15" t="s">
        <v>11516</v>
      </c>
      <c r="E6336" s="16">
        <v>46121.859722222223</v>
      </c>
      <c r="F6336" s="13" t="s">
        <v>8204</v>
      </c>
      <c r="G6336" s="13" t="s">
        <v>7967</v>
      </c>
      <c r="H6336" s="15" t="str">
        <f>UPPER(Tb_Reseller[[#This Row],[Agen id]]&amp;"-"&amp;VLOOKUP(Tb_Reseller[[#This Row],[Agen id]],A:B,2,0)&amp;"("&amp;Tb_Reseller[[#This Row],[Short]]&amp;")")</f>
        <v>AR39610-TOKO BILQIS(O)</v>
      </c>
      <c r="I6336" s="15" t="str">
        <f>VLOOKUP(Tb_Reseller[[#This Row],[Agen id]],Mapping_Agen!A:D,4,0)</f>
        <v>Prima</v>
      </c>
      <c r="J6336" s="7" t="str">
        <f>VLOOKUP(Tb_Reseller[[#This Row],[Agen id]],Mapping_Agen!A:C,3,0)</f>
        <v>ONLINE</v>
      </c>
      <c r="K6336" s="17" t="str">
        <f>TRIM(LEFT(Tb_Reseller[[#This Row],[Group]],2))</f>
        <v>O</v>
      </c>
      <c r="L6336" s="17" t="str">
        <f>VLOOKUP(Tb_Reseller[[#This Row],[Agen id]],Mapping_Agen!A:E,5,0)</f>
        <v>ONLINE</v>
      </c>
      <c r="M6336" s="64">
        <v>0</v>
      </c>
      <c r="N6336" s="65">
        <v>0</v>
      </c>
      <c r="O6336" s="65">
        <f>IFERROR(VLOOKUP(Tb_Reseller[[#This Row],[Kode Reseller]],[1]Sheet1!$A:$B,2,0),0)</f>
        <v>0</v>
      </c>
    </row>
    <row r="6337" spans="1:15" x14ac:dyDescent="0.25">
      <c r="A6337" s="13" t="s">
        <v>5603</v>
      </c>
      <c r="B6337" s="14" t="s">
        <v>16805</v>
      </c>
      <c r="C6337" s="15" t="s">
        <v>8202</v>
      </c>
      <c r="D6337" s="15" t="s">
        <v>11516</v>
      </c>
      <c r="E6337" s="16">
        <v>46122.876388888893</v>
      </c>
      <c r="F6337" s="13" t="s">
        <v>8204</v>
      </c>
      <c r="G6337" s="13" t="s">
        <v>5603</v>
      </c>
      <c r="H6337" s="15" t="str">
        <f>UPPER(Tb_Reseller[[#This Row],[Agen id]]&amp;"-"&amp;VLOOKUP(Tb_Reseller[[#This Row],[Agen id]],A:B,2,0)&amp;"("&amp;Tb_Reseller[[#This Row],[Short]]&amp;")")</f>
        <v>AR39613-MELI TRIANINGSIH(O)</v>
      </c>
      <c r="I6337" s="15" t="str">
        <f>VLOOKUP(Tb_Reseller[[#This Row],[Agen id]],Mapping_Agen!A:D,4,0)</f>
        <v>Prima</v>
      </c>
      <c r="J6337" s="7" t="str">
        <f>VLOOKUP(Tb_Reseller[[#This Row],[Agen id]],Mapping_Agen!A:C,3,0)</f>
        <v>ONLINE</v>
      </c>
      <c r="K6337" s="17" t="str">
        <f>TRIM(LEFT(Tb_Reseller[[#This Row],[Group]],2))</f>
        <v>O</v>
      </c>
      <c r="L6337" s="17" t="str">
        <f>VLOOKUP(Tb_Reseller[[#This Row],[Agen id]],Mapping_Agen!A:E,5,0)</f>
        <v>ONLINE</v>
      </c>
      <c r="M6337" s="64">
        <v>6.4516129032258063E-2</v>
      </c>
      <c r="N6337" s="65">
        <v>0</v>
      </c>
      <c r="O6337" s="65">
        <f>IFERROR(VLOOKUP(Tb_Reseller[[#This Row],[Kode Reseller]],[1]Sheet1!$A:$B,2,0),0)</f>
        <v>0.25</v>
      </c>
    </row>
    <row r="6338" spans="1:15" x14ac:dyDescent="0.25">
      <c r="A6338" s="13" t="s">
        <v>5169</v>
      </c>
      <c r="B6338" s="14" t="s">
        <v>16806</v>
      </c>
      <c r="C6338" s="15" t="s">
        <v>8202</v>
      </c>
      <c r="D6338" s="15" t="s">
        <v>11516</v>
      </c>
      <c r="E6338" s="16">
        <v>46125.578472222223</v>
      </c>
      <c r="F6338" s="13" t="s">
        <v>8204</v>
      </c>
      <c r="G6338" s="13" t="s">
        <v>5169</v>
      </c>
      <c r="H6338" s="15" t="str">
        <f>UPPER(Tb_Reseller[[#This Row],[Agen id]]&amp;"-"&amp;VLOOKUP(Tb_Reseller[[#This Row],[Agen id]],A:B,2,0)&amp;"("&amp;Tb_Reseller[[#This Row],[Short]]&amp;")")</f>
        <v>AR39622-ZALFA RIZVIYANI(O)</v>
      </c>
      <c r="I6338" s="15" t="str">
        <f>VLOOKUP(Tb_Reseller[[#This Row],[Agen id]],Mapping_Agen!A:D,4,0)</f>
        <v>Prima</v>
      </c>
      <c r="J6338" s="7" t="str">
        <f>VLOOKUP(Tb_Reseller[[#This Row],[Agen id]],Mapping_Agen!A:C,3,0)</f>
        <v>ONLINE</v>
      </c>
      <c r="K6338" s="17" t="str">
        <f>TRIM(LEFT(Tb_Reseller[[#This Row],[Group]],2))</f>
        <v>O</v>
      </c>
      <c r="L6338" s="17" t="str">
        <f>VLOOKUP(Tb_Reseller[[#This Row],[Agen id]],Mapping_Agen!A:E,5,0)</f>
        <v>ONLINE</v>
      </c>
      <c r="M6338" s="64">
        <v>0.25806451612903225</v>
      </c>
      <c r="N6338" s="65">
        <v>0.6</v>
      </c>
      <c r="O6338" s="65">
        <f>IFERROR(VLOOKUP(Tb_Reseller[[#This Row],[Kode Reseller]],[1]Sheet1!$A:$B,2,0),0)</f>
        <v>1</v>
      </c>
    </row>
    <row r="6339" spans="1:15" x14ac:dyDescent="0.25">
      <c r="A6339" s="13" t="s">
        <v>7881</v>
      </c>
      <c r="B6339" s="14" t="s">
        <v>16807</v>
      </c>
      <c r="C6339" s="15" t="s">
        <v>8262</v>
      </c>
      <c r="D6339" s="15" t="s">
        <v>8248</v>
      </c>
      <c r="E6339" s="16">
        <v>46125.57916666667</v>
      </c>
      <c r="F6339" s="13" t="s">
        <v>8204</v>
      </c>
      <c r="G6339" s="13" t="s">
        <v>7881</v>
      </c>
      <c r="H6339" s="15" t="str">
        <f>UPPER(Tb_Reseller[[#This Row],[Agen id]]&amp;"-"&amp;VLOOKUP(Tb_Reseller[[#This Row],[Agen id]],A:B,2,0)&amp;"("&amp;Tb_Reseller[[#This Row],[Short]]&amp;")")</f>
        <v>AR39623-ELY CELL(RL)</v>
      </c>
      <c r="I6339" s="15" t="str">
        <f>VLOOKUP(Tb_Reseller[[#This Row],[Agen id]],Mapping_Agen!A:D,4,0)</f>
        <v>No Limit</v>
      </c>
      <c r="J6339" s="7" t="str">
        <f>VLOOKUP(Tb_Reseller[[#This Row],[Agen id]],Mapping_Agen!A:C,3,0)</f>
        <v>PP</v>
      </c>
      <c r="K6339" s="17" t="str">
        <f>TRIM(LEFT(Tb_Reseller[[#This Row],[Group]],2))</f>
        <v>RL</v>
      </c>
      <c r="L6339" s="17" t="str">
        <f>VLOOKUP(Tb_Reseller[[#This Row],[Agen id]],Mapping_Agen!A:E,5,0)</f>
        <v>Mas Komarjaya</v>
      </c>
      <c r="M6339" s="64">
        <v>0</v>
      </c>
      <c r="N6339" s="65">
        <v>0</v>
      </c>
      <c r="O6339" s="65">
        <f>IFERROR(VLOOKUP(Tb_Reseller[[#This Row],[Kode Reseller]],[1]Sheet1!$A:$B,2,0),0)</f>
        <v>0</v>
      </c>
    </row>
    <row r="6340" spans="1:15" x14ac:dyDescent="0.25">
      <c r="A6340" s="13" t="s">
        <v>16808</v>
      </c>
      <c r="B6340" s="14" t="s">
        <v>16809</v>
      </c>
      <c r="C6340" s="15" t="s">
        <v>8213</v>
      </c>
      <c r="D6340" s="15" t="s">
        <v>9018</v>
      </c>
      <c r="E6340" s="16">
        <v>46125.59652777778</v>
      </c>
      <c r="F6340" s="7" t="s">
        <v>8268</v>
      </c>
      <c r="G6340" s="13" t="s">
        <v>806</v>
      </c>
      <c r="H6340" s="15" t="str">
        <f>UPPER(Tb_Reseller[[#This Row],[Agen id]]&amp;"-"&amp;VLOOKUP(Tb_Reseller[[#This Row],[Agen id]],A:B,2,0)&amp;"("&amp;Tb_Reseller[[#This Row],[Short]]&amp;")")</f>
        <v>AR08006-TJ CELL(P)</v>
      </c>
      <c r="I6340" s="15" t="str">
        <f>VLOOKUP(Tb_Reseller[[#This Row],[Agen id]],Mapping_Agen!A:D,4,0)</f>
        <v>Prima</v>
      </c>
      <c r="J6340" s="7" t="str">
        <f>VLOOKUP(Tb_Reseller[[#This Row],[Agen id]],Mapping_Agen!A:C,3,0)</f>
        <v>ICON</v>
      </c>
      <c r="K6340" s="17" t="str">
        <f>TRIM(LEFT(Tb_Reseller[[#This Row],[Group]],2))</f>
        <v>P</v>
      </c>
      <c r="L6340" s="17" t="str">
        <f>VLOOKUP(Tb_Reseller[[#This Row],[Agen id]],Mapping_Agen!A:E,5,0)</f>
        <v>Abdul Harris</v>
      </c>
      <c r="M6340" s="64">
        <v>3.5806451612903198</v>
      </c>
      <c r="N6340" s="65">
        <v>3.5333333333333306</v>
      </c>
      <c r="O6340" s="65">
        <f>IFERROR(VLOOKUP(Tb_Reseller[[#This Row],[Kode Reseller]],[1]Sheet1!$A:$B,2,0),0)</f>
        <v>3.75</v>
      </c>
    </row>
    <row r="6341" spans="1:15" x14ac:dyDescent="0.25">
      <c r="A6341" s="13" t="s">
        <v>7884</v>
      </c>
      <c r="B6341" s="14" t="s">
        <v>9559</v>
      </c>
      <c r="C6341" s="15" t="s">
        <v>8262</v>
      </c>
      <c r="D6341" s="15" t="s">
        <v>8248</v>
      </c>
      <c r="E6341" s="16">
        <v>46125.851388888892</v>
      </c>
      <c r="F6341" s="13" t="s">
        <v>8204</v>
      </c>
      <c r="G6341" s="13" t="s">
        <v>7884</v>
      </c>
      <c r="H6341" s="15" t="str">
        <f>UPPER(Tb_Reseller[[#This Row],[Agen id]]&amp;"-"&amp;VLOOKUP(Tb_Reseller[[#This Row],[Agen id]],A:B,2,0)&amp;"("&amp;Tb_Reseller[[#This Row],[Short]]&amp;")")</f>
        <v>AR39626-MANDIRI CELL(RL)</v>
      </c>
      <c r="I6341" s="15" t="str">
        <f>VLOOKUP(Tb_Reseller[[#This Row],[Agen id]],Mapping_Agen!A:D,4,0)</f>
        <v>Limit</v>
      </c>
      <c r="J6341" s="7" t="str">
        <f>VLOOKUP(Tb_Reseller[[#This Row],[Agen id]],Mapping_Agen!A:C,3,0)</f>
        <v>PP</v>
      </c>
      <c r="K6341" s="17" t="str">
        <f>TRIM(LEFT(Tb_Reseller[[#This Row],[Group]],2))</f>
        <v>RL</v>
      </c>
      <c r="L6341" s="17" t="str">
        <f>VLOOKUP(Tb_Reseller[[#This Row],[Agen id]],Mapping_Agen!A:E,5,0)</f>
        <v>Mas Komarjaya</v>
      </c>
      <c r="M6341" s="64">
        <v>12.354838709677528</v>
      </c>
      <c r="N6341" s="65">
        <v>2.8666666666666663</v>
      </c>
      <c r="O6341" s="65">
        <f>IFERROR(VLOOKUP(Tb_Reseller[[#This Row],[Kode Reseller]],[1]Sheet1!$A:$B,2,0),0)</f>
        <v>0</v>
      </c>
    </row>
    <row r="6342" spans="1:15" x14ac:dyDescent="0.25">
      <c r="A6342" s="13" t="s">
        <v>7969</v>
      </c>
      <c r="B6342" s="14" t="s">
        <v>16810</v>
      </c>
      <c r="C6342" s="15" t="s">
        <v>8202</v>
      </c>
      <c r="D6342" s="15" t="s">
        <v>11516</v>
      </c>
      <c r="E6342" s="16">
        <v>46126.568055555559</v>
      </c>
      <c r="F6342" s="13" t="s">
        <v>8204</v>
      </c>
      <c r="G6342" s="13" t="s">
        <v>7969</v>
      </c>
      <c r="H6342" s="15" t="str">
        <f>UPPER(Tb_Reseller[[#This Row],[Agen id]]&amp;"-"&amp;VLOOKUP(Tb_Reseller[[#This Row],[Agen id]],A:B,2,0)&amp;"("&amp;Tb_Reseller[[#This Row],[Short]]&amp;")")</f>
        <v>AR39628-MARIFAH CELL(O)</v>
      </c>
      <c r="I6342" s="15" t="str">
        <f>VLOOKUP(Tb_Reseller[[#This Row],[Agen id]],Mapping_Agen!A:D,4,0)</f>
        <v>Prima</v>
      </c>
      <c r="J6342" s="7" t="str">
        <f>VLOOKUP(Tb_Reseller[[#This Row],[Agen id]],Mapping_Agen!A:C,3,0)</f>
        <v>ONLINE</v>
      </c>
      <c r="K6342" s="17" t="str">
        <f>TRIM(LEFT(Tb_Reseller[[#This Row],[Group]],2))</f>
        <v>O</v>
      </c>
      <c r="L6342" s="17" t="str">
        <f>VLOOKUP(Tb_Reseller[[#This Row],[Agen id]],Mapping_Agen!A:E,5,0)</f>
        <v>ONLINE</v>
      </c>
      <c r="M6342" s="64">
        <v>0</v>
      </c>
      <c r="N6342" s="65">
        <v>0</v>
      </c>
      <c r="O6342" s="65">
        <f>IFERROR(VLOOKUP(Tb_Reseller[[#This Row],[Kode Reseller]],[1]Sheet1!$A:$B,2,0),0)</f>
        <v>0</v>
      </c>
    </row>
    <row r="6343" spans="1:15" x14ac:dyDescent="0.25">
      <c r="A6343" s="13" t="s">
        <v>16811</v>
      </c>
      <c r="B6343" s="14" t="s">
        <v>16812</v>
      </c>
      <c r="C6343" s="15" t="s">
        <v>8213</v>
      </c>
      <c r="D6343" s="15" t="s">
        <v>8521</v>
      </c>
      <c r="E6343" s="16">
        <v>46126.775694444441</v>
      </c>
      <c r="F6343" s="7" t="s">
        <v>8268</v>
      </c>
      <c r="G6343" s="13" t="s">
        <v>432</v>
      </c>
      <c r="H6343" s="15" t="str">
        <f>UPPER(Tb_Reseller[[#This Row],[Agen id]]&amp;"-"&amp;VLOOKUP(Tb_Reseller[[#This Row],[Agen id]],A:B,2,0)&amp;"("&amp;Tb_Reseller[[#This Row],[Short]]&amp;")")</f>
        <v>AR01800-FARID CELL(P)</v>
      </c>
      <c r="I6343" s="15" t="str">
        <f>VLOOKUP(Tb_Reseller[[#This Row],[Agen id]],Mapping_Agen!A:D,4,0)</f>
        <v>Prima</v>
      </c>
      <c r="J6343" s="7" t="str">
        <f>VLOOKUP(Tb_Reseller[[#This Row],[Agen id]],Mapping_Agen!A:C,3,0)</f>
        <v>BSD</v>
      </c>
      <c r="K6343" s="17" t="str">
        <f>TRIM(LEFT(Tb_Reseller[[#This Row],[Group]],2))</f>
        <v>P</v>
      </c>
      <c r="L6343" s="17" t="str">
        <f>VLOOKUP(Tb_Reseller[[#This Row],[Agen id]],Mapping_Agen!A:E,5,0)</f>
        <v>NON SCO</v>
      </c>
      <c r="M6343" s="64">
        <v>9.6774193548387094E-2</v>
      </c>
      <c r="N6343" s="65">
        <v>6.6666666666666666E-2</v>
      </c>
      <c r="O6343" s="65">
        <f>IFERROR(VLOOKUP(Tb_Reseller[[#This Row],[Kode Reseller]],[1]Sheet1!$A:$B,2,0),0)</f>
        <v>0.25</v>
      </c>
    </row>
    <row r="6344" spans="1:15" x14ac:dyDescent="0.25">
      <c r="A6344" s="13" t="s">
        <v>16813</v>
      </c>
      <c r="B6344" s="14" t="s">
        <v>16814</v>
      </c>
      <c r="C6344" s="8" t="s">
        <v>8213</v>
      </c>
      <c r="D6344" s="15" t="s">
        <v>9018</v>
      </c>
      <c r="E6344" s="16">
        <v>46127.433333333327</v>
      </c>
      <c r="F6344" s="7" t="s">
        <v>8268</v>
      </c>
      <c r="G6344" s="13" t="s">
        <v>806</v>
      </c>
      <c r="H6344" s="15" t="str">
        <f>UPPER(Tb_Reseller[[#This Row],[Agen id]]&amp;"-"&amp;VLOOKUP(Tb_Reseller[[#This Row],[Agen id]],A:B,2,0)&amp;"("&amp;Tb_Reseller[[#This Row],[Short]]&amp;")")</f>
        <v>AR08006-TJ CELL(P)</v>
      </c>
      <c r="I6344" s="15" t="str">
        <f>VLOOKUP(Tb_Reseller[[#This Row],[Agen id]],Mapping_Agen!A:D,4,0)</f>
        <v>Prima</v>
      </c>
      <c r="J6344" s="7" t="str">
        <f>VLOOKUP(Tb_Reseller[[#This Row],[Agen id]],Mapping_Agen!A:C,3,0)</f>
        <v>ICON</v>
      </c>
      <c r="K6344" s="17" t="str">
        <f>TRIM(LEFT(Tb_Reseller[[#This Row],[Group]],2))</f>
        <v>P</v>
      </c>
      <c r="L6344" s="17" t="str">
        <f>VLOOKUP(Tb_Reseller[[#This Row],[Agen id]],Mapping_Agen!A:E,5,0)</f>
        <v>Abdul Harris</v>
      </c>
      <c r="M6344" s="64">
        <v>3.2258064516129031E-2</v>
      </c>
      <c r="N6344" s="65">
        <v>0</v>
      </c>
      <c r="O6344" s="65">
        <f>IFERROR(VLOOKUP(Tb_Reseller[[#This Row],[Kode Reseller]],[1]Sheet1!$A:$B,2,0),0)</f>
        <v>0</v>
      </c>
    </row>
    <row r="6345" spans="1:15" x14ac:dyDescent="0.25">
      <c r="A6345" s="13" t="s">
        <v>16815</v>
      </c>
      <c r="B6345" s="14" t="s">
        <v>14671</v>
      </c>
      <c r="C6345" s="15" t="s">
        <v>8262</v>
      </c>
      <c r="D6345" s="15" t="s">
        <v>10081</v>
      </c>
      <c r="E6345" s="16">
        <v>46127.65902777778</v>
      </c>
      <c r="F6345" s="7" t="s">
        <v>8268</v>
      </c>
      <c r="G6345" s="13" t="s">
        <v>1186</v>
      </c>
      <c r="H6345" s="15" t="str">
        <f>UPPER(Tb_Reseller[[#This Row],[Agen id]]&amp;"-"&amp;VLOOKUP(Tb_Reseller[[#This Row],[Agen id]],A:B,2,0)&amp;"("&amp;Tb_Reseller[[#This Row],[Short]]&amp;")")</f>
        <v>AR12074-IMAS AR CELL(RL)</v>
      </c>
      <c r="I6345" s="15" t="str">
        <f>VLOOKUP(Tb_Reseller[[#This Row],[Agen id]],Mapping_Agen!A:D,4,0)</f>
        <v>Limit</v>
      </c>
      <c r="J6345" s="7" t="str">
        <f>VLOOKUP(Tb_Reseller[[#This Row],[Agen id]],Mapping_Agen!A:C,3,0)</f>
        <v>PP</v>
      </c>
      <c r="K6345" s="17" t="str">
        <f>TRIM(LEFT(Tb_Reseller[[#This Row],[Group]],2))</f>
        <v>RL</v>
      </c>
      <c r="L6345" s="17" t="str">
        <f>VLOOKUP(Tb_Reseller[[#This Row],[Agen id]],Mapping_Agen!A:E,5,0)</f>
        <v>Mas Komarjaya</v>
      </c>
      <c r="M6345" s="64">
        <v>0.58064516129032229</v>
      </c>
      <c r="N6345" s="65">
        <v>0.56666666666666665</v>
      </c>
      <c r="O6345" s="65">
        <f>IFERROR(VLOOKUP(Tb_Reseller[[#This Row],[Kode Reseller]],[1]Sheet1!$A:$B,2,0),0)</f>
        <v>1</v>
      </c>
    </row>
    <row r="6346" spans="1:15" x14ac:dyDescent="0.25">
      <c r="A6346" s="13" t="s">
        <v>7971</v>
      </c>
      <c r="B6346" s="14" t="s">
        <v>16816</v>
      </c>
      <c r="C6346" s="15" t="s">
        <v>8202</v>
      </c>
      <c r="D6346" s="15" t="s">
        <v>11516</v>
      </c>
      <c r="E6346" s="16">
        <v>46127.840277777781</v>
      </c>
      <c r="F6346" s="13" t="s">
        <v>8204</v>
      </c>
      <c r="G6346" s="13" t="s">
        <v>7971</v>
      </c>
      <c r="H6346" s="15" t="str">
        <f>UPPER(Tb_Reseller[[#This Row],[Agen id]]&amp;"-"&amp;VLOOKUP(Tb_Reseller[[#This Row],[Agen id]],A:B,2,0)&amp;"("&amp;Tb_Reseller[[#This Row],[Short]]&amp;")")</f>
        <v>AR39638-NADVAL CALL(O)</v>
      </c>
      <c r="I6346" s="15" t="str">
        <f>VLOOKUP(Tb_Reseller[[#This Row],[Agen id]],Mapping_Agen!A:D,4,0)</f>
        <v>Prima</v>
      </c>
      <c r="J6346" s="7" t="str">
        <f>VLOOKUP(Tb_Reseller[[#This Row],[Agen id]],Mapping_Agen!A:C,3,0)</f>
        <v>ONLINE</v>
      </c>
      <c r="K6346" s="17" t="str">
        <f>TRIM(LEFT(Tb_Reseller[[#This Row],[Group]],2))</f>
        <v>O</v>
      </c>
      <c r="L6346" s="17" t="str">
        <f>VLOOKUP(Tb_Reseller[[#This Row],[Agen id]],Mapping_Agen!A:E,5,0)</f>
        <v>ONLINE</v>
      </c>
      <c r="M6346" s="64">
        <v>0</v>
      </c>
      <c r="N6346" s="65">
        <v>0</v>
      </c>
      <c r="O6346" s="65">
        <f>IFERROR(VLOOKUP(Tb_Reseller[[#This Row],[Kode Reseller]],[1]Sheet1!$A:$B,2,0),0)</f>
        <v>0</v>
      </c>
    </row>
    <row r="6347" spans="1:15" x14ac:dyDescent="0.25">
      <c r="A6347" s="13" t="s">
        <v>7891</v>
      </c>
      <c r="B6347" s="14" t="s">
        <v>16817</v>
      </c>
      <c r="C6347" s="15" t="s">
        <v>8262</v>
      </c>
      <c r="D6347" s="15" t="s">
        <v>8203</v>
      </c>
      <c r="E6347" s="16">
        <v>46129.555555555547</v>
      </c>
      <c r="F6347" s="13" t="s">
        <v>8204</v>
      </c>
      <c r="G6347" s="13" t="s">
        <v>7891</v>
      </c>
      <c r="H6347" s="15" t="str">
        <f>UPPER(Tb_Reseller[[#This Row],[Agen id]]&amp;"-"&amp;VLOOKUP(Tb_Reseller[[#This Row],[Agen id]],A:B,2,0)&amp;"("&amp;Tb_Reseller[[#This Row],[Short]]&amp;")")</f>
        <v>AR39640-WR. UCOK LUBIS(RL)</v>
      </c>
      <c r="I6347" s="15" t="str">
        <f>VLOOKUP(Tb_Reseller[[#This Row],[Agen id]],Mapping_Agen!A:D,4,0)</f>
        <v>Limit</v>
      </c>
      <c r="J6347" s="7" t="str">
        <f>VLOOKUP(Tb_Reseller[[#This Row],[Agen id]],Mapping_Agen!A:C,3,0)</f>
        <v>BSD</v>
      </c>
      <c r="K6347" s="17" t="str">
        <f>TRIM(LEFT(Tb_Reseller[[#This Row],[Group]],2))</f>
        <v>RL</v>
      </c>
      <c r="L6347" s="17" t="str">
        <f>VLOOKUP(Tb_Reseller[[#This Row],[Agen id]],Mapping_Agen!A:E,5,0)</f>
        <v>Hupron</v>
      </c>
      <c r="M6347" s="64">
        <v>2.2258064516129017</v>
      </c>
      <c r="N6347" s="65">
        <v>2.9333333333333327</v>
      </c>
      <c r="O6347" s="65">
        <f>IFERROR(VLOOKUP(Tb_Reseller[[#This Row],[Kode Reseller]],[1]Sheet1!$A:$B,2,0),0)</f>
        <v>2.75</v>
      </c>
    </row>
    <row r="6348" spans="1:15" x14ac:dyDescent="0.25">
      <c r="A6348" s="13" t="s">
        <v>7973</v>
      </c>
      <c r="B6348" s="14" t="s">
        <v>16818</v>
      </c>
      <c r="C6348" s="15" t="s">
        <v>8202</v>
      </c>
      <c r="D6348" s="15" t="s">
        <v>11516</v>
      </c>
      <c r="E6348" s="16">
        <v>46129.640277777777</v>
      </c>
      <c r="F6348" s="13" t="s">
        <v>8204</v>
      </c>
      <c r="G6348" s="13" t="s">
        <v>7973</v>
      </c>
      <c r="H6348" s="15" t="str">
        <f>UPPER(Tb_Reseller[[#This Row],[Agen id]]&amp;"-"&amp;VLOOKUP(Tb_Reseller[[#This Row],[Agen id]],A:B,2,0)&amp;"("&amp;Tb_Reseller[[#This Row],[Short]]&amp;")")</f>
        <v>AR39641-TIRTA RAHAYU(O)</v>
      </c>
      <c r="I6348" s="15" t="str">
        <f>VLOOKUP(Tb_Reseller[[#This Row],[Agen id]],Mapping_Agen!A:D,4,0)</f>
        <v>Prima</v>
      </c>
      <c r="J6348" s="7" t="str">
        <f>VLOOKUP(Tb_Reseller[[#This Row],[Agen id]],Mapping_Agen!A:C,3,0)</f>
        <v>ONLINE</v>
      </c>
      <c r="K6348" s="17" t="str">
        <f>TRIM(LEFT(Tb_Reseller[[#This Row],[Group]],2))</f>
        <v>O</v>
      </c>
      <c r="L6348" s="17" t="str">
        <f>VLOOKUP(Tb_Reseller[[#This Row],[Agen id]],Mapping_Agen!A:E,5,0)</f>
        <v>ONLINE</v>
      </c>
      <c r="M6348" s="64">
        <v>0</v>
      </c>
      <c r="N6348" s="65">
        <v>0</v>
      </c>
      <c r="O6348" s="65">
        <f>IFERROR(VLOOKUP(Tb_Reseller[[#This Row],[Kode Reseller]],[1]Sheet1!$A:$B,2,0),0)</f>
        <v>0</v>
      </c>
    </row>
    <row r="6349" spans="1:15" x14ac:dyDescent="0.25">
      <c r="A6349" s="13" t="s">
        <v>16819</v>
      </c>
      <c r="B6349" s="14" t="s">
        <v>16820</v>
      </c>
      <c r="C6349" s="15" t="s">
        <v>8642</v>
      </c>
      <c r="D6349" s="15" t="s">
        <v>9253</v>
      </c>
      <c r="E6349" s="16">
        <v>46129.829861111109</v>
      </c>
      <c r="F6349" s="7" t="s">
        <v>8268</v>
      </c>
      <c r="G6349" s="13" t="s">
        <v>791</v>
      </c>
      <c r="H6349" s="15" t="str">
        <f>UPPER(Tb_Reseller[[#This Row],[Agen id]]&amp;"-"&amp;VLOOKUP(Tb_Reseller[[#This Row],[Agen id]],A:B,2,0)&amp;"("&amp;Tb_Reseller[[#This Row],[Short]]&amp;")")</f>
        <v>AR07768-YANTO CELL(MV)</v>
      </c>
      <c r="I6349" s="15" t="str">
        <f>VLOOKUP(Tb_Reseller[[#This Row],[Agen id]],Mapping_Agen!A:D,4,0)</f>
        <v>Limit</v>
      </c>
      <c r="J6349" s="7" t="str">
        <f>VLOOKUP(Tb_Reseller[[#This Row],[Agen id]],Mapping_Agen!A:C,3,0)</f>
        <v>PP</v>
      </c>
      <c r="K6349" s="17" t="str">
        <f>TRIM(LEFT(Tb_Reseller[[#This Row],[Group]],2))</f>
        <v>MV</v>
      </c>
      <c r="L6349" s="17" t="str">
        <f>VLOOKUP(Tb_Reseller[[#This Row],[Agen id]],Mapping_Agen!A:E,5,0)</f>
        <v>Febri Kurniawan</v>
      </c>
      <c r="M6349" s="64">
        <v>1.1612903225806444</v>
      </c>
      <c r="N6349" s="65">
        <v>0.23333333333333331</v>
      </c>
      <c r="O6349" s="65">
        <f>IFERROR(VLOOKUP(Tb_Reseller[[#This Row],[Kode Reseller]],[1]Sheet1!$A:$B,2,0),0)</f>
        <v>0</v>
      </c>
    </row>
    <row r="6350" spans="1:15" x14ac:dyDescent="0.25">
      <c r="A6350" s="13" t="s">
        <v>7896</v>
      </c>
      <c r="B6350" s="14" t="s">
        <v>16821</v>
      </c>
      <c r="C6350" s="15" t="s">
        <v>8262</v>
      </c>
      <c r="D6350" s="15" t="s">
        <v>8248</v>
      </c>
      <c r="E6350" s="16">
        <v>46130.535416666673</v>
      </c>
      <c r="F6350" s="13" t="s">
        <v>8204</v>
      </c>
      <c r="G6350" s="13" t="s">
        <v>7896</v>
      </c>
      <c r="H6350" s="15" t="str">
        <f>UPPER(Tb_Reseller[[#This Row],[Agen id]]&amp;"-"&amp;VLOOKUP(Tb_Reseller[[#This Row],[Agen id]],A:B,2,0)&amp;"("&amp;Tb_Reseller[[#This Row],[Short]]&amp;")")</f>
        <v>AR39645-KANZIA CELL(RL)</v>
      </c>
      <c r="I6350" s="15" t="str">
        <f>VLOOKUP(Tb_Reseller[[#This Row],[Agen id]],Mapping_Agen!A:D,4,0)</f>
        <v>No Limit</v>
      </c>
      <c r="J6350" s="7" t="str">
        <f>VLOOKUP(Tb_Reseller[[#This Row],[Agen id]],Mapping_Agen!A:C,3,0)</f>
        <v>PP</v>
      </c>
      <c r="K6350" s="17" t="str">
        <f>TRIM(LEFT(Tb_Reseller[[#This Row],[Group]],2))</f>
        <v>RL</v>
      </c>
      <c r="L6350" s="17" t="str">
        <f>VLOOKUP(Tb_Reseller[[#This Row],[Agen id]],Mapping_Agen!A:E,5,0)</f>
        <v>NON SCO</v>
      </c>
      <c r="M6350" s="64">
        <v>0</v>
      </c>
      <c r="N6350" s="65">
        <v>0</v>
      </c>
      <c r="O6350" s="65">
        <f>IFERROR(VLOOKUP(Tb_Reseller[[#This Row],[Kode Reseller]],[1]Sheet1!$A:$B,2,0),0)</f>
        <v>0</v>
      </c>
    </row>
    <row r="6351" spans="1:15" x14ac:dyDescent="0.25">
      <c r="A6351" s="13" t="s">
        <v>5609</v>
      </c>
      <c r="B6351" s="14" t="s">
        <v>16822</v>
      </c>
      <c r="C6351" s="15" t="s">
        <v>8213</v>
      </c>
      <c r="D6351" s="15" t="s">
        <v>8248</v>
      </c>
      <c r="E6351" s="16">
        <v>46132.473611111112</v>
      </c>
      <c r="F6351" s="13" t="s">
        <v>8204</v>
      </c>
      <c r="G6351" s="13" t="s">
        <v>5609</v>
      </c>
      <c r="H6351" s="15" t="str">
        <f>UPPER(Tb_Reseller[[#This Row],[Agen id]]&amp;"-"&amp;VLOOKUP(Tb_Reseller[[#This Row],[Agen id]],A:B,2,0)&amp;"("&amp;Tb_Reseller[[#This Row],[Short]]&amp;")")</f>
        <v>AR39651-CEPIN CELL(P)</v>
      </c>
      <c r="I6351" s="15" t="str">
        <f>VLOOKUP(Tb_Reseller[[#This Row],[Agen id]],Mapping_Agen!A:D,4,0)</f>
        <v>Prima</v>
      </c>
      <c r="J6351" s="7" t="str">
        <f>VLOOKUP(Tb_Reseller[[#This Row],[Agen id]],Mapping_Agen!A:C,3,0)</f>
        <v>PP</v>
      </c>
      <c r="K6351" s="17" t="str">
        <f>TRIM(LEFT(Tb_Reseller[[#This Row],[Group]],2))</f>
        <v>P</v>
      </c>
      <c r="L6351" s="17" t="str">
        <f>VLOOKUP(Tb_Reseller[[#This Row],[Agen id]],Mapping_Agen!A:E,5,0)</f>
        <v>NON SCO</v>
      </c>
      <c r="M6351" s="64">
        <v>0.19354838709677419</v>
      </c>
      <c r="N6351" s="65">
        <v>0.13333333333333333</v>
      </c>
      <c r="O6351" s="65">
        <f>IFERROR(VLOOKUP(Tb_Reseller[[#This Row],[Kode Reseller]],[1]Sheet1!$A:$B,2,0),0)</f>
        <v>0</v>
      </c>
    </row>
    <row r="6352" spans="1:15" x14ac:dyDescent="0.25">
      <c r="A6352" s="13" t="s">
        <v>7975</v>
      </c>
      <c r="B6352" s="14" t="s">
        <v>16823</v>
      </c>
      <c r="C6352" s="15" t="s">
        <v>8202</v>
      </c>
      <c r="D6352" s="15" t="s">
        <v>11516</v>
      </c>
      <c r="E6352" s="16">
        <v>46132.662499999999</v>
      </c>
      <c r="F6352" s="13" t="s">
        <v>8204</v>
      </c>
      <c r="G6352" s="13" t="s">
        <v>7975</v>
      </c>
      <c r="H6352" s="15" t="str">
        <f>UPPER(Tb_Reseller[[#This Row],[Agen id]]&amp;"-"&amp;VLOOKUP(Tb_Reseller[[#This Row],[Agen id]],A:B,2,0)&amp;"("&amp;Tb_Reseller[[#This Row],[Short]]&amp;")")</f>
        <v>AR39653-JUAN PART(O)</v>
      </c>
      <c r="I6352" s="15" t="str">
        <f>VLOOKUP(Tb_Reseller[[#This Row],[Agen id]],Mapping_Agen!A:D,4,0)</f>
        <v>Prima</v>
      </c>
      <c r="J6352" s="7" t="str">
        <f>VLOOKUP(Tb_Reseller[[#This Row],[Agen id]],Mapping_Agen!A:C,3,0)</f>
        <v>ONLINE</v>
      </c>
      <c r="K6352" s="17" t="str">
        <f>TRIM(LEFT(Tb_Reseller[[#This Row],[Group]],2))</f>
        <v>O</v>
      </c>
      <c r="L6352" s="17" t="str">
        <f>VLOOKUP(Tb_Reseller[[#This Row],[Agen id]],Mapping_Agen!A:E,5,0)</f>
        <v>ONLINE</v>
      </c>
      <c r="M6352" s="64">
        <v>0</v>
      </c>
      <c r="N6352" s="65">
        <v>0</v>
      </c>
      <c r="O6352" s="65">
        <f>IFERROR(VLOOKUP(Tb_Reseller[[#This Row],[Kode Reseller]],[1]Sheet1!$A:$B,2,0),0)</f>
        <v>0</v>
      </c>
    </row>
    <row r="6353" spans="1:15" x14ac:dyDescent="0.25">
      <c r="A6353" s="13" t="s">
        <v>7903</v>
      </c>
      <c r="B6353" s="14" t="s">
        <v>16824</v>
      </c>
      <c r="C6353" s="15" t="s">
        <v>8213</v>
      </c>
      <c r="D6353" s="15" t="s">
        <v>8248</v>
      </c>
      <c r="E6353" s="16">
        <v>46136.51666666667</v>
      </c>
      <c r="F6353" s="13" t="s">
        <v>8204</v>
      </c>
      <c r="G6353" s="13" t="s">
        <v>7903</v>
      </c>
      <c r="H6353" s="15" t="str">
        <f>UPPER(Tb_Reseller[[#This Row],[Agen id]]&amp;"-"&amp;VLOOKUP(Tb_Reseller[[#This Row],[Agen id]],A:B,2,0)&amp;"("&amp;Tb_Reseller[[#This Row],[Short]]&amp;")")</f>
        <v>AR39661-YHARA CELL(P)</v>
      </c>
      <c r="I6353" s="15" t="str">
        <f>VLOOKUP(Tb_Reseller[[#This Row],[Agen id]],Mapping_Agen!A:D,4,0)</f>
        <v>Prima</v>
      </c>
      <c r="J6353" s="7" t="str">
        <f>VLOOKUP(Tb_Reseller[[#This Row],[Agen id]],Mapping_Agen!A:C,3,0)</f>
        <v>PP</v>
      </c>
      <c r="K6353" s="17" t="str">
        <f>TRIM(LEFT(Tb_Reseller[[#This Row],[Group]],2))</f>
        <v>P</v>
      </c>
      <c r="L6353" s="17" t="str">
        <f>VLOOKUP(Tb_Reseller[[#This Row],[Agen id]],Mapping_Agen!A:E,5,0)</f>
        <v>Mas Komarjaya</v>
      </c>
      <c r="M6353" s="64">
        <v>5.3870967741935445</v>
      </c>
      <c r="N6353" s="65">
        <v>5.4333333333333238</v>
      </c>
      <c r="O6353" s="65">
        <f>IFERROR(VLOOKUP(Tb_Reseller[[#This Row],[Kode Reseller]],[1]Sheet1!$A:$B,2,0),0)</f>
        <v>7</v>
      </c>
    </row>
    <row r="6354" spans="1:15" x14ac:dyDescent="0.25">
      <c r="A6354" s="13" t="s">
        <v>16825</v>
      </c>
      <c r="B6354" s="14" t="s">
        <v>16826</v>
      </c>
      <c r="C6354" s="15" t="s">
        <v>8213</v>
      </c>
      <c r="D6354" s="15" t="s">
        <v>16827</v>
      </c>
      <c r="E6354" s="16">
        <v>46136.567361111112</v>
      </c>
      <c r="F6354" s="13" t="s">
        <v>8268</v>
      </c>
      <c r="G6354" s="13" t="s">
        <v>1732</v>
      </c>
      <c r="H6354" s="15" t="str">
        <f>UPPER(Tb_Reseller[[#This Row],[Agen id]]&amp;"-"&amp;VLOOKUP(Tb_Reseller[[#This Row],[Agen id]],A:B,2,0)&amp;"("&amp;Tb_Reseller[[#This Row],[Short]]&amp;")")</f>
        <v>AR34200-JACKNJILL CELL(P)</v>
      </c>
      <c r="I6354" s="15" t="str">
        <f>VLOOKUP(Tb_Reseller[[#This Row],[Agen id]],Mapping_Agen!A:D,4,0)</f>
        <v>Prima</v>
      </c>
      <c r="J6354" s="7" t="str">
        <f>VLOOKUP(Tb_Reseller[[#This Row],[Agen id]],Mapping_Agen!A:C,3,0)</f>
        <v>PRG</v>
      </c>
      <c r="K6354" s="17" t="str">
        <f>TRIM(LEFT(Tb_Reseller[[#This Row],[Group]],2))</f>
        <v>P</v>
      </c>
      <c r="L6354" s="17" t="str">
        <f>VLOOKUP(Tb_Reseller[[#This Row],[Agen id]],Mapping_Agen!A:E,5,0)</f>
        <v>NON SCO</v>
      </c>
      <c r="M6354" s="64">
        <v>0</v>
      </c>
      <c r="N6354" s="65">
        <v>0</v>
      </c>
      <c r="O6354" s="65">
        <f>IFERROR(VLOOKUP(Tb_Reseller[[#This Row],[Kode Reseller]],[1]Sheet1!$A:$B,2,0),0)</f>
        <v>0</v>
      </c>
    </row>
    <row r="6355" spans="1:15" x14ac:dyDescent="0.25">
      <c r="A6355" s="13" t="s">
        <v>16828</v>
      </c>
      <c r="B6355" s="14" t="s">
        <v>16829</v>
      </c>
      <c r="C6355" s="15" t="s">
        <v>8213</v>
      </c>
      <c r="D6355" s="15" t="s">
        <v>9898</v>
      </c>
      <c r="E6355" s="16">
        <v>46137.580555555563</v>
      </c>
      <c r="F6355" s="7" t="s">
        <v>8268</v>
      </c>
      <c r="G6355" s="13" t="s">
        <v>1121</v>
      </c>
      <c r="H6355" s="15" t="str">
        <f>UPPER(Tb_Reseller[[#This Row],[Agen id]]&amp;"-"&amp;VLOOKUP(Tb_Reseller[[#This Row],[Agen id]],A:B,2,0)&amp;"("&amp;Tb_Reseller[[#This Row],[Short]]&amp;")")</f>
        <v>AR11542-CISADANE CELL(P)</v>
      </c>
      <c r="I6355" s="15" t="str">
        <f>VLOOKUP(Tb_Reseller[[#This Row],[Agen id]],Mapping_Agen!A:D,4,0)</f>
        <v>Prima</v>
      </c>
      <c r="J6355" s="7" t="str">
        <f>VLOOKUP(Tb_Reseller[[#This Row],[Agen id]],Mapping_Agen!A:C,3,0)</f>
        <v>BSD</v>
      </c>
      <c r="K6355" s="17" t="str">
        <f>TRIM(LEFT(Tb_Reseller[[#This Row],[Group]],2))</f>
        <v>P</v>
      </c>
      <c r="L6355" s="17" t="str">
        <f>VLOOKUP(Tb_Reseller[[#This Row],[Agen id]],Mapping_Agen!A:E,5,0)</f>
        <v>Hupron</v>
      </c>
      <c r="M6355" s="64">
        <v>0</v>
      </c>
      <c r="N6355" s="65">
        <v>0</v>
      </c>
      <c r="O6355" s="65">
        <f>IFERROR(VLOOKUP(Tb_Reseller[[#This Row],[Kode Reseller]],[1]Sheet1!$A:$B,2,0),0)</f>
        <v>0.25</v>
      </c>
    </row>
    <row r="6356" spans="1:15" x14ac:dyDescent="0.25">
      <c r="A6356" s="13" t="s">
        <v>7980</v>
      </c>
      <c r="B6356" s="14" t="s">
        <v>13875</v>
      </c>
      <c r="C6356" s="15" t="s">
        <v>8202</v>
      </c>
      <c r="D6356" s="15" t="s">
        <v>11516</v>
      </c>
      <c r="E6356" s="16">
        <v>46137.868750000001</v>
      </c>
      <c r="F6356" s="13" t="s">
        <v>8204</v>
      </c>
      <c r="G6356" s="13" t="s">
        <v>7980</v>
      </c>
      <c r="H6356" s="15" t="str">
        <f>UPPER(Tb_Reseller[[#This Row],[Agen id]]&amp;"-"&amp;VLOOKUP(Tb_Reseller[[#This Row],[Agen id]],A:B,2,0)&amp;"("&amp;Tb_Reseller[[#This Row],[Short]]&amp;")")</f>
        <v>AR39671-ANA(O)</v>
      </c>
      <c r="I6356" s="15" t="str">
        <f>VLOOKUP(Tb_Reseller[[#This Row],[Agen id]],Mapping_Agen!A:D,4,0)</f>
        <v>Prima</v>
      </c>
      <c r="J6356" s="7" t="str">
        <f>VLOOKUP(Tb_Reseller[[#This Row],[Agen id]],Mapping_Agen!A:C,3,0)</f>
        <v>ONLINE</v>
      </c>
      <c r="K6356" s="17" t="str">
        <f>TRIM(LEFT(Tb_Reseller[[#This Row],[Group]],2))</f>
        <v>O</v>
      </c>
      <c r="L6356" s="17" t="str">
        <f>VLOOKUP(Tb_Reseller[[#This Row],[Agen id]],Mapping_Agen!A:E,5,0)</f>
        <v>ONLINE</v>
      </c>
      <c r="M6356" s="64">
        <v>0</v>
      </c>
      <c r="N6356" s="65">
        <v>0</v>
      </c>
      <c r="O6356" s="65">
        <f>IFERROR(VLOOKUP(Tb_Reseller[[#This Row],[Kode Reseller]],[1]Sheet1!$A:$B,2,0),0)</f>
        <v>0</v>
      </c>
    </row>
    <row r="6357" spans="1:15" x14ac:dyDescent="0.25">
      <c r="A6357" s="13" t="s">
        <v>16830</v>
      </c>
      <c r="B6357" s="14" t="s">
        <v>16831</v>
      </c>
      <c r="C6357" s="15" t="s">
        <v>8266</v>
      </c>
      <c r="D6357" s="15" t="s">
        <v>10261</v>
      </c>
      <c r="E6357" s="16">
        <v>46138.890277777777</v>
      </c>
      <c r="F6357" s="7" t="s">
        <v>8268</v>
      </c>
      <c r="G6357" s="13" t="s">
        <v>1628</v>
      </c>
      <c r="H6357" s="15" t="str">
        <f>UPPER(Tb_Reseller[[#This Row],[Agen id]]&amp;"-"&amp;VLOOKUP(Tb_Reseller[[#This Row],[Agen id]],A:B,2,0)&amp;"("&amp;Tb_Reseller[[#This Row],[Short]]&amp;")")</f>
        <v>AR17783-ENDAH CELL(MV)</v>
      </c>
      <c r="I6357" s="15" t="str">
        <f>VLOOKUP(Tb_Reseller[[#This Row],[Agen id]],Mapping_Agen!A:D,4,0)</f>
        <v>Limit</v>
      </c>
      <c r="J6357" s="7" t="str">
        <f>VLOOKUP(Tb_Reseller[[#This Row],[Agen id]],Mapping_Agen!A:C,3,0)</f>
        <v>BSD</v>
      </c>
      <c r="K6357" s="17" t="str">
        <f>TRIM(LEFT(Tb_Reseller[[#This Row],[Group]],2))</f>
        <v>MV</v>
      </c>
      <c r="L6357" s="17" t="str">
        <f>VLOOKUP(Tb_Reseller[[#This Row],[Agen id]],Mapping_Agen!A:E,5,0)</f>
        <v>Hupron</v>
      </c>
      <c r="M6357" s="64">
        <v>0.32258064516129026</v>
      </c>
      <c r="N6357" s="65">
        <v>0.39999999999999997</v>
      </c>
      <c r="O6357" s="65">
        <f>IFERROR(VLOOKUP(Tb_Reseller[[#This Row],[Kode Reseller]],[1]Sheet1!$A:$B,2,0),0)</f>
        <v>0</v>
      </c>
    </row>
    <row r="6358" spans="1:15" x14ac:dyDescent="0.25">
      <c r="A6358" s="13" t="s">
        <v>16832</v>
      </c>
      <c r="B6358" s="14" t="s">
        <v>10116</v>
      </c>
      <c r="C6358" s="15" t="s">
        <v>8213</v>
      </c>
      <c r="D6358" s="15" t="s">
        <v>9018</v>
      </c>
      <c r="E6358" s="16">
        <v>46139.415972222218</v>
      </c>
      <c r="F6358" s="7" t="s">
        <v>8268</v>
      </c>
      <c r="G6358" s="13" t="s">
        <v>806</v>
      </c>
      <c r="H6358" s="15" t="str">
        <f>UPPER(Tb_Reseller[[#This Row],[Agen id]]&amp;"-"&amp;VLOOKUP(Tb_Reseller[[#This Row],[Agen id]],A:B,2,0)&amp;"("&amp;Tb_Reseller[[#This Row],[Short]]&amp;")")</f>
        <v>AR08006-TJ CELL(P)</v>
      </c>
      <c r="I6358" s="15" t="str">
        <f>VLOOKUP(Tb_Reseller[[#This Row],[Agen id]],Mapping_Agen!A:D,4,0)</f>
        <v>Prima</v>
      </c>
      <c r="J6358" s="7" t="str">
        <f>VLOOKUP(Tb_Reseller[[#This Row],[Agen id]],Mapping_Agen!A:C,3,0)</f>
        <v>ICON</v>
      </c>
      <c r="K6358" s="17" t="str">
        <f>TRIM(LEFT(Tb_Reseller[[#This Row],[Group]],2))</f>
        <v>P</v>
      </c>
      <c r="L6358" s="17" t="str">
        <f>VLOOKUP(Tb_Reseller[[#This Row],[Agen id]],Mapping_Agen!A:E,5,0)</f>
        <v>Abdul Harris</v>
      </c>
      <c r="M6358" s="64">
        <v>0</v>
      </c>
      <c r="N6358" s="65">
        <v>0</v>
      </c>
      <c r="O6358" s="65">
        <f>IFERROR(VLOOKUP(Tb_Reseller[[#This Row],[Kode Reseller]],[1]Sheet1!$A:$B,2,0),0)</f>
        <v>0</v>
      </c>
    </row>
    <row r="6359" spans="1:15" x14ac:dyDescent="0.25">
      <c r="A6359" s="13" t="s">
        <v>16833</v>
      </c>
      <c r="B6359" s="14" t="s">
        <v>16834</v>
      </c>
      <c r="C6359" s="15" t="s">
        <v>8213</v>
      </c>
      <c r="D6359" s="15" t="s">
        <v>8829</v>
      </c>
      <c r="E6359" s="16">
        <v>46139.875</v>
      </c>
      <c r="F6359" s="7" t="s">
        <v>8268</v>
      </c>
      <c r="G6359" s="13" t="s">
        <v>886</v>
      </c>
      <c r="H6359" s="15" t="str">
        <f>UPPER(Tb_Reseller[[#This Row],[Agen id]]&amp;"-"&amp;VLOOKUP(Tb_Reseller[[#This Row],[Agen id]],A:B,2,0)&amp;"("&amp;Tb_Reseller[[#This Row],[Short]]&amp;")")</f>
        <v>AR08869-BAROKAH CELL 2(P)</v>
      </c>
      <c r="I6359" s="15" t="str">
        <f>VLOOKUP(Tb_Reseller[[#This Row],[Agen id]],Mapping_Agen!A:D,4,0)</f>
        <v>Prima</v>
      </c>
      <c r="J6359" s="7" t="str">
        <f>VLOOKUP(Tb_Reseller[[#This Row],[Agen id]],Mapping_Agen!A:C,3,0)</f>
        <v>BSD</v>
      </c>
      <c r="K6359" s="17" t="str">
        <f>TRIM(LEFT(Tb_Reseller[[#This Row],[Group]],2))</f>
        <v>P</v>
      </c>
      <c r="L6359" s="17" t="str">
        <f>VLOOKUP(Tb_Reseller[[#This Row],[Agen id]],Mapping_Agen!A:E,5,0)</f>
        <v>NON SCO</v>
      </c>
      <c r="M6359" s="64">
        <v>0</v>
      </c>
      <c r="N6359" s="65">
        <v>0</v>
      </c>
      <c r="O6359" s="65">
        <f>IFERROR(VLOOKUP(Tb_Reseller[[#This Row],[Kode Reseller]],[1]Sheet1!$A:$B,2,0),0)</f>
        <v>0</v>
      </c>
    </row>
    <row r="6360" spans="1:15" x14ac:dyDescent="0.25">
      <c r="A6360" s="13" t="s">
        <v>665</v>
      </c>
      <c r="B6360" s="14" t="s">
        <v>16835</v>
      </c>
      <c r="C6360" s="15" t="s">
        <v>8213</v>
      </c>
      <c r="D6360" s="15" t="s">
        <v>8231</v>
      </c>
      <c r="E6360" s="16">
        <v>46140.574999999997</v>
      </c>
      <c r="F6360" s="13" t="s">
        <v>8204</v>
      </c>
      <c r="G6360" s="13" t="s">
        <v>665</v>
      </c>
      <c r="H6360" s="15" t="str">
        <f>UPPER(Tb_Reseller[[#This Row],[Agen id]]&amp;"-"&amp;VLOOKUP(Tb_Reseller[[#This Row],[Agen id]],A:B,2,0)&amp;"("&amp;Tb_Reseller[[#This Row],[Short]]&amp;")")</f>
        <v>AR39679-GREAT PHONE CELL(P)</v>
      </c>
      <c r="I6360" s="15" t="str">
        <f>VLOOKUP(Tb_Reseller[[#This Row],[Agen id]],Mapping_Agen!A:D,4,0)</f>
        <v>Prima</v>
      </c>
      <c r="J6360" s="7" t="str">
        <f>VLOOKUP(Tb_Reseller[[#This Row],[Agen id]],Mapping_Agen!A:C,3,0)</f>
        <v>ICON</v>
      </c>
      <c r="K6360" s="17" t="str">
        <f>TRIM(LEFT(Tb_Reseller[[#This Row],[Group]],2))</f>
        <v>P</v>
      </c>
      <c r="L6360" s="17" t="str">
        <f>VLOOKUP(Tb_Reseller[[#This Row],[Agen id]],Mapping_Agen!A:E,5,0)</f>
        <v>NON SCO</v>
      </c>
      <c r="M6360" s="64">
        <v>4.1935483870967714</v>
      </c>
      <c r="N6360" s="65">
        <v>3.0333333333333323</v>
      </c>
      <c r="O6360" s="65">
        <f>IFERROR(VLOOKUP(Tb_Reseller[[#This Row],[Kode Reseller]],[1]Sheet1!$A:$B,2,0),0)</f>
        <v>2.5</v>
      </c>
    </row>
    <row r="6361" spans="1:15" x14ac:dyDescent="0.25">
      <c r="A6361" s="13" t="s">
        <v>7910</v>
      </c>
      <c r="B6361" s="14" t="s">
        <v>16836</v>
      </c>
      <c r="C6361" s="15" t="s">
        <v>8262</v>
      </c>
      <c r="D6361" s="15" t="s">
        <v>8369</v>
      </c>
      <c r="E6361" s="16">
        <v>46141.46875</v>
      </c>
      <c r="F6361" s="13" t="s">
        <v>8204</v>
      </c>
      <c r="G6361" s="13" t="s">
        <v>7910</v>
      </c>
      <c r="H6361" s="15" t="str">
        <f>UPPER(Tb_Reseller[[#This Row],[Agen id]]&amp;"-"&amp;VLOOKUP(Tb_Reseller[[#This Row],[Agen id]],A:B,2,0)&amp;"("&amp;Tb_Reseller[[#This Row],[Short]]&amp;")")</f>
        <v>AR39680-TOKO 2 PUTRA(RL)</v>
      </c>
      <c r="I6361" s="15" t="str">
        <f>VLOOKUP(Tb_Reseller[[#This Row],[Agen id]],Mapping_Agen!A:D,4,0)</f>
        <v>Limit</v>
      </c>
      <c r="J6361" s="7" t="str">
        <f>VLOOKUP(Tb_Reseller[[#This Row],[Agen id]],Mapping_Agen!A:C,3,0)</f>
        <v>PRG</v>
      </c>
      <c r="K6361" s="17" t="str">
        <f>TRIM(LEFT(Tb_Reseller[[#This Row],[Group]],2))</f>
        <v>RL</v>
      </c>
      <c r="L6361" s="17" t="str">
        <f>VLOOKUP(Tb_Reseller[[#This Row],[Agen id]],Mapping_Agen!A:E,5,0)</f>
        <v>Khoirul Anan</v>
      </c>
      <c r="M6361" s="64">
        <v>5.3870967741935445</v>
      </c>
      <c r="N6361" s="65">
        <v>6.9666666666666517</v>
      </c>
      <c r="O6361" s="65">
        <f>IFERROR(VLOOKUP(Tb_Reseller[[#This Row],[Kode Reseller]],[1]Sheet1!$A:$B,2,0),0)</f>
        <v>7</v>
      </c>
    </row>
    <row r="6362" spans="1:15" x14ac:dyDescent="0.25">
      <c r="A6362" s="13" t="s">
        <v>470</v>
      </c>
      <c r="B6362" s="14" t="s">
        <v>16837</v>
      </c>
      <c r="C6362" s="15" t="s">
        <v>8202</v>
      </c>
      <c r="D6362" s="15" t="s">
        <v>11516</v>
      </c>
      <c r="E6362" s="16">
        <v>46141.62777777778</v>
      </c>
      <c r="F6362" s="13" t="s">
        <v>8204</v>
      </c>
      <c r="G6362" s="13" t="s">
        <v>470</v>
      </c>
      <c r="H6362" s="15" t="str">
        <f>UPPER(Tb_Reseller[[#This Row],[Agen id]]&amp;"-"&amp;VLOOKUP(Tb_Reseller[[#This Row],[Agen id]],A:B,2,0)&amp;"("&amp;Tb_Reseller[[#This Row],[Short]]&amp;")")</f>
        <v>AR39681-SURATNO(O)</v>
      </c>
      <c r="I6362" s="15" t="str">
        <f>VLOOKUP(Tb_Reseller[[#This Row],[Agen id]],Mapping_Agen!A:D,4,0)</f>
        <v>Prima</v>
      </c>
      <c r="J6362" s="7" t="str">
        <f>VLOOKUP(Tb_Reseller[[#This Row],[Agen id]],Mapping_Agen!A:C,3,0)</f>
        <v>ONLINE</v>
      </c>
      <c r="K6362" s="17" t="str">
        <f>TRIM(LEFT(Tb_Reseller[[#This Row],[Group]],2))</f>
        <v>O</v>
      </c>
      <c r="L6362" s="17" t="str">
        <f>VLOOKUP(Tb_Reseller[[#This Row],[Agen id]],Mapping_Agen!A:E,5,0)</f>
        <v>ONLINE</v>
      </c>
      <c r="M6362" s="64">
        <v>7.9354838709677358</v>
      </c>
      <c r="N6362" s="65">
        <v>3.1999999999999984</v>
      </c>
      <c r="O6362" s="65">
        <f>IFERROR(VLOOKUP(Tb_Reseller[[#This Row],[Kode Reseller]],[1]Sheet1!$A:$B,2,0),0)</f>
        <v>1.25</v>
      </c>
    </row>
    <row r="6363" spans="1:15" x14ac:dyDescent="0.25">
      <c r="A6363" s="13" t="s">
        <v>1158</v>
      </c>
      <c r="B6363" s="14" t="s">
        <v>16838</v>
      </c>
      <c r="C6363" s="15" t="s">
        <v>8202</v>
      </c>
      <c r="D6363" s="15" t="s">
        <v>11516</v>
      </c>
      <c r="E6363" s="16">
        <v>46141.752083333333</v>
      </c>
      <c r="F6363" s="13" t="s">
        <v>8204</v>
      </c>
      <c r="G6363" s="13" t="s">
        <v>1158</v>
      </c>
      <c r="H6363" s="15" t="str">
        <f>UPPER(Tb_Reseller[[#This Row],[Agen id]]&amp;"-"&amp;VLOOKUP(Tb_Reseller[[#This Row],[Agen id]],A:B,2,0)&amp;"("&amp;Tb_Reseller[[#This Row],[Short]]&amp;")")</f>
        <v>AR39682-SUSI WARNINGSIH(O)</v>
      </c>
      <c r="I6363" s="15" t="str">
        <f>VLOOKUP(Tb_Reseller[[#This Row],[Agen id]],Mapping_Agen!A:D,4,0)</f>
        <v>Prima</v>
      </c>
      <c r="J6363" s="7" t="str">
        <f>VLOOKUP(Tb_Reseller[[#This Row],[Agen id]],Mapping_Agen!A:C,3,0)</f>
        <v>ONLINE</v>
      </c>
      <c r="K6363" s="17" t="str">
        <f>TRIM(LEFT(Tb_Reseller[[#This Row],[Group]],2))</f>
        <v>O</v>
      </c>
      <c r="L6363" s="17" t="str">
        <f>VLOOKUP(Tb_Reseller[[#This Row],[Agen id]],Mapping_Agen!A:E,5,0)</f>
        <v>ONLINE</v>
      </c>
      <c r="M6363" s="64">
        <v>1.5806451612903214</v>
      </c>
      <c r="N6363" s="65">
        <v>0.53333333333333333</v>
      </c>
      <c r="O6363" s="65">
        <f>IFERROR(VLOOKUP(Tb_Reseller[[#This Row],[Kode Reseller]],[1]Sheet1!$A:$B,2,0),0)</f>
        <v>0</v>
      </c>
    </row>
    <row r="6364" spans="1:15" x14ac:dyDescent="0.25">
      <c r="A6364" s="13" t="s">
        <v>16839</v>
      </c>
      <c r="B6364" s="14" t="s">
        <v>16840</v>
      </c>
      <c r="C6364" s="15" t="s">
        <v>8213</v>
      </c>
      <c r="D6364" s="15" t="s">
        <v>9018</v>
      </c>
      <c r="E6364" s="16">
        <v>46142.634722222218</v>
      </c>
      <c r="F6364" s="7" t="s">
        <v>8268</v>
      </c>
      <c r="G6364" s="13" t="s">
        <v>806</v>
      </c>
      <c r="H6364" s="15" t="str">
        <f>UPPER(Tb_Reseller[[#This Row],[Agen id]]&amp;"-"&amp;VLOOKUP(Tb_Reseller[[#This Row],[Agen id]],A:B,2,0)&amp;"("&amp;Tb_Reseller[[#This Row],[Short]]&amp;")")</f>
        <v>AR08006-TJ CELL(P)</v>
      </c>
      <c r="I6364" s="15" t="str">
        <f>VLOOKUP(Tb_Reseller[[#This Row],[Agen id]],Mapping_Agen!A:D,4,0)</f>
        <v>Prima</v>
      </c>
      <c r="J6364" s="7" t="str">
        <f>VLOOKUP(Tb_Reseller[[#This Row],[Agen id]],Mapping_Agen!A:C,3,0)</f>
        <v>ICON</v>
      </c>
      <c r="K6364" s="17" t="str">
        <f>TRIM(LEFT(Tb_Reseller[[#This Row],[Group]],2))</f>
        <v>P</v>
      </c>
      <c r="L6364" s="17" t="str">
        <f>VLOOKUP(Tb_Reseller[[#This Row],[Agen id]],Mapping_Agen!A:E,5,0)</f>
        <v>Abdul Harris</v>
      </c>
      <c r="M6364" s="64">
        <v>0.54838709677419328</v>
      </c>
      <c r="N6364" s="65">
        <v>0.49999999999999994</v>
      </c>
      <c r="O6364" s="65">
        <f>IFERROR(VLOOKUP(Tb_Reseller[[#This Row],[Kode Reseller]],[1]Sheet1!$A:$B,2,0),0)</f>
        <v>0.25</v>
      </c>
    </row>
    <row r="6365" spans="1:15" x14ac:dyDescent="0.25">
      <c r="A6365" s="13" t="s">
        <v>16841</v>
      </c>
      <c r="B6365" s="14" t="s">
        <v>16842</v>
      </c>
      <c r="C6365" s="15" t="s">
        <v>8213</v>
      </c>
      <c r="D6365" s="15" t="s">
        <v>9018</v>
      </c>
      <c r="E6365" s="16">
        <v>46142.736805555563</v>
      </c>
      <c r="F6365" s="7" t="s">
        <v>8268</v>
      </c>
      <c r="G6365" s="13" t="s">
        <v>806</v>
      </c>
      <c r="H6365" s="15" t="str">
        <f>UPPER(Tb_Reseller[[#This Row],[Agen id]]&amp;"-"&amp;VLOOKUP(Tb_Reseller[[#This Row],[Agen id]],A:B,2,0)&amp;"("&amp;Tb_Reseller[[#This Row],[Short]]&amp;")")</f>
        <v>AR08006-TJ CELL(P)</v>
      </c>
      <c r="I6365" s="15" t="str">
        <f>VLOOKUP(Tb_Reseller[[#This Row],[Agen id]],Mapping_Agen!A:D,4,0)</f>
        <v>Prima</v>
      </c>
      <c r="J6365" s="7" t="str">
        <f>VLOOKUP(Tb_Reseller[[#This Row],[Agen id]],Mapping_Agen!A:C,3,0)</f>
        <v>ICON</v>
      </c>
      <c r="K6365" s="17" t="str">
        <f>TRIM(LEFT(Tb_Reseller[[#This Row],[Group]],2))</f>
        <v>P</v>
      </c>
      <c r="L6365" s="17" t="str">
        <f>VLOOKUP(Tb_Reseller[[#This Row],[Agen id]],Mapping_Agen!A:E,5,0)</f>
        <v>Abdul Harris</v>
      </c>
      <c r="M6365" s="64">
        <v>0</v>
      </c>
      <c r="N6365" s="65">
        <v>0</v>
      </c>
      <c r="O6365" s="65">
        <f>IFERROR(VLOOKUP(Tb_Reseller[[#This Row],[Kode Reseller]],[1]Sheet1!$A:$B,2,0),0)</f>
        <v>0</v>
      </c>
    </row>
    <row r="6366" spans="1:15" x14ac:dyDescent="0.25">
      <c r="A6366" s="13" t="s">
        <v>16843</v>
      </c>
      <c r="B6366" s="14" t="s">
        <v>16844</v>
      </c>
      <c r="C6366" s="15" t="s">
        <v>8325</v>
      </c>
      <c r="D6366" s="15" t="s">
        <v>9974</v>
      </c>
      <c r="E6366" s="16">
        <v>46143.40625</v>
      </c>
      <c r="F6366" s="7" t="s">
        <v>8268</v>
      </c>
      <c r="G6366" s="13" t="s">
        <v>906</v>
      </c>
      <c r="H6366" s="15" t="str">
        <f>UPPER(Tb_Reseller[[#This Row],[Agen id]]&amp;"-"&amp;VLOOKUP(Tb_Reseller[[#This Row],[Agen id]],A:B,2,0)&amp;"("&amp;Tb_Reseller[[#This Row],[Short]]&amp;")")</f>
        <v>AR17076-GALAXY CELL(MV)</v>
      </c>
      <c r="I6366" s="15" t="str">
        <f>VLOOKUP(Tb_Reseller[[#This Row],[Agen id]],Mapping_Agen!A:D,4,0)</f>
        <v>Limit</v>
      </c>
      <c r="J6366" s="7" t="str">
        <f>VLOOKUP(Tb_Reseller[[#This Row],[Agen id]],Mapping_Agen!A:C,3,0)</f>
        <v>ICON</v>
      </c>
      <c r="K6366" s="17" t="str">
        <f>TRIM(LEFT(Tb_Reseller[[#This Row],[Group]],2))</f>
        <v>MV</v>
      </c>
      <c r="L6366" s="17" t="str">
        <f>VLOOKUP(Tb_Reseller[[#This Row],[Agen id]],Mapping_Agen!A:E,5,0)</f>
        <v>Abdul Harris</v>
      </c>
      <c r="M6366" s="64">
        <v>0.64516129032258029</v>
      </c>
      <c r="N6366" s="65">
        <v>0.43333333333333329</v>
      </c>
      <c r="O6366" s="65">
        <f>IFERROR(VLOOKUP(Tb_Reseller[[#This Row],[Kode Reseller]],[1]Sheet1!$A:$B,2,0),0)</f>
        <v>0</v>
      </c>
    </row>
    <row r="6367" spans="1:15" x14ac:dyDescent="0.25">
      <c r="A6367" s="13" t="s">
        <v>16845</v>
      </c>
      <c r="B6367" s="14" t="s">
        <v>16846</v>
      </c>
      <c r="C6367" s="15" t="s">
        <v>8213</v>
      </c>
      <c r="D6367" s="15" t="s">
        <v>12264</v>
      </c>
      <c r="E6367" s="16">
        <v>46143.742361111108</v>
      </c>
      <c r="F6367" s="7" t="s">
        <v>8268</v>
      </c>
      <c r="G6367" s="13" t="s">
        <v>3136</v>
      </c>
      <c r="H6367" s="15" t="str">
        <f>UPPER(Tb_Reseller[[#This Row],[Agen id]]&amp;"-"&amp;VLOOKUP(Tb_Reseller[[#This Row],[Agen id]],A:B,2,0)&amp;"("&amp;Tb_Reseller[[#This Row],[Short]]&amp;")")</f>
        <v>AR30059-AGUS SUSANTO(P)</v>
      </c>
      <c r="I6367" s="15" t="str">
        <f>VLOOKUP(Tb_Reseller[[#This Row],[Agen id]],Mapping_Agen!A:D,4,0)</f>
        <v>Prima</v>
      </c>
      <c r="J6367" s="7" t="str">
        <f>VLOOKUP(Tb_Reseller[[#This Row],[Agen id]],Mapping_Agen!A:C,3,0)</f>
        <v>ONLINE</v>
      </c>
      <c r="K6367" s="17" t="str">
        <f>TRIM(LEFT(Tb_Reseller[[#This Row],[Group]],2))</f>
        <v>P</v>
      </c>
      <c r="L6367" s="17" t="str">
        <f>VLOOKUP(Tb_Reseller[[#This Row],[Agen id]],Mapping_Agen!A:E,5,0)</f>
        <v>ONLINE</v>
      </c>
      <c r="M6367" s="64">
        <v>1.9677419354838694</v>
      </c>
      <c r="N6367" s="65">
        <v>2.4000000000000012</v>
      </c>
      <c r="O6367" s="65">
        <f>IFERROR(VLOOKUP(Tb_Reseller[[#This Row],[Kode Reseller]],[1]Sheet1!$A:$B,2,0),0)</f>
        <v>3</v>
      </c>
    </row>
    <row r="6368" spans="1:15" x14ac:dyDescent="0.25">
      <c r="A6368" s="13" t="s">
        <v>7982</v>
      </c>
      <c r="B6368" s="14" t="s">
        <v>16847</v>
      </c>
      <c r="C6368" s="15" t="s">
        <v>8202</v>
      </c>
      <c r="D6368" s="15" t="s">
        <v>11516</v>
      </c>
      <c r="E6368" s="16">
        <v>46146.194444444453</v>
      </c>
      <c r="F6368" s="13" t="s">
        <v>8204</v>
      </c>
      <c r="G6368" s="13" t="s">
        <v>7982</v>
      </c>
      <c r="H6368" s="15" t="str">
        <f>UPPER(Tb_Reseller[[#This Row],[Agen id]]&amp;"-"&amp;VLOOKUP(Tb_Reseller[[#This Row],[Agen id]],A:B,2,0)&amp;"("&amp;Tb_Reseller[[#This Row],[Short]]&amp;")")</f>
        <v>AR39694-WARUNG QINAN(O)</v>
      </c>
      <c r="I6368" s="15" t="str">
        <f>VLOOKUP(Tb_Reseller[[#This Row],[Agen id]],Mapping_Agen!A:D,4,0)</f>
        <v>Prima</v>
      </c>
      <c r="J6368" s="7" t="str">
        <f>VLOOKUP(Tb_Reseller[[#This Row],[Agen id]],Mapping_Agen!A:C,3,0)</f>
        <v>ONLINE</v>
      </c>
      <c r="K6368" s="17" t="str">
        <f>TRIM(LEFT(Tb_Reseller[[#This Row],[Group]],2))</f>
        <v>O</v>
      </c>
      <c r="L6368" s="17" t="str">
        <f>VLOOKUP(Tb_Reseller[[#This Row],[Agen id]],Mapping_Agen!A:E,5,0)</f>
        <v>ONLINE</v>
      </c>
      <c r="M6368" s="64">
        <v>0</v>
      </c>
      <c r="N6368" s="65">
        <v>0</v>
      </c>
      <c r="O6368" s="65">
        <f>IFERROR(VLOOKUP(Tb_Reseller[[#This Row],[Kode Reseller]],[1]Sheet1!$A:$B,2,0),0)</f>
        <v>0</v>
      </c>
    </row>
    <row r="6369" spans="1:15" x14ac:dyDescent="0.25">
      <c r="A6369" s="13" t="s">
        <v>16848</v>
      </c>
      <c r="B6369" s="14" t="s">
        <v>14215</v>
      </c>
      <c r="C6369" s="15" t="s">
        <v>8202</v>
      </c>
      <c r="D6369" s="15" t="s">
        <v>14633</v>
      </c>
      <c r="E6369" s="16">
        <v>46147.948611111111</v>
      </c>
      <c r="F6369" s="7" t="s">
        <v>8268</v>
      </c>
      <c r="G6369" s="13" t="s">
        <v>126</v>
      </c>
      <c r="H6369" s="15" t="str">
        <f>UPPER(Tb_Reseller[[#This Row],[Agen id]]&amp;"-"&amp;VLOOKUP(Tb_Reseller[[#This Row],[Agen id]],A:B,2,0)&amp;"("&amp;Tb_Reseller[[#This Row],[Short]]&amp;")")</f>
        <v>AR29105-ASTAGA(O)</v>
      </c>
      <c r="I6369" s="15" t="str">
        <f>VLOOKUP(Tb_Reseller[[#This Row],[Agen id]],Mapping_Agen!A:D,4,0)</f>
        <v>Prima</v>
      </c>
      <c r="J6369" s="7" t="str">
        <f>VLOOKUP(Tb_Reseller[[#This Row],[Agen id]],Mapping_Agen!A:C,3,0)</f>
        <v>BSD</v>
      </c>
      <c r="K6369" s="17" t="str">
        <f>TRIM(LEFT(Tb_Reseller[[#This Row],[Group]],2))</f>
        <v>O</v>
      </c>
      <c r="L6369" s="17" t="str">
        <f>VLOOKUP(Tb_Reseller[[#This Row],[Agen id]],Mapping_Agen!A:E,5,0)</f>
        <v>NON SCO</v>
      </c>
      <c r="M6369" s="64">
        <v>6.4838709677419306</v>
      </c>
      <c r="N6369" s="65">
        <v>5.2333333333333245</v>
      </c>
      <c r="O6369" s="65">
        <f>IFERROR(VLOOKUP(Tb_Reseller[[#This Row],[Kode Reseller]],[1]Sheet1!$A:$B,2,0),0)</f>
        <v>4.5</v>
      </c>
    </row>
    <row r="6370" spans="1:15" x14ac:dyDescent="0.25">
      <c r="A6370" s="13" t="s">
        <v>7922</v>
      </c>
      <c r="B6370" s="14" t="s">
        <v>14908</v>
      </c>
      <c r="C6370" s="15" t="s">
        <v>8213</v>
      </c>
      <c r="D6370" s="15" t="s">
        <v>8248</v>
      </c>
      <c r="E6370" s="16">
        <v>46148.432638888888</v>
      </c>
      <c r="F6370" s="13" t="s">
        <v>8204</v>
      </c>
      <c r="G6370" s="13" t="s">
        <v>7922</v>
      </c>
      <c r="H6370" s="15" t="str">
        <f>UPPER(Tb_Reseller[[#This Row],[Agen id]]&amp;"-"&amp;VLOOKUP(Tb_Reseller[[#This Row],[Agen id]],A:B,2,0)&amp;"("&amp;Tb_Reseller[[#This Row],[Short]]&amp;")")</f>
        <v>AR39703-SHAZIA CELL(P)</v>
      </c>
      <c r="I6370" s="15" t="str">
        <f>VLOOKUP(Tb_Reseller[[#This Row],[Agen id]],Mapping_Agen!A:D,4,0)</f>
        <v>Prima</v>
      </c>
      <c r="J6370" s="7" t="str">
        <f>VLOOKUP(Tb_Reseller[[#This Row],[Agen id]],Mapping_Agen!A:C,3,0)</f>
        <v>PP</v>
      </c>
      <c r="K6370" s="17" t="str">
        <f>TRIM(LEFT(Tb_Reseller[[#This Row],[Group]],2))</f>
        <v>P</v>
      </c>
      <c r="L6370" s="17" t="str">
        <f>VLOOKUP(Tb_Reseller[[#This Row],[Agen id]],Mapping_Agen!A:E,5,0)</f>
        <v>Febri Kurniawan</v>
      </c>
      <c r="M6370" s="64">
        <v>5.2903225806451575</v>
      </c>
      <c r="N6370" s="65">
        <v>5.466666666666657</v>
      </c>
      <c r="O6370" s="65">
        <f>IFERROR(VLOOKUP(Tb_Reseller[[#This Row],[Kode Reseller]],[1]Sheet1!$A:$B,2,0),0)</f>
        <v>3.25</v>
      </c>
    </row>
    <row r="6371" spans="1:15" x14ac:dyDescent="0.25">
      <c r="A6371" s="13" t="s">
        <v>4787</v>
      </c>
      <c r="B6371" s="14" t="s">
        <v>16849</v>
      </c>
      <c r="C6371" s="15" t="s">
        <v>8213</v>
      </c>
      <c r="D6371" s="15" t="s">
        <v>11516</v>
      </c>
      <c r="E6371" s="16">
        <v>46148.486805555563</v>
      </c>
      <c r="F6371" s="13" t="s">
        <v>8204</v>
      </c>
      <c r="G6371" s="13" t="s">
        <v>4787</v>
      </c>
      <c r="H6371" s="15" t="str">
        <f>UPPER(Tb_Reseller[[#This Row],[Agen id]]&amp;"-"&amp;VLOOKUP(Tb_Reseller[[#This Row],[Agen id]],A:B,2,0)&amp;"("&amp;Tb_Reseller[[#This Row],[Short]]&amp;")")</f>
        <v>AR39706-FLOWER CELL(P)</v>
      </c>
      <c r="I6371" s="15" t="str">
        <f>VLOOKUP(Tb_Reseller[[#This Row],[Agen id]],Mapping_Agen!A:D,4,0)</f>
        <v>Prima</v>
      </c>
      <c r="J6371" s="7" t="str">
        <f>VLOOKUP(Tb_Reseller[[#This Row],[Agen id]],Mapping_Agen!A:C,3,0)</f>
        <v>ONLINE</v>
      </c>
      <c r="K6371" s="17" t="str">
        <f>TRIM(LEFT(Tb_Reseller[[#This Row],[Group]],2))</f>
        <v>P</v>
      </c>
      <c r="L6371" s="17" t="str">
        <f>VLOOKUP(Tb_Reseller[[#This Row],[Agen id]],Mapping_Agen!A:E,5,0)</f>
        <v>ONLINE</v>
      </c>
      <c r="M6371" s="64">
        <v>9.6774193548387094E-2</v>
      </c>
      <c r="N6371" s="65">
        <v>2.0333333333333359</v>
      </c>
      <c r="O6371" s="65">
        <f>IFERROR(VLOOKUP(Tb_Reseller[[#This Row],[Kode Reseller]],[1]Sheet1!$A:$B,2,0),0)</f>
        <v>0</v>
      </c>
    </row>
    <row r="6372" spans="1:15" x14ac:dyDescent="0.25">
      <c r="A6372" s="13" t="s">
        <v>7927</v>
      </c>
      <c r="B6372" s="14" t="s">
        <v>16850</v>
      </c>
      <c r="C6372" s="15" t="s">
        <v>8213</v>
      </c>
      <c r="D6372" s="15" t="s">
        <v>8248</v>
      </c>
      <c r="E6372" s="16">
        <v>46148.511805555558</v>
      </c>
      <c r="F6372" s="13" t="s">
        <v>8204</v>
      </c>
      <c r="G6372" s="13" t="s">
        <v>7927</v>
      </c>
      <c r="H6372" s="15" t="str">
        <f>UPPER(Tb_Reseller[[#This Row],[Agen id]]&amp;"-"&amp;VLOOKUP(Tb_Reseller[[#This Row],[Agen id]],A:B,2,0)&amp;"("&amp;Tb_Reseller[[#This Row],[Short]]&amp;")")</f>
        <v>AR39707-EMC CELL(P)</v>
      </c>
      <c r="I6372" s="15" t="str">
        <f>VLOOKUP(Tb_Reseller[[#This Row],[Agen id]],Mapping_Agen!A:D,4,0)</f>
        <v>Prima</v>
      </c>
      <c r="J6372" s="7" t="str">
        <f>VLOOKUP(Tb_Reseller[[#This Row],[Agen id]],Mapping_Agen!A:C,3,0)</f>
        <v>PP</v>
      </c>
      <c r="K6372" s="17" t="str">
        <f>TRIM(LEFT(Tb_Reseller[[#This Row],[Group]],2))</f>
        <v>P</v>
      </c>
      <c r="L6372" s="17" t="str">
        <f>VLOOKUP(Tb_Reseller[[#This Row],[Agen id]],Mapping_Agen!A:E,5,0)</f>
        <v>Mas Komarjaya</v>
      </c>
      <c r="M6372" s="64">
        <v>1.9999999999999984</v>
      </c>
      <c r="N6372" s="65">
        <v>0.79999999999999993</v>
      </c>
      <c r="O6372" s="65">
        <f>IFERROR(VLOOKUP(Tb_Reseller[[#This Row],[Kode Reseller]],[1]Sheet1!$A:$B,2,0),0)</f>
        <v>1.5</v>
      </c>
    </row>
    <row r="6373" spans="1:15" x14ac:dyDescent="0.25">
      <c r="A6373" s="13" t="s">
        <v>7930</v>
      </c>
      <c r="B6373" s="14" t="s">
        <v>16851</v>
      </c>
      <c r="C6373" s="15" t="s">
        <v>8262</v>
      </c>
      <c r="D6373" s="15" t="s">
        <v>8248</v>
      </c>
      <c r="E6373" s="16">
        <v>46148.547222222223</v>
      </c>
      <c r="F6373" s="13" t="s">
        <v>8204</v>
      </c>
      <c r="G6373" s="13" t="s">
        <v>7930</v>
      </c>
      <c r="H6373" s="15" t="str">
        <f>UPPER(Tb_Reseller[[#This Row],[Agen id]]&amp;"-"&amp;VLOOKUP(Tb_Reseller[[#This Row],[Agen id]],A:B,2,0)&amp;"("&amp;Tb_Reseller[[#This Row],[Short]]&amp;")")</f>
        <v>AR39708-RAYN SERVICE(RL)</v>
      </c>
      <c r="I6373" s="15" t="str">
        <f>VLOOKUP(Tb_Reseller[[#This Row],[Agen id]],Mapping_Agen!A:D,4,0)</f>
        <v>Limit</v>
      </c>
      <c r="J6373" s="7" t="str">
        <f>VLOOKUP(Tb_Reseller[[#This Row],[Agen id]],Mapping_Agen!A:C,3,0)</f>
        <v>PP</v>
      </c>
      <c r="K6373" s="17" t="str">
        <f>TRIM(LEFT(Tb_Reseller[[#This Row],[Group]],2))</f>
        <v>RL</v>
      </c>
      <c r="L6373" s="17" t="str">
        <f>VLOOKUP(Tb_Reseller[[#This Row],[Agen id]],Mapping_Agen!A:E,5,0)</f>
        <v>Mas Komarjaya</v>
      </c>
      <c r="M6373" s="64">
        <v>1.1612903225806444</v>
      </c>
      <c r="N6373" s="65">
        <v>0.13333333333333333</v>
      </c>
      <c r="O6373" s="65">
        <f>IFERROR(VLOOKUP(Tb_Reseller[[#This Row],[Kode Reseller]],[1]Sheet1!$A:$B,2,0),0)</f>
        <v>0</v>
      </c>
    </row>
    <row r="6374" spans="1:15" x14ac:dyDescent="0.25">
      <c r="A6374" s="13" t="s">
        <v>7933</v>
      </c>
      <c r="B6374" s="21" t="s">
        <v>11255</v>
      </c>
      <c r="C6374" s="26" t="s">
        <v>8262</v>
      </c>
      <c r="D6374" s="26" t="s">
        <v>8248</v>
      </c>
      <c r="E6374" s="16">
        <v>46148.554861111108</v>
      </c>
      <c r="F6374" s="27" t="s">
        <v>8204</v>
      </c>
      <c r="G6374" s="13" t="s">
        <v>7933</v>
      </c>
      <c r="H6374" s="15" t="str">
        <f>UPPER(Tb_Reseller[[#This Row],[Agen id]]&amp;"-"&amp;VLOOKUP(Tb_Reseller[[#This Row],[Agen id]],A:B,2,0)&amp;"("&amp;Tb_Reseller[[#This Row],[Short]]&amp;")")</f>
        <v>AR39709-YULIYANTI(RL)</v>
      </c>
      <c r="I6374" s="15" t="str">
        <f>VLOOKUP(Tb_Reseller[[#This Row],[Agen id]],Mapping_Agen!A:D,4,0)</f>
        <v>Limit</v>
      </c>
      <c r="J6374" s="7" t="str">
        <f>VLOOKUP(Tb_Reseller[[#This Row],[Agen id]],Mapping_Agen!A:C,3,0)</f>
        <v>PP</v>
      </c>
      <c r="K6374" s="17" t="str">
        <f>TRIM(LEFT(Tb_Reseller[[#This Row],[Group]],2))</f>
        <v>RL</v>
      </c>
      <c r="L6374" s="17" t="str">
        <f>VLOOKUP(Tb_Reseller[[#This Row],[Agen id]],Mapping_Agen!A:E,5,0)</f>
        <v>Mas Komarjaya</v>
      </c>
      <c r="M6374" s="64">
        <v>9.3548387096774483</v>
      </c>
      <c r="N6374" s="65">
        <v>8.1999999999999815</v>
      </c>
      <c r="O6374" s="65">
        <f>IFERROR(VLOOKUP(Tb_Reseller[[#This Row],[Kode Reseller]],[1]Sheet1!$A:$B,2,0),0)</f>
        <v>8.5</v>
      </c>
    </row>
    <row r="6375" spans="1:15" x14ac:dyDescent="0.25">
      <c r="A6375" s="13" t="s">
        <v>7936</v>
      </c>
      <c r="B6375" s="14" t="s">
        <v>16852</v>
      </c>
      <c r="C6375" s="15" t="s">
        <v>8262</v>
      </c>
      <c r="D6375" s="15" t="s">
        <v>8248</v>
      </c>
      <c r="E6375" s="16">
        <v>46149.550694444442</v>
      </c>
      <c r="F6375" s="13" t="s">
        <v>8204</v>
      </c>
      <c r="G6375" s="13" t="s">
        <v>7936</v>
      </c>
      <c r="H6375" s="15" t="str">
        <f>UPPER(Tb_Reseller[[#This Row],[Agen id]]&amp;"-"&amp;VLOOKUP(Tb_Reseller[[#This Row],[Agen id]],A:B,2,0)&amp;"("&amp;Tb_Reseller[[#This Row],[Short]]&amp;")")</f>
        <v>AR39712-AKMAL JAYA(RL)</v>
      </c>
      <c r="I6375" s="15" t="str">
        <f>VLOOKUP(Tb_Reseller[[#This Row],[Agen id]],Mapping_Agen!A:D,4,0)</f>
        <v>Limit</v>
      </c>
      <c r="J6375" s="7" t="str">
        <f>VLOOKUP(Tb_Reseller[[#This Row],[Agen id]],Mapping_Agen!A:C,3,0)</f>
        <v>PP</v>
      </c>
      <c r="K6375" s="17" t="str">
        <f>TRIM(LEFT(Tb_Reseller[[#This Row],[Group]],2))</f>
        <v>RL</v>
      </c>
      <c r="L6375" s="17" t="str">
        <f>VLOOKUP(Tb_Reseller[[#This Row],[Agen id]],Mapping_Agen!A:E,5,0)</f>
        <v>Mas Komarjaya</v>
      </c>
      <c r="M6375" s="64">
        <v>11.096774193548463</v>
      </c>
      <c r="N6375" s="65">
        <v>11.099999999999971</v>
      </c>
      <c r="O6375" s="65">
        <f>IFERROR(VLOOKUP(Tb_Reseller[[#This Row],[Kode Reseller]],[1]Sheet1!$A:$B,2,0),0)</f>
        <v>12.25</v>
      </c>
    </row>
    <row r="6376" spans="1:15" x14ac:dyDescent="0.25">
      <c r="A6376" s="13" t="s">
        <v>2039</v>
      </c>
      <c r="B6376" s="14" t="s">
        <v>9094</v>
      </c>
      <c r="C6376" s="15" t="s">
        <v>8202</v>
      </c>
      <c r="D6376" s="15" t="s">
        <v>11516</v>
      </c>
      <c r="E6376" s="16">
        <v>46149.793055555558</v>
      </c>
      <c r="F6376" s="13" t="s">
        <v>8204</v>
      </c>
      <c r="G6376" s="13" t="s">
        <v>2039</v>
      </c>
      <c r="H6376" s="15" t="str">
        <f>UPPER(Tb_Reseller[[#This Row],[Agen id]]&amp;"-"&amp;VLOOKUP(Tb_Reseller[[#This Row],[Agen id]],A:B,2,0)&amp;"("&amp;Tb_Reseller[[#This Row],[Short]]&amp;")")</f>
        <v>AR39715-NENI CELL(O)</v>
      </c>
      <c r="I6376" s="15" t="str">
        <f>VLOOKUP(Tb_Reseller[[#This Row],[Agen id]],Mapping_Agen!A:D,4,0)</f>
        <v>Prima</v>
      </c>
      <c r="J6376" s="7" t="str">
        <f>VLOOKUP(Tb_Reseller[[#This Row],[Agen id]],Mapping_Agen!A:C,3,0)</f>
        <v>ONLINE</v>
      </c>
      <c r="K6376" s="17" t="str">
        <f>TRIM(LEFT(Tb_Reseller[[#This Row],[Group]],2))</f>
        <v>O</v>
      </c>
      <c r="L6376" s="17" t="str">
        <f>VLOOKUP(Tb_Reseller[[#This Row],[Agen id]],Mapping_Agen!A:E,5,0)</f>
        <v>ONLINE</v>
      </c>
      <c r="M6376" s="64">
        <v>0.99999999999999933</v>
      </c>
      <c r="N6376" s="65">
        <v>0.36666666666666664</v>
      </c>
      <c r="O6376" s="65">
        <f>IFERROR(VLOOKUP(Tb_Reseller[[#This Row],[Kode Reseller]],[1]Sheet1!$A:$B,2,0),0)</f>
        <v>0</v>
      </c>
    </row>
    <row r="6377" spans="1:15" x14ac:dyDescent="0.25">
      <c r="A6377" s="13" t="s">
        <v>16853</v>
      </c>
      <c r="B6377" s="14" t="s">
        <v>16854</v>
      </c>
      <c r="C6377" s="15" t="s">
        <v>8213</v>
      </c>
      <c r="D6377" s="15" t="s">
        <v>9843</v>
      </c>
      <c r="E6377" s="16">
        <v>46149.837500000001</v>
      </c>
      <c r="F6377" s="7" t="s">
        <v>8268</v>
      </c>
      <c r="G6377" s="13" t="s">
        <v>2323</v>
      </c>
      <c r="H6377" s="15" t="str">
        <f>UPPER(Tb_Reseller[[#This Row],[Agen id]]&amp;"-"&amp;VLOOKUP(Tb_Reseller[[#This Row],[Agen id]],A:B,2,0)&amp;"("&amp;Tb_Reseller[[#This Row],[Short]]&amp;")")</f>
        <v>AR26368-IBNU PRIMA(P)</v>
      </c>
      <c r="I6377" s="15" t="str">
        <f>VLOOKUP(Tb_Reseller[[#This Row],[Agen id]],Mapping_Agen!A:D,4,0)</f>
        <v>Prima</v>
      </c>
      <c r="J6377" s="7" t="str">
        <f>VLOOKUP(Tb_Reseller[[#This Row],[Agen id]],Mapping_Agen!A:C,3,0)</f>
        <v>PP</v>
      </c>
      <c r="K6377" s="17" t="str">
        <f>TRIM(LEFT(Tb_Reseller[[#This Row],[Group]],2))</f>
        <v>P</v>
      </c>
      <c r="L6377" s="17" t="str">
        <f>VLOOKUP(Tb_Reseller[[#This Row],[Agen id]],Mapping_Agen!A:E,5,0)</f>
        <v>Febri Kurniawan</v>
      </c>
      <c r="M6377" s="64">
        <v>0</v>
      </c>
      <c r="N6377" s="65">
        <v>0</v>
      </c>
      <c r="O6377" s="65">
        <f>IFERROR(VLOOKUP(Tb_Reseller[[#This Row],[Kode Reseller]],[1]Sheet1!$A:$B,2,0),0)</f>
        <v>0</v>
      </c>
    </row>
    <row r="6378" spans="1:15" x14ac:dyDescent="0.25">
      <c r="A6378" s="13" t="s">
        <v>7987</v>
      </c>
      <c r="B6378" s="14" t="s">
        <v>16855</v>
      </c>
      <c r="C6378" s="15" t="s">
        <v>8213</v>
      </c>
      <c r="D6378" s="15" t="s">
        <v>8248</v>
      </c>
      <c r="E6378" s="16">
        <v>46150.440972222219</v>
      </c>
      <c r="F6378" s="13" t="s">
        <v>8204</v>
      </c>
      <c r="G6378" s="13" t="s">
        <v>7987</v>
      </c>
      <c r="H6378" s="15" t="str">
        <f>UPPER(Tb_Reseller[[#This Row],[Agen id]]&amp;"-"&amp;VLOOKUP(Tb_Reseller[[#This Row],[Agen id]],A:B,2,0)&amp;"("&amp;Tb_Reseller[[#This Row],[Short]]&amp;")")</f>
        <v>AR39717-JOY BOY CELL(P)</v>
      </c>
      <c r="I6378" s="15" t="str">
        <f>VLOOKUP(Tb_Reseller[[#This Row],[Agen id]],Mapping_Agen!A:D,4,0)</f>
        <v>Prima</v>
      </c>
      <c r="J6378" s="7" t="str">
        <f>VLOOKUP(Tb_Reseller[[#This Row],[Agen id]],Mapping_Agen!A:C,3,0)</f>
        <v>PP</v>
      </c>
      <c r="K6378" s="17" t="str">
        <f>TRIM(LEFT(Tb_Reseller[[#This Row],[Group]],2))</f>
        <v>P</v>
      </c>
      <c r="L6378" s="17" t="str">
        <f>VLOOKUP(Tb_Reseller[[#This Row],[Agen id]],Mapping_Agen!A:E,5,0)</f>
        <v>Mas Komarjaya</v>
      </c>
      <c r="M6378" s="64">
        <v>0</v>
      </c>
      <c r="N6378" s="65">
        <v>0</v>
      </c>
      <c r="O6378" s="65">
        <f>IFERROR(VLOOKUP(Tb_Reseller[[#This Row],[Kode Reseller]],[1]Sheet1!$A:$B,2,0),0)</f>
        <v>0</v>
      </c>
    </row>
    <row r="6379" spans="1:15" x14ac:dyDescent="0.25">
      <c r="A6379" s="13" t="s">
        <v>7943</v>
      </c>
      <c r="B6379" s="14" t="s">
        <v>16856</v>
      </c>
      <c r="C6379" s="15" t="s">
        <v>8262</v>
      </c>
      <c r="D6379" s="15" t="s">
        <v>8248</v>
      </c>
      <c r="E6379" s="16">
        <v>46150.495138888888</v>
      </c>
      <c r="F6379" s="13" t="s">
        <v>8204</v>
      </c>
      <c r="G6379" s="13" t="s">
        <v>7943</v>
      </c>
      <c r="H6379" s="15" t="str">
        <f>UPPER(Tb_Reseller[[#This Row],[Agen id]]&amp;"-"&amp;VLOOKUP(Tb_Reseller[[#This Row],[Agen id]],A:B,2,0)&amp;"("&amp;Tb_Reseller[[#This Row],[Short]]&amp;")")</f>
        <v>AR39719-NIZZA CELL(RL)</v>
      </c>
      <c r="I6379" s="15" t="str">
        <f>VLOOKUP(Tb_Reseller[[#This Row],[Agen id]],Mapping_Agen!A:D,4,0)</f>
        <v>Limit</v>
      </c>
      <c r="J6379" s="7" t="str">
        <f>VLOOKUP(Tb_Reseller[[#This Row],[Agen id]],Mapping_Agen!A:C,3,0)</f>
        <v>PP</v>
      </c>
      <c r="K6379" s="17" t="str">
        <f>TRIM(LEFT(Tb_Reseller[[#This Row],[Group]],2))</f>
        <v>RL</v>
      </c>
      <c r="L6379" s="17" t="str">
        <f>VLOOKUP(Tb_Reseller[[#This Row],[Agen id]],Mapping_Agen!A:E,5,0)</f>
        <v>Mas Komarjaya</v>
      </c>
      <c r="M6379" s="64">
        <v>1.3870967741935474</v>
      </c>
      <c r="N6379" s="65">
        <v>1.3000000000000007</v>
      </c>
      <c r="O6379" s="65">
        <f>IFERROR(VLOOKUP(Tb_Reseller[[#This Row],[Kode Reseller]],[1]Sheet1!$A:$B,2,0),0)</f>
        <v>0</v>
      </c>
    </row>
    <row r="6380" spans="1:15" x14ac:dyDescent="0.25">
      <c r="A6380" s="13" t="s">
        <v>7946</v>
      </c>
      <c r="B6380" s="14" t="s">
        <v>16857</v>
      </c>
      <c r="C6380" s="15" t="s">
        <v>8213</v>
      </c>
      <c r="D6380" s="15" t="s">
        <v>8248</v>
      </c>
      <c r="E6380" s="16">
        <v>46150.564583333333</v>
      </c>
      <c r="F6380" s="13" t="s">
        <v>8204</v>
      </c>
      <c r="G6380" s="13" t="s">
        <v>7946</v>
      </c>
      <c r="H6380" s="15" t="str">
        <f>UPPER(Tb_Reseller[[#This Row],[Agen id]]&amp;"-"&amp;VLOOKUP(Tb_Reseller[[#This Row],[Agen id]],A:B,2,0)&amp;"("&amp;Tb_Reseller[[#This Row],[Short]]&amp;")")</f>
        <v>AR39720-LANA CELL(P)</v>
      </c>
      <c r="I6380" s="15" t="str">
        <f>VLOOKUP(Tb_Reseller[[#This Row],[Agen id]],Mapping_Agen!A:D,4,0)</f>
        <v>Prima</v>
      </c>
      <c r="J6380" s="7" t="str">
        <f>VLOOKUP(Tb_Reseller[[#This Row],[Agen id]],Mapping_Agen!A:C,3,0)</f>
        <v>PP</v>
      </c>
      <c r="K6380" s="17" t="str">
        <f>TRIM(LEFT(Tb_Reseller[[#This Row],[Group]],2))</f>
        <v>P</v>
      </c>
      <c r="L6380" s="17" t="str">
        <f>VLOOKUP(Tb_Reseller[[#This Row],[Agen id]],Mapping_Agen!A:E,5,0)</f>
        <v>Mas Komarjaya</v>
      </c>
      <c r="M6380" s="64">
        <v>1.2258064516129024</v>
      </c>
      <c r="N6380" s="65">
        <v>1.7333333333333354</v>
      </c>
      <c r="O6380" s="65">
        <f>IFERROR(VLOOKUP(Tb_Reseller[[#This Row],[Kode Reseller]],[1]Sheet1!$A:$B,2,0),0)</f>
        <v>4</v>
      </c>
    </row>
    <row r="6381" spans="1:15" x14ac:dyDescent="0.25">
      <c r="A6381" s="13" t="s">
        <v>7992</v>
      </c>
      <c r="B6381" s="14" t="s">
        <v>13429</v>
      </c>
      <c r="C6381" s="15" t="s">
        <v>8202</v>
      </c>
      <c r="D6381" s="15" t="s">
        <v>16858</v>
      </c>
      <c r="E6381" s="16">
        <v>46150.918055555558</v>
      </c>
      <c r="F6381" s="13" t="s">
        <v>8268</v>
      </c>
      <c r="G6381" s="13" t="s">
        <v>7992</v>
      </c>
      <c r="H6381" s="15" t="str">
        <f>UPPER(Tb_Reseller[[#This Row],[Agen id]]&amp;"-"&amp;VLOOKUP(Tb_Reseller[[#This Row],[Agen id]],A:B,2,0)&amp;"("&amp;Tb_Reseller[[#This Row],[Short]]&amp;")")</f>
        <v>AR39721-ATIK(O)</v>
      </c>
      <c r="I6381" s="15" t="str">
        <f>VLOOKUP(Tb_Reseller[[#This Row],[Agen id]],Mapping_Agen!A:D,4,0)</f>
        <v>Prima</v>
      </c>
      <c r="J6381" s="7" t="str">
        <f>VLOOKUP(Tb_Reseller[[#This Row],[Agen id]],Mapping_Agen!A:C,3,0)</f>
        <v>ONLINE</v>
      </c>
      <c r="K6381" s="17" t="str">
        <f>TRIM(LEFT(Tb_Reseller[[#This Row],[Group]],2))</f>
        <v>O</v>
      </c>
      <c r="L6381" s="17" t="str">
        <f>VLOOKUP(Tb_Reseller[[#This Row],[Agen id]],Mapping_Agen!A:E,5,0)</f>
        <v>ONLINE</v>
      </c>
      <c r="M6381" s="64">
        <v>0</v>
      </c>
      <c r="N6381" s="65">
        <v>0.46666666666666662</v>
      </c>
      <c r="O6381" s="65">
        <f>IFERROR(VLOOKUP(Tb_Reseller[[#This Row],[Kode Reseller]],[1]Sheet1!$A:$B,2,0),0)</f>
        <v>0</v>
      </c>
    </row>
    <row r="6382" spans="1:15" x14ac:dyDescent="0.25">
      <c r="A6382" s="13" t="s">
        <v>3941</v>
      </c>
      <c r="B6382" s="14" t="s">
        <v>16859</v>
      </c>
      <c r="C6382" s="15" t="s">
        <v>8202</v>
      </c>
      <c r="D6382" s="15" t="s">
        <v>11516</v>
      </c>
      <c r="E6382" s="16">
        <v>46150.953472222223</v>
      </c>
      <c r="F6382" s="13" t="s">
        <v>8204</v>
      </c>
      <c r="G6382" s="13" t="s">
        <v>3941</v>
      </c>
      <c r="H6382" s="15" t="str">
        <f>UPPER(Tb_Reseller[[#This Row],[Agen id]]&amp;"-"&amp;VLOOKUP(Tb_Reseller[[#This Row],[Agen id]],A:B,2,0)&amp;"("&amp;Tb_Reseller[[#This Row],[Short]]&amp;")")</f>
        <v>AR39722-RONY KURNIAWAN(O)</v>
      </c>
      <c r="I6382" s="15" t="str">
        <f>VLOOKUP(Tb_Reseller[[#This Row],[Agen id]],Mapping_Agen!A:D,4,0)</f>
        <v>Prima</v>
      </c>
      <c r="J6382" s="7" t="str">
        <f>VLOOKUP(Tb_Reseller[[#This Row],[Agen id]],Mapping_Agen!A:C,3,0)</f>
        <v>ONLINE</v>
      </c>
      <c r="K6382" s="17" t="str">
        <f>TRIM(LEFT(Tb_Reseller[[#This Row],[Group]],2))</f>
        <v>O</v>
      </c>
      <c r="L6382" s="17" t="str">
        <f>VLOOKUP(Tb_Reseller[[#This Row],[Agen id]],Mapping_Agen!A:E,5,0)</f>
        <v>ONLINE</v>
      </c>
      <c r="M6382" s="64">
        <v>0.16129032258064516</v>
      </c>
      <c r="N6382" s="65">
        <v>0.19999999999999998</v>
      </c>
      <c r="O6382" s="65">
        <f>IFERROR(VLOOKUP(Tb_Reseller[[#This Row],[Kode Reseller]],[1]Sheet1!$A:$B,2,0),0)</f>
        <v>0</v>
      </c>
    </row>
    <row r="6383" spans="1:15" x14ac:dyDescent="0.25">
      <c r="A6383" s="13" t="s">
        <v>2562</v>
      </c>
      <c r="B6383" s="14" t="s">
        <v>16860</v>
      </c>
      <c r="C6383" s="15" t="s">
        <v>8262</v>
      </c>
      <c r="D6383" s="15" t="s">
        <v>8231</v>
      </c>
      <c r="E6383" s="16">
        <v>46153.472916666673</v>
      </c>
      <c r="F6383" s="13" t="s">
        <v>8204</v>
      </c>
      <c r="G6383" s="13" t="s">
        <v>2562</v>
      </c>
      <c r="H6383" s="15" t="str">
        <f>UPPER(Tb_Reseller[[#This Row],[Agen id]]&amp;"-"&amp;VLOOKUP(Tb_Reseller[[#This Row],[Agen id]],A:B,2,0)&amp;"("&amp;Tb_Reseller[[#This Row],[Short]]&amp;")")</f>
        <v>AR39729-KAMILA CELL(RL)</v>
      </c>
      <c r="I6383" s="15" t="str">
        <f>VLOOKUP(Tb_Reseller[[#This Row],[Agen id]],Mapping_Agen!A:D,4,0)</f>
        <v>No Limit</v>
      </c>
      <c r="J6383" s="7" t="str">
        <f>VLOOKUP(Tb_Reseller[[#This Row],[Agen id]],Mapping_Agen!A:C,3,0)</f>
        <v>ICON</v>
      </c>
      <c r="K6383" s="17" t="str">
        <f>TRIM(LEFT(Tb_Reseller[[#This Row],[Group]],2))</f>
        <v>RL</v>
      </c>
      <c r="L6383" s="17" t="str">
        <f>VLOOKUP(Tb_Reseller[[#This Row],[Agen id]],Mapping_Agen!A:E,5,0)</f>
        <v>NON SCO</v>
      </c>
      <c r="M6383" s="64">
        <v>0.80645161290322531</v>
      </c>
      <c r="N6383" s="65">
        <v>0.53333333333333333</v>
      </c>
      <c r="O6383" s="65">
        <f>IFERROR(VLOOKUP(Tb_Reseller[[#This Row],[Kode Reseller]],[1]Sheet1!$A:$B,2,0),0)</f>
        <v>0.5</v>
      </c>
    </row>
    <row r="6384" spans="1:15" x14ac:dyDescent="0.25">
      <c r="A6384" s="13" t="s">
        <v>7956</v>
      </c>
      <c r="B6384" s="14" t="s">
        <v>16861</v>
      </c>
      <c r="C6384" s="15" t="s">
        <v>8262</v>
      </c>
      <c r="D6384" s="15" t="s">
        <v>8248</v>
      </c>
      <c r="E6384" s="16">
        <v>46153.513888888891</v>
      </c>
      <c r="F6384" s="13" t="s">
        <v>8204</v>
      </c>
      <c r="G6384" s="13" t="s">
        <v>7956</v>
      </c>
      <c r="H6384" s="15" t="str">
        <f>UPPER(Tb_Reseller[[#This Row],[Agen id]]&amp;"-"&amp;VLOOKUP(Tb_Reseller[[#This Row],[Agen id]],A:B,2,0)&amp;"("&amp;Tb_Reseller[[#This Row],[Short]]&amp;")")</f>
        <v>AR39730-WR IBU IIS(RL)</v>
      </c>
      <c r="I6384" s="15" t="str">
        <f>VLOOKUP(Tb_Reseller[[#This Row],[Agen id]],Mapping_Agen!A:D,4,0)</f>
        <v>Limit</v>
      </c>
      <c r="J6384" s="7" t="str">
        <f>VLOOKUP(Tb_Reseller[[#This Row],[Agen id]],Mapping_Agen!A:C,3,0)</f>
        <v>PP</v>
      </c>
      <c r="K6384" s="17" t="str">
        <f>TRIM(LEFT(Tb_Reseller[[#This Row],[Group]],2))</f>
        <v>RL</v>
      </c>
      <c r="L6384" s="17" t="str">
        <f>VLOOKUP(Tb_Reseller[[#This Row],[Agen id]],Mapping_Agen!A:E,5,0)</f>
        <v>Mas Komarjaya</v>
      </c>
      <c r="M6384" s="64">
        <v>0.35483870967741926</v>
      </c>
      <c r="N6384" s="65">
        <v>0.23333333333333331</v>
      </c>
      <c r="O6384" s="65">
        <f>IFERROR(VLOOKUP(Tb_Reseller[[#This Row],[Kode Reseller]],[1]Sheet1!$A:$B,2,0),0)</f>
        <v>0.5</v>
      </c>
    </row>
    <row r="6385" spans="1:15" x14ac:dyDescent="0.25">
      <c r="A6385" s="13" t="s">
        <v>7994</v>
      </c>
      <c r="B6385" s="14" t="s">
        <v>16862</v>
      </c>
      <c r="C6385" s="15" t="s">
        <v>8202</v>
      </c>
      <c r="D6385" s="15" t="s">
        <v>11516</v>
      </c>
      <c r="E6385" s="16">
        <v>46155.379861111112</v>
      </c>
      <c r="F6385" s="13" t="s">
        <v>8204</v>
      </c>
      <c r="G6385" s="13" t="s">
        <v>7994</v>
      </c>
      <c r="H6385" s="15" t="str">
        <f>UPPER(Tb_Reseller[[#This Row],[Agen id]]&amp;"-"&amp;VLOOKUP(Tb_Reseller[[#This Row],[Agen id]],A:B,2,0)&amp;"("&amp;Tb_Reseller[[#This Row],[Short]]&amp;")")</f>
        <v>AR39733-MULYATI(O)</v>
      </c>
      <c r="I6385" s="15" t="str">
        <f>VLOOKUP(Tb_Reseller[[#This Row],[Agen id]],Mapping_Agen!A:D,4,0)</f>
        <v>Prima</v>
      </c>
      <c r="J6385" s="7" t="str">
        <f>VLOOKUP(Tb_Reseller[[#This Row],[Agen id]],Mapping_Agen!A:C,3,0)</f>
        <v>ONLINE</v>
      </c>
      <c r="K6385" s="17" t="str">
        <f>TRIM(LEFT(Tb_Reseller[[#This Row],[Group]],2))</f>
        <v>O</v>
      </c>
      <c r="L6385" s="17" t="str">
        <f>VLOOKUP(Tb_Reseller[[#This Row],[Agen id]],Mapping_Agen!A:E,5,0)</f>
        <v>ONLINE</v>
      </c>
      <c r="M6385" s="64">
        <v>0</v>
      </c>
      <c r="N6385" s="65">
        <v>0</v>
      </c>
      <c r="O6385" s="65">
        <f>IFERROR(VLOOKUP(Tb_Reseller[[#This Row],[Kode Reseller]],[1]Sheet1!$A:$B,2,0),0)</f>
        <v>0</v>
      </c>
    </row>
    <row r="6386" spans="1:15" x14ac:dyDescent="0.25">
      <c r="A6386" s="13" t="s">
        <v>16863</v>
      </c>
      <c r="B6386" s="14" t="s">
        <v>16864</v>
      </c>
      <c r="C6386" s="15" t="s">
        <v>8213</v>
      </c>
      <c r="D6386" s="15" t="s">
        <v>15780</v>
      </c>
      <c r="E6386" s="16">
        <v>46156.904861111107</v>
      </c>
      <c r="F6386" s="13" t="s">
        <v>8268</v>
      </c>
      <c r="G6386" s="13" t="s">
        <v>6502</v>
      </c>
      <c r="H6386" s="15" t="str">
        <f>UPPER(Tb_Reseller[[#This Row],[Agen id]]&amp;"-"&amp;VLOOKUP(Tb_Reseller[[#This Row],[Agen id]],A:B,2,0)&amp;"("&amp;Tb_Reseller[[#This Row],[Short]]&amp;")")</f>
        <v>AR36778-AZIDAN CELL(P)</v>
      </c>
      <c r="I6386" s="15" t="str">
        <f>VLOOKUP(Tb_Reseller[[#This Row],[Agen id]],Mapping_Agen!A:D,4,0)</f>
        <v>Prima</v>
      </c>
      <c r="J6386" s="7" t="str">
        <f>VLOOKUP(Tb_Reseller[[#This Row],[Agen id]],Mapping_Agen!A:C,3,0)</f>
        <v>PP</v>
      </c>
      <c r="K6386" s="17" t="str">
        <f>TRIM(LEFT(Tb_Reseller[[#This Row],[Group]],2))</f>
        <v>P</v>
      </c>
      <c r="L6386" s="17" t="str">
        <f>VLOOKUP(Tb_Reseller[[#This Row],[Agen id]],Mapping_Agen!A:E,5,0)</f>
        <v>Mas Komarjaya</v>
      </c>
      <c r="M6386" s="64">
        <v>0</v>
      </c>
      <c r="N6386" s="65">
        <v>0</v>
      </c>
      <c r="O6386" s="65">
        <f>IFERROR(VLOOKUP(Tb_Reseller[[#This Row],[Kode Reseller]],[1]Sheet1!$A:$B,2,0),0)</f>
        <v>0</v>
      </c>
    </row>
    <row r="6387" spans="1:15" x14ac:dyDescent="0.25">
      <c r="A6387" s="13" t="s">
        <v>635</v>
      </c>
      <c r="B6387" s="14" t="s">
        <v>16865</v>
      </c>
      <c r="C6387" s="15" t="s">
        <v>8213</v>
      </c>
      <c r="D6387" s="15" t="s">
        <v>8231</v>
      </c>
      <c r="E6387" s="16">
        <v>46158.92083333333</v>
      </c>
      <c r="F6387" s="13" t="s">
        <v>8204</v>
      </c>
      <c r="G6387" s="13" t="s">
        <v>635</v>
      </c>
      <c r="H6387" s="15" t="str">
        <f>UPPER(Tb_Reseller[[#This Row],[Agen id]]&amp;"-"&amp;VLOOKUP(Tb_Reseller[[#This Row],[Agen id]],A:B,2,0)&amp;"("&amp;Tb_Reseller[[#This Row],[Short]]&amp;")")</f>
        <v>AR39740-NAJWA 18 CELL(P)</v>
      </c>
      <c r="I6387" s="15" t="str">
        <f>VLOOKUP(Tb_Reseller[[#This Row],[Agen id]],Mapping_Agen!A:D,4,0)</f>
        <v>Prima</v>
      </c>
      <c r="J6387" s="7" t="str">
        <f>VLOOKUP(Tb_Reseller[[#This Row],[Agen id]],Mapping_Agen!A:C,3,0)</f>
        <v>ICON</v>
      </c>
      <c r="K6387" s="17" t="str">
        <f>TRIM(LEFT(Tb_Reseller[[#This Row],[Group]],2))</f>
        <v>P</v>
      </c>
      <c r="L6387" s="17" t="str">
        <f>VLOOKUP(Tb_Reseller[[#This Row],[Agen id]],Mapping_Agen!A:E,5,0)</f>
        <v>NON SCO</v>
      </c>
      <c r="M6387" s="64">
        <v>3.8064516129032229</v>
      </c>
      <c r="N6387" s="65">
        <v>3.7333333333333298</v>
      </c>
      <c r="O6387" s="65">
        <f>IFERROR(VLOOKUP(Tb_Reseller[[#This Row],[Kode Reseller]],[1]Sheet1!$A:$B,2,0),0)</f>
        <v>2.5</v>
      </c>
    </row>
    <row r="6388" spans="1:15" x14ac:dyDescent="0.25">
      <c r="A6388" s="13" t="s">
        <v>16866</v>
      </c>
      <c r="B6388" s="14" t="s">
        <v>16867</v>
      </c>
      <c r="C6388" s="15" t="s">
        <v>8210</v>
      </c>
      <c r="D6388" s="15" t="s">
        <v>12111</v>
      </c>
      <c r="E6388" s="16">
        <v>46159.67083333333</v>
      </c>
      <c r="F6388" s="7" t="s">
        <v>8268</v>
      </c>
      <c r="G6388" s="13" t="s">
        <v>2176</v>
      </c>
      <c r="H6388" s="15" t="str">
        <f>UPPER(Tb_Reseller[[#This Row],[Agen id]]&amp;"-"&amp;VLOOKUP(Tb_Reseller[[#This Row],[Agen id]],A:B,2,0)&amp;"("&amp;Tb_Reseller[[#This Row],[Short]]&amp;")")</f>
        <v>AR24533-ARFAN99 CELL(RV)</v>
      </c>
      <c r="I6388" s="15" t="str">
        <f>VLOOKUP(Tb_Reseller[[#This Row],[Agen id]],Mapping_Agen!A:D,4,0)</f>
        <v>Limit</v>
      </c>
      <c r="J6388" s="7" t="str">
        <f>VLOOKUP(Tb_Reseller[[#This Row],[Agen id]],Mapping_Agen!A:C,3,0)</f>
        <v>PP</v>
      </c>
      <c r="K6388" s="17" t="str">
        <f>TRIM(LEFT(Tb_Reseller[[#This Row],[Group]],2))</f>
        <v>RV</v>
      </c>
      <c r="L6388" s="17" t="str">
        <f>VLOOKUP(Tb_Reseller[[#This Row],[Agen id]],Mapping_Agen!A:E,5,0)</f>
        <v>Febri Kurniawan</v>
      </c>
      <c r="M6388" s="64">
        <v>0</v>
      </c>
      <c r="N6388" s="65">
        <v>0</v>
      </c>
      <c r="O6388" s="65">
        <f>IFERROR(VLOOKUP(Tb_Reseller[[#This Row],[Kode Reseller]],[1]Sheet1!$A:$B,2,0),0)</f>
        <v>0</v>
      </c>
    </row>
    <row r="6389" spans="1:15" x14ac:dyDescent="0.25">
      <c r="A6389" s="13" t="s">
        <v>7998</v>
      </c>
      <c r="B6389" s="14" t="s">
        <v>16868</v>
      </c>
      <c r="C6389" s="15" t="s">
        <v>8213</v>
      </c>
      <c r="D6389" s="15" t="s">
        <v>8248</v>
      </c>
      <c r="E6389" s="16">
        <v>46160.587500000001</v>
      </c>
      <c r="F6389" s="13" t="s">
        <v>8204</v>
      </c>
      <c r="G6389" s="13" t="s">
        <v>7998</v>
      </c>
      <c r="H6389" s="15" t="str">
        <f>UPPER(Tb_Reseller[[#This Row],[Agen id]]&amp;"-"&amp;VLOOKUP(Tb_Reseller[[#This Row],[Agen id]],A:B,2,0)&amp;"("&amp;Tb_Reseller[[#This Row],[Short]]&amp;")")</f>
        <v>AR39749-ANJAR(P)</v>
      </c>
      <c r="I6389" s="15" t="str">
        <f>VLOOKUP(Tb_Reseller[[#This Row],[Agen id]],Mapping_Agen!A:D,4,0)</f>
        <v>Prima</v>
      </c>
      <c r="J6389" s="7" t="str">
        <f>VLOOKUP(Tb_Reseller[[#This Row],[Agen id]],Mapping_Agen!A:C,3,0)</f>
        <v>PP</v>
      </c>
      <c r="K6389" s="17" t="str">
        <f>TRIM(LEFT(Tb_Reseller[[#This Row],[Group]],2))</f>
        <v>P</v>
      </c>
      <c r="L6389" s="17" t="str">
        <f>VLOOKUP(Tb_Reseller[[#This Row],[Agen id]],Mapping_Agen!A:E,5,0)</f>
        <v>NON SCO</v>
      </c>
      <c r="M6389" s="64">
        <v>0</v>
      </c>
      <c r="N6389" s="65">
        <v>3.3333333333333333E-2</v>
      </c>
      <c r="O6389" s="65">
        <f>IFERROR(VLOOKUP(Tb_Reseller[[#This Row],[Kode Reseller]],[1]Sheet1!$A:$B,2,0),0)</f>
        <v>0</v>
      </c>
    </row>
    <row r="6390" spans="1:15" x14ac:dyDescent="0.25">
      <c r="A6390" s="13" t="s">
        <v>2308</v>
      </c>
      <c r="B6390" s="14" t="s">
        <v>14441</v>
      </c>
      <c r="C6390" s="15" t="s">
        <v>8213</v>
      </c>
      <c r="D6390" s="15" t="s">
        <v>8248</v>
      </c>
      <c r="E6390" s="16">
        <v>46147.646527777782</v>
      </c>
      <c r="F6390" s="13" t="s">
        <v>8204</v>
      </c>
      <c r="G6390" s="13" t="s">
        <v>2308</v>
      </c>
      <c r="H6390" s="15" t="str">
        <f>UPPER(Tb_Reseller[[#This Row],[Agen id]]&amp;"-"&amp;VLOOKUP(Tb_Reseller[[#This Row],[Agen id]],A:B,2,0)&amp;"("&amp;Tb_Reseller[[#This Row],[Short]]&amp;")")</f>
        <v>AR39697-FITCELL(P)</v>
      </c>
      <c r="I6390" s="15" t="str">
        <f>VLOOKUP(Tb_Reseller[[#This Row],[Agen id]],Mapping_Agen!A:D,4,0)</f>
        <v>Prima</v>
      </c>
      <c r="J6390" s="7" t="str">
        <f>VLOOKUP(Tb_Reseller[[#This Row],[Agen id]],Mapping_Agen!A:C,3,0)</f>
        <v>PP</v>
      </c>
      <c r="K6390" s="17" t="str">
        <f>TRIM(LEFT(Tb_Reseller[[#This Row],[Group]],2))</f>
        <v>P</v>
      </c>
      <c r="L6390" s="17" t="str">
        <f>VLOOKUP(Tb_Reseller[[#This Row],[Agen id]],Mapping_Agen!A:E,5,0)</f>
        <v>NON SCO</v>
      </c>
      <c r="M6390" s="64">
        <v>0.90322580645161232</v>
      </c>
      <c r="N6390" s="65">
        <v>1.1333333333333335</v>
      </c>
      <c r="O6390" s="65">
        <f>IFERROR(VLOOKUP(Tb_Reseller[[#This Row],[Kode Reseller]],[1]Sheet1!$A:$B,2,0),0)</f>
        <v>1</v>
      </c>
    </row>
    <row r="6391" spans="1:15" x14ac:dyDescent="0.25">
      <c r="A6391" s="13" t="s">
        <v>16869</v>
      </c>
      <c r="B6391" s="14" t="s">
        <v>16870</v>
      </c>
      <c r="C6391" s="15" t="s">
        <v>8202</v>
      </c>
      <c r="D6391" s="15" t="s">
        <v>16871</v>
      </c>
      <c r="E6391" s="16">
        <v>46160.505555555559</v>
      </c>
      <c r="F6391" s="13" t="s">
        <v>8268</v>
      </c>
      <c r="G6391" s="13" t="s">
        <v>3609</v>
      </c>
      <c r="H6391" s="15" t="str">
        <f>UPPER(Tb_Reseller[[#This Row],[Agen id]]&amp;"-"&amp;VLOOKUP(Tb_Reseller[[#This Row],[Agen id]],A:B,2,0)&amp;"("&amp;Tb_Reseller[[#This Row],[Short]]&amp;")")</f>
        <v>AR39601-IKDAM CISENGGANG 99(O)</v>
      </c>
      <c r="I6391" s="15" t="str">
        <f>VLOOKUP(Tb_Reseller[[#This Row],[Agen id]],Mapping_Agen!A:D,4,0)</f>
        <v>Prima</v>
      </c>
      <c r="J6391" s="7" t="str">
        <f>VLOOKUP(Tb_Reseller[[#This Row],[Agen id]],Mapping_Agen!A:C,3,0)</f>
        <v>ONLINE</v>
      </c>
      <c r="K6391" s="17" t="str">
        <f>TRIM(LEFT(Tb_Reseller[[#This Row],[Group]],2))</f>
        <v>O</v>
      </c>
      <c r="L6391" s="17" t="str">
        <f>VLOOKUP(Tb_Reseller[[#This Row],[Agen id]],Mapping_Agen!A:E,5,0)</f>
        <v>ONLINE</v>
      </c>
      <c r="M6391" s="64">
        <v>0</v>
      </c>
      <c r="N6391" s="65">
        <v>0</v>
      </c>
      <c r="O6391" s="65">
        <f>IFERROR(VLOOKUP(Tb_Reseller[[#This Row],[Kode Reseller]],[1]Sheet1!$A:$B,2,0),0)</f>
        <v>0</v>
      </c>
    </row>
    <row r="6392" spans="1:15" x14ac:dyDescent="0.25">
      <c r="A6392" s="13" t="s">
        <v>16872</v>
      </c>
      <c r="B6392" s="14" t="s">
        <v>16873</v>
      </c>
      <c r="C6392" s="15" t="s">
        <v>8213</v>
      </c>
      <c r="D6392" s="15" t="s">
        <v>8730</v>
      </c>
      <c r="E6392" s="16">
        <v>46169.751388888893</v>
      </c>
      <c r="F6392" s="7" t="s">
        <v>8268</v>
      </c>
      <c r="G6392" s="13" t="s">
        <v>775</v>
      </c>
      <c r="H6392" s="15" t="str">
        <f>UPPER(Tb_Reseller[[#This Row],[Agen id]]&amp;"-"&amp;VLOOKUP(Tb_Reseller[[#This Row],[Agen id]],A:B,2,0)&amp;"("&amp;Tb_Reseller[[#This Row],[Short]]&amp;")")</f>
        <v>AR01844-HERMAN CELL(P)</v>
      </c>
      <c r="I6392" s="15" t="str">
        <f>VLOOKUP(Tb_Reseller[[#This Row],[Agen id]],Mapping_Agen!A:D,4,0)</f>
        <v>Prima</v>
      </c>
      <c r="J6392" s="7" t="str">
        <f>VLOOKUP(Tb_Reseller[[#This Row],[Agen id]],Mapping_Agen!A:C,3,0)</f>
        <v>PP</v>
      </c>
      <c r="K6392" s="17" t="str">
        <f>TRIM(LEFT(Tb_Reseller[[#This Row],[Group]],2))</f>
        <v>P</v>
      </c>
      <c r="L6392" s="17" t="str">
        <f>VLOOKUP(Tb_Reseller[[#This Row],[Agen id]],Mapping_Agen!A:E,5,0)</f>
        <v>NON SCO</v>
      </c>
      <c r="M6392" s="64">
        <v>9.6774193548387094E-2</v>
      </c>
      <c r="N6392" s="65">
        <v>0</v>
      </c>
      <c r="O6392" s="65">
        <f>IFERROR(VLOOKUP(Tb_Reseller[[#This Row],[Kode Reseller]],[1]Sheet1!$A:$B,2,0),0)</f>
        <v>0</v>
      </c>
    </row>
    <row r="6393" spans="1:15" x14ac:dyDescent="0.25">
      <c r="A6393" s="13" t="s">
        <v>3252</v>
      </c>
      <c r="B6393" s="14" t="s">
        <v>16874</v>
      </c>
      <c r="C6393" s="15" t="s">
        <v>8202</v>
      </c>
      <c r="D6393" s="15" t="s">
        <v>11516</v>
      </c>
      <c r="E6393" s="16">
        <v>46165.413888888892</v>
      </c>
      <c r="F6393" s="13" t="s">
        <v>8204</v>
      </c>
      <c r="G6393" s="13" t="s">
        <v>3252</v>
      </c>
      <c r="H6393" s="15" t="str">
        <f>UPPER(Tb_Reseller[[#This Row],[Agen id]]&amp;"-"&amp;VLOOKUP(Tb_Reseller[[#This Row],[Agen id]],A:B,2,0)&amp;"("&amp;Tb_Reseller[[#This Row],[Short]]&amp;")")</f>
        <v>AR39760-ARI VIRSAWANTI(O)</v>
      </c>
      <c r="I6393" s="15" t="str">
        <f>VLOOKUP(Tb_Reseller[[#This Row],[Agen id]],Mapping_Agen!A:D,4,0)</f>
        <v>Prima</v>
      </c>
      <c r="J6393" s="7" t="str">
        <f>VLOOKUP(Tb_Reseller[[#This Row],[Agen id]],Mapping_Agen!A:C,3,0)</f>
        <v>ONLINE</v>
      </c>
      <c r="K6393" s="17" t="str">
        <f>TRIM(LEFT(Tb_Reseller[[#This Row],[Group]],2))</f>
        <v>O</v>
      </c>
      <c r="L6393" s="17" t="str">
        <f>VLOOKUP(Tb_Reseller[[#This Row],[Agen id]],Mapping_Agen!A:E,5,0)</f>
        <v>ONLINE</v>
      </c>
      <c r="M6393" s="64">
        <v>0.41935483870967727</v>
      </c>
      <c r="N6393" s="65">
        <v>0.39999999999999997</v>
      </c>
      <c r="O6393" s="65">
        <f>IFERROR(VLOOKUP(Tb_Reseller[[#This Row],[Kode Reseller]],[1]Sheet1!$A:$B,2,0),0)</f>
        <v>0.5</v>
      </c>
    </row>
    <row r="6394" spans="1:15" x14ac:dyDescent="0.25">
      <c r="A6394" s="13" t="s">
        <v>16875</v>
      </c>
      <c r="B6394" s="14" t="s">
        <v>16876</v>
      </c>
      <c r="C6394" s="15" t="s">
        <v>8213</v>
      </c>
      <c r="D6394" s="15" t="s">
        <v>15780</v>
      </c>
      <c r="E6394" s="16">
        <v>46170.492361111108</v>
      </c>
      <c r="F6394" s="13" t="s">
        <v>8268</v>
      </c>
      <c r="G6394" s="13" t="s">
        <v>6502</v>
      </c>
      <c r="H6394" s="15" t="str">
        <f>UPPER(Tb_Reseller[[#This Row],[Agen id]]&amp;"-"&amp;VLOOKUP(Tb_Reseller[[#This Row],[Agen id]],A:B,2,0)&amp;"("&amp;Tb_Reseller[[#This Row],[Short]]&amp;")")</f>
        <v>AR36778-AZIDAN CELL(P)</v>
      </c>
      <c r="I6394" s="15" t="str">
        <f>VLOOKUP(Tb_Reseller[[#This Row],[Agen id]],Mapping_Agen!A:D,4,0)</f>
        <v>Prima</v>
      </c>
      <c r="J6394" s="7" t="str">
        <f>VLOOKUP(Tb_Reseller[[#This Row],[Agen id]],Mapping_Agen!A:C,3,0)</f>
        <v>PP</v>
      </c>
      <c r="K6394" s="17" t="str">
        <f>TRIM(LEFT(Tb_Reseller[[#This Row],[Group]],2))</f>
        <v>P</v>
      </c>
      <c r="L6394" s="17" t="str">
        <f>VLOOKUP(Tb_Reseller[[#This Row],[Agen id]],Mapping_Agen!A:E,5,0)</f>
        <v>Mas Komarjaya</v>
      </c>
      <c r="M6394" s="64">
        <v>4.3870967741935454</v>
      </c>
      <c r="N6394" s="65">
        <v>4.1999999999999948</v>
      </c>
      <c r="O6394" s="65">
        <f>IFERROR(VLOOKUP(Tb_Reseller[[#This Row],[Kode Reseller]],[1]Sheet1!$A:$B,2,0),0)</f>
        <v>3.25</v>
      </c>
    </row>
    <row r="6395" spans="1:15" x14ac:dyDescent="0.25">
      <c r="A6395" s="13" t="s">
        <v>8000</v>
      </c>
      <c r="B6395" s="14" t="s">
        <v>16877</v>
      </c>
      <c r="C6395" s="15" t="s">
        <v>8202</v>
      </c>
      <c r="D6395" s="15" t="s">
        <v>11516</v>
      </c>
      <c r="E6395" s="16">
        <v>46169.53125</v>
      </c>
      <c r="F6395" s="13" t="s">
        <v>8204</v>
      </c>
      <c r="G6395" s="13" t="s">
        <v>8000</v>
      </c>
      <c r="H6395" s="15" t="str">
        <f>UPPER(Tb_Reseller[[#This Row],[Agen id]]&amp;"-"&amp;VLOOKUP(Tb_Reseller[[#This Row],[Agen id]],A:B,2,0)&amp;"("&amp;Tb_Reseller[[#This Row],[Short]]&amp;")")</f>
        <v>AR39770-SAEFULLOH(O)</v>
      </c>
      <c r="I6395" s="15" t="str">
        <f>VLOOKUP(Tb_Reseller[[#This Row],[Agen id]],Mapping_Agen!A:D,4,0)</f>
        <v>Prima</v>
      </c>
      <c r="J6395" s="7" t="str">
        <f>VLOOKUP(Tb_Reseller[[#This Row],[Agen id]],Mapping_Agen!A:C,3,0)</f>
        <v>ONLINE</v>
      </c>
      <c r="K6395" s="17" t="str">
        <f>TRIM(LEFT(Tb_Reseller[[#This Row],[Group]],2))</f>
        <v>O</v>
      </c>
      <c r="L6395" s="17" t="str">
        <f>VLOOKUP(Tb_Reseller[[#This Row],[Agen id]],Mapping_Agen!A:E,5,0)</f>
        <v>ONLINE</v>
      </c>
      <c r="M6395" s="64">
        <v>0</v>
      </c>
      <c r="N6395" s="65">
        <v>0</v>
      </c>
      <c r="O6395" s="65">
        <f>IFERROR(VLOOKUP(Tb_Reseller[[#This Row],[Kode Reseller]],[1]Sheet1!$A:$B,2,0),0)</f>
        <v>0</v>
      </c>
    </row>
    <row r="6396" spans="1:15" x14ac:dyDescent="0.25">
      <c r="A6396" s="13" t="s">
        <v>4619</v>
      </c>
      <c r="B6396" s="14" t="s">
        <v>16878</v>
      </c>
      <c r="C6396" s="15" t="s">
        <v>8213</v>
      </c>
      <c r="D6396" s="15" t="s">
        <v>8369</v>
      </c>
      <c r="E6396" s="16">
        <v>45103.697916666657</v>
      </c>
      <c r="F6396" s="13" t="s">
        <v>8204</v>
      </c>
      <c r="G6396" s="13" t="s">
        <v>4619</v>
      </c>
      <c r="H6396" s="15" t="str">
        <f>UPPER(Tb_Reseller[[#This Row],[Agen id]]&amp;"-"&amp;VLOOKUP(Tb_Reseller[[#This Row],[Agen id]],A:B,2,0)&amp;"("&amp;Tb_Reseller[[#This Row],[Short]]&amp;")")</f>
        <v>AR33925-SALES PRG 01(P)</v>
      </c>
      <c r="I6396" s="15" t="str">
        <f>VLOOKUP(Tb_Reseller[[#This Row],[Agen id]],Mapping_Agen!A:D,4,0)</f>
        <v>Prima</v>
      </c>
      <c r="J6396" s="7" t="str">
        <f>VLOOKUP(Tb_Reseller[[#This Row],[Agen id]],Mapping_Agen!A:C,3,0)</f>
        <v>PRG</v>
      </c>
      <c r="K6396" s="17" t="str">
        <f>TRIM(LEFT(Tb_Reseller[[#This Row],[Group]],2))</f>
        <v>P</v>
      </c>
      <c r="L6396" s="17" t="str">
        <f>VLOOKUP(Tb_Reseller[[#This Row],[Agen id]],Mapping_Agen!A:E,5,0)</f>
        <v>NON SCO</v>
      </c>
      <c r="M6396" s="64">
        <v>0</v>
      </c>
      <c r="N6396" s="65">
        <v>0</v>
      </c>
      <c r="O6396" s="65">
        <f>IFERROR(VLOOKUP(Tb_Reseller[[#This Row],[Kode Reseller]],[1]Sheet1!$A:$B,2,0),0)</f>
        <v>0</v>
      </c>
    </row>
    <row r="6397" spans="1:15" x14ac:dyDescent="0.25">
      <c r="A6397" s="13" t="s">
        <v>5899</v>
      </c>
      <c r="B6397" s="14" t="s">
        <v>9802</v>
      </c>
      <c r="C6397" s="15" t="s">
        <v>8213</v>
      </c>
      <c r="D6397" s="15" t="s">
        <v>8369</v>
      </c>
      <c r="E6397" s="16">
        <v>45406.464583333327</v>
      </c>
      <c r="F6397" s="13" t="s">
        <v>8204</v>
      </c>
      <c r="G6397" s="13" t="s">
        <v>5899</v>
      </c>
      <c r="H6397" s="15" t="str">
        <f>UPPER(Tb_Reseller[[#This Row],[Agen id]]&amp;"-"&amp;VLOOKUP(Tb_Reseller[[#This Row],[Agen id]],A:B,2,0)&amp;"("&amp;Tb_Reseller[[#This Row],[Short]]&amp;")")</f>
        <v>AR35842-ADE(P)</v>
      </c>
      <c r="I6397" s="15" t="str">
        <f>VLOOKUP(Tb_Reseller[[#This Row],[Agen id]],Mapping_Agen!A:D,4,0)</f>
        <v>Prima</v>
      </c>
      <c r="J6397" s="7" t="str">
        <f>VLOOKUP(Tb_Reseller[[#This Row],[Agen id]],Mapping_Agen!A:C,3,0)</f>
        <v>PRG</v>
      </c>
      <c r="K6397" s="17" t="str">
        <f>TRIM(LEFT(Tb_Reseller[[#This Row],[Group]],2))</f>
        <v>P</v>
      </c>
      <c r="L6397" s="17" t="str">
        <f>VLOOKUP(Tb_Reseller[[#This Row],[Agen id]],Mapping_Agen!A:E,5,0)</f>
        <v>NON SCO</v>
      </c>
      <c r="M6397" s="64">
        <v>0</v>
      </c>
      <c r="N6397" s="65">
        <v>0</v>
      </c>
      <c r="O6397" s="65">
        <f>IFERROR(VLOOKUP(Tb_Reseller[[#This Row],[Kode Reseller]],[1]Sheet1!$A:$B,2,0),0)</f>
        <v>0</v>
      </c>
    </row>
    <row r="6398" spans="1:15" x14ac:dyDescent="0.25">
      <c r="A6398" s="13" t="s">
        <v>5811</v>
      </c>
      <c r="B6398" s="14" t="s">
        <v>16879</v>
      </c>
      <c r="C6398" s="15" t="s">
        <v>8213</v>
      </c>
      <c r="D6398" s="15" t="s">
        <v>8369</v>
      </c>
      <c r="E6398" s="16">
        <v>45376.404861111107</v>
      </c>
      <c r="F6398" s="13" t="s">
        <v>8204</v>
      </c>
      <c r="G6398" s="13" t="s">
        <v>5811</v>
      </c>
      <c r="H6398" s="15" t="str">
        <f>UPPER(Tb_Reseller[[#This Row],[Agen id]]&amp;"-"&amp;VLOOKUP(Tb_Reseller[[#This Row],[Agen id]],A:B,2,0)&amp;"("&amp;Tb_Reseller[[#This Row],[Short]]&amp;")")</f>
        <v>AR35691-HIDAYAH(P)</v>
      </c>
      <c r="I6398" s="15" t="str">
        <f>VLOOKUP(Tb_Reseller[[#This Row],[Agen id]],Mapping_Agen!A:D,4,0)</f>
        <v>Prima</v>
      </c>
      <c r="J6398" s="7" t="str">
        <f>VLOOKUP(Tb_Reseller[[#This Row],[Agen id]],Mapping_Agen!A:C,3,0)</f>
        <v>PRG</v>
      </c>
      <c r="K6398" s="17" t="str">
        <f>TRIM(LEFT(Tb_Reseller[[#This Row],[Group]],2))</f>
        <v>P</v>
      </c>
      <c r="L6398" s="17" t="str">
        <f>VLOOKUP(Tb_Reseller[[#This Row],[Agen id]],Mapping_Agen!A:E,5,0)</f>
        <v>NON SCO</v>
      </c>
      <c r="M6398" s="64">
        <v>0</v>
      </c>
      <c r="N6398" s="65">
        <v>0</v>
      </c>
      <c r="O6398" s="65">
        <f>IFERROR(VLOOKUP(Tb_Reseller[[#This Row],[Kode Reseller]],[1]Sheet1!$A:$B,2,0),0)</f>
        <v>0</v>
      </c>
    </row>
    <row r="6399" spans="1:15" x14ac:dyDescent="0.25">
      <c r="A6399" s="13" t="s">
        <v>7996</v>
      </c>
      <c r="B6399" s="14" t="s">
        <v>16880</v>
      </c>
      <c r="C6399" s="15" t="s">
        <v>8202</v>
      </c>
      <c r="D6399" s="15" t="s">
        <v>11516</v>
      </c>
      <c r="E6399" s="16">
        <v>46159.607638888891</v>
      </c>
      <c r="F6399" s="13" t="s">
        <v>8204</v>
      </c>
      <c r="G6399" s="13" t="s">
        <v>7996</v>
      </c>
      <c r="H6399" s="15" t="str">
        <f>UPPER(Tb_Reseller[[#This Row],[Agen id]]&amp;"-"&amp;VLOOKUP(Tb_Reseller[[#This Row],[Agen id]],A:B,2,0)&amp;"("&amp;Tb_Reseller[[#This Row],[Short]]&amp;")")</f>
        <v>AR39743-ISMA(O)</v>
      </c>
      <c r="I6399" s="15" t="str">
        <f>VLOOKUP(Tb_Reseller[[#This Row],[Agen id]],Mapping_Agen!A:D,4,0)</f>
        <v>Prima</v>
      </c>
      <c r="J6399" s="7" t="str">
        <f>VLOOKUP(Tb_Reseller[[#This Row],[Agen id]],Mapping_Agen!A:C,3,0)</f>
        <v>ONLINE</v>
      </c>
      <c r="K6399" s="17" t="str">
        <f>TRIM(LEFT(Tb_Reseller[[#This Row],[Group]],2))</f>
        <v>O</v>
      </c>
      <c r="L6399" s="17" t="str">
        <f>VLOOKUP(Tb_Reseller[[#This Row],[Agen id]],Mapping_Agen!A:E,5,0)</f>
        <v>ONLINE</v>
      </c>
      <c r="M6399" s="64">
        <v>0</v>
      </c>
      <c r="N6399" s="65">
        <v>0</v>
      </c>
      <c r="O6399" s="65">
        <f>IFERROR(VLOOKUP(Tb_Reseller[[#This Row],[Kode Reseller]],[1]Sheet1!$A:$B,2,0),0)</f>
        <v>0</v>
      </c>
    </row>
    <row r="6400" spans="1:15" x14ac:dyDescent="0.25">
      <c r="A6400" s="13" t="s">
        <v>7977</v>
      </c>
      <c r="B6400" s="14" t="s">
        <v>16881</v>
      </c>
      <c r="C6400" s="15" t="s">
        <v>8262</v>
      </c>
      <c r="D6400" s="15" t="s">
        <v>8231</v>
      </c>
      <c r="E6400" s="16">
        <v>46174.931944444441</v>
      </c>
      <c r="F6400" s="13" t="s">
        <v>8204</v>
      </c>
      <c r="G6400" s="13" t="s">
        <v>7977</v>
      </c>
      <c r="H6400" s="15" t="str">
        <f>UPPER(Tb_Reseller[[#This Row],[Agen id]]&amp;"-"&amp;VLOOKUP(Tb_Reseller[[#This Row],[Agen id]],A:B,2,0)&amp;"("&amp;Tb_Reseller[[#This Row],[Short]]&amp;")")</f>
        <v>AR39787-ALFA CELL2(RL)</v>
      </c>
      <c r="I6400" s="15" t="str">
        <f>VLOOKUP(Tb_Reseller[[#This Row],[Agen id]],Mapping_Agen!A:D,4,0)</f>
        <v>Limit</v>
      </c>
      <c r="J6400" s="7" t="str">
        <f>VLOOKUP(Tb_Reseller[[#This Row],[Agen id]],Mapping_Agen!A:C,3,0)</f>
        <v>ICON</v>
      </c>
      <c r="K6400" s="17" t="str">
        <f>TRIM(LEFT(Tb_Reseller[[#This Row],[Group]],2))</f>
        <v>RL</v>
      </c>
      <c r="L6400" s="17" t="str">
        <f>VLOOKUP(Tb_Reseller[[#This Row],[Agen id]],Mapping_Agen!A:E,5,0)</f>
        <v>Abdul Harris</v>
      </c>
      <c r="M6400" s="64">
        <v>9.4193548387097081</v>
      </c>
      <c r="N6400" s="65">
        <v>8.6999999999999797</v>
      </c>
      <c r="O6400" s="65">
        <f>IFERROR(VLOOKUP(Tb_Reseller[[#This Row],[Kode Reseller]],[1]Sheet1!$A:$B,2,0),0)</f>
        <v>6.5</v>
      </c>
    </row>
    <row r="6401" spans="1:15" x14ac:dyDescent="0.25">
      <c r="A6401" s="13" t="s">
        <v>3953</v>
      </c>
      <c r="B6401" s="14" t="s">
        <v>16882</v>
      </c>
      <c r="C6401" s="15" t="s">
        <v>8213</v>
      </c>
      <c r="D6401" s="15" t="s">
        <v>8248</v>
      </c>
      <c r="E6401" s="16">
        <v>46175.375</v>
      </c>
      <c r="F6401" s="13" t="s">
        <v>8204</v>
      </c>
      <c r="G6401" s="13" t="s">
        <v>3953</v>
      </c>
      <c r="H6401" s="15" t="str">
        <f>UPPER(Tb_Reseller[[#This Row],[Agen id]]&amp;"-"&amp;VLOOKUP(Tb_Reseller[[#This Row],[Agen id]],A:B,2,0)&amp;"("&amp;Tb_Reseller[[#This Row],[Short]]&amp;")")</f>
        <v>AR39788-QISTHI CELL(P)</v>
      </c>
      <c r="I6401" s="15" t="str">
        <f>VLOOKUP(Tb_Reseller[[#This Row],[Agen id]],Mapping_Agen!A:D,4,0)</f>
        <v>Prima</v>
      </c>
      <c r="J6401" s="7" t="str">
        <f>VLOOKUP(Tb_Reseller[[#This Row],[Agen id]],Mapping_Agen!A:C,3,0)</f>
        <v>PP</v>
      </c>
      <c r="K6401" s="17" t="str">
        <f>TRIM(LEFT(Tb_Reseller[[#This Row],[Group]],2))</f>
        <v>P</v>
      </c>
      <c r="L6401" s="17" t="str">
        <f>VLOOKUP(Tb_Reseller[[#This Row],[Agen id]],Mapping_Agen!A:E,5,0)</f>
        <v>NON SCO</v>
      </c>
      <c r="M6401" s="64">
        <v>0.25806451612903225</v>
      </c>
      <c r="N6401" s="65">
        <v>0.3</v>
      </c>
      <c r="O6401" s="65">
        <f>IFERROR(VLOOKUP(Tb_Reseller[[#This Row],[Kode Reseller]],[1]Sheet1!$A:$B,2,0),0)</f>
        <v>0.5</v>
      </c>
    </row>
    <row r="6402" spans="1:15" x14ac:dyDescent="0.25">
      <c r="A6402" s="13" t="s">
        <v>7664</v>
      </c>
      <c r="B6402" s="14" t="s">
        <v>16883</v>
      </c>
      <c r="C6402" s="15" t="s">
        <v>8202</v>
      </c>
      <c r="D6402" s="15" t="s">
        <v>11516</v>
      </c>
      <c r="E6402" s="16">
        <v>45659.595833333333</v>
      </c>
      <c r="F6402" s="13" t="s">
        <v>8204</v>
      </c>
      <c r="G6402" s="13" t="s">
        <v>7664</v>
      </c>
      <c r="H6402" s="15" t="str">
        <f>UPPER(Tb_Reseller[[#This Row],[Agen id]]&amp;"-"&amp;VLOOKUP(Tb_Reseller[[#This Row],[Agen id]],A:B,2,0)&amp;"("&amp;Tb_Reseller[[#This Row],[Short]]&amp;")")</f>
        <v>AR37396-DANA AMANAH(O)</v>
      </c>
      <c r="I6402" s="15" t="str">
        <f>VLOOKUP(Tb_Reseller[[#This Row],[Agen id]],Mapping_Agen!A:D,4,0)</f>
        <v>Prima</v>
      </c>
      <c r="J6402" s="7" t="str">
        <f>VLOOKUP(Tb_Reseller[[#This Row],[Agen id]],Mapping_Agen!A:C,3,0)</f>
        <v>ONLINE</v>
      </c>
      <c r="K6402" s="17" t="str">
        <f>TRIM(LEFT(Tb_Reseller[[#This Row],[Group]],2))</f>
        <v>O</v>
      </c>
      <c r="L6402" s="17" t="str">
        <f>VLOOKUP(Tb_Reseller[[#This Row],[Agen id]],Mapping_Agen!A:E,5,0)</f>
        <v>ONLINE</v>
      </c>
      <c r="M6402" s="64">
        <v>0</v>
      </c>
      <c r="N6402" s="65">
        <v>0</v>
      </c>
      <c r="O6402" s="65">
        <f>IFERROR(VLOOKUP(Tb_Reseller[[#This Row],[Kode Reseller]],[1]Sheet1!$A:$B,2,0),0)</f>
        <v>0</v>
      </c>
    </row>
    <row r="6403" spans="1:15" x14ac:dyDescent="0.25">
      <c r="A6403" s="13" t="s">
        <v>16884</v>
      </c>
      <c r="B6403" s="14" t="s">
        <v>16885</v>
      </c>
      <c r="C6403" s="15" t="s">
        <v>8213</v>
      </c>
      <c r="D6403" s="15" t="s">
        <v>15780</v>
      </c>
      <c r="E6403" s="16">
        <v>46176.302083333343</v>
      </c>
      <c r="F6403" s="13" t="s">
        <v>8268</v>
      </c>
      <c r="G6403" s="13" t="s">
        <v>6502</v>
      </c>
      <c r="H6403" s="15" t="str">
        <f>UPPER(Tb_Reseller[[#This Row],[Agen id]]&amp;"-"&amp;VLOOKUP(Tb_Reseller[[#This Row],[Agen id]],A:B,2,0)&amp;"("&amp;Tb_Reseller[[#This Row],[Short]]&amp;")")</f>
        <v>AR36778-AZIDAN CELL(P)</v>
      </c>
      <c r="I6403" s="15" t="str">
        <f>VLOOKUP(Tb_Reseller[[#This Row],[Agen id]],Mapping_Agen!A:D,4,0)</f>
        <v>Prima</v>
      </c>
      <c r="J6403" s="7" t="str">
        <f>VLOOKUP(Tb_Reseller[[#This Row],[Agen id]],Mapping_Agen!A:C,3,0)</f>
        <v>PP</v>
      </c>
      <c r="K6403" s="17" t="str">
        <f>TRIM(LEFT(Tb_Reseller[[#This Row],[Group]],2))</f>
        <v>P</v>
      </c>
      <c r="L6403" s="17" t="str">
        <f>VLOOKUP(Tb_Reseller[[#This Row],[Agen id]],Mapping_Agen!A:E,5,0)</f>
        <v>Mas Komarjaya</v>
      </c>
      <c r="M6403" s="64">
        <v>6.4516129032258063E-2</v>
      </c>
      <c r="N6403" s="65">
        <v>0.1</v>
      </c>
      <c r="O6403" s="65">
        <f>IFERROR(VLOOKUP(Tb_Reseller[[#This Row],[Kode Reseller]],[1]Sheet1!$A:$B,2,0),0)</f>
        <v>0.5</v>
      </c>
    </row>
    <row r="6404" spans="1:15" x14ac:dyDescent="0.25">
      <c r="A6404" s="13" t="s">
        <v>835</v>
      </c>
      <c r="B6404" s="14" t="s">
        <v>16886</v>
      </c>
      <c r="C6404" s="15" t="s">
        <v>8202</v>
      </c>
      <c r="D6404" s="15" t="s">
        <v>11516</v>
      </c>
      <c r="E6404" s="16">
        <v>46176.55</v>
      </c>
      <c r="F6404" s="13" t="s">
        <v>8204</v>
      </c>
      <c r="G6404" s="13" t="s">
        <v>835</v>
      </c>
      <c r="H6404" s="15" t="str">
        <f>UPPER(Tb_Reseller[[#This Row],[Agen id]]&amp;"-"&amp;VLOOKUP(Tb_Reseller[[#This Row],[Agen id]],A:B,2,0)&amp;"("&amp;Tb_Reseller[[#This Row],[Short]]&amp;")")</f>
        <v>AR39792-SUMARNI(O)</v>
      </c>
      <c r="I6404" s="15" t="str">
        <f>VLOOKUP(Tb_Reseller[[#This Row],[Agen id]],Mapping_Agen!A:D,4,0)</f>
        <v>Prima</v>
      </c>
      <c r="J6404" s="7" t="str">
        <f>VLOOKUP(Tb_Reseller[[#This Row],[Agen id]],Mapping_Agen!A:C,3,0)</f>
        <v>ONLINE</v>
      </c>
      <c r="K6404" s="17" t="str">
        <f>TRIM(LEFT(Tb_Reseller[[#This Row],[Group]],2))</f>
        <v>O</v>
      </c>
      <c r="L6404" s="17" t="str">
        <f>VLOOKUP(Tb_Reseller[[#This Row],[Agen id]],Mapping_Agen!A:E,5,0)</f>
        <v>ONLINE</v>
      </c>
      <c r="M6404" s="64">
        <v>3.5483870967741908</v>
      </c>
      <c r="N6404" s="65">
        <v>3.1999999999999984</v>
      </c>
      <c r="O6404" s="65">
        <f>IFERROR(VLOOKUP(Tb_Reseller[[#This Row],[Kode Reseller]],[1]Sheet1!$A:$B,2,0),0)</f>
        <v>2</v>
      </c>
    </row>
    <row r="6405" spans="1:15" x14ac:dyDescent="0.25">
      <c r="A6405" s="13" t="s">
        <v>7984</v>
      </c>
      <c r="B6405" s="14" t="s">
        <v>16887</v>
      </c>
      <c r="C6405" s="15" t="s">
        <v>8262</v>
      </c>
      <c r="D6405" s="15" t="s">
        <v>8248</v>
      </c>
      <c r="E6405" s="16">
        <v>46177.556250000001</v>
      </c>
      <c r="F6405" s="13" t="s">
        <v>8204</v>
      </c>
      <c r="G6405" s="13" t="s">
        <v>7984</v>
      </c>
      <c r="H6405" s="15" t="str">
        <f>UPPER(Tb_Reseller[[#This Row],[Agen id]]&amp;"-"&amp;VLOOKUP(Tb_Reseller[[#This Row],[Agen id]],A:B,2,0)&amp;"("&amp;Tb_Reseller[[#This Row],[Short]]&amp;")")</f>
        <v>AR39796-WR DIRMAN(RL)</v>
      </c>
      <c r="I6405" s="15" t="str">
        <f>VLOOKUP(Tb_Reseller[[#This Row],[Agen id]],Mapping_Agen!A:D,4,0)</f>
        <v>No Limit</v>
      </c>
      <c r="J6405" s="7" t="str">
        <f>VLOOKUP(Tb_Reseller[[#This Row],[Agen id]],Mapping_Agen!A:C,3,0)</f>
        <v>PP</v>
      </c>
      <c r="K6405" s="17" t="str">
        <f>TRIM(LEFT(Tb_Reseller[[#This Row],[Group]],2))</f>
        <v>RL</v>
      </c>
      <c r="L6405" s="17" t="str">
        <f>VLOOKUP(Tb_Reseller[[#This Row],[Agen id]],Mapping_Agen!A:E,5,0)</f>
        <v>Mas Komarjaya</v>
      </c>
      <c r="M6405" s="64">
        <v>0</v>
      </c>
      <c r="N6405" s="65">
        <v>0</v>
      </c>
      <c r="O6405" s="65">
        <f>IFERROR(VLOOKUP(Tb_Reseller[[#This Row],[Kode Reseller]],[1]Sheet1!$A:$B,2,0),0)</f>
        <v>0</v>
      </c>
    </row>
    <row r="6406" spans="1:15" x14ac:dyDescent="0.25">
      <c r="A6406" s="13" t="s">
        <v>8011</v>
      </c>
      <c r="B6406" s="14" t="s">
        <v>16888</v>
      </c>
      <c r="C6406" s="15" t="s">
        <v>8202</v>
      </c>
      <c r="D6406" s="15" t="s">
        <v>11516</v>
      </c>
      <c r="E6406" s="16">
        <v>46178.919444444437</v>
      </c>
      <c r="F6406" s="13" t="s">
        <v>8204</v>
      </c>
      <c r="G6406" s="13" t="s">
        <v>8011</v>
      </c>
      <c r="H6406" s="15" t="str">
        <f>UPPER(Tb_Reseller[[#This Row],[Agen id]]&amp;"-"&amp;VLOOKUP(Tb_Reseller[[#This Row],[Agen id]],A:B,2,0)&amp;"("&amp;Tb_Reseller[[#This Row],[Short]]&amp;")")</f>
        <v>AR39800-SURYAMAN DENDO NGARA(O)</v>
      </c>
      <c r="I6406" s="15" t="str">
        <f>VLOOKUP(Tb_Reseller[[#This Row],[Agen id]],Mapping_Agen!A:D,4,0)</f>
        <v>Prima</v>
      </c>
      <c r="J6406" s="7" t="str">
        <f>VLOOKUP(Tb_Reseller[[#This Row],[Agen id]],Mapping_Agen!A:C,3,0)</f>
        <v>ONLINE</v>
      </c>
      <c r="K6406" s="17" t="str">
        <f>TRIM(LEFT(Tb_Reseller[[#This Row],[Group]],2))</f>
        <v>O</v>
      </c>
      <c r="L6406" s="17" t="str">
        <f>VLOOKUP(Tb_Reseller[[#This Row],[Agen id]],Mapping_Agen!A:E,5,0)</f>
        <v>ONLINE</v>
      </c>
      <c r="M6406" s="64">
        <v>0</v>
      </c>
      <c r="N6406" s="65">
        <v>0</v>
      </c>
      <c r="O6406" s="65">
        <f>IFERROR(VLOOKUP(Tb_Reseller[[#This Row],[Kode Reseller]],[1]Sheet1!$A:$B,2,0),0)</f>
        <v>0</v>
      </c>
    </row>
    <row r="6407" spans="1:15" x14ac:dyDescent="0.25">
      <c r="A6407" s="13" t="s">
        <v>1475</v>
      </c>
      <c r="B6407" s="14" t="s">
        <v>11188</v>
      </c>
      <c r="C6407" s="15" t="s">
        <v>8213</v>
      </c>
      <c r="D6407" s="15" t="s">
        <v>8231</v>
      </c>
      <c r="E6407" s="16">
        <v>46179.629861111112</v>
      </c>
      <c r="F6407" s="13" t="s">
        <v>8204</v>
      </c>
      <c r="G6407" s="13" t="s">
        <v>1475</v>
      </c>
      <c r="H6407" s="15" t="str">
        <f>UPPER(Tb_Reseller[[#This Row],[Agen id]]&amp;"-"&amp;VLOOKUP(Tb_Reseller[[#This Row],[Agen id]],A:B,2,0)&amp;"("&amp;Tb_Reseller[[#This Row],[Short]]&amp;")")</f>
        <v>AR39803-FADIL CELL(P)</v>
      </c>
      <c r="I6407" s="15" t="str">
        <f>VLOOKUP(Tb_Reseller[[#This Row],[Agen id]],Mapping_Agen!A:D,4,0)</f>
        <v>Prima</v>
      </c>
      <c r="J6407" s="7" t="str">
        <f>VLOOKUP(Tb_Reseller[[#This Row],[Agen id]],Mapping_Agen!A:C,3,0)</f>
        <v>ICON</v>
      </c>
      <c r="K6407" s="17" t="str">
        <f>TRIM(LEFT(Tb_Reseller[[#This Row],[Group]],2))</f>
        <v>P</v>
      </c>
      <c r="L6407" s="17" t="str">
        <f>VLOOKUP(Tb_Reseller[[#This Row],[Agen id]],Mapping_Agen!A:E,5,0)</f>
        <v>NON SCO</v>
      </c>
      <c r="M6407" s="64">
        <v>3.2258064516129031E-2</v>
      </c>
      <c r="N6407" s="65">
        <v>3.3333333333333333E-2</v>
      </c>
      <c r="O6407" s="65">
        <f>IFERROR(VLOOKUP(Tb_Reseller[[#This Row],[Kode Reseller]],[1]Sheet1!$A:$B,2,0),0)</f>
        <v>0</v>
      </c>
    </row>
    <row r="6408" spans="1:15" x14ac:dyDescent="0.25">
      <c r="A6408" s="13" t="s">
        <v>8013</v>
      </c>
      <c r="B6408" s="14" t="s">
        <v>16889</v>
      </c>
      <c r="C6408" s="15" t="s">
        <v>8202</v>
      </c>
      <c r="D6408" s="15" t="s">
        <v>11516</v>
      </c>
      <c r="E6408" s="16">
        <v>46179.811805555553</v>
      </c>
      <c r="F6408" s="13" t="s">
        <v>8204</v>
      </c>
      <c r="G6408" s="13" t="s">
        <v>8013</v>
      </c>
      <c r="H6408" s="15" t="str">
        <f>UPPER(Tb_Reseller[[#This Row],[Agen id]]&amp;"-"&amp;VLOOKUP(Tb_Reseller[[#This Row],[Agen id]],A:B,2,0)&amp;"("&amp;Tb_Reseller[[#This Row],[Short]]&amp;")")</f>
        <v>AR39804-RIDHA(O)</v>
      </c>
      <c r="I6408" s="15" t="str">
        <f>VLOOKUP(Tb_Reseller[[#This Row],[Agen id]],Mapping_Agen!A:D,4,0)</f>
        <v>Prima</v>
      </c>
      <c r="J6408" s="7" t="str">
        <f>VLOOKUP(Tb_Reseller[[#This Row],[Agen id]],Mapping_Agen!A:C,3,0)</f>
        <v>ONLINE</v>
      </c>
      <c r="K6408" s="17" t="str">
        <f>TRIM(LEFT(Tb_Reseller[[#This Row],[Group]],2))</f>
        <v>O</v>
      </c>
      <c r="L6408" s="17" t="str">
        <f>VLOOKUP(Tb_Reseller[[#This Row],[Agen id]],Mapping_Agen!A:E,5,0)</f>
        <v>ONLINE</v>
      </c>
      <c r="M6408" s="64">
        <v>0</v>
      </c>
      <c r="N6408" s="65">
        <v>0</v>
      </c>
      <c r="O6408" s="65">
        <f>IFERROR(VLOOKUP(Tb_Reseller[[#This Row],[Kode Reseller]],[1]Sheet1!$A:$B,2,0),0)</f>
        <v>0</v>
      </c>
    </row>
    <row r="6409" spans="1:15" x14ac:dyDescent="0.25">
      <c r="A6409" s="13" t="s">
        <v>7989</v>
      </c>
      <c r="B6409" s="14" t="s">
        <v>16890</v>
      </c>
      <c r="C6409" s="15" t="s">
        <v>8262</v>
      </c>
      <c r="D6409" s="15" t="s">
        <v>8248</v>
      </c>
      <c r="E6409" s="16">
        <v>46179.589583333327</v>
      </c>
      <c r="F6409" s="13" t="s">
        <v>8204</v>
      </c>
      <c r="G6409" s="13" t="s">
        <v>7989</v>
      </c>
      <c r="H6409" s="15" t="str">
        <f>UPPER(Tb_Reseller[[#This Row],[Agen id]]&amp;"-"&amp;VLOOKUP(Tb_Reseller[[#This Row],[Agen id]],A:B,2,0)&amp;"("&amp;Tb_Reseller[[#This Row],[Short]]&amp;")")</f>
        <v>AR39802-LEKA STORE(RL)</v>
      </c>
      <c r="I6409" s="15" t="str">
        <f>VLOOKUP(Tb_Reseller[[#This Row],[Agen id]],Mapping_Agen!A:D,4,0)</f>
        <v>Limit</v>
      </c>
      <c r="J6409" s="7" t="str">
        <f>VLOOKUP(Tb_Reseller[[#This Row],[Agen id]],Mapping_Agen!A:C,3,0)</f>
        <v>PP</v>
      </c>
      <c r="K6409" s="17" t="str">
        <f>TRIM(LEFT(Tb_Reseller[[#This Row],[Group]],2))</f>
        <v>RL</v>
      </c>
      <c r="L6409" s="17" t="str">
        <f>VLOOKUP(Tb_Reseller[[#This Row],[Agen id]],Mapping_Agen!A:E,5,0)</f>
        <v>Febri Kurniawan</v>
      </c>
      <c r="M6409" s="64">
        <v>0.64516129032258029</v>
      </c>
      <c r="N6409" s="65">
        <v>0.6333333333333333</v>
      </c>
      <c r="O6409" s="65">
        <f>IFERROR(VLOOKUP(Tb_Reseller[[#This Row],[Kode Reseller]],[1]Sheet1!$A:$B,2,0),0)</f>
        <v>1.5</v>
      </c>
    </row>
    <row r="6410" spans="1:15" x14ac:dyDescent="0.25">
      <c r="A6410" s="13" t="s">
        <v>8006</v>
      </c>
      <c r="B6410" s="14" t="s">
        <v>16891</v>
      </c>
      <c r="C6410" s="15" t="s">
        <v>8202</v>
      </c>
      <c r="D6410" s="15" t="s">
        <v>11516</v>
      </c>
      <c r="E6410" s="16">
        <v>46172.789583333331</v>
      </c>
      <c r="F6410" s="13" t="s">
        <v>8204</v>
      </c>
      <c r="G6410" s="13" t="s">
        <v>8006</v>
      </c>
      <c r="H6410" s="15" t="str">
        <f>UPPER(Tb_Reseller[[#This Row],[Agen id]]&amp;"-"&amp;VLOOKUP(Tb_Reseller[[#This Row],[Agen id]],A:B,2,0)&amp;"("&amp;Tb_Reseller[[#This Row],[Short]]&amp;")")</f>
        <v>AR39781-MUHAMMAD(O)</v>
      </c>
      <c r="I6410" s="15" t="str">
        <f>VLOOKUP(Tb_Reseller[[#This Row],[Agen id]],Mapping_Agen!A:D,4,0)</f>
        <v>Prima</v>
      </c>
      <c r="J6410" s="7" t="str">
        <f>VLOOKUP(Tb_Reseller[[#This Row],[Agen id]],Mapping_Agen!A:C,3,0)</f>
        <v>ONLINE</v>
      </c>
      <c r="K6410" s="17" t="str">
        <f>TRIM(LEFT(Tb_Reseller[[#This Row],[Group]],2))</f>
        <v>O</v>
      </c>
      <c r="L6410" s="17" t="str">
        <f>VLOOKUP(Tb_Reseller[[#This Row],[Agen id]],Mapping_Agen!A:E,5,0)</f>
        <v>ONLINE</v>
      </c>
      <c r="M6410" s="64">
        <v>0</v>
      </c>
      <c r="N6410" s="65">
        <v>3.3333333333333333E-2</v>
      </c>
      <c r="O6410" s="65">
        <f>IFERROR(VLOOKUP(Tb_Reseller[[#This Row],[Kode Reseller]],[1]Sheet1!$A:$B,2,0),0)</f>
        <v>0</v>
      </c>
    </row>
    <row r="6411" spans="1:15" x14ac:dyDescent="0.25">
      <c r="A6411" s="13" t="s">
        <v>16892</v>
      </c>
      <c r="B6411" s="14" t="s">
        <v>16893</v>
      </c>
      <c r="C6411" s="15" t="s">
        <v>8202</v>
      </c>
      <c r="D6411" s="15" t="s">
        <v>13587</v>
      </c>
      <c r="E6411" s="16">
        <v>46181.352083333331</v>
      </c>
      <c r="F6411" s="7" t="s">
        <v>8268</v>
      </c>
      <c r="G6411" s="13" t="s">
        <v>432</v>
      </c>
      <c r="H6411" s="15" t="str">
        <f>UPPER(Tb_Reseller[[#This Row],[Agen id]]&amp;"-"&amp;VLOOKUP(Tb_Reseller[[#This Row],[Agen id]],A:B,2,0)&amp;"("&amp;Tb_Reseller[[#This Row],[Short]]&amp;")")</f>
        <v>AR01800-FARID CELL(O)</v>
      </c>
      <c r="I6411" s="15" t="str">
        <f>VLOOKUP(Tb_Reseller[[#This Row],[Agen id]],Mapping_Agen!A:D,4,0)</f>
        <v>Prima</v>
      </c>
      <c r="J6411" s="7" t="str">
        <f>VLOOKUP(Tb_Reseller[[#This Row],[Agen id]],Mapping_Agen!A:C,3,0)</f>
        <v>BSD</v>
      </c>
      <c r="K6411" s="17" t="str">
        <f>TRIM(LEFT(Tb_Reseller[[#This Row],[Group]],2))</f>
        <v>O</v>
      </c>
      <c r="L6411" s="17" t="str">
        <f>VLOOKUP(Tb_Reseller[[#This Row],[Agen id]],Mapping_Agen!A:E,5,0)</f>
        <v>NON SCO</v>
      </c>
      <c r="M6411" s="64">
        <v>0.51612903225806428</v>
      </c>
      <c r="N6411" s="65">
        <v>0.56666666666666665</v>
      </c>
      <c r="O6411" s="65">
        <f>IFERROR(VLOOKUP(Tb_Reseller[[#This Row],[Kode Reseller]],[1]Sheet1!$A:$B,2,0),0)</f>
        <v>0.25</v>
      </c>
    </row>
    <row r="6412" spans="1:15" x14ac:dyDescent="0.25">
      <c r="A6412" s="13" t="s">
        <v>8002</v>
      </c>
      <c r="B6412" s="14" t="s">
        <v>16894</v>
      </c>
      <c r="C6412" s="15" t="s">
        <v>8262</v>
      </c>
      <c r="D6412" s="15" t="s">
        <v>9372</v>
      </c>
      <c r="E6412" s="16">
        <v>46183.568749999999</v>
      </c>
      <c r="F6412" s="13" t="s">
        <v>8204</v>
      </c>
      <c r="G6412" s="13" t="s">
        <v>8002</v>
      </c>
      <c r="H6412" s="15" t="str">
        <f>UPPER(Tb_Reseller[[#This Row],[Agen id]]&amp;"-"&amp;VLOOKUP(Tb_Reseller[[#This Row],[Agen id]],A:B,2,0)&amp;"("&amp;Tb_Reseller[[#This Row],[Short]]&amp;")")</f>
        <v>AR39822-MITA CELL(RL)</v>
      </c>
      <c r="I6412" s="15" t="str">
        <f>VLOOKUP(Tb_Reseller[[#This Row],[Agen id]],Mapping_Agen!A:D,4,0)</f>
        <v>No Limit</v>
      </c>
      <c r="J6412" s="7" t="str">
        <f>VLOOKUP(Tb_Reseller[[#This Row],[Agen id]],Mapping_Agen!A:C,3,0)</f>
        <v>PP</v>
      </c>
      <c r="K6412" s="17" t="str">
        <f>TRIM(LEFT(Tb_Reseller[[#This Row],[Group]],2))</f>
        <v>RL</v>
      </c>
      <c r="L6412" s="17" t="str">
        <f>VLOOKUP(Tb_Reseller[[#This Row],[Agen id]],Mapping_Agen!A:E,5,0)</f>
        <v>NON SCO</v>
      </c>
      <c r="M6412" s="64">
        <v>0</v>
      </c>
      <c r="N6412" s="65">
        <v>0</v>
      </c>
      <c r="O6412" s="65">
        <f>IFERROR(VLOOKUP(Tb_Reseller[[#This Row],[Kode Reseller]],[1]Sheet1!$A:$B,2,0),0)</f>
        <v>0</v>
      </c>
    </row>
    <row r="6413" spans="1:15" x14ac:dyDescent="0.25">
      <c r="A6413" s="13" t="s">
        <v>4360</v>
      </c>
      <c r="B6413" s="14" t="s">
        <v>16895</v>
      </c>
      <c r="C6413" s="15" t="s">
        <v>8202</v>
      </c>
      <c r="D6413" s="15" t="s">
        <v>11516</v>
      </c>
      <c r="E6413" s="16">
        <v>46167.284722222219</v>
      </c>
      <c r="F6413" s="13" t="s">
        <v>8204</v>
      </c>
      <c r="G6413" s="13" t="s">
        <v>4360</v>
      </c>
      <c r="H6413" s="15" t="str">
        <f>UPPER(Tb_Reseller[[#This Row],[Agen id]]&amp;"-"&amp;VLOOKUP(Tb_Reseller[[#This Row],[Agen id]],A:B,2,0)&amp;"("&amp;Tb_Reseller[[#This Row],[Short]]&amp;")")</f>
        <v>AR39768-SYAEFULLAH(O)</v>
      </c>
      <c r="I6413" s="15" t="str">
        <f>VLOOKUP(Tb_Reseller[[#This Row],[Agen id]],Mapping_Agen!A:D,4,0)</f>
        <v>Prima</v>
      </c>
      <c r="J6413" s="7" t="str">
        <f>VLOOKUP(Tb_Reseller[[#This Row],[Agen id]],Mapping_Agen!A:C,3,0)</f>
        <v>ONLINE</v>
      </c>
      <c r="K6413" s="17" t="str">
        <f>TRIM(LEFT(Tb_Reseller[[#This Row],[Group]],2))</f>
        <v>O</v>
      </c>
      <c r="L6413" s="17" t="str">
        <f>VLOOKUP(Tb_Reseller[[#This Row],[Agen id]],Mapping_Agen!A:E,5,0)</f>
        <v>ONLINE</v>
      </c>
      <c r="M6413" s="64">
        <v>0.25806451612903225</v>
      </c>
      <c r="N6413" s="65">
        <v>0.26666666666666666</v>
      </c>
      <c r="O6413" s="65">
        <f>IFERROR(VLOOKUP(Tb_Reseller[[#This Row],[Kode Reseller]],[1]Sheet1!$A:$B,2,0),0)</f>
        <v>0.25</v>
      </c>
    </row>
    <row r="6414" spans="1:15" x14ac:dyDescent="0.25">
      <c r="A6414" s="13" t="s">
        <v>8023</v>
      </c>
      <c r="B6414" s="14" t="s">
        <v>16896</v>
      </c>
      <c r="C6414" s="15" t="s">
        <v>8202</v>
      </c>
      <c r="D6414" s="15" t="s">
        <v>11516</v>
      </c>
      <c r="E6414" s="16">
        <v>46181.018750000003</v>
      </c>
      <c r="F6414" s="13" t="s">
        <v>8204</v>
      </c>
      <c r="G6414" s="13" t="s">
        <v>8023</v>
      </c>
      <c r="H6414" s="15" t="str">
        <f>UPPER(Tb_Reseller[[#This Row],[Agen id]]&amp;"-"&amp;VLOOKUP(Tb_Reseller[[#This Row],[Agen id]],A:B,2,0)&amp;"("&amp;Tb_Reseller[[#This Row],[Short]]&amp;")")</f>
        <v>AR39808-AMINAH NISSA(O)</v>
      </c>
      <c r="I6414" s="15" t="str">
        <f>VLOOKUP(Tb_Reseller[[#This Row],[Agen id]],Mapping_Agen!A:D,4,0)</f>
        <v>Prima</v>
      </c>
      <c r="J6414" s="7" t="str">
        <f>VLOOKUP(Tb_Reseller[[#This Row],[Agen id]],Mapping_Agen!A:C,3,0)</f>
        <v>ONLINE</v>
      </c>
      <c r="K6414" s="17" t="str">
        <f>TRIM(LEFT(Tb_Reseller[[#This Row],[Group]],2))</f>
        <v>O</v>
      </c>
      <c r="L6414" s="17" t="str">
        <f>VLOOKUP(Tb_Reseller[[#This Row],[Agen id]],Mapping_Agen!A:E,5,0)</f>
        <v>ONLINE</v>
      </c>
      <c r="M6414" s="64">
        <v>0</v>
      </c>
      <c r="N6414" s="65">
        <v>0</v>
      </c>
      <c r="O6414" s="65">
        <f>IFERROR(VLOOKUP(Tb_Reseller[[#This Row],[Kode Reseller]],[1]Sheet1!$A:$B,2,0),0)</f>
        <v>0</v>
      </c>
    </row>
    <row r="6415" spans="1:15" x14ac:dyDescent="0.25">
      <c r="A6415" s="13" t="s">
        <v>8008</v>
      </c>
      <c r="B6415" s="14" t="s">
        <v>16897</v>
      </c>
      <c r="C6415" s="15" t="s">
        <v>8262</v>
      </c>
      <c r="D6415" s="15" t="s">
        <v>8203</v>
      </c>
      <c r="E6415" s="16">
        <v>46184.572222222218</v>
      </c>
      <c r="F6415" s="13" t="s">
        <v>8204</v>
      </c>
      <c r="G6415" s="13" t="s">
        <v>8008</v>
      </c>
      <c r="H6415" s="15" t="str">
        <f>UPPER(Tb_Reseller[[#This Row],[Agen id]]&amp;"-"&amp;VLOOKUP(Tb_Reseller[[#This Row],[Agen id]],A:B,2,0)&amp;"("&amp;Tb_Reseller[[#This Row],[Short]]&amp;")")</f>
        <v>AR39828-WARUNG UCOK LUBIS(RL)</v>
      </c>
      <c r="I6415" s="15" t="str">
        <f>VLOOKUP(Tb_Reseller[[#This Row],[Agen id]],Mapping_Agen!A:D,4,0)</f>
        <v>Limit</v>
      </c>
      <c r="J6415" s="7" t="str">
        <f>VLOOKUP(Tb_Reseller[[#This Row],[Agen id]],Mapping_Agen!A:C,3,0)</f>
        <v>BSD</v>
      </c>
      <c r="K6415" s="17" t="str">
        <f>TRIM(LEFT(Tb_Reseller[[#This Row],[Group]],2))</f>
        <v>RL</v>
      </c>
      <c r="L6415" s="17" t="str">
        <f>VLOOKUP(Tb_Reseller[[#This Row],[Agen id]],Mapping_Agen!A:E,5,0)</f>
        <v>Hupron</v>
      </c>
      <c r="M6415" s="64">
        <v>11.87096774193558</v>
      </c>
      <c r="N6415" s="65">
        <v>11.099999999999971</v>
      </c>
      <c r="O6415" s="65">
        <f>IFERROR(VLOOKUP(Tb_Reseller[[#This Row],[Kode Reseller]],[1]Sheet1!$A:$B,2,0),0)</f>
        <v>10.25</v>
      </c>
    </row>
    <row r="6416" spans="1:15" x14ac:dyDescent="0.25">
      <c r="A6416" s="13" t="s">
        <v>8027</v>
      </c>
      <c r="B6416" s="14" t="s">
        <v>16898</v>
      </c>
      <c r="C6416" s="15" t="s">
        <v>8202</v>
      </c>
      <c r="D6416" s="15" t="s">
        <v>11516</v>
      </c>
      <c r="E6416" s="16">
        <v>46183.854166666657</v>
      </c>
      <c r="F6416" s="13" t="s">
        <v>8204</v>
      </c>
      <c r="G6416" s="13" t="s">
        <v>8027</v>
      </c>
      <c r="H6416" s="15" t="str">
        <f>UPPER(Tb_Reseller[[#This Row],[Agen id]]&amp;"-"&amp;VLOOKUP(Tb_Reseller[[#This Row],[Agen id]],A:B,2,0)&amp;"("&amp;Tb_Reseller[[#This Row],[Short]]&amp;")")</f>
        <v>AR39825-SAEPULLOH(O)</v>
      </c>
      <c r="I6416" s="15" t="str">
        <f>VLOOKUP(Tb_Reseller[[#This Row],[Agen id]],Mapping_Agen!A:D,4,0)</f>
        <v>Prima</v>
      </c>
      <c r="J6416" s="7" t="str">
        <f>VLOOKUP(Tb_Reseller[[#This Row],[Agen id]],Mapping_Agen!A:C,3,0)</f>
        <v>ONLINE</v>
      </c>
      <c r="K6416" s="17" t="str">
        <f>TRIM(LEFT(Tb_Reseller[[#This Row],[Group]],2))</f>
        <v>O</v>
      </c>
      <c r="L6416" s="17" t="str">
        <f>VLOOKUP(Tb_Reseller[[#This Row],[Agen id]],Mapping_Agen!A:E,5,0)</f>
        <v>ONLINE</v>
      </c>
      <c r="M6416" s="64">
        <v>0</v>
      </c>
      <c r="N6416" s="65">
        <v>0</v>
      </c>
      <c r="O6416" s="65">
        <f>IFERROR(VLOOKUP(Tb_Reseller[[#This Row],[Kode Reseller]],[1]Sheet1!$A:$B,2,0),0)</f>
        <v>0</v>
      </c>
    </row>
    <row r="6417" spans="1:15" x14ac:dyDescent="0.25">
      <c r="A6417" s="13" t="s">
        <v>1381</v>
      </c>
      <c r="B6417" s="14" t="s">
        <v>16899</v>
      </c>
      <c r="C6417" s="15" t="s">
        <v>8202</v>
      </c>
      <c r="D6417" s="15" t="s">
        <v>11516</v>
      </c>
      <c r="E6417" s="16">
        <v>46182.590277777781</v>
      </c>
      <c r="F6417" s="13" t="s">
        <v>8204</v>
      </c>
      <c r="G6417" s="13" t="s">
        <v>1381</v>
      </c>
      <c r="H6417" s="15" t="str">
        <f>UPPER(Tb_Reseller[[#This Row],[Agen id]]&amp;"-"&amp;VLOOKUP(Tb_Reseller[[#This Row],[Agen id]],A:B,2,0)&amp;"("&amp;Tb_Reseller[[#This Row],[Short]]&amp;")")</f>
        <v>AR39817-AZIZAH.NET1(O)</v>
      </c>
      <c r="I6417" s="15" t="str">
        <f>VLOOKUP(Tb_Reseller[[#This Row],[Agen id]],Mapping_Agen!A:D,4,0)</f>
        <v>Prima</v>
      </c>
      <c r="J6417" s="7" t="str">
        <f>VLOOKUP(Tb_Reseller[[#This Row],[Agen id]],Mapping_Agen!A:C,3,0)</f>
        <v>ONLINE</v>
      </c>
      <c r="K6417" s="17" t="str">
        <f>TRIM(LEFT(Tb_Reseller[[#This Row],[Group]],2))</f>
        <v>O</v>
      </c>
      <c r="L6417" s="17" t="str">
        <f>VLOOKUP(Tb_Reseller[[#This Row],[Agen id]],Mapping_Agen!A:E,5,0)</f>
        <v>ONLINE</v>
      </c>
      <c r="M6417" s="64">
        <v>1.9999999999999984</v>
      </c>
      <c r="N6417" s="65">
        <v>0.96666666666666656</v>
      </c>
      <c r="O6417" s="65">
        <f>IFERROR(VLOOKUP(Tb_Reseller[[#This Row],[Kode Reseller]],[1]Sheet1!$A:$B,2,0),0)</f>
        <v>1.5</v>
      </c>
    </row>
    <row r="6418" spans="1:15" x14ac:dyDescent="0.25">
      <c r="A6418" s="13" t="s">
        <v>6729</v>
      </c>
      <c r="B6418" s="14" t="s">
        <v>16900</v>
      </c>
      <c r="C6418" s="15" t="s">
        <v>8213</v>
      </c>
      <c r="D6418" s="15" t="s">
        <v>11516</v>
      </c>
      <c r="E6418" s="16">
        <v>44602.270138888889</v>
      </c>
      <c r="F6418" s="13" t="s">
        <v>8204</v>
      </c>
      <c r="G6418" s="13" t="s">
        <v>6729</v>
      </c>
      <c r="H6418" s="15" t="str">
        <f>UPPER(Tb_Reseller[[#This Row],[Agen id]]&amp;"-"&amp;VLOOKUP(Tb_Reseller[[#This Row],[Agen id]],A:B,2,0)&amp;"("&amp;Tb_Reseller[[#This Row],[Short]]&amp;")")</f>
        <v>AR29829-KHALID CELL(P)</v>
      </c>
      <c r="I6418" s="15" t="str">
        <f>VLOOKUP(Tb_Reseller[[#This Row],[Agen id]],Mapping_Agen!A:D,4,0)</f>
        <v>Prima</v>
      </c>
      <c r="J6418" s="7" t="str">
        <f>VLOOKUP(Tb_Reseller[[#This Row],[Agen id]],Mapping_Agen!A:C,3,0)</f>
        <v>ONLINE</v>
      </c>
      <c r="K6418" s="17" t="str">
        <f>TRIM(LEFT(Tb_Reseller[[#This Row],[Group]],2))</f>
        <v>P</v>
      </c>
      <c r="L6418" s="17" t="str">
        <f>VLOOKUP(Tb_Reseller[[#This Row],[Agen id]],Mapping_Agen!A:E,5,0)</f>
        <v>ONLINE</v>
      </c>
      <c r="M6418" s="64">
        <v>0</v>
      </c>
      <c r="N6418" s="65">
        <v>0</v>
      </c>
      <c r="O6418" s="65">
        <f>IFERROR(VLOOKUP(Tb_Reseller[[#This Row],[Kode Reseller]],[1]Sheet1!$A:$B,2,0),0)</f>
        <v>0</v>
      </c>
    </row>
    <row r="6419" spans="1:15" x14ac:dyDescent="0.25">
      <c r="A6419" s="13" t="s">
        <v>514</v>
      </c>
      <c r="B6419" s="14" t="s">
        <v>16901</v>
      </c>
      <c r="C6419" s="15" t="s">
        <v>8202</v>
      </c>
      <c r="D6419" s="15" t="s">
        <v>11516</v>
      </c>
      <c r="E6419" s="16">
        <v>45882.597916666673</v>
      </c>
      <c r="F6419" s="13" t="s">
        <v>8204</v>
      </c>
      <c r="G6419" s="13" t="s">
        <v>514</v>
      </c>
      <c r="H6419" s="15" t="str">
        <f>UPPER(Tb_Reseller[[#This Row],[Agen id]]&amp;"-"&amp;VLOOKUP(Tb_Reseller[[#This Row],[Agen id]],A:B,2,0)&amp;"("&amp;Tb_Reseller[[#This Row],[Short]]&amp;")")</f>
        <v>AR38618-AGUNG(O)</v>
      </c>
      <c r="I6419" s="15" t="str">
        <f>VLOOKUP(Tb_Reseller[[#This Row],[Agen id]],Mapping_Agen!A:D,4,0)</f>
        <v>Prima</v>
      </c>
      <c r="J6419" s="7" t="str">
        <f>VLOOKUP(Tb_Reseller[[#This Row],[Agen id]],Mapping_Agen!A:C,3,0)</f>
        <v>ONLINE</v>
      </c>
      <c r="K6419" s="17" t="str">
        <f>TRIM(LEFT(Tb_Reseller[[#This Row],[Group]],2))</f>
        <v>O</v>
      </c>
      <c r="L6419" s="17" t="str">
        <f>VLOOKUP(Tb_Reseller[[#This Row],[Agen id]],Mapping_Agen!A:E,5,0)</f>
        <v>ONLINE</v>
      </c>
      <c r="M6419" s="64">
        <v>5.8709677419354795</v>
      </c>
      <c r="N6419" s="65">
        <v>6.6666666666666528</v>
      </c>
      <c r="O6419" s="65">
        <f>IFERROR(VLOOKUP(Tb_Reseller[[#This Row],[Kode Reseller]],[1]Sheet1!$A:$B,2,0),0)</f>
        <v>8.25</v>
      </c>
    </row>
    <row r="6420" spans="1:15" x14ac:dyDescent="0.25">
      <c r="A6420" s="13" t="s">
        <v>16902</v>
      </c>
      <c r="B6420" s="14" t="s">
        <v>16903</v>
      </c>
      <c r="C6420" s="15" t="s">
        <v>8262</v>
      </c>
      <c r="D6420" s="15" t="s">
        <v>10081</v>
      </c>
      <c r="E6420" s="16">
        <v>46181.421527777777</v>
      </c>
      <c r="F6420" s="7" t="s">
        <v>8268</v>
      </c>
      <c r="G6420" s="13" t="s">
        <v>1186</v>
      </c>
      <c r="H6420" s="15" t="str">
        <f>UPPER(Tb_Reseller[[#This Row],[Agen id]]&amp;"-"&amp;VLOOKUP(Tb_Reseller[[#This Row],[Agen id]],A:B,2,0)&amp;"("&amp;Tb_Reseller[[#This Row],[Short]]&amp;")")</f>
        <v>AR12074-IMAS AR CELL(RL)</v>
      </c>
      <c r="I6420" s="15" t="str">
        <f>VLOOKUP(Tb_Reseller[[#This Row],[Agen id]],Mapping_Agen!A:D,4,0)</f>
        <v>Limit</v>
      </c>
      <c r="J6420" s="7" t="str">
        <f>VLOOKUP(Tb_Reseller[[#This Row],[Agen id]],Mapping_Agen!A:C,3,0)</f>
        <v>PP</v>
      </c>
      <c r="K6420" s="17" t="str">
        <f>TRIM(LEFT(Tb_Reseller[[#This Row],[Group]],2))</f>
        <v>RL</v>
      </c>
      <c r="L6420" s="17" t="str">
        <f>VLOOKUP(Tb_Reseller[[#This Row],[Agen id]],Mapping_Agen!A:E,5,0)</f>
        <v>Mas Komarjaya</v>
      </c>
      <c r="M6420" s="64">
        <v>1.1290322580645153</v>
      </c>
      <c r="N6420" s="65">
        <v>1.1000000000000001</v>
      </c>
      <c r="O6420" s="65">
        <f>IFERROR(VLOOKUP(Tb_Reseller[[#This Row],[Kode Reseller]],[1]Sheet1!$A:$B,2,0),0)</f>
        <v>1.25</v>
      </c>
    </row>
    <row r="6421" spans="1:15" x14ac:dyDescent="0.25">
      <c r="A6421" s="13" t="s">
        <v>8035</v>
      </c>
      <c r="B6421" s="14" t="s">
        <v>16904</v>
      </c>
      <c r="C6421" s="15" t="s">
        <v>8202</v>
      </c>
      <c r="D6421" s="15" t="s">
        <v>11516</v>
      </c>
      <c r="E6421" s="16">
        <v>46186.644444444442</v>
      </c>
      <c r="F6421" s="13" t="s">
        <v>8204</v>
      </c>
      <c r="G6421" s="13" t="s">
        <v>8035</v>
      </c>
      <c r="H6421" s="15" t="str">
        <f>UPPER(Tb_Reseller[[#This Row],[Agen id]]&amp;"-"&amp;VLOOKUP(Tb_Reseller[[#This Row],[Agen id]],A:B,2,0)&amp;"("&amp;Tb_Reseller[[#This Row],[Short]]&amp;")")</f>
        <v>AR39836-TOKO NAUFAL(O)</v>
      </c>
      <c r="I6421" s="15" t="str">
        <f>VLOOKUP(Tb_Reseller[[#This Row],[Agen id]],Mapping_Agen!A:D,4,0)</f>
        <v>Prima</v>
      </c>
      <c r="J6421" s="7" t="str">
        <f>VLOOKUP(Tb_Reseller[[#This Row],[Agen id]],Mapping_Agen!A:C,3,0)</f>
        <v>ONLINE</v>
      </c>
      <c r="K6421" s="17" t="str">
        <f>TRIM(LEFT(Tb_Reseller[[#This Row],[Group]],2))</f>
        <v>O</v>
      </c>
      <c r="L6421" s="17" t="str">
        <f>VLOOKUP(Tb_Reseller[[#This Row],[Agen id]],Mapping_Agen!A:E,5,0)</f>
        <v>ONLINE</v>
      </c>
      <c r="M6421" s="64">
        <v>0</v>
      </c>
      <c r="N6421" s="65">
        <v>0</v>
      </c>
      <c r="O6421" s="65">
        <f>IFERROR(VLOOKUP(Tb_Reseller[[#This Row],[Kode Reseller]],[1]Sheet1!$A:$B,2,0),0)</f>
        <v>0</v>
      </c>
    </row>
    <row r="6422" spans="1:15" x14ac:dyDescent="0.25">
      <c r="A6422" s="13" t="s">
        <v>8037</v>
      </c>
      <c r="B6422" s="14" t="s">
        <v>16905</v>
      </c>
      <c r="C6422" s="15" t="s">
        <v>8202</v>
      </c>
      <c r="D6422" s="15" t="s">
        <v>11516</v>
      </c>
      <c r="E6422" s="16">
        <v>46186.811805555553</v>
      </c>
      <c r="F6422" s="13" t="s">
        <v>8204</v>
      </c>
      <c r="G6422" s="13" t="s">
        <v>8037</v>
      </c>
      <c r="H6422" s="15" t="str">
        <f>UPPER(Tb_Reseller[[#This Row],[Agen id]]&amp;"-"&amp;VLOOKUP(Tb_Reseller[[#This Row],[Agen id]],A:B,2,0)&amp;"("&amp;Tb_Reseller[[#This Row],[Short]]&amp;")")</f>
        <v>AR39837-AL MALIK(O)</v>
      </c>
      <c r="I6422" s="15" t="str">
        <f>VLOOKUP(Tb_Reseller[[#This Row],[Agen id]],Mapping_Agen!A:D,4,0)</f>
        <v>Prima</v>
      </c>
      <c r="J6422" s="7" t="str">
        <f>VLOOKUP(Tb_Reseller[[#This Row],[Agen id]],Mapping_Agen!A:C,3,0)</f>
        <v>ONLINE</v>
      </c>
      <c r="K6422" s="17" t="str">
        <f>TRIM(LEFT(Tb_Reseller[[#This Row],[Group]],2))</f>
        <v>O</v>
      </c>
      <c r="L6422" s="17" t="str">
        <f>VLOOKUP(Tb_Reseller[[#This Row],[Agen id]],Mapping_Agen!A:E,5,0)</f>
        <v>ONLINE</v>
      </c>
      <c r="M6422" s="64">
        <v>0</v>
      </c>
      <c r="N6422" s="65">
        <v>0</v>
      </c>
      <c r="O6422" s="65">
        <f>IFERROR(VLOOKUP(Tb_Reseller[[#This Row],[Kode Reseller]],[1]Sheet1!$A:$B,2,0),0)</f>
        <v>0</v>
      </c>
    </row>
    <row r="6423" spans="1:15" x14ac:dyDescent="0.25">
      <c r="A6423" s="13" t="s">
        <v>8015</v>
      </c>
      <c r="B6423" s="14" t="s">
        <v>16906</v>
      </c>
      <c r="C6423" s="15" t="s">
        <v>8213</v>
      </c>
      <c r="D6423" s="15" t="s">
        <v>9372</v>
      </c>
      <c r="E6423" s="16">
        <v>46188.40625</v>
      </c>
      <c r="F6423" s="13" t="s">
        <v>8204</v>
      </c>
      <c r="G6423" s="13" t="s">
        <v>8015</v>
      </c>
      <c r="H6423" s="15" t="str">
        <f>UPPER(Tb_Reseller[[#This Row],[Agen id]]&amp;"-"&amp;VLOOKUP(Tb_Reseller[[#This Row],[Agen id]],A:B,2,0)&amp;"("&amp;Tb_Reseller[[#This Row],[Short]]&amp;")")</f>
        <v>AR39840-RAJA CELL(P)</v>
      </c>
      <c r="I6423" s="15" t="str">
        <f>VLOOKUP(Tb_Reseller[[#This Row],[Agen id]],Mapping_Agen!A:D,4,0)</f>
        <v>No Limit</v>
      </c>
      <c r="J6423" s="7" t="str">
        <f>VLOOKUP(Tb_Reseller[[#This Row],[Agen id]],Mapping_Agen!A:C,3,0)</f>
        <v>PP</v>
      </c>
      <c r="K6423" s="17" t="str">
        <f>TRIM(LEFT(Tb_Reseller[[#This Row],[Group]],2))</f>
        <v>P</v>
      </c>
      <c r="L6423" s="17" t="str">
        <f>VLOOKUP(Tb_Reseller[[#This Row],[Agen id]],Mapping_Agen!A:E,5,0)</f>
        <v>NON SCO</v>
      </c>
      <c r="M6423" s="64">
        <v>1.0645161290322573</v>
      </c>
      <c r="N6423" s="65">
        <v>1.0333333333333332</v>
      </c>
      <c r="O6423" s="65">
        <f>IFERROR(VLOOKUP(Tb_Reseller[[#This Row],[Kode Reseller]],[1]Sheet1!$A:$B,2,0),0)</f>
        <v>1.25</v>
      </c>
    </row>
    <row r="6424" spans="1:15" x14ac:dyDescent="0.25">
      <c r="A6424" s="13" t="s">
        <v>16907</v>
      </c>
      <c r="B6424" s="14" t="s">
        <v>16908</v>
      </c>
      <c r="C6424" s="15" t="s">
        <v>8213</v>
      </c>
      <c r="D6424" s="15" t="s">
        <v>16909</v>
      </c>
      <c r="E6424" s="16">
        <v>46188.588194444441</v>
      </c>
      <c r="F6424" s="13" t="s">
        <v>8268</v>
      </c>
      <c r="G6424" s="13" t="s">
        <v>1759</v>
      </c>
      <c r="H6424" s="15" t="str">
        <f>UPPER(Tb_Reseller[[#This Row],[Agen id]]&amp;"-"&amp;VLOOKUP(Tb_Reseller[[#This Row],[Agen id]],A:B,2,0)&amp;"("&amp;Tb_Reseller[[#This Row],[Short]]&amp;")")</f>
        <v>AR19022-DEWI CELL(P)</v>
      </c>
      <c r="I6424" s="15" t="str">
        <f>VLOOKUP(Tb_Reseller[[#This Row],[Agen id]],Mapping_Agen!A:D,4,0)</f>
        <v>Prima</v>
      </c>
      <c r="J6424" s="7" t="str">
        <f>VLOOKUP(Tb_Reseller[[#This Row],[Agen id]],Mapping_Agen!A:C,3,0)</f>
        <v>PRG</v>
      </c>
      <c r="K6424" s="17" t="str">
        <f>TRIM(LEFT(Tb_Reseller[[#This Row],[Group]],2))</f>
        <v>P</v>
      </c>
      <c r="L6424" s="17" t="str">
        <f>VLOOKUP(Tb_Reseller[[#This Row],[Agen id]],Mapping_Agen!A:E,5,0)</f>
        <v>Khoirul Anan</v>
      </c>
      <c r="M6424" s="64">
        <v>3.0645161290322558</v>
      </c>
      <c r="N6424" s="65">
        <v>2.7</v>
      </c>
      <c r="O6424" s="65">
        <f>IFERROR(VLOOKUP(Tb_Reseller[[#This Row],[Kode Reseller]],[1]Sheet1!$A:$B,2,0),0)</f>
        <v>2.25</v>
      </c>
    </row>
    <row r="6425" spans="1:15" x14ac:dyDescent="0.25">
      <c r="A6425" s="13" t="s">
        <v>16910</v>
      </c>
      <c r="B6425" s="14" t="s">
        <v>16911</v>
      </c>
      <c r="C6425" s="15" t="s">
        <v>8213</v>
      </c>
      <c r="D6425" s="15" t="s">
        <v>11432</v>
      </c>
      <c r="E6425" s="16">
        <v>44517.718055555553</v>
      </c>
      <c r="F6425" s="7" t="s">
        <v>8268</v>
      </c>
      <c r="G6425" s="13" t="s">
        <v>2363</v>
      </c>
      <c r="H6425" s="15" t="str">
        <f>UPPER(Tb_Reseller[[#This Row],[Agen id]]&amp;"-"&amp;VLOOKUP(Tb_Reseller[[#This Row],[Agen id]],A:B,2,0)&amp;"("&amp;Tb_Reseller[[#This Row],[Short]]&amp;")")</f>
        <v>AR26439-AZKA PRIMA(P)</v>
      </c>
      <c r="I6425" s="15" t="str">
        <f>VLOOKUP(Tb_Reseller[[#This Row],[Agen id]],Mapping_Agen!A:D,4,0)</f>
        <v>Prima</v>
      </c>
      <c r="J6425" s="7" t="str">
        <f>VLOOKUP(Tb_Reseller[[#This Row],[Agen id]],Mapping_Agen!A:C,3,0)</f>
        <v>PP</v>
      </c>
      <c r="K6425" s="17" t="str">
        <f>TRIM(LEFT(Tb_Reseller[[#This Row],[Group]],2))</f>
        <v>P</v>
      </c>
      <c r="L6425" s="17" t="str">
        <f>VLOOKUP(Tb_Reseller[[#This Row],[Agen id]],Mapping_Agen!A:E,5,0)</f>
        <v>Mas Komarjaya</v>
      </c>
      <c r="M6425" s="64">
        <v>0.29032258064516125</v>
      </c>
      <c r="N6425" s="65">
        <v>0.36666666666666664</v>
      </c>
      <c r="O6425" s="65">
        <f>IFERROR(VLOOKUP(Tb_Reseller[[#This Row],[Kode Reseller]],[1]Sheet1!$A:$B,2,0),0)</f>
        <v>0.75</v>
      </c>
    </row>
    <row r="6426" spans="1:15" x14ac:dyDescent="0.25">
      <c r="A6426" s="13" t="s">
        <v>8025</v>
      </c>
      <c r="B6426" s="14" t="s">
        <v>16912</v>
      </c>
      <c r="C6426" s="15" t="s">
        <v>8202</v>
      </c>
      <c r="D6426" s="15" t="s">
        <v>11516</v>
      </c>
      <c r="E6426" s="16">
        <v>46183.446527777778</v>
      </c>
      <c r="F6426" s="13" t="s">
        <v>8204</v>
      </c>
      <c r="G6426" s="13" t="s">
        <v>8025</v>
      </c>
      <c r="H6426" s="15" t="str">
        <f>UPPER(Tb_Reseller[[#This Row],[Agen id]]&amp;"-"&amp;VLOOKUP(Tb_Reseller[[#This Row],[Agen id]],A:B,2,0)&amp;"("&amp;Tb_Reseller[[#This Row],[Short]]&amp;")")</f>
        <v>AR39820-MUSA CALL(O)</v>
      </c>
      <c r="I6426" s="15" t="str">
        <f>VLOOKUP(Tb_Reseller[[#This Row],[Agen id]],Mapping_Agen!A:D,4,0)</f>
        <v>Prima</v>
      </c>
      <c r="J6426" s="7" t="str">
        <f>VLOOKUP(Tb_Reseller[[#This Row],[Agen id]],Mapping_Agen!A:C,3,0)</f>
        <v>ONLINE</v>
      </c>
      <c r="K6426" s="17" t="str">
        <f>TRIM(LEFT(Tb_Reseller[[#This Row],[Group]],2))</f>
        <v>O</v>
      </c>
      <c r="L6426" s="17" t="str">
        <f>VLOOKUP(Tb_Reseller[[#This Row],[Agen id]],Mapping_Agen!A:E,5,0)</f>
        <v>ONLINE</v>
      </c>
      <c r="M6426" s="64">
        <v>0</v>
      </c>
      <c r="N6426" s="65">
        <v>0</v>
      </c>
      <c r="O6426" s="65">
        <f>IFERROR(VLOOKUP(Tb_Reseller[[#This Row],[Kode Reseller]],[1]Sheet1!$A:$B,2,0),0)</f>
        <v>0</v>
      </c>
    </row>
    <row r="6427" spans="1:15" x14ac:dyDescent="0.25">
      <c r="A6427" s="13" t="s">
        <v>8039</v>
      </c>
      <c r="B6427" s="14" t="s">
        <v>16913</v>
      </c>
      <c r="C6427" s="15" t="s">
        <v>8202</v>
      </c>
      <c r="D6427" s="15" t="s">
        <v>11516</v>
      </c>
      <c r="E6427" s="16">
        <v>46191.22152777778</v>
      </c>
      <c r="F6427" s="13" t="s">
        <v>8204</v>
      </c>
      <c r="G6427" s="13" t="s">
        <v>8039</v>
      </c>
      <c r="H6427" s="15" t="str">
        <f>UPPER(Tb_Reseller[[#This Row],[Agen id]]&amp;"-"&amp;VLOOKUP(Tb_Reseller[[#This Row],[Agen id]],A:B,2,0)&amp;"("&amp;Tb_Reseller[[#This Row],[Short]]&amp;")")</f>
        <v>AR39848-DANA CELL(O)</v>
      </c>
      <c r="I6427" s="15" t="str">
        <f>VLOOKUP(Tb_Reseller[[#This Row],[Agen id]],Mapping_Agen!A:D,4,0)</f>
        <v>Prima</v>
      </c>
      <c r="J6427" s="7" t="str">
        <f>VLOOKUP(Tb_Reseller[[#This Row],[Agen id]],Mapping_Agen!A:C,3,0)</f>
        <v>ONLINE</v>
      </c>
      <c r="K6427" s="17" t="str">
        <f>TRIM(LEFT(Tb_Reseller[[#This Row],[Group]],2))</f>
        <v>O</v>
      </c>
      <c r="L6427" s="17" t="str">
        <f>VLOOKUP(Tb_Reseller[[#This Row],[Agen id]],Mapping_Agen!A:E,5,0)</f>
        <v>ONLINE</v>
      </c>
      <c r="M6427" s="64">
        <v>0</v>
      </c>
      <c r="N6427" s="65">
        <v>0</v>
      </c>
      <c r="O6427" s="65">
        <f>IFERROR(VLOOKUP(Tb_Reseller[[#This Row],[Kode Reseller]],[1]Sheet1!$A:$B,2,0),0)</f>
        <v>0</v>
      </c>
    </row>
    <row r="6428" spans="1:15" x14ac:dyDescent="0.25">
      <c r="A6428" s="13" t="s">
        <v>16914</v>
      </c>
      <c r="B6428" s="14" t="s">
        <v>16915</v>
      </c>
      <c r="C6428" s="15" t="s">
        <v>8213</v>
      </c>
      <c r="D6428" s="15" t="s">
        <v>9271</v>
      </c>
      <c r="E6428" s="16">
        <v>46193.435416666667</v>
      </c>
      <c r="F6428" s="7" t="s">
        <v>8268</v>
      </c>
      <c r="G6428" s="13" t="s">
        <v>1116</v>
      </c>
      <c r="H6428" s="15" t="str">
        <f>UPPER(Tb_Reseller[[#This Row],[Agen id]]&amp;"-"&amp;VLOOKUP(Tb_Reseller[[#This Row],[Agen id]],A:B,2,0)&amp;"("&amp;Tb_Reseller[[#This Row],[Short]]&amp;")")</f>
        <v>AR11527-BU DONI CELL(P)</v>
      </c>
      <c r="I6428" s="15" t="str">
        <f>VLOOKUP(Tb_Reseller[[#This Row],[Agen id]],Mapping_Agen!A:D,4,0)</f>
        <v>Prima</v>
      </c>
      <c r="J6428" s="7" t="str">
        <f>VLOOKUP(Tb_Reseller[[#This Row],[Agen id]],Mapping_Agen!A:C,3,0)</f>
        <v>BSD</v>
      </c>
      <c r="K6428" s="17" t="str">
        <f>TRIM(LEFT(Tb_Reseller[[#This Row],[Group]],2))</f>
        <v>P</v>
      </c>
      <c r="L6428" s="17" t="str">
        <f>VLOOKUP(Tb_Reseller[[#This Row],[Agen id]],Mapping_Agen!A:E,5,0)</f>
        <v>NON SCO</v>
      </c>
      <c r="M6428" s="64">
        <v>0</v>
      </c>
      <c r="N6428" s="65">
        <v>0</v>
      </c>
      <c r="O6428" s="65">
        <f>IFERROR(VLOOKUP(Tb_Reseller[[#This Row],[Kode Reseller]],[1]Sheet1!$A:$B,2,0),0)</f>
        <v>0</v>
      </c>
    </row>
    <row r="6429" spans="1:15" x14ac:dyDescent="0.25">
      <c r="A6429" s="13" t="s">
        <v>8019</v>
      </c>
      <c r="B6429" s="14" t="s">
        <v>16916</v>
      </c>
      <c r="C6429" s="15" t="s">
        <v>8262</v>
      </c>
      <c r="D6429" s="15" t="s">
        <v>9372</v>
      </c>
      <c r="E6429" s="16">
        <v>46190.761805555558</v>
      </c>
      <c r="F6429" s="13" t="s">
        <v>8204</v>
      </c>
      <c r="G6429" s="13" t="s">
        <v>8019</v>
      </c>
      <c r="H6429" s="15" t="str">
        <f>UPPER(Tb_Reseller[[#This Row],[Agen id]]&amp;"-"&amp;VLOOKUP(Tb_Reseller[[#This Row],[Agen id]],A:B,2,0)&amp;"("&amp;Tb_Reseller[[#This Row],[Short]]&amp;")")</f>
        <v>AR39845-LIS CELL(RL)</v>
      </c>
      <c r="I6429" s="15" t="str">
        <f>VLOOKUP(Tb_Reseller[[#This Row],[Agen id]],Mapping_Agen!A:D,4,0)</f>
        <v>No Limit</v>
      </c>
      <c r="J6429" s="7" t="str">
        <f>VLOOKUP(Tb_Reseller[[#This Row],[Agen id]],Mapping_Agen!A:C,3,0)</f>
        <v>PP</v>
      </c>
      <c r="K6429" s="17" t="str">
        <f>TRIM(LEFT(Tb_Reseller[[#This Row],[Group]],2))</f>
        <v>RL</v>
      </c>
      <c r="L6429" s="17" t="str">
        <f>VLOOKUP(Tb_Reseller[[#This Row],[Agen id]],Mapping_Agen!A:E,5,0)</f>
        <v>NON SCO</v>
      </c>
      <c r="M6429" s="64">
        <v>0</v>
      </c>
      <c r="N6429" s="65">
        <v>0</v>
      </c>
      <c r="O6429" s="65">
        <f>IFERROR(VLOOKUP(Tb_Reseller[[#This Row],[Kode Reseller]],[1]Sheet1!$A:$B,2,0),0)</f>
        <v>0</v>
      </c>
    </row>
    <row r="6430" spans="1:15" x14ac:dyDescent="0.25">
      <c r="A6430" s="13" t="s">
        <v>1160</v>
      </c>
      <c r="B6430" s="14" t="s">
        <v>16917</v>
      </c>
      <c r="C6430" s="15" t="s">
        <v>8202</v>
      </c>
      <c r="D6430" s="15" t="s">
        <v>11516</v>
      </c>
      <c r="E6430" s="16">
        <v>46194.881944444453</v>
      </c>
      <c r="F6430" s="13" t="s">
        <v>8204</v>
      </c>
      <c r="G6430" s="13" t="s">
        <v>1160</v>
      </c>
      <c r="H6430" s="15" t="str">
        <f>UPPER(Tb_Reseller[[#This Row],[Agen id]]&amp;"-"&amp;VLOOKUP(Tb_Reseller[[#This Row],[Agen id]],A:B,2,0)&amp;"("&amp;Tb_Reseller[[#This Row],[Short]]&amp;")")</f>
        <v>AR39857-RIRI123(O)</v>
      </c>
      <c r="I6430" s="15" t="str">
        <f>VLOOKUP(Tb_Reseller[[#This Row],[Agen id]],Mapping_Agen!A:D,4,0)</f>
        <v>Prima</v>
      </c>
      <c r="J6430" s="7" t="str">
        <f>VLOOKUP(Tb_Reseller[[#This Row],[Agen id]],Mapping_Agen!A:C,3,0)</f>
        <v>ONLINE</v>
      </c>
      <c r="K6430" s="17" t="str">
        <f>TRIM(LEFT(Tb_Reseller[[#This Row],[Group]],2))</f>
        <v>O</v>
      </c>
      <c r="L6430" s="17" t="str">
        <f>VLOOKUP(Tb_Reseller[[#This Row],[Agen id]],Mapping_Agen!A:E,5,0)</f>
        <v>ONLINE</v>
      </c>
      <c r="M6430" s="64">
        <v>2.1612903225806437</v>
      </c>
      <c r="N6430" s="65">
        <v>2.5333333333333341</v>
      </c>
      <c r="O6430" s="65">
        <f>IFERROR(VLOOKUP(Tb_Reseller[[#This Row],[Kode Reseller]],[1]Sheet1!$A:$B,2,0),0)</f>
        <v>2.75</v>
      </c>
    </row>
    <row r="6431" spans="1:15" x14ac:dyDescent="0.25">
      <c r="A6431" s="13" t="s">
        <v>16918</v>
      </c>
      <c r="B6431" s="14" t="s">
        <v>16919</v>
      </c>
      <c r="C6431" s="15" t="s">
        <v>8361</v>
      </c>
      <c r="D6431" s="15" t="s">
        <v>16920</v>
      </c>
      <c r="E6431" s="16">
        <v>46196.731249999997</v>
      </c>
      <c r="F6431" s="13" t="s">
        <v>8268</v>
      </c>
      <c r="G6431" s="13" t="s">
        <v>379</v>
      </c>
      <c r="H6431" s="15" t="str">
        <f>UPPER(Tb_Reseller[[#This Row],[Agen id]]&amp;"-"&amp;VLOOKUP(Tb_Reseller[[#This Row],[Agen id]],A:B,2,0)&amp;"("&amp;Tb_Reseller[[#This Row],[Short]]&amp;")")</f>
        <v>AR01463-AZKA CELL(MV)</v>
      </c>
      <c r="I6431" s="15" t="str">
        <f>VLOOKUP(Tb_Reseller[[#This Row],[Agen id]],Mapping_Agen!A:D,4,0)</f>
        <v>Limit</v>
      </c>
      <c r="J6431" s="7" t="str">
        <f>VLOOKUP(Tb_Reseller[[#This Row],[Agen id]],Mapping_Agen!A:C,3,0)</f>
        <v>PP</v>
      </c>
      <c r="K6431" s="17" t="str">
        <f>TRIM(LEFT(Tb_Reseller[[#This Row],[Group]],2))</f>
        <v>MV</v>
      </c>
      <c r="L6431" s="17" t="str">
        <f>VLOOKUP(Tb_Reseller[[#This Row],[Agen id]],Mapping_Agen!A:E,5,0)</f>
        <v>Mas Komarjaya</v>
      </c>
      <c r="M6431" s="64">
        <v>2.0322580645161277</v>
      </c>
      <c r="N6431" s="65">
        <v>2.0000000000000027</v>
      </c>
      <c r="O6431" s="65">
        <f>IFERROR(VLOOKUP(Tb_Reseller[[#This Row],[Kode Reseller]],[1]Sheet1!$A:$B,2,0),0)</f>
        <v>0.75</v>
      </c>
    </row>
    <row r="6432" spans="1:15" x14ac:dyDescent="0.25">
      <c r="A6432" s="13" t="s">
        <v>2684</v>
      </c>
      <c r="B6432" s="14" t="s">
        <v>16921</v>
      </c>
      <c r="C6432" s="15" t="s">
        <v>8210</v>
      </c>
      <c r="D6432" s="15" t="s">
        <v>8231</v>
      </c>
      <c r="E6432" s="16">
        <v>46197.470138888893</v>
      </c>
      <c r="F6432" s="13" t="s">
        <v>8204</v>
      </c>
      <c r="G6432" s="13" t="s">
        <v>2684</v>
      </c>
      <c r="H6432" s="15" t="str">
        <f>UPPER(Tb_Reseller[[#This Row],[Agen id]]&amp;"-"&amp;VLOOKUP(Tb_Reseller[[#This Row],[Agen id]],A:B,2,0)&amp;"("&amp;Tb_Reseller[[#This Row],[Short]]&amp;")")</f>
        <v>AR39866-PINGUCELL(RV)</v>
      </c>
      <c r="I6432" s="15" t="str">
        <f>VLOOKUP(Tb_Reseller[[#This Row],[Agen id]],Mapping_Agen!A:D,4,0)</f>
        <v>Limit</v>
      </c>
      <c r="J6432" s="7" t="str">
        <f>VLOOKUP(Tb_Reseller[[#This Row],[Agen id]],Mapping_Agen!A:C,3,0)</f>
        <v>ICON</v>
      </c>
      <c r="K6432" s="17" t="str">
        <f>TRIM(LEFT(Tb_Reseller[[#This Row],[Group]],2))</f>
        <v>RV</v>
      </c>
      <c r="L6432" s="17" t="str">
        <f>VLOOKUP(Tb_Reseller[[#This Row],[Agen id]],Mapping_Agen!A:E,5,0)</f>
        <v>Abdul Harris</v>
      </c>
      <c r="M6432" s="64">
        <v>1.4516129032258054</v>
      </c>
      <c r="N6432" s="65">
        <v>1.1333333333333335</v>
      </c>
      <c r="O6432" s="65">
        <f>IFERROR(VLOOKUP(Tb_Reseller[[#This Row],[Kode Reseller]],[1]Sheet1!$A:$B,2,0),0)</f>
        <v>0</v>
      </c>
    </row>
    <row r="6433" spans="1:15" x14ac:dyDescent="0.25">
      <c r="A6433" s="13" t="s">
        <v>8032</v>
      </c>
      <c r="B6433" s="14" t="s">
        <v>16922</v>
      </c>
      <c r="C6433" s="15" t="s">
        <v>8262</v>
      </c>
      <c r="D6433" s="15" t="s">
        <v>9372</v>
      </c>
      <c r="E6433" s="16">
        <v>46198.780555555553</v>
      </c>
      <c r="F6433" s="13" t="s">
        <v>8204</v>
      </c>
      <c r="G6433" s="13" t="s">
        <v>8032</v>
      </c>
      <c r="H6433" s="15" t="str">
        <f>UPPER(Tb_Reseller[[#This Row],[Agen id]]&amp;"-"&amp;VLOOKUP(Tb_Reseller[[#This Row],[Agen id]],A:B,2,0)&amp;"("&amp;Tb_Reseller[[#This Row],[Short]]&amp;")")</f>
        <v>AR39870-STAR COMPUTER(RL)</v>
      </c>
      <c r="I6433" s="15" t="str">
        <f>VLOOKUP(Tb_Reseller[[#This Row],[Agen id]],Mapping_Agen!A:D,4,0)</f>
        <v>No Limit</v>
      </c>
      <c r="J6433" s="7" t="str">
        <f>VLOOKUP(Tb_Reseller[[#This Row],[Agen id]],Mapping_Agen!A:C,3,0)</f>
        <v>PP</v>
      </c>
      <c r="K6433" s="17" t="str">
        <f>TRIM(LEFT(Tb_Reseller[[#This Row],[Group]],2))</f>
        <v>RL</v>
      </c>
      <c r="L6433" s="17" t="str">
        <f>VLOOKUP(Tb_Reseller[[#This Row],[Agen id]],Mapping_Agen!A:E,5,0)</f>
        <v>NON SCO</v>
      </c>
      <c r="M6433" s="64">
        <v>0</v>
      </c>
      <c r="N6433" s="65">
        <v>0</v>
      </c>
      <c r="O6433" s="65">
        <f>IFERROR(VLOOKUP(Tb_Reseller[[#This Row],[Kode Reseller]],[1]Sheet1!$A:$B,2,0),0)</f>
        <v>0</v>
      </c>
    </row>
    <row r="6434" spans="1:15" x14ac:dyDescent="0.25">
      <c r="A6434" s="28" t="s">
        <v>1664</v>
      </c>
      <c r="B6434" s="29" t="s">
        <v>16923</v>
      </c>
      <c r="C6434" s="30" t="s">
        <v>8202</v>
      </c>
      <c r="D6434" s="30" t="s">
        <v>11516</v>
      </c>
      <c r="E6434" s="31">
        <v>46195.511111111111</v>
      </c>
      <c r="F6434" s="28" t="s">
        <v>8204</v>
      </c>
      <c r="G6434" s="28" t="s">
        <v>1664</v>
      </c>
      <c r="H6434" s="30" t="str">
        <f>UPPER(Tb_Reseller[[#This Row],[Agen id]]&amp;"-"&amp;VLOOKUP(Tb_Reseller[[#This Row],[Agen id]],A:B,2,0)&amp;"("&amp;Tb_Reseller[[#This Row],[Short]]&amp;")")</f>
        <v>AR39860-ELIS PRANINGSIH(O)</v>
      </c>
      <c r="I6434" s="30" t="str">
        <f>VLOOKUP(Tb_Reseller[[#This Row],[Agen id]],Mapping_Agen!A:D,4,0)</f>
        <v>Prima</v>
      </c>
      <c r="J6434" s="32" t="str">
        <f>VLOOKUP(Tb_Reseller[[#This Row],[Agen id]],Mapping_Agen!A:C,3,0)</f>
        <v>ONLINE</v>
      </c>
      <c r="K6434" s="18" t="str">
        <f>TRIM(LEFT(Tb_Reseller[[#This Row],[Group]],2))</f>
        <v>O</v>
      </c>
      <c r="L6434" s="18" t="str">
        <f>VLOOKUP(Tb_Reseller[[#This Row],[Agen id]],Mapping_Agen!A:E,5,0)</f>
        <v>ONLINE</v>
      </c>
      <c r="M6434" s="64">
        <v>1.9677419354838694</v>
      </c>
      <c r="N6434" s="65">
        <v>0.86666666666666659</v>
      </c>
      <c r="O6434" s="65">
        <f>IFERROR(VLOOKUP(Tb_Reseller[[#This Row],[Kode Reseller]],[1]Sheet1!$A:$B,2,0),0)</f>
        <v>1.25</v>
      </c>
    </row>
    <row r="6435" spans="1:15" x14ac:dyDescent="0.25">
      <c r="A6435" s="28" t="s">
        <v>2110</v>
      </c>
      <c r="B6435" s="29" t="s">
        <v>16924</v>
      </c>
      <c r="C6435" s="30" t="s">
        <v>8202</v>
      </c>
      <c r="D6435" s="30" t="s">
        <v>11516</v>
      </c>
      <c r="E6435" s="31">
        <v>46199.6</v>
      </c>
      <c r="F6435" s="28" t="s">
        <v>8204</v>
      </c>
      <c r="G6435" s="28" t="s">
        <v>2110</v>
      </c>
      <c r="H6435" s="30" t="str">
        <f>UPPER(Tb_Reseller[[#This Row],[Agen id]]&amp;"-"&amp;VLOOKUP(Tb_Reseller[[#This Row],[Agen id]],A:B,2,0)&amp;"("&amp;Tb_Reseller[[#This Row],[Short]]&amp;")")</f>
        <v>AR39873-AISYAH(O)</v>
      </c>
      <c r="I6435" s="30" t="str">
        <f>VLOOKUP(Tb_Reseller[[#This Row],[Agen id]],Mapping_Agen!A:D,4,0)</f>
        <v>Prima</v>
      </c>
      <c r="J6435" s="32" t="str">
        <f>VLOOKUP(Tb_Reseller[[#This Row],[Agen id]],Mapping_Agen!A:C,3,0)</f>
        <v>ONLINE</v>
      </c>
      <c r="K6435" s="18" t="str">
        <f>TRIM(LEFT(Tb_Reseller[[#This Row],[Group]],2))</f>
        <v>O</v>
      </c>
      <c r="L6435" s="18" t="str">
        <f>VLOOKUP(Tb_Reseller[[#This Row],[Agen id]],Mapping_Agen!A:E,5,0)</f>
        <v>ONLINE</v>
      </c>
      <c r="M6435" s="64">
        <v>1.1290322580645153</v>
      </c>
      <c r="N6435" s="65">
        <v>0.99999999999999989</v>
      </c>
      <c r="O6435" s="65">
        <f>IFERROR(VLOOKUP(Tb_Reseller[[#This Row],[Kode Reseller]],[1]Sheet1!$A:$B,2,0),0)</f>
        <v>1</v>
      </c>
    </row>
    <row r="6436" spans="1:15" x14ac:dyDescent="0.25">
      <c r="A6436" s="28" t="s">
        <v>448</v>
      </c>
      <c r="B6436" s="29" t="s">
        <v>16925</v>
      </c>
      <c r="C6436" s="30" t="s">
        <v>8202</v>
      </c>
      <c r="D6436" s="30" t="s">
        <v>11516</v>
      </c>
      <c r="E6436" s="31">
        <v>46200.458333333343</v>
      </c>
      <c r="F6436" s="28" t="s">
        <v>8204</v>
      </c>
      <c r="G6436" s="28" t="s">
        <v>448</v>
      </c>
      <c r="H6436" s="30" t="str">
        <f>UPPER(Tb_Reseller[[#This Row],[Agen id]]&amp;"-"&amp;VLOOKUP(Tb_Reseller[[#This Row],[Agen id]],A:B,2,0)&amp;"("&amp;Tb_Reseller[[#This Row],[Short]]&amp;")")</f>
        <v>AR39876-AFRIENAS CELL(O)</v>
      </c>
      <c r="I6436" s="30" t="str">
        <f>VLOOKUP(Tb_Reseller[[#This Row],[Agen id]],Mapping_Agen!A:D,4,0)</f>
        <v>Prima</v>
      </c>
      <c r="J6436" s="32" t="str">
        <f>VLOOKUP(Tb_Reseller[[#This Row],[Agen id]],Mapping_Agen!A:C,3,0)</f>
        <v>ONLINE</v>
      </c>
      <c r="K6436" s="18" t="str">
        <f>TRIM(LEFT(Tb_Reseller[[#This Row],[Group]],2))</f>
        <v>O</v>
      </c>
      <c r="L6436" s="18" t="str">
        <f>VLOOKUP(Tb_Reseller[[#This Row],[Agen id]],Mapping_Agen!A:E,5,0)</f>
        <v>ONLINE</v>
      </c>
      <c r="M6436" s="64">
        <v>6.0967741935483826</v>
      </c>
      <c r="N6436" s="65">
        <v>1.5333333333333348</v>
      </c>
      <c r="O6436" s="65">
        <f>IFERROR(VLOOKUP(Tb_Reseller[[#This Row],[Kode Reseller]],[1]Sheet1!$A:$B,2,0),0)</f>
        <v>0.25</v>
      </c>
    </row>
    <row r="6437" spans="1:15" x14ac:dyDescent="0.25">
      <c r="A6437" s="28" t="s">
        <v>967</v>
      </c>
      <c r="B6437" s="29" t="s">
        <v>16926</v>
      </c>
      <c r="C6437" s="30" t="s">
        <v>8202</v>
      </c>
      <c r="D6437" s="30" t="s">
        <v>11516</v>
      </c>
      <c r="E6437" s="31">
        <v>46201.648611111108</v>
      </c>
      <c r="F6437" s="28" t="s">
        <v>8204</v>
      </c>
      <c r="G6437" s="28" t="s">
        <v>967</v>
      </c>
      <c r="H6437" s="30" t="str">
        <f>UPPER(Tb_Reseller[[#This Row],[Agen id]]&amp;"-"&amp;VLOOKUP(Tb_Reseller[[#This Row],[Agen id]],A:B,2,0)&amp;"("&amp;Tb_Reseller[[#This Row],[Short]]&amp;")")</f>
        <v>AR39878-BINTANG CEL(O)</v>
      </c>
      <c r="I6437" s="30" t="str">
        <f>VLOOKUP(Tb_Reseller[[#This Row],[Agen id]],Mapping_Agen!A:D,4,0)</f>
        <v>Prima</v>
      </c>
      <c r="J6437" s="32" t="str">
        <f>VLOOKUP(Tb_Reseller[[#This Row],[Agen id]],Mapping_Agen!A:C,3,0)</f>
        <v>ONLINE</v>
      </c>
      <c r="K6437" s="18" t="str">
        <f>TRIM(LEFT(Tb_Reseller[[#This Row],[Group]],2))</f>
        <v>O</v>
      </c>
      <c r="L6437" s="18" t="str">
        <f>VLOOKUP(Tb_Reseller[[#This Row],[Agen id]],Mapping_Agen!A:E,5,0)</f>
        <v>ONLINE</v>
      </c>
      <c r="M6437" s="64">
        <v>2.9677419354838688</v>
      </c>
      <c r="N6437" s="65">
        <v>2.666666666666667</v>
      </c>
      <c r="O6437" s="65">
        <f>IFERROR(VLOOKUP(Tb_Reseller[[#This Row],[Kode Reseller]],[1]Sheet1!$A:$B,2,0),0)</f>
        <v>1.75</v>
      </c>
    </row>
    <row r="6438" spans="1:15" x14ac:dyDescent="0.25">
      <c r="A6438" s="28" t="s">
        <v>1272</v>
      </c>
      <c r="B6438" s="29" t="s">
        <v>16927</v>
      </c>
      <c r="C6438" s="30" t="s">
        <v>8202</v>
      </c>
      <c r="D6438" s="30" t="s">
        <v>11516</v>
      </c>
      <c r="E6438" s="31">
        <v>46083.530555555553</v>
      </c>
      <c r="F6438" s="28" t="s">
        <v>8204</v>
      </c>
      <c r="G6438" s="28" t="s">
        <v>1272</v>
      </c>
      <c r="H6438" s="30" t="str">
        <f>UPPER(Tb_Reseller[[#This Row],[Agen id]]&amp;"-"&amp;VLOOKUP(Tb_Reseller[[#This Row],[Agen id]],A:B,2,0)&amp;"("&amp;Tb_Reseller[[#This Row],[Short]]&amp;")")</f>
        <v>AR39504-FAUZI(O)</v>
      </c>
      <c r="I6438" s="30" t="str">
        <f>VLOOKUP(Tb_Reseller[[#This Row],[Agen id]],Mapping_Agen!A:D,4,0)</f>
        <v>Prima</v>
      </c>
      <c r="J6438" s="32" t="str">
        <f>VLOOKUP(Tb_Reseller[[#This Row],[Agen id]],Mapping_Agen!A:C,3,0)</f>
        <v>ONLINE</v>
      </c>
      <c r="K6438" s="18" t="str">
        <f>TRIM(LEFT(Tb_Reseller[[#This Row],[Group]],2))</f>
        <v>O</v>
      </c>
      <c r="L6438" s="18" t="str">
        <f>VLOOKUP(Tb_Reseller[[#This Row],[Agen id]],Mapping_Agen!A:E,5,0)</f>
        <v>ONLINE</v>
      </c>
      <c r="M6438" s="64">
        <v>1.4838709677419344</v>
      </c>
      <c r="N6438" s="65">
        <v>0.3</v>
      </c>
      <c r="O6438" s="65">
        <f>IFERROR(VLOOKUP(Tb_Reseller[[#This Row],[Kode Reseller]],[1]Sheet1!$A:$B,2,0),0)</f>
        <v>0.25</v>
      </c>
    </row>
    <row r="6439" spans="1:15" x14ac:dyDescent="0.25">
      <c r="A6439" s="28" t="s">
        <v>8041</v>
      </c>
      <c r="B6439" s="29" t="s">
        <v>16928</v>
      </c>
      <c r="C6439" s="30" t="s">
        <v>8202</v>
      </c>
      <c r="D6439" s="30" t="s">
        <v>11516</v>
      </c>
      <c r="E6439" s="31">
        <v>46199.784722222219</v>
      </c>
      <c r="F6439" s="28" t="s">
        <v>8204</v>
      </c>
      <c r="G6439" s="28" t="s">
        <v>8041</v>
      </c>
      <c r="H6439" s="30" t="str">
        <f>UPPER(Tb_Reseller[[#This Row],[Agen id]]&amp;"-"&amp;VLOOKUP(Tb_Reseller[[#This Row],[Agen id]],A:B,2,0)&amp;"("&amp;Tb_Reseller[[#This Row],[Short]]&amp;")")</f>
        <v>AR39874-MAUDY CELL(O)</v>
      </c>
      <c r="I6439" s="30" t="str">
        <f>VLOOKUP(Tb_Reseller[[#This Row],[Agen id]],Mapping_Agen!A:D,4,0)</f>
        <v>Prima</v>
      </c>
      <c r="J6439" s="32" t="str">
        <f>VLOOKUP(Tb_Reseller[[#This Row],[Agen id]],Mapping_Agen!A:C,3,0)</f>
        <v>ONLINE</v>
      </c>
      <c r="K6439" s="18" t="str">
        <f>TRIM(LEFT(Tb_Reseller[[#This Row],[Group]],2))</f>
        <v>O</v>
      </c>
      <c r="L6439" s="18" t="str">
        <f>VLOOKUP(Tb_Reseller[[#This Row],[Agen id]],Mapping_Agen!A:E,5,0)</f>
        <v>ONLINE</v>
      </c>
      <c r="M6439" s="64">
        <v>0</v>
      </c>
      <c r="N6439" s="65">
        <v>0</v>
      </c>
      <c r="O6439" s="65">
        <f>IFERROR(VLOOKUP(Tb_Reseller[[#This Row],[Kode Reseller]],[1]Sheet1!$A:$B,2,0),0)</f>
        <v>0</v>
      </c>
    </row>
    <row r="6440" spans="1:15" x14ac:dyDescent="0.25">
      <c r="A6440" s="28" t="s">
        <v>8043</v>
      </c>
      <c r="B6440" s="29" t="s">
        <v>16929</v>
      </c>
      <c r="C6440" s="30" t="s">
        <v>8202</v>
      </c>
      <c r="D6440" s="30" t="s">
        <v>11516</v>
      </c>
      <c r="E6440" s="31">
        <v>46202.627083333333</v>
      </c>
      <c r="F6440" s="28" t="s">
        <v>8204</v>
      </c>
      <c r="G6440" s="28" t="s">
        <v>8043</v>
      </c>
      <c r="H6440" s="30" t="str">
        <f>UPPER(Tb_Reseller[[#This Row],[Agen id]]&amp;"-"&amp;VLOOKUP(Tb_Reseller[[#This Row],[Agen id]],A:B,2,0)&amp;"("&amp;Tb_Reseller[[#This Row],[Short]]&amp;")")</f>
        <v>AR39883-DARSO(O)</v>
      </c>
      <c r="I6440" s="30" t="str">
        <f>VLOOKUP(Tb_Reseller[[#This Row],[Agen id]],Mapping_Agen!A:D,4,0)</f>
        <v>Prima</v>
      </c>
      <c r="J6440" s="32" t="str">
        <f>VLOOKUP(Tb_Reseller[[#This Row],[Agen id]],Mapping_Agen!A:C,3,0)</f>
        <v>ONLINE</v>
      </c>
      <c r="K6440" s="18" t="str">
        <f>TRIM(LEFT(Tb_Reseller[[#This Row],[Group]],2))</f>
        <v>O</v>
      </c>
      <c r="L6440" s="18" t="str">
        <f>VLOOKUP(Tb_Reseller[[#This Row],[Agen id]],Mapping_Agen!A:E,5,0)</f>
        <v>ONLINE</v>
      </c>
      <c r="M6440" s="64">
        <v>0</v>
      </c>
      <c r="N6440" s="65">
        <v>0</v>
      </c>
      <c r="O6440" s="65">
        <f>IFERROR(VLOOKUP(Tb_Reseller[[#This Row],[Kode Reseller]],[1]Sheet1!$A:$B,2,0),0)</f>
        <v>0</v>
      </c>
    </row>
    <row r="6441" spans="1:15" x14ac:dyDescent="0.25">
      <c r="A6441" s="28" t="s">
        <v>1598</v>
      </c>
      <c r="B6441" s="29" t="s">
        <v>16930</v>
      </c>
      <c r="C6441" s="30" t="s">
        <v>8262</v>
      </c>
      <c r="D6441" s="30" t="s">
        <v>8231</v>
      </c>
      <c r="E6441" s="31">
        <v>46203.546527777777</v>
      </c>
      <c r="F6441" s="28" t="s">
        <v>8204</v>
      </c>
      <c r="G6441" s="28" t="s">
        <v>1598</v>
      </c>
      <c r="H6441" s="30" t="str">
        <f>UPPER(Tb_Reseller[[#This Row],[Agen id]]&amp;"-"&amp;VLOOKUP(Tb_Reseller[[#This Row],[Agen id]],A:B,2,0)&amp;"("&amp;Tb_Reseller[[#This Row],[Short]]&amp;")")</f>
        <v>AR39884-ANUGERAH CELL(RL)</v>
      </c>
      <c r="I6441" s="30" t="str">
        <f>VLOOKUP(Tb_Reseller[[#This Row],[Agen id]],Mapping_Agen!A:D,4,0)</f>
        <v>No Limit</v>
      </c>
      <c r="J6441" s="32" t="str">
        <f>VLOOKUP(Tb_Reseller[[#This Row],[Agen id]],Mapping_Agen!A:C,3,0)</f>
        <v>ICON</v>
      </c>
      <c r="K6441" s="18" t="str">
        <f>TRIM(LEFT(Tb_Reseller[[#This Row],[Group]],2))</f>
        <v>RL</v>
      </c>
      <c r="L6441" s="18" t="str">
        <f>VLOOKUP(Tb_Reseller[[#This Row],[Agen id]],Mapping_Agen!A:E,5,0)</f>
        <v>NON SCO</v>
      </c>
      <c r="M6441" s="64">
        <v>0</v>
      </c>
      <c r="N6441" s="65">
        <v>0</v>
      </c>
      <c r="O6441" s="65">
        <f>IFERROR(VLOOKUP(Tb_Reseller[[#This Row],[Kode Reseller]],[1]Sheet1!$A:$B,2,0),0)</f>
        <v>0</v>
      </c>
    </row>
    <row r="6442" spans="1:15" x14ac:dyDescent="0.25">
      <c r="A6442" s="28" t="s">
        <v>3842</v>
      </c>
      <c r="B6442" s="29" t="s">
        <v>16931</v>
      </c>
      <c r="C6442" s="30" t="s">
        <v>8213</v>
      </c>
      <c r="D6442" s="30" t="s">
        <v>11516</v>
      </c>
      <c r="E6442" s="31">
        <v>44890.856249999997</v>
      </c>
      <c r="F6442" s="28" t="s">
        <v>8204</v>
      </c>
      <c r="G6442" s="28" t="s">
        <v>3842</v>
      </c>
      <c r="H6442" s="30" t="str">
        <f>UPPER(Tb_Reseller[[#This Row],[Agen id]]&amp;"-"&amp;VLOOKUP(Tb_Reseller[[#This Row],[Agen id]],A:B,2,0)&amp;"("&amp;Tb_Reseller[[#This Row],[Short]]&amp;")")</f>
        <v>AR32346-EKA PRIYATNA(P)</v>
      </c>
      <c r="I6442" s="30" t="str">
        <f>VLOOKUP(Tb_Reseller[[#This Row],[Agen id]],Mapping_Agen!A:D,4,0)</f>
        <v>Prima</v>
      </c>
      <c r="J6442" s="32" t="str">
        <f>VLOOKUP(Tb_Reseller[[#This Row],[Agen id]],Mapping_Agen!A:C,3,0)</f>
        <v>ONLINE</v>
      </c>
      <c r="K6442" s="18" t="str">
        <f>TRIM(LEFT(Tb_Reseller[[#This Row],[Group]],2))</f>
        <v>P</v>
      </c>
      <c r="L6442" s="18" t="str">
        <f>VLOOKUP(Tb_Reseller[[#This Row],[Agen id]],Mapping_Agen!A:E,5,0)</f>
        <v>ONLINE</v>
      </c>
      <c r="M6442" s="64">
        <v>0</v>
      </c>
      <c r="N6442" s="65">
        <v>0</v>
      </c>
      <c r="O6442" s="65">
        <f>IFERROR(VLOOKUP(Tb_Reseller[[#This Row],[Kode Reseller]],[1]Sheet1!$A:$B,2,0),0)</f>
        <v>0</v>
      </c>
    </row>
    <row r="6443" spans="1:15" x14ac:dyDescent="0.25">
      <c r="A6443" s="28" t="s">
        <v>16932</v>
      </c>
      <c r="B6443" s="29" t="s">
        <v>16933</v>
      </c>
      <c r="C6443" s="30" t="s">
        <v>8379</v>
      </c>
      <c r="D6443" s="15" t="s">
        <v>8385</v>
      </c>
      <c r="E6443" s="31">
        <v>46205.786111111112</v>
      </c>
      <c r="F6443" s="28" t="s">
        <v>8268</v>
      </c>
      <c r="G6443" s="13" t="s">
        <v>363</v>
      </c>
      <c r="H6443" s="30" t="str">
        <f>UPPER(Tb_Reseller[[#This Row],[Agen id]]&amp;"-"&amp;VLOOKUP(Tb_Reseller[[#This Row],[Agen id]],A:B,2,0)&amp;"("&amp;Tb_Reseller[[#This Row],[Short]]&amp;")")</f>
        <v>AR01359-BRAVO PULSA(D3)</v>
      </c>
      <c r="I6443" s="30" t="str">
        <f>VLOOKUP(Tb_Reseller[[#This Row],[Agen id]],Mapping_Agen!A:D,4,0)</f>
        <v>Limit</v>
      </c>
      <c r="J6443" s="32" t="str">
        <f>VLOOKUP(Tb_Reseller[[#This Row],[Agen id]],Mapping_Agen!A:C,3,0)</f>
        <v>ICON</v>
      </c>
      <c r="K6443" s="18" t="str">
        <f>TRIM(LEFT(Tb_Reseller[[#This Row],[Group]],2))</f>
        <v>D3</v>
      </c>
      <c r="L6443" s="18" t="str">
        <f>VLOOKUP(Tb_Reseller[[#This Row],[Agen id]],Mapping_Agen!A:E,5,0)</f>
        <v>NON SCO</v>
      </c>
      <c r="M6443" s="64">
        <v>2.8387096774193528</v>
      </c>
      <c r="N6443" s="65">
        <v>0.93333333333333324</v>
      </c>
      <c r="O6443" s="65">
        <f>IFERROR(VLOOKUP(Tb_Reseller[[#This Row],[Kode Reseller]],[1]Sheet1!$A:$B,2,0),0)</f>
        <v>0.5</v>
      </c>
    </row>
    <row r="6444" spans="1:15" x14ac:dyDescent="0.25">
      <c r="A6444" s="28" t="s">
        <v>6805</v>
      </c>
      <c r="B6444" s="29" t="s">
        <v>16934</v>
      </c>
      <c r="C6444" s="30" t="s">
        <v>8202</v>
      </c>
      <c r="D6444" s="30" t="s">
        <v>11516</v>
      </c>
      <c r="E6444" s="31">
        <v>45652.347916666673</v>
      </c>
      <c r="F6444" s="28" t="s">
        <v>8204</v>
      </c>
      <c r="G6444" s="28" t="s">
        <v>6805</v>
      </c>
      <c r="H6444" s="30" t="str">
        <f>UPPER(Tb_Reseller[[#This Row],[Agen id]]&amp;"-"&amp;VLOOKUP(Tb_Reseller[[#This Row],[Agen id]],A:B,2,0)&amp;"("&amp;Tb_Reseller[[#This Row],[Short]]&amp;")")</f>
        <v>AR37291-SRI SUNDARI(O)</v>
      </c>
      <c r="I6444" s="30" t="str">
        <f>VLOOKUP(Tb_Reseller[[#This Row],[Agen id]],Mapping_Agen!A:D,4,0)</f>
        <v>Prima</v>
      </c>
      <c r="J6444" s="32" t="str">
        <f>VLOOKUP(Tb_Reseller[[#This Row],[Agen id]],Mapping_Agen!A:C,3,0)</f>
        <v>ONLINE</v>
      </c>
      <c r="K6444" s="18" t="str">
        <f>TRIM(LEFT(Tb_Reseller[[#This Row],[Group]],2))</f>
        <v>O</v>
      </c>
      <c r="L6444" s="18" t="str">
        <f>VLOOKUP(Tb_Reseller[[#This Row],[Agen id]],Mapping_Agen!A:E,5,0)</f>
        <v>ONLINE</v>
      </c>
      <c r="M6444" s="64">
        <v>0.7096774193548383</v>
      </c>
      <c r="N6444" s="65">
        <v>0.7</v>
      </c>
      <c r="O6444" s="65">
        <f>IFERROR(VLOOKUP(Tb_Reseller[[#This Row],[Kode Reseller]],[1]Sheet1!$A:$B,2,0),0)</f>
        <v>0</v>
      </c>
    </row>
    <row r="6445" spans="1:15" x14ac:dyDescent="0.25">
      <c r="A6445" s="28" t="s">
        <v>8048</v>
      </c>
      <c r="B6445" s="29" t="s">
        <v>16935</v>
      </c>
      <c r="C6445" s="30" t="s">
        <v>8202</v>
      </c>
      <c r="D6445" s="30" t="s">
        <v>11516</v>
      </c>
      <c r="E6445" s="31">
        <v>46204.882638888892</v>
      </c>
      <c r="F6445" s="28" t="s">
        <v>8204</v>
      </c>
      <c r="G6445" s="28" t="s">
        <v>8048</v>
      </c>
      <c r="H6445" s="30" t="str">
        <f>UPPER(Tb_Reseller[[#This Row],[Agen id]]&amp;"-"&amp;VLOOKUP(Tb_Reseller[[#This Row],[Agen id]],A:B,2,0)&amp;"("&amp;Tb_Reseller[[#This Row],[Short]]&amp;")")</f>
        <v>AR39890-SRIHANDAYANI(O)</v>
      </c>
      <c r="I6445" s="30" t="str">
        <f>VLOOKUP(Tb_Reseller[[#This Row],[Agen id]],Mapping_Agen!A:D,4,0)</f>
        <v>Prima</v>
      </c>
      <c r="J6445" s="32" t="str">
        <f>VLOOKUP(Tb_Reseller[[#This Row],[Agen id]],Mapping_Agen!A:C,3,0)</f>
        <v>ONLINE</v>
      </c>
      <c r="K6445" s="18" t="str">
        <f>TRIM(LEFT(Tb_Reseller[[#This Row],[Group]],2))</f>
        <v>O</v>
      </c>
      <c r="L6445" s="18" t="str">
        <f>VLOOKUP(Tb_Reseller[[#This Row],[Agen id]],Mapping_Agen!A:E,5,0)</f>
        <v>ONLINE</v>
      </c>
      <c r="M6445" s="64">
        <v>0.99999999999999933</v>
      </c>
      <c r="N6445" s="65">
        <v>1.1000000000000001</v>
      </c>
      <c r="O6445" s="65">
        <f>IFERROR(VLOOKUP(Tb_Reseller[[#This Row],[Kode Reseller]],[1]Sheet1!$A:$B,2,0),0)</f>
        <v>1</v>
      </c>
    </row>
    <row r="6446" spans="1:15" x14ac:dyDescent="0.25">
      <c r="A6446" s="28" t="s">
        <v>16936</v>
      </c>
      <c r="B6446" s="29" t="s">
        <v>9434</v>
      </c>
      <c r="C6446" s="30" t="s">
        <v>8213</v>
      </c>
      <c r="D6446" s="15" t="s">
        <v>8653</v>
      </c>
      <c r="E6446" s="31">
        <v>46210.782638888893</v>
      </c>
      <c r="F6446" s="28" t="s">
        <v>8268</v>
      </c>
      <c r="G6446" s="28" t="s">
        <v>132</v>
      </c>
      <c r="H6446" s="30" t="str">
        <f>UPPER(Tb_Reseller[[#This Row],[Agen id]]&amp;"-"&amp;VLOOKUP(Tb_Reseller[[#This Row],[Agen id]],A:B,2,0)&amp;"("&amp;Tb_Reseller[[#This Row],[Short]]&amp;")")</f>
        <v>AR00179-FABIAN CELL(P)</v>
      </c>
      <c r="I6446" s="30" t="str">
        <f>VLOOKUP(Tb_Reseller[[#This Row],[Agen id]],Mapping_Agen!A:D,4,0)</f>
        <v>Prima</v>
      </c>
      <c r="J6446" s="32" t="str">
        <f>VLOOKUP(Tb_Reseller[[#This Row],[Agen id]],Mapping_Agen!A:C,3,0)</f>
        <v>BSD</v>
      </c>
      <c r="K6446" s="18" t="str">
        <f>TRIM(LEFT(Tb_Reseller[[#This Row],[Group]],2))</f>
        <v>P</v>
      </c>
      <c r="L6446" s="18" t="str">
        <f>VLOOKUP(Tb_Reseller[[#This Row],[Agen id]],Mapping_Agen!A:E,5,0)</f>
        <v>Hupron</v>
      </c>
      <c r="M6446" s="64">
        <v>3.8064516129032229</v>
      </c>
      <c r="N6446" s="65">
        <v>2.1666666666666687</v>
      </c>
      <c r="O6446" s="65">
        <f>IFERROR(VLOOKUP(Tb_Reseller[[#This Row],[Kode Reseller]],[1]Sheet1!$A:$B,2,0),0)</f>
        <v>0</v>
      </c>
    </row>
    <row r="6447" spans="1:15" x14ac:dyDescent="0.25">
      <c r="A6447" s="28" t="s">
        <v>8050</v>
      </c>
      <c r="B6447" s="29" t="s">
        <v>16937</v>
      </c>
      <c r="C6447" s="30" t="s">
        <v>8202</v>
      </c>
      <c r="D6447" s="30" t="s">
        <v>11516</v>
      </c>
      <c r="E6447" s="31">
        <v>46210.043055555558</v>
      </c>
      <c r="F6447" s="28" t="s">
        <v>8204</v>
      </c>
      <c r="G6447" s="28" t="s">
        <v>8050</v>
      </c>
      <c r="H6447" s="30" t="str">
        <f>UPPER(Tb_Reseller[[#This Row],[Agen id]]&amp;"-"&amp;VLOOKUP(Tb_Reseller[[#This Row],[Agen id]],A:B,2,0)&amp;"("&amp;Tb_Reseller[[#This Row],[Short]]&amp;")")</f>
        <v>AR39899-SUSANTI(O)</v>
      </c>
      <c r="I6447" s="30" t="str">
        <f>VLOOKUP(Tb_Reseller[[#This Row],[Agen id]],Mapping_Agen!A:D,4,0)</f>
        <v>Prima</v>
      </c>
      <c r="J6447" s="32" t="str">
        <f>VLOOKUP(Tb_Reseller[[#This Row],[Agen id]],Mapping_Agen!A:C,3,0)</f>
        <v>ONLINE</v>
      </c>
      <c r="K6447" s="18" t="str">
        <f>TRIM(LEFT(Tb_Reseller[[#This Row],[Group]],2))</f>
        <v>O</v>
      </c>
      <c r="L6447" s="18" t="str">
        <f>VLOOKUP(Tb_Reseller[[#This Row],[Agen id]],Mapping_Agen!A:E,5,0)</f>
        <v>ONLINE</v>
      </c>
      <c r="M6447" s="64">
        <v>0</v>
      </c>
      <c r="N6447" s="65">
        <v>0</v>
      </c>
      <c r="O6447" s="65">
        <f>IFERROR(VLOOKUP(Tb_Reseller[[#This Row],[Kode Reseller]],[1]Sheet1!$A:$B,2,0),0)</f>
        <v>0</v>
      </c>
    </row>
    <row r="6448" spans="1:15" x14ac:dyDescent="0.25">
      <c r="A6448" s="28" t="s">
        <v>7965</v>
      </c>
      <c r="B6448" s="29" t="s">
        <v>16938</v>
      </c>
      <c r="C6448" s="30" t="s">
        <v>8213</v>
      </c>
      <c r="D6448" s="30" t="s">
        <v>11516</v>
      </c>
      <c r="E6448" s="31">
        <v>46160.09097222222</v>
      </c>
      <c r="F6448" s="28" t="s">
        <v>8204</v>
      </c>
      <c r="G6448" s="28" t="s">
        <v>7965</v>
      </c>
      <c r="H6448" s="30" t="str">
        <f>UPPER(Tb_Reseller[[#This Row],[Agen id]]&amp;"-"&amp;VLOOKUP(Tb_Reseller[[#This Row],[Agen id]],A:B,2,0)&amp;"("&amp;Tb_Reseller[[#This Row],[Short]]&amp;")")</f>
        <v>AR39745-TAUFIK(P)</v>
      </c>
      <c r="I6448" s="30" t="str">
        <f>VLOOKUP(Tb_Reseller[[#This Row],[Agen id]],Mapping_Agen!A:D,4,0)</f>
        <v>Prima</v>
      </c>
      <c r="J6448" s="32" t="str">
        <f>VLOOKUP(Tb_Reseller[[#This Row],[Agen id]],Mapping_Agen!A:C,3,0)</f>
        <v>ONLINE</v>
      </c>
      <c r="K6448" s="18" t="str">
        <f>TRIM(LEFT(Tb_Reseller[[#This Row],[Group]],2))</f>
        <v>P</v>
      </c>
      <c r="L6448" s="18" t="str">
        <f>VLOOKUP(Tb_Reseller[[#This Row],[Agen id]],Mapping_Agen!A:E,5,0)</f>
        <v>ONLINE</v>
      </c>
      <c r="M6448" s="64">
        <v>0.16129032258064516</v>
      </c>
      <c r="N6448" s="65">
        <v>0</v>
      </c>
      <c r="O6448" s="65">
        <f>IFERROR(VLOOKUP(Tb_Reseller[[#This Row],[Kode Reseller]],[1]Sheet1!$A:$B,2,0),0)</f>
        <v>0</v>
      </c>
    </row>
    <row r="6449" spans="1:15" x14ac:dyDescent="0.25">
      <c r="A6449" s="28" t="s">
        <v>16939</v>
      </c>
      <c r="B6449" s="29" t="s">
        <v>16940</v>
      </c>
      <c r="C6449" s="30" t="s">
        <v>8213</v>
      </c>
      <c r="D6449" s="15" t="s">
        <v>9898</v>
      </c>
      <c r="E6449" s="31">
        <v>46211.745138888888</v>
      </c>
      <c r="F6449" s="28" t="s">
        <v>8268</v>
      </c>
      <c r="G6449" s="28" t="s">
        <v>1121</v>
      </c>
      <c r="H6449" s="30" t="str">
        <f>UPPER(Tb_Reseller[[#This Row],[Agen id]]&amp;"-"&amp;VLOOKUP(Tb_Reseller[[#This Row],[Agen id]],A:B,2,0)&amp;"("&amp;Tb_Reseller[[#This Row],[Short]]&amp;")")</f>
        <v>AR11542-CISADANE CELL(P)</v>
      </c>
      <c r="I6449" s="30" t="str">
        <f>VLOOKUP(Tb_Reseller[[#This Row],[Agen id]],Mapping_Agen!A:D,4,0)</f>
        <v>Prima</v>
      </c>
      <c r="J6449" s="32" t="str">
        <f>VLOOKUP(Tb_Reseller[[#This Row],[Agen id]],Mapping_Agen!A:C,3,0)</f>
        <v>BSD</v>
      </c>
      <c r="K6449" s="18" t="str">
        <f>TRIM(LEFT(Tb_Reseller[[#This Row],[Group]],2))</f>
        <v>P</v>
      </c>
      <c r="L6449" s="18" t="str">
        <f>VLOOKUP(Tb_Reseller[[#This Row],[Agen id]],Mapping_Agen!A:E,5,0)</f>
        <v>Hupron</v>
      </c>
      <c r="M6449" s="64">
        <v>6.4516129032258063E-2</v>
      </c>
      <c r="N6449" s="65">
        <v>0</v>
      </c>
      <c r="O6449" s="65">
        <f>IFERROR(VLOOKUP(Tb_Reseller[[#This Row],[Kode Reseller]],[1]Sheet1!$A:$B,2,0),0)</f>
        <v>0</v>
      </c>
    </row>
    <row r="6450" spans="1:15" x14ac:dyDescent="0.25">
      <c r="A6450" s="28" t="s">
        <v>8056</v>
      </c>
      <c r="B6450" s="29" t="s">
        <v>16941</v>
      </c>
      <c r="C6450" s="30" t="s">
        <v>8213</v>
      </c>
      <c r="D6450" s="30" t="s">
        <v>8248</v>
      </c>
      <c r="E6450" s="31">
        <v>46213.399305555547</v>
      </c>
      <c r="F6450" s="28" t="s">
        <v>8204</v>
      </c>
      <c r="G6450" s="28" t="s">
        <v>8056</v>
      </c>
      <c r="H6450" s="30" t="str">
        <f>UPPER(Tb_Reseller[[#This Row],[Agen id]]&amp;"-"&amp;VLOOKUP(Tb_Reseller[[#This Row],[Agen id]],A:B,2,0)&amp;"("&amp;Tb_Reseller[[#This Row],[Short]]&amp;")")</f>
        <v>AR39908-SEKAR CELL(P)</v>
      </c>
      <c r="I6450" s="30" t="str">
        <f>VLOOKUP(Tb_Reseller[[#This Row],[Agen id]],Mapping_Agen!A:D,4,0)</f>
        <v>Prima</v>
      </c>
      <c r="J6450" s="32" t="str">
        <f>VLOOKUP(Tb_Reseller[[#This Row],[Agen id]],Mapping_Agen!A:C,3,0)</f>
        <v>PP</v>
      </c>
      <c r="K6450" s="18" t="str">
        <f>TRIM(LEFT(Tb_Reseller[[#This Row],[Group]],2))</f>
        <v>P</v>
      </c>
      <c r="L6450" s="18" t="str">
        <f>VLOOKUP(Tb_Reseller[[#This Row],[Agen id]],Mapping_Agen!A:E,5,0)</f>
        <v>NON SCO</v>
      </c>
      <c r="M6450" s="64">
        <v>4.2903225806451584</v>
      </c>
      <c r="N6450" s="65">
        <v>3.8333333333333295</v>
      </c>
      <c r="O6450" s="65">
        <f>IFERROR(VLOOKUP(Tb_Reseller[[#This Row],[Kode Reseller]],[1]Sheet1!$A:$B,2,0),0)</f>
        <v>3.75</v>
      </c>
    </row>
    <row r="6451" spans="1:15" x14ac:dyDescent="0.25">
      <c r="A6451" s="28" t="s">
        <v>8058</v>
      </c>
      <c r="B6451" s="29" t="s">
        <v>16942</v>
      </c>
      <c r="C6451" s="30" t="s">
        <v>8202</v>
      </c>
      <c r="D6451" s="30" t="s">
        <v>11516</v>
      </c>
      <c r="E6451" s="31">
        <v>46213.623611111107</v>
      </c>
      <c r="F6451" s="28" t="s">
        <v>8204</v>
      </c>
      <c r="G6451" s="28" t="s">
        <v>8058</v>
      </c>
      <c r="H6451" s="30" t="str">
        <f>UPPER(Tb_Reseller[[#This Row],[Agen id]]&amp;"-"&amp;VLOOKUP(Tb_Reseller[[#This Row],[Agen id]],A:B,2,0)&amp;"("&amp;Tb_Reseller[[#This Row],[Short]]&amp;")")</f>
        <v>AR39910-A.S.R(O)</v>
      </c>
      <c r="I6451" s="30" t="str">
        <f>VLOOKUP(Tb_Reseller[[#This Row],[Agen id]],Mapping_Agen!A:D,4,0)</f>
        <v>Prima</v>
      </c>
      <c r="J6451" s="32" t="str">
        <f>VLOOKUP(Tb_Reseller[[#This Row],[Agen id]],Mapping_Agen!A:C,3,0)</f>
        <v>ONLINE</v>
      </c>
      <c r="K6451" s="18" t="str">
        <f>TRIM(LEFT(Tb_Reseller[[#This Row],[Group]],2))</f>
        <v>O</v>
      </c>
      <c r="L6451" s="18" t="str">
        <f>VLOOKUP(Tb_Reseller[[#This Row],[Agen id]],Mapping_Agen!A:E,5,0)</f>
        <v>ONLINE</v>
      </c>
      <c r="M6451" s="64">
        <v>5.9677419354838666</v>
      </c>
      <c r="N6451" s="65">
        <v>5.1999999999999913</v>
      </c>
      <c r="O6451" s="65">
        <f>IFERROR(VLOOKUP(Tb_Reseller[[#This Row],[Kode Reseller]],[1]Sheet1!$A:$B,2,0),0)</f>
        <v>3.75</v>
      </c>
    </row>
    <row r="6452" spans="1:15" x14ac:dyDescent="0.25">
      <c r="A6452" s="28" t="s">
        <v>8060</v>
      </c>
      <c r="B6452" s="29" t="s">
        <v>9296</v>
      </c>
      <c r="C6452" s="30" t="s">
        <v>8213</v>
      </c>
      <c r="D6452" s="30" t="s">
        <v>8369</v>
      </c>
      <c r="E6452" s="31">
        <v>46213.626388888893</v>
      </c>
      <c r="F6452" s="28" t="s">
        <v>8204</v>
      </c>
      <c r="G6452" s="28" t="s">
        <v>8060</v>
      </c>
      <c r="H6452" s="30" t="str">
        <f>UPPER(Tb_Reseller[[#This Row],[Agen id]]&amp;"-"&amp;VLOOKUP(Tb_Reseller[[#This Row],[Agen id]],A:B,2,0)&amp;"("&amp;Tb_Reseller[[#This Row],[Short]]&amp;")")</f>
        <v>AR39911-HANNA CELL(P)</v>
      </c>
      <c r="I6452" s="30" t="str">
        <f>VLOOKUP(Tb_Reseller[[#This Row],[Agen id]],Mapping_Agen!A:D,4,0)</f>
        <v>Prima</v>
      </c>
      <c r="J6452" s="32" t="str">
        <f>VLOOKUP(Tb_Reseller[[#This Row],[Agen id]],Mapping_Agen!A:C,3,0)</f>
        <v>PRG</v>
      </c>
      <c r="K6452" s="18" t="str">
        <f>TRIM(LEFT(Tb_Reseller[[#This Row],[Group]],2))</f>
        <v>P</v>
      </c>
      <c r="L6452" s="18" t="str">
        <f>VLOOKUP(Tb_Reseller[[#This Row],[Agen id]],Mapping_Agen!A:E,5,0)</f>
        <v>NON SCO</v>
      </c>
      <c r="M6452" s="64">
        <v>0</v>
      </c>
      <c r="N6452" s="65">
        <v>0</v>
      </c>
      <c r="O6452" s="65">
        <f>IFERROR(VLOOKUP(Tb_Reseller[[#This Row],[Kode Reseller]],[1]Sheet1!$A:$B,2,0),0)</f>
        <v>0</v>
      </c>
    </row>
    <row r="6453" spans="1:15" x14ac:dyDescent="0.25">
      <c r="A6453" s="28" t="s">
        <v>8054</v>
      </c>
      <c r="B6453" s="29" t="s">
        <v>16943</v>
      </c>
      <c r="C6453" s="30" t="s">
        <v>8202</v>
      </c>
      <c r="D6453" s="30" t="s">
        <v>11516</v>
      </c>
      <c r="E6453" s="31">
        <v>46212.82708333333</v>
      </c>
      <c r="F6453" s="28" t="s">
        <v>8204</v>
      </c>
      <c r="G6453" s="28" t="s">
        <v>8054</v>
      </c>
      <c r="H6453" s="30" t="str">
        <f>UPPER(Tb_Reseller[[#This Row],[Agen id]]&amp;"-"&amp;VLOOKUP(Tb_Reseller[[#This Row],[Agen id]],A:B,2,0)&amp;"("&amp;Tb_Reseller[[#This Row],[Short]]&amp;")")</f>
        <v>AR39907-ARARISHA CELL(O)</v>
      </c>
      <c r="I6453" s="30" t="str">
        <f>VLOOKUP(Tb_Reseller[[#This Row],[Agen id]],Mapping_Agen!A:D,4,0)</f>
        <v>Prima</v>
      </c>
      <c r="J6453" s="32" t="str">
        <f>VLOOKUP(Tb_Reseller[[#This Row],[Agen id]],Mapping_Agen!A:C,3,0)</f>
        <v>ONLINE</v>
      </c>
      <c r="K6453" s="18" t="str">
        <f>TRIM(LEFT(Tb_Reseller[[#This Row],[Group]],2))</f>
        <v>O</v>
      </c>
      <c r="L6453" s="18" t="str">
        <f>VLOOKUP(Tb_Reseller[[#This Row],[Agen id]],Mapping_Agen!A:E,5,0)</f>
        <v>ONLINE</v>
      </c>
      <c r="M6453" s="64">
        <v>0.19354838709677419</v>
      </c>
      <c r="N6453" s="65">
        <v>3.3333333333333333E-2</v>
      </c>
      <c r="O6453" s="65">
        <f>IFERROR(VLOOKUP(Tb_Reseller[[#This Row],[Kode Reseller]],[1]Sheet1!$A:$B,2,0),0)</f>
        <v>0</v>
      </c>
    </row>
    <row r="6454" spans="1:15" x14ac:dyDescent="0.25">
      <c r="A6454" s="28" t="s">
        <v>8052</v>
      </c>
      <c r="B6454" s="29" t="s">
        <v>16944</v>
      </c>
      <c r="C6454" s="30" t="s">
        <v>8202</v>
      </c>
      <c r="D6454" s="30" t="s">
        <v>11516</v>
      </c>
      <c r="E6454" s="31">
        <v>46210.396527777782</v>
      </c>
      <c r="F6454" s="28" t="s">
        <v>8204</v>
      </c>
      <c r="G6454" s="28" t="s">
        <v>8052</v>
      </c>
      <c r="H6454" s="30" t="str">
        <f>UPPER(Tb_Reseller[[#This Row],[Agen id]]&amp;"-"&amp;VLOOKUP(Tb_Reseller[[#This Row],[Agen id]],A:B,2,0)&amp;"("&amp;Tb_Reseller[[#This Row],[Short]]&amp;")")</f>
        <v>AR39900-MASRIANTO(O)</v>
      </c>
      <c r="I6454" s="30" t="str">
        <f>VLOOKUP(Tb_Reseller[[#This Row],[Agen id]],Mapping_Agen!A:D,4,0)</f>
        <v>Prima</v>
      </c>
      <c r="J6454" s="32" t="str">
        <f>VLOOKUP(Tb_Reseller[[#This Row],[Agen id]],Mapping_Agen!A:C,3,0)</f>
        <v>ONLINE</v>
      </c>
      <c r="K6454" s="18" t="str">
        <f>TRIM(LEFT(Tb_Reseller[[#This Row],[Group]],2))</f>
        <v>O</v>
      </c>
      <c r="L6454" s="18" t="str">
        <f>VLOOKUP(Tb_Reseller[[#This Row],[Agen id]],Mapping_Agen!A:E,5,0)</f>
        <v>ONLINE</v>
      </c>
      <c r="M6454" s="64">
        <v>0</v>
      </c>
      <c r="N6454" s="65">
        <v>0</v>
      </c>
      <c r="O6454" s="65">
        <f>IFERROR(VLOOKUP(Tb_Reseller[[#This Row],[Kode Reseller]],[1]Sheet1!$A:$B,2,0),0)</f>
        <v>0</v>
      </c>
    </row>
    <row r="6455" spans="1:15" x14ac:dyDescent="0.25">
      <c r="A6455" s="28" t="s">
        <v>8064</v>
      </c>
      <c r="B6455" s="29" t="s">
        <v>16945</v>
      </c>
      <c r="C6455" s="30" t="s">
        <v>8213</v>
      </c>
      <c r="D6455" s="30" t="s">
        <v>8248</v>
      </c>
      <c r="E6455" s="31">
        <v>46217.474999999999</v>
      </c>
      <c r="F6455" s="28" t="s">
        <v>8204</v>
      </c>
      <c r="G6455" s="28" t="s">
        <v>8064</v>
      </c>
      <c r="H6455" s="30" t="str">
        <f>UPPER(Tb_Reseller[[#This Row],[Agen id]]&amp;"-"&amp;VLOOKUP(Tb_Reseller[[#This Row],[Agen id]],A:B,2,0)&amp;"("&amp;Tb_Reseller[[#This Row],[Short]]&amp;")")</f>
        <v>AR39929-KAHFI(P)</v>
      </c>
      <c r="I6455" s="30" t="str">
        <f>VLOOKUP(Tb_Reseller[[#This Row],[Agen id]],Mapping_Agen!A:D,4,0)</f>
        <v>Prima</v>
      </c>
      <c r="J6455" s="32" t="str">
        <f>VLOOKUP(Tb_Reseller[[#This Row],[Agen id]],Mapping_Agen!A:C,3,0)</f>
        <v>PP</v>
      </c>
      <c r="K6455" s="18" t="str">
        <f>TRIM(LEFT(Tb_Reseller[[#This Row],[Group]],2))</f>
        <v>P</v>
      </c>
      <c r="L6455" s="18" t="str">
        <f>VLOOKUP(Tb_Reseller[[#This Row],[Agen id]],Mapping_Agen!A:E,5,0)</f>
        <v>Mas Komarjaya</v>
      </c>
      <c r="M6455" s="64">
        <v>0</v>
      </c>
      <c r="N6455" s="65">
        <v>0</v>
      </c>
      <c r="O6455" s="65">
        <f>IFERROR(VLOOKUP(Tb_Reseller[[#This Row],[Kode Reseller]],[1]Sheet1!$A:$B,2,0),0)</f>
        <v>0</v>
      </c>
    </row>
    <row r="6456" spans="1:15" x14ac:dyDescent="0.25">
      <c r="A6456" s="28" t="s">
        <v>8066</v>
      </c>
      <c r="B6456" s="29" t="s">
        <v>16946</v>
      </c>
      <c r="C6456" s="30" t="s">
        <v>8213</v>
      </c>
      <c r="D6456" s="30" t="s">
        <v>8248</v>
      </c>
      <c r="E6456" s="31">
        <v>46219.457638888889</v>
      </c>
      <c r="F6456" s="28" t="s">
        <v>8204</v>
      </c>
      <c r="G6456" s="28" t="s">
        <v>8066</v>
      </c>
      <c r="H6456" s="30" t="str">
        <f>UPPER(Tb_Reseller[[#This Row],[Agen id]]&amp;"-"&amp;VLOOKUP(Tb_Reseller[[#This Row],[Agen id]],A:B,2,0)&amp;"("&amp;Tb_Reseller[[#This Row],[Short]]&amp;")")</f>
        <v>AR39933-MIRANDA CELL(P)</v>
      </c>
      <c r="I6456" s="30" t="str">
        <f>VLOOKUP(Tb_Reseller[[#This Row],[Agen id]],Mapping_Agen!A:D,4,0)</f>
        <v>Prima</v>
      </c>
      <c r="J6456" s="32" t="str">
        <f>VLOOKUP(Tb_Reseller[[#This Row],[Agen id]],Mapping_Agen!A:C,3,0)</f>
        <v>PP</v>
      </c>
      <c r="K6456" s="18" t="str">
        <f>TRIM(LEFT(Tb_Reseller[[#This Row],[Group]],2))</f>
        <v>P</v>
      </c>
      <c r="L6456" s="18" t="str">
        <f>VLOOKUP(Tb_Reseller[[#This Row],[Agen id]],Mapping_Agen!A:E,5,0)</f>
        <v>NON SCO</v>
      </c>
      <c r="M6456" s="64">
        <v>1.0322580645161283</v>
      </c>
      <c r="N6456" s="65">
        <v>0.26666666666666666</v>
      </c>
      <c r="O6456" s="65">
        <f>IFERROR(VLOOKUP(Tb_Reseller[[#This Row],[Kode Reseller]],[1]Sheet1!$A:$B,2,0),0)</f>
        <v>0.5</v>
      </c>
    </row>
    <row r="6457" spans="1:15" x14ac:dyDescent="0.25">
      <c r="A6457" s="28" t="s">
        <v>8068</v>
      </c>
      <c r="B6457" s="29" t="s">
        <v>16947</v>
      </c>
      <c r="C6457" s="30" t="s">
        <v>8202</v>
      </c>
      <c r="D6457" s="30" t="s">
        <v>11516</v>
      </c>
      <c r="E6457" s="31">
        <v>46220.706250000003</v>
      </c>
      <c r="F6457" s="28" t="s">
        <v>8204</v>
      </c>
      <c r="G6457" s="28" t="s">
        <v>8068</v>
      </c>
      <c r="H6457" s="30" t="str">
        <f>UPPER(Tb_Reseller[[#This Row],[Agen id]]&amp;"-"&amp;VLOOKUP(Tb_Reseller[[#This Row],[Agen id]],A:B,2,0)&amp;"("&amp;Tb_Reseller[[#This Row],[Short]]&amp;")")</f>
        <v>AR39943-MOH ALIM(O)</v>
      </c>
      <c r="I6457" s="30" t="str">
        <f>VLOOKUP(Tb_Reseller[[#This Row],[Agen id]],Mapping_Agen!A:D,4,0)</f>
        <v>Prima</v>
      </c>
      <c r="J6457" s="32" t="str">
        <f>VLOOKUP(Tb_Reseller[[#This Row],[Agen id]],Mapping_Agen!A:C,3,0)</f>
        <v>ONLINE</v>
      </c>
      <c r="K6457" s="18" t="str">
        <f>TRIM(LEFT(Tb_Reseller[[#This Row],[Group]],2))</f>
        <v>O</v>
      </c>
      <c r="L6457" s="18" t="str">
        <f>VLOOKUP(Tb_Reseller[[#This Row],[Agen id]],Mapping_Agen!A:E,5,0)</f>
        <v>ONLINE</v>
      </c>
      <c r="M6457" s="64">
        <v>3.2258064516129031E-2</v>
      </c>
      <c r="N6457" s="65">
        <v>0</v>
      </c>
      <c r="O6457" s="65">
        <f>IFERROR(VLOOKUP(Tb_Reseller[[#This Row],[Kode Reseller]],[1]Sheet1!$A:$B,2,0),0)</f>
        <v>0</v>
      </c>
    </row>
    <row r="6458" spans="1:15" x14ac:dyDescent="0.25">
      <c r="A6458" s="28" t="s">
        <v>8070</v>
      </c>
      <c r="B6458" s="29" t="s">
        <v>16948</v>
      </c>
      <c r="C6458" s="30" t="s">
        <v>8202</v>
      </c>
      <c r="D6458" s="30" t="s">
        <v>11516</v>
      </c>
      <c r="E6458" s="31">
        <v>46223.745833333327</v>
      </c>
      <c r="F6458" s="28" t="s">
        <v>8204</v>
      </c>
      <c r="G6458" s="28" t="s">
        <v>8070</v>
      </c>
      <c r="H6458" s="30" t="str">
        <f>UPPER(Tb_Reseller[[#This Row],[Agen id]]&amp;"-"&amp;VLOOKUP(Tb_Reseller[[#This Row],[Agen id]],A:B,2,0)&amp;"("&amp;Tb_Reseller[[#This Row],[Short]]&amp;")")</f>
        <v>AR39950-RIDWAN(O)</v>
      </c>
      <c r="I6458" s="30" t="str">
        <f>VLOOKUP(Tb_Reseller[[#This Row],[Agen id]],Mapping_Agen!A:D,4,0)</f>
        <v>Prima</v>
      </c>
      <c r="J6458" s="32" t="str">
        <f>VLOOKUP(Tb_Reseller[[#This Row],[Agen id]],Mapping_Agen!A:C,3,0)</f>
        <v>ONLINE</v>
      </c>
      <c r="K6458" s="18" t="str">
        <f>TRIM(LEFT(Tb_Reseller[[#This Row],[Group]],2))</f>
        <v>O</v>
      </c>
      <c r="L6458" s="18" t="str">
        <f>VLOOKUP(Tb_Reseller[[#This Row],[Agen id]],Mapping_Agen!A:E,5,0)</f>
        <v>ONLINE</v>
      </c>
      <c r="M6458" s="64">
        <v>0</v>
      </c>
      <c r="N6458" s="65">
        <v>0.46666666666666662</v>
      </c>
      <c r="O6458" s="65">
        <f>IFERROR(VLOOKUP(Tb_Reseller[[#This Row],[Kode Reseller]],[1]Sheet1!$A:$B,2,0),0)</f>
        <v>0</v>
      </c>
    </row>
    <row r="6459" spans="1:15" x14ac:dyDescent="0.25">
      <c r="A6459" s="28" t="s">
        <v>6817</v>
      </c>
      <c r="B6459" s="29" t="s">
        <v>15872</v>
      </c>
      <c r="C6459" s="30" t="s">
        <v>8202</v>
      </c>
      <c r="D6459" s="30" t="s">
        <v>11516</v>
      </c>
      <c r="E6459" s="31">
        <v>45652.815972222219</v>
      </c>
      <c r="F6459" s="28" t="s">
        <v>8204</v>
      </c>
      <c r="G6459" s="28" t="s">
        <v>6817</v>
      </c>
      <c r="H6459" s="30" t="str">
        <f>UPPER(Tb_Reseller[[#This Row],[Agen id]]&amp;"-"&amp;VLOOKUP(Tb_Reseller[[#This Row],[Agen id]],A:B,2,0)&amp;"("&amp;Tb_Reseller[[#This Row],[Short]]&amp;")")</f>
        <v>AR37310-EASYCASH(O)</v>
      </c>
      <c r="I6459" s="30" t="str">
        <f>VLOOKUP(Tb_Reseller[[#This Row],[Agen id]],Mapping_Agen!A:D,4,0)</f>
        <v>Prima</v>
      </c>
      <c r="J6459" s="32" t="str">
        <f>VLOOKUP(Tb_Reseller[[#This Row],[Agen id]],Mapping_Agen!A:C,3,0)</f>
        <v>ONLINE</v>
      </c>
      <c r="K6459" s="18" t="str">
        <f>TRIM(LEFT(Tb_Reseller[[#This Row],[Group]],2))</f>
        <v>O</v>
      </c>
      <c r="L6459" s="18" t="str">
        <f>VLOOKUP(Tb_Reseller[[#This Row],[Agen id]],Mapping_Agen!A:E,5,0)</f>
        <v>ONLINE</v>
      </c>
      <c r="M6459" s="64">
        <v>0</v>
      </c>
      <c r="N6459" s="65">
        <v>0</v>
      </c>
      <c r="O6459" s="65">
        <f>IFERROR(VLOOKUP(Tb_Reseller[[#This Row],[Kode Reseller]],[1]Sheet1!$A:$B,2,0),0)</f>
        <v>0</v>
      </c>
    </row>
    <row r="6460" spans="1:15" x14ac:dyDescent="0.25">
      <c r="A6460" s="28" t="s">
        <v>8072</v>
      </c>
      <c r="B6460" s="29" t="s">
        <v>16949</v>
      </c>
      <c r="C6460" s="30" t="s">
        <v>8202</v>
      </c>
      <c r="D6460" s="30" t="s">
        <v>11516</v>
      </c>
      <c r="E6460" s="31">
        <v>46225.834722222222</v>
      </c>
      <c r="F6460" s="28" t="s">
        <v>8204</v>
      </c>
      <c r="G6460" s="28" t="s">
        <v>8072</v>
      </c>
      <c r="H6460" s="30" t="str">
        <f>UPPER(Tb_Reseller[[#This Row],[Agen id]]&amp;"-"&amp;VLOOKUP(Tb_Reseller[[#This Row],[Agen id]],A:B,2,0)&amp;"("&amp;Tb_Reseller[[#This Row],[Short]]&amp;")")</f>
        <v>AR39955-AZRIEL APRIANA CELL(O)</v>
      </c>
      <c r="I6460" s="30" t="str">
        <f>VLOOKUP(Tb_Reseller[[#This Row],[Agen id]],Mapping_Agen!A:D,4,0)</f>
        <v>Prima</v>
      </c>
      <c r="J6460" s="32" t="str">
        <f>VLOOKUP(Tb_Reseller[[#This Row],[Agen id]],Mapping_Agen!A:C,3,0)</f>
        <v>ONLINE</v>
      </c>
      <c r="K6460" s="18" t="str">
        <f>TRIM(LEFT(Tb_Reseller[[#This Row],[Group]],2))</f>
        <v>O</v>
      </c>
      <c r="L6460" s="18" t="str">
        <f>VLOOKUP(Tb_Reseller[[#This Row],[Agen id]],Mapping_Agen!A:E,5,0)</f>
        <v>ONLINE</v>
      </c>
      <c r="M6460" s="64">
        <v>0.48387096774193528</v>
      </c>
      <c r="N6460" s="65">
        <v>0</v>
      </c>
      <c r="O6460" s="65">
        <f>IFERROR(VLOOKUP(Tb_Reseller[[#This Row],[Kode Reseller]],[1]Sheet1!$A:$B,2,0),0)</f>
        <v>0</v>
      </c>
    </row>
    <row r="6461" spans="1:15" x14ac:dyDescent="0.25">
      <c r="A6461" s="28" t="s">
        <v>8062</v>
      </c>
      <c r="B6461" s="29" t="s">
        <v>16950</v>
      </c>
      <c r="C6461" s="30" t="s">
        <v>8202</v>
      </c>
      <c r="D6461" s="30" t="s">
        <v>11516</v>
      </c>
      <c r="E6461" s="31">
        <v>46215.570138888892</v>
      </c>
      <c r="F6461" s="28" t="s">
        <v>8204</v>
      </c>
      <c r="G6461" s="28" t="s">
        <v>8062</v>
      </c>
      <c r="H6461" s="30" t="str">
        <f>UPPER(Tb_Reseller[[#This Row],[Agen id]]&amp;"-"&amp;VLOOKUP(Tb_Reseller[[#This Row],[Agen id]],A:B,2,0)&amp;"("&amp;Tb_Reseller[[#This Row],[Short]]&amp;")")</f>
        <v>AR39921-ITASUPRAPTI(O)</v>
      </c>
      <c r="I6461" s="30" t="str">
        <f>VLOOKUP(Tb_Reseller[[#This Row],[Agen id]],Mapping_Agen!A:D,4,0)</f>
        <v>Prima</v>
      </c>
      <c r="J6461" s="32" t="str">
        <f>VLOOKUP(Tb_Reseller[[#This Row],[Agen id]],Mapping_Agen!A:C,3,0)</f>
        <v>ONLINE</v>
      </c>
      <c r="K6461" s="18" t="str">
        <f>TRIM(LEFT(Tb_Reseller[[#This Row],[Group]],2))</f>
        <v>O</v>
      </c>
      <c r="L6461" s="18" t="str">
        <f>VLOOKUP(Tb_Reseller[[#This Row],[Agen id]],Mapping_Agen!A:E,5,0)</f>
        <v>ONLINE</v>
      </c>
      <c r="M6461" s="64">
        <v>0.19354838709677419</v>
      </c>
      <c r="N6461" s="65">
        <v>0</v>
      </c>
      <c r="O6461" s="65">
        <f>IFERROR(VLOOKUP(Tb_Reseller[[#This Row],[Kode Reseller]],[1]Sheet1!$A:$B,2,0),0)</f>
        <v>0</v>
      </c>
    </row>
    <row r="6462" spans="1:15" x14ac:dyDescent="0.25">
      <c r="A6462" s="28" t="s">
        <v>8074</v>
      </c>
      <c r="B6462" s="29" t="s">
        <v>16951</v>
      </c>
      <c r="C6462" s="30" t="s">
        <v>8202</v>
      </c>
      <c r="D6462" s="30" t="s">
        <v>11516</v>
      </c>
      <c r="E6462" s="31">
        <v>46226.880555555559</v>
      </c>
      <c r="F6462" s="28" t="s">
        <v>8204</v>
      </c>
      <c r="G6462" s="28" t="s">
        <v>8074</v>
      </c>
      <c r="H6462" s="30" t="str">
        <f>UPPER(Tb_Reseller[[#This Row],[Agen id]]&amp;"-"&amp;VLOOKUP(Tb_Reseller[[#This Row],[Agen id]],A:B,2,0)&amp;"("&amp;Tb_Reseller[[#This Row],[Short]]&amp;")")</f>
        <v>AR39962-HILDA(O)</v>
      </c>
      <c r="I6462" s="30" t="str">
        <f>VLOOKUP(Tb_Reseller[[#This Row],[Agen id]],Mapping_Agen!A:D,4,0)</f>
        <v>Prima</v>
      </c>
      <c r="J6462" s="32" t="str">
        <f>VLOOKUP(Tb_Reseller[[#This Row],[Agen id]],Mapping_Agen!A:C,3,0)</f>
        <v>ONLINE</v>
      </c>
      <c r="K6462" s="18" t="str">
        <f>TRIM(LEFT(Tb_Reseller[[#This Row],[Group]],2))</f>
        <v>O</v>
      </c>
      <c r="L6462" s="18" t="str">
        <f>VLOOKUP(Tb_Reseller[[#This Row],[Agen id]],Mapping_Agen!A:E,5,0)</f>
        <v>ONLINE</v>
      </c>
      <c r="M6462" s="64">
        <v>6.4516129032258063E-2</v>
      </c>
      <c r="N6462" s="65">
        <v>0</v>
      </c>
      <c r="O6462" s="65">
        <f>IFERROR(VLOOKUP(Tb_Reseller[[#This Row],[Kode Reseller]],[1]Sheet1!$A:$B,2,0),0)</f>
        <v>0</v>
      </c>
    </row>
    <row r="6463" spans="1:15" x14ac:dyDescent="0.25">
      <c r="A6463" s="28" t="s">
        <v>8076</v>
      </c>
      <c r="B6463" s="29" t="s">
        <v>16937</v>
      </c>
      <c r="C6463" s="30" t="s">
        <v>8202</v>
      </c>
      <c r="D6463" s="30" t="s">
        <v>11516</v>
      </c>
      <c r="E6463" s="31">
        <v>46228.121527777781</v>
      </c>
      <c r="F6463" s="28" t="s">
        <v>8204</v>
      </c>
      <c r="G6463" s="28" t="s">
        <v>8076</v>
      </c>
      <c r="H6463" s="30" t="str">
        <f>UPPER(Tb_Reseller[[#This Row],[Agen id]]&amp;"-"&amp;VLOOKUP(Tb_Reseller[[#This Row],[Agen id]],A:B,2,0)&amp;"("&amp;Tb_Reseller[[#This Row],[Short]]&amp;")")</f>
        <v>AR39968-SUSANTI(O)</v>
      </c>
      <c r="I6463" s="30" t="str">
        <f>VLOOKUP(Tb_Reseller[[#This Row],[Agen id]],Mapping_Agen!A:D,4,0)</f>
        <v>Prima</v>
      </c>
      <c r="J6463" s="32" t="str">
        <f>VLOOKUP(Tb_Reseller[[#This Row],[Agen id]],Mapping_Agen!A:C,3,0)</f>
        <v>ONLINE</v>
      </c>
      <c r="K6463" s="18" t="str">
        <f>TRIM(LEFT(Tb_Reseller[[#This Row],[Group]],2))</f>
        <v>O</v>
      </c>
      <c r="L6463" s="18" t="str">
        <f>VLOOKUP(Tb_Reseller[[#This Row],[Agen id]],Mapping_Agen!A:E,5,0)</f>
        <v>ONLINE</v>
      </c>
      <c r="M6463" s="64">
        <v>5.0322580645161255</v>
      </c>
      <c r="N6463" s="65">
        <v>4.8999999999999924</v>
      </c>
      <c r="O6463" s="65">
        <f>IFERROR(VLOOKUP(Tb_Reseller[[#This Row],[Kode Reseller]],[1]Sheet1!$A:$B,2,0),0)</f>
        <v>4.5</v>
      </c>
    </row>
    <row r="6464" spans="1:15" x14ac:dyDescent="0.25">
      <c r="A6464" s="28" t="s">
        <v>8078</v>
      </c>
      <c r="B6464" s="29" t="s">
        <v>16952</v>
      </c>
      <c r="C6464" s="30" t="s">
        <v>8213</v>
      </c>
      <c r="D6464" s="30" t="s">
        <v>8248</v>
      </c>
      <c r="E6464" s="31">
        <v>46228.399305555547</v>
      </c>
      <c r="F6464" s="28" t="s">
        <v>8204</v>
      </c>
      <c r="G6464" s="28" t="s">
        <v>8078</v>
      </c>
      <c r="H6464" s="30" t="str">
        <f>UPPER(Tb_Reseller[[#This Row],[Agen id]]&amp;"-"&amp;VLOOKUP(Tb_Reseller[[#This Row],[Agen id]],A:B,2,0)&amp;"("&amp;Tb_Reseller[[#This Row],[Short]]&amp;")")</f>
        <v>AR39970-WARUNG TAWAKKAL(P)</v>
      </c>
      <c r="I6464" s="30" t="str">
        <f>VLOOKUP(Tb_Reseller[[#This Row],[Agen id]],Mapping_Agen!A:D,4,0)</f>
        <v>Prima</v>
      </c>
      <c r="J6464" s="32" t="str">
        <f>VLOOKUP(Tb_Reseller[[#This Row],[Agen id]],Mapping_Agen!A:C,3,0)</f>
        <v>PP</v>
      </c>
      <c r="K6464" s="18" t="str">
        <f>TRIM(LEFT(Tb_Reseller[[#This Row],[Group]],2))</f>
        <v>P</v>
      </c>
      <c r="L6464" s="18" t="str">
        <f>VLOOKUP(Tb_Reseller[[#This Row],[Agen id]],Mapping_Agen!A:E,5,0)</f>
        <v>Mas Komarjaya</v>
      </c>
      <c r="M6464" s="64">
        <v>3.4193548387096748</v>
      </c>
      <c r="N6464" s="65">
        <v>3.2666666666666648</v>
      </c>
      <c r="O6464" s="65">
        <f>IFERROR(VLOOKUP(Tb_Reseller[[#This Row],[Kode Reseller]],[1]Sheet1!$A:$B,2,0),0)</f>
        <v>3</v>
      </c>
    </row>
    <row r="6465" spans="1:15" x14ac:dyDescent="0.25">
      <c r="A6465" s="28" t="s">
        <v>16953</v>
      </c>
      <c r="B6465" s="29" t="s">
        <v>16954</v>
      </c>
      <c r="C6465" s="30" t="s">
        <v>8202</v>
      </c>
      <c r="D6465" s="30" t="s">
        <v>16955</v>
      </c>
      <c r="E6465" s="31">
        <v>46227.967361111107</v>
      </c>
      <c r="F6465" s="28" t="s">
        <v>8268</v>
      </c>
      <c r="G6465" s="15" t="s">
        <v>1475</v>
      </c>
      <c r="H6465" s="30" t="str">
        <f>UPPER(Tb_Reseller[[#This Row],[Agen id]]&amp;"-"&amp;VLOOKUP(Tb_Reseller[[#This Row],[Agen id]],A:B,2,0)&amp;"("&amp;Tb_Reseller[[#This Row],[Short]]&amp;")")</f>
        <v>AR39803-FADIL CELL(O)</v>
      </c>
      <c r="I6465" s="30" t="str">
        <f>VLOOKUP(Tb_Reseller[[#This Row],[Agen id]],Mapping_Agen!A:D,4,0)</f>
        <v>Prima</v>
      </c>
      <c r="J6465" s="32" t="str">
        <f>VLOOKUP(Tb_Reseller[[#This Row],[Agen id]],Mapping_Agen!A:C,3,0)</f>
        <v>ICON</v>
      </c>
      <c r="K6465" s="18" t="str">
        <f>TRIM(LEFT(Tb_Reseller[[#This Row],[Group]],2))</f>
        <v>O</v>
      </c>
      <c r="L6465" s="18" t="str">
        <f>VLOOKUP(Tb_Reseller[[#This Row],[Agen id]],Mapping_Agen!A:E,5,0)</f>
        <v>NON SCO</v>
      </c>
      <c r="M6465" s="64">
        <v>1.3870967741935474</v>
      </c>
      <c r="N6465" s="65">
        <v>0.16666666666666666</v>
      </c>
      <c r="O6465" s="65">
        <f>IFERROR(VLOOKUP(Tb_Reseller[[#This Row],[Kode Reseller]],[1]Sheet1!$A:$B,2,0),0)</f>
        <v>0</v>
      </c>
    </row>
    <row r="6466" spans="1:15" x14ac:dyDescent="0.25">
      <c r="A6466" s="28" t="s">
        <v>8080</v>
      </c>
      <c r="B6466" s="29" t="s">
        <v>16956</v>
      </c>
      <c r="C6466" s="30" t="s">
        <v>8202</v>
      </c>
      <c r="D6466" s="30" t="s">
        <v>11516</v>
      </c>
      <c r="E6466" s="31">
        <v>46229.775694444441</v>
      </c>
      <c r="F6466" s="28" t="s">
        <v>8204</v>
      </c>
      <c r="G6466" s="28" t="s">
        <v>8080</v>
      </c>
      <c r="H6466" s="30" t="str">
        <f>UPPER(Tb_Reseller[[#This Row],[Agen id]]&amp;"-"&amp;VLOOKUP(Tb_Reseller[[#This Row],[Agen id]],A:B,2,0)&amp;"("&amp;Tb_Reseller[[#This Row],[Short]]&amp;")")</f>
        <v>AR39971-SITI SOLIHAT(O)</v>
      </c>
      <c r="I6466" s="30" t="str">
        <f>VLOOKUP(Tb_Reseller[[#This Row],[Agen id]],Mapping_Agen!A:D,4,0)</f>
        <v>Prima</v>
      </c>
      <c r="J6466" s="32" t="str">
        <f>VLOOKUP(Tb_Reseller[[#This Row],[Agen id]],Mapping_Agen!A:C,3,0)</f>
        <v>ONLINE</v>
      </c>
      <c r="K6466" s="18" t="str">
        <f>TRIM(LEFT(Tb_Reseller[[#This Row],[Group]],2))</f>
        <v>O</v>
      </c>
      <c r="L6466" s="18" t="str">
        <f>VLOOKUP(Tb_Reseller[[#This Row],[Agen id]],Mapping_Agen!A:E,5,0)</f>
        <v>ONLINE</v>
      </c>
      <c r="M6466" s="64">
        <v>0.45161290322580627</v>
      </c>
      <c r="N6466" s="65">
        <v>0.39999999999999997</v>
      </c>
      <c r="O6466" s="65">
        <f>IFERROR(VLOOKUP(Tb_Reseller[[#This Row],[Kode Reseller]],[1]Sheet1!$A:$B,2,0),0)</f>
        <v>0</v>
      </c>
    </row>
    <row r="6467" spans="1:15" x14ac:dyDescent="0.25">
      <c r="A6467" s="28" t="s">
        <v>8083</v>
      </c>
      <c r="B6467" s="29" t="s">
        <v>16957</v>
      </c>
      <c r="C6467" s="30" t="s">
        <v>8202</v>
      </c>
      <c r="D6467" s="30" t="s">
        <v>11516</v>
      </c>
      <c r="E6467" s="31">
        <v>46232.368055555547</v>
      </c>
      <c r="F6467" s="28" t="s">
        <v>8204</v>
      </c>
      <c r="G6467" s="28" t="s">
        <v>8083</v>
      </c>
      <c r="H6467" s="30" t="str">
        <f>UPPER(Tb_Reseller[[#This Row],[Agen id]]&amp;"-"&amp;VLOOKUP(Tb_Reseller[[#This Row],[Agen id]],A:B,2,0)&amp;"("&amp;Tb_Reseller[[#This Row],[Short]]&amp;")")</f>
        <v>AR39979-SILVIA CEEL(O)</v>
      </c>
      <c r="I6467" s="30" t="str">
        <f>VLOOKUP(Tb_Reseller[[#This Row],[Agen id]],Mapping_Agen!A:D,4,0)</f>
        <v>Prima</v>
      </c>
      <c r="J6467" s="32" t="str">
        <f>VLOOKUP(Tb_Reseller[[#This Row],[Agen id]],Mapping_Agen!A:C,3,0)</f>
        <v>ONLINE</v>
      </c>
      <c r="K6467" s="18" t="str">
        <f>TRIM(LEFT(Tb_Reseller[[#This Row],[Group]],2))</f>
        <v>O</v>
      </c>
      <c r="L6467" s="18" t="str">
        <f>VLOOKUP(Tb_Reseller[[#This Row],[Agen id]],Mapping_Agen!A:E,5,0)</f>
        <v>ONLINE</v>
      </c>
      <c r="M6467" s="64">
        <v>3.4193548387096748</v>
      </c>
      <c r="N6467" s="65">
        <v>1.3333333333333341</v>
      </c>
      <c r="O6467" s="65">
        <f>IFERROR(VLOOKUP(Tb_Reseller[[#This Row],[Kode Reseller]],[1]Sheet1!$A:$B,2,0),0)</f>
        <v>0</v>
      </c>
    </row>
    <row r="6468" spans="1:15" x14ac:dyDescent="0.25">
      <c r="A6468" s="28" t="s">
        <v>8085</v>
      </c>
      <c r="B6468" s="29" t="s">
        <v>16958</v>
      </c>
      <c r="C6468" s="30" t="s">
        <v>8262</v>
      </c>
      <c r="D6468" s="30" t="s">
        <v>8248</v>
      </c>
      <c r="E6468" s="31">
        <v>46233.662499999999</v>
      </c>
      <c r="F6468" s="28" t="s">
        <v>8204</v>
      </c>
      <c r="G6468" s="28" t="s">
        <v>8085</v>
      </c>
      <c r="H6468" s="30" t="str">
        <f>UPPER(Tb_Reseller[[#This Row],[Agen id]]&amp;"-"&amp;VLOOKUP(Tb_Reseller[[#This Row],[Agen id]],A:B,2,0)&amp;"("&amp;Tb_Reseller[[#This Row],[Short]]&amp;")")</f>
        <v>AR39984-TOKO SEMBAKO JAYA BERKAH(RL)</v>
      </c>
      <c r="I6468" s="30" t="str">
        <f>VLOOKUP(Tb_Reseller[[#This Row],[Agen id]],Mapping_Agen!A:D,4,0)</f>
        <v>Limit</v>
      </c>
      <c r="J6468" s="32" t="str">
        <f>VLOOKUP(Tb_Reseller[[#This Row],[Agen id]],Mapping_Agen!A:C,3,0)</f>
        <v>BSD</v>
      </c>
      <c r="K6468" s="18" t="str">
        <f>TRIM(LEFT(Tb_Reseller[[#This Row],[Group]],2))</f>
        <v>RL</v>
      </c>
      <c r="L6468" s="18" t="str">
        <f>VLOOKUP(Tb_Reseller[[#This Row],[Agen id]],Mapping_Agen!A:E,5,0)</f>
        <v>Hupron</v>
      </c>
      <c r="M6468" s="64">
        <v>10.580645161290384</v>
      </c>
      <c r="N6468" s="65">
        <v>6.2666666666666542</v>
      </c>
      <c r="O6468" s="65">
        <f>IFERROR(VLOOKUP(Tb_Reseller[[#This Row],[Kode Reseller]],[1]Sheet1!$A:$B,2,0),0)</f>
        <v>4.75</v>
      </c>
    </row>
    <row r="6469" spans="1:15" x14ac:dyDescent="0.25">
      <c r="A6469" s="28" t="s">
        <v>8088</v>
      </c>
      <c r="B6469" s="29" t="s">
        <v>16959</v>
      </c>
      <c r="C6469" s="30" t="s">
        <v>8202</v>
      </c>
      <c r="D6469" s="30" t="s">
        <v>11516</v>
      </c>
      <c r="E6469" s="31">
        <v>46236.261111111111</v>
      </c>
      <c r="F6469" s="28" t="s">
        <v>8204</v>
      </c>
      <c r="G6469" s="28" t="s">
        <v>8088</v>
      </c>
      <c r="H6469" s="30" t="str">
        <f>UPPER(Tb_Reseller[[#This Row],[Agen id]]&amp;"-"&amp;VLOOKUP(Tb_Reseller[[#This Row],[Agen id]],A:B,2,0)&amp;"("&amp;Tb_Reseller[[#This Row],[Short]]&amp;")")</f>
        <v>AR39989-HES(O)</v>
      </c>
      <c r="I6469" s="30" t="str">
        <f>VLOOKUP(Tb_Reseller[[#This Row],[Agen id]],Mapping_Agen!A:D,4,0)</f>
        <v>Prima</v>
      </c>
      <c r="J6469" s="32" t="str">
        <f>VLOOKUP(Tb_Reseller[[#This Row],[Agen id]],Mapping_Agen!A:C,3,0)</f>
        <v>ONLINE</v>
      </c>
      <c r="K6469" s="18" t="str">
        <f>TRIM(LEFT(Tb_Reseller[[#This Row],[Group]],2))</f>
        <v>O</v>
      </c>
      <c r="L6469" s="18" t="str">
        <f>VLOOKUP(Tb_Reseller[[#This Row],[Agen id]],Mapping_Agen!A:E,5,0)</f>
        <v>ONLINE</v>
      </c>
      <c r="M6469" s="64">
        <v>3.9677419354838679</v>
      </c>
      <c r="N6469" s="65">
        <v>3.2666666666666648</v>
      </c>
      <c r="O6469" s="65">
        <f>IFERROR(VLOOKUP(Tb_Reseller[[#This Row],[Kode Reseller]],[1]Sheet1!$A:$B,2,0),0)</f>
        <v>4.5</v>
      </c>
    </row>
    <row r="6470" spans="1:15" x14ac:dyDescent="0.25">
      <c r="A6470" s="28" t="s">
        <v>8091</v>
      </c>
      <c r="B6470" s="29" t="s">
        <v>16960</v>
      </c>
      <c r="C6470" s="30" t="s">
        <v>8262</v>
      </c>
      <c r="D6470" s="30" t="s">
        <v>8248</v>
      </c>
      <c r="E6470" s="31">
        <v>46235.631249999999</v>
      </c>
      <c r="F6470" s="28" t="s">
        <v>8204</v>
      </c>
      <c r="G6470" s="28" t="s">
        <v>8091</v>
      </c>
      <c r="H6470" s="30" t="str">
        <f>UPPER(Tb_Reseller[[#This Row],[Agen id]]&amp;"-"&amp;VLOOKUP(Tb_Reseller[[#This Row],[Agen id]],A:B,2,0)&amp;"("&amp;Tb_Reseller[[#This Row],[Short]]&amp;")")</f>
        <v>AR39987-AZIDAN 2(RL)</v>
      </c>
      <c r="I6470" s="30" t="str">
        <f>VLOOKUP(Tb_Reseller[[#This Row],[Agen id]],Mapping_Agen!A:D,4,0)</f>
        <v>Limit</v>
      </c>
      <c r="J6470" s="32" t="str">
        <f>VLOOKUP(Tb_Reseller[[#This Row],[Agen id]],Mapping_Agen!A:C,3,0)</f>
        <v>PP</v>
      </c>
      <c r="K6470" s="18" t="str">
        <f>TRIM(LEFT(Tb_Reseller[[#This Row],[Group]],2))</f>
        <v>RL</v>
      </c>
      <c r="L6470" s="18" t="str">
        <f>VLOOKUP(Tb_Reseller[[#This Row],[Agen id]],Mapping_Agen!A:E,5,0)</f>
        <v>Mas Komarjaya</v>
      </c>
      <c r="M6470" s="64">
        <v>2.8064516129032238</v>
      </c>
      <c r="N6470" s="65">
        <v>3.8666666666666627</v>
      </c>
      <c r="O6470" s="65">
        <f>IFERROR(VLOOKUP(Tb_Reseller[[#This Row],[Kode Reseller]],[1]Sheet1!$A:$B,2,0),0)</f>
        <v>6.75</v>
      </c>
    </row>
    <row r="6471" spans="1:15" x14ac:dyDescent="0.25">
      <c r="A6471" s="28" t="s">
        <v>8093</v>
      </c>
      <c r="B6471" s="29" t="s">
        <v>16961</v>
      </c>
      <c r="C6471" s="30" t="s">
        <v>8262</v>
      </c>
      <c r="D6471" s="30" t="s">
        <v>8231</v>
      </c>
      <c r="E6471" s="31">
        <v>46237.500694444447</v>
      </c>
      <c r="F6471" s="28" t="s">
        <v>8204</v>
      </c>
      <c r="G6471" s="28" t="s">
        <v>8093</v>
      </c>
      <c r="H6471" s="30" t="str">
        <f>UPPER(Tb_Reseller[[#This Row],[Agen id]]&amp;"-"&amp;VLOOKUP(Tb_Reseller[[#This Row],[Agen id]],A:B,2,0)&amp;"("&amp;Tb_Reseller[[#This Row],[Short]]&amp;")")</f>
        <v>AR39991-BON CELL 94(RL)</v>
      </c>
      <c r="I6471" s="30" t="str">
        <f>VLOOKUP(Tb_Reseller[[#This Row],[Agen id]],Mapping_Agen!A:D,4,0)</f>
        <v>Limit</v>
      </c>
      <c r="J6471" s="32" t="str">
        <f>VLOOKUP(Tb_Reseller[[#This Row],[Agen id]],Mapping_Agen!A:C,3,0)</f>
        <v>ICON</v>
      </c>
      <c r="K6471" s="18" t="str">
        <f>TRIM(LEFT(Tb_Reseller[[#This Row],[Group]],2))</f>
        <v>RL</v>
      </c>
      <c r="L6471" s="18" t="str">
        <f>VLOOKUP(Tb_Reseller[[#This Row],[Agen id]],Mapping_Agen!A:E,5,0)</f>
        <v>Abdul Harris</v>
      </c>
      <c r="M6471" s="64">
        <v>2.6774193548387077</v>
      </c>
      <c r="N6471" s="65">
        <v>0.53333333333333333</v>
      </c>
      <c r="O6471" s="65">
        <f>IFERROR(VLOOKUP(Tb_Reseller[[#This Row],[Kode Reseller]],[1]Sheet1!$A:$B,2,0),0)</f>
        <v>0.5</v>
      </c>
    </row>
    <row r="6472" spans="1:15" x14ac:dyDescent="0.25">
      <c r="A6472" s="28" t="s">
        <v>8096</v>
      </c>
      <c r="B6472" s="29" t="s">
        <v>16962</v>
      </c>
      <c r="C6472" s="30" t="s">
        <v>8262</v>
      </c>
      <c r="D6472" s="30" t="s">
        <v>8231</v>
      </c>
      <c r="E6472" s="31">
        <v>46237.705555555563</v>
      </c>
      <c r="F6472" s="28" t="s">
        <v>8204</v>
      </c>
      <c r="G6472" s="28" t="s">
        <v>8096</v>
      </c>
      <c r="H6472" s="30" t="str">
        <f>UPPER(Tb_Reseller[[#This Row],[Agen id]]&amp;"-"&amp;VLOOKUP(Tb_Reseller[[#This Row],[Agen id]],A:B,2,0)&amp;"("&amp;Tb_Reseller[[#This Row],[Short]]&amp;")")</f>
        <v>AR39992-ASYITA CELL(RL)</v>
      </c>
      <c r="I6472" s="30" t="str">
        <f>VLOOKUP(Tb_Reseller[[#This Row],[Agen id]],Mapping_Agen!A:D,4,0)</f>
        <v>Limit</v>
      </c>
      <c r="J6472" s="32" t="str">
        <f>VLOOKUP(Tb_Reseller[[#This Row],[Agen id]],Mapping_Agen!A:C,3,0)</f>
        <v>ICON</v>
      </c>
      <c r="K6472" s="18" t="str">
        <f>TRIM(LEFT(Tb_Reseller[[#This Row],[Group]],2))</f>
        <v>RL</v>
      </c>
      <c r="L6472" s="18" t="str">
        <f>VLOOKUP(Tb_Reseller[[#This Row],[Agen id]],Mapping_Agen!A:E,5,0)</f>
        <v>Abdul Harris</v>
      </c>
      <c r="M6472" s="64">
        <v>8.2258064516129021</v>
      </c>
      <c r="N6472" s="65">
        <v>13.466666666666629</v>
      </c>
      <c r="O6472" s="65">
        <f>IFERROR(VLOOKUP(Tb_Reseller[[#This Row],[Kode Reseller]],[1]Sheet1!$A:$B,2,0),0)</f>
        <v>13.5</v>
      </c>
    </row>
    <row r="6473" spans="1:15" x14ac:dyDescent="0.25">
      <c r="A6473" s="28" t="s">
        <v>8099</v>
      </c>
      <c r="B6473" s="29" t="s">
        <v>16963</v>
      </c>
      <c r="C6473" s="30" t="s">
        <v>8213</v>
      </c>
      <c r="D6473" s="30" t="s">
        <v>8248</v>
      </c>
      <c r="E6473" s="31">
        <v>46238.607638888891</v>
      </c>
      <c r="F6473" s="28" t="s">
        <v>8204</v>
      </c>
      <c r="G6473" s="28" t="s">
        <v>8099</v>
      </c>
      <c r="H6473" s="30" t="str">
        <f>UPPER(Tb_Reseller[[#This Row],[Agen id]]&amp;"-"&amp;VLOOKUP(Tb_Reseller[[#This Row],[Agen id]],A:B,2,0)&amp;"("&amp;Tb_Reseller[[#This Row],[Short]]&amp;")")</f>
        <v>AR39996-EZRA CELL(P)</v>
      </c>
      <c r="I6473" s="30" t="str">
        <f>VLOOKUP(Tb_Reseller[[#This Row],[Agen id]],Mapping_Agen!A:D,4,0)</f>
        <v>Prima</v>
      </c>
      <c r="J6473" s="32" t="str">
        <f>VLOOKUP(Tb_Reseller[[#This Row],[Agen id]],Mapping_Agen!A:C,3,0)</f>
        <v>PP</v>
      </c>
      <c r="K6473" s="18" t="str">
        <f>TRIM(LEFT(Tb_Reseller[[#This Row],[Group]],2))</f>
        <v>P</v>
      </c>
      <c r="L6473" s="18" t="str">
        <f>VLOOKUP(Tb_Reseller[[#This Row],[Agen id]],Mapping_Agen!A:E,5,0)</f>
        <v>Febri Kurniawan</v>
      </c>
      <c r="M6473" s="64">
        <v>1.0322580645161283</v>
      </c>
      <c r="N6473" s="65">
        <v>0.49999999999999994</v>
      </c>
      <c r="O6473" s="65">
        <f>IFERROR(VLOOKUP(Tb_Reseller[[#This Row],[Kode Reseller]],[1]Sheet1!$A:$B,2,0),0)</f>
        <v>0</v>
      </c>
    </row>
    <row r="6474" spans="1:15" x14ac:dyDescent="0.25">
      <c r="A6474" s="28" t="s">
        <v>16964</v>
      </c>
      <c r="B6474" s="29" t="s">
        <v>16965</v>
      </c>
      <c r="C6474" s="30" t="s">
        <v>8222</v>
      </c>
      <c r="D6474" s="30" t="s">
        <v>16966</v>
      </c>
      <c r="E6474" s="31">
        <v>46237.977777777778</v>
      </c>
      <c r="F6474" s="28" t="s">
        <v>8268</v>
      </c>
      <c r="G6474" s="13" t="s">
        <v>1628</v>
      </c>
      <c r="H6474" s="30" t="str">
        <f>UPPER(Tb_Reseller[[#This Row],[Agen id]]&amp;"-"&amp;VLOOKUP(Tb_Reseller[[#This Row],[Agen id]],A:B,2,0)&amp;"("&amp;Tb_Reseller[[#This Row],[Short]]&amp;")")</f>
        <v>AR17783-ENDAH CELL(MV)</v>
      </c>
      <c r="I6474" s="30" t="str">
        <f>VLOOKUP(Tb_Reseller[[#This Row],[Agen id]],Mapping_Agen!A:D,4,0)</f>
        <v>Limit</v>
      </c>
      <c r="J6474" s="32" t="str">
        <f>VLOOKUP(Tb_Reseller[[#This Row],[Agen id]],Mapping_Agen!A:C,3,0)</f>
        <v>BSD</v>
      </c>
      <c r="K6474" s="18" t="str">
        <f>TRIM(LEFT(Tb_Reseller[[#This Row],[Group]],2))</f>
        <v>MV</v>
      </c>
      <c r="L6474" s="18" t="str">
        <f>VLOOKUP(Tb_Reseller[[#This Row],[Agen id]],Mapping_Agen!A:E,5,0)</f>
        <v>Hupron</v>
      </c>
      <c r="M6474" s="64">
        <v>0.45161290322580627</v>
      </c>
      <c r="N6474" s="65">
        <v>0.19999999999999998</v>
      </c>
      <c r="O6474" s="65">
        <f>IFERROR(VLOOKUP(Tb_Reseller[[#This Row],[Kode Reseller]],[1]Sheet1!$A:$B,2,0),0)</f>
        <v>0</v>
      </c>
    </row>
    <row r="6475" spans="1:15" x14ac:dyDescent="0.25">
      <c r="A6475" s="28" t="s">
        <v>8102</v>
      </c>
      <c r="B6475" s="29" t="s">
        <v>16967</v>
      </c>
      <c r="C6475" s="30" t="s">
        <v>8202</v>
      </c>
      <c r="D6475" s="30" t="s">
        <v>11516</v>
      </c>
      <c r="E6475" s="31">
        <v>46239.793055555558</v>
      </c>
      <c r="F6475" s="28" t="s">
        <v>8204</v>
      </c>
      <c r="G6475" s="28" t="s">
        <v>8102</v>
      </c>
      <c r="H6475" s="30" t="str">
        <f>UPPER(Tb_Reseller[[#This Row],[Agen id]]&amp;"-"&amp;VLOOKUP(Tb_Reseller[[#This Row],[Agen id]],A:B,2,0)&amp;"("&amp;Tb_Reseller[[#This Row],[Short]]&amp;")")</f>
        <v>AR40001-KOSTEL(O)</v>
      </c>
      <c r="I6475" s="30" t="str">
        <f>VLOOKUP(Tb_Reseller[[#This Row],[Agen id]],Mapping_Agen!A:D,4,0)</f>
        <v>Prima</v>
      </c>
      <c r="J6475" s="32" t="str">
        <f>VLOOKUP(Tb_Reseller[[#This Row],[Agen id]],Mapping_Agen!A:C,3,0)</f>
        <v>ONLINE</v>
      </c>
      <c r="K6475" s="18" t="str">
        <f>TRIM(LEFT(Tb_Reseller[[#This Row],[Group]],2))</f>
        <v>O</v>
      </c>
      <c r="L6475" s="18" t="str">
        <f>VLOOKUP(Tb_Reseller[[#This Row],[Agen id]],Mapping_Agen!A:E,5,0)</f>
        <v>ONLINE</v>
      </c>
      <c r="M6475" s="64">
        <v>0.99999999999999933</v>
      </c>
      <c r="N6475" s="65">
        <v>1.400000000000001</v>
      </c>
      <c r="O6475" s="65">
        <f>IFERROR(VLOOKUP(Tb_Reseller[[#This Row],[Kode Reseller]],[1]Sheet1!$A:$B,2,0),0)</f>
        <v>0</v>
      </c>
    </row>
    <row r="6476" spans="1:15" x14ac:dyDescent="0.25">
      <c r="A6476" s="28" t="s">
        <v>8104</v>
      </c>
      <c r="B6476" s="29" t="s">
        <v>16968</v>
      </c>
      <c r="C6476" s="30" t="s">
        <v>8262</v>
      </c>
      <c r="D6476" s="30" t="s">
        <v>8369</v>
      </c>
      <c r="E6476" s="31">
        <v>46239.65</v>
      </c>
      <c r="F6476" s="28" t="s">
        <v>8204</v>
      </c>
      <c r="G6476" s="28" t="s">
        <v>8104</v>
      </c>
      <c r="H6476" s="30" t="str">
        <f>UPPER(Tb_Reseller[[#This Row],[Agen id]]&amp;"-"&amp;VLOOKUP(Tb_Reseller[[#This Row],[Agen id]],A:B,2,0)&amp;"("&amp;Tb_Reseller[[#This Row],[Short]]&amp;")")</f>
        <v>AR39999-DAP CELL(RL)</v>
      </c>
      <c r="I6476" s="30" t="str">
        <f>VLOOKUP(Tb_Reseller[[#This Row],[Agen id]],Mapping_Agen!A:D,4,0)</f>
        <v>Limit</v>
      </c>
      <c r="J6476" s="32" t="str">
        <f>VLOOKUP(Tb_Reseller[[#This Row],[Agen id]],Mapping_Agen!A:C,3,0)</f>
        <v>PRG</v>
      </c>
      <c r="K6476" s="18" t="str">
        <f>TRIM(LEFT(Tb_Reseller[[#This Row],[Group]],2))</f>
        <v>RL</v>
      </c>
      <c r="L6476" s="18" t="str">
        <f>VLOOKUP(Tb_Reseller[[#This Row],[Agen id]],Mapping_Agen!A:E,5,0)</f>
        <v>Khoirul Anan</v>
      </c>
      <c r="M6476" s="64">
        <v>0.74193548387096731</v>
      </c>
      <c r="N6476" s="65">
        <v>0.96666666666666656</v>
      </c>
      <c r="O6476" s="65">
        <f>IFERROR(VLOOKUP(Tb_Reseller[[#This Row],[Kode Reseller]],[1]Sheet1!$A:$B,2,0),0)</f>
        <v>2.75</v>
      </c>
    </row>
    <row r="6477" spans="1:15" x14ac:dyDescent="0.25">
      <c r="A6477" s="28" t="s">
        <v>16969</v>
      </c>
      <c r="B6477" s="29" t="s">
        <v>16970</v>
      </c>
      <c r="C6477" s="30" t="s">
        <v>8213</v>
      </c>
      <c r="D6477" s="15" t="s">
        <v>15780</v>
      </c>
      <c r="E6477" s="31">
        <v>46239.345833333333</v>
      </c>
      <c r="F6477" s="28" t="s">
        <v>8268</v>
      </c>
      <c r="G6477" s="15" t="s">
        <v>6502</v>
      </c>
      <c r="H6477" s="30" t="str">
        <f>UPPER(Tb_Reseller[[#This Row],[Agen id]]&amp;"-"&amp;VLOOKUP(Tb_Reseller[[#This Row],[Agen id]],A:B,2,0)&amp;"("&amp;Tb_Reseller[[#This Row],[Short]]&amp;")")</f>
        <v>AR36778-AZIDAN CELL(P)</v>
      </c>
      <c r="I6477" s="30" t="str">
        <f>VLOOKUP(Tb_Reseller[[#This Row],[Agen id]],Mapping_Agen!A:D,4,0)</f>
        <v>Prima</v>
      </c>
      <c r="J6477" s="32" t="str">
        <f>VLOOKUP(Tb_Reseller[[#This Row],[Agen id]],Mapping_Agen!A:C,3,0)</f>
        <v>PP</v>
      </c>
      <c r="K6477" s="18" t="str">
        <f>TRIM(LEFT(Tb_Reseller[[#This Row],[Group]],2))</f>
        <v>P</v>
      </c>
      <c r="L6477" s="18" t="str">
        <f>VLOOKUP(Tb_Reseller[[#This Row],[Agen id]],Mapping_Agen!A:E,5,0)</f>
        <v>Mas Komarjaya</v>
      </c>
      <c r="M6477" s="64">
        <v>0.16129032258064516</v>
      </c>
      <c r="N6477" s="65">
        <v>0</v>
      </c>
      <c r="O6477" s="65">
        <f>IFERROR(VLOOKUP(Tb_Reseller[[#This Row],[Kode Reseller]],[1]Sheet1!$A:$B,2,0),0)</f>
        <v>0</v>
      </c>
    </row>
    <row r="6478" spans="1:15" x14ac:dyDescent="0.25">
      <c r="A6478" s="28" t="s">
        <v>8107</v>
      </c>
      <c r="B6478" s="29" t="s">
        <v>16971</v>
      </c>
      <c r="C6478" s="30" t="s">
        <v>8202</v>
      </c>
      <c r="D6478" s="30" t="s">
        <v>11516</v>
      </c>
      <c r="E6478" s="31">
        <v>46238.463194444441</v>
      </c>
      <c r="F6478" s="28" t="s">
        <v>8204</v>
      </c>
      <c r="G6478" s="28" t="s">
        <v>8107</v>
      </c>
      <c r="H6478" s="30" t="str">
        <f>UPPER(Tb_Reseller[[#This Row],[Agen id]]&amp;"-"&amp;VLOOKUP(Tb_Reseller[[#This Row],[Agen id]],A:B,2,0)&amp;"("&amp;Tb_Reseller[[#This Row],[Short]]&amp;")")</f>
        <v>AR39994-GENTONG CELL(O)</v>
      </c>
      <c r="I6478" s="30" t="str">
        <f>VLOOKUP(Tb_Reseller[[#This Row],[Agen id]],Mapping_Agen!A:D,4,0)</f>
        <v>Prima</v>
      </c>
      <c r="J6478" s="32" t="str">
        <f>VLOOKUP(Tb_Reseller[[#This Row],[Agen id]],Mapping_Agen!A:C,3,0)</f>
        <v>ONLINE</v>
      </c>
      <c r="K6478" s="18" t="str">
        <f>TRIM(LEFT(Tb_Reseller[[#This Row],[Group]],2))</f>
        <v>O</v>
      </c>
      <c r="L6478" s="18" t="str">
        <f>VLOOKUP(Tb_Reseller[[#This Row],[Agen id]],Mapping_Agen!A:E,5,0)</f>
        <v>ONLINE</v>
      </c>
      <c r="M6478" s="64">
        <v>4.2903225806451584</v>
      </c>
      <c r="N6478" s="65">
        <v>3.9999999999999956</v>
      </c>
      <c r="O6478" s="65">
        <f>IFERROR(VLOOKUP(Tb_Reseller[[#This Row],[Kode Reseller]],[1]Sheet1!$A:$B,2,0),0)</f>
        <v>2.5</v>
      </c>
    </row>
    <row r="6479" spans="1:15" x14ac:dyDescent="0.25">
      <c r="A6479" s="28" t="s">
        <v>8109</v>
      </c>
      <c r="B6479" s="29" t="s">
        <v>16972</v>
      </c>
      <c r="C6479" s="30" t="s">
        <v>8202</v>
      </c>
      <c r="D6479" s="30" t="s">
        <v>11516</v>
      </c>
      <c r="E6479" s="31">
        <v>46239.319444444453</v>
      </c>
      <c r="F6479" s="28" t="s">
        <v>8204</v>
      </c>
      <c r="G6479" s="28" t="s">
        <v>8109</v>
      </c>
      <c r="H6479" s="30" t="str">
        <f>UPPER(Tb_Reseller[[#This Row],[Agen id]]&amp;"-"&amp;VLOOKUP(Tb_Reseller[[#This Row],[Agen id]],A:B,2,0)&amp;"("&amp;Tb_Reseller[[#This Row],[Short]]&amp;")")</f>
        <v>AR39997-INTAN(O)</v>
      </c>
      <c r="I6479" s="30" t="str">
        <f>VLOOKUP(Tb_Reseller[[#This Row],[Agen id]],Mapping_Agen!A:D,4,0)</f>
        <v>Prima</v>
      </c>
      <c r="J6479" s="32" t="str">
        <f>VLOOKUP(Tb_Reseller[[#This Row],[Agen id]],Mapping_Agen!A:C,3,0)</f>
        <v>ONLINE</v>
      </c>
      <c r="K6479" s="18" t="str">
        <f>TRIM(LEFT(Tb_Reseller[[#This Row],[Group]],2))</f>
        <v>O</v>
      </c>
      <c r="L6479" s="18" t="str">
        <f>VLOOKUP(Tb_Reseller[[#This Row],[Agen id]],Mapping_Agen!A:E,5,0)</f>
        <v>ONLINE</v>
      </c>
      <c r="M6479" s="64">
        <v>0.16129032258064516</v>
      </c>
      <c r="N6479" s="65">
        <v>0.19999999999999998</v>
      </c>
      <c r="O6479" s="65">
        <f>IFERROR(VLOOKUP(Tb_Reseller[[#This Row],[Kode Reseller]],[1]Sheet1!$A:$B,2,0),0)</f>
        <v>0.25</v>
      </c>
    </row>
    <row r="6480" spans="1:15" x14ac:dyDescent="0.25">
      <c r="A6480" s="28" t="s">
        <v>8111</v>
      </c>
      <c r="B6480" s="29" t="s">
        <v>16973</v>
      </c>
      <c r="C6480" s="30" t="s">
        <v>8202</v>
      </c>
      <c r="D6480" s="30" t="s">
        <v>11516</v>
      </c>
      <c r="E6480" s="31">
        <v>46241.713888888888</v>
      </c>
      <c r="F6480" s="28" t="s">
        <v>8204</v>
      </c>
      <c r="G6480" s="28" t="s">
        <v>8111</v>
      </c>
      <c r="H6480" s="30" t="str">
        <f>UPPER(Tb_Reseller[[#This Row],[Agen id]]&amp;"-"&amp;VLOOKUP(Tb_Reseller[[#This Row],[Agen id]],A:B,2,0)&amp;"("&amp;Tb_Reseller[[#This Row],[Short]]&amp;")")</f>
        <v>AR40005-RIDHO BENY SAPUTRA(O)</v>
      </c>
      <c r="I6480" s="30" t="str">
        <f>VLOOKUP(Tb_Reseller[[#This Row],[Agen id]],Mapping_Agen!A:D,4,0)</f>
        <v>Prima</v>
      </c>
      <c r="J6480" s="32" t="str">
        <f>VLOOKUP(Tb_Reseller[[#This Row],[Agen id]],Mapping_Agen!A:C,3,0)</f>
        <v>ONLINE</v>
      </c>
      <c r="K6480" s="18" t="str">
        <f>TRIM(LEFT(Tb_Reseller[[#This Row],[Group]],2))</f>
        <v>O</v>
      </c>
      <c r="L6480" s="18" t="str">
        <f>VLOOKUP(Tb_Reseller[[#This Row],[Agen id]],Mapping_Agen!A:E,5,0)</f>
        <v>ONLINE</v>
      </c>
      <c r="M6480" s="64">
        <v>0.16129032258064516</v>
      </c>
      <c r="N6480" s="65">
        <v>0.39999999999999997</v>
      </c>
      <c r="O6480" s="65">
        <f>IFERROR(VLOOKUP(Tb_Reseller[[#This Row],[Kode Reseller]],[1]Sheet1!$A:$B,2,0),0)</f>
        <v>0</v>
      </c>
    </row>
    <row r="6481" spans="1:15" x14ac:dyDescent="0.25">
      <c r="A6481" s="28" t="s">
        <v>8114</v>
      </c>
      <c r="B6481" s="29" t="s">
        <v>16974</v>
      </c>
      <c r="C6481" s="30" t="s">
        <v>8202</v>
      </c>
      <c r="D6481" s="30" t="s">
        <v>11516</v>
      </c>
      <c r="E6481" s="31">
        <v>46241.981944444437</v>
      </c>
      <c r="F6481" s="28" t="s">
        <v>8204</v>
      </c>
      <c r="G6481" s="28" t="s">
        <v>8114</v>
      </c>
      <c r="H6481" s="30" t="str">
        <f>UPPER(Tb_Reseller[[#This Row],[Agen id]]&amp;"-"&amp;VLOOKUP(Tb_Reseller[[#This Row],[Agen id]],A:B,2,0)&amp;"("&amp;Tb_Reseller[[#This Row],[Short]]&amp;")")</f>
        <v>AR40009-RANDI(O)</v>
      </c>
      <c r="I6481" s="30" t="str">
        <f>VLOOKUP(Tb_Reseller[[#This Row],[Agen id]],Mapping_Agen!A:D,4,0)</f>
        <v>Prima</v>
      </c>
      <c r="J6481" s="32" t="str">
        <f>VLOOKUP(Tb_Reseller[[#This Row],[Agen id]],Mapping_Agen!A:C,3,0)</f>
        <v>ONLINE</v>
      </c>
      <c r="K6481" s="18" t="str">
        <f>TRIM(LEFT(Tb_Reseller[[#This Row],[Group]],2))</f>
        <v>O</v>
      </c>
      <c r="L6481" s="18" t="str">
        <f>VLOOKUP(Tb_Reseller[[#This Row],[Agen id]],Mapping_Agen!A:E,5,0)</f>
        <v>ONLINE</v>
      </c>
      <c r="M6481" s="64">
        <v>0.12903225806451613</v>
      </c>
      <c r="N6481" s="65">
        <v>1.7666666666666688</v>
      </c>
      <c r="O6481" s="65">
        <f>IFERROR(VLOOKUP(Tb_Reseller[[#This Row],[Kode Reseller]],[1]Sheet1!$A:$B,2,0),0)</f>
        <v>4.5</v>
      </c>
    </row>
    <row r="6482" spans="1:15" x14ac:dyDescent="0.25">
      <c r="A6482" s="28" t="s">
        <v>8117</v>
      </c>
      <c r="B6482" s="29" t="s">
        <v>16975</v>
      </c>
      <c r="C6482" s="30" t="s">
        <v>8202</v>
      </c>
      <c r="D6482" s="30" t="s">
        <v>11516</v>
      </c>
      <c r="E6482" s="31">
        <v>46242.749305555553</v>
      </c>
      <c r="F6482" s="28" t="s">
        <v>8204</v>
      </c>
      <c r="G6482" s="28" t="s">
        <v>8117</v>
      </c>
      <c r="H6482" s="30" t="str">
        <f>UPPER(Tb_Reseller[[#This Row],[Agen id]]&amp;"-"&amp;VLOOKUP(Tb_Reseller[[#This Row],[Agen id]],A:B,2,0)&amp;"("&amp;Tb_Reseller[[#This Row],[Short]]&amp;")")</f>
        <v>AR40011-FERGHIPRASETYOEGY(O)</v>
      </c>
      <c r="I6482" s="30" t="str">
        <f>VLOOKUP(Tb_Reseller[[#This Row],[Agen id]],Mapping_Agen!A:D,4,0)</f>
        <v>Prima</v>
      </c>
      <c r="J6482" s="32" t="str">
        <f>VLOOKUP(Tb_Reseller[[#This Row],[Agen id]],Mapping_Agen!A:C,3,0)</f>
        <v>ONLINE</v>
      </c>
      <c r="K6482" s="18" t="str">
        <f>TRIM(LEFT(Tb_Reseller[[#This Row],[Group]],2))</f>
        <v>O</v>
      </c>
      <c r="L6482" s="18" t="str">
        <f>VLOOKUP(Tb_Reseller[[#This Row],[Agen id]],Mapping_Agen!A:E,5,0)</f>
        <v>ONLINE</v>
      </c>
      <c r="M6482" s="64">
        <v>0.32258064516129026</v>
      </c>
      <c r="N6482" s="65">
        <v>3.3333333333333333E-2</v>
      </c>
      <c r="O6482" s="65">
        <f>IFERROR(VLOOKUP(Tb_Reseller[[#This Row],[Kode Reseller]],[1]Sheet1!$A:$B,2,0),0)</f>
        <v>0</v>
      </c>
    </row>
    <row r="6483" spans="1:15" x14ac:dyDescent="0.25">
      <c r="A6483" s="28" t="s">
        <v>8120</v>
      </c>
      <c r="B6483" s="29" t="s">
        <v>16976</v>
      </c>
      <c r="C6483" s="30" t="s">
        <v>8202</v>
      </c>
      <c r="D6483" s="30" t="s">
        <v>11516</v>
      </c>
      <c r="E6483" s="31">
        <v>46241.90347222222</v>
      </c>
      <c r="F6483" s="28" t="s">
        <v>8204</v>
      </c>
      <c r="G6483" s="28" t="s">
        <v>8120</v>
      </c>
      <c r="H6483" s="30" t="str">
        <f>UPPER(Tb_Reseller[[#This Row],[Agen id]]&amp;"-"&amp;VLOOKUP(Tb_Reseller[[#This Row],[Agen id]],A:B,2,0)&amp;"("&amp;Tb_Reseller[[#This Row],[Short]]&amp;")")</f>
        <v>AR40007-PEPEBRAUN(O)</v>
      </c>
      <c r="I6483" s="30" t="str">
        <f>VLOOKUP(Tb_Reseller[[#This Row],[Agen id]],Mapping_Agen!A:D,4,0)</f>
        <v>Prima</v>
      </c>
      <c r="J6483" s="32" t="str">
        <f>VLOOKUP(Tb_Reseller[[#This Row],[Agen id]],Mapping_Agen!A:C,3,0)</f>
        <v>ONLINE</v>
      </c>
      <c r="K6483" s="18" t="str">
        <f>TRIM(LEFT(Tb_Reseller[[#This Row],[Group]],2))</f>
        <v>O</v>
      </c>
      <c r="L6483" s="18" t="str">
        <f>VLOOKUP(Tb_Reseller[[#This Row],[Agen id]],Mapping_Agen!A:E,5,0)</f>
        <v>ONLINE</v>
      </c>
      <c r="M6483" s="64">
        <v>6.4516129032258063E-2</v>
      </c>
      <c r="N6483" s="65">
        <v>0.96666666666666656</v>
      </c>
      <c r="O6483" s="65">
        <f>IFERROR(VLOOKUP(Tb_Reseller[[#This Row],[Kode Reseller]],[1]Sheet1!$A:$B,2,0),0)</f>
        <v>2.25</v>
      </c>
    </row>
    <row r="6484" spans="1:15" x14ac:dyDescent="0.25">
      <c r="A6484" s="28" t="s">
        <v>8122</v>
      </c>
      <c r="B6484" s="29" t="s">
        <v>16977</v>
      </c>
      <c r="C6484" s="30" t="s">
        <v>8202</v>
      </c>
      <c r="D6484" s="30" t="s">
        <v>11516</v>
      </c>
      <c r="E6484" s="31">
        <v>46246.465277777781</v>
      </c>
      <c r="F6484" s="28" t="s">
        <v>8204</v>
      </c>
      <c r="G6484" s="28" t="s">
        <v>8122</v>
      </c>
      <c r="H6484" s="30" t="str">
        <f>UPPER(Tb_Reseller[[#This Row],[Agen id]]&amp;"-"&amp;VLOOKUP(Tb_Reseller[[#This Row],[Agen id]],A:B,2,0)&amp;"("&amp;Tb_Reseller[[#This Row],[Short]]&amp;")")</f>
        <v>AR40016-MELINDA CELL(O)</v>
      </c>
      <c r="I6484" s="30" t="str">
        <f>VLOOKUP(Tb_Reseller[[#This Row],[Agen id]],Mapping_Agen!A:D,4,0)</f>
        <v>Prima</v>
      </c>
      <c r="J6484" s="32" t="str">
        <f>VLOOKUP(Tb_Reseller[[#This Row],[Agen id]],Mapping_Agen!A:C,3,0)</f>
        <v>ONLINE</v>
      </c>
      <c r="K6484" s="18" t="str">
        <f>TRIM(LEFT(Tb_Reseller[[#This Row],[Group]],2))</f>
        <v>O</v>
      </c>
      <c r="L6484" s="18" t="str">
        <f>VLOOKUP(Tb_Reseller[[#This Row],[Agen id]],Mapping_Agen!A:E,5,0)</f>
        <v>ONLINE</v>
      </c>
      <c r="M6484" s="64">
        <v>0.7096774193548383</v>
      </c>
      <c r="N6484" s="65">
        <v>6.6666666666666666E-2</v>
      </c>
      <c r="O6484" s="65">
        <f>IFERROR(VLOOKUP(Tb_Reseller[[#This Row],[Kode Reseller]],[1]Sheet1!$A:$B,2,0),0)</f>
        <v>0</v>
      </c>
    </row>
    <row r="6485" spans="1:15" x14ac:dyDescent="0.25">
      <c r="A6485" s="28" t="s">
        <v>8124</v>
      </c>
      <c r="B6485" s="29" t="s">
        <v>16978</v>
      </c>
      <c r="C6485" s="30" t="s">
        <v>8262</v>
      </c>
      <c r="D6485" s="30" t="s">
        <v>8231</v>
      </c>
      <c r="E6485" s="31">
        <v>46246.654861111107</v>
      </c>
      <c r="F6485" s="28" t="s">
        <v>8204</v>
      </c>
      <c r="G6485" s="28" t="s">
        <v>8124</v>
      </c>
      <c r="H6485" s="30" t="str">
        <f>UPPER(Tb_Reseller[[#This Row],[Agen id]]&amp;"-"&amp;VLOOKUP(Tb_Reseller[[#This Row],[Agen id]],A:B,2,0)&amp;"("&amp;Tb_Reseller[[#This Row],[Short]]&amp;")")</f>
        <v>AR40018-AZA AZKA CELL(RL)</v>
      </c>
      <c r="I6485" s="30" t="str">
        <f>VLOOKUP(Tb_Reseller[[#This Row],[Agen id]],Mapping_Agen!A:D,4,0)</f>
        <v>Limit</v>
      </c>
      <c r="J6485" s="32" t="str">
        <f>VLOOKUP(Tb_Reseller[[#This Row],[Agen id]],Mapping_Agen!A:C,3,0)</f>
        <v>ICON</v>
      </c>
      <c r="K6485" s="18" t="str">
        <f>TRIM(LEFT(Tb_Reseller[[#This Row],[Group]],2))</f>
        <v>RL</v>
      </c>
      <c r="L6485" s="18" t="str">
        <f>VLOOKUP(Tb_Reseller[[#This Row],[Agen id]],Mapping_Agen!A:E,5,0)</f>
        <v>Abdul Harris</v>
      </c>
      <c r="M6485" s="64">
        <v>4.9999999999999964</v>
      </c>
      <c r="N6485" s="65">
        <v>8.4999999999999805</v>
      </c>
      <c r="O6485" s="65">
        <f>IFERROR(VLOOKUP(Tb_Reseller[[#This Row],[Kode Reseller]],[1]Sheet1!$A:$B,2,0),0)</f>
        <v>11</v>
      </c>
    </row>
    <row r="6486" spans="1:15" x14ac:dyDescent="0.25">
      <c r="A6486" s="28" t="s">
        <v>8126</v>
      </c>
      <c r="B6486" s="29" t="s">
        <v>16979</v>
      </c>
      <c r="C6486" s="30" t="s">
        <v>8213</v>
      </c>
      <c r="D6486" s="30" t="s">
        <v>8248</v>
      </c>
      <c r="E6486" s="31">
        <v>46247.434027777781</v>
      </c>
      <c r="F6486" s="28" t="s">
        <v>8204</v>
      </c>
      <c r="G6486" s="28" t="s">
        <v>8126</v>
      </c>
      <c r="H6486" s="30" t="str">
        <f>UPPER(Tb_Reseller[[#This Row],[Agen id]]&amp;"-"&amp;VLOOKUP(Tb_Reseller[[#This Row],[Agen id]],A:B,2,0)&amp;"("&amp;Tb_Reseller[[#This Row],[Short]]&amp;")")</f>
        <v>AR40019-YATI DIDI CELL(P)</v>
      </c>
      <c r="I6486" s="30" t="str">
        <f>VLOOKUP(Tb_Reseller[[#This Row],[Agen id]],Mapping_Agen!A:D,4,0)</f>
        <v>Prima</v>
      </c>
      <c r="J6486" s="32" t="str">
        <f>VLOOKUP(Tb_Reseller[[#This Row],[Agen id]],Mapping_Agen!A:C,3,0)</f>
        <v>PP</v>
      </c>
      <c r="K6486" s="18" t="str">
        <f>TRIM(LEFT(Tb_Reseller[[#This Row],[Group]],2))</f>
        <v>P</v>
      </c>
      <c r="L6486" s="18" t="str">
        <f>VLOOKUP(Tb_Reseller[[#This Row],[Agen id]],Mapping_Agen!A:E,5,0)</f>
        <v>NON SCO</v>
      </c>
      <c r="M6486" s="64">
        <v>0.54838709677419328</v>
      </c>
      <c r="N6486" s="65">
        <v>0</v>
      </c>
      <c r="O6486" s="65">
        <f>IFERROR(VLOOKUP(Tb_Reseller[[#This Row],[Kode Reseller]],[1]Sheet1!$A:$B,2,0),0)</f>
        <v>0</v>
      </c>
    </row>
    <row r="6487" spans="1:15" x14ac:dyDescent="0.25">
      <c r="A6487" s="28" t="s">
        <v>16980</v>
      </c>
      <c r="B6487" s="29" t="s">
        <v>16981</v>
      </c>
      <c r="C6487" s="30" t="s">
        <v>8213</v>
      </c>
      <c r="D6487" s="30" t="s">
        <v>15780</v>
      </c>
      <c r="E6487" s="31">
        <v>46250.711111111108</v>
      </c>
      <c r="F6487" s="28" t="s">
        <v>8268</v>
      </c>
      <c r="G6487" s="30" t="s">
        <v>6502</v>
      </c>
      <c r="H6487" s="30" t="str">
        <f>UPPER(Tb_Reseller[[#This Row],[Agen id]]&amp;"-"&amp;VLOOKUP(Tb_Reseller[[#This Row],[Agen id]],A:B,2,0)&amp;"("&amp;Tb_Reseller[[#This Row],[Short]]&amp;")")</f>
        <v>AR36778-AZIDAN CELL(P)</v>
      </c>
      <c r="I6487" s="30" t="str">
        <f>VLOOKUP(Tb_Reseller[[#This Row],[Agen id]],Mapping_Agen!A:D,4,0)</f>
        <v>Prima</v>
      </c>
      <c r="J6487" s="32" t="str">
        <f>VLOOKUP(Tb_Reseller[[#This Row],[Agen id]],Mapping_Agen!A:C,3,0)</f>
        <v>PP</v>
      </c>
      <c r="K6487" s="18" t="str">
        <f>TRIM(LEFT(Tb_Reseller[[#This Row],[Group]],2))</f>
        <v>P</v>
      </c>
      <c r="L6487" s="18" t="str">
        <f>VLOOKUP(Tb_Reseller[[#This Row],[Agen id]],Mapping_Agen!A:E,5,0)</f>
        <v>Mas Komarjaya</v>
      </c>
      <c r="M6487" s="64">
        <v>0.45161290322580627</v>
      </c>
      <c r="N6487" s="65">
        <v>1.6333333333333351</v>
      </c>
      <c r="O6487" s="65">
        <f>IFERROR(VLOOKUP(Tb_Reseller[[#This Row],[Kode Reseller]],[1]Sheet1!$A:$B,2,0),0)</f>
        <v>1.5</v>
      </c>
    </row>
    <row r="6488" spans="1:15" x14ac:dyDescent="0.25">
      <c r="A6488" s="28" t="s">
        <v>16982</v>
      </c>
      <c r="B6488" s="29" t="s">
        <v>16983</v>
      </c>
      <c r="C6488" s="30" t="s">
        <v>8213</v>
      </c>
      <c r="D6488" s="15" t="s">
        <v>9898</v>
      </c>
      <c r="E6488" s="31">
        <v>46250.798611111109</v>
      </c>
      <c r="F6488" s="28" t="s">
        <v>8268</v>
      </c>
      <c r="G6488" s="15" t="s">
        <v>1121</v>
      </c>
      <c r="H6488" s="30" t="str">
        <f>UPPER(Tb_Reseller[[#This Row],[Agen id]]&amp;"-"&amp;VLOOKUP(Tb_Reseller[[#This Row],[Agen id]],A:B,2,0)&amp;"("&amp;Tb_Reseller[[#This Row],[Short]]&amp;")")</f>
        <v>AR11542-CISADANE CELL(P)</v>
      </c>
      <c r="I6488" s="30" t="str">
        <f>VLOOKUP(Tb_Reseller[[#This Row],[Agen id]],Mapping_Agen!A:D,4,0)</f>
        <v>Prima</v>
      </c>
      <c r="J6488" s="32" t="str">
        <f>VLOOKUP(Tb_Reseller[[#This Row],[Agen id]],Mapping_Agen!A:C,3,0)</f>
        <v>BSD</v>
      </c>
      <c r="K6488" s="18" t="str">
        <f>TRIM(LEFT(Tb_Reseller[[#This Row],[Group]],2))</f>
        <v>P</v>
      </c>
      <c r="L6488" s="18" t="str">
        <f>VLOOKUP(Tb_Reseller[[#This Row],[Agen id]],Mapping_Agen!A:E,5,0)</f>
        <v>Hupron</v>
      </c>
      <c r="M6488" s="64">
        <v>0.54838709677419328</v>
      </c>
      <c r="N6488" s="65">
        <v>0.16666666666666666</v>
      </c>
      <c r="O6488" s="65">
        <f>IFERROR(VLOOKUP(Tb_Reseller[[#This Row],[Kode Reseller]],[1]Sheet1!$A:$B,2,0),0)</f>
        <v>0</v>
      </c>
    </row>
    <row r="6489" spans="1:15" x14ac:dyDescent="0.25">
      <c r="A6489" s="28" t="s">
        <v>16984</v>
      </c>
      <c r="B6489" s="29" t="s">
        <v>11703</v>
      </c>
      <c r="C6489" s="30" t="s">
        <v>8817</v>
      </c>
      <c r="D6489" s="15" t="s">
        <v>10455</v>
      </c>
      <c r="E6489" s="31">
        <v>43642.50277777778</v>
      </c>
      <c r="F6489" s="28" t="s">
        <v>8268</v>
      </c>
      <c r="G6489" s="28" t="s">
        <v>3051</v>
      </c>
      <c r="H6489" s="30" t="str">
        <f>UPPER(Tb_Reseller[[#This Row],[Agen id]]&amp;"-"&amp;VLOOKUP(Tb_Reseller[[#This Row],[Agen id]],A:B,2,0)&amp;"("&amp;Tb_Reseller[[#This Row],[Short]]&amp;")")</f>
        <v>AR11375-NAHDA CELL(M7)</v>
      </c>
      <c r="I6489" s="30" t="str">
        <f>VLOOKUP(Tb_Reseller[[#This Row],[Agen id]],Mapping_Agen!A:D,4,0)</f>
        <v>No Limit</v>
      </c>
      <c r="J6489" s="32" t="str">
        <f>VLOOKUP(Tb_Reseller[[#This Row],[Agen id]],Mapping_Agen!A:C,3,0)</f>
        <v>PP</v>
      </c>
      <c r="K6489" s="18" t="str">
        <f>TRIM(LEFT(Tb_Reseller[[#This Row],[Group]],2))</f>
        <v>M7</v>
      </c>
      <c r="L6489" s="18" t="str">
        <f>VLOOKUP(Tb_Reseller[[#This Row],[Agen id]],Mapping_Agen!A:E,5,0)</f>
        <v>NON SCO</v>
      </c>
      <c r="M6489" s="64">
        <v>3.0322580645161268</v>
      </c>
      <c r="N6489" s="65">
        <v>8.0999999999999819</v>
      </c>
      <c r="O6489" s="65">
        <f>IFERROR(VLOOKUP(Tb_Reseller[[#This Row],[Kode Reseller]],[1]Sheet1!$A:$B,2,0),0)</f>
        <v>6</v>
      </c>
    </row>
    <row r="6490" spans="1:15" x14ac:dyDescent="0.25">
      <c r="A6490" s="28" t="s">
        <v>8128</v>
      </c>
      <c r="B6490" s="29" t="s">
        <v>16985</v>
      </c>
      <c r="C6490" s="30" t="s">
        <v>8213</v>
      </c>
      <c r="D6490" s="30" t="s">
        <v>11516</v>
      </c>
      <c r="E6490" s="31">
        <v>46226.623611111107</v>
      </c>
      <c r="F6490" s="28" t="s">
        <v>8204</v>
      </c>
      <c r="G6490" s="28" t="s">
        <v>8128</v>
      </c>
      <c r="H6490" s="30" t="str">
        <f>UPPER(Tb_Reseller[[#This Row],[Agen id]]&amp;"-"&amp;VLOOKUP(Tb_Reseller[[#This Row],[Agen id]],A:B,2,0)&amp;"("&amp;Tb_Reseller[[#This Row],[Short]]&amp;")")</f>
        <v>AR39959-KIRANA(P)</v>
      </c>
      <c r="I6490" s="30" t="str">
        <f>VLOOKUP(Tb_Reseller[[#This Row],[Agen id]],Mapping_Agen!A:D,4,0)</f>
        <v>Prima</v>
      </c>
      <c r="J6490" s="32" t="str">
        <f>VLOOKUP(Tb_Reseller[[#This Row],[Agen id]],Mapping_Agen!A:C,3,0)</f>
        <v>ONLINE</v>
      </c>
      <c r="K6490" s="18" t="str">
        <f>TRIM(LEFT(Tb_Reseller[[#This Row],[Group]],2))</f>
        <v>P</v>
      </c>
      <c r="L6490" s="18" t="str">
        <f>VLOOKUP(Tb_Reseller[[#This Row],[Agen id]],Mapping_Agen!A:E,5,0)</f>
        <v>ONLINE</v>
      </c>
      <c r="M6490" s="64">
        <v>9.6774193548387094E-2</v>
      </c>
      <c r="N6490" s="65">
        <v>0.1</v>
      </c>
      <c r="O6490" s="65">
        <f>IFERROR(VLOOKUP(Tb_Reseller[[#This Row],[Kode Reseller]],[1]Sheet1!$A:$B,2,0),0)</f>
        <v>0.75</v>
      </c>
    </row>
    <row r="6491" spans="1:15" x14ac:dyDescent="0.25">
      <c r="A6491" s="28" t="s">
        <v>8130</v>
      </c>
      <c r="B6491" s="29" t="s">
        <v>16986</v>
      </c>
      <c r="C6491" s="30" t="s">
        <v>8262</v>
      </c>
      <c r="D6491" s="30" t="s">
        <v>8248</v>
      </c>
      <c r="E6491" s="31">
        <v>46252.644444444442</v>
      </c>
      <c r="F6491" s="28" t="s">
        <v>8204</v>
      </c>
      <c r="G6491" s="28" t="s">
        <v>8130</v>
      </c>
      <c r="H6491" s="30" t="str">
        <f>UPPER(Tb_Reseller[[#This Row],[Agen id]]&amp;"-"&amp;VLOOKUP(Tb_Reseller[[#This Row],[Agen id]],A:B,2,0)&amp;"("&amp;Tb_Reseller[[#This Row],[Short]]&amp;")")</f>
        <v>AR40027-WHAT CELL(RL)</v>
      </c>
      <c r="I6491" s="30" t="str">
        <f>VLOOKUP(Tb_Reseller[[#This Row],[Agen id]],Mapping_Agen!A:D,4,0)</f>
        <v>Limit</v>
      </c>
      <c r="J6491" s="32" t="str">
        <f>VLOOKUP(Tb_Reseller[[#This Row],[Agen id]],Mapping_Agen!A:C,3,0)</f>
        <v>PP</v>
      </c>
      <c r="K6491" s="18" t="str">
        <f>TRIM(LEFT(Tb_Reseller[[#This Row],[Group]],2))</f>
        <v>RL</v>
      </c>
      <c r="L6491" s="18" t="str">
        <f>VLOOKUP(Tb_Reseller[[#This Row],[Agen id]],Mapping_Agen!A:E,5,0)</f>
        <v>Mas Komarjaya</v>
      </c>
      <c r="M6491" s="64">
        <v>4.7096774193548354</v>
      </c>
      <c r="N6491" s="65">
        <v>17.666666666666703</v>
      </c>
      <c r="O6491" s="65">
        <f>IFERROR(VLOOKUP(Tb_Reseller[[#This Row],[Kode Reseller]],[1]Sheet1!$A:$B,2,0),0)</f>
        <v>21</v>
      </c>
    </row>
    <row r="6492" spans="1:15" x14ac:dyDescent="0.25">
      <c r="A6492" s="28" t="s">
        <v>8133</v>
      </c>
      <c r="B6492" s="29" t="s">
        <v>16987</v>
      </c>
      <c r="C6492" s="30" t="s">
        <v>8202</v>
      </c>
      <c r="D6492" s="30" t="s">
        <v>11516</v>
      </c>
      <c r="E6492" s="31">
        <v>46254.524305555547</v>
      </c>
      <c r="F6492" s="28" t="s">
        <v>8204</v>
      </c>
      <c r="G6492" s="28" t="s">
        <v>8133</v>
      </c>
      <c r="H6492" s="30" t="str">
        <f>UPPER(Tb_Reseller[[#This Row],[Agen id]]&amp;"-"&amp;VLOOKUP(Tb_Reseller[[#This Row],[Agen id]],A:B,2,0)&amp;"("&amp;Tb_Reseller[[#This Row],[Short]]&amp;")")</f>
        <v>AR40029-DELLA(O)</v>
      </c>
      <c r="I6492" s="30" t="str">
        <f>VLOOKUP(Tb_Reseller[[#This Row],[Agen id]],Mapping_Agen!A:D,4,0)</f>
        <v>Prima</v>
      </c>
      <c r="J6492" s="32" t="str">
        <f>VLOOKUP(Tb_Reseller[[#This Row],[Agen id]],Mapping_Agen!A:C,3,0)</f>
        <v>ONLINE</v>
      </c>
      <c r="K6492" s="18" t="str">
        <f>TRIM(LEFT(Tb_Reseller[[#This Row],[Group]],2))</f>
        <v>O</v>
      </c>
      <c r="L6492" s="18" t="str">
        <f>VLOOKUP(Tb_Reseller[[#This Row],[Agen id]],Mapping_Agen!A:E,5,0)</f>
        <v>ONLINE</v>
      </c>
      <c r="M6492" s="64">
        <v>6.4516129032258063E-2</v>
      </c>
      <c r="N6492" s="65">
        <v>1.166666666666667</v>
      </c>
      <c r="O6492" s="65">
        <f>IFERROR(VLOOKUP(Tb_Reseller[[#This Row],[Kode Reseller]],[1]Sheet1!$A:$B,2,0),0)</f>
        <v>1.25</v>
      </c>
    </row>
    <row r="6493" spans="1:15" x14ac:dyDescent="0.25">
      <c r="A6493" s="28" t="s">
        <v>16988</v>
      </c>
      <c r="B6493" s="29" t="s">
        <v>16989</v>
      </c>
      <c r="C6493" s="30" t="s">
        <v>8562</v>
      </c>
      <c r="D6493" s="15" t="s">
        <v>9342</v>
      </c>
      <c r="E6493" s="31">
        <v>46255.386805555558</v>
      </c>
      <c r="F6493" s="28" t="s">
        <v>8268</v>
      </c>
      <c r="G6493" s="15" t="s">
        <v>1073</v>
      </c>
      <c r="H6493" s="30" t="str">
        <f>UPPER(Tb_Reseller[[#This Row],[Agen id]]&amp;"-"&amp;VLOOKUP(Tb_Reseller[[#This Row],[Agen id]],A:B,2,0)&amp;"("&amp;Tb_Reseller[[#This Row],[Short]]&amp;")")</f>
        <v>AR11057-TAMY CELL(MV)</v>
      </c>
      <c r="I6493" s="30" t="str">
        <f>VLOOKUP(Tb_Reseller[[#This Row],[Agen id]],Mapping_Agen!A:D,4,0)</f>
        <v>Limit</v>
      </c>
      <c r="J6493" s="32" t="str">
        <f>VLOOKUP(Tb_Reseller[[#This Row],[Agen id]],Mapping_Agen!A:C,3,0)</f>
        <v>BSD</v>
      </c>
      <c r="K6493" s="18" t="str">
        <f>TRIM(LEFT(Tb_Reseller[[#This Row],[Group]],2))</f>
        <v>MV</v>
      </c>
      <c r="L6493" s="18" t="str">
        <f>VLOOKUP(Tb_Reseller[[#This Row],[Agen id]],Mapping_Agen!A:E,5,0)</f>
        <v>Hupron</v>
      </c>
      <c r="M6493" s="64">
        <v>0.19354838709677419</v>
      </c>
      <c r="N6493" s="65">
        <v>0.56666666666666665</v>
      </c>
      <c r="O6493" s="65">
        <f>IFERROR(VLOOKUP(Tb_Reseller[[#This Row],[Kode Reseller]],[1]Sheet1!$A:$B,2,0),0)</f>
        <v>0.75</v>
      </c>
    </row>
    <row r="6494" spans="1:15" x14ac:dyDescent="0.25">
      <c r="A6494" s="28" t="s">
        <v>8135</v>
      </c>
      <c r="B6494" s="29" t="s">
        <v>16990</v>
      </c>
      <c r="C6494" s="30" t="s">
        <v>8202</v>
      </c>
      <c r="D6494" s="30" t="s">
        <v>11516</v>
      </c>
      <c r="E6494" s="31">
        <v>46214.397916666669</v>
      </c>
      <c r="F6494" s="28" t="s">
        <v>8204</v>
      </c>
      <c r="G6494" s="28" t="s">
        <v>8135</v>
      </c>
      <c r="H6494" s="30" t="str">
        <f>UPPER(Tb_Reseller[[#This Row],[Agen id]]&amp;"-"&amp;VLOOKUP(Tb_Reseller[[#This Row],[Agen id]],A:B,2,0)&amp;"("&amp;Tb_Reseller[[#This Row],[Short]]&amp;")")</f>
        <v>AR39915-SAYIDA(O)</v>
      </c>
      <c r="I6494" s="30" t="str">
        <f>VLOOKUP(Tb_Reseller[[#This Row],[Agen id]],Mapping_Agen!A:D,4,0)</f>
        <v>Prima</v>
      </c>
      <c r="J6494" s="32" t="str">
        <f>VLOOKUP(Tb_Reseller[[#This Row],[Agen id]],Mapping_Agen!A:C,3,0)</f>
        <v>ONLINE</v>
      </c>
      <c r="K6494" s="18" t="str">
        <f>TRIM(LEFT(Tb_Reseller[[#This Row],[Group]],2))</f>
        <v>O</v>
      </c>
      <c r="L6494" s="18" t="str">
        <f>VLOOKUP(Tb_Reseller[[#This Row],[Agen id]],Mapping_Agen!A:E,5,0)</f>
        <v>ONLINE</v>
      </c>
      <c r="M6494" s="64">
        <v>6.4516129032258063E-2</v>
      </c>
      <c r="N6494" s="65">
        <v>0</v>
      </c>
      <c r="O6494" s="65">
        <f>IFERROR(VLOOKUP(Tb_Reseller[[#This Row],[Kode Reseller]],[1]Sheet1!$A:$B,2,0),0)</f>
        <v>0</v>
      </c>
    </row>
    <row r="6495" spans="1:15" x14ac:dyDescent="0.25">
      <c r="A6495" s="28" t="s">
        <v>8137</v>
      </c>
      <c r="B6495" s="29" t="s">
        <v>11955</v>
      </c>
      <c r="C6495" s="30" t="s">
        <v>8202</v>
      </c>
      <c r="D6495" s="30" t="s">
        <v>11516</v>
      </c>
      <c r="E6495" s="31">
        <v>46224.219444444447</v>
      </c>
      <c r="F6495" s="28" t="s">
        <v>8204</v>
      </c>
      <c r="G6495" s="28" t="s">
        <v>8137</v>
      </c>
      <c r="H6495" s="30" t="str">
        <f>UPPER(Tb_Reseller[[#This Row],[Agen id]]&amp;"-"&amp;VLOOKUP(Tb_Reseller[[#This Row],[Agen id]],A:B,2,0)&amp;"("&amp;Tb_Reseller[[#This Row],[Short]]&amp;")")</f>
        <v>AR39951-ASTAGA(O)</v>
      </c>
      <c r="I6495" s="30" t="str">
        <f>VLOOKUP(Tb_Reseller[[#This Row],[Agen id]],Mapping_Agen!A:D,4,0)</f>
        <v>Prima</v>
      </c>
      <c r="J6495" s="32" t="str">
        <f>VLOOKUP(Tb_Reseller[[#This Row],[Agen id]],Mapping_Agen!A:C,3,0)</f>
        <v>ONLINE</v>
      </c>
      <c r="K6495" s="18" t="str">
        <f>TRIM(LEFT(Tb_Reseller[[#This Row],[Group]],2))</f>
        <v>O</v>
      </c>
      <c r="L6495" s="18" t="str">
        <f>VLOOKUP(Tb_Reseller[[#This Row],[Agen id]],Mapping_Agen!A:E,5,0)</f>
        <v>ONLINE</v>
      </c>
      <c r="M6495" s="64">
        <v>0.6774193548387093</v>
      </c>
      <c r="N6495" s="65">
        <v>0</v>
      </c>
      <c r="O6495" s="65">
        <f>IFERROR(VLOOKUP(Tb_Reseller[[#This Row],[Kode Reseller]],[1]Sheet1!$A:$B,2,0),0)</f>
        <v>0</v>
      </c>
    </row>
    <row r="6496" spans="1:15" x14ac:dyDescent="0.25">
      <c r="A6496" s="28" t="s">
        <v>8139</v>
      </c>
      <c r="B6496" s="29" t="s">
        <v>16991</v>
      </c>
      <c r="C6496" s="30" t="s">
        <v>8262</v>
      </c>
      <c r="D6496" s="30" t="s">
        <v>8203</v>
      </c>
      <c r="E6496" s="31">
        <v>46260.637499999997</v>
      </c>
      <c r="F6496" s="28" t="s">
        <v>8204</v>
      </c>
      <c r="G6496" s="28" t="s">
        <v>8139</v>
      </c>
      <c r="H6496" s="30" t="str">
        <f>UPPER(Tb_Reseller[[#This Row],[Agen id]]&amp;"-"&amp;VLOOKUP(Tb_Reseller[[#This Row],[Agen id]],A:B,2,0)&amp;"("&amp;Tb_Reseller[[#This Row],[Short]]&amp;")")</f>
        <v>AR40046-ZIDAN CELL GROUP(RL)</v>
      </c>
      <c r="I6496" s="30" t="str">
        <f>VLOOKUP(Tb_Reseller[[#This Row],[Agen id]],Mapping_Agen!A:D,4,0)</f>
        <v>Limit</v>
      </c>
      <c r="J6496" s="32" t="str">
        <f>VLOOKUP(Tb_Reseller[[#This Row],[Agen id]],Mapping_Agen!A:C,3,0)</f>
        <v>BSD</v>
      </c>
      <c r="K6496" s="18" t="str">
        <f>TRIM(LEFT(Tb_Reseller[[#This Row],[Group]],2))</f>
        <v>RL</v>
      </c>
      <c r="L6496" s="18" t="str">
        <f>VLOOKUP(Tb_Reseller[[#This Row],[Agen id]],Mapping_Agen!A:E,5,0)</f>
        <v>Hupron</v>
      </c>
      <c r="M6496" s="64">
        <v>0.16129032258064516</v>
      </c>
      <c r="N6496" s="65">
        <v>0.13333333333333333</v>
      </c>
      <c r="O6496" s="65">
        <f>IFERROR(VLOOKUP(Tb_Reseller[[#This Row],[Kode Reseller]],[1]Sheet1!$A:$B,2,0),0)</f>
        <v>0</v>
      </c>
    </row>
    <row r="6497" spans="1:15" x14ac:dyDescent="0.25">
      <c r="A6497" s="28" t="s">
        <v>16992</v>
      </c>
      <c r="B6497" s="29" t="s">
        <v>16993</v>
      </c>
      <c r="C6497" s="30" t="s">
        <v>8213</v>
      </c>
      <c r="D6497" s="15" t="s">
        <v>9072</v>
      </c>
      <c r="E6497" s="16">
        <v>46260.847916666673</v>
      </c>
      <c r="F6497" s="7" t="s">
        <v>8268</v>
      </c>
      <c r="G6497" s="13" t="s">
        <v>454</v>
      </c>
      <c r="H6497" s="15" t="str">
        <f>UPPER(Tb_Reseller[[#This Row],[Agen id]]&amp;"-"&amp;VLOOKUP(Tb_Reseller[[#This Row],[Agen id]],A:B,2,0)&amp;"("&amp;Tb_Reseller[[#This Row],[Short]]&amp;")")</f>
        <v>AR01840-SHALSA CELL (2)(P)</v>
      </c>
      <c r="I6497" s="30" t="str">
        <f>VLOOKUP(Tb_Reseller[[#This Row],[Agen id]],Mapping_Agen!A:D,4,0)</f>
        <v>Prima</v>
      </c>
      <c r="J6497" s="32" t="str">
        <f>VLOOKUP(Tb_Reseller[[#This Row],[Agen id]],Mapping_Agen!A:C,3,0)</f>
        <v>PP</v>
      </c>
      <c r="K6497" s="18" t="str">
        <f>TRIM(LEFT(Tb_Reseller[[#This Row],[Group]],2))</f>
        <v>P</v>
      </c>
      <c r="L6497" s="18" t="str">
        <f>VLOOKUP(Tb_Reseller[[#This Row],[Agen id]],Mapping_Agen!A:E,5,0)</f>
        <v>Febri Kurniawan</v>
      </c>
      <c r="M6497" s="64">
        <v>6.4516129032258063E-2</v>
      </c>
      <c r="N6497" s="65">
        <v>2.2333333333333352</v>
      </c>
      <c r="O6497" s="65">
        <f>IFERROR(VLOOKUP(Tb_Reseller[[#This Row],[Kode Reseller]],[1]Sheet1!$A:$B,2,0),0)</f>
        <v>3.25</v>
      </c>
    </row>
    <row r="6498" spans="1:15" x14ac:dyDescent="0.25">
      <c r="A6498" s="28" t="s">
        <v>8142</v>
      </c>
      <c r="B6498" s="29" t="s">
        <v>16994</v>
      </c>
      <c r="C6498" s="30" t="s">
        <v>8202</v>
      </c>
      <c r="D6498" s="30" t="s">
        <v>11516</v>
      </c>
      <c r="E6498" s="31">
        <v>46263.576388888891</v>
      </c>
      <c r="F6498" s="28" t="s">
        <v>8204</v>
      </c>
      <c r="G6498" s="28" t="s">
        <v>8142</v>
      </c>
      <c r="H6498" s="30" t="str">
        <f>UPPER(Tb_Reseller[[#This Row],[Agen id]]&amp;"-"&amp;VLOOKUP(Tb_Reseller[[#This Row],[Agen id]],A:B,2,0)&amp;"("&amp;Tb_Reseller[[#This Row],[Short]]&amp;")")</f>
        <v>AR40060-RISNA(O)</v>
      </c>
      <c r="I6498" s="30" t="str">
        <f>VLOOKUP(Tb_Reseller[[#This Row],[Agen id]],Mapping_Agen!A:D,4,0)</f>
        <v>Prima</v>
      </c>
      <c r="J6498" s="32" t="str">
        <f>VLOOKUP(Tb_Reseller[[#This Row],[Agen id]],Mapping_Agen!A:C,3,0)</f>
        <v>ONLINE</v>
      </c>
      <c r="K6498" s="18" t="str">
        <f>TRIM(LEFT(Tb_Reseller[[#This Row],[Group]],2))</f>
        <v>O</v>
      </c>
      <c r="L6498" s="18" t="str">
        <f>VLOOKUP(Tb_Reseller[[#This Row],[Agen id]],Mapping_Agen!A:E,5,0)</f>
        <v>ONLINE</v>
      </c>
      <c r="M6498" s="64">
        <v>0.38709677419354827</v>
      </c>
      <c r="N6498" s="65">
        <v>2.0000000000000027</v>
      </c>
      <c r="O6498" s="65">
        <f>IFERROR(VLOOKUP(Tb_Reseller[[#This Row],[Kode Reseller]],[1]Sheet1!$A:$B,2,0),0)</f>
        <v>1.5</v>
      </c>
    </row>
    <row r="6499" spans="1:15" x14ac:dyDescent="0.25">
      <c r="A6499" s="28" t="s">
        <v>16995</v>
      </c>
      <c r="B6499" s="29" t="s">
        <v>11714</v>
      </c>
      <c r="C6499" s="30" t="s">
        <v>8213</v>
      </c>
      <c r="D6499" s="15" t="s">
        <v>9018</v>
      </c>
      <c r="E6499" s="31">
        <v>46265.377083333333</v>
      </c>
      <c r="F6499" s="28" t="s">
        <v>8268</v>
      </c>
      <c r="G6499" s="15" t="s">
        <v>806</v>
      </c>
      <c r="H6499" s="30" t="str">
        <f>UPPER(Tb_Reseller[[#This Row],[Agen id]]&amp;"-"&amp;VLOOKUP(Tb_Reseller[[#This Row],[Agen id]],A:B,2,0)&amp;"("&amp;Tb_Reseller[[#This Row],[Short]]&amp;")")</f>
        <v>AR08006-TJ CELL(P)</v>
      </c>
      <c r="I6499" s="30" t="str">
        <f>VLOOKUP(Tb_Reseller[[#This Row],[Agen id]],Mapping_Agen!A:D,4,0)</f>
        <v>Prima</v>
      </c>
      <c r="J6499" s="32" t="str">
        <f>VLOOKUP(Tb_Reseller[[#This Row],[Agen id]],Mapping_Agen!A:C,3,0)</f>
        <v>ICON</v>
      </c>
      <c r="K6499" s="18" t="str">
        <f>TRIM(LEFT(Tb_Reseller[[#This Row],[Group]],2))</f>
        <v>P</v>
      </c>
      <c r="L6499" s="18" t="str">
        <f>VLOOKUP(Tb_Reseller[[#This Row],[Agen id]],Mapping_Agen!A:E,5,0)</f>
        <v>Abdul Harris</v>
      </c>
      <c r="M6499" s="64">
        <v>0</v>
      </c>
      <c r="N6499" s="65">
        <v>0.46666666666666662</v>
      </c>
      <c r="O6499" s="65">
        <f>IFERROR(VLOOKUP(Tb_Reseller[[#This Row],[Kode Reseller]],[1]Sheet1!$A:$B,2,0),0)</f>
        <v>0.25</v>
      </c>
    </row>
    <row r="6500" spans="1:15" x14ac:dyDescent="0.25">
      <c r="A6500" s="28" t="s">
        <v>8144</v>
      </c>
      <c r="B6500" s="29" t="s">
        <v>16996</v>
      </c>
      <c r="C6500" s="30" t="s">
        <v>8202</v>
      </c>
      <c r="D6500" s="30" t="s">
        <v>11516</v>
      </c>
      <c r="E6500" s="31">
        <v>46265.422222222223</v>
      </c>
      <c r="F6500" s="28" t="s">
        <v>8204</v>
      </c>
      <c r="G6500" s="28" t="s">
        <v>8144</v>
      </c>
      <c r="H6500" s="30" t="str">
        <f>UPPER(Tb_Reseller[[#This Row],[Agen id]]&amp;"-"&amp;VLOOKUP(Tb_Reseller[[#This Row],[Agen id]],A:B,2,0)&amp;"("&amp;Tb_Reseller[[#This Row],[Short]]&amp;")")</f>
        <v>AR40067-RAHAYU70(O)</v>
      </c>
      <c r="I6500" s="30" t="str">
        <f>VLOOKUP(Tb_Reseller[[#This Row],[Agen id]],Mapping_Agen!A:D,4,0)</f>
        <v>Prima</v>
      </c>
      <c r="J6500" s="32" t="str">
        <f>VLOOKUP(Tb_Reseller[[#This Row],[Agen id]],Mapping_Agen!A:C,3,0)</f>
        <v>ONLINE</v>
      </c>
      <c r="K6500" s="18" t="str">
        <f>TRIM(LEFT(Tb_Reseller[[#This Row],[Group]],2))</f>
        <v>O</v>
      </c>
      <c r="L6500" s="18" t="str">
        <f>VLOOKUP(Tb_Reseller[[#This Row],[Agen id]],Mapping_Agen!A:E,5,0)</f>
        <v>ONLINE</v>
      </c>
      <c r="M6500" s="64">
        <v>6.4516129032258063E-2</v>
      </c>
      <c r="N6500" s="65">
        <v>1.4666666666666679</v>
      </c>
      <c r="O6500" s="65">
        <f>IFERROR(VLOOKUP(Tb_Reseller[[#This Row],[Kode Reseller]],[1]Sheet1!$A:$B,2,0),0)</f>
        <v>1</v>
      </c>
    </row>
    <row r="6501" spans="1:15" x14ac:dyDescent="0.25">
      <c r="A6501" s="28" t="s">
        <v>8146</v>
      </c>
      <c r="B6501" s="29" t="s">
        <v>16997</v>
      </c>
      <c r="C6501" s="30" t="s">
        <v>8202</v>
      </c>
      <c r="D6501" s="30" t="s">
        <v>11516</v>
      </c>
      <c r="E6501" s="31">
        <v>46245.654166666667</v>
      </c>
      <c r="F6501" s="28" t="s">
        <v>8204</v>
      </c>
      <c r="G6501" s="28" t="s">
        <v>8146</v>
      </c>
      <c r="H6501" s="30" t="str">
        <f>UPPER(Tb_Reseller[[#This Row],[Agen id]]&amp;"-"&amp;VLOOKUP(Tb_Reseller[[#This Row],[Agen id]],A:B,2,0)&amp;"("&amp;Tb_Reseller[[#This Row],[Short]]&amp;")")</f>
        <v>AR40015-FAISAL(O)</v>
      </c>
      <c r="I6501" s="30" t="str">
        <f>VLOOKUP(Tb_Reseller[[#This Row],[Agen id]],Mapping_Agen!A:D,4,0)</f>
        <v>Prima</v>
      </c>
      <c r="J6501" s="32" t="str">
        <f>VLOOKUP(Tb_Reseller[[#This Row],[Agen id]],Mapping_Agen!A:C,3,0)</f>
        <v>ONLINE</v>
      </c>
      <c r="K6501" s="18" t="str">
        <f>TRIM(LEFT(Tb_Reseller[[#This Row],[Group]],2))</f>
        <v>O</v>
      </c>
      <c r="L6501" s="18" t="str">
        <f>VLOOKUP(Tb_Reseller[[#This Row],[Agen id]],Mapping_Agen!A:E,5,0)</f>
        <v>ONLINE</v>
      </c>
      <c r="M6501" s="64">
        <v>0</v>
      </c>
      <c r="N6501" s="65">
        <v>0.33333333333333331</v>
      </c>
      <c r="O6501" s="65">
        <f>IFERROR(VLOOKUP(Tb_Reseller[[#This Row],[Kode Reseller]],[1]Sheet1!$A:$B,2,0),0)</f>
        <v>2.25</v>
      </c>
    </row>
    <row r="6502" spans="1:15" x14ac:dyDescent="0.25">
      <c r="A6502" s="28" t="s">
        <v>16998</v>
      </c>
      <c r="B6502" s="29" t="s">
        <v>16999</v>
      </c>
      <c r="C6502" s="30" t="s">
        <v>8325</v>
      </c>
      <c r="D6502" s="15" t="s">
        <v>8267</v>
      </c>
      <c r="E6502" s="31">
        <v>46266.761111111111</v>
      </c>
      <c r="F6502" s="28" t="s">
        <v>8268</v>
      </c>
      <c r="G6502" s="28" t="s">
        <v>529</v>
      </c>
      <c r="H6502" s="30" t="str">
        <f>UPPER(Tb_Reseller[[#This Row],[Agen id]]&amp;"-"&amp;VLOOKUP(Tb_Reseller[[#This Row],[Agen id]],A:B,2,0)&amp;"("&amp;Tb_Reseller[[#This Row],[Short]]&amp;")")</f>
        <v>AR02672-ESA RELOAD(MV)</v>
      </c>
      <c r="I6502" s="30" t="str">
        <f>VLOOKUP(Tb_Reseller[[#This Row],[Agen id]],Mapping_Agen!A:D,4,0)</f>
        <v>Limit</v>
      </c>
      <c r="J6502" s="32" t="str">
        <f>VLOOKUP(Tb_Reseller[[#This Row],[Agen id]],Mapping_Agen!A:C,3,0)</f>
        <v>BSD</v>
      </c>
      <c r="K6502" s="18" t="str">
        <f>TRIM(LEFT(Tb_Reseller[[#This Row],[Group]],2))</f>
        <v>MV</v>
      </c>
      <c r="L6502" s="18" t="str">
        <f>VLOOKUP(Tb_Reseller[[#This Row],[Agen id]],Mapping_Agen!A:E,5,0)</f>
        <v>Hupron</v>
      </c>
      <c r="M6502" s="64">
        <v>0</v>
      </c>
      <c r="N6502" s="65">
        <v>0.79999999999999993</v>
      </c>
      <c r="O6502" s="65">
        <f>IFERROR(VLOOKUP(Tb_Reseller[[#This Row],[Kode Reseller]],[1]Sheet1!$A:$B,2,0),0)</f>
        <v>2</v>
      </c>
    </row>
    <row r="6503" spans="1:15" x14ac:dyDescent="0.25">
      <c r="A6503" s="28" t="s">
        <v>8148</v>
      </c>
      <c r="B6503" s="29" t="s">
        <v>17000</v>
      </c>
      <c r="C6503" s="30" t="s">
        <v>8202</v>
      </c>
      <c r="D6503" s="30" t="s">
        <v>11516</v>
      </c>
      <c r="E6503" s="31">
        <v>46255.563194444447</v>
      </c>
      <c r="F6503" s="28" t="s">
        <v>8204</v>
      </c>
      <c r="G6503" s="28" t="s">
        <v>8148</v>
      </c>
      <c r="H6503" s="30" t="str">
        <f>UPPER(Tb_Reseller[[#This Row],[Agen id]]&amp;"-"&amp;VLOOKUP(Tb_Reseller[[#This Row],[Agen id]],A:B,2,0)&amp;"("&amp;Tb_Reseller[[#This Row],[Short]]&amp;")")</f>
        <v>AR40033-BUNGLONNNNN(O)</v>
      </c>
      <c r="I6503" s="30" t="str">
        <f>VLOOKUP(Tb_Reseller[[#This Row],[Agen id]],Mapping_Agen!A:D,4,0)</f>
        <v>Prima</v>
      </c>
      <c r="J6503" s="32" t="str">
        <f>VLOOKUP(Tb_Reseller[[#This Row],[Agen id]],Mapping_Agen!A:C,3,0)</f>
        <v>ONLINE</v>
      </c>
      <c r="K6503" s="18" t="str">
        <f>TRIM(LEFT(Tb_Reseller[[#This Row],[Group]],2))</f>
        <v>O</v>
      </c>
      <c r="L6503" s="18" t="str">
        <f>VLOOKUP(Tb_Reseller[[#This Row],[Agen id]],Mapping_Agen!A:E,5,0)</f>
        <v>ONLINE</v>
      </c>
      <c r="M6503" s="64">
        <v>0</v>
      </c>
      <c r="N6503" s="65">
        <v>6.6666666666666666E-2</v>
      </c>
      <c r="O6503" s="65">
        <f>IFERROR(VLOOKUP(Tb_Reseller[[#This Row],[Kode Reseller]],[1]Sheet1!$A:$B,2,0),0)</f>
        <v>0</v>
      </c>
    </row>
    <row r="6504" spans="1:15" x14ac:dyDescent="0.25">
      <c r="A6504" s="28" t="s">
        <v>8150</v>
      </c>
      <c r="B6504" s="29" t="s">
        <v>17001</v>
      </c>
      <c r="C6504" s="30" t="s">
        <v>8202</v>
      </c>
      <c r="D6504" s="15" t="s">
        <v>8949</v>
      </c>
      <c r="E6504" s="31">
        <v>46261.492361111108</v>
      </c>
      <c r="F6504" s="28" t="s">
        <v>8204</v>
      </c>
      <c r="G6504" s="28" t="s">
        <v>8150</v>
      </c>
      <c r="H6504" s="30" t="str">
        <f>UPPER(Tb_Reseller[[#This Row],[Agen id]]&amp;"-"&amp;VLOOKUP(Tb_Reseller[[#This Row],[Agen id]],A:B,2,0)&amp;"("&amp;Tb_Reseller[[#This Row],[Short]]&amp;")")</f>
        <v>AR40050-RAFAN CELL 3(O)</v>
      </c>
      <c r="I6504" s="30" t="str">
        <f>VLOOKUP(Tb_Reseller[[#This Row],[Agen id]],Mapping_Agen!A:D,4,0)</f>
        <v>Prima</v>
      </c>
      <c r="J6504" s="32" t="str">
        <f>VLOOKUP(Tb_Reseller[[#This Row],[Agen id]],Mapping_Agen!A:C,3,0)</f>
        <v>ONLINE</v>
      </c>
      <c r="K6504" s="18" t="str">
        <f>TRIM(LEFT(Tb_Reseller[[#This Row],[Group]],2))</f>
        <v>O</v>
      </c>
      <c r="L6504" s="18" t="str">
        <f>VLOOKUP(Tb_Reseller[[#This Row],[Agen id]],Mapping_Agen!A:E,5,0)</f>
        <v>ONLINE</v>
      </c>
      <c r="M6504" s="64">
        <v>0</v>
      </c>
      <c r="N6504" s="65">
        <v>1.8666666666666691</v>
      </c>
      <c r="O6504" s="65">
        <f>IFERROR(VLOOKUP(Tb_Reseller[[#This Row],[Kode Reseller]],[1]Sheet1!$A:$B,2,0),0)</f>
        <v>2.5</v>
      </c>
    </row>
    <row r="6505" spans="1:15" x14ac:dyDescent="0.25">
      <c r="A6505" s="28" t="s">
        <v>8152</v>
      </c>
      <c r="B6505" s="29" t="s">
        <v>17002</v>
      </c>
      <c r="C6505" s="30" t="s">
        <v>8202</v>
      </c>
      <c r="D6505" s="30" t="s">
        <v>11516</v>
      </c>
      <c r="E6505" s="31">
        <v>46268.362500000003</v>
      </c>
      <c r="F6505" s="28" t="s">
        <v>8204</v>
      </c>
      <c r="G6505" s="28" t="s">
        <v>8152</v>
      </c>
      <c r="H6505" s="30" t="str">
        <f>UPPER(Tb_Reseller[[#This Row],[Agen id]]&amp;"-"&amp;VLOOKUP(Tb_Reseller[[#This Row],[Agen id]],A:B,2,0)&amp;"("&amp;Tb_Reseller[[#This Row],[Short]]&amp;")")</f>
        <v>AR40073-ASTI(O)</v>
      </c>
      <c r="I6505" s="30" t="str">
        <f>VLOOKUP(Tb_Reseller[[#This Row],[Agen id]],Mapping_Agen!A:D,4,0)</f>
        <v>Prima</v>
      </c>
      <c r="J6505" s="32" t="str">
        <f>VLOOKUP(Tb_Reseller[[#This Row],[Agen id]],Mapping_Agen!A:C,3,0)</f>
        <v>ONLINE</v>
      </c>
      <c r="K6505" s="18" t="str">
        <f>TRIM(LEFT(Tb_Reseller[[#This Row],[Group]],2))</f>
        <v>O</v>
      </c>
      <c r="L6505" s="18" t="str">
        <f>VLOOKUP(Tb_Reseller[[#This Row],[Agen id]],Mapping_Agen!A:E,5,0)</f>
        <v>ONLINE</v>
      </c>
      <c r="M6505" s="64">
        <v>0</v>
      </c>
      <c r="N6505" s="65">
        <v>0.36666666666666664</v>
      </c>
      <c r="O6505" s="65">
        <f>IFERROR(VLOOKUP(Tb_Reseller[[#This Row],[Kode Reseller]],[1]Sheet1!$A:$B,2,0),0)</f>
        <v>4.5</v>
      </c>
    </row>
    <row r="6506" spans="1:15" x14ac:dyDescent="0.25">
      <c r="A6506" s="28" t="s">
        <v>8154</v>
      </c>
      <c r="B6506" s="29" t="s">
        <v>17003</v>
      </c>
      <c r="C6506" s="30" t="s">
        <v>8202</v>
      </c>
      <c r="D6506" s="30" t="s">
        <v>11516</v>
      </c>
      <c r="E6506" s="31">
        <v>46269.973611111112</v>
      </c>
      <c r="F6506" s="28" t="s">
        <v>8204</v>
      </c>
      <c r="G6506" s="28" t="s">
        <v>8154</v>
      </c>
      <c r="H6506" s="30" t="str">
        <f>UPPER(Tb_Reseller[[#This Row],[Agen id]]&amp;"-"&amp;VLOOKUP(Tb_Reseller[[#This Row],[Agen id]],A:B,2,0)&amp;"("&amp;Tb_Reseller[[#This Row],[Short]]&amp;")")</f>
        <v>AR40076-HUMAIROHHH(O)</v>
      </c>
      <c r="I6506" s="30" t="str">
        <f>VLOOKUP(Tb_Reseller[[#This Row],[Agen id]],Mapping_Agen!A:D,4,0)</f>
        <v>Prima</v>
      </c>
      <c r="J6506" s="32" t="str">
        <f>VLOOKUP(Tb_Reseller[[#This Row],[Agen id]],Mapping_Agen!A:C,3,0)</f>
        <v>ONLINE</v>
      </c>
      <c r="K6506" s="18" t="str">
        <f>TRIM(LEFT(Tb_Reseller[[#This Row],[Group]],2))</f>
        <v>O</v>
      </c>
      <c r="L6506" s="18" t="str">
        <f>VLOOKUP(Tb_Reseller[[#This Row],[Agen id]],Mapping_Agen!A:E,5,0)</f>
        <v>ONLINE</v>
      </c>
      <c r="M6506" s="64">
        <v>0</v>
      </c>
      <c r="N6506" s="65">
        <v>0.83333333333333326</v>
      </c>
      <c r="O6506" s="65">
        <f>IFERROR(VLOOKUP(Tb_Reseller[[#This Row],[Kode Reseller]],[1]Sheet1!$A:$B,2,0),0)</f>
        <v>0</v>
      </c>
    </row>
    <row r="6507" spans="1:15" x14ac:dyDescent="0.25">
      <c r="A6507" s="28" t="s">
        <v>8156</v>
      </c>
      <c r="B6507" s="29" t="s">
        <v>17004</v>
      </c>
      <c r="C6507" s="30" t="s">
        <v>8262</v>
      </c>
      <c r="D6507" s="30" t="s">
        <v>8231</v>
      </c>
      <c r="E6507" s="31">
        <v>46270.589583333327</v>
      </c>
      <c r="F6507" s="28" t="s">
        <v>8204</v>
      </c>
      <c r="G6507" s="28" t="s">
        <v>8156</v>
      </c>
      <c r="H6507" s="30" t="str">
        <f>UPPER(Tb_Reseller[[#This Row],[Agen id]]&amp;"-"&amp;VLOOKUP(Tb_Reseller[[#This Row],[Agen id]],A:B,2,0)&amp;"("&amp;Tb_Reseller[[#This Row],[Short]]&amp;")")</f>
        <v>AR40078-434 CELL(RL)</v>
      </c>
      <c r="I6507" s="30" t="str">
        <f>VLOOKUP(Tb_Reseller[[#This Row],[Agen id]],Mapping_Agen!A:D,4,0)</f>
        <v>Limit</v>
      </c>
      <c r="J6507" s="32" t="str">
        <f>VLOOKUP(Tb_Reseller[[#This Row],[Agen id]],Mapping_Agen!A:C,3,0)</f>
        <v>ICON</v>
      </c>
      <c r="K6507" s="18" t="str">
        <f>TRIM(LEFT(Tb_Reseller[[#This Row],[Group]],2))</f>
        <v>RL</v>
      </c>
      <c r="L6507" s="18" t="str">
        <f>VLOOKUP(Tb_Reseller[[#This Row],[Agen id]],Mapping_Agen!A:E,5,0)</f>
        <v>Abdul Harris</v>
      </c>
      <c r="M6507" s="64">
        <v>0</v>
      </c>
      <c r="N6507" s="65">
        <v>9.9666666666666419</v>
      </c>
      <c r="O6507" s="65">
        <f>IFERROR(VLOOKUP(Tb_Reseller[[#This Row],[Kode Reseller]],[1]Sheet1!$A:$B,2,0),0)</f>
        <v>17.25</v>
      </c>
    </row>
    <row r="6508" spans="1:15" x14ac:dyDescent="0.25">
      <c r="A6508" s="28" t="s">
        <v>8160</v>
      </c>
      <c r="B6508" s="29" t="s">
        <v>17005</v>
      </c>
      <c r="C6508" s="30" t="s">
        <v>8213</v>
      </c>
      <c r="D6508" s="30" t="s">
        <v>11516</v>
      </c>
      <c r="E6508" s="31">
        <v>46273.410416666673</v>
      </c>
      <c r="F6508" s="28" t="s">
        <v>8204</v>
      </c>
      <c r="G6508" s="28" t="s">
        <v>8160</v>
      </c>
      <c r="H6508" s="30" t="str">
        <f>UPPER(Tb_Reseller[[#This Row],[Agen id]]&amp;"-"&amp;VLOOKUP(Tb_Reseller[[#This Row],[Agen id]],A:B,2,0)&amp;"("&amp;Tb_Reseller[[#This Row],[Short]]&amp;")")</f>
        <v>AR40086-FAHRU(P)</v>
      </c>
      <c r="I6508" s="30" t="str">
        <f>VLOOKUP(Tb_Reseller[[#This Row],[Agen id]],Mapping_Agen!A:D,4,0)</f>
        <v>Prima</v>
      </c>
      <c r="J6508" s="32" t="str">
        <f>VLOOKUP(Tb_Reseller[[#This Row],[Agen id]],Mapping_Agen!A:C,3,0)</f>
        <v>ONLINE</v>
      </c>
      <c r="K6508" s="18" t="str">
        <f>TRIM(LEFT(Tb_Reseller[[#This Row],[Group]],2))</f>
        <v>P</v>
      </c>
      <c r="L6508" s="18" t="str">
        <f>VLOOKUP(Tb_Reseller[[#This Row],[Agen id]],Mapping_Agen!A:E,5,0)</f>
        <v>ONLINE</v>
      </c>
      <c r="M6508" s="64">
        <v>0</v>
      </c>
      <c r="N6508" s="65">
        <v>0.16666666666666666</v>
      </c>
      <c r="O6508" s="65">
        <f>IFERROR(VLOOKUP(Tb_Reseller[[#This Row],[Kode Reseller]],[1]Sheet1!$A:$B,2,0),0)</f>
        <v>0</v>
      </c>
    </row>
    <row r="6509" spans="1:15" x14ac:dyDescent="0.25">
      <c r="A6509" s="28" t="s">
        <v>8162</v>
      </c>
      <c r="B6509" s="29" t="s">
        <v>17006</v>
      </c>
      <c r="C6509" s="30" t="s">
        <v>8202</v>
      </c>
      <c r="D6509" s="30" t="s">
        <v>11516</v>
      </c>
      <c r="E6509" s="31">
        <v>46270.853472222218</v>
      </c>
      <c r="F6509" s="28" t="s">
        <v>8204</v>
      </c>
      <c r="G6509" s="28" t="s">
        <v>8162</v>
      </c>
      <c r="H6509" s="30" t="str">
        <f>UPPER(Tb_Reseller[[#This Row],[Agen id]]&amp;"-"&amp;VLOOKUP(Tb_Reseller[[#This Row],[Agen id]],A:B,2,0)&amp;"("&amp;Tb_Reseller[[#This Row],[Short]]&amp;")")</f>
        <v>AR40079-STEVI(O)</v>
      </c>
      <c r="I6509" s="30" t="str">
        <f>VLOOKUP(Tb_Reseller[[#This Row],[Agen id]],Mapping_Agen!A:D,4,0)</f>
        <v>Prima</v>
      </c>
      <c r="J6509" s="32" t="str">
        <f>VLOOKUP(Tb_Reseller[[#This Row],[Agen id]],Mapping_Agen!A:C,3,0)</f>
        <v>ONLINE</v>
      </c>
      <c r="K6509" s="18" t="str">
        <f>TRIM(LEFT(Tb_Reseller[[#This Row],[Group]],2))</f>
        <v>O</v>
      </c>
      <c r="L6509" s="18" t="str">
        <f>VLOOKUP(Tb_Reseller[[#This Row],[Agen id]],Mapping_Agen!A:E,5,0)</f>
        <v>ONLINE</v>
      </c>
      <c r="M6509" s="64">
        <v>0</v>
      </c>
      <c r="N6509" s="65">
        <v>0.36666666666666664</v>
      </c>
      <c r="O6509" s="65">
        <f>IFERROR(VLOOKUP(Tb_Reseller[[#This Row],[Kode Reseller]],[1]Sheet1!$A:$B,2,0),0)</f>
        <v>1</v>
      </c>
    </row>
    <row r="6510" spans="1:15" x14ac:dyDescent="0.25">
      <c r="A6510" s="28" t="s">
        <v>17007</v>
      </c>
      <c r="B6510" s="29" t="s">
        <v>17008</v>
      </c>
      <c r="C6510" s="30" t="s">
        <v>8213</v>
      </c>
      <c r="D6510" s="15" t="s">
        <v>8829</v>
      </c>
      <c r="E6510" s="31">
        <v>46277.635416666657</v>
      </c>
      <c r="F6510" s="28" t="s">
        <v>8268</v>
      </c>
      <c r="G6510" s="28" t="s">
        <v>886</v>
      </c>
      <c r="H6510" s="30" t="str">
        <f>UPPER(Tb_Reseller[[#This Row],[Agen id]]&amp;"-"&amp;VLOOKUP(Tb_Reseller[[#This Row],[Agen id]],A:B,2,0)&amp;"("&amp;Tb_Reseller[[#This Row],[Short]]&amp;")")</f>
        <v>AR08869-BAROKAH CELL 2(P)</v>
      </c>
      <c r="I6510" s="30" t="str">
        <f>VLOOKUP(Tb_Reseller[[#This Row],[Agen id]],Mapping_Agen!A:D,4,0)</f>
        <v>Prima</v>
      </c>
      <c r="J6510" s="32" t="str">
        <f>VLOOKUP(Tb_Reseller[[#This Row],[Agen id]],Mapping_Agen!A:C,3,0)</f>
        <v>BSD</v>
      </c>
      <c r="K6510" s="18" t="str">
        <f>TRIM(LEFT(Tb_Reseller[[#This Row],[Group]],2))</f>
        <v>P</v>
      </c>
      <c r="L6510" s="18" t="str">
        <f>VLOOKUP(Tb_Reseller[[#This Row],[Agen id]],Mapping_Agen!A:E,5,0)</f>
        <v>NON SCO</v>
      </c>
      <c r="M6510" s="64">
        <v>0</v>
      </c>
      <c r="N6510" s="65">
        <v>0.13333333333333333</v>
      </c>
      <c r="O6510" s="65">
        <f>IFERROR(VLOOKUP(Tb_Reseller[[#This Row],[Kode Reseller]],[1]Sheet1!$A:$B,2,0),0)</f>
        <v>0</v>
      </c>
    </row>
    <row r="6511" spans="1:15" x14ac:dyDescent="0.25">
      <c r="A6511" s="28" t="s">
        <v>8164</v>
      </c>
      <c r="B6511" s="29" t="s">
        <v>8856</v>
      </c>
      <c r="C6511" s="30" t="s">
        <v>8262</v>
      </c>
      <c r="D6511" s="30" t="s">
        <v>8231</v>
      </c>
      <c r="E6511" s="31">
        <v>46279.529166666667</v>
      </c>
      <c r="F6511" s="28" t="s">
        <v>8204</v>
      </c>
      <c r="G6511" s="28" t="s">
        <v>8164</v>
      </c>
      <c r="H6511" s="30" t="str">
        <f>UPPER(Tb_Reseller[[#This Row],[Agen id]]&amp;"-"&amp;VLOOKUP(Tb_Reseller[[#This Row],[Agen id]],A:B,2,0)&amp;"("&amp;Tb_Reseller[[#This Row],[Short]]&amp;")")</f>
        <v>AR40107-ICHA CELL(RL)</v>
      </c>
      <c r="I6511" s="30" t="str">
        <f>VLOOKUP(Tb_Reseller[[#This Row],[Agen id]],Mapping_Agen!A:D,4,0)</f>
        <v>Limit</v>
      </c>
      <c r="J6511" s="32" t="str">
        <f>VLOOKUP(Tb_Reseller[[#This Row],[Agen id]],Mapping_Agen!A:C,3,0)</f>
        <v>ICON</v>
      </c>
      <c r="K6511" s="18" t="str">
        <f>TRIM(LEFT(Tb_Reseller[[#This Row],[Group]],2))</f>
        <v>RL</v>
      </c>
      <c r="L6511" s="18" t="str">
        <f>VLOOKUP(Tb_Reseller[[#This Row],[Agen id]],Mapping_Agen!A:E,5,0)</f>
        <v>Abdul Harris</v>
      </c>
      <c r="M6511" s="64">
        <v>0</v>
      </c>
      <c r="N6511" s="65">
        <v>0.7</v>
      </c>
      <c r="O6511" s="65">
        <f>IFERROR(VLOOKUP(Tb_Reseller[[#This Row],[Kode Reseller]],[1]Sheet1!$A:$B,2,0),0)</f>
        <v>2.75</v>
      </c>
    </row>
    <row r="6512" spans="1:15" x14ac:dyDescent="0.25">
      <c r="A6512" s="28" t="s">
        <v>8167</v>
      </c>
      <c r="B6512" s="29" t="s">
        <v>17009</v>
      </c>
      <c r="C6512" s="30" t="s">
        <v>8262</v>
      </c>
      <c r="D6512" s="30" t="s">
        <v>8203</v>
      </c>
      <c r="E6512" s="31">
        <v>46282.656944444447</v>
      </c>
      <c r="F6512" s="28" t="s">
        <v>8204</v>
      </c>
      <c r="G6512" s="28" t="s">
        <v>8167</v>
      </c>
      <c r="H6512" s="30" t="str">
        <f>UPPER(Tb_Reseller[[#This Row],[Agen id]]&amp;"-"&amp;VLOOKUP(Tb_Reseller[[#This Row],[Agen id]],A:B,2,0)&amp;"("&amp;Tb_Reseller[[#This Row],[Short]]&amp;")")</f>
        <v>AR40120-TRIOS CELL 3(RL)</v>
      </c>
      <c r="I6512" s="30" t="str">
        <f>VLOOKUP(Tb_Reseller[[#This Row],[Agen id]],Mapping_Agen!A:D,4,0)</f>
        <v>Limit</v>
      </c>
      <c r="J6512" s="32" t="str">
        <f>VLOOKUP(Tb_Reseller[[#This Row],[Agen id]],Mapping_Agen!A:C,3,0)</f>
        <v>BSD</v>
      </c>
      <c r="K6512" s="18" t="str">
        <f>TRIM(LEFT(Tb_Reseller[[#This Row],[Group]],2))</f>
        <v>RL</v>
      </c>
      <c r="L6512" s="18" t="str">
        <f>VLOOKUP(Tb_Reseller[[#This Row],[Agen id]],Mapping_Agen!A:E,5,0)</f>
        <v>Hupron</v>
      </c>
      <c r="M6512" s="64">
        <v>0</v>
      </c>
      <c r="N6512" s="65">
        <v>2.9333333333333327</v>
      </c>
      <c r="O6512" s="65">
        <f>IFERROR(VLOOKUP(Tb_Reseller[[#This Row],[Kode Reseller]],[1]Sheet1!$A:$B,2,0),0)</f>
        <v>5.75</v>
      </c>
    </row>
    <row r="6513" spans="1:15" x14ac:dyDescent="0.25">
      <c r="A6513" s="28" t="s">
        <v>17010</v>
      </c>
      <c r="B6513" s="29" t="s">
        <v>17011</v>
      </c>
      <c r="C6513" s="30" t="s">
        <v>8210</v>
      </c>
      <c r="D6513" s="15" t="s">
        <v>11853</v>
      </c>
      <c r="E6513" s="31">
        <v>46282.354861111111</v>
      </c>
      <c r="F6513" s="28" t="s">
        <v>8268</v>
      </c>
      <c r="G6513" s="28" t="s">
        <v>1747</v>
      </c>
      <c r="H6513" s="30" t="str">
        <f>UPPER(Tb_Reseller[[#This Row],[Agen id]]&amp;"-"&amp;VLOOKUP(Tb_Reseller[[#This Row],[Agen id]],A:B,2,0)&amp;"("&amp;Tb_Reseller[[#This Row],[Short]]&amp;")")</f>
        <v>AR18844-KEKEY CELL(RV)</v>
      </c>
      <c r="I6513" s="30" t="str">
        <f>VLOOKUP(Tb_Reseller[[#This Row],[Agen id]],Mapping_Agen!A:D,4,0)</f>
        <v>Limit</v>
      </c>
      <c r="J6513" s="32" t="str">
        <f>VLOOKUP(Tb_Reseller[[#This Row],[Agen id]],Mapping_Agen!A:C,3,0)</f>
        <v>PRG</v>
      </c>
      <c r="K6513" s="18" t="str">
        <f>TRIM(LEFT(Tb_Reseller[[#This Row],[Group]],2))</f>
        <v>RV</v>
      </c>
      <c r="L6513" s="18" t="str">
        <f>VLOOKUP(Tb_Reseller[[#This Row],[Agen id]],Mapping_Agen!A:E,5,0)</f>
        <v>Khoirul Anan</v>
      </c>
      <c r="M6513" s="64">
        <v>0</v>
      </c>
      <c r="N6513" s="65">
        <v>1.1333333333333335</v>
      </c>
      <c r="O6513" s="65">
        <f>IFERROR(VLOOKUP(Tb_Reseller[[#This Row],[Kode Reseller]],[1]Sheet1!$A:$B,2,0),0)</f>
        <v>2.25</v>
      </c>
    </row>
    <row r="6514" spans="1:15" x14ac:dyDescent="0.25">
      <c r="A6514" s="28" t="s">
        <v>17012</v>
      </c>
      <c r="B6514" s="29" t="s">
        <v>17013</v>
      </c>
      <c r="C6514" s="30" t="s">
        <v>8213</v>
      </c>
      <c r="D6514" s="30" t="s">
        <v>16717</v>
      </c>
      <c r="E6514" s="31">
        <v>44507.55972222222</v>
      </c>
      <c r="F6514" s="28" t="s">
        <v>8268</v>
      </c>
      <c r="G6514" s="30" t="s">
        <v>126</v>
      </c>
      <c r="H6514" s="30" t="str">
        <f>UPPER(Tb_Reseller[[#This Row],[Agen id]]&amp;"-"&amp;VLOOKUP(Tb_Reseller[[#This Row],[Agen id]],A:B,2,0)&amp;"("&amp;Tb_Reseller[[#This Row],[Short]]&amp;")")</f>
        <v>AR29105-ASTAGA(P)</v>
      </c>
      <c r="I6514" s="30" t="str">
        <f>VLOOKUP(Tb_Reseller[[#This Row],[Agen id]],Mapping_Agen!A:D,4,0)</f>
        <v>Prima</v>
      </c>
      <c r="J6514" s="32" t="str">
        <f>VLOOKUP(Tb_Reseller[[#This Row],[Agen id]],Mapping_Agen!A:C,3,0)</f>
        <v>BSD</v>
      </c>
      <c r="K6514" s="18" t="str">
        <f>TRIM(LEFT(Tb_Reseller[[#This Row],[Group]],2))</f>
        <v>P</v>
      </c>
      <c r="L6514" s="18" t="str">
        <f>VLOOKUP(Tb_Reseller[[#This Row],[Agen id]],Mapping_Agen!A:E,5,0)</f>
        <v>NON SCO</v>
      </c>
      <c r="M6514" s="64">
        <v>0</v>
      </c>
      <c r="N6514" s="65">
        <v>3.3333333333333333E-2</v>
      </c>
      <c r="O6514" s="65">
        <f>IFERROR(VLOOKUP(Tb_Reseller[[#This Row],[Kode Reseller]],[1]Sheet1!$A:$B,2,0),0)</f>
        <v>0</v>
      </c>
    </row>
    <row r="6515" spans="1:15" x14ac:dyDescent="0.25">
      <c r="A6515" s="28" t="s">
        <v>17014</v>
      </c>
      <c r="B6515" s="29" t="s">
        <v>17015</v>
      </c>
      <c r="C6515" s="30" t="s">
        <v>8213</v>
      </c>
      <c r="D6515" s="30" t="s">
        <v>16717</v>
      </c>
      <c r="E6515" s="31">
        <v>44507.71597222222</v>
      </c>
      <c r="F6515" s="28" t="s">
        <v>8268</v>
      </c>
      <c r="G6515" s="30" t="s">
        <v>126</v>
      </c>
      <c r="H6515" s="30" t="str">
        <f>UPPER(Tb_Reseller[[#This Row],[Agen id]]&amp;"-"&amp;VLOOKUP(Tb_Reseller[[#This Row],[Agen id]],A:B,2,0)&amp;"("&amp;Tb_Reseller[[#This Row],[Short]]&amp;")")</f>
        <v>AR29105-ASTAGA(P)</v>
      </c>
      <c r="I6515" s="30" t="str">
        <f>VLOOKUP(Tb_Reseller[[#This Row],[Agen id]],Mapping_Agen!A:D,4,0)</f>
        <v>Prima</v>
      </c>
      <c r="J6515" s="32" t="str">
        <f>VLOOKUP(Tb_Reseller[[#This Row],[Agen id]],Mapping_Agen!A:C,3,0)</f>
        <v>BSD</v>
      </c>
      <c r="K6515" s="18" t="str">
        <f>TRIM(LEFT(Tb_Reseller[[#This Row],[Group]],2))</f>
        <v>P</v>
      </c>
      <c r="L6515" s="18" t="str">
        <f>VLOOKUP(Tb_Reseller[[#This Row],[Agen id]],Mapping_Agen!A:E,5,0)</f>
        <v>NON SCO</v>
      </c>
      <c r="M6515" s="64">
        <v>0</v>
      </c>
      <c r="N6515" s="65">
        <v>3.3333333333333333E-2</v>
      </c>
      <c r="O6515" s="65">
        <f>IFERROR(VLOOKUP(Tb_Reseller[[#This Row],[Kode Reseller]],[1]Sheet1!$A:$B,2,0),0)</f>
        <v>0</v>
      </c>
    </row>
    <row r="6516" spans="1:15" x14ac:dyDescent="0.25">
      <c r="A6516" s="28" t="s">
        <v>8170</v>
      </c>
      <c r="B6516" s="29" t="s">
        <v>17016</v>
      </c>
      <c r="C6516" s="30" t="s">
        <v>8202</v>
      </c>
      <c r="D6516" s="30" t="s">
        <v>11516</v>
      </c>
      <c r="E6516" s="31">
        <v>46283.256249999999</v>
      </c>
      <c r="F6516" s="28" t="s">
        <v>8204</v>
      </c>
      <c r="G6516" s="28" t="s">
        <v>8170</v>
      </c>
      <c r="H6516" s="30" t="str">
        <f>UPPER(Tb_Reseller[[#This Row],[Agen id]]&amp;"-"&amp;VLOOKUP(Tb_Reseller[[#This Row],[Agen id]],A:B,2,0)&amp;"("&amp;Tb_Reseller[[#This Row],[Short]]&amp;")")</f>
        <v>AR40121-ENDI(O)</v>
      </c>
      <c r="I6516" s="30" t="str">
        <f>VLOOKUP(Tb_Reseller[[#This Row],[Agen id]],Mapping_Agen!A:D,4,0)</f>
        <v>Prima</v>
      </c>
      <c r="J6516" s="32" t="str">
        <f>VLOOKUP(Tb_Reseller[[#This Row],[Agen id]],Mapping_Agen!A:C,3,0)</f>
        <v>ONLINE</v>
      </c>
      <c r="K6516" s="18" t="str">
        <f>TRIM(LEFT(Tb_Reseller[[#This Row],[Group]],2))</f>
        <v>O</v>
      </c>
      <c r="L6516" s="18" t="str">
        <f>VLOOKUP(Tb_Reseller[[#This Row],[Agen id]],Mapping_Agen!A:E,5,0)</f>
        <v>ONLINE</v>
      </c>
      <c r="M6516" s="64">
        <v>0</v>
      </c>
      <c r="N6516" s="65">
        <v>0.13333333333333333</v>
      </c>
      <c r="O6516" s="65">
        <f>IFERROR(VLOOKUP(Tb_Reseller[[#This Row],[Kode Reseller]],[1]Sheet1!$A:$B,2,0),0)</f>
        <v>0</v>
      </c>
    </row>
    <row r="6517" spans="1:15" x14ac:dyDescent="0.25">
      <c r="A6517" s="28" t="s">
        <v>8172</v>
      </c>
      <c r="B6517" s="29" t="s">
        <v>17017</v>
      </c>
      <c r="C6517" s="30" t="s">
        <v>8202</v>
      </c>
      <c r="D6517" s="30" t="s">
        <v>11516</v>
      </c>
      <c r="E6517" s="31">
        <v>46283.719444444447</v>
      </c>
      <c r="F6517" s="28" t="s">
        <v>8204</v>
      </c>
      <c r="G6517" s="28" t="s">
        <v>8172</v>
      </c>
      <c r="H6517" s="30" t="str">
        <f>UPPER(Tb_Reseller[[#This Row],[Agen id]]&amp;"-"&amp;VLOOKUP(Tb_Reseller[[#This Row],[Agen id]],A:B,2,0)&amp;"("&amp;Tb_Reseller[[#This Row],[Short]]&amp;")")</f>
        <v>AR40125-METRO CELL(O)</v>
      </c>
      <c r="I6517" s="30" t="str">
        <f>VLOOKUP(Tb_Reseller[[#This Row],[Agen id]],Mapping_Agen!A:D,4,0)</f>
        <v>Prima</v>
      </c>
      <c r="J6517" s="32" t="str">
        <f>VLOOKUP(Tb_Reseller[[#This Row],[Agen id]],Mapping_Agen!A:C,3,0)</f>
        <v>ONLINE</v>
      </c>
      <c r="K6517" s="18" t="str">
        <f>TRIM(LEFT(Tb_Reseller[[#This Row],[Group]],2))</f>
        <v>O</v>
      </c>
      <c r="L6517" s="18" t="str">
        <f>VLOOKUP(Tb_Reseller[[#This Row],[Agen id]],Mapping_Agen!A:E,5,0)</f>
        <v>ONLINE</v>
      </c>
      <c r="M6517" s="64">
        <v>0</v>
      </c>
      <c r="N6517" s="65">
        <v>6.6666666666666666E-2</v>
      </c>
      <c r="O6517" s="65">
        <f>IFERROR(VLOOKUP(Tb_Reseller[[#This Row],[Kode Reseller]],[1]Sheet1!$A:$B,2,0),0)</f>
        <v>0</v>
      </c>
    </row>
    <row r="6518" spans="1:15" x14ac:dyDescent="0.25">
      <c r="A6518" s="28" t="s">
        <v>8174</v>
      </c>
      <c r="B6518" s="29" t="s">
        <v>17018</v>
      </c>
      <c r="C6518" s="30" t="s">
        <v>8202</v>
      </c>
      <c r="D6518" s="30" t="s">
        <v>11516</v>
      </c>
      <c r="E6518" s="31">
        <v>46283.743055555547</v>
      </c>
      <c r="F6518" s="28" t="s">
        <v>8204</v>
      </c>
      <c r="G6518" s="28" t="s">
        <v>8174</v>
      </c>
      <c r="H6518" s="30" t="str">
        <f>UPPER(Tb_Reseller[[#This Row],[Agen id]]&amp;"-"&amp;VLOOKUP(Tb_Reseller[[#This Row],[Agen id]],A:B,2,0)&amp;"("&amp;Tb_Reseller[[#This Row],[Short]]&amp;")")</f>
        <v>AR40126-EZKIA CELL(O)</v>
      </c>
      <c r="I6518" s="30" t="str">
        <f>VLOOKUP(Tb_Reseller[[#This Row],[Agen id]],Mapping_Agen!A:D,4,0)</f>
        <v>Prima</v>
      </c>
      <c r="J6518" s="32" t="str">
        <f>VLOOKUP(Tb_Reseller[[#This Row],[Agen id]],Mapping_Agen!A:C,3,0)</f>
        <v>ONLINE</v>
      </c>
      <c r="K6518" s="18" t="str">
        <f>TRIM(LEFT(Tb_Reseller[[#This Row],[Group]],2))</f>
        <v>O</v>
      </c>
      <c r="L6518" s="18" t="str">
        <f>VLOOKUP(Tb_Reseller[[#This Row],[Agen id]],Mapping_Agen!A:E,5,0)</f>
        <v>ONLINE</v>
      </c>
      <c r="M6518" s="64">
        <v>0</v>
      </c>
      <c r="N6518" s="65">
        <v>4.2666666666666613</v>
      </c>
      <c r="O6518" s="65">
        <f>IFERROR(VLOOKUP(Tb_Reseller[[#This Row],[Kode Reseller]],[1]Sheet1!$A:$B,2,0),0)</f>
        <v>12.25</v>
      </c>
    </row>
    <row r="6519" spans="1:15" x14ac:dyDescent="0.25">
      <c r="A6519" s="28" t="s">
        <v>8176</v>
      </c>
      <c r="B6519" s="29" t="s">
        <v>17019</v>
      </c>
      <c r="C6519" s="30" t="s">
        <v>8202</v>
      </c>
      <c r="D6519" s="30" t="s">
        <v>11516</v>
      </c>
      <c r="E6519" s="31">
        <v>46276.419444444437</v>
      </c>
      <c r="F6519" s="28" t="s">
        <v>8204</v>
      </c>
      <c r="G6519" s="28" t="s">
        <v>8176</v>
      </c>
      <c r="H6519" s="30" t="str">
        <f>UPPER(Tb_Reseller[[#This Row],[Agen id]]&amp;"-"&amp;VLOOKUP(Tb_Reseller[[#This Row],[Agen id]],A:B,2,0)&amp;"("&amp;Tb_Reseller[[#This Row],[Short]]&amp;")")</f>
        <v>AR40098-NENG(O)</v>
      </c>
      <c r="I6519" s="30" t="str">
        <f>VLOOKUP(Tb_Reseller[[#This Row],[Agen id]],Mapping_Agen!A:D,4,0)</f>
        <v>Prima</v>
      </c>
      <c r="J6519" s="32" t="str">
        <f>VLOOKUP(Tb_Reseller[[#This Row],[Agen id]],Mapping_Agen!A:C,3,0)</f>
        <v>ONLINE</v>
      </c>
      <c r="K6519" s="18" t="str">
        <f>TRIM(LEFT(Tb_Reseller[[#This Row],[Group]],2))</f>
        <v>O</v>
      </c>
      <c r="L6519" s="18" t="str">
        <f>VLOOKUP(Tb_Reseller[[#This Row],[Agen id]],Mapping_Agen!A:E,5,0)</f>
        <v>ONLINE</v>
      </c>
      <c r="M6519" s="64">
        <v>0</v>
      </c>
      <c r="N6519" s="65">
        <v>0.1</v>
      </c>
      <c r="O6519" s="65">
        <f>IFERROR(VLOOKUP(Tb_Reseller[[#This Row],[Kode Reseller]],[1]Sheet1!$A:$B,2,0),0)</f>
        <v>1.5</v>
      </c>
    </row>
    <row r="6520" spans="1:15" x14ac:dyDescent="0.25">
      <c r="A6520" s="28" t="s">
        <v>8178</v>
      </c>
      <c r="B6520" s="29" t="s">
        <v>17020</v>
      </c>
      <c r="C6520" s="30" t="s">
        <v>8202</v>
      </c>
      <c r="D6520" s="30" t="s">
        <v>11516</v>
      </c>
      <c r="E6520" s="31">
        <v>46288.42291666667</v>
      </c>
      <c r="F6520" s="28" t="s">
        <v>8204</v>
      </c>
      <c r="G6520" s="28" t="s">
        <v>8178</v>
      </c>
      <c r="H6520" s="30" t="str">
        <f>UPPER(Tb_Reseller[[#This Row],[Agen id]]&amp;"-"&amp;VLOOKUP(Tb_Reseller[[#This Row],[Agen id]],A:B,2,0)&amp;"("&amp;Tb_Reseller[[#This Row],[Short]]&amp;")")</f>
        <v>AR40140-ENDED(O)</v>
      </c>
      <c r="I6520" s="30" t="str">
        <f>VLOOKUP(Tb_Reseller[[#This Row],[Agen id]],Mapping_Agen!A:D,4,0)</f>
        <v>Prima</v>
      </c>
      <c r="J6520" s="32" t="str">
        <f>VLOOKUP(Tb_Reseller[[#This Row],[Agen id]],Mapping_Agen!A:C,3,0)</f>
        <v>ONLINE</v>
      </c>
      <c r="K6520" s="18" t="str">
        <f>TRIM(LEFT(Tb_Reseller[[#This Row],[Group]],2))</f>
        <v>O</v>
      </c>
      <c r="L6520" s="18" t="str">
        <f>VLOOKUP(Tb_Reseller[[#This Row],[Agen id]],Mapping_Agen!A:E,5,0)</f>
        <v>ONLINE</v>
      </c>
      <c r="M6520" s="64">
        <v>0</v>
      </c>
      <c r="N6520" s="65">
        <v>0.36666666666666664</v>
      </c>
      <c r="O6520" s="65">
        <f>IFERROR(VLOOKUP(Tb_Reseller[[#This Row],[Kode Reseller]],[1]Sheet1!$A:$B,2,0),0)</f>
        <v>0.75</v>
      </c>
    </row>
    <row r="6521" spans="1:15" x14ac:dyDescent="0.25">
      <c r="A6521" s="28" t="s">
        <v>8180</v>
      </c>
      <c r="B6521" s="29" t="s">
        <v>17021</v>
      </c>
      <c r="C6521" s="30" t="s">
        <v>8213</v>
      </c>
      <c r="D6521" s="30" t="s">
        <v>11516</v>
      </c>
      <c r="E6521" s="31">
        <v>46287.449305555558</v>
      </c>
      <c r="F6521" s="28" t="s">
        <v>8204</v>
      </c>
      <c r="G6521" s="28" t="s">
        <v>8180</v>
      </c>
      <c r="H6521" s="30" t="str">
        <f>UPPER(Tb_Reseller[[#This Row],[Agen id]]&amp;"-"&amp;VLOOKUP(Tb_Reseller[[#This Row],[Agen id]],A:B,2,0)&amp;"("&amp;Tb_Reseller[[#This Row],[Short]]&amp;")")</f>
        <v>AR40136-MUAY CELL(P)</v>
      </c>
      <c r="I6521" s="30" t="str">
        <f>VLOOKUP(Tb_Reseller[[#This Row],[Agen id]],Mapping_Agen!A:D,4,0)</f>
        <v>Prima</v>
      </c>
      <c r="J6521" s="32" t="str">
        <f>VLOOKUP(Tb_Reseller[[#This Row],[Agen id]],Mapping_Agen!A:C,3,0)</f>
        <v>ONLINE</v>
      </c>
      <c r="K6521" s="18" t="str">
        <f>TRIM(LEFT(Tb_Reseller[[#This Row],[Group]],2))</f>
        <v>P</v>
      </c>
      <c r="L6521" s="18" t="str">
        <f>VLOOKUP(Tb_Reseller[[#This Row],[Agen id]],Mapping_Agen!A:E,5,0)</f>
        <v>ONLINE</v>
      </c>
      <c r="M6521" s="64">
        <v>0</v>
      </c>
      <c r="N6521" s="65">
        <v>0.13333333333333333</v>
      </c>
      <c r="O6521" s="65">
        <f>IFERROR(VLOOKUP(Tb_Reseller[[#This Row],[Kode Reseller]],[1]Sheet1!$A:$B,2,0),0)</f>
        <v>1</v>
      </c>
    </row>
    <row r="6522" spans="1:15" x14ac:dyDescent="0.25">
      <c r="A6522" s="28" t="s">
        <v>8182</v>
      </c>
      <c r="B6522" s="29" t="s">
        <v>17022</v>
      </c>
      <c r="C6522" s="30" t="s">
        <v>8202</v>
      </c>
      <c r="D6522" s="30" t="s">
        <v>11516</v>
      </c>
      <c r="E6522" s="31">
        <v>46262.720138888893</v>
      </c>
      <c r="F6522" s="28" t="s">
        <v>8204</v>
      </c>
      <c r="G6522" s="28" t="s">
        <v>8182</v>
      </c>
      <c r="H6522" s="30" t="str">
        <f>UPPER(Tb_Reseller[[#This Row],[Agen id]]&amp;"-"&amp;VLOOKUP(Tb_Reseller[[#This Row],[Agen id]],A:B,2,0)&amp;"("&amp;Tb_Reseller[[#This Row],[Short]]&amp;")")</f>
        <v>AR40055-NURAENI(O)</v>
      </c>
      <c r="I6522" s="30" t="str">
        <f>VLOOKUP(Tb_Reseller[[#This Row],[Agen id]],Mapping_Agen!A:D,4,0)</f>
        <v>Prima</v>
      </c>
      <c r="J6522" s="32" t="str">
        <f>VLOOKUP(Tb_Reseller[[#This Row],[Agen id]],Mapping_Agen!A:C,3,0)</f>
        <v>ONLINE</v>
      </c>
      <c r="K6522" s="18" t="str">
        <f>TRIM(LEFT(Tb_Reseller[[#This Row],[Group]],2))</f>
        <v>O</v>
      </c>
      <c r="L6522" s="18" t="str">
        <f>VLOOKUP(Tb_Reseller[[#This Row],[Agen id]],Mapping_Agen!A:E,5,0)</f>
        <v>ONLINE</v>
      </c>
      <c r="M6522" s="64">
        <v>0</v>
      </c>
      <c r="N6522" s="65">
        <v>0.1</v>
      </c>
      <c r="O6522" s="65">
        <f>IFERROR(VLOOKUP(Tb_Reseller[[#This Row],[Kode Reseller]],[1]Sheet1!$A:$B,2,0),0)</f>
        <v>0</v>
      </c>
    </row>
    <row r="6523" spans="1:15" x14ac:dyDescent="0.25">
      <c r="A6523" s="28" t="s">
        <v>8184</v>
      </c>
      <c r="B6523" s="29" t="s">
        <v>17023</v>
      </c>
      <c r="C6523" s="30" t="s">
        <v>8202</v>
      </c>
      <c r="D6523" s="30" t="s">
        <v>11516</v>
      </c>
      <c r="E6523" s="31">
        <v>46288.650694444441</v>
      </c>
      <c r="F6523" s="28" t="s">
        <v>8204</v>
      </c>
      <c r="G6523" s="28" t="s">
        <v>8184</v>
      </c>
      <c r="H6523" s="30" t="str">
        <f>UPPER(Tb_Reseller[[#This Row],[Agen id]]&amp;"-"&amp;VLOOKUP(Tb_Reseller[[#This Row],[Agen id]],A:B,2,0)&amp;"("&amp;Tb_Reseller[[#This Row],[Short]]&amp;")")</f>
        <v>AR40142-M RIDWAN(O)</v>
      </c>
      <c r="I6523" s="30" t="str">
        <f>VLOOKUP(Tb_Reseller[[#This Row],[Agen id]],Mapping_Agen!A:D,4,0)</f>
        <v>Prima</v>
      </c>
      <c r="J6523" s="32" t="str">
        <f>VLOOKUP(Tb_Reseller[[#This Row],[Agen id]],Mapping_Agen!A:C,3,0)</f>
        <v>ONLINE</v>
      </c>
      <c r="K6523" s="18" t="str">
        <f>TRIM(LEFT(Tb_Reseller[[#This Row],[Group]],2))</f>
        <v>O</v>
      </c>
      <c r="L6523" s="18" t="str">
        <f>VLOOKUP(Tb_Reseller[[#This Row],[Agen id]],Mapping_Agen!A:E,5,0)</f>
        <v>ONLINE</v>
      </c>
      <c r="M6523" s="64">
        <v>0</v>
      </c>
      <c r="N6523" s="65">
        <v>0.13333333333333333</v>
      </c>
      <c r="O6523" s="65">
        <f>IFERROR(VLOOKUP(Tb_Reseller[[#This Row],[Kode Reseller]],[1]Sheet1!$A:$B,2,0),0)</f>
        <v>0.5</v>
      </c>
    </row>
    <row r="6524" spans="1:15" x14ac:dyDescent="0.25">
      <c r="A6524" s="28" t="s">
        <v>8186</v>
      </c>
      <c r="B6524" s="29" t="s">
        <v>17024</v>
      </c>
      <c r="C6524" s="30" t="s">
        <v>8202</v>
      </c>
      <c r="D6524" s="30" t="s">
        <v>11516</v>
      </c>
      <c r="E6524" s="31">
        <v>46290.754166666673</v>
      </c>
      <c r="F6524" s="28" t="s">
        <v>8204</v>
      </c>
      <c r="G6524" s="28" t="s">
        <v>8186</v>
      </c>
      <c r="H6524" s="30" t="str">
        <f>UPPER(Tb_Reseller[[#This Row],[Agen id]]&amp;"-"&amp;VLOOKUP(Tb_Reseller[[#This Row],[Agen id]],A:B,2,0)&amp;"("&amp;Tb_Reseller[[#This Row],[Short]]&amp;")")</f>
        <v>AR40159-ELLEN SARTANA(O)</v>
      </c>
      <c r="I6524" s="30" t="str">
        <f>VLOOKUP(Tb_Reseller[[#This Row],[Agen id]],Mapping_Agen!A:D,4,0)</f>
        <v>Prima</v>
      </c>
      <c r="J6524" s="32" t="str">
        <f>VLOOKUP(Tb_Reseller[[#This Row],[Agen id]],Mapping_Agen!A:C,3,0)</f>
        <v>ONLINE</v>
      </c>
      <c r="K6524" s="18" t="str">
        <f>TRIM(LEFT(Tb_Reseller[[#This Row],[Group]],2))</f>
        <v>O</v>
      </c>
      <c r="L6524" s="18" t="str">
        <f>VLOOKUP(Tb_Reseller[[#This Row],[Agen id]],Mapping_Agen!A:E,5,0)</f>
        <v>ONLINE</v>
      </c>
      <c r="M6524" s="64">
        <v>0</v>
      </c>
      <c r="N6524" s="65">
        <v>6.6666666666666666E-2</v>
      </c>
      <c r="O6524" s="65">
        <f>IFERROR(VLOOKUP(Tb_Reseller[[#This Row],[Kode Reseller]],[1]Sheet1!$A:$B,2,0),0)</f>
        <v>0.25</v>
      </c>
    </row>
    <row r="6525" spans="1:15" x14ac:dyDescent="0.25">
      <c r="A6525" s="28" t="s">
        <v>8188</v>
      </c>
      <c r="B6525" s="29" t="s">
        <v>17025</v>
      </c>
      <c r="C6525" s="30" t="s">
        <v>8202</v>
      </c>
      <c r="D6525" s="30" t="s">
        <v>11516</v>
      </c>
      <c r="E6525" s="31">
        <v>46294.423611111109</v>
      </c>
      <c r="F6525" s="28" t="s">
        <v>8204</v>
      </c>
      <c r="G6525" s="28" t="s">
        <v>8188</v>
      </c>
      <c r="H6525" s="30" t="str">
        <f>UPPER(Tb_Reseller[[#This Row],[Agen id]]&amp;"-"&amp;VLOOKUP(Tb_Reseller[[#This Row],[Agen id]],A:B,2,0)&amp;"("&amp;Tb_Reseller[[#This Row],[Short]]&amp;")")</f>
        <v>AR40170-AMELIA(O)</v>
      </c>
      <c r="I6525" s="30" t="str">
        <f>VLOOKUP(Tb_Reseller[[#This Row],[Agen id]],Mapping_Agen!A:D,4,0)</f>
        <v>Prima</v>
      </c>
      <c r="J6525" s="32" t="str">
        <f>VLOOKUP(Tb_Reseller[[#This Row],[Agen id]],Mapping_Agen!A:C,3,0)</f>
        <v>ONLINE</v>
      </c>
      <c r="K6525" s="18" t="str">
        <f>TRIM(LEFT(Tb_Reseller[[#This Row],[Group]],2))</f>
        <v>O</v>
      </c>
      <c r="L6525" s="18" t="str">
        <f>VLOOKUP(Tb_Reseller[[#This Row],[Agen id]],Mapping_Agen!A:E,5,0)</f>
        <v>ONLINE</v>
      </c>
      <c r="M6525" s="64">
        <v>0</v>
      </c>
      <c r="N6525" s="65">
        <v>0.3</v>
      </c>
      <c r="O6525" s="65">
        <f>IFERROR(VLOOKUP(Tb_Reseller[[#This Row],[Kode Reseller]],[1]Sheet1!$A:$B,2,0),0)</f>
        <v>1</v>
      </c>
    </row>
    <row r="6526" spans="1:15" x14ac:dyDescent="0.25">
      <c r="A6526" s="57" t="s">
        <v>17026</v>
      </c>
      <c r="B6526" s="54" t="s">
        <v>17027</v>
      </c>
      <c r="C6526" s="55" t="s">
        <v>8210</v>
      </c>
      <c r="D6526" s="15" t="s">
        <v>14182</v>
      </c>
      <c r="E6526" s="56">
        <v>46295.689583333333</v>
      </c>
      <c r="F6526" s="7" t="s">
        <v>8268</v>
      </c>
      <c r="G6526" s="13" t="s">
        <v>3311</v>
      </c>
      <c r="H6526" s="15" t="str">
        <f>UPPER(Tb_Reseller[[#This Row],[Agen id]]&amp;"-"&amp;VLOOKUP(Tb_Reseller[[#This Row],[Agen id]],A:B,2,0)&amp;"("&amp;Tb_Reseller[[#This Row],[Short]]&amp;")")</f>
        <v>AR30811-NC SMARTPHONE(RV)</v>
      </c>
      <c r="I6526" s="55" t="str">
        <f>VLOOKUP(Tb_Reseller[[#This Row],[Agen id]],Mapping_Agen!A:D,4,0)</f>
        <v>Limit</v>
      </c>
      <c r="J6526" s="58" t="str">
        <f>VLOOKUP(Tb_Reseller[[#This Row],[Agen id]],Mapping_Agen!A:C,3,0)</f>
        <v>BSD</v>
      </c>
      <c r="K6526" s="59" t="str">
        <f>TRIM(LEFT(Tb_Reseller[[#This Row],[Group]],2))</f>
        <v>RV</v>
      </c>
      <c r="L6526" s="60" t="str">
        <f>VLOOKUP(Tb_Reseller[[#This Row],[Agen id]],Mapping_Agen!A:E,5,0)</f>
        <v>Hupron</v>
      </c>
      <c r="M6526" s="64">
        <v>0</v>
      </c>
      <c r="N6526" s="65">
        <v>0</v>
      </c>
      <c r="O6526" s="65">
        <f>IFERROR(VLOOKUP(Tb_Reseller[[#This Row],[Kode Reseller]],[1]Sheet1!$A:$B,2,0),0)</f>
        <v>1</v>
      </c>
    </row>
    <row r="6527" spans="1:15" x14ac:dyDescent="0.25">
      <c r="A6527" s="57" t="s">
        <v>17028</v>
      </c>
      <c r="B6527" s="54" t="s">
        <v>17027</v>
      </c>
      <c r="C6527" s="55" t="s">
        <v>8210</v>
      </c>
      <c r="D6527" s="15" t="s">
        <v>14182</v>
      </c>
      <c r="E6527" s="56">
        <v>46295.685416666667</v>
      </c>
      <c r="F6527" s="7" t="s">
        <v>8268</v>
      </c>
      <c r="G6527" s="13" t="s">
        <v>3311</v>
      </c>
      <c r="H6527" s="55" t="str">
        <f>UPPER(Tb_Reseller[[#This Row],[Agen id]]&amp;"-"&amp;VLOOKUP(Tb_Reseller[[#This Row],[Agen id]],A:B,2,0)&amp;"("&amp;Tb_Reseller[[#This Row],[Short]]&amp;")")</f>
        <v>AR30811-NC SMARTPHONE(RV)</v>
      </c>
      <c r="I6527" s="55" t="str">
        <f>VLOOKUP(Tb_Reseller[[#This Row],[Agen id]],Mapping_Agen!A:D,4,0)</f>
        <v>Limit</v>
      </c>
      <c r="J6527" s="58" t="str">
        <f>VLOOKUP(Tb_Reseller[[#This Row],[Agen id]],Mapping_Agen!A:C,3,0)</f>
        <v>BSD</v>
      </c>
      <c r="K6527" s="59" t="str">
        <f>TRIM(LEFT(Tb_Reseller[[#This Row],[Group]],2))</f>
        <v>RV</v>
      </c>
      <c r="L6527" s="60" t="str">
        <f>VLOOKUP(Tb_Reseller[[#This Row],[Agen id]],Mapping_Agen!A:E,5,0)</f>
        <v>Hupron</v>
      </c>
      <c r="M6527" s="64">
        <v>0</v>
      </c>
      <c r="N6527" s="65">
        <v>0</v>
      </c>
      <c r="O6527" s="65">
        <f>IFERROR(VLOOKUP(Tb_Reseller[[#This Row],[Kode Reseller]],[1]Sheet1!$A:$B,2,0),0)</f>
        <v>0.5</v>
      </c>
    </row>
    <row r="6528" spans="1:15" x14ac:dyDescent="0.25">
      <c r="A6528" s="57" t="s">
        <v>17029</v>
      </c>
      <c r="B6528" s="54" t="s">
        <v>17030</v>
      </c>
      <c r="C6528" s="55" t="s">
        <v>8210</v>
      </c>
      <c r="D6528" s="15" t="s">
        <v>14182</v>
      </c>
      <c r="E6528" s="56">
        <v>46295.720138888893</v>
      </c>
      <c r="F6528" s="57" t="s">
        <v>8268</v>
      </c>
      <c r="G6528" s="13" t="s">
        <v>3311</v>
      </c>
      <c r="H6528" s="55" t="str">
        <f>UPPER(Tb_Reseller[[#This Row],[Agen id]]&amp;"-"&amp;VLOOKUP(Tb_Reseller[[#This Row],[Agen id]],A:B,2,0)&amp;"("&amp;Tb_Reseller[[#This Row],[Short]]&amp;")")</f>
        <v>AR30811-NC SMARTPHONE(RV)</v>
      </c>
      <c r="I6528" s="55" t="str">
        <f>VLOOKUP(Tb_Reseller[[#This Row],[Agen id]],Mapping_Agen!A:D,4,0)</f>
        <v>Limit</v>
      </c>
      <c r="J6528" s="58" t="str">
        <f>VLOOKUP(Tb_Reseller[[#This Row],[Agen id]],Mapping_Agen!A:C,3,0)</f>
        <v>BSD</v>
      </c>
      <c r="K6528" s="59" t="str">
        <f>TRIM(LEFT(Tb_Reseller[[#This Row],[Group]],2))</f>
        <v>RV</v>
      </c>
      <c r="L6528" s="60" t="str">
        <f>VLOOKUP(Tb_Reseller[[#This Row],[Agen id]],Mapping_Agen!A:E,5,0)</f>
        <v>Hupron</v>
      </c>
      <c r="M6528" s="64">
        <v>0</v>
      </c>
      <c r="N6528" s="65">
        <v>0</v>
      </c>
      <c r="O6528" s="65">
        <f>IFERROR(VLOOKUP(Tb_Reseller[[#This Row],[Kode Reseller]],[1]Sheet1!$A:$B,2,0),0)</f>
        <v>0.5</v>
      </c>
    </row>
  </sheetData>
  <conditionalFormatting sqref="A1:A1048576">
    <cfRule type="duplicateValues" dxfId="120" priority="122"/>
  </conditionalFormatting>
  <conditionalFormatting sqref="F6469">
    <cfRule type="duplicateValues" dxfId="119" priority="48"/>
  </conditionalFormatting>
  <conditionalFormatting sqref="F6472">
    <cfRule type="duplicateValues" dxfId="118" priority="44"/>
  </conditionalFormatting>
  <conditionalFormatting sqref="G6372">
    <cfRule type="duplicateValues" dxfId="117" priority="121"/>
  </conditionalFormatting>
  <conditionalFormatting sqref="G6373">
    <cfRule type="duplicateValues" dxfId="116" priority="120"/>
  </conditionalFormatting>
  <conditionalFormatting sqref="G6374">
    <cfRule type="duplicateValues" dxfId="115" priority="119"/>
  </conditionalFormatting>
  <conditionalFormatting sqref="G6375">
    <cfRule type="duplicateValues" dxfId="114" priority="118"/>
  </conditionalFormatting>
  <conditionalFormatting sqref="G6376">
    <cfRule type="duplicateValues" dxfId="113" priority="117"/>
  </conditionalFormatting>
  <conditionalFormatting sqref="G6377">
    <cfRule type="duplicateValues" dxfId="112" priority="116"/>
  </conditionalFormatting>
  <conditionalFormatting sqref="G6378">
    <cfRule type="duplicateValues" dxfId="111" priority="115"/>
  </conditionalFormatting>
  <conditionalFormatting sqref="G6379">
    <cfRule type="duplicateValues" dxfId="110" priority="114"/>
  </conditionalFormatting>
  <conditionalFormatting sqref="G6380">
    <cfRule type="duplicateValues" dxfId="109" priority="113"/>
  </conditionalFormatting>
  <conditionalFormatting sqref="G6381">
    <cfRule type="duplicateValues" dxfId="108" priority="112"/>
  </conditionalFormatting>
  <conditionalFormatting sqref="G6382">
    <cfRule type="duplicateValues" dxfId="107" priority="111"/>
  </conditionalFormatting>
  <conditionalFormatting sqref="G6383">
    <cfRule type="duplicateValues" dxfId="106" priority="110"/>
  </conditionalFormatting>
  <conditionalFormatting sqref="G6384">
    <cfRule type="duplicateValues" dxfId="105" priority="109"/>
  </conditionalFormatting>
  <conditionalFormatting sqref="G6385">
    <cfRule type="duplicateValues" dxfId="104" priority="108"/>
  </conditionalFormatting>
  <conditionalFormatting sqref="G6387">
    <cfRule type="duplicateValues" dxfId="103" priority="107"/>
  </conditionalFormatting>
  <conditionalFormatting sqref="G6389">
    <cfRule type="duplicateValues" dxfId="102" priority="106"/>
  </conditionalFormatting>
  <conditionalFormatting sqref="G6390">
    <cfRule type="duplicateValues" dxfId="101" priority="105"/>
  </conditionalFormatting>
  <conditionalFormatting sqref="G6393">
    <cfRule type="duplicateValues" dxfId="100" priority="104"/>
  </conditionalFormatting>
  <conditionalFormatting sqref="G6395">
    <cfRule type="duplicateValues" dxfId="99" priority="103"/>
  </conditionalFormatting>
  <conditionalFormatting sqref="G6396">
    <cfRule type="duplicateValues" dxfId="98" priority="102"/>
  </conditionalFormatting>
  <conditionalFormatting sqref="G6397">
    <cfRule type="duplicateValues" dxfId="97" priority="101"/>
  </conditionalFormatting>
  <conditionalFormatting sqref="G6398">
    <cfRule type="duplicateValues" dxfId="96" priority="100"/>
  </conditionalFormatting>
  <conditionalFormatting sqref="G6399">
    <cfRule type="duplicateValues" dxfId="95" priority="99"/>
  </conditionalFormatting>
  <conditionalFormatting sqref="G6400">
    <cfRule type="duplicateValues" dxfId="94" priority="98"/>
  </conditionalFormatting>
  <conditionalFormatting sqref="G6401">
    <cfRule type="duplicateValues" dxfId="93" priority="97"/>
  </conditionalFormatting>
  <conditionalFormatting sqref="G6402">
    <cfRule type="duplicateValues" dxfId="92" priority="96"/>
  </conditionalFormatting>
  <conditionalFormatting sqref="G6404">
    <cfRule type="duplicateValues" dxfId="91" priority="95"/>
  </conditionalFormatting>
  <conditionalFormatting sqref="G6405">
    <cfRule type="duplicateValues" dxfId="90" priority="94"/>
  </conditionalFormatting>
  <conditionalFormatting sqref="G6406">
    <cfRule type="duplicateValues" dxfId="89" priority="93"/>
  </conditionalFormatting>
  <conditionalFormatting sqref="G6407">
    <cfRule type="duplicateValues" dxfId="88" priority="92"/>
  </conditionalFormatting>
  <conditionalFormatting sqref="G6408">
    <cfRule type="duplicateValues" dxfId="87" priority="91"/>
  </conditionalFormatting>
  <conditionalFormatting sqref="G6409">
    <cfRule type="duplicateValues" dxfId="86" priority="90"/>
  </conditionalFormatting>
  <conditionalFormatting sqref="G6410">
    <cfRule type="duplicateValues" dxfId="85" priority="89"/>
  </conditionalFormatting>
  <conditionalFormatting sqref="G6412">
    <cfRule type="duplicateValues" dxfId="84" priority="88"/>
  </conditionalFormatting>
  <conditionalFormatting sqref="G6413">
    <cfRule type="duplicateValues" dxfId="83" priority="87"/>
  </conditionalFormatting>
  <conditionalFormatting sqref="G6414">
    <cfRule type="duplicateValues" dxfId="82" priority="86"/>
  </conditionalFormatting>
  <conditionalFormatting sqref="G6415">
    <cfRule type="duplicateValues" dxfId="81" priority="85"/>
  </conditionalFormatting>
  <conditionalFormatting sqref="G6416">
    <cfRule type="duplicateValues" dxfId="80" priority="84"/>
  </conditionalFormatting>
  <conditionalFormatting sqref="G6417">
    <cfRule type="duplicateValues" dxfId="79" priority="83"/>
  </conditionalFormatting>
  <conditionalFormatting sqref="G6418">
    <cfRule type="duplicateValues" dxfId="78" priority="82"/>
  </conditionalFormatting>
  <conditionalFormatting sqref="G6419">
    <cfRule type="duplicateValues" dxfId="77" priority="81"/>
  </conditionalFormatting>
  <conditionalFormatting sqref="G6421">
    <cfRule type="duplicateValues" dxfId="76" priority="80"/>
  </conditionalFormatting>
  <conditionalFormatting sqref="G6422">
    <cfRule type="duplicateValues" dxfId="75" priority="79"/>
  </conditionalFormatting>
  <conditionalFormatting sqref="G6423">
    <cfRule type="duplicateValues" dxfId="74" priority="78"/>
  </conditionalFormatting>
  <conditionalFormatting sqref="G6426">
    <cfRule type="duplicateValues" dxfId="73" priority="77"/>
  </conditionalFormatting>
  <conditionalFormatting sqref="G6427">
    <cfRule type="duplicateValues" dxfId="72" priority="76"/>
  </conditionalFormatting>
  <conditionalFormatting sqref="G6429">
    <cfRule type="duplicateValues" dxfId="71" priority="75"/>
  </conditionalFormatting>
  <conditionalFormatting sqref="G6430">
    <cfRule type="duplicateValues" dxfId="70" priority="74"/>
  </conditionalFormatting>
  <conditionalFormatting sqref="G6432">
    <cfRule type="duplicateValues" dxfId="69" priority="73"/>
  </conditionalFormatting>
  <conditionalFormatting sqref="G6433">
    <cfRule type="duplicateValues" dxfId="68" priority="72"/>
  </conditionalFormatting>
  <conditionalFormatting sqref="G6434:G6437">
    <cfRule type="duplicateValues" dxfId="67" priority="71"/>
  </conditionalFormatting>
  <conditionalFormatting sqref="G6438:G6439">
    <cfRule type="duplicateValues" dxfId="66" priority="70"/>
  </conditionalFormatting>
  <conditionalFormatting sqref="G6440:G6441">
    <cfRule type="duplicateValues" dxfId="65" priority="69"/>
  </conditionalFormatting>
  <conditionalFormatting sqref="G6442">
    <cfRule type="duplicateValues" dxfId="64" priority="68"/>
  </conditionalFormatting>
  <conditionalFormatting sqref="G6444">
    <cfRule type="duplicateValues" dxfId="63" priority="67"/>
  </conditionalFormatting>
  <conditionalFormatting sqref="G6445">
    <cfRule type="duplicateValues" dxfId="62" priority="66"/>
  </conditionalFormatting>
  <conditionalFormatting sqref="G6447">
    <cfRule type="duplicateValues" dxfId="61" priority="65"/>
  </conditionalFormatting>
  <conditionalFormatting sqref="G6448">
    <cfRule type="duplicateValues" dxfId="60" priority="64"/>
  </conditionalFormatting>
  <conditionalFormatting sqref="G6450">
    <cfRule type="duplicateValues" dxfId="59" priority="63"/>
  </conditionalFormatting>
  <conditionalFormatting sqref="G6451">
    <cfRule type="duplicateValues" dxfId="58" priority="62"/>
  </conditionalFormatting>
  <conditionalFormatting sqref="G6452">
    <cfRule type="duplicateValues" dxfId="57" priority="61"/>
  </conditionalFormatting>
  <conditionalFormatting sqref="G6453">
    <cfRule type="duplicateValues" dxfId="56" priority="60"/>
  </conditionalFormatting>
  <conditionalFormatting sqref="G6454:G6456">
    <cfRule type="duplicateValues" dxfId="55" priority="59"/>
  </conditionalFormatting>
  <conditionalFormatting sqref="G6457">
    <cfRule type="duplicateValues" dxfId="54" priority="58"/>
  </conditionalFormatting>
  <conditionalFormatting sqref="G6458">
    <cfRule type="duplicateValues" dxfId="53" priority="57"/>
  </conditionalFormatting>
  <conditionalFormatting sqref="G6459">
    <cfRule type="duplicateValues" dxfId="52" priority="56"/>
  </conditionalFormatting>
  <conditionalFormatting sqref="G6460">
    <cfRule type="duplicateValues" dxfId="51" priority="55"/>
  </conditionalFormatting>
  <conditionalFormatting sqref="G6461">
    <cfRule type="duplicateValues" dxfId="50" priority="54"/>
  </conditionalFormatting>
  <conditionalFormatting sqref="G6462">
    <cfRule type="duplicateValues" dxfId="49" priority="53"/>
  </conditionalFormatting>
  <conditionalFormatting sqref="G6463:G6464">
    <cfRule type="duplicateValues" dxfId="48" priority="52"/>
  </conditionalFormatting>
  <conditionalFormatting sqref="G6466">
    <cfRule type="duplicateValues" dxfId="47" priority="51"/>
  </conditionalFormatting>
  <conditionalFormatting sqref="G6467">
    <cfRule type="duplicateValues" dxfId="46" priority="50"/>
  </conditionalFormatting>
  <conditionalFormatting sqref="G6468">
    <cfRule type="duplicateValues" dxfId="45" priority="49"/>
  </conditionalFormatting>
  <conditionalFormatting sqref="G6469">
    <cfRule type="duplicateValues" dxfId="44" priority="47"/>
  </conditionalFormatting>
  <conditionalFormatting sqref="G6470">
    <cfRule type="duplicateValues" dxfId="43" priority="46"/>
  </conditionalFormatting>
  <conditionalFormatting sqref="G6471">
    <cfRule type="duplicateValues" dxfId="42" priority="45"/>
  </conditionalFormatting>
  <conditionalFormatting sqref="G6472">
    <cfRule type="duplicateValues" dxfId="41" priority="43"/>
  </conditionalFormatting>
  <conditionalFormatting sqref="G6473">
    <cfRule type="duplicateValues" dxfId="40" priority="41"/>
  </conditionalFormatting>
  <conditionalFormatting sqref="G6475">
    <cfRule type="duplicateValues" dxfId="39" priority="40"/>
  </conditionalFormatting>
  <conditionalFormatting sqref="G6476">
    <cfRule type="duplicateValues" dxfId="38" priority="39"/>
  </conditionalFormatting>
  <conditionalFormatting sqref="G6478">
    <cfRule type="duplicateValues" dxfId="37" priority="38"/>
  </conditionalFormatting>
  <conditionalFormatting sqref="G6479">
    <cfRule type="duplicateValues" dxfId="36" priority="37"/>
  </conditionalFormatting>
  <conditionalFormatting sqref="G6480">
    <cfRule type="duplicateValues" dxfId="35" priority="36"/>
  </conditionalFormatting>
  <conditionalFormatting sqref="G6481">
    <cfRule type="duplicateValues" dxfId="34" priority="35"/>
  </conditionalFormatting>
  <conditionalFormatting sqref="G6482">
    <cfRule type="duplicateValues" dxfId="33" priority="34"/>
  </conditionalFormatting>
  <conditionalFormatting sqref="G6483">
    <cfRule type="duplicateValues" dxfId="32" priority="33"/>
  </conditionalFormatting>
  <conditionalFormatting sqref="G6484">
    <cfRule type="duplicateValues" dxfId="31" priority="32"/>
  </conditionalFormatting>
  <conditionalFormatting sqref="G6485">
    <cfRule type="duplicateValues" dxfId="30" priority="31"/>
  </conditionalFormatting>
  <conditionalFormatting sqref="G6486">
    <cfRule type="duplicateValues" dxfId="29" priority="30"/>
  </conditionalFormatting>
  <conditionalFormatting sqref="G6490">
    <cfRule type="duplicateValues" dxfId="28" priority="29"/>
  </conditionalFormatting>
  <conditionalFormatting sqref="G6491">
    <cfRule type="duplicateValues" dxfId="27" priority="28"/>
  </conditionalFormatting>
  <conditionalFormatting sqref="G6492">
    <cfRule type="duplicateValues" dxfId="26" priority="27"/>
  </conditionalFormatting>
  <conditionalFormatting sqref="G6494">
    <cfRule type="duplicateValues" dxfId="25" priority="26"/>
  </conditionalFormatting>
  <conditionalFormatting sqref="G6495">
    <cfRule type="duplicateValues" dxfId="24" priority="25"/>
  </conditionalFormatting>
  <conditionalFormatting sqref="G6496">
    <cfRule type="duplicateValues" dxfId="23" priority="24"/>
  </conditionalFormatting>
  <conditionalFormatting sqref="G6498">
    <cfRule type="duplicateValues" dxfId="22" priority="23"/>
  </conditionalFormatting>
  <conditionalFormatting sqref="G6500">
    <cfRule type="duplicateValues" dxfId="21" priority="22"/>
  </conditionalFormatting>
  <conditionalFormatting sqref="G6501">
    <cfRule type="duplicateValues" dxfId="20" priority="21"/>
  </conditionalFormatting>
  <conditionalFormatting sqref="G6502">
    <cfRule type="duplicateValues" dxfId="19" priority="20"/>
  </conditionalFormatting>
  <conditionalFormatting sqref="G6503:G6504">
    <cfRule type="duplicateValues" dxfId="18" priority="19"/>
  </conditionalFormatting>
  <conditionalFormatting sqref="G6505">
    <cfRule type="duplicateValues" dxfId="17" priority="18"/>
  </conditionalFormatting>
  <conditionalFormatting sqref="G6506">
    <cfRule type="duplicateValues" dxfId="16" priority="17"/>
  </conditionalFormatting>
  <conditionalFormatting sqref="G6507">
    <cfRule type="duplicateValues" dxfId="15" priority="16"/>
  </conditionalFormatting>
  <conditionalFormatting sqref="G6508">
    <cfRule type="duplicateValues" dxfId="14" priority="15"/>
  </conditionalFormatting>
  <conditionalFormatting sqref="G6509">
    <cfRule type="duplicateValues" dxfId="13" priority="14"/>
  </conditionalFormatting>
  <conditionalFormatting sqref="G6511">
    <cfRule type="duplicateValues" dxfId="12" priority="13"/>
  </conditionalFormatting>
  <conditionalFormatting sqref="G6512">
    <cfRule type="duplicateValues" dxfId="11" priority="12"/>
  </conditionalFormatting>
  <conditionalFormatting sqref="G6516">
    <cfRule type="duplicateValues" dxfId="10" priority="10"/>
  </conditionalFormatting>
  <conditionalFormatting sqref="G6517">
    <cfRule type="duplicateValues" dxfId="9" priority="9"/>
  </conditionalFormatting>
  <conditionalFormatting sqref="G6518">
    <cfRule type="duplicateValues" dxfId="8" priority="8"/>
  </conditionalFormatting>
  <conditionalFormatting sqref="G6519">
    <cfRule type="duplicateValues" dxfId="7" priority="7"/>
  </conditionalFormatting>
  <conditionalFormatting sqref="G6520">
    <cfRule type="duplicateValues" dxfId="6" priority="6"/>
  </conditionalFormatting>
  <conditionalFormatting sqref="G6521">
    <cfRule type="duplicateValues" dxfId="5" priority="5"/>
  </conditionalFormatting>
  <conditionalFormatting sqref="G6522">
    <cfRule type="duplicateValues" dxfId="4" priority="4"/>
  </conditionalFormatting>
  <conditionalFormatting sqref="G6523">
    <cfRule type="duplicateValues" dxfId="3" priority="3"/>
  </conditionalFormatting>
  <conditionalFormatting sqref="G6524">
    <cfRule type="duplicateValues" dxfId="2" priority="2"/>
  </conditionalFormatting>
  <conditionalFormatting sqref="G6525">
    <cfRule type="duplicateValues" dxfId="1" priority="1"/>
  </conditionalFormatting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Mapping_Agen</vt:lpstr>
      <vt:lpstr>Reseller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KSM1</dc:creator>
  <cp:lastModifiedBy>Pasha</cp:lastModifiedBy>
  <cp:lastPrinted>2024-09-06T07:03:29Z</cp:lastPrinted>
  <dcterms:created xsi:type="dcterms:W3CDTF">2017-12-15T02:47:37Z</dcterms:created>
  <dcterms:modified xsi:type="dcterms:W3CDTF">2026-10-06T01:43:11Z</dcterms:modified>
</cp:coreProperties>
</file>